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updateLinks="never"/>
  <mc:AlternateContent xmlns:mc="http://schemas.openxmlformats.org/markup-compatibility/2006">
    <mc:Choice Requires="x15">
      <x15ac:absPath xmlns:x15ac="http://schemas.microsoft.com/office/spreadsheetml/2010/11/ac" url="https://transintertop-my.sharepoint.com/personal/tamas_gasparics_transintertop_hu/Documents/"/>
    </mc:Choice>
  </mc:AlternateContent>
  <xr:revisionPtr revIDLastSave="0" documentId="8_{1CB0D33C-ECCD-4F37-B549-F5B94FCF7536}" xr6:coauthVersionLast="47" xr6:coauthVersionMax="47" xr10:uidLastSave="{00000000-0000-0000-0000-000000000000}"/>
  <bookViews>
    <workbookView xWindow="-108" yWindow="-108" windowWidth="23256" windowHeight="12576" firstSheet="4" activeTab="4" xr2:uid="{00000000-000D-0000-FFFF-FFFF00000000}"/>
  </bookViews>
  <sheets>
    <sheet name="Vonat" sheetId="6" state="hidden" r:id="rId1"/>
    <sheet name="Szabik 2021" sheetId="7" state="hidden" r:id="rId2"/>
    <sheet name="ÉVVÉGE 2021" sheetId="9" state="hidden" r:id="rId3"/>
    <sheet name="Szabik 2022" sheetId="10" state="hidden" r:id="rId4"/>
    <sheet name="EXPORT" sheetId="1" r:id="rId5"/>
    <sheet name="segédtábla" sheetId="5" r:id="rId6"/>
    <sheet name="Havi KM" sheetId="13" r:id="rId7"/>
    <sheet name="Szabik 2026" sheetId="12" r:id="rId8"/>
    <sheet name="Munkabeosztás" sheetId="14" r:id="rId9"/>
  </sheets>
  <definedNames>
    <definedName name="_xlnm._FilterDatabase" localSheetId="2" hidden="1">'ÉVVÉGE 2021'!$Y$1:$Y$212</definedName>
    <definedName name="_xlnm._FilterDatabase" localSheetId="1" hidden="1">'Szabik 2021'!$A$3:$FN$3</definedName>
    <definedName name="_xlnm._FilterDatabase" localSheetId="3" hidden="1">'Szabik 2022'!$A$3:$MB$3</definedName>
    <definedName name="_xlnm._FilterDatabase" localSheetId="7" hidden="1">'Szabik 2026'!#REF!</definedName>
    <definedName name="_xlnm._FilterDatabase" localSheetId="6" hidden="1">'Havi KM'!$A$1:$S$1</definedName>
    <definedName name="_xlnm._FilterDatabase" localSheetId="5" hidden="1">segédtábla!$A$1:$M$130</definedName>
    <definedName name="_xlnm._FilterDatabase" localSheetId="4" hidden="1">EXPORT!#REF!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588" i="1" l="1"/>
  <c r="E14588" i="1" s="1"/>
  <c r="A14588" i="1"/>
  <c r="C14587" i="1"/>
  <c r="E14587" i="1" s="1"/>
  <c r="A14587" i="1"/>
  <c r="C14590" i="1"/>
  <c r="E14590" i="1" s="1"/>
  <c r="A14590" i="1"/>
  <c r="C14589" i="1"/>
  <c r="E14589" i="1" s="1"/>
  <c r="A14589" i="1"/>
  <c r="A14467" i="1"/>
  <c r="C14467" i="1"/>
  <c r="E14467" i="1"/>
  <c r="A14480" i="1"/>
  <c r="C14480" i="1"/>
  <c r="E14480" i="1"/>
  <c r="A14481" i="1"/>
  <c r="C14481" i="1"/>
  <c r="E14481" i="1"/>
  <c r="C14482" i="1"/>
  <c r="E14482" i="1" s="1"/>
  <c r="A14482" i="1"/>
  <c r="C14461" i="1"/>
  <c r="E14461" i="1" s="1"/>
  <c r="A14461" i="1"/>
  <c r="C14460" i="1"/>
  <c r="A14464" i="1"/>
  <c r="C14464" i="1"/>
  <c r="E14464" i="1"/>
  <c r="C14466" i="1"/>
  <c r="E14466" i="1" s="1"/>
  <c r="A14466" i="1"/>
  <c r="A14462" i="1"/>
  <c r="C14462" i="1"/>
  <c r="E14462" i="1"/>
  <c r="A14465" i="1"/>
  <c r="C14465" i="1"/>
  <c r="E14465" i="1"/>
  <c r="C14463" i="1"/>
  <c r="E14463" i="1" s="1"/>
  <c r="A14463" i="1"/>
  <c r="A14488" i="1"/>
  <c r="C14488" i="1"/>
  <c r="E14488" i="1"/>
  <c r="A14489" i="1"/>
  <c r="C14489" i="1"/>
  <c r="E14489" i="1"/>
  <c r="A14490" i="1"/>
  <c r="C14490" i="1"/>
  <c r="E14490" i="1"/>
  <c r="A14432" i="1"/>
  <c r="C14432" i="1"/>
  <c r="E14432" i="1"/>
  <c r="A14433" i="1"/>
  <c r="C14433" i="1"/>
  <c r="E14433" i="1"/>
  <c r="C14434" i="1"/>
  <c r="E14434" i="1" s="1"/>
  <c r="A14434" i="1"/>
  <c r="C14579" i="1"/>
  <c r="E14579" i="1" s="1"/>
  <c r="A14579" i="1"/>
  <c r="C14578" i="1"/>
  <c r="E14578" i="1" s="1"/>
  <c r="A14578" i="1"/>
  <c r="C14577" i="1"/>
  <c r="E14577" i="1" s="1"/>
  <c r="A14577" i="1"/>
  <c r="C14576" i="1"/>
  <c r="E14576" i="1" s="1"/>
  <c r="A14576" i="1"/>
  <c r="C14575" i="1"/>
  <c r="E14575" i="1" s="1"/>
  <c r="A14575" i="1"/>
  <c r="C14582" i="1"/>
  <c r="E14582" i="1" s="1"/>
  <c r="A14582" i="1"/>
  <c r="C14581" i="1"/>
  <c r="E14581" i="1" s="1"/>
  <c r="A14581" i="1"/>
  <c r="C14580" i="1"/>
  <c r="E14580" i="1" s="1"/>
  <c r="A14580" i="1"/>
  <c r="C14424" i="1"/>
  <c r="E14424" i="1" s="1"/>
  <c r="A14424" i="1"/>
  <c r="C14423" i="1"/>
  <c r="E14423" i="1" s="1"/>
  <c r="A14423" i="1"/>
  <c r="C14425" i="1"/>
  <c r="E14425" i="1" s="1"/>
  <c r="A14425" i="1"/>
  <c r="C16245" i="1"/>
  <c r="E16245" i="1" s="1"/>
  <c r="A16245" i="1"/>
  <c r="C16244" i="1"/>
  <c r="E16244" i="1" s="1"/>
  <c r="A16244" i="1"/>
  <c r="C16243" i="1"/>
  <c r="E16243" i="1" s="1"/>
  <c r="A16243" i="1"/>
  <c r="C16242" i="1"/>
  <c r="E16242" i="1" s="1"/>
  <c r="A16242" i="1"/>
  <c r="C16241" i="1"/>
  <c r="E16241" i="1" s="1"/>
  <c r="A16241" i="1"/>
  <c r="C16240" i="1"/>
  <c r="E16240" i="1" s="1"/>
  <c r="A16240" i="1"/>
  <c r="C16239" i="1"/>
  <c r="E16239" i="1" s="1"/>
  <c r="A16239" i="1"/>
  <c r="C16238" i="1"/>
  <c r="E16238" i="1" s="1"/>
  <c r="A16238" i="1"/>
  <c r="C16237" i="1"/>
  <c r="E16237" i="1" s="1"/>
  <c r="A16237" i="1"/>
  <c r="C16236" i="1"/>
  <c r="E16236" i="1" s="1"/>
  <c r="A16236" i="1"/>
  <c r="C16235" i="1"/>
  <c r="E16235" i="1" s="1"/>
  <c r="A16235" i="1"/>
  <c r="C16234" i="1"/>
  <c r="E16234" i="1" s="1"/>
  <c r="A16234" i="1"/>
  <c r="C16233" i="1"/>
  <c r="E16233" i="1" s="1"/>
  <c r="A16233" i="1"/>
  <c r="C16232" i="1"/>
  <c r="E16232" i="1" s="1"/>
  <c r="A16232" i="1"/>
  <c r="C16231" i="1"/>
  <c r="E16231" i="1" s="1"/>
  <c r="A16231" i="1"/>
  <c r="C16230" i="1"/>
  <c r="E16230" i="1" s="1"/>
  <c r="A16230" i="1"/>
  <c r="C16229" i="1"/>
  <c r="E16229" i="1" s="1"/>
  <c r="A16229" i="1"/>
  <c r="C16228" i="1"/>
  <c r="E16228" i="1" s="1"/>
  <c r="A16228" i="1"/>
  <c r="C16227" i="1"/>
  <c r="E16227" i="1" s="1"/>
  <c r="A16227" i="1"/>
  <c r="C16226" i="1"/>
  <c r="E16226" i="1" s="1"/>
  <c r="A16226" i="1"/>
  <c r="C16225" i="1"/>
  <c r="E16225" i="1" s="1"/>
  <c r="A16225" i="1"/>
  <c r="C16224" i="1"/>
  <c r="E16224" i="1" s="1"/>
  <c r="A16224" i="1"/>
  <c r="C16223" i="1"/>
  <c r="E16223" i="1" s="1"/>
  <c r="A16223" i="1"/>
  <c r="C16222" i="1"/>
  <c r="E16222" i="1" s="1"/>
  <c r="A16222" i="1"/>
  <c r="C16221" i="1"/>
  <c r="E16221" i="1" s="1"/>
  <c r="A16221" i="1"/>
  <c r="C16220" i="1"/>
  <c r="E16220" i="1" s="1"/>
  <c r="A16220" i="1"/>
  <c r="F16217" i="1"/>
  <c r="D16217" i="1"/>
  <c r="C16215" i="1"/>
  <c r="E16215" i="1" s="1"/>
  <c r="A16215" i="1"/>
  <c r="C16214" i="1"/>
  <c r="E16214" i="1" s="1"/>
  <c r="A16214" i="1"/>
  <c r="C16213" i="1"/>
  <c r="E16213" i="1" s="1"/>
  <c r="A16213" i="1"/>
  <c r="C16212" i="1"/>
  <c r="E16212" i="1" s="1"/>
  <c r="A16212" i="1"/>
  <c r="C16211" i="1"/>
  <c r="E16211" i="1" s="1"/>
  <c r="A16211" i="1"/>
  <c r="C16210" i="1"/>
  <c r="E16210" i="1" s="1"/>
  <c r="A16210" i="1"/>
  <c r="C16209" i="1"/>
  <c r="E16209" i="1" s="1"/>
  <c r="A16209" i="1"/>
  <c r="C16208" i="1"/>
  <c r="E16208" i="1" s="1"/>
  <c r="A16208" i="1"/>
  <c r="C16207" i="1"/>
  <c r="E16207" i="1" s="1"/>
  <c r="A16207" i="1"/>
  <c r="C16206" i="1"/>
  <c r="E16206" i="1" s="1"/>
  <c r="A16206" i="1"/>
  <c r="C16205" i="1"/>
  <c r="E16205" i="1" s="1"/>
  <c r="A16205" i="1"/>
  <c r="C16204" i="1"/>
  <c r="E16204" i="1" s="1"/>
  <c r="A16204" i="1"/>
  <c r="C16203" i="1"/>
  <c r="E16203" i="1" s="1"/>
  <c r="A16203" i="1"/>
  <c r="C16202" i="1"/>
  <c r="E16202" i="1" s="1"/>
  <c r="A16202" i="1"/>
  <c r="C16201" i="1"/>
  <c r="E16201" i="1" s="1"/>
  <c r="A16201" i="1"/>
  <c r="C16200" i="1"/>
  <c r="E16200" i="1" s="1"/>
  <c r="A16200" i="1"/>
  <c r="C16199" i="1"/>
  <c r="E16199" i="1" s="1"/>
  <c r="A16199" i="1"/>
  <c r="C16198" i="1"/>
  <c r="E16198" i="1" s="1"/>
  <c r="A16198" i="1"/>
  <c r="C16197" i="1"/>
  <c r="E16197" i="1" s="1"/>
  <c r="A16197" i="1"/>
  <c r="C16196" i="1"/>
  <c r="E16196" i="1" s="1"/>
  <c r="A16196" i="1"/>
  <c r="C16195" i="1"/>
  <c r="E16195" i="1" s="1"/>
  <c r="A16195" i="1"/>
  <c r="C16194" i="1"/>
  <c r="E16194" i="1" s="1"/>
  <c r="A16194" i="1"/>
  <c r="C16193" i="1"/>
  <c r="E16193" i="1" s="1"/>
  <c r="A16193" i="1"/>
  <c r="C16192" i="1"/>
  <c r="E16192" i="1" s="1"/>
  <c r="A16192" i="1"/>
  <c r="C16191" i="1"/>
  <c r="E16191" i="1" s="1"/>
  <c r="A16191" i="1"/>
  <c r="C16190" i="1"/>
  <c r="E16190" i="1" s="1"/>
  <c r="A16190" i="1"/>
  <c r="C16189" i="1"/>
  <c r="E16189" i="1" s="1"/>
  <c r="A16189" i="1"/>
  <c r="C16188" i="1"/>
  <c r="E16188" i="1" s="1"/>
  <c r="A16188" i="1"/>
  <c r="C16187" i="1"/>
  <c r="E16187" i="1" s="1"/>
  <c r="A16187" i="1"/>
  <c r="F16184" i="1"/>
  <c r="D16184" i="1"/>
  <c r="C16182" i="1"/>
  <c r="E16182" i="1" s="1"/>
  <c r="A16182" i="1"/>
  <c r="C16181" i="1"/>
  <c r="E16181" i="1" s="1"/>
  <c r="A16181" i="1"/>
  <c r="C16180" i="1"/>
  <c r="E16180" i="1" s="1"/>
  <c r="A16180" i="1"/>
  <c r="C16179" i="1"/>
  <c r="E16179" i="1" s="1"/>
  <c r="A16179" i="1"/>
  <c r="C16178" i="1"/>
  <c r="E16178" i="1" s="1"/>
  <c r="A16178" i="1"/>
  <c r="C16177" i="1"/>
  <c r="E16177" i="1" s="1"/>
  <c r="A16177" i="1"/>
  <c r="C16176" i="1"/>
  <c r="E16176" i="1" s="1"/>
  <c r="A16176" i="1"/>
  <c r="C16175" i="1"/>
  <c r="E16175" i="1" s="1"/>
  <c r="A16175" i="1"/>
  <c r="C16174" i="1"/>
  <c r="E16174" i="1" s="1"/>
  <c r="A16174" i="1"/>
  <c r="C16173" i="1"/>
  <c r="E16173" i="1" s="1"/>
  <c r="A16173" i="1"/>
  <c r="C16172" i="1"/>
  <c r="E16172" i="1" s="1"/>
  <c r="A16172" i="1"/>
  <c r="C16171" i="1"/>
  <c r="E16171" i="1" s="1"/>
  <c r="A16171" i="1"/>
  <c r="C16170" i="1"/>
  <c r="E16170" i="1" s="1"/>
  <c r="A16170" i="1"/>
  <c r="C16169" i="1"/>
  <c r="E16169" i="1" s="1"/>
  <c r="A16169" i="1"/>
  <c r="C16168" i="1"/>
  <c r="E16168" i="1" s="1"/>
  <c r="A16168" i="1"/>
  <c r="C16167" i="1"/>
  <c r="E16167" i="1" s="1"/>
  <c r="A16167" i="1"/>
  <c r="C16166" i="1"/>
  <c r="E16166" i="1" s="1"/>
  <c r="A16166" i="1"/>
  <c r="C16165" i="1"/>
  <c r="E16165" i="1" s="1"/>
  <c r="A16165" i="1"/>
  <c r="C16164" i="1"/>
  <c r="E16164" i="1" s="1"/>
  <c r="A16164" i="1"/>
  <c r="C16163" i="1"/>
  <c r="E16163" i="1" s="1"/>
  <c r="A16163" i="1"/>
  <c r="C16162" i="1"/>
  <c r="E16162" i="1" s="1"/>
  <c r="A16162" i="1"/>
  <c r="C16161" i="1"/>
  <c r="E16161" i="1" s="1"/>
  <c r="A16161" i="1"/>
  <c r="C16160" i="1"/>
  <c r="E16160" i="1" s="1"/>
  <c r="A16160" i="1"/>
  <c r="C16159" i="1"/>
  <c r="E16159" i="1" s="1"/>
  <c r="A16159" i="1"/>
  <c r="C16158" i="1"/>
  <c r="E16158" i="1" s="1"/>
  <c r="A16158" i="1"/>
  <c r="C16157" i="1"/>
  <c r="E16157" i="1" s="1"/>
  <c r="A16157" i="1"/>
  <c r="C16156" i="1"/>
  <c r="E16156" i="1" s="1"/>
  <c r="A16156" i="1"/>
  <c r="C16155" i="1"/>
  <c r="E16155" i="1" s="1"/>
  <c r="A16155" i="1"/>
  <c r="C16154" i="1"/>
  <c r="E16154" i="1" s="1"/>
  <c r="A16154" i="1"/>
  <c r="F16151" i="1"/>
  <c r="D16151" i="1"/>
  <c r="C16149" i="1"/>
  <c r="E16149" i="1" s="1"/>
  <c r="A16149" i="1"/>
  <c r="C16148" i="1"/>
  <c r="E16148" i="1" s="1"/>
  <c r="A16148" i="1"/>
  <c r="C16147" i="1"/>
  <c r="E16147" i="1" s="1"/>
  <c r="A16147" i="1"/>
  <c r="C16146" i="1"/>
  <c r="E16146" i="1" s="1"/>
  <c r="A16146" i="1"/>
  <c r="C16145" i="1"/>
  <c r="E16145" i="1" s="1"/>
  <c r="A16145" i="1"/>
  <c r="C16144" i="1"/>
  <c r="E16144" i="1" s="1"/>
  <c r="A16144" i="1"/>
  <c r="C16143" i="1"/>
  <c r="E16143" i="1" s="1"/>
  <c r="A16143" i="1"/>
  <c r="C16142" i="1"/>
  <c r="E16142" i="1" s="1"/>
  <c r="A16142" i="1"/>
  <c r="C16141" i="1"/>
  <c r="E16141" i="1" s="1"/>
  <c r="A16141" i="1"/>
  <c r="C16140" i="1"/>
  <c r="E16140" i="1" s="1"/>
  <c r="A16140" i="1"/>
  <c r="C16139" i="1"/>
  <c r="E16139" i="1" s="1"/>
  <c r="A16139" i="1"/>
  <c r="C16138" i="1"/>
  <c r="E16138" i="1" s="1"/>
  <c r="A16138" i="1"/>
  <c r="C16137" i="1"/>
  <c r="E16137" i="1" s="1"/>
  <c r="A16137" i="1"/>
  <c r="C16136" i="1"/>
  <c r="E16136" i="1" s="1"/>
  <c r="A16136" i="1"/>
  <c r="C16135" i="1"/>
  <c r="E16135" i="1" s="1"/>
  <c r="A16135" i="1"/>
  <c r="C16134" i="1"/>
  <c r="E16134" i="1" s="1"/>
  <c r="A16134" i="1"/>
  <c r="C16133" i="1"/>
  <c r="E16133" i="1" s="1"/>
  <c r="A16133" i="1"/>
  <c r="C16132" i="1"/>
  <c r="E16132" i="1" s="1"/>
  <c r="A16132" i="1"/>
  <c r="C16131" i="1"/>
  <c r="E16131" i="1" s="1"/>
  <c r="A16131" i="1"/>
  <c r="C16130" i="1"/>
  <c r="E16130" i="1" s="1"/>
  <c r="A16130" i="1"/>
  <c r="C16129" i="1"/>
  <c r="E16129" i="1" s="1"/>
  <c r="A16129" i="1"/>
  <c r="C16128" i="1"/>
  <c r="E16128" i="1" s="1"/>
  <c r="A16128" i="1"/>
  <c r="C16127" i="1"/>
  <c r="E16127" i="1" s="1"/>
  <c r="A16127" i="1"/>
  <c r="C16126" i="1"/>
  <c r="E16126" i="1" s="1"/>
  <c r="A16126" i="1"/>
  <c r="C16125" i="1"/>
  <c r="E16125" i="1" s="1"/>
  <c r="A16125" i="1"/>
  <c r="C16124" i="1"/>
  <c r="E16124" i="1" s="1"/>
  <c r="A16124" i="1"/>
  <c r="C16123" i="1"/>
  <c r="E16123" i="1" s="1"/>
  <c r="A16123" i="1"/>
  <c r="C16122" i="1"/>
  <c r="E16122" i="1" s="1"/>
  <c r="A16122" i="1"/>
  <c r="C16121" i="1"/>
  <c r="E16121" i="1" s="1"/>
  <c r="A16121" i="1"/>
  <c r="F16118" i="1"/>
  <c r="D16118" i="1"/>
  <c r="C16116" i="1"/>
  <c r="E16116" i="1" s="1"/>
  <c r="A16116" i="1"/>
  <c r="C16115" i="1"/>
  <c r="E16115" i="1" s="1"/>
  <c r="A16115" i="1"/>
  <c r="C16114" i="1"/>
  <c r="E16114" i="1" s="1"/>
  <c r="A16114" i="1"/>
  <c r="C16113" i="1"/>
  <c r="E16113" i="1" s="1"/>
  <c r="A16113" i="1"/>
  <c r="C16112" i="1"/>
  <c r="E16112" i="1" s="1"/>
  <c r="A16112" i="1"/>
  <c r="C16111" i="1"/>
  <c r="E16111" i="1" s="1"/>
  <c r="A16111" i="1"/>
  <c r="C16110" i="1"/>
  <c r="E16110" i="1" s="1"/>
  <c r="A16110" i="1"/>
  <c r="C16109" i="1"/>
  <c r="E16109" i="1" s="1"/>
  <c r="A16109" i="1"/>
  <c r="C16108" i="1"/>
  <c r="E16108" i="1" s="1"/>
  <c r="A16108" i="1"/>
  <c r="C16107" i="1"/>
  <c r="E16107" i="1" s="1"/>
  <c r="A16107" i="1"/>
  <c r="C16106" i="1"/>
  <c r="E16106" i="1" s="1"/>
  <c r="A16106" i="1"/>
  <c r="C16105" i="1"/>
  <c r="E16105" i="1" s="1"/>
  <c r="A16105" i="1"/>
  <c r="C16104" i="1"/>
  <c r="E16104" i="1" s="1"/>
  <c r="A16104" i="1"/>
  <c r="C16103" i="1"/>
  <c r="E16103" i="1" s="1"/>
  <c r="A16103" i="1"/>
  <c r="C16102" i="1"/>
  <c r="E16102" i="1" s="1"/>
  <c r="A16102" i="1"/>
  <c r="C16101" i="1"/>
  <c r="E16101" i="1" s="1"/>
  <c r="A16101" i="1"/>
  <c r="C16100" i="1"/>
  <c r="E16100" i="1" s="1"/>
  <c r="A16100" i="1"/>
  <c r="C16099" i="1"/>
  <c r="E16099" i="1" s="1"/>
  <c r="A16099" i="1"/>
  <c r="C16098" i="1"/>
  <c r="E16098" i="1" s="1"/>
  <c r="A16098" i="1"/>
  <c r="C16097" i="1"/>
  <c r="E16097" i="1" s="1"/>
  <c r="A16097" i="1"/>
  <c r="C16096" i="1"/>
  <c r="E16096" i="1" s="1"/>
  <c r="A16096" i="1"/>
  <c r="C16095" i="1"/>
  <c r="E16095" i="1" s="1"/>
  <c r="A16095" i="1"/>
  <c r="C16094" i="1"/>
  <c r="E16094" i="1" s="1"/>
  <c r="A16094" i="1"/>
  <c r="C16093" i="1"/>
  <c r="E16093" i="1" s="1"/>
  <c r="A16093" i="1"/>
  <c r="C16092" i="1"/>
  <c r="E16092" i="1" s="1"/>
  <c r="A16092" i="1"/>
  <c r="C16091" i="1"/>
  <c r="E16091" i="1" s="1"/>
  <c r="A16091" i="1"/>
  <c r="C16090" i="1"/>
  <c r="E16090" i="1" s="1"/>
  <c r="A16090" i="1"/>
  <c r="C16089" i="1"/>
  <c r="E16089" i="1" s="1"/>
  <c r="A16089" i="1"/>
  <c r="C16088" i="1"/>
  <c r="E16088" i="1" s="1"/>
  <c r="A16088" i="1"/>
  <c r="F16085" i="1"/>
  <c r="D16085" i="1"/>
  <c r="C16083" i="1"/>
  <c r="E16083" i="1" s="1"/>
  <c r="A16083" i="1"/>
  <c r="C16082" i="1"/>
  <c r="E16082" i="1" s="1"/>
  <c r="A16082" i="1"/>
  <c r="C16081" i="1"/>
  <c r="E16081" i="1" s="1"/>
  <c r="A16081" i="1"/>
  <c r="C16080" i="1"/>
  <c r="E16080" i="1" s="1"/>
  <c r="A16080" i="1"/>
  <c r="C16079" i="1"/>
  <c r="E16079" i="1" s="1"/>
  <c r="A16079" i="1"/>
  <c r="C16078" i="1"/>
  <c r="E16078" i="1" s="1"/>
  <c r="A16078" i="1"/>
  <c r="C16077" i="1"/>
  <c r="E16077" i="1" s="1"/>
  <c r="A16077" i="1"/>
  <c r="C16076" i="1"/>
  <c r="E16076" i="1" s="1"/>
  <c r="A16076" i="1"/>
  <c r="C16075" i="1"/>
  <c r="E16075" i="1" s="1"/>
  <c r="A16075" i="1"/>
  <c r="C16074" i="1"/>
  <c r="E16074" i="1" s="1"/>
  <c r="A16074" i="1"/>
  <c r="C16073" i="1"/>
  <c r="E16073" i="1" s="1"/>
  <c r="A16073" i="1"/>
  <c r="C16072" i="1"/>
  <c r="E16072" i="1" s="1"/>
  <c r="A16072" i="1"/>
  <c r="C16071" i="1"/>
  <c r="E16071" i="1" s="1"/>
  <c r="A16071" i="1"/>
  <c r="C16070" i="1"/>
  <c r="E16070" i="1" s="1"/>
  <c r="A16070" i="1"/>
  <c r="C16069" i="1"/>
  <c r="E16069" i="1" s="1"/>
  <c r="A16069" i="1"/>
  <c r="C16068" i="1"/>
  <c r="E16068" i="1" s="1"/>
  <c r="A16068" i="1"/>
  <c r="C16067" i="1"/>
  <c r="E16067" i="1" s="1"/>
  <c r="A16067" i="1"/>
  <c r="C16066" i="1"/>
  <c r="E16066" i="1" s="1"/>
  <c r="A16066" i="1"/>
  <c r="C16065" i="1"/>
  <c r="E16065" i="1" s="1"/>
  <c r="A16065" i="1"/>
  <c r="C16064" i="1"/>
  <c r="E16064" i="1" s="1"/>
  <c r="A16064" i="1"/>
  <c r="C16063" i="1"/>
  <c r="E16063" i="1" s="1"/>
  <c r="A16063" i="1"/>
  <c r="C16062" i="1"/>
  <c r="E16062" i="1" s="1"/>
  <c r="A16062" i="1"/>
  <c r="C16061" i="1"/>
  <c r="E16061" i="1" s="1"/>
  <c r="A16061" i="1"/>
  <c r="C16060" i="1"/>
  <c r="E16060" i="1" s="1"/>
  <c r="A16060" i="1"/>
  <c r="C16059" i="1"/>
  <c r="E16059" i="1" s="1"/>
  <c r="A16059" i="1"/>
  <c r="C16058" i="1"/>
  <c r="E16058" i="1" s="1"/>
  <c r="A16058" i="1"/>
  <c r="C16057" i="1"/>
  <c r="E16057" i="1" s="1"/>
  <c r="A16057" i="1"/>
  <c r="C16056" i="1"/>
  <c r="E16056" i="1" s="1"/>
  <c r="A16056" i="1"/>
  <c r="C16055" i="1"/>
  <c r="E16055" i="1" s="1"/>
  <c r="A16055" i="1"/>
  <c r="F16052" i="1"/>
  <c r="D16052" i="1"/>
  <c r="C16050" i="1"/>
  <c r="E16050" i="1" s="1"/>
  <c r="A16050" i="1"/>
  <c r="C16049" i="1"/>
  <c r="E16049" i="1" s="1"/>
  <c r="A16049" i="1"/>
  <c r="C16048" i="1"/>
  <c r="E16048" i="1" s="1"/>
  <c r="A16048" i="1"/>
  <c r="C16047" i="1"/>
  <c r="E16047" i="1" s="1"/>
  <c r="A16047" i="1"/>
  <c r="C16046" i="1"/>
  <c r="E16046" i="1" s="1"/>
  <c r="A16046" i="1"/>
  <c r="C16045" i="1"/>
  <c r="E16045" i="1" s="1"/>
  <c r="A16045" i="1"/>
  <c r="C16044" i="1"/>
  <c r="E16044" i="1" s="1"/>
  <c r="A16044" i="1"/>
  <c r="C16043" i="1"/>
  <c r="E16043" i="1" s="1"/>
  <c r="A16043" i="1"/>
  <c r="C16042" i="1"/>
  <c r="E16042" i="1" s="1"/>
  <c r="A16042" i="1"/>
  <c r="C16041" i="1"/>
  <c r="E16041" i="1" s="1"/>
  <c r="A16041" i="1"/>
  <c r="C16040" i="1"/>
  <c r="E16040" i="1" s="1"/>
  <c r="A16040" i="1"/>
  <c r="C16039" i="1"/>
  <c r="E16039" i="1" s="1"/>
  <c r="A16039" i="1"/>
  <c r="C16038" i="1"/>
  <c r="E16038" i="1" s="1"/>
  <c r="A16038" i="1"/>
  <c r="C16037" i="1"/>
  <c r="E16037" i="1" s="1"/>
  <c r="A16037" i="1"/>
  <c r="C16036" i="1"/>
  <c r="E16036" i="1" s="1"/>
  <c r="A16036" i="1"/>
  <c r="C16035" i="1"/>
  <c r="E16035" i="1" s="1"/>
  <c r="A16035" i="1"/>
  <c r="C16034" i="1"/>
  <c r="E16034" i="1" s="1"/>
  <c r="A16034" i="1"/>
  <c r="C16033" i="1"/>
  <c r="E16033" i="1" s="1"/>
  <c r="A16033" i="1"/>
  <c r="C16032" i="1"/>
  <c r="E16032" i="1" s="1"/>
  <c r="A16032" i="1"/>
  <c r="C16031" i="1"/>
  <c r="E16031" i="1" s="1"/>
  <c r="A16031" i="1"/>
  <c r="C16030" i="1"/>
  <c r="E16030" i="1" s="1"/>
  <c r="A16030" i="1"/>
  <c r="C16029" i="1"/>
  <c r="E16029" i="1" s="1"/>
  <c r="A16029" i="1"/>
  <c r="C16028" i="1"/>
  <c r="E16028" i="1" s="1"/>
  <c r="A16028" i="1"/>
  <c r="C16027" i="1"/>
  <c r="E16027" i="1" s="1"/>
  <c r="A16027" i="1"/>
  <c r="C16026" i="1"/>
  <c r="E16026" i="1" s="1"/>
  <c r="A16026" i="1"/>
  <c r="C16025" i="1"/>
  <c r="E16025" i="1" s="1"/>
  <c r="A16025" i="1"/>
  <c r="C16024" i="1"/>
  <c r="E16024" i="1" s="1"/>
  <c r="A16024" i="1"/>
  <c r="C16023" i="1"/>
  <c r="E16023" i="1" s="1"/>
  <c r="A16023" i="1"/>
  <c r="C16022" i="1"/>
  <c r="E16022" i="1" s="1"/>
  <c r="A16022" i="1"/>
  <c r="F16019" i="1"/>
  <c r="D16019" i="1"/>
  <c r="C16017" i="1"/>
  <c r="E16017" i="1" s="1"/>
  <c r="A16017" i="1"/>
  <c r="C16016" i="1"/>
  <c r="E16016" i="1" s="1"/>
  <c r="A16016" i="1"/>
  <c r="C16015" i="1"/>
  <c r="E16015" i="1" s="1"/>
  <c r="A16015" i="1"/>
  <c r="C16014" i="1"/>
  <c r="E16014" i="1" s="1"/>
  <c r="A16014" i="1"/>
  <c r="C16013" i="1"/>
  <c r="E16013" i="1" s="1"/>
  <c r="A16013" i="1"/>
  <c r="C16012" i="1"/>
  <c r="E16012" i="1" s="1"/>
  <c r="A16012" i="1"/>
  <c r="C16011" i="1"/>
  <c r="E16011" i="1" s="1"/>
  <c r="A16011" i="1"/>
  <c r="C16010" i="1"/>
  <c r="E16010" i="1" s="1"/>
  <c r="A16010" i="1"/>
  <c r="C16009" i="1"/>
  <c r="E16009" i="1" s="1"/>
  <c r="A16009" i="1"/>
  <c r="C16008" i="1"/>
  <c r="E16008" i="1" s="1"/>
  <c r="A16008" i="1"/>
  <c r="C16007" i="1"/>
  <c r="E16007" i="1" s="1"/>
  <c r="A16007" i="1"/>
  <c r="C16006" i="1"/>
  <c r="E16006" i="1" s="1"/>
  <c r="A16006" i="1"/>
  <c r="C16005" i="1"/>
  <c r="E16005" i="1" s="1"/>
  <c r="A16005" i="1"/>
  <c r="C16004" i="1"/>
  <c r="E16004" i="1" s="1"/>
  <c r="A16004" i="1"/>
  <c r="C16003" i="1"/>
  <c r="E16003" i="1" s="1"/>
  <c r="A16003" i="1"/>
  <c r="C16002" i="1"/>
  <c r="E16002" i="1" s="1"/>
  <c r="A16002" i="1"/>
  <c r="C16001" i="1"/>
  <c r="E16001" i="1" s="1"/>
  <c r="A16001" i="1"/>
  <c r="C16000" i="1"/>
  <c r="E16000" i="1" s="1"/>
  <c r="A16000" i="1"/>
  <c r="C15999" i="1"/>
  <c r="E15999" i="1" s="1"/>
  <c r="A15999" i="1"/>
  <c r="C15998" i="1"/>
  <c r="E15998" i="1" s="1"/>
  <c r="A15998" i="1"/>
  <c r="C15997" i="1"/>
  <c r="E15997" i="1" s="1"/>
  <c r="A15997" i="1"/>
  <c r="C15996" i="1"/>
  <c r="E15996" i="1" s="1"/>
  <c r="A15996" i="1"/>
  <c r="C15995" i="1"/>
  <c r="E15995" i="1" s="1"/>
  <c r="A15995" i="1"/>
  <c r="C15994" i="1"/>
  <c r="E15994" i="1" s="1"/>
  <c r="A15994" i="1"/>
  <c r="C15993" i="1"/>
  <c r="E15993" i="1" s="1"/>
  <c r="A15993" i="1"/>
  <c r="C15992" i="1"/>
  <c r="E15992" i="1" s="1"/>
  <c r="A15992" i="1"/>
  <c r="C15991" i="1"/>
  <c r="E15991" i="1" s="1"/>
  <c r="A15991" i="1"/>
  <c r="C15990" i="1"/>
  <c r="E15990" i="1" s="1"/>
  <c r="A15990" i="1"/>
  <c r="C15989" i="1"/>
  <c r="E15989" i="1" s="1"/>
  <c r="A15989" i="1"/>
  <c r="F15986" i="1"/>
  <c r="D15986" i="1"/>
  <c r="C15984" i="1"/>
  <c r="E15984" i="1" s="1"/>
  <c r="A15984" i="1"/>
  <c r="C15983" i="1"/>
  <c r="E15983" i="1" s="1"/>
  <c r="A15983" i="1"/>
  <c r="C15982" i="1"/>
  <c r="E15982" i="1" s="1"/>
  <c r="A15982" i="1"/>
  <c r="C15981" i="1"/>
  <c r="E15981" i="1" s="1"/>
  <c r="A15981" i="1"/>
  <c r="C15980" i="1"/>
  <c r="E15980" i="1" s="1"/>
  <c r="A15980" i="1"/>
  <c r="C15979" i="1"/>
  <c r="E15979" i="1" s="1"/>
  <c r="A15979" i="1"/>
  <c r="C15978" i="1"/>
  <c r="E15978" i="1" s="1"/>
  <c r="A15978" i="1"/>
  <c r="C15977" i="1"/>
  <c r="E15977" i="1" s="1"/>
  <c r="A15977" i="1"/>
  <c r="C15976" i="1"/>
  <c r="E15976" i="1" s="1"/>
  <c r="A15976" i="1"/>
  <c r="C15975" i="1"/>
  <c r="E15975" i="1" s="1"/>
  <c r="A15975" i="1"/>
  <c r="C15974" i="1"/>
  <c r="E15974" i="1" s="1"/>
  <c r="A15974" i="1"/>
  <c r="C15973" i="1"/>
  <c r="E15973" i="1" s="1"/>
  <c r="A15973" i="1"/>
  <c r="C15972" i="1"/>
  <c r="E15972" i="1" s="1"/>
  <c r="A15972" i="1"/>
  <c r="C15971" i="1"/>
  <c r="E15971" i="1" s="1"/>
  <c r="A15971" i="1"/>
  <c r="C15970" i="1"/>
  <c r="E15970" i="1" s="1"/>
  <c r="A15970" i="1"/>
  <c r="C15969" i="1"/>
  <c r="E15969" i="1" s="1"/>
  <c r="A15969" i="1"/>
  <c r="C15968" i="1"/>
  <c r="E15968" i="1" s="1"/>
  <c r="A15968" i="1"/>
  <c r="C15967" i="1"/>
  <c r="E15967" i="1" s="1"/>
  <c r="A15967" i="1"/>
  <c r="C15966" i="1"/>
  <c r="E15966" i="1" s="1"/>
  <c r="A15966" i="1"/>
  <c r="C15965" i="1"/>
  <c r="E15965" i="1" s="1"/>
  <c r="A15965" i="1"/>
  <c r="C15964" i="1"/>
  <c r="E15964" i="1" s="1"/>
  <c r="A15964" i="1"/>
  <c r="C15963" i="1"/>
  <c r="E15963" i="1" s="1"/>
  <c r="A15963" i="1"/>
  <c r="C15962" i="1"/>
  <c r="E15962" i="1" s="1"/>
  <c r="A15962" i="1"/>
  <c r="C15961" i="1"/>
  <c r="E15961" i="1" s="1"/>
  <c r="A15961" i="1"/>
  <c r="C15960" i="1"/>
  <c r="E15960" i="1" s="1"/>
  <c r="A15960" i="1"/>
  <c r="C15959" i="1"/>
  <c r="E15959" i="1" s="1"/>
  <c r="A15959" i="1"/>
  <c r="C15958" i="1"/>
  <c r="E15958" i="1" s="1"/>
  <c r="A15958" i="1"/>
  <c r="C15957" i="1"/>
  <c r="E15957" i="1" s="1"/>
  <c r="A15957" i="1"/>
  <c r="C15956" i="1"/>
  <c r="E15956" i="1" s="1"/>
  <c r="A15956" i="1"/>
  <c r="F15953" i="1"/>
  <c r="D15953" i="1"/>
  <c r="C15951" i="1"/>
  <c r="E15951" i="1" s="1"/>
  <c r="A15951" i="1"/>
  <c r="C15950" i="1"/>
  <c r="E15950" i="1" s="1"/>
  <c r="A15950" i="1"/>
  <c r="C15949" i="1"/>
  <c r="E15949" i="1" s="1"/>
  <c r="A15949" i="1"/>
  <c r="C15948" i="1"/>
  <c r="E15948" i="1" s="1"/>
  <c r="A15948" i="1"/>
  <c r="C15947" i="1"/>
  <c r="E15947" i="1" s="1"/>
  <c r="A15947" i="1"/>
  <c r="C15946" i="1"/>
  <c r="E15946" i="1" s="1"/>
  <c r="A15946" i="1"/>
  <c r="C15945" i="1"/>
  <c r="E15945" i="1" s="1"/>
  <c r="A15945" i="1"/>
  <c r="C15944" i="1"/>
  <c r="E15944" i="1" s="1"/>
  <c r="A15944" i="1"/>
  <c r="C15943" i="1"/>
  <c r="E15943" i="1" s="1"/>
  <c r="A15943" i="1"/>
  <c r="C15942" i="1"/>
  <c r="E15942" i="1" s="1"/>
  <c r="A15942" i="1"/>
  <c r="C15941" i="1"/>
  <c r="E15941" i="1" s="1"/>
  <c r="A15941" i="1"/>
  <c r="C15940" i="1"/>
  <c r="E15940" i="1" s="1"/>
  <c r="A15940" i="1"/>
  <c r="C15939" i="1"/>
  <c r="E15939" i="1" s="1"/>
  <c r="A15939" i="1"/>
  <c r="C15938" i="1"/>
  <c r="E15938" i="1" s="1"/>
  <c r="A15938" i="1"/>
  <c r="C15937" i="1"/>
  <c r="E15937" i="1" s="1"/>
  <c r="A15937" i="1"/>
  <c r="C15936" i="1"/>
  <c r="E15936" i="1" s="1"/>
  <c r="A15936" i="1"/>
  <c r="C15935" i="1"/>
  <c r="E15935" i="1" s="1"/>
  <c r="A15935" i="1"/>
  <c r="C15934" i="1"/>
  <c r="E15934" i="1" s="1"/>
  <c r="A15934" i="1"/>
  <c r="C15933" i="1"/>
  <c r="E15933" i="1" s="1"/>
  <c r="A15933" i="1"/>
  <c r="C15932" i="1"/>
  <c r="E15932" i="1" s="1"/>
  <c r="A15932" i="1"/>
  <c r="C15931" i="1"/>
  <c r="E15931" i="1" s="1"/>
  <c r="A15931" i="1"/>
  <c r="C15930" i="1"/>
  <c r="E15930" i="1" s="1"/>
  <c r="A15930" i="1"/>
  <c r="C15929" i="1"/>
  <c r="E15929" i="1" s="1"/>
  <c r="A15929" i="1"/>
  <c r="C15928" i="1"/>
  <c r="E15928" i="1" s="1"/>
  <c r="A15928" i="1"/>
  <c r="C15927" i="1"/>
  <c r="E15927" i="1" s="1"/>
  <c r="A15927" i="1"/>
  <c r="C15926" i="1"/>
  <c r="E15926" i="1" s="1"/>
  <c r="A15926" i="1"/>
  <c r="C15925" i="1"/>
  <c r="E15925" i="1" s="1"/>
  <c r="A15925" i="1"/>
  <c r="C15924" i="1"/>
  <c r="E15924" i="1" s="1"/>
  <c r="A15924" i="1"/>
  <c r="C15923" i="1"/>
  <c r="E15923" i="1" s="1"/>
  <c r="A15923" i="1"/>
  <c r="F15920" i="1"/>
  <c r="D15920" i="1"/>
  <c r="C15918" i="1"/>
  <c r="E15918" i="1" s="1"/>
  <c r="A15918" i="1"/>
  <c r="C15917" i="1"/>
  <c r="E15917" i="1" s="1"/>
  <c r="A15917" i="1"/>
  <c r="C15916" i="1"/>
  <c r="E15916" i="1" s="1"/>
  <c r="A15916" i="1"/>
  <c r="C15915" i="1"/>
  <c r="E15915" i="1" s="1"/>
  <c r="A15915" i="1"/>
  <c r="C15914" i="1"/>
  <c r="E15914" i="1" s="1"/>
  <c r="A15914" i="1"/>
  <c r="C15913" i="1"/>
  <c r="E15913" i="1" s="1"/>
  <c r="A15913" i="1"/>
  <c r="C15912" i="1"/>
  <c r="E15912" i="1" s="1"/>
  <c r="A15912" i="1"/>
  <c r="C15911" i="1"/>
  <c r="E15911" i="1" s="1"/>
  <c r="A15911" i="1"/>
  <c r="C15910" i="1"/>
  <c r="E15910" i="1" s="1"/>
  <c r="A15910" i="1"/>
  <c r="C15909" i="1"/>
  <c r="E15909" i="1" s="1"/>
  <c r="A15909" i="1"/>
  <c r="C15908" i="1"/>
  <c r="E15908" i="1" s="1"/>
  <c r="A15908" i="1"/>
  <c r="C15907" i="1"/>
  <c r="E15907" i="1" s="1"/>
  <c r="A15907" i="1"/>
  <c r="C15906" i="1"/>
  <c r="E15906" i="1" s="1"/>
  <c r="A15906" i="1"/>
  <c r="C15905" i="1"/>
  <c r="E15905" i="1" s="1"/>
  <c r="A15905" i="1"/>
  <c r="C15904" i="1"/>
  <c r="E15904" i="1" s="1"/>
  <c r="A15904" i="1"/>
  <c r="C15903" i="1"/>
  <c r="E15903" i="1" s="1"/>
  <c r="A15903" i="1"/>
  <c r="C15902" i="1"/>
  <c r="E15902" i="1" s="1"/>
  <c r="A15902" i="1"/>
  <c r="C15901" i="1"/>
  <c r="E15901" i="1" s="1"/>
  <c r="A15901" i="1"/>
  <c r="C15900" i="1"/>
  <c r="E15900" i="1" s="1"/>
  <c r="A15900" i="1"/>
  <c r="C15899" i="1"/>
  <c r="E15899" i="1" s="1"/>
  <c r="A15899" i="1"/>
  <c r="C15898" i="1"/>
  <c r="E15898" i="1" s="1"/>
  <c r="A15898" i="1"/>
  <c r="C15897" i="1"/>
  <c r="E15897" i="1" s="1"/>
  <c r="A15897" i="1"/>
  <c r="C15896" i="1"/>
  <c r="E15896" i="1" s="1"/>
  <c r="A15896" i="1"/>
  <c r="C15895" i="1"/>
  <c r="E15895" i="1" s="1"/>
  <c r="A15895" i="1"/>
  <c r="C15894" i="1"/>
  <c r="E15894" i="1" s="1"/>
  <c r="A15894" i="1"/>
  <c r="C15893" i="1"/>
  <c r="E15893" i="1" s="1"/>
  <c r="A15893" i="1"/>
  <c r="C15892" i="1"/>
  <c r="E15892" i="1" s="1"/>
  <c r="A15892" i="1"/>
  <c r="C15891" i="1"/>
  <c r="E15891" i="1" s="1"/>
  <c r="A15891" i="1"/>
  <c r="C15890" i="1"/>
  <c r="E15890" i="1" s="1"/>
  <c r="A15890" i="1"/>
  <c r="F15887" i="1"/>
  <c r="D15887" i="1"/>
  <c r="C15885" i="1"/>
  <c r="E15885" i="1" s="1"/>
  <c r="A15885" i="1"/>
  <c r="C15884" i="1"/>
  <c r="E15884" i="1" s="1"/>
  <c r="A15884" i="1"/>
  <c r="C15883" i="1"/>
  <c r="E15883" i="1" s="1"/>
  <c r="A15883" i="1"/>
  <c r="C15882" i="1"/>
  <c r="E15882" i="1" s="1"/>
  <c r="A15882" i="1"/>
  <c r="C15881" i="1"/>
  <c r="E15881" i="1" s="1"/>
  <c r="A15881" i="1"/>
  <c r="C15880" i="1"/>
  <c r="E15880" i="1" s="1"/>
  <c r="A15880" i="1"/>
  <c r="C15879" i="1"/>
  <c r="E15879" i="1" s="1"/>
  <c r="A15879" i="1"/>
  <c r="C15878" i="1"/>
  <c r="E15878" i="1" s="1"/>
  <c r="A15878" i="1"/>
  <c r="C15877" i="1"/>
  <c r="E15877" i="1" s="1"/>
  <c r="A15877" i="1"/>
  <c r="C15876" i="1"/>
  <c r="E15876" i="1" s="1"/>
  <c r="A15876" i="1"/>
  <c r="C15875" i="1"/>
  <c r="E15875" i="1" s="1"/>
  <c r="A15875" i="1"/>
  <c r="C15874" i="1"/>
  <c r="E15874" i="1" s="1"/>
  <c r="A15874" i="1"/>
  <c r="C15873" i="1"/>
  <c r="E15873" i="1" s="1"/>
  <c r="A15873" i="1"/>
  <c r="C15872" i="1"/>
  <c r="E15872" i="1" s="1"/>
  <c r="A15872" i="1"/>
  <c r="C15871" i="1"/>
  <c r="E15871" i="1" s="1"/>
  <c r="A15871" i="1"/>
  <c r="C15870" i="1"/>
  <c r="E15870" i="1" s="1"/>
  <c r="A15870" i="1"/>
  <c r="C15869" i="1"/>
  <c r="E15869" i="1" s="1"/>
  <c r="A15869" i="1"/>
  <c r="C15868" i="1"/>
  <c r="E15868" i="1" s="1"/>
  <c r="A15868" i="1"/>
  <c r="C15867" i="1"/>
  <c r="E15867" i="1" s="1"/>
  <c r="A15867" i="1"/>
  <c r="C15866" i="1"/>
  <c r="E15866" i="1" s="1"/>
  <c r="A15866" i="1"/>
  <c r="C15865" i="1"/>
  <c r="E15865" i="1" s="1"/>
  <c r="A15865" i="1"/>
  <c r="C15864" i="1"/>
  <c r="E15864" i="1" s="1"/>
  <c r="A15864" i="1"/>
  <c r="C15863" i="1"/>
  <c r="E15863" i="1" s="1"/>
  <c r="A15863" i="1"/>
  <c r="C15862" i="1"/>
  <c r="E15862" i="1" s="1"/>
  <c r="A15862" i="1"/>
  <c r="C15861" i="1"/>
  <c r="E15861" i="1" s="1"/>
  <c r="A15861" i="1"/>
  <c r="C15860" i="1"/>
  <c r="E15860" i="1" s="1"/>
  <c r="A15860" i="1"/>
  <c r="C15859" i="1"/>
  <c r="E15859" i="1" s="1"/>
  <c r="A15859" i="1"/>
  <c r="C15858" i="1"/>
  <c r="E15858" i="1" s="1"/>
  <c r="A15858" i="1"/>
  <c r="C15857" i="1"/>
  <c r="E15857" i="1" s="1"/>
  <c r="A15857" i="1"/>
  <c r="F15854" i="1"/>
  <c r="D15854" i="1"/>
  <c r="C15852" i="1"/>
  <c r="E15852" i="1" s="1"/>
  <c r="A15852" i="1"/>
  <c r="C15851" i="1"/>
  <c r="E15851" i="1" s="1"/>
  <c r="A15851" i="1"/>
  <c r="C15850" i="1"/>
  <c r="E15850" i="1" s="1"/>
  <c r="A15850" i="1"/>
  <c r="C15849" i="1"/>
  <c r="E15849" i="1" s="1"/>
  <c r="A15849" i="1"/>
  <c r="C15848" i="1"/>
  <c r="E15848" i="1" s="1"/>
  <c r="A15848" i="1"/>
  <c r="C15847" i="1"/>
  <c r="E15847" i="1" s="1"/>
  <c r="A15847" i="1"/>
  <c r="C15846" i="1"/>
  <c r="E15846" i="1" s="1"/>
  <c r="A15846" i="1"/>
  <c r="C15845" i="1"/>
  <c r="E15845" i="1" s="1"/>
  <c r="A15845" i="1"/>
  <c r="C15844" i="1"/>
  <c r="E15844" i="1" s="1"/>
  <c r="A15844" i="1"/>
  <c r="C15843" i="1"/>
  <c r="E15843" i="1" s="1"/>
  <c r="A15843" i="1"/>
  <c r="C15842" i="1"/>
  <c r="E15842" i="1" s="1"/>
  <c r="A15842" i="1"/>
  <c r="C15841" i="1"/>
  <c r="E15841" i="1" s="1"/>
  <c r="A15841" i="1"/>
  <c r="C15840" i="1"/>
  <c r="E15840" i="1" s="1"/>
  <c r="A15840" i="1"/>
  <c r="C15839" i="1"/>
  <c r="E15839" i="1" s="1"/>
  <c r="A15839" i="1"/>
  <c r="C15838" i="1"/>
  <c r="E15838" i="1" s="1"/>
  <c r="A15838" i="1"/>
  <c r="C15837" i="1"/>
  <c r="E15837" i="1" s="1"/>
  <c r="A15837" i="1"/>
  <c r="C15836" i="1"/>
  <c r="E15836" i="1" s="1"/>
  <c r="A15836" i="1"/>
  <c r="C15835" i="1"/>
  <c r="E15835" i="1" s="1"/>
  <c r="A15835" i="1"/>
  <c r="C15834" i="1"/>
  <c r="E15834" i="1" s="1"/>
  <c r="A15834" i="1"/>
  <c r="C15833" i="1"/>
  <c r="E15833" i="1" s="1"/>
  <c r="A15833" i="1"/>
  <c r="C15832" i="1"/>
  <c r="E15832" i="1" s="1"/>
  <c r="A15832" i="1"/>
  <c r="C15831" i="1"/>
  <c r="E15831" i="1" s="1"/>
  <c r="A15831" i="1"/>
  <c r="C15830" i="1"/>
  <c r="E15830" i="1" s="1"/>
  <c r="A15830" i="1"/>
  <c r="C15829" i="1"/>
  <c r="E15829" i="1" s="1"/>
  <c r="A15829" i="1"/>
  <c r="C15828" i="1"/>
  <c r="E15828" i="1" s="1"/>
  <c r="A15828" i="1"/>
  <c r="C15827" i="1"/>
  <c r="E15827" i="1" s="1"/>
  <c r="A15827" i="1"/>
  <c r="C15826" i="1"/>
  <c r="E15826" i="1" s="1"/>
  <c r="A15826" i="1"/>
  <c r="C15825" i="1"/>
  <c r="E15825" i="1" s="1"/>
  <c r="A15825" i="1"/>
  <c r="C15824" i="1"/>
  <c r="E15824" i="1" s="1"/>
  <c r="A15824" i="1"/>
  <c r="F15821" i="1"/>
  <c r="D15821" i="1"/>
  <c r="C15819" i="1"/>
  <c r="E15819" i="1" s="1"/>
  <c r="A15819" i="1"/>
  <c r="C15818" i="1"/>
  <c r="E15818" i="1" s="1"/>
  <c r="A15818" i="1"/>
  <c r="C15817" i="1"/>
  <c r="E15817" i="1" s="1"/>
  <c r="A15817" i="1"/>
  <c r="C15816" i="1"/>
  <c r="E15816" i="1" s="1"/>
  <c r="A15816" i="1"/>
  <c r="C15815" i="1"/>
  <c r="E15815" i="1" s="1"/>
  <c r="A15815" i="1"/>
  <c r="C15814" i="1"/>
  <c r="E15814" i="1" s="1"/>
  <c r="A15814" i="1"/>
  <c r="C15813" i="1"/>
  <c r="E15813" i="1" s="1"/>
  <c r="A15813" i="1"/>
  <c r="C15812" i="1"/>
  <c r="E15812" i="1" s="1"/>
  <c r="A15812" i="1"/>
  <c r="C15811" i="1"/>
  <c r="E15811" i="1" s="1"/>
  <c r="A15811" i="1"/>
  <c r="C15810" i="1"/>
  <c r="E15810" i="1" s="1"/>
  <c r="A15810" i="1"/>
  <c r="C15809" i="1"/>
  <c r="E15809" i="1" s="1"/>
  <c r="A15809" i="1"/>
  <c r="C15808" i="1"/>
  <c r="E15808" i="1" s="1"/>
  <c r="A15808" i="1"/>
  <c r="C15807" i="1"/>
  <c r="E15807" i="1" s="1"/>
  <c r="A15807" i="1"/>
  <c r="C15806" i="1"/>
  <c r="E15806" i="1" s="1"/>
  <c r="A15806" i="1"/>
  <c r="C15805" i="1"/>
  <c r="E15805" i="1" s="1"/>
  <c r="A15805" i="1"/>
  <c r="C15804" i="1"/>
  <c r="E15804" i="1" s="1"/>
  <c r="A15804" i="1"/>
  <c r="C15803" i="1"/>
  <c r="E15803" i="1" s="1"/>
  <c r="A15803" i="1"/>
  <c r="C15802" i="1"/>
  <c r="E15802" i="1" s="1"/>
  <c r="A15802" i="1"/>
  <c r="C15801" i="1"/>
  <c r="E15801" i="1" s="1"/>
  <c r="A15801" i="1"/>
  <c r="C15800" i="1"/>
  <c r="E15800" i="1" s="1"/>
  <c r="A15800" i="1"/>
  <c r="C15799" i="1"/>
  <c r="E15799" i="1" s="1"/>
  <c r="A15799" i="1"/>
  <c r="C15798" i="1"/>
  <c r="E15798" i="1" s="1"/>
  <c r="A15798" i="1"/>
  <c r="C15797" i="1"/>
  <c r="E15797" i="1" s="1"/>
  <c r="A15797" i="1"/>
  <c r="C15796" i="1"/>
  <c r="E15796" i="1" s="1"/>
  <c r="A15796" i="1"/>
  <c r="C15795" i="1"/>
  <c r="E15795" i="1" s="1"/>
  <c r="A15795" i="1"/>
  <c r="C15794" i="1"/>
  <c r="E15794" i="1" s="1"/>
  <c r="A15794" i="1"/>
  <c r="C15793" i="1"/>
  <c r="E15793" i="1" s="1"/>
  <c r="A15793" i="1"/>
  <c r="C15792" i="1"/>
  <c r="E15792" i="1" s="1"/>
  <c r="A15792" i="1"/>
  <c r="C15791" i="1"/>
  <c r="E15791" i="1" s="1"/>
  <c r="A15791" i="1"/>
  <c r="F15788" i="1"/>
  <c r="D15788" i="1"/>
  <c r="C15786" i="1"/>
  <c r="E15786" i="1" s="1"/>
  <c r="A15786" i="1"/>
  <c r="C15785" i="1"/>
  <c r="E15785" i="1" s="1"/>
  <c r="A15785" i="1"/>
  <c r="C15784" i="1"/>
  <c r="E15784" i="1" s="1"/>
  <c r="A15784" i="1"/>
  <c r="C15783" i="1"/>
  <c r="E15783" i="1" s="1"/>
  <c r="A15783" i="1"/>
  <c r="C15782" i="1"/>
  <c r="E15782" i="1" s="1"/>
  <c r="A15782" i="1"/>
  <c r="C15781" i="1"/>
  <c r="E15781" i="1" s="1"/>
  <c r="A15781" i="1"/>
  <c r="C15780" i="1"/>
  <c r="E15780" i="1" s="1"/>
  <c r="A15780" i="1"/>
  <c r="C15779" i="1"/>
  <c r="E15779" i="1" s="1"/>
  <c r="A15779" i="1"/>
  <c r="C15778" i="1"/>
  <c r="E15778" i="1" s="1"/>
  <c r="A15778" i="1"/>
  <c r="C15777" i="1"/>
  <c r="E15777" i="1" s="1"/>
  <c r="A15777" i="1"/>
  <c r="C15776" i="1"/>
  <c r="E15776" i="1" s="1"/>
  <c r="A15776" i="1"/>
  <c r="C15775" i="1"/>
  <c r="E15775" i="1" s="1"/>
  <c r="A15775" i="1"/>
  <c r="C15774" i="1"/>
  <c r="E15774" i="1" s="1"/>
  <c r="A15774" i="1"/>
  <c r="C15773" i="1"/>
  <c r="E15773" i="1" s="1"/>
  <c r="A15773" i="1"/>
  <c r="C15772" i="1"/>
  <c r="E15772" i="1" s="1"/>
  <c r="A15772" i="1"/>
  <c r="C15771" i="1"/>
  <c r="E15771" i="1" s="1"/>
  <c r="A15771" i="1"/>
  <c r="C15770" i="1"/>
  <c r="E15770" i="1" s="1"/>
  <c r="A15770" i="1"/>
  <c r="C15769" i="1"/>
  <c r="E15769" i="1" s="1"/>
  <c r="A15769" i="1"/>
  <c r="C15768" i="1"/>
  <c r="E15768" i="1" s="1"/>
  <c r="A15768" i="1"/>
  <c r="C15767" i="1"/>
  <c r="E15767" i="1" s="1"/>
  <c r="A15767" i="1"/>
  <c r="C15766" i="1"/>
  <c r="E15766" i="1" s="1"/>
  <c r="A15766" i="1"/>
  <c r="C15765" i="1"/>
  <c r="E15765" i="1" s="1"/>
  <c r="A15765" i="1"/>
  <c r="C15764" i="1"/>
  <c r="E15764" i="1" s="1"/>
  <c r="A15764" i="1"/>
  <c r="C15763" i="1"/>
  <c r="E15763" i="1" s="1"/>
  <c r="A15763" i="1"/>
  <c r="C15762" i="1"/>
  <c r="E15762" i="1" s="1"/>
  <c r="A15762" i="1"/>
  <c r="C15761" i="1"/>
  <c r="E15761" i="1" s="1"/>
  <c r="A15761" i="1"/>
  <c r="C15760" i="1"/>
  <c r="E15760" i="1" s="1"/>
  <c r="A15760" i="1"/>
  <c r="C15759" i="1"/>
  <c r="E15759" i="1" s="1"/>
  <c r="A15759" i="1"/>
  <c r="C15758" i="1"/>
  <c r="E15758" i="1" s="1"/>
  <c r="A15758" i="1"/>
  <c r="F15755" i="1"/>
  <c r="D15755" i="1"/>
  <c r="C15753" i="1"/>
  <c r="E15753" i="1" s="1"/>
  <c r="A15753" i="1"/>
  <c r="C15752" i="1"/>
  <c r="E15752" i="1" s="1"/>
  <c r="A15752" i="1"/>
  <c r="C15751" i="1"/>
  <c r="E15751" i="1" s="1"/>
  <c r="A15751" i="1"/>
  <c r="C15750" i="1"/>
  <c r="E15750" i="1" s="1"/>
  <c r="A15750" i="1"/>
  <c r="C15749" i="1"/>
  <c r="E15749" i="1" s="1"/>
  <c r="A15749" i="1"/>
  <c r="C15748" i="1"/>
  <c r="E15748" i="1" s="1"/>
  <c r="A15748" i="1"/>
  <c r="C15747" i="1"/>
  <c r="E15747" i="1" s="1"/>
  <c r="A15747" i="1"/>
  <c r="C15746" i="1"/>
  <c r="E15746" i="1" s="1"/>
  <c r="A15746" i="1"/>
  <c r="C15745" i="1"/>
  <c r="E15745" i="1" s="1"/>
  <c r="A15745" i="1"/>
  <c r="C15744" i="1"/>
  <c r="E15744" i="1" s="1"/>
  <c r="A15744" i="1"/>
  <c r="C15743" i="1"/>
  <c r="E15743" i="1" s="1"/>
  <c r="A15743" i="1"/>
  <c r="C15742" i="1"/>
  <c r="E15742" i="1" s="1"/>
  <c r="A15742" i="1"/>
  <c r="C15741" i="1"/>
  <c r="E15741" i="1" s="1"/>
  <c r="A15741" i="1"/>
  <c r="C15740" i="1"/>
  <c r="E15740" i="1" s="1"/>
  <c r="A15740" i="1"/>
  <c r="C15739" i="1"/>
  <c r="E15739" i="1" s="1"/>
  <c r="A15739" i="1"/>
  <c r="C15738" i="1"/>
  <c r="E15738" i="1" s="1"/>
  <c r="A15738" i="1"/>
  <c r="C15737" i="1"/>
  <c r="E15737" i="1" s="1"/>
  <c r="A15737" i="1"/>
  <c r="C15736" i="1"/>
  <c r="E15736" i="1" s="1"/>
  <c r="A15736" i="1"/>
  <c r="C15735" i="1"/>
  <c r="E15735" i="1" s="1"/>
  <c r="A15735" i="1"/>
  <c r="C15734" i="1"/>
  <c r="E15734" i="1" s="1"/>
  <c r="A15734" i="1"/>
  <c r="C15733" i="1"/>
  <c r="E15733" i="1" s="1"/>
  <c r="A15733" i="1"/>
  <c r="C15732" i="1"/>
  <c r="E15732" i="1" s="1"/>
  <c r="A15732" i="1"/>
  <c r="C15731" i="1"/>
  <c r="E15731" i="1" s="1"/>
  <c r="A15731" i="1"/>
  <c r="C15730" i="1"/>
  <c r="E15730" i="1" s="1"/>
  <c r="A15730" i="1"/>
  <c r="C15729" i="1"/>
  <c r="E15729" i="1" s="1"/>
  <c r="A15729" i="1"/>
  <c r="C15728" i="1"/>
  <c r="E15728" i="1" s="1"/>
  <c r="A15728" i="1"/>
  <c r="C15727" i="1"/>
  <c r="E15727" i="1" s="1"/>
  <c r="A15727" i="1"/>
  <c r="C15726" i="1"/>
  <c r="E15726" i="1" s="1"/>
  <c r="A15726" i="1"/>
  <c r="C15725" i="1"/>
  <c r="E15725" i="1" s="1"/>
  <c r="A15725" i="1"/>
  <c r="F15722" i="1"/>
  <c r="D15722" i="1"/>
  <c r="C15720" i="1"/>
  <c r="E15720" i="1" s="1"/>
  <c r="A15720" i="1"/>
  <c r="C15719" i="1"/>
  <c r="E15719" i="1" s="1"/>
  <c r="A15719" i="1"/>
  <c r="C15718" i="1"/>
  <c r="E15718" i="1" s="1"/>
  <c r="A15718" i="1"/>
  <c r="C15717" i="1"/>
  <c r="E15717" i="1" s="1"/>
  <c r="A15717" i="1"/>
  <c r="C15716" i="1"/>
  <c r="E15716" i="1" s="1"/>
  <c r="A15716" i="1"/>
  <c r="C15715" i="1"/>
  <c r="E15715" i="1" s="1"/>
  <c r="A15715" i="1"/>
  <c r="C15714" i="1"/>
  <c r="E15714" i="1" s="1"/>
  <c r="A15714" i="1"/>
  <c r="C15713" i="1"/>
  <c r="E15713" i="1" s="1"/>
  <c r="A15713" i="1"/>
  <c r="C15712" i="1"/>
  <c r="E15712" i="1" s="1"/>
  <c r="A15712" i="1"/>
  <c r="C15711" i="1"/>
  <c r="E15711" i="1" s="1"/>
  <c r="A15711" i="1"/>
  <c r="C15710" i="1"/>
  <c r="E15710" i="1" s="1"/>
  <c r="A15710" i="1"/>
  <c r="C15709" i="1"/>
  <c r="E15709" i="1" s="1"/>
  <c r="A15709" i="1"/>
  <c r="C15708" i="1"/>
  <c r="E15708" i="1" s="1"/>
  <c r="A15708" i="1"/>
  <c r="C15707" i="1"/>
  <c r="E15707" i="1" s="1"/>
  <c r="A15707" i="1"/>
  <c r="C15706" i="1"/>
  <c r="E15706" i="1" s="1"/>
  <c r="A15706" i="1"/>
  <c r="C15705" i="1"/>
  <c r="E15705" i="1" s="1"/>
  <c r="A15705" i="1"/>
  <c r="C15704" i="1"/>
  <c r="E15704" i="1" s="1"/>
  <c r="A15704" i="1"/>
  <c r="C15703" i="1"/>
  <c r="E15703" i="1" s="1"/>
  <c r="A15703" i="1"/>
  <c r="C15702" i="1"/>
  <c r="E15702" i="1" s="1"/>
  <c r="A15702" i="1"/>
  <c r="C15701" i="1"/>
  <c r="E15701" i="1" s="1"/>
  <c r="A15701" i="1"/>
  <c r="C15700" i="1"/>
  <c r="E15700" i="1" s="1"/>
  <c r="A15700" i="1"/>
  <c r="C15699" i="1"/>
  <c r="E15699" i="1" s="1"/>
  <c r="A15699" i="1"/>
  <c r="C15698" i="1"/>
  <c r="E15698" i="1" s="1"/>
  <c r="A15698" i="1"/>
  <c r="C15697" i="1"/>
  <c r="E15697" i="1" s="1"/>
  <c r="A15697" i="1"/>
  <c r="C15696" i="1"/>
  <c r="E15696" i="1" s="1"/>
  <c r="A15696" i="1"/>
  <c r="C15695" i="1"/>
  <c r="E15695" i="1" s="1"/>
  <c r="A15695" i="1"/>
  <c r="C15694" i="1"/>
  <c r="E15694" i="1" s="1"/>
  <c r="A15694" i="1"/>
  <c r="C15693" i="1"/>
  <c r="E15693" i="1" s="1"/>
  <c r="A15693" i="1"/>
  <c r="C15692" i="1"/>
  <c r="E15692" i="1" s="1"/>
  <c r="A15692" i="1"/>
  <c r="F15689" i="1"/>
  <c r="D15689" i="1"/>
  <c r="C15687" i="1"/>
  <c r="E15687" i="1" s="1"/>
  <c r="A15687" i="1"/>
  <c r="C15686" i="1"/>
  <c r="E15686" i="1" s="1"/>
  <c r="A15686" i="1"/>
  <c r="C15685" i="1"/>
  <c r="E15685" i="1" s="1"/>
  <c r="A15685" i="1"/>
  <c r="C15684" i="1"/>
  <c r="E15684" i="1" s="1"/>
  <c r="A15684" i="1"/>
  <c r="C15683" i="1"/>
  <c r="E15683" i="1" s="1"/>
  <c r="A15683" i="1"/>
  <c r="C15682" i="1"/>
  <c r="E15682" i="1" s="1"/>
  <c r="A15682" i="1"/>
  <c r="C15681" i="1"/>
  <c r="E15681" i="1" s="1"/>
  <c r="A15681" i="1"/>
  <c r="C15680" i="1"/>
  <c r="E15680" i="1" s="1"/>
  <c r="A15680" i="1"/>
  <c r="C15679" i="1"/>
  <c r="E15679" i="1" s="1"/>
  <c r="A15679" i="1"/>
  <c r="C15678" i="1"/>
  <c r="E15678" i="1" s="1"/>
  <c r="A15678" i="1"/>
  <c r="C15677" i="1"/>
  <c r="E15677" i="1" s="1"/>
  <c r="A15677" i="1"/>
  <c r="C15676" i="1"/>
  <c r="E15676" i="1" s="1"/>
  <c r="A15676" i="1"/>
  <c r="C15675" i="1"/>
  <c r="E15675" i="1" s="1"/>
  <c r="A15675" i="1"/>
  <c r="C15674" i="1"/>
  <c r="E15674" i="1" s="1"/>
  <c r="A15674" i="1"/>
  <c r="C15673" i="1"/>
  <c r="E15673" i="1" s="1"/>
  <c r="A15673" i="1"/>
  <c r="C15672" i="1"/>
  <c r="E15672" i="1" s="1"/>
  <c r="A15672" i="1"/>
  <c r="C15671" i="1"/>
  <c r="E15671" i="1" s="1"/>
  <c r="A15671" i="1"/>
  <c r="C15670" i="1"/>
  <c r="E15670" i="1" s="1"/>
  <c r="A15670" i="1"/>
  <c r="C15669" i="1"/>
  <c r="E15669" i="1" s="1"/>
  <c r="A15669" i="1"/>
  <c r="C15668" i="1"/>
  <c r="E15668" i="1" s="1"/>
  <c r="A15668" i="1"/>
  <c r="C15667" i="1"/>
  <c r="E15667" i="1" s="1"/>
  <c r="A15667" i="1"/>
  <c r="C15666" i="1"/>
  <c r="E15666" i="1" s="1"/>
  <c r="A15666" i="1"/>
  <c r="C15665" i="1"/>
  <c r="E15665" i="1" s="1"/>
  <c r="A15665" i="1"/>
  <c r="C15664" i="1"/>
  <c r="E15664" i="1" s="1"/>
  <c r="A15664" i="1"/>
  <c r="C15663" i="1"/>
  <c r="E15663" i="1" s="1"/>
  <c r="A15663" i="1"/>
  <c r="C15662" i="1"/>
  <c r="E15662" i="1" s="1"/>
  <c r="A15662" i="1"/>
  <c r="C15661" i="1"/>
  <c r="E15661" i="1" s="1"/>
  <c r="A15661" i="1"/>
  <c r="C15660" i="1"/>
  <c r="E15660" i="1" s="1"/>
  <c r="A15660" i="1"/>
  <c r="C15659" i="1"/>
  <c r="E15659" i="1" s="1"/>
  <c r="A15659" i="1"/>
  <c r="F15656" i="1"/>
  <c r="D15656" i="1"/>
  <c r="C15654" i="1"/>
  <c r="E15654" i="1" s="1"/>
  <c r="A15654" i="1"/>
  <c r="C15653" i="1"/>
  <c r="E15653" i="1" s="1"/>
  <c r="A15653" i="1"/>
  <c r="C15652" i="1"/>
  <c r="E15652" i="1" s="1"/>
  <c r="A15652" i="1"/>
  <c r="C15651" i="1"/>
  <c r="E15651" i="1" s="1"/>
  <c r="A15651" i="1"/>
  <c r="C15650" i="1"/>
  <c r="E15650" i="1" s="1"/>
  <c r="A15650" i="1"/>
  <c r="C15649" i="1"/>
  <c r="E15649" i="1" s="1"/>
  <c r="A15649" i="1"/>
  <c r="C15648" i="1"/>
  <c r="E15648" i="1" s="1"/>
  <c r="A15648" i="1"/>
  <c r="C15647" i="1"/>
  <c r="E15647" i="1" s="1"/>
  <c r="A15647" i="1"/>
  <c r="C15646" i="1"/>
  <c r="E15646" i="1" s="1"/>
  <c r="A15646" i="1"/>
  <c r="C15645" i="1"/>
  <c r="E15645" i="1" s="1"/>
  <c r="A15645" i="1"/>
  <c r="C15644" i="1"/>
  <c r="E15644" i="1" s="1"/>
  <c r="A15644" i="1"/>
  <c r="C15643" i="1"/>
  <c r="E15643" i="1" s="1"/>
  <c r="A15643" i="1"/>
  <c r="C15642" i="1"/>
  <c r="E15642" i="1" s="1"/>
  <c r="A15642" i="1"/>
  <c r="C15641" i="1"/>
  <c r="E15641" i="1" s="1"/>
  <c r="A15641" i="1"/>
  <c r="C15640" i="1"/>
  <c r="E15640" i="1" s="1"/>
  <c r="A15640" i="1"/>
  <c r="C15639" i="1"/>
  <c r="E15639" i="1" s="1"/>
  <c r="A15639" i="1"/>
  <c r="C15638" i="1"/>
  <c r="E15638" i="1" s="1"/>
  <c r="A15638" i="1"/>
  <c r="C15637" i="1"/>
  <c r="E15637" i="1" s="1"/>
  <c r="A15637" i="1"/>
  <c r="C15636" i="1"/>
  <c r="E15636" i="1" s="1"/>
  <c r="A15636" i="1"/>
  <c r="C15635" i="1"/>
  <c r="E15635" i="1" s="1"/>
  <c r="A15635" i="1"/>
  <c r="C15634" i="1"/>
  <c r="E15634" i="1" s="1"/>
  <c r="A15634" i="1"/>
  <c r="C15633" i="1"/>
  <c r="E15633" i="1" s="1"/>
  <c r="A15633" i="1"/>
  <c r="C15632" i="1"/>
  <c r="E15632" i="1" s="1"/>
  <c r="A15632" i="1"/>
  <c r="C15631" i="1"/>
  <c r="E15631" i="1" s="1"/>
  <c r="A15631" i="1"/>
  <c r="C15630" i="1"/>
  <c r="E15630" i="1" s="1"/>
  <c r="A15630" i="1"/>
  <c r="C15629" i="1"/>
  <c r="E15629" i="1" s="1"/>
  <c r="A15629" i="1"/>
  <c r="C15628" i="1"/>
  <c r="E15628" i="1" s="1"/>
  <c r="A15628" i="1"/>
  <c r="C15627" i="1"/>
  <c r="E15627" i="1" s="1"/>
  <c r="A15627" i="1"/>
  <c r="C15626" i="1"/>
  <c r="E15626" i="1" s="1"/>
  <c r="A15626" i="1"/>
  <c r="F15623" i="1"/>
  <c r="D15623" i="1"/>
  <c r="C15621" i="1"/>
  <c r="E15621" i="1" s="1"/>
  <c r="A15621" i="1"/>
  <c r="C15620" i="1"/>
  <c r="E15620" i="1" s="1"/>
  <c r="A15620" i="1"/>
  <c r="C15619" i="1"/>
  <c r="E15619" i="1" s="1"/>
  <c r="A15619" i="1"/>
  <c r="C15618" i="1"/>
  <c r="E15618" i="1" s="1"/>
  <c r="A15618" i="1"/>
  <c r="C15617" i="1"/>
  <c r="E15617" i="1" s="1"/>
  <c r="A15617" i="1"/>
  <c r="C15616" i="1"/>
  <c r="E15616" i="1" s="1"/>
  <c r="A15616" i="1"/>
  <c r="C15615" i="1"/>
  <c r="E15615" i="1" s="1"/>
  <c r="A15615" i="1"/>
  <c r="C15614" i="1"/>
  <c r="E15614" i="1" s="1"/>
  <c r="A15614" i="1"/>
  <c r="C15613" i="1"/>
  <c r="E15613" i="1" s="1"/>
  <c r="A15613" i="1"/>
  <c r="C15612" i="1"/>
  <c r="E15612" i="1" s="1"/>
  <c r="A15612" i="1"/>
  <c r="C15611" i="1"/>
  <c r="E15611" i="1" s="1"/>
  <c r="A15611" i="1"/>
  <c r="C15610" i="1"/>
  <c r="E15610" i="1" s="1"/>
  <c r="A15610" i="1"/>
  <c r="C15609" i="1"/>
  <c r="E15609" i="1" s="1"/>
  <c r="A15609" i="1"/>
  <c r="C15608" i="1"/>
  <c r="E15608" i="1" s="1"/>
  <c r="A15608" i="1"/>
  <c r="C15607" i="1"/>
  <c r="E15607" i="1" s="1"/>
  <c r="A15607" i="1"/>
  <c r="C15606" i="1"/>
  <c r="E15606" i="1" s="1"/>
  <c r="A15606" i="1"/>
  <c r="C15605" i="1"/>
  <c r="E15605" i="1" s="1"/>
  <c r="A15605" i="1"/>
  <c r="C15604" i="1"/>
  <c r="E15604" i="1" s="1"/>
  <c r="A15604" i="1"/>
  <c r="C15603" i="1"/>
  <c r="E15603" i="1" s="1"/>
  <c r="A15603" i="1"/>
  <c r="C15602" i="1"/>
  <c r="E15602" i="1" s="1"/>
  <c r="A15602" i="1"/>
  <c r="C15601" i="1"/>
  <c r="E15601" i="1" s="1"/>
  <c r="A15601" i="1"/>
  <c r="C15600" i="1"/>
  <c r="E15600" i="1" s="1"/>
  <c r="A15600" i="1"/>
  <c r="C15599" i="1"/>
  <c r="E15599" i="1" s="1"/>
  <c r="A15599" i="1"/>
  <c r="C15598" i="1"/>
  <c r="E15598" i="1" s="1"/>
  <c r="A15598" i="1"/>
  <c r="C15597" i="1"/>
  <c r="E15597" i="1" s="1"/>
  <c r="A15597" i="1"/>
  <c r="C15596" i="1"/>
  <c r="E15596" i="1" s="1"/>
  <c r="A15596" i="1"/>
  <c r="C15595" i="1"/>
  <c r="E15595" i="1" s="1"/>
  <c r="A15595" i="1"/>
  <c r="C15594" i="1"/>
  <c r="E15594" i="1" s="1"/>
  <c r="A15594" i="1"/>
  <c r="C15593" i="1"/>
  <c r="E15593" i="1" s="1"/>
  <c r="A15593" i="1"/>
  <c r="F15590" i="1"/>
  <c r="D15590" i="1"/>
  <c r="C15588" i="1"/>
  <c r="E15588" i="1" s="1"/>
  <c r="A15588" i="1"/>
  <c r="C15587" i="1"/>
  <c r="E15587" i="1" s="1"/>
  <c r="A15587" i="1"/>
  <c r="C15586" i="1"/>
  <c r="E15586" i="1" s="1"/>
  <c r="A15586" i="1"/>
  <c r="C15585" i="1"/>
  <c r="E15585" i="1" s="1"/>
  <c r="A15585" i="1"/>
  <c r="C15584" i="1"/>
  <c r="E15584" i="1" s="1"/>
  <c r="A15584" i="1"/>
  <c r="C15583" i="1"/>
  <c r="E15583" i="1" s="1"/>
  <c r="A15583" i="1"/>
  <c r="C15582" i="1"/>
  <c r="E15582" i="1" s="1"/>
  <c r="A15582" i="1"/>
  <c r="C15581" i="1"/>
  <c r="E15581" i="1" s="1"/>
  <c r="A15581" i="1"/>
  <c r="C15580" i="1"/>
  <c r="E15580" i="1" s="1"/>
  <c r="A15580" i="1"/>
  <c r="C15579" i="1"/>
  <c r="E15579" i="1" s="1"/>
  <c r="A15579" i="1"/>
  <c r="C15578" i="1"/>
  <c r="E15578" i="1" s="1"/>
  <c r="A15578" i="1"/>
  <c r="C15577" i="1"/>
  <c r="E15577" i="1" s="1"/>
  <c r="A15577" i="1"/>
  <c r="C15576" i="1"/>
  <c r="E15576" i="1" s="1"/>
  <c r="A15576" i="1"/>
  <c r="C15575" i="1"/>
  <c r="E15575" i="1" s="1"/>
  <c r="A15575" i="1"/>
  <c r="C15574" i="1"/>
  <c r="E15574" i="1" s="1"/>
  <c r="A15574" i="1"/>
  <c r="C15573" i="1"/>
  <c r="E15573" i="1" s="1"/>
  <c r="A15573" i="1"/>
  <c r="C15572" i="1"/>
  <c r="E15572" i="1" s="1"/>
  <c r="A15572" i="1"/>
  <c r="C15571" i="1"/>
  <c r="E15571" i="1" s="1"/>
  <c r="A15571" i="1"/>
  <c r="C15570" i="1"/>
  <c r="E15570" i="1" s="1"/>
  <c r="A15570" i="1"/>
  <c r="C15569" i="1"/>
  <c r="E15569" i="1" s="1"/>
  <c r="A15569" i="1"/>
  <c r="C15568" i="1"/>
  <c r="E15568" i="1" s="1"/>
  <c r="A15568" i="1"/>
  <c r="C15567" i="1"/>
  <c r="E15567" i="1" s="1"/>
  <c r="A15567" i="1"/>
  <c r="C15566" i="1"/>
  <c r="E15566" i="1" s="1"/>
  <c r="A15566" i="1"/>
  <c r="C15565" i="1"/>
  <c r="E15565" i="1" s="1"/>
  <c r="A15565" i="1"/>
  <c r="C15564" i="1"/>
  <c r="E15564" i="1" s="1"/>
  <c r="A15564" i="1"/>
  <c r="C15563" i="1"/>
  <c r="E15563" i="1" s="1"/>
  <c r="A15563" i="1"/>
  <c r="C15562" i="1"/>
  <c r="E15562" i="1" s="1"/>
  <c r="A15562" i="1"/>
  <c r="C15561" i="1"/>
  <c r="E15561" i="1" s="1"/>
  <c r="A15561" i="1"/>
  <c r="C15560" i="1"/>
  <c r="E15560" i="1" s="1"/>
  <c r="A15560" i="1"/>
  <c r="F15557" i="1"/>
  <c r="D15557" i="1"/>
  <c r="C15555" i="1"/>
  <c r="E15555" i="1" s="1"/>
  <c r="A15555" i="1"/>
  <c r="C15554" i="1"/>
  <c r="E15554" i="1" s="1"/>
  <c r="A15554" i="1"/>
  <c r="C15553" i="1"/>
  <c r="E15553" i="1" s="1"/>
  <c r="A15553" i="1"/>
  <c r="C15552" i="1"/>
  <c r="E15552" i="1" s="1"/>
  <c r="A15552" i="1"/>
  <c r="C15551" i="1"/>
  <c r="E15551" i="1" s="1"/>
  <c r="A15551" i="1"/>
  <c r="C15550" i="1"/>
  <c r="E15550" i="1" s="1"/>
  <c r="A15550" i="1"/>
  <c r="C15549" i="1"/>
  <c r="E15549" i="1" s="1"/>
  <c r="A15549" i="1"/>
  <c r="C15548" i="1"/>
  <c r="E15548" i="1" s="1"/>
  <c r="A15548" i="1"/>
  <c r="C15547" i="1"/>
  <c r="E15547" i="1" s="1"/>
  <c r="A15547" i="1"/>
  <c r="C15546" i="1"/>
  <c r="E15546" i="1" s="1"/>
  <c r="A15546" i="1"/>
  <c r="C15545" i="1"/>
  <c r="E15545" i="1" s="1"/>
  <c r="A15545" i="1"/>
  <c r="C15544" i="1"/>
  <c r="E15544" i="1" s="1"/>
  <c r="A15544" i="1"/>
  <c r="C15543" i="1"/>
  <c r="E15543" i="1" s="1"/>
  <c r="A15543" i="1"/>
  <c r="C15542" i="1"/>
  <c r="E15542" i="1" s="1"/>
  <c r="A15542" i="1"/>
  <c r="C15541" i="1"/>
  <c r="E15541" i="1" s="1"/>
  <c r="A15541" i="1"/>
  <c r="C15540" i="1"/>
  <c r="E15540" i="1" s="1"/>
  <c r="A15540" i="1"/>
  <c r="C15539" i="1"/>
  <c r="E15539" i="1" s="1"/>
  <c r="A15539" i="1"/>
  <c r="C15538" i="1"/>
  <c r="E15538" i="1" s="1"/>
  <c r="A15538" i="1"/>
  <c r="C15537" i="1"/>
  <c r="E15537" i="1" s="1"/>
  <c r="A15537" i="1"/>
  <c r="C15536" i="1"/>
  <c r="E15536" i="1" s="1"/>
  <c r="A15536" i="1"/>
  <c r="C15535" i="1"/>
  <c r="E15535" i="1" s="1"/>
  <c r="A15535" i="1"/>
  <c r="C15534" i="1"/>
  <c r="E15534" i="1" s="1"/>
  <c r="A15534" i="1"/>
  <c r="C15533" i="1"/>
  <c r="E15533" i="1" s="1"/>
  <c r="A15533" i="1"/>
  <c r="C15532" i="1"/>
  <c r="E15532" i="1" s="1"/>
  <c r="A15532" i="1"/>
  <c r="C15531" i="1"/>
  <c r="E15531" i="1" s="1"/>
  <c r="A15531" i="1"/>
  <c r="C15530" i="1"/>
  <c r="E15530" i="1" s="1"/>
  <c r="A15530" i="1"/>
  <c r="C15529" i="1"/>
  <c r="E15529" i="1" s="1"/>
  <c r="A15529" i="1"/>
  <c r="C15528" i="1"/>
  <c r="E15528" i="1" s="1"/>
  <c r="A15528" i="1"/>
  <c r="C15527" i="1"/>
  <c r="E15527" i="1" s="1"/>
  <c r="A15527" i="1"/>
  <c r="F15524" i="1"/>
  <c r="D15524" i="1"/>
  <c r="C15522" i="1"/>
  <c r="E15522" i="1" s="1"/>
  <c r="A15522" i="1"/>
  <c r="C15521" i="1"/>
  <c r="E15521" i="1" s="1"/>
  <c r="A15521" i="1"/>
  <c r="C15520" i="1"/>
  <c r="E15520" i="1" s="1"/>
  <c r="A15520" i="1"/>
  <c r="C15519" i="1"/>
  <c r="E15519" i="1" s="1"/>
  <c r="A15519" i="1"/>
  <c r="C15518" i="1"/>
  <c r="E15518" i="1" s="1"/>
  <c r="A15518" i="1"/>
  <c r="C15517" i="1"/>
  <c r="E15517" i="1" s="1"/>
  <c r="A15517" i="1"/>
  <c r="C15516" i="1"/>
  <c r="E15516" i="1" s="1"/>
  <c r="A15516" i="1"/>
  <c r="C15515" i="1"/>
  <c r="E15515" i="1" s="1"/>
  <c r="A15515" i="1"/>
  <c r="C15514" i="1"/>
  <c r="E15514" i="1" s="1"/>
  <c r="A15514" i="1"/>
  <c r="C15513" i="1"/>
  <c r="E15513" i="1" s="1"/>
  <c r="A15513" i="1"/>
  <c r="C15512" i="1"/>
  <c r="E15512" i="1" s="1"/>
  <c r="A15512" i="1"/>
  <c r="C15511" i="1"/>
  <c r="E15511" i="1" s="1"/>
  <c r="A15511" i="1"/>
  <c r="C15510" i="1"/>
  <c r="E15510" i="1" s="1"/>
  <c r="A15510" i="1"/>
  <c r="C15509" i="1"/>
  <c r="E15509" i="1" s="1"/>
  <c r="A15509" i="1"/>
  <c r="C15508" i="1"/>
  <c r="E15508" i="1" s="1"/>
  <c r="A15508" i="1"/>
  <c r="C15507" i="1"/>
  <c r="E15507" i="1" s="1"/>
  <c r="A15507" i="1"/>
  <c r="C15506" i="1"/>
  <c r="E15506" i="1" s="1"/>
  <c r="A15506" i="1"/>
  <c r="C15505" i="1"/>
  <c r="E15505" i="1" s="1"/>
  <c r="A15505" i="1"/>
  <c r="C15504" i="1"/>
  <c r="E15504" i="1" s="1"/>
  <c r="A15504" i="1"/>
  <c r="C15503" i="1"/>
  <c r="E15503" i="1" s="1"/>
  <c r="A15503" i="1"/>
  <c r="C15502" i="1"/>
  <c r="E15502" i="1" s="1"/>
  <c r="A15502" i="1"/>
  <c r="C15501" i="1"/>
  <c r="E15501" i="1" s="1"/>
  <c r="A15501" i="1"/>
  <c r="C15500" i="1"/>
  <c r="E15500" i="1" s="1"/>
  <c r="A15500" i="1"/>
  <c r="C15499" i="1"/>
  <c r="E15499" i="1" s="1"/>
  <c r="A15499" i="1"/>
  <c r="C15498" i="1"/>
  <c r="E15498" i="1" s="1"/>
  <c r="A15498" i="1"/>
  <c r="C15497" i="1"/>
  <c r="E15497" i="1" s="1"/>
  <c r="A15497" i="1"/>
  <c r="C15496" i="1"/>
  <c r="E15496" i="1" s="1"/>
  <c r="A15496" i="1"/>
  <c r="C15495" i="1"/>
  <c r="E15495" i="1" s="1"/>
  <c r="A15495" i="1"/>
  <c r="C15494" i="1"/>
  <c r="E15494" i="1" s="1"/>
  <c r="A15494" i="1"/>
  <c r="F15491" i="1"/>
  <c r="D15491" i="1"/>
  <c r="C15489" i="1"/>
  <c r="E15489" i="1" s="1"/>
  <c r="A15489" i="1"/>
  <c r="C15488" i="1"/>
  <c r="E15488" i="1" s="1"/>
  <c r="A15488" i="1"/>
  <c r="C15487" i="1"/>
  <c r="E15487" i="1" s="1"/>
  <c r="A15487" i="1"/>
  <c r="C15486" i="1"/>
  <c r="E15486" i="1" s="1"/>
  <c r="A15486" i="1"/>
  <c r="C15485" i="1"/>
  <c r="E15485" i="1" s="1"/>
  <c r="A15485" i="1"/>
  <c r="C15484" i="1"/>
  <c r="E15484" i="1" s="1"/>
  <c r="A15484" i="1"/>
  <c r="C15483" i="1"/>
  <c r="E15483" i="1" s="1"/>
  <c r="A15483" i="1"/>
  <c r="C15482" i="1"/>
  <c r="E15482" i="1" s="1"/>
  <c r="A15482" i="1"/>
  <c r="C15481" i="1"/>
  <c r="E15481" i="1" s="1"/>
  <c r="A15481" i="1"/>
  <c r="C15480" i="1"/>
  <c r="E15480" i="1" s="1"/>
  <c r="A15480" i="1"/>
  <c r="C15479" i="1"/>
  <c r="E15479" i="1" s="1"/>
  <c r="A15479" i="1"/>
  <c r="C15478" i="1"/>
  <c r="E15478" i="1" s="1"/>
  <c r="A15478" i="1"/>
  <c r="C15477" i="1"/>
  <c r="E15477" i="1" s="1"/>
  <c r="A15477" i="1"/>
  <c r="C15476" i="1"/>
  <c r="E15476" i="1" s="1"/>
  <c r="A15476" i="1"/>
  <c r="C15475" i="1"/>
  <c r="E15475" i="1" s="1"/>
  <c r="A15475" i="1"/>
  <c r="C15474" i="1"/>
  <c r="E15474" i="1" s="1"/>
  <c r="A15474" i="1"/>
  <c r="C15473" i="1"/>
  <c r="E15473" i="1" s="1"/>
  <c r="A15473" i="1"/>
  <c r="C15472" i="1"/>
  <c r="E15472" i="1" s="1"/>
  <c r="A15472" i="1"/>
  <c r="C15471" i="1"/>
  <c r="E15471" i="1" s="1"/>
  <c r="A15471" i="1"/>
  <c r="C15470" i="1"/>
  <c r="E15470" i="1" s="1"/>
  <c r="A15470" i="1"/>
  <c r="C15469" i="1"/>
  <c r="E15469" i="1" s="1"/>
  <c r="A15469" i="1"/>
  <c r="C15468" i="1"/>
  <c r="E15468" i="1" s="1"/>
  <c r="A15468" i="1"/>
  <c r="C15467" i="1"/>
  <c r="E15467" i="1" s="1"/>
  <c r="A15467" i="1"/>
  <c r="C15466" i="1"/>
  <c r="E15466" i="1" s="1"/>
  <c r="A15466" i="1"/>
  <c r="C15465" i="1"/>
  <c r="E15465" i="1" s="1"/>
  <c r="A15465" i="1"/>
  <c r="C15464" i="1"/>
  <c r="E15464" i="1" s="1"/>
  <c r="A15464" i="1"/>
  <c r="C15463" i="1"/>
  <c r="E15463" i="1" s="1"/>
  <c r="A15463" i="1"/>
  <c r="C15462" i="1"/>
  <c r="E15462" i="1" s="1"/>
  <c r="A15462" i="1"/>
  <c r="C15461" i="1"/>
  <c r="E15461" i="1" s="1"/>
  <c r="A15461" i="1"/>
  <c r="F15458" i="1"/>
  <c r="D15458" i="1"/>
  <c r="C15456" i="1"/>
  <c r="E15456" i="1" s="1"/>
  <c r="A15456" i="1"/>
  <c r="C15455" i="1"/>
  <c r="E15455" i="1" s="1"/>
  <c r="A15455" i="1"/>
  <c r="C15454" i="1"/>
  <c r="E15454" i="1" s="1"/>
  <c r="A15454" i="1"/>
  <c r="C15453" i="1"/>
  <c r="E15453" i="1" s="1"/>
  <c r="A15453" i="1"/>
  <c r="C15452" i="1"/>
  <c r="E15452" i="1" s="1"/>
  <c r="A15452" i="1"/>
  <c r="C15451" i="1"/>
  <c r="E15451" i="1" s="1"/>
  <c r="A15451" i="1"/>
  <c r="C15450" i="1"/>
  <c r="E15450" i="1" s="1"/>
  <c r="A15450" i="1"/>
  <c r="C15449" i="1"/>
  <c r="E15449" i="1" s="1"/>
  <c r="A15449" i="1"/>
  <c r="C15448" i="1"/>
  <c r="E15448" i="1" s="1"/>
  <c r="A15448" i="1"/>
  <c r="C15447" i="1"/>
  <c r="E15447" i="1" s="1"/>
  <c r="A15447" i="1"/>
  <c r="C15446" i="1"/>
  <c r="E15446" i="1" s="1"/>
  <c r="A15446" i="1"/>
  <c r="C15445" i="1"/>
  <c r="E15445" i="1" s="1"/>
  <c r="A15445" i="1"/>
  <c r="C15444" i="1"/>
  <c r="E15444" i="1" s="1"/>
  <c r="A15444" i="1"/>
  <c r="C15443" i="1"/>
  <c r="E15443" i="1" s="1"/>
  <c r="A15443" i="1"/>
  <c r="C15442" i="1"/>
  <c r="E15442" i="1" s="1"/>
  <c r="A15442" i="1"/>
  <c r="C15441" i="1"/>
  <c r="E15441" i="1" s="1"/>
  <c r="A15441" i="1"/>
  <c r="C15440" i="1"/>
  <c r="E15440" i="1" s="1"/>
  <c r="A15440" i="1"/>
  <c r="C15439" i="1"/>
  <c r="E15439" i="1" s="1"/>
  <c r="A15439" i="1"/>
  <c r="C15438" i="1"/>
  <c r="E15438" i="1" s="1"/>
  <c r="A15438" i="1"/>
  <c r="C15437" i="1"/>
  <c r="E15437" i="1" s="1"/>
  <c r="A15437" i="1"/>
  <c r="C15436" i="1"/>
  <c r="E15436" i="1" s="1"/>
  <c r="A15436" i="1"/>
  <c r="C15435" i="1"/>
  <c r="E15435" i="1" s="1"/>
  <c r="A15435" i="1"/>
  <c r="C15434" i="1"/>
  <c r="E15434" i="1" s="1"/>
  <c r="A15434" i="1"/>
  <c r="C15433" i="1"/>
  <c r="E15433" i="1" s="1"/>
  <c r="A15433" i="1"/>
  <c r="C15432" i="1"/>
  <c r="E15432" i="1" s="1"/>
  <c r="A15432" i="1"/>
  <c r="C15431" i="1"/>
  <c r="E15431" i="1" s="1"/>
  <c r="A15431" i="1"/>
  <c r="C15430" i="1"/>
  <c r="E15430" i="1" s="1"/>
  <c r="A15430" i="1"/>
  <c r="C15429" i="1"/>
  <c r="E15429" i="1" s="1"/>
  <c r="A15429" i="1"/>
  <c r="C15428" i="1"/>
  <c r="E15428" i="1" s="1"/>
  <c r="A15428" i="1"/>
  <c r="F15425" i="1"/>
  <c r="D15425" i="1"/>
  <c r="C15423" i="1"/>
  <c r="E15423" i="1" s="1"/>
  <c r="A15423" i="1"/>
  <c r="C15422" i="1"/>
  <c r="E15422" i="1" s="1"/>
  <c r="A15422" i="1"/>
  <c r="C15421" i="1"/>
  <c r="E15421" i="1" s="1"/>
  <c r="A15421" i="1"/>
  <c r="C15420" i="1"/>
  <c r="E15420" i="1" s="1"/>
  <c r="A15420" i="1"/>
  <c r="C15419" i="1"/>
  <c r="E15419" i="1" s="1"/>
  <c r="A15419" i="1"/>
  <c r="C15418" i="1"/>
  <c r="E15418" i="1" s="1"/>
  <c r="A15418" i="1"/>
  <c r="C15417" i="1"/>
  <c r="E15417" i="1" s="1"/>
  <c r="A15417" i="1"/>
  <c r="C15416" i="1"/>
  <c r="E15416" i="1" s="1"/>
  <c r="A15416" i="1"/>
  <c r="C15415" i="1"/>
  <c r="E15415" i="1" s="1"/>
  <c r="A15415" i="1"/>
  <c r="C15414" i="1"/>
  <c r="E15414" i="1" s="1"/>
  <c r="A15414" i="1"/>
  <c r="C15413" i="1"/>
  <c r="E15413" i="1" s="1"/>
  <c r="A15413" i="1"/>
  <c r="C15412" i="1"/>
  <c r="E15412" i="1" s="1"/>
  <c r="A15412" i="1"/>
  <c r="C15411" i="1"/>
  <c r="E15411" i="1" s="1"/>
  <c r="A15411" i="1"/>
  <c r="C15410" i="1"/>
  <c r="E15410" i="1" s="1"/>
  <c r="A15410" i="1"/>
  <c r="C15409" i="1"/>
  <c r="E15409" i="1" s="1"/>
  <c r="A15409" i="1"/>
  <c r="C15408" i="1"/>
  <c r="E15408" i="1" s="1"/>
  <c r="A15408" i="1"/>
  <c r="C15407" i="1"/>
  <c r="E15407" i="1" s="1"/>
  <c r="A15407" i="1"/>
  <c r="C15406" i="1"/>
  <c r="E15406" i="1" s="1"/>
  <c r="A15406" i="1"/>
  <c r="C15405" i="1"/>
  <c r="E15405" i="1" s="1"/>
  <c r="A15405" i="1"/>
  <c r="C15404" i="1"/>
  <c r="E15404" i="1" s="1"/>
  <c r="A15404" i="1"/>
  <c r="C15403" i="1"/>
  <c r="E15403" i="1" s="1"/>
  <c r="A15403" i="1"/>
  <c r="C15402" i="1"/>
  <c r="E15402" i="1" s="1"/>
  <c r="A15402" i="1"/>
  <c r="C15401" i="1"/>
  <c r="E15401" i="1" s="1"/>
  <c r="A15401" i="1"/>
  <c r="C15400" i="1"/>
  <c r="E15400" i="1" s="1"/>
  <c r="A15400" i="1"/>
  <c r="C15399" i="1"/>
  <c r="E15399" i="1" s="1"/>
  <c r="A15399" i="1"/>
  <c r="C15398" i="1"/>
  <c r="E15398" i="1" s="1"/>
  <c r="A15398" i="1"/>
  <c r="C15397" i="1"/>
  <c r="E15397" i="1" s="1"/>
  <c r="A15397" i="1"/>
  <c r="C15396" i="1"/>
  <c r="E15396" i="1" s="1"/>
  <c r="A15396" i="1"/>
  <c r="C15395" i="1"/>
  <c r="E15395" i="1" s="1"/>
  <c r="A15395" i="1"/>
  <c r="F15392" i="1"/>
  <c r="D15392" i="1"/>
  <c r="C15390" i="1"/>
  <c r="E15390" i="1" s="1"/>
  <c r="A15390" i="1"/>
  <c r="C15389" i="1"/>
  <c r="E15389" i="1" s="1"/>
  <c r="A15389" i="1"/>
  <c r="C15388" i="1"/>
  <c r="E15388" i="1" s="1"/>
  <c r="A15388" i="1"/>
  <c r="C15387" i="1"/>
  <c r="E15387" i="1" s="1"/>
  <c r="A15387" i="1"/>
  <c r="C15386" i="1"/>
  <c r="E15386" i="1" s="1"/>
  <c r="A15386" i="1"/>
  <c r="C15385" i="1"/>
  <c r="E15385" i="1" s="1"/>
  <c r="A15385" i="1"/>
  <c r="C15384" i="1"/>
  <c r="E15384" i="1" s="1"/>
  <c r="A15384" i="1"/>
  <c r="C15383" i="1"/>
  <c r="E15383" i="1" s="1"/>
  <c r="A15383" i="1"/>
  <c r="C15382" i="1"/>
  <c r="E15382" i="1" s="1"/>
  <c r="A15382" i="1"/>
  <c r="C15381" i="1"/>
  <c r="E15381" i="1" s="1"/>
  <c r="A15381" i="1"/>
  <c r="C15380" i="1"/>
  <c r="E15380" i="1" s="1"/>
  <c r="A15380" i="1"/>
  <c r="C15379" i="1"/>
  <c r="E15379" i="1" s="1"/>
  <c r="A15379" i="1"/>
  <c r="C15378" i="1"/>
  <c r="E15378" i="1" s="1"/>
  <c r="A15378" i="1"/>
  <c r="C15377" i="1"/>
  <c r="E15377" i="1" s="1"/>
  <c r="A15377" i="1"/>
  <c r="C15376" i="1"/>
  <c r="E15376" i="1" s="1"/>
  <c r="A15376" i="1"/>
  <c r="C15375" i="1"/>
  <c r="E15375" i="1" s="1"/>
  <c r="A15375" i="1"/>
  <c r="C15374" i="1"/>
  <c r="E15374" i="1" s="1"/>
  <c r="A15374" i="1"/>
  <c r="C15373" i="1"/>
  <c r="E15373" i="1" s="1"/>
  <c r="A15373" i="1"/>
  <c r="C15372" i="1"/>
  <c r="E15372" i="1" s="1"/>
  <c r="A15372" i="1"/>
  <c r="C15371" i="1"/>
  <c r="E15371" i="1" s="1"/>
  <c r="A15371" i="1"/>
  <c r="C15370" i="1"/>
  <c r="E15370" i="1" s="1"/>
  <c r="A15370" i="1"/>
  <c r="C15369" i="1"/>
  <c r="E15369" i="1" s="1"/>
  <c r="A15369" i="1"/>
  <c r="C15368" i="1"/>
  <c r="E15368" i="1" s="1"/>
  <c r="A15368" i="1"/>
  <c r="C15367" i="1"/>
  <c r="E15367" i="1" s="1"/>
  <c r="A15367" i="1"/>
  <c r="C15366" i="1"/>
  <c r="E15366" i="1" s="1"/>
  <c r="A15366" i="1"/>
  <c r="C15365" i="1"/>
  <c r="E15365" i="1" s="1"/>
  <c r="A15365" i="1"/>
  <c r="C15364" i="1"/>
  <c r="E15364" i="1" s="1"/>
  <c r="A15364" i="1"/>
  <c r="C15363" i="1"/>
  <c r="E15363" i="1" s="1"/>
  <c r="A15363" i="1"/>
  <c r="C15362" i="1"/>
  <c r="E15362" i="1" s="1"/>
  <c r="A15362" i="1"/>
  <c r="F15359" i="1"/>
  <c r="D15359" i="1"/>
  <c r="C15357" i="1"/>
  <c r="E15357" i="1" s="1"/>
  <c r="A15357" i="1"/>
  <c r="C15356" i="1"/>
  <c r="E15356" i="1" s="1"/>
  <c r="A15356" i="1"/>
  <c r="C15355" i="1"/>
  <c r="E15355" i="1" s="1"/>
  <c r="A15355" i="1"/>
  <c r="C15354" i="1"/>
  <c r="E15354" i="1" s="1"/>
  <c r="A15354" i="1"/>
  <c r="C15353" i="1"/>
  <c r="E15353" i="1" s="1"/>
  <c r="A15353" i="1"/>
  <c r="C15352" i="1"/>
  <c r="E15352" i="1" s="1"/>
  <c r="A15352" i="1"/>
  <c r="C15351" i="1"/>
  <c r="E15351" i="1" s="1"/>
  <c r="A15351" i="1"/>
  <c r="C15350" i="1"/>
  <c r="E15350" i="1" s="1"/>
  <c r="A15350" i="1"/>
  <c r="C15349" i="1"/>
  <c r="E15349" i="1" s="1"/>
  <c r="A15349" i="1"/>
  <c r="C15348" i="1"/>
  <c r="E15348" i="1" s="1"/>
  <c r="A15348" i="1"/>
  <c r="C15347" i="1"/>
  <c r="E15347" i="1" s="1"/>
  <c r="A15347" i="1"/>
  <c r="C15346" i="1"/>
  <c r="E15346" i="1" s="1"/>
  <c r="A15346" i="1"/>
  <c r="C15345" i="1"/>
  <c r="E15345" i="1" s="1"/>
  <c r="A15345" i="1"/>
  <c r="C15344" i="1"/>
  <c r="E15344" i="1" s="1"/>
  <c r="A15344" i="1"/>
  <c r="C15343" i="1"/>
  <c r="E15343" i="1" s="1"/>
  <c r="A15343" i="1"/>
  <c r="C15342" i="1"/>
  <c r="E15342" i="1" s="1"/>
  <c r="A15342" i="1"/>
  <c r="C15341" i="1"/>
  <c r="E15341" i="1" s="1"/>
  <c r="A15341" i="1"/>
  <c r="C15340" i="1"/>
  <c r="E15340" i="1" s="1"/>
  <c r="A15340" i="1"/>
  <c r="C15339" i="1"/>
  <c r="E15339" i="1" s="1"/>
  <c r="A15339" i="1"/>
  <c r="C15338" i="1"/>
  <c r="E15338" i="1" s="1"/>
  <c r="A15338" i="1"/>
  <c r="C15337" i="1"/>
  <c r="E15337" i="1" s="1"/>
  <c r="A15337" i="1"/>
  <c r="C15336" i="1"/>
  <c r="E15336" i="1" s="1"/>
  <c r="A15336" i="1"/>
  <c r="C15335" i="1"/>
  <c r="E15335" i="1" s="1"/>
  <c r="A15335" i="1"/>
  <c r="C15334" i="1"/>
  <c r="E15334" i="1" s="1"/>
  <c r="A15334" i="1"/>
  <c r="C15333" i="1"/>
  <c r="E15333" i="1" s="1"/>
  <c r="A15333" i="1"/>
  <c r="C15332" i="1"/>
  <c r="E15332" i="1" s="1"/>
  <c r="A15332" i="1"/>
  <c r="C15331" i="1"/>
  <c r="E15331" i="1" s="1"/>
  <c r="A15331" i="1"/>
  <c r="C15330" i="1"/>
  <c r="E15330" i="1" s="1"/>
  <c r="A15330" i="1"/>
  <c r="C15329" i="1"/>
  <c r="E15329" i="1" s="1"/>
  <c r="A15329" i="1"/>
  <c r="F15326" i="1"/>
  <c r="D15326" i="1"/>
  <c r="C15324" i="1"/>
  <c r="E15324" i="1" s="1"/>
  <c r="A15324" i="1"/>
  <c r="C15323" i="1"/>
  <c r="E15323" i="1" s="1"/>
  <c r="A15323" i="1"/>
  <c r="C15322" i="1"/>
  <c r="E15322" i="1" s="1"/>
  <c r="A15322" i="1"/>
  <c r="C15321" i="1"/>
  <c r="E15321" i="1" s="1"/>
  <c r="A15321" i="1"/>
  <c r="C15320" i="1"/>
  <c r="E15320" i="1" s="1"/>
  <c r="A15320" i="1"/>
  <c r="C15319" i="1"/>
  <c r="E15319" i="1" s="1"/>
  <c r="A15319" i="1"/>
  <c r="C15318" i="1"/>
  <c r="E15318" i="1" s="1"/>
  <c r="A15318" i="1"/>
  <c r="C15317" i="1"/>
  <c r="E15317" i="1" s="1"/>
  <c r="A15317" i="1"/>
  <c r="C15316" i="1"/>
  <c r="E15316" i="1" s="1"/>
  <c r="A15316" i="1"/>
  <c r="C15315" i="1"/>
  <c r="E15315" i="1" s="1"/>
  <c r="A15315" i="1"/>
  <c r="C15314" i="1"/>
  <c r="E15314" i="1" s="1"/>
  <c r="A15314" i="1"/>
  <c r="C15313" i="1"/>
  <c r="E15313" i="1" s="1"/>
  <c r="A15313" i="1"/>
  <c r="C15312" i="1"/>
  <c r="E15312" i="1" s="1"/>
  <c r="A15312" i="1"/>
  <c r="C15311" i="1"/>
  <c r="E15311" i="1" s="1"/>
  <c r="A15311" i="1"/>
  <c r="C15310" i="1"/>
  <c r="E15310" i="1" s="1"/>
  <c r="A15310" i="1"/>
  <c r="C15309" i="1"/>
  <c r="E15309" i="1" s="1"/>
  <c r="A15309" i="1"/>
  <c r="C15308" i="1"/>
  <c r="E15308" i="1" s="1"/>
  <c r="A15308" i="1"/>
  <c r="C15307" i="1"/>
  <c r="E15307" i="1" s="1"/>
  <c r="A15307" i="1"/>
  <c r="C15306" i="1"/>
  <c r="E15306" i="1" s="1"/>
  <c r="A15306" i="1"/>
  <c r="C15305" i="1"/>
  <c r="E15305" i="1" s="1"/>
  <c r="A15305" i="1"/>
  <c r="C15304" i="1"/>
  <c r="E15304" i="1" s="1"/>
  <c r="A15304" i="1"/>
  <c r="C15303" i="1"/>
  <c r="E15303" i="1" s="1"/>
  <c r="A15303" i="1"/>
  <c r="C15302" i="1"/>
  <c r="E15302" i="1" s="1"/>
  <c r="A15302" i="1"/>
  <c r="C15301" i="1"/>
  <c r="E15301" i="1" s="1"/>
  <c r="A15301" i="1"/>
  <c r="C15300" i="1"/>
  <c r="E15300" i="1" s="1"/>
  <c r="A15300" i="1"/>
  <c r="C15299" i="1"/>
  <c r="E15299" i="1" s="1"/>
  <c r="A15299" i="1"/>
  <c r="C15298" i="1"/>
  <c r="E15298" i="1" s="1"/>
  <c r="A15298" i="1"/>
  <c r="C15297" i="1"/>
  <c r="E15297" i="1" s="1"/>
  <c r="A15297" i="1"/>
  <c r="C15296" i="1"/>
  <c r="E15296" i="1" s="1"/>
  <c r="A15296" i="1"/>
  <c r="F15293" i="1"/>
  <c r="D15293" i="1"/>
  <c r="C15291" i="1"/>
  <c r="E15291" i="1" s="1"/>
  <c r="A15291" i="1"/>
  <c r="C15290" i="1"/>
  <c r="E15290" i="1" s="1"/>
  <c r="A15290" i="1"/>
  <c r="C15289" i="1"/>
  <c r="E15289" i="1" s="1"/>
  <c r="A15289" i="1"/>
  <c r="C15288" i="1"/>
  <c r="E15288" i="1" s="1"/>
  <c r="A15288" i="1"/>
  <c r="C15287" i="1"/>
  <c r="E15287" i="1" s="1"/>
  <c r="A15287" i="1"/>
  <c r="C15286" i="1"/>
  <c r="E15286" i="1" s="1"/>
  <c r="A15286" i="1"/>
  <c r="C15285" i="1"/>
  <c r="E15285" i="1" s="1"/>
  <c r="A15285" i="1"/>
  <c r="C15284" i="1"/>
  <c r="E15284" i="1" s="1"/>
  <c r="A15284" i="1"/>
  <c r="C15283" i="1"/>
  <c r="E15283" i="1" s="1"/>
  <c r="A15283" i="1"/>
  <c r="C15282" i="1"/>
  <c r="E15282" i="1" s="1"/>
  <c r="A15282" i="1"/>
  <c r="C15281" i="1"/>
  <c r="E15281" i="1" s="1"/>
  <c r="A15281" i="1"/>
  <c r="C15280" i="1"/>
  <c r="E15280" i="1" s="1"/>
  <c r="A15280" i="1"/>
  <c r="C15279" i="1"/>
  <c r="E15279" i="1" s="1"/>
  <c r="A15279" i="1"/>
  <c r="C15278" i="1"/>
  <c r="E15278" i="1" s="1"/>
  <c r="A15278" i="1"/>
  <c r="C15277" i="1"/>
  <c r="E15277" i="1" s="1"/>
  <c r="A15277" i="1"/>
  <c r="C15276" i="1"/>
  <c r="E15276" i="1" s="1"/>
  <c r="A15276" i="1"/>
  <c r="C15275" i="1"/>
  <c r="E15275" i="1" s="1"/>
  <c r="A15275" i="1"/>
  <c r="C15274" i="1"/>
  <c r="E15274" i="1" s="1"/>
  <c r="A15274" i="1"/>
  <c r="C15273" i="1"/>
  <c r="E15273" i="1" s="1"/>
  <c r="A15273" i="1"/>
  <c r="C15272" i="1"/>
  <c r="E15272" i="1" s="1"/>
  <c r="A15272" i="1"/>
  <c r="C15271" i="1"/>
  <c r="E15271" i="1" s="1"/>
  <c r="A15271" i="1"/>
  <c r="C15270" i="1"/>
  <c r="E15270" i="1" s="1"/>
  <c r="A15270" i="1"/>
  <c r="C15269" i="1"/>
  <c r="E15269" i="1" s="1"/>
  <c r="A15269" i="1"/>
  <c r="C15268" i="1"/>
  <c r="E15268" i="1" s="1"/>
  <c r="A15268" i="1"/>
  <c r="C15267" i="1"/>
  <c r="E15267" i="1" s="1"/>
  <c r="A15267" i="1"/>
  <c r="C15266" i="1"/>
  <c r="E15266" i="1" s="1"/>
  <c r="A15266" i="1"/>
  <c r="C15265" i="1"/>
  <c r="E15265" i="1" s="1"/>
  <c r="A15265" i="1"/>
  <c r="C15264" i="1"/>
  <c r="E15264" i="1" s="1"/>
  <c r="A15264" i="1"/>
  <c r="C15263" i="1"/>
  <c r="E15263" i="1" s="1"/>
  <c r="A15263" i="1"/>
  <c r="F15260" i="1"/>
  <c r="D15260" i="1"/>
  <c r="C15258" i="1"/>
  <c r="E15258" i="1" s="1"/>
  <c r="A15258" i="1"/>
  <c r="C15257" i="1"/>
  <c r="E15257" i="1" s="1"/>
  <c r="A15257" i="1"/>
  <c r="C15256" i="1"/>
  <c r="E15256" i="1" s="1"/>
  <c r="A15256" i="1"/>
  <c r="C15255" i="1"/>
  <c r="E15255" i="1" s="1"/>
  <c r="A15255" i="1"/>
  <c r="C15254" i="1"/>
  <c r="E15254" i="1" s="1"/>
  <c r="A15254" i="1"/>
  <c r="C15253" i="1"/>
  <c r="E15253" i="1" s="1"/>
  <c r="A15253" i="1"/>
  <c r="C15252" i="1"/>
  <c r="E15252" i="1" s="1"/>
  <c r="A15252" i="1"/>
  <c r="C15251" i="1"/>
  <c r="E15251" i="1" s="1"/>
  <c r="A15251" i="1"/>
  <c r="C15250" i="1"/>
  <c r="E15250" i="1" s="1"/>
  <c r="A15250" i="1"/>
  <c r="C15249" i="1"/>
  <c r="E15249" i="1" s="1"/>
  <c r="A15249" i="1"/>
  <c r="C15248" i="1"/>
  <c r="E15248" i="1" s="1"/>
  <c r="A15248" i="1"/>
  <c r="C15247" i="1"/>
  <c r="E15247" i="1" s="1"/>
  <c r="A15247" i="1"/>
  <c r="C15246" i="1"/>
  <c r="E15246" i="1" s="1"/>
  <c r="A15246" i="1"/>
  <c r="C15245" i="1"/>
  <c r="E15245" i="1" s="1"/>
  <c r="A15245" i="1"/>
  <c r="C15244" i="1"/>
  <c r="E15244" i="1" s="1"/>
  <c r="A15244" i="1"/>
  <c r="C15243" i="1"/>
  <c r="E15243" i="1" s="1"/>
  <c r="A15243" i="1"/>
  <c r="C15242" i="1"/>
  <c r="E15242" i="1" s="1"/>
  <c r="A15242" i="1"/>
  <c r="C15241" i="1"/>
  <c r="E15241" i="1" s="1"/>
  <c r="A15241" i="1"/>
  <c r="C15240" i="1"/>
  <c r="E15240" i="1" s="1"/>
  <c r="A15240" i="1"/>
  <c r="C15239" i="1"/>
  <c r="E15239" i="1" s="1"/>
  <c r="A15239" i="1"/>
  <c r="C15238" i="1"/>
  <c r="E15238" i="1" s="1"/>
  <c r="A15238" i="1"/>
  <c r="C15237" i="1"/>
  <c r="E15237" i="1" s="1"/>
  <c r="A15237" i="1"/>
  <c r="C15236" i="1"/>
  <c r="E15236" i="1" s="1"/>
  <c r="A15236" i="1"/>
  <c r="C15235" i="1"/>
  <c r="E15235" i="1" s="1"/>
  <c r="A15235" i="1"/>
  <c r="C15234" i="1"/>
  <c r="E15234" i="1" s="1"/>
  <c r="A15234" i="1"/>
  <c r="C15233" i="1"/>
  <c r="E15233" i="1" s="1"/>
  <c r="A15233" i="1"/>
  <c r="C15232" i="1"/>
  <c r="E15232" i="1" s="1"/>
  <c r="A15232" i="1"/>
  <c r="C15231" i="1"/>
  <c r="E15231" i="1" s="1"/>
  <c r="A15231" i="1"/>
  <c r="C15230" i="1"/>
  <c r="E15230" i="1" s="1"/>
  <c r="A15230" i="1"/>
  <c r="F15227" i="1"/>
  <c r="D15227" i="1"/>
  <c r="C15225" i="1"/>
  <c r="E15225" i="1" s="1"/>
  <c r="A15225" i="1"/>
  <c r="C15224" i="1"/>
  <c r="E15224" i="1" s="1"/>
  <c r="A15224" i="1"/>
  <c r="C15223" i="1"/>
  <c r="E15223" i="1" s="1"/>
  <c r="A15223" i="1"/>
  <c r="C15222" i="1"/>
  <c r="E15222" i="1" s="1"/>
  <c r="A15222" i="1"/>
  <c r="C15221" i="1"/>
  <c r="E15221" i="1" s="1"/>
  <c r="A15221" i="1"/>
  <c r="C15220" i="1"/>
  <c r="E15220" i="1" s="1"/>
  <c r="A15220" i="1"/>
  <c r="C15219" i="1"/>
  <c r="E15219" i="1" s="1"/>
  <c r="A15219" i="1"/>
  <c r="C15218" i="1"/>
  <c r="E15218" i="1" s="1"/>
  <c r="A15218" i="1"/>
  <c r="C15217" i="1"/>
  <c r="E15217" i="1" s="1"/>
  <c r="A15217" i="1"/>
  <c r="C15216" i="1"/>
  <c r="E15216" i="1" s="1"/>
  <c r="A15216" i="1"/>
  <c r="C15215" i="1"/>
  <c r="E15215" i="1" s="1"/>
  <c r="A15215" i="1"/>
  <c r="C15214" i="1"/>
  <c r="E15214" i="1" s="1"/>
  <c r="A15214" i="1"/>
  <c r="C15213" i="1"/>
  <c r="E15213" i="1" s="1"/>
  <c r="A15213" i="1"/>
  <c r="C15212" i="1"/>
  <c r="E15212" i="1" s="1"/>
  <c r="A15212" i="1"/>
  <c r="C15211" i="1"/>
  <c r="E15211" i="1" s="1"/>
  <c r="A15211" i="1"/>
  <c r="C15210" i="1"/>
  <c r="E15210" i="1" s="1"/>
  <c r="A15210" i="1"/>
  <c r="C15209" i="1"/>
  <c r="E15209" i="1" s="1"/>
  <c r="A15209" i="1"/>
  <c r="C15208" i="1"/>
  <c r="E15208" i="1" s="1"/>
  <c r="A15208" i="1"/>
  <c r="C15207" i="1"/>
  <c r="E15207" i="1" s="1"/>
  <c r="A15207" i="1"/>
  <c r="C15206" i="1"/>
  <c r="E15206" i="1" s="1"/>
  <c r="A15206" i="1"/>
  <c r="C15205" i="1"/>
  <c r="E15205" i="1" s="1"/>
  <c r="A15205" i="1"/>
  <c r="C15204" i="1"/>
  <c r="E15204" i="1" s="1"/>
  <c r="A15204" i="1"/>
  <c r="C15203" i="1"/>
  <c r="E15203" i="1" s="1"/>
  <c r="A15203" i="1"/>
  <c r="C15202" i="1"/>
  <c r="E15202" i="1" s="1"/>
  <c r="A15202" i="1"/>
  <c r="C15201" i="1"/>
  <c r="E15201" i="1" s="1"/>
  <c r="A15201" i="1"/>
  <c r="C15200" i="1"/>
  <c r="E15200" i="1" s="1"/>
  <c r="A15200" i="1"/>
  <c r="C15199" i="1"/>
  <c r="E15199" i="1" s="1"/>
  <c r="A15199" i="1"/>
  <c r="C15198" i="1"/>
  <c r="E15198" i="1" s="1"/>
  <c r="A15198" i="1"/>
  <c r="C15197" i="1"/>
  <c r="E15197" i="1" s="1"/>
  <c r="A15197" i="1"/>
  <c r="F15194" i="1"/>
  <c r="D15194" i="1"/>
  <c r="C15192" i="1"/>
  <c r="E15192" i="1" s="1"/>
  <c r="A15192" i="1"/>
  <c r="C15191" i="1"/>
  <c r="E15191" i="1" s="1"/>
  <c r="A15191" i="1"/>
  <c r="C15190" i="1"/>
  <c r="E15190" i="1" s="1"/>
  <c r="A15190" i="1"/>
  <c r="C15189" i="1"/>
  <c r="E15189" i="1" s="1"/>
  <c r="A15189" i="1"/>
  <c r="C15188" i="1"/>
  <c r="E15188" i="1" s="1"/>
  <c r="A15188" i="1"/>
  <c r="C15187" i="1"/>
  <c r="E15187" i="1" s="1"/>
  <c r="A15187" i="1"/>
  <c r="C15186" i="1"/>
  <c r="E15186" i="1" s="1"/>
  <c r="A15186" i="1"/>
  <c r="C15185" i="1"/>
  <c r="E15185" i="1" s="1"/>
  <c r="A15185" i="1"/>
  <c r="C15184" i="1"/>
  <c r="E15184" i="1" s="1"/>
  <c r="A15184" i="1"/>
  <c r="C15183" i="1"/>
  <c r="E15183" i="1" s="1"/>
  <c r="A15183" i="1"/>
  <c r="C15182" i="1"/>
  <c r="E15182" i="1" s="1"/>
  <c r="A15182" i="1"/>
  <c r="C15181" i="1"/>
  <c r="E15181" i="1" s="1"/>
  <c r="A15181" i="1"/>
  <c r="C15180" i="1"/>
  <c r="E15180" i="1" s="1"/>
  <c r="A15180" i="1"/>
  <c r="C15179" i="1"/>
  <c r="E15179" i="1" s="1"/>
  <c r="A15179" i="1"/>
  <c r="C15178" i="1"/>
  <c r="E15178" i="1" s="1"/>
  <c r="A15178" i="1"/>
  <c r="C15177" i="1"/>
  <c r="E15177" i="1" s="1"/>
  <c r="A15177" i="1"/>
  <c r="C15176" i="1"/>
  <c r="E15176" i="1" s="1"/>
  <c r="A15176" i="1"/>
  <c r="C15175" i="1"/>
  <c r="E15175" i="1" s="1"/>
  <c r="A15175" i="1"/>
  <c r="C15174" i="1"/>
  <c r="E15174" i="1" s="1"/>
  <c r="A15174" i="1"/>
  <c r="C15173" i="1"/>
  <c r="E15173" i="1" s="1"/>
  <c r="A15173" i="1"/>
  <c r="C15172" i="1"/>
  <c r="E15172" i="1" s="1"/>
  <c r="A15172" i="1"/>
  <c r="C15171" i="1"/>
  <c r="E15171" i="1" s="1"/>
  <c r="A15171" i="1"/>
  <c r="C15170" i="1"/>
  <c r="E15170" i="1" s="1"/>
  <c r="A15170" i="1"/>
  <c r="C15169" i="1"/>
  <c r="E15169" i="1" s="1"/>
  <c r="A15169" i="1"/>
  <c r="C15168" i="1"/>
  <c r="E15168" i="1" s="1"/>
  <c r="A15168" i="1"/>
  <c r="C15167" i="1"/>
  <c r="E15167" i="1" s="1"/>
  <c r="A15167" i="1"/>
  <c r="C15166" i="1"/>
  <c r="E15166" i="1" s="1"/>
  <c r="A15166" i="1"/>
  <c r="C15165" i="1"/>
  <c r="E15165" i="1" s="1"/>
  <c r="A15165" i="1"/>
  <c r="C15164" i="1"/>
  <c r="E15164" i="1" s="1"/>
  <c r="A15164" i="1"/>
  <c r="F15161" i="1"/>
  <c r="D15161" i="1"/>
  <c r="C15159" i="1"/>
  <c r="E15159" i="1" s="1"/>
  <c r="A15159" i="1"/>
  <c r="C15158" i="1"/>
  <c r="E15158" i="1" s="1"/>
  <c r="A15158" i="1"/>
  <c r="C15157" i="1"/>
  <c r="E15157" i="1" s="1"/>
  <c r="A15157" i="1"/>
  <c r="C15156" i="1"/>
  <c r="E15156" i="1" s="1"/>
  <c r="A15156" i="1"/>
  <c r="C15155" i="1"/>
  <c r="E15155" i="1" s="1"/>
  <c r="A15155" i="1"/>
  <c r="C15154" i="1"/>
  <c r="E15154" i="1" s="1"/>
  <c r="A15154" i="1"/>
  <c r="C15153" i="1"/>
  <c r="E15153" i="1" s="1"/>
  <c r="A15153" i="1"/>
  <c r="C15152" i="1"/>
  <c r="E15152" i="1" s="1"/>
  <c r="A15152" i="1"/>
  <c r="C15151" i="1"/>
  <c r="E15151" i="1" s="1"/>
  <c r="A15151" i="1"/>
  <c r="C15150" i="1"/>
  <c r="E15150" i="1" s="1"/>
  <c r="A15150" i="1"/>
  <c r="C15149" i="1"/>
  <c r="E15149" i="1" s="1"/>
  <c r="A15149" i="1"/>
  <c r="C15148" i="1"/>
  <c r="E15148" i="1" s="1"/>
  <c r="A15148" i="1"/>
  <c r="C15147" i="1"/>
  <c r="E15147" i="1" s="1"/>
  <c r="A15147" i="1"/>
  <c r="C15146" i="1"/>
  <c r="E15146" i="1" s="1"/>
  <c r="A15146" i="1"/>
  <c r="C15145" i="1"/>
  <c r="E15145" i="1" s="1"/>
  <c r="A15145" i="1"/>
  <c r="C15144" i="1"/>
  <c r="E15144" i="1" s="1"/>
  <c r="A15144" i="1"/>
  <c r="C15143" i="1"/>
  <c r="E15143" i="1" s="1"/>
  <c r="A15143" i="1"/>
  <c r="C15142" i="1"/>
  <c r="E15142" i="1" s="1"/>
  <c r="A15142" i="1"/>
  <c r="C15141" i="1"/>
  <c r="E15141" i="1" s="1"/>
  <c r="A15141" i="1"/>
  <c r="C15140" i="1"/>
  <c r="E15140" i="1" s="1"/>
  <c r="A15140" i="1"/>
  <c r="C15139" i="1"/>
  <c r="E15139" i="1" s="1"/>
  <c r="A15139" i="1"/>
  <c r="C15138" i="1"/>
  <c r="E15138" i="1" s="1"/>
  <c r="A15138" i="1"/>
  <c r="C15137" i="1"/>
  <c r="E15137" i="1" s="1"/>
  <c r="A15137" i="1"/>
  <c r="C15136" i="1"/>
  <c r="E15136" i="1" s="1"/>
  <c r="A15136" i="1"/>
  <c r="C15135" i="1"/>
  <c r="E15135" i="1" s="1"/>
  <c r="A15135" i="1"/>
  <c r="C15134" i="1"/>
  <c r="E15134" i="1" s="1"/>
  <c r="A15134" i="1"/>
  <c r="C15133" i="1"/>
  <c r="E15133" i="1" s="1"/>
  <c r="A15133" i="1"/>
  <c r="C15132" i="1"/>
  <c r="E15132" i="1" s="1"/>
  <c r="A15132" i="1"/>
  <c r="C15131" i="1"/>
  <c r="E15131" i="1" s="1"/>
  <c r="A15131" i="1"/>
  <c r="F15128" i="1"/>
  <c r="D15128" i="1"/>
  <c r="C15126" i="1"/>
  <c r="E15126" i="1" s="1"/>
  <c r="A15126" i="1"/>
  <c r="C15125" i="1"/>
  <c r="E15125" i="1" s="1"/>
  <c r="A15125" i="1"/>
  <c r="C15124" i="1"/>
  <c r="E15124" i="1" s="1"/>
  <c r="A15124" i="1"/>
  <c r="C15123" i="1"/>
  <c r="E15123" i="1" s="1"/>
  <c r="A15123" i="1"/>
  <c r="C15122" i="1"/>
  <c r="E15122" i="1" s="1"/>
  <c r="A15122" i="1"/>
  <c r="C15121" i="1"/>
  <c r="E15121" i="1" s="1"/>
  <c r="A15121" i="1"/>
  <c r="C15120" i="1"/>
  <c r="E15120" i="1" s="1"/>
  <c r="A15120" i="1"/>
  <c r="C15119" i="1"/>
  <c r="E15119" i="1" s="1"/>
  <c r="A15119" i="1"/>
  <c r="C15118" i="1"/>
  <c r="E15118" i="1" s="1"/>
  <c r="A15118" i="1"/>
  <c r="C15117" i="1"/>
  <c r="E15117" i="1" s="1"/>
  <c r="A15117" i="1"/>
  <c r="C15116" i="1"/>
  <c r="E15116" i="1" s="1"/>
  <c r="A15116" i="1"/>
  <c r="C15115" i="1"/>
  <c r="E15115" i="1" s="1"/>
  <c r="A15115" i="1"/>
  <c r="C15114" i="1"/>
  <c r="E15114" i="1" s="1"/>
  <c r="A15114" i="1"/>
  <c r="C15113" i="1"/>
  <c r="E15113" i="1" s="1"/>
  <c r="A15113" i="1"/>
  <c r="C15112" i="1"/>
  <c r="E15112" i="1" s="1"/>
  <c r="A15112" i="1"/>
  <c r="C15111" i="1"/>
  <c r="E15111" i="1" s="1"/>
  <c r="A15111" i="1"/>
  <c r="C15110" i="1"/>
  <c r="E15110" i="1" s="1"/>
  <c r="A15110" i="1"/>
  <c r="C15109" i="1"/>
  <c r="E15109" i="1" s="1"/>
  <c r="A15109" i="1"/>
  <c r="C15108" i="1"/>
  <c r="E15108" i="1" s="1"/>
  <c r="A15108" i="1"/>
  <c r="C15107" i="1"/>
  <c r="E15107" i="1" s="1"/>
  <c r="A15107" i="1"/>
  <c r="C15106" i="1"/>
  <c r="E15106" i="1" s="1"/>
  <c r="A15106" i="1"/>
  <c r="C15105" i="1"/>
  <c r="E15105" i="1" s="1"/>
  <c r="A15105" i="1"/>
  <c r="C15104" i="1"/>
  <c r="E15104" i="1" s="1"/>
  <c r="A15104" i="1"/>
  <c r="C15103" i="1"/>
  <c r="E15103" i="1" s="1"/>
  <c r="A15103" i="1"/>
  <c r="C15102" i="1"/>
  <c r="E15102" i="1" s="1"/>
  <c r="A15102" i="1"/>
  <c r="C15101" i="1"/>
  <c r="E15101" i="1" s="1"/>
  <c r="A15101" i="1"/>
  <c r="C15100" i="1"/>
  <c r="E15100" i="1" s="1"/>
  <c r="A15100" i="1"/>
  <c r="C15099" i="1"/>
  <c r="E15099" i="1" s="1"/>
  <c r="A15099" i="1"/>
  <c r="C15098" i="1"/>
  <c r="E15098" i="1" s="1"/>
  <c r="A15098" i="1"/>
  <c r="F15095" i="1"/>
  <c r="D15095" i="1"/>
  <c r="C15093" i="1"/>
  <c r="E15093" i="1" s="1"/>
  <c r="A15093" i="1"/>
  <c r="C15092" i="1"/>
  <c r="E15092" i="1" s="1"/>
  <c r="A15092" i="1"/>
  <c r="C15091" i="1"/>
  <c r="E15091" i="1" s="1"/>
  <c r="A15091" i="1"/>
  <c r="C15090" i="1"/>
  <c r="E15090" i="1" s="1"/>
  <c r="A15090" i="1"/>
  <c r="C15089" i="1"/>
  <c r="E15089" i="1" s="1"/>
  <c r="A15089" i="1"/>
  <c r="C15088" i="1"/>
  <c r="E15088" i="1" s="1"/>
  <c r="A15088" i="1"/>
  <c r="C15087" i="1"/>
  <c r="E15087" i="1" s="1"/>
  <c r="A15087" i="1"/>
  <c r="C15086" i="1"/>
  <c r="E15086" i="1" s="1"/>
  <c r="A15086" i="1"/>
  <c r="C15085" i="1"/>
  <c r="E15085" i="1" s="1"/>
  <c r="A15085" i="1"/>
  <c r="C15084" i="1"/>
  <c r="E15084" i="1" s="1"/>
  <c r="A15084" i="1"/>
  <c r="C15083" i="1"/>
  <c r="E15083" i="1" s="1"/>
  <c r="A15083" i="1"/>
  <c r="C15082" i="1"/>
  <c r="E15082" i="1" s="1"/>
  <c r="A15082" i="1"/>
  <c r="C15081" i="1"/>
  <c r="E15081" i="1" s="1"/>
  <c r="A15081" i="1"/>
  <c r="C15080" i="1"/>
  <c r="E15080" i="1" s="1"/>
  <c r="A15080" i="1"/>
  <c r="C15079" i="1"/>
  <c r="E15079" i="1" s="1"/>
  <c r="A15079" i="1"/>
  <c r="C15078" i="1"/>
  <c r="E15078" i="1" s="1"/>
  <c r="A15078" i="1"/>
  <c r="C15077" i="1"/>
  <c r="E15077" i="1" s="1"/>
  <c r="A15077" i="1"/>
  <c r="C15076" i="1"/>
  <c r="E15076" i="1" s="1"/>
  <c r="A15076" i="1"/>
  <c r="C15075" i="1"/>
  <c r="E15075" i="1" s="1"/>
  <c r="A15075" i="1"/>
  <c r="C15074" i="1"/>
  <c r="E15074" i="1" s="1"/>
  <c r="A15074" i="1"/>
  <c r="C15073" i="1"/>
  <c r="E15073" i="1" s="1"/>
  <c r="A15073" i="1"/>
  <c r="C15072" i="1"/>
  <c r="E15072" i="1" s="1"/>
  <c r="A15072" i="1"/>
  <c r="C15071" i="1"/>
  <c r="E15071" i="1" s="1"/>
  <c r="A15071" i="1"/>
  <c r="C15070" i="1"/>
  <c r="E15070" i="1" s="1"/>
  <c r="A15070" i="1"/>
  <c r="C15069" i="1"/>
  <c r="E15069" i="1" s="1"/>
  <c r="A15069" i="1"/>
  <c r="C15068" i="1"/>
  <c r="E15068" i="1" s="1"/>
  <c r="A15068" i="1"/>
  <c r="C15067" i="1"/>
  <c r="E15067" i="1" s="1"/>
  <c r="A15067" i="1"/>
  <c r="C15066" i="1"/>
  <c r="E15066" i="1" s="1"/>
  <c r="A15066" i="1"/>
  <c r="C15065" i="1"/>
  <c r="E15065" i="1" s="1"/>
  <c r="A15065" i="1"/>
  <c r="F15062" i="1"/>
  <c r="D15062" i="1"/>
  <c r="C15060" i="1"/>
  <c r="E15060" i="1" s="1"/>
  <c r="A15060" i="1"/>
  <c r="C15059" i="1"/>
  <c r="E15059" i="1" s="1"/>
  <c r="A15059" i="1"/>
  <c r="C15058" i="1"/>
  <c r="E15058" i="1" s="1"/>
  <c r="A15058" i="1"/>
  <c r="C15057" i="1"/>
  <c r="E15057" i="1" s="1"/>
  <c r="A15057" i="1"/>
  <c r="C15056" i="1"/>
  <c r="E15056" i="1" s="1"/>
  <c r="A15056" i="1"/>
  <c r="C15055" i="1"/>
  <c r="E15055" i="1" s="1"/>
  <c r="A15055" i="1"/>
  <c r="C15054" i="1"/>
  <c r="E15054" i="1" s="1"/>
  <c r="A15054" i="1"/>
  <c r="C15053" i="1"/>
  <c r="E15053" i="1" s="1"/>
  <c r="A15053" i="1"/>
  <c r="C15052" i="1"/>
  <c r="E15052" i="1" s="1"/>
  <c r="A15052" i="1"/>
  <c r="C15051" i="1"/>
  <c r="E15051" i="1" s="1"/>
  <c r="A15051" i="1"/>
  <c r="C15050" i="1"/>
  <c r="E15050" i="1" s="1"/>
  <c r="A15050" i="1"/>
  <c r="C15049" i="1"/>
  <c r="E15049" i="1" s="1"/>
  <c r="A15049" i="1"/>
  <c r="C15048" i="1"/>
  <c r="E15048" i="1" s="1"/>
  <c r="A15048" i="1"/>
  <c r="C15047" i="1"/>
  <c r="E15047" i="1" s="1"/>
  <c r="A15047" i="1"/>
  <c r="C15046" i="1"/>
  <c r="E15046" i="1" s="1"/>
  <c r="A15046" i="1"/>
  <c r="C15045" i="1"/>
  <c r="E15045" i="1" s="1"/>
  <c r="A15045" i="1"/>
  <c r="C15044" i="1"/>
  <c r="E15044" i="1" s="1"/>
  <c r="A15044" i="1"/>
  <c r="C15043" i="1"/>
  <c r="E15043" i="1" s="1"/>
  <c r="A15043" i="1"/>
  <c r="C15042" i="1"/>
  <c r="E15042" i="1" s="1"/>
  <c r="A15042" i="1"/>
  <c r="C15041" i="1"/>
  <c r="E15041" i="1" s="1"/>
  <c r="A15041" i="1"/>
  <c r="C15040" i="1"/>
  <c r="E15040" i="1" s="1"/>
  <c r="A15040" i="1"/>
  <c r="C15039" i="1"/>
  <c r="E15039" i="1" s="1"/>
  <c r="A15039" i="1"/>
  <c r="C15038" i="1"/>
  <c r="E15038" i="1" s="1"/>
  <c r="A15038" i="1"/>
  <c r="C15037" i="1"/>
  <c r="E15037" i="1" s="1"/>
  <c r="A15037" i="1"/>
  <c r="C15036" i="1"/>
  <c r="E15036" i="1" s="1"/>
  <c r="A15036" i="1"/>
  <c r="C15035" i="1"/>
  <c r="E15035" i="1" s="1"/>
  <c r="A15035" i="1"/>
  <c r="C15034" i="1"/>
  <c r="E15034" i="1" s="1"/>
  <c r="A15034" i="1"/>
  <c r="C15033" i="1"/>
  <c r="E15033" i="1" s="1"/>
  <c r="A15033" i="1"/>
  <c r="C15032" i="1"/>
  <c r="E15032" i="1" s="1"/>
  <c r="A15032" i="1"/>
  <c r="F15029" i="1"/>
  <c r="D15029" i="1"/>
  <c r="C15027" i="1"/>
  <c r="E15027" i="1" s="1"/>
  <c r="A15027" i="1"/>
  <c r="C15026" i="1"/>
  <c r="E15026" i="1" s="1"/>
  <c r="A15026" i="1"/>
  <c r="C15025" i="1"/>
  <c r="E15025" i="1" s="1"/>
  <c r="A15025" i="1"/>
  <c r="C15024" i="1"/>
  <c r="E15024" i="1" s="1"/>
  <c r="A15024" i="1"/>
  <c r="C15023" i="1"/>
  <c r="E15023" i="1" s="1"/>
  <c r="A15023" i="1"/>
  <c r="C15022" i="1"/>
  <c r="E15022" i="1" s="1"/>
  <c r="A15022" i="1"/>
  <c r="C15021" i="1"/>
  <c r="E15021" i="1" s="1"/>
  <c r="A15021" i="1"/>
  <c r="C15020" i="1"/>
  <c r="E15020" i="1" s="1"/>
  <c r="A15020" i="1"/>
  <c r="C15019" i="1"/>
  <c r="E15019" i="1" s="1"/>
  <c r="A15019" i="1"/>
  <c r="C15018" i="1"/>
  <c r="E15018" i="1" s="1"/>
  <c r="A15018" i="1"/>
  <c r="C15017" i="1"/>
  <c r="E15017" i="1" s="1"/>
  <c r="A15017" i="1"/>
  <c r="C15016" i="1"/>
  <c r="E15016" i="1" s="1"/>
  <c r="A15016" i="1"/>
  <c r="C15015" i="1"/>
  <c r="E15015" i="1" s="1"/>
  <c r="A15015" i="1"/>
  <c r="C15014" i="1"/>
  <c r="E15014" i="1" s="1"/>
  <c r="A15014" i="1"/>
  <c r="C15013" i="1"/>
  <c r="E15013" i="1" s="1"/>
  <c r="A15013" i="1"/>
  <c r="C15012" i="1"/>
  <c r="E15012" i="1" s="1"/>
  <c r="A15012" i="1"/>
  <c r="C15011" i="1"/>
  <c r="E15011" i="1" s="1"/>
  <c r="A15011" i="1"/>
  <c r="C15010" i="1"/>
  <c r="E15010" i="1" s="1"/>
  <c r="A15010" i="1"/>
  <c r="C15009" i="1"/>
  <c r="E15009" i="1" s="1"/>
  <c r="A15009" i="1"/>
  <c r="C15008" i="1"/>
  <c r="E15008" i="1" s="1"/>
  <c r="A15008" i="1"/>
  <c r="C15007" i="1"/>
  <c r="E15007" i="1" s="1"/>
  <c r="A15007" i="1"/>
  <c r="C15006" i="1"/>
  <c r="E15006" i="1" s="1"/>
  <c r="A15006" i="1"/>
  <c r="C15005" i="1"/>
  <c r="E15005" i="1" s="1"/>
  <c r="A15005" i="1"/>
  <c r="C15004" i="1"/>
  <c r="E15004" i="1" s="1"/>
  <c r="A15004" i="1"/>
  <c r="C15003" i="1"/>
  <c r="E15003" i="1" s="1"/>
  <c r="A15003" i="1"/>
  <c r="C15002" i="1"/>
  <c r="E15002" i="1" s="1"/>
  <c r="A15002" i="1"/>
  <c r="C15001" i="1"/>
  <c r="E15001" i="1" s="1"/>
  <c r="A15001" i="1"/>
  <c r="C15000" i="1"/>
  <c r="E15000" i="1" s="1"/>
  <c r="A15000" i="1"/>
  <c r="C14999" i="1"/>
  <c r="E14999" i="1" s="1"/>
  <c r="A14999" i="1"/>
  <c r="F14996" i="1"/>
  <c r="D14996" i="1"/>
  <c r="C14994" i="1"/>
  <c r="E14994" i="1" s="1"/>
  <c r="A14994" i="1"/>
  <c r="C14993" i="1"/>
  <c r="E14993" i="1" s="1"/>
  <c r="A14993" i="1"/>
  <c r="C14992" i="1"/>
  <c r="E14992" i="1" s="1"/>
  <c r="A14992" i="1"/>
  <c r="A14420" i="1"/>
  <c r="C14420" i="1"/>
  <c r="E14420" i="1"/>
  <c r="A14421" i="1"/>
  <c r="C14421" i="1"/>
  <c r="E14421" i="1"/>
  <c r="C14991" i="1"/>
  <c r="E14991" i="1" s="1"/>
  <c r="A14991" i="1"/>
  <c r="C14990" i="1"/>
  <c r="E14990" i="1" s="1"/>
  <c r="A14990" i="1"/>
  <c r="C14989" i="1"/>
  <c r="E14989" i="1" s="1"/>
  <c r="A14989" i="1"/>
  <c r="C14988" i="1"/>
  <c r="E14988" i="1" s="1"/>
  <c r="A14988" i="1"/>
  <c r="C14987" i="1"/>
  <c r="E14987" i="1" s="1"/>
  <c r="A14987" i="1"/>
  <c r="C14986" i="1"/>
  <c r="E14986" i="1" s="1"/>
  <c r="A14986" i="1"/>
  <c r="C14985" i="1"/>
  <c r="E14985" i="1" s="1"/>
  <c r="A14985" i="1"/>
  <c r="C14984" i="1"/>
  <c r="E14984" i="1" s="1"/>
  <c r="A14984" i="1"/>
  <c r="C14983" i="1"/>
  <c r="E14983" i="1" s="1"/>
  <c r="A14983" i="1"/>
  <c r="C14982" i="1"/>
  <c r="E14982" i="1" s="1"/>
  <c r="A14982" i="1"/>
  <c r="C14981" i="1"/>
  <c r="E14981" i="1" s="1"/>
  <c r="A14981" i="1"/>
  <c r="C14980" i="1"/>
  <c r="E14980" i="1" s="1"/>
  <c r="A14980" i="1"/>
  <c r="C14979" i="1"/>
  <c r="E14979" i="1" s="1"/>
  <c r="A14979" i="1"/>
  <c r="C14978" i="1"/>
  <c r="E14978" i="1" s="1"/>
  <c r="A14978" i="1"/>
  <c r="C14977" i="1"/>
  <c r="E14977" i="1" s="1"/>
  <c r="A14977" i="1"/>
  <c r="C14976" i="1"/>
  <c r="E14976" i="1" s="1"/>
  <c r="A14976" i="1"/>
  <c r="C14975" i="1"/>
  <c r="E14975" i="1" s="1"/>
  <c r="A14975" i="1"/>
  <c r="C14974" i="1"/>
  <c r="E14974" i="1" s="1"/>
  <c r="A14974" i="1"/>
  <c r="C14973" i="1"/>
  <c r="E14973" i="1" s="1"/>
  <c r="A14973" i="1"/>
  <c r="C14972" i="1"/>
  <c r="E14972" i="1" s="1"/>
  <c r="A14972" i="1"/>
  <c r="C14971" i="1"/>
  <c r="E14971" i="1" s="1"/>
  <c r="A14971" i="1"/>
  <c r="C14970" i="1"/>
  <c r="E14970" i="1" s="1"/>
  <c r="A14970" i="1"/>
  <c r="C14969" i="1"/>
  <c r="E14969" i="1" s="1"/>
  <c r="A14969" i="1"/>
  <c r="C14968" i="1"/>
  <c r="E14968" i="1" s="1"/>
  <c r="A14968" i="1"/>
  <c r="C14967" i="1"/>
  <c r="E14967" i="1" s="1"/>
  <c r="A14967" i="1"/>
  <c r="C14966" i="1"/>
  <c r="E14966" i="1" s="1"/>
  <c r="A14966" i="1"/>
  <c r="C14965" i="1"/>
  <c r="E14965" i="1" s="1"/>
  <c r="A14965" i="1"/>
  <c r="C14964" i="1"/>
  <c r="E14964" i="1" s="1"/>
  <c r="A14964" i="1"/>
  <c r="F14961" i="1"/>
  <c r="D14961" i="1"/>
  <c r="C14959" i="1"/>
  <c r="E14959" i="1" s="1"/>
  <c r="A14959" i="1"/>
  <c r="C14958" i="1"/>
  <c r="E14958" i="1" s="1"/>
  <c r="A14958" i="1"/>
  <c r="C14957" i="1"/>
  <c r="E14957" i="1" s="1"/>
  <c r="A14957" i="1"/>
  <c r="C14956" i="1"/>
  <c r="E14956" i="1" s="1"/>
  <c r="A14956" i="1"/>
  <c r="C14955" i="1"/>
  <c r="E14955" i="1" s="1"/>
  <c r="A14955" i="1"/>
  <c r="C14954" i="1"/>
  <c r="E14954" i="1" s="1"/>
  <c r="A14954" i="1"/>
  <c r="C14953" i="1"/>
  <c r="E14953" i="1" s="1"/>
  <c r="A14953" i="1"/>
  <c r="C14952" i="1"/>
  <c r="E14952" i="1" s="1"/>
  <c r="A14952" i="1"/>
  <c r="C14951" i="1"/>
  <c r="E14951" i="1" s="1"/>
  <c r="A14951" i="1"/>
  <c r="C14950" i="1"/>
  <c r="E14950" i="1" s="1"/>
  <c r="A14950" i="1"/>
  <c r="C14949" i="1"/>
  <c r="E14949" i="1" s="1"/>
  <c r="A14949" i="1"/>
  <c r="C14948" i="1"/>
  <c r="E14948" i="1" s="1"/>
  <c r="A14948" i="1"/>
  <c r="C14947" i="1"/>
  <c r="E14947" i="1" s="1"/>
  <c r="A14947" i="1"/>
  <c r="C14946" i="1"/>
  <c r="E14946" i="1" s="1"/>
  <c r="A14946" i="1"/>
  <c r="C14945" i="1"/>
  <c r="E14945" i="1" s="1"/>
  <c r="A14945" i="1"/>
  <c r="C14944" i="1"/>
  <c r="E14944" i="1" s="1"/>
  <c r="A14944" i="1"/>
  <c r="C14943" i="1"/>
  <c r="E14943" i="1" s="1"/>
  <c r="A14943" i="1"/>
  <c r="C14942" i="1"/>
  <c r="E14942" i="1" s="1"/>
  <c r="A14942" i="1"/>
  <c r="C14941" i="1"/>
  <c r="E14941" i="1" s="1"/>
  <c r="A14941" i="1"/>
  <c r="C14940" i="1"/>
  <c r="E14940" i="1" s="1"/>
  <c r="A14940" i="1"/>
  <c r="C14939" i="1"/>
  <c r="E14939" i="1" s="1"/>
  <c r="A14939" i="1"/>
  <c r="C14938" i="1"/>
  <c r="E14938" i="1" s="1"/>
  <c r="A14938" i="1"/>
  <c r="C14937" i="1"/>
  <c r="E14937" i="1" s="1"/>
  <c r="A14937" i="1"/>
  <c r="C14936" i="1"/>
  <c r="E14936" i="1" s="1"/>
  <c r="A14936" i="1"/>
  <c r="C14935" i="1"/>
  <c r="E14935" i="1" s="1"/>
  <c r="A14935" i="1"/>
  <c r="C14934" i="1"/>
  <c r="E14934" i="1" s="1"/>
  <c r="A14934" i="1"/>
  <c r="C14933" i="1"/>
  <c r="E14933" i="1" s="1"/>
  <c r="A14933" i="1"/>
  <c r="C14932" i="1"/>
  <c r="E14932" i="1" s="1"/>
  <c r="A14932" i="1"/>
  <c r="C14931" i="1"/>
  <c r="E14931" i="1" s="1"/>
  <c r="A14931" i="1"/>
  <c r="F14928" i="1"/>
  <c r="D14928" i="1"/>
  <c r="C14926" i="1"/>
  <c r="E14926" i="1" s="1"/>
  <c r="A14926" i="1"/>
  <c r="C14422" i="1"/>
  <c r="E14422" i="1" s="1"/>
  <c r="A14422" i="1"/>
  <c r="C14925" i="1"/>
  <c r="E14925" i="1" s="1"/>
  <c r="A14925" i="1"/>
  <c r="C14924" i="1"/>
  <c r="E14924" i="1" s="1"/>
  <c r="A14924" i="1"/>
  <c r="C14923" i="1"/>
  <c r="E14923" i="1" s="1"/>
  <c r="A14923" i="1"/>
  <c r="C14922" i="1"/>
  <c r="E14922" i="1" s="1"/>
  <c r="A14922" i="1"/>
  <c r="C14921" i="1"/>
  <c r="E14921" i="1" s="1"/>
  <c r="A14921" i="1"/>
  <c r="C14920" i="1"/>
  <c r="E14920" i="1" s="1"/>
  <c r="A14920" i="1"/>
  <c r="C14919" i="1"/>
  <c r="E14919" i="1" s="1"/>
  <c r="A14919" i="1"/>
  <c r="C14918" i="1"/>
  <c r="E14918" i="1" s="1"/>
  <c r="A14918" i="1"/>
  <c r="C14917" i="1"/>
  <c r="E14917" i="1" s="1"/>
  <c r="A14917" i="1"/>
  <c r="C14916" i="1"/>
  <c r="E14916" i="1" s="1"/>
  <c r="A14916" i="1"/>
  <c r="C14915" i="1"/>
  <c r="E14915" i="1" s="1"/>
  <c r="A14915" i="1"/>
  <c r="C14914" i="1"/>
  <c r="E14914" i="1" s="1"/>
  <c r="A14914" i="1"/>
  <c r="C14913" i="1"/>
  <c r="E14913" i="1" s="1"/>
  <c r="A14913" i="1"/>
  <c r="C14912" i="1"/>
  <c r="E14912" i="1" s="1"/>
  <c r="A14912" i="1"/>
  <c r="C14911" i="1"/>
  <c r="E14911" i="1" s="1"/>
  <c r="A14911" i="1"/>
  <c r="C14910" i="1"/>
  <c r="E14910" i="1" s="1"/>
  <c r="A14910" i="1"/>
  <c r="C14909" i="1"/>
  <c r="E14909" i="1" s="1"/>
  <c r="A14909" i="1"/>
  <c r="C14908" i="1"/>
  <c r="E14908" i="1" s="1"/>
  <c r="A14908" i="1"/>
  <c r="C14907" i="1"/>
  <c r="E14907" i="1" s="1"/>
  <c r="A14907" i="1"/>
  <c r="C14906" i="1"/>
  <c r="E14906" i="1" s="1"/>
  <c r="A14906" i="1"/>
  <c r="C14905" i="1"/>
  <c r="E14905" i="1" s="1"/>
  <c r="A14905" i="1"/>
  <c r="C14904" i="1"/>
  <c r="E14904" i="1" s="1"/>
  <c r="A14904" i="1"/>
  <c r="C14903" i="1"/>
  <c r="E14903" i="1" s="1"/>
  <c r="A14903" i="1"/>
  <c r="C14902" i="1"/>
  <c r="E14902" i="1" s="1"/>
  <c r="A14902" i="1"/>
  <c r="C14901" i="1"/>
  <c r="E14901" i="1" s="1"/>
  <c r="A14901" i="1"/>
  <c r="C14900" i="1"/>
  <c r="E14900" i="1" s="1"/>
  <c r="A14900" i="1"/>
  <c r="C14899" i="1"/>
  <c r="E14899" i="1" s="1"/>
  <c r="A14899" i="1"/>
  <c r="C14898" i="1"/>
  <c r="E14898" i="1" s="1"/>
  <c r="A14898" i="1"/>
  <c r="C14897" i="1"/>
  <c r="E14897" i="1" s="1"/>
  <c r="A14897" i="1"/>
  <c r="F14894" i="1"/>
  <c r="D14894" i="1"/>
  <c r="C14892" i="1"/>
  <c r="E14892" i="1" s="1"/>
  <c r="A14892" i="1"/>
  <c r="C14891" i="1"/>
  <c r="E14891" i="1" s="1"/>
  <c r="A14891" i="1"/>
  <c r="C14890" i="1"/>
  <c r="E14890" i="1" s="1"/>
  <c r="A14890" i="1"/>
  <c r="C14889" i="1"/>
  <c r="E14889" i="1" s="1"/>
  <c r="A14889" i="1"/>
  <c r="C14888" i="1"/>
  <c r="E14888" i="1" s="1"/>
  <c r="A14888" i="1"/>
  <c r="C14887" i="1"/>
  <c r="E14887" i="1" s="1"/>
  <c r="A14887" i="1"/>
  <c r="C14886" i="1"/>
  <c r="E14886" i="1" s="1"/>
  <c r="A14886" i="1"/>
  <c r="C14885" i="1"/>
  <c r="E14885" i="1" s="1"/>
  <c r="A14885" i="1"/>
  <c r="C14884" i="1"/>
  <c r="E14884" i="1" s="1"/>
  <c r="A14884" i="1"/>
  <c r="C14883" i="1"/>
  <c r="E14883" i="1" s="1"/>
  <c r="A14883" i="1"/>
  <c r="C14882" i="1"/>
  <c r="E14882" i="1" s="1"/>
  <c r="A14882" i="1"/>
  <c r="C14881" i="1"/>
  <c r="E14881" i="1" s="1"/>
  <c r="A14881" i="1"/>
  <c r="C14880" i="1"/>
  <c r="E14880" i="1" s="1"/>
  <c r="A14880" i="1"/>
  <c r="C14879" i="1"/>
  <c r="E14879" i="1" s="1"/>
  <c r="A14879" i="1"/>
  <c r="C14878" i="1"/>
  <c r="E14878" i="1" s="1"/>
  <c r="A14878" i="1"/>
  <c r="C14877" i="1"/>
  <c r="E14877" i="1" s="1"/>
  <c r="A14877" i="1"/>
  <c r="C14876" i="1"/>
  <c r="E14876" i="1" s="1"/>
  <c r="A14876" i="1"/>
  <c r="C14875" i="1"/>
  <c r="E14875" i="1" s="1"/>
  <c r="A14875" i="1"/>
  <c r="C14874" i="1"/>
  <c r="E14874" i="1" s="1"/>
  <c r="A14874" i="1"/>
  <c r="C14873" i="1"/>
  <c r="E14873" i="1" s="1"/>
  <c r="A14873" i="1"/>
  <c r="C14872" i="1"/>
  <c r="E14872" i="1" s="1"/>
  <c r="A14872" i="1"/>
  <c r="C14871" i="1"/>
  <c r="E14871" i="1" s="1"/>
  <c r="A14871" i="1"/>
  <c r="C14870" i="1"/>
  <c r="E14870" i="1" s="1"/>
  <c r="A14870" i="1"/>
  <c r="C14869" i="1"/>
  <c r="E14869" i="1" s="1"/>
  <c r="A14869" i="1"/>
  <c r="C14868" i="1"/>
  <c r="E14868" i="1" s="1"/>
  <c r="A14868" i="1"/>
  <c r="C14867" i="1"/>
  <c r="E14867" i="1" s="1"/>
  <c r="A14867" i="1"/>
  <c r="C14866" i="1"/>
  <c r="E14866" i="1" s="1"/>
  <c r="A14866" i="1"/>
  <c r="C14865" i="1"/>
  <c r="E14865" i="1" s="1"/>
  <c r="A14865" i="1"/>
  <c r="C14864" i="1"/>
  <c r="E14864" i="1" s="1"/>
  <c r="A14864" i="1"/>
  <c r="F14861" i="1"/>
  <c r="D14861" i="1"/>
  <c r="C14859" i="1"/>
  <c r="E14859" i="1" s="1"/>
  <c r="A14859" i="1"/>
  <c r="C14858" i="1"/>
  <c r="E14858" i="1" s="1"/>
  <c r="A14858" i="1"/>
  <c r="C14857" i="1"/>
  <c r="E14857" i="1" s="1"/>
  <c r="A14857" i="1"/>
  <c r="C14856" i="1"/>
  <c r="E14856" i="1" s="1"/>
  <c r="A14856" i="1"/>
  <c r="C14855" i="1"/>
  <c r="E14855" i="1" s="1"/>
  <c r="A14855" i="1"/>
  <c r="C14854" i="1"/>
  <c r="E14854" i="1" s="1"/>
  <c r="A14854" i="1"/>
  <c r="C14853" i="1"/>
  <c r="E14853" i="1" s="1"/>
  <c r="A14853" i="1"/>
  <c r="C14852" i="1"/>
  <c r="E14852" i="1" s="1"/>
  <c r="A14852" i="1"/>
  <c r="C14851" i="1"/>
  <c r="E14851" i="1" s="1"/>
  <c r="A14851" i="1"/>
  <c r="C14850" i="1"/>
  <c r="E14850" i="1" s="1"/>
  <c r="A14850" i="1"/>
  <c r="C14849" i="1"/>
  <c r="E14849" i="1" s="1"/>
  <c r="A14849" i="1"/>
  <c r="C14848" i="1"/>
  <c r="E14848" i="1" s="1"/>
  <c r="A14848" i="1"/>
  <c r="C14847" i="1"/>
  <c r="E14847" i="1" s="1"/>
  <c r="A14847" i="1"/>
  <c r="C14846" i="1"/>
  <c r="E14846" i="1" s="1"/>
  <c r="A14846" i="1"/>
  <c r="C14845" i="1"/>
  <c r="E14845" i="1" s="1"/>
  <c r="A14845" i="1"/>
  <c r="C14844" i="1"/>
  <c r="E14844" i="1" s="1"/>
  <c r="A14844" i="1"/>
  <c r="C14843" i="1"/>
  <c r="E14843" i="1" s="1"/>
  <c r="A14843" i="1"/>
  <c r="C14842" i="1"/>
  <c r="E14842" i="1" s="1"/>
  <c r="A14842" i="1"/>
  <c r="C14841" i="1"/>
  <c r="E14841" i="1" s="1"/>
  <c r="A14841" i="1"/>
  <c r="C14840" i="1"/>
  <c r="E14840" i="1" s="1"/>
  <c r="A14840" i="1"/>
  <c r="C14839" i="1"/>
  <c r="E14839" i="1" s="1"/>
  <c r="A14839" i="1"/>
  <c r="C14838" i="1"/>
  <c r="E14838" i="1" s="1"/>
  <c r="A14838" i="1"/>
  <c r="C14837" i="1"/>
  <c r="E14837" i="1" s="1"/>
  <c r="A14837" i="1"/>
  <c r="C14836" i="1"/>
  <c r="E14836" i="1" s="1"/>
  <c r="A14836" i="1"/>
  <c r="C14835" i="1"/>
  <c r="E14835" i="1" s="1"/>
  <c r="A14835" i="1"/>
  <c r="C14834" i="1"/>
  <c r="E14834" i="1" s="1"/>
  <c r="A14834" i="1"/>
  <c r="C14833" i="1"/>
  <c r="E14833" i="1" s="1"/>
  <c r="A14833" i="1"/>
  <c r="C14832" i="1"/>
  <c r="E14832" i="1" s="1"/>
  <c r="A14832" i="1"/>
  <c r="C14831" i="1"/>
  <c r="E14831" i="1" s="1"/>
  <c r="A14831" i="1"/>
  <c r="F14828" i="1"/>
  <c r="D14828" i="1"/>
  <c r="C14826" i="1"/>
  <c r="E14826" i="1" s="1"/>
  <c r="A14826" i="1"/>
  <c r="C14825" i="1"/>
  <c r="E14825" i="1" s="1"/>
  <c r="A14825" i="1"/>
  <c r="C14824" i="1"/>
  <c r="E14824" i="1" s="1"/>
  <c r="A14824" i="1"/>
  <c r="C14823" i="1"/>
  <c r="E14823" i="1" s="1"/>
  <c r="A14823" i="1"/>
  <c r="C14822" i="1"/>
  <c r="E14822" i="1" s="1"/>
  <c r="A14822" i="1"/>
  <c r="C14821" i="1"/>
  <c r="E14821" i="1" s="1"/>
  <c r="A14821" i="1"/>
  <c r="C14820" i="1"/>
  <c r="E14820" i="1" s="1"/>
  <c r="A14820" i="1"/>
  <c r="C14819" i="1"/>
  <c r="E14819" i="1" s="1"/>
  <c r="A14819" i="1"/>
  <c r="C14818" i="1"/>
  <c r="E14818" i="1" s="1"/>
  <c r="A14818" i="1"/>
  <c r="C14817" i="1"/>
  <c r="E14817" i="1" s="1"/>
  <c r="A14817" i="1"/>
  <c r="C14816" i="1"/>
  <c r="E14816" i="1" s="1"/>
  <c r="A14816" i="1"/>
  <c r="C14815" i="1"/>
  <c r="E14815" i="1" s="1"/>
  <c r="A14815" i="1"/>
  <c r="C14814" i="1"/>
  <c r="E14814" i="1" s="1"/>
  <c r="A14814" i="1"/>
  <c r="C14813" i="1"/>
  <c r="E14813" i="1" s="1"/>
  <c r="A14813" i="1"/>
  <c r="C14812" i="1"/>
  <c r="E14812" i="1" s="1"/>
  <c r="A14812" i="1"/>
  <c r="C14811" i="1"/>
  <c r="E14811" i="1" s="1"/>
  <c r="A14811" i="1"/>
  <c r="C14810" i="1"/>
  <c r="E14810" i="1" s="1"/>
  <c r="A14810" i="1"/>
  <c r="C14809" i="1"/>
  <c r="E14809" i="1" s="1"/>
  <c r="A14809" i="1"/>
  <c r="C14808" i="1"/>
  <c r="E14808" i="1" s="1"/>
  <c r="A14808" i="1"/>
  <c r="C14807" i="1"/>
  <c r="E14807" i="1" s="1"/>
  <c r="A14807" i="1"/>
  <c r="C14806" i="1"/>
  <c r="E14806" i="1" s="1"/>
  <c r="A14806" i="1"/>
  <c r="C14805" i="1"/>
  <c r="E14805" i="1" s="1"/>
  <c r="A14805" i="1"/>
  <c r="C14804" i="1"/>
  <c r="E14804" i="1" s="1"/>
  <c r="A14804" i="1"/>
  <c r="C14803" i="1"/>
  <c r="E14803" i="1" s="1"/>
  <c r="A14803" i="1"/>
  <c r="C14802" i="1"/>
  <c r="E14802" i="1" s="1"/>
  <c r="A14802" i="1"/>
  <c r="C14801" i="1"/>
  <c r="E14801" i="1" s="1"/>
  <c r="A14801" i="1"/>
  <c r="C14800" i="1"/>
  <c r="E14800" i="1" s="1"/>
  <c r="A14800" i="1"/>
  <c r="C14799" i="1"/>
  <c r="E14799" i="1" s="1"/>
  <c r="A14799" i="1"/>
  <c r="C14798" i="1"/>
  <c r="E14798" i="1" s="1"/>
  <c r="A14798" i="1"/>
  <c r="F14795" i="1"/>
  <c r="D14795" i="1"/>
  <c r="C14793" i="1"/>
  <c r="E14793" i="1" s="1"/>
  <c r="A14793" i="1"/>
  <c r="C14792" i="1"/>
  <c r="E14792" i="1" s="1"/>
  <c r="A14792" i="1"/>
  <c r="C14791" i="1"/>
  <c r="E14791" i="1" s="1"/>
  <c r="A14791" i="1"/>
  <c r="C14790" i="1"/>
  <c r="E14790" i="1" s="1"/>
  <c r="A14790" i="1"/>
  <c r="C14789" i="1"/>
  <c r="E14789" i="1" s="1"/>
  <c r="A14789" i="1"/>
  <c r="C14788" i="1"/>
  <c r="E14788" i="1" s="1"/>
  <c r="A14788" i="1"/>
  <c r="C14787" i="1"/>
  <c r="E14787" i="1" s="1"/>
  <c r="A14787" i="1"/>
  <c r="C14786" i="1"/>
  <c r="E14786" i="1" s="1"/>
  <c r="A14786" i="1"/>
  <c r="C14785" i="1"/>
  <c r="E14785" i="1" s="1"/>
  <c r="A14785" i="1"/>
  <c r="C14784" i="1"/>
  <c r="E14784" i="1" s="1"/>
  <c r="A14784" i="1"/>
  <c r="C14783" i="1"/>
  <c r="E14783" i="1" s="1"/>
  <c r="A14783" i="1"/>
  <c r="C14782" i="1"/>
  <c r="E14782" i="1" s="1"/>
  <c r="A14782" i="1"/>
  <c r="C14781" i="1"/>
  <c r="E14781" i="1" s="1"/>
  <c r="A14781" i="1"/>
  <c r="C14780" i="1"/>
  <c r="E14780" i="1" s="1"/>
  <c r="A14780" i="1"/>
  <c r="C14779" i="1"/>
  <c r="E14779" i="1" s="1"/>
  <c r="A14779" i="1"/>
  <c r="C14778" i="1"/>
  <c r="E14778" i="1" s="1"/>
  <c r="A14778" i="1"/>
  <c r="C14777" i="1"/>
  <c r="E14777" i="1" s="1"/>
  <c r="A14777" i="1"/>
  <c r="C14776" i="1"/>
  <c r="E14776" i="1" s="1"/>
  <c r="A14776" i="1"/>
  <c r="C14775" i="1"/>
  <c r="E14775" i="1" s="1"/>
  <c r="A14775" i="1"/>
  <c r="C14774" i="1"/>
  <c r="E14774" i="1" s="1"/>
  <c r="A14774" i="1"/>
  <c r="C14773" i="1"/>
  <c r="E14773" i="1" s="1"/>
  <c r="A14773" i="1"/>
  <c r="C14772" i="1"/>
  <c r="E14772" i="1" s="1"/>
  <c r="A14772" i="1"/>
  <c r="C14771" i="1"/>
  <c r="E14771" i="1" s="1"/>
  <c r="A14771" i="1"/>
  <c r="C14770" i="1"/>
  <c r="E14770" i="1" s="1"/>
  <c r="A14770" i="1"/>
  <c r="C14769" i="1"/>
  <c r="E14769" i="1" s="1"/>
  <c r="A14769" i="1"/>
  <c r="C14768" i="1"/>
  <c r="E14768" i="1" s="1"/>
  <c r="A14768" i="1"/>
  <c r="C14767" i="1"/>
  <c r="E14767" i="1" s="1"/>
  <c r="A14767" i="1"/>
  <c r="C14766" i="1"/>
  <c r="E14766" i="1" s="1"/>
  <c r="A14766" i="1"/>
  <c r="C14765" i="1"/>
  <c r="E14765" i="1" s="1"/>
  <c r="A14765" i="1"/>
  <c r="F14762" i="1"/>
  <c r="D14762" i="1"/>
  <c r="C14760" i="1"/>
  <c r="E14760" i="1" s="1"/>
  <c r="A14760" i="1"/>
  <c r="C14759" i="1"/>
  <c r="E14759" i="1" s="1"/>
  <c r="A14759" i="1"/>
  <c r="C14758" i="1"/>
  <c r="E14758" i="1" s="1"/>
  <c r="A14758" i="1"/>
  <c r="C14757" i="1"/>
  <c r="E14757" i="1" s="1"/>
  <c r="A14757" i="1"/>
  <c r="C14756" i="1"/>
  <c r="E14756" i="1" s="1"/>
  <c r="A14756" i="1"/>
  <c r="C14755" i="1"/>
  <c r="E14755" i="1" s="1"/>
  <c r="A14755" i="1"/>
  <c r="C14754" i="1"/>
  <c r="E14754" i="1" s="1"/>
  <c r="A14754" i="1"/>
  <c r="C14753" i="1"/>
  <c r="E14753" i="1" s="1"/>
  <c r="A14753" i="1"/>
  <c r="C14752" i="1"/>
  <c r="E14752" i="1" s="1"/>
  <c r="A14752" i="1"/>
  <c r="C14751" i="1"/>
  <c r="E14751" i="1" s="1"/>
  <c r="A14751" i="1"/>
  <c r="C14750" i="1"/>
  <c r="E14750" i="1" s="1"/>
  <c r="A14750" i="1"/>
  <c r="C14749" i="1"/>
  <c r="E14749" i="1" s="1"/>
  <c r="A14749" i="1"/>
  <c r="C14748" i="1"/>
  <c r="E14748" i="1" s="1"/>
  <c r="A14748" i="1"/>
  <c r="C14747" i="1"/>
  <c r="E14747" i="1" s="1"/>
  <c r="A14747" i="1"/>
  <c r="C14746" i="1"/>
  <c r="E14746" i="1" s="1"/>
  <c r="A14746" i="1"/>
  <c r="C14745" i="1"/>
  <c r="E14745" i="1" s="1"/>
  <c r="A14745" i="1"/>
  <c r="C14744" i="1"/>
  <c r="E14744" i="1" s="1"/>
  <c r="A14744" i="1"/>
  <c r="C14743" i="1"/>
  <c r="E14743" i="1" s="1"/>
  <c r="A14743" i="1"/>
  <c r="C14742" i="1"/>
  <c r="E14742" i="1" s="1"/>
  <c r="A14742" i="1"/>
  <c r="C14741" i="1"/>
  <c r="E14741" i="1" s="1"/>
  <c r="A14741" i="1"/>
  <c r="C14740" i="1"/>
  <c r="E14740" i="1" s="1"/>
  <c r="A14740" i="1"/>
  <c r="C14739" i="1"/>
  <c r="E14739" i="1" s="1"/>
  <c r="A14739" i="1"/>
  <c r="C14738" i="1"/>
  <c r="E14738" i="1" s="1"/>
  <c r="A14738" i="1"/>
  <c r="C14737" i="1"/>
  <c r="E14737" i="1" s="1"/>
  <c r="A14737" i="1"/>
  <c r="C14736" i="1"/>
  <c r="E14736" i="1" s="1"/>
  <c r="A14736" i="1"/>
  <c r="C14735" i="1"/>
  <c r="E14735" i="1" s="1"/>
  <c r="A14735" i="1"/>
  <c r="C14734" i="1"/>
  <c r="E14734" i="1" s="1"/>
  <c r="A14734" i="1"/>
  <c r="C14733" i="1"/>
  <c r="E14733" i="1" s="1"/>
  <c r="A14733" i="1"/>
  <c r="C14732" i="1"/>
  <c r="E14732" i="1" s="1"/>
  <c r="A14732" i="1"/>
  <c r="F14729" i="1"/>
  <c r="D14729" i="1"/>
  <c r="C14727" i="1"/>
  <c r="E14727" i="1" s="1"/>
  <c r="A14727" i="1"/>
  <c r="C14726" i="1"/>
  <c r="E14726" i="1" s="1"/>
  <c r="A14726" i="1"/>
  <c r="C14725" i="1"/>
  <c r="E14725" i="1" s="1"/>
  <c r="A14725" i="1"/>
  <c r="C14724" i="1"/>
  <c r="E14724" i="1" s="1"/>
  <c r="A14724" i="1"/>
  <c r="C14723" i="1"/>
  <c r="E14723" i="1" s="1"/>
  <c r="A14723" i="1"/>
  <c r="C14722" i="1"/>
  <c r="E14722" i="1" s="1"/>
  <c r="A14722" i="1"/>
  <c r="C14721" i="1"/>
  <c r="E14721" i="1" s="1"/>
  <c r="A14721" i="1"/>
  <c r="C14720" i="1"/>
  <c r="E14720" i="1" s="1"/>
  <c r="A14720" i="1"/>
  <c r="C14719" i="1"/>
  <c r="E14719" i="1" s="1"/>
  <c r="A14719" i="1"/>
  <c r="C14718" i="1"/>
  <c r="E14718" i="1" s="1"/>
  <c r="A14718" i="1"/>
  <c r="C14717" i="1"/>
  <c r="E14717" i="1" s="1"/>
  <c r="A14717" i="1"/>
  <c r="C14716" i="1"/>
  <c r="E14716" i="1" s="1"/>
  <c r="A14716" i="1"/>
  <c r="C14715" i="1"/>
  <c r="E14715" i="1" s="1"/>
  <c r="A14715" i="1"/>
  <c r="C14714" i="1"/>
  <c r="E14714" i="1" s="1"/>
  <c r="A14714" i="1"/>
  <c r="C14713" i="1"/>
  <c r="E14713" i="1" s="1"/>
  <c r="A14713" i="1"/>
  <c r="C14712" i="1"/>
  <c r="E14712" i="1" s="1"/>
  <c r="A14712" i="1"/>
  <c r="C14711" i="1"/>
  <c r="E14711" i="1" s="1"/>
  <c r="A14711" i="1"/>
  <c r="C14710" i="1"/>
  <c r="E14710" i="1" s="1"/>
  <c r="A14710" i="1"/>
  <c r="C14709" i="1"/>
  <c r="E14709" i="1" s="1"/>
  <c r="A14709" i="1"/>
  <c r="C14708" i="1"/>
  <c r="E14708" i="1" s="1"/>
  <c r="A14708" i="1"/>
  <c r="C14707" i="1"/>
  <c r="E14707" i="1" s="1"/>
  <c r="A14707" i="1"/>
  <c r="C14706" i="1"/>
  <c r="E14706" i="1" s="1"/>
  <c r="A14706" i="1"/>
  <c r="C14705" i="1"/>
  <c r="E14705" i="1" s="1"/>
  <c r="A14705" i="1"/>
  <c r="C14704" i="1"/>
  <c r="E14704" i="1" s="1"/>
  <c r="A14704" i="1"/>
  <c r="C14703" i="1"/>
  <c r="E14703" i="1" s="1"/>
  <c r="A14703" i="1"/>
  <c r="C14702" i="1"/>
  <c r="E14702" i="1" s="1"/>
  <c r="A14702" i="1"/>
  <c r="C14701" i="1"/>
  <c r="E14701" i="1" s="1"/>
  <c r="A14701" i="1"/>
  <c r="C14700" i="1"/>
  <c r="E14700" i="1" s="1"/>
  <c r="A14700" i="1"/>
  <c r="C14699" i="1"/>
  <c r="E14699" i="1" s="1"/>
  <c r="A14699" i="1"/>
  <c r="F14696" i="1"/>
  <c r="D14696" i="1"/>
  <c r="E14460" i="1"/>
  <c r="A14460" i="1"/>
  <c r="C14380" i="1"/>
  <c r="E14380" i="1" s="1"/>
  <c r="A14380" i="1"/>
  <c r="C14335" i="1"/>
  <c r="E14335" i="1" s="1"/>
  <c r="A14335" i="1"/>
  <c r="C14333" i="1"/>
  <c r="E14333" i="1" s="1"/>
  <c r="A14333" i="1"/>
  <c r="C14332" i="1"/>
  <c r="E14332" i="1" s="1"/>
  <c r="A14332" i="1"/>
  <c r="C14338" i="1"/>
  <c r="E14338" i="1" s="1"/>
  <c r="A14338" i="1"/>
  <c r="C14336" i="1"/>
  <c r="E14336" i="1" s="1"/>
  <c r="A14336" i="1"/>
  <c r="C14330" i="1"/>
  <c r="E14330" i="1" s="1"/>
  <c r="A14330" i="1"/>
  <c r="C14329" i="1"/>
  <c r="E14329" i="1" s="1"/>
  <c r="A14329" i="1"/>
  <c r="A14666" i="1"/>
  <c r="C14666" i="1"/>
  <c r="E14666" i="1"/>
  <c r="A14667" i="1"/>
  <c r="C14667" i="1"/>
  <c r="E14667" i="1"/>
  <c r="A14668" i="1"/>
  <c r="C14668" i="1"/>
  <c r="E14668" i="1"/>
  <c r="A14669" i="1"/>
  <c r="C14669" i="1"/>
  <c r="E14669" i="1"/>
  <c r="A14670" i="1"/>
  <c r="C14670" i="1"/>
  <c r="E14670" i="1"/>
  <c r="A14671" i="1"/>
  <c r="C14671" i="1"/>
  <c r="E14671" i="1"/>
  <c r="A14672" i="1"/>
  <c r="C14672" i="1"/>
  <c r="E14672" i="1"/>
  <c r="A14673" i="1"/>
  <c r="C14673" i="1"/>
  <c r="E14673" i="1"/>
  <c r="A14674" i="1"/>
  <c r="C14674" i="1"/>
  <c r="E14674" i="1"/>
  <c r="A14675" i="1"/>
  <c r="C14675" i="1"/>
  <c r="E14675" i="1"/>
  <c r="A14676" i="1"/>
  <c r="C14676" i="1"/>
  <c r="E14676" i="1"/>
  <c r="A14677" i="1"/>
  <c r="C14677" i="1"/>
  <c r="E14677" i="1"/>
  <c r="A14678" i="1"/>
  <c r="C14678" i="1"/>
  <c r="E14678" i="1"/>
  <c r="A14679" i="1"/>
  <c r="C14679" i="1"/>
  <c r="E14679" i="1"/>
  <c r="A14680" i="1"/>
  <c r="C14680" i="1"/>
  <c r="E14680" i="1"/>
  <c r="A14681" i="1"/>
  <c r="C14681" i="1"/>
  <c r="E14681" i="1"/>
  <c r="A14682" i="1"/>
  <c r="C14682" i="1"/>
  <c r="E14682" i="1"/>
  <c r="A14683" i="1"/>
  <c r="C14683" i="1"/>
  <c r="E14683" i="1"/>
  <c r="A14684" i="1"/>
  <c r="C14684" i="1"/>
  <c r="E14684" i="1"/>
  <c r="A14685" i="1"/>
  <c r="C14685" i="1"/>
  <c r="E14685" i="1"/>
  <c r="A14686" i="1"/>
  <c r="C14686" i="1"/>
  <c r="E14686" i="1"/>
  <c r="A14687" i="1"/>
  <c r="C14687" i="1"/>
  <c r="E14687" i="1"/>
  <c r="A14688" i="1"/>
  <c r="C14688" i="1"/>
  <c r="E14688" i="1"/>
  <c r="A14689" i="1"/>
  <c r="C14689" i="1"/>
  <c r="E14689" i="1"/>
  <c r="A14690" i="1"/>
  <c r="C14690" i="1"/>
  <c r="E14690" i="1"/>
  <c r="A14691" i="1"/>
  <c r="C14691" i="1"/>
  <c r="E14691" i="1"/>
  <c r="A14692" i="1"/>
  <c r="C14692" i="1"/>
  <c r="E14692" i="1"/>
  <c r="A14693" i="1"/>
  <c r="C14693" i="1"/>
  <c r="E14693" i="1"/>
  <c r="A14694" i="1"/>
  <c r="C14694" i="1"/>
  <c r="E14694" i="1"/>
  <c r="F14663" i="1"/>
  <c r="D14663" i="1"/>
  <c r="A14633" i="1"/>
  <c r="C14633" i="1"/>
  <c r="E14633" i="1"/>
  <c r="A14634" i="1"/>
  <c r="C14634" i="1"/>
  <c r="E14634" i="1"/>
  <c r="A14635" i="1"/>
  <c r="C14635" i="1"/>
  <c r="E14635" i="1"/>
  <c r="A14636" i="1"/>
  <c r="C14636" i="1"/>
  <c r="E14636" i="1"/>
  <c r="A14637" i="1"/>
  <c r="C14637" i="1"/>
  <c r="E14637" i="1"/>
  <c r="A14638" i="1"/>
  <c r="C14638" i="1"/>
  <c r="E14638" i="1"/>
  <c r="A14639" i="1"/>
  <c r="C14639" i="1"/>
  <c r="E14639" i="1"/>
  <c r="A14640" i="1"/>
  <c r="C14640" i="1"/>
  <c r="E14640" i="1"/>
  <c r="A14641" i="1"/>
  <c r="C14641" i="1"/>
  <c r="E14641" i="1"/>
  <c r="A14642" i="1"/>
  <c r="C14642" i="1"/>
  <c r="E14642" i="1"/>
  <c r="A14643" i="1"/>
  <c r="C14643" i="1"/>
  <c r="E14643" i="1"/>
  <c r="A14644" i="1"/>
  <c r="C14644" i="1"/>
  <c r="E14644" i="1"/>
  <c r="A14645" i="1"/>
  <c r="C14645" i="1"/>
  <c r="E14645" i="1"/>
  <c r="A14646" i="1"/>
  <c r="C14646" i="1"/>
  <c r="E14646" i="1"/>
  <c r="A14647" i="1"/>
  <c r="C14647" i="1"/>
  <c r="E14647" i="1"/>
  <c r="A14648" i="1"/>
  <c r="C14648" i="1"/>
  <c r="E14648" i="1"/>
  <c r="A14649" i="1"/>
  <c r="C14649" i="1"/>
  <c r="E14649" i="1"/>
  <c r="A14650" i="1"/>
  <c r="C14650" i="1"/>
  <c r="E14650" i="1"/>
  <c r="A14651" i="1"/>
  <c r="C14651" i="1"/>
  <c r="E14651" i="1"/>
  <c r="A14652" i="1"/>
  <c r="C14652" i="1"/>
  <c r="E14652" i="1"/>
  <c r="A14653" i="1"/>
  <c r="C14653" i="1"/>
  <c r="E14653" i="1"/>
  <c r="A14654" i="1"/>
  <c r="C14654" i="1"/>
  <c r="E14654" i="1"/>
  <c r="A14655" i="1"/>
  <c r="C14655" i="1"/>
  <c r="E14655" i="1"/>
  <c r="A14656" i="1"/>
  <c r="C14656" i="1"/>
  <c r="E14656" i="1"/>
  <c r="A14657" i="1"/>
  <c r="C14657" i="1"/>
  <c r="E14657" i="1"/>
  <c r="A14658" i="1"/>
  <c r="C14658" i="1"/>
  <c r="E14658" i="1"/>
  <c r="A14659" i="1"/>
  <c r="C14659" i="1"/>
  <c r="E14659" i="1"/>
  <c r="A14660" i="1"/>
  <c r="C14660" i="1"/>
  <c r="E14660" i="1"/>
  <c r="A14661" i="1"/>
  <c r="C14661" i="1"/>
  <c r="E14661" i="1"/>
  <c r="F14630" i="1"/>
  <c r="D14630" i="1"/>
  <c r="C14284" i="1"/>
  <c r="E14284" i="1" s="1"/>
  <c r="A14284" i="1"/>
  <c r="C14235" i="1"/>
  <c r="E14235" i="1" s="1"/>
  <c r="A14235" i="1"/>
  <c r="C14255" i="1"/>
  <c r="E14255" i="1" s="1"/>
  <c r="A14255" i="1"/>
  <c r="C14273" i="1"/>
  <c r="E14273" i="1" s="1"/>
  <c r="A14273" i="1"/>
  <c r="C14272" i="1"/>
  <c r="E14272" i="1" s="1"/>
  <c r="A14272" i="1"/>
  <c r="C14274" i="1"/>
  <c r="E14274" i="1" s="1"/>
  <c r="A14274" i="1"/>
  <c r="C14257" i="1"/>
  <c r="E14257" i="1" s="1"/>
  <c r="A14257" i="1"/>
  <c r="C14261" i="1"/>
  <c r="E14261" i="1" s="1"/>
  <c r="A14261" i="1"/>
  <c r="C14260" i="1"/>
  <c r="E14260" i="1" s="1"/>
  <c r="A14260" i="1"/>
  <c r="C14262" i="1"/>
  <c r="E14262" i="1" s="1"/>
  <c r="A14262" i="1"/>
  <c r="D14376" i="1"/>
  <c r="A14328" i="1"/>
  <c r="C14328" i="1"/>
  <c r="E14328" i="1"/>
  <c r="A14339" i="1"/>
  <c r="C14339" i="1"/>
  <c r="E14339" i="1"/>
  <c r="A14327" i="1"/>
  <c r="C14327" i="1"/>
  <c r="E14327" i="1"/>
  <c r="A14388" i="1"/>
  <c r="C14381" i="1"/>
  <c r="E14381" i="1"/>
  <c r="C14337" i="1"/>
  <c r="E14337" i="1" s="1"/>
  <c r="A14341" i="1"/>
  <c r="C14374" i="1"/>
  <c r="E14374" i="1" s="1"/>
  <c r="A14374" i="1"/>
  <c r="C14372" i="1"/>
  <c r="E14372" i="1" s="1"/>
  <c r="A14372" i="1"/>
  <c r="C14371" i="1"/>
  <c r="E14371" i="1" s="1"/>
  <c r="A14371" i="1"/>
  <c r="E14370" i="1"/>
  <c r="A14370" i="1"/>
  <c r="C14369" i="1"/>
  <c r="E14369" i="1" s="1"/>
  <c r="A14369" i="1"/>
  <c r="C14368" i="1"/>
  <c r="E14368" i="1" s="1"/>
  <c r="A14368" i="1"/>
  <c r="C14367" i="1"/>
  <c r="E14367" i="1" s="1"/>
  <c r="A14367" i="1"/>
  <c r="C14366" i="1"/>
  <c r="E14366" i="1" s="1"/>
  <c r="A14366" i="1"/>
  <c r="C14365" i="1"/>
  <c r="E14365" i="1" s="1"/>
  <c r="A14365" i="1"/>
  <c r="C14364" i="1"/>
  <c r="E14364" i="1" s="1"/>
  <c r="A14364" i="1"/>
  <c r="C14363" i="1"/>
  <c r="E14363" i="1" s="1"/>
  <c r="A14363" i="1"/>
  <c r="C14361" i="1"/>
  <c r="E14361" i="1" s="1"/>
  <c r="A14361" i="1"/>
  <c r="C14358" i="1"/>
  <c r="E14358" i="1" s="1"/>
  <c r="A14325" i="1"/>
  <c r="C14325" i="1"/>
  <c r="E14325" i="1"/>
  <c r="A14326" i="1"/>
  <c r="C14326" i="1"/>
  <c r="E14326" i="1"/>
  <c r="C14352" i="1"/>
  <c r="E14352" i="1" s="1"/>
  <c r="A14359" i="1"/>
  <c r="C14355" i="1"/>
  <c r="E14355" i="1" s="1"/>
  <c r="C14342" i="1"/>
  <c r="E14342" i="1" s="1"/>
  <c r="A14393" i="1"/>
  <c r="C14393" i="1"/>
  <c r="E14393" i="1" s="1"/>
  <c r="A14392" i="1"/>
  <c r="C14394" i="1"/>
  <c r="E14394" i="1" s="1"/>
  <c r="A14391" i="1"/>
  <c r="C14356" i="1"/>
  <c r="E14356" i="1" s="1"/>
  <c r="A14413" i="1"/>
  <c r="C14212" i="1"/>
  <c r="E14212" i="1" s="1"/>
  <c r="A14212" i="1"/>
  <c r="C14224" i="1"/>
  <c r="E14224" i="1" s="1"/>
  <c r="A14224" i="1"/>
  <c r="C14223" i="1"/>
  <c r="E14223" i="1" s="1"/>
  <c r="A14223" i="1"/>
  <c r="A14238" i="1"/>
  <c r="C14259" i="1"/>
  <c r="E14259" i="1" s="1"/>
  <c r="A14259" i="1"/>
  <c r="C14254" i="1"/>
  <c r="E14254" i="1" s="1"/>
  <c r="A14254" i="1"/>
  <c r="C14216" i="1"/>
  <c r="E14216" i="1" s="1"/>
  <c r="A14216" i="1"/>
  <c r="C14215" i="1"/>
  <c r="E14215" i="1" s="1"/>
  <c r="A14215" i="1"/>
  <c r="C14214" i="1"/>
  <c r="E14214" i="1" s="1"/>
  <c r="A14214" i="1"/>
  <c r="C14213" i="1"/>
  <c r="E14213" i="1" s="1"/>
  <c r="A14213" i="1"/>
  <c r="C14149" i="1"/>
  <c r="E14149" i="1" s="1"/>
  <c r="A14149" i="1"/>
  <c r="C14211" i="1"/>
  <c r="E14211" i="1" s="1"/>
  <c r="A14211" i="1"/>
  <c r="A14209" i="1"/>
  <c r="C14244" i="1"/>
  <c r="E14244" i="1" s="1"/>
  <c r="A14208" i="1"/>
  <c r="C14174" i="1"/>
  <c r="E14174" i="1" s="1"/>
  <c r="A14174" i="1"/>
  <c r="A14131" i="1"/>
  <c r="C14131" i="1"/>
  <c r="E14131" i="1"/>
  <c r="A14148" i="1"/>
  <c r="C14148" i="1"/>
  <c r="E14148" i="1"/>
  <c r="A14244" i="1"/>
  <c r="C14096" i="1"/>
  <c r="E14096" i="1" s="1"/>
  <c r="A14096" i="1"/>
  <c r="C14008" i="1"/>
  <c r="E14008" i="1" s="1"/>
  <c r="A14008" i="1"/>
  <c r="A14183" i="1"/>
  <c r="C14183" i="1"/>
  <c r="E14183" i="1"/>
  <c r="A14152" i="1"/>
  <c r="C14170" i="1"/>
  <c r="E14170" i="1"/>
  <c r="C14203" i="1"/>
  <c r="E14203" i="1" s="1"/>
  <c r="A14184" i="1"/>
  <c r="E14209" i="1"/>
  <c r="C14205" i="1"/>
  <c r="E14205" i="1" s="1"/>
  <c r="A14205" i="1"/>
  <c r="C14160" i="1"/>
  <c r="E14160" i="1" s="1"/>
  <c r="A14153" i="1"/>
  <c r="C14151" i="1"/>
  <c r="E14151" i="1" s="1"/>
  <c r="A14151" i="1"/>
  <c r="C14169" i="1"/>
  <c r="E14169" i="1" s="1"/>
  <c r="A14147" i="1"/>
  <c r="C14142" i="1"/>
  <c r="E14142" i="1" s="1"/>
  <c r="A14142" i="1"/>
  <c r="C14167" i="1"/>
  <c r="E14167" i="1" s="1"/>
  <c r="A14168" i="1"/>
  <c r="C14147" i="1"/>
  <c r="E14147" i="1" s="1"/>
  <c r="A14175" i="1"/>
  <c r="C14146" i="1"/>
  <c r="E14146" i="1" s="1"/>
  <c r="A14146" i="1"/>
  <c r="C14152" i="1"/>
  <c r="E14152" i="1" s="1"/>
  <c r="A14154" i="1"/>
  <c r="C14164" i="1"/>
  <c r="E14164" i="1" s="1"/>
  <c r="A14164" i="1"/>
  <c r="C14182" i="1"/>
  <c r="E14182" i="1" s="1"/>
  <c r="A14182" i="1"/>
  <c r="C14095" i="1"/>
  <c r="E14095" i="1" s="1"/>
  <c r="A14095" i="1"/>
  <c r="C14059" i="1"/>
  <c r="E14059" i="1" s="1"/>
  <c r="A14059" i="1"/>
  <c r="C14085" i="1"/>
  <c r="C14062" i="1"/>
  <c r="E14062" i="1" s="1"/>
  <c r="A14062" i="1"/>
  <c r="C14058" i="1"/>
  <c r="E14058" i="1" s="1"/>
  <c r="A14058" i="1"/>
  <c r="C14057" i="1"/>
  <c r="E14057" i="1" s="1"/>
  <c r="A14057" i="1"/>
  <c r="C14060" i="1"/>
  <c r="E14060" i="1" s="1"/>
  <c r="A14060" i="1"/>
  <c r="C14054" i="1"/>
  <c r="E14054" i="1" s="1"/>
  <c r="A14054" i="1"/>
  <c r="C14056" i="1"/>
  <c r="E14056" i="1" s="1"/>
  <c r="A14056" i="1"/>
  <c r="C14168" i="1"/>
  <c r="E14168" i="1" s="1"/>
  <c r="A14172" i="1"/>
  <c r="C14061" i="1"/>
  <c r="E14061" i="1" s="1"/>
  <c r="A14061" i="1"/>
  <c r="C14140" i="1"/>
  <c r="E14140" i="1" s="1"/>
  <c r="A14140" i="1"/>
  <c r="A14021" i="1"/>
  <c r="C14021" i="1"/>
  <c r="E14021" i="1"/>
  <c r="A14010" i="1"/>
  <c r="C14010" i="1"/>
  <c r="E14010" i="1"/>
  <c r="C14009" i="1"/>
  <c r="E14009" i="1" s="1"/>
  <c r="A14009" i="1"/>
  <c r="C14007" i="1"/>
  <c r="E14007" i="1" s="1"/>
  <c r="A14007" i="1"/>
  <c r="C14022" i="1"/>
  <c r="E14022" i="1" s="1"/>
  <c r="A14022" i="1"/>
  <c r="C14002" i="1"/>
  <c r="E14002" i="1" s="1"/>
  <c r="A14002" i="1"/>
  <c r="C14005" i="1"/>
  <c r="E14005" i="1" s="1"/>
  <c r="A14005" i="1"/>
  <c r="C14012" i="1"/>
  <c r="E14012" i="1" s="1"/>
  <c r="A14012" i="1"/>
  <c r="A14015" i="1"/>
  <c r="C14015" i="1"/>
  <c r="E14015" i="1"/>
  <c r="A14016" i="1"/>
  <c r="C14016" i="1"/>
  <c r="E14016" i="1"/>
  <c r="C14049" i="1"/>
  <c r="E14049" i="1" s="1"/>
  <c r="A14049" i="1"/>
  <c r="C14051" i="1"/>
  <c r="E14051" i="1" s="1"/>
  <c r="A14051" i="1"/>
  <c r="C14039" i="1"/>
  <c r="E14039" i="1" s="1"/>
  <c r="A14039" i="1"/>
  <c r="C14038" i="1"/>
  <c r="E14038" i="1" s="1"/>
  <c r="A14038" i="1"/>
  <c r="C14050" i="1"/>
  <c r="E14050" i="1" s="1"/>
  <c r="A14050" i="1"/>
  <c r="C14048" i="1"/>
  <c r="E14048" i="1" s="1"/>
  <c r="A14048" i="1"/>
  <c r="E14085" i="1"/>
  <c r="A14085" i="1"/>
  <c r="C14017" i="1"/>
  <c r="E14017" i="1" s="1"/>
  <c r="A14017" i="1"/>
  <c r="C14084" i="1"/>
  <c r="E14084" i="1" s="1"/>
  <c r="A14084" i="1"/>
  <c r="C14047" i="1"/>
  <c r="E14047" i="1" s="1"/>
  <c r="A14047" i="1"/>
  <c r="C14046" i="1"/>
  <c r="E14046" i="1" s="1"/>
  <c r="A14046" i="1"/>
  <c r="A14020" i="1"/>
  <c r="C14020" i="1"/>
  <c r="E14020" i="1"/>
  <c r="A14018" i="1"/>
  <c r="C14018" i="1"/>
  <c r="E14018" i="1"/>
  <c r="A14013" i="1"/>
  <c r="C14013" i="1"/>
  <c r="E14013" i="1"/>
  <c r="A14014" i="1"/>
  <c r="C14014" i="1"/>
  <c r="E14014" i="1"/>
  <c r="A14595" i="1"/>
  <c r="C14595" i="1"/>
  <c r="E14595" i="1"/>
  <c r="A14597" i="1"/>
  <c r="C14597" i="1"/>
  <c r="E14597" i="1"/>
  <c r="A14598" i="1"/>
  <c r="C14598" i="1"/>
  <c r="E14598" i="1"/>
  <c r="A14601" i="1"/>
  <c r="C14601" i="1"/>
  <c r="E14601" i="1"/>
  <c r="A14602" i="1"/>
  <c r="C14602" i="1"/>
  <c r="E14602" i="1"/>
  <c r="A14603" i="1"/>
  <c r="C14603" i="1"/>
  <c r="E14603" i="1"/>
  <c r="A14604" i="1"/>
  <c r="C14604" i="1"/>
  <c r="E14604" i="1"/>
  <c r="A14605" i="1"/>
  <c r="C14605" i="1"/>
  <c r="E14605" i="1"/>
  <c r="A14607" i="1"/>
  <c r="C14607" i="1"/>
  <c r="E14607" i="1"/>
  <c r="A14608" i="1"/>
  <c r="C14608" i="1"/>
  <c r="E14608" i="1"/>
  <c r="A14609" i="1"/>
  <c r="C14609" i="1"/>
  <c r="E14609" i="1"/>
  <c r="A14610" i="1"/>
  <c r="C14610" i="1"/>
  <c r="E14610" i="1"/>
  <c r="A14611" i="1"/>
  <c r="C14611" i="1"/>
  <c r="E14611" i="1"/>
  <c r="A14596" i="1"/>
  <c r="E14596" i="1"/>
  <c r="A14612" i="1"/>
  <c r="C14612" i="1"/>
  <c r="E14612" i="1"/>
  <c r="A14613" i="1"/>
  <c r="C14613" i="1"/>
  <c r="E14613" i="1"/>
  <c r="A14614" i="1"/>
  <c r="C14614" i="1"/>
  <c r="E14614" i="1"/>
  <c r="A14615" i="1"/>
  <c r="C14615" i="1"/>
  <c r="E14615" i="1"/>
  <c r="A14616" i="1"/>
  <c r="C14616" i="1"/>
  <c r="E14616" i="1"/>
  <c r="A14617" i="1"/>
  <c r="C14617" i="1"/>
  <c r="E14617" i="1"/>
  <c r="A14620" i="1"/>
  <c r="C14620" i="1"/>
  <c r="E14620" i="1"/>
  <c r="A14621" i="1"/>
  <c r="C14621" i="1"/>
  <c r="E14621" i="1"/>
  <c r="A14622" i="1"/>
  <c r="C14622" i="1"/>
  <c r="E14622" i="1"/>
  <c r="A14623" i="1"/>
  <c r="C14623" i="1"/>
  <c r="E14623" i="1"/>
  <c r="A14624" i="1"/>
  <c r="C14624" i="1"/>
  <c r="E14624" i="1"/>
  <c r="A14625" i="1"/>
  <c r="C14625" i="1"/>
  <c r="E14625" i="1"/>
  <c r="A14626" i="1"/>
  <c r="C14626" i="1"/>
  <c r="E14626" i="1"/>
  <c r="A14627" i="1"/>
  <c r="C14627" i="1"/>
  <c r="E14627" i="1"/>
  <c r="A14628" i="1"/>
  <c r="C14628" i="1"/>
  <c r="E14628" i="1"/>
  <c r="F14592" i="1"/>
  <c r="D14592" i="1"/>
  <c r="A14552" i="1"/>
  <c r="C14552" i="1"/>
  <c r="E14552" i="1"/>
  <c r="A14600" i="1"/>
  <c r="C14600" i="1"/>
  <c r="E14600" i="1"/>
  <c r="A14553" i="1"/>
  <c r="C14553" i="1"/>
  <c r="E14553" i="1"/>
  <c r="A14554" i="1"/>
  <c r="C14554" i="1"/>
  <c r="E14554" i="1"/>
  <c r="A14555" i="1"/>
  <c r="C14555" i="1"/>
  <c r="E14555" i="1"/>
  <c r="A14556" i="1"/>
  <c r="C14556" i="1"/>
  <c r="E14556" i="1"/>
  <c r="A14557" i="1"/>
  <c r="C14557" i="1"/>
  <c r="E14557" i="1"/>
  <c r="A14558" i="1"/>
  <c r="C14558" i="1"/>
  <c r="E14558" i="1"/>
  <c r="A14559" i="1"/>
  <c r="C14559" i="1"/>
  <c r="E14559" i="1"/>
  <c r="A14560" i="1"/>
  <c r="C14560" i="1"/>
  <c r="E14560" i="1"/>
  <c r="A14561" i="1"/>
  <c r="C14561" i="1"/>
  <c r="E14561" i="1"/>
  <c r="A14599" i="1"/>
  <c r="C14599" i="1"/>
  <c r="E14599" i="1"/>
  <c r="A14562" i="1"/>
  <c r="C14562" i="1"/>
  <c r="E14562" i="1"/>
  <c r="A14563" i="1"/>
  <c r="C14563" i="1"/>
  <c r="E14563" i="1"/>
  <c r="A14564" i="1"/>
  <c r="C14564" i="1"/>
  <c r="E14564" i="1"/>
  <c r="A14565" i="1"/>
  <c r="C14565" i="1"/>
  <c r="E14565" i="1"/>
  <c r="A14566" i="1"/>
  <c r="C14566" i="1"/>
  <c r="E14566" i="1"/>
  <c r="A14567" i="1"/>
  <c r="C14567" i="1"/>
  <c r="E14567" i="1"/>
  <c r="A14568" i="1"/>
  <c r="C14568" i="1"/>
  <c r="E14568" i="1"/>
  <c r="A14569" i="1"/>
  <c r="E14569" i="1"/>
  <c r="A14570" i="1"/>
  <c r="C14570" i="1"/>
  <c r="E14570" i="1"/>
  <c r="A14571" i="1"/>
  <c r="C14571" i="1"/>
  <c r="E14571" i="1"/>
  <c r="A14572" i="1"/>
  <c r="C14572" i="1"/>
  <c r="E14572" i="1"/>
  <c r="A14573" i="1"/>
  <c r="C14573" i="1"/>
  <c r="E14573" i="1"/>
  <c r="A14574" i="1"/>
  <c r="C14574" i="1"/>
  <c r="E14574" i="1"/>
  <c r="A14583" i="1"/>
  <c r="C14583" i="1"/>
  <c r="E14583" i="1"/>
  <c r="A14584" i="1"/>
  <c r="C14584" i="1"/>
  <c r="E14584" i="1"/>
  <c r="A14585" i="1"/>
  <c r="C14585" i="1"/>
  <c r="E14585" i="1"/>
  <c r="A14586" i="1"/>
  <c r="C14586" i="1"/>
  <c r="E14586" i="1"/>
  <c r="F14549" i="1"/>
  <c r="D14549" i="1"/>
  <c r="A14522" i="1"/>
  <c r="C14522" i="1"/>
  <c r="E14522" i="1"/>
  <c r="A14523" i="1"/>
  <c r="C14523" i="1"/>
  <c r="E14523" i="1"/>
  <c r="A14524" i="1"/>
  <c r="C14524" i="1"/>
  <c r="E14524" i="1"/>
  <c r="A14525" i="1"/>
  <c r="C14525" i="1"/>
  <c r="E14525" i="1"/>
  <c r="A14526" i="1"/>
  <c r="C14526" i="1"/>
  <c r="E14526" i="1"/>
  <c r="A14527" i="1"/>
  <c r="C14527" i="1"/>
  <c r="E14527" i="1"/>
  <c r="A14528" i="1"/>
  <c r="C14528" i="1"/>
  <c r="E14528" i="1"/>
  <c r="A14529" i="1"/>
  <c r="C14529" i="1"/>
  <c r="E14529" i="1"/>
  <c r="A14618" i="1"/>
  <c r="C14618" i="1"/>
  <c r="E14618" i="1"/>
  <c r="A14619" i="1"/>
  <c r="C14619" i="1"/>
  <c r="E14619" i="1"/>
  <c r="A14530" i="1"/>
  <c r="C14530" i="1"/>
  <c r="E14530" i="1"/>
  <c r="A14531" i="1"/>
  <c r="C14531" i="1"/>
  <c r="E14531" i="1"/>
  <c r="A14532" i="1"/>
  <c r="C14532" i="1"/>
  <c r="E14532" i="1"/>
  <c r="A14533" i="1"/>
  <c r="C14533" i="1"/>
  <c r="E14533" i="1"/>
  <c r="A14534" i="1"/>
  <c r="C14534" i="1"/>
  <c r="E14534" i="1"/>
  <c r="A14535" i="1"/>
  <c r="C14535" i="1"/>
  <c r="E14535" i="1"/>
  <c r="A14536" i="1"/>
  <c r="C14536" i="1"/>
  <c r="E14536" i="1"/>
  <c r="A14537" i="1"/>
  <c r="C14537" i="1"/>
  <c r="E14537" i="1"/>
  <c r="A14538" i="1"/>
  <c r="C14538" i="1"/>
  <c r="E14538" i="1"/>
  <c r="A14539" i="1"/>
  <c r="C14539" i="1"/>
  <c r="E14539" i="1"/>
  <c r="A14540" i="1"/>
  <c r="C14540" i="1"/>
  <c r="E14540" i="1"/>
  <c r="A14541" i="1"/>
  <c r="C14541" i="1"/>
  <c r="E14541" i="1"/>
  <c r="A14542" i="1"/>
  <c r="C14542" i="1"/>
  <c r="E14542" i="1"/>
  <c r="A14543" i="1"/>
  <c r="C14543" i="1"/>
  <c r="E14543" i="1"/>
  <c r="A14544" i="1"/>
  <c r="C14544" i="1"/>
  <c r="E14544" i="1"/>
  <c r="A14545" i="1"/>
  <c r="C14545" i="1"/>
  <c r="E14545" i="1"/>
  <c r="A14546" i="1"/>
  <c r="C14546" i="1"/>
  <c r="E14546" i="1"/>
  <c r="A14547" i="1"/>
  <c r="C14547" i="1"/>
  <c r="E14547" i="1"/>
  <c r="F14519" i="1"/>
  <c r="D14519" i="1"/>
  <c r="A14491" i="1"/>
  <c r="C14491" i="1"/>
  <c r="E14491" i="1"/>
  <c r="A14492" i="1"/>
  <c r="C14492" i="1"/>
  <c r="E14492" i="1"/>
  <c r="A14493" i="1"/>
  <c r="C14493" i="1"/>
  <c r="E14493" i="1"/>
  <c r="A14494" i="1"/>
  <c r="C14494" i="1"/>
  <c r="E14494" i="1"/>
  <c r="A14495" i="1"/>
  <c r="C14495" i="1"/>
  <c r="E14495" i="1"/>
  <c r="A14496" i="1"/>
  <c r="C14496" i="1"/>
  <c r="E14496" i="1"/>
  <c r="A14497" i="1"/>
  <c r="C14497" i="1"/>
  <c r="E14497" i="1"/>
  <c r="A14498" i="1"/>
  <c r="C14498" i="1"/>
  <c r="E14498" i="1"/>
  <c r="A14499" i="1"/>
  <c r="C14499" i="1"/>
  <c r="E14499" i="1"/>
  <c r="A14500" i="1"/>
  <c r="C14500" i="1"/>
  <c r="E14500" i="1"/>
  <c r="A14501" i="1"/>
  <c r="C14501" i="1"/>
  <c r="E14501" i="1"/>
  <c r="A14502" i="1"/>
  <c r="C14502" i="1"/>
  <c r="E14502" i="1"/>
  <c r="A14503" i="1"/>
  <c r="C14503" i="1"/>
  <c r="E14503" i="1"/>
  <c r="A14504" i="1"/>
  <c r="C14504" i="1"/>
  <c r="E14504" i="1"/>
  <c r="A14516" i="1"/>
  <c r="C14516" i="1"/>
  <c r="E14516" i="1"/>
  <c r="A14507" i="1"/>
  <c r="C14507" i="1"/>
  <c r="E14507" i="1"/>
  <c r="A14508" i="1"/>
  <c r="C14508" i="1"/>
  <c r="E14508" i="1"/>
  <c r="A14509" i="1"/>
  <c r="C14509" i="1"/>
  <c r="E14509" i="1"/>
  <c r="A14510" i="1"/>
  <c r="C14510" i="1"/>
  <c r="E14510" i="1"/>
  <c r="A14511" i="1"/>
  <c r="C14511" i="1"/>
  <c r="E14511" i="1"/>
  <c r="A14512" i="1"/>
  <c r="C14512" i="1"/>
  <c r="E14512" i="1"/>
  <c r="A14513" i="1"/>
  <c r="C14513" i="1"/>
  <c r="E14513" i="1"/>
  <c r="A14514" i="1"/>
  <c r="C14514" i="1"/>
  <c r="E14514" i="1"/>
  <c r="A14515" i="1"/>
  <c r="C14515" i="1"/>
  <c r="E14515" i="1"/>
  <c r="A14517" i="1"/>
  <c r="C14517" i="1"/>
  <c r="E14517" i="1"/>
  <c r="F14485" i="1"/>
  <c r="D14485" i="1"/>
  <c r="A14456" i="1"/>
  <c r="C14456" i="1"/>
  <c r="E14456" i="1"/>
  <c r="A14457" i="1"/>
  <c r="C14457" i="1"/>
  <c r="E14457" i="1"/>
  <c r="A14458" i="1"/>
  <c r="C14458" i="1"/>
  <c r="E14458" i="1"/>
  <c r="A14459" i="1"/>
  <c r="C14459" i="1"/>
  <c r="E14459" i="1"/>
  <c r="A14470" i="1"/>
  <c r="C14470" i="1"/>
  <c r="E14470" i="1"/>
  <c r="A14471" i="1"/>
  <c r="C14471" i="1"/>
  <c r="E14471" i="1"/>
  <c r="A14472" i="1"/>
  <c r="C14474" i="1"/>
  <c r="E14474" i="1"/>
  <c r="A14468" i="1"/>
  <c r="C14473" i="1"/>
  <c r="E14473" i="1"/>
  <c r="A14473" i="1"/>
  <c r="A14474" i="1"/>
  <c r="C14472" i="1"/>
  <c r="E14472" i="1"/>
  <c r="E14476" i="1"/>
  <c r="A14475" i="1"/>
  <c r="C14475" i="1"/>
  <c r="E14475" i="1"/>
  <c r="A14476" i="1"/>
  <c r="C14477" i="1"/>
  <c r="E14477" i="1"/>
  <c r="C14468" i="1"/>
  <c r="E14468" i="1"/>
  <c r="A14477" i="1"/>
  <c r="A14478" i="1"/>
  <c r="C14469" i="1"/>
  <c r="E14469" i="1"/>
  <c r="A14479" i="1"/>
  <c r="E14479" i="1"/>
  <c r="A14505" i="1"/>
  <c r="C14505" i="1"/>
  <c r="E14505" i="1"/>
  <c r="A14506" i="1"/>
  <c r="C14506" i="1"/>
  <c r="E14506" i="1"/>
  <c r="A14483" i="1"/>
  <c r="C14483" i="1"/>
  <c r="E14483" i="1"/>
  <c r="F14452" i="1"/>
  <c r="D14452" i="1"/>
  <c r="A14455" i="1"/>
  <c r="C14455" i="1"/>
  <c r="E14455" i="1"/>
  <c r="A14428" i="1"/>
  <c r="C14428" i="1"/>
  <c r="E14428" i="1"/>
  <c r="A14429" i="1"/>
  <c r="C14429" i="1"/>
  <c r="E14429" i="1"/>
  <c r="A14430" i="1"/>
  <c r="C14430" i="1"/>
  <c r="E14430" i="1"/>
  <c r="A14431" i="1"/>
  <c r="C14431" i="1"/>
  <c r="E14431" i="1"/>
  <c r="A14435" i="1"/>
  <c r="C14435" i="1"/>
  <c r="E14435" i="1"/>
  <c r="A14436" i="1"/>
  <c r="C14436" i="1"/>
  <c r="E14436" i="1"/>
  <c r="A14438" i="1"/>
  <c r="C14444" i="1"/>
  <c r="E14444" i="1"/>
  <c r="C14606" i="1"/>
  <c r="E14606" i="1"/>
  <c r="A14439" i="1"/>
  <c r="C14443" i="1"/>
  <c r="E14443" i="1"/>
  <c r="A14440" i="1"/>
  <c r="C14439" i="1"/>
  <c r="E14439" i="1"/>
  <c r="A14606" i="1"/>
  <c r="C14442" i="1"/>
  <c r="E14442" i="1"/>
  <c r="A14441" i="1"/>
  <c r="C14438" i="1"/>
  <c r="E14438" i="1"/>
  <c r="C14440" i="1"/>
  <c r="E14440" i="1"/>
  <c r="C14441" i="1"/>
  <c r="E14441" i="1"/>
  <c r="A14442" i="1"/>
  <c r="C14437" i="1"/>
  <c r="E14437" i="1"/>
  <c r="A14443" i="1"/>
  <c r="A14444" i="1"/>
  <c r="C14447" i="1"/>
  <c r="E14447" i="1"/>
  <c r="A14445" i="1"/>
  <c r="C14445" i="1"/>
  <c r="E14445" i="1"/>
  <c r="A14446" i="1"/>
  <c r="A14447" i="1"/>
  <c r="A14448" i="1"/>
  <c r="C14448" i="1"/>
  <c r="E14448" i="1"/>
  <c r="A14469" i="1"/>
  <c r="C14478" i="1"/>
  <c r="E14478" i="1"/>
  <c r="A14449" i="1"/>
  <c r="C14449" i="1"/>
  <c r="E14449" i="1"/>
  <c r="A14450" i="1"/>
  <c r="C14450" i="1"/>
  <c r="E14450" i="1"/>
  <c r="F14417" i="1"/>
  <c r="D14417" i="1"/>
  <c r="A14379" i="1"/>
  <c r="C14379" i="1"/>
  <c r="E14379" i="1"/>
  <c r="A14382" i="1"/>
  <c r="C14385" i="1"/>
  <c r="E14385" i="1"/>
  <c r="A14383" i="1"/>
  <c r="C14389" i="1"/>
  <c r="E14389" i="1"/>
  <c r="A14384" i="1"/>
  <c r="C14401" i="1"/>
  <c r="E14401" i="1"/>
  <c r="A14385" i="1"/>
  <c r="C14402" i="1"/>
  <c r="E14402" i="1"/>
  <c r="A14386" i="1"/>
  <c r="C14390" i="1"/>
  <c r="E14390" i="1"/>
  <c r="A14360" i="1"/>
  <c r="C14347" i="1"/>
  <c r="E14347" i="1"/>
  <c r="C14388" i="1"/>
  <c r="E14388" i="1"/>
  <c r="A14387" i="1"/>
  <c r="C14391" i="1"/>
  <c r="E14391" i="1"/>
  <c r="A14396" i="1"/>
  <c r="C14395" i="1"/>
  <c r="E14395" i="1"/>
  <c r="C14399" i="1"/>
  <c r="E14399" i="1"/>
  <c r="A14397" i="1"/>
  <c r="E14411" i="1"/>
  <c r="A14398" i="1"/>
  <c r="A14399" i="1"/>
  <c r="A14400" i="1"/>
  <c r="A14402" i="1"/>
  <c r="C14387" i="1"/>
  <c r="E14387" i="1"/>
  <c r="A14403" i="1"/>
  <c r="C14397" i="1"/>
  <c r="E14397" i="1"/>
  <c r="A14404" i="1"/>
  <c r="C14398" i="1"/>
  <c r="E14398" i="1"/>
  <c r="A14405" i="1"/>
  <c r="C14400" i="1"/>
  <c r="E14400" i="1"/>
  <c r="A14407" i="1"/>
  <c r="C14408" i="1"/>
  <c r="E14408" i="1"/>
  <c r="A14408" i="1"/>
  <c r="C14409" i="1"/>
  <c r="E14409" i="1"/>
  <c r="A14409" i="1"/>
  <c r="E14383" i="1"/>
  <c r="A14410" i="1"/>
  <c r="C14407" i="1"/>
  <c r="E14407" i="1"/>
  <c r="A14412" i="1"/>
  <c r="C14412" i="1"/>
  <c r="E14412" i="1"/>
  <c r="A14414" i="1"/>
  <c r="C14414" i="1"/>
  <c r="E14414" i="1"/>
  <c r="A14415" i="1"/>
  <c r="C14415" i="1"/>
  <c r="E14415" i="1"/>
  <c r="F14376" i="1"/>
  <c r="A14331" i="1"/>
  <c r="C14334" i="1"/>
  <c r="E14334" i="1"/>
  <c r="A14342" i="1"/>
  <c r="C14413" i="1"/>
  <c r="E14413" i="1"/>
  <c r="A14343" i="1"/>
  <c r="A14344" i="1"/>
  <c r="C14351" i="1"/>
  <c r="E14351" i="1"/>
  <c r="A14334" i="1"/>
  <c r="C14373" i="1"/>
  <c r="E14373" i="1"/>
  <c r="A14345" i="1"/>
  <c r="A14346" i="1"/>
  <c r="C14354" i="1"/>
  <c r="E14354" i="1"/>
  <c r="A14348" i="1"/>
  <c r="C14341" i="1"/>
  <c r="E14341" i="1"/>
  <c r="A14381" i="1"/>
  <c r="C14403" i="1"/>
  <c r="E14403" i="1"/>
  <c r="A14349" i="1"/>
  <c r="C14392" i="1"/>
  <c r="E14392" i="1"/>
  <c r="A14351" i="1"/>
  <c r="C14406" i="1"/>
  <c r="E14406" i="1"/>
  <c r="A14352" i="1"/>
  <c r="C14357" i="1"/>
  <c r="E14357" i="1"/>
  <c r="A14373" i="1"/>
  <c r="C14350" i="1"/>
  <c r="E14350" i="1"/>
  <c r="A14353" i="1"/>
  <c r="C14384" i="1"/>
  <c r="E14384" i="1"/>
  <c r="A14354" i="1"/>
  <c r="C14344" i="1"/>
  <c r="E14344" i="1"/>
  <c r="A14389" i="1"/>
  <c r="A14427" i="1"/>
  <c r="A14356" i="1"/>
  <c r="C14362" i="1"/>
  <c r="E14362" i="1"/>
  <c r="C14360" i="1"/>
  <c r="E14360" i="1"/>
  <c r="A14357" i="1"/>
  <c r="C14345" i="1"/>
  <c r="E14345" i="1"/>
  <c r="C14348" i="1"/>
  <c r="E14348" i="1"/>
  <c r="A14358" i="1"/>
  <c r="C14353" i="1"/>
  <c r="E14353" i="1"/>
  <c r="A14437" i="1"/>
  <c r="C14446" i="1"/>
  <c r="E14446" i="1"/>
  <c r="A14394" i="1"/>
  <c r="C14427" i="1"/>
  <c r="E14427" i="1"/>
  <c r="A14426" i="1"/>
  <c r="C14386" i="1"/>
  <c r="E14386" i="1"/>
  <c r="C14346" i="1"/>
  <c r="E14346" i="1"/>
  <c r="F14321" i="1"/>
  <c r="D14321" i="1"/>
  <c r="A14324" i="1"/>
  <c r="C14324" i="1"/>
  <c r="E14324" i="1"/>
  <c r="A14347" i="1"/>
  <c r="C14331" i="1"/>
  <c r="E14331" i="1"/>
  <c r="A14187" i="1"/>
  <c r="C14197" i="1"/>
  <c r="E14197" i="1"/>
  <c r="A14337" i="1"/>
  <c r="C14343" i="1"/>
  <c r="E14343" i="1"/>
  <c r="A14355" i="1"/>
  <c r="C14349" i="1"/>
  <c r="E14349" i="1"/>
  <c r="A14362" i="1"/>
  <c r="C14396" i="1"/>
  <c r="E14396" i="1"/>
  <c r="A14317" i="1"/>
  <c r="C14317" i="1"/>
  <c r="E14317" i="1"/>
  <c r="A14318" i="1"/>
  <c r="C14318" i="1"/>
  <c r="E14318" i="1"/>
  <c r="A14319" i="1"/>
  <c r="C14319" i="1"/>
  <c r="E14319" i="1"/>
  <c r="F14314" i="1"/>
  <c r="D14314" i="1"/>
  <c r="A14311" i="1"/>
  <c r="C14311" i="1"/>
  <c r="E14311" i="1"/>
  <c r="A14312" i="1"/>
  <c r="C14312" i="1"/>
  <c r="E14312" i="1"/>
  <c r="F14308" i="1"/>
  <c r="D14308" i="1"/>
  <c r="A14295" i="1"/>
  <c r="C14295" i="1"/>
  <c r="E14295" i="1"/>
  <c r="A14296" i="1"/>
  <c r="C14296" i="1"/>
  <c r="E14296" i="1"/>
  <c r="A14297" i="1"/>
  <c r="C14297" i="1"/>
  <c r="E14297" i="1"/>
  <c r="A14411" i="1"/>
  <c r="C14303" i="1"/>
  <c r="E14303" i="1"/>
  <c r="A14298" i="1"/>
  <c r="C14301" i="1"/>
  <c r="E14301" i="1"/>
  <c r="A14299" i="1"/>
  <c r="C14299" i="1"/>
  <c r="E14299" i="1"/>
  <c r="A14304" i="1"/>
  <c r="C14304" i="1"/>
  <c r="E14304" i="1"/>
  <c r="A14300" i="1"/>
  <c r="C14298" i="1"/>
  <c r="E14298" i="1"/>
  <c r="A14301" i="1"/>
  <c r="C14300" i="1"/>
  <c r="E14300" i="1"/>
  <c r="A14303" i="1"/>
  <c r="C14302" i="1"/>
  <c r="E14302" i="1"/>
  <c r="A14305" i="1"/>
  <c r="C14305" i="1"/>
  <c r="E14305" i="1"/>
  <c r="A14306" i="1"/>
  <c r="C14306" i="1"/>
  <c r="E14306" i="1"/>
  <c r="F14292" i="1"/>
  <c r="D14292" i="1"/>
  <c r="A14258" i="1"/>
  <c r="C14258" i="1"/>
  <c r="E14258" i="1"/>
  <c r="A14256" i="1"/>
  <c r="C14256" i="1"/>
  <c r="E14256" i="1"/>
  <c r="A14282" i="1"/>
  <c r="C14282" i="1"/>
  <c r="E14282" i="1"/>
  <c r="A14283" i="1"/>
  <c r="C14283" i="1"/>
  <c r="E14283" i="1"/>
  <c r="C14340" i="1"/>
  <c r="E14340" i="1"/>
  <c r="A14285" i="1"/>
  <c r="C14285" i="1"/>
  <c r="E14285" i="1"/>
  <c r="A14286" i="1"/>
  <c r="C14286" i="1"/>
  <c r="E14286" i="1"/>
  <c r="A14287" i="1"/>
  <c r="C14287" i="1"/>
  <c r="E14287" i="1"/>
  <c r="A14288" i="1"/>
  <c r="C14288" i="1"/>
  <c r="E14288" i="1"/>
  <c r="A14276" i="1"/>
  <c r="C14276" i="1"/>
  <c r="E14276" i="1"/>
  <c r="A14289" i="1"/>
  <c r="C14289" i="1"/>
  <c r="E14289" i="1"/>
  <c r="A14290" i="1"/>
  <c r="C14290" i="1"/>
  <c r="E14290" i="1"/>
  <c r="F14279" i="1"/>
  <c r="D14279" i="1"/>
  <c r="C13939" i="1"/>
  <c r="E13939" i="1" s="1"/>
  <c r="A13939" i="1"/>
  <c r="C13928" i="1"/>
  <c r="E13928" i="1" s="1"/>
  <c r="A13928" i="1"/>
  <c r="A14001" i="1"/>
  <c r="C14001" i="1"/>
  <c r="E14001" i="1"/>
  <c r="A14003" i="1"/>
  <c r="C14003" i="1"/>
  <c r="E14003" i="1"/>
  <c r="A14004" i="1"/>
  <c r="C14004" i="1"/>
  <c r="E14004" i="1"/>
  <c r="A14006" i="1"/>
  <c r="C14006" i="1"/>
  <c r="E14006" i="1"/>
  <c r="C13929" i="1"/>
  <c r="E13929" i="1" s="1"/>
  <c r="A13929" i="1"/>
  <c r="C13931" i="1"/>
  <c r="E13931" i="1" s="1"/>
  <c r="A13931" i="1"/>
  <c r="C13906" i="1"/>
  <c r="E13906" i="1" s="1"/>
  <c r="A13906" i="1"/>
  <c r="C13868" i="1"/>
  <c r="C13892" i="1"/>
  <c r="E13892" i="1" s="1"/>
  <c r="A13892" i="1"/>
  <c r="C13949" i="1"/>
  <c r="E13949" i="1" s="1"/>
  <c r="A13949" i="1"/>
  <c r="A13866" i="1"/>
  <c r="C13866" i="1"/>
  <c r="E13866" i="1"/>
  <c r="A13867" i="1"/>
  <c r="C13867" i="1"/>
  <c r="E13867" i="1"/>
  <c r="A13870" i="1"/>
  <c r="C13870" i="1"/>
  <c r="E13870" i="1"/>
  <c r="A13871" i="1"/>
  <c r="C13871" i="1"/>
  <c r="E13871" i="1"/>
  <c r="C13826" i="1"/>
  <c r="E13826" i="1" s="1"/>
  <c r="A13826" i="1"/>
  <c r="C13829" i="1"/>
  <c r="E13829" i="1" s="1"/>
  <c r="A13829" i="1"/>
  <c r="A13888" i="1"/>
  <c r="C13888" i="1"/>
  <c r="E13888" i="1"/>
  <c r="A13889" i="1"/>
  <c r="C13889" i="1"/>
  <c r="E13889" i="1"/>
  <c r="C13922" i="1"/>
  <c r="E13922" i="1" s="1"/>
  <c r="A13922" i="1"/>
  <c r="A13852" i="1"/>
  <c r="C13852" i="1"/>
  <c r="E13852" i="1"/>
  <c r="A13832" i="1"/>
  <c r="C13832" i="1"/>
  <c r="E13832" i="1"/>
  <c r="A13833" i="1"/>
  <c r="C13833" i="1"/>
  <c r="E13833" i="1"/>
  <c r="C13891" i="1"/>
  <c r="E13891" i="1" s="1"/>
  <c r="A13891" i="1"/>
  <c r="C13828" i="1"/>
  <c r="E13828" i="1" s="1"/>
  <c r="A13828" i="1"/>
  <c r="C13827" i="1"/>
  <c r="E13827" i="1" s="1"/>
  <c r="A13827" i="1"/>
  <c r="C13830" i="1"/>
  <c r="E13830" i="1" s="1"/>
  <c r="A13830" i="1"/>
  <c r="C13851" i="1"/>
  <c r="E13851" i="1" s="1"/>
  <c r="A13851" i="1"/>
  <c r="C13850" i="1"/>
  <c r="E13850" i="1" s="1"/>
  <c r="A13850" i="1"/>
  <c r="C13879" i="1"/>
  <c r="E13879" i="1" s="1"/>
  <c r="A13879" i="1"/>
  <c r="C13908" i="1"/>
  <c r="E13908" i="1" s="1"/>
  <c r="A13957" i="1"/>
  <c r="C13880" i="1"/>
  <c r="E13880" i="1" s="1"/>
  <c r="A13880" i="1"/>
  <c r="C13921" i="1"/>
  <c r="E13921" i="1" s="1"/>
  <c r="A13921" i="1"/>
  <c r="C13898" i="1"/>
  <c r="E13898" i="1" s="1"/>
  <c r="C13904" i="1"/>
  <c r="E13904" i="1" s="1"/>
  <c r="A13904" i="1"/>
  <c r="C13900" i="1"/>
  <c r="E13900" i="1" s="1"/>
  <c r="A13905" i="1"/>
  <c r="C13876" i="1"/>
  <c r="E13876" i="1" s="1"/>
  <c r="A13878" i="1"/>
  <c r="C13924" i="1"/>
  <c r="E13924" i="1" s="1"/>
  <c r="A13924" i="1"/>
  <c r="C13923" i="1"/>
  <c r="E13923" i="1" s="1"/>
  <c r="A13923" i="1"/>
  <c r="C13877" i="1"/>
  <c r="E13877" i="1" s="1"/>
  <c r="E13868" i="1"/>
  <c r="A13868" i="1"/>
  <c r="C13835" i="1"/>
  <c r="E13835" i="1" s="1"/>
  <c r="A13835" i="1"/>
  <c r="C13834" i="1"/>
  <c r="E13834" i="1" s="1"/>
  <c r="A13834" i="1"/>
  <c r="C13786" i="1"/>
  <c r="E13786" i="1" s="1"/>
  <c r="A13786" i="1"/>
  <c r="A13839" i="1"/>
  <c r="C13839" i="1"/>
  <c r="E13839" i="1"/>
  <c r="C13854" i="1"/>
  <c r="E13854" i="1" s="1"/>
  <c r="A13854" i="1"/>
  <c r="A13846" i="1"/>
  <c r="C13844" i="1"/>
  <c r="E13844" i="1"/>
  <c r="A13847" i="1"/>
  <c r="C13848" i="1"/>
  <c r="E13848" i="1"/>
  <c r="C13845" i="1"/>
  <c r="E13845" i="1" s="1"/>
  <c r="A13848" i="1"/>
  <c r="E13853" i="1"/>
  <c r="A13844" i="1"/>
  <c r="A13788" i="1"/>
  <c r="C13788" i="1"/>
  <c r="E13788" i="1"/>
  <c r="A13787" i="1"/>
  <c r="C13787" i="1"/>
  <c r="E13787" i="1"/>
  <c r="A13790" i="1"/>
  <c r="C13790" i="1"/>
  <c r="E13790" i="1"/>
  <c r="C13775" i="1"/>
  <c r="E13775" i="1" s="1"/>
  <c r="A13775" i="1"/>
  <c r="C13746" i="1"/>
  <c r="E13746" i="1" s="1"/>
  <c r="A13746" i="1"/>
  <c r="C13776" i="1"/>
  <c r="E13776" i="1" s="1"/>
  <c r="A13776" i="1"/>
  <c r="C13747" i="1"/>
  <c r="E13747" i="1" s="1"/>
  <c r="A13747" i="1"/>
  <c r="C13773" i="1"/>
  <c r="E13773" i="1" s="1"/>
  <c r="A13773" i="1"/>
  <c r="C13771" i="1"/>
  <c r="E13771" i="1" s="1"/>
  <c r="A13771" i="1"/>
  <c r="C13762" i="1"/>
  <c r="E13762" i="1" s="1"/>
  <c r="A13770" i="1"/>
  <c r="C13748" i="1"/>
  <c r="E13748" i="1" s="1"/>
  <c r="A13748" i="1"/>
  <c r="A13712" i="1"/>
  <c r="C13712" i="1"/>
  <c r="E13712" i="1"/>
  <c r="A13789" i="1"/>
  <c r="C13789" i="1"/>
  <c r="E13789" i="1"/>
  <c r="C13745" i="1"/>
  <c r="E13745" i="1" s="1"/>
  <c r="A13745" i="1"/>
  <c r="A13772" i="1"/>
  <c r="C13716" i="1"/>
  <c r="E13716" i="1"/>
  <c r="A13736" i="1"/>
  <c r="C13719" i="1"/>
  <c r="E13719" i="1"/>
  <c r="C13721" i="1"/>
  <c r="E13721" i="1" s="1"/>
  <c r="A13767" i="1"/>
  <c r="C13737" i="1"/>
  <c r="E13737" i="1" s="1"/>
  <c r="A13730" i="1"/>
  <c r="C13772" i="1"/>
  <c r="E13772" i="1" s="1"/>
  <c r="A13797" i="1"/>
  <c r="C13709" i="1"/>
  <c r="E13709" i="1" s="1"/>
  <c r="A13709" i="1"/>
  <c r="C13622" i="1"/>
  <c r="E13622" i="1" s="1"/>
  <c r="A13622" i="1"/>
  <c r="C13623" i="1"/>
  <c r="E13623" i="1" s="1"/>
  <c r="A13623" i="1"/>
  <c r="C13581" i="1"/>
  <c r="E13581" i="1" s="1"/>
  <c r="A13581" i="1"/>
  <c r="C13580" i="1"/>
  <c r="E13580" i="1" s="1"/>
  <c r="A13580" i="1"/>
  <c r="C13686" i="1"/>
  <c r="C13545" i="1"/>
  <c r="A13545" i="1"/>
  <c r="C14275" i="1"/>
  <c r="E14275" i="1" s="1"/>
  <c r="A14275" i="1"/>
  <c r="E14270" i="1"/>
  <c r="A14270" i="1"/>
  <c r="E14225" i="1"/>
  <c r="A14225" i="1"/>
  <c r="C14267" i="1"/>
  <c r="E14267" i="1" s="1"/>
  <c r="C14266" i="1"/>
  <c r="E14266" i="1" s="1"/>
  <c r="A14340" i="1"/>
  <c r="C14265" i="1"/>
  <c r="E14265" i="1" s="1"/>
  <c r="C14426" i="1"/>
  <c r="E14426" i="1" s="1"/>
  <c r="A14406" i="1"/>
  <c r="A14395" i="1"/>
  <c r="C14405" i="1"/>
  <c r="E14405" i="1" s="1"/>
  <c r="C14404" i="1"/>
  <c r="E14404" i="1" s="1"/>
  <c r="A14269" i="1"/>
  <c r="A14271" i="1"/>
  <c r="C14264" i="1"/>
  <c r="E14264" i="1" s="1"/>
  <c r="A14267" i="1"/>
  <c r="C14410" i="1"/>
  <c r="E14410" i="1" s="1"/>
  <c r="A14266" i="1"/>
  <c r="A14265" i="1"/>
  <c r="C14271" i="1"/>
  <c r="E14271" i="1" s="1"/>
  <c r="A14401" i="1"/>
  <c r="C14269" i="1"/>
  <c r="E14269" i="1" s="1"/>
  <c r="A14302" i="1"/>
  <c r="C14382" i="1"/>
  <c r="E14382" i="1" s="1"/>
  <c r="A14264" i="1"/>
  <c r="C14268" i="1"/>
  <c r="E14268" i="1" s="1"/>
  <c r="A14268" i="1"/>
  <c r="C14263" i="1"/>
  <c r="E14263" i="1" s="1"/>
  <c r="A14263" i="1"/>
  <c r="C14253" i="1"/>
  <c r="E14253" i="1" s="1"/>
  <c r="A14253" i="1"/>
  <c r="C14252" i="1"/>
  <c r="E14252" i="1" s="1"/>
  <c r="A14252" i="1"/>
  <c r="C14277" i="1"/>
  <c r="E14277" i="1" s="1"/>
  <c r="A14277" i="1"/>
  <c r="C14251" i="1"/>
  <c r="E14251" i="1" s="1"/>
  <c r="A14251" i="1"/>
  <c r="F14248" i="1"/>
  <c r="D14248" i="1"/>
  <c r="C14246" i="1"/>
  <c r="E14246" i="1" s="1"/>
  <c r="A14246" i="1"/>
  <c r="C14245" i="1"/>
  <c r="E14245" i="1" s="1"/>
  <c r="A14245" i="1"/>
  <c r="C14242" i="1"/>
  <c r="E14242" i="1" s="1"/>
  <c r="A14242" i="1"/>
  <c r="C14243" i="1"/>
  <c r="E14243" i="1" s="1"/>
  <c r="A14243" i="1"/>
  <c r="C14241" i="1"/>
  <c r="E14241" i="1" s="1"/>
  <c r="A14241" i="1"/>
  <c r="C14240" i="1"/>
  <c r="E14240" i="1" s="1"/>
  <c r="A14240" i="1"/>
  <c r="C14228" i="1"/>
  <c r="E14228" i="1" s="1"/>
  <c r="A14239" i="1"/>
  <c r="C14230" i="1"/>
  <c r="E14230" i="1" s="1"/>
  <c r="A14237" i="1"/>
  <c r="A14236" i="1"/>
  <c r="C14237" i="1"/>
  <c r="E14237" i="1" s="1"/>
  <c r="A14234" i="1"/>
  <c r="C14236" i="1"/>
  <c r="E14236" i="1" s="1"/>
  <c r="A14233" i="1"/>
  <c r="C14231" i="1"/>
  <c r="E14231" i="1" s="1"/>
  <c r="A14232" i="1"/>
  <c r="C14359" i="1"/>
  <c r="E14359" i="1" s="1"/>
  <c r="A14350" i="1"/>
  <c r="C14234" i="1"/>
  <c r="E14234" i="1" s="1"/>
  <c r="C14229" i="1"/>
  <c r="E14229" i="1" s="1"/>
  <c r="C14187" i="1"/>
  <c r="E14187" i="1" s="1"/>
  <c r="A14206" i="1"/>
  <c r="C14232" i="1"/>
  <c r="E14232" i="1" s="1"/>
  <c r="A14231" i="1"/>
  <c r="A14229" i="1"/>
  <c r="C14233" i="1"/>
  <c r="E14233" i="1" s="1"/>
  <c r="A14228" i="1"/>
  <c r="C14210" i="1"/>
  <c r="E14210" i="1" s="1"/>
  <c r="A14210" i="1"/>
  <c r="C14238" i="1"/>
  <c r="E14238" i="1" s="1"/>
  <c r="C14239" i="1"/>
  <c r="E14239" i="1" s="1"/>
  <c r="A14227" i="1"/>
  <c r="C14189" i="1"/>
  <c r="E14189" i="1" s="1"/>
  <c r="A14189" i="1"/>
  <c r="C14226" i="1"/>
  <c r="E14226" i="1" s="1"/>
  <c r="A14226" i="1"/>
  <c r="C14222" i="1"/>
  <c r="E14222" i="1" s="1"/>
  <c r="A14222" i="1"/>
  <c r="F14219" i="1"/>
  <c r="D14219" i="1"/>
  <c r="C14217" i="1"/>
  <c r="E14217" i="1" s="1"/>
  <c r="A14217" i="1"/>
  <c r="C14195" i="1"/>
  <c r="E14195" i="1" s="1"/>
  <c r="C14199" i="1"/>
  <c r="E14199" i="1" s="1"/>
  <c r="C14150" i="1"/>
  <c r="E14150" i="1" s="1"/>
  <c r="A14204" i="1"/>
  <c r="C14121" i="1"/>
  <c r="E14121" i="1" s="1"/>
  <c r="A14107" i="1"/>
  <c r="C14186" i="1"/>
  <c r="E14186" i="1" s="1"/>
  <c r="A14203" i="1"/>
  <c r="A14202" i="1"/>
  <c r="C14196" i="1"/>
  <c r="E14196" i="1" s="1"/>
  <c r="A14201" i="1"/>
  <c r="A14200" i="1"/>
  <c r="C14192" i="1"/>
  <c r="E14192" i="1" s="1"/>
  <c r="A14199" i="1"/>
  <c r="C14206" i="1"/>
  <c r="E14206" i="1" s="1"/>
  <c r="A14198" i="1"/>
  <c r="C14227" i="1"/>
  <c r="E14227" i="1" s="1"/>
  <c r="A14230" i="1"/>
  <c r="C14208" i="1"/>
  <c r="E14208" i="1" s="1"/>
  <c r="C14201" i="1"/>
  <c r="E14201" i="1" s="1"/>
  <c r="C14188" i="1"/>
  <c r="E14188" i="1" s="1"/>
  <c r="A14197" i="1"/>
  <c r="C14207" i="1"/>
  <c r="E14207" i="1" s="1"/>
  <c r="A14196" i="1"/>
  <c r="A14195" i="1"/>
  <c r="C14184" i="1"/>
  <c r="E14184" i="1" s="1"/>
  <c r="C14185" i="1"/>
  <c r="E14185" i="1" s="1"/>
  <c r="A14194" i="1"/>
  <c r="C14191" i="1"/>
  <c r="E14191" i="1" s="1"/>
  <c r="A14193" i="1"/>
  <c r="A14192" i="1"/>
  <c r="C14198" i="1"/>
  <c r="E14198" i="1" s="1"/>
  <c r="A14186" i="1"/>
  <c r="C14181" i="1"/>
  <c r="E14181" i="1" s="1"/>
  <c r="A14181" i="1"/>
  <c r="C14141" i="1"/>
  <c r="E14141" i="1" s="1"/>
  <c r="A14141" i="1"/>
  <c r="C14180" i="1"/>
  <c r="E14180" i="1" s="1"/>
  <c r="A14180" i="1"/>
  <c r="F14177" i="1"/>
  <c r="D14177" i="1"/>
  <c r="C14175" i="1"/>
  <c r="E14175" i="1" s="1"/>
  <c r="A14173" i="1"/>
  <c r="C14163" i="1"/>
  <c r="E14163" i="1" s="1"/>
  <c r="C14161" i="1"/>
  <c r="E14161" i="1" s="1"/>
  <c r="C14158" i="1"/>
  <c r="E14158" i="1" s="1"/>
  <c r="A14150" i="1"/>
  <c r="C14157" i="1"/>
  <c r="E14157" i="1" s="1"/>
  <c r="A14171" i="1"/>
  <c r="C14156" i="1"/>
  <c r="E14156" i="1" s="1"/>
  <c r="A14170" i="1"/>
  <c r="A14169" i="1"/>
  <c r="C14171" i="1"/>
  <c r="E14171" i="1" s="1"/>
  <c r="A14191" i="1"/>
  <c r="C14166" i="1"/>
  <c r="E14166" i="1" s="1"/>
  <c r="A14167" i="1"/>
  <c r="C14154" i="1"/>
  <c r="E14154" i="1" s="1"/>
  <c r="A14166" i="1"/>
  <c r="C14155" i="1"/>
  <c r="E14155" i="1" s="1"/>
  <c r="A14185" i="1"/>
  <c r="C14193" i="1"/>
  <c r="E14193" i="1" s="1"/>
  <c r="A14165" i="1"/>
  <c r="C14172" i="1"/>
  <c r="E14172" i="1" s="1"/>
  <c r="A14163" i="1"/>
  <c r="A14188" i="1"/>
  <c r="C14153" i="1"/>
  <c r="E14153" i="1" s="1"/>
  <c r="A14162" i="1"/>
  <c r="C14204" i="1"/>
  <c r="E14204" i="1" s="1"/>
  <c r="A14207" i="1"/>
  <c r="A14161" i="1"/>
  <c r="C14200" i="1"/>
  <c r="E14200" i="1" s="1"/>
  <c r="A14190" i="1"/>
  <c r="C14159" i="1"/>
  <c r="E14159" i="1" s="1"/>
  <c r="A14160" i="1"/>
  <c r="A14159" i="1"/>
  <c r="C14165" i="1"/>
  <c r="E14165" i="1" s="1"/>
  <c r="A14156" i="1"/>
  <c r="C14173" i="1"/>
  <c r="E14173" i="1" s="1"/>
  <c r="C14202" i="1"/>
  <c r="E14202" i="1" s="1"/>
  <c r="C14113" i="1"/>
  <c r="E14113" i="1" s="1"/>
  <c r="A14111" i="1"/>
  <c r="C14145" i="1"/>
  <c r="E14145" i="1" s="1"/>
  <c r="A14145" i="1"/>
  <c r="C14144" i="1"/>
  <c r="E14144" i="1" s="1"/>
  <c r="A14144" i="1"/>
  <c r="C14143" i="1"/>
  <c r="E14143" i="1" s="1"/>
  <c r="A14143" i="1"/>
  <c r="C14130" i="1"/>
  <c r="E14130" i="1" s="1"/>
  <c r="A14130" i="1"/>
  <c r="F14137" i="1"/>
  <c r="D14137" i="1"/>
  <c r="C14135" i="1"/>
  <c r="E14135" i="1" s="1"/>
  <c r="A14135" i="1"/>
  <c r="C14134" i="1"/>
  <c r="E14134" i="1" s="1"/>
  <c r="A14134" i="1"/>
  <c r="C14133" i="1"/>
  <c r="E14133" i="1" s="1"/>
  <c r="A14133" i="1"/>
  <c r="C14132" i="1"/>
  <c r="E14132" i="1" s="1"/>
  <c r="A14132" i="1"/>
  <c r="F14127" i="1"/>
  <c r="D14127" i="1"/>
  <c r="C14124" i="1"/>
  <c r="E14124" i="1" s="1"/>
  <c r="A14124" i="1"/>
  <c r="C14120" i="1"/>
  <c r="E14120" i="1" s="1"/>
  <c r="A14123" i="1"/>
  <c r="C14107" i="1"/>
  <c r="E14107" i="1" s="1"/>
  <c r="A14120" i="1"/>
  <c r="C14118" i="1"/>
  <c r="E14118" i="1" s="1"/>
  <c r="C14112" i="1"/>
  <c r="E14112" i="1" s="1"/>
  <c r="A14119" i="1"/>
  <c r="A14118" i="1"/>
  <c r="C14122" i="1"/>
  <c r="E14122" i="1" s="1"/>
  <c r="A14117" i="1"/>
  <c r="C14111" i="1"/>
  <c r="E14111" i="1" s="1"/>
  <c r="C14115" i="1"/>
  <c r="E14115" i="1" s="1"/>
  <c r="C14117" i="1"/>
  <c r="E14117" i="1" s="1"/>
  <c r="A14116" i="1"/>
  <c r="A14115" i="1"/>
  <c r="C14123" i="1"/>
  <c r="E14123" i="1" s="1"/>
  <c r="C14116" i="1"/>
  <c r="E14116" i="1" s="1"/>
  <c r="A14113" i="1"/>
  <c r="C14110" i="1"/>
  <c r="E14110" i="1" s="1"/>
  <c r="A14110" i="1"/>
  <c r="C14109" i="1"/>
  <c r="E14109" i="1" s="1"/>
  <c r="A14109" i="1"/>
  <c r="C14108" i="1"/>
  <c r="E14108" i="1" s="1"/>
  <c r="A14108" i="1"/>
  <c r="E14106" i="1"/>
  <c r="A14106" i="1"/>
  <c r="F14103" i="1"/>
  <c r="D14103" i="1"/>
  <c r="C14101" i="1"/>
  <c r="E14101" i="1" s="1"/>
  <c r="A14101" i="1"/>
  <c r="C14099" i="1"/>
  <c r="E14099" i="1" s="1"/>
  <c r="A14099" i="1"/>
  <c r="C14097" i="1"/>
  <c r="E14097" i="1" s="1"/>
  <c r="A14097" i="1"/>
  <c r="C14094" i="1"/>
  <c r="E14094" i="1" s="1"/>
  <c r="A14098" i="1"/>
  <c r="E14092" i="1"/>
  <c r="A14094" i="1"/>
  <c r="C14093" i="1"/>
  <c r="E14093" i="1" s="1"/>
  <c r="C14090" i="1"/>
  <c r="E14090" i="1" s="1"/>
  <c r="A14093" i="1"/>
  <c r="C14089" i="1"/>
  <c r="E14089" i="1" s="1"/>
  <c r="A14092" i="1"/>
  <c r="C14088" i="1"/>
  <c r="E14088" i="1" s="1"/>
  <c r="A14091" i="1"/>
  <c r="A14112" i="1"/>
  <c r="C14194" i="1"/>
  <c r="E14194" i="1" s="1"/>
  <c r="A14157" i="1"/>
  <c r="C14091" i="1"/>
  <c r="E14091" i="1" s="1"/>
  <c r="A14090" i="1"/>
  <c r="C14098" i="1"/>
  <c r="E14098" i="1" s="1"/>
  <c r="A14089" i="1"/>
  <c r="A14155" i="1"/>
  <c r="C14125" i="1"/>
  <c r="E14125" i="1" s="1"/>
  <c r="A14125" i="1"/>
  <c r="C14162" i="1"/>
  <c r="E14162" i="1" s="1"/>
  <c r="A14088" i="1"/>
  <c r="C14100" i="1"/>
  <c r="E14100" i="1" s="1"/>
  <c r="A14100" i="1"/>
  <c r="C14087" i="1"/>
  <c r="E14087" i="1" s="1"/>
  <c r="A14087" i="1"/>
  <c r="C14086" i="1"/>
  <c r="E14086" i="1" s="1"/>
  <c r="A14086" i="1"/>
  <c r="C14083" i="1"/>
  <c r="E14083" i="1" s="1"/>
  <c r="A14083" i="1"/>
  <c r="C14082" i="1"/>
  <c r="E14082" i="1" s="1"/>
  <c r="A14082" i="1"/>
  <c r="F14079" i="1"/>
  <c r="D14079" i="1"/>
  <c r="C14077" i="1"/>
  <c r="E14077" i="1" s="1"/>
  <c r="A14077" i="1"/>
  <c r="C14076" i="1"/>
  <c r="E14076" i="1" s="1"/>
  <c r="A14076" i="1"/>
  <c r="C14071" i="1"/>
  <c r="E14071" i="1" s="1"/>
  <c r="A14075" i="1"/>
  <c r="C14072" i="1"/>
  <c r="E14072" i="1" s="1"/>
  <c r="C14068" i="1"/>
  <c r="E14068" i="1" s="1"/>
  <c r="C14067" i="1"/>
  <c r="E14067" i="1" s="1"/>
  <c r="A14023" i="1"/>
  <c r="C14066" i="1"/>
  <c r="E14066" i="1" s="1"/>
  <c r="A14072" i="1"/>
  <c r="C14065" i="1"/>
  <c r="E14065" i="1" s="1"/>
  <c r="A14071" i="1"/>
  <c r="C14073" i="1"/>
  <c r="E14073" i="1" s="1"/>
  <c r="A14070" i="1"/>
  <c r="A14069" i="1"/>
  <c r="C14074" i="1"/>
  <c r="E14074" i="1" s="1"/>
  <c r="A14068" i="1"/>
  <c r="C14075" i="1"/>
  <c r="E14075" i="1" s="1"/>
  <c r="A14067" i="1"/>
  <c r="A14066" i="1"/>
  <c r="A14065" i="1"/>
  <c r="C14114" i="1"/>
  <c r="E14114" i="1" s="1"/>
  <c r="A14064" i="1"/>
  <c r="C14063" i="1"/>
  <c r="E14063" i="1" s="1"/>
  <c r="A14114" i="1"/>
  <c r="C14055" i="1"/>
  <c r="E14055" i="1" s="1"/>
  <c r="A14121" i="1"/>
  <c r="A14063" i="1"/>
  <c r="C14052" i="1"/>
  <c r="E14052" i="1" s="1"/>
  <c r="A14055" i="1"/>
  <c r="C14064" i="1"/>
  <c r="E14064" i="1" s="1"/>
  <c r="C14019" i="1"/>
  <c r="E14019" i="1" s="1"/>
  <c r="A14019" i="1"/>
  <c r="C14023" i="1"/>
  <c r="E14023" i="1" s="1"/>
  <c r="A14052" i="1"/>
  <c r="C14053" i="1"/>
  <c r="E14053" i="1" s="1"/>
  <c r="A14053" i="1"/>
  <c r="F14043" i="1"/>
  <c r="D14043" i="1"/>
  <c r="C14041" i="1"/>
  <c r="E14041" i="1" s="1"/>
  <c r="A14041" i="1"/>
  <c r="C14040" i="1"/>
  <c r="E14040" i="1" s="1"/>
  <c r="A14040" i="1"/>
  <c r="A14037" i="1"/>
  <c r="C14069" i="1"/>
  <c r="E14069" i="1" s="1"/>
  <c r="A14074" i="1"/>
  <c r="C14070" i="1"/>
  <c r="E14070" i="1" s="1"/>
  <c r="A14073" i="1"/>
  <c r="C14030" i="1"/>
  <c r="E14030" i="1" s="1"/>
  <c r="A14036" i="1"/>
  <c r="A14035" i="1"/>
  <c r="C14029" i="1"/>
  <c r="E14029" i="1" s="1"/>
  <c r="C14036" i="1"/>
  <c r="E14036" i="1" s="1"/>
  <c r="A14034" i="1"/>
  <c r="C14033" i="1"/>
  <c r="E14033" i="1" s="1"/>
  <c r="A14033" i="1"/>
  <c r="C14027" i="1"/>
  <c r="E14027" i="1" s="1"/>
  <c r="A13991" i="1"/>
  <c r="C14031" i="1"/>
  <c r="E14031" i="1" s="1"/>
  <c r="A14032" i="1"/>
  <c r="A14031" i="1"/>
  <c r="C13991" i="1"/>
  <c r="E13991" i="1" s="1"/>
  <c r="C14028" i="1"/>
  <c r="E14028" i="1" s="1"/>
  <c r="A14030" i="1"/>
  <c r="C14119" i="1"/>
  <c r="E14119" i="1" s="1"/>
  <c r="A14122" i="1"/>
  <c r="C14032" i="1"/>
  <c r="E14032" i="1" s="1"/>
  <c r="A14029" i="1"/>
  <c r="C14035" i="1"/>
  <c r="E14035" i="1" s="1"/>
  <c r="A14028" i="1"/>
  <c r="C14026" i="1"/>
  <c r="E14026" i="1" s="1"/>
  <c r="A14027" i="1"/>
  <c r="E14037" i="1"/>
  <c r="C14190" i="1"/>
  <c r="E14190" i="1" s="1"/>
  <c r="A14158" i="1"/>
  <c r="A14026" i="1"/>
  <c r="C14025" i="1"/>
  <c r="E14025" i="1" s="1"/>
  <c r="A14025" i="1"/>
  <c r="C14024" i="1"/>
  <c r="E14024" i="1" s="1"/>
  <c r="A14024" i="1"/>
  <c r="C14011" i="1"/>
  <c r="E14011" i="1" s="1"/>
  <c r="A14011" i="1"/>
  <c r="F13998" i="1"/>
  <c r="D13998" i="1"/>
  <c r="C13996" i="1"/>
  <c r="E13996" i="1" s="1"/>
  <c r="A13996" i="1"/>
  <c r="C13994" i="1"/>
  <c r="E13994" i="1" s="1"/>
  <c r="A13994" i="1"/>
  <c r="C13993" i="1"/>
  <c r="E13993" i="1" s="1"/>
  <c r="A13993" i="1"/>
  <c r="C13992" i="1"/>
  <c r="E13992" i="1" s="1"/>
  <c r="A13992" i="1"/>
  <c r="C13990" i="1"/>
  <c r="E13990" i="1" s="1"/>
  <c r="A13990" i="1"/>
  <c r="C13989" i="1"/>
  <c r="E13989" i="1" s="1"/>
  <c r="A13989" i="1"/>
  <c r="C13980" i="1"/>
  <c r="E13980" i="1" s="1"/>
  <c r="C13979" i="1"/>
  <c r="E13979" i="1" s="1"/>
  <c r="A13988" i="1"/>
  <c r="C13986" i="1"/>
  <c r="E13986" i="1" s="1"/>
  <c r="A13987" i="1"/>
  <c r="C13984" i="1"/>
  <c r="E13984" i="1" s="1"/>
  <c r="A13986" i="1"/>
  <c r="C13995" i="1"/>
  <c r="E13995" i="1" s="1"/>
  <c r="A13985" i="1"/>
  <c r="C13987" i="1"/>
  <c r="E13987" i="1" s="1"/>
  <c r="A13984" i="1"/>
  <c r="C13983" i="1"/>
  <c r="E13983" i="1" s="1"/>
  <c r="A13983" i="1"/>
  <c r="C13972" i="1"/>
  <c r="E13972" i="1" s="1"/>
  <c r="A13981" i="1"/>
  <c r="C13974" i="1"/>
  <c r="E13974" i="1" s="1"/>
  <c r="A13980" i="1"/>
  <c r="C13976" i="1"/>
  <c r="E13976" i="1" s="1"/>
  <c r="A13979" i="1"/>
  <c r="C13982" i="1"/>
  <c r="E13982" i="1" s="1"/>
  <c r="A13977" i="1"/>
  <c r="C13988" i="1"/>
  <c r="E13988" i="1" s="1"/>
  <c r="A13976" i="1"/>
  <c r="A13975" i="1"/>
  <c r="C13971" i="1"/>
  <c r="E13971" i="1" s="1"/>
  <c r="A13974" i="1"/>
  <c r="C13973" i="1"/>
  <c r="E13973" i="1" s="1"/>
  <c r="A13973" i="1"/>
  <c r="C13970" i="1"/>
  <c r="E13970" i="1" s="1"/>
  <c r="A13971" i="1"/>
  <c r="C13968" i="1"/>
  <c r="E13968" i="1" s="1"/>
  <c r="A13968" i="1"/>
  <c r="C13967" i="1"/>
  <c r="E13967" i="1" s="1"/>
  <c r="A13967" i="1"/>
  <c r="C13966" i="1"/>
  <c r="E13966" i="1" s="1"/>
  <c r="A13966" i="1"/>
  <c r="C13965" i="1"/>
  <c r="E13965" i="1" s="1"/>
  <c r="A13965" i="1"/>
  <c r="C13964" i="1"/>
  <c r="E13964" i="1" s="1"/>
  <c r="A13964" i="1"/>
  <c r="F13961" i="1"/>
  <c r="D13961" i="1"/>
  <c r="C13958" i="1"/>
  <c r="E13958" i="1" s="1"/>
  <c r="A13958" i="1"/>
  <c r="C13935" i="1"/>
  <c r="E13935" i="1" s="1"/>
  <c r="A13956" i="1"/>
  <c r="C13956" i="1"/>
  <c r="E13956" i="1" s="1"/>
  <c r="A13955" i="1"/>
  <c r="C13947" i="1"/>
  <c r="E13947" i="1" s="1"/>
  <c r="A13954" i="1"/>
  <c r="C13955" i="1"/>
  <c r="E13955" i="1" s="1"/>
  <c r="A13890" i="1"/>
  <c r="C13945" i="1"/>
  <c r="E13945" i="1" s="1"/>
  <c r="C13978" i="1"/>
  <c r="E13978" i="1" s="1"/>
  <c r="A13953" i="1"/>
  <c r="C13932" i="1"/>
  <c r="E13932" i="1" s="1"/>
  <c r="C13959" i="1"/>
  <c r="E13959" i="1" s="1"/>
  <c r="A13952" i="1"/>
  <c r="C13950" i="1"/>
  <c r="E13950" i="1" s="1"/>
  <c r="A13951" i="1"/>
  <c r="C13943" i="1"/>
  <c r="E13943" i="1" s="1"/>
  <c r="A13950" i="1"/>
  <c r="C13941" i="1"/>
  <c r="E13941" i="1" s="1"/>
  <c r="C13975" i="1"/>
  <c r="E13975" i="1" s="1"/>
  <c r="A13970" i="1"/>
  <c r="C13938" i="1"/>
  <c r="E13938" i="1" s="1"/>
  <c r="A13948" i="1"/>
  <c r="C13933" i="1"/>
  <c r="E13933" i="1" s="1"/>
  <c r="A13946" i="1"/>
  <c r="C13940" i="1"/>
  <c r="E13940" i="1" s="1"/>
  <c r="A13944" i="1"/>
  <c r="C14034" i="1"/>
  <c r="E14034" i="1" s="1"/>
  <c r="A13978" i="1"/>
  <c r="C13953" i="1"/>
  <c r="E13953" i="1" s="1"/>
  <c r="A13943" i="1"/>
  <c r="A13942" i="1"/>
  <c r="C13948" i="1"/>
  <c r="E13948" i="1" s="1"/>
  <c r="A13941" i="1"/>
  <c r="C13936" i="1"/>
  <c r="E13936" i="1" s="1"/>
  <c r="A13938" i="1"/>
  <c r="C13946" i="1"/>
  <c r="E13946" i="1" s="1"/>
  <c r="A13937" i="1"/>
  <c r="C13954" i="1"/>
  <c r="E13954" i="1" s="1"/>
  <c r="A13936" i="1"/>
  <c r="C13942" i="1"/>
  <c r="E13942" i="1" s="1"/>
  <c r="A13932" i="1"/>
  <c r="C13969" i="1"/>
  <c r="E13969" i="1" s="1"/>
  <c r="A13969" i="1"/>
  <c r="C13927" i="1"/>
  <c r="E13927" i="1" s="1"/>
  <c r="A13927" i="1"/>
  <c r="C13926" i="1"/>
  <c r="E13926" i="1" s="1"/>
  <c r="A13926" i="1"/>
  <c r="C13925" i="1"/>
  <c r="E13925" i="1" s="1"/>
  <c r="A13925" i="1"/>
  <c r="F13918" i="1"/>
  <c r="D13918" i="1"/>
  <c r="C13944" i="1"/>
  <c r="E13944" i="1" s="1"/>
  <c r="A13930" i="1"/>
  <c r="C13916" i="1"/>
  <c r="E13916" i="1" s="1"/>
  <c r="A13916" i="1"/>
  <c r="C13915" i="1"/>
  <c r="E13915" i="1" s="1"/>
  <c r="A13915" i="1"/>
  <c r="C13914" i="1"/>
  <c r="E13914" i="1" s="1"/>
  <c r="A13914" i="1"/>
  <c r="C13913" i="1"/>
  <c r="E13913" i="1" s="1"/>
  <c r="A13913" i="1"/>
  <c r="F13910" i="1"/>
  <c r="D13910" i="1"/>
  <c r="C13907" i="1"/>
  <c r="E13907" i="1" s="1"/>
  <c r="A13907" i="1"/>
  <c r="C13893" i="1"/>
  <c r="E13893" i="1" s="1"/>
  <c r="A13893" i="1"/>
  <c r="C13901" i="1"/>
  <c r="E13901" i="1" s="1"/>
  <c r="A13903" i="1"/>
  <c r="C13952" i="1"/>
  <c r="E13952" i="1" s="1"/>
  <c r="A13947" i="1"/>
  <c r="C13902" i="1"/>
  <c r="E13902" i="1" s="1"/>
  <c r="A13902" i="1"/>
  <c r="C13899" i="1"/>
  <c r="E13899" i="1" s="1"/>
  <c r="A13995" i="1"/>
  <c r="C13905" i="1"/>
  <c r="E13905" i="1" s="1"/>
  <c r="A13901" i="1"/>
  <c r="C13903" i="1"/>
  <c r="E13903" i="1" s="1"/>
  <c r="A13972" i="1"/>
  <c r="C13951" i="1"/>
  <c r="E13951" i="1" s="1"/>
  <c r="A13933" i="1"/>
  <c r="A13869" i="1"/>
  <c r="A13900" i="1"/>
  <c r="C13977" i="1"/>
  <c r="E13977" i="1" s="1"/>
  <c r="A13899" i="1"/>
  <c r="C13894" i="1"/>
  <c r="E13894" i="1" s="1"/>
  <c r="A13894" i="1"/>
  <c r="F13885" i="1"/>
  <c r="D13885" i="1"/>
  <c r="C13883" i="1"/>
  <c r="E13883" i="1" s="1"/>
  <c r="A13883" i="1"/>
  <c r="C13881" i="1"/>
  <c r="E13881" i="1" s="1"/>
  <c r="A13881" i="1"/>
  <c r="C13878" i="1"/>
  <c r="E13878" i="1" s="1"/>
  <c r="A13877" i="1"/>
  <c r="C13957" i="1"/>
  <c r="E13957" i="1" s="1"/>
  <c r="A13876" i="1"/>
  <c r="C13985" i="1"/>
  <c r="E13985" i="1" s="1"/>
  <c r="A13875" i="1"/>
  <c r="C13896" i="1"/>
  <c r="E13896" i="1" s="1"/>
  <c r="A13831" i="1"/>
  <c r="C13875" i="1"/>
  <c r="E13875" i="1" s="1"/>
  <c r="A13874" i="1"/>
  <c r="C13831" i="1"/>
  <c r="E13831" i="1" s="1"/>
  <c r="A13934" i="1"/>
  <c r="C13937" i="1"/>
  <c r="E13937" i="1" s="1"/>
  <c r="A13873" i="1"/>
  <c r="A13896" i="1"/>
  <c r="C13930" i="1"/>
  <c r="E13930" i="1" s="1"/>
  <c r="A13945" i="1"/>
  <c r="C13895" i="1"/>
  <c r="E13895" i="1" s="1"/>
  <c r="A13908" i="1"/>
  <c r="C13897" i="1"/>
  <c r="E13897" i="1" s="1"/>
  <c r="A13897" i="1"/>
  <c r="C13882" i="1"/>
  <c r="E13882" i="1" s="1"/>
  <c r="A13882" i="1"/>
  <c r="C13981" i="1"/>
  <c r="E13981" i="1" s="1"/>
  <c r="A13982" i="1"/>
  <c r="C13874" i="1"/>
  <c r="E13874" i="1" s="1"/>
  <c r="C13873" i="1"/>
  <c r="E13873" i="1" s="1"/>
  <c r="A13895" i="1"/>
  <c r="C13934" i="1"/>
  <c r="E13934" i="1" s="1"/>
  <c r="A13935" i="1"/>
  <c r="C13872" i="1"/>
  <c r="E13872" i="1" s="1"/>
  <c r="A13872" i="1"/>
  <c r="C13865" i="1"/>
  <c r="E13865" i="1" s="1"/>
  <c r="A13865" i="1"/>
  <c r="C13864" i="1"/>
  <c r="E13864" i="1" s="1"/>
  <c r="A13864" i="1"/>
  <c r="C13863" i="1"/>
  <c r="E13863" i="1" s="1"/>
  <c r="A13863" i="1"/>
  <c r="C13862" i="1"/>
  <c r="E13862" i="1" s="1"/>
  <c r="A13862" i="1"/>
  <c r="F13859" i="1"/>
  <c r="D13859" i="1"/>
  <c r="C13621" i="1"/>
  <c r="E13621" i="1" s="1"/>
  <c r="A13621" i="1"/>
  <c r="C13582" i="1"/>
  <c r="E13582" i="1" s="1"/>
  <c r="A13582" i="1"/>
  <c r="C13585" i="1"/>
  <c r="E13585" i="1" s="1"/>
  <c r="A13585" i="1"/>
  <c r="C13584" i="1"/>
  <c r="E13584" i="1" s="1"/>
  <c r="A13584" i="1"/>
  <c r="C13589" i="1"/>
  <c r="E13589" i="1" s="1"/>
  <c r="A13589" i="1"/>
  <c r="C13591" i="1"/>
  <c r="E13591" i="1" s="1"/>
  <c r="A13591" i="1"/>
  <c r="C13596" i="1"/>
  <c r="E13596" i="1" s="1"/>
  <c r="A13596" i="1"/>
  <c r="C13508" i="1"/>
  <c r="A13508" i="1"/>
  <c r="C13507" i="1"/>
  <c r="A13507" i="1"/>
  <c r="E13528" i="1"/>
  <c r="C13583" i="1"/>
  <c r="E13583" i="1" s="1"/>
  <c r="A13583" i="1"/>
  <c r="C13548" i="1"/>
  <c r="A13548" i="1"/>
  <c r="A13547" i="1"/>
  <c r="C13546" i="1"/>
  <c r="A13546" i="1"/>
  <c r="C13588" i="1"/>
  <c r="E13588" i="1" s="1"/>
  <c r="A13588" i="1"/>
  <c r="C13593" i="1"/>
  <c r="E13593" i="1" s="1"/>
  <c r="A13593" i="1"/>
  <c r="C13592" i="1"/>
  <c r="E13592" i="1" s="1"/>
  <c r="A13592" i="1"/>
  <c r="C13590" i="1"/>
  <c r="E13590" i="1" s="1"/>
  <c r="A13590" i="1"/>
  <c r="C13638" i="1"/>
  <c r="E13638" i="1" s="1"/>
  <c r="A13632" i="1"/>
  <c r="C13594" i="1"/>
  <c r="E13594" i="1" s="1"/>
  <c r="A13594" i="1"/>
  <c r="C13597" i="1"/>
  <c r="E13597" i="1" s="1"/>
  <c r="A13597" i="1"/>
  <c r="A13549" i="1"/>
  <c r="C13549" i="1"/>
  <c r="A13595" i="1"/>
  <c r="C13595" i="1"/>
  <c r="A13550" i="1"/>
  <c r="C13550" i="1"/>
  <c r="C13500" i="1"/>
  <c r="A13500" i="1"/>
  <c r="C13511" i="1"/>
  <c r="A13511" i="1"/>
  <c r="C13525" i="1"/>
  <c r="E13525" i="1" s="1"/>
  <c r="A13537" i="1"/>
  <c r="C13517" i="1"/>
  <c r="E13517" i="1" s="1"/>
  <c r="A13536" i="1"/>
  <c r="A13509" i="1"/>
  <c r="C13509" i="1"/>
  <c r="A13510" i="1"/>
  <c r="C13510" i="1"/>
  <c r="C13506" i="1"/>
  <c r="A13506" i="1"/>
  <c r="C13407" i="1"/>
  <c r="C13451" i="1"/>
  <c r="E13451" i="1" s="1"/>
  <c r="A13451" i="1"/>
  <c r="C13433" i="1"/>
  <c r="E13433" i="1" s="1"/>
  <c r="A13433" i="1"/>
  <c r="C13440" i="1"/>
  <c r="E13440" i="1" s="1"/>
  <c r="A13440" i="1"/>
  <c r="C13499" i="1"/>
  <c r="A13499" i="1"/>
  <c r="C13531" i="1"/>
  <c r="E13531" i="1" s="1"/>
  <c r="C13394" i="1"/>
  <c r="E13394" i="1" s="1"/>
  <c r="A13394" i="1"/>
  <c r="C13436" i="1"/>
  <c r="E13436" i="1" s="1"/>
  <c r="A13436" i="1"/>
  <c r="A13503" i="1"/>
  <c r="C13503" i="1"/>
  <c r="A13504" i="1"/>
  <c r="C13504" i="1"/>
  <c r="C13426" i="1"/>
  <c r="E13426" i="1" s="1"/>
  <c r="A13426" i="1"/>
  <c r="C13429" i="1"/>
  <c r="E13429" i="1" s="1"/>
  <c r="A13429" i="1"/>
  <c r="C13432" i="1"/>
  <c r="E13432" i="1" s="1"/>
  <c r="A13432" i="1"/>
  <c r="C13435" i="1"/>
  <c r="E13435" i="1" s="1"/>
  <c r="A13435" i="1"/>
  <c r="C13427" i="1"/>
  <c r="E13427" i="1" s="1"/>
  <c r="A13427" i="1"/>
  <c r="C13424" i="1"/>
  <c r="E13424" i="1" s="1"/>
  <c r="A13424" i="1"/>
  <c r="C13423" i="1"/>
  <c r="E13423" i="1" s="1"/>
  <c r="A13423" i="1"/>
  <c r="C13431" i="1"/>
  <c r="E13431" i="1" s="1"/>
  <c r="A13431" i="1"/>
  <c r="C13430" i="1"/>
  <c r="E13430" i="1" s="1"/>
  <c r="A13430" i="1"/>
  <c r="C13438" i="1"/>
  <c r="E13438" i="1" s="1"/>
  <c r="A13438" i="1"/>
  <c r="C13425" i="1"/>
  <c r="E13425" i="1" s="1"/>
  <c r="A13425" i="1"/>
  <c r="C13428" i="1"/>
  <c r="E13428" i="1" s="1"/>
  <c r="A13428" i="1"/>
  <c r="C13450" i="1"/>
  <c r="E13450" i="1" s="1"/>
  <c r="A13450" i="1"/>
  <c r="C13449" i="1"/>
  <c r="E13449" i="1" s="1"/>
  <c r="A13449" i="1"/>
  <c r="A13393" i="1"/>
  <c r="C13393" i="1"/>
  <c r="E13393" i="1"/>
  <c r="C13395" i="1"/>
  <c r="E13395" i="1" s="1"/>
  <c r="A13395" i="1"/>
  <c r="A13276" i="1"/>
  <c r="C13276" i="1"/>
  <c r="E13398" i="1"/>
  <c r="A13398" i="1"/>
  <c r="C13396" i="1"/>
  <c r="E13396" i="1" s="1"/>
  <c r="A13396" i="1"/>
  <c r="C13397" i="1"/>
  <c r="E13397" i="1" s="1"/>
  <c r="A13397" i="1"/>
  <c r="A13387" i="1"/>
  <c r="C13387" i="1"/>
  <c r="E13387" i="1"/>
  <c r="A13388" i="1"/>
  <c r="E13388" i="1"/>
  <c r="C13389" i="1"/>
  <c r="E13389" i="1" s="1"/>
  <c r="A13389" i="1"/>
  <c r="A13372" i="1"/>
  <c r="C13372" i="1"/>
  <c r="C13455" i="1"/>
  <c r="E13455" i="1" s="1"/>
  <c r="A13455" i="1"/>
  <c r="C13386" i="1"/>
  <c r="E13386" i="1" s="1"/>
  <c r="A13386" i="1"/>
  <c r="C13422" i="1"/>
  <c r="E13422" i="1" s="1"/>
  <c r="A13422" i="1"/>
  <c r="C13421" i="1"/>
  <c r="E13421" i="1" s="1"/>
  <c r="A13421" i="1"/>
  <c r="C13392" i="1"/>
  <c r="E13392" i="1" s="1"/>
  <c r="A13392" i="1"/>
  <c r="C13361" i="1"/>
  <c r="A13376" i="1"/>
  <c r="A13321" i="1"/>
  <c r="C13321" i="1"/>
  <c r="E13321" i="1"/>
  <c r="A13275" i="1"/>
  <c r="C13275" i="1"/>
  <c r="C13280" i="1"/>
  <c r="A13280" i="1"/>
  <c r="C13323" i="1"/>
  <c r="E13323" i="1" s="1"/>
  <c r="A13323" i="1"/>
  <c r="A13236" i="1"/>
  <c r="C13236" i="1"/>
  <c r="E13236" i="1"/>
  <c r="A13237" i="1"/>
  <c r="C13237" i="1"/>
  <c r="E13237" i="1"/>
  <c r="C13260" i="1"/>
  <c r="E13260" i="1" s="1"/>
  <c r="A13260" i="1"/>
  <c r="C13225" i="1"/>
  <c r="E13225" i="1" s="1"/>
  <c r="A13225" i="1"/>
  <c r="C13283" i="1"/>
  <c r="A13283" i="1"/>
  <c r="C13325" i="1"/>
  <c r="E13325" i="1" s="1"/>
  <c r="A13325" i="1"/>
  <c r="A13318" i="1"/>
  <c r="C13318" i="1"/>
  <c r="E13318" i="1"/>
  <c r="C13213" i="1"/>
  <c r="E13213" i="1" s="1"/>
  <c r="A13213" i="1"/>
  <c r="A13210" i="1"/>
  <c r="C13210" i="1"/>
  <c r="E13210" i="1"/>
  <c r="A13211" i="1"/>
  <c r="C13211" i="1"/>
  <c r="E13211" i="1"/>
  <c r="C13212" i="1"/>
  <c r="E13212" i="1" s="1"/>
  <c r="A13212" i="1"/>
  <c r="A13207" i="1"/>
  <c r="C13207" i="1"/>
  <c r="E13207" i="1"/>
  <c r="A13208" i="1"/>
  <c r="C13208" i="1"/>
  <c r="E13208" i="1"/>
  <c r="C13209" i="1"/>
  <c r="E13209" i="1" s="1"/>
  <c r="A13209" i="1"/>
  <c r="C13178" i="1"/>
  <c r="E13178" i="1" s="1"/>
  <c r="A13178" i="1"/>
  <c r="C13181" i="1"/>
  <c r="E13181" i="1" s="1"/>
  <c r="A13181" i="1"/>
  <c r="C13350" i="1"/>
  <c r="E13350" i="1" s="1"/>
  <c r="A13362" i="1"/>
  <c r="C13349" i="1"/>
  <c r="E13349" i="1" s="1"/>
  <c r="E13346" i="1"/>
  <c r="A13350" i="1"/>
  <c r="C13308" i="1"/>
  <c r="A13277" i="1"/>
  <c r="C13347" i="1"/>
  <c r="E13347" i="1" s="1"/>
  <c r="A13348" i="1"/>
  <c r="C13345" i="1"/>
  <c r="E13345" i="1" s="1"/>
  <c r="A13347" i="1"/>
  <c r="C13344" i="1"/>
  <c r="E13344" i="1" s="1"/>
  <c r="A13346" i="1"/>
  <c r="A13345" i="1"/>
  <c r="A13342" i="1"/>
  <c r="E13337" i="1"/>
  <c r="A13341" i="1"/>
  <c r="A13344" i="1"/>
  <c r="C13339" i="1"/>
  <c r="E13339" i="1" s="1"/>
  <c r="C13324" i="1"/>
  <c r="C13300" i="1"/>
  <c r="A13307" i="1"/>
  <c r="A13349" i="1"/>
  <c r="C13332" i="1"/>
  <c r="C13297" i="1"/>
  <c r="A13306" i="1"/>
  <c r="C13296" i="1"/>
  <c r="A13305" i="1"/>
  <c r="C13294" i="1"/>
  <c r="A13304" i="1"/>
  <c r="C13293" i="1"/>
  <c r="A13303" i="1"/>
  <c r="C13314" i="1"/>
  <c r="E13314" i="1" s="1"/>
  <c r="A13314" i="1"/>
  <c r="C13274" i="1"/>
  <c r="E13274" i="1" s="1"/>
  <c r="A13274" i="1"/>
  <c r="C13316" i="1"/>
  <c r="E13316" i="1" s="1"/>
  <c r="A13316" i="1"/>
  <c r="C13315" i="1"/>
  <c r="E13315" i="1" s="1"/>
  <c r="A13315" i="1"/>
  <c r="C13194" i="1"/>
  <c r="C13215" i="1"/>
  <c r="E13215" i="1" s="1"/>
  <c r="A13215" i="1"/>
  <c r="C13180" i="1"/>
  <c r="E13180" i="1" s="1"/>
  <c r="A13180" i="1"/>
  <c r="C13176" i="1"/>
  <c r="E13176" i="1" s="1"/>
  <c r="A13176" i="1"/>
  <c r="C13141" i="1"/>
  <c r="E13141" i="1" s="1"/>
  <c r="A13141" i="1"/>
  <c r="C13140" i="1"/>
  <c r="E13140" i="1" s="1"/>
  <c r="A13140" i="1"/>
  <c r="C13139" i="1"/>
  <c r="E13139" i="1" s="1"/>
  <c r="A13139" i="1"/>
  <c r="C13142" i="1"/>
  <c r="E13142" i="1" s="1"/>
  <c r="A13142" i="1"/>
  <c r="C13182" i="1"/>
  <c r="E13182" i="1" s="1"/>
  <c r="A13182" i="1"/>
  <c r="C13214" i="1"/>
  <c r="E13214" i="1" s="1"/>
  <c r="A13214" i="1"/>
  <c r="C13137" i="1"/>
  <c r="E13137" i="1" s="1"/>
  <c r="A13137" i="1"/>
  <c r="C13136" i="1"/>
  <c r="E13136" i="1" s="1"/>
  <c r="A13136" i="1"/>
  <c r="C13138" i="1"/>
  <c r="E13138" i="1" s="1"/>
  <c r="A13138" i="1"/>
  <c r="C13195" i="1"/>
  <c r="E13195" i="1" s="1"/>
  <c r="A13195" i="1"/>
  <c r="C13242" i="1"/>
  <c r="E13242" i="1" s="1"/>
  <c r="A13242" i="1"/>
  <c r="C13135" i="1"/>
  <c r="E13135" i="1" s="1"/>
  <c r="A13135" i="1"/>
  <c r="C13177" i="1"/>
  <c r="E13177" i="1" s="1"/>
  <c r="A13177" i="1"/>
  <c r="C13134" i="1"/>
  <c r="E13134" i="1" s="1"/>
  <c r="A13134" i="1"/>
  <c r="C13133" i="1"/>
  <c r="E13133" i="1" s="1"/>
  <c r="A13133" i="1"/>
  <c r="C13132" i="1"/>
  <c r="E13132" i="1" s="1"/>
  <c r="A13132" i="1"/>
  <c r="C13118" i="1"/>
  <c r="E13118" i="1" s="1"/>
  <c r="A13118" i="1"/>
  <c r="E13117" i="1"/>
  <c r="A13117" i="1"/>
  <c r="C13119" i="1"/>
  <c r="E13119" i="1" s="1"/>
  <c r="A13119" i="1"/>
  <c r="C13116" i="1"/>
  <c r="E13116" i="1" s="1"/>
  <c r="A13116" i="1"/>
  <c r="C13003" i="1"/>
  <c r="E13003" i="1" s="1"/>
  <c r="A13003" i="1"/>
  <c r="C13045" i="1"/>
  <c r="E13045" i="1" s="1"/>
  <c r="A13045" i="1"/>
  <c r="E221" i="1"/>
  <c r="A13079" i="1"/>
  <c r="C13079" i="1"/>
  <c r="E13079" i="1"/>
  <c r="A13080" i="1"/>
  <c r="C13080" i="1"/>
  <c r="E13080" i="1"/>
  <c r="C13052" i="1"/>
  <c r="E13052" i="1" s="1"/>
  <c r="A13052" i="1"/>
  <c r="C13049" i="1"/>
  <c r="E13049" i="1" s="1"/>
  <c r="A13049" i="1"/>
  <c r="A13046" i="1"/>
  <c r="C13046" i="1"/>
  <c r="E13046" i="1"/>
  <c r="A13048" i="1"/>
  <c r="C13048" i="1"/>
  <c r="E13048" i="1"/>
  <c r="A13336" i="1"/>
  <c r="C13326" i="1"/>
  <c r="E13326" i="1"/>
  <c r="A13441" i="1"/>
  <c r="C13446" i="1"/>
  <c r="E13446" i="1"/>
  <c r="A13198" i="1"/>
  <c r="C13198" i="1"/>
  <c r="E13198" i="1"/>
  <c r="C13648" i="1"/>
  <c r="E13648" i="1" s="1"/>
  <c r="C13647" i="1"/>
  <c r="E13647" i="1" s="1"/>
  <c r="C13646" i="1"/>
  <c r="E13646" i="1" s="1"/>
  <c r="C13645" i="1"/>
  <c r="E13645" i="1" s="1"/>
  <c r="C13644" i="1"/>
  <c r="E13644" i="1" s="1"/>
  <c r="C13643" i="1"/>
  <c r="E13643" i="1" s="1"/>
  <c r="C13642" i="1"/>
  <c r="E13642" i="1" s="1"/>
  <c r="C13641" i="1"/>
  <c r="E13641" i="1" s="1"/>
  <c r="C13625" i="1"/>
  <c r="E13625" i="1" s="1"/>
  <c r="C13637" i="1"/>
  <c r="E13637" i="1" s="1"/>
  <c r="C13659" i="1"/>
  <c r="E13659" i="1" s="1"/>
  <c r="C13626" i="1"/>
  <c r="E13626" i="1" s="1"/>
  <c r="C13633" i="1"/>
  <c r="E13633" i="1" s="1"/>
  <c r="C13636" i="1"/>
  <c r="E13636" i="1" s="1"/>
  <c r="C13631" i="1"/>
  <c r="E13631" i="1" s="1"/>
  <c r="C13660" i="1"/>
  <c r="E13660" i="1" s="1"/>
  <c r="C13649" i="1"/>
  <c r="E13649" i="1" s="1"/>
  <c r="C13725" i="1"/>
  <c r="E13725" i="1" s="1"/>
  <c r="C13630" i="1"/>
  <c r="E13630" i="1" s="1"/>
  <c r="C13667" i="1"/>
  <c r="E13667" i="1" s="1"/>
  <c r="C13635" i="1"/>
  <c r="E13635" i="1" s="1"/>
  <c r="C13627" i="1"/>
  <c r="E13627" i="1" s="1"/>
  <c r="C13628" i="1"/>
  <c r="E13628" i="1" s="1"/>
  <c r="C13624" i="1"/>
  <c r="E13624" i="1" s="1"/>
  <c r="C13620" i="1"/>
  <c r="E13620" i="1" s="1"/>
  <c r="C13598" i="1"/>
  <c r="E13598" i="1" s="1"/>
  <c r="C13562" i="1"/>
  <c r="C13561" i="1"/>
  <c r="C13599" i="1"/>
  <c r="E13599" i="1" s="1"/>
  <c r="C13552" i="1"/>
  <c r="C13556" i="1"/>
  <c r="C13565" i="1"/>
  <c r="C13557" i="1"/>
  <c r="C13572" i="1"/>
  <c r="E13572" i="1" s="1"/>
  <c r="C13564" i="1"/>
  <c r="C13560" i="1"/>
  <c r="C13554" i="1"/>
  <c r="C13558" i="1"/>
  <c r="C13524" i="1"/>
  <c r="E13524" i="1" s="1"/>
  <c r="C13609" i="1"/>
  <c r="E13609" i="1" s="1"/>
  <c r="C13555" i="1"/>
  <c r="C13563" i="1"/>
  <c r="C13570" i="1"/>
  <c r="E13570" i="1" s="1"/>
  <c r="C13571" i="1"/>
  <c r="E13571" i="1" s="1"/>
  <c r="C13569" i="1"/>
  <c r="E13569" i="1" s="1"/>
  <c r="C13544" i="1"/>
  <c r="C13543" i="1"/>
  <c r="C13542" i="1"/>
  <c r="C13559" i="1"/>
  <c r="C13551" i="1"/>
  <c r="C13529" i="1"/>
  <c r="E13529" i="1" s="1"/>
  <c r="C13530" i="1"/>
  <c r="E13530" i="1" s="1"/>
  <c r="C13527" i="1"/>
  <c r="E13527" i="1" s="1"/>
  <c r="C13520" i="1"/>
  <c r="E13520" i="1" s="1"/>
  <c r="C13523" i="1"/>
  <c r="E13523" i="1" s="1"/>
  <c r="C13536" i="1"/>
  <c r="E13536" i="1" s="1"/>
  <c r="C13567" i="1"/>
  <c r="C13533" i="1"/>
  <c r="E13533" i="1" s="1"/>
  <c r="C13522" i="1"/>
  <c r="E13522" i="1" s="1"/>
  <c r="C13526" i="1"/>
  <c r="E13526" i="1" s="1"/>
  <c r="C13553" i="1"/>
  <c r="C13534" i="1"/>
  <c r="E13534" i="1" s="1"/>
  <c r="C13532" i="1"/>
  <c r="E13532" i="1" s="1"/>
  <c r="C13515" i="1"/>
  <c r="E13515" i="1" s="1"/>
  <c r="C13537" i="1"/>
  <c r="E13537" i="1" s="1"/>
  <c r="C13521" i="1"/>
  <c r="E13521" i="1" s="1"/>
  <c r="C13512" i="1"/>
  <c r="C13505" i="1"/>
  <c r="C13502" i="1"/>
  <c r="C13501" i="1"/>
  <c r="C13498" i="1"/>
  <c r="C13492" i="1"/>
  <c r="C13491" i="1"/>
  <c r="C13490" i="1"/>
  <c r="C13489" i="1"/>
  <c r="C13488" i="1"/>
  <c r="C13487" i="1"/>
  <c r="C13486" i="1"/>
  <c r="C13484" i="1"/>
  <c r="C13481" i="1"/>
  <c r="C13483" i="1"/>
  <c r="C13482" i="1"/>
  <c r="C13480" i="1"/>
  <c r="C13479" i="1"/>
  <c r="C13478" i="1"/>
  <c r="C13477" i="1"/>
  <c r="C13368" i="1"/>
  <c r="C13367" i="1"/>
  <c r="C13371" i="1"/>
  <c r="C13365" i="1"/>
  <c r="C13384" i="1"/>
  <c r="C13373" i="1"/>
  <c r="C13277" i="1"/>
  <c r="C13369" i="1"/>
  <c r="C13366" i="1"/>
  <c r="C13385" i="1"/>
  <c r="C13370" i="1"/>
  <c r="C13285" i="1"/>
  <c r="C13343" i="1"/>
  <c r="C13364" i="1"/>
  <c r="C13362" i="1"/>
  <c r="C13375" i="1"/>
  <c r="C13363" i="1"/>
  <c r="C13359" i="1"/>
  <c r="C13358" i="1"/>
  <c r="C13357" i="1"/>
  <c r="D13270" i="1"/>
  <c r="F13270" i="1"/>
  <c r="A13273" i="1"/>
  <c r="C13273" i="1"/>
  <c r="A13317" i="1"/>
  <c r="C13317" i="1"/>
  <c r="A13278" i="1"/>
  <c r="C13278" i="1"/>
  <c r="A13279" i="1"/>
  <c r="C13279" i="1"/>
  <c r="A13281" i="1"/>
  <c r="C13281" i="1"/>
  <c r="A13282" i="1"/>
  <c r="C13282" i="1"/>
  <c r="A13284" i="1"/>
  <c r="C13284" i="1"/>
  <c r="A13289" i="1"/>
  <c r="C13292" i="1"/>
  <c r="A13290" i="1"/>
  <c r="A13291" i="1"/>
  <c r="A13292" i="1"/>
  <c r="C13302" i="1"/>
  <c r="A13293" i="1"/>
  <c r="C13307" i="1"/>
  <c r="C13340" i="1"/>
  <c r="A13294" i="1"/>
  <c r="C13304" i="1"/>
  <c r="A13295" i="1"/>
  <c r="C13286" i="1"/>
  <c r="C13290" i="1"/>
  <c r="A13296" i="1"/>
  <c r="C13298" i="1"/>
  <c r="A13297" i="1"/>
  <c r="C13299" i="1"/>
  <c r="C13305" i="1"/>
  <c r="A13298" i="1"/>
  <c r="C13301" i="1"/>
  <c r="A13299" i="1"/>
  <c r="A13300" i="1"/>
  <c r="C13309" i="1"/>
  <c r="C13287" i="1"/>
  <c r="A13324" i="1"/>
  <c r="C13288" i="1"/>
  <c r="C13289" i="1"/>
  <c r="A13301" i="1"/>
  <c r="A13286" i="1"/>
  <c r="C13291" i="1"/>
  <c r="C13295" i="1"/>
  <c r="A13302" i="1"/>
  <c r="A13365" i="1"/>
  <c r="C13303" i="1"/>
  <c r="A13308" i="1"/>
  <c r="A13366" i="1"/>
  <c r="C13376" i="1"/>
  <c r="D13311" i="1"/>
  <c r="F13311" i="1"/>
  <c r="C13857" i="1"/>
  <c r="E13857" i="1" s="1"/>
  <c r="A13857" i="1"/>
  <c r="C13856" i="1"/>
  <c r="E13856" i="1" s="1"/>
  <c r="A13856" i="1"/>
  <c r="C13855" i="1"/>
  <c r="E13855" i="1" s="1"/>
  <c r="A13855" i="1"/>
  <c r="C13843" i="1"/>
  <c r="E13843" i="1" s="1"/>
  <c r="A13845" i="1"/>
  <c r="C13846" i="1"/>
  <c r="E13846" i="1" s="1"/>
  <c r="A13843" i="1"/>
  <c r="C13841" i="1"/>
  <c r="E13841" i="1" s="1"/>
  <c r="A13898" i="1"/>
  <c r="C13840" i="1"/>
  <c r="E13840" i="1" s="1"/>
  <c r="A13842" i="1"/>
  <c r="C13838" i="1"/>
  <c r="E13838" i="1" s="1"/>
  <c r="A13841" i="1"/>
  <c r="C13869" i="1"/>
  <c r="E13869" i="1" s="1"/>
  <c r="A13840" i="1"/>
  <c r="C13837" i="1"/>
  <c r="E13837" i="1" s="1"/>
  <c r="A13838" i="1"/>
  <c r="C13813" i="1"/>
  <c r="E13813" i="1" s="1"/>
  <c r="A13813" i="1"/>
  <c r="C13847" i="1"/>
  <c r="E13847" i="1" s="1"/>
  <c r="A13959" i="1"/>
  <c r="C13849" i="1"/>
  <c r="E13849" i="1" s="1"/>
  <c r="A13849" i="1"/>
  <c r="C13836" i="1"/>
  <c r="E13836" i="1" s="1"/>
  <c r="A13836" i="1"/>
  <c r="C13825" i="1"/>
  <c r="E13825" i="1" s="1"/>
  <c r="A13825" i="1"/>
  <c r="C13824" i="1"/>
  <c r="E13824" i="1" s="1"/>
  <c r="A13824" i="1"/>
  <c r="C13823" i="1"/>
  <c r="E13823" i="1" s="1"/>
  <c r="A13823" i="1"/>
  <c r="C13822" i="1"/>
  <c r="E13822" i="1" s="1"/>
  <c r="A13822" i="1"/>
  <c r="F13819" i="1"/>
  <c r="D13819" i="1"/>
  <c r="C13817" i="1"/>
  <c r="E13817" i="1" s="1"/>
  <c r="A13817" i="1"/>
  <c r="C13816" i="1"/>
  <c r="E13816" i="1" s="1"/>
  <c r="A13816" i="1"/>
  <c r="C13815" i="1"/>
  <c r="E13815" i="1" s="1"/>
  <c r="A13815" i="1"/>
  <c r="C13814" i="1"/>
  <c r="E13814" i="1" s="1"/>
  <c r="A13814" i="1"/>
  <c r="C13812" i="1"/>
  <c r="E13812" i="1" s="1"/>
  <c r="A13812" i="1"/>
  <c r="E13811" i="1"/>
  <c r="A13811" i="1"/>
  <c r="C13810" i="1"/>
  <c r="E13810" i="1" s="1"/>
  <c r="A13810" i="1"/>
  <c r="C13809" i="1"/>
  <c r="E13809" i="1" s="1"/>
  <c r="A13809" i="1"/>
  <c r="C13808" i="1"/>
  <c r="E13808" i="1" s="1"/>
  <c r="A13808" i="1"/>
  <c r="C13807" i="1"/>
  <c r="E13807" i="1" s="1"/>
  <c r="A13807" i="1"/>
  <c r="C13806" i="1"/>
  <c r="E13806" i="1" s="1"/>
  <c r="A13806" i="1"/>
  <c r="C13805" i="1"/>
  <c r="E13805" i="1" s="1"/>
  <c r="A13805" i="1"/>
  <c r="C13804" i="1"/>
  <c r="E13804" i="1" s="1"/>
  <c r="A13804" i="1"/>
  <c r="C13803" i="1"/>
  <c r="E13803" i="1" s="1"/>
  <c r="A13803" i="1"/>
  <c r="C13802" i="1"/>
  <c r="E13802" i="1" s="1"/>
  <c r="A13802" i="1"/>
  <c r="C13801" i="1"/>
  <c r="E13801" i="1" s="1"/>
  <c r="A13801" i="1"/>
  <c r="C13842" i="1"/>
  <c r="E13842" i="1" s="1"/>
  <c r="A13853" i="1"/>
  <c r="C13800" i="1"/>
  <c r="E13800" i="1" s="1"/>
  <c r="A13800" i="1"/>
  <c r="C13799" i="1"/>
  <c r="E13799" i="1" s="1"/>
  <c r="A13799" i="1"/>
  <c r="C13791" i="1"/>
  <c r="E13791" i="1" s="1"/>
  <c r="A13791" i="1"/>
  <c r="C13785" i="1"/>
  <c r="E13785" i="1" s="1"/>
  <c r="A13785" i="1"/>
  <c r="C13784" i="1"/>
  <c r="E13784" i="1" s="1"/>
  <c r="A13784" i="1"/>
  <c r="F13781" i="1"/>
  <c r="D13781" i="1"/>
  <c r="C13779" i="1"/>
  <c r="E13779" i="1" s="1"/>
  <c r="A13779" i="1"/>
  <c r="C13778" i="1"/>
  <c r="E13778" i="1" s="1"/>
  <c r="A13778" i="1"/>
  <c r="C13777" i="1"/>
  <c r="E13777" i="1" s="1"/>
  <c r="A13777" i="1"/>
  <c r="C13756" i="1"/>
  <c r="E13756" i="1" s="1"/>
  <c r="A13769" i="1"/>
  <c r="C13793" i="1"/>
  <c r="E13793" i="1" s="1"/>
  <c r="A13768" i="1"/>
  <c r="C13766" i="1"/>
  <c r="E13766" i="1" s="1"/>
  <c r="C13764" i="1"/>
  <c r="E13764" i="1" s="1"/>
  <c r="A13766" i="1"/>
  <c r="C13759" i="1"/>
  <c r="E13759" i="1" s="1"/>
  <c r="A13765" i="1"/>
  <c r="C13795" i="1"/>
  <c r="E13795" i="1" s="1"/>
  <c r="A13796" i="1"/>
  <c r="C13751" i="1"/>
  <c r="E13751" i="1" s="1"/>
  <c r="A13764" i="1"/>
  <c r="C13769" i="1"/>
  <c r="E13769" i="1" s="1"/>
  <c r="A13762" i="1"/>
  <c r="C13761" i="1"/>
  <c r="E13761" i="1" s="1"/>
  <c r="A13795" i="1"/>
  <c r="C13755" i="1"/>
  <c r="E13755" i="1" s="1"/>
  <c r="A13761" i="1"/>
  <c r="C13752" i="1"/>
  <c r="E13752" i="1" s="1"/>
  <c r="A13837" i="1"/>
  <c r="C13768" i="1"/>
  <c r="E13768" i="1" s="1"/>
  <c r="A13760" i="1"/>
  <c r="C13767" i="1"/>
  <c r="E13767" i="1" s="1"/>
  <c r="A13759" i="1"/>
  <c r="C13760" i="1"/>
  <c r="E13760" i="1" s="1"/>
  <c r="A13758" i="1"/>
  <c r="C13754" i="1"/>
  <c r="E13754" i="1" s="1"/>
  <c r="A13757" i="1"/>
  <c r="C13753" i="1"/>
  <c r="E13753" i="1" s="1"/>
  <c r="A13756" i="1"/>
  <c r="C13765" i="1"/>
  <c r="E13765" i="1" s="1"/>
  <c r="A13794" i="1"/>
  <c r="C13750" i="1"/>
  <c r="E13750" i="1" s="1"/>
  <c r="A13793" i="1"/>
  <c r="C13749" i="1"/>
  <c r="E13749" i="1" s="1"/>
  <c r="A13755" i="1"/>
  <c r="C13796" i="1"/>
  <c r="E13796" i="1" s="1"/>
  <c r="A13792" i="1"/>
  <c r="C13794" i="1"/>
  <c r="E13794" i="1" s="1"/>
  <c r="A13753" i="1"/>
  <c r="C13758" i="1"/>
  <c r="E13758" i="1" s="1"/>
  <c r="A13749" i="1"/>
  <c r="C13744" i="1"/>
  <c r="E13744" i="1" s="1"/>
  <c r="A13744" i="1"/>
  <c r="C13743" i="1"/>
  <c r="E13743" i="1" s="1"/>
  <c r="A13743" i="1"/>
  <c r="C13742" i="1"/>
  <c r="E13742" i="1" s="1"/>
  <c r="A13742" i="1"/>
  <c r="F13739" i="1"/>
  <c r="D13739" i="1"/>
  <c r="C13730" i="1"/>
  <c r="E13730" i="1" s="1"/>
  <c r="A13774" i="1"/>
  <c r="C13734" i="1"/>
  <c r="E13734" i="1" s="1"/>
  <c r="A13763" i="1"/>
  <c r="C13733" i="1"/>
  <c r="E13733" i="1" s="1"/>
  <c r="A13735" i="1"/>
  <c r="C13732" i="1"/>
  <c r="E13732" i="1" s="1"/>
  <c r="C13727" i="1"/>
  <c r="E13727" i="1" s="1"/>
  <c r="C13724" i="1"/>
  <c r="E13724" i="1" s="1"/>
  <c r="A13798" i="1"/>
  <c r="C13717" i="1"/>
  <c r="E13717" i="1" s="1"/>
  <c r="A13734" i="1"/>
  <c r="C13728" i="1"/>
  <c r="E13728" i="1" s="1"/>
  <c r="A13737" i="1"/>
  <c r="C13722" i="1"/>
  <c r="E13722" i="1" s="1"/>
  <c r="A13733" i="1"/>
  <c r="C13718" i="1"/>
  <c r="E13718" i="1" s="1"/>
  <c r="A13731" i="1"/>
  <c r="A13729" i="1"/>
  <c r="C13763" i="1"/>
  <c r="E13763" i="1" s="1"/>
  <c r="A13728" i="1"/>
  <c r="C13711" i="1"/>
  <c r="E13711" i="1" s="1"/>
  <c r="A13711" i="1"/>
  <c r="C13707" i="1"/>
  <c r="E13707" i="1" s="1"/>
  <c r="A13707" i="1"/>
  <c r="A13727" i="1"/>
  <c r="C13736" i="1"/>
  <c r="E13736" i="1" s="1"/>
  <c r="A13726" i="1"/>
  <c r="C13890" i="1"/>
  <c r="E13890" i="1" s="1"/>
  <c r="A13940" i="1"/>
  <c r="C13770" i="1"/>
  <c r="E13770" i="1" s="1"/>
  <c r="A13725" i="1"/>
  <c r="C13797" i="1"/>
  <c r="E13797" i="1" s="1"/>
  <c r="A13724" i="1"/>
  <c r="C13726" i="1"/>
  <c r="E13726" i="1" s="1"/>
  <c r="A13723" i="1"/>
  <c r="A13754" i="1"/>
  <c r="C13723" i="1"/>
  <c r="E13723" i="1" s="1"/>
  <c r="A13722" i="1"/>
  <c r="C13735" i="1"/>
  <c r="E13735" i="1" s="1"/>
  <c r="A13718" i="1"/>
  <c r="C13774" i="1"/>
  <c r="E13774" i="1" s="1"/>
  <c r="A13717" i="1"/>
  <c r="C13714" i="1"/>
  <c r="E13714" i="1" s="1"/>
  <c r="A13715" i="1"/>
  <c r="C13720" i="1"/>
  <c r="E13720" i="1" s="1"/>
  <c r="A13714" i="1"/>
  <c r="C13713" i="1"/>
  <c r="E13713" i="1" s="1"/>
  <c r="A13713" i="1"/>
  <c r="C13710" i="1"/>
  <c r="E13710" i="1" s="1"/>
  <c r="A13710" i="1"/>
  <c r="C13708" i="1"/>
  <c r="E13708" i="1" s="1"/>
  <c r="A13708" i="1"/>
  <c r="F13704" i="1"/>
  <c r="D13704" i="1"/>
  <c r="C13702" i="1"/>
  <c r="E13702" i="1" s="1"/>
  <c r="A13702" i="1"/>
  <c r="C13792" i="1"/>
  <c r="E13792" i="1" s="1"/>
  <c r="A13750" i="1"/>
  <c r="C13701" i="1"/>
  <c r="E13701" i="1" s="1"/>
  <c r="A13701" i="1"/>
  <c r="C13700" i="1"/>
  <c r="E13700" i="1" s="1"/>
  <c r="A13700" i="1"/>
  <c r="C13699" i="1"/>
  <c r="E13699" i="1" s="1"/>
  <c r="A13699" i="1"/>
  <c r="F13696" i="1"/>
  <c r="D13696" i="1"/>
  <c r="C13694" i="1"/>
  <c r="E13694" i="1" s="1"/>
  <c r="A13694" i="1"/>
  <c r="C13693" i="1"/>
  <c r="E13693" i="1" s="1"/>
  <c r="A13693" i="1"/>
  <c r="C13692" i="1"/>
  <c r="E13692" i="1" s="1"/>
  <c r="A13692" i="1"/>
  <c r="C13691" i="1"/>
  <c r="E13691" i="1" s="1"/>
  <c r="A13691" i="1"/>
  <c r="C13685" i="1"/>
  <c r="E13685" i="1" s="1"/>
  <c r="A13690" i="1"/>
  <c r="C13683" i="1"/>
  <c r="E13683" i="1" s="1"/>
  <c r="A13686" i="1"/>
  <c r="C13682" i="1"/>
  <c r="E13682" i="1" s="1"/>
  <c r="A13752" i="1"/>
  <c r="C13688" i="1"/>
  <c r="E13688" i="1" s="1"/>
  <c r="A13685" i="1"/>
  <c r="C13687" i="1"/>
  <c r="E13687" i="1" s="1"/>
  <c r="A13684" i="1"/>
  <c r="C13684" i="1"/>
  <c r="E13684" i="1" s="1"/>
  <c r="A13683" i="1"/>
  <c r="C13681" i="1"/>
  <c r="E13681" i="1" s="1"/>
  <c r="A13682" i="1"/>
  <c r="E13686" i="1"/>
  <c r="A13681" i="1"/>
  <c r="C13680" i="1"/>
  <c r="E13680" i="1" s="1"/>
  <c r="A13680" i="1"/>
  <c r="C13679" i="1"/>
  <c r="E13679" i="1" s="1"/>
  <c r="A13679" i="1"/>
  <c r="C13678" i="1"/>
  <c r="E13678" i="1" s="1"/>
  <c r="A13678" i="1"/>
  <c r="F13675" i="1"/>
  <c r="D13675" i="1"/>
  <c r="C13673" i="1"/>
  <c r="E13673" i="1" s="1"/>
  <c r="A13673" i="1"/>
  <c r="C13670" i="1"/>
  <c r="E13670" i="1" s="1"/>
  <c r="A13670" i="1"/>
  <c r="C13669" i="1"/>
  <c r="E13669" i="1" s="1"/>
  <c r="A13669" i="1"/>
  <c r="C13665" i="1"/>
  <c r="E13665" i="1" s="1"/>
  <c r="A13668" i="1"/>
  <c r="C13690" i="1"/>
  <c r="E13690" i="1" s="1"/>
  <c r="A13689" i="1"/>
  <c r="C13664" i="1"/>
  <c r="E13664" i="1" s="1"/>
  <c r="A13667" i="1"/>
  <c r="C13662" i="1"/>
  <c r="E13662" i="1" s="1"/>
  <c r="A13688" i="1"/>
  <c r="C13689" i="1"/>
  <c r="E13689" i="1" s="1"/>
  <c r="A13671" i="1"/>
  <c r="C13668" i="1"/>
  <c r="E13668" i="1" s="1"/>
  <c r="A13666" i="1"/>
  <c r="C13798" i="1"/>
  <c r="E13798" i="1" s="1"/>
  <c r="A13719" i="1"/>
  <c r="C13661" i="1"/>
  <c r="E13661" i="1" s="1"/>
  <c r="A13751" i="1"/>
  <c r="A13665" i="1"/>
  <c r="C13757" i="1"/>
  <c r="E13757" i="1" s="1"/>
  <c r="A13687" i="1"/>
  <c r="C13715" i="1"/>
  <c r="E13715" i="1" s="1"/>
  <c r="A13732" i="1"/>
  <c r="C13672" i="1"/>
  <c r="E13672" i="1" s="1"/>
  <c r="A13664" i="1"/>
  <c r="C13656" i="1"/>
  <c r="E13656" i="1" s="1"/>
  <c r="A13656" i="1"/>
  <c r="C13729" i="1"/>
  <c r="E13729" i="1" s="1"/>
  <c r="C13663" i="1"/>
  <c r="E13663" i="1" s="1"/>
  <c r="A13663" i="1"/>
  <c r="C13731" i="1"/>
  <c r="E13731" i="1" s="1"/>
  <c r="A13720" i="1"/>
  <c r="A13716" i="1"/>
  <c r="C13666" i="1"/>
  <c r="E13666" i="1" s="1"/>
  <c r="A13662" i="1"/>
  <c r="A13661" i="1"/>
  <c r="C13658" i="1"/>
  <c r="E13658" i="1" s="1"/>
  <c r="A13658" i="1"/>
  <c r="C13657" i="1"/>
  <c r="E13657" i="1" s="1"/>
  <c r="A13657" i="1"/>
  <c r="C13655" i="1"/>
  <c r="E13655" i="1" s="1"/>
  <c r="A13655" i="1"/>
  <c r="C13654" i="1"/>
  <c r="E13654" i="1" s="1"/>
  <c r="A13654" i="1"/>
  <c r="F13651" i="1"/>
  <c r="D13651" i="1"/>
  <c r="A13648" i="1"/>
  <c r="A13647" i="1"/>
  <c r="A13646" i="1"/>
  <c r="A13645" i="1"/>
  <c r="A13644" i="1"/>
  <c r="A13643" i="1"/>
  <c r="A13642" i="1"/>
  <c r="A13641" i="1"/>
  <c r="A13660" i="1"/>
  <c r="A13639" i="1"/>
  <c r="A13638" i="1"/>
  <c r="A13637" i="1"/>
  <c r="A13625" i="1"/>
  <c r="A13634" i="1"/>
  <c r="A13633" i="1"/>
  <c r="A13659" i="1"/>
  <c r="A13631" i="1"/>
  <c r="A13630" i="1"/>
  <c r="A13640" i="1"/>
  <c r="A13721" i="1"/>
  <c r="A13628" i="1"/>
  <c r="A13627" i="1"/>
  <c r="A13649" i="1"/>
  <c r="A13624" i="1"/>
  <c r="A13620" i="1"/>
  <c r="F13616" i="1"/>
  <c r="D13616" i="1"/>
  <c r="C13614" i="1"/>
  <c r="E13614" i="1" s="1"/>
  <c r="A13614" i="1"/>
  <c r="C13613" i="1"/>
  <c r="E13613" i="1" s="1"/>
  <c r="A13613" i="1"/>
  <c r="C13612" i="1"/>
  <c r="E13612" i="1" s="1"/>
  <c r="A13612" i="1"/>
  <c r="C13611" i="1"/>
  <c r="E13611" i="1" s="1"/>
  <c r="A13611" i="1"/>
  <c r="C13610" i="1"/>
  <c r="E13610" i="1" s="1"/>
  <c r="A13610" i="1"/>
  <c r="C13640" i="1"/>
  <c r="E13640" i="1" s="1"/>
  <c r="A13626" i="1"/>
  <c r="C13639" i="1"/>
  <c r="E13639" i="1" s="1"/>
  <c r="A13635" i="1"/>
  <c r="C13566" i="1"/>
  <c r="E13566" i="1" s="1"/>
  <c r="A13554" i="1"/>
  <c r="C13671" i="1"/>
  <c r="E13671" i="1" s="1"/>
  <c r="C13608" i="1"/>
  <c r="E13608" i="1" s="1"/>
  <c r="A13608" i="1"/>
  <c r="C13634" i="1"/>
  <c r="E13634" i="1" s="1"/>
  <c r="A13636" i="1"/>
  <c r="C13632" i="1"/>
  <c r="E13632" i="1" s="1"/>
  <c r="A13672" i="1"/>
  <c r="C13607" i="1"/>
  <c r="E13607" i="1" s="1"/>
  <c r="A13607" i="1"/>
  <c r="C13606" i="1"/>
  <c r="E13606" i="1" s="1"/>
  <c r="A13606" i="1"/>
  <c r="C13629" i="1"/>
  <c r="E13629" i="1" s="1"/>
  <c r="A13629" i="1"/>
  <c r="C13605" i="1"/>
  <c r="E13605" i="1" s="1"/>
  <c r="A13605" i="1"/>
  <c r="E13604" i="1"/>
  <c r="A13604" i="1"/>
  <c r="C13603" i="1"/>
  <c r="E13603" i="1" s="1"/>
  <c r="A13603" i="1"/>
  <c r="C13602" i="1"/>
  <c r="E13602" i="1" s="1"/>
  <c r="A13602" i="1"/>
  <c r="C13601" i="1"/>
  <c r="E13601" i="1" s="1"/>
  <c r="A13601" i="1"/>
  <c r="C13587" i="1"/>
  <c r="E13587" i="1" s="1"/>
  <c r="A13587" i="1"/>
  <c r="C13586" i="1"/>
  <c r="E13586" i="1" s="1"/>
  <c r="A13586" i="1"/>
  <c r="C13579" i="1"/>
  <c r="E13579" i="1" s="1"/>
  <c r="A13579" i="1"/>
  <c r="C13578" i="1"/>
  <c r="E13578" i="1" s="1"/>
  <c r="A13578" i="1"/>
  <c r="C13619" i="1"/>
  <c r="E13619" i="1" s="1"/>
  <c r="A13619" i="1"/>
  <c r="C13577" i="1"/>
  <c r="E13577" i="1" s="1"/>
  <c r="A13577" i="1"/>
  <c r="F13574" i="1"/>
  <c r="D13574" i="1"/>
  <c r="A13572" i="1"/>
  <c r="A13571" i="1"/>
  <c r="A13570" i="1"/>
  <c r="A13568" i="1"/>
  <c r="A13567" i="1"/>
  <c r="A13609" i="1"/>
  <c r="A13566" i="1"/>
  <c r="A13565" i="1"/>
  <c r="A13598" i="1"/>
  <c r="A13564" i="1"/>
  <c r="A13563" i="1"/>
  <c r="A13562" i="1"/>
  <c r="A13561" i="1"/>
  <c r="A13560" i="1"/>
  <c r="A13599" i="1"/>
  <c r="A13557" i="1"/>
  <c r="A13555" i="1"/>
  <c r="A13553" i="1"/>
  <c r="A13552" i="1"/>
  <c r="A13551" i="1"/>
  <c r="A13544" i="1"/>
  <c r="A13543" i="1"/>
  <c r="A13542" i="1"/>
  <c r="F13539" i="1"/>
  <c r="D13539" i="1"/>
  <c r="A13556" i="1"/>
  <c r="A13558" i="1"/>
  <c r="A13535" i="1"/>
  <c r="A13534" i="1"/>
  <c r="A13529" i="1"/>
  <c r="A13528" i="1"/>
  <c r="A13527" i="1"/>
  <c r="A13526" i="1"/>
  <c r="A13525" i="1"/>
  <c r="A13524" i="1"/>
  <c r="A13569" i="1"/>
  <c r="A13523" i="1"/>
  <c r="A13522" i="1"/>
  <c r="A13521" i="1"/>
  <c r="A13520" i="1"/>
  <c r="A13519" i="1"/>
  <c r="A13518" i="1"/>
  <c r="A13512" i="1"/>
  <c r="A13505" i="1"/>
  <c r="A13502" i="1"/>
  <c r="A13501" i="1"/>
  <c r="A13498" i="1"/>
  <c r="F13495" i="1"/>
  <c r="D13495" i="1"/>
  <c r="A13493" i="1"/>
  <c r="A13492" i="1"/>
  <c r="A13491" i="1"/>
  <c r="A13490" i="1"/>
  <c r="A13489" i="1"/>
  <c r="A13488" i="1"/>
  <c r="A13487" i="1"/>
  <c r="A13530" i="1"/>
  <c r="A13486" i="1"/>
  <c r="A13485" i="1"/>
  <c r="A13484" i="1"/>
  <c r="A13481" i="1"/>
  <c r="A13483" i="1"/>
  <c r="A13482" i="1"/>
  <c r="A13480" i="1"/>
  <c r="A13479" i="1"/>
  <c r="A13478" i="1"/>
  <c r="A13477" i="1"/>
  <c r="F13474" i="1"/>
  <c r="D13474" i="1"/>
  <c r="C13472" i="1"/>
  <c r="E13472" i="1" s="1"/>
  <c r="A13472" i="1"/>
  <c r="C13471" i="1"/>
  <c r="E13471" i="1" s="1"/>
  <c r="A13471" i="1"/>
  <c r="C13470" i="1"/>
  <c r="E13470" i="1" s="1"/>
  <c r="A13470" i="1"/>
  <c r="A13531" i="1"/>
  <c r="C13568" i="1"/>
  <c r="E13568" i="1" s="1"/>
  <c r="A13559" i="1"/>
  <c r="C13469" i="1"/>
  <c r="E13469" i="1" s="1"/>
  <c r="A13469" i="1"/>
  <c r="C13468" i="1"/>
  <c r="E13468" i="1" s="1"/>
  <c r="A13468" i="1"/>
  <c r="C13467" i="1"/>
  <c r="E13467" i="1" s="1"/>
  <c r="A13467" i="1"/>
  <c r="C13466" i="1"/>
  <c r="E13466" i="1" s="1"/>
  <c r="A13466" i="1"/>
  <c r="C13465" i="1"/>
  <c r="E13465" i="1" s="1"/>
  <c r="A13465" i="1"/>
  <c r="C13434" i="1"/>
  <c r="E13434" i="1" s="1"/>
  <c r="A13434" i="1"/>
  <c r="C13514" i="1"/>
  <c r="E13514" i="1" s="1"/>
  <c r="A13513" i="1"/>
  <c r="C13462" i="1"/>
  <c r="E13462" i="1" s="1"/>
  <c r="A13462" i="1"/>
  <c r="C13461" i="1"/>
  <c r="E13461" i="1" s="1"/>
  <c r="A13461" i="1"/>
  <c r="F13458" i="1"/>
  <c r="D13458" i="1"/>
  <c r="C13456" i="1"/>
  <c r="E13456" i="1" s="1"/>
  <c r="A13456" i="1"/>
  <c r="C13452" i="1"/>
  <c r="E13452" i="1" s="1"/>
  <c r="A13452" i="1"/>
  <c r="C13454" i="1"/>
  <c r="E13454" i="1" s="1"/>
  <c r="A13454" i="1"/>
  <c r="C13448" i="1"/>
  <c r="E13448" i="1" s="1"/>
  <c r="A13448" i="1"/>
  <c r="C13535" i="1"/>
  <c r="E13535" i="1" s="1"/>
  <c r="A13533" i="1"/>
  <c r="C13447" i="1"/>
  <c r="E13447" i="1" s="1"/>
  <c r="A13447" i="1"/>
  <c r="A13446" i="1"/>
  <c r="C13445" i="1"/>
  <c r="E13445" i="1" s="1"/>
  <c r="A13445" i="1"/>
  <c r="E13444" i="1"/>
  <c r="A13463" i="1"/>
  <c r="C13443" i="1"/>
  <c r="E13443" i="1" s="1"/>
  <c r="C13442" i="1"/>
  <c r="E13442" i="1" s="1"/>
  <c r="A13444" i="1"/>
  <c r="A13443" i="1"/>
  <c r="C13516" i="1"/>
  <c r="E13516" i="1" s="1"/>
  <c r="C13463" i="1"/>
  <c r="E13463" i="1" s="1"/>
  <c r="A13442" i="1"/>
  <c r="C13513" i="1"/>
  <c r="E13513" i="1" s="1"/>
  <c r="C13518" i="1"/>
  <c r="E13518" i="1" s="1"/>
  <c r="A13515" i="1"/>
  <c r="C13441" i="1"/>
  <c r="E13441" i="1" s="1"/>
  <c r="A13517" i="1"/>
  <c r="A13516" i="1"/>
  <c r="C13453" i="1"/>
  <c r="E13453" i="1" s="1"/>
  <c r="A13453" i="1"/>
  <c r="C13439" i="1"/>
  <c r="E13439" i="1" s="1"/>
  <c r="A13439" i="1"/>
  <c r="C13420" i="1"/>
  <c r="E13420" i="1" s="1"/>
  <c r="A13420" i="1"/>
  <c r="F13417" i="1"/>
  <c r="D13417" i="1"/>
  <c r="E13415" i="1"/>
  <c r="A13415" i="1"/>
  <c r="C13414" i="1"/>
  <c r="E13414" i="1" s="1"/>
  <c r="A13414" i="1"/>
  <c r="C13437" i="1"/>
  <c r="E13437" i="1" s="1"/>
  <c r="A13437" i="1"/>
  <c r="E13407" i="1"/>
  <c r="A13413" i="1"/>
  <c r="C13406" i="1"/>
  <c r="E13406" i="1" s="1"/>
  <c r="C13411" i="1"/>
  <c r="E13411" i="1" s="1"/>
  <c r="A13412" i="1"/>
  <c r="A13411" i="1"/>
  <c r="C13403" i="1"/>
  <c r="E13403" i="1" s="1"/>
  <c r="A13410" i="1"/>
  <c r="C13408" i="1"/>
  <c r="E13408" i="1" s="1"/>
  <c r="A13409" i="1"/>
  <c r="C13405" i="1"/>
  <c r="E13405" i="1" s="1"/>
  <c r="A13408" i="1"/>
  <c r="C13410" i="1"/>
  <c r="E13410" i="1" s="1"/>
  <c r="A13600" i="1"/>
  <c r="C13402" i="1"/>
  <c r="E13402" i="1" s="1"/>
  <c r="A13407" i="1"/>
  <c r="C13413" i="1"/>
  <c r="E13413" i="1" s="1"/>
  <c r="A13406" i="1"/>
  <c r="C13404" i="1"/>
  <c r="E13404" i="1" s="1"/>
  <c r="A13405" i="1"/>
  <c r="C13464" i="1"/>
  <c r="E13464" i="1" s="1"/>
  <c r="A13404" i="1"/>
  <c r="C13600" i="1"/>
  <c r="E13600" i="1" s="1"/>
  <c r="A13403" i="1"/>
  <c r="C13409" i="1"/>
  <c r="E13409" i="1" s="1"/>
  <c r="A13402" i="1"/>
  <c r="C13519" i="1"/>
  <c r="E13519" i="1" s="1"/>
  <c r="A13514" i="1"/>
  <c r="C13400" i="1"/>
  <c r="E13400" i="1" s="1"/>
  <c r="A13400" i="1"/>
  <c r="C13399" i="1"/>
  <c r="E13399" i="1" s="1"/>
  <c r="A13399" i="1"/>
  <c r="C13391" i="1"/>
  <c r="E13391" i="1" s="1"/>
  <c r="A13391" i="1"/>
  <c r="C13390" i="1"/>
  <c r="E13390" i="1" s="1"/>
  <c r="A13390" i="1"/>
  <c r="C13383" i="1"/>
  <c r="E13383" i="1" s="1"/>
  <c r="A13383" i="1"/>
  <c r="C13382" i="1"/>
  <c r="E13382" i="1" s="1"/>
  <c r="A13382" i="1"/>
  <c r="F13379" i="1"/>
  <c r="D13379" i="1"/>
  <c r="A13377" i="1"/>
  <c r="A13375" i="1"/>
  <c r="A13384" i="1"/>
  <c r="A13374" i="1"/>
  <c r="A13373" i="1"/>
  <c r="A13532" i="1"/>
  <c r="A13340" i="1"/>
  <c r="A13343" i="1"/>
  <c r="A13287" i="1"/>
  <c r="A13370" i="1"/>
  <c r="A13369" i="1"/>
  <c r="A13285" i="1"/>
  <c r="A13368" i="1"/>
  <c r="A13367" i="1"/>
  <c r="A13363" i="1"/>
  <c r="A13385" i="1"/>
  <c r="A13361" i="1"/>
  <c r="A13360" i="1"/>
  <c r="A13359" i="1"/>
  <c r="A13358" i="1"/>
  <c r="A13357" i="1"/>
  <c r="F13354" i="1"/>
  <c r="D13354" i="1"/>
  <c r="A13351" i="1"/>
  <c r="C13348" i="1"/>
  <c r="E13348" i="1" s="1"/>
  <c r="C13336" i="1"/>
  <c r="E13336" i="1" s="1"/>
  <c r="A13371" i="1"/>
  <c r="C13352" i="1"/>
  <c r="E13352" i="1" s="1"/>
  <c r="A13339" i="1"/>
  <c r="C13335" i="1"/>
  <c r="E13335" i="1" s="1"/>
  <c r="C13334" i="1"/>
  <c r="E13334" i="1" s="1"/>
  <c r="A13338" i="1"/>
  <c r="C13333" i="1"/>
  <c r="E13333" i="1" s="1"/>
  <c r="A13337" i="1"/>
  <c r="C13331" i="1"/>
  <c r="E13331" i="1" s="1"/>
  <c r="C13329" i="1"/>
  <c r="E13329" i="1" s="1"/>
  <c r="A13352" i="1"/>
  <c r="A13335" i="1"/>
  <c r="C13374" i="1"/>
  <c r="E13374" i="1" s="1"/>
  <c r="A13334" i="1"/>
  <c r="C13327" i="1"/>
  <c r="E13327" i="1" s="1"/>
  <c r="A13333" i="1"/>
  <c r="C13360" i="1"/>
  <c r="E13360" i="1" s="1"/>
  <c r="A13332" i="1"/>
  <c r="C13341" i="1"/>
  <c r="E13341" i="1" s="1"/>
  <c r="A13331" i="1"/>
  <c r="E13351" i="1"/>
  <c r="A13330" i="1"/>
  <c r="C13338" i="1"/>
  <c r="E13338" i="1" s="1"/>
  <c r="A13329" i="1"/>
  <c r="A13328" i="1"/>
  <c r="C13328" i="1"/>
  <c r="E13328" i="1" s="1"/>
  <c r="A13327" i="1"/>
  <c r="C13330" i="1"/>
  <c r="E13330" i="1" s="1"/>
  <c r="A13364" i="1"/>
  <c r="C13342" i="1"/>
  <c r="E13342" i="1" s="1"/>
  <c r="A13326" i="1"/>
  <c r="C13319" i="1"/>
  <c r="E13319" i="1" s="1"/>
  <c r="A13319" i="1"/>
  <c r="C13322" i="1"/>
  <c r="E13322" i="1" s="1"/>
  <c r="A13322" i="1"/>
  <c r="C13320" i="1"/>
  <c r="E13320" i="1" s="1"/>
  <c r="A13320" i="1"/>
  <c r="C13091" i="1"/>
  <c r="E13091" i="1" s="1"/>
  <c r="A13091" i="1"/>
  <c r="A13009" i="1"/>
  <c r="C13009" i="1"/>
  <c r="E13009" i="1"/>
  <c r="A13005" i="1"/>
  <c r="C13005" i="1"/>
  <c r="E13005" i="1"/>
  <c r="A13010" i="1"/>
  <c r="C13010" i="1"/>
  <c r="E13010" i="1"/>
  <c r="A13011" i="1"/>
  <c r="C13011" i="1"/>
  <c r="E13011" i="1"/>
  <c r="A13051" i="1"/>
  <c r="C13092" i="1"/>
  <c r="E13092" i="1" s="1"/>
  <c r="A13092" i="1"/>
  <c r="C13114" i="1"/>
  <c r="E13114" i="1" s="1"/>
  <c r="A13094" i="1"/>
  <c r="C13112" i="1"/>
  <c r="E13112" i="1" s="1"/>
  <c r="A13095" i="1"/>
  <c r="A13098" i="1"/>
  <c r="C13108" i="1"/>
  <c r="E13108" i="1" s="1"/>
  <c r="A13097" i="1"/>
  <c r="C13157" i="1"/>
  <c r="E13157" i="1" s="1"/>
  <c r="A13096" i="1"/>
  <c r="C13103" i="1"/>
  <c r="E13103" i="1" s="1"/>
  <c r="A13144" i="1"/>
  <c r="C13104" i="1"/>
  <c r="E13104" i="1" s="1"/>
  <c r="A13099" i="1"/>
  <c r="C13107" i="1"/>
  <c r="E13107" i="1" s="1"/>
  <c r="C13120" i="1"/>
  <c r="E13120" i="1" s="1"/>
  <c r="A13120" i="1"/>
  <c r="C13144" i="1"/>
  <c r="E13144" i="1" s="1"/>
  <c r="A13100" i="1"/>
  <c r="C13101" i="1"/>
  <c r="E13101" i="1" s="1"/>
  <c r="A13145" i="1"/>
  <c r="A13075" i="1"/>
  <c r="C13059" i="1"/>
  <c r="E13059" i="1" s="1"/>
  <c r="A13074" i="1"/>
  <c r="A13073" i="1"/>
  <c r="A13072" i="1"/>
  <c r="A13071" i="1"/>
  <c r="C13145" i="1"/>
  <c r="E13145" i="1" s="1"/>
  <c r="C13065" i="1"/>
  <c r="E13065" i="1" s="1"/>
  <c r="A13076" i="1"/>
  <c r="C13064" i="1"/>
  <c r="E13064" i="1" s="1"/>
  <c r="A13047" i="1"/>
  <c r="C13063" i="1"/>
  <c r="E13063" i="1" s="1"/>
  <c r="A12951" i="1"/>
  <c r="A13130" i="1"/>
  <c r="C13130" i="1"/>
  <c r="E13130" i="1"/>
  <c r="A13054" i="1"/>
  <c r="C13054" i="1"/>
  <c r="E13054" i="1"/>
  <c r="C13053" i="1"/>
  <c r="E13053" i="1" s="1"/>
  <c r="A13053" i="1"/>
  <c r="C12995" i="1"/>
  <c r="E12995" i="1" s="1"/>
  <c r="A12995" i="1"/>
  <c r="A12981" i="1"/>
  <c r="C12981" i="1"/>
  <c r="E12981" i="1"/>
  <c r="A12982" i="1"/>
  <c r="C12982" i="1"/>
  <c r="E12982" i="1"/>
  <c r="C12983" i="1"/>
  <c r="E12983" i="1" s="1"/>
  <c r="A12983" i="1"/>
  <c r="C12971" i="1"/>
  <c r="E12971" i="1" s="1"/>
  <c r="A12971" i="1"/>
  <c r="C13062" i="1"/>
  <c r="C13004" i="1"/>
  <c r="E13004" i="1" s="1"/>
  <c r="A13004" i="1"/>
  <c r="A12943" i="1"/>
  <c r="C12943" i="1"/>
  <c r="E12943" i="1"/>
  <c r="A12944" i="1"/>
  <c r="C12944" i="1"/>
  <c r="E12944" i="1"/>
  <c r="A12978" i="1"/>
  <c r="C12978" i="1"/>
  <c r="E12978" i="1"/>
  <c r="A12979" i="1"/>
  <c r="C12979" i="1"/>
  <c r="E12979" i="1"/>
  <c r="C12987" i="1"/>
  <c r="E12987" i="1" s="1"/>
  <c r="A12987" i="1"/>
  <c r="C12984" i="1"/>
  <c r="E12984" i="1" s="1"/>
  <c r="A12984" i="1"/>
  <c r="C12985" i="1"/>
  <c r="E12985" i="1" s="1"/>
  <c r="A12985" i="1"/>
  <c r="A12947" i="1"/>
  <c r="C12947" i="1"/>
  <c r="E12947" i="1"/>
  <c r="A12948" i="1"/>
  <c r="C12948" i="1"/>
  <c r="E12948" i="1"/>
  <c r="C12949" i="1"/>
  <c r="E12949" i="1" s="1"/>
  <c r="A12949" i="1"/>
  <c r="C12980" i="1"/>
  <c r="E12980" i="1" s="1"/>
  <c r="A12980" i="1"/>
  <c r="C12975" i="1"/>
  <c r="E12975" i="1" s="1"/>
  <c r="A12975" i="1"/>
  <c r="C12974" i="1"/>
  <c r="E12974" i="1" s="1"/>
  <c r="A12974" i="1"/>
  <c r="C12973" i="1"/>
  <c r="E12973" i="1" s="1"/>
  <c r="A12973" i="1"/>
  <c r="C12972" i="1"/>
  <c r="E12972" i="1" s="1"/>
  <c r="A12972" i="1"/>
  <c r="C12950" i="1"/>
  <c r="E12950" i="1" s="1"/>
  <c r="A12950" i="1"/>
  <c r="C12988" i="1"/>
  <c r="E12988" i="1" s="1"/>
  <c r="A12988" i="1"/>
  <c r="C12977" i="1"/>
  <c r="E12977" i="1" s="1"/>
  <c r="A12977" i="1"/>
  <c r="C12976" i="1"/>
  <c r="E12976" i="1" s="1"/>
  <c r="A12976" i="1"/>
  <c r="C13043" i="1"/>
  <c r="E13043" i="1" s="1"/>
  <c r="A13043" i="1"/>
  <c r="C13121" i="1"/>
  <c r="E13121" i="1" s="1"/>
  <c r="A13121" i="1"/>
  <c r="C13044" i="1"/>
  <c r="E13044" i="1" s="1"/>
  <c r="A13044" i="1"/>
  <c r="C13042" i="1"/>
  <c r="E13042" i="1" s="1"/>
  <c r="A13042" i="1"/>
  <c r="C13027" i="1"/>
  <c r="E13027" i="1" s="1"/>
  <c r="A13027" i="1"/>
  <c r="C12998" i="1"/>
  <c r="C12994" i="1"/>
  <c r="E12994" i="1" s="1"/>
  <c r="A12994" i="1"/>
  <c r="C12997" i="1"/>
  <c r="E12997" i="1" s="1"/>
  <c r="A12997" i="1"/>
  <c r="C12939" i="1"/>
  <c r="E12939" i="1" s="1"/>
  <c r="A12939" i="1"/>
  <c r="E12928" i="1"/>
  <c r="A12928" i="1"/>
  <c r="E12876" i="1"/>
  <c r="A12876" i="1"/>
  <c r="A12877" i="1"/>
  <c r="E12877" i="1"/>
  <c r="C12942" i="1"/>
  <c r="E12942" i="1" s="1"/>
  <c r="A12942" i="1"/>
  <c r="C12938" i="1"/>
  <c r="E12938" i="1" s="1"/>
  <c r="A12938" i="1"/>
  <c r="C12937" i="1"/>
  <c r="E12937" i="1" s="1"/>
  <c r="A12937" i="1"/>
  <c r="C12940" i="1"/>
  <c r="E12940" i="1" s="1"/>
  <c r="A12940" i="1"/>
  <c r="A12990" i="1"/>
  <c r="C12990" i="1"/>
  <c r="E12990" i="1"/>
  <c r="A12946" i="1"/>
  <c r="C12946" i="1"/>
  <c r="E12946" i="1"/>
  <c r="C12936" i="1"/>
  <c r="E12936" i="1" s="1"/>
  <c r="A12936" i="1"/>
  <c r="E12875" i="1"/>
  <c r="A12875" i="1"/>
  <c r="C12874" i="1"/>
  <c r="E12874" i="1" s="1"/>
  <c r="A12874" i="1"/>
  <c r="A12810" i="1"/>
  <c r="C12810" i="1"/>
  <c r="E12810" i="1"/>
  <c r="A12811" i="1"/>
  <c r="E12811" i="1"/>
  <c r="C12812" i="1"/>
  <c r="E12812" i="1" s="1"/>
  <c r="A12812" i="1"/>
  <c r="C12899" i="1"/>
  <c r="E12899" i="1" s="1"/>
  <c r="A12899" i="1"/>
  <c r="C12831" i="1"/>
  <c r="E12831" i="1" s="1"/>
  <c r="A12831" i="1"/>
  <c r="C12885" i="1"/>
  <c r="E12885" i="1" s="1"/>
  <c r="A12898" i="1"/>
  <c r="C12827" i="1"/>
  <c r="E12827" i="1" s="1"/>
  <c r="A12827" i="1"/>
  <c r="C12832" i="1"/>
  <c r="E12832" i="1" s="1"/>
  <c r="A12832" i="1"/>
  <c r="C12830" i="1"/>
  <c r="E12830" i="1" s="1"/>
  <c r="A12830" i="1"/>
  <c r="C12833" i="1"/>
  <c r="E12833" i="1" s="1"/>
  <c r="A12833" i="1"/>
  <c r="C12791" i="1"/>
  <c r="E12791" i="1" s="1"/>
  <c r="A12791" i="1"/>
  <c r="C12813" i="1"/>
  <c r="E12813" i="1" s="1"/>
  <c r="A12813" i="1"/>
  <c r="C12784" i="1"/>
  <c r="E12784" i="1" s="1"/>
  <c r="A12784" i="1"/>
  <c r="C12774" i="1"/>
  <c r="E12774" i="1" s="1"/>
  <c r="A12774" i="1"/>
  <c r="C12863" i="1"/>
  <c r="E12863" i="1" s="1"/>
  <c r="A12863" i="1"/>
  <c r="C12862" i="1"/>
  <c r="E12862" i="1" s="1"/>
  <c r="A12862" i="1"/>
  <c r="E12864" i="1"/>
  <c r="A12864" i="1"/>
  <c r="C12821" i="1"/>
  <c r="E12821" i="1" s="1"/>
  <c r="A12821" i="1"/>
  <c r="C12829" i="1"/>
  <c r="E12829" i="1" s="1"/>
  <c r="A12829" i="1"/>
  <c r="C12828" i="1"/>
  <c r="E12828" i="1" s="1"/>
  <c r="A12828" i="1"/>
  <c r="C12857" i="1"/>
  <c r="E12857" i="1" s="1"/>
  <c r="A12836" i="1"/>
  <c r="C12834" i="1"/>
  <c r="E12834" i="1" s="1"/>
  <c r="A12834" i="1"/>
  <c r="C12856" i="1"/>
  <c r="E12856" i="1" s="1"/>
  <c r="A12881" i="1"/>
  <c r="C12824" i="1"/>
  <c r="E12824" i="1" s="1"/>
  <c r="A12824" i="1"/>
  <c r="C12820" i="1"/>
  <c r="E12820" i="1" s="1"/>
  <c r="A12820" i="1"/>
  <c r="C12873" i="1"/>
  <c r="E12873" i="1" s="1"/>
  <c r="A12873" i="1"/>
  <c r="C12853" i="1"/>
  <c r="E12853" i="1" s="1"/>
  <c r="A12880" i="1"/>
  <c r="C12865" i="1"/>
  <c r="E12865" i="1" s="1"/>
  <c r="A12865" i="1"/>
  <c r="A12837" i="1"/>
  <c r="C12847" i="1"/>
  <c r="E12847" i="1" s="1"/>
  <c r="C12872" i="1"/>
  <c r="E12872" i="1" s="1"/>
  <c r="A12872" i="1"/>
  <c r="C12844" i="1"/>
  <c r="E12844" i="1" s="1"/>
  <c r="A12838" i="1"/>
  <c r="C12826" i="1"/>
  <c r="E12826" i="1" s="1"/>
  <c r="A12826" i="1"/>
  <c r="C12825" i="1"/>
  <c r="E12825" i="1" s="1"/>
  <c r="A12825" i="1"/>
  <c r="C12851" i="1"/>
  <c r="E12851" i="1" s="1"/>
  <c r="A12840" i="1"/>
  <c r="C12860" i="1"/>
  <c r="E12860" i="1" s="1"/>
  <c r="C12841" i="1"/>
  <c r="E12841" i="1" s="1"/>
  <c r="A12841" i="1"/>
  <c r="C12822" i="1"/>
  <c r="E12822" i="1" s="1"/>
  <c r="A12822" i="1"/>
  <c r="C12782" i="1"/>
  <c r="E12782" i="1" s="1"/>
  <c r="A12782" i="1"/>
  <c r="C12772" i="1"/>
  <c r="E12772" i="1" s="1"/>
  <c r="A12772" i="1"/>
  <c r="C12771" i="1"/>
  <c r="E12771" i="1" s="1"/>
  <c r="A12771" i="1"/>
  <c r="C12773" i="1"/>
  <c r="E12773" i="1" s="1"/>
  <c r="A12773" i="1"/>
  <c r="C12775" i="1"/>
  <c r="E12775" i="1" s="1"/>
  <c r="A12775" i="1"/>
  <c r="C12781" i="1"/>
  <c r="E12781" i="1" s="1"/>
  <c r="A12781" i="1"/>
  <c r="C12776" i="1"/>
  <c r="E12776" i="1" s="1"/>
  <c r="A12776" i="1"/>
  <c r="A12768" i="1"/>
  <c r="C12768" i="1"/>
  <c r="E12768" i="1"/>
  <c r="A12769" i="1"/>
  <c r="C12769" i="1"/>
  <c r="E12769" i="1"/>
  <c r="C12770" i="1"/>
  <c r="E12770" i="1" s="1"/>
  <c r="A12770" i="1"/>
  <c r="C12783" i="1"/>
  <c r="E12783" i="1" s="1"/>
  <c r="A12783" i="1"/>
  <c r="A12706" i="1"/>
  <c r="C12706" i="1"/>
  <c r="E12706" i="1"/>
  <c r="A12707" i="1"/>
  <c r="C12707" i="1"/>
  <c r="E12707" i="1"/>
  <c r="A12708" i="1"/>
  <c r="C12708" i="1"/>
  <c r="E12708" i="1"/>
  <c r="A12709" i="1"/>
  <c r="C12709" i="1"/>
  <c r="E12709" i="1"/>
  <c r="A12764" i="1"/>
  <c r="C12764" i="1"/>
  <c r="E12764" i="1"/>
  <c r="A12765" i="1"/>
  <c r="C12765" i="1"/>
  <c r="E12765" i="1"/>
  <c r="A12705" i="1"/>
  <c r="C12705" i="1"/>
  <c r="E12705" i="1"/>
  <c r="A12703" i="1"/>
  <c r="C12703" i="1"/>
  <c r="E12703" i="1"/>
  <c r="A12704" i="1"/>
  <c r="C12704" i="1"/>
  <c r="E12704" i="1"/>
  <c r="A12733" i="1"/>
  <c r="C12733" i="1"/>
  <c r="E12733" i="1"/>
  <c r="C12737" i="1"/>
  <c r="E12737" i="1" s="1"/>
  <c r="A12737" i="1"/>
  <c r="C12753" i="1"/>
  <c r="E12753" i="1" s="1"/>
  <c r="A12753" i="1"/>
  <c r="C12702" i="1"/>
  <c r="E12702" i="1" s="1"/>
  <c r="A12702" i="1"/>
  <c r="C12710" i="1"/>
  <c r="E12710" i="1" s="1"/>
  <c r="A12710" i="1"/>
  <c r="C12715" i="1"/>
  <c r="A12699" i="1"/>
  <c r="C12699" i="1"/>
  <c r="E12699" i="1"/>
  <c r="A12700" i="1"/>
  <c r="C12700" i="1"/>
  <c r="E12700" i="1"/>
  <c r="A12648" i="1"/>
  <c r="C12648" i="1"/>
  <c r="E12648" i="1"/>
  <c r="A12649" i="1"/>
  <c r="C12649" i="1"/>
  <c r="E12649" i="1"/>
  <c r="A12650" i="1"/>
  <c r="C12650" i="1"/>
  <c r="E12650" i="1"/>
  <c r="A12696" i="1"/>
  <c r="C12696" i="1"/>
  <c r="E12696" i="1"/>
  <c r="A12697" i="1"/>
  <c r="C12697" i="1"/>
  <c r="E12697" i="1"/>
  <c r="C12701" i="1"/>
  <c r="E12701" i="1" s="1"/>
  <c r="A12701" i="1"/>
  <c r="A12693" i="1"/>
  <c r="C12693" i="1"/>
  <c r="E12693" i="1"/>
  <c r="A12691" i="1"/>
  <c r="C12691" i="1"/>
  <c r="E12691" i="1"/>
  <c r="A12690" i="1"/>
  <c r="C12690" i="1"/>
  <c r="E12690" i="1"/>
  <c r="A12694" i="1"/>
  <c r="C12694" i="1"/>
  <c r="E12694" i="1"/>
  <c r="A12698" i="1"/>
  <c r="C12698" i="1"/>
  <c r="E12698" i="1"/>
  <c r="A12684" i="1"/>
  <c r="C12684" i="1"/>
  <c r="E12684" i="1"/>
  <c r="A12685" i="1"/>
  <c r="C12685" i="1"/>
  <c r="E12685" i="1"/>
  <c r="C12736" i="1"/>
  <c r="E12736" i="1" s="1"/>
  <c r="A12736" i="1"/>
  <c r="C12734" i="1"/>
  <c r="E12734" i="1" s="1"/>
  <c r="A12734" i="1"/>
  <c r="C12732" i="1"/>
  <c r="E12732" i="1" s="1"/>
  <c r="A12732" i="1"/>
  <c r="A12688" i="1"/>
  <c r="C12688" i="1"/>
  <c r="E12688" i="1"/>
  <c r="A12647" i="1"/>
  <c r="C12647" i="1"/>
  <c r="E12647" i="1"/>
  <c r="C12675" i="1"/>
  <c r="E12675" i="1" s="1"/>
  <c r="A12675" i="1"/>
  <c r="C12683" i="1"/>
  <c r="E12683" i="1" s="1"/>
  <c r="A12683" i="1"/>
  <c r="C12686" i="1"/>
  <c r="E12686" i="1" s="1"/>
  <c r="A12686" i="1"/>
  <c r="C12695" i="1"/>
  <c r="E12695" i="1" s="1"/>
  <c r="A12695" i="1"/>
  <c r="A12651" i="1"/>
  <c r="C12651" i="1"/>
  <c r="E12651" i="1"/>
  <c r="A12652" i="1"/>
  <c r="C12652" i="1"/>
  <c r="E12652" i="1"/>
  <c r="A12653" i="1"/>
  <c r="C12653" i="1"/>
  <c r="E12653" i="1"/>
  <c r="A12654" i="1"/>
  <c r="C12654" i="1"/>
  <c r="E12654" i="1"/>
  <c r="C12627" i="1"/>
  <c r="E12627" i="1" s="1"/>
  <c r="A12635" i="1"/>
  <c r="A12607" i="1"/>
  <c r="C12607" i="1"/>
  <c r="E12607" i="1"/>
  <c r="A12608" i="1"/>
  <c r="C12608" i="1"/>
  <c r="E12608" i="1"/>
  <c r="C12610" i="1"/>
  <c r="E12610" i="1" s="1"/>
  <c r="A12610" i="1"/>
  <c r="A12595" i="1"/>
  <c r="C12595" i="1"/>
  <c r="E12595" i="1"/>
  <c r="A12596" i="1"/>
  <c r="C12596" i="1"/>
  <c r="E12596" i="1"/>
  <c r="C12597" i="1"/>
  <c r="E12597" i="1" s="1"/>
  <c r="A12597" i="1"/>
  <c r="A12556" i="1"/>
  <c r="C12556" i="1"/>
  <c r="E12556" i="1"/>
  <c r="A12557" i="1"/>
  <c r="C12557" i="1"/>
  <c r="E12557" i="1"/>
  <c r="A12674" i="1"/>
  <c r="C12645" i="1"/>
  <c r="E12645" i="1" s="1"/>
  <c r="A12645" i="1"/>
  <c r="A12604" i="1"/>
  <c r="C12604" i="1"/>
  <c r="E12604" i="1"/>
  <c r="A12605" i="1"/>
  <c r="C12605" i="1"/>
  <c r="E12605" i="1"/>
  <c r="C12586" i="1"/>
  <c r="E12586" i="1" s="1"/>
  <c r="A12586" i="1"/>
  <c r="C12644" i="1"/>
  <c r="E12644" i="1" s="1"/>
  <c r="A12644" i="1"/>
  <c r="C12606" i="1"/>
  <c r="E12606" i="1" s="1"/>
  <c r="A12606" i="1"/>
  <c r="C12539" i="1"/>
  <c r="E12539" i="1" s="1"/>
  <c r="A12539" i="1"/>
  <c r="C12603" i="1"/>
  <c r="E12603" i="1" s="1"/>
  <c r="A12603" i="1"/>
  <c r="A12655" i="1"/>
  <c r="C12655" i="1"/>
  <c r="E12655" i="1"/>
  <c r="A12611" i="1"/>
  <c r="C12625" i="1"/>
  <c r="E12625" i="1"/>
  <c r="A12612" i="1"/>
  <c r="A12656" i="1"/>
  <c r="C12656" i="1"/>
  <c r="E12656" i="1"/>
  <c r="C12674" i="1"/>
  <c r="E12674" i="1"/>
  <c r="C12635" i="1"/>
  <c r="E12635" i="1"/>
  <c r="C12634" i="1"/>
  <c r="E12634" i="1"/>
  <c r="A12613" i="1"/>
  <c r="C12633" i="1"/>
  <c r="E12633" i="1"/>
  <c r="A12614" i="1"/>
  <c r="C12672" i="1"/>
  <c r="E12672" i="1"/>
  <c r="C12670" i="1"/>
  <c r="E12670" i="1"/>
  <c r="A12667" i="1"/>
  <c r="A12668" i="1"/>
  <c r="A12717" i="1"/>
  <c r="C12667" i="1"/>
  <c r="E12667" i="1"/>
  <c r="A12658" i="1"/>
  <c r="A12659" i="1"/>
  <c r="C12666" i="1"/>
  <c r="E12666" i="1"/>
  <c r="A12661" i="1"/>
  <c r="A12669" i="1"/>
  <c r="C12664" i="1"/>
  <c r="E12664" i="1"/>
  <c r="C12663" i="1"/>
  <c r="E12663" i="1" s="1"/>
  <c r="A12646" i="1"/>
  <c r="C12646" i="1"/>
  <c r="E12646" i="1"/>
  <c r="C12629" i="1"/>
  <c r="E12629" i="1" s="1"/>
  <c r="A12615" i="1"/>
  <c r="C12623" i="1"/>
  <c r="E12623" i="1" s="1"/>
  <c r="A12618" i="1"/>
  <c r="C12660" i="1"/>
  <c r="E12660" i="1" s="1"/>
  <c r="A12617" i="1"/>
  <c r="C12609" i="1"/>
  <c r="E12609" i="1" s="1"/>
  <c r="A12616" i="1"/>
  <c r="A12619" i="1"/>
  <c r="C12613" i="1"/>
  <c r="E12613" i="1" s="1"/>
  <c r="A12622" i="1"/>
  <c r="C12618" i="1"/>
  <c r="E12618" i="1" s="1"/>
  <c r="A12621" i="1"/>
  <c r="C12620" i="1"/>
  <c r="E12620" i="1" s="1"/>
  <c r="A12620" i="1"/>
  <c r="A12623" i="1"/>
  <c r="C12619" i="1"/>
  <c r="E12619" i="1" s="1"/>
  <c r="C12616" i="1"/>
  <c r="E12616" i="1" s="1"/>
  <c r="A12624" i="1"/>
  <c r="C12501" i="1"/>
  <c r="C12502" i="1"/>
  <c r="C12520" i="1"/>
  <c r="C12497" i="1"/>
  <c r="E12497" i="1" s="1"/>
  <c r="A12497" i="1"/>
  <c r="A12518" i="1"/>
  <c r="C12518" i="1"/>
  <c r="E12518" i="1"/>
  <c r="A12509" i="1"/>
  <c r="C12509" i="1"/>
  <c r="E12509" i="1"/>
  <c r="A12512" i="1"/>
  <c r="C12512" i="1"/>
  <c r="E12512" i="1"/>
  <c r="A12513" i="1"/>
  <c r="C12513" i="1"/>
  <c r="E12513" i="1"/>
  <c r="A12514" i="1"/>
  <c r="C12514" i="1"/>
  <c r="E12514" i="1"/>
  <c r="A12515" i="1"/>
  <c r="C12515" i="1"/>
  <c r="E12515" i="1"/>
  <c r="A12516" i="1"/>
  <c r="C12516" i="1"/>
  <c r="E12516" i="1"/>
  <c r="C12517" i="1"/>
  <c r="E12517" i="1" s="1"/>
  <c r="A12517" i="1"/>
  <c r="A12506" i="1"/>
  <c r="C12506" i="1"/>
  <c r="E12506" i="1"/>
  <c r="A12507" i="1"/>
  <c r="C12507" i="1"/>
  <c r="E12507" i="1"/>
  <c r="C12508" i="1"/>
  <c r="E12508" i="1" s="1"/>
  <c r="A12508" i="1"/>
  <c r="A12503" i="1"/>
  <c r="C12503" i="1"/>
  <c r="E12503" i="1"/>
  <c r="A12504" i="1"/>
  <c r="E12504" i="1"/>
  <c r="A12500" i="1"/>
  <c r="C12500" i="1"/>
  <c r="E12500" i="1"/>
  <c r="A12501" i="1"/>
  <c r="E12501" i="1"/>
  <c r="A12502" i="1"/>
  <c r="E12502" i="1"/>
  <c r="A12505" i="1"/>
  <c r="C12505" i="1"/>
  <c r="E12505" i="1"/>
  <c r="A12510" i="1"/>
  <c r="C12510" i="1"/>
  <c r="E12510" i="1"/>
  <c r="A12540" i="1"/>
  <c r="C12540" i="1"/>
  <c r="E12540" i="1"/>
  <c r="C12458" i="1"/>
  <c r="E12458" i="1" s="1"/>
  <c r="A12458" i="1"/>
  <c r="C12526" i="1"/>
  <c r="E12526" i="1" s="1"/>
  <c r="A12533" i="1"/>
  <c r="A12461" i="1"/>
  <c r="C12461" i="1"/>
  <c r="E12461" i="1"/>
  <c r="A12498" i="1"/>
  <c r="C12498" i="1"/>
  <c r="E12498" i="1"/>
  <c r="A12499" i="1"/>
  <c r="C12499" i="1"/>
  <c r="E12499" i="1"/>
  <c r="A12462" i="1"/>
  <c r="C12462" i="1"/>
  <c r="E12462" i="1"/>
  <c r="A12463" i="1"/>
  <c r="C12463" i="1"/>
  <c r="E12463" i="1"/>
  <c r="A12464" i="1"/>
  <c r="C12464" i="1"/>
  <c r="E12464" i="1"/>
  <c r="C12465" i="1"/>
  <c r="E12465" i="1" s="1"/>
  <c r="A12465" i="1"/>
  <c r="A12459" i="1"/>
  <c r="C12459" i="1"/>
  <c r="E12459" i="1"/>
  <c r="C12460" i="1"/>
  <c r="E12460" i="1" s="1"/>
  <c r="A12460" i="1"/>
  <c r="C12528" i="1"/>
  <c r="E12528" i="1" s="1"/>
  <c r="A12532" i="1"/>
  <c r="A12519" i="1"/>
  <c r="C12519" i="1"/>
  <c r="E12519" i="1"/>
  <c r="E12520" i="1"/>
  <c r="A12520" i="1"/>
  <c r="A12455" i="1"/>
  <c r="C12455" i="1"/>
  <c r="E12455" i="1"/>
  <c r="A12456" i="1"/>
  <c r="E12456" i="1"/>
  <c r="C12496" i="1"/>
  <c r="E12496" i="1" s="1"/>
  <c r="A12496" i="1"/>
  <c r="C12495" i="1"/>
  <c r="E12495" i="1" s="1"/>
  <c r="A12495" i="1"/>
  <c r="C12419" i="1"/>
  <c r="E12419" i="1" s="1"/>
  <c r="A12419" i="1"/>
  <c r="C12418" i="1"/>
  <c r="E12418" i="1" s="1"/>
  <c r="A12418" i="1"/>
  <c r="C12446" i="1"/>
  <c r="E12446" i="1" s="1"/>
  <c r="A12446" i="1"/>
  <c r="C13268" i="1"/>
  <c r="E13268" i="1" s="1"/>
  <c r="A13268" i="1"/>
  <c r="C13267" i="1"/>
  <c r="E13267" i="1" s="1"/>
  <c r="A13267" i="1"/>
  <c r="C13266" i="1"/>
  <c r="E13266" i="1" s="1"/>
  <c r="A13266" i="1"/>
  <c r="C13306" i="1"/>
  <c r="E13306" i="1" s="1"/>
  <c r="A13309" i="1"/>
  <c r="A13288" i="1"/>
  <c r="C13249" i="1"/>
  <c r="E13249" i="1" s="1"/>
  <c r="A13249" i="1"/>
  <c r="C13248" i="1"/>
  <c r="E13248" i="1" s="1"/>
  <c r="A13248" i="1"/>
  <c r="C13235" i="1"/>
  <c r="E13235" i="1" s="1"/>
  <c r="A13235" i="1"/>
  <c r="C13238" i="1"/>
  <c r="E13238" i="1" s="1"/>
  <c r="A13238" i="1"/>
  <c r="F13263" i="1"/>
  <c r="D13263" i="1"/>
  <c r="C13261" i="1"/>
  <c r="E13261" i="1" s="1"/>
  <c r="A13261" i="1"/>
  <c r="C13259" i="1"/>
  <c r="E13259" i="1" s="1"/>
  <c r="A13259" i="1"/>
  <c r="C13258" i="1"/>
  <c r="E13258" i="1" s="1"/>
  <c r="A13258" i="1"/>
  <c r="C13257" i="1"/>
  <c r="E13257" i="1" s="1"/>
  <c r="A13257" i="1"/>
  <c r="C13256" i="1"/>
  <c r="E13256" i="1" s="1"/>
  <c r="A13256" i="1"/>
  <c r="C13255" i="1"/>
  <c r="E13255" i="1" s="1"/>
  <c r="A13255" i="1"/>
  <c r="C13254" i="1"/>
  <c r="E13254" i="1" s="1"/>
  <c r="A13254" i="1"/>
  <c r="C13253" i="1"/>
  <c r="E13253" i="1" s="1"/>
  <c r="A13253" i="1"/>
  <c r="C13252" i="1"/>
  <c r="E13252" i="1" s="1"/>
  <c r="A13252" i="1"/>
  <c r="C13251" i="1"/>
  <c r="E13251" i="1" s="1"/>
  <c r="A13251" i="1"/>
  <c r="C13247" i="1"/>
  <c r="E13247" i="1" s="1"/>
  <c r="A13247" i="1"/>
  <c r="C13250" i="1"/>
  <c r="E13250" i="1" s="1"/>
  <c r="A13250" i="1"/>
  <c r="C13246" i="1"/>
  <c r="E13246" i="1" s="1"/>
  <c r="A13246" i="1"/>
  <c r="C13245" i="1"/>
  <c r="E13245" i="1" s="1"/>
  <c r="A13245" i="1"/>
  <c r="C13244" i="1"/>
  <c r="E13244" i="1" s="1"/>
  <c r="A13244" i="1"/>
  <c r="C13240" i="1"/>
  <c r="E13240" i="1" s="1"/>
  <c r="A13240" i="1"/>
  <c r="C13239" i="1"/>
  <c r="E13239" i="1" s="1"/>
  <c r="A13239" i="1"/>
  <c r="C13234" i="1"/>
  <c r="E13234" i="1" s="1"/>
  <c r="A13234" i="1"/>
  <c r="C13233" i="1"/>
  <c r="E13233" i="1" s="1"/>
  <c r="A13233" i="1"/>
  <c r="C13232" i="1"/>
  <c r="E13232" i="1" s="1"/>
  <c r="A13232" i="1"/>
  <c r="F13228" i="1"/>
  <c r="D13228" i="1"/>
  <c r="C13226" i="1"/>
  <c r="E13226" i="1" s="1"/>
  <c r="A13226" i="1"/>
  <c r="C13223" i="1"/>
  <c r="E13223" i="1" s="1"/>
  <c r="A13223" i="1"/>
  <c r="C13222" i="1"/>
  <c r="E13222" i="1" s="1"/>
  <c r="A13222" i="1"/>
  <c r="C13221" i="1"/>
  <c r="E13221" i="1" s="1"/>
  <c r="A13221" i="1"/>
  <c r="E13220" i="1"/>
  <c r="A13220" i="1"/>
  <c r="C13219" i="1"/>
  <c r="E13219" i="1" s="1"/>
  <c r="A13219" i="1"/>
  <c r="C13218" i="1"/>
  <c r="E13218" i="1" s="1"/>
  <c r="A13218" i="1"/>
  <c r="C13231" i="1"/>
  <c r="E13231" i="1" s="1"/>
  <c r="A13231" i="1"/>
  <c r="C13217" i="1"/>
  <c r="E13217" i="1" s="1"/>
  <c r="A13217" i="1"/>
  <c r="C13216" i="1"/>
  <c r="E13216" i="1" s="1"/>
  <c r="A13216" i="1"/>
  <c r="C13241" i="1"/>
  <c r="E13241" i="1" s="1"/>
  <c r="A13241" i="1"/>
  <c r="C13224" i="1"/>
  <c r="E13224" i="1" s="1"/>
  <c r="A13224" i="1"/>
  <c r="C13412" i="1"/>
  <c r="E13412" i="1" s="1"/>
  <c r="A13464" i="1"/>
  <c r="C13206" i="1"/>
  <c r="E13206" i="1" s="1"/>
  <c r="A13206" i="1"/>
  <c r="C13205" i="1"/>
  <c r="E13205" i="1" s="1"/>
  <c r="A13205" i="1"/>
  <c r="C13204" i="1"/>
  <c r="E13204" i="1" s="1"/>
  <c r="A13204" i="1"/>
  <c r="C13203" i="1"/>
  <c r="E13203" i="1" s="1"/>
  <c r="A13203" i="1"/>
  <c r="F13200" i="1"/>
  <c r="D13200" i="1"/>
  <c r="C13197" i="1"/>
  <c r="E13197" i="1" s="1"/>
  <c r="A13197" i="1"/>
  <c r="C13196" i="1"/>
  <c r="E13196" i="1" s="1"/>
  <c r="A13196" i="1"/>
  <c r="E13194" i="1"/>
  <c r="A13194" i="1"/>
  <c r="C13193" i="1"/>
  <c r="E13193" i="1" s="1"/>
  <c r="A13193" i="1"/>
  <c r="C13192" i="1"/>
  <c r="E13192" i="1" s="1"/>
  <c r="A13192" i="1"/>
  <c r="C13191" i="1"/>
  <c r="E13191" i="1" s="1"/>
  <c r="A13191" i="1"/>
  <c r="C13190" i="1"/>
  <c r="E13190" i="1" s="1"/>
  <c r="A13190" i="1"/>
  <c r="C13189" i="1"/>
  <c r="E13189" i="1" s="1"/>
  <c r="A13189" i="1"/>
  <c r="C13188" i="1"/>
  <c r="E13188" i="1" s="1"/>
  <c r="A13188" i="1"/>
  <c r="C13187" i="1"/>
  <c r="E13187" i="1" s="1"/>
  <c r="A13187" i="1"/>
  <c r="C13186" i="1"/>
  <c r="E13186" i="1" s="1"/>
  <c r="A13186" i="1"/>
  <c r="E13401" i="1"/>
  <c r="A13401" i="1"/>
  <c r="C13243" i="1"/>
  <c r="E13243" i="1" s="1"/>
  <c r="A13243" i="1"/>
  <c r="C13184" i="1"/>
  <c r="E13184" i="1" s="1"/>
  <c r="A13184" i="1"/>
  <c r="C13183" i="1"/>
  <c r="E13183" i="1" s="1"/>
  <c r="A13183" i="1"/>
  <c r="C13179" i="1"/>
  <c r="E13179" i="1" s="1"/>
  <c r="A13179" i="1"/>
  <c r="C13175" i="1"/>
  <c r="E13175" i="1" s="1"/>
  <c r="A13175" i="1"/>
  <c r="C13174" i="1"/>
  <c r="E13174" i="1" s="1"/>
  <c r="A13174" i="1"/>
  <c r="C13173" i="1"/>
  <c r="E13173" i="1" s="1"/>
  <c r="A13173" i="1"/>
  <c r="F13170" i="1"/>
  <c r="D13170" i="1"/>
  <c r="C13168" i="1"/>
  <c r="E13168" i="1" s="1"/>
  <c r="A13168" i="1"/>
  <c r="C13167" i="1"/>
  <c r="E13167" i="1" s="1"/>
  <c r="A13167" i="1"/>
  <c r="C13166" i="1"/>
  <c r="E13166" i="1" s="1"/>
  <c r="A13166" i="1"/>
  <c r="C13165" i="1"/>
  <c r="E13165" i="1" s="1"/>
  <c r="A13165" i="1"/>
  <c r="C13164" i="1"/>
  <c r="E13164" i="1" s="1"/>
  <c r="A13164" i="1"/>
  <c r="C13163" i="1"/>
  <c r="E13163" i="1" s="1"/>
  <c r="A13163" i="1"/>
  <c r="C13162" i="1"/>
  <c r="E13162" i="1" s="1"/>
  <c r="A13162" i="1"/>
  <c r="C13147" i="1"/>
  <c r="E13147" i="1" s="1"/>
  <c r="A13161" i="1"/>
  <c r="E13160" i="1"/>
  <c r="A13160" i="1"/>
  <c r="A13159" i="1"/>
  <c r="C13150" i="1"/>
  <c r="E13150" i="1" s="1"/>
  <c r="A13158" i="1"/>
  <c r="C13152" i="1"/>
  <c r="E13152" i="1" s="1"/>
  <c r="A13157" i="1"/>
  <c r="C13151" i="1"/>
  <c r="E13151" i="1" s="1"/>
  <c r="A13156" i="1"/>
  <c r="C13154" i="1"/>
  <c r="E13154" i="1" s="1"/>
  <c r="A13155" i="1"/>
  <c r="C13146" i="1"/>
  <c r="E13146" i="1" s="1"/>
  <c r="A13154" i="1"/>
  <c r="C13161" i="1"/>
  <c r="E13161" i="1" s="1"/>
  <c r="C13159" i="1"/>
  <c r="E13159" i="1" s="1"/>
  <c r="A13152" i="1"/>
  <c r="C13158" i="1"/>
  <c r="E13158" i="1" s="1"/>
  <c r="A13151" i="1"/>
  <c r="A13150" i="1"/>
  <c r="C13185" i="1"/>
  <c r="E13185" i="1" s="1"/>
  <c r="A13185" i="1"/>
  <c r="C13148" i="1"/>
  <c r="E13148" i="1" s="1"/>
  <c r="A13149" i="1"/>
  <c r="C13155" i="1"/>
  <c r="E13155" i="1" s="1"/>
  <c r="A13146" i="1"/>
  <c r="C13143" i="1"/>
  <c r="E13143" i="1" s="1"/>
  <c r="A13143" i="1"/>
  <c r="C13131" i="1"/>
  <c r="E13131" i="1" s="1"/>
  <c r="A13131" i="1"/>
  <c r="C13129" i="1"/>
  <c r="E13129" i="1" s="1"/>
  <c r="A13129" i="1"/>
  <c r="C13128" i="1"/>
  <c r="E13128" i="1" s="1"/>
  <c r="A13128" i="1"/>
  <c r="F13125" i="1"/>
  <c r="D13125" i="1"/>
  <c r="C13105" i="1"/>
  <c r="E13105" i="1" s="1"/>
  <c r="A13110" i="1"/>
  <c r="C13123" i="1"/>
  <c r="E13123" i="1" s="1"/>
  <c r="A13123" i="1"/>
  <c r="C13122" i="1"/>
  <c r="E13122" i="1" s="1"/>
  <c r="A13122" i="1"/>
  <c r="C13051" i="1"/>
  <c r="E13051" i="1" s="1"/>
  <c r="C13102" i="1"/>
  <c r="E13102" i="1" s="1"/>
  <c r="A13115" i="1"/>
  <c r="C13097" i="1"/>
  <c r="E13097" i="1" s="1"/>
  <c r="C13095" i="1"/>
  <c r="E13095" i="1" s="1"/>
  <c r="A13114" i="1"/>
  <c r="C13113" i="1"/>
  <c r="E13113" i="1" s="1"/>
  <c r="C13110" i="1"/>
  <c r="E13110" i="1" s="1"/>
  <c r="C13109" i="1"/>
  <c r="E13109" i="1" s="1"/>
  <c r="A13113" i="1"/>
  <c r="C13106" i="1"/>
  <c r="E13106" i="1" s="1"/>
  <c r="C13100" i="1"/>
  <c r="E13100" i="1" s="1"/>
  <c r="A13112" i="1"/>
  <c r="C13096" i="1"/>
  <c r="E13096" i="1" s="1"/>
  <c r="A13111" i="1"/>
  <c r="A13109" i="1"/>
  <c r="A13108" i="1"/>
  <c r="C13111" i="1"/>
  <c r="E13111" i="1" s="1"/>
  <c r="A13107" i="1"/>
  <c r="A13106" i="1"/>
  <c r="C13156" i="1"/>
  <c r="E13156" i="1" s="1"/>
  <c r="A13148" i="1"/>
  <c r="A13103" i="1"/>
  <c r="C13094" i="1"/>
  <c r="E13094" i="1" s="1"/>
  <c r="A13102" i="1"/>
  <c r="A13101" i="1"/>
  <c r="C13090" i="1"/>
  <c r="E13090" i="1" s="1"/>
  <c r="A13090" i="1"/>
  <c r="C13089" i="1"/>
  <c r="E13089" i="1" s="1"/>
  <c r="A13089" i="1"/>
  <c r="E13088" i="1"/>
  <c r="A13088" i="1"/>
  <c r="F13085" i="1"/>
  <c r="D13085" i="1"/>
  <c r="C13083" i="1"/>
  <c r="E13083" i="1" s="1"/>
  <c r="A13083" i="1"/>
  <c r="C13082" i="1"/>
  <c r="E13082" i="1" s="1"/>
  <c r="A13082" i="1"/>
  <c r="C13081" i="1"/>
  <c r="E13081" i="1" s="1"/>
  <c r="A13081" i="1"/>
  <c r="C13073" i="1"/>
  <c r="E13073" i="1" s="1"/>
  <c r="A13077" i="1"/>
  <c r="C13098" i="1"/>
  <c r="E13098" i="1" s="1"/>
  <c r="A13070" i="1"/>
  <c r="C13078" i="1"/>
  <c r="E13078" i="1" s="1"/>
  <c r="A13093" i="1"/>
  <c r="C13058" i="1"/>
  <c r="E13058" i="1" s="1"/>
  <c r="C13074" i="1"/>
  <c r="E13074" i="1" s="1"/>
  <c r="A13069" i="1"/>
  <c r="C13066" i="1"/>
  <c r="E13066" i="1" s="1"/>
  <c r="A13068" i="1"/>
  <c r="C13056" i="1"/>
  <c r="E13056" i="1" s="1"/>
  <c r="A13067" i="1"/>
  <c r="C13070" i="1"/>
  <c r="E13070" i="1" s="1"/>
  <c r="A13066" i="1"/>
  <c r="C13071" i="1"/>
  <c r="E13071" i="1" s="1"/>
  <c r="A13065" i="1"/>
  <c r="C13069" i="1"/>
  <c r="E13069" i="1" s="1"/>
  <c r="C13057" i="1"/>
  <c r="E13057" i="1" s="1"/>
  <c r="A13064" i="1"/>
  <c r="C13076" i="1"/>
  <c r="E13076" i="1" s="1"/>
  <c r="A13078" i="1"/>
  <c r="C13115" i="1"/>
  <c r="E13115" i="1" s="1"/>
  <c r="A13061" i="1"/>
  <c r="E13062" i="1"/>
  <c r="A13059" i="1"/>
  <c r="C13060" i="1"/>
  <c r="E13060" i="1" s="1"/>
  <c r="C13072" i="1"/>
  <c r="E13072" i="1" s="1"/>
  <c r="A13058" i="1"/>
  <c r="C13075" i="1"/>
  <c r="E13075" i="1" s="1"/>
  <c r="A13153" i="1"/>
  <c r="E13077" i="1"/>
  <c r="A13056" i="1"/>
  <c r="C13068" i="1"/>
  <c r="E13068" i="1" s="1"/>
  <c r="A13055" i="1"/>
  <c r="C13067" i="1"/>
  <c r="E13067" i="1" s="1"/>
  <c r="A13050" i="1"/>
  <c r="F13039" i="1"/>
  <c r="D13039" i="1"/>
  <c r="C13037" i="1"/>
  <c r="E13037" i="1" s="1"/>
  <c r="A13037" i="1"/>
  <c r="C13035" i="1"/>
  <c r="E13035" i="1" s="1"/>
  <c r="A13035" i="1"/>
  <c r="C13034" i="1"/>
  <c r="E13034" i="1" s="1"/>
  <c r="A13034" i="1"/>
  <c r="C13033" i="1"/>
  <c r="E13033" i="1" s="1"/>
  <c r="A13033" i="1"/>
  <c r="F13030" i="1"/>
  <c r="D13030" i="1"/>
  <c r="C13028" i="1"/>
  <c r="E13028" i="1" s="1"/>
  <c r="A13028" i="1"/>
  <c r="C13026" i="1"/>
  <c r="E13026" i="1" s="1"/>
  <c r="A13026" i="1"/>
  <c r="C13025" i="1"/>
  <c r="E13025" i="1" s="1"/>
  <c r="A13025" i="1"/>
  <c r="C13023" i="1"/>
  <c r="E13023" i="1" s="1"/>
  <c r="A13023" i="1"/>
  <c r="C13022" i="1"/>
  <c r="E13022" i="1" s="1"/>
  <c r="A13022" i="1"/>
  <c r="C13021" i="1"/>
  <c r="E13021" i="1" s="1"/>
  <c r="A13021" i="1"/>
  <c r="C13036" i="1"/>
  <c r="E13036" i="1" s="1"/>
  <c r="A13036" i="1"/>
  <c r="C13020" i="1"/>
  <c r="E13020" i="1" s="1"/>
  <c r="A13020" i="1"/>
  <c r="A13057" i="1"/>
  <c r="C13019" i="1"/>
  <c r="E13019" i="1" s="1"/>
  <c r="A13019" i="1"/>
  <c r="C13061" i="1"/>
  <c r="E13061" i="1" s="1"/>
  <c r="C13018" i="1"/>
  <c r="E13018" i="1" s="1"/>
  <c r="A13018" i="1"/>
  <c r="C13017" i="1"/>
  <c r="E13017" i="1" s="1"/>
  <c r="A13017" i="1"/>
  <c r="C13016" i="1"/>
  <c r="E13016" i="1" s="1"/>
  <c r="A13016" i="1"/>
  <c r="C13099" i="1"/>
  <c r="E13099" i="1" s="1"/>
  <c r="A13104" i="1"/>
  <c r="C13015" i="1"/>
  <c r="E13015" i="1" s="1"/>
  <c r="A13015" i="1"/>
  <c r="C13013" i="1"/>
  <c r="E13013" i="1" s="1"/>
  <c r="A13013" i="1"/>
  <c r="C13012" i="1"/>
  <c r="E13012" i="1" s="1"/>
  <c r="A13012" i="1"/>
  <c r="C13008" i="1"/>
  <c r="E13008" i="1" s="1"/>
  <c r="A13008" i="1"/>
  <c r="E13007" i="1"/>
  <c r="A13007" i="1"/>
  <c r="C13006" i="1"/>
  <c r="E13006" i="1" s="1"/>
  <c r="A13006" i="1"/>
  <c r="F13000" i="1"/>
  <c r="D13000" i="1"/>
  <c r="E12998" i="1"/>
  <c r="A12998" i="1"/>
  <c r="C13047" i="1"/>
  <c r="E13047" i="1" s="1"/>
  <c r="C12993" i="1"/>
  <c r="E12993" i="1" s="1"/>
  <c r="A12993" i="1"/>
  <c r="C13014" i="1"/>
  <c r="E13014" i="1" s="1"/>
  <c r="A13014" i="1"/>
  <c r="C12992" i="1"/>
  <c r="E12992" i="1" s="1"/>
  <c r="A12992" i="1"/>
  <c r="C13153" i="1"/>
  <c r="E13153" i="1" s="1"/>
  <c r="C13093" i="1"/>
  <c r="E13093" i="1" s="1"/>
  <c r="A13062" i="1"/>
  <c r="C13149" i="1"/>
  <c r="E13149" i="1" s="1"/>
  <c r="A13147" i="1"/>
  <c r="C13024" i="1"/>
  <c r="E13024" i="1" s="1"/>
  <c r="A13024" i="1"/>
  <c r="C12991" i="1"/>
  <c r="E12991" i="1" s="1"/>
  <c r="A12991" i="1"/>
  <c r="C13050" i="1"/>
  <c r="E13050" i="1" s="1"/>
  <c r="A13060" i="1"/>
  <c r="C13055" i="1"/>
  <c r="E13055" i="1" s="1"/>
  <c r="A13063" i="1"/>
  <c r="C12970" i="1"/>
  <c r="E12970" i="1" s="1"/>
  <c r="A12970" i="1"/>
  <c r="C12989" i="1"/>
  <c r="E12989" i="1" s="1"/>
  <c r="A12989" i="1"/>
  <c r="C12969" i="1"/>
  <c r="E12969" i="1" s="1"/>
  <c r="A12969" i="1"/>
  <c r="F12966" i="1"/>
  <c r="D12966" i="1"/>
  <c r="C12964" i="1"/>
  <c r="E12964" i="1" s="1"/>
  <c r="A12964" i="1"/>
  <c r="C12963" i="1"/>
  <c r="E12963" i="1" s="1"/>
  <c r="A12963" i="1"/>
  <c r="C12953" i="1"/>
  <c r="E12953" i="1" s="1"/>
  <c r="A12962" i="1"/>
  <c r="C12996" i="1"/>
  <c r="E12996" i="1" s="1"/>
  <c r="A12961" i="1"/>
  <c r="C12957" i="1"/>
  <c r="E12957" i="1" s="1"/>
  <c r="A12960" i="1"/>
  <c r="C12956" i="1"/>
  <c r="E12956" i="1" s="1"/>
  <c r="A12959" i="1"/>
  <c r="C12954" i="1"/>
  <c r="E12954" i="1" s="1"/>
  <c r="A12958" i="1"/>
  <c r="A12957" i="1"/>
  <c r="C12959" i="1"/>
  <c r="E12959" i="1" s="1"/>
  <c r="A12956" i="1"/>
  <c r="C12955" i="1"/>
  <c r="E12955" i="1" s="1"/>
  <c r="A12955" i="1"/>
  <c r="C12952" i="1"/>
  <c r="E12952" i="1" s="1"/>
  <c r="A12954" i="1"/>
  <c r="C12986" i="1"/>
  <c r="E12986" i="1" s="1"/>
  <c r="C12958" i="1"/>
  <c r="E12958" i="1" s="1"/>
  <c r="A12953" i="1"/>
  <c r="C12960" i="1"/>
  <c r="E12960" i="1" s="1"/>
  <c r="A12996" i="1"/>
  <c r="C12961" i="1"/>
  <c r="E12961" i="1" s="1"/>
  <c r="A12952" i="1"/>
  <c r="E12962" i="1"/>
  <c r="A12986" i="1"/>
  <c r="C12951" i="1"/>
  <c r="E12951" i="1" s="1"/>
  <c r="C12945" i="1"/>
  <c r="E12945" i="1" s="1"/>
  <c r="A12945" i="1"/>
  <c r="C12941" i="1"/>
  <c r="E12941" i="1" s="1"/>
  <c r="A12941" i="1"/>
  <c r="C12935" i="1"/>
  <c r="E12935" i="1" s="1"/>
  <c r="A12935" i="1"/>
  <c r="C12934" i="1"/>
  <c r="E12934" i="1" s="1"/>
  <c r="A12934" i="1"/>
  <c r="C12933" i="1"/>
  <c r="E12933" i="1" s="1"/>
  <c r="A12933" i="1"/>
  <c r="F12930" i="1"/>
  <c r="D12930" i="1"/>
  <c r="C12927" i="1"/>
  <c r="E12927" i="1" s="1"/>
  <c r="A12927" i="1"/>
  <c r="C12924" i="1"/>
  <c r="E12924" i="1" s="1"/>
  <c r="A12926" i="1"/>
  <c r="C12917" i="1"/>
  <c r="E12917" i="1" s="1"/>
  <c r="A12925" i="1"/>
  <c r="C12922" i="1"/>
  <c r="E12922" i="1" s="1"/>
  <c r="A12924" i="1"/>
  <c r="C12918" i="1"/>
  <c r="E12918" i="1" s="1"/>
  <c r="A13105" i="1"/>
  <c r="C12919" i="1"/>
  <c r="E12919" i="1" s="1"/>
  <c r="A12923" i="1"/>
  <c r="C12912" i="1"/>
  <c r="E12912" i="1" s="1"/>
  <c r="A12922" i="1"/>
  <c r="C12916" i="1"/>
  <c r="E12916" i="1" s="1"/>
  <c r="A12921" i="1"/>
  <c r="C12923" i="1"/>
  <c r="E12923" i="1" s="1"/>
  <c r="A12920" i="1"/>
  <c r="C12926" i="1"/>
  <c r="E12926" i="1" s="1"/>
  <c r="A12919" i="1"/>
  <c r="C12914" i="1"/>
  <c r="E12914" i="1" s="1"/>
  <c r="A12918" i="1"/>
  <c r="C12921" i="1"/>
  <c r="E12921" i="1" s="1"/>
  <c r="A12917" i="1"/>
  <c r="A12916" i="1"/>
  <c r="C12913" i="1"/>
  <c r="E12913" i="1" s="1"/>
  <c r="A12915" i="1"/>
  <c r="C12915" i="1"/>
  <c r="E12915" i="1" s="1"/>
  <c r="A12914" i="1"/>
  <c r="C12908" i="1"/>
  <c r="E12908" i="1" s="1"/>
  <c r="A12908" i="1"/>
  <c r="C12911" i="1"/>
  <c r="E12911" i="1" s="1"/>
  <c r="A12911" i="1"/>
  <c r="C12910" i="1"/>
  <c r="E12910" i="1" s="1"/>
  <c r="A12910" i="1"/>
  <c r="C12909" i="1"/>
  <c r="E12909" i="1" s="1"/>
  <c r="A12909" i="1"/>
  <c r="C12906" i="1"/>
  <c r="E12906" i="1" s="1"/>
  <c r="A12906" i="1"/>
  <c r="F12903" i="1"/>
  <c r="D12903" i="1"/>
  <c r="C12901" i="1"/>
  <c r="E12901" i="1" s="1"/>
  <c r="A12901" i="1"/>
  <c r="C12900" i="1"/>
  <c r="E12900" i="1" s="1"/>
  <c r="A12900" i="1"/>
  <c r="C12896" i="1"/>
  <c r="E12896" i="1" s="1"/>
  <c r="C12895" i="1"/>
  <c r="E12895" i="1" s="1"/>
  <c r="A12896" i="1"/>
  <c r="C12891" i="1"/>
  <c r="E12891" i="1" s="1"/>
  <c r="A12895" i="1"/>
  <c r="C12890" i="1"/>
  <c r="E12890" i="1" s="1"/>
  <c r="A12894" i="1"/>
  <c r="C12889" i="1"/>
  <c r="E12889" i="1" s="1"/>
  <c r="A12893" i="1"/>
  <c r="C12888" i="1"/>
  <c r="E12888" i="1" s="1"/>
  <c r="A12892" i="1"/>
  <c r="C12887" i="1"/>
  <c r="E12887" i="1" s="1"/>
  <c r="A12891" i="1"/>
  <c r="C12886" i="1"/>
  <c r="E12886" i="1" s="1"/>
  <c r="A12890" i="1"/>
  <c r="C12882" i="1"/>
  <c r="E12882" i="1" s="1"/>
  <c r="C12883" i="1"/>
  <c r="E12883" i="1" s="1"/>
  <c r="A12889" i="1"/>
  <c r="C12897" i="1"/>
  <c r="E12897" i="1" s="1"/>
  <c r="A12888" i="1"/>
  <c r="A12887" i="1"/>
  <c r="A12886" i="1"/>
  <c r="C12893" i="1"/>
  <c r="E12893" i="1" s="1"/>
  <c r="C12892" i="1"/>
  <c r="E12892" i="1" s="1"/>
  <c r="A12885" i="1"/>
  <c r="A12884" i="1"/>
  <c r="C12907" i="1"/>
  <c r="E12907" i="1" s="1"/>
  <c r="C12879" i="1"/>
  <c r="E12879" i="1" s="1"/>
  <c r="A12883" i="1"/>
  <c r="A12907" i="1"/>
  <c r="C12898" i="1"/>
  <c r="E12898" i="1" s="1"/>
  <c r="A12882" i="1"/>
  <c r="C12878" i="1"/>
  <c r="E12878" i="1" s="1"/>
  <c r="A12878" i="1"/>
  <c r="C12871" i="1"/>
  <c r="E12871" i="1" s="1"/>
  <c r="A12871" i="1"/>
  <c r="F12868" i="1"/>
  <c r="D12868" i="1"/>
  <c r="C12850" i="1"/>
  <c r="E12850" i="1" s="1"/>
  <c r="A12861" i="1"/>
  <c r="C12838" i="1"/>
  <c r="E12838" i="1" s="1"/>
  <c r="A12860" i="1"/>
  <c r="C12837" i="1"/>
  <c r="E12837" i="1" s="1"/>
  <c r="A12859" i="1"/>
  <c r="A12858" i="1"/>
  <c r="A12857" i="1"/>
  <c r="C12846" i="1"/>
  <c r="E12846" i="1" s="1"/>
  <c r="A12856" i="1"/>
  <c r="C12845" i="1"/>
  <c r="E12845" i="1" s="1"/>
  <c r="A12855" i="1"/>
  <c r="C12840" i="1"/>
  <c r="E12840" i="1" s="1"/>
  <c r="A12854" i="1"/>
  <c r="C12854" i="1"/>
  <c r="E12854" i="1" s="1"/>
  <c r="A12853" i="1"/>
  <c r="C12836" i="1"/>
  <c r="E12836" i="1" s="1"/>
  <c r="A12879" i="1"/>
  <c r="C12849" i="1"/>
  <c r="E12849" i="1" s="1"/>
  <c r="C12859" i="1"/>
  <c r="E12859" i="1" s="1"/>
  <c r="A12852" i="1"/>
  <c r="C12866" i="1"/>
  <c r="E12866" i="1" s="1"/>
  <c r="A12866" i="1"/>
  <c r="C12855" i="1"/>
  <c r="E12855" i="1" s="1"/>
  <c r="A12851" i="1"/>
  <c r="C12880" i="1"/>
  <c r="E12880" i="1" s="1"/>
  <c r="C12884" i="1"/>
  <c r="E12884" i="1" s="1"/>
  <c r="A12850" i="1"/>
  <c r="A12849" i="1"/>
  <c r="A12848" i="1"/>
  <c r="C12894" i="1"/>
  <c r="E12894" i="1" s="1"/>
  <c r="A12847" i="1"/>
  <c r="C12852" i="1"/>
  <c r="E12852" i="1" s="1"/>
  <c r="A12846" i="1"/>
  <c r="A12844" i="1"/>
  <c r="C12842" i="1"/>
  <c r="E12842" i="1" s="1"/>
  <c r="C12839" i="1"/>
  <c r="E12839" i="1" s="1"/>
  <c r="A12842" i="1"/>
  <c r="C12823" i="1"/>
  <c r="E12823" i="1" s="1"/>
  <c r="A12823" i="1"/>
  <c r="C12819" i="1"/>
  <c r="E12819" i="1" s="1"/>
  <c r="A12819" i="1"/>
  <c r="F12815" i="1"/>
  <c r="D12815" i="1"/>
  <c r="C12881" i="1"/>
  <c r="E12881" i="1" s="1"/>
  <c r="C12809" i="1"/>
  <c r="E12809" i="1" s="1"/>
  <c r="A12809" i="1"/>
  <c r="C12808" i="1"/>
  <c r="E12808" i="1" s="1"/>
  <c r="A12808" i="1"/>
  <c r="F12805" i="1"/>
  <c r="D12805" i="1"/>
  <c r="C12803" i="1"/>
  <c r="E12803" i="1" s="1"/>
  <c r="A12803" i="1"/>
  <c r="C12802" i="1"/>
  <c r="E12802" i="1" s="1"/>
  <c r="A12802" i="1"/>
  <c r="C12801" i="1"/>
  <c r="E12801" i="1" s="1"/>
  <c r="A12801" i="1"/>
  <c r="C12800" i="1"/>
  <c r="E12800" i="1" s="1"/>
  <c r="A12800" i="1"/>
  <c r="C12799" i="1"/>
  <c r="E12799" i="1" s="1"/>
  <c r="A12799" i="1"/>
  <c r="C12798" i="1"/>
  <c r="E12798" i="1" s="1"/>
  <c r="A12798" i="1"/>
  <c r="C12843" i="1"/>
  <c r="E12843" i="1" s="1"/>
  <c r="A12839" i="1"/>
  <c r="C12835" i="1"/>
  <c r="E12835" i="1" s="1"/>
  <c r="A12835" i="1"/>
  <c r="C12925" i="1"/>
  <c r="E12925" i="1" s="1"/>
  <c r="A12912" i="1"/>
  <c r="C12797" i="1"/>
  <c r="E12797" i="1" s="1"/>
  <c r="A12797" i="1"/>
  <c r="C12796" i="1"/>
  <c r="E12796" i="1" s="1"/>
  <c r="A12796" i="1"/>
  <c r="C12795" i="1"/>
  <c r="E12795" i="1" s="1"/>
  <c r="A12795" i="1"/>
  <c r="C12793" i="1"/>
  <c r="E12793" i="1" s="1"/>
  <c r="A12793" i="1"/>
  <c r="F12788" i="1"/>
  <c r="D12788" i="1"/>
  <c r="C12785" i="1"/>
  <c r="E12785" i="1" s="1"/>
  <c r="A12785" i="1"/>
  <c r="C12786" i="1"/>
  <c r="E12786" i="1" s="1"/>
  <c r="A12786" i="1"/>
  <c r="C12920" i="1"/>
  <c r="E12920" i="1" s="1"/>
  <c r="A12913" i="1"/>
  <c r="C12780" i="1"/>
  <c r="E12780" i="1" s="1"/>
  <c r="A12780" i="1"/>
  <c r="C12861" i="1"/>
  <c r="E12861" i="1" s="1"/>
  <c r="A12897" i="1"/>
  <c r="C12779" i="1"/>
  <c r="E12779" i="1" s="1"/>
  <c r="A12779" i="1"/>
  <c r="C12848" i="1"/>
  <c r="E12848" i="1" s="1"/>
  <c r="A12845" i="1"/>
  <c r="C12778" i="1"/>
  <c r="E12778" i="1" s="1"/>
  <c r="A12778" i="1"/>
  <c r="C12858" i="1"/>
  <c r="E12858" i="1" s="1"/>
  <c r="A12843" i="1"/>
  <c r="C12777" i="1"/>
  <c r="E12777" i="1" s="1"/>
  <c r="A12777" i="1"/>
  <c r="C12767" i="1"/>
  <c r="E12767" i="1" s="1"/>
  <c r="A12767" i="1"/>
  <c r="C12766" i="1"/>
  <c r="E12766" i="1" s="1"/>
  <c r="A12766" i="1"/>
  <c r="C12818" i="1"/>
  <c r="E12818" i="1" s="1"/>
  <c r="A12818" i="1"/>
  <c r="C12762" i="1"/>
  <c r="E12762" i="1" s="1"/>
  <c r="A12762" i="1"/>
  <c r="F12759" i="1"/>
  <c r="D12759" i="1"/>
  <c r="C12757" i="1"/>
  <c r="E12757" i="1" s="1"/>
  <c r="A12757" i="1"/>
  <c r="C12756" i="1"/>
  <c r="E12756" i="1" s="1"/>
  <c r="A12756" i="1"/>
  <c r="C12755" i="1"/>
  <c r="E12755" i="1" s="1"/>
  <c r="A12755" i="1"/>
  <c r="C12754" i="1"/>
  <c r="E12754" i="1" s="1"/>
  <c r="A12754" i="1"/>
  <c r="C12752" i="1"/>
  <c r="E12752" i="1" s="1"/>
  <c r="A12752" i="1"/>
  <c r="E12751" i="1"/>
  <c r="A12751" i="1"/>
  <c r="C12750" i="1"/>
  <c r="E12750" i="1" s="1"/>
  <c r="C12749" i="1"/>
  <c r="E12749" i="1" s="1"/>
  <c r="A12724" i="1"/>
  <c r="C12748" i="1"/>
  <c r="E12748" i="1" s="1"/>
  <c r="A12750" i="1"/>
  <c r="A12749" i="1"/>
  <c r="C12746" i="1"/>
  <c r="E12746" i="1" s="1"/>
  <c r="A12748" i="1"/>
  <c r="C12739" i="1"/>
  <c r="E12739" i="1" s="1"/>
  <c r="A12739" i="1"/>
  <c r="C12735" i="1"/>
  <c r="E12735" i="1" s="1"/>
  <c r="A12735" i="1"/>
  <c r="C12763" i="1"/>
  <c r="E12763" i="1" s="1"/>
  <c r="A12763" i="1"/>
  <c r="C12743" i="1"/>
  <c r="E12743" i="1" s="1"/>
  <c r="C12747" i="1"/>
  <c r="E12747" i="1" s="1"/>
  <c r="A12747" i="1"/>
  <c r="C12742" i="1"/>
  <c r="E12742" i="1" s="1"/>
  <c r="A12746" i="1"/>
  <c r="C12745" i="1"/>
  <c r="E12745" i="1" s="1"/>
  <c r="A12745" i="1"/>
  <c r="C12744" i="1"/>
  <c r="E12744" i="1" s="1"/>
  <c r="A12744" i="1"/>
  <c r="C12794" i="1"/>
  <c r="E12794" i="1" s="1"/>
  <c r="A12794" i="1"/>
  <c r="A12742" i="1"/>
  <c r="C12741" i="1"/>
  <c r="E12741" i="1" s="1"/>
  <c r="A12741" i="1"/>
  <c r="C12738" i="1"/>
  <c r="E12738" i="1" s="1"/>
  <c r="A12738" i="1"/>
  <c r="C12740" i="1"/>
  <c r="E12740" i="1" s="1"/>
  <c r="A12740" i="1"/>
  <c r="C12692" i="1"/>
  <c r="E12692" i="1" s="1"/>
  <c r="A12692" i="1"/>
  <c r="C12731" i="1"/>
  <c r="E12731" i="1" s="1"/>
  <c r="A12731" i="1"/>
  <c r="F12728" i="1"/>
  <c r="D12728" i="1"/>
  <c r="C12726" i="1"/>
  <c r="E12726" i="1" s="1"/>
  <c r="A12726" i="1"/>
  <c r="C12725" i="1"/>
  <c r="E12725" i="1" s="1"/>
  <c r="A12725" i="1"/>
  <c r="E12723" i="1"/>
  <c r="A12723" i="1"/>
  <c r="C12721" i="1"/>
  <c r="E12721" i="1" s="1"/>
  <c r="A12722" i="1"/>
  <c r="C12717" i="1"/>
  <c r="E12717" i="1" s="1"/>
  <c r="C12716" i="1"/>
  <c r="E12716" i="1" s="1"/>
  <c r="A12721" i="1"/>
  <c r="A12720" i="1"/>
  <c r="C12712" i="1"/>
  <c r="E12712" i="1" s="1"/>
  <c r="A12719" i="1"/>
  <c r="C12713" i="1"/>
  <c r="E12713" i="1" s="1"/>
  <c r="A12718" i="1"/>
  <c r="C12718" i="1"/>
  <c r="E12718" i="1" s="1"/>
  <c r="A12743" i="1"/>
  <c r="C12711" i="1"/>
  <c r="E12711" i="1" s="1"/>
  <c r="A12716" i="1"/>
  <c r="E12722" i="1"/>
  <c r="C12720" i="1"/>
  <c r="E12720" i="1" s="1"/>
  <c r="A12715" i="1"/>
  <c r="C12719" i="1"/>
  <c r="E12719" i="1" s="1"/>
  <c r="A12714" i="1"/>
  <c r="C12724" i="1"/>
  <c r="E12724" i="1" s="1"/>
  <c r="A12792" i="1"/>
  <c r="A12713" i="1"/>
  <c r="C12792" i="1"/>
  <c r="E12792" i="1" s="1"/>
  <c r="A12712" i="1"/>
  <c r="C12689" i="1"/>
  <c r="E12689" i="1" s="1"/>
  <c r="A12689" i="1"/>
  <c r="C12687" i="1"/>
  <c r="E12687" i="1" s="1"/>
  <c r="A12687" i="1"/>
  <c r="C12682" i="1"/>
  <c r="E12682" i="1" s="1"/>
  <c r="A12682" i="1"/>
  <c r="C12714" i="1"/>
  <c r="E12714" i="1" s="1"/>
  <c r="A12711" i="1"/>
  <c r="F12679" i="1"/>
  <c r="D12679" i="1"/>
  <c r="C12677" i="1"/>
  <c r="E12677" i="1" s="1"/>
  <c r="A12677" i="1"/>
  <c r="C12676" i="1"/>
  <c r="E12676" i="1" s="1"/>
  <c r="A12676" i="1"/>
  <c r="C12659" i="1"/>
  <c r="E12659" i="1" s="1"/>
  <c r="A12673" i="1"/>
  <c r="C12658" i="1"/>
  <c r="E12658" i="1" s="1"/>
  <c r="E12715" i="1"/>
  <c r="C12657" i="1"/>
  <c r="E12657" i="1" s="1"/>
  <c r="A12657" i="1"/>
  <c r="C12671" i="1"/>
  <c r="E12671" i="1" s="1"/>
  <c r="C12673" i="1"/>
  <c r="E12673" i="1" s="1"/>
  <c r="A12666" i="1"/>
  <c r="C12668" i="1"/>
  <c r="E12668" i="1" s="1"/>
  <c r="A12665" i="1"/>
  <c r="C12665" i="1"/>
  <c r="E12665" i="1" s="1"/>
  <c r="C12669" i="1"/>
  <c r="E12669" i="1" s="1"/>
  <c r="A12671" i="1"/>
  <c r="A12663" i="1"/>
  <c r="A12670" i="1"/>
  <c r="C12662" i="1"/>
  <c r="E12662" i="1" s="1"/>
  <c r="A12662" i="1"/>
  <c r="C12643" i="1"/>
  <c r="E12643" i="1" s="1"/>
  <c r="A12643" i="1"/>
  <c r="C12642" i="1"/>
  <c r="E12642" i="1" s="1"/>
  <c r="A12642" i="1"/>
  <c r="C12641" i="1"/>
  <c r="E12641" i="1" s="1"/>
  <c r="A12641" i="1"/>
  <c r="F12638" i="1"/>
  <c r="D12638" i="1"/>
  <c r="C12636" i="1"/>
  <c r="E12636" i="1" s="1"/>
  <c r="A12636" i="1"/>
  <c r="C12661" i="1"/>
  <c r="E12661" i="1" s="1"/>
  <c r="C12622" i="1"/>
  <c r="E12622" i="1" s="1"/>
  <c r="A12634" i="1"/>
  <c r="A12633" i="1"/>
  <c r="C12617" i="1"/>
  <c r="E12617" i="1" s="1"/>
  <c r="A12632" i="1"/>
  <c r="A12664" i="1"/>
  <c r="C12611" i="1"/>
  <c r="E12611" i="1" s="1"/>
  <c r="A12631" i="1"/>
  <c r="C12631" i="1"/>
  <c r="E12631" i="1" s="1"/>
  <c r="C12630" i="1"/>
  <c r="E12630" i="1" s="1"/>
  <c r="A12630" i="1"/>
  <c r="C12621" i="1"/>
  <c r="E12621" i="1" s="1"/>
  <c r="A12672" i="1"/>
  <c r="C12612" i="1"/>
  <c r="E12612" i="1" s="1"/>
  <c r="A12629" i="1"/>
  <c r="C12614" i="1"/>
  <c r="E12614" i="1" s="1"/>
  <c r="A12628" i="1"/>
  <c r="C12624" i="1"/>
  <c r="E12624" i="1" s="1"/>
  <c r="A12627" i="1"/>
  <c r="C12628" i="1"/>
  <c r="E12628" i="1" s="1"/>
  <c r="A12626" i="1"/>
  <c r="C12632" i="1"/>
  <c r="E12632" i="1" s="1"/>
  <c r="A12609" i="1"/>
  <c r="A12625" i="1"/>
  <c r="C12615" i="1"/>
  <c r="E12615" i="1" s="1"/>
  <c r="C12602" i="1"/>
  <c r="E12602" i="1" s="1"/>
  <c r="A12602" i="1"/>
  <c r="C12601" i="1"/>
  <c r="E12601" i="1" s="1"/>
  <c r="A12601" i="1"/>
  <c r="C12600" i="1"/>
  <c r="E12600" i="1" s="1"/>
  <c r="A12600" i="1"/>
  <c r="C12598" i="1"/>
  <c r="E12598" i="1" s="1"/>
  <c r="A12598" i="1"/>
  <c r="C12585" i="1"/>
  <c r="E12585" i="1" s="1"/>
  <c r="A12585" i="1"/>
  <c r="C12594" i="1"/>
  <c r="E12594" i="1" s="1"/>
  <c r="A12594" i="1"/>
  <c r="C12593" i="1"/>
  <c r="E12593" i="1" s="1"/>
  <c r="A12593" i="1"/>
  <c r="F12590" i="1"/>
  <c r="D12590" i="1"/>
  <c r="C12588" i="1"/>
  <c r="E12588" i="1" s="1"/>
  <c r="A12588" i="1"/>
  <c r="C12587" i="1"/>
  <c r="E12587" i="1" s="1"/>
  <c r="A12587" i="1"/>
  <c r="F12582" i="1"/>
  <c r="D12582" i="1"/>
  <c r="C12580" i="1"/>
  <c r="E12580" i="1" s="1"/>
  <c r="A12580" i="1"/>
  <c r="C12577" i="1"/>
  <c r="E12577" i="1" s="1"/>
  <c r="A12577" i="1"/>
  <c r="C12576" i="1"/>
  <c r="E12576" i="1" s="1"/>
  <c r="A12576" i="1"/>
  <c r="E12575" i="1"/>
  <c r="A12575" i="1"/>
  <c r="C12574" i="1"/>
  <c r="E12574" i="1" s="1"/>
  <c r="A12574" i="1"/>
  <c r="C12573" i="1"/>
  <c r="E12573" i="1" s="1"/>
  <c r="A12573" i="1"/>
  <c r="C12570" i="1"/>
  <c r="E12570" i="1" s="1"/>
  <c r="A12570" i="1"/>
  <c r="C12563" i="1"/>
  <c r="E12563" i="1" s="1"/>
  <c r="A12569" i="1"/>
  <c r="C12567" i="1"/>
  <c r="E12567" i="1" s="1"/>
  <c r="A12568" i="1"/>
  <c r="C12568" i="1"/>
  <c r="E12568" i="1" s="1"/>
  <c r="A12567" i="1"/>
  <c r="A12566" i="1"/>
  <c r="C12572" i="1"/>
  <c r="E12572" i="1" s="1"/>
  <c r="A12565" i="1"/>
  <c r="C12562" i="1"/>
  <c r="E12562" i="1" s="1"/>
  <c r="C12569" i="1"/>
  <c r="E12569" i="1" s="1"/>
  <c r="A12564" i="1"/>
  <c r="C12565" i="1"/>
  <c r="E12565" i="1" s="1"/>
  <c r="A12563" i="1"/>
  <c r="C12564" i="1"/>
  <c r="E12564" i="1" s="1"/>
  <c r="A12561" i="1"/>
  <c r="C12560" i="1"/>
  <c r="E12560" i="1" s="1"/>
  <c r="A12560" i="1"/>
  <c r="C12559" i="1"/>
  <c r="E12559" i="1" s="1"/>
  <c r="A12559" i="1"/>
  <c r="C12558" i="1"/>
  <c r="E12558" i="1" s="1"/>
  <c r="A12558" i="1"/>
  <c r="F12553" i="1"/>
  <c r="D12553" i="1"/>
  <c r="C12546" i="1"/>
  <c r="A12572" i="1"/>
  <c r="C12549" i="1"/>
  <c r="E12549" i="1"/>
  <c r="A12544" i="1"/>
  <c r="E12546" i="1"/>
  <c r="A12545" i="1"/>
  <c r="C12543" i="1"/>
  <c r="E12543" i="1"/>
  <c r="C12420" i="1"/>
  <c r="E12420" i="1" s="1"/>
  <c r="A12420" i="1"/>
  <c r="C12381" i="1"/>
  <c r="E12381" i="1" s="1"/>
  <c r="A12381" i="1"/>
  <c r="C12379" i="1"/>
  <c r="E12379" i="1" s="1"/>
  <c r="A12379" i="1"/>
  <c r="C12382" i="1"/>
  <c r="E12382" i="1" s="1"/>
  <c r="A12382" i="1"/>
  <c r="C12380" i="1"/>
  <c r="E12380" i="1" s="1"/>
  <c r="A12380" i="1"/>
  <c r="C12383" i="1"/>
  <c r="E12383" i="1" s="1"/>
  <c r="A12383" i="1"/>
  <c r="C12422" i="1"/>
  <c r="E12422" i="1" s="1"/>
  <c r="A12422" i="1"/>
  <c r="C12372" i="1"/>
  <c r="E12372" i="1" s="1"/>
  <c r="A12372" i="1"/>
  <c r="C12378" i="1"/>
  <c r="E12378" i="1" s="1"/>
  <c r="A12378" i="1"/>
  <c r="C12376" i="1"/>
  <c r="E12376" i="1" s="1"/>
  <c r="A12376" i="1"/>
  <c r="C12384" i="1"/>
  <c r="E12384" i="1" s="1"/>
  <c r="A12384" i="1"/>
  <c r="C12399" i="1"/>
  <c r="E12399" i="1" s="1"/>
  <c r="A12410" i="1"/>
  <c r="C12409" i="1"/>
  <c r="E12409" i="1" s="1"/>
  <c r="A12409" i="1"/>
  <c r="C12375" i="1"/>
  <c r="E12375" i="1" s="1"/>
  <c r="A12375" i="1"/>
  <c r="A12408" i="1"/>
  <c r="C12362" i="1"/>
  <c r="E12362" i="1" s="1"/>
  <c r="A12362" i="1"/>
  <c r="C12359" i="1"/>
  <c r="E12359" i="1" s="1"/>
  <c r="A12359" i="1"/>
  <c r="C12358" i="1"/>
  <c r="E12358" i="1" s="1"/>
  <c r="A12358" i="1"/>
  <c r="C12332" i="1"/>
  <c r="E12332" i="1" s="1"/>
  <c r="A12332" i="1"/>
  <c r="C12296" i="1"/>
  <c r="E12296" i="1" s="1"/>
  <c r="A12296" i="1"/>
  <c r="C12294" i="1"/>
  <c r="E12294" i="1" s="1"/>
  <c r="A12294" i="1"/>
  <c r="C12373" i="1"/>
  <c r="E12373" i="1" s="1"/>
  <c r="A12373" i="1"/>
  <c r="C12298" i="1"/>
  <c r="E12298" i="1" s="1"/>
  <c r="A12298" i="1"/>
  <c r="C12297" i="1"/>
  <c r="E12297" i="1" s="1"/>
  <c r="A12297" i="1"/>
  <c r="C12368" i="1"/>
  <c r="E12368" i="1" s="1"/>
  <c r="A12368" i="1"/>
  <c r="C12367" i="1"/>
  <c r="E12367" i="1" s="1"/>
  <c r="A12367" i="1"/>
  <c r="C12369" i="1"/>
  <c r="E12369" i="1" s="1"/>
  <c r="A12369" i="1"/>
  <c r="C12293" i="1"/>
  <c r="E12293" i="1" s="1"/>
  <c r="A12293" i="1"/>
  <c r="C12291" i="1"/>
  <c r="E12291" i="1" s="1"/>
  <c r="A12291" i="1"/>
  <c r="C12299" i="1"/>
  <c r="E12299" i="1" s="1"/>
  <c r="A12299" i="1"/>
  <c r="C12288" i="1"/>
  <c r="E12288" i="1" s="1"/>
  <c r="A12288" i="1"/>
  <c r="C12287" i="1"/>
  <c r="E12287" i="1" s="1"/>
  <c r="A12287" i="1"/>
  <c r="C12323" i="1"/>
  <c r="E12323" i="1" s="1"/>
  <c r="A12323" i="1"/>
  <c r="C12322" i="1"/>
  <c r="E12322" i="1" s="1"/>
  <c r="A12322" i="1"/>
  <c r="C12285" i="1"/>
  <c r="E12285" i="1" s="1"/>
  <c r="A12285" i="1"/>
  <c r="C12289" i="1"/>
  <c r="E12289" i="1" s="1"/>
  <c r="A12289" i="1"/>
  <c r="C12290" i="1"/>
  <c r="E12290" i="1" s="1"/>
  <c r="A12290" i="1"/>
  <c r="C12250" i="1"/>
  <c r="E12250" i="1" s="1"/>
  <c r="A12250" i="1"/>
  <c r="C12249" i="1"/>
  <c r="E12249" i="1" s="1"/>
  <c r="A12249" i="1"/>
  <c r="C12283" i="1"/>
  <c r="E12283" i="1" s="1"/>
  <c r="A12283" i="1"/>
  <c r="C12282" i="1"/>
  <c r="E12282" i="1" s="1"/>
  <c r="A12282" i="1"/>
  <c r="C12284" i="1"/>
  <c r="E12284" i="1" s="1"/>
  <c r="A12284" i="1"/>
  <c r="C12279" i="1"/>
  <c r="E12279" i="1" s="1"/>
  <c r="A12279" i="1"/>
  <c r="C12241" i="1"/>
  <c r="E12241" i="1" s="1"/>
  <c r="A12241" i="1"/>
  <c r="A12237" i="1"/>
  <c r="C12235" i="1"/>
  <c r="E12235" i="1"/>
  <c r="A12239" i="1"/>
  <c r="C12225" i="1"/>
  <c r="E12225" i="1"/>
  <c r="C12233" i="1"/>
  <c r="E12233" i="1" s="1"/>
  <c r="A12240" i="1"/>
  <c r="C12242" i="1"/>
  <c r="E12242" i="1" s="1"/>
  <c r="A12242" i="1"/>
  <c r="C12135" i="1"/>
  <c r="E12135" i="1" s="1"/>
  <c r="A12135" i="1"/>
  <c r="A12157" i="1"/>
  <c r="C12157" i="1"/>
  <c r="E12157" i="1"/>
  <c r="A12158" i="1"/>
  <c r="E12158" i="1"/>
  <c r="C12159" i="1"/>
  <c r="E12159" i="1" s="1"/>
  <c r="A12159" i="1"/>
  <c r="C12136" i="1"/>
  <c r="E12136" i="1" s="1"/>
  <c r="A12136" i="1"/>
  <c r="C12137" i="1"/>
  <c r="E12137" i="1" s="1"/>
  <c r="A12137" i="1"/>
  <c r="C12156" i="1"/>
  <c r="C12155" i="1"/>
  <c r="E12155" i="1" s="1"/>
  <c r="A12155" i="1"/>
  <c r="C12154" i="1"/>
  <c r="E12154" i="1" s="1"/>
  <c r="A12154" i="1"/>
  <c r="C12138" i="1"/>
  <c r="E12138" i="1" s="1"/>
  <c r="A12138" i="1"/>
  <c r="C12193" i="1"/>
  <c r="C12173" i="1"/>
  <c r="E12173" i="1" s="1"/>
  <c r="A12173" i="1"/>
  <c r="C12172" i="1"/>
  <c r="E12172" i="1" s="1"/>
  <c r="A12172" i="1"/>
  <c r="A12071" i="1"/>
  <c r="C12071" i="1"/>
  <c r="E12071" i="1"/>
  <c r="A12072" i="1"/>
  <c r="C12072" i="1"/>
  <c r="E12072" i="1"/>
  <c r="A12073" i="1"/>
  <c r="C12073" i="1"/>
  <c r="E12073" i="1"/>
  <c r="C12148" i="1"/>
  <c r="E12148" i="1" s="1"/>
  <c r="A12148" i="1"/>
  <c r="C12152" i="1"/>
  <c r="E12152" i="1" s="1"/>
  <c r="A12152" i="1"/>
  <c r="C12151" i="1"/>
  <c r="E12151" i="1" s="1"/>
  <c r="A12151" i="1"/>
  <c r="C12160" i="1"/>
  <c r="E12160" i="1" s="1"/>
  <c r="A12160" i="1"/>
  <c r="E12156" i="1"/>
  <c r="A12156" i="1"/>
  <c r="C12240" i="1"/>
  <c r="E12240" i="1" s="1"/>
  <c r="A12235" i="1"/>
  <c r="C12239" i="1"/>
  <c r="E12239" i="1" s="1"/>
  <c r="C12268" i="1"/>
  <c r="E12268" i="1" s="1"/>
  <c r="A12236" i="1"/>
  <c r="C12236" i="1"/>
  <c r="E12236" i="1" s="1"/>
  <c r="A12233" i="1"/>
  <c r="C12237" i="1"/>
  <c r="E12237" i="1" s="1"/>
  <c r="A12234" i="1"/>
  <c r="C12232" i="1"/>
  <c r="E12232" i="1" s="1"/>
  <c r="A12232" i="1"/>
  <c r="C12199" i="1"/>
  <c r="E12199" i="1" s="1"/>
  <c r="C12177" i="1"/>
  <c r="E12177" i="1" s="1"/>
  <c r="A12177" i="1"/>
  <c r="C12228" i="1"/>
  <c r="E12228" i="1" s="1"/>
  <c r="A12231" i="1"/>
  <c r="C12229" i="1"/>
  <c r="E12229" i="1" s="1"/>
  <c r="C12230" i="1"/>
  <c r="E12230" i="1" s="1"/>
  <c r="A12199" i="1"/>
  <c r="C12107" i="1"/>
  <c r="E12107" i="1" s="1"/>
  <c r="A12107" i="1"/>
  <c r="C12108" i="1"/>
  <c r="E12108" i="1" s="1"/>
  <c r="A12108" i="1"/>
  <c r="C12227" i="1"/>
  <c r="E12227" i="1" s="1"/>
  <c r="A12230" i="1"/>
  <c r="C12226" i="1"/>
  <c r="E12226" i="1" s="1"/>
  <c r="C12224" i="1"/>
  <c r="E12224" i="1" s="1"/>
  <c r="C12223" i="1"/>
  <c r="E12223" i="1" s="1"/>
  <c r="A12229" i="1"/>
  <c r="C12176" i="1"/>
  <c r="E12176" i="1" s="1"/>
  <c r="A12176" i="1"/>
  <c r="C12117" i="1"/>
  <c r="E12117" i="1" s="1"/>
  <c r="A12117" i="1"/>
  <c r="C12170" i="1"/>
  <c r="E12170" i="1" s="1"/>
  <c r="A12170" i="1"/>
  <c r="A12099" i="1"/>
  <c r="C12099" i="1"/>
  <c r="E12099" i="1"/>
  <c r="C12076" i="1"/>
  <c r="E12076" i="1" s="1"/>
  <c r="A12076" i="1"/>
  <c r="C12074" i="1"/>
  <c r="E12074" i="1" s="1"/>
  <c r="A12074" i="1"/>
  <c r="C12085" i="1"/>
  <c r="E12085" i="1" s="1"/>
  <c r="A12085" i="1"/>
  <c r="C12084" i="1"/>
  <c r="E12084" i="1" s="1"/>
  <c r="A12084" i="1"/>
  <c r="C12083" i="1"/>
  <c r="E12083" i="1" s="1"/>
  <c r="A12083" i="1"/>
  <c r="C12081" i="1"/>
  <c r="E12081" i="1" s="1"/>
  <c r="A12081" i="1"/>
  <c r="C12080" i="1"/>
  <c r="E12080" i="1" s="1"/>
  <c r="A12080" i="1"/>
  <c r="C12079" i="1"/>
  <c r="E12079" i="1" s="1"/>
  <c r="A12079" i="1"/>
  <c r="C12078" i="1"/>
  <c r="E12078" i="1" s="1"/>
  <c r="A12078" i="1"/>
  <c r="C12077" i="1"/>
  <c r="E12077" i="1" s="1"/>
  <c r="A12077" i="1"/>
  <c r="C12060" i="1"/>
  <c r="E12060" i="1" s="1"/>
  <c r="A12060" i="1"/>
  <c r="C12031" i="1"/>
  <c r="E12031" i="1" s="1"/>
  <c r="A12031" i="1"/>
  <c r="C12069" i="1"/>
  <c r="E12069" i="1" s="1"/>
  <c r="A12069" i="1"/>
  <c r="A12058" i="1"/>
  <c r="C12047" i="1"/>
  <c r="E12047" i="1"/>
  <c r="A12059" i="1"/>
  <c r="C12051" i="1"/>
  <c r="E12051" i="1"/>
  <c r="A12056" i="1"/>
  <c r="A12057" i="1"/>
  <c r="C12050" i="1"/>
  <c r="E12050" i="1"/>
  <c r="C12061" i="1"/>
  <c r="E12061" i="1" s="1"/>
  <c r="A12061" i="1"/>
  <c r="C11956" i="1"/>
  <c r="E11956" i="1" s="1"/>
  <c r="A11956" i="1"/>
  <c r="C11955" i="1"/>
  <c r="E11955" i="1" s="1"/>
  <c r="A11955" i="1"/>
  <c r="C11957" i="1"/>
  <c r="E11957" i="1" s="1"/>
  <c r="A11957" i="1"/>
  <c r="C11966" i="1"/>
  <c r="C11967" i="1"/>
  <c r="E11967" i="1" s="1"/>
  <c r="A11967" i="1"/>
  <c r="C11968" i="1"/>
  <c r="E11968" i="1" s="1"/>
  <c r="A11968" i="1"/>
  <c r="E11966" i="1"/>
  <c r="A11966" i="1"/>
  <c r="C11994" i="1"/>
  <c r="E11994" i="1" s="1"/>
  <c r="A11994" i="1"/>
  <c r="C11964" i="1"/>
  <c r="E11964" i="1" s="1"/>
  <c r="A11964" i="1"/>
  <c r="C11969" i="1"/>
  <c r="E11969" i="1" s="1"/>
  <c r="A11969" i="1"/>
  <c r="IB4" i="12"/>
  <c r="C11963" i="1"/>
  <c r="E11963" i="1" s="1"/>
  <c r="A11963" i="1"/>
  <c r="C11970" i="1"/>
  <c r="E11970" i="1" s="1"/>
  <c r="A11970" i="1"/>
  <c r="C11960" i="1"/>
  <c r="E11960" i="1" s="1"/>
  <c r="A11960" i="1"/>
  <c r="C11972" i="1"/>
  <c r="E11972" i="1" s="1"/>
  <c r="A11992" i="1"/>
  <c r="C11971" i="1"/>
  <c r="E11971" i="1" s="1"/>
  <c r="A11991" i="1"/>
  <c r="C11965" i="1"/>
  <c r="E11965" i="1" s="1"/>
  <c r="A11965" i="1"/>
  <c r="C12551" i="1"/>
  <c r="E12551" i="1" s="1"/>
  <c r="A12551" i="1"/>
  <c r="A12550" i="1"/>
  <c r="A12549" i="1"/>
  <c r="A12548" i="1"/>
  <c r="C12571" i="1"/>
  <c r="E12571" i="1" s="1"/>
  <c r="C12578" i="1"/>
  <c r="E12578" i="1" s="1"/>
  <c r="A12571" i="1"/>
  <c r="C12547" i="1"/>
  <c r="E12547" i="1" s="1"/>
  <c r="A12547" i="1"/>
  <c r="C12626" i="1"/>
  <c r="E12626" i="1" s="1"/>
  <c r="C12566" i="1"/>
  <c r="E12566" i="1" s="1"/>
  <c r="A12546" i="1"/>
  <c r="C12548" i="1"/>
  <c r="E12548" i="1" s="1"/>
  <c r="A12660" i="1"/>
  <c r="C12561" i="1"/>
  <c r="E12561" i="1" s="1"/>
  <c r="C12579" i="1"/>
  <c r="E12579" i="1" s="1"/>
  <c r="A12542" i="1"/>
  <c r="C12550" i="1"/>
  <c r="E12550" i="1" s="1"/>
  <c r="A12543" i="1"/>
  <c r="A12579" i="1"/>
  <c r="C12545" i="1"/>
  <c r="E12545" i="1" s="1"/>
  <c r="A12578" i="1"/>
  <c r="C12542" i="1"/>
  <c r="E12542" i="1" s="1"/>
  <c r="C12511" i="1"/>
  <c r="E12511" i="1" s="1"/>
  <c r="A12511" i="1"/>
  <c r="C12541" i="1"/>
  <c r="E12541" i="1" s="1"/>
  <c r="A12541" i="1"/>
  <c r="F12536" i="1"/>
  <c r="D12536" i="1"/>
  <c r="C12534" i="1"/>
  <c r="E12534" i="1" s="1"/>
  <c r="A12534" i="1"/>
  <c r="E12523" i="1"/>
  <c r="A12531" i="1"/>
  <c r="C12524" i="1"/>
  <c r="E12524" i="1" s="1"/>
  <c r="A12530" i="1"/>
  <c r="C12530" i="1"/>
  <c r="E12530" i="1" s="1"/>
  <c r="A12529" i="1"/>
  <c r="C12533" i="1"/>
  <c r="E12533" i="1" s="1"/>
  <c r="A12528" i="1"/>
  <c r="C12525" i="1"/>
  <c r="E12525" i="1" s="1"/>
  <c r="A12527" i="1"/>
  <c r="C12529" i="1"/>
  <c r="E12529" i="1" s="1"/>
  <c r="A12526" i="1"/>
  <c r="A12562" i="1"/>
  <c r="C12544" i="1"/>
  <c r="E12544" i="1" s="1"/>
  <c r="C12481" i="1"/>
  <c r="E12481" i="1" s="1"/>
  <c r="A12443" i="1"/>
  <c r="C12532" i="1"/>
  <c r="E12532" i="1" s="1"/>
  <c r="A12525" i="1"/>
  <c r="C12531" i="1"/>
  <c r="E12531" i="1" s="1"/>
  <c r="A12524" i="1"/>
  <c r="E12527" i="1"/>
  <c r="A12523" i="1"/>
  <c r="C12521" i="1"/>
  <c r="E12521" i="1" s="1"/>
  <c r="A12521" i="1"/>
  <c r="C12494" i="1"/>
  <c r="E12494" i="1" s="1"/>
  <c r="A12494" i="1"/>
  <c r="C12493" i="1"/>
  <c r="E12493" i="1" s="1"/>
  <c r="A12493" i="1"/>
  <c r="F12490" i="1"/>
  <c r="D12490" i="1"/>
  <c r="C12488" i="1"/>
  <c r="E12488" i="1" s="1"/>
  <c r="A12488" i="1"/>
  <c r="C12487" i="1"/>
  <c r="E12487" i="1" s="1"/>
  <c r="A12487" i="1"/>
  <c r="C12486" i="1"/>
  <c r="E12486" i="1" s="1"/>
  <c r="A12486" i="1"/>
  <c r="C12485" i="1"/>
  <c r="E12485" i="1" s="1"/>
  <c r="A12485" i="1"/>
  <c r="C12484" i="1"/>
  <c r="E12484" i="1" s="1"/>
  <c r="A12484" i="1"/>
  <c r="C12522" i="1"/>
  <c r="E12522" i="1" s="1"/>
  <c r="A12522" i="1"/>
  <c r="C12483" i="1"/>
  <c r="E12483" i="1" s="1"/>
  <c r="A12483" i="1"/>
  <c r="C12468" i="1"/>
  <c r="E12468" i="1" s="1"/>
  <c r="A12482" i="1"/>
  <c r="C12479" i="1"/>
  <c r="E12479" i="1" s="1"/>
  <c r="A12481" i="1"/>
  <c r="C12473" i="1"/>
  <c r="E12473" i="1" s="1"/>
  <c r="A12480" i="1"/>
  <c r="A12479" i="1"/>
  <c r="C12477" i="1"/>
  <c r="E12477" i="1" s="1"/>
  <c r="A12478" i="1"/>
  <c r="C12480" i="1"/>
  <c r="E12480" i="1" s="1"/>
  <c r="A12477" i="1"/>
  <c r="C12471" i="1"/>
  <c r="E12471" i="1" s="1"/>
  <c r="A12476" i="1"/>
  <c r="C12478" i="1"/>
  <c r="E12478" i="1" s="1"/>
  <c r="A12474" i="1"/>
  <c r="C12395" i="1"/>
  <c r="E12395" i="1" s="1"/>
  <c r="A12407" i="1"/>
  <c r="C12475" i="1"/>
  <c r="E12475" i="1" s="1"/>
  <c r="A12472" i="1"/>
  <c r="C12470" i="1"/>
  <c r="E12470" i="1" s="1"/>
  <c r="E12482" i="1"/>
  <c r="A12471" i="1"/>
  <c r="C12469" i="1"/>
  <c r="E12469" i="1" s="1"/>
  <c r="A12469" i="1"/>
  <c r="C12474" i="1"/>
  <c r="E12474" i="1" s="1"/>
  <c r="A12468" i="1"/>
  <c r="C12467" i="1"/>
  <c r="E12467" i="1" s="1"/>
  <c r="A12467" i="1"/>
  <c r="C12599" i="1"/>
  <c r="E12599" i="1" s="1"/>
  <c r="A12599" i="1"/>
  <c r="C12466" i="1"/>
  <c r="E12466" i="1" s="1"/>
  <c r="A12466" i="1"/>
  <c r="C12457" i="1"/>
  <c r="E12457" i="1" s="1"/>
  <c r="A12457" i="1"/>
  <c r="C12454" i="1"/>
  <c r="E12454" i="1" s="1"/>
  <c r="A12454" i="1"/>
  <c r="F12450" i="1"/>
  <c r="D12450" i="1"/>
  <c r="C12448" i="1"/>
  <c r="E12448" i="1" s="1"/>
  <c r="A12448" i="1"/>
  <c r="C12447" i="1"/>
  <c r="E12447" i="1" s="1"/>
  <c r="A12447" i="1"/>
  <c r="C12445" i="1"/>
  <c r="E12445" i="1" s="1"/>
  <c r="A12445" i="1"/>
  <c r="C12443" i="1"/>
  <c r="E12443" i="1" s="1"/>
  <c r="A12475" i="1"/>
  <c r="C12440" i="1"/>
  <c r="E12440" i="1" s="1"/>
  <c r="A12444" i="1"/>
  <c r="C12438" i="1"/>
  <c r="E12438" i="1" s="1"/>
  <c r="A12442" i="1"/>
  <c r="C12430" i="1"/>
  <c r="E12430" i="1" s="1"/>
  <c r="A12441" i="1"/>
  <c r="C12442" i="1"/>
  <c r="E12442" i="1" s="1"/>
  <c r="A12440" i="1"/>
  <c r="C12427" i="1"/>
  <c r="E12427" i="1" s="1"/>
  <c r="A12439" i="1"/>
  <c r="C12433" i="1"/>
  <c r="E12433" i="1" s="1"/>
  <c r="A12438" i="1"/>
  <c r="C12435" i="1"/>
  <c r="E12435" i="1" s="1"/>
  <c r="A12437" i="1"/>
  <c r="C12439" i="1"/>
  <c r="E12439" i="1" s="1"/>
  <c r="A12436" i="1"/>
  <c r="C12429" i="1"/>
  <c r="E12429" i="1" s="1"/>
  <c r="A12435" i="1"/>
  <c r="C12441" i="1"/>
  <c r="E12441" i="1" s="1"/>
  <c r="A12434" i="1"/>
  <c r="E12424" i="1"/>
  <c r="A12433" i="1"/>
  <c r="C12437" i="1"/>
  <c r="E12437" i="1" s="1"/>
  <c r="A12432" i="1"/>
  <c r="C12423" i="1"/>
  <c r="E12423" i="1" s="1"/>
  <c r="A12431" i="1"/>
  <c r="C12436" i="1"/>
  <c r="E12436" i="1" s="1"/>
  <c r="A12430" i="1"/>
  <c r="C12434" i="1"/>
  <c r="E12434" i="1" s="1"/>
  <c r="A12429" i="1"/>
  <c r="C12432" i="1"/>
  <c r="E12432" i="1" s="1"/>
  <c r="A12428" i="1"/>
  <c r="C12426" i="1"/>
  <c r="E12426" i="1" s="1"/>
  <c r="A12427" i="1"/>
  <c r="C12428" i="1"/>
  <c r="E12428" i="1" s="1"/>
  <c r="A12426" i="1"/>
  <c r="C12444" i="1"/>
  <c r="E12444" i="1" s="1"/>
  <c r="A12425" i="1"/>
  <c r="C12421" i="1"/>
  <c r="E12421" i="1" s="1"/>
  <c r="A12421" i="1"/>
  <c r="C12417" i="1"/>
  <c r="E12417" i="1" s="1"/>
  <c r="A12417" i="1"/>
  <c r="C12453" i="1"/>
  <c r="E12453" i="1" s="1"/>
  <c r="A12453" i="1"/>
  <c r="F12413" i="1"/>
  <c r="D12413" i="1"/>
  <c r="C12411" i="1"/>
  <c r="E12411" i="1" s="1"/>
  <c r="A12411" i="1"/>
  <c r="C12408" i="1"/>
  <c r="E12408" i="1" s="1"/>
  <c r="A12406" i="1"/>
  <c r="C12472" i="1"/>
  <c r="E12472" i="1" s="1"/>
  <c r="A12473" i="1"/>
  <c r="C12397" i="1"/>
  <c r="E12397" i="1" s="1"/>
  <c r="A12405" i="1"/>
  <c r="C12387" i="1"/>
  <c r="E12387" i="1" s="1"/>
  <c r="A12404" i="1"/>
  <c r="C12403" i="1"/>
  <c r="E12403" i="1" s="1"/>
  <c r="A12403" i="1"/>
  <c r="C12407" i="1"/>
  <c r="E12407" i="1" s="1"/>
  <c r="A12402" i="1"/>
  <c r="C12406" i="1"/>
  <c r="E12406" i="1" s="1"/>
  <c r="A12401" i="1"/>
  <c r="C12401" i="1"/>
  <c r="E12401" i="1" s="1"/>
  <c r="A12400" i="1"/>
  <c r="C12396" i="1"/>
  <c r="E12396" i="1" s="1"/>
  <c r="A12399" i="1"/>
  <c r="C12392" i="1"/>
  <c r="E12392" i="1" s="1"/>
  <c r="A12397" i="1"/>
  <c r="C12391" i="1"/>
  <c r="E12391" i="1" s="1"/>
  <c r="A12396" i="1"/>
  <c r="C12390" i="1"/>
  <c r="E12390" i="1" s="1"/>
  <c r="C12389" i="1"/>
  <c r="E12389" i="1" s="1"/>
  <c r="A12395" i="1"/>
  <c r="C12386" i="1"/>
  <c r="E12386" i="1" s="1"/>
  <c r="A12394" i="1"/>
  <c r="C12385" i="1"/>
  <c r="E12385" i="1" s="1"/>
  <c r="A12393" i="1"/>
  <c r="C12425" i="1"/>
  <c r="E12425" i="1" s="1"/>
  <c r="A12423" i="1"/>
  <c r="C12388" i="1"/>
  <c r="E12388" i="1" s="1"/>
  <c r="A12392" i="1"/>
  <c r="C12377" i="1"/>
  <c r="E12377" i="1" s="1"/>
  <c r="A12377" i="1"/>
  <c r="C12410" i="1"/>
  <c r="E12410" i="1" s="1"/>
  <c r="A12391" i="1"/>
  <c r="C12405" i="1"/>
  <c r="E12405" i="1" s="1"/>
  <c r="A12390" i="1"/>
  <c r="A12388" i="1"/>
  <c r="C12394" i="1"/>
  <c r="E12394" i="1" s="1"/>
  <c r="A12387" i="1"/>
  <c r="C12398" i="1"/>
  <c r="E12398" i="1" s="1"/>
  <c r="A12385" i="1"/>
  <c r="C12371" i="1"/>
  <c r="E12371" i="1" s="1"/>
  <c r="A12371" i="1"/>
  <c r="C12370" i="1"/>
  <c r="E12370" i="1" s="1"/>
  <c r="A12370" i="1"/>
  <c r="C12374" i="1"/>
  <c r="E12374" i="1" s="1"/>
  <c r="A12374" i="1"/>
  <c r="F12364" i="1"/>
  <c r="D12364" i="1"/>
  <c r="C12361" i="1"/>
  <c r="E12361" i="1" s="1"/>
  <c r="A12361" i="1"/>
  <c r="A12386" i="1"/>
  <c r="C12402" i="1"/>
  <c r="E12402" i="1" s="1"/>
  <c r="C12360" i="1"/>
  <c r="E12360" i="1" s="1"/>
  <c r="A12360" i="1"/>
  <c r="F12355" i="1"/>
  <c r="D12355" i="1"/>
  <c r="C12352" i="1"/>
  <c r="E12352" i="1" s="1"/>
  <c r="A12352" i="1"/>
  <c r="C12351" i="1"/>
  <c r="E12351" i="1" s="1"/>
  <c r="A12351" i="1"/>
  <c r="C12350" i="1"/>
  <c r="E12350" i="1" s="1"/>
  <c r="A12350" i="1"/>
  <c r="C12348" i="1"/>
  <c r="E12348" i="1" s="1"/>
  <c r="A12348" i="1"/>
  <c r="C12347" i="1"/>
  <c r="E12347" i="1" s="1"/>
  <c r="A12347" i="1"/>
  <c r="C12346" i="1"/>
  <c r="E12346" i="1" s="1"/>
  <c r="A12346" i="1"/>
  <c r="C12345" i="1"/>
  <c r="E12345" i="1" s="1"/>
  <c r="A12345" i="1"/>
  <c r="C12344" i="1"/>
  <c r="E12344" i="1" s="1"/>
  <c r="A12344" i="1"/>
  <c r="C12342" i="1"/>
  <c r="E12342" i="1" s="1"/>
  <c r="A12342" i="1"/>
  <c r="C12341" i="1"/>
  <c r="E12341" i="1" s="1"/>
  <c r="A12341" i="1"/>
  <c r="C12343" i="1"/>
  <c r="E12343" i="1" s="1"/>
  <c r="A12343" i="1"/>
  <c r="C12339" i="1"/>
  <c r="E12339" i="1" s="1"/>
  <c r="A12339" i="1"/>
  <c r="C12338" i="1"/>
  <c r="E12338" i="1" s="1"/>
  <c r="A12338" i="1"/>
  <c r="F12335" i="1"/>
  <c r="D12335" i="1"/>
  <c r="C12333" i="1"/>
  <c r="E12333" i="1" s="1"/>
  <c r="A12333" i="1"/>
  <c r="E12331" i="1"/>
  <c r="A12331" i="1"/>
  <c r="C12353" i="1"/>
  <c r="E12353" i="1" s="1"/>
  <c r="A12353" i="1"/>
  <c r="C12329" i="1"/>
  <c r="E12329" i="1" s="1"/>
  <c r="A12329" i="1"/>
  <c r="C12328" i="1"/>
  <c r="E12328" i="1" s="1"/>
  <c r="A12328" i="1"/>
  <c r="C12327" i="1"/>
  <c r="E12327" i="1" s="1"/>
  <c r="A12327" i="1"/>
  <c r="E12349" i="1"/>
  <c r="A12349" i="1"/>
  <c r="C12400" i="1"/>
  <c r="E12400" i="1" s="1"/>
  <c r="A12398" i="1"/>
  <c r="C12393" i="1"/>
  <c r="E12393" i="1" s="1"/>
  <c r="C12326" i="1"/>
  <c r="E12326" i="1" s="1"/>
  <c r="A12326" i="1"/>
  <c r="C12340" i="1"/>
  <c r="E12340" i="1" s="1"/>
  <c r="A12340" i="1"/>
  <c r="C12324" i="1"/>
  <c r="E12324" i="1" s="1"/>
  <c r="A12324" i="1"/>
  <c r="C12321" i="1"/>
  <c r="E12321" i="1" s="1"/>
  <c r="A12321" i="1"/>
  <c r="F12318" i="1"/>
  <c r="D12318" i="1"/>
  <c r="C12316" i="1"/>
  <c r="E12316" i="1" s="1"/>
  <c r="A12316" i="1"/>
  <c r="C12315" i="1"/>
  <c r="E12315" i="1" s="1"/>
  <c r="A12315" i="1"/>
  <c r="C12314" i="1"/>
  <c r="E12314" i="1" s="1"/>
  <c r="A12314" i="1"/>
  <c r="C12313" i="1"/>
  <c r="E12313" i="1" s="1"/>
  <c r="A12313" i="1"/>
  <c r="C12312" i="1"/>
  <c r="E12312" i="1" s="1"/>
  <c r="A12312" i="1"/>
  <c r="C12330" i="1"/>
  <c r="E12330" i="1" s="1"/>
  <c r="A12330" i="1"/>
  <c r="C12253" i="1"/>
  <c r="E12253" i="1" s="1"/>
  <c r="A12253" i="1"/>
  <c r="C12311" i="1"/>
  <c r="E12311" i="1" s="1"/>
  <c r="A12311" i="1"/>
  <c r="C12295" i="1"/>
  <c r="E12295" i="1" s="1"/>
  <c r="A12295" i="1"/>
  <c r="C12310" i="1"/>
  <c r="E12310" i="1" s="1"/>
  <c r="A12310" i="1"/>
  <c r="C12309" i="1"/>
  <c r="E12309" i="1" s="1"/>
  <c r="A12309" i="1"/>
  <c r="C12308" i="1"/>
  <c r="E12308" i="1" s="1"/>
  <c r="A12308" i="1"/>
  <c r="C12307" i="1"/>
  <c r="E12307" i="1" s="1"/>
  <c r="A12307" i="1"/>
  <c r="C12304" i="1"/>
  <c r="E12304" i="1" s="1"/>
  <c r="A12304" i="1"/>
  <c r="C12431" i="1"/>
  <c r="E12431" i="1" s="1"/>
  <c r="A12424" i="1"/>
  <c r="C12303" i="1"/>
  <c r="E12303" i="1" s="1"/>
  <c r="A12303" i="1"/>
  <c r="C12302" i="1"/>
  <c r="E12302" i="1" s="1"/>
  <c r="A12302" i="1"/>
  <c r="C12325" i="1"/>
  <c r="E12325" i="1" s="1"/>
  <c r="A12325" i="1"/>
  <c r="C12301" i="1"/>
  <c r="E12301" i="1" s="1"/>
  <c r="A12301" i="1"/>
  <c r="C12300" i="1"/>
  <c r="E12300" i="1" s="1"/>
  <c r="A12300" i="1"/>
  <c r="C12281" i="1"/>
  <c r="E12281" i="1" s="1"/>
  <c r="A12281" i="1"/>
  <c r="C12280" i="1"/>
  <c r="E12280" i="1" s="1"/>
  <c r="A12280" i="1"/>
  <c r="C12278" i="1"/>
  <c r="E12278" i="1" s="1"/>
  <c r="A12278" i="1"/>
  <c r="C12416" i="1"/>
  <c r="E12416" i="1" s="1"/>
  <c r="A12416" i="1"/>
  <c r="C12277" i="1"/>
  <c r="E12277" i="1" s="1"/>
  <c r="A12277" i="1"/>
  <c r="C12276" i="1"/>
  <c r="E12276" i="1" s="1"/>
  <c r="A12276" i="1"/>
  <c r="F12273" i="1"/>
  <c r="D12273" i="1"/>
  <c r="C12305" i="1"/>
  <c r="E12305" i="1" s="1"/>
  <c r="A12305" i="1"/>
  <c r="C12306" i="1"/>
  <c r="E12306" i="1" s="1"/>
  <c r="A12306" i="1"/>
  <c r="C12286" i="1"/>
  <c r="E12286" i="1" s="1"/>
  <c r="A12286" i="1"/>
  <c r="C12404" i="1"/>
  <c r="E12404" i="1" s="1"/>
  <c r="A12389" i="1"/>
  <c r="C12476" i="1"/>
  <c r="E12476" i="1" s="1"/>
  <c r="A12470" i="1"/>
  <c r="C12292" i="1"/>
  <c r="E12292" i="1" s="1"/>
  <c r="A12292" i="1"/>
  <c r="C12255" i="1"/>
  <c r="E12255" i="1" s="1"/>
  <c r="A12271" i="1"/>
  <c r="C12264" i="1"/>
  <c r="E12264" i="1" s="1"/>
  <c r="A12270" i="1"/>
  <c r="C12263" i="1"/>
  <c r="E12263" i="1" s="1"/>
  <c r="A12269" i="1"/>
  <c r="C12262" i="1"/>
  <c r="E12262" i="1" s="1"/>
  <c r="A12268" i="1"/>
  <c r="C12261" i="1"/>
  <c r="E12261" i="1" s="1"/>
  <c r="A12267" i="1"/>
  <c r="C12271" i="1"/>
  <c r="E12271" i="1" s="1"/>
  <c r="A12266" i="1"/>
  <c r="C12257" i="1"/>
  <c r="E12257" i="1" s="1"/>
  <c r="A12264" i="1"/>
  <c r="C12260" i="1"/>
  <c r="E12260" i="1" s="1"/>
  <c r="A12263" i="1"/>
  <c r="C12270" i="1"/>
  <c r="E12270" i="1" s="1"/>
  <c r="A12262" i="1"/>
  <c r="C12269" i="1"/>
  <c r="E12269" i="1" s="1"/>
  <c r="A12261" i="1"/>
  <c r="C12259" i="1"/>
  <c r="E12259" i="1" s="1"/>
  <c r="A12260" i="1"/>
  <c r="C12267" i="1"/>
  <c r="E12267" i="1" s="1"/>
  <c r="A12259" i="1"/>
  <c r="C12238" i="1"/>
  <c r="E12238" i="1" s="1"/>
  <c r="A12238" i="1"/>
  <c r="C12265" i="1"/>
  <c r="E12265" i="1" s="1"/>
  <c r="A12258" i="1"/>
  <c r="E12266" i="1"/>
  <c r="A12257" i="1"/>
  <c r="C12258" i="1"/>
  <c r="E12258" i="1" s="1"/>
  <c r="A12256" i="1"/>
  <c r="C12256" i="1"/>
  <c r="E12256" i="1" s="1"/>
  <c r="A12255" i="1"/>
  <c r="C12254" i="1"/>
  <c r="E12254" i="1" s="1"/>
  <c r="A12254" i="1"/>
  <c r="C12252" i="1"/>
  <c r="E12252" i="1" s="1"/>
  <c r="A12252" i="1"/>
  <c r="C12251" i="1"/>
  <c r="E12251" i="1" s="1"/>
  <c r="A12251" i="1"/>
  <c r="F12246" i="1"/>
  <c r="D12246" i="1"/>
  <c r="C12244" i="1"/>
  <c r="E12244" i="1" s="1"/>
  <c r="A12244" i="1"/>
  <c r="C12243" i="1"/>
  <c r="E12243" i="1" s="1"/>
  <c r="A12243" i="1"/>
  <c r="C12222" i="1"/>
  <c r="E12222" i="1" s="1"/>
  <c r="A12228" i="1"/>
  <c r="E12193" i="1"/>
  <c r="A12198" i="1"/>
  <c r="C12192" i="1"/>
  <c r="E12192" i="1" s="1"/>
  <c r="A12197" i="1"/>
  <c r="C12191" i="1"/>
  <c r="E12191" i="1" s="1"/>
  <c r="A12196" i="1"/>
  <c r="C12221" i="1"/>
  <c r="E12221" i="1" s="1"/>
  <c r="C12189" i="1"/>
  <c r="E12189" i="1" s="1"/>
  <c r="A12265" i="1"/>
  <c r="C12219" i="1"/>
  <c r="E12219" i="1" s="1"/>
  <c r="C12217" i="1"/>
  <c r="E12217" i="1" s="1"/>
  <c r="A12226" i="1"/>
  <c r="A12224" i="1"/>
  <c r="A12223" i="1"/>
  <c r="A12222" i="1"/>
  <c r="A12221" i="1"/>
  <c r="C12231" i="1"/>
  <c r="E12231" i="1" s="1"/>
  <c r="A12189" i="1"/>
  <c r="A12220" i="1"/>
  <c r="C12215" i="1"/>
  <c r="E12215" i="1" s="1"/>
  <c r="A12219" i="1"/>
  <c r="C12214" i="1"/>
  <c r="E12214" i="1" s="1"/>
  <c r="A12218" i="1"/>
  <c r="C12216" i="1"/>
  <c r="E12216" i="1" s="1"/>
  <c r="A12217" i="1"/>
  <c r="C12220" i="1"/>
  <c r="E12220" i="1" s="1"/>
  <c r="A12216" i="1"/>
  <c r="A12215" i="1"/>
  <c r="A12214" i="1"/>
  <c r="C12213" i="1"/>
  <c r="E12213" i="1" s="1"/>
  <c r="A12213" i="1"/>
  <c r="C12212" i="1"/>
  <c r="E12212" i="1" s="1"/>
  <c r="A12212" i="1"/>
  <c r="C12211" i="1"/>
  <c r="E12211" i="1" s="1"/>
  <c r="A12211" i="1"/>
  <c r="C12210" i="1"/>
  <c r="E12210" i="1" s="1"/>
  <c r="A12210" i="1"/>
  <c r="C12209" i="1"/>
  <c r="E12209" i="1" s="1"/>
  <c r="A12209" i="1"/>
  <c r="F12206" i="1"/>
  <c r="D12206" i="1"/>
  <c r="C12004" i="1"/>
  <c r="E12004" i="1" s="1"/>
  <c r="A12004" i="1"/>
  <c r="C12003" i="1"/>
  <c r="E12003" i="1" s="1"/>
  <c r="A12003" i="1"/>
  <c r="C11900" i="1"/>
  <c r="E11900" i="1" s="1"/>
  <c r="A11900" i="1"/>
  <c r="C11903" i="1"/>
  <c r="E11903" i="1" s="1"/>
  <c r="A11903" i="1"/>
  <c r="C11865" i="1"/>
  <c r="E11865" i="1" s="1"/>
  <c r="A11865" i="1"/>
  <c r="A11868" i="1"/>
  <c r="C11868" i="1"/>
  <c r="E11868" i="1"/>
  <c r="A11869" i="1"/>
  <c r="C11869" i="1"/>
  <c r="E11869" i="1"/>
  <c r="C11870" i="1"/>
  <c r="E11870" i="1" s="1"/>
  <c r="A11870" i="1"/>
  <c r="C11954" i="1"/>
  <c r="E11954" i="1" s="1"/>
  <c r="A11954" i="1"/>
  <c r="C11953" i="1"/>
  <c r="E11953" i="1" s="1"/>
  <c r="A11953" i="1"/>
  <c r="C11962" i="1"/>
  <c r="E11962" i="1" s="1"/>
  <c r="A11962" i="1"/>
  <c r="C11959" i="1"/>
  <c r="E11959" i="1" s="1"/>
  <c r="A11959" i="1"/>
  <c r="C11856" i="1"/>
  <c r="E11856" i="1"/>
  <c r="A11856" i="1"/>
  <c r="C11861" i="1"/>
  <c r="E11861" i="1" s="1"/>
  <c r="A11861" i="1"/>
  <c r="C11911" i="1"/>
  <c r="E11911" i="1" s="1"/>
  <c r="A11911" i="1"/>
  <c r="E4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Y2" i="12"/>
  <c r="Z2" i="12"/>
  <c r="AA2" i="12"/>
  <c r="AB2" i="12"/>
  <c r="AC2" i="12"/>
  <c r="AD2" i="12"/>
  <c r="AE2" i="12"/>
  <c r="AF2" i="12"/>
  <c r="AG2" i="12"/>
  <c r="AH2" i="12"/>
  <c r="AI2" i="12"/>
  <c r="AJ2" i="12"/>
  <c r="AK2" i="12"/>
  <c r="AL2" i="12"/>
  <c r="AM2" i="12"/>
  <c r="AN2" i="12"/>
  <c r="AO2" i="12"/>
  <c r="AP2" i="12"/>
  <c r="AQ2" i="12"/>
  <c r="AR2" i="12"/>
  <c r="AS2" i="12"/>
  <c r="AT2" i="12"/>
  <c r="AU2" i="12"/>
  <c r="AV2" i="12"/>
  <c r="AW2" i="12"/>
  <c r="AX2" i="12"/>
  <c r="AY2" i="12"/>
  <c r="AZ2" i="12"/>
  <c r="BA2" i="12"/>
  <c r="BB2" i="12"/>
  <c r="BC2" i="12"/>
  <c r="BD2" i="12"/>
  <c r="BE2" i="12"/>
  <c r="BF2" i="12"/>
  <c r="BG2" i="12"/>
  <c r="BH2" i="12"/>
  <c r="BI2" i="12"/>
  <c r="BJ2" i="12"/>
  <c r="BK2" i="12"/>
  <c r="BL2" i="12"/>
  <c r="BM2" i="12"/>
  <c r="BN2" i="12"/>
  <c r="BO2" i="12"/>
  <c r="BP2" i="12"/>
  <c r="BQ2" i="12"/>
  <c r="BR2" i="12"/>
  <c r="BS2" i="12"/>
  <c r="BT2" i="12"/>
  <c r="BU2" i="12"/>
  <c r="BV2" i="12"/>
  <c r="BW2" i="12"/>
  <c r="BX2" i="12"/>
  <c r="BY2" i="12"/>
  <c r="BZ2" i="12"/>
  <c r="CA2" i="12"/>
  <c r="CB2" i="12"/>
  <c r="CC2" i="12"/>
  <c r="CD2" i="12"/>
  <c r="CE2" i="12"/>
  <c r="CF2" i="12"/>
  <c r="CG2" i="12"/>
  <c r="CH2" i="12"/>
  <c r="CI2" i="12"/>
  <c r="CJ2" i="12"/>
  <c r="CK2" i="12"/>
  <c r="CL2" i="12"/>
  <c r="CM2" i="12"/>
  <c r="CN2" i="12"/>
  <c r="CO2" i="12"/>
  <c r="CP2" i="12"/>
  <c r="CQ2" i="12"/>
  <c r="CR2" i="12"/>
  <c r="CS2" i="12"/>
  <c r="CT2" i="12"/>
  <c r="CU2" i="12"/>
  <c r="CV2" i="12"/>
  <c r="CW2" i="12"/>
  <c r="CX2" i="12"/>
  <c r="CY2" i="12"/>
  <c r="CZ2" i="12"/>
  <c r="DA2" i="12"/>
  <c r="DB2" i="12"/>
  <c r="DC2" i="12"/>
  <c r="DD2" i="12"/>
  <c r="DE2" i="12"/>
  <c r="DF2" i="12"/>
  <c r="DG2" i="12"/>
  <c r="DH2" i="12"/>
  <c r="DI2" i="12"/>
  <c r="DJ2" i="12"/>
  <c r="DK2" i="12"/>
  <c r="DL2" i="12"/>
  <c r="DM2" i="12"/>
  <c r="DN2" i="12"/>
  <c r="DO2" i="12"/>
  <c r="DP2" i="12"/>
  <c r="DQ2" i="12"/>
  <c r="DR2" i="12"/>
  <c r="DS2" i="12"/>
  <c r="DT2" i="12"/>
  <c r="DU2" i="12"/>
  <c r="DV2" i="12"/>
  <c r="DW2" i="12"/>
  <c r="DX2" i="12"/>
  <c r="DY2" i="12"/>
  <c r="DZ2" i="12"/>
  <c r="EA2" i="12"/>
  <c r="EB2" i="12"/>
  <c r="EC2" i="12"/>
  <c r="ED2" i="12"/>
  <c r="EE2" i="12"/>
  <c r="EF2" i="12"/>
  <c r="EG2" i="12"/>
  <c r="EH2" i="12"/>
  <c r="EI2" i="12"/>
  <c r="EJ2" i="12"/>
  <c r="EK2" i="12"/>
  <c r="EL2" i="12"/>
  <c r="EM2" i="12"/>
  <c r="EN2" i="12"/>
  <c r="EO2" i="12"/>
  <c r="EP2" i="12"/>
  <c r="EQ2" i="12"/>
  <c r="ER2" i="12"/>
  <c r="ES2" i="12"/>
  <c r="ET2" i="12"/>
  <c r="EU2" i="12"/>
  <c r="EV2" i="12"/>
  <c r="EW2" i="12"/>
  <c r="EX2" i="12"/>
  <c r="EY2" i="12"/>
  <c r="EZ2" i="12"/>
  <c r="FA2" i="12"/>
  <c r="FB2" i="12"/>
  <c r="FC2" i="12"/>
  <c r="FD2" i="12"/>
  <c r="FE2" i="12"/>
  <c r="FF2" i="12"/>
  <c r="FG2" i="12"/>
  <c r="FH2" i="12"/>
  <c r="FI2" i="12"/>
  <c r="FJ2" i="12"/>
  <c r="FK2" i="12"/>
  <c r="FL2" i="12"/>
  <c r="FM2" i="12"/>
  <c r="FN2" i="12"/>
  <c r="FO2" i="12"/>
  <c r="FP2" i="12"/>
  <c r="FQ2" i="12"/>
  <c r="FR2" i="12"/>
  <c r="FS2" i="12"/>
  <c r="FT2" i="12"/>
  <c r="FU2" i="12"/>
  <c r="FV2" i="12"/>
  <c r="FW2" i="12"/>
  <c r="FX2" i="12"/>
  <c r="FY2" i="12"/>
  <c r="FZ2" i="12"/>
  <c r="GA2" i="12"/>
  <c r="GB2" i="12"/>
  <c r="GC2" i="12"/>
  <c r="GD2" i="12"/>
  <c r="GE2" i="12"/>
  <c r="GF2" i="12"/>
  <c r="GG2" i="12"/>
  <c r="GH2" i="12"/>
  <c r="GI2" i="12"/>
  <c r="GJ2" i="12"/>
  <c r="GK2" i="12"/>
  <c r="GL2" i="12"/>
  <c r="GM2" i="12"/>
  <c r="GN2" i="12"/>
  <c r="GO2" i="12"/>
  <c r="GP2" i="12"/>
  <c r="GQ2" i="12"/>
  <c r="GR2" i="12"/>
  <c r="GS2" i="12"/>
  <c r="GT2" i="12"/>
  <c r="GU2" i="12"/>
  <c r="GV2" i="12"/>
  <c r="GW2" i="12"/>
  <c r="GX2" i="12"/>
  <c r="GY2" i="12"/>
  <c r="GZ2" i="12"/>
  <c r="HA2" i="12"/>
  <c r="HB2" i="12"/>
  <c r="HC2" i="12"/>
  <c r="HD2" i="12"/>
  <c r="HE2" i="12"/>
  <c r="HF2" i="12"/>
  <c r="HG2" i="12"/>
  <c r="HH2" i="12"/>
  <c r="HI2" i="12"/>
  <c r="HJ2" i="12"/>
  <c r="HK2" i="12"/>
  <c r="HL2" i="12"/>
  <c r="HM2" i="12"/>
  <c r="HN2" i="12"/>
  <c r="HO2" i="12"/>
  <c r="HP2" i="12"/>
  <c r="HQ2" i="12"/>
  <c r="HR2" i="12"/>
  <c r="HS2" i="12"/>
  <c r="HT2" i="12"/>
  <c r="HU2" i="12"/>
  <c r="HV2" i="12"/>
  <c r="HW2" i="12"/>
  <c r="HX2" i="12"/>
  <c r="HY2" i="12"/>
  <c r="HZ2" i="12"/>
  <c r="IA2" i="12"/>
  <c r="IB2" i="12"/>
  <c r="IC2" i="12"/>
  <c r="ID2" i="12"/>
  <c r="IE2" i="12"/>
  <c r="IF2" i="12"/>
  <c r="IG2" i="12"/>
  <c r="IH2" i="12"/>
  <c r="II2" i="12"/>
  <c r="IJ2" i="12"/>
  <c r="IK2" i="12"/>
  <c r="IL2" i="12"/>
  <c r="IM2" i="12"/>
  <c r="IN2" i="12"/>
  <c r="IO2" i="12"/>
  <c r="IP2" i="12"/>
  <c r="IQ2" i="12"/>
  <c r="IR2" i="12"/>
  <c r="IS2" i="12"/>
  <c r="IT2" i="12"/>
  <c r="IU2" i="12"/>
  <c r="IV2" i="12"/>
  <c r="IW2" i="12"/>
  <c r="IX2" i="12"/>
  <c r="IY2" i="12"/>
  <c r="IZ2" i="12"/>
  <c r="JA2" i="12"/>
  <c r="JB2" i="12"/>
  <c r="JC2" i="12"/>
  <c r="JD2" i="12"/>
  <c r="JE2" i="12"/>
  <c r="JF2" i="12"/>
  <c r="JG2" i="12"/>
  <c r="JH2" i="12"/>
  <c r="JI2" i="12"/>
  <c r="JJ2" i="12"/>
  <c r="JK2" i="12"/>
  <c r="JL2" i="12"/>
  <c r="JM2" i="12"/>
  <c r="JN2" i="12"/>
  <c r="JO2" i="12"/>
  <c r="JP2" i="12"/>
  <c r="JQ2" i="12"/>
  <c r="JR2" i="12"/>
  <c r="JS2" i="12"/>
  <c r="JT2" i="12"/>
  <c r="JU2" i="12"/>
  <c r="JV2" i="12"/>
  <c r="JW2" i="12"/>
  <c r="JX2" i="12"/>
  <c r="JY2" i="12"/>
  <c r="JZ2" i="12"/>
  <c r="KA2" i="12"/>
  <c r="KB2" i="12"/>
  <c r="KC2" i="12"/>
  <c r="KD2" i="12"/>
  <c r="KE2" i="12"/>
  <c r="KF2" i="12"/>
  <c r="KG2" i="12"/>
  <c r="KH2" i="12"/>
  <c r="KI2" i="12"/>
  <c r="KJ2" i="12"/>
  <c r="KK2" i="12"/>
  <c r="KL2" i="12"/>
  <c r="KM2" i="12"/>
  <c r="KN2" i="12"/>
  <c r="KO2" i="12"/>
  <c r="KP2" i="12"/>
  <c r="KQ2" i="12"/>
  <c r="KR2" i="12"/>
  <c r="KS2" i="12"/>
  <c r="KT2" i="12"/>
  <c r="KU2" i="12"/>
  <c r="KV2" i="12"/>
  <c r="KW2" i="12"/>
  <c r="KX2" i="12"/>
  <c r="KY2" i="12"/>
  <c r="KZ2" i="12"/>
  <c r="LA2" i="12"/>
  <c r="LB2" i="12"/>
  <c r="LC2" i="12"/>
  <c r="LD2" i="12"/>
  <c r="LE2" i="12"/>
  <c r="LF2" i="12"/>
  <c r="LG2" i="12"/>
  <c r="LH2" i="12"/>
  <c r="LI2" i="12"/>
  <c r="LJ2" i="12"/>
  <c r="LK2" i="12"/>
  <c r="LL2" i="12"/>
  <c r="LM2" i="12"/>
  <c r="LN2" i="12"/>
  <c r="LO2" i="12"/>
  <c r="LP2" i="12"/>
  <c r="LQ2" i="12"/>
  <c r="LR2" i="12"/>
  <c r="LS2" i="12"/>
  <c r="LT2" i="12"/>
  <c r="LU2" i="12"/>
  <c r="LV2" i="12"/>
  <c r="LW2" i="12"/>
  <c r="LX2" i="12"/>
  <c r="LY2" i="12"/>
  <c r="LZ2" i="12"/>
  <c r="MA2" i="12"/>
  <c r="MB2" i="12"/>
  <c r="MC2" i="12"/>
  <c r="MD2" i="12"/>
  <c r="ME2" i="12"/>
  <c r="MF2" i="12"/>
  <c r="MG2" i="12"/>
  <c r="MH2" i="12"/>
  <c r="MI2" i="12"/>
  <c r="MJ2" i="12"/>
  <c r="MK2" i="12"/>
  <c r="ML2" i="12"/>
  <c r="MM2" i="12"/>
  <c r="MN2" i="12"/>
  <c r="MO2" i="12"/>
  <c r="MP2" i="12"/>
  <c r="MQ2" i="12"/>
  <c r="MR2" i="12"/>
  <c r="MS2" i="12"/>
  <c r="MT2" i="12"/>
  <c r="MU2" i="12"/>
  <c r="MV2" i="12"/>
  <c r="MW2" i="12"/>
  <c r="MX2" i="12"/>
  <c r="MY2" i="12"/>
  <c r="MZ2" i="12"/>
  <c r="NA2" i="12"/>
  <c r="NB2" i="12"/>
  <c r="NC2" i="12"/>
  <c r="ND2" i="12"/>
  <c r="NE2" i="12"/>
  <c r="NF2" i="12"/>
  <c r="NG2" i="12"/>
  <c r="NH2" i="12"/>
  <c r="C11901" i="1"/>
  <c r="E11901" i="1" s="1"/>
  <c r="A11901" i="1"/>
  <c r="A11857" i="1"/>
  <c r="C11857" i="1"/>
  <c r="E11857" i="1"/>
  <c r="A11858" i="1"/>
  <c r="C11858" i="1"/>
  <c r="E11858" i="1"/>
  <c r="A11859" i="1"/>
  <c r="C11859" i="1"/>
  <c r="E11859" i="1"/>
  <c r="C11899" i="1"/>
  <c r="E11899" i="1" s="1"/>
  <c r="A11899" i="1"/>
  <c r="A11853" i="1"/>
  <c r="C11853" i="1"/>
  <c r="E11853" i="1"/>
  <c r="A11854" i="1"/>
  <c r="C11854" i="1"/>
  <c r="E11854" i="1"/>
  <c r="C11855" i="1"/>
  <c r="E11855" i="1" s="1"/>
  <c r="A11855" i="1"/>
  <c r="C11816" i="1"/>
  <c r="E11816" i="1" s="1"/>
  <c r="A11816" i="1"/>
  <c r="C11872" i="1"/>
  <c r="E11872" i="1" s="1"/>
  <c r="A11872" i="1"/>
  <c r="C11866" i="1"/>
  <c r="C11873" i="1"/>
  <c r="E11873" i="1" s="1"/>
  <c r="A11873" i="1"/>
  <c r="C11874" i="1"/>
  <c r="E11874" i="1" s="1"/>
  <c r="A11874" i="1"/>
  <c r="C11871" i="1"/>
  <c r="E11871" i="1" s="1"/>
  <c r="A11871" i="1"/>
  <c r="E11815" i="1"/>
  <c r="A11815" i="1"/>
  <c r="C11875" i="1"/>
  <c r="E11875" i="1" s="1"/>
  <c r="A11875" i="1"/>
  <c r="C11867" i="1"/>
  <c r="E11867" i="1" s="1"/>
  <c r="A11867" i="1"/>
  <c r="C11862" i="1"/>
  <c r="E11862" i="1" s="1"/>
  <c r="A11862" i="1"/>
  <c r="C11898" i="1"/>
  <c r="E11898" i="1" s="1"/>
  <c r="A11898" i="1"/>
  <c r="C11826" i="1"/>
  <c r="E11826" i="1" s="1"/>
  <c r="A11826" i="1"/>
  <c r="C11902" i="1"/>
  <c r="E11902" i="1" s="1"/>
  <c r="A11877" i="1"/>
  <c r="C11940" i="1"/>
  <c r="E11940" i="1" s="1"/>
  <c r="C11863" i="1"/>
  <c r="E11863" i="1" s="1"/>
  <c r="A11863" i="1"/>
  <c r="C11776" i="1"/>
  <c r="C11788" i="1"/>
  <c r="E11788" i="1" s="1"/>
  <c r="A11788" i="1"/>
  <c r="C11790" i="1"/>
  <c r="E11790" i="1" s="1"/>
  <c r="A11790" i="1"/>
  <c r="A11814" i="1"/>
  <c r="C11803" i="1"/>
  <c r="E11803" i="1"/>
  <c r="A11817" i="1"/>
  <c r="C11817" i="1"/>
  <c r="E11817" i="1"/>
  <c r="A11755" i="1"/>
  <c r="C11755" i="1"/>
  <c r="E11755" i="1"/>
  <c r="A11757" i="1"/>
  <c r="C11757" i="1"/>
  <c r="E11757" i="1"/>
  <c r="E11759" i="1"/>
  <c r="A11759" i="1"/>
  <c r="C11758" i="1"/>
  <c r="E11758" i="1" s="1"/>
  <c r="A11758" i="1"/>
  <c r="C11735" i="1"/>
  <c r="E11735" i="1" s="1"/>
  <c r="A11735" i="1"/>
  <c r="C11751" i="1"/>
  <c r="E11751" i="1" s="1"/>
  <c r="A11751" i="1"/>
  <c r="C11748" i="1"/>
  <c r="E11748" i="1" s="1"/>
  <c r="A11748" i="1"/>
  <c r="C11750" i="1"/>
  <c r="E11750" i="1" s="1"/>
  <c r="A11750" i="1"/>
  <c r="C11749" i="1"/>
  <c r="E11749" i="1" s="1"/>
  <c r="A11749" i="1"/>
  <c r="A11811" i="1"/>
  <c r="C11811" i="1"/>
  <c r="E11811" i="1"/>
  <c r="A11812" i="1"/>
  <c r="C11813" i="1"/>
  <c r="E11813" i="1"/>
  <c r="C11791" i="1"/>
  <c r="E11791" i="1" s="1"/>
  <c r="A11791" i="1"/>
  <c r="C11597" i="1"/>
  <c r="E11597" i="1" s="1"/>
  <c r="A11597" i="1"/>
  <c r="A11752" i="1"/>
  <c r="C11752" i="1"/>
  <c r="E11752" i="1"/>
  <c r="A11760" i="1"/>
  <c r="C11779" i="1"/>
  <c r="E11779" i="1"/>
  <c r="A11734" i="1"/>
  <c r="C11814" i="1"/>
  <c r="E11814" i="1" s="1"/>
  <c r="A11761" i="1"/>
  <c r="E11776" i="1"/>
  <c r="E11747" i="1"/>
  <c r="A11747" i="1"/>
  <c r="C11746" i="1"/>
  <c r="E11746" i="1" s="1"/>
  <c r="A11746" i="1"/>
  <c r="C11760" i="1"/>
  <c r="E11760" i="1" s="1"/>
  <c r="A11813" i="1"/>
  <c r="C11722" i="1"/>
  <c r="E11722" i="1" s="1"/>
  <c r="A11722" i="1"/>
  <c r="C11721" i="1"/>
  <c r="E11721" i="1" s="1"/>
  <c r="A11721" i="1"/>
  <c r="C11774" i="1"/>
  <c r="E11774" i="1" s="1"/>
  <c r="A11779" i="1"/>
  <c r="C11744" i="1"/>
  <c r="E11744" i="1" s="1"/>
  <c r="A11744" i="1"/>
  <c r="C11743" i="1"/>
  <c r="E11743" i="1" s="1"/>
  <c r="A11743" i="1"/>
  <c r="C11745" i="1"/>
  <c r="E11745" i="1" s="1"/>
  <c r="A11745" i="1"/>
  <c r="C11742" i="1"/>
  <c r="E11742" i="1" s="1"/>
  <c r="A11742" i="1"/>
  <c r="C11666" i="1"/>
  <c r="E11666" i="1" s="1"/>
  <c r="A11666" i="1"/>
  <c r="C11557" i="1"/>
  <c r="E11557" i="1" s="1"/>
  <c r="A11557" i="1"/>
  <c r="C11555" i="1"/>
  <c r="E11555" i="1" s="1"/>
  <c r="A11555" i="1"/>
  <c r="C11556" i="1"/>
  <c r="E11556" i="1" s="1"/>
  <c r="A11556" i="1"/>
  <c r="C11637" i="1"/>
  <c r="E11637" i="1" s="1"/>
  <c r="A11637" i="1"/>
  <c r="C11638" i="1"/>
  <c r="E11638" i="1" s="1"/>
  <c r="A11638" i="1"/>
  <c r="C11662" i="1"/>
  <c r="E11662" i="1" s="1"/>
  <c r="A11662" i="1"/>
  <c r="C11633" i="1"/>
  <c r="E11633" i="1" s="1"/>
  <c r="A11633" i="1"/>
  <c r="C11632" i="1"/>
  <c r="E11632" i="1" s="1"/>
  <c r="A11632" i="1"/>
  <c r="C11631" i="1"/>
  <c r="E11631" i="1" s="1"/>
  <c r="A11631" i="1"/>
  <c r="C11630" i="1"/>
  <c r="E11630" i="1" s="1"/>
  <c r="A11630" i="1"/>
  <c r="C11660" i="1"/>
  <c r="E11660" i="1" s="1"/>
  <c r="A11660" i="1"/>
  <c r="C11636" i="1"/>
  <c r="E11636" i="1" s="1"/>
  <c r="A11636" i="1"/>
  <c r="E11583" i="1"/>
  <c r="A11583" i="1"/>
  <c r="C11615" i="1"/>
  <c r="E11615" i="1" s="1"/>
  <c r="A11615" i="1"/>
  <c r="C11642" i="1"/>
  <c r="C11609" i="1"/>
  <c r="C11639" i="1"/>
  <c r="E11639" i="1" s="1"/>
  <c r="A11639" i="1"/>
  <c r="C11634" i="1"/>
  <c r="E11634" i="1" s="1"/>
  <c r="A11634" i="1"/>
  <c r="C11629" i="1"/>
  <c r="E11629" i="1" s="1"/>
  <c r="A11629" i="1"/>
  <c r="C11628" i="1"/>
  <c r="E11628" i="1" s="1"/>
  <c r="A11628" i="1"/>
  <c r="C11614" i="1"/>
  <c r="E11614" i="1" s="1"/>
  <c r="A11614" i="1"/>
  <c r="E11584" i="1"/>
  <c r="A11584" i="1"/>
  <c r="C11539" i="1"/>
  <c r="A11570" i="1"/>
  <c r="C11570" i="1"/>
  <c r="E11570" i="1"/>
  <c r="C11561" i="1"/>
  <c r="E11561" i="1" s="1"/>
  <c r="A11561" i="1"/>
  <c r="C11582" i="1"/>
  <c r="E11582" i="1" s="1"/>
  <c r="A11582" i="1"/>
  <c r="C12204" i="1"/>
  <c r="E12204" i="1" s="1"/>
  <c r="A12204" i="1"/>
  <c r="C12198" i="1"/>
  <c r="E12198" i="1" s="1"/>
  <c r="C12202" i="1"/>
  <c r="E12202" i="1" s="1"/>
  <c r="A12203" i="1"/>
  <c r="C12201" i="1"/>
  <c r="E12201" i="1" s="1"/>
  <c r="A12202" i="1"/>
  <c r="C12195" i="1"/>
  <c r="E12195" i="1" s="1"/>
  <c r="A12201" i="1"/>
  <c r="C12194" i="1"/>
  <c r="E12194" i="1" s="1"/>
  <c r="A12200" i="1"/>
  <c r="C12185" i="1"/>
  <c r="E12185" i="1" s="1"/>
  <c r="A12195" i="1"/>
  <c r="C12183" i="1"/>
  <c r="E12183" i="1" s="1"/>
  <c r="A12194" i="1"/>
  <c r="C12179" i="1"/>
  <c r="E12179" i="1" s="1"/>
  <c r="A12187" i="1"/>
  <c r="C12188" i="1"/>
  <c r="E12188" i="1" s="1"/>
  <c r="A12186" i="1"/>
  <c r="A12185" i="1"/>
  <c r="C12197" i="1"/>
  <c r="E12197" i="1" s="1"/>
  <c r="C12184" i="1"/>
  <c r="E12184" i="1" s="1"/>
  <c r="C12180" i="1"/>
  <c r="E12180" i="1" s="1"/>
  <c r="A12184" i="1"/>
  <c r="A12182" i="1"/>
  <c r="A12181" i="1"/>
  <c r="C12187" i="1"/>
  <c r="E12187" i="1" s="1"/>
  <c r="A12180" i="1"/>
  <c r="A12179" i="1"/>
  <c r="C12203" i="1"/>
  <c r="E12203" i="1" s="1"/>
  <c r="A12178" i="1"/>
  <c r="C12182" i="1"/>
  <c r="E12182" i="1" s="1"/>
  <c r="A12183" i="1"/>
  <c r="C12175" i="1"/>
  <c r="E12175" i="1" s="1"/>
  <c r="A12175" i="1"/>
  <c r="C12174" i="1"/>
  <c r="E12174" i="1" s="1"/>
  <c r="A12174" i="1"/>
  <c r="C12171" i="1"/>
  <c r="E12171" i="1" s="1"/>
  <c r="A12171" i="1"/>
  <c r="C12169" i="1"/>
  <c r="E12169" i="1" s="1"/>
  <c r="A12169" i="1"/>
  <c r="F12166" i="1"/>
  <c r="D12166" i="1"/>
  <c r="C12164" i="1"/>
  <c r="E12164" i="1" s="1"/>
  <c r="A12164" i="1"/>
  <c r="C12163" i="1"/>
  <c r="E12163" i="1" s="1"/>
  <c r="A12163" i="1"/>
  <c r="C12162" i="1"/>
  <c r="E12162" i="1" s="1"/>
  <c r="A12162" i="1"/>
  <c r="C12218" i="1"/>
  <c r="E12218" i="1" s="1"/>
  <c r="C12161" i="1"/>
  <c r="E12161" i="1" s="1"/>
  <c r="A12161" i="1"/>
  <c r="C12149" i="1"/>
  <c r="E12149" i="1" s="1"/>
  <c r="A12149" i="1"/>
  <c r="C12147" i="1"/>
  <c r="E12147" i="1" s="1"/>
  <c r="A12147" i="1"/>
  <c r="F12144" i="1"/>
  <c r="D12144" i="1"/>
  <c r="C12141" i="1"/>
  <c r="E12141" i="1" s="1"/>
  <c r="A12141" i="1"/>
  <c r="C12140" i="1"/>
  <c r="E12140" i="1" s="1"/>
  <c r="A12140" i="1"/>
  <c r="C12139" i="1"/>
  <c r="E12139" i="1" s="1"/>
  <c r="A12139" i="1"/>
  <c r="C12130" i="1"/>
  <c r="E12130" i="1" s="1"/>
  <c r="A12134" i="1"/>
  <c r="C12131" i="1"/>
  <c r="E12131" i="1" s="1"/>
  <c r="A12133" i="1"/>
  <c r="C12153" i="1"/>
  <c r="E12153" i="1" s="1"/>
  <c r="A12153" i="1"/>
  <c r="C12234" i="1"/>
  <c r="E12234" i="1" s="1"/>
  <c r="A12225" i="1"/>
  <c r="C12129" i="1"/>
  <c r="E12129" i="1" s="1"/>
  <c r="A12132" i="1"/>
  <c r="A12227" i="1"/>
  <c r="C12134" i="1"/>
  <c r="E12134" i="1" s="1"/>
  <c r="A12131" i="1"/>
  <c r="C12126" i="1"/>
  <c r="E12126" i="1" s="1"/>
  <c r="A12126" i="1"/>
  <c r="C12125" i="1"/>
  <c r="E12125" i="1" s="1"/>
  <c r="A12125" i="1"/>
  <c r="C12124" i="1"/>
  <c r="E12124" i="1" s="1"/>
  <c r="A12124" i="1"/>
  <c r="F12121" i="1"/>
  <c r="D12121" i="1"/>
  <c r="C12119" i="1"/>
  <c r="E12119" i="1" s="1"/>
  <c r="A12119" i="1"/>
  <c r="C12116" i="1"/>
  <c r="E12116" i="1" s="1"/>
  <c r="A12116" i="1"/>
  <c r="C12118" i="1"/>
  <c r="E12118" i="1" s="1"/>
  <c r="A12118" i="1"/>
  <c r="C12150" i="1"/>
  <c r="E12150" i="1" s="1"/>
  <c r="A12150" i="1"/>
  <c r="C12115" i="1"/>
  <c r="E12115" i="1" s="1"/>
  <c r="A12115" i="1"/>
  <c r="C12142" i="1"/>
  <c r="E12142" i="1" s="1"/>
  <c r="A12142" i="1"/>
  <c r="C12114" i="1"/>
  <c r="E12114" i="1" s="1"/>
  <c r="A12114" i="1"/>
  <c r="C12190" i="1"/>
  <c r="E12190" i="1" s="1"/>
  <c r="A12190" i="1"/>
  <c r="C12097" i="1"/>
  <c r="E12097" i="1" s="1"/>
  <c r="A12097" i="1"/>
  <c r="C12196" i="1"/>
  <c r="E12196" i="1" s="1"/>
  <c r="A12192" i="1"/>
  <c r="C12128" i="1"/>
  <c r="E12128" i="1" s="1"/>
  <c r="A12129" i="1"/>
  <c r="C12200" i="1"/>
  <c r="E12200" i="1" s="1"/>
  <c r="A12191" i="1"/>
  <c r="C12133" i="1"/>
  <c r="E12133" i="1" s="1"/>
  <c r="A12128" i="1"/>
  <c r="C12113" i="1"/>
  <c r="E12113" i="1" s="1"/>
  <c r="A12113" i="1"/>
  <c r="C12112" i="1"/>
  <c r="E12112" i="1" s="1"/>
  <c r="A12112" i="1"/>
  <c r="A12188" i="1"/>
  <c r="C12110" i="1"/>
  <c r="E12110" i="1" s="1"/>
  <c r="A12110" i="1"/>
  <c r="C12109" i="1"/>
  <c r="E12109" i="1" s="1"/>
  <c r="A12109" i="1"/>
  <c r="C12106" i="1"/>
  <c r="E12106" i="1" s="1"/>
  <c r="A12106" i="1"/>
  <c r="F12102" i="1"/>
  <c r="D12102" i="1"/>
  <c r="E12100" i="1"/>
  <c r="A12100" i="1"/>
  <c r="C12098" i="1"/>
  <c r="E12098" i="1" s="1"/>
  <c r="A12098" i="1"/>
  <c r="C12096" i="1"/>
  <c r="E12096" i="1" s="1"/>
  <c r="A12096" i="1"/>
  <c r="C12132" i="1"/>
  <c r="E12132" i="1" s="1"/>
  <c r="A12130" i="1"/>
  <c r="C12090" i="1"/>
  <c r="E12090" i="1" s="1"/>
  <c r="A12095" i="1"/>
  <c r="C12088" i="1"/>
  <c r="E12088" i="1" s="1"/>
  <c r="A12094" i="1"/>
  <c r="C12127" i="1"/>
  <c r="E12127" i="1" s="1"/>
  <c r="A12093" i="1"/>
  <c r="C12089" i="1"/>
  <c r="E12089" i="1" s="1"/>
  <c r="A12092" i="1"/>
  <c r="A12075" i="1"/>
  <c r="C12087" i="1"/>
  <c r="E12087" i="1" s="1"/>
  <c r="A12091" i="1"/>
  <c r="C12075" i="1"/>
  <c r="E12075" i="1" s="1"/>
  <c r="A12090" i="1"/>
  <c r="C12095" i="1"/>
  <c r="E12095" i="1" s="1"/>
  <c r="A12089" i="1"/>
  <c r="C12186" i="1"/>
  <c r="E12186" i="1" s="1"/>
  <c r="C12178" i="1"/>
  <c r="E12178" i="1" s="1"/>
  <c r="A12127" i="1"/>
  <c r="C12092" i="1"/>
  <c r="E12092" i="1" s="1"/>
  <c r="C12111" i="1"/>
  <c r="E12111" i="1" s="1"/>
  <c r="A12111" i="1"/>
  <c r="C12094" i="1"/>
  <c r="E12094" i="1" s="1"/>
  <c r="A12088" i="1"/>
  <c r="C12093" i="1"/>
  <c r="E12093" i="1" s="1"/>
  <c r="A12087" i="1"/>
  <c r="C12086" i="1"/>
  <c r="E12086" i="1" s="1"/>
  <c r="A12086" i="1"/>
  <c r="C12082" i="1"/>
  <c r="E12082" i="1" s="1"/>
  <c r="A12082" i="1"/>
  <c r="C12181" i="1"/>
  <c r="E12181" i="1" s="1"/>
  <c r="C12070" i="1"/>
  <c r="E12070" i="1" s="1"/>
  <c r="A12070" i="1"/>
  <c r="C12105" i="1"/>
  <c r="E12105" i="1" s="1"/>
  <c r="A12105" i="1"/>
  <c r="C12068" i="1"/>
  <c r="E12068" i="1" s="1"/>
  <c r="A12068" i="1"/>
  <c r="C12067" i="1"/>
  <c r="E12067" i="1" s="1"/>
  <c r="A12067" i="1"/>
  <c r="F12064" i="1"/>
  <c r="D12064" i="1"/>
  <c r="C12046" i="1"/>
  <c r="E12046" i="1" s="1"/>
  <c r="A12055" i="1"/>
  <c r="C12042" i="1"/>
  <c r="E12042" i="1" s="1"/>
  <c r="C12057" i="1"/>
  <c r="E12057" i="1" s="1"/>
  <c r="A12054" i="1"/>
  <c r="C12049" i="1"/>
  <c r="E12049" i="1" s="1"/>
  <c r="A12053" i="1"/>
  <c r="C12055" i="1"/>
  <c r="E12055" i="1" s="1"/>
  <c r="A12052" i="1"/>
  <c r="A12051" i="1"/>
  <c r="C12058" i="1"/>
  <c r="E12058" i="1" s="1"/>
  <c r="A12050" i="1"/>
  <c r="C12091" i="1"/>
  <c r="E12091" i="1" s="1"/>
  <c r="A12193" i="1"/>
  <c r="C12045" i="1"/>
  <c r="E12045" i="1" s="1"/>
  <c r="A12049" i="1"/>
  <c r="C12062" i="1"/>
  <c r="E12062" i="1" s="1"/>
  <c r="A12062" i="1"/>
  <c r="E12059" i="1"/>
  <c r="A12048" i="1"/>
  <c r="C12056" i="1"/>
  <c r="E12056" i="1" s="1"/>
  <c r="C12053" i="1"/>
  <c r="E12053" i="1" s="1"/>
  <c r="A12047" i="1"/>
  <c r="C12048" i="1"/>
  <c r="E12048" i="1" s="1"/>
  <c r="A12046" i="1"/>
  <c r="C12044" i="1"/>
  <c r="E12044" i="1" s="1"/>
  <c r="A12045" i="1"/>
  <c r="C12043" i="1"/>
  <c r="E12043" i="1" s="1"/>
  <c r="A12044" i="1"/>
  <c r="C12019" i="1"/>
  <c r="E12019" i="1" s="1"/>
  <c r="A12025" i="1"/>
  <c r="C12054" i="1"/>
  <c r="E12054" i="1" s="1"/>
  <c r="A12042" i="1"/>
  <c r="C12041" i="1"/>
  <c r="E12041" i="1" s="1"/>
  <c r="A12041" i="1"/>
  <c r="E12040" i="1"/>
  <c r="A12040" i="1"/>
  <c r="C12039" i="1"/>
  <c r="E12039" i="1" s="1"/>
  <c r="A12039" i="1"/>
  <c r="F12036" i="1"/>
  <c r="D12036" i="1"/>
  <c r="C12034" i="1"/>
  <c r="E12034" i="1" s="1"/>
  <c r="A12034" i="1"/>
  <c r="C12032" i="1"/>
  <c r="E12032" i="1" s="1"/>
  <c r="A12032" i="1"/>
  <c r="C12030" i="1"/>
  <c r="E12030" i="1" s="1"/>
  <c r="A12030" i="1"/>
  <c r="C12029" i="1"/>
  <c r="E12029" i="1" s="1"/>
  <c r="A12029" i="1"/>
  <c r="C12021" i="1"/>
  <c r="E12021" i="1" s="1"/>
  <c r="A12027" i="1"/>
  <c r="C12017" i="1"/>
  <c r="E12017" i="1" s="1"/>
  <c r="A12026" i="1"/>
  <c r="C12023" i="1"/>
  <c r="E12023" i="1" s="1"/>
  <c r="A12024" i="1"/>
  <c r="C12024" i="1"/>
  <c r="E12024" i="1" s="1"/>
  <c r="A12023" i="1"/>
  <c r="C12014" i="1"/>
  <c r="E12014" i="1" s="1"/>
  <c r="C12027" i="1"/>
  <c r="E12027" i="1" s="1"/>
  <c r="A12020" i="1"/>
  <c r="C12018" i="1"/>
  <c r="E12018" i="1" s="1"/>
  <c r="C11982" i="1"/>
  <c r="E11982" i="1" s="1"/>
  <c r="A12019" i="1"/>
  <c r="A11990" i="1"/>
  <c r="C12012" i="1"/>
  <c r="E12012" i="1" s="1"/>
  <c r="A12018" i="1"/>
  <c r="C12010" i="1"/>
  <c r="E12010" i="1" s="1"/>
  <c r="A12016" i="1"/>
  <c r="C12028" i="1"/>
  <c r="E12028" i="1" s="1"/>
  <c r="A12015" i="1"/>
  <c r="C12022" i="1"/>
  <c r="E12022" i="1" s="1"/>
  <c r="A11982" i="1"/>
  <c r="C12013" i="1"/>
  <c r="E12013" i="1" s="1"/>
  <c r="C12016" i="1"/>
  <c r="E12016" i="1" s="1"/>
  <c r="A12014" i="1"/>
  <c r="C12011" i="1"/>
  <c r="E12011" i="1" s="1"/>
  <c r="A11993" i="1"/>
  <c r="C12020" i="1"/>
  <c r="E12020" i="1" s="1"/>
  <c r="A12013" i="1"/>
  <c r="A12012" i="1"/>
  <c r="C12008" i="1"/>
  <c r="E12008" i="1" s="1"/>
  <c r="A12011" i="1"/>
  <c r="A12010" i="1"/>
  <c r="C12006" i="1"/>
  <c r="E12006" i="1" s="1"/>
  <c r="A12006" i="1"/>
  <c r="C12005" i="1"/>
  <c r="E12005" i="1" s="1"/>
  <c r="A12005" i="1"/>
  <c r="C12002" i="1"/>
  <c r="E12002" i="1" s="1"/>
  <c r="A12002" i="1"/>
  <c r="C12001" i="1"/>
  <c r="E12001" i="1" s="1"/>
  <c r="A12001" i="1"/>
  <c r="F11998" i="1"/>
  <c r="D11998" i="1"/>
  <c r="C11995" i="1"/>
  <c r="E11995" i="1" s="1"/>
  <c r="A11995" i="1"/>
  <c r="C11983" i="1"/>
  <c r="E11983" i="1" s="1"/>
  <c r="A12022" i="1"/>
  <c r="C11984" i="1"/>
  <c r="E11984" i="1" s="1"/>
  <c r="A12033" i="1"/>
  <c r="C11981" i="1"/>
  <c r="E11981" i="1" s="1"/>
  <c r="A11989" i="1"/>
  <c r="C11974" i="1"/>
  <c r="E11974" i="1" s="1"/>
  <c r="A11988" i="1"/>
  <c r="C11986" i="1"/>
  <c r="E11986" i="1" s="1"/>
  <c r="A11987" i="1"/>
  <c r="C11991" i="1"/>
  <c r="E11991" i="1" s="1"/>
  <c r="A11986" i="1"/>
  <c r="C11980" i="1"/>
  <c r="E11980" i="1" s="1"/>
  <c r="A12028" i="1"/>
  <c r="C12033" i="1"/>
  <c r="E12033" i="1" s="1"/>
  <c r="A11985" i="1"/>
  <c r="C11992" i="1"/>
  <c r="E11992" i="1" s="1"/>
  <c r="C12015" i="1"/>
  <c r="E12015" i="1" s="1"/>
  <c r="A12043" i="1"/>
  <c r="C11978" i="1"/>
  <c r="E11978" i="1" s="1"/>
  <c r="A11984" i="1"/>
  <c r="C11985" i="1"/>
  <c r="E11985" i="1" s="1"/>
  <c r="C11987" i="1"/>
  <c r="E11987" i="1" s="1"/>
  <c r="A11983" i="1"/>
  <c r="C11993" i="1"/>
  <c r="E11993" i="1" s="1"/>
  <c r="A12009" i="1"/>
  <c r="C11989" i="1"/>
  <c r="E11989" i="1" s="1"/>
  <c r="A11981" i="1"/>
  <c r="C11979" i="1"/>
  <c r="E11979" i="1" s="1"/>
  <c r="A11980" i="1"/>
  <c r="C11973" i="1"/>
  <c r="E11973" i="1" s="1"/>
  <c r="A11979" i="1"/>
  <c r="A11978" i="1"/>
  <c r="A11996" i="1"/>
  <c r="C11976" i="1"/>
  <c r="E11976" i="1" s="1"/>
  <c r="A11976" i="1"/>
  <c r="C12009" i="1"/>
  <c r="E12009" i="1" s="1"/>
  <c r="A11971" i="1"/>
  <c r="A12021" i="1"/>
  <c r="C11977" i="1"/>
  <c r="E11977" i="1" s="1"/>
  <c r="A12008" i="1"/>
  <c r="C11961" i="1"/>
  <c r="E11961" i="1" s="1"/>
  <c r="A11961" i="1"/>
  <c r="C11958" i="1"/>
  <c r="E11958" i="1" s="1"/>
  <c r="A11958" i="1"/>
  <c r="F11950" i="1"/>
  <c r="D11950" i="1"/>
  <c r="C11948" i="1"/>
  <c r="E11948" i="1" s="1"/>
  <c r="A11948" i="1"/>
  <c r="C11947" i="1"/>
  <c r="E11947" i="1" s="1"/>
  <c r="A11947" i="1"/>
  <c r="C11946" i="1"/>
  <c r="E11946" i="1" s="1"/>
  <c r="A11946" i="1"/>
  <c r="F11943" i="1"/>
  <c r="D11943" i="1"/>
  <c r="C11938" i="1"/>
  <c r="E11938" i="1" s="1"/>
  <c r="A11938" i="1"/>
  <c r="C11937" i="1"/>
  <c r="E11937" i="1" s="1"/>
  <c r="A11937" i="1"/>
  <c r="C11936" i="1"/>
  <c r="E11936" i="1" s="1"/>
  <c r="A11936" i="1"/>
  <c r="C11935" i="1"/>
  <c r="E11935" i="1" s="1"/>
  <c r="A11935" i="1"/>
  <c r="C11934" i="1"/>
  <c r="E11934" i="1" s="1"/>
  <c r="A11934" i="1"/>
  <c r="C11933" i="1"/>
  <c r="E11933" i="1" s="1"/>
  <c r="A11933" i="1"/>
  <c r="C11931" i="1"/>
  <c r="E11931" i="1" s="1"/>
  <c r="A11931" i="1"/>
  <c r="C11930" i="1"/>
  <c r="E11930" i="1" s="1"/>
  <c r="A11930" i="1"/>
  <c r="C11932" i="1"/>
  <c r="E11932" i="1" s="1"/>
  <c r="A11932" i="1"/>
  <c r="C11925" i="1"/>
  <c r="E11925" i="1" s="1"/>
  <c r="A11929" i="1"/>
  <c r="E11928" i="1"/>
  <c r="A11928" i="1"/>
  <c r="C11920" i="1"/>
  <c r="E11920" i="1" s="1"/>
  <c r="A11927" i="1"/>
  <c r="C11919" i="1"/>
  <c r="E11919" i="1" s="1"/>
  <c r="A11926" i="1"/>
  <c r="C11922" i="1"/>
  <c r="E11922" i="1" s="1"/>
  <c r="A11925" i="1"/>
  <c r="C11923" i="1"/>
  <c r="E11923" i="1" s="1"/>
  <c r="A11924" i="1"/>
  <c r="C11927" i="1"/>
  <c r="E11927" i="1" s="1"/>
  <c r="A11923" i="1"/>
  <c r="C11918" i="1"/>
  <c r="E11918" i="1" s="1"/>
  <c r="A11921" i="1"/>
  <c r="C11924" i="1"/>
  <c r="E11924" i="1" s="1"/>
  <c r="A11919" i="1"/>
  <c r="C11917" i="1"/>
  <c r="E11917" i="1" s="1"/>
  <c r="A11917" i="1"/>
  <c r="F11914" i="1"/>
  <c r="D11914" i="1"/>
  <c r="C11912" i="1"/>
  <c r="E11912" i="1" s="1"/>
  <c r="A11912" i="1"/>
  <c r="C11910" i="1"/>
  <c r="E11910" i="1" s="1"/>
  <c r="A11910" i="1"/>
  <c r="C11929" i="1"/>
  <c r="E11929" i="1" s="1"/>
  <c r="A11918" i="1"/>
  <c r="C11909" i="1"/>
  <c r="E11909" i="1" s="1"/>
  <c r="A11909" i="1"/>
  <c r="C11990" i="1"/>
  <c r="E11990" i="1" s="1"/>
  <c r="A12017" i="1"/>
  <c r="C11988" i="1"/>
  <c r="E11988" i="1" s="1"/>
  <c r="A11975" i="1"/>
  <c r="C11908" i="1"/>
  <c r="E11908" i="1" s="1"/>
  <c r="C11941" i="1"/>
  <c r="E11941" i="1" s="1"/>
  <c r="A11908" i="1"/>
  <c r="C11905" i="1"/>
  <c r="E11905" i="1" s="1"/>
  <c r="C11921" i="1"/>
  <c r="E11921" i="1" s="1"/>
  <c r="A11920" i="1"/>
  <c r="C11907" i="1"/>
  <c r="E11907" i="1" s="1"/>
  <c r="A11939" i="1"/>
  <c r="A11941" i="1"/>
  <c r="A11907" i="1"/>
  <c r="A11906" i="1"/>
  <c r="C12007" i="1"/>
  <c r="E12007" i="1" s="1"/>
  <c r="A11974" i="1"/>
  <c r="C12025" i="1"/>
  <c r="E12025" i="1" s="1"/>
  <c r="A11977" i="1"/>
  <c r="C11996" i="1"/>
  <c r="E11996" i="1" s="1"/>
  <c r="A11972" i="1"/>
  <c r="C11906" i="1"/>
  <c r="E11906" i="1" s="1"/>
  <c r="A11905" i="1"/>
  <c r="C11860" i="1"/>
  <c r="E11860" i="1" s="1"/>
  <c r="C11975" i="1"/>
  <c r="E11975" i="1" s="1"/>
  <c r="A11973" i="1"/>
  <c r="A11860" i="1"/>
  <c r="C11939" i="1"/>
  <c r="E11939" i="1" s="1"/>
  <c r="A11940" i="1"/>
  <c r="C11904" i="1"/>
  <c r="E11904" i="1" s="1"/>
  <c r="A11904" i="1"/>
  <c r="C11897" i="1"/>
  <c r="E11897" i="1" s="1"/>
  <c r="A11897" i="1"/>
  <c r="F11894" i="1"/>
  <c r="D11894" i="1"/>
  <c r="C11892" i="1"/>
  <c r="E11892" i="1" s="1"/>
  <c r="A11892" i="1"/>
  <c r="C11891" i="1"/>
  <c r="E11891" i="1" s="1"/>
  <c r="A11891" i="1"/>
  <c r="C11890" i="1"/>
  <c r="E11890" i="1" s="1"/>
  <c r="A11890" i="1"/>
  <c r="C11885" i="1"/>
  <c r="E11885" i="1" s="1"/>
  <c r="A11885" i="1"/>
  <c r="C11883" i="1"/>
  <c r="E11883" i="1" s="1"/>
  <c r="A11889" i="1"/>
  <c r="C11864" i="1"/>
  <c r="E11864" i="1" s="1"/>
  <c r="A11864" i="1"/>
  <c r="A11888" i="1"/>
  <c r="C11884" i="1"/>
  <c r="E11884" i="1" s="1"/>
  <c r="C11889" i="1"/>
  <c r="E11889" i="1" s="1"/>
  <c r="A11887" i="1"/>
  <c r="C11887" i="1"/>
  <c r="E11887" i="1" s="1"/>
  <c r="A11886" i="1"/>
  <c r="C11878" i="1"/>
  <c r="E11878" i="1" s="1"/>
  <c r="A11884" i="1"/>
  <c r="A11883" i="1"/>
  <c r="C11888" i="1"/>
  <c r="E11888" i="1" s="1"/>
  <c r="A12007" i="1"/>
  <c r="C12052" i="1"/>
  <c r="E12052" i="1" s="1"/>
  <c r="A11882" i="1"/>
  <c r="C11877" i="1"/>
  <c r="E11877" i="1" s="1"/>
  <c r="C12026" i="1"/>
  <c r="E12026" i="1" s="1"/>
  <c r="C11926" i="1"/>
  <c r="E11926" i="1" s="1"/>
  <c r="A11922" i="1"/>
  <c r="C11836" i="1"/>
  <c r="E11836" i="1" s="1"/>
  <c r="A11841" i="1"/>
  <c r="C11879" i="1"/>
  <c r="E11879" i="1" s="1"/>
  <c r="A11902" i="1"/>
  <c r="C11843" i="1"/>
  <c r="E11843" i="1" s="1"/>
  <c r="A11843" i="1"/>
  <c r="A11880" i="1"/>
  <c r="C11881" i="1"/>
  <c r="E11881" i="1" s="1"/>
  <c r="A11879" i="1"/>
  <c r="C11880" i="1"/>
  <c r="E11880" i="1" s="1"/>
  <c r="A11878" i="1"/>
  <c r="C11852" i="1"/>
  <c r="E11852" i="1" s="1"/>
  <c r="A11852" i="1"/>
  <c r="C11851" i="1"/>
  <c r="E11851" i="1" s="1"/>
  <c r="A11851" i="1"/>
  <c r="C11850" i="1"/>
  <c r="E11850" i="1" s="1"/>
  <c r="A11850" i="1"/>
  <c r="F11847" i="1"/>
  <c r="D11847" i="1"/>
  <c r="C11845" i="1"/>
  <c r="E11845" i="1" s="1"/>
  <c r="A11845" i="1"/>
  <c r="C11844" i="1"/>
  <c r="E11844" i="1" s="1"/>
  <c r="A11844" i="1"/>
  <c r="C11770" i="1"/>
  <c r="E11770" i="1" s="1"/>
  <c r="A11770" i="1"/>
  <c r="C11833" i="1"/>
  <c r="E11833" i="1" s="1"/>
  <c r="A11840" i="1"/>
  <c r="C11832" i="1"/>
  <c r="E11832" i="1" s="1"/>
  <c r="A11839" i="1"/>
  <c r="E11866" i="1"/>
  <c r="A11866" i="1"/>
  <c r="C11840" i="1"/>
  <c r="E11840" i="1" s="1"/>
  <c r="A11838" i="1"/>
  <c r="C11830" i="1"/>
  <c r="E11830" i="1" s="1"/>
  <c r="A11837" i="1"/>
  <c r="C11829" i="1"/>
  <c r="E11829" i="1" s="1"/>
  <c r="A11836" i="1"/>
  <c r="E11841" i="1"/>
  <c r="A11835" i="1"/>
  <c r="C11838" i="1"/>
  <c r="E11838" i="1" s="1"/>
  <c r="C11835" i="1"/>
  <c r="E11835" i="1" s="1"/>
  <c r="A11881" i="1"/>
  <c r="C11834" i="1"/>
  <c r="E11834" i="1" s="1"/>
  <c r="A11833" i="1"/>
  <c r="C11839" i="1"/>
  <c r="E11839" i="1" s="1"/>
  <c r="A11832" i="1"/>
  <c r="C11882" i="1"/>
  <c r="E11882" i="1" s="1"/>
  <c r="A11830" i="1"/>
  <c r="C11827" i="1"/>
  <c r="E11827" i="1" s="1"/>
  <c r="A11827" i="1"/>
  <c r="C11825" i="1"/>
  <c r="E11825" i="1" s="1"/>
  <c r="A11825" i="1"/>
  <c r="C11824" i="1"/>
  <c r="E11824" i="1" s="1"/>
  <c r="A11824" i="1"/>
  <c r="F11821" i="1"/>
  <c r="D11821" i="1"/>
  <c r="C11819" i="1"/>
  <c r="E11819" i="1" s="1"/>
  <c r="A11819" i="1"/>
  <c r="C11818" i="1"/>
  <c r="E11818" i="1" s="1"/>
  <c r="A11818" i="1"/>
  <c r="C11810" i="1"/>
  <c r="E11810" i="1" s="1"/>
  <c r="A11810" i="1"/>
  <c r="A11809" i="1"/>
  <c r="C11789" i="1"/>
  <c r="E11789" i="1" s="1"/>
  <c r="A11808" i="1"/>
  <c r="C11804" i="1"/>
  <c r="E11804" i="1" s="1"/>
  <c r="A11807" i="1"/>
  <c r="A11828" i="1"/>
  <c r="C11812" i="1"/>
  <c r="E11812" i="1" s="1"/>
  <c r="C11801" i="1"/>
  <c r="E11801" i="1" s="1"/>
  <c r="A11789" i="1"/>
  <c r="C11799" i="1"/>
  <c r="E11799" i="1" s="1"/>
  <c r="A11804" i="1"/>
  <c r="C11792" i="1"/>
  <c r="E11792" i="1" s="1"/>
  <c r="C11796" i="1"/>
  <c r="E11796" i="1" s="1"/>
  <c r="A11803" i="1"/>
  <c r="C11802" i="1"/>
  <c r="E11802" i="1" s="1"/>
  <c r="C11798" i="1"/>
  <c r="E11798" i="1" s="1"/>
  <c r="A11802" i="1"/>
  <c r="C11837" i="1"/>
  <c r="E11837" i="1" s="1"/>
  <c r="A11829" i="1"/>
  <c r="C11793" i="1"/>
  <c r="E11793" i="1" s="1"/>
  <c r="A11801" i="1"/>
  <c r="A11800" i="1"/>
  <c r="C11807" i="1"/>
  <c r="E11807" i="1" s="1"/>
  <c r="A11799" i="1"/>
  <c r="C11808" i="1"/>
  <c r="E11808" i="1" s="1"/>
  <c r="A11798" i="1"/>
  <c r="C11765" i="1"/>
  <c r="E11765" i="1" s="1"/>
  <c r="A11778" i="1"/>
  <c r="A11793" i="1"/>
  <c r="C11797" i="1"/>
  <c r="E11797" i="1" s="1"/>
  <c r="A11754" i="1"/>
  <c r="C11809" i="1"/>
  <c r="E11809" i="1" s="1"/>
  <c r="A11792" i="1"/>
  <c r="C11787" i="1"/>
  <c r="E11787" i="1" s="1"/>
  <c r="A11787" i="1"/>
  <c r="C11786" i="1"/>
  <c r="E11786" i="1" s="1"/>
  <c r="A11786" i="1"/>
  <c r="C11785" i="1"/>
  <c r="E11785" i="1" s="1"/>
  <c r="A11785" i="1"/>
  <c r="F11782" i="1"/>
  <c r="D11782" i="1"/>
  <c r="C11773" i="1"/>
  <c r="E11773" i="1" s="1"/>
  <c r="A11780" i="1"/>
  <c r="C11772" i="1"/>
  <c r="E11772" i="1" s="1"/>
  <c r="A11876" i="1"/>
  <c r="C11771" i="1"/>
  <c r="E11771" i="1" s="1"/>
  <c r="C11768" i="1"/>
  <c r="E11768" i="1" s="1"/>
  <c r="A11794" i="1"/>
  <c r="C11762" i="1"/>
  <c r="E11762" i="1" s="1"/>
  <c r="A11796" i="1"/>
  <c r="C11769" i="1"/>
  <c r="E11769" i="1" s="1"/>
  <c r="A11753" i="1"/>
  <c r="C11778" i="1"/>
  <c r="E11778" i="1" s="1"/>
  <c r="A11777" i="1"/>
  <c r="C11780" i="1"/>
  <c r="E11780" i="1" s="1"/>
  <c r="C11767" i="1"/>
  <c r="E11767" i="1" s="1"/>
  <c r="A11776" i="1"/>
  <c r="C11766" i="1"/>
  <c r="E11766" i="1" s="1"/>
  <c r="A11775" i="1"/>
  <c r="C11764" i="1"/>
  <c r="E11764" i="1" s="1"/>
  <c r="A11774" i="1"/>
  <c r="C11876" i="1"/>
  <c r="E11876" i="1" s="1"/>
  <c r="C11842" i="1"/>
  <c r="E11842" i="1" s="1"/>
  <c r="A11842" i="1"/>
  <c r="C11795" i="1"/>
  <c r="E11795" i="1" s="1"/>
  <c r="A11773" i="1"/>
  <c r="A11772" i="1"/>
  <c r="C11828" i="1"/>
  <c r="E11828" i="1" s="1"/>
  <c r="A11769" i="1"/>
  <c r="C11777" i="1"/>
  <c r="E11777" i="1" s="1"/>
  <c r="C11754" i="1"/>
  <c r="E11754" i="1" s="1"/>
  <c r="A11797" i="1"/>
  <c r="A11768" i="1"/>
  <c r="C11775" i="1"/>
  <c r="E11775" i="1" s="1"/>
  <c r="A11767" i="1"/>
  <c r="C11763" i="1"/>
  <c r="E11763" i="1" s="1"/>
  <c r="A11756" i="1"/>
  <c r="A11834" i="1"/>
  <c r="C11794" i="1"/>
  <c r="E11794" i="1" s="1"/>
  <c r="A11766" i="1"/>
  <c r="C11734" i="1"/>
  <c r="E11734" i="1" s="1"/>
  <c r="A11763" i="1"/>
  <c r="C11741" i="1"/>
  <c r="E11741" i="1" s="1"/>
  <c r="A11741" i="1"/>
  <c r="F11738" i="1"/>
  <c r="D11738" i="1"/>
  <c r="C11736" i="1"/>
  <c r="E11736" i="1" s="1"/>
  <c r="A11736" i="1"/>
  <c r="C11733" i="1"/>
  <c r="E11733" i="1" s="1"/>
  <c r="A11733" i="1"/>
  <c r="C11732" i="1"/>
  <c r="E11732" i="1" s="1"/>
  <c r="A11732" i="1"/>
  <c r="F11729" i="1"/>
  <c r="D11729" i="1"/>
  <c r="C11598" i="1"/>
  <c r="E11598" i="1" s="1"/>
  <c r="A11598" i="1"/>
  <c r="E11595" i="1"/>
  <c r="A11595" i="1"/>
  <c r="C11594" i="1"/>
  <c r="E11594" i="1" s="1"/>
  <c r="A11594" i="1"/>
  <c r="C11554" i="1"/>
  <c r="E11554" i="1" s="1"/>
  <c r="A11554" i="1"/>
  <c r="C11552" i="1"/>
  <c r="E11552" i="1" s="1"/>
  <c r="A11552" i="1"/>
  <c r="C11558" i="1"/>
  <c r="E11558" i="1" s="1"/>
  <c r="A11558" i="1"/>
  <c r="C11551" i="1"/>
  <c r="E11551" i="1" s="1"/>
  <c r="A11551" i="1"/>
  <c r="C11559" i="1"/>
  <c r="E11559" i="1" s="1"/>
  <c r="A11559" i="1"/>
  <c r="C11562" i="1"/>
  <c r="E11562" i="1" s="1"/>
  <c r="A11562" i="1"/>
  <c r="C11309" i="1"/>
  <c r="E11309" i="1" s="1"/>
  <c r="A11309" i="1"/>
  <c r="C11579" i="1"/>
  <c r="E11579" i="1" s="1"/>
  <c r="C11575" i="1"/>
  <c r="E11575" i="1" s="1"/>
  <c r="A11579" i="1"/>
  <c r="C11574" i="1"/>
  <c r="E11574" i="1" s="1"/>
  <c r="A11580" i="1"/>
  <c r="C11571" i="1"/>
  <c r="E11571" i="1" s="1"/>
  <c r="A11575" i="1"/>
  <c r="C11569" i="1"/>
  <c r="E11569" i="1" s="1"/>
  <c r="A11574" i="1"/>
  <c r="C11605" i="1"/>
  <c r="E11605" i="1" s="1"/>
  <c r="A11573" i="1"/>
  <c r="C11568" i="1"/>
  <c r="E11568" i="1" s="1"/>
  <c r="A11572" i="1"/>
  <c r="C11567" i="1"/>
  <c r="E11567" i="1" s="1"/>
  <c r="C11302" i="1"/>
  <c r="E11302" i="1" s="1"/>
  <c r="A11302" i="1"/>
  <c r="C11202" i="1"/>
  <c r="E11202" i="1" s="1"/>
  <c r="A11202" i="1"/>
  <c r="C11201" i="1"/>
  <c r="E11201" i="1" s="1"/>
  <c r="A11201" i="1"/>
  <c r="A11180" i="1"/>
  <c r="A11204" i="1"/>
  <c r="C11204" i="1"/>
  <c r="E11204" i="1"/>
  <c r="A11205" i="1"/>
  <c r="C11205" i="1"/>
  <c r="E11205" i="1"/>
  <c r="C11206" i="1"/>
  <c r="E11206" i="1" s="1"/>
  <c r="A11206" i="1"/>
  <c r="C11213" i="1"/>
  <c r="E11213" i="1" s="1"/>
  <c r="A11213" i="1"/>
  <c r="C11210" i="1"/>
  <c r="E11210" i="1" s="1"/>
  <c r="A11210" i="1"/>
  <c r="C11208" i="1"/>
  <c r="E11208" i="1" s="1"/>
  <c r="A11208" i="1"/>
  <c r="C11207" i="1"/>
  <c r="E11207" i="1" s="1"/>
  <c r="A11207" i="1"/>
  <c r="C11227" i="1"/>
  <c r="E11227" i="1" s="1"/>
  <c r="A11226" i="1"/>
  <c r="C11221" i="1"/>
  <c r="E11221" i="1" s="1"/>
  <c r="A11227" i="1"/>
  <c r="C11224" i="1"/>
  <c r="E11224" i="1" s="1"/>
  <c r="A11225" i="1"/>
  <c r="C11228" i="1"/>
  <c r="E11228" i="1" s="1"/>
  <c r="A11228" i="1"/>
  <c r="C11209" i="1"/>
  <c r="E11209" i="1" s="1"/>
  <c r="A11209" i="1"/>
  <c r="C11214" i="1"/>
  <c r="E11214" i="1" s="1"/>
  <c r="A11214" i="1"/>
  <c r="C11215" i="1"/>
  <c r="E11215" i="1" s="1"/>
  <c r="A11215" i="1"/>
  <c r="C11173" i="1"/>
  <c r="E11173" i="1" s="1"/>
  <c r="A11173" i="1"/>
  <c r="C11172" i="1"/>
  <c r="E11172" i="1" s="1"/>
  <c r="A11172" i="1"/>
  <c r="C11168" i="1"/>
  <c r="E11168" i="1" s="1"/>
  <c r="A11168" i="1"/>
  <c r="C11167" i="1"/>
  <c r="E11167" i="1" s="1"/>
  <c r="A11167" i="1"/>
  <c r="C11169" i="1"/>
  <c r="E11169" i="1" s="1"/>
  <c r="A11169" i="1"/>
  <c r="C11146" i="1"/>
  <c r="E11146" i="1" s="1"/>
  <c r="A11146" i="1"/>
  <c r="A11160" i="1"/>
  <c r="C11160" i="1"/>
  <c r="E11160" i="1"/>
  <c r="A11161" i="1"/>
  <c r="C11161" i="1"/>
  <c r="E11161" i="1"/>
  <c r="A11162" i="1"/>
  <c r="C11162" i="1"/>
  <c r="E11162" i="1"/>
  <c r="A11163" i="1"/>
  <c r="C11163" i="1"/>
  <c r="E11163" i="1"/>
  <c r="F11546" i="1"/>
  <c r="C11145" i="1"/>
  <c r="E11145" i="1" s="1"/>
  <c r="A11145" i="1"/>
  <c r="A11084" i="1"/>
  <c r="C11084" i="1"/>
  <c r="E11084" i="1"/>
  <c r="A11085" i="1"/>
  <c r="C11085" i="1"/>
  <c r="E11085" i="1"/>
  <c r="C11086" i="1"/>
  <c r="E11086" i="1" s="1"/>
  <c r="A11086" i="1"/>
  <c r="C11083" i="1"/>
  <c r="E11083" i="1" s="1"/>
  <c r="A11083" i="1"/>
  <c r="C11087" i="1"/>
  <c r="E11087" i="1" s="1"/>
  <c r="A11087" i="1"/>
  <c r="C11142" i="1"/>
  <c r="E11142" i="1" s="1"/>
  <c r="A11141" i="1"/>
  <c r="C11139" i="1"/>
  <c r="E11139" i="1" s="1"/>
  <c r="A11139" i="1"/>
  <c r="C11133" i="1"/>
  <c r="E11133" i="1" s="1"/>
  <c r="A11138" i="1"/>
  <c r="C11131" i="1"/>
  <c r="E11131" i="1" s="1"/>
  <c r="A11143" i="1"/>
  <c r="C11141" i="1"/>
  <c r="E11141" i="1" s="1"/>
  <c r="A11142" i="1"/>
  <c r="C11179" i="1"/>
  <c r="E11179" i="1" s="1"/>
  <c r="A11144" i="1"/>
  <c r="C11095" i="1"/>
  <c r="E11095" i="1" s="1"/>
  <c r="A11082" i="1"/>
  <c r="C11081" i="1"/>
  <c r="E11081" i="1" s="1"/>
  <c r="A11081" i="1"/>
  <c r="C11093" i="1"/>
  <c r="E11093" i="1" s="1"/>
  <c r="A11090" i="1"/>
  <c r="C11059" i="1"/>
  <c r="E11059" i="1" s="1"/>
  <c r="A11059" i="1"/>
  <c r="C11058" i="1"/>
  <c r="E11058" i="1" s="1"/>
  <c r="A11058" i="1"/>
  <c r="C11055" i="1"/>
  <c r="E11055" i="1" s="1"/>
  <c r="A11055" i="1"/>
  <c r="C11350" i="1"/>
  <c r="A11031" i="1"/>
  <c r="C11031" i="1"/>
  <c r="E11031" i="1"/>
  <c r="A11032" i="1"/>
  <c r="C11032" i="1"/>
  <c r="E11032" i="1"/>
  <c r="C11033" i="1"/>
  <c r="E11033" i="1" s="1"/>
  <c r="A11033" i="1"/>
  <c r="C11034" i="1"/>
  <c r="E11034" i="1" s="1"/>
  <c r="A11034" i="1"/>
  <c r="A11708" i="1"/>
  <c r="C11708" i="1"/>
  <c r="E11708" i="1"/>
  <c r="A11710" i="1"/>
  <c r="C11710" i="1"/>
  <c r="E11710" i="1"/>
  <c r="A11711" i="1"/>
  <c r="C11711" i="1"/>
  <c r="E11711" i="1"/>
  <c r="A11714" i="1"/>
  <c r="C11714" i="1"/>
  <c r="E11714" i="1"/>
  <c r="A11715" i="1"/>
  <c r="C11715" i="1"/>
  <c r="E11715" i="1"/>
  <c r="A11716" i="1"/>
  <c r="C11716" i="1"/>
  <c r="E11716" i="1"/>
  <c r="A11762" i="1"/>
  <c r="C11753" i="1"/>
  <c r="E11753" i="1"/>
  <c r="A11805" i="1"/>
  <c r="C11805" i="1"/>
  <c r="E11805" i="1"/>
  <c r="A11717" i="1"/>
  <c r="C11717" i="1"/>
  <c r="E11717" i="1"/>
  <c r="A11718" i="1"/>
  <c r="C11718" i="1"/>
  <c r="E11718" i="1"/>
  <c r="A11765" i="1"/>
  <c r="C11761" i="1"/>
  <c r="E11761" i="1"/>
  <c r="A11719" i="1"/>
  <c r="C11719" i="1"/>
  <c r="E11719" i="1"/>
  <c r="A11764" i="1"/>
  <c r="C11756" i="1"/>
  <c r="E11756" i="1"/>
  <c r="A11831" i="1"/>
  <c r="C11831" i="1"/>
  <c r="E11831" i="1"/>
  <c r="A11806" i="1"/>
  <c r="C11800" i="1"/>
  <c r="E11800" i="1"/>
  <c r="A11720" i="1"/>
  <c r="C11720" i="1"/>
  <c r="E11720" i="1"/>
  <c r="A11723" i="1"/>
  <c r="C11723" i="1"/>
  <c r="E11723" i="1"/>
  <c r="A11724" i="1"/>
  <c r="C11724" i="1"/>
  <c r="E11724" i="1"/>
  <c r="A11725" i="1"/>
  <c r="C11725" i="1"/>
  <c r="E11725" i="1"/>
  <c r="A11726" i="1"/>
  <c r="C11726" i="1"/>
  <c r="E11726" i="1"/>
  <c r="A11727" i="1"/>
  <c r="C11727" i="1"/>
  <c r="E11727" i="1"/>
  <c r="F11705" i="1"/>
  <c r="D11705" i="1"/>
  <c r="A11688" i="1"/>
  <c r="C11688" i="1"/>
  <c r="E11688" i="1"/>
  <c r="A11689" i="1"/>
  <c r="C11689" i="1"/>
  <c r="E11689" i="1"/>
  <c r="A11690" i="1"/>
  <c r="C11690" i="1"/>
  <c r="E11690" i="1"/>
  <c r="A11691" i="1"/>
  <c r="C11691" i="1"/>
  <c r="E11691" i="1"/>
  <c r="A11692" i="1"/>
  <c r="C11692" i="1"/>
  <c r="E11692" i="1"/>
  <c r="A11693" i="1"/>
  <c r="C11693" i="1"/>
  <c r="E11693" i="1"/>
  <c r="A11703" i="1"/>
  <c r="C11703" i="1"/>
  <c r="E11703" i="1"/>
  <c r="A11694" i="1"/>
  <c r="C11694" i="1"/>
  <c r="E11694" i="1"/>
  <c r="A11695" i="1"/>
  <c r="C11695" i="1"/>
  <c r="E11695" i="1"/>
  <c r="A11696" i="1"/>
  <c r="C11696" i="1"/>
  <c r="E11696" i="1"/>
  <c r="A11697" i="1"/>
  <c r="C11697" i="1"/>
  <c r="E11697" i="1"/>
  <c r="C11806" i="1"/>
  <c r="E11806" i="1"/>
  <c r="A11698" i="1"/>
  <c r="C11698" i="1"/>
  <c r="E11698" i="1"/>
  <c r="A11712" i="1"/>
  <c r="C11712" i="1"/>
  <c r="E11712" i="1"/>
  <c r="A11699" i="1"/>
  <c r="C11699" i="1"/>
  <c r="E11699" i="1"/>
  <c r="A11713" i="1"/>
  <c r="C11713" i="1"/>
  <c r="E11713" i="1"/>
  <c r="A11700" i="1"/>
  <c r="C11700" i="1"/>
  <c r="E11700" i="1"/>
  <c r="A11701" i="1"/>
  <c r="C11701" i="1"/>
  <c r="E11701" i="1"/>
  <c r="A11709" i="1"/>
  <c r="C11709" i="1"/>
  <c r="E11709" i="1"/>
  <c r="A11702" i="1"/>
  <c r="C11702" i="1"/>
  <c r="E11702" i="1"/>
  <c r="F11685" i="1"/>
  <c r="D11685" i="1"/>
  <c r="A11664" i="1"/>
  <c r="C11664" i="1"/>
  <c r="E11664" i="1"/>
  <c r="A11659" i="1"/>
  <c r="C11659" i="1"/>
  <c r="E11659" i="1"/>
  <c r="A11661" i="1"/>
  <c r="C11661" i="1"/>
  <c r="E11661" i="1"/>
  <c r="A11663" i="1"/>
  <c r="C11663" i="1"/>
  <c r="E11663" i="1"/>
  <c r="A11667" i="1"/>
  <c r="C11667" i="1"/>
  <c r="E11667" i="1"/>
  <c r="A11668" i="1"/>
  <c r="C11668" i="1"/>
  <c r="E11668" i="1"/>
  <c r="A11669" i="1"/>
  <c r="C11669" i="1"/>
  <c r="E11669" i="1"/>
  <c r="A11670" i="1"/>
  <c r="C11670" i="1"/>
  <c r="E11670" i="1"/>
  <c r="A11671" i="1"/>
  <c r="C11671" i="1"/>
  <c r="E11671" i="1"/>
  <c r="A11672" i="1"/>
  <c r="C11672" i="1"/>
  <c r="E11672" i="1"/>
  <c r="A11673" i="1"/>
  <c r="C11673" i="1"/>
  <c r="E11673" i="1"/>
  <c r="A11674" i="1"/>
  <c r="C11674" i="1"/>
  <c r="E11674" i="1"/>
  <c r="A11675" i="1"/>
  <c r="C11675" i="1"/>
  <c r="E11675" i="1"/>
  <c r="A11676" i="1"/>
  <c r="C11676" i="1"/>
  <c r="E11676" i="1"/>
  <c r="A11677" i="1"/>
  <c r="C11677" i="1"/>
  <c r="E11677" i="1"/>
  <c r="A11678" i="1"/>
  <c r="C11678" i="1"/>
  <c r="E11678" i="1"/>
  <c r="A11679" i="1"/>
  <c r="C11679" i="1"/>
  <c r="E11679" i="1"/>
  <c r="A11680" i="1"/>
  <c r="C11680" i="1"/>
  <c r="E11680" i="1"/>
  <c r="A11681" i="1"/>
  <c r="C11681" i="1"/>
  <c r="E11681" i="1"/>
  <c r="A11682" i="1"/>
  <c r="C11682" i="1"/>
  <c r="E11682" i="1"/>
  <c r="A11683" i="1"/>
  <c r="C11683" i="1"/>
  <c r="E11683" i="1"/>
  <c r="F11656" i="1"/>
  <c r="D11656" i="1"/>
  <c r="A11623" i="1"/>
  <c r="C11623" i="1"/>
  <c r="E11623" i="1"/>
  <c r="A11624" i="1"/>
  <c r="C11624" i="1"/>
  <c r="E11624" i="1"/>
  <c r="A11625" i="1"/>
  <c r="C11625" i="1"/>
  <c r="E11625" i="1"/>
  <c r="A11626" i="1"/>
  <c r="C11626" i="1"/>
  <c r="E11626" i="1"/>
  <c r="A11627" i="1"/>
  <c r="C11627" i="1"/>
  <c r="E11627" i="1"/>
  <c r="A11640" i="1"/>
  <c r="C11640" i="1"/>
  <c r="E11640" i="1"/>
  <c r="A11641" i="1"/>
  <c r="C11641" i="1"/>
  <c r="E11641" i="1"/>
  <c r="A11643" i="1"/>
  <c r="A11644" i="1"/>
  <c r="C11643" i="1"/>
  <c r="E11643" i="1"/>
  <c r="C11644" i="1"/>
  <c r="E11644" i="1"/>
  <c r="A11645" i="1"/>
  <c r="A11646" i="1"/>
  <c r="E11646" i="1"/>
  <c r="A11647" i="1"/>
  <c r="C11645" i="1"/>
  <c r="E11645" i="1"/>
  <c r="A11648" i="1"/>
  <c r="A11649" i="1"/>
  <c r="C11647" i="1"/>
  <c r="E11647" i="1"/>
  <c r="A11650" i="1"/>
  <c r="C11648" i="1"/>
  <c r="E11648" i="1"/>
  <c r="C11649" i="1"/>
  <c r="E11649" i="1"/>
  <c r="C11650" i="1"/>
  <c r="E11650" i="1"/>
  <c r="A11651" i="1"/>
  <c r="E11651" i="1"/>
  <c r="A11652" i="1"/>
  <c r="C11652" i="1"/>
  <c r="E11652" i="1"/>
  <c r="A11653" i="1"/>
  <c r="C11653" i="1"/>
  <c r="E11653" i="1"/>
  <c r="A11654" i="1"/>
  <c r="E11654" i="1"/>
  <c r="F11620" i="1"/>
  <c r="D11620" i="1"/>
  <c r="A11592" i="1"/>
  <c r="C11592" i="1"/>
  <c r="E11592" i="1"/>
  <c r="A11593" i="1"/>
  <c r="C11593" i="1"/>
  <c r="E11593" i="1"/>
  <c r="A11596" i="1"/>
  <c r="C11596" i="1"/>
  <c r="E11596" i="1"/>
  <c r="A11599" i="1"/>
  <c r="E11599" i="1"/>
  <c r="A11600" i="1"/>
  <c r="A11601" i="1"/>
  <c r="A11602" i="1"/>
  <c r="A11665" i="1"/>
  <c r="C11601" i="1"/>
  <c r="E11601" i="1"/>
  <c r="C11600" i="1"/>
  <c r="E11600" i="1"/>
  <c r="A11603" i="1"/>
  <c r="C11602" i="1"/>
  <c r="E11602" i="1"/>
  <c r="A11604" i="1"/>
  <c r="C11886" i="1"/>
  <c r="E11886" i="1"/>
  <c r="A11606" i="1"/>
  <c r="A11607" i="1"/>
  <c r="A11608" i="1"/>
  <c r="C11665" i="1"/>
  <c r="E11665" i="1"/>
  <c r="A11609" i="1"/>
  <c r="C11612" i="1"/>
  <c r="E11612" i="1"/>
  <c r="A11610" i="1"/>
  <c r="A11611" i="1"/>
  <c r="C11603" i="1"/>
  <c r="E11603" i="1"/>
  <c r="A11612" i="1"/>
  <c r="C11604" i="1"/>
  <c r="E11604" i="1"/>
  <c r="C11607" i="1"/>
  <c r="E11607" i="1"/>
  <c r="C11608" i="1"/>
  <c r="E11608" i="1"/>
  <c r="E11609" i="1"/>
  <c r="A11771" i="1"/>
  <c r="C11610" i="1"/>
  <c r="E11610" i="1"/>
  <c r="C11611" i="1"/>
  <c r="E11611" i="1"/>
  <c r="A11613" i="1"/>
  <c r="A11616" i="1"/>
  <c r="C11616" i="1"/>
  <c r="E11616" i="1"/>
  <c r="A11617" i="1"/>
  <c r="C11617" i="1"/>
  <c r="E11617" i="1"/>
  <c r="A11618" i="1"/>
  <c r="C11618" i="1"/>
  <c r="E11618" i="1"/>
  <c r="F11589" i="1"/>
  <c r="D11589" i="1"/>
  <c r="A11548" i="1"/>
  <c r="C11548" i="1"/>
  <c r="E11548" i="1"/>
  <c r="A11549" i="1"/>
  <c r="C11549" i="1"/>
  <c r="E11549" i="1"/>
  <c r="A11550" i="1"/>
  <c r="C11550" i="1"/>
  <c r="E11550" i="1"/>
  <c r="A11560" i="1"/>
  <c r="C11560" i="1"/>
  <c r="E11560" i="1"/>
  <c r="A11563" i="1"/>
  <c r="C11566" i="1"/>
  <c r="E11566" i="1"/>
  <c r="A11564" i="1"/>
  <c r="C11565" i="1"/>
  <c r="E11565" i="1"/>
  <c r="C11577" i="1"/>
  <c r="E11577" i="1"/>
  <c r="A11565" i="1"/>
  <c r="C11581" i="1"/>
  <c r="E11581" i="1"/>
  <c r="C11580" i="1"/>
  <c r="E11580" i="1"/>
  <c r="C11613" i="1"/>
  <c r="E11613" i="1"/>
  <c r="A11566" i="1"/>
  <c r="C11578" i="1"/>
  <c r="E11578" i="1"/>
  <c r="C11576" i="1"/>
  <c r="E11576" i="1"/>
  <c r="A11567" i="1"/>
  <c r="C11564" i="1"/>
  <c r="E11564" i="1"/>
  <c r="A11568" i="1"/>
  <c r="C11563" i="1"/>
  <c r="E11563" i="1"/>
  <c r="A11605" i="1"/>
  <c r="A11569" i="1"/>
  <c r="A11553" i="1"/>
  <c r="C11553" i="1"/>
  <c r="E11553" i="1"/>
  <c r="A11571" i="1"/>
  <c r="A11576" i="1"/>
  <c r="A11577" i="1"/>
  <c r="A11578" i="1"/>
  <c r="C11572" i="1"/>
  <c r="E11572" i="1"/>
  <c r="A11581" i="1"/>
  <c r="A11585" i="1"/>
  <c r="C11585" i="1"/>
  <c r="E11585" i="1"/>
  <c r="A11586" i="1"/>
  <c r="C11586" i="1"/>
  <c r="E11586" i="1"/>
  <c r="A11587" i="1"/>
  <c r="C11587" i="1"/>
  <c r="E11587" i="1"/>
  <c r="F11545" i="1"/>
  <c r="D11545" i="1"/>
  <c r="A11532" i="1"/>
  <c r="C11532" i="1"/>
  <c r="E11532" i="1"/>
  <c r="A11533" i="1"/>
  <c r="C11533" i="1"/>
  <c r="E11533" i="1"/>
  <c r="A11642" i="1"/>
  <c r="E11642" i="1"/>
  <c r="C11606" i="1"/>
  <c r="E11606" i="1"/>
  <c r="A11534" i="1"/>
  <c r="C11534" i="1"/>
  <c r="E11534" i="1"/>
  <c r="A11535" i="1"/>
  <c r="C11535" i="1"/>
  <c r="E11535" i="1"/>
  <c r="A11536" i="1"/>
  <c r="C11536" i="1"/>
  <c r="E11536" i="1"/>
  <c r="A11537" i="1"/>
  <c r="C11537" i="1"/>
  <c r="E11537" i="1"/>
  <c r="A11538" i="1"/>
  <c r="C11538" i="1"/>
  <c r="E11538" i="1"/>
  <c r="A11539" i="1"/>
  <c r="E11539" i="1"/>
  <c r="A11541" i="1"/>
  <c r="C11541" i="1"/>
  <c r="E11541" i="1"/>
  <c r="A11542" i="1"/>
  <c r="C11542" i="1"/>
  <c r="E11542" i="1"/>
  <c r="A11543" i="1"/>
  <c r="C11543" i="1"/>
  <c r="E11543" i="1"/>
  <c r="F11529" i="1"/>
  <c r="D11529" i="1"/>
  <c r="A11503" i="1"/>
  <c r="C11503" i="1"/>
  <c r="E11503" i="1"/>
  <c r="A11504" i="1"/>
  <c r="C11504" i="1"/>
  <c r="E11504" i="1"/>
  <c r="A11505" i="1"/>
  <c r="C11505" i="1"/>
  <c r="E11505" i="1"/>
  <c r="A11506" i="1"/>
  <c r="C11506" i="1"/>
  <c r="E11506" i="1"/>
  <c r="A11507" i="1"/>
  <c r="C11507" i="1"/>
  <c r="E11507" i="1"/>
  <c r="A11508" i="1"/>
  <c r="C11508" i="1"/>
  <c r="E11508" i="1"/>
  <c r="A11511" i="1"/>
  <c r="C11511" i="1"/>
  <c r="E11511" i="1"/>
  <c r="A11512" i="1"/>
  <c r="C11512" i="1"/>
  <c r="E11512" i="1"/>
  <c r="A11513" i="1"/>
  <c r="C11513" i="1"/>
  <c r="E11513" i="1"/>
  <c r="A11514" i="1"/>
  <c r="C11514" i="1"/>
  <c r="E11514" i="1"/>
  <c r="A11540" i="1"/>
  <c r="C11540" i="1"/>
  <c r="E11540" i="1"/>
  <c r="A11515" i="1"/>
  <c r="C11515" i="1"/>
  <c r="E11515" i="1"/>
  <c r="A11509" i="1"/>
  <c r="C11509" i="1"/>
  <c r="E11509" i="1"/>
  <c r="A11510" i="1"/>
  <c r="C11510" i="1"/>
  <c r="E11510" i="1"/>
  <c r="A11516" i="1"/>
  <c r="C11516" i="1"/>
  <c r="E11516" i="1"/>
  <c r="A11635" i="1"/>
  <c r="C11635" i="1"/>
  <c r="E11635" i="1"/>
  <c r="A11517" i="1"/>
  <c r="C11517" i="1"/>
  <c r="E11517" i="1"/>
  <c r="A11518" i="1"/>
  <c r="C11518" i="1"/>
  <c r="E11518" i="1"/>
  <c r="A11519" i="1"/>
  <c r="C11519" i="1"/>
  <c r="E11519" i="1"/>
  <c r="A11520" i="1"/>
  <c r="C11520" i="1"/>
  <c r="E11520" i="1"/>
  <c r="A11521" i="1"/>
  <c r="C11521" i="1"/>
  <c r="E11521" i="1"/>
  <c r="A11522" i="1"/>
  <c r="C11522" i="1"/>
  <c r="E11522" i="1"/>
  <c r="A11523" i="1"/>
  <c r="C11523" i="1"/>
  <c r="E11523" i="1"/>
  <c r="A11524" i="1"/>
  <c r="C11524" i="1"/>
  <c r="E11524" i="1"/>
  <c r="A11525" i="1"/>
  <c r="C11525" i="1"/>
  <c r="E11525" i="1"/>
  <c r="A11526" i="1"/>
  <c r="C11526" i="1"/>
  <c r="E11526" i="1"/>
  <c r="A11527" i="1"/>
  <c r="C11527" i="1"/>
  <c r="E11527" i="1"/>
  <c r="F11500" i="1"/>
  <c r="D11500" i="1"/>
  <c r="A11488" i="1"/>
  <c r="C11488" i="1"/>
  <c r="E11488" i="1"/>
  <c r="A11489" i="1"/>
  <c r="C11489" i="1"/>
  <c r="E11489" i="1"/>
  <c r="A11490" i="1"/>
  <c r="C11490" i="1"/>
  <c r="E11490" i="1"/>
  <c r="A11491" i="1"/>
  <c r="C11491" i="1"/>
  <c r="E11491" i="1"/>
  <c r="A11492" i="1"/>
  <c r="C11492" i="1"/>
  <c r="E11492" i="1"/>
  <c r="A11493" i="1"/>
  <c r="C11493" i="1"/>
  <c r="E11493" i="1"/>
  <c r="A11494" i="1"/>
  <c r="C11494" i="1"/>
  <c r="E11494" i="1"/>
  <c r="A11495" i="1"/>
  <c r="C11495" i="1"/>
  <c r="E11495" i="1"/>
  <c r="A11496" i="1"/>
  <c r="C11496" i="1"/>
  <c r="E11496" i="1"/>
  <c r="A11497" i="1"/>
  <c r="C11497" i="1"/>
  <c r="E11497" i="1"/>
  <c r="A11498" i="1"/>
  <c r="C11498" i="1"/>
  <c r="E11498" i="1"/>
  <c r="F11485" i="1"/>
  <c r="D11485" i="1"/>
  <c r="A11478" i="1"/>
  <c r="C11478" i="1"/>
  <c r="E11478" i="1"/>
  <c r="A11479" i="1"/>
  <c r="C11479" i="1"/>
  <c r="E11479" i="1"/>
  <c r="A11480" i="1"/>
  <c r="C11480" i="1"/>
  <c r="E11480" i="1"/>
  <c r="A11481" i="1"/>
  <c r="C11481" i="1"/>
  <c r="E11481" i="1"/>
  <c r="A11482" i="1"/>
  <c r="C11482" i="1"/>
  <c r="E11482" i="1"/>
  <c r="A11483" i="1"/>
  <c r="C11483" i="1"/>
  <c r="E11483" i="1"/>
  <c r="F11475" i="1"/>
  <c r="D11475" i="1"/>
  <c r="A11464" i="1"/>
  <c r="C11464" i="1"/>
  <c r="E11464" i="1"/>
  <c r="A11465" i="1"/>
  <c r="C11465" i="1"/>
  <c r="E11465" i="1"/>
  <c r="A11466" i="1"/>
  <c r="C11466" i="1"/>
  <c r="E11466" i="1"/>
  <c r="A11467" i="1"/>
  <c r="C11467" i="1"/>
  <c r="E11467" i="1"/>
  <c r="A11468" i="1"/>
  <c r="C11468" i="1"/>
  <c r="E11468" i="1"/>
  <c r="A11469" i="1"/>
  <c r="C11469" i="1"/>
  <c r="E11469" i="1"/>
  <c r="A11470" i="1"/>
  <c r="C11470" i="1"/>
  <c r="E11470" i="1"/>
  <c r="A11471" i="1"/>
  <c r="C11471" i="1"/>
  <c r="E11471" i="1"/>
  <c r="A11472" i="1"/>
  <c r="C11472" i="1"/>
  <c r="E11472" i="1"/>
  <c r="A11473" i="1"/>
  <c r="C11473" i="1"/>
  <c r="E11473" i="1"/>
  <c r="F11461" i="1"/>
  <c r="D11461" i="1"/>
  <c r="A11454" i="1"/>
  <c r="C11454" i="1"/>
  <c r="E11454" i="1"/>
  <c r="A11455" i="1"/>
  <c r="C11455" i="1"/>
  <c r="E11455" i="1"/>
  <c r="A11456" i="1"/>
  <c r="E11456" i="1"/>
  <c r="A11457" i="1"/>
  <c r="C11457" i="1"/>
  <c r="E11457" i="1"/>
  <c r="A11458" i="1"/>
  <c r="C11458" i="1"/>
  <c r="E11458" i="1"/>
  <c r="A11459" i="1"/>
  <c r="C11459" i="1"/>
  <c r="E11459" i="1"/>
  <c r="F11451" i="1"/>
  <c r="D11451" i="1"/>
  <c r="A11441" i="1"/>
  <c r="C11441" i="1"/>
  <c r="E11441" i="1"/>
  <c r="A11442" i="1"/>
  <c r="C11442" i="1"/>
  <c r="E11442" i="1"/>
  <c r="A11443" i="1"/>
  <c r="C11443" i="1"/>
  <c r="E11443" i="1"/>
  <c r="A11444" i="1"/>
  <c r="C11444" i="1"/>
  <c r="E11444" i="1"/>
  <c r="A11445" i="1"/>
  <c r="C11445" i="1"/>
  <c r="E11445" i="1"/>
  <c r="A11446" i="1"/>
  <c r="C11446" i="1"/>
  <c r="E11446" i="1"/>
  <c r="A11447" i="1"/>
  <c r="C11447" i="1"/>
  <c r="E11447" i="1"/>
  <c r="A11448" i="1"/>
  <c r="C11448" i="1"/>
  <c r="E11448" i="1"/>
  <c r="A11449" i="1"/>
  <c r="C11449" i="1"/>
  <c r="E11449" i="1"/>
  <c r="F11438" i="1"/>
  <c r="D11438" i="1"/>
  <c r="C11368" i="1"/>
  <c r="E11368" i="1" s="1"/>
  <c r="A11375" i="1"/>
  <c r="C11367" i="1"/>
  <c r="E11367" i="1" s="1"/>
  <c r="A11374" i="1"/>
  <c r="C11366" i="1"/>
  <c r="E11366" i="1" s="1"/>
  <c r="A11373" i="1"/>
  <c r="C11365" i="1"/>
  <c r="E11365" i="1" s="1"/>
  <c r="A11372" i="1"/>
  <c r="E11375" i="1"/>
  <c r="A11371" i="1"/>
  <c r="C11364" i="1"/>
  <c r="E11364" i="1" s="1"/>
  <c r="A11370" i="1"/>
  <c r="C11363" i="1"/>
  <c r="E11363" i="1" s="1"/>
  <c r="A11369" i="1"/>
  <c r="C11362" i="1"/>
  <c r="E11362" i="1" s="1"/>
  <c r="A11368" i="1"/>
  <c r="C11360" i="1"/>
  <c r="E11360" i="1" s="1"/>
  <c r="A11366" i="1"/>
  <c r="C11021" i="1"/>
  <c r="E11021" i="1" s="1"/>
  <c r="A11021" i="1"/>
  <c r="A11018" i="1"/>
  <c r="C11018" i="1"/>
  <c r="E11018" i="1"/>
  <c r="A11019" i="1"/>
  <c r="C11019" i="1"/>
  <c r="E11019" i="1"/>
  <c r="A11051" i="1"/>
  <c r="C11051" i="1"/>
  <c r="E11051" i="1"/>
  <c r="A11052" i="1"/>
  <c r="C11052" i="1"/>
  <c r="E11052" i="1"/>
  <c r="A11020" i="1"/>
  <c r="C11020" i="1"/>
  <c r="E11020" i="1"/>
  <c r="C11015" i="1"/>
  <c r="E11015" i="1" s="1"/>
  <c r="A11015" i="1"/>
  <c r="C11022" i="1"/>
  <c r="E11022" i="1" s="1"/>
  <c r="A11022" i="1"/>
  <c r="A10984" i="1"/>
  <c r="C10984" i="1"/>
  <c r="E10984" i="1"/>
  <c r="C11002" i="1"/>
  <c r="E11002" i="1" s="1"/>
  <c r="A11004" i="1"/>
  <c r="C11013" i="1"/>
  <c r="E11013" i="1" s="1"/>
  <c r="A11013" i="1"/>
  <c r="C11078" i="1"/>
  <c r="E11078" i="1" s="1"/>
  <c r="A11078" i="1"/>
  <c r="C11077" i="1"/>
  <c r="E11077" i="1" s="1"/>
  <c r="A11077" i="1"/>
  <c r="C11029" i="1"/>
  <c r="E11029" i="1" s="1"/>
  <c r="A11029" i="1"/>
  <c r="A10988" i="1"/>
  <c r="C10988" i="1"/>
  <c r="E10988" i="1"/>
  <c r="A10987" i="1"/>
  <c r="C10987" i="1"/>
  <c r="E10987" i="1"/>
  <c r="C10989" i="1"/>
  <c r="E10989" i="1" s="1"/>
  <c r="A10989" i="1"/>
  <c r="A10985" i="1"/>
  <c r="C10985" i="1"/>
  <c r="E10985" i="1"/>
  <c r="C11017" i="1"/>
  <c r="E11017" i="1" s="1"/>
  <c r="A11017" i="1"/>
  <c r="C11016" i="1"/>
  <c r="E11016" i="1" s="1"/>
  <c r="A11016" i="1"/>
  <c r="C11023" i="1"/>
  <c r="E11023" i="1" s="1"/>
  <c r="A11023" i="1"/>
  <c r="A10981" i="1"/>
  <c r="C10981" i="1"/>
  <c r="E10981" i="1"/>
  <c r="A10991" i="1"/>
  <c r="C10991" i="1"/>
  <c r="E10991" i="1"/>
  <c r="A10975" i="1"/>
  <c r="C10975" i="1"/>
  <c r="E10975" i="1"/>
  <c r="A10976" i="1"/>
  <c r="C10976" i="1"/>
  <c r="E10976" i="1"/>
  <c r="C10977" i="1"/>
  <c r="E10977" i="1" s="1"/>
  <c r="A10977" i="1"/>
  <c r="C11011" i="1"/>
  <c r="E11011" i="1" s="1"/>
  <c r="A11011" i="1"/>
  <c r="C10974" i="1"/>
  <c r="E10974" i="1" s="1"/>
  <c r="A10974" i="1"/>
  <c r="C10973" i="1"/>
  <c r="E10973" i="1" s="1"/>
  <c r="A10973" i="1"/>
  <c r="C10872" i="1"/>
  <c r="A10943" i="1"/>
  <c r="C10943" i="1"/>
  <c r="E10943" i="1"/>
  <c r="A10944" i="1"/>
  <c r="E10944" i="1"/>
  <c r="C10946" i="1"/>
  <c r="E10946" i="1" s="1"/>
  <c r="A10946" i="1"/>
  <c r="A10911" i="1"/>
  <c r="C10911" i="1"/>
  <c r="E10911" i="1"/>
  <c r="A10908" i="1"/>
  <c r="C10908" i="1"/>
  <c r="E10908" i="1"/>
  <c r="A10909" i="1"/>
  <c r="C10909" i="1"/>
  <c r="E10909" i="1"/>
  <c r="C10910" i="1"/>
  <c r="E10910" i="1" s="1"/>
  <c r="A10910" i="1"/>
  <c r="C10934" i="1"/>
  <c r="E10934" i="1" s="1"/>
  <c r="A10934" i="1"/>
  <c r="A10871" i="1"/>
  <c r="C10871" i="1"/>
  <c r="E10871" i="1"/>
  <c r="A10872" i="1"/>
  <c r="E10872" i="1"/>
  <c r="A10873" i="1"/>
  <c r="C10873" i="1"/>
  <c r="E10873" i="1"/>
  <c r="A10874" i="1"/>
  <c r="C10874" i="1"/>
  <c r="E10874" i="1"/>
  <c r="A10868" i="1"/>
  <c r="C10868" i="1"/>
  <c r="E10868" i="1"/>
  <c r="A10890" i="1"/>
  <c r="C10890" i="1"/>
  <c r="E10890" i="1"/>
  <c r="C10955" i="1"/>
  <c r="C10928" i="1"/>
  <c r="E10928" i="1" s="1"/>
  <c r="A10928" i="1"/>
  <c r="C10947" i="1"/>
  <c r="E10947" i="1" s="1"/>
  <c r="A10955" i="1"/>
  <c r="C10927" i="1"/>
  <c r="E10927" i="1" s="1"/>
  <c r="A10927" i="1"/>
  <c r="C10930" i="1"/>
  <c r="E10930" i="1" s="1"/>
  <c r="A10930" i="1"/>
  <c r="C10929" i="1"/>
  <c r="E10929" i="1" s="1"/>
  <c r="A10929" i="1"/>
  <c r="E10931" i="1"/>
  <c r="A10931" i="1"/>
  <c r="C10865" i="1"/>
  <c r="E10865" i="1" s="1"/>
  <c r="A10865" i="1"/>
  <c r="A10749" i="1"/>
  <c r="C10749" i="1"/>
  <c r="E10749" i="1"/>
  <c r="A10750" i="1"/>
  <c r="C10750" i="1"/>
  <c r="E10750" i="1"/>
  <c r="C10876" i="1"/>
  <c r="E10876" i="1" s="1"/>
  <c r="C10864" i="1"/>
  <c r="E10864" i="1" s="1"/>
  <c r="A10864" i="1"/>
  <c r="C10925" i="1"/>
  <c r="E10925" i="1" s="1"/>
  <c r="A10926" i="1"/>
  <c r="C10837" i="1"/>
  <c r="E10837" i="1" s="1"/>
  <c r="A10837" i="1"/>
  <c r="C10836" i="1"/>
  <c r="E10836" i="1" s="1"/>
  <c r="A10836" i="1"/>
  <c r="C10805" i="1"/>
  <c r="E10805" i="1" s="1"/>
  <c r="A10805" i="1"/>
  <c r="C10804" i="1"/>
  <c r="E10804" i="1" s="1"/>
  <c r="A10804" i="1"/>
  <c r="C10810" i="1"/>
  <c r="E10810" i="1" s="1"/>
  <c r="A10814" i="1"/>
  <c r="A10827" i="1"/>
  <c r="C10827" i="1"/>
  <c r="E10827" i="1"/>
  <c r="A10923" i="1"/>
  <c r="A10806" i="1"/>
  <c r="C10806" i="1"/>
  <c r="E10806" i="1"/>
  <c r="C10808" i="1"/>
  <c r="E10808" i="1" s="1"/>
  <c r="A10808" i="1"/>
  <c r="C10801" i="1"/>
  <c r="E10801" i="1" s="1"/>
  <c r="A10801" i="1"/>
  <c r="C10896" i="1"/>
  <c r="E10896" i="1" s="1"/>
  <c r="A10877" i="1"/>
  <c r="C10945" i="1"/>
  <c r="E10945" i="1" s="1"/>
  <c r="A10875" i="1"/>
  <c r="C10863" i="1"/>
  <c r="E10863" i="1" s="1"/>
  <c r="A10863" i="1"/>
  <c r="C10862" i="1"/>
  <c r="E10862" i="1" s="1"/>
  <c r="A10862" i="1"/>
  <c r="C10861" i="1"/>
  <c r="E10861" i="1" s="1"/>
  <c r="A10861" i="1"/>
  <c r="C10807" i="1"/>
  <c r="E10807" i="1" s="1"/>
  <c r="A10807" i="1"/>
  <c r="C10802" i="1"/>
  <c r="E10802" i="1" s="1"/>
  <c r="A10802" i="1"/>
  <c r="A10800" i="1"/>
  <c r="C10800" i="1"/>
  <c r="E10800" i="1"/>
  <c r="C10809" i="1"/>
  <c r="E10809" i="1"/>
  <c r="A10809" i="1"/>
  <c r="C10777" i="1"/>
  <c r="E10777" i="1" s="1"/>
  <c r="A10777" i="1"/>
  <c r="C10776" i="1"/>
  <c r="E10776" i="1" s="1"/>
  <c r="A10776" i="1"/>
  <c r="A10738" i="1"/>
  <c r="C10738" i="1"/>
  <c r="E10738" i="1"/>
  <c r="A10754" i="1"/>
  <c r="C10754" i="1"/>
  <c r="E10754" i="1"/>
  <c r="A10746" i="1"/>
  <c r="C10746" i="1"/>
  <c r="E10746" i="1"/>
  <c r="A10751" i="1"/>
  <c r="C10751" i="1"/>
  <c r="E10751" i="1"/>
  <c r="C10742" i="1"/>
  <c r="E10742" i="1" s="1"/>
  <c r="A10742" i="1"/>
  <c r="A10740" i="1"/>
  <c r="C10740" i="1"/>
  <c r="E10740" i="1"/>
  <c r="C10743" i="1"/>
  <c r="E10743" i="1" s="1"/>
  <c r="A10743" i="1"/>
  <c r="E10778" i="1"/>
  <c r="A10778" i="1"/>
  <c r="A10803" i="1"/>
  <c r="C10803" i="1"/>
  <c r="E10803" i="1"/>
  <c r="A10745" i="1"/>
  <c r="C10745" i="1"/>
  <c r="E10745" i="1"/>
  <c r="C10733" i="1"/>
  <c r="E10733" i="1" s="1"/>
  <c r="A10733" i="1"/>
  <c r="C10775" i="1"/>
  <c r="E10775" i="1" s="1"/>
  <c r="A10775" i="1"/>
  <c r="A10729" i="1"/>
  <c r="C10729" i="1"/>
  <c r="E10729" i="1"/>
  <c r="A10737" i="1"/>
  <c r="C10737" i="1"/>
  <c r="E10737" i="1"/>
  <c r="A10735" i="1"/>
  <c r="C10735" i="1"/>
  <c r="E10735" i="1"/>
  <c r="C10739" i="1"/>
  <c r="E10739" i="1" s="1"/>
  <c r="A10739" i="1"/>
  <c r="A10734" i="1"/>
  <c r="C10734" i="1"/>
  <c r="E10734" i="1"/>
  <c r="A10747" i="1"/>
  <c r="C10747" i="1"/>
  <c r="E10747" i="1"/>
  <c r="A10736" i="1"/>
  <c r="C10736" i="1"/>
  <c r="E10736" i="1"/>
  <c r="A10752" i="1"/>
  <c r="C10752" i="1"/>
  <c r="E10752" i="1"/>
  <c r="A10730" i="1"/>
  <c r="C10730" i="1"/>
  <c r="E10730" i="1"/>
  <c r="A10731" i="1"/>
  <c r="C10731" i="1"/>
  <c r="E10731" i="1"/>
  <c r="A10748" i="1"/>
  <c r="C10748" i="1"/>
  <c r="E10748" i="1"/>
  <c r="A10741" i="1"/>
  <c r="C10741" i="1"/>
  <c r="E10741" i="1"/>
  <c r="A10762" i="1"/>
  <c r="E10762" i="1"/>
  <c r="A10753" i="1"/>
  <c r="C10753" i="1"/>
  <c r="E10753" i="1"/>
  <c r="A10732" i="1"/>
  <c r="C10761" i="1"/>
  <c r="E10761" i="1"/>
  <c r="C10760" i="1"/>
  <c r="E10760" i="1" s="1"/>
  <c r="A10755" i="1"/>
  <c r="A10779" i="1"/>
  <c r="C10779" i="1"/>
  <c r="E10779" i="1"/>
  <c r="C10774" i="1"/>
  <c r="E10774" i="1" s="1"/>
  <c r="A10774" i="1"/>
  <c r="C10773" i="1"/>
  <c r="E10773" i="1" s="1"/>
  <c r="A10773" i="1"/>
  <c r="C10683" i="1"/>
  <c r="E10683" i="1" s="1"/>
  <c r="A10683" i="1"/>
  <c r="C10649" i="1"/>
  <c r="E10649" i="1" s="1"/>
  <c r="A10649" i="1"/>
  <c r="C10693" i="1"/>
  <c r="E10693" i="1" s="1"/>
  <c r="A10693" i="1"/>
  <c r="C10719" i="1"/>
  <c r="E10719" i="1" s="1"/>
  <c r="A10719" i="1"/>
  <c r="A10701" i="1"/>
  <c r="A10838" i="1"/>
  <c r="C10838" i="1"/>
  <c r="E10838" i="1"/>
  <c r="A10839" i="1"/>
  <c r="C10839" i="1"/>
  <c r="E10839" i="1"/>
  <c r="A10817" i="1"/>
  <c r="C10817" i="1"/>
  <c r="E10817" i="1"/>
  <c r="A10818" i="1"/>
  <c r="C10818" i="1"/>
  <c r="E10818" i="1"/>
  <c r="A10792" i="1"/>
  <c r="C10792" i="1"/>
  <c r="E10792" i="1"/>
  <c r="A10764" i="1"/>
  <c r="C10764" i="1"/>
  <c r="E10764" i="1"/>
  <c r="A10721" i="1"/>
  <c r="C10721" i="1"/>
  <c r="E10721" i="1"/>
  <c r="A10722" i="1"/>
  <c r="C10722" i="1"/>
  <c r="E10722" i="1"/>
  <c r="C10723" i="1"/>
  <c r="E10723" i="1" s="1"/>
  <c r="A10723" i="1"/>
  <c r="C10690" i="1"/>
  <c r="E10690" i="1" s="1"/>
  <c r="A10690" i="1"/>
  <c r="C10692" i="1"/>
  <c r="E10692" i="1" s="1"/>
  <c r="A10692" i="1"/>
  <c r="A10718" i="1"/>
  <c r="C10644" i="1"/>
  <c r="E10644" i="1" s="1"/>
  <c r="A10644" i="1"/>
  <c r="A10715" i="1"/>
  <c r="C10699" i="1"/>
  <c r="E10699" i="1"/>
  <c r="A10716" i="1"/>
  <c r="C10717" i="1"/>
  <c r="E10717" i="1"/>
  <c r="C10710" i="1"/>
  <c r="E10710" i="1" s="1"/>
  <c r="A10717" i="1"/>
  <c r="C10709" i="1"/>
  <c r="E10709" i="1" s="1"/>
  <c r="A10694" i="1"/>
  <c r="C10651" i="1"/>
  <c r="E10651" i="1" s="1"/>
  <c r="A10651" i="1"/>
  <c r="C10650" i="1"/>
  <c r="E10650" i="1" s="1"/>
  <c r="A10650" i="1"/>
  <c r="A10652" i="1"/>
  <c r="C10696" i="1"/>
  <c r="E10696" i="1"/>
  <c r="C10659" i="1"/>
  <c r="E10659" i="1" s="1"/>
  <c r="A10653" i="1"/>
  <c r="C10680" i="1"/>
  <c r="E10680" i="1" s="1"/>
  <c r="A10654" i="1"/>
  <c r="A10646" i="1"/>
  <c r="C10646" i="1"/>
  <c r="E10646" i="1"/>
  <c r="A10648" i="1"/>
  <c r="C10648" i="1"/>
  <c r="E10648" i="1"/>
  <c r="C10654" i="1"/>
  <c r="E10654" i="1" s="1"/>
  <c r="A10656" i="1"/>
  <c r="C10601" i="1"/>
  <c r="E10601" i="1" s="1"/>
  <c r="A10601" i="1"/>
  <c r="C10679" i="1"/>
  <c r="E10679" i="1" s="1"/>
  <c r="A10681" i="1"/>
  <c r="C10645" i="1"/>
  <c r="E10645" i="1" s="1"/>
  <c r="A10645" i="1"/>
  <c r="C10597" i="1"/>
  <c r="E10597" i="1" s="1"/>
  <c r="A10597" i="1"/>
  <c r="E10556" i="1"/>
  <c r="A10556" i="1"/>
  <c r="C10664" i="1"/>
  <c r="E10664" i="1" s="1"/>
  <c r="C10682" i="1"/>
  <c r="E10682" i="1" s="1"/>
  <c r="A10702" i="1"/>
  <c r="C10658" i="1"/>
  <c r="E10658" i="1" s="1"/>
  <c r="A10680" i="1"/>
  <c r="A10678" i="1"/>
  <c r="C10662" i="1"/>
  <c r="E10662" i="1"/>
  <c r="A10679" i="1"/>
  <c r="C10643" i="1"/>
  <c r="E10643" i="1" s="1"/>
  <c r="A10643" i="1"/>
  <c r="A10591" i="1"/>
  <c r="C10591" i="1"/>
  <c r="E10591" i="1"/>
  <c r="A10625" i="1"/>
  <c r="C10667" i="1"/>
  <c r="E10667" i="1"/>
  <c r="C10604" i="1"/>
  <c r="E10604" i="1" s="1"/>
  <c r="A10626" i="1"/>
  <c r="A10563" i="1"/>
  <c r="C10563" i="1"/>
  <c r="E10563" i="1"/>
  <c r="A10564" i="1"/>
  <c r="C10564" i="1"/>
  <c r="E10564" i="1"/>
  <c r="C10558" i="1"/>
  <c r="E10558" i="1" s="1"/>
  <c r="A10558" i="1"/>
  <c r="C10557" i="1"/>
  <c r="E10557" i="1" s="1"/>
  <c r="A10557" i="1"/>
  <c r="C10555" i="1"/>
  <c r="E10555" i="1" s="1"/>
  <c r="A10555" i="1"/>
  <c r="C10553" i="1"/>
  <c r="E10553" i="1" s="1"/>
  <c r="A10553" i="1"/>
  <c r="C10559" i="1"/>
  <c r="E10559" i="1" s="1"/>
  <c r="A10559" i="1"/>
  <c r="C10552" i="1"/>
  <c r="E10552" i="1" s="1"/>
  <c r="A10552" i="1"/>
  <c r="C10550" i="1"/>
  <c r="E10550" i="1" s="1"/>
  <c r="A10550" i="1"/>
  <c r="C10562" i="1"/>
  <c r="E10562" i="1" s="1"/>
  <c r="A10562" i="1"/>
  <c r="C10560" i="1"/>
  <c r="E10560" i="1" s="1"/>
  <c r="A10560" i="1"/>
  <c r="A10580" i="1"/>
  <c r="C10580" i="1"/>
  <c r="E10580" i="1"/>
  <c r="C10549" i="1"/>
  <c r="E10549" i="1" s="1"/>
  <c r="A10549" i="1"/>
  <c r="C10547" i="1"/>
  <c r="E10547" i="1" s="1"/>
  <c r="A10547" i="1"/>
  <c r="C10565" i="1"/>
  <c r="E10565" i="1" s="1"/>
  <c r="A10565" i="1"/>
  <c r="C10575" i="1"/>
  <c r="E10575" i="1" s="1"/>
  <c r="A10579" i="1"/>
  <c r="C10546" i="1"/>
  <c r="E10546" i="1" s="1"/>
  <c r="A10546" i="1"/>
  <c r="C10544" i="1"/>
  <c r="E10544" i="1" s="1"/>
  <c r="A10544" i="1"/>
  <c r="C10566" i="1"/>
  <c r="E10566" i="1" s="1"/>
  <c r="A10566" i="1"/>
  <c r="C10542" i="1"/>
  <c r="E10542" i="1" s="1"/>
  <c r="A10542" i="1"/>
  <c r="C10500" i="1"/>
  <c r="E10500" i="1" s="1"/>
  <c r="A10500" i="1"/>
  <c r="C10590" i="1"/>
  <c r="E10590" i="1" s="1"/>
  <c r="A10590" i="1"/>
  <c r="A10567" i="1"/>
  <c r="C10567" i="1"/>
  <c r="E10567" i="1"/>
  <c r="A10568" i="1"/>
  <c r="C10554" i="1"/>
  <c r="E10554" i="1" s="1"/>
  <c r="A10561" i="1"/>
  <c r="C10474" i="1"/>
  <c r="E10474" i="1" s="1"/>
  <c r="A10474" i="1"/>
  <c r="A10411" i="1"/>
  <c r="C10411" i="1"/>
  <c r="E10411" i="1"/>
  <c r="C10501" i="1"/>
  <c r="E10501" i="1" s="1"/>
  <c r="A10501" i="1"/>
  <c r="E10448" i="1"/>
  <c r="A10448" i="1"/>
  <c r="C10434" i="1"/>
  <c r="E10434" i="1"/>
  <c r="A10434" i="1"/>
  <c r="C10433" i="1"/>
  <c r="E10433" i="1" s="1"/>
  <c r="A10433" i="1"/>
  <c r="A10522" i="1"/>
  <c r="C10430" i="1"/>
  <c r="E10430" i="1" s="1"/>
  <c r="A10430" i="1"/>
  <c r="C10412" i="1"/>
  <c r="E10412" i="1" s="1"/>
  <c r="A10412" i="1"/>
  <c r="A10397" i="1"/>
  <c r="C10397" i="1"/>
  <c r="E10397" i="1"/>
  <c r="A10398" i="1"/>
  <c r="C10398" i="1"/>
  <c r="E10398" i="1"/>
  <c r="C10512" i="1"/>
  <c r="E10512" i="1" s="1"/>
  <c r="A10512" i="1"/>
  <c r="E10435" i="1"/>
  <c r="A10435" i="1"/>
  <c r="C10449" i="1"/>
  <c r="E10449" i="1" s="1"/>
  <c r="A10459" i="1"/>
  <c r="C10366" i="1"/>
  <c r="E10366" i="1" s="1"/>
  <c r="A10366" i="1"/>
  <c r="C10318" i="1"/>
  <c r="E10318" i="1" s="1"/>
  <c r="A10318" i="1"/>
  <c r="C10319" i="1"/>
  <c r="E10319" i="1" s="1"/>
  <c r="A10319" i="1"/>
  <c r="C10338" i="1"/>
  <c r="E10338" i="1" s="1"/>
  <c r="A10338" i="1"/>
  <c r="C10427" i="1"/>
  <c r="E10427" i="1" s="1"/>
  <c r="A10427" i="1"/>
  <c r="C10334" i="1"/>
  <c r="E10334" i="1" s="1"/>
  <c r="A10334" i="1"/>
  <c r="C10339" i="1"/>
  <c r="E10339" i="1" s="1"/>
  <c r="A10339" i="1"/>
  <c r="A10340" i="1"/>
  <c r="C10340" i="1"/>
  <c r="E10340" i="1"/>
  <c r="A10341" i="1"/>
  <c r="C10341" i="1"/>
  <c r="E10341" i="1"/>
  <c r="C10280" i="1"/>
  <c r="E10280" i="1" s="1"/>
  <c r="A10280" i="1"/>
  <c r="C10316" i="1"/>
  <c r="E10316" i="1" s="1"/>
  <c r="A10316" i="1"/>
  <c r="C10305" i="1"/>
  <c r="E10305" i="1" s="1"/>
  <c r="A10305" i="1"/>
  <c r="C10304" i="1"/>
  <c r="E10304" i="1" s="1"/>
  <c r="A10304" i="1"/>
  <c r="C10306" i="1"/>
  <c r="E10306" i="1" s="1"/>
  <c r="A10306" i="1"/>
  <c r="C10400" i="1"/>
  <c r="E10400" i="1" s="1"/>
  <c r="A10400" i="1"/>
  <c r="C10431" i="1"/>
  <c r="E10431" i="1" s="1"/>
  <c r="A10431" i="1"/>
  <c r="C10429" i="1"/>
  <c r="E10429" i="1" s="1"/>
  <c r="A10429" i="1"/>
  <c r="C10428" i="1"/>
  <c r="E10428" i="1" s="1"/>
  <c r="A10428" i="1"/>
  <c r="C10426" i="1"/>
  <c r="E10426" i="1" s="1"/>
  <c r="A10426" i="1"/>
  <c r="C10425" i="1"/>
  <c r="E10425" i="1" s="1"/>
  <c r="A10425" i="1"/>
  <c r="C10351" i="1"/>
  <c r="E10351" i="1" s="1"/>
  <c r="A10351" i="1"/>
  <c r="C10348" i="1"/>
  <c r="E10348" i="1" s="1"/>
  <c r="A10348" i="1"/>
  <c r="C10347" i="1"/>
  <c r="E10347" i="1" s="1"/>
  <c r="A10347" i="1"/>
  <c r="C10281" i="1"/>
  <c r="E10281" i="1" s="1"/>
  <c r="A10281" i="1"/>
  <c r="C10285" i="1"/>
  <c r="E10285" i="1" s="1"/>
  <c r="A10285" i="1"/>
  <c r="C10240" i="1"/>
  <c r="E10240" i="1" s="1"/>
  <c r="A10240" i="1"/>
  <c r="C10267" i="1"/>
  <c r="E10267" i="1" s="1"/>
  <c r="A10267" i="1"/>
  <c r="C10239" i="1"/>
  <c r="E10239" i="1" s="1"/>
  <c r="A10239" i="1"/>
  <c r="C10260" i="1"/>
  <c r="E10260" i="1" s="1"/>
  <c r="C10257" i="1"/>
  <c r="E10257" i="1" s="1"/>
  <c r="A10265" i="1"/>
  <c r="C10254" i="1"/>
  <c r="E10254" i="1" s="1"/>
  <c r="A10264" i="1"/>
  <c r="C10242" i="1"/>
  <c r="E10242" i="1" s="1"/>
  <c r="A10242" i="1"/>
  <c r="C10226" i="1"/>
  <c r="E10226" i="1" s="1"/>
  <c r="A10226" i="1"/>
  <c r="C10225" i="1"/>
  <c r="E10225" i="1" s="1"/>
  <c r="A10225" i="1"/>
  <c r="C10223" i="1"/>
  <c r="E10223" i="1" s="1"/>
  <c r="A10223" i="1"/>
  <c r="C10222" i="1"/>
  <c r="E10222" i="1" s="1"/>
  <c r="A10222" i="1"/>
  <c r="C10228" i="1"/>
  <c r="E10228" i="1" s="1"/>
  <c r="A10228" i="1"/>
  <c r="C10227" i="1"/>
  <c r="E10227" i="1" s="1"/>
  <c r="A10227" i="1"/>
  <c r="C10229" i="1"/>
  <c r="E10229" i="1" s="1"/>
  <c r="A10229" i="1"/>
  <c r="C10192" i="1"/>
  <c r="E10192" i="1" s="1"/>
  <c r="A10192" i="1"/>
  <c r="C10190" i="1"/>
  <c r="E10190" i="1" s="1"/>
  <c r="A10190" i="1"/>
  <c r="C10221" i="1"/>
  <c r="E10221" i="1" s="1"/>
  <c r="A10221" i="1"/>
  <c r="A10156" i="1"/>
  <c r="C10156" i="1"/>
  <c r="E10156" i="1"/>
  <c r="A10157" i="1"/>
  <c r="C10157" i="1"/>
  <c r="E10157" i="1"/>
  <c r="A10158" i="1"/>
  <c r="C10158" i="1"/>
  <c r="E10158" i="1"/>
  <c r="A10159" i="1"/>
  <c r="C10159" i="1"/>
  <c r="E10159" i="1"/>
  <c r="A10160" i="1"/>
  <c r="C10160" i="1"/>
  <c r="E10160" i="1"/>
  <c r="A10161" i="1"/>
  <c r="C10161" i="1"/>
  <c r="E10161" i="1"/>
  <c r="C10162" i="1"/>
  <c r="E10162" i="1" s="1"/>
  <c r="A10162" i="1"/>
  <c r="C10189" i="1"/>
  <c r="E10189" i="1" s="1"/>
  <c r="A10189" i="1"/>
  <c r="C10188" i="1"/>
  <c r="E10188" i="1" s="1"/>
  <c r="A10188" i="1"/>
  <c r="C10151" i="1"/>
  <c r="E10151" i="1" s="1"/>
  <c r="A10151" i="1"/>
  <c r="C10149" i="1"/>
  <c r="E10149" i="1" s="1"/>
  <c r="A10149" i="1"/>
  <c r="C10148" i="1"/>
  <c r="E10148" i="1" s="1"/>
  <c r="A10148" i="1"/>
  <c r="C10195" i="1"/>
  <c r="E10195" i="1" s="1"/>
  <c r="A10195" i="1"/>
  <c r="C10198" i="1"/>
  <c r="E10198" i="1" s="1"/>
  <c r="A10198" i="1"/>
  <c r="C10263" i="1"/>
  <c r="E10263" i="1" s="1"/>
  <c r="A10145" i="1"/>
  <c r="C10145" i="1"/>
  <c r="E10145" i="1"/>
  <c r="A10146" i="1"/>
  <c r="C10146" i="1"/>
  <c r="E10146" i="1"/>
  <c r="A10155" i="1"/>
  <c r="C10155" i="1"/>
  <c r="E10155" i="1"/>
  <c r="C10224" i="1"/>
  <c r="E10224" i="1" s="1"/>
  <c r="A10263" i="1"/>
  <c r="A10196" i="1"/>
  <c r="C10196" i="1"/>
  <c r="E10196" i="1"/>
  <c r="A10199" i="1"/>
  <c r="C10199" i="1"/>
  <c r="E10199" i="1"/>
  <c r="A10201" i="1"/>
  <c r="C10201" i="1"/>
  <c r="E10201" i="1"/>
  <c r="A10202" i="1"/>
  <c r="C10202" i="1"/>
  <c r="E10202" i="1"/>
  <c r="A10203" i="1"/>
  <c r="E10203" i="1"/>
  <c r="C10253" i="1"/>
  <c r="E10253" i="1" s="1"/>
  <c r="A10255" i="1"/>
  <c r="C10218" i="1"/>
  <c r="E10218" i="1" s="1"/>
  <c r="A10197" i="1"/>
  <c r="A10218" i="1"/>
  <c r="C10219" i="1"/>
  <c r="E10219" i="1"/>
  <c r="A10219" i="1"/>
  <c r="C10217" i="1"/>
  <c r="E10217" i="1"/>
  <c r="C10214" i="1"/>
  <c r="E10214" i="1" s="1"/>
  <c r="A10217" i="1"/>
  <c r="C10213" i="1"/>
  <c r="E10213" i="1" s="1"/>
  <c r="A10292" i="1"/>
  <c r="C9252" i="1"/>
  <c r="C10197" i="1"/>
  <c r="E10197" i="1" s="1"/>
  <c r="A10220" i="1"/>
  <c r="C10205" i="1"/>
  <c r="E10205" i="1" s="1"/>
  <c r="C10191" i="1"/>
  <c r="E10191" i="1" s="1"/>
  <c r="A10216" i="1"/>
  <c r="C10264" i="1"/>
  <c r="E10264" i="1" s="1"/>
  <c r="A10328" i="1"/>
  <c r="A10379" i="1"/>
  <c r="C10256" i="1"/>
  <c r="E10256" i="1" s="1"/>
  <c r="A10259" i="1"/>
  <c r="C10250" i="1"/>
  <c r="E10250" i="1" s="1"/>
  <c r="A10261" i="1"/>
  <c r="C10261" i="1"/>
  <c r="E10261" i="1" s="1"/>
  <c r="A10260" i="1"/>
  <c r="A10238" i="1"/>
  <c r="C10238" i="1"/>
  <c r="E10238" i="1"/>
  <c r="A10243" i="1"/>
  <c r="C10252" i="1"/>
  <c r="E10252" i="1"/>
  <c r="C10123" i="1"/>
  <c r="E10123" i="1" s="1"/>
  <c r="A10123" i="1"/>
  <c r="C10113" i="1"/>
  <c r="E10113" i="1" s="1"/>
  <c r="A10113" i="1"/>
  <c r="C10138" i="1"/>
  <c r="E10138" i="1" s="1"/>
  <c r="A10135" i="1"/>
  <c r="C10135" i="1"/>
  <c r="E10135" i="1" s="1"/>
  <c r="A10095" i="1"/>
  <c r="C10095" i="1"/>
  <c r="E10095" i="1"/>
  <c r="A10092" i="1"/>
  <c r="C10092" i="1"/>
  <c r="E10092" i="1"/>
  <c r="A10089" i="1"/>
  <c r="C10089" i="1"/>
  <c r="E10089" i="1"/>
  <c r="C10096" i="1"/>
  <c r="E10096" i="1" s="1"/>
  <c r="A10096" i="1"/>
  <c r="C10086" i="1"/>
  <c r="E10086" i="1" s="1"/>
  <c r="A10086" i="1"/>
  <c r="C10102" i="1"/>
  <c r="C10090" i="1"/>
  <c r="E10090" i="1" s="1"/>
  <c r="A10090" i="1"/>
  <c r="C10134" i="1"/>
  <c r="E10134" i="1" s="1"/>
  <c r="A10134" i="1"/>
  <c r="A10187" i="1"/>
  <c r="C10187" i="1"/>
  <c r="E10187" i="1"/>
  <c r="A10193" i="1"/>
  <c r="C10193" i="1"/>
  <c r="E10193" i="1"/>
  <c r="A10194" i="1"/>
  <c r="C10194" i="1"/>
  <c r="E10194" i="1"/>
  <c r="A10130" i="1"/>
  <c r="C10164" i="1"/>
  <c r="E10164" i="1"/>
  <c r="A10166" i="1"/>
  <c r="C10129" i="1"/>
  <c r="E10129" i="1"/>
  <c r="C10128" i="1"/>
  <c r="E10128" i="1" s="1"/>
  <c r="C10127" i="1"/>
  <c r="E10127" i="1" s="1"/>
  <c r="A10046" i="1"/>
  <c r="C10046" i="1"/>
  <c r="E10046" i="1"/>
  <c r="A10049" i="1"/>
  <c r="C10049" i="1"/>
  <c r="E10049" i="1"/>
  <c r="C10087" i="1"/>
  <c r="E10087" i="1" s="1"/>
  <c r="A10087" i="1"/>
  <c r="A10083" i="1"/>
  <c r="C10083" i="1"/>
  <c r="E10083" i="1"/>
  <c r="A10110" i="1"/>
  <c r="C10098" i="1"/>
  <c r="E10098" i="1"/>
  <c r="A10111" i="1"/>
  <c r="C10124" i="1"/>
  <c r="E10124" i="1"/>
  <c r="C10050" i="1"/>
  <c r="E10050" i="1" s="1"/>
  <c r="A10050" i="1"/>
  <c r="C10082" i="1"/>
  <c r="E10082" i="1" s="1"/>
  <c r="A10082" i="1"/>
  <c r="C10006" i="1"/>
  <c r="E10006" i="1" s="1"/>
  <c r="A10006" i="1"/>
  <c r="C10008" i="1"/>
  <c r="E10008" i="1" s="1"/>
  <c r="A10008" i="1"/>
  <c r="C9979" i="1"/>
  <c r="E9979" i="1" s="1"/>
  <c r="A9979" i="1"/>
  <c r="C9978" i="1"/>
  <c r="E9978" i="1" s="1"/>
  <c r="A9978" i="1"/>
  <c r="A10007" i="1"/>
  <c r="C10007" i="1"/>
  <c r="E10007" i="1"/>
  <c r="A10034" i="1"/>
  <c r="C10034" i="1"/>
  <c r="E10034" i="1"/>
  <c r="C10035" i="1"/>
  <c r="E10035" i="1" s="1"/>
  <c r="A10035" i="1"/>
  <c r="F10077" i="1"/>
  <c r="C10033" i="1"/>
  <c r="E10033" i="1" s="1"/>
  <c r="A10033" i="1"/>
  <c r="C10009" i="1"/>
  <c r="E10009" i="1" s="1"/>
  <c r="A10009" i="1"/>
  <c r="A9980" i="1"/>
  <c r="C9980" i="1"/>
  <c r="E9980" i="1"/>
  <c r="C9984" i="1"/>
  <c r="E9984" i="1" s="1"/>
  <c r="A9985" i="1"/>
  <c r="A9973" i="1"/>
  <c r="C9973" i="1"/>
  <c r="E9973" i="1"/>
  <c r="A9975" i="1"/>
  <c r="C9975" i="1"/>
  <c r="E9975" i="1"/>
  <c r="A9976" i="1"/>
  <c r="C9976" i="1"/>
  <c r="E9976" i="1"/>
  <c r="A9986" i="1"/>
  <c r="C9999" i="1"/>
  <c r="E9999" i="1"/>
  <c r="C9939" i="1"/>
  <c r="C9940" i="1"/>
  <c r="C9972" i="1"/>
  <c r="E9972" i="1" s="1"/>
  <c r="A9972" i="1"/>
  <c r="C9970" i="1"/>
  <c r="E9970" i="1" s="1"/>
  <c r="A9970" i="1"/>
  <c r="C10010" i="1"/>
  <c r="E10010" i="1" s="1"/>
  <c r="A10010" i="1"/>
  <c r="C10029" i="1"/>
  <c r="E10029" i="1" s="1"/>
  <c r="A10019" i="1"/>
  <c r="C9989" i="1"/>
  <c r="E9989" i="1" s="1"/>
  <c r="A9992" i="1"/>
  <c r="A10032" i="1"/>
  <c r="A9999" i="1"/>
  <c r="C9916" i="1"/>
  <c r="E9916" i="1" s="1"/>
  <c r="A9916" i="1"/>
  <c r="C9965" i="1"/>
  <c r="E9965" i="1" s="1"/>
  <c r="A9965" i="1"/>
  <c r="C9966" i="1"/>
  <c r="E9966" i="1" s="1"/>
  <c r="A9966" i="1"/>
  <c r="C9879" i="1"/>
  <c r="E9879" i="1" s="1"/>
  <c r="A9879" i="1"/>
  <c r="C9877" i="1"/>
  <c r="E9877" i="1" s="1"/>
  <c r="A9877" i="1"/>
  <c r="C9876" i="1"/>
  <c r="E9876" i="1" s="1"/>
  <c r="A9876" i="1"/>
  <c r="C9878" i="1"/>
  <c r="E9878" i="1" s="1"/>
  <c r="A9878" i="1"/>
  <c r="C9874" i="1"/>
  <c r="E9874" i="1" s="1"/>
  <c r="A9874" i="1"/>
  <c r="C9873" i="1"/>
  <c r="E9873" i="1" s="1"/>
  <c r="A9873" i="1"/>
  <c r="C9875" i="1"/>
  <c r="E9875" i="1" s="1"/>
  <c r="A9875" i="1"/>
  <c r="C9880" i="1"/>
  <c r="E9880" i="1" s="1"/>
  <c r="A9880" i="1"/>
  <c r="A9870" i="1"/>
  <c r="C9870" i="1"/>
  <c r="E9870" i="1"/>
  <c r="A9872" i="1"/>
  <c r="C9872" i="1"/>
  <c r="E9872" i="1"/>
  <c r="C9881" i="1"/>
  <c r="E9881" i="1" s="1"/>
  <c r="A9881" i="1"/>
  <c r="C9882" i="1"/>
  <c r="E9882" i="1" s="1"/>
  <c r="A9882" i="1"/>
  <c r="C9884" i="1"/>
  <c r="E9884" i="1" s="1"/>
  <c r="A9884" i="1"/>
  <c r="C9869" i="1"/>
  <c r="E9869" i="1" s="1"/>
  <c r="A9869" i="1"/>
  <c r="C9867" i="1"/>
  <c r="E9867" i="1" s="1"/>
  <c r="A9867" i="1"/>
  <c r="C9866" i="1"/>
  <c r="E9866" i="1" s="1"/>
  <c r="A9866" i="1"/>
  <c r="A9888" i="1"/>
  <c r="C9888" i="1"/>
  <c r="E9888" i="1"/>
  <c r="A9889" i="1"/>
  <c r="C9889" i="1"/>
  <c r="E9889" i="1"/>
  <c r="C9914" i="1"/>
  <c r="E9914" i="1" s="1"/>
  <c r="A9914" i="1"/>
  <c r="C9913" i="1"/>
  <c r="E9913" i="1" s="1"/>
  <c r="A9913" i="1"/>
  <c r="C9887" i="1"/>
  <c r="E9887" i="1" s="1"/>
  <c r="A9887" i="1"/>
  <c r="C9885" i="1"/>
  <c r="E9885" i="1" s="1"/>
  <c r="A9885" i="1"/>
  <c r="C9964" i="1"/>
  <c r="E9964" i="1" s="1"/>
  <c r="A9964" i="1"/>
  <c r="C10047" i="1"/>
  <c r="E10047" i="1" s="1"/>
  <c r="A10066" i="1"/>
  <c r="C10103" i="1"/>
  <c r="E10103" i="1" s="1"/>
  <c r="A10065" i="1"/>
  <c r="C10107" i="1"/>
  <c r="E10107" i="1" s="1"/>
  <c r="A10064" i="1"/>
  <c r="E10071" i="1"/>
  <c r="A10063" i="1"/>
  <c r="C10064" i="1"/>
  <c r="E10064" i="1" s="1"/>
  <c r="A10062" i="1"/>
  <c r="C10061" i="1"/>
  <c r="E10061" i="1" s="1"/>
  <c r="A10088" i="1"/>
  <c r="C10069" i="1"/>
  <c r="E10069" i="1" s="1"/>
  <c r="A10061" i="1"/>
  <c r="A10060" i="1"/>
  <c r="A9917" i="1"/>
  <c r="C9917" i="1"/>
  <c r="E9917" i="1"/>
  <c r="C9997" i="1"/>
  <c r="E9997" i="1" s="1"/>
  <c r="A10021" i="1"/>
  <c r="C9853" i="1"/>
  <c r="E9853" i="1" s="1"/>
  <c r="A9853" i="1"/>
  <c r="C9918" i="1"/>
  <c r="E9918" i="1" s="1"/>
  <c r="A9918" i="1"/>
  <c r="C9919" i="1"/>
  <c r="E9919" i="1" s="1"/>
  <c r="A9919" i="1"/>
  <c r="C9828" i="1"/>
  <c r="E9828" i="1" s="1"/>
  <c r="A9828" i="1"/>
  <c r="C9826" i="1"/>
  <c r="E9826" i="1" s="1"/>
  <c r="A9826" i="1"/>
  <c r="C9812" i="1"/>
  <c r="E9812" i="1" s="1"/>
  <c r="A9812" i="1"/>
  <c r="C9832" i="1"/>
  <c r="E9832" i="1" s="1"/>
  <c r="A9847" i="1"/>
  <c r="C9842" i="1"/>
  <c r="E9842" i="1" s="1"/>
  <c r="A9846" i="1"/>
  <c r="C9827" i="1"/>
  <c r="E9827" i="1" s="1"/>
  <c r="A9893" i="1"/>
  <c r="C9841" i="1"/>
  <c r="E9841" i="1" s="1"/>
  <c r="A9845" i="1"/>
  <c r="C9837" i="1"/>
  <c r="E9837" i="1" s="1"/>
  <c r="A9849" i="1"/>
  <c r="C9886" i="1"/>
  <c r="E9886" i="1" s="1"/>
  <c r="A9848" i="1"/>
  <c r="C9817" i="1"/>
  <c r="E9817" i="1" s="1"/>
  <c r="A9817" i="1"/>
  <c r="A9825" i="1"/>
  <c r="C9825" i="1"/>
  <c r="E9825" i="1"/>
  <c r="A9829" i="1"/>
  <c r="C9829" i="1"/>
  <c r="E9829" i="1"/>
  <c r="C9811" i="1"/>
  <c r="E9811" i="1" s="1"/>
  <c r="A9811" i="1"/>
  <c r="C9787" i="1"/>
  <c r="E9787" i="1" s="1"/>
  <c r="A9787" i="1"/>
  <c r="C9756" i="1"/>
  <c r="E9756" i="1" s="1"/>
  <c r="A9756" i="1"/>
  <c r="C9757" i="1"/>
  <c r="E9757" i="1" s="1"/>
  <c r="A9757" i="1"/>
  <c r="C9810" i="1"/>
  <c r="E9810" i="1" s="1"/>
  <c r="A9810" i="1"/>
  <c r="C9830" i="1"/>
  <c r="E9830" i="1" s="1"/>
  <c r="A9827" i="1"/>
  <c r="C9716" i="1"/>
  <c r="E9716" i="1" s="1"/>
  <c r="A9716" i="1"/>
  <c r="C9715" i="1"/>
  <c r="E9715" i="1" s="1"/>
  <c r="A9715" i="1"/>
  <c r="C9699" i="1"/>
  <c r="E9699" i="1" s="1"/>
  <c r="A9699" i="1"/>
  <c r="C9698" i="1"/>
  <c r="E9698" i="1" s="1"/>
  <c r="A9698" i="1"/>
  <c r="C9679" i="1"/>
  <c r="E9679" i="1" s="1"/>
  <c r="A9679" i="1"/>
  <c r="C9681" i="1"/>
  <c r="E9681" i="1" s="1"/>
  <c r="A9681" i="1"/>
  <c r="C9680" i="1"/>
  <c r="E9680" i="1" s="1"/>
  <c r="A9680" i="1"/>
  <c r="C9755" i="1"/>
  <c r="E9755" i="1" s="1"/>
  <c r="A9755" i="1"/>
  <c r="C9751" i="1"/>
  <c r="A9752" i="1"/>
  <c r="C9752" i="1"/>
  <c r="E9752" i="1"/>
  <c r="A9754" i="1"/>
  <c r="C9754" i="1"/>
  <c r="E9754" i="1"/>
  <c r="C9780" i="1"/>
  <c r="E9780" i="1" s="1"/>
  <c r="A9780" i="1"/>
  <c r="C9806" i="1"/>
  <c r="E9806" i="1" s="1"/>
  <c r="A9808" i="1"/>
  <c r="C9745" i="1"/>
  <c r="E9745" i="1" s="1"/>
  <c r="A9745" i="1"/>
  <c r="E9798" i="1"/>
  <c r="A9809" i="1"/>
  <c r="A9749" i="1"/>
  <c r="C9749" i="1"/>
  <c r="E9749" i="1"/>
  <c r="A9750" i="1"/>
  <c r="C9750" i="1"/>
  <c r="E9750" i="1"/>
  <c r="C9758" i="1"/>
  <c r="E9758" i="1" s="1"/>
  <c r="A9758" i="1"/>
  <c r="C9816" i="1"/>
  <c r="E9816" i="1" s="1"/>
  <c r="A9816" i="1"/>
  <c r="C9815" i="1"/>
  <c r="E9815" i="1" s="1"/>
  <c r="A9815" i="1"/>
  <c r="C9774" i="1"/>
  <c r="E9774" i="1" s="1"/>
  <c r="A9779" i="1"/>
  <c r="C9765" i="1"/>
  <c r="E9765" i="1" s="1"/>
  <c r="A9778" i="1"/>
  <c r="A9746" i="1"/>
  <c r="C9746" i="1"/>
  <c r="E9746" i="1"/>
  <c r="A9748" i="1"/>
  <c r="C9748" i="1"/>
  <c r="E9748" i="1"/>
  <c r="C9759" i="1"/>
  <c r="E9759" i="1" s="1"/>
  <c r="A9759" i="1"/>
  <c r="A9743" i="1"/>
  <c r="C9743" i="1"/>
  <c r="E9743" i="1"/>
  <c r="A9744" i="1"/>
  <c r="C9744" i="1"/>
  <c r="E9744" i="1"/>
  <c r="A9895" i="1"/>
  <c r="C9742" i="1"/>
  <c r="E9742" i="1" s="1"/>
  <c r="A9742" i="1"/>
  <c r="A9738" i="1"/>
  <c r="C9738" i="1"/>
  <c r="E9738" i="1"/>
  <c r="C9739" i="1"/>
  <c r="E9739" i="1" s="1"/>
  <c r="A9739" i="1"/>
  <c r="A9713" i="1"/>
  <c r="C9713" i="1"/>
  <c r="E9713" i="1"/>
  <c r="C9657" i="1"/>
  <c r="E9657" i="1" s="1"/>
  <c r="A9657" i="1"/>
  <c r="E9678" i="1"/>
  <c r="A9678" i="1"/>
  <c r="C9677" i="1"/>
  <c r="E9677" i="1" s="1"/>
  <c r="A9677" i="1"/>
  <c r="C9658" i="1"/>
  <c r="E9658" i="1" s="1"/>
  <c r="A9658" i="1"/>
  <c r="C9655" i="1"/>
  <c r="E9655" i="1" s="1"/>
  <c r="A9655" i="1"/>
  <c r="C9654" i="1"/>
  <c r="E9654" i="1" s="1"/>
  <c r="A9654" i="1"/>
  <c r="C9627" i="1"/>
  <c r="C9675" i="1"/>
  <c r="A9675" i="1"/>
  <c r="C9676" i="1"/>
  <c r="A9676" i="1"/>
  <c r="C9682" i="1"/>
  <c r="A9682" i="1"/>
  <c r="A9640" i="1"/>
  <c r="E9640" i="1"/>
  <c r="E9641" i="1"/>
  <c r="A9641" i="1"/>
  <c r="C9636" i="1"/>
  <c r="C9653" i="1"/>
  <c r="A9653" i="1"/>
  <c r="A9642" i="1"/>
  <c r="C9643" i="1"/>
  <c r="A9643" i="1"/>
  <c r="C9644" i="1"/>
  <c r="A9644" i="1"/>
  <c r="C9613" i="1"/>
  <c r="A9613" i="1"/>
  <c r="A9621" i="1"/>
  <c r="C9621" i="1"/>
  <c r="E9621" i="1"/>
  <c r="A9622" i="1"/>
  <c r="C9631" i="1"/>
  <c r="E9631" i="1"/>
  <c r="C11436" i="1"/>
  <c r="A11436" i="1"/>
  <c r="C11435" i="1"/>
  <c r="A11435" i="1"/>
  <c r="A11434" i="1"/>
  <c r="C11573" i="1"/>
  <c r="C11433" i="1"/>
  <c r="A11433" i="1"/>
  <c r="C11432" i="1"/>
  <c r="A11432" i="1"/>
  <c r="C11431" i="1"/>
  <c r="A11431" i="1"/>
  <c r="C11430" i="1"/>
  <c r="A11430" i="1"/>
  <c r="C11429" i="1"/>
  <c r="A11429" i="1"/>
  <c r="F11426" i="1"/>
  <c r="D11426" i="1"/>
  <c r="C11424" i="1"/>
  <c r="A11424" i="1"/>
  <c r="C11423" i="1"/>
  <c r="A11423" i="1"/>
  <c r="C11422" i="1"/>
  <c r="A11422" i="1"/>
  <c r="C11421" i="1"/>
  <c r="A11421" i="1"/>
  <c r="C11420" i="1"/>
  <c r="A11420" i="1"/>
  <c r="C11419" i="1"/>
  <c r="A11419" i="1"/>
  <c r="F11416" i="1"/>
  <c r="D11416" i="1"/>
  <c r="C11414" i="1"/>
  <c r="A11414" i="1"/>
  <c r="C11413" i="1"/>
  <c r="A11413" i="1"/>
  <c r="C11412" i="1"/>
  <c r="A11412" i="1"/>
  <c r="C11411" i="1"/>
  <c r="A11411" i="1"/>
  <c r="C11410" i="1"/>
  <c r="A11410" i="1"/>
  <c r="C11409" i="1"/>
  <c r="A11409" i="1"/>
  <c r="F11406" i="1"/>
  <c r="D11406" i="1"/>
  <c r="C11404" i="1"/>
  <c r="A11404" i="1"/>
  <c r="C11403" i="1"/>
  <c r="A11403" i="1"/>
  <c r="C11402" i="1"/>
  <c r="A11402" i="1"/>
  <c r="C11401" i="1"/>
  <c r="A11401" i="1"/>
  <c r="C11400" i="1"/>
  <c r="A11400" i="1"/>
  <c r="C11399" i="1"/>
  <c r="A11399" i="1"/>
  <c r="C11398" i="1"/>
  <c r="A11398" i="1"/>
  <c r="C11397" i="1"/>
  <c r="A11397" i="1"/>
  <c r="C11396" i="1"/>
  <c r="A11396" i="1"/>
  <c r="F11393" i="1"/>
  <c r="D11393" i="1"/>
  <c r="C11391" i="1"/>
  <c r="A11391" i="1"/>
  <c r="C11390" i="1"/>
  <c r="A11390" i="1"/>
  <c r="C11389" i="1"/>
  <c r="A11389" i="1"/>
  <c r="C11388" i="1"/>
  <c r="A11388" i="1"/>
  <c r="C11387" i="1"/>
  <c r="A11387" i="1"/>
  <c r="C11386" i="1"/>
  <c r="A11386" i="1"/>
  <c r="C11385" i="1"/>
  <c r="A11385" i="1"/>
  <c r="C11384" i="1"/>
  <c r="A11384" i="1"/>
  <c r="C11383" i="1"/>
  <c r="A11383" i="1"/>
  <c r="C11382" i="1"/>
  <c r="A11382" i="1"/>
  <c r="F11379" i="1"/>
  <c r="D11379" i="1"/>
  <c r="C11377" i="1"/>
  <c r="A11377" i="1"/>
  <c r="C11376" i="1"/>
  <c r="A11376" i="1"/>
  <c r="C11359" i="1"/>
  <c r="A11365" i="1"/>
  <c r="C11358" i="1"/>
  <c r="A11364" i="1"/>
  <c r="C11357" i="1"/>
  <c r="A11363" i="1"/>
  <c r="C11356" i="1"/>
  <c r="A11362" i="1"/>
  <c r="C11355" i="1"/>
  <c r="A11361" i="1"/>
  <c r="C11354" i="1"/>
  <c r="A11360" i="1"/>
  <c r="C11353" i="1"/>
  <c r="A11359" i="1"/>
  <c r="C11352" i="1"/>
  <c r="A11358" i="1"/>
  <c r="C11287" i="1"/>
  <c r="A11287" i="1"/>
  <c r="C11351" i="1"/>
  <c r="A11357" i="1"/>
  <c r="C11374" i="1"/>
  <c r="A11356" i="1"/>
  <c r="C11373" i="1"/>
  <c r="A11355" i="1"/>
  <c r="C11369" i="1"/>
  <c r="A11354" i="1"/>
  <c r="C11370" i="1"/>
  <c r="A11353" i="1"/>
  <c r="C11371" i="1"/>
  <c r="A11352" i="1"/>
  <c r="C11372" i="1"/>
  <c r="A11351" i="1"/>
  <c r="A11350" i="1"/>
  <c r="C11349" i="1"/>
  <c r="A11349" i="1"/>
  <c r="C11348" i="1"/>
  <c r="A11348" i="1"/>
  <c r="C11347" i="1"/>
  <c r="A11347" i="1"/>
  <c r="F11344" i="1"/>
  <c r="D11344" i="1"/>
  <c r="C11342" i="1"/>
  <c r="A11342" i="1"/>
  <c r="C11341" i="1"/>
  <c r="A11341" i="1"/>
  <c r="C11340" i="1"/>
  <c r="A11340" i="1"/>
  <c r="C11339" i="1"/>
  <c r="A11339" i="1"/>
  <c r="C11338" i="1"/>
  <c r="A11338" i="1"/>
  <c r="C11337" i="1"/>
  <c r="A11337" i="1"/>
  <c r="C11336" i="1"/>
  <c r="A11336" i="1"/>
  <c r="C11335" i="1"/>
  <c r="A11335" i="1"/>
  <c r="C11334" i="1"/>
  <c r="A11334" i="1"/>
  <c r="C11333" i="1"/>
  <c r="A11333" i="1"/>
  <c r="C11332" i="1"/>
  <c r="A11332" i="1"/>
  <c r="F11329" i="1"/>
  <c r="D11329" i="1"/>
  <c r="C11327" i="1"/>
  <c r="A11327" i="1"/>
  <c r="C11326" i="1"/>
  <c r="A11326" i="1"/>
  <c r="C11361" i="1"/>
  <c r="A11367" i="1"/>
  <c r="C11325" i="1"/>
  <c r="A11325" i="1"/>
  <c r="C11324" i="1"/>
  <c r="A11324" i="1"/>
  <c r="C11323" i="1"/>
  <c r="A11323" i="1"/>
  <c r="C11322" i="1"/>
  <c r="A11322" i="1"/>
  <c r="C11321" i="1"/>
  <c r="A11321" i="1"/>
  <c r="C11320" i="1"/>
  <c r="A11320" i="1"/>
  <c r="C11319" i="1"/>
  <c r="A11319" i="1"/>
  <c r="C11318" i="1"/>
  <c r="A11318" i="1"/>
  <c r="C11317" i="1"/>
  <c r="A11317" i="1"/>
  <c r="C11316" i="1"/>
  <c r="A11316" i="1"/>
  <c r="C11315" i="1"/>
  <c r="A11315" i="1"/>
  <c r="C11314" i="1"/>
  <c r="A11314" i="1"/>
  <c r="C11313" i="1"/>
  <c r="A11313" i="1"/>
  <c r="C11312" i="1"/>
  <c r="A11312" i="1"/>
  <c r="C11311" i="1"/>
  <c r="A11311" i="1"/>
  <c r="C11310" i="1"/>
  <c r="A11310" i="1"/>
  <c r="C11308" i="1"/>
  <c r="A11308" i="1"/>
  <c r="C11307" i="1"/>
  <c r="A11307" i="1"/>
  <c r="C11306" i="1"/>
  <c r="A11306" i="1"/>
  <c r="C11305" i="1"/>
  <c r="A11305" i="1"/>
  <c r="C11304" i="1"/>
  <c r="A11304" i="1"/>
  <c r="C11301" i="1"/>
  <c r="A11301" i="1"/>
  <c r="C11303" i="1"/>
  <c r="A11303" i="1"/>
  <c r="F11298" i="1"/>
  <c r="D11298" i="1"/>
  <c r="C11296" i="1"/>
  <c r="A11296" i="1"/>
  <c r="C11295" i="1"/>
  <c r="A11295" i="1"/>
  <c r="C11294" i="1"/>
  <c r="A11294" i="1"/>
  <c r="C11293" i="1"/>
  <c r="A11293" i="1"/>
  <c r="C11292" i="1"/>
  <c r="A11292" i="1"/>
  <c r="C11291" i="1"/>
  <c r="A11291" i="1"/>
  <c r="C11290" i="1"/>
  <c r="A11290" i="1"/>
  <c r="C11289" i="1"/>
  <c r="A11289" i="1"/>
  <c r="C11288" i="1"/>
  <c r="A11288" i="1"/>
  <c r="C11286" i="1"/>
  <c r="A11286" i="1"/>
  <c r="C11285" i="1"/>
  <c r="A11285" i="1"/>
  <c r="C11284" i="1"/>
  <c r="A11284" i="1"/>
  <c r="C11283" i="1"/>
  <c r="A11283" i="1"/>
  <c r="C11282" i="1"/>
  <c r="A11282" i="1"/>
  <c r="C11281" i="1"/>
  <c r="A11281" i="1"/>
  <c r="C11280" i="1"/>
  <c r="A11280" i="1"/>
  <c r="C11279" i="1"/>
  <c r="A11279" i="1"/>
  <c r="C11278" i="1"/>
  <c r="A11278" i="1"/>
  <c r="C11277" i="1"/>
  <c r="A11277" i="1"/>
  <c r="C11276" i="1"/>
  <c r="A11276" i="1"/>
  <c r="C11275" i="1"/>
  <c r="A11275" i="1"/>
  <c r="C11274" i="1"/>
  <c r="A11274" i="1"/>
  <c r="C11273" i="1"/>
  <c r="A11273" i="1"/>
  <c r="C11272" i="1"/>
  <c r="A11272" i="1"/>
  <c r="C11271" i="1"/>
  <c r="A11271" i="1"/>
  <c r="C11270" i="1"/>
  <c r="A11270" i="1"/>
  <c r="C11269" i="1"/>
  <c r="A11269" i="1"/>
  <c r="C11268" i="1"/>
  <c r="A11268" i="1"/>
  <c r="C11267" i="1"/>
  <c r="A11267" i="1"/>
  <c r="C11266" i="1"/>
  <c r="A11266" i="1"/>
  <c r="F11263" i="1"/>
  <c r="D11263" i="1"/>
  <c r="C11261" i="1"/>
  <c r="A11261" i="1"/>
  <c r="C11260" i="1"/>
  <c r="A11260" i="1"/>
  <c r="C11259" i="1"/>
  <c r="A11259" i="1"/>
  <c r="C11258" i="1"/>
  <c r="A11258" i="1"/>
  <c r="C11257" i="1"/>
  <c r="A11257" i="1"/>
  <c r="C11256" i="1"/>
  <c r="A11256" i="1"/>
  <c r="C11255" i="1"/>
  <c r="A11255" i="1"/>
  <c r="C11254" i="1"/>
  <c r="A11254" i="1"/>
  <c r="C11248" i="1"/>
  <c r="A11253" i="1"/>
  <c r="C11253" i="1"/>
  <c r="A11252" i="1"/>
  <c r="C11252" i="1"/>
  <c r="A11251" i="1"/>
  <c r="C11250" i="1"/>
  <c r="A11250" i="1"/>
  <c r="C11249" i="1"/>
  <c r="A11249" i="1"/>
  <c r="C11246" i="1"/>
  <c r="A11248" i="1"/>
  <c r="C11244" i="1"/>
  <c r="A11247" i="1"/>
  <c r="C11251" i="1"/>
  <c r="A11246" i="1"/>
  <c r="C11242" i="1"/>
  <c r="A11245" i="1"/>
  <c r="C11245" i="1"/>
  <c r="A11244" i="1"/>
  <c r="C11243" i="1"/>
  <c r="A11243" i="1"/>
  <c r="C11247" i="1"/>
  <c r="A11242" i="1"/>
  <c r="C11241" i="1"/>
  <c r="A11241" i="1"/>
  <c r="C11240" i="1"/>
  <c r="A11240" i="1"/>
  <c r="C11239" i="1"/>
  <c r="A11239" i="1"/>
  <c r="C11238" i="1"/>
  <c r="A11238" i="1"/>
  <c r="C11237" i="1"/>
  <c r="A11237" i="1"/>
  <c r="C11236" i="1"/>
  <c r="A11236" i="1"/>
  <c r="F11233" i="1"/>
  <c r="D11233" i="1"/>
  <c r="C11231" i="1"/>
  <c r="A11231" i="1"/>
  <c r="C11229" i="1"/>
  <c r="A11229" i="1"/>
  <c r="C11219" i="1"/>
  <c r="A11224" i="1"/>
  <c r="C11218" i="1"/>
  <c r="A11223" i="1"/>
  <c r="C11222" i="1"/>
  <c r="A11222" i="1"/>
  <c r="C11220" i="1"/>
  <c r="A11221" i="1"/>
  <c r="C11225" i="1"/>
  <c r="A11220" i="1"/>
  <c r="C11230" i="1"/>
  <c r="A11230" i="1"/>
  <c r="C11223" i="1"/>
  <c r="A11218" i="1"/>
  <c r="C11217" i="1"/>
  <c r="A11217" i="1"/>
  <c r="C11216" i="1"/>
  <c r="A11216" i="1"/>
  <c r="C11212" i="1"/>
  <c r="A11212" i="1"/>
  <c r="C11211" i="1"/>
  <c r="A11211" i="1"/>
  <c r="C11200" i="1"/>
  <c r="A11200" i="1"/>
  <c r="C11199" i="1"/>
  <c r="A11199" i="1"/>
  <c r="C11198" i="1"/>
  <c r="A11198" i="1"/>
  <c r="C11203" i="1"/>
  <c r="A11203" i="1"/>
  <c r="F11195" i="1"/>
  <c r="D11195" i="1"/>
  <c r="C11193" i="1"/>
  <c r="A11193" i="1"/>
  <c r="C11192" i="1"/>
  <c r="A11192" i="1"/>
  <c r="C11191" i="1"/>
  <c r="A11191" i="1"/>
  <c r="C11190" i="1"/>
  <c r="A11190" i="1"/>
  <c r="C11189" i="1"/>
  <c r="A11189" i="1"/>
  <c r="C11188" i="1"/>
  <c r="A11188" i="1"/>
  <c r="C11187" i="1"/>
  <c r="A11187" i="1"/>
  <c r="C11186" i="1"/>
  <c r="A11186" i="1"/>
  <c r="C11185" i="1"/>
  <c r="A11185" i="1"/>
  <c r="C11184" i="1"/>
  <c r="A11184" i="1"/>
  <c r="C11171" i="1"/>
  <c r="A11171" i="1"/>
  <c r="A11183" i="1"/>
  <c r="C11177" i="1"/>
  <c r="C11180" i="1"/>
  <c r="A11181" i="1"/>
  <c r="C11174" i="1"/>
  <c r="C11175" i="1"/>
  <c r="C11181" i="1"/>
  <c r="A11179" i="1"/>
  <c r="A11178" i="1"/>
  <c r="C11226" i="1"/>
  <c r="A11219" i="1"/>
  <c r="A11177" i="1"/>
  <c r="A11175" i="1"/>
  <c r="C11182" i="1"/>
  <c r="A11174" i="1"/>
  <c r="C11165" i="1"/>
  <c r="A11165" i="1"/>
  <c r="C11170" i="1"/>
  <c r="A11170" i="1"/>
  <c r="C11166" i="1"/>
  <c r="A11166" i="1"/>
  <c r="C11164" i="1"/>
  <c r="A11164" i="1"/>
  <c r="F11157" i="1"/>
  <c r="D11157" i="1"/>
  <c r="C11155" i="1"/>
  <c r="A11155" i="1"/>
  <c r="C11154" i="1"/>
  <c r="A11154" i="1"/>
  <c r="C11152" i="1"/>
  <c r="A11152" i="1"/>
  <c r="C11151" i="1"/>
  <c r="A11151" i="1"/>
  <c r="C11150" i="1"/>
  <c r="A11150" i="1"/>
  <c r="C11149" i="1"/>
  <c r="A11149" i="1"/>
  <c r="C11148" i="1"/>
  <c r="A11148" i="1"/>
  <c r="C11147" i="1"/>
  <c r="A11147" i="1"/>
  <c r="C11178" i="1"/>
  <c r="A11136" i="1"/>
  <c r="C11135" i="1"/>
  <c r="A11134" i="1"/>
  <c r="C11132" i="1"/>
  <c r="A11133" i="1"/>
  <c r="A11132" i="1"/>
  <c r="C11134" i="1"/>
  <c r="C11124" i="1"/>
  <c r="C11138" i="1"/>
  <c r="A11182" i="1"/>
  <c r="C11101" i="1"/>
  <c r="A11097" i="1"/>
  <c r="C11137" i="1"/>
  <c r="C11129" i="1"/>
  <c r="A11130" i="1"/>
  <c r="C11045" i="1"/>
  <c r="A11045" i="1"/>
  <c r="C11111" i="1"/>
  <c r="A11103" i="1"/>
  <c r="A11128" i="1"/>
  <c r="C11130" i="1"/>
  <c r="A11127" i="1"/>
  <c r="C11128" i="1"/>
  <c r="A11126" i="1"/>
  <c r="C11127" i="1"/>
  <c r="A11125" i="1"/>
  <c r="C11176" i="1"/>
  <c r="A11124" i="1"/>
  <c r="C11123" i="1"/>
  <c r="A11123" i="1"/>
  <c r="C11122" i="1"/>
  <c r="A11122" i="1"/>
  <c r="F11119" i="1"/>
  <c r="D11119" i="1"/>
  <c r="C11104" i="1"/>
  <c r="A11117" i="1"/>
  <c r="C11103" i="1"/>
  <c r="A11116" i="1"/>
  <c r="C11105" i="1"/>
  <c r="A11115" i="1"/>
  <c r="C11115" i="1"/>
  <c r="C11143" i="1"/>
  <c r="A11114" i="1"/>
  <c r="C11108" i="1"/>
  <c r="A11113" i="1"/>
  <c r="A11110" i="1"/>
  <c r="C11091" i="1"/>
  <c r="C11097" i="1"/>
  <c r="A11108" i="1"/>
  <c r="A11106" i="1"/>
  <c r="C11099" i="1"/>
  <c r="A11105" i="1"/>
  <c r="C11109" i="1"/>
  <c r="A11104" i="1"/>
  <c r="C11116" i="1"/>
  <c r="A11102" i="1"/>
  <c r="C11117" i="1"/>
  <c r="A11101" i="1"/>
  <c r="C11098" i="1"/>
  <c r="A11100" i="1"/>
  <c r="C11096" i="1"/>
  <c r="A11099" i="1"/>
  <c r="C11100" i="1"/>
  <c r="A11096" i="1"/>
  <c r="C11102" i="1"/>
  <c r="A11095" i="1"/>
  <c r="C11092" i="1"/>
  <c r="A11093" i="1"/>
  <c r="C11090" i="1"/>
  <c r="A11092" i="1"/>
  <c r="C11094" i="1"/>
  <c r="A11091" i="1"/>
  <c r="C11126" i="1"/>
  <c r="A11137" i="1"/>
  <c r="C11079" i="1"/>
  <c r="A11079" i="1"/>
  <c r="C11080" i="1"/>
  <c r="A11080" i="1"/>
  <c r="C11076" i="1"/>
  <c r="A11076" i="1"/>
  <c r="C11082" i="1"/>
  <c r="A11098" i="1"/>
  <c r="C11075" i="1"/>
  <c r="A11075" i="1"/>
  <c r="F11072" i="1"/>
  <c r="D11072" i="1"/>
  <c r="C11070" i="1"/>
  <c r="A11070" i="1"/>
  <c r="C11112" i="1"/>
  <c r="A11140" i="1"/>
  <c r="C11049" i="1"/>
  <c r="A11049" i="1"/>
  <c r="C11069" i="1"/>
  <c r="A11069" i="1"/>
  <c r="C11068" i="1"/>
  <c r="A11068" i="1"/>
  <c r="F11065" i="1"/>
  <c r="D11065" i="1"/>
  <c r="C11062" i="1"/>
  <c r="A11062" i="1"/>
  <c r="C11061" i="1"/>
  <c r="A11061" i="1"/>
  <c r="C11060" i="1"/>
  <c r="A11060" i="1"/>
  <c r="C11114" i="1"/>
  <c r="A11107" i="1"/>
  <c r="C11054" i="1"/>
  <c r="A11054" i="1"/>
  <c r="C11089" i="1"/>
  <c r="A11089" i="1"/>
  <c r="C11050" i="1"/>
  <c r="A11050" i="1"/>
  <c r="C11144" i="1"/>
  <c r="A11129" i="1"/>
  <c r="C11048" i="1"/>
  <c r="A11048" i="1"/>
  <c r="C11107" i="1"/>
  <c r="A11112" i="1"/>
  <c r="C11047" i="1"/>
  <c r="A11047" i="1"/>
  <c r="A11111" i="1"/>
  <c r="C11044" i="1"/>
  <c r="A11044" i="1"/>
  <c r="C11042" i="1"/>
  <c r="A11042" i="1"/>
  <c r="C11041" i="1"/>
  <c r="A11041" i="1"/>
  <c r="C11040" i="1"/>
  <c r="A11040" i="1"/>
  <c r="C11039" i="1"/>
  <c r="A11039" i="1"/>
  <c r="F11036" i="1"/>
  <c r="D11036" i="1"/>
  <c r="C11030" i="1"/>
  <c r="A11030" i="1"/>
  <c r="C11025" i="1"/>
  <c r="C11110" i="1"/>
  <c r="A11109" i="1"/>
  <c r="A11028" i="1"/>
  <c r="C11106" i="1"/>
  <c r="A11027" i="1"/>
  <c r="C11028" i="1"/>
  <c r="A11176" i="1"/>
  <c r="C11026" i="1"/>
  <c r="A11088" i="1"/>
  <c r="A11094" i="1"/>
  <c r="C11113" i="1"/>
  <c r="C11053" i="1"/>
  <c r="A11026" i="1"/>
  <c r="C11088" i="1"/>
  <c r="C11136" i="1"/>
  <c r="C11024" i="1"/>
  <c r="A11057" i="1"/>
  <c r="C11056" i="1"/>
  <c r="A11056" i="1"/>
  <c r="C11125" i="1"/>
  <c r="A11025" i="1"/>
  <c r="C11153" i="1"/>
  <c r="A11153" i="1"/>
  <c r="C11027" i="1"/>
  <c r="A11135" i="1"/>
  <c r="A11053" i="1"/>
  <c r="C11057" i="1"/>
  <c r="A11024" i="1"/>
  <c r="C11014" i="1"/>
  <c r="A11014" i="1"/>
  <c r="C11012" i="1"/>
  <c r="A11012" i="1"/>
  <c r="C11010" i="1"/>
  <c r="A11010" i="1"/>
  <c r="F11007" i="1"/>
  <c r="D11007" i="1"/>
  <c r="C10993" i="1"/>
  <c r="A11005" i="1"/>
  <c r="C11043" i="1"/>
  <c r="A11043" i="1"/>
  <c r="C10996" i="1"/>
  <c r="A11003" i="1"/>
  <c r="C11003" i="1"/>
  <c r="A11002" i="1"/>
  <c r="C10997" i="1"/>
  <c r="A11001" i="1"/>
  <c r="C11000" i="1"/>
  <c r="A11000" i="1"/>
  <c r="C10992" i="1"/>
  <c r="C10999" i="1"/>
  <c r="A10999" i="1"/>
  <c r="C10994" i="1"/>
  <c r="C11004" i="1"/>
  <c r="A10998" i="1"/>
  <c r="C11046" i="1"/>
  <c r="A11046" i="1"/>
  <c r="C10998" i="1"/>
  <c r="A10997" i="1"/>
  <c r="C10995" i="1"/>
  <c r="C11140" i="1"/>
  <c r="A11131" i="1"/>
  <c r="A10996" i="1"/>
  <c r="A10995" i="1"/>
  <c r="C11005" i="1"/>
  <c r="A10994" i="1"/>
  <c r="C11001" i="1"/>
  <c r="A10992" i="1"/>
  <c r="C10980" i="1"/>
  <c r="A10980" i="1"/>
  <c r="C10990" i="1"/>
  <c r="A10990" i="1"/>
  <c r="C10982" i="1"/>
  <c r="A10982" i="1"/>
  <c r="C10986" i="1"/>
  <c r="A10986" i="1"/>
  <c r="A10983" i="1"/>
  <c r="C10978" i="1"/>
  <c r="A10978" i="1"/>
  <c r="C10972" i="1"/>
  <c r="A10972" i="1"/>
  <c r="F10969" i="1"/>
  <c r="D10969" i="1"/>
  <c r="C10967" i="1"/>
  <c r="A10967" i="1"/>
  <c r="C10966" i="1"/>
  <c r="A10966" i="1"/>
  <c r="C10965" i="1"/>
  <c r="A10965" i="1"/>
  <c r="C10964" i="1"/>
  <c r="A10964" i="1"/>
  <c r="C10963" i="1"/>
  <c r="A10963" i="1"/>
  <c r="A10962" i="1"/>
  <c r="A10960" i="1"/>
  <c r="C10951" i="1"/>
  <c r="A10959" i="1"/>
  <c r="C10953" i="1"/>
  <c r="A10958" i="1"/>
  <c r="C10956" i="1"/>
  <c r="A10957" i="1"/>
  <c r="C10957" i="1"/>
  <c r="A10956" i="1"/>
  <c r="C10950" i="1"/>
  <c r="A10954" i="1"/>
  <c r="C10958" i="1"/>
  <c r="A10953" i="1"/>
  <c r="C10954" i="1"/>
  <c r="A10951" i="1"/>
  <c r="C10961" i="1"/>
  <c r="A10950" i="1"/>
  <c r="A10993" i="1"/>
  <c r="A10949" i="1"/>
  <c r="C10952" i="1"/>
  <c r="A10961" i="1"/>
  <c r="C10959" i="1"/>
  <c r="A10945" i="1"/>
  <c r="C10948" i="1"/>
  <c r="E10948" i="1" s="1"/>
  <c r="A10948" i="1"/>
  <c r="C10942" i="1"/>
  <c r="A10942" i="1"/>
  <c r="F10939" i="1"/>
  <c r="D10939" i="1"/>
  <c r="C10933" i="1"/>
  <c r="A10933" i="1"/>
  <c r="C10937" i="1"/>
  <c r="A10937" i="1"/>
  <c r="C10936" i="1"/>
  <c r="A10936" i="1"/>
  <c r="C10935" i="1"/>
  <c r="A10935" i="1"/>
  <c r="C10932" i="1"/>
  <c r="A10932" i="1"/>
  <c r="A10925" i="1"/>
  <c r="C10920" i="1"/>
  <c r="A10924" i="1"/>
  <c r="C10870" i="1"/>
  <c r="A10867" i="1"/>
  <c r="C10915" i="1"/>
  <c r="C10922" i="1"/>
  <c r="A10922" i="1"/>
  <c r="C10924" i="1"/>
  <c r="C10867" i="1"/>
  <c r="A10921" i="1"/>
  <c r="C10918" i="1"/>
  <c r="A10920" i="1"/>
  <c r="C10916" i="1"/>
  <c r="C10921" i="1"/>
  <c r="A10870" i="1"/>
  <c r="C10913" i="1"/>
  <c r="A10919" i="1"/>
  <c r="A10918" i="1"/>
  <c r="C10926" i="1"/>
  <c r="A10917" i="1"/>
  <c r="C10914" i="1"/>
  <c r="C10883" i="1"/>
  <c r="A10912" i="1"/>
  <c r="A10916" i="1"/>
  <c r="A10914" i="1"/>
  <c r="C10917" i="1"/>
  <c r="A10913" i="1"/>
  <c r="C10919" i="1"/>
  <c r="C10907" i="1"/>
  <c r="A10907" i="1"/>
  <c r="C10906" i="1"/>
  <c r="A10906" i="1"/>
  <c r="F10903" i="1"/>
  <c r="D10903" i="1"/>
  <c r="C10887" i="1"/>
  <c r="A10901" i="1"/>
  <c r="C10891" i="1"/>
  <c r="A10900" i="1"/>
  <c r="A10899" i="1"/>
  <c r="C10885" i="1"/>
  <c r="A10898" i="1"/>
  <c r="C10878" i="1"/>
  <c r="A10896" i="1"/>
  <c r="C10884" i="1"/>
  <c r="A10895" i="1"/>
  <c r="C10886" i="1"/>
  <c r="A10894" i="1"/>
  <c r="A10892" i="1"/>
  <c r="C10881" i="1"/>
  <c r="C10899" i="1"/>
  <c r="C10895" i="1"/>
  <c r="C10892" i="1"/>
  <c r="C10894" i="1"/>
  <c r="A10947" i="1"/>
  <c r="C10889" i="1"/>
  <c r="A10889" i="1"/>
  <c r="C10897" i="1"/>
  <c r="A10888" i="1"/>
  <c r="C10882" i="1"/>
  <c r="A10887" i="1"/>
  <c r="C10888" i="1"/>
  <c r="A10886" i="1"/>
  <c r="C10880" i="1"/>
  <c r="A10885" i="1"/>
  <c r="C10879" i="1"/>
  <c r="A10884" i="1"/>
  <c r="C10979" i="1"/>
  <c r="A10979" i="1"/>
  <c r="A10883" i="1"/>
  <c r="C10866" i="1"/>
  <c r="A10866" i="1"/>
  <c r="A10882" i="1"/>
  <c r="C10898" i="1"/>
  <c r="A10881" i="1"/>
  <c r="C10900" i="1"/>
  <c r="A10880" i="1"/>
  <c r="C10901" i="1"/>
  <c r="A10879" i="1"/>
  <c r="C10875" i="1"/>
  <c r="A10878" i="1"/>
  <c r="C10860" i="1"/>
  <c r="A10860" i="1"/>
  <c r="C10859" i="1"/>
  <c r="A10859" i="1"/>
  <c r="F10856" i="1"/>
  <c r="D10856" i="1"/>
  <c r="C10854" i="1"/>
  <c r="A10854" i="1"/>
  <c r="C10853" i="1"/>
  <c r="A10853" i="1"/>
  <c r="C10852" i="1"/>
  <c r="A10852" i="1"/>
  <c r="C10851" i="1"/>
  <c r="A10851" i="1"/>
  <c r="C10923" i="1"/>
  <c r="A10891" i="1"/>
  <c r="C10877" i="1"/>
  <c r="A10876" i="1"/>
  <c r="C10844" i="1"/>
  <c r="A10844" i="1"/>
  <c r="C10869" i="1"/>
  <c r="A10893" i="1"/>
  <c r="C10850" i="1"/>
  <c r="A10850" i="1"/>
  <c r="C10949" i="1"/>
  <c r="A10952" i="1"/>
  <c r="C10848" i="1"/>
  <c r="A10848" i="1"/>
  <c r="C10847" i="1"/>
  <c r="A10847" i="1"/>
  <c r="C10846" i="1"/>
  <c r="A10846" i="1"/>
  <c r="C10845" i="1"/>
  <c r="A10845" i="1"/>
  <c r="F10841" i="1"/>
  <c r="D10841" i="1"/>
  <c r="C10835" i="1"/>
  <c r="A10835" i="1"/>
  <c r="C10834" i="1"/>
  <c r="A10834" i="1"/>
  <c r="C10833" i="1"/>
  <c r="A10833" i="1"/>
  <c r="C10832" i="1"/>
  <c r="A10832" i="1"/>
  <c r="C10831" i="1"/>
  <c r="A10831" i="1"/>
  <c r="C10825" i="1"/>
  <c r="A10830" i="1"/>
  <c r="A10869" i="1"/>
  <c r="C10829" i="1"/>
  <c r="A10829" i="1"/>
  <c r="C10828" i="1"/>
  <c r="A10828" i="1"/>
  <c r="C10830" i="1"/>
  <c r="A10826" i="1"/>
  <c r="C10893" i="1"/>
  <c r="A10897" i="1"/>
  <c r="A10825" i="1"/>
  <c r="C10826" i="1"/>
  <c r="C10812" i="1"/>
  <c r="A10811" i="1"/>
  <c r="C10824" i="1"/>
  <c r="A10824" i="1"/>
  <c r="C10823" i="1"/>
  <c r="A10823" i="1"/>
  <c r="F10820" i="1"/>
  <c r="D10820" i="1"/>
  <c r="C10816" i="1"/>
  <c r="A10816" i="1"/>
  <c r="C10815" i="1"/>
  <c r="A10815" i="1"/>
  <c r="C10811" i="1"/>
  <c r="C10813" i="1"/>
  <c r="C10814" i="1"/>
  <c r="A10813" i="1"/>
  <c r="A10812" i="1"/>
  <c r="C10849" i="1"/>
  <c r="A10849" i="1"/>
  <c r="C10786" i="1"/>
  <c r="A10786" i="1"/>
  <c r="C10912" i="1"/>
  <c r="A10810" i="1"/>
  <c r="F10797" i="1"/>
  <c r="D10797" i="1"/>
  <c r="C10795" i="1"/>
  <c r="A10795" i="1"/>
  <c r="C10793" i="1"/>
  <c r="A10793" i="1"/>
  <c r="C10791" i="1"/>
  <c r="A10791" i="1"/>
  <c r="C10790" i="1"/>
  <c r="A10790" i="1"/>
  <c r="C10789" i="1"/>
  <c r="A10789" i="1"/>
  <c r="C10788" i="1"/>
  <c r="A10788" i="1"/>
  <c r="C10787" i="1"/>
  <c r="A10787" i="1"/>
  <c r="C10785" i="1"/>
  <c r="A10785" i="1"/>
  <c r="C10784" i="1"/>
  <c r="A10784" i="1"/>
  <c r="C10794" i="1"/>
  <c r="A10794" i="1"/>
  <c r="A10915" i="1"/>
  <c r="C10781" i="1"/>
  <c r="A10781" i="1"/>
  <c r="C10780" i="1"/>
  <c r="A10780" i="1"/>
  <c r="C10772" i="1"/>
  <c r="A10772" i="1"/>
  <c r="C10771" i="1"/>
  <c r="A10771" i="1"/>
  <c r="F10768" i="1"/>
  <c r="D10768" i="1"/>
  <c r="C10766" i="1"/>
  <c r="A10766" i="1"/>
  <c r="C10765" i="1"/>
  <c r="A10765" i="1"/>
  <c r="C10763" i="1"/>
  <c r="A10763" i="1"/>
  <c r="C10744" i="1"/>
  <c r="A10744" i="1"/>
  <c r="C10755" i="1"/>
  <c r="A10761" i="1"/>
  <c r="C10758" i="1"/>
  <c r="C10757" i="1"/>
  <c r="A10758" i="1"/>
  <c r="C10712" i="1"/>
  <c r="A10698" i="1"/>
  <c r="C10782" i="1"/>
  <c r="A10782" i="1"/>
  <c r="C10783" i="1"/>
  <c r="A10783" i="1"/>
  <c r="A10760" i="1"/>
  <c r="C10756" i="1"/>
  <c r="C10732" i="1"/>
  <c r="A10757" i="1"/>
  <c r="C10759" i="1"/>
  <c r="A10756" i="1"/>
  <c r="F10726" i="1"/>
  <c r="D10726" i="1"/>
  <c r="C10720" i="1"/>
  <c r="A10720" i="1"/>
  <c r="C10724" i="1"/>
  <c r="A10724" i="1"/>
  <c r="A10714" i="1"/>
  <c r="C10702" i="1"/>
  <c r="A10713" i="1"/>
  <c r="C10715" i="1"/>
  <c r="A10712" i="1"/>
  <c r="C10703" i="1"/>
  <c r="C10697" i="1"/>
  <c r="A10711" i="1"/>
  <c r="C10704" i="1"/>
  <c r="A10710" i="1"/>
  <c r="C10691" i="1"/>
  <c r="A10691" i="1"/>
  <c r="C10713" i="1"/>
  <c r="A10709" i="1"/>
  <c r="C10698" i="1"/>
  <c r="A10708" i="1"/>
  <c r="C10708" i="1"/>
  <c r="A10759" i="1"/>
  <c r="A10707" i="1"/>
  <c r="C10701" i="1"/>
  <c r="A10706" i="1"/>
  <c r="C10655" i="1"/>
  <c r="A10655" i="1"/>
  <c r="C10663" i="1"/>
  <c r="A10657" i="1"/>
  <c r="C10711" i="1"/>
  <c r="A10705" i="1"/>
  <c r="C10705" i="1"/>
  <c r="C10718" i="1"/>
  <c r="A10704" i="1"/>
  <c r="C10706" i="1"/>
  <c r="C10694" i="1"/>
  <c r="C10695" i="1"/>
  <c r="A10699" i="1"/>
  <c r="C10714" i="1"/>
  <c r="A10697" i="1"/>
  <c r="C10707" i="1"/>
  <c r="A10695" i="1"/>
  <c r="C10689" i="1"/>
  <c r="A10689" i="1"/>
  <c r="C10688" i="1"/>
  <c r="A10688" i="1"/>
  <c r="F10685" i="1"/>
  <c r="D10685" i="1"/>
  <c r="C10700" i="1"/>
  <c r="A10682" i="1"/>
  <c r="C10665" i="1"/>
  <c r="A10677" i="1"/>
  <c r="C10666" i="1"/>
  <c r="A10676" i="1"/>
  <c r="C10676" i="1"/>
  <c r="A10675" i="1"/>
  <c r="C10671" i="1"/>
  <c r="A10674" i="1"/>
  <c r="C10672" i="1"/>
  <c r="A10673" i="1"/>
  <c r="C10678" i="1"/>
  <c r="A10672" i="1"/>
  <c r="C10677" i="1"/>
  <c r="C10656" i="1"/>
  <c r="A10671" i="1"/>
  <c r="C10660" i="1"/>
  <c r="A10670" i="1"/>
  <c r="C10661" i="1"/>
  <c r="C10647" i="1"/>
  <c r="A10669" i="1"/>
  <c r="C10653" i="1"/>
  <c r="A10668" i="1"/>
  <c r="C10681" i="1"/>
  <c r="A10667" i="1"/>
  <c r="A10666" i="1"/>
  <c r="C10675" i="1"/>
  <c r="A10700" i="1"/>
  <c r="C10674" i="1"/>
  <c r="A10665" i="1"/>
  <c r="C10669" i="1"/>
  <c r="A10664" i="1"/>
  <c r="C10673" i="1"/>
  <c r="A10663" i="1"/>
  <c r="A10662" i="1"/>
  <c r="A10661" i="1"/>
  <c r="C10529" i="1"/>
  <c r="A10529" i="1"/>
  <c r="C10657" i="1"/>
  <c r="A10647" i="1"/>
  <c r="C10668" i="1"/>
  <c r="C10652" i="1"/>
  <c r="A10660" i="1"/>
  <c r="A10696" i="1"/>
  <c r="C10670" i="1"/>
  <c r="A10658" i="1"/>
  <c r="C10642" i="1"/>
  <c r="A10642" i="1"/>
  <c r="C10641" i="1"/>
  <c r="A10641" i="1"/>
  <c r="F10638" i="1"/>
  <c r="D10638" i="1"/>
  <c r="C10636" i="1"/>
  <c r="A10636" i="1"/>
  <c r="C10635" i="1"/>
  <c r="A10635" i="1"/>
  <c r="F10632" i="1"/>
  <c r="D10632" i="1"/>
  <c r="C10630" i="1"/>
  <c r="A10630" i="1"/>
  <c r="C10629" i="1"/>
  <c r="A10629" i="1"/>
  <c r="C10624" i="1"/>
  <c r="A10624" i="1"/>
  <c r="C10623" i="1"/>
  <c r="A10623" i="1"/>
  <c r="C10622" i="1"/>
  <c r="A10622" i="1"/>
  <c r="C10621" i="1"/>
  <c r="A10621" i="1"/>
  <c r="C10620" i="1"/>
  <c r="A10620" i="1"/>
  <c r="C10618" i="1"/>
  <c r="A10618" i="1"/>
  <c r="C10617" i="1"/>
  <c r="A10617" i="1"/>
  <c r="C10616" i="1"/>
  <c r="A10616" i="1"/>
  <c r="C10615" i="1"/>
  <c r="A10615" i="1"/>
  <c r="C10614" i="1"/>
  <c r="A10614" i="1"/>
  <c r="C10613" i="1"/>
  <c r="A10613" i="1"/>
  <c r="C10612" i="1"/>
  <c r="A10612" i="1"/>
  <c r="C10611" i="1"/>
  <c r="A10611" i="1"/>
  <c r="F10608" i="1"/>
  <c r="D10608" i="1"/>
  <c r="C10606" i="1"/>
  <c r="A10606" i="1"/>
  <c r="C10605" i="1"/>
  <c r="A10605" i="1"/>
  <c r="C10602" i="1"/>
  <c r="A10602" i="1"/>
  <c r="C10600" i="1"/>
  <c r="A10600" i="1"/>
  <c r="C10599" i="1"/>
  <c r="A10599" i="1"/>
  <c r="C10598" i="1"/>
  <c r="A10598" i="1"/>
  <c r="C10593" i="1"/>
  <c r="A10604" i="1"/>
  <c r="C10603" i="1"/>
  <c r="C10592" i="1"/>
  <c r="C10626" i="1"/>
  <c r="A10703" i="1"/>
  <c r="A10627" i="1"/>
  <c r="C10716" i="1"/>
  <c r="A10659" i="1"/>
  <c r="A10595" i="1"/>
  <c r="A10594" i="1"/>
  <c r="C10628" i="1"/>
  <c r="A10603" i="1"/>
  <c r="C10627" i="1"/>
  <c r="C10570" i="1"/>
  <c r="A10619" i="1"/>
  <c r="C10625" i="1"/>
  <c r="C10594" i="1"/>
  <c r="A10592" i="1"/>
  <c r="C10596" i="1"/>
  <c r="A10628" i="1"/>
  <c r="C10595" i="1"/>
  <c r="C10589" i="1"/>
  <c r="A10589" i="1"/>
  <c r="F10586" i="1"/>
  <c r="D10586" i="1"/>
  <c r="C10584" i="1"/>
  <c r="A10584" i="1"/>
  <c r="C10583" i="1"/>
  <c r="A10583" i="1"/>
  <c r="C10582" i="1"/>
  <c r="A10582" i="1"/>
  <c r="C10581" i="1"/>
  <c r="A10581" i="1"/>
  <c r="C10577" i="1"/>
  <c r="A10577" i="1"/>
  <c r="C10574" i="1"/>
  <c r="A10554" i="1"/>
  <c r="C10573" i="1"/>
  <c r="A10576" i="1"/>
  <c r="C10572" i="1"/>
  <c r="A10551" i="1"/>
  <c r="C10619" i="1"/>
  <c r="A10575" i="1"/>
  <c r="C10569" i="1"/>
  <c r="A10574" i="1"/>
  <c r="C10548" i="1"/>
  <c r="C10561" i="1"/>
  <c r="A10573" i="1"/>
  <c r="C10568" i="1"/>
  <c r="A10572" i="1"/>
  <c r="A10593" i="1"/>
  <c r="C10473" i="1"/>
  <c r="A10473" i="1"/>
  <c r="C10579" i="1"/>
  <c r="A10571" i="1"/>
  <c r="C10551" i="1"/>
  <c r="C10576" i="1"/>
  <c r="A10596" i="1"/>
  <c r="C10571" i="1"/>
  <c r="A10570" i="1"/>
  <c r="C10578" i="1"/>
  <c r="A10569" i="1"/>
  <c r="A10548" i="1"/>
  <c r="C10541" i="1"/>
  <c r="A10541" i="1"/>
  <c r="C10545" i="1"/>
  <c r="A10545" i="1"/>
  <c r="F10538" i="1"/>
  <c r="D10538" i="1"/>
  <c r="C10536" i="1"/>
  <c r="A10536" i="1"/>
  <c r="C10535" i="1"/>
  <c r="A10535" i="1"/>
  <c r="C10534" i="1"/>
  <c r="A10534" i="1"/>
  <c r="C10533" i="1"/>
  <c r="A10533" i="1"/>
  <c r="C10532" i="1"/>
  <c r="A10532" i="1"/>
  <c r="C10531" i="1"/>
  <c r="A10531" i="1"/>
  <c r="A10530" i="1"/>
  <c r="C10530" i="1"/>
  <c r="A10528" i="1"/>
  <c r="C10523" i="1"/>
  <c r="A10527" i="1"/>
  <c r="C10521" i="1"/>
  <c r="A10526" i="1"/>
  <c r="C10519" i="1"/>
  <c r="A10525" i="1"/>
  <c r="C10515" i="1"/>
  <c r="A10524" i="1"/>
  <c r="C10517" i="1"/>
  <c r="A10523" i="1"/>
  <c r="C10518" i="1"/>
  <c r="C10520" i="1"/>
  <c r="A10521" i="1"/>
  <c r="C10522" i="1"/>
  <c r="A10519" i="1"/>
  <c r="C10514" i="1"/>
  <c r="A10518" i="1"/>
  <c r="C10528" i="1"/>
  <c r="A10520" i="1"/>
  <c r="C10527" i="1"/>
  <c r="A10517" i="1"/>
  <c r="C10526" i="1"/>
  <c r="A10516" i="1"/>
  <c r="C10525" i="1"/>
  <c r="A10515" i="1"/>
  <c r="C10516" i="1"/>
  <c r="A10514" i="1"/>
  <c r="C10513" i="1"/>
  <c r="A10513" i="1"/>
  <c r="C10511" i="1"/>
  <c r="A10511" i="1"/>
  <c r="A10578" i="1"/>
  <c r="C10510" i="1"/>
  <c r="A10510" i="1"/>
  <c r="C10509" i="1"/>
  <c r="A10509" i="1"/>
  <c r="C10543" i="1"/>
  <c r="A10543" i="1"/>
  <c r="F10506" i="1"/>
  <c r="D10506" i="1"/>
  <c r="C10504" i="1"/>
  <c r="A10504" i="1"/>
  <c r="C10503" i="1"/>
  <c r="A10503" i="1"/>
  <c r="C10502" i="1"/>
  <c r="A10502" i="1"/>
  <c r="C10498" i="1"/>
  <c r="A10498" i="1"/>
  <c r="C10496" i="1"/>
  <c r="A10497" i="1"/>
  <c r="C10524" i="1"/>
  <c r="A10496" i="1"/>
  <c r="C10494" i="1"/>
  <c r="A10495" i="1"/>
  <c r="A10494" i="1"/>
  <c r="A10493" i="1"/>
  <c r="C10488" i="1"/>
  <c r="A10491" i="1"/>
  <c r="A10490" i="1"/>
  <c r="C10485" i="1"/>
  <c r="A10489" i="1"/>
  <c r="C10480" i="1"/>
  <c r="C10463" i="1"/>
  <c r="A10488" i="1"/>
  <c r="C10489" i="1"/>
  <c r="A10487" i="1"/>
  <c r="A10486" i="1"/>
  <c r="C10483" i="1"/>
  <c r="A10485" i="1"/>
  <c r="C10478" i="1"/>
  <c r="A10484" i="1"/>
  <c r="C10493" i="1"/>
  <c r="C10495" i="1"/>
  <c r="A10481" i="1"/>
  <c r="C10477" i="1"/>
  <c r="A10477" i="1"/>
  <c r="C10476" i="1"/>
  <c r="A10476" i="1"/>
  <c r="C10475" i="1"/>
  <c r="A10475" i="1"/>
  <c r="C10472" i="1"/>
  <c r="A10472" i="1"/>
  <c r="C10471" i="1"/>
  <c r="A10471" i="1"/>
  <c r="C10470" i="1"/>
  <c r="A10470" i="1"/>
  <c r="C10469" i="1"/>
  <c r="A10469" i="1"/>
  <c r="F10466" i="1"/>
  <c r="D10466" i="1"/>
  <c r="C10464" i="1"/>
  <c r="A10464" i="1"/>
  <c r="C10484" i="1"/>
  <c r="A10460" i="1"/>
  <c r="C10460" i="1"/>
  <c r="A10462" i="1"/>
  <c r="C10450" i="1"/>
  <c r="A10461" i="1"/>
  <c r="C10458" i="1"/>
  <c r="A10492" i="1"/>
  <c r="C10456" i="1"/>
  <c r="A10458" i="1"/>
  <c r="C10499" i="1"/>
  <c r="A10457" i="1"/>
  <c r="C10457" i="1"/>
  <c r="A10456" i="1"/>
  <c r="C10453" i="1"/>
  <c r="A10455" i="1"/>
  <c r="C10444" i="1"/>
  <c r="A10437" i="1"/>
  <c r="C10454" i="1"/>
  <c r="A10480" i="1"/>
  <c r="C10438" i="1"/>
  <c r="A10443" i="1"/>
  <c r="C10432" i="1"/>
  <c r="A10499" i="1"/>
  <c r="C10497" i="1"/>
  <c r="A10454" i="1"/>
  <c r="C10437" i="1"/>
  <c r="A10442" i="1"/>
  <c r="C10487" i="1"/>
  <c r="A10463" i="1"/>
  <c r="C10482" i="1"/>
  <c r="A10453" i="1"/>
  <c r="C10462" i="1"/>
  <c r="A10482" i="1"/>
  <c r="C10455" i="1"/>
  <c r="A10452" i="1"/>
  <c r="C10439" i="1"/>
  <c r="A10451" i="1"/>
  <c r="C10481" i="1"/>
  <c r="A10440" i="1"/>
  <c r="C10492" i="1"/>
  <c r="A10450" i="1"/>
  <c r="C10461" i="1"/>
  <c r="A10438" i="1"/>
  <c r="C10451" i="1"/>
  <c r="A10449" i="1"/>
  <c r="C10442" i="1"/>
  <c r="A10446" i="1"/>
  <c r="C10491" i="1"/>
  <c r="A10483" i="1"/>
  <c r="C10446" i="1"/>
  <c r="A10445" i="1"/>
  <c r="C10440" i="1"/>
  <c r="A10444" i="1"/>
  <c r="C10436" i="1"/>
  <c r="A10436" i="1"/>
  <c r="C10459" i="1"/>
  <c r="A10439" i="1"/>
  <c r="F10422" i="1"/>
  <c r="D10422" i="1"/>
  <c r="C10420" i="1"/>
  <c r="A10420" i="1"/>
  <c r="C10419" i="1"/>
  <c r="A10419" i="1"/>
  <c r="C10418" i="1"/>
  <c r="A10418" i="1"/>
  <c r="C10416" i="1"/>
  <c r="A10416" i="1"/>
  <c r="C10415" i="1"/>
  <c r="A10415" i="1"/>
  <c r="C10414" i="1"/>
  <c r="A10414" i="1"/>
  <c r="C10413" i="1"/>
  <c r="A10413" i="1"/>
  <c r="F10407" i="1"/>
  <c r="D10407" i="1"/>
  <c r="C10405" i="1"/>
  <c r="A10405" i="1"/>
  <c r="C10404" i="1"/>
  <c r="A10404" i="1"/>
  <c r="C10486" i="1"/>
  <c r="A10387" i="1"/>
  <c r="C10399" i="1"/>
  <c r="A10399" i="1"/>
  <c r="C10396" i="1"/>
  <c r="A10396" i="1"/>
  <c r="C10395" i="1"/>
  <c r="A10395" i="1"/>
  <c r="C10394" i="1"/>
  <c r="A10394" i="1"/>
  <c r="C10393" i="1"/>
  <c r="A10393" i="1"/>
  <c r="C10391" i="1"/>
  <c r="A10391" i="1"/>
  <c r="C10401" i="1"/>
  <c r="A10401" i="1"/>
  <c r="A10390" i="1"/>
  <c r="C10441" i="1"/>
  <c r="A10389" i="1"/>
  <c r="C10387" i="1"/>
  <c r="A10388" i="1"/>
  <c r="C10385" i="1"/>
  <c r="A10410" i="1"/>
  <c r="C10388" i="1"/>
  <c r="C10379" i="1"/>
  <c r="C10390" i="1"/>
  <c r="A10479" i="1"/>
  <c r="A10441" i="1"/>
  <c r="C10410" i="1"/>
  <c r="A10447" i="1"/>
  <c r="C10452" i="1"/>
  <c r="C10386" i="1"/>
  <c r="A10478" i="1"/>
  <c r="C10479" i="1"/>
  <c r="A10385" i="1"/>
  <c r="C10383" i="1"/>
  <c r="A10383" i="1"/>
  <c r="C10381" i="1"/>
  <c r="A10381" i="1"/>
  <c r="C10380" i="1"/>
  <c r="A10380" i="1"/>
  <c r="C10382" i="1"/>
  <c r="A10382" i="1"/>
  <c r="C10378" i="1"/>
  <c r="A10378" i="1"/>
  <c r="F10375" i="1"/>
  <c r="D10375" i="1"/>
  <c r="C10373" i="1"/>
  <c r="A10373" i="1"/>
  <c r="C10372" i="1"/>
  <c r="A10372" i="1"/>
  <c r="C10370" i="1"/>
  <c r="A10370" i="1"/>
  <c r="C10369" i="1"/>
  <c r="A10369" i="1"/>
  <c r="C10368" i="1"/>
  <c r="A10368" i="1"/>
  <c r="C10367" i="1"/>
  <c r="A10367" i="1"/>
  <c r="C10392" i="1"/>
  <c r="A10392" i="1"/>
  <c r="C10357" i="1"/>
  <c r="A10365" i="1"/>
  <c r="C10364" i="1"/>
  <c r="C10362" i="1"/>
  <c r="A10364" i="1"/>
  <c r="C10350" i="1"/>
  <c r="A10336" i="1"/>
  <c r="C10360" i="1"/>
  <c r="A10371" i="1"/>
  <c r="C10359" i="1"/>
  <c r="E10359" i="1" s="1"/>
  <c r="A10363" i="1"/>
  <c r="C10402" i="1"/>
  <c r="A10335" i="1"/>
  <c r="C10356" i="1"/>
  <c r="A10362" i="1"/>
  <c r="C10365" i="1"/>
  <c r="A10361" i="1"/>
  <c r="C10336" i="1"/>
  <c r="A10337" i="1"/>
  <c r="C10371" i="1"/>
  <c r="A10350" i="1"/>
  <c r="C10445" i="1"/>
  <c r="A10386" i="1"/>
  <c r="C10417" i="1"/>
  <c r="A10417" i="1"/>
  <c r="A10360" i="1"/>
  <c r="C10403" i="1"/>
  <c r="A10359" i="1"/>
  <c r="C10384" i="1"/>
  <c r="A10402" i="1"/>
  <c r="C10361" i="1"/>
  <c r="A10357" i="1"/>
  <c r="C10355" i="1"/>
  <c r="A10355" i="1"/>
  <c r="C10352" i="1"/>
  <c r="A10352" i="1"/>
  <c r="C10349" i="1"/>
  <c r="A10349" i="1"/>
  <c r="C10354" i="1"/>
  <c r="A10354" i="1"/>
  <c r="C10346" i="1"/>
  <c r="A10346" i="1"/>
  <c r="F10343" i="1"/>
  <c r="D10343" i="1"/>
  <c r="C10333" i="1"/>
  <c r="A10333" i="1"/>
  <c r="C10332" i="1"/>
  <c r="A10332" i="1"/>
  <c r="C10330" i="1"/>
  <c r="A10330" i="1"/>
  <c r="C10327" i="1"/>
  <c r="A10327" i="1"/>
  <c r="C10326" i="1"/>
  <c r="A10326" i="1"/>
  <c r="C10325" i="1"/>
  <c r="A10356" i="1"/>
  <c r="C10324" i="1"/>
  <c r="C10321" i="1"/>
  <c r="A10384" i="1"/>
  <c r="A10325" i="1"/>
  <c r="C10317" i="1"/>
  <c r="A10353" i="1"/>
  <c r="C10322" i="1"/>
  <c r="C10363" i="1"/>
  <c r="A10324" i="1"/>
  <c r="C10443" i="1"/>
  <c r="A10279" i="1"/>
  <c r="C10279" i="1"/>
  <c r="A10323" i="1"/>
  <c r="C10353" i="1"/>
  <c r="A10322" i="1"/>
  <c r="C10335" i="1"/>
  <c r="A10432" i="1"/>
  <c r="A10321" i="1"/>
  <c r="C10323" i="1"/>
  <c r="A10317" i="1"/>
  <c r="C10329" i="1"/>
  <c r="A10329" i="1"/>
  <c r="C10358" i="1"/>
  <c r="A10358" i="1"/>
  <c r="C10320" i="1"/>
  <c r="A10320" i="1"/>
  <c r="C10313" i="1"/>
  <c r="A10313" i="1"/>
  <c r="C10312" i="1"/>
  <c r="A10312" i="1"/>
  <c r="F10309" i="1"/>
  <c r="D10309" i="1"/>
  <c r="C10307" i="1"/>
  <c r="A10307" i="1"/>
  <c r="C10293" i="1"/>
  <c r="A10303" i="1"/>
  <c r="C10294" i="1"/>
  <c r="A10302" i="1"/>
  <c r="C10296" i="1"/>
  <c r="A10331" i="1"/>
  <c r="C10295" i="1"/>
  <c r="A10301" i="1"/>
  <c r="C10298" i="1"/>
  <c r="A10300" i="1"/>
  <c r="C10282" i="1"/>
  <c r="A10291" i="1"/>
  <c r="C10289" i="1"/>
  <c r="A10290" i="1"/>
  <c r="C10286" i="1"/>
  <c r="C10301" i="1"/>
  <c r="A10289" i="1"/>
  <c r="C10297" i="1"/>
  <c r="A10299" i="1"/>
  <c r="C10288" i="1"/>
  <c r="A10298" i="1"/>
  <c r="C10302" i="1"/>
  <c r="A10286" i="1"/>
  <c r="C10331" i="1"/>
  <c r="A10296" i="1"/>
  <c r="C10300" i="1"/>
  <c r="A10295" i="1"/>
  <c r="C10337" i="1"/>
  <c r="A10403" i="1"/>
  <c r="A10282" i="1"/>
  <c r="C10290" i="1"/>
  <c r="A10288" i="1"/>
  <c r="A10287" i="1"/>
  <c r="C10291" i="1"/>
  <c r="A10294" i="1"/>
  <c r="C10292" i="1"/>
  <c r="C10284" i="1"/>
  <c r="A10284" i="1"/>
  <c r="C10283" i="1"/>
  <c r="A10283" i="1"/>
  <c r="C10315" i="1"/>
  <c r="A10315" i="1"/>
  <c r="C10278" i="1"/>
  <c r="A10278" i="1"/>
  <c r="C10314" i="1"/>
  <c r="A10314" i="1"/>
  <c r="C10277" i="1"/>
  <c r="A10277" i="1"/>
  <c r="F10274" i="1"/>
  <c r="D10274" i="1"/>
  <c r="C10272" i="1"/>
  <c r="A10272" i="1"/>
  <c r="C10271" i="1"/>
  <c r="A10271" i="1"/>
  <c r="C10268" i="1"/>
  <c r="A10268" i="1"/>
  <c r="C10246" i="1"/>
  <c r="A10262" i="1"/>
  <c r="C10265" i="1"/>
  <c r="A10258" i="1"/>
  <c r="C10243" i="1"/>
  <c r="A10257" i="1"/>
  <c r="C10262" i="1"/>
  <c r="A10254" i="1"/>
  <c r="C10247" i="1"/>
  <c r="A10253" i="1"/>
  <c r="A10252" i="1"/>
  <c r="C10244" i="1"/>
  <c r="A10251" i="1"/>
  <c r="A10250" i="1"/>
  <c r="C10255" i="1"/>
  <c r="A10249" i="1"/>
  <c r="C10251" i="1"/>
  <c r="C10258" i="1"/>
  <c r="A10248" i="1"/>
  <c r="C10328" i="1"/>
  <c r="A10247" i="1"/>
  <c r="C10131" i="1"/>
  <c r="A10132" i="1"/>
  <c r="C10259" i="1"/>
  <c r="A10246" i="1"/>
  <c r="A10245" i="1"/>
  <c r="C10266" i="1"/>
  <c r="A10224" i="1"/>
  <c r="C10249" i="1"/>
  <c r="A10244" i="1"/>
  <c r="C10389" i="1"/>
  <c r="E10389" i="1" s="1"/>
  <c r="A10297" i="1"/>
  <c r="C10237" i="1"/>
  <c r="A10237" i="1"/>
  <c r="C10236" i="1"/>
  <c r="A10236" i="1"/>
  <c r="F10233" i="1"/>
  <c r="D10233" i="1"/>
  <c r="C10231" i="1"/>
  <c r="A10231" i="1"/>
  <c r="C10230" i="1"/>
  <c r="A10230" i="1"/>
  <c r="C10204" i="1"/>
  <c r="A10214" i="1"/>
  <c r="A10213" i="1"/>
  <c r="A10212" i="1"/>
  <c r="C10212" i="1"/>
  <c r="A10211" i="1"/>
  <c r="C10210" i="1"/>
  <c r="A10210" i="1"/>
  <c r="C10245" i="1"/>
  <c r="A10241" i="1"/>
  <c r="C10287" i="1"/>
  <c r="A10293" i="1"/>
  <c r="A10209" i="1"/>
  <c r="C10241" i="1"/>
  <c r="A10266" i="1"/>
  <c r="C10220" i="1"/>
  <c r="C10248" i="1"/>
  <c r="A10208" i="1"/>
  <c r="A10207" i="1"/>
  <c r="C10216" i="1"/>
  <c r="A10206" i="1"/>
  <c r="C10209" i="1"/>
  <c r="A10205" i="1"/>
  <c r="C10206" i="1"/>
  <c r="A10200" i="1"/>
  <c r="C10207" i="1"/>
  <c r="A10191" i="1"/>
  <c r="C10200" i="1"/>
  <c r="C10211" i="1"/>
  <c r="A10204" i="1"/>
  <c r="C10208" i="1"/>
  <c r="A10256" i="1"/>
  <c r="C10186" i="1"/>
  <c r="A10186" i="1"/>
  <c r="C10185" i="1"/>
  <c r="A10185" i="1"/>
  <c r="F10182" i="1"/>
  <c r="D10182" i="1"/>
  <c r="C10270" i="1"/>
  <c r="A10270" i="1"/>
  <c r="C10269" i="1"/>
  <c r="A10269" i="1"/>
  <c r="C10180" i="1"/>
  <c r="A10180" i="1"/>
  <c r="C10179" i="1"/>
  <c r="A10179" i="1"/>
  <c r="C10178" i="1"/>
  <c r="A10178" i="1"/>
  <c r="C10177" i="1"/>
  <c r="A10177" i="1"/>
  <c r="C10176" i="1"/>
  <c r="A10176" i="1"/>
  <c r="F10173" i="1"/>
  <c r="D10173" i="1"/>
  <c r="C10171" i="1"/>
  <c r="A10171" i="1"/>
  <c r="C10170" i="1"/>
  <c r="A10170" i="1"/>
  <c r="C10169" i="1"/>
  <c r="A10169" i="1"/>
  <c r="C10168" i="1"/>
  <c r="A10168" i="1"/>
  <c r="C10167" i="1"/>
  <c r="A10167" i="1"/>
  <c r="C10058" i="1"/>
  <c r="A10058" i="1"/>
  <c r="C10163" i="1"/>
  <c r="A10163" i="1"/>
  <c r="C10154" i="1"/>
  <c r="A10154" i="1"/>
  <c r="C10147" i="1"/>
  <c r="A10147" i="1"/>
  <c r="C10152" i="1"/>
  <c r="A10152" i="1"/>
  <c r="C10150" i="1"/>
  <c r="A10150" i="1"/>
  <c r="C10144" i="1"/>
  <c r="A10144" i="1"/>
  <c r="F10141" i="1"/>
  <c r="D10141" i="1"/>
  <c r="C10139" i="1"/>
  <c r="A10139" i="1"/>
  <c r="C10137" i="1"/>
  <c r="A10137" i="1"/>
  <c r="C10136" i="1"/>
  <c r="A10136" i="1"/>
  <c r="A10109" i="1"/>
  <c r="C10109" i="1"/>
  <c r="C10133" i="1"/>
  <c r="A10215" i="1"/>
  <c r="C10132" i="1"/>
  <c r="A10129" i="1"/>
  <c r="C10130" i="1"/>
  <c r="A10105" i="1"/>
  <c r="A10131" i="1"/>
  <c r="C10094" i="1"/>
  <c r="C10048" i="1"/>
  <c r="A10048" i="1"/>
  <c r="C10215" i="1"/>
  <c r="A10128" i="1"/>
  <c r="C10166" i="1"/>
  <c r="A10127" i="1"/>
  <c r="C10104" i="1"/>
  <c r="A10094" i="1"/>
  <c r="A10138" i="1"/>
  <c r="C10299" i="1"/>
  <c r="A10164" i="1"/>
  <c r="C10165" i="1"/>
  <c r="A10165" i="1"/>
  <c r="C10126" i="1"/>
  <c r="A10126" i="1"/>
  <c r="C10085" i="1"/>
  <c r="A10085" i="1"/>
  <c r="C10125" i="1"/>
  <c r="A10125" i="1"/>
  <c r="C10122" i="1"/>
  <c r="A10122" i="1"/>
  <c r="C10121" i="1"/>
  <c r="A10121" i="1"/>
  <c r="F10118" i="1"/>
  <c r="D10118" i="1"/>
  <c r="C10116" i="1"/>
  <c r="A10116" i="1"/>
  <c r="C10115" i="1"/>
  <c r="A10115" i="1"/>
  <c r="C10114" i="1"/>
  <c r="A10114" i="1"/>
  <c r="C10091" i="1"/>
  <c r="A10112" i="1"/>
  <c r="C10088" i="1"/>
  <c r="A10108" i="1"/>
  <c r="C10100" i="1"/>
  <c r="A10093" i="1"/>
  <c r="C10105" i="1"/>
  <c r="A10107" i="1"/>
  <c r="C10111" i="1"/>
  <c r="A10104" i="1"/>
  <c r="C10101" i="1"/>
  <c r="A10103" i="1"/>
  <c r="C10110" i="1"/>
  <c r="A10102" i="1"/>
  <c r="A10101" i="1"/>
  <c r="C10093" i="1"/>
  <c r="A10100" i="1"/>
  <c r="C10106" i="1"/>
  <c r="A10099" i="1"/>
  <c r="A10091" i="1"/>
  <c r="C10153" i="1"/>
  <c r="C10097" i="1"/>
  <c r="A10124" i="1"/>
  <c r="C10099" i="1"/>
  <c r="A10097" i="1"/>
  <c r="C10112" i="1"/>
  <c r="A10098" i="1"/>
  <c r="C10081" i="1"/>
  <c r="A10081" i="1"/>
  <c r="C10080" i="1"/>
  <c r="A10080" i="1"/>
  <c r="C10084" i="1"/>
  <c r="A10084" i="1"/>
  <c r="D10077" i="1"/>
  <c r="C10075" i="1"/>
  <c r="A10075" i="1"/>
  <c r="C10074" i="1"/>
  <c r="A10074" i="1"/>
  <c r="C10073" i="1"/>
  <c r="A10073" i="1"/>
  <c r="C10072" i="1"/>
  <c r="A10072" i="1"/>
  <c r="C10055" i="1"/>
  <c r="A10071" i="1"/>
  <c r="C10063" i="1"/>
  <c r="A10070" i="1"/>
  <c r="C10070" i="1"/>
  <c r="A10153" i="1"/>
  <c r="C10108" i="1"/>
  <c r="A10069" i="1"/>
  <c r="C10060" i="1"/>
  <c r="A10106" i="1"/>
  <c r="C10056" i="1"/>
  <c r="A10068" i="1"/>
  <c r="C10054" i="1"/>
  <c r="A10067" i="1"/>
  <c r="C10068" i="1"/>
  <c r="A10059" i="1"/>
  <c r="C10053" i="1"/>
  <c r="A10057" i="1"/>
  <c r="C10052" i="1"/>
  <c r="A10056" i="1"/>
  <c r="C10065" i="1"/>
  <c r="C10066" i="1"/>
  <c r="A10055" i="1"/>
  <c r="A10047" i="1"/>
  <c r="C10057" i="1"/>
  <c r="A10052" i="1"/>
  <c r="C10059" i="1"/>
  <c r="A10051" i="1"/>
  <c r="F10043" i="1"/>
  <c r="D10043" i="1"/>
  <c r="C10041" i="1"/>
  <c r="A10041" i="1"/>
  <c r="C10040" i="1"/>
  <c r="A10040" i="1"/>
  <c r="C10039" i="1"/>
  <c r="A10039" i="1"/>
  <c r="C10036" i="1"/>
  <c r="A10036" i="1"/>
  <c r="C10023" i="1"/>
  <c r="A10018" i="1"/>
  <c r="C10022" i="1"/>
  <c r="A10017" i="1"/>
  <c r="C10021" i="1"/>
  <c r="A10030" i="1"/>
  <c r="C10019" i="1"/>
  <c r="A10029" i="1"/>
  <c r="C10028" i="1"/>
  <c r="A10016" i="1"/>
  <c r="C10015" i="1"/>
  <c r="A10028" i="1"/>
  <c r="C10014" i="1"/>
  <c r="A10020" i="1"/>
  <c r="C10038" i="1"/>
  <c r="A10038" i="1"/>
  <c r="C10025" i="1"/>
  <c r="A10027" i="1"/>
  <c r="C10031" i="1"/>
  <c r="A10031" i="1"/>
  <c r="C10027" i="1"/>
  <c r="A10026" i="1"/>
  <c r="C10026" i="1"/>
  <c r="A9995" i="1"/>
  <c r="C10032" i="1"/>
  <c r="A10025" i="1"/>
  <c r="C10020" i="1"/>
  <c r="C10012" i="1"/>
  <c r="A10014" i="1"/>
  <c r="A10023" i="1"/>
  <c r="C10037" i="1"/>
  <c r="A10037" i="1"/>
  <c r="C10018" i="1"/>
  <c r="C10013" i="1"/>
  <c r="A10022" i="1"/>
  <c r="C10030" i="1"/>
  <c r="A10011" i="1"/>
  <c r="C10005" i="1"/>
  <c r="A10005" i="1"/>
  <c r="F10002" i="1"/>
  <c r="D10002" i="1"/>
  <c r="C9994" i="1"/>
  <c r="A10000" i="1"/>
  <c r="C9993" i="1"/>
  <c r="C9992" i="1"/>
  <c r="A9998" i="1"/>
  <c r="A9997" i="1"/>
  <c r="C9990" i="1"/>
  <c r="A9984" i="1"/>
  <c r="C9986" i="1"/>
  <c r="C9982" i="1"/>
  <c r="C9996" i="1"/>
  <c r="A10053" i="1"/>
  <c r="C9991" i="1"/>
  <c r="A9983" i="1"/>
  <c r="C9998" i="1"/>
  <c r="A9996" i="1"/>
  <c r="C9981" i="1"/>
  <c r="A9977" i="1"/>
  <c r="A9993" i="1"/>
  <c r="C10024" i="1"/>
  <c r="A9974" i="1"/>
  <c r="C9995" i="1"/>
  <c r="A9991" i="1"/>
  <c r="C9974" i="1"/>
  <c r="A9990" i="1"/>
  <c r="C10000" i="1"/>
  <c r="A9989" i="1"/>
  <c r="C9987" i="1"/>
  <c r="A9982" i="1"/>
  <c r="C9983" i="1"/>
  <c r="A9988" i="1"/>
  <c r="C9985" i="1"/>
  <c r="A9987" i="1"/>
  <c r="C9971" i="1"/>
  <c r="A9971" i="1"/>
  <c r="C9988" i="1"/>
  <c r="C10051" i="1"/>
  <c r="A10054" i="1"/>
  <c r="C9969" i="1"/>
  <c r="A9969" i="1"/>
  <c r="C9968" i="1"/>
  <c r="A9968" i="1"/>
  <c r="C9967" i="1"/>
  <c r="A9967" i="1"/>
  <c r="C9963" i="1"/>
  <c r="A9963" i="1"/>
  <c r="F9960" i="1"/>
  <c r="D9960" i="1"/>
  <c r="C9958" i="1"/>
  <c r="A9958" i="1"/>
  <c r="C9957" i="1"/>
  <c r="A9957" i="1"/>
  <c r="C10067" i="1"/>
  <c r="A9981" i="1"/>
  <c r="A10013" i="1"/>
  <c r="C10017" i="1"/>
  <c r="A10012" i="1"/>
  <c r="C9955" i="1"/>
  <c r="A9955" i="1"/>
  <c r="F9952" i="1"/>
  <c r="D9952" i="1"/>
  <c r="C9950" i="1"/>
  <c r="A9950" i="1"/>
  <c r="C9949" i="1"/>
  <c r="A9949" i="1"/>
  <c r="C9948" i="1"/>
  <c r="A9948" i="1"/>
  <c r="C9947" i="1"/>
  <c r="A9947" i="1"/>
  <c r="C10011" i="1"/>
  <c r="A10015" i="1"/>
  <c r="C9942" i="1"/>
  <c r="A9946" i="1"/>
  <c r="C9956" i="1"/>
  <c r="A9956" i="1"/>
  <c r="A9945" i="1"/>
  <c r="C9941" i="1"/>
  <c r="A9944" i="1"/>
  <c r="C9938" i="1"/>
  <c r="A9943" i="1"/>
  <c r="A9942" i="1"/>
  <c r="C9946" i="1"/>
  <c r="A9941" i="1"/>
  <c r="C9944" i="1"/>
  <c r="A9940" i="1"/>
  <c r="C9943" i="1"/>
  <c r="A9937" i="1"/>
  <c r="C9935" i="1"/>
  <c r="A9935" i="1"/>
  <c r="C9934" i="1"/>
  <c r="A9934" i="1"/>
  <c r="C9933" i="1"/>
  <c r="A9933" i="1"/>
  <c r="F9930" i="1"/>
  <c r="D9930" i="1"/>
  <c r="C9928" i="1"/>
  <c r="A9928" i="1"/>
  <c r="C9927" i="1"/>
  <c r="A9927" i="1"/>
  <c r="C9923" i="1"/>
  <c r="A9923" i="1"/>
  <c r="C9915" i="1"/>
  <c r="A9915" i="1"/>
  <c r="C9925" i="1"/>
  <c r="A9925" i="1"/>
  <c r="C9892" i="1"/>
  <c r="A9892" i="1"/>
  <c r="C9936" i="1"/>
  <c r="A9936" i="1"/>
  <c r="C9922" i="1"/>
  <c r="A9922" i="1"/>
  <c r="C9926" i="1"/>
  <c r="A9926" i="1"/>
  <c r="C9937" i="1"/>
  <c r="A9938" i="1"/>
  <c r="C9924" i="1"/>
  <c r="A9924" i="1"/>
  <c r="C9921" i="1"/>
  <c r="A9921" i="1"/>
  <c r="C9920" i="1"/>
  <c r="A9920" i="1"/>
  <c r="C9912" i="1"/>
  <c r="A9912" i="1"/>
  <c r="C9911" i="1"/>
  <c r="A9911" i="1"/>
  <c r="F9908" i="1"/>
  <c r="D9908" i="1"/>
  <c r="C9906" i="1"/>
  <c r="A9906" i="1"/>
  <c r="C9905" i="1"/>
  <c r="A9905" i="1"/>
  <c r="C9904" i="1"/>
  <c r="A9904" i="1"/>
  <c r="C9903" i="1"/>
  <c r="A9903" i="1"/>
  <c r="C9902" i="1"/>
  <c r="A9902" i="1"/>
  <c r="C9883" i="1"/>
  <c r="A9883" i="1"/>
  <c r="C9900" i="1"/>
  <c r="A10024" i="1"/>
  <c r="A9994" i="1"/>
  <c r="C9899" i="1"/>
  <c r="A9899" i="1"/>
  <c r="C9868" i="1"/>
  <c r="A9868" i="1"/>
  <c r="C9895" i="1"/>
  <c r="C9896" i="1"/>
  <c r="A9894" i="1"/>
  <c r="C9898" i="1"/>
  <c r="A9871" i="1"/>
  <c r="C9893" i="1"/>
  <c r="A9898" i="1"/>
  <c r="C9871" i="1"/>
  <c r="A9852" i="1"/>
  <c r="C9897" i="1"/>
  <c r="A9897" i="1"/>
  <c r="C9945" i="1"/>
  <c r="A9939" i="1"/>
  <c r="C9894" i="1"/>
  <c r="A9896" i="1"/>
  <c r="C9891" i="1"/>
  <c r="A9891" i="1"/>
  <c r="C9890" i="1"/>
  <c r="A9890" i="1"/>
  <c r="C9865" i="1"/>
  <c r="A9865" i="1"/>
  <c r="C9864" i="1"/>
  <c r="A9864" i="1"/>
  <c r="C9863" i="1"/>
  <c r="A9863" i="1"/>
  <c r="F9860" i="1"/>
  <c r="D9860" i="1"/>
  <c r="C9858" i="1"/>
  <c r="A9858" i="1"/>
  <c r="C9857" i="1"/>
  <c r="A9857" i="1"/>
  <c r="C9856" i="1"/>
  <c r="A9856" i="1"/>
  <c r="C9854" i="1"/>
  <c r="A9854" i="1"/>
  <c r="C9850" i="1"/>
  <c r="A9844" i="1"/>
  <c r="C9831" i="1"/>
  <c r="C9836" i="1"/>
  <c r="A9901" i="1"/>
  <c r="C9843" i="1"/>
  <c r="A9842" i="1"/>
  <c r="C9833" i="1"/>
  <c r="A9841" i="1"/>
  <c r="A9855" i="1"/>
  <c r="C9852" i="1"/>
  <c r="A9806" i="1"/>
  <c r="C9846" i="1"/>
  <c r="C9838" i="1"/>
  <c r="A9840" i="1"/>
  <c r="C9834" i="1"/>
  <c r="C9977" i="1"/>
  <c r="A9886" i="1"/>
  <c r="A9838" i="1"/>
  <c r="A9837" i="1"/>
  <c r="C9855" i="1"/>
  <c r="A9836" i="1"/>
  <c r="C9835" i="1"/>
  <c r="C9848" i="1"/>
  <c r="A9834" i="1"/>
  <c r="C9847" i="1"/>
  <c r="A9833" i="1"/>
  <c r="C9845" i="1"/>
  <c r="A9832" i="1"/>
  <c r="C9901" i="1"/>
  <c r="A9831" i="1"/>
  <c r="C9840" i="1"/>
  <c r="A9830" i="1"/>
  <c r="C9824" i="1"/>
  <c r="A9824" i="1"/>
  <c r="F9821" i="1"/>
  <c r="D9821" i="1"/>
  <c r="C9819" i="1"/>
  <c r="A9819" i="1"/>
  <c r="C9818" i="1"/>
  <c r="A9818" i="1"/>
  <c r="C9814" i="1"/>
  <c r="A9814" i="1"/>
  <c r="C9813" i="1"/>
  <c r="A9813" i="1"/>
  <c r="C9801" i="1"/>
  <c r="A9807" i="1"/>
  <c r="A9805" i="1"/>
  <c r="C9791" i="1"/>
  <c r="A9804" i="1"/>
  <c r="C9807" i="1"/>
  <c r="A9799" i="1"/>
  <c r="A9851" i="1"/>
  <c r="C9794" i="1"/>
  <c r="C9796" i="1"/>
  <c r="C9809" i="1"/>
  <c r="A9843" i="1"/>
  <c r="A9835" i="1"/>
  <c r="C9849" i="1"/>
  <c r="A9795" i="1"/>
  <c r="C9808" i="1"/>
  <c r="C9804" i="1"/>
  <c r="A9794" i="1"/>
  <c r="C9795" i="1"/>
  <c r="A9850" i="1"/>
  <c r="C9792" i="1"/>
  <c r="C9799" i="1"/>
  <c r="A9793" i="1"/>
  <c r="A9792" i="1"/>
  <c r="C9793" i="1"/>
  <c r="A9791" i="1"/>
  <c r="C9790" i="1"/>
  <c r="A9790" i="1"/>
  <c r="C9789" i="1"/>
  <c r="A9789" i="1"/>
  <c r="C9788" i="1"/>
  <c r="A9788" i="1"/>
  <c r="C9786" i="1"/>
  <c r="A9786" i="1"/>
  <c r="F9783" i="1"/>
  <c r="D9783" i="1"/>
  <c r="C9781" i="1"/>
  <c r="A9781" i="1"/>
  <c r="C9766" i="1"/>
  <c r="A9777" i="1"/>
  <c r="C9764" i="1"/>
  <c r="A9764" i="1"/>
  <c r="C9775" i="1"/>
  <c r="A9753" i="1"/>
  <c r="C9776" i="1"/>
  <c r="A9760" i="1"/>
  <c r="C9773" i="1"/>
  <c r="A9769" i="1"/>
  <c r="C9768" i="1"/>
  <c r="A9839" i="1"/>
  <c r="A9773" i="1"/>
  <c r="C9779" i="1"/>
  <c r="A9763" i="1"/>
  <c r="C9772" i="1"/>
  <c r="A9762" i="1"/>
  <c r="C9839" i="1"/>
  <c r="A9803" i="1"/>
  <c r="A9776" i="1"/>
  <c r="C9770" i="1"/>
  <c r="C9769" i="1"/>
  <c r="A9775" i="1"/>
  <c r="C9747" i="1"/>
  <c r="A9747" i="1"/>
  <c r="A9767" i="1"/>
  <c r="A9800" i="1"/>
  <c r="C9762" i="1"/>
  <c r="A9771" i="1"/>
  <c r="C9753" i="1"/>
  <c r="A9766" i="1"/>
  <c r="A9798" i="1"/>
  <c r="C9771" i="1"/>
  <c r="A9770" i="1"/>
  <c r="C9767" i="1"/>
  <c r="A9761" i="1"/>
  <c r="C9763" i="1"/>
  <c r="A9765" i="1"/>
  <c r="C9740" i="1"/>
  <c r="A9740" i="1"/>
  <c r="F9734" i="1"/>
  <c r="D9734" i="1"/>
  <c r="C9732" i="1"/>
  <c r="A9732" i="1"/>
  <c r="C9731" i="1"/>
  <c r="A9731" i="1"/>
  <c r="C9730" i="1"/>
  <c r="A9730" i="1"/>
  <c r="F9727" i="1"/>
  <c r="D9727" i="1"/>
  <c r="C9623" i="1"/>
  <c r="A9639" i="1"/>
  <c r="C9659" i="1"/>
  <c r="A9638" i="1"/>
  <c r="A9619" i="1"/>
  <c r="C9619" i="1"/>
  <c r="E9619" i="1"/>
  <c r="A9620" i="1"/>
  <c r="C9620" i="1"/>
  <c r="E9620" i="1"/>
  <c r="A9623" i="1"/>
  <c r="C9622" i="1"/>
  <c r="A9637" i="1"/>
  <c r="C9633" i="1"/>
  <c r="A9624" i="1"/>
  <c r="C9602" i="1"/>
  <c r="A9602" i="1"/>
  <c r="C9576" i="1"/>
  <c r="A9576" i="1"/>
  <c r="C9584" i="1"/>
  <c r="A9584" i="1"/>
  <c r="C9574" i="1"/>
  <c r="A9574" i="1"/>
  <c r="C9546" i="1"/>
  <c r="A9546" i="1"/>
  <c r="C9575" i="1"/>
  <c r="A9575" i="1"/>
  <c r="C9543" i="1"/>
  <c r="A9543" i="1"/>
  <c r="A9663" i="1"/>
  <c r="C9663" i="1"/>
  <c r="E9663" i="1"/>
  <c r="A9601" i="1"/>
  <c r="C9577" i="1"/>
  <c r="E9577" i="1"/>
  <c r="C9578" i="1"/>
  <c r="A9581" i="1"/>
  <c r="A9626" i="1"/>
  <c r="C9626" i="1"/>
  <c r="E9626" i="1"/>
  <c r="A9600" i="1"/>
  <c r="C9592" i="1"/>
  <c r="E9592" i="1"/>
  <c r="A9603" i="1"/>
  <c r="C9603" i="1"/>
  <c r="E9603" i="1"/>
  <c r="A9562" i="1"/>
  <c r="C9549" i="1"/>
  <c r="E9549" i="1"/>
  <c r="A9564" i="1"/>
  <c r="C9564" i="1"/>
  <c r="E9564" i="1"/>
  <c r="C9535" i="1"/>
  <c r="A9535" i="1"/>
  <c r="C9572" i="1"/>
  <c r="A9572" i="1"/>
  <c r="C9498" i="1"/>
  <c r="A9498" i="1"/>
  <c r="C9497" i="1"/>
  <c r="A9497" i="1"/>
  <c r="C9504" i="1"/>
  <c r="A9504" i="1"/>
  <c r="C9501" i="1"/>
  <c r="A9501" i="1"/>
  <c r="C9499" i="1"/>
  <c r="A9499" i="1"/>
  <c r="A9503" i="1"/>
  <c r="C9492" i="1"/>
  <c r="A9495" i="1"/>
  <c r="C9560" i="1"/>
  <c r="A9548" i="1"/>
  <c r="C9452" i="1"/>
  <c r="A9452" i="1"/>
  <c r="C9542" i="1"/>
  <c r="A9542" i="1"/>
  <c r="C9563" i="1"/>
  <c r="A9563" i="1"/>
  <c r="C9447" i="1"/>
  <c r="C9454" i="1"/>
  <c r="A9454" i="1"/>
  <c r="C9453" i="1"/>
  <c r="A9453" i="1"/>
  <c r="C9449" i="1"/>
  <c r="A9449" i="1"/>
  <c r="C9450" i="1"/>
  <c r="A9450" i="1"/>
  <c r="C9448" i="1"/>
  <c r="A9448" i="1"/>
  <c r="C9455" i="1"/>
  <c r="A9455" i="1"/>
  <c r="C9474" i="1"/>
  <c r="A9474" i="1"/>
  <c r="C9471" i="1"/>
  <c r="A9471" i="1"/>
  <c r="C9475" i="1"/>
  <c r="A9475" i="1"/>
  <c r="A9433" i="1"/>
  <c r="C9433" i="1"/>
  <c r="E9433" i="1"/>
  <c r="A9434" i="1"/>
  <c r="C9434" i="1"/>
  <c r="E9434" i="1"/>
  <c r="C9435" i="1"/>
  <c r="A9435" i="1"/>
  <c r="A9592" i="1"/>
  <c r="A9436" i="1"/>
  <c r="C9436" i="1"/>
  <c r="E9436" i="1"/>
  <c r="A9437" i="1"/>
  <c r="C9437" i="1"/>
  <c r="E9437" i="1"/>
  <c r="C9368" i="1"/>
  <c r="A9368" i="1"/>
  <c r="C9367" i="1"/>
  <c r="A9367" i="1"/>
  <c r="A9369" i="1"/>
  <c r="C9423" i="1"/>
  <c r="C9396" i="1"/>
  <c r="A9396" i="1"/>
  <c r="A9402" i="1"/>
  <c r="C9402" i="1"/>
  <c r="E9402" i="1"/>
  <c r="A9403" i="1"/>
  <c r="C9403" i="1"/>
  <c r="E9403" i="1"/>
  <c r="C9404" i="1"/>
  <c r="A9404" i="1"/>
  <c r="C9397" i="1"/>
  <c r="A9397" i="1"/>
  <c r="C9391" i="1"/>
  <c r="A9394" i="1"/>
  <c r="C9383" i="1"/>
  <c r="A9393" i="1"/>
  <c r="C9357" i="1"/>
  <c r="A9357" i="1"/>
  <c r="C9398" i="1"/>
  <c r="A9398" i="1"/>
  <c r="C9399" i="1"/>
  <c r="A9399" i="1"/>
  <c r="A9364" i="1"/>
  <c r="C9364" i="1"/>
  <c r="E9364" i="1"/>
  <c r="C9366" i="1"/>
  <c r="A9366" i="1"/>
  <c r="A9356" i="1"/>
  <c r="C9356" i="1"/>
  <c r="E9356" i="1"/>
  <c r="A9392" i="1"/>
  <c r="A9328" i="1"/>
  <c r="C9328" i="1"/>
  <c r="E9328" i="1"/>
  <c r="A9329" i="1"/>
  <c r="C9329" i="1"/>
  <c r="E9329" i="1"/>
  <c r="C9384" i="1"/>
  <c r="A9386" i="1"/>
  <c r="C9401" i="1"/>
  <c r="A9401" i="1"/>
  <c r="C9331" i="1"/>
  <c r="A9331" i="1"/>
  <c r="A9354" i="1"/>
  <c r="C9354" i="1"/>
  <c r="E9354" i="1"/>
  <c r="C9332" i="1"/>
  <c r="A9332" i="1"/>
  <c r="C9303" i="1"/>
  <c r="C9341" i="1"/>
  <c r="A9353" i="1"/>
  <c r="C9301" i="1"/>
  <c r="A9301" i="1"/>
  <c r="C9291" i="1"/>
  <c r="A9291" i="1"/>
  <c r="C9276" i="1"/>
  <c r="A9276" i="1"/>
  <c r="C9338" i="1"/>
  <c r="A9338" i="1"/>
  <c r="C9283" i="1"/>
  <c r="A9283" i="1"/>
  <c r="C9275" i="1"/>
  <c r="A9275" i="1"/>
  <c r="C9274" i="1"/>
  <c r="A9274" i="1"/>
  <c r="C9273" i="1"/>
  <c r="A9273" i="1"/>
  <c r="C9277" i="1"/>
  <c r="A9277" i="1"/>
  <c r="C9261" i="1"/>
  <c r="A9261" i="1"/>
  <c r="C9260" i="1"/>
  <c r="A9260" i="1"/>
  <c r="C9262" i="1"/>
  <c r="A9262" i="1"/>
  <c r="C9282" i="1"/>
  <c r="A9282" i="1"/>
  <c r="C9305" i="1"/>
  <c r="A9305" i="1"/>
  <c r="C9238" i="1"/>
  <c r="A9238" i="1"/>
  <c r="C9237" i="1"/>
  <c r="A9237" i="1"/>
  <c r="C9239" i="1"/>
  <c r="A9239" i="1"/>
  <c r="C9308" i="1"/>
  <c r="A9308" i="1"/>
  <c r="C9284" i="1"/>
  <c r="A9284" i="1"/>
  <c r="C9272" i="1"/>
  <c r="A9272" i="1"/>
  <c r="C9236" i="1"/>
  <c r="A9236" i="1"/>
  <c r="A9281" i="1"/>
  <c r="C9281" i="1"/>
  <c r="E9281" i="1"/>
  <c r="C9346" i="1"/>
  <c r="A9395" i="1"/>
  <c r="C9240" i="1"/>
  <c r="A9240" i="1"/>
  <c r="A9235" i="1"/>
  <c r="C9246" i="1"/>
  <c r="C9245" i="1"/>
  <c r="A9243" i="1"/>
  <c r="C9243" i="1"/>
  <c r="E9243" i="1"/>
  <c r="C9242" i="1"/>
  <c r="A9242" i="1"/>
  <c r="C9234" i="1"/>
  <c r="A9234" i="1"/>
  <c r="C9241" i="1"/>
  <c r="A9241" i="1"/>
  <c r="C9206" i="1"/>
  <c r="A9206" i="1"/>
  <c r="C9204" i="1"/>
  <c r="A9204" i="1"/>
  <c r="C9207" i="1"/>
  <c r="A9207" i="1"/>
  <c r="C9193" i="1"/>
  <c r="A9193" i="1"/>
  <c r="C9192" i="1"/>
  <c r="A9192" i="1"/>
  <c r="C9198" i="1"/>
  <c r="A9198" i="1"/>
  <c r="C9197" i="1"/>
  <c r="A9197" i="1"/>
  <c r="C9195" i="1"/>
  <c r="A9195" i="1"/>
  <c r="A9219" i="1"/>
  <c r="C9215" i="1"/>
  <c r="E9215" i="1"/>
  <c r="A9246" i="1"/>
  <c r="C9213" i="1"/>
  <c r="E9213" i="1"/>
  <c r="A9220" i="1"/>
  <c r="C9214" i="1"/>
  <c r="E9214" i="1"/>
  <c r="A9221" i="1"/>
  <c r="C9217" i="1"/>
  <c r="E9217" i="1"/>
  <c r="A9224" i="1"/>
  <c r="E9221" i="1"/>
  <c r="A9225" i="1"/>
  <c r="C9220" i="1"/>
  <c r="E9220" i="1"/>
  <c r="C9224" i="1"/>
  <c r="A9226" i="1"/>
  <c r="C9209" i="1"/>
  <c r="A9218" i="1"/>
  <c r="C9210" i="1"/>
  <c r="A9217" i="1"/>
  <c r="A9165" i="1"/>
  <c r="E9165" i="1"/>
  <c r="C9163" i="1"/>
  <c r="A9163" i="1"/>
  <c r="C9225" i="1"/>
  <c r="A9216" i="1"/>
  <c r="C9130" i="1"/>
  <c r="A9130" i="1"/>
  <c r="C9166" i="1"/>
  <c r="A9166" i="1"/>
  <c r="C9188" i="1"/>
  <c r="A9205" i="1"/>
  <c r="A9222" i="1"/>
  <c r="C9113" i="1"/>
  <c r="A9113" i="1"/>
  <c r="C9112" i="1"/>
  <c r="A9112" i="1"/>
  <c r="C9126" i="1"/>
  <c r="A9126" i="1"/>
  <c r="C9125" i="1"/>
  <c r="A9125" i="1"/>
  <c r="C9123" i="1"/>
  <c r="A9123" i="1"/>
  <c r="C9155" i="1"/>
  <c r="A9155" i="1"/>
  <c r="C9154" i="1"/>
  <c r="A9154" i="1"/>
  <c r="A9132" i="1"/>
  <c r="C9132" i="1"/>
  <c r="E9132" i="1"/>
  <c r="C9134" i="1"/>
  <c r="A9134" i="1"/>
  <c r="A9098" i="1"/>
  <c r="C9098" i="1"/>
  <c r="E9098" i="1"/>
  <c r="C9103" i="1"/>
  <c r="A9103" i="1"/>
  <c r="C9186" i="1"/>
  <c r="A9188" i="1"/>
  <c r="C9169" i="1"/>
  <c r="A9187" i="1"/>
  <c r="C9189" i="1"/>
  <c r="A9189" i="1"/>
  <c r="C9076" i="1"/>
  <c r="A9076" i="1"/>
  <c r="C9171" i="1"/>
  <c r="A9182" i="1"/>
  <c r="C9071" i="1"/>
  <c r="A9071" i="1"/>
  <c r="C9072" i="1"/>
  <c r="A9072" i="1"/>
  <c r="C9124" i="1"/>
  <c r="C9167" i="1"/>
  <c r="A9150" i="1"/>
  <c r="C9151" i="1"/>
  <c r="A9151" i="1"/>
  <c r="C9222" i="1"/>
  <c r="A9223" i="1"/>
  <c r="C9725" i="1"/>
  <c r="A9725" i="1"/>
  <c r="C9724" i="1"/>
  <c r="A9724" i="1"/>
  <c r="C9723" i="1"/>
  <c r="A9723" i="1"/>
  <c r="C9722" i="1"/>
  <c r="A9722" i="1"/>
  <c r="C9721" i="1"/>
  <c r="A9721" i="1"/>
  <c r="C9720" i="1"/>
  <c r="A9720" i="1"/>
  <c r="A9774" i="1"/>
  <c r="C9719" i="1"/>
  <c r="A9719" i="1"/>
  <c r="C9803" i="1"/>
  <c r="A9801" i="1"/>
  <c r="A9797" i="1"/>
  <c r="C9800" i="1"/>
  <c r="A9796" i="1"/>
  <c r="C9711" i="1"/>
  <c r="A9711" i="1"/>
  <c r="F9708" i="1"/>
  <c r="D9708" i="1"/>
  <c r="C9706" i="1"/>
  <c r="A9706" i="1"/>
  <c r="C9705" i="1"/>
  <c r="A9705" i="1"/>
  <c r="C9704" i="1"/>
  <c r="A9704" i="1"/>
  <c r="C9703" i="1"/>
  <c r="A9703" i="1"/>
  <c r="C9701" i="1"/>
  <c r="A9701" i="1"/>
  <c r="C9700" i="1"/>
  <c r="A9700" i="1"/>
  <c r="C9697" i="1"/>
  <c r="A9697" i="1"/>
  <c r="A9772" i="1"/>
  <c r="A9696" i="1"/>
  <c r="C9695" i="1"/>
  <c r="A9751" i="1"/>
  <c r="C9693" i="1"/>
  <c r="A9695" i="1"/>
  <c r="C9692" i="1"/>
  <c r="A9694" i="1"/>
  <c r="C9696" i="1"/>
  <c r="C9802" i="1"/>
  <c r="A9802" i="1"/>
  <c r="A9693" i="1"/>
  <c r="C9778" i="1"/>
  <c r="C9702" i="1"/>
  <c r="A9702" i="1"/>
  <c r="A9692" i="1"/>
  <c r="C9760" i="1"/>
  <c r="C9690" i="1"/>
  <c r="A9690" i="1"/>
  <c r="C9652" i="1"/>
  <c r="A9652" i="1"/>
  <c r="C9689" i="1"/>
  <c r="A9689" i="1"/>
  <c r="C9737" i="1"/>
  <c r="A9737" i="1"/>
  <c r="F9686" i="1"/>
  <c r="D9686" i="1"/>
  <c r="C9684" i="1"/>
  <c r="A9684" i="1"/>
  <c r="C9683" i="1"/>
  <c r="A9683" i="1"/>
  <c r="C9674" i="1"/>
  <c r="A9674" i="1"/>
  <c r="C9673" i="1"/>
  <c r="A9673" i="1"/>
  <c r="C9718" i="1"/>
  <c r="A9768" i="1"/>
  <c r="C9672" i="1"/>
  <c r="A9672" i="1"/>
  <c r="C9671" i="1"/>
  <c r="A9671" i="1"/>
  <c r="C9670" i="1"/>
  <c r="A9670" i="1"/>
  <c r="C9669" i="1"/>
  <c r="A9669" i="1"/>
  <c r="C9694" i="1"/>
  <c r="C9777" i="1"/>
  <c r="C9668" i="1"/>
  <c r="A9668" i="1"/>
  <c r="C9634" i="1"/>
  <c r="A9634" i="1"/>
  <c r="C9667" i="1"/>
  <c r="A9667" i="1"/>
  <c r="C9666" i="1"/>
  <c r="A9666" i="1"/>
  <c r="C9665" i="1"/>
  <c r="A9665" i="1"/>
  <c r="A9664" i="1"/>
  <c r="C9662" i="1"/>
  <c r="A9662" i="1"/>
  <c r="C9661" i="1"/>
  <c r="A9661" i="1"/>
  <c r="C9660" i="1"/>
  <c r="A9660" i="1"/>
  <c r="C9656" i="1"/>
  <c r="A9656" i="1"/>
  <c r="F9649" i="1"/>
  <c r="D9649" i="1"/>
  <c r="C9647" i="1"/>
  <c r="A9647" i="1"/>
  <c r="C9632" i="1"/>
  <c r="A9636" i="1"/>
  <c r="C9628" i="1"/>
  <c r="A9635" i="1"/>
  <c r="A9633" i="1"/>
  <c r="C9805" i="1"/>
  <c r="A9718" i="1"/>
  <c r="C9637" i="1"/>
  <c r="C9639" i="1"/>
  <c r="A9632" i="1"/>
  <c r="C9624" i="1"/>
  <c r="A9631" i="1"/>
  <c r="A9630" i="1"/>
  <c r="F9616" i="1"/>
  <c r="D9616" i="1"/>
  <c r="C9614" i="1"/>
  <c r="A9614" i="1"/>
  <c r="C9610" i="1"/>
  <c r="A9610" i="1"/>
  <c r="C9604" i="1"/>
  <c r="A9604" i="1"/>
  <c r="C9587" i="1"/>
  <c r="A9625" i="1"/>
  <c r="C9593" i="1"/>
  <c r="A9599" i="1"/>
  <c r="C9588" i="1"/>
  <c r="A9582" i="1"/>
  <c r="C9599" i="1"/>
  <c r="A9580" i="1"/>
  <c r="C9597" i="1"/>
  <c r="A9579" i="1"/>
  <c r="A9560" i="1"/>
  <c r="C9629" i="1"/>
  <c r="A9629" i="1"/>
  <c r="C9544" i="1"/>
  <c r="A9544" i="1"/>
  <c r="C9590" i="1"/>
  <c r="A9596" i="1"/>
  <c r="C9589" i="1"/>
  <c r="A9607" i="1"/>
  <c r="A9606" i="1"/>
  <c r="C9582" i="1"/>
  <c r="A9595" i="1"/>
  <c r="C9580" i="1"/>
  <c r="A9594" i="1"/>
  <c r="C9579" i="1"/>
  <c r="C9594" i="1"/>
  <c r="A9593" i="1"/>
  <c r="C9581" i="1"/>
  <c r="A9590" i="1"/>
  <c r="C9635" i="1"/>
  <c r="A9589" i="1"/>
  <c r="A9645" i="1"/>
  <c r="C9591" i="1"/>
  <c r="A9608" i="1"/>
  <c r="C9573" i="1"/>
  <c r="A9573" i="1"/>
  <c r="C9571" i="1"/>
  <c r="A9571" i="1"/>
  <c r="C9570" i="1"/>
  <c r="A9570" i="1"/>
  <c r="C9569" i="1"/>
  <c r="A9569" i="1"/>
  <c r="F9566" i="1"/>
  <c r="D9566" i="1"/>
  <c r="C9558" i="1"/>
  <c r="A9559" i="1"/>
  <c r="C9605" i="1"/>
  <c r="A9558" i="1"/>
  <c r="C9585" i="1"/>
  <c r="A9583" i="1"/>
  <c r="C9638" i="1"/>
  <c r="A9627" i="1"/>
  <c r="C9559" i="1"/>
  <c r="A9557" i="1"/>
  <c r="C9595" i="1"/>
  <c r="A9598" i="1"/>
  <c r="C9608" i="1"/>
  <c r="A9556" i="1"/>
  <c r="C9646" i="1"/>
  <c r="C9607" i="1"/>
  <c r="A9554" i="1"/>
  <c r="C9556" i="1"/>
  <c r="A9587" i="1"/>
  <c r="C9554" i="1"/>
  <c r="A9609" i="1"/>
  <c r="C9562" i="1"/>
  <c r="A9553" i="1"/>
  <c r="C9557" i="1"/>
  <c r="A9552" i="1"/>
  <c r="A9551" i="1"/>
  <c r="C9553" i="1"/>
  <c r="A9550" i="1"/>
  <c r="C9561" i="1"/>
  <c r="A9549" i="1"/>
  <c r="C9551" i="1"/>
  <c r="C9550" i="1"/>
  <c r="C9547" i="1"/>
  <c r="A9547" i="1"/>
  <c r="C9586" i="1"/>
  <c r="A9586" i="1"/>
  <c r="C9741" i="1"/>
  <c r="A9741" i="1"/>
  <c r="C9545" i="1"/>
  <c r="A9545" i="1"/>
  <c r="F9538" i="1"/>
  <c r="D9538" i="1"/>
  <c r="C9536" i="1"/>
  <c r="A9536" i="1"/>
  <c r="C9555" i="1"/>
  <c r="A9561" i="1"/>
  <c r="C9598" i="1"/>
  <c r="A9578" i="1"/>
  <c r="C9534" i="1"/>
  <c r="A9534" i="1"/>
  <c r="F9531" i="1"/>
  <c r="D9531" i="1"/>
  <c r="C9529" i="1"/>
  <c r="A9529" i="1"/>
  <c r="C9528" i="1"/>
  <c r="A9528" i="1"/>
  <c r="C9527" i="1"/>
  <c r="A9527" i="1"/>
  <c r="C9526" i="1"/>
  <c r="A9526" i="1"/>
  <c r="C9525" i="1"/>
  <c r="A9525" i="1"/>
  <c r="C9524" i="1"/>
  <c r="A9524" i="1"/>
  <c r="C9523" i="1"/>
  <c r="A9523" i="1"/>
  <c r="C9520" i="1"/>
  <c r="A9520" i="1"/>
  <c r="C9596" i="1"/>
  <c r="A9605" i="1"/>
  <c r="C9606" i="1"/>
  <c r="A9712" i="1"/>
  <c r="C9630" i="1"/>
  <c r="A9519" i="1"/>
  <c r="C9645" i="1"/>
  <c r="A9588" i="1"/>
  <c r="C9515" i="1"/>
  <c r="A9518" i="1"/>
  <c r="A9517" i="1"/>
  <c r="C9601" i="1"/>
  <c r="A9577" i="1"/>
  <c r="C9519" i="1"/>
  <c r="A9628" i="1"/>
  <c r="C9518" i="1"/>
  <c r="C9609" i="1"/>
  <c r="C9473" i="1"/>
  <c r="A9473" i="1"/>
  <c r="C9514" i="1"/>
  <c r="A9515" i="1"/>
  <c r="C9548" i="1"/>
  <c r="A9585" i="1"/>
  <c r="C9583" i="1"/>
  <c r="A9646" i="1"/>
  <c r="C9516" i="1"/>
  <c r="A9514" i="1"/>
  <c r="C9513" i="1"/>
  <c r="A9513" i="1"/>
  <c r="C9512" i="1"/>
  <c r="A9512" i="1"/>
  <c r="C9511" i="1"/>
  <c r="A9511" i="1"/>
  <c r="C9510" i="1"/>
  <c r="A9510" i="1"/>
  <c r="C9509" i="1"/>
  <c r="A9509" i="1"/>
  <c r="F9506" i="1"/>
  <c r="D9506" i="1"/>
  <c r="C9503" i="1"/>
  <c r="C9483" i="1"/>
  <c r="A9483" i="1"/>
  <c r="C9482" i="1"/>
  <c r="A9482" i="1"/>
  <c r="C9481" i="1"/>
  <c r="A9481" i="1"/>
  <c r="C9480" i="1"/>
  <c r="A9480" i="1"/>
  <c r="C9612" i="1"/>
  <c r="A9612" i="1"/>
  <c r="C9611" i="1"/>
  <c r="A9611" i="1"/>
  <c r="C9496" i="1"/>
  <c r="A9496" i="1"/>
  <c r="C9521" i="1"/>
  <c r="A9494" i="1"/>
  <c r="C9472" i="1"/>
  <c r="A9472" i="1"/>
  <c r="C9495" i="1"/>
  <c r="A9493" i="1"/>
  <c r="C9494" i="1"/>
  <c r="A9502" i="1"/>
  <c r="C9502" i="1"/>
  <c r="A9500" i="1"/>
  <c r="C9500" i="1"/>
  <c r="A9492" i="1"/>
  <c r="C9712" i="1"/>
  <c r="A9591" i="1"/>
  <c r="C9522" i="1"/>
  <c r="A9522" i="1"/>
  <c r="C9491" i="1"/>
  <c r="A9491" i="1"/>
  <c r="C9490" i="1"/>
  <c r="A9490" i="1"/>
  <c r="A9489" i="1"/>
  <c r="F9486" i="1"/>
  <c r="D9486" i="1"/>
  <c r="C9484" i="1"/>
  <c r="A9484" i="1"/>
  <c r="C9479" i="1"/>
  <c r="A9479" i="1"/>
  <c r="C9478" i="1"/>
  <c r="A9478" i="1"/>
  <c r="C9477" i="1"/>
  <c r="A9477" i="1"/>
  <c r="C9476" i="1"/>
  <c r="A9476" i="1"/>
  <c r="C9470" i="1"/>
  <c r="A9470" i="1"/>
  <c r="C9469" i="1"/>
  <c r="A9469" i="1"/>
  <c r="C9517" i="1"/>
  <c r="C9467" i="1"/>
  <c r="A9468" i="1"/>
  <c r="C9456" i="1"/>
  <c r="A9456" i="1"/>
  <c r="A9467" i="1"/>
  <c r="C9461" i="1"/>
  <c r="A9466" i="1"/>
  <c r="C9493" i="1"/>
  <c r="A9516" i="1"/>
  <c r="C9465" i="1"/>
  <c r="C9552" i="1"/>
  <c r="C9460" i="1"/>
  <c r="A9465" i="1"/>
  <c r="C9464" i="1"/>
  <c r="A9464" i="1"/>
  <c r="C9466" i="1"/>
  <c r="A9463" i="1"/>
  <c r="A9521" i="1"/>
  <c r="C9468" i="1"/>
  <c r="A9555" i="1"/>
  <c r="C9462" i="1"/>
  <c r="A9451" i="1"/>
  <c r="C9451" i="1"/>
  <c r="C9428" i="1"/>
  <c r="A9432" i="1"/>
  <c r="C9459" i="1"/>
  <c r="A9459" i="1"/>
  <c r="C9458" i="1"/>
  <c r="A9458" i="1"/>
  <c r="C9457" i="1"/>
  <c r="A9457" i="1"/>
  <c r="C9446" i="1"/>
  <c r="A9446" i="1"/>
  <c r="A9447" i="1"/>
  <c r="C9445" i="1"/>
  <c r="A9445" i="1"/>
  <c r="C9541" i="1"/>
  <c r="A9541" i="1"/>
  <c r="C9444" i="1"/>
  <c r="A9444" i="1"/>
  <c r="F9441" i="1"/>
  <c r="D9441" i="1"/>
  <c r="C9439" i="1"/>
  <c r="A9439" i="1"/>
  <c r="C9438" i="1"/>
  <c r="A9438" i="1"/>
  <c r="C9416" i="1"/>
  <c r="A9431" i="1"/>
  <c r="C9429" i="1"/>
  <c r="A9430" i="1"/>
  <c r="C9422" i="1"/>
  <c r="A9429" i="1"/>
  <c r="C9418" i="1"/>
  <c r="A9428" i="1"/>
  <c r="A9460" i="1"/>
  <c r="C9431" i="1"/>
  <c r="C9427" i="1"/>
  <c r="A9427" i="1"/>
  <c r="C9415" i="1"/>
  <c r="A9426" i="1"/>
  <c r="C9432" i="1"/>
  <c r="A9425" i="1"/>
  <c r="A9410" i="1"/>
  <c r="A9423" i="1"/>
  <c r="A9422" i="1"/>
  <c r="C9421" i="1"/>
  <c r="A9421" i="1"/>
  <c r="C9425" i="1"/>
  <c r="C9420" i="1"/>
  <c r="A9420" i="1"/>
  <c r="C9426" i="1"/>
  <c r="A9418" i="1"/>
  <c r="C9417" i="1"/>
  <c r="A9417" i="1"/>
  <c r="C9430" i="1"/>
  <c r="A9416" i="1"/>
  <c r="C9414" i="1"/>
  <c r="A9415" i="1"/>
  <c r="C9410" i="1"/>
  <c r="A9414" i="1"/>
  <c r="C9413" i="1"/>
  <c r="A9413" i="1"/>
  <c r="C9412" i="1"/>
  <c r="A9412" i="1"/>
  <c r="C9411" i="1"/>
  <c r="A9411" i="1"/>
  <c r="F9407" i="1"/>
  <c r="D9407" i="1"/>
  <c r="C9179" i="1"/>
  <c r="A9191" i="1"/>
  <c r="A9061" i="1"/>
  <c r="C9061" i="1"/>
  <c r="E9061" i="1"/>
  <c r="A9062" i="1"/>
  <c r="C9062" i="1"/>
  <c r="E9062" i="1"/>
  <c r="C9063" i="1"/>
  <c r="A9063" i="1"/>
  <c r="C9043" i="1"/>
  <c r="A9043" i="1"/>
  <c r="A9060" i="1"/>
  <c r="C9060" i="1"/>
  <c r="E9060" i="1"/>
  <c r="A9064" i="1"/>
  <c r="C9064" i="1"/>
  <c r="E9064" i="1"/>
  <c r="C9044" i="1"/>
  <c r="A9044" i="1"/>
  <c r="A9055" i="1"/>
  <c r="C9055" i="1"/>
  <c r="E9055" i="1"/>
  <c r="A9056" i="1"/>
  <c r="C9056" i="1"/>
  <c r="E9056" i="1"/>
  <c r="A9057" i="1"/>
  <c r="C9057" i="1"/>
  <c r="E9057" i="1"/>
  <c r="A9058" i="1"/>
  <c r="C9058" i="1"/>
  <c r="E9058" i="1"/>
  <c r="C9042" i="1"/>
  <c r="A9042" i="1"/>
  <c r="C9041" i="1"/>
  <c r="A9041" i="1"/>
  <c r="C9054" i="1"/>
  <c r="A9054" i="1"/>
  <c r="C9025" i="1"/>
  <c r="A9025" i="1"/>
  <c r="C9070" i="1"/>
  <c r="A9088" i="1"/>
  <c r="C9067" i="1"/>
  <c r="E9067" i="1"/>
  <c r="C9068" i="1"/>
  <c r="E9068" i="1"/>
  <c r="C9069" i="1"/>
  <c r="A9093" i="1"/>
  <c r="A9106" i="1"/>
  <c r="C9065" i="1"/>
  <c r="C9059" i="1"/>
  <c r="A9095" i="1"/>
  <c r="C9027" i="1"/>
  <c r="A9027" i="1"/>
  <c r="C9030" i="1"/>
  <c r="A9030" i="1"/>
  <c r="C9026" i="1"/>
  <c r="A9026" i="1"/>
  <c r="C9024" i="1"/>
  <c r="A9024" i="1"/>
  <c r="A9010" i="1"/>
  <c r="C8998" i="1"/>
  <c r="E8998" i="1"/>
  <c r="A9011" i="1"/>
  <c r="C9011" i="1"/>
  <c r="E9011" i="1"/>
  <c r="C8985" i="1"/>
  <c r="A8985" i="1"/>
  <c r="C9029" i="1"/>
  <c r="A9029" i="1"/>
  <c r="A9021" i="1"/>
  <c r="C9021" i="1"/>
  <c r="E9021" i="1"/>
  <c r="C9022" i="1"/>
  <c r="A9022" i="1"/>
  <c r="A9003" i="1"/>
  <c r="C9001" i="1"/>
  <c r="E9001" i="1"/>
  <c r="A8991" i="1"/>
  <c r="E8991" i="1"/>
  <c r="A9008" i="1"/>
  <c r="C9000" i="1"/>
  <c r="E9000" i="1"/>
  <c r="A9009" i="1"/>
  <c r="C9002" i="1"/>
  <c r="E9002" i="1"/>
  <c r="C9004" i="1"/>
  <c r="A8997" i="1"/>
  <c r="A9101" i="1"/>
  <c r="C9101" i="1"/>
  <c r="E9101" i="1"/>
  <c r="A8988" i="1"/>
  <c r="C8988" i="1"/>
  <c r="E8988" i="1"/>
  <c r="A8945" i="1"/>
  <c r="C8945" i="1"/>
  <c r="E8945" i="1"/>
  <c r="A8946" i="1"/>
  <c r="C8946" i="1"/>
  <c r="E8946" i="1"/>
  <c r="C8947" i="1"/>
  <c r="A8947" i="1"/>
  <c r="A8892" i="1"/>
  <c r="C8892" i="1"/>
  <c r="E8892" i="1"/>
  <c r="A8936" i="1"/>
  <c r="C8936" i="1"/>
  <c r="E8936" i="1"/>
  <c r="A8937" i="1"/>
  <c r="C8937" i="1"/>
  <c r="E8937" i="1"/>
  <c r="C8971" i="1"/>
  <c r="A8971" i="1"/>
  <c r="C8970" i="1"/>
  <c r="A8970" i="1"/>
  <c r="C8904" i="1"/>
  <c r="A8904" i="1"/>
  <c r="C8902" i="1"/>
  <c r="A8902" i="1"/>
  <c r="C8905" i="1"/>
  <c r="A8905" i="1"/>
  <c r="C8960" i="1"/>
  <c r="A8968" i="1"/>
  <c r="A8870" i="1"/>
  <c r="C8870" i="1"/>
  <c r="E8870" i="1"/>
  <c r="A8871" i="1"/>
  <c r="C8871" i="1"/>
  <c r="E8871" i="1"/>
  <c r="C8872" i="1"/>
  <c r="A8872" i="1"/>
  <c r="A8879" i="1"/>
  <c r="C8879" i="1"/>
  <c r="E8879" i="1"/>
  <c r="A8880" i="1"/>
  <c r="C8880" i="1"/>
  <c r="E8880" i="1"/>
  <c r="C8881" i="1"/>
  <c r="A8881" i="1"/>
  <c r="C8903" i="1"/>
  <c r="A8903" i="1"/>
  <c r="C8934" i="1"/>
  <c r="A8934" i="1"/>
  <c r="C8957" i="1"/>
  <c r="A8967" i="1"/>
  <c r="C8933" i="1"/>
  <c r="A8933" i="1"/>
  <c r="A8856" i="1"/>
  <c r="C8856" i="1"/>
  <c r="E8856" i="1"/>
  <c r="A8857" i="1"/>
  <c r="C8857" i="1"/>
  <c r="E8857" i="1"/>
  <c r="A8858" i="1"/>
  <c r="C8858" i="1"/>
  <c r="E8858" i="1"/>
  <c r="A8859" i="1"/>
  <c r="C8859" i="1"/>
  <c r="E8859" i="1"/>
  <c r="A8860" i="1"/>
  <c r="C8860" i="1"/>
  <c r="E8860" i="1"/>
  <c r="A8861" i="1"/>
  <c r="C8861" i="1"/>
  <c r="E8861" i="1"/>
  <c r="A8862" i="1"/>
  <c r="C8862" i="1"/>
  <c r="E8862" i="1"/>
  <c r="A8898" i="1"/>
  <c r="C8890" i="1"/>
  <c r="A8890" i="1"/>
  <c r="C8953" i="1"/>
  <c r="A8966" i="1"/>
  <c r="A8899" i="1"/>
  <c r="C8899" i="1"/>
  <c r="E8899" i="1"/>
  <c r="A8901" i="1"/>
  <c r="C8901" i="1"/>
  <c r="E8901" i="1"/>
  <c r="C8921" i="1"/>
  <c r="A8932" i="1"/>
  <c r="C8874" i="1"/>
  <c r="A8874" i="1"/>
  <c r="C8873" i="1"/>
  <c r="A8873" i="1"/>
  <c r="C8875" i="1"/>
  <c r="A8875" i="1"/>
  <c r="C9003" i="1"/>
  <c r="C8889" i="1"/>
  <c r="A8889" i="1"/>
  <c r="A8844" i="1"/>
  <c r="C8844" i="1"/>
  <c r="E8844" i="1"/>
  <c r="A8842" i="1"/>
  <c r="C8842" i="1"/>
  <c r="E8842" i="1"/>
  <c r="A8843" i="1"/>
  <c r="C8843" i="1"/>
  <c r="E8843" i="1"/>
  <c r="C8923" i="1"/>
  <c r="A8930" i="1"/>
  <c r="C8952" i="1"/>
  <c r="A8952" i="1"/>
  <c r="C8922" i="1"/>
  <c r="A8928" i="1"/>
  <c r="C8815" i="1"/>
  <c r="A8815" i="1"/>
  <c r="A8812" i="1"/>
  <c r="C8812" i="1"/>
  <c r="E8812" i="1"/>
  <c r="A8813" i="1"/>
  <c r="C8813" i="1"/>
  <c r="E8813" i="1"/>
  <c r="C8814" i="1"/>
  <c r="A8814" i="1"/>
  <c r="A8816" i="1"/>
  <c r="C8819" i="1"/>
  <c r="E8819" i="1"/>
  <c r="C8972" i="1"/>
  <c r="A8972" i="1"/>
  <c r="C8973" i="1"/>
  <c r="A8973" i="1"/>
  <c r="C8968" i="1"/>
  <c r="A8965" i="1"/>
  <c r="C8974" i="1"/>
  <c r="A8974" i="1"/>
  <c r="C8928" i="1"/>
  <c r="A8929" i="1"/>
  <c r="A8944" i="1"/>
  <c r="C8944" i="1"/>
  <c r="C8965" i="1"/>
  <c r="C8935" i="1"/>
  <c r="A8960" i="1"/>
  <c r="C8959" i="1"/>
  <c r="A8959" i="1"/>
  <c r="C8949" i="1"/>
  <c r="A8964" i="1"/>
  <c r="C8976" i="1"/>
  <c r="A8976" i="1"/>
  <c r="A9034" i="1"/>
  <c r="A9362" i="1"/>
  <c r="C9362" i="1"/>
  <c r="E9362" i="1"/>
  <c r="A9363" i="1"/>
  <c r="C9363" i="1"/>
  <c r="E9363" i="1"/>
  <c r="A9370" i="1"/>
  <c r="C9370" i="1"/>
  <c r="E9370" i="1"/>
  <c r="A9371" i="1"/>
  <c r="C9371" i="1"/>
  <c r="E9371" i="1"/>
  <c r="A9372" i="1"/>
  <c r="C9379" i="1"/>
  <c r="E9379" i="1"/>
  <c r="A9373" i="1"/>
  <c r="C9365" i="1"/>
  <c r="E9365" i="1"/>
  <c r="A9374" i="1"/>
  <c r="C9380" i="1"/>
  <c r="E9380" i="1"/>
  <c r="A9375" i="1"/>
  <c r="A9461" i="1"/>
  <c r="C9374" i="1"/>
  <c r="E9374" i="1"/>
  <c r="C9387" i="1"/>
  <c r="E9387" i="1"/>
  <c r="A9376" i="1"/>
  <c r="C9381" i="1"/>
  <c r="E9381" i="1"/>
  <c r="A9377" i="1"/>
  <c r="C9390" i="1"/>
  <c r="E9390" i="1"/>
  <c r="A9378" i="1"/>
  <c r="C9375" i="1"/>
  <c r="E9375" i="1"/>
  <c r="C9393" i="1"/>
  <c r="E9393" i="1"/>
  <c r="A9380" i="1"/>
  <c r="C9377" i="1"/>
  <c r="E9377" i="1"/>
  <c r="A9382" i="1"/>
  <c r="C9382" i="1"/>
  <c r="E9382" i="1"/>
  <c r="A9383" i="1"/>
  <c r="C9378" i="1"/>
  <c r="E9378" i="1"/>
  <c r="E9389" i="1"/>
  <c r="A9384" i="1"/>
  <c r="A9387" i="1"/>
  <c r="C9385" i="1"/>
  <c r="E9385" i="1"/>
  <c r="A9388" i="1"/>
  <c r="C9386" i="1"/>
  <c r="E9386" i="1"/>
  <c r="A9389" i="1"/>
  <c r="C9392" i="1"/>
  <c r="E9392" i="1"/>
  <c r="A9390" i="1"/>
  <c r="E9388" i="1"/>
  <c r="A9424" i="1"/>
  <c r="C9424" i="1"/>
  <c r="E9424" i="1"/>
  <c r="A9391" i="1"/>
  <c r="C9376" i="1"/>
  <c r="E9376" i="1"/>
  <c r="A9400" i="1"/>
  <c r="C9400" i="1"/>
  <c r="E9400" i="1"/>
  <c r="A9405" i="1"/>
  <c r="C9405" i="1"/>
  <c r="E9405" i="1"/>
  <c r="F9359" i="1"/>
  <c r="D9359" i="1"/>
  <c r="A9327" i="1"/>
  <c r="C9327" i="1"/>
  <c r="E9327" i="1"/>
  <c r="A9323" i="1"/>
  <c r="C9323" i="1"/>
  <c r="E9323" i="1"/>
  <c r="A9324" i="1"/>
  <c r="C9324" i="1"/>
  <c r="E9324" i="1"/>
  <c r="A9325" i="1"/>
  <c r="C9325" i="1"/>
  <c r="E9325" i="1"/>
  <c r="A9326" i="1"/>
  <c r="C9326" i="1"/>
  <c r="E9326" i="1"/>
  <c r="A9334" i="1"/>
  <c r="C9342" i="1"/>
  <c r="E9342" i="1"/>
  <c r="A9336" i="1"/>
  <c r="C9339" i="1"/>
  <c r="E9339" i="1"/>
  <c r="C9334" i="1"/>
  <c r="E9334" i="1"/>
  <c r="A9337" i="1"/>
  <c r="C9372" i="1"/>
  <c r="E9372" i="1"/>
  <c r="A9340" i="1"/>
  <c r="C9349" i="1"/>
  <c r="E9349" i="1"/>
  <c r="A9385" i="1"/>
  <c r="C9347" i="1"/>
  <c r="E9347" i="1"/>
  <c r="A9341" i="1"/>
  <c r="C9351" i="1"/>
  <c r="E9351" i="1"/>
  <c r="A9343" i="1"/>
  <c r="C9395" i="1"/>
  <c r="E9395" i="1"/>
  <c r="A9344" i="1"/>
  <c r="C9336" i="1"/>
  <c r="E9336" i="1"/>
  <c r="A9345" i="1"/>
  <c r="A9346" i="1"/>
  <c r="A9347" i="1"/>
  <c r="C9343" i="1"/>
  <c r="E9343" i="1"/>
  <c r="A9348" i="1"/>
  <c r="C9352" i="1"/>
  <c r="E9352" i="1"/>
  <c r="C9340" i="1"/>
  <c r="E9340" i="1"/>
  <c r="C9348" i="1"/>
  <c r="E9348" i="1"/>
  <c r="A9349" i="1"/>
  <c r="C9350" i="1"/>
  <c r="E9350" i="1"/>
  <c r="A9350" i="1"/>
  <c r="A9351" i="1"/>
  <c r="C9337" i="1"/>
  <c r="E9337" i="1"/>
  <c r="A9352" i="1"/>
  <c r="C9353" i="1"/>
  <c r="E9353" i="1"/>
  <c r="C9345" i="1"/>
  <c r="E9345" i="1"/>
  <c r="A9381" i="1"/>
  <c r="C9373" i="1"/>
  <c r="E9373" i="1"/>
  <c r="A9355" i="1"/>
  <c r="C9355" i="1"/>
  <c r="E9355" i="1"/>
  <c r="F9320" i="1"/>
  <c r="D9320" i="1"/>
  <c r="A9314" i="1"/>
  <c r="C9314" i="1"/>
  <c r="E9314" i="1"/>
  <c r="A9315" i="1"/>
  <c r="C9315" i="1"/>
  <c r="E9315" i="1"/>
  <c r="A9462" i="1"/>
  <c r="A9330" i="1"/>
  <c r="C9330" i="1"/>
  <c r="E9330" i="1"/>
  <c r="A9317" i="1"/>
  <c r="C9317" i="1"/>
  <c r="E9317" i="1"/>
  <c r="A9318" i="1"/>
  <c r="C9318" i="1"/>
  <c r="E9318" i="1"/>
  <c r="F9311" i="1"/>
  <c r="D9311" i="1"/>
  <c r="A9300" i="1"/>
  <c r="C9300" i="1"/>
  <c r="E9300" i="1"/>
  <c r="A9293" i="1"/>
  <c r="A9379" i="1"/>
  <c r="A9295" i="1"/>
  <c r="C9316" i="1"/>
  <c r="E9316" i="1"/>
  <c r="A9316" i="1"/>
  <c r="C9295" i="1"/>
  <c r="E9295" i="1"/>
  <c r="A9365" i="1"/>
  <c r="C9344" i="1"/>
  <c r="E9344" i="1"/>
  <c r="A9333" i="1"/>
  <c r="C9298" i="1"/>
  <c r="E9298" i="1"/>
  <c r="A9296" i="1"/>
  <c r="A9342" i="1"/>
  <c r="C9296" i="1"/>
  <c r="E9296" i="1"/>
  <c r="C9463" i="1"/>
  <c r="E9463" i="1"/>
  <c r="A9297" i="1"/>
  <c r="C9394" i="1"/>
  <c r="E9394" i="1"/>
  <c r="A9298" i="1"/>
  <c r="A9299" i="1"/>
  <c r="C9335" i="1"/>
  <c r="E9335" i="1"/>
  <c r="C9299" i="1"/>
  <c r="E9299" i="1"/>
  <c r="A9302" i="1"/>
  <c r="C9302" i="1"/>
  <c r="E9302" i="1"/>
  <c r="A9303" i="1"/>
  <c r="E9303" i="1"/>
  <c r="A9304" i="1"/>
  <c r="C9304" i="1"/>
  <c r="E9304" i="1"/>
  <c r="A9309" i="1"/>
  <c r="C9309" i="1"/>
  <c r="E9309" i="1"/>
  <c r="F9288" i="1"/>
  <c r="D9288" i="1"/>
  <c r="A9269" i="1"/>
  <c r="C9269" i="1"/>
  <c r="E9269" i="1"/>
  <c r="A9270" i="1"/>
  <c r="C9270" i="1"/>
  <c r="E9270" i="1"/>
  <c r="A9271" i="1"/>
  <c r="C9271" i="1"/>
  <c r="E9271" i="1"/>
  <c r="A9279" i="1"/>
  <c r="C9279" i="1"/>
  <c r="E9279" i="1"/>
  <c r="A9307" i="1"/>
  <c r="C9307" i="1"/>
  <c r="E9307" i="1"/>
  <c r="A9306" i="1"/>
  <c r="C9306" i="1"/>
  <c r="E9306" i="1"/>
  <c r="A9285" i="1"/>
  <c r="C9285" i="1"/>
  <c r="E9285" i="1"/>
  <c r="A9292" i="1"/>
  <c r="C9292" i="1"/>
  <c r="E9292" i="1"/>
  <c r="A9280" i="1"/>
  <c r="C9280" i="1"/>
  <c r="E9280" i="1"/>
  <c r="A9286" i="1"/>
  <c r="C9286" i="1"/>
  <c r="E9286" i="1"/>
  <c r="F9266" i="1"/>
  <c r="D9266" i="1"/>
  <c r="A9232" i="1"/>
  <c r="C9232" i="1"/>
  <c r="E9232" i="1"/>
  <c r="A9233" i="1"/>
  <c r="C9233" i="1"/>
  <c r="E9233" i="1"/>
  <c r="A9244" i="1"/>
  <c r="C9244" i="1"/>
  <c r="E9244" i="1"/>
  <c r="A9247" i="1"/>
  <c r="C9235" i="1"/>
  <c r="E9235" i="1"/>
  <c r="A9248" i="1"/>
  <c r="C9248" i="1"/>
  <c r="E9248" i="1"/>
  <c r="C9293" i="1"/>
  <c r="E9293" i="1"/>
  <c r="A9245" i="1"/>
  <c r="A9335" i="1"/>
  <c r="C9294" i="1"/>
  <c r="E9294" i="1"/>
  <c r="A9249" i="1"/>
  <c r="E9245" i="1"/>
  <c r="A9278" i="1"/>
  <c r="C9278" i="1"/>
  <c r="E9278" i="1"/>
  <c r="A9250" i="1"/>
  <c r="E9252" i="1"/>
  <c r="A9339" i="1"/>
  <c r="C9333" i="1"/>
  <c r="E9333" i="1"/>
  <c r="A9251" i="1"/>
  <c r="C9256" i="1"/>
  <c r="E9256" i="1"/>
  <c r="A9252" i="1"/>
  <c r="C9249" i="1"/>
  <c r="E9249" i="1"/>
  <c r="A9253" i="1"/>
  <c r="C9251" i="1"/>
  <c r="E9251" i="1"/>
  <c r="A9254" i="1"/>
  <c r="C9247" i="1"/>
  <c r="E9247" i="1"/>
  <c r="A9255" i="1"/>
  <c r="C9257" i="1"/>
  <c r="E9257" i="1"/>
  <c r="A9256" i="1"/>
  <c r="C9254" i="1"/>
  <c r="E9254" i="1"/>
  <c r="C9253" i="1"/>
  <c r="E9253" i="1"/>
  <c r="C9250" i="1"/>
  <c r="E9250" i="1"/>
  <c r="A9257" i="1"/>
  <c r="C9255" i="1"/>
  <c r="E9255" i="1"/>
  <c r="A9258" i="1"/>
  <c r="C9258" i="1"/>
  <c r="E9258" i="1"/>
  <c r="A9259" i="1"/>
  <c r="C9259" i="1"/>
  <c r="E9259" i="1"/>
  <c r="A9263" i="1"/>
  <c r="C9263" i="1"/>
  <c r="E9263" i="1"/>
  <c r="A9264" i="1"/>
  <c r="C9264" i="1"/>
  <c r="E9264" i="1"/>
  <c r="F9229" i="1"/>
  <c r="D9229" i="1"/>
  <c r="A9210" i="1"/>
  <c r="E9246" i="1"/>
  <c r="A9169" i="1"/>
  <c r="C9177" i="1"/>
  <c r="E9177" i="1"/>
  <c r="A9212" i="1"/>
  <c r="A9213" i="1"/>
  <c r="C9223" i="1"/>
  <c r="E9223" i="1"/>
  <c r="A9215" i="1"/>
  <c r="C9211" i="1"/>
  <c r="E9211" i="1"/>
  <c r="A9227" i="1"/>
  <c r="C9227" i="1"/>
  <c r="E9227" i="1"/>
  <c r="F9201" i="1"/>
  <c r="D9201" i="1"/>
  <c r="A9160" i="1"/>
  <c r="C9160" i="1"/>
  <c r="E9160" i="1"/>
  <c r="A9161" i="1"/>
  <c r="C9161" i="1"/>
  <c r="E9161" i="1"/>
  <c r="A9162" i="1"/>
  <c r="C9162" i="1"/>
  <c r="E9162" i="1"/>
  <c r="A9170" i="1"/>
  <c r="C9170" i="1"/>
  <c r="E9170" i="1"/>
  <c r="A9173" i="1"/>
  <c r="C9208" i="1"/>
  <c r="E9208" i="1"/>
  <c r="A9294" i="1"/>
  <c r="C9297" i="1"/>
  <c r="E9297" i="1"/>
  <c r="A9208" i="1"/>
  <c r="C9184" i="1"/>
  <c r="E9184" i="1"/>
  <c r="A9174" i="1"/>
  <c r="C9187" i="1"/>
  <c r="E9187" i="1"/>
  <c r="C9219" i="1"/>
  <c r="E9219" i="1"/>
  <c r="A9175" i="1"/>
  <c r="C9172" i="1"/>
  <c r="E9172" i="1"/>
  <c r="A9176" i="1"/>
  <c r="C9175" i="1"/>
  <c r="E9175" i="1"/>
  <c r="A9177" i="1"/>
  <c r="C9181" i="1"/>
  <c r="E9181" i="1"/>
  <c r="A9178" i="1"/>
  <c r="C9183" i="1"/>
  <c r="E9183" i="1"/>
  <c r="A9179" i="1"/>
  <c r="C9191" i="1"/>
  <c r="E9191" i="1"/>
  <c r="A9186" i="1"/>
  <c r="A9180" i="1"/>
  <c r="C9176" i="1"/>
  <c r="E9176" i="1"/>
  <c r="A9181" i="1"/>
  <c r="C9178" i="1"/>
  <c r="E9178" i="1"/>
  <c r="A9209" i="1"/>
  <c r="C9212" i="1"/>
  <c r="E9212" i="1"/>
  <c r="A9183" i="1"/>
  <c r="C9185" i="1"/>
  <c r="E9185" i="1"/>
  <c r="A9190" i="1"/>
  <c r="C9190" i="1"/>
  <c r="E9190" i="1"/>
  <c r="A9184" i="1"/>
  <c r="C9174" i="1"/>
  <c r="E9174" i="1"/>
  <c r="A9196" i="1"/>
  <c r="C9196" i="1"/>
  <c r="E9196" i="1"/>
  <c r="A9194" i="1"/>
  <c r="C9194" i="1"/>
  <c r="E9194" i="1"/>
  <c r="A9199" i="1"/>
  <c r="C9199" i="1"/>
  <c r="E9199" i="1"/>
  <c r="F9157" i="1"/>
  <c r="D9157" i="1"/>
  <c r="A8827" i="1"/>
  <c r="C8827" i="1"/>
  <c r="E8827" i="1"/>
  <c r="A8828" i="1"/>
  <c r="C8828" i="1"/>
  <c r="E8828" i="1"/>
  <c r="C8829" i="1"/>
  <c r="A8829" i="1"/>
  <c r="A8957" i="1"/>
  <c r="C8954" i="1"/>
  <c r="E8954" i="1"/>
  <c r="C8984" i="1"/>
  <c r="E8984" i="1"/>
  <c r="C8943" i="1"/>
  <c r="A8943" i="1"/>
  <c r="C8790" i="1"/>
  <c r="A8790" i="1"/>
  <c r="C8807" i="1"/>
  <c r="A8807" i="1"/>
  <c r="C8806" i="1"/>
  <c r="A8806" i="1"/>
  <c r="C8808" i="1"/>
  <c r="A8808" i="1"/>
  <c r="C8809" i="1"/>
  <c r="A8809" i="1"/>
  <c r="C9007" i="1"/>
  <c r="C8955" i="1"/>
  <c r="A8955" i="1"/>
  <c r="A8954" i="1"/>
  <c r="C8977" i="1"/>
  <c r="A8977" i="1"/>
  <c r="A8956" i="1"/>
  <c r="C8978" i="1"/>
  <c r="A8978" i="1"/>
  <c r="C8760" i="1"/>
  <c r="A8760" i="1"/>
  <c r="A8798" i="1"/>
  <c r="C8798" i="1"/>
  <c r="E8798" i="1"/>
  <c r="A8799" i="1"/>
  <c r="C8799" i="1"/>
  <c r="E8799" i="1"/>
  <c r="A8793" i="1"/>
  <c r="C8793" i="1"/>
  <c r="E8793" i="1"/>
  <c r="A8794" i="1"/>
  <c r="C8794" i="1"/>
  <c r="E8794" i="1"/>
  <c r="A8781" i="1"/>
  <c r="A8791" i="1"/>
  <c r="C8791" i="1"/>
  <c r="E8791" i="1"/>
  <c r="A8792" i="1"/>
  <c r="C8792" i="1"/>
  <c r="E8792" i="1"/>
  <c r="A8796" i="1"/>
  <c r="C8796" i="1"/>
  <c r="E8796" i="1"/>
  <c r="A8789" i="1"/>
  <c r="C8789" i="1"/>
  <c r="E8789" i="1"/>
  <c r="A8802" i="1"/>
  <c r="C8802" i="1"/>
  <c r="E8802" i="1"/>
  <c r="C8797" i="1"/>
  <c r="A8797" i="1"/>
  <c r="C8750" i="1"/>
  <c r="A8750" i="1"/>
  <c r="C8749" i="1"/>
  <c r="A8749" i="1"/>
  <c r="C8751" i="1"/>
  <c r="A8751" i="1"/>
  <c r="C8752" i="1"/>
  <c r="A8752" i="1"/>
  <c r="C8720" i="1"/>
  <c r="A8720" i="1"/>
  <c r="C8719" i="1"/>
  <c r="A8719" i="1"/>
  <c r="C8721" i="1"/>
  <c r="A8721" i="1"/>
  <c r="C8667" i="1"/>
  <c r="A8667" i="1"/>
  <c r="C8664" i="1"/>
  <c r="A8664" i="1"/>
  <c r="C8709" i="1"/>
  <c r="A8709" i="1"/>
  <c r="C8708" i="1"/>
  <c r="A8708" i="1"/>
  <c r="C8710" i="1"/>
  <c r="A8710" i="1"/>
  <c r="C8680" i="1"/>
  <c r="A8680" i="1"/>
  <c r="C8683" i="1"/>
  <c r="A8683" i="1"/>
  <c r="A8919" i="1"/>
  <c r="C8678" i="1"/>
  <c r="A8678" i="1"/>
  <c r="C8669" i="1"/>
  <c r="A8669" i="1"/>
  <c r="C8677" i="1"/>
  <c r="A8677" i="1"/>
  <c r="A8632" i="1"/>
  <c r="C8632" i="1"/>
  <c r="E8632" i="1"/>
  <c r="A8633" i="1"/>
  <c r="C8633" i="1"/>
  <c r="E8633" i="1"/>
  <c r="A8594" i="1"/>
  <c r="C8594" i="1"/>
  <c r="E8594" i="1"/>
  <c r="A8595" i="1"/>
  <c r="C8595" i="1"/>
  <c r="E8595" i="1"/>
  <c r="A8596" i="1"/>
  <c r="C8596" i="1"/>
  <c r="E8596" i="1"/>
  <c r="A8717" i="1"/>
  <c r="C8717" i="1"/>
  <c r="E8717" i="1"/>
  <c r="A8597" i="1"/>
  <c r="C8597" i="1"/>
  <c r="E8597" i="1"/>
  <c r="A8591" i="1"/>
  <c r="C8591" i="1"/>
  <c r="E8591" i="1"/>
  <c r="A8592" i="1"/>
  <c r="C8592" i="1"/>
  <c r="E8592" i="1"/>
  <c r="C8589" i="1"/>
  <c r="A8589" i="1"/>
  <c r="C8588" i="1"/>
  <c r="A8588" i="1"/>
  <c r="C8590" i="1"/>
  <c r="A8590" i="1"/>
  <c r="C8604" i="1"/>
  <c r="C8572" i="1"/>
  <c r="A8572" i="1"/>
  <c r="C8571" i="1"/>
  <c r="C8626" i="1"/>
  <c r="E8626" i="1"/>
  <c r="A8613" i="1"/>
  <c r="C8613" i="1"/>
  <c r="E8613" i="1"/>
  <c r="C8614" i="1"/>
  <c r="A8614" i="1"/>
  <c r="C8554" i="1"/>
  <c r="A8554" i="1"/>
  <c r="C8558" i="1"/>
  <c r="C8622" i="1"/>
  <c r="A8622" i="1"/>
  <c r="C8581" i="1"/>
  <c r="A8581" i="1"/>
  <c r="A9127" i="1"/>
  <c r="C9127" i="1"/>
  <c r="E9127" i="1"/>
  <c r="A9120" i="1"/>
  <c r="C9120" i="1"/>
  <c r="E9120" i="1"/>
  <c r="A9121" i="1"/>
  <c r="C9121" i="1"/>
  <c r="E9121" i="1"/>
  <c r="A9122" i="1"/>
  <c r="C9122" i="1"/>
  <c r="E9122" i="1"/>
  <c r="A9128" i="1"/>
  <c r="C9128" i="1"/>
  <c r="E9128" i="1"/>
  <c r="A9129" i="1"/>
  <c r="C9129" i="1"/>
  <c r="E9129" i="1"/>
  <c r="A9133" i="1"/>
  <c r="C9133" i="1"/>
  <c r="E9133" i="1"/>
  <c r="A9131" i="1"/>
  <c r="C9131" i="1"/>
  <c r="E9131" i="1"/>
  <c r="A9083" i="1"/>
  <c r="C9083" i="1"/>
  <c r="E9083" i="1"/>
  <c r="A9135" i="1"/>
  <c r="C9135" i="1"/>
  <c r="E9135" i="1"/>
  <c r="A9136" i="1"/>
  <c r="C9143" i="1"/>
  <c r="E9143" i="1"/>
  <c r="A9164" i="1"/>
  <c r="C9141" i="1"/>
  <c r="E9141" i="1"/>
  <c r="A9124" i="1"/>
  <c r="C9142" i="1"/>
  <c r="E9142" i="1"/>
  <c r="A9137" i="1"/>
  <c r="C9137" i="1"/>
  <c r="E9137" i="1"/>
  <c r="A9140" i="1"/>
  <c r="C9150" i="1"/>
  <c r="E9150" i="1"/>
  <c r="A9141" i="1"/>
  <c r="C9140" i="1"/>
  <c r="E9140" i="1"/>
  <c r="A9168" i="1"/>
  <c r="C9164" i="1"/>
  <c r="E9164" i="1"/>
  <c r="A9142" i="1"/>
  <c r="C9216" i="1"/>
  <c r="E9216" i="1"/>
  <c r="A9167" i="1"/>
  <c r="C9145" i="1"/>
  <c r="E9145" i="1"/>
  <c r="A9143" i="1"/>
  <c r="C9153" i="1"/>
  <c r="E9153" i="1"/>
  <c r="A9211" i="1"/>
  <c r="C9218" i="1"/>
  <c r="E9218" i="1"/>
  <c r="A9145" i="1"/>
  <c r="C9182" i="1"/>
  <c r="E9182" i="1"/>
  <c r="E9173" i="1"/>
  <c r="C9146" i="1"/>
  <c r="E9146" i="1"/>
  <c r="A9153" i="1"/>
  <c r="C9139" i="1"/>
  <c r="E9139" i="1"/>
  <c r="A9147" i="1"/>
  <c r="C9138" i="1"/>
  <c r="E9138" i="1"/>
  <c r="A9148" i="1"/>
  <c r="A9149" i="1"/>
  <c r="C9147" i="1"/>
  <c r="E9147" i="1"/>
  <c r="A9152" i="1"/>
  <c r="C9152" i="1"/>
  <c r="E9152" i="1"/>
  <c r="F9117" i="1"/>
  <c r="D9117" i="1"/>
  <c r="A9114" i="1"/>
  <c r="C9114" i="1"/>
  <c r="E9114" i="1"/>
  <c r="A9115" i="1"/>
  <c r="C9115" i="1"/>
  <c r="E9115" i="1"/>
  <c r="A9084" i="1"/>
  <c r="C9084" i="1"/>
  <c r="E9084" i="1"/>
  <c r="A9144" i="1"/>
  <c r="C9149" i="1"/>
  <c r="E9149" i="1"/>
  <c r="F9109" i="1"/>
  <c r="D9109" i="1"/>
  <c r="A9094" i="1"/>
  <c r="C9086" i="1"/>
  <c r="E9086" i="1"/>
  <c r="A9085" i="1"/>
  <c r="C9085" i="1"/>
  <c r="E9085" i="1"/>
  <c r="A9171" i="1"/>
  <c r="C9205" i="1"/>
  <c r="E9205" i="1"/>
  <c r="A9090" i="1"/>
  <c r="C9090" i="1"/>
  <c r="E9090" i="1"/>
  <c r="A9097" i="1"/>
  <c r="C9091" i="1"/>
  <c r="E9091" i="1"/>
  <c r="A9091" i="1"/>
  <c r="C9089" i="1"/>
  <c r="E9089" i="1"/>
  <c r="A9096" i="1"/>
  <c r="C9097" i="1"/>
  <c r="E9097" i="1"/>
  <c r="A9172" i="1"/>
  <c r="C9168" i="1"/>
  <c r="E9168" i="1"/>
  <c r="A9099" i="1"/>
  <c r="C9099" i="1"/>
  <c r="E9099" i="1"/>
  <c r="A9100" i="1"/>
  <c r="C9100" i="1"/>
  <c r="E9100" i="1"/>
  <c r="A9102" i="1"/>
  <c r="C9102" i="1"/>
  <c r="E9102" i="1"/>
  <c r="A9104" i="1"/>
  <c r="C9104" i="1"/>
  <c r="E9104" i="1"/>
  <c r="A9105" i="1"/>
  <c r="C9105" i="1"/>
  <c r="E9105" i="1"/>
  <c r="A9107" i="1"/>
  <c r="C9107" i="1"/>
  <c r="E9107" i="1"/>
  <c r="F9080" i="1"/>
  <c r="D9080" i="1"/>
  <c r="A9051" i="1"/>
  <c r="C9051" i="1"/>
  <c r="E9051" i="1"/>
  <c r="A9052" i="1"/>
  <c r="C9052" i="1"/>
  <c r="E9052" i="1"/>
  <c r="A9053" i="1"/>
  <c r="C9053" i="1"/>
  <c r="E9053" i="1"/>
  <c r="A9023" i="1"/>
  <c r="C9023" i="1"/>
  <c r="E9023" i="1"/>
  <c r="A9092" i="1"/>
  <c r="C9066" i="1"/>
  <c r="E9066" i="1"/>
  <c r="A9086" i="1"/>
  <c r="C9087" i="1"/>
  <c r="E9087" i="1"/>
  <c r="C9088" i="1"/>
  <c r="E9088" i="1"/>
  <c r="A9059" i="1"/>
  <c r="A9065" i="1"/>
  <c r="C9106" i="1"/>
  <c r="E9106" i="1"/>
  <c r="A9066" i="1"/>
  <c r="A9185" i="1"/>
  <c r="C9095" i="1"/>
  <c r="E9095" i="1"/>
  <c r="C9148" i="1"/>
  <c r="E9148" i="1"/>
  <c r="A9067" i="1"/>
  <c r="C9096" i="1"/>
  <c r="E9096" i="1"/>
  <c r="A9068" i="1"/>
  <c r="C9092" i="1"/>
  <c r="E9092" i="1"/>
  <c r="A9146" i="1"/>
  <c r="A9069" i="1"/>
  <c r="C9094" i="1"/>
  <c r="E9094" i="1"/>
  <c r="A9089" i="1"/>
  <c r="C9093" i="1"/>
  <c r="E9093" i="1"/>
  <c r="A9073" i="1"/>
  <c r="C9073" i="1"/>
  <c r="E9073" i="1"/>
  <c r="A9074" i="1"/>
  <c r="C9074" i="1"/>
  <c r="E9074" i="1"/>
  <c r="A9075" i="1"/>
  <c r="C9075" i="1"/>
  <c r="E9075" i="1"/>
  <c r="A9077" i="1"/>
  <c r="C9077" i="1"/>
  <c r="E9077" i="1"/>
  <c r="F9048" i="1"/>
  <c r="D9048" i="1"/>
  <c r="A9019" i="1"/>
  <c r="C9019" i="1"/>
  <c r="E9019" i="1"/>
  <c r="A9020" i="1"/>
  <c r="C9020" i="1"/>
  <c r="E9020" i="1"/>
  <c r="A9138" i="1"/>
  <c r="C9033" i="1"/>
  <c r="E9033" i="1"/>
  <c r="A9087" i="1"/>
  <c r="C9078" i="1"/>
  <c r="E9078" i="1"/>
  <c r="A9078" i="1"/>
  <c r="C9136" i="1"/>
  <c r="E9136" i="1"/>
  <c r="A9037" i="1"/>
  <c r="A9038" i="1"/>
  <c r="C9038" i="1"/>
  <c r="E9038" i="1"/>
  <c r="C9034" i="1"/>
  <c r="E9034" i="1"/>
  <c r="A9039" i="1"/>
  <c r="C9028" i="1"/>
  <c r="E9028" i="1"/>
  <c r="C9036" i="1"/>
  <c r="E9036" i="1"/>
  <c r="A9036" i="1"/>
  <c r="C9032" i="1"/>
  <c r="E9032" i="1"/>
  <c r="C9226" i="1"/>
  <c r="E9226" i="1"/>
  <c r="A8984" i="1"/>
  <c r="A9035" i="1"/>
  <c r="A9028" i="1"/>
  <c r="A9139" i="1"/>
  <c r="A9032" i="1"/>
  <c r="C9144" i="1"/>
  <c r="E9144" i="1"/>
  <c r="A9070" i="1"/>
  <c r="C9035" i="1"/>
  <c r="E9035" i="1"/>
  <c r="A9040" i="1"/>
  <c r="C9037" i="1"/>
  <c r="E9037" i="1"/>
  <c r="C9039" i="1"/>
  <c r="E9039" i="1"/>
  <c r="A9214" i="1"/>
  <c r="C9040" i="1"/>
  <c r="E9040" i="1"/>
  <c r="A9031" i="1"/>
  <c r="C9031" i="1"/>
  <c r="E9031" i="1"/>
  <c r="A9045" i="1"/>
  <c r="C9045" i="1"/>
  <c r="E9045" i="1"/>
  <c r="A9046" i="1"/>
  <c r="C9046" i="1"/>
  <c r="E9046" i="1"/>
  <c r="F9016" i="1"/>
  <c r="D9016" i="1"/>
  <c r="A8986" i="1"/>
  <c r="C8986" i="1"/>
  <c r="E8986" i="1"/>
  <c r="A8989" i="1"/>
  <c r="C8989" i="1"/>
  <c r="E8989" i="1"/>
  <c r="A8990" i="1"/>
  <c r="C8996" i="1"/>
  <c r="E8996" i="1"/>
  <c r="A9033" i="1"/>
  <c r="C9180" i="1"/>
  <c r="E9180" i="1"/>
  <c r="A8987" i="1"/>
  <c r="C8994" i="1"/>
  <c r="E8994" i="1"/>
  <c r="A8992" i="1"/>
  <c r="C9010" i="1"/>
  <c r="E9010" i="1"/>
  <c r="A9000" i="1"/>
  <c r="E9003" i="1"/>
  <c r="A9001" i="1"/>
  <c r="A8961" i="1"/>
  <c r="C8961" i="1"/>
  <c r="E8961" i="1"/>
  <c r="A8993" i="1"/>
  <c r="C8995" i="1"/>
  <c r="E8995" i="1"/>
  <c r="A8950" i="1"/>
  <c r="C8950" i="1"/>
  <c r="E8950" i="1"/>
  <c r="A8994" i="1"/>
  <c r="A9002" i="1"/>
  <c r="C8992" i="1"/>
  <c r="E8992" i="1"/>
  <c r="A9004" i="1"/>
  <c r="C9009" i="1"/>
  <c r="E9009" i="1"/>
  <c r="A8995" i="1"/>
  <c r="C9005" i="1"/>
  <c r="E9005" i="1"/>
  <c r="A9005" i="1"/>
  <c r="C9008" i="1"/>
  <c r="E9008" i="1"/>
  <c r="A8996" i="1"/>
  <c r="C8987" i="1"/>
  <c r="E8987" i="1"/>
  <c r="C8990" i="1"/>
  <c r="E8990" i="1"/>
  <c r="A9006" i="1"/>
  <c r="C8993" i="1"/>
  <c r="E8993" i="1"/>
  <c r="A9007" i="1"/>
  <c r="C8999" i="1"/>
  <c r="E8999" i="1"/>
  <c r="A9012" i="1"/>
  <c r="C9012" i="1"/>
  <c r="E9012" i="1"/>
  <c r="A9013" i="1"/>
  <c r="C9013" i="1"/>
  <c r="E9013" i="1"/>
  <c r="A9014" i="1"/>
  <c r="C9014" i="1"/>
  <c r="E9014" i="1"/>
  <c r="F8981" i="1"/>
  <c r="D8981" i="1"/>
  <c r="A8942" i="1"/>
  <c r="C8942" i="1"/>
  <c r="E8942" i="1"/>
  <c r="A8948" i="1"/>
  <c r="C8948" i="1"/>
  <c r="E8948" i="1"/>
  <c r="A8949" i="1"/>
  <c r="A8931" i="1"/>
  <c r="C8918" i="1"/>
  <c r="E8918" i="1"/>
  <c r="A8951" i="1"/>
  <c r="C8951" i="1"/>
  <c r="E8951" i="1"/>
  <c r="A8953" i="1"/>
  <c r="C8956" i="1"/>
  <c r="E8956" i="1"/>
  <c r="E8958" i="1"/>
  <c r="C8963" i="1"/>
  <c r="E8963" i="1"/>
  <c r="A8979" i="1"/>
  <c r="C8979" i="1"/>
  <c r="E8979" i="1"/>
  <c r="F8939" i="1"/>
  <c r="D8939" i="1"/>
  <c r="A8906" i="1"/>
  <c r="E8962" i="1"/>
  <c r="A8907" i="1"/>
  <c r="C8925" i="1"/>
  <c r="E8925" i="1"/>
  <c r="A8908" i="1"/>
  <c r="C8919" i="1"/>
  <c r="E8919" i="1"/>
  <c r="A8909" i="1"/>
  <c r="C8920" i="1"/>
  <c r="E8920" i="1"/>
  <c r="A8975" i="1"/>
  <c r="E8975" i="1"/>
  <c r="A8910" i="1"/>
  <c r="C8917" i="1"/>
  <c r="E8917" i="1"/>
  <c r="A8911" i="1"/>
  <c r="A8912" i="1"/>
  <c r="C8929" i="1"/>
  <c r="E8929" i="1"/>
  <c r="A8935" i="1"/>
  <c r="C8967" i="1"/>
  <c r="E8967" i="1"/>
  <c r="A8913" i="1"/>
  <c r="C8926" i="1"/>
  <c r="E8926" i="1"/>
  <c r="A8914" i="1"/>
  <c r="A8915" i="1"/>
  <c r="C8909" i="1"/>
  <c r="E8909" i="1"/>
  <c r="A8900" i="1"/>
  <c r="C8924" i="1"/>
  <c r="E8924" i="1"/>
  <c r="A8916" i="1"/>
  <c r="C8916" i="1"/>
  <c r="E8916" i="1"/>
  <c r="A8917" i="1"/>
  <c r="C8915" i="1"/>
  <c r="E8915" i="1"/>
  <c r="C8932" i="1"/>
  <c r="E8932" i="1"/>
  <c r="A8920" i="1"/>
  <c r="C8931" i="1"/>
  <c r="E8931" i="1"/>
  <c r="A8921" i="1"/>
  <c r="C8900" i="1"/>
  <c r="E8900" i="1"/>
  <c r="A8999" i="1"/>
  <c r="C9006" i="1"/>
  <c r="E9006" i="1"/>
  <c r="A8922" i="1"/>
  <c r="C8908" i="1"/>
  <c r="E8908" i="1"/>
  <c r="C8966" i="1"/>
  <c r="E8966" i="1"/>
  <c r="A8923" i="1"/>
  <c r="C8910" i="1"/>
  <c r="E8910" i="1"/>
  <c r="A8925" i="1"/>
  <c r="C8911" i="1"/>
  <c r="E8911" i="1"/>
  <c r="A8958" i="1"/>
  <c r="C8912" i="1"/>
  <c r="E8912" i="1"/>
  <c r="C8913" i="1"/>
  <c r="E8913" i="1"/>
  <c r="A8926" i="1"/>
  <c r="C8914" i="1"/>
  <c r="E8914" i="1"/>
  <c r="A8927" i="1"/>
  <c r="C8930" i="1"/>
  <c r="E8930" i="1"/>
  <c r="F8894" i="1"/>
  <c r="D8894" i="1"/>
  <c r="A8969" i="1"/>
  <c r="C8969" i="1"/>
  <c r="E8969" i="1"/>
  <c r="A8963" i="1"/>
  <c r="C8964" i="1"/>
  <c r="E8964" i="1"/>
  <c r="C8907" i="1"/>
  <c r="E8907" i="1"/>
  <c r="A8891" i="1"/>
  <c r="C8891" i="1"/>
  <c r="E8891" i="1"/>
  <c r="F8886" i="1"/>
  <c r="D8886" i="1"/>
  <c r="A8853" i="1"/>
  <c r="C8853" i="1"/>
  <c r="E8853" i="1"/>
  <c r="A8854" i="1"/>
  <c r="C8854" i="1"/>
  <c r="E8854" i="1"/>
  <c r="A8855" i="1"/>
  <c r="C8855" i="1"/>
  <c r="E8855" i="1"/>
  <c r="A8998" i="1"/>
  <c r="C8997" i="1"/>
  <c r="E8997" i="1"/>
  <c r="A8864" i="1"/>
  <c r="C8864" i="1"/>
  <c r="E8864" i="1"/>
  <c r="A8865" i="1"/>
  <c r="C8865" i="1"/>
  <c r="E8865" i="1"/>
  <c r="A8866" i="1"/>
  <c r="C8866" i="1"/>
  <c r="E8866" i="1"/>
  <c r="A8867" i="1"/>
  <c r="C8867" i="1"/>
  <c r="E8867" i="1"/>
  <c r="A8869" i="1"/>
  <c r="C8869" i="1"/>
  <c r="E8869" i="1"/>
  <c r="A8876" i="1"/>
  <c r="C8876" i="1"/>
  <c r="E8876" i="1"/>
  <c r="A8877" i="1"/>
  <c r="C8877" i="1"/>
  <c r="E8877" i="1"/>
  <c r="A8882" i="1"/>
  <c r="C8882" i="1"/>
  <c r="E8882" i="1"/>
  <c r="A8883" i="1"/>
  <c r="C8883" i="1"/>
  <c r="E8883" i="1"/>
  <c r="A8884" i="1"/>
  <c r="C8884" i="1"/>
  <c r="E8884" i="1"/>
  <c r="F8850" i="1"/>
  <c r="D8850" i="1"/>
  <c r="A8837" i="1"/>
  <c r="C8837" i="1"/>
  <c r="E8837" i="1"/>
  <c r="A8838" i="1"/>
  <c r="C8838" i="1"/>
  <c r="E8838" i="1"/>
  <c r="A8804" i="1"/>
  <c r="C8804" i="1"/>
  <c r="E8804" i="1"/>
  <c r="A8897" i="1"/>
  <c r="C8897" i="1"/>
  <c r="E8897" i="1"/>
  <c r="A8863" i="1"/>
  <c r="C8863" i="1"/>
  <c r="E8863" i="1"/>
  <c r="A8962" i="1"/>
  <c r="A8878" i="1"/>
  <c r="C8878" i="1"/>
  <c r="E8878" i="1"/>
  <c r="A8924" i="1"/>
  <c r="C8906" i="1"/>
  <c r="E8906" i="1"/>
  <c r="A8868" i="1"/>
  <c r="C8868" i="1"/>
  <c r="E8868" i="1"/>
  <c r="A8839" i="1"/>
  <c r="C8839" i="1"/>
  <c r="A8840" i="1"/>
  <c r="C8840" i="1"/>
  <c r="E8840" i="1"/>
  <c r="A8847" i="1"/>
  <c r="C8847" i="1"/>
  <c r="E8847" i="1"/>
  <c r="A8841" i="1"/>
  <c r="C8841" i="1"/>
  <c r="E8841" i="1"/>
  <c r="A8845" i="1"/>
  <c r="C8845" i="1"/>
  <c r="E8845" i="1"/>
  <c r="A8846" i="1"/>
  <c r="C8846" i="1"/>
  <c r="E8846" i="1"/>
  <c r="A8848" i="1"/>
  <c r="C8848" i="1"/>
  <c r="E8848" i="1"/>
  <c r="F8834" i="1"/>
  <c r="D8834" i="1"/>
  <c r="A8831" i="1"/>
  <c r="C8831" i="1"/>
  <c r="E8831" i="1"/>
  <c r="A8805" i="1"/>
  <c r="C8805" i="1"/>
  <c r="E8805" i="1"/>
  <c r="A8800" i="1"/>
  <c r="C8800" i="1"/>
  <c r="E8800" i="1"/>
  <c r="A8801" i="1"/>
  <c r="C8801" i="1"/>
  <c r="E8801" i="1"/>
  <c r="A8803" i="1"/>
  <c r="C8803" i="1"/>
  <c r="E8803" i="1"/>
  <c r="A8776" i="1"/>
  <c r="C8772" i="1"/>
  <c r="E8772" i="1"/>
  <c r="A8811" i="1"/>
  <c r="E8811" i="1"/>
  <c r="A8830" i="1"/>
  <c r="C8830" i="1"/>
  <c r="E8830" i="1"/>
  <c r="A8779" i="1"/>
  <c r="C8773" i="1"/>
  <c r="E8773" i="1"/>
  <c r="A8918" i="1"/>
  <c r="C8927" i="1"/>
  <c r="E8927" i="1"/>
  <c r="A8817" i="1"/>
  <c r="C8826" i="1"/>
  <c r="E8826" i="1"/>
  <c r="A8818" i="1"/>
  <c r="C8818" i="1"/>
  <c r="E8818" i="1"/>
  <c r="A8819" i="1"/>
  <c r="C8821" i="1"/>
  <c r="E8821" i="1"/>
  <c r="A8820" i="1"/>
  <c r="E8816" i="1"/>
  <c r="A8821" i="1"/>
  <c r="C8820" i="1"/>
  <c r="E8820" i="1"/>
  <c r="A8822" i="1"/>
  <c r="C8822" i="1"/>
  <c r="E8822" i="1"/>
  <c r="A8823" i="1"/>
  <c r="C8824" i="1"/>
  <c r="E8824" i="1"/>
  <c r="A8824" i="1"/>
  <c r="C8825" i="1"/>
  <c r="E8825" i="1"/>
  <c r="A8825" i="1"/>
  <c r="E8823" i="1"/>
  <c r="A8826" i="1"/>
  <c r="C8817" i="1"/>
  <c r="E8817" i="1"/>
  <c r="A8832" i="1"/>
  <c r="C8832" i="1"/>
  <c r="E8832" i="1"/>
  <c r="F8786" i="1"/>
  <c r="D8786" i="1"/>
  <c r="A8586" i="1"/>
  <c r="C8586" i="1"/>
  <c r="E8586" i="1"/>
  <c r="A8587" i="1"/>
  <c r="C8587" i="1"/>
  <c r="E8587" i="1"/>
  <c r="A8580" i="1"/>
  <c r="C8580" i="1"/>
  <c r="E8580" i="1"/>
  <c r="A8582" i="1"/>
  <c r="C8582" i="1"/>
  <c r="E8582" i="1"/>
  <c r="C8584" i="1"/>
  <c r="A8584" i="1"/>
  <c r="C8472" i="1"/>
  <c r="A8472" i="1"/>
  <c r="C8470" i="1"/>
  <c r="A8470" i="1"/>
  <c r="C8469" i="1"/>
  <c r="A8469" i="1"/>
  <c r="C8471" i="1"/>
  <c r="A8471" i="1"/>
  <c r="C8474" i="1"/>
  <c r="A8474" i="1"/>
  <c r="C8473" i="1"/>
  <c r="A8473" i="1"/>
  <c r="C8475" i="1"/>
  <c r="A8475" i="1"/>
  <c r="C8543" i="1"/>
  <c r="A8543" i="1"/>
  <c r="C8542" i="1"/>
  <c r="A8542" i="1"/>
  <c r="C8544" i="1"/>
  <c r="A8544" i="1"/>
  <c r="C8429" i="1"/>
  <c r="A8429" i="1"/>
  <c r="C8428" i="1"/>
  <c r="A8428" i="1"/>
  <c r="C8426" i="1"/>
  <c r="A8426" i="1"/>
  <c r="C8431" i="1"/>
  <c r="A8431" i="1"/>
  <c r="C8516" i="1"/>
  <c r="A8516" i="1"/>
  <c r="C8468" i="1"/>
  <c r="A8468" i="1"/>
  <c r="C8443" i="1"/>
  <c r="A8443" i="1"/>
  <c r="C8442" i="1"/>
  <c r="A8442" i="1"/>
  <c r="C8444" i="1"/>
  <c r="A8444" i="1"/>
  <c r="C8445" i="1"/>
  <c r="A8445" i="1"/>
  <c r="C8478" i="1"/>
  <c r="A8478" i="1"/>
  <c r="C8491" i="1"/>
  <c r="A8505" i="1"/>
  <c r="C8484" i="1"/>
  <c r="A8484" i="1"/>
  <c r="C8485" i="1"/>
  <c r="A8485" i="1"/>
  <c r="A8476" i="1"/>
  <c r="C8476" i="1"/>
  <c r="E8476" i="1"/>
  <c r="A8477" i="1"/>
  <c r="C8477" i="1"/>
  <c r="E8477" i="1"/>
  <c r="A8479" i="1"/>
  <c r="C8479" i="1"/>
  <c r="E8479" i="1"/>
  <c r="A8461" i="1"/>
  <c r="C8461" i="1"/>
  <c r="E8461" i="1"/>
  <c r="C8402" i="1"/>
  <c r="A8402" i="1"/>
  <c r="C8401" i="1"/>
  <c r="A8401" i="1"/>
  <c r="C8403" i="1"/>
  <c r="A8403" i="1"/>
  <c r="C8432" i="1"/>
  <c r="A8432" i="1"/>
  <c r="C8512" i="1"/>
  <c r="A8512" i="1"/>
  <c r="C8406" i="1"/>
  <c r="A8406" i="1"/>
  <c r="C8404" i="1"/>
  <c r="A8404" i="1"/>
  <c r="C8388" i="1"/>
  <c r="A8388" i="1"/>
  <c r="C8387" i="1"/>
  <c r="A8387" i="1"/>
  <c r="C8389" i="1"/>
  <c r="A8389" i="1"/>
  <c r="C8373" i="1"/>
  <c r="A8373" i="1"/>
  <c r="C8372" i="1"/>
  <c r="A8372" i="1"/>
  <c r="C8374" i="1"/>
  <c r="A8374" i="1"/>
  <c r="A8762" i="1"/>
  <c r="C8762" i="1"/>
  <c r="E8762" i="1"/>
  <c r="A8761" i="1"/>
  <c r="C8761" i="1"/>
  <c r="E8761" i="1"/>
  <c r="A8763" i="1"/>
  <c r="A8764" i="1"/>
  <c r="C8767" i="1"/>
  <c r="E8767" i="1"/>
  <c r="A8765" i="1"/>
  <c r="C8766" i="1"/>
  <c r="E8766" i="1"/>
  <c r="A8731" i="1"/>
  <c r="C8730" i="1"/>
  <c r="E8730" i="1"/>
  <c r="A8766" i="1"/>
  <c r="C8768" i="1"/>
  <c r="E8768" i="1"/>
  <c r="A8767" i="1"/>
  <c r="C8778" i="1"/>
  <c r="E8778" i="1"/>
  <c r="A8783" i="1"/>
  <c r="C8783" i="1"/>
  <c r="E8783" i="1"/>
  <c r="A8740" i="1"/>
  <c r="C8743" i="1"/>
  <c r="E8743" i="1"/>
  <c r="A8768" i="1"/>
  <c r="C8771" i="1"/>
  <c r="E8771" i="1"/>
  <c r="A8770" i="1"/>
  <c r="C8776" i="1"/>
  <c r="E8776" i="1"/>
  <c r="A8771" i="1"/>
  <c r="C8765" i="1"/>
  <c r="E8765" i="1"/>
  <c r="A8772" i="1"/>
  <c r="C8769" i="1"/>
  <c r="E8769" i="1"/>
  <c r="A8773" i="1"/>
  <c r="C8770" i="1"/>
  <c r="E8770" i="1"/>
  <c r="A8774" i="1"/>
  <c r="C8763" i="1"/>
  <c r="E8763" i="1"/>
  <c r="A8795" i="1"/>
  <c r="C8795" i="1"/>
  <c r="E8795" i="1"/>
  <c r="A8775" i="1"/>
  <c r="C8774" i="1"/>
  <c r="E8774" i="1"/>
  <c r="A8777" i="1"/>
  <c r="C8779" i="1"/>
  <c r="E8779" i="1"/>
  <c r="A8778" i="1"/>
  <c r="C8777" i="1"/>
  <c r="E8777" i="1"/>
  <c r="A8780" i="1"/>
  <c r="C8780" i="1"/>
  <c r="E8780" i="1"/>
  <c r="C8781" i="1"/>
  <c r="E8781" i="1"/>
  <c r="A8782" i="1"/>
  <c r="C8782" i="1"/>
  <c r="E8782" i="1"/>
  <c r="A8784" i="1"/>
  <c r="C8784" i="1"/>
  <c r="E8784" i="1"/>
  <c r="F8757" i="1"/>
  <c r="D8757" i="1"/>
  <c r="C8375" i="1"/>
  <c r="A8375" i="1"/>
  <c r="A8354" i="1"/>
  <c r="C8354" i="1"/>
  <c r="E8354" i="1"/>
  <c r="A8355" i="1"/>
  <c r="C8355" i="1"/>
  <c r="E8355" i="1"/>
  <c r="C8357" i="1"/>
  <c r="A8357" i="1"/>
  <c r="C8360" i="1"/>
  <c r="A8360" i="1"/>
  <c r="C8356" i="1"/>
  <c r="A8356" i="1"/>
  <c r="C8358" i="1"/>
  <c r="A8358" i="1"/>
  <c r="A8417" i="1"/>
  <c r="C8365" i="1"/>
  <c r="C8363" i="1"/>
  <c r="A8363" i="1"/>
  <c r="C8362" i="1"/>
  <c r="A8362" i="1"/>
  <c r="C8369" i="1"/>
  <c r="A8369" i="1"/>
  <c r="C8366" i="1"/>
  <c r="A8366" i="1"/>
  <c r="C8368" i="1"/>
  <c r="A8368" i="1"/>
  <c r="C8538" i="1"/>
  <c r="A8519" i="1"/>
  <c r="C8385" i="1"/>
  <c r="A8378" i="1"/>
  <c r="C8382" i="1"/>
  <c r="A8440" i="1"/>
  <c r="C8376" i="1"/>
  <c r="C8413" i="1"/>
  <c r="A8384" i="1"/>
  <c r="C8492" i="1"/>
  <c r="C8361" i="1"/>
  <c r="A8361" i="1"/>
  <c r="C8313" i="1"/>
  <c r="A8313" i="1"/>
  <c r="C8312" i="1"/>
  <c r="A8312" i="1"/>
  <c r="C8307" i="1"/>
  <c r="A8307" i="1"/>
  <c r="C8314" i="1"/>
  <c r="A8314" i="1"/>
  <c r="C8315" i="1"/>
  <c r="A8315" i="1"/>
  <c r="C8257" i="1"/>
  <c r="C8298" i="1"/>
  <c r="A8306" i="1"/>
  <c r="C8293" i="1"/>
  <c r="A8304" i="1"/>
  <c r="C8305" i="1"/>
  <c r="A8303" i="1"/>
  <c r="C8316" i="1"/>
  <c r="A8316" i="1"/>
  <c r="C8308" i="1"/>
  <c r="A8308" i="1"/>
  <c r="C8271" i="1"/>
  <c r="A8271" i="1"/>
  <c r="C8281" i="1"/>
  <c r="A8281" i="1"/>
  <c r="C8248" i="1"/>
  <c r="A8248" i="1"/>
  <c r="C8245" i="1"/>
  <c r="A8245" i="1"/>
  <c r="C8288" i="1"/>
  <c r="A8283" i="1"/>
  <c r="C8370" i="1"/>
  <c r="A8370" i="1"/>
  <c r="C8208" i="1"/>
  <c r="C8300" i="1"/>
  <c r="A8300" i="1"/>
  <c r="C8212" i="1"/>
  <c r="A8212" i="1"/>
  <c r="C8211" i="1"/>
  <c r="A8211" i="1"/>
  <c r="C8213" i="1"/>
  <c r="C8187" i="1"/>
  <c r="A8187" i="1"/>
  <c r="C8310" i="1"/>
  <c r="A8310" i="1"/>
  <c r="C8309" i="1"/>
  <c r="A8309" i="1"/>
  <c r="C8242" i="1"/>
  <c r="A8242" i="1"/>
  <c r="A8244" i="1"/>
  <c r="C8244" i="1"/>
  <c r="E8244" i="1"/>
  <c r="A8249" i="1"/>
  <c r="C8249" i="1"/>
  <c r="E8249" i="1"/>
  <c r="C8250" i="1"/>
  <c r="A8250" i="1"/>
  <c r="C8214" i="1"/>
  <c r="A8214" i="1"/>
  <c r="A8213" i="1"/>
  <c r="C8215" i="1"/>
  <c r="A8215" i="1"/>
  <c r="A8251" i="1"/>
  <c r="C8216" i="1"/>
  <c r="A8216" i="1"/>
  <c r="C8256" i="1"/>
  <c r="A8256" i="1"/>
  <c r="C8188" i="1"/>
  <c r="A8188" i="1"/>
  <c r="C8191" i="1"/>
  <c r="A8191" i="1"/>
  <c r="C8178" i="1"/>
  <c r="A8178" i="1"/>
  <c r="C8255" i="1"/>
  <c r="A8305" i="1"/>
  <c r="C8217" i="1"/>
  <c r="A8217" i="1"/>
  <c r="C8144" i="1"/>
  <c r="A8144" i="1"/>
  <c r="C8142" i="1"/>
  <c r="A8142" i="1"/>
  <c r="C8145" i="1"/>
  <c r="A8145" i="1"/>
  <c r="C8180" i="1"/>
  <c r="A8180" i="1"/>
  <c r="C8177" i="1"/>
  <c r="A8177" i="1"/>
  <c r="C8240" i="1"/>
  <c r="A8240" i="1"/>
  <c r="C8179" i="1"/>
  <c r="A8179" i="1"/>
  <c r="C8140" i="1"/>
  <c r="A8140" i="1"/>
  <c r="C8139" i="1"/>
  <c r="A8139" i="1"/>
  <c r="C8138" i="1"/>
  <c r="A8138" i="1"/>
  <c r="C8146" i="1"/>
  <c r="A8146" i="1"/>
  <c r="C8183" i="1"/>
  <c r="C8233" i="1"/>
  <c r="A8208" i="1"/>
  <c r="C8103" i="1"/>
  <c r="A8103" i="1"/>
  <c r="C8102" i="1"/>
  <c r="A8102" i="1"/>
  <c r="C8101" i="1"/>
  <c r="A8101" i="1"/>
  <c r="C8098" i="1"/>
  <c r="A8098" i="1"/>
  <c r="C8076" i="1"/>
  <c r="A8076" i="1"/>
  <c r="C8107" i="1"/>
  <c r="A8107" i="1"/>
  <c r="C8051" i="1"/>
  <c r="A8051" i="1"/>
  <c r="C8050" i="1"/>
  <c r="A8050" i="1"/>
  <c r="C8049" i="1"/>
  <c r="A8049" i="1"/>
  <c r="C8048" i="1"/>
  <c r="A8048" i="1"/>
  <c r="C8053" i="1"/>
  <c r="A8053" i="1"/>
  <c r="C8052" i="1"/>
  <c r="A8052" i="1"/>
  <c r="C8046" i="1"/>
  <c r="A8046" i="1"/>
  <c r="C8045" i="1"/>
  <c r="A8045" i="1"/>
  <c r="C8044" i="1"/>
  <c r="A8044" i="1"/>
  <c r="C8100" i="1"/>
  <c r="A8100" i="1"/>
  <c r="A8108" i="1"/>
  <c r="C8109" i="1"/>
  <c r="A8109" i="1"/>
  <c r="C8201" i="1"/>
  <c r="A8227" i="1"/>
  <c r="C8234" i="1"/>
  <c r="A8185" i="1"/>
  <c r="C8210" i="1"/>
  <c r="A8176" i="1"/>
  <c r="C8262" i="1"/>
  <c r="A8186" i="1"/>
  <c r="C8141" i="1"/>
  <c r="A8141" i="1"/>
  <c r="C8148" i="1"/>
  <c r="A8148" i="1"/>
  <c r="C8147" i="1"/>
  <c r="A8147" i="1"/>
  <c r="C8186" i="1"/>
  <c r="A8184" i="1"/>
  <c r="C8184" i="1"/>
  <c r="A8183" i="1"/>
  <c r="A8126" i="1"/>
  <c r="A8230" i="1"/>
  <c r="C8209" i="1"/>
  <c r="A8205" i="1"/>
  <c r="C7965" i="1"/>
  <c r="A7965" i="1"/>
  <c r="C7970" i="1"/>
  <c r="A7970" i="1"/>
  <c r="C7969" i="1"/>
  <c r="A7969" i="1"/>
  <c r="C7966" i="1"/>
  <c r="A7966" i="1"/>
  <c r="C8020" i="1"/>
  <c r="A8012" i="1"/>
  <c r="A8083" i="1"/>
  <c r="C8083" i="1"/>
  <c r="E8083" i="1"/>
  <c r="A8084" i="1"/>
  <c r="C8084" i="1"/>
  <c r="E8084" i="1"/>
  <c r="C8085" i="1"/>
  <c r="A8085" i="1"/>
  <c r="A8011" i="1"/>
  <c r="C8011" i="1"/>
  <c r="E8011" i="1"/>
  <c r="A8013" i="1"/>
  <c r="C8013" i="1"/>
  <c r="E8013" i="1"/>
  <c r="C8067" i="1"/>
  <c r="A8067" i="1"/>
  <c r="C8087" i="1"/>
  <c r="A8087" i="1"/>
  <c r="C8081" i="1"/>
  <c r="A8081" i="1"/>
  <c r="C8080" i="1"/>
  <c r="A8080" i="1"/>
  <c r="C8047" i="1"/>
  <c r="A8047" i="1"/>
  <c r="A8088" i="1"/>
  <c r="C8088" i="1"/>
  <c r="E8088" i="1"/>
  <c r="C8082" i="1"/>
  <c r="A8082" i="1"/>
  <c r="A8073" i="1"/>
  <c r="A8004" i="1"/>
  <c r="C8004" i="1"/>
  <c r="E8004" i="1"/>
  <c r="A8005" i="1"/>
  <c r="C8005" i="1"/>
  <c r="E8005" i="1"/>
  <c r="C8114" i="1"/>
  <c r="C7994" i="1"/>
  <c r="C7995" i="1"/>
  <c r="C8007" i="1"/>
  <c r="A8007" i="1"/>
  <c r="C8010" i="1"/>
  <c r="A8010" i="1"/>
  <c r="C8058" i="1"/>
  <c r="A8070" i="1"/>
  <c r="C8014" i="1"/>
  <c r="A8014" i="1"/>
  <c r="C8009" i="1"/>
  <c r="A8009" i="1"/>
  <c r="C8008" i="1"/>
  <c r="A8008" i="1"/>
  <c r="C8043" i="1"/>
  <c r="A8043" i="1"/>
  <c r="C7990" i="1"/>
  <c r="A7990" i="1"/>
  <c r="C7991" i="1"/>
  <c r="A7991" i="1"/>
  <c r="C8028" i="1"/>
  <c r="A8018" i="1"/>
  <c r="C8034" i="1"/>
  <c r="A8017" i="1"/>
  <c r="A7995" i="1"/>
  <c r="C8015" i="1"/>
  <c r="A8033" i="1"/>
  <c r="C7941" i="1"/>
  <c r="A7941" i="1"/>
  <c r="C7915" i="1"/>
  <c r="A7915" i="1"/>
  <c r="C7914" i="1"/>
  <c r="A7914" i="1"/>
  <c r="C7916" i="1"/>
  <c r="A7916" i="1"/>
  <c r="C7886" i="1"/>
  <c r="C7912" i="1"/>
  <c r="A7912" i="1"/>
  <c r="C7911" i="1"/>
  <c r="A7911" i="1"/>
  <c r="C7913" i="1"/>
  <c r="A7913" i="1"/>
  <c r="C7940" i="1"/>
  <c r="A7940" i="1"/>
  <c r="C8089" i="1"/>
  <c r="A8089" i="1"/>
  <c r="A7908" i="1"/>
  <c r="C7908" i="1"/>
  <c r="E7908" i="1"/>
  <c r="C7943" i="1"/>
  <c r="A7943" i="1"/>
  <c r="C7952" i="1"/>
  <c r="A7954" i="1"/>
  <c r="C7955" i="1"/>
  <c r="A7955" i="1"/>
  <c r="C7951" i="1"/>
  <c r="C7967" i="1"/>
  <c r="A7942" i="1"/>
  <c r="C7924" i="1"/>
  <c r="A7926" i="1"/>
  <c r="A7876" i="1"/>
  <c r="C7876" i="1"/>
  <c r="E7876" i="1"/>
  <c r="A7928" i="1"/>
  <c r="C7928" i="1"/>
  <c r="E7928" i="1"/>
  <c r="A7878" i="1"/>
  <c r="C7878" i="1"/>
  <c r="E7878" i="1"/>
  <c r="C7909" i="1"/>
  <c r="A7909" i="1"/>
  <c r="A7910" i="1"/>
  <c r="C7910" i="1"/>
  <c r="E7910" i="1"/>
  <c r="A7917" i="1"/>
  <c r="C7917" i="1"/>
  <c r="E7917" i="1"/>
  <c r="C7845" i="1"/>
  <c r="A7854" i="1"/>
  <c r="C7743" i="1"/>
  <c r="C7852" i="1"/>
  <c r="A7853" i="1"/>
  <c r="C7843" i="1"/>
  <c r="A7852" i="1"/>
  <c r="C7797" i="1"/>
  <c r="A7797" i="1"/>
  <c r="A7795" i="1"/>
  <c r="C7795" i="1"/>
  <c r="E7795" i="1"/>
  <c r="A7796" i="1"/>
  <c r="C7796" i="1"/>
  <c r="E7796" i="1"/>
  <c r="C7848" i="1"/>
  <c r="A7856" i="1"/>
  <c r="C7849" i="1"/>
  <c r="A7851" i="1"/>
  <c r="C7885" i="1"/>
  <c r="E7885" i="1" s="1"/>
  <c r="A7850" i="1"/>
  <c r="C7822" i="1"/>
  <c r="A7821" i="1"/>
  <c r="C7821" i="1"/>
  <c r="A7820" i="1"/>
  <c r="C7820" i="1"/>
  <c r="C7819" i="1"/>
  <c r="A7819" i="1"/>
  <c r="C7824" i="1"/>
  <c r="A7824" i="1"/>
  <c r="C7809" i="1"/>
  <c r="A7822" i="1"/>
  <c r="A7817" i="1"/>
  <c r="A7816" i="1"/>
  <c r="C7816" i="1"/>
  <c r="A7815" i="1"/>
  <c r="C7812" i="1"/>
  <c r="C7811" i="1"/>
  <c r="A7818" i="1"/>
  <c r="A7792" i="1"/>
  <c r="C7792" i="1"/>
  <c r="E7792" i="1"/>
  <c r="A7793" i="1"/>
  <c r="C7793" i="1"/>
  <c r="E7793" i="1"/>
  <c r="A7848" i="1"/>
  <c r="C7853" i="1"/>
  <c r="A7849" i="1"/>
  <c r="C7844" i="1"/>
  <c r="C7842" i="1"/>
  <c r="A7847" i="1"/>
  <c r="A7868" i="1"/>
  <c r="C7868" i="1"/>
  <c r="E7868" i="1"/>
  <c r="A7790" i="1"/>
  <c r="C7790" i="1"/>
  <c r="E7790" i="1"/>
  <c r="A7791" i="1"/>
  <c r="C7791" i="1"/>
  <c r="E7791" i="1"/>
  <c r="A7794" i="1"/>
  <c r="C7794" i="1"/>
  <c r="E7794" i="1"/>
  <c r="A7881" i="1"/>
  <c r="C7808" i="1"/>
  <c r="E7808" i="1"/>
  <c r="A7798" i="1"/>
  <c r="A7799" i="1"/>
  <c r="C7803" i="1"/>
  <c r="E7803" i="1"/>
  <c r="C7851" i="1"/>
  <c r="C7856" i="1"/>
  <c r="A7846" i="1"/>
  <c r="A7844" i="1"/>
  <c r="A7843" i="1"/>
  <c r="C7815" i="1"/>
  <c r="E7815" i="1"/>
  <c r="A7811" i="1"/>
  <c r="C7818" i="1"/>
  <c r="E7818" i="1"/>
  <c r="A7812" i="1"/>
  <c r="C7810" i="1"/>
  <c r="E7810" i="1"/>
  <c r="C7740" i="1"/>
  <c r="A7721" i="1"/>
  <c r="C7709" i="1"/>
  <c r="E7709" i="1"/>
  <c r="C7734" i="1"/>
  <c r="A7734" i="1"/>
  <c r="A7737" i="1"/>
  <c r="C7737" i="1"/>
  <c r="E7737" i="1"/>
  <c r="A7735" i="1"/>
  <c r="C7735" i="1"/>
  <c r="E7735" i="1"/>
  <c r="A7736" i="1"/>
  <c r="C7736" i="1"/>
  <c r="E7736" i="1"/>
  <c r="A7742" i="1"/>
  <c r="C7704" i="1"/>
  <c r="A7704" i="1"/>
  <c r="C7688" i="1"/>
  <c r="A7693" i="1"/>
  <c r="C7678" i="1"/>
  <c r="A7678" i="1"/>
  <c r="C7677" i="1"/>
  <c r="A7677" i="1"/>
  <c r="C7675" i="1"/>
  <c r="A7675" i="1"/>
  <c r="C7674" i="1"/>
  <c r="A7674" i="1"/>
  <c r="C7679" i="1"/>
  <c r="A7679" i="1"/>
  <c r="C7701" i="1"/>
  <c r="A7701" i="1"/>
  <c r="C7690" i="1"/>
  <c r="A7691" i="1"/>
  <c r="A7702" i="1"/>
  <c r="C7702" i="1"/>
  <c r="E7702" i="1"/>
  <c r="A7703" i="1"/>
  <c r="C7703" i="1"/>
  <c r="E7703" i="1"/>
  <c r="A7705" i="1"/>
  <c r="C7705" i="1"/>
  <c r="E7705" i="1"/>
  <c r="A7599" i="1"/>
  <c r="C7599" i="1"/>
  <c r="E7599" i="1"/>
  <c r="A7600" i="1"/>
  <c r="C7600" i="1"/>
  <c r="E7600" i="1"/>
  <c r="C7601" i="1"/>
  <c r="A7601" i="1"/>
  <c r="A7593" i="1"/>
  <c r="C7593" i="1"/>
  <c r="E7593" i="1"/>
  <c r="A7594" i="1"/>
  <c r="C7594" i="1"/>
  <c r="E7594" i="1"/>
  <c r="C7595" i="1"/>
  <c r="A7595" i="1"/>
  <c r="C7592" i="1"/>
  <c r="A7592" i="1"/>
  <c r="C7766" i="1"/>
  <c r="A7766" i="1"/>
  <c r="C7537" i="1"/>
  <c r="A7537" i="1"/>
  <c r="C7536" i="1"/>
  <c r="A7536" i="1"/>
  <c r="C7538" i="1"/>
  <c r="A7538" i="1"/>
  <c r="C7541" i="1"/>
  <c r="A7541" i="1"/>
  <c r="C7540" i="1"/>
  <c r="A7540" i="1"/>
  <c r="C7539" i="1"/>
  <c r="A7539" i="1"/>
  <c r="C7557" i="1"/>
  <c r="A7557" i="1"/>
  <c r="C7556" i="1"/>
  <c r="A7556" i="1"/>
  <c r="C7555" i="1"/>
  <c r="A7555" i="1"/>
  <c r="C7554" i="1"/>
  <c r="A7554" i="1"/>
  <c r="C7558" i="1"/>
  <c r="A7558" i="1"/>
  <c r="C7637" i="1"/>
  <c r="C7613" i="1"/>
  <c r="C7598" i="1"/>
  <c r="A7598" i="1"/>
  <c r="C7625" i="1"/>
  <c r="E7625" i="1"/>
  <c r="A7622" i="1"/>
  <c r="C7626" i="1"/>
  <c r="E7626" i="1"/>
  <c r="A7624" i="1"/>
  <c r="C7609" i="1"/>
  <c r="E7609" i="1"/>
  <c r="A7625" i="1"/>
  <c r="C7612" i="1"/>
  <c r="E7612" i="1"/>
  <c r="A7627" i="1"/>
  <c r="C7627" i="1"/>
  <c r="E7627" i="1"/>
  <c r="A7646" i="1"/>
  <c r="C7646" i="1"/>
  <c r="E7646" i="1"/>
  <c r="A7647" i="1"/>
  <c r="C7647" i="1"/>
  <c r="E7647" i="1"/>
  <c r="A7648" i="1"/>
  <c r="C7653" i="1"/>
  <c r="E7653" i="1"/>
  <c r="A7650" i="1"/>
  <c r="C7645" i="1"/>
  <c r="E7645" i="1"/>
  <c r="A7652" i="1"/>
  <c r="C7649" i="1"/>
  <c r="E7649" i="1"/>
  <c r="A7654" i="1"/>
  <c r="C7643" i="1"/>
  <c r="E7643" i="1"/>
  <c r="A7655" i="1"/>
  <c r="C7641" i="1"/>
  <c r="E7641" i="1"/>
  <c r="A7656" i="1"/>
  <c r="C7656" i="1"/>
  <c r="E7656" i="1"/>
  <c r="A7657" i="1"/>
  <c r="C7657" i="1"/>
  <c r="E7657" i="1"/>
  <c r="A7658" i="1"/>
  <c r="C7658" i="1"/>
  <c r="E7658" i="1"/>
  <c r="C7521" i="1"/>
  <c r="C207" i="1"/>
  <c r="C7589" i="1"/>
  <c r="A7589" i="1"/>
  <c r="C7587" i="1"/>
  <c r="A7587" i="1"/>
  <c r="C7586" i="1"/>
  <c r="A7586" i="1"/>
  <c r="C7584" i="1"/>
  <c r="A7583" i="1"/>
  <c r="C7491" i="1"/>
  <c r="A7491" i="1"/>
  <c r="C7489" i="1"/>
  <c r="A7489" i="1"/>
  <c r="C7511" i="1"/>
  <c r="A7511" i="1"/>
  <c r="A7512" i="1"/>
  <c r="C7512" i="1"/>
  <c r="E7512" i="1"/>
  <c r="C7516" i="1"/>
  <c r="A7523" i="1"/>
  <c r="A7513" i="1"/>
  <c r="A7526" i="1"/>
  <c r="A7527" i="1"/>
  <c r="C7527" i="1"/>
  <c r="E7527" i="1"/>
  <c r="A7528" i="1"/>
  <c r="C7528" i="1"/>
  <c r="E7528" i="1"/>
  <c r="A7566" i="1"/>
  <c r="C7566" i="1"/>
  <c r="E7566" i="1"/>
  <c r="C7526" i="1"/>
  <c r="C7524" i="1"/>
  <c r="A7524" i="1"/>
  <c r="C7514" i="1"/>
  <c r="C7522" i="1"/>
  <c r="A7457" i="1"/>
  <c r="C7457" i="1"/>
  <c r="E7457" i="1"/>
  <c r="A7458" i="1"/>
  <c r="C7458" i="1"/>
  <c r="E7458" i="1"/>
  <c r="C7466" i="1"/>
  <c r="C7486" i="1"/>
  <c r="A7486" i="1"/>
  <c r="C7492" i="1"/>
  <c r="A7492" i="1"/>
  <c r="C7563" i="1"/>
  <c r="A7563" i="1"/>
  <c r="C7490" i="1"/>
  <c r="A7490" i="1"/>
  <c r="C7494" i="1"/>
  <c r="A7560" i="1"/>
  <c r="C7499" i="1"/>
  <c r="A7493" i="1"/>
  <c r="A7562" i="1"/>
  <c r="C7493" i="1"/>
  <c r="C7465" i="1"/>
  <c r="C8755" i="1"/>
  <c r="A8755" i="1"/>
  <c r="C8738" i="1"/>
  <c r="A8746" i="1"/>
  <c r="C8754" i="1"/>
  <c r="A8754" i="1"/>
  <c r="C8753" i="1"/>
  <c r="A8753" i="1"/>
  <c r="C8748" i="1"/>
  <c r="A8748" i="1"/>
  <c r="C8747" i="1"/>
  <c r="A8747" i="1"/>
  <c r="C8745" i="1"/>
  <c r="C8727" i="1"/>
  <c r="A8743" i="1"/>
  <c r="C8742" i="1"/>
  <c r="A8742" i="1"/>
  <c r="A8741" i="1"/>
  <c r="C8746" i="1"/>
  <c r="C8728" i="1"/>
  <c r="A8739" i="1"/>
  <c r="C8733" i="1"/>
  <c r="A8737" i="1"/>
  <c r="C8739" i="1"/>
  <c r="A8736" i="1"/>
  <c r="C8722" i="1"/>
  <c r="A8735" i="1"/>
  <c r="C8732" i="1"/>
  <c r="A8734" i="1"/>
  <c r="C8741" i="1"/>
  <c r="A8769" i="1"/>
  <c r="A8733" i="1"/>
  <c r="A8732" i="1"/>
  <c r="C8735" i="1"/>
  <c r="A8730" i="1"/>
  <c r="A8728" i="1"/>
  <c r="C8775" i="1"/>
  <c r="A8727" i="1"/>
  <c r="C8649" i="1"/>
  <c r="A8649" i="1"/>
  <c r="C8737" i="1"/>
  <c r="A8726" i="1"/>
  <c r="C8736" i="1"/>
  <c r="A8723" i="1"/>
  <c r="C8734" i="1"/>
  <c r="A8722" i="1"/>
  <c r="C8718" i="1"/>
  <c r="A8718" i="1"/>
  <c r="C8716" i="1"/>
  <c r="A8716" i="1"/>
  <c r="F8713" i="1"/>
  <c r="D8713" i="1"/>
  <c r="C8711" i="1"/>
  <c r="A8711" i="1"/>
  <c r="C8707" i="1"/>
  <c r="A8707" i="1"/>
  <c r="C8688" i="1"/>
  <c r="A8706" i="1"/>
  <c r="C8690" i="1"/>
  <c r="A8705" i="1"/>
  <c r="C8704" i="1"/>
  <c r="A8704" i="1"/>
  <c r="C8697" i="1"/>
  <c r="A8702" i="1"/>
  <c r="C8696" i="1"/>
  <c r="A8701" i="1"/>
  <c r="A8699" i="1"/>
  <c r="C8695" i="1"/>
  <c r="A8744" i="1"/>
  <c r="C8693" i="1"/>
  <c r="A8698" i="1"/>
  <c r="C8689" i="1"/>
  <c r="A8697" i="1"/>
  <c r="C8679" i="1"/>
  <c r="A8679" i="1"/>
  <c r="C8701" i="1"/>
  <c r="A8696" i="1"/>
  <c r="C8700" i="1"/>
  <c r="A8693" i="1"/>
  <c r="C8668" i="1"/>
  <c r="A8668" i="1"/>
  <c r="C8764" i="1"/>
  <c r="A8692" i="1"/>
  <c r="C8698" i="1"/>
  <c r="A8691" i="1"/>
  <c r="C8666" i="1"/>
  <c r="A8666" i="1"/>
  <c r="C8691" i="1"/>
  <c r="A8690" i="1"/>
  <c r="C8706" i="1"/>
  <c r="A8689" i="1"/>
  <c r="C8702" i="1"/>
  <c r="A8688" i="1"/>
  <c r="C8729" i="1"/>
  <c r="A8682" i="1"/>
  <c r="C8692" i="1"/>
  <c r="A8687" i="1"/>
  <c r="A8686" i="1"/>
  <c r="C8682" i="1"/>
  <c r="C8699" i="1"/>
  <c r="A8685" i="1"/>
  <c r="C8684" i="1"/>
  <c r="A8684" i="1"/>
  <c r="C8681" i="1"/>
  <c r="A8681" i="1"/>
  <c r="C8676" i="1"/>
  <c r="A8676" i="1"/>
  <c r="C8675" i="1"/>
  <c r="A8675" i="1"/>
  <c r="F8672" i="1"/>
  <c r="D8672" i="1"/>
  <c r="C8670" i="1"/>
  <c r="A8670" i="1"/>
  <c r="A8738" i="1"/>
  <c r="C8665" i="1"/>
  <c r="A8665" i="1"/>
  <c r="F8661" i="1"/>
  <c r="D8661" i="1"/>
  <c r="C8659" i="1"/>
  <c r="A8659" i="1"/>
  <c r="C8657" i="1"/>
  <c r="A8657" i="1"/>
  <c r="C8656" i="1"/>
  <c r="A8656" i="1"/>
  <c r="C8655" i="1"/>
  <c r="A8655" i="1"/>
  <c r="C8658" i="1"/>
  <c r="A8658" i="1"/>
  <c r="C8652" i="1"/>
  <c r="A8652" i="1"/>
  <c r="C8654" i="1"/>
  <c r="A8654" i="1"/>
  <c r="C8653" i="1"/>
  <c r="A8653" i="1"/>
  <c r="C8651" i="1"/>
  <c r="A8651" i="1"/>
  <c r="C8647" i="1"/>
  <c r="A8647" i="1"/>
  <c r="C8686" i="1"/>
  <c r="A8700" i="1"/>
  <c r="C8645" i="1"/>
  <c r="A8645" i="1"/>
  <c r="C8731" i="1"/>
  <c r="A8725" i="1"/>
  <c r="C8726" i="1"/>
  <c r="A8745" i="1"/>
  <c r="C8644" i="1"/>
  <c r="A8644" i="1"/>
  <c r="C8642" i="1"/>
  <c r="A8642" i="1"/>
  <c r="C8641" i="1"/>
  <c r="A8641" i="1"/>
  <c r="F8638" i="1"/>
  <c r="D8638" i="1"/>
  <c r="C8636" i="1"/>
  <c r="A8636" i="1"/>
  <c r="C8635" i="1"/>
  <c r="A8635" i="1"/>
  <c r="C8634" i="1"/>
  <c r="A8634" i="1"/>
  <c r="C8631" i="1"/>
  <c r="A8631" i="1"/>
  <c r="C8810" i="1"/>
  <c r="A8810" i="1"/>
  <c r="C8628" i="1"/>
  <c r="A8630" i="1"/>
  <c r="C8630" i="1"/>
  <c r="A8629" i="1"/>
  <c r="A8628" i="1"/>
  <c r="C8624" i="1"/>
  <c r="A8627" i="1"/>
  <c r="C8685" i="1"/>
  <c r="C8629" i="1"/>
  <c r="C8627" i="1"/>
  <c r="A8626" i="1"/>
  <c r="C8625" i="1"/>
  <c r="A8625" i="1"/>
  <c r="C8650" i="1"/>
  <c r="A8650" i="1"/>
  <c r="A8624" i="1"/>
  <c r="C8623" i="1"/>
  <c r="A8623" i="1"/>
  <c r="C8694" i="1"/>
  <c r="A8703" i="1"/>
  <c r="C8643" i="1"/>
  <c r="A8643" i="1"/>
  <c r="C8648" i="1"/>
  <c r="A8648" i="1"/>
  <c r="C8646" i="1"/>
  <c r="A8646" i="1"/>
  <c r="C8687" i="1"/>
  <c r="C8621" i="1"/>
  <c r="A8621" i="1"/>
  <c r="C8620" i="1"/>
  <c r="A8620" i="1"/>
  <c r="F8617" i="1"/>
  <c r="D8617" i="1"/>
  <c r="C8615" i="1"/>
  <c r="A8615" i="1"/>
  <c r="C8607" i="1"/>
  <c r="A8695" i="1"/>
  <c r="C8612" i="1"/>
  <c r="A8611" i="1"/>
  <c r="C8609" i="1"/>
  <c r="A8610" i="1"/>
  <c r="C8593" i="1"/>
  <c r="C8608" i="1"/>
  <c r="A8593" i="1"/>
  <c r="C8603" i="1"/>
  <c r="A8609" i="1"/>
  <c r="A8608" i="1"/>
  <c r="C8602" i="1"/>
  <c r="A8607" i="1"/>
  <c r="C8605" i="1"/>
  <c r="A8606" i="1"/>
  <c r="A8605" i="1"/>
  <c r="A8604" i="1"/>
  <c r="C8703" i="1"/>
  <c r="A8694" i="1"/>
  <c r="C8601" i="1"/>
  <c r="A8603" i="1"/>
  <c r="A8724" i="1"/>
  <c r="C8606" i="1"/>
  <c r="C8705" i="1"/>
  <c r="A8602" i="1"/>
  <c r="C8611" i="1"/>
  <c r="A8601" i="1"/>
  <c r="C8600" i="1"/>
  <c r="A8600" i="1"/>
  <c r="C8599" i="1"/>
  <c r="A8599" i="1"/>
  <c r="C8598" i="1"/>
  <c r="A8598" i="1"/>
  <c r="C8583" i="1"/>
  <c r="A8583" i="1"/>
  <c r="C8585" i="1"/>
  <c r="A8585" i="1"/>
  <c r="C8579" i="1"/>
  <c r="A8579" i="1"/>
  <c r="C8578" i="1"/>
  <c r="A8578" i="1"/>
  <c r="F8575" i="1"/>
  <c r="D8575" i="1"/>
  <c r="C8569" i="1"/>
  <c r="A8573" i="1"/>
  <c r="C8566" i="1"/>
  <c r="A8570" i="1"/>
  <c r="C8563" i="1"/>
  <c r="A8569" i="1"/>
  <c r="C8556" i="1"/>
  <c r="A8568" i="1"/>
  <c r="C8570" i="1"/>
  <c r="A8567" i="1"/>
  <c r="A8566" i="1"/>
  <c r="C8561" i="1"/>
  <c r="A8565" i="1"/>
  <c r="C8568" i="1"/>
  <c r="A8564" i="1"/>
  <c r="C8610" i="1"/>
  <c r="A8612" i="1"/>
  <c r="C8560" i="1"/>
  <c r="A8563" i="1"/>
  <c r="C8539" i="1"/>
  <c r="A8539" i="1"/>
  <c r="A8562" i="1"/>
  <c r="C8559" i="1"/>
  <c r="A8561" i="1"/>
  <c r="C8557" i="1"/>
  <c r="A8560" i="1"/>
  <c r="C8552" i="1"/>
  <c r="A8552" i="1"/>
  <c r="C8564" i="1"/>
  <c r="A8559" i="1"/>
  <c r="C8555" i="1"/>
  <c r="A8558" i="1"/>
  <c r="C8565" i="1"/>
  <c r="A8557" i="1"/>
  <c r="C8562" i="1"/>
  <c r="A8556" i="1"/>
  <c r="C8573" i="1"/>
  <c r="A8555" i="1"/>
  <c r="C8553" i="1"/>
  <c r="A8553" i="1"/>
  <c r="F8549" i="1"/>
  <c r="D8549" i="1"/>
  <c r="C8547" i="1"/>
  <c r="A8547" i="1"/>
  <c r="C8545" i="1"/>
  <c r="A8545" i="1"/>
  <c r="C8541" i="1"/>
  <c r="A8541" i="1"/>
  <c r="C8523" i="1"/>
  <c r="C8528" i="1"/>
  <c r="A8536" i="1"/>
  <c r="C8486" i="1"/>
  <c r="A8486" i="1"/>
  <c r="C8724" i="1"/>
  <c r="A8729" i="1"/>
  <c r="C8537" i="1"/>
  <c r="A8534" i="1"/>
  <c r="C8524" i="1"/>
  <c r="A8533" i="1"/>
  <c r="C8522" i="1"/>
  <c r="A8532" i="1"/>
  <c r="C8518" i="1"/>
  <c r="A8531" i="1"/>
  <c r="C8533" i="1"/>
  <c r="A8529" i="1"/>
  <c r="C8532" i="1"/>
  <c r="A8528" i="1"/>
  <c r="A8527" i="1"/>
  <c r="C8529" i="1"/>
  <c r="A8526" i="1"/>
  <c r="C8527" i="1"/>
  <c r="A8525" i="1"/>
  <c r="C8546" i="1"/>
  <c r="A8546" i="1"/>
  <c r="C8534" i="1"/>
  <c r="A8524" i="1"/>
  <c r="C8526" i="1"/>
  <c r="C8521" i="1"/>
  <c r="A8523" i="1"/>
  <c r="C8519" i="1"/>
  <c r="A8522" i="1"/>
  <c r="C8498" i="1"/>
  <c r="A8487" i="1"/>
  <c r="A8520" i="1"/>
  <c r="C8436" i="1"/>
  <c r="A8436" i="1"/>
  <c r="C8530" i="1"/>
  <c r="A8518" i="1"/>
  <c r="C8517" i="1"/>
  <c r="A8517" i="1"/>
  <c r="C8515" i="1"/>
  <c r="A8515" i="1"/>
  <c r="C8514" i="1"/>
  <c r="A8514" i="1"/>
  <c r="C8513" i="1"/>
  <c r="A8513" i="1"/>
  <c r="C8511" i="1"/>
  <c r="A8511" i="1"/>
  <c r="F8508" i="1"/>
  <c r="D8508" i="1"/>
  <c r="C8506" i="1"/>
  <c r="A8506" i="1"/>
  <c r="C8494" i="1"/>
  <c r="A8504" i="1"/>
  <c r="C8502" i="1"/>
  <c r="A8503" i="1"/>
  <c r="C8536" i="1"/>
  <c r="A8502" i="1"/>
  <c r="C8495" i="1"/>
  <c r="A8501" i="1"/>
  <c r="C8500" i="1"/>
  <c r="A8500" i="1"/>
  <c r="C8535" i="1"/>
  <c r="A8540" i="1"/>
  <c r="C8496" i="1"/>
  <c r="A8530" i="1"/>
  <c r="A8499" i="1"/>
  <c r="C8488" i="1"/>
  <c r="C8540" i="1"/>
  <c r="A8498" i="1"/>
  <c r="C8520" i="1"/>
  <c r="A8497" i="1"/>
  <c r="C8487" i="1"/>
  <c r="A8537" i="1"/>
  <c r="C8505" i="1"/>
  <c r="A8496" i="1"/>
  <c r="C8501" i="1"/>
  <c r="A8495" i="1"/>
  <c r="C8499" i="1"/>
  <c r="A8494" i="1"/>
  <c r="C8503" i="1"/>
  <c r="A8538" i="1"/>
  <c r="C8493" i="1"/>
  <c r="C8489" i="1"/>
  <c r="A8493" i="1"/>
  <c r="A8492" i="1"/>
  <c r="C8497" i="1"/>
  <c r="A8535" i="1"/>
  <c r="C8525" i="1"/>
  <c r="A8491" i="1"/>
  <c r="A8490" i="1"/>
  <c r="C8531" i="1"/>
  <c r="A8521" i="1"/>
  <c r="C8504" i="1"/>
  <c r="A8489" i="1"/>
  <c r="C8490" i="1"/>
  <c r="A8488" i="1"/>
  <c r="C8483" i="1"/>
  <c r="A8483" i="1"/>
  <c r="C8482" i="1"/>
  <c r="A8482" i="1"/>
  <c r="C8481" i="1"/>
  <c r="A8481" i="1"/>
  <c r="C8480" i="1"/>
  <c r="A8480" i="1"/>
  <c r="C8466" i="1"/>
  <c r="A8466" i="1"/>
  <c r="F8463" i="1"/>
  <c r="D8463" i="1"/>
  <c r="C8460" i="1"/>
  <c r="A8460" i="1"/>
  <c r="C8459" i="1"/>
  <c r="A8459" i="1"/>
  <c r="C8430" i="1"/>
  <c r="A8430" i="1"/>
  <c r="C8458" i="1"/>
  <c r="A8458" i="1"/>
  <c r="C8433" i="1"/>
  <c r="A8433" i="1"/>
  <c r="C8457" i="1"/>
  <c r="A8457" i="1"/>
  <c r="C8427" i="1"/>
  <c r="A8427" i="1"/>
  <c r="C8456" i="1"/>
  <c r="A8456" i="1"/>
  <c r="C8455" i="1"/>
  <c r="A8455" i="1"/>
  <c r="C8454" i="1"/>
  <c r="A8454" i="1"/>
  <c r="F8451" i="1"/>
  <c r="D8451" i="1"/>
  <c r="C8449" i="1"/>
  <c r="A8449" i="1"/>
  <c r="C8448" i="1"/>
  <c r="A8448" i="1"/>
  <c r="C8447" i="1"/>
  <c r="A8447" i="1"/>
  <c r="C8446" i="1"/>
  <c r="A8446" i="1"/>
  <c r="C8435" i="1"/>
  <c r="A8435" i="1"/>
  <c r="C8438" i="1"/>
  <c r="A8438" i="1"/>
  <c r="C8437" i="1"/>
  <c r="A8437" i="1"/>
  <c r="C8434" i="1"/>
  <c r="A8434" i="1"/>
  <c r="F8423" i="1"/>
  <c r="D8423" i="1"/>
  <c r="C8421" i="1"/>
  <c r="A8421" i="1"/>
  <c r="C8420" i="1"/>
  <c r="A8420" i="1"/>
  <c r="C8419" i="1"/>
  <c r="A8419" i="1"/>
  <c r="C8418" i="1"/>
  <c r="A8418" i="1"/>
  <c r="C8417" i="1"/>
  <c r="C8414" i="1"/>
  <c r="A8413" i="1"/>
  <c r="C8411" i="1"/>
  <c r="A8412" i="1"/>
  <c r="C8409" i="1"/>
  <c r="A8411" i="1"/>
  <c r="C8415" i="1"/>
  <c r="A8410" i="1"/>
  <c r="A8405" i="1"/>
  <c r="A8409" i="1"/>
  <c r="C8439" i="1"/>
  <c r="A8439" i="1"/>
  <c r="C8408" i="1"/>
  <c r="A8408" i="1"/>
  <c r="C8407" i="1"/>
  <c r="A8407" i="1"/>
  <c r="C8400" i="1"/>
  <c r="A8400" i="1"/>
  <c r="C8399" i="1"/>
  <c r="A8399" i="1"/>
  <c r="C8398" i="1"/>
  <c r="A8398" i="1"/>
  <c r="C8397" i="1"/>
  <c r="A8397" i="1"/>
  <c r="C8467" i="1"/>
  <c r="A8467" i="1"/>
  <c r="F8394" i="1"/>
  <c r="D8394" i="1"/>
  <c r="C8392" i="1"/>
  <c r="A8392" i="1"/>
  <c r="C8390" i="1"/>
  <c r="A8390" i="1"/>
  <c r="C8381" i="1"/>
  <c r="A8386" i="1"/>
  <c r="C8383" i="1"/>
  <c r="C8412" i="1"/>
  <c r="A8416" i="1"/>
  <c r="C8379" i="1"/>
  <c r="A8383" i="1"/>
  <c r="C8416" i="1"/>
  <c r="A8382" i="1"/>
  <c r="C8391" i="1"/>
  <c r="A8391" i="1"/>
  <c r="C8440" i="1"/>
  <c r="A8376" i="1"/>
  <c r="C8410" i="1"/>
  <c r="C8384" i="1"/>
  <c r="A8414" i="1"/>
  <c r="A8365" i="1"/>
  <c r="C8378" i="1"/>
  <c r="A8415" i="1"/>
  <c r="C8359" i="1"/>
  <c r="A8359" i="1"/>
  <c r="C8380" i="1"/>
  <c r="A8377" i="1"/>
  <c r="C8405" i="1"/>
  <c r="C8367" i="1"/>
  <c r="A8367" i="1"/>
  <c r="C8371" i="1"/>
  <c r="A8371" i="1"/>
  <c r="C8441" i="1"/>
  <c r="A8441" i="1"/>
  <c r="C8386" i="1"/>
  <c r="A8381" i="1"/>
  <c r="C8331" i="1"/>
  <c r="A8345" i="1"/>
  <c r="C8364" i="1"/>
  <c r="A8364" i="1"/>
  <c r="A8380" i="1"/>
  <c r="A8379" i="1"/>
  <c r="C8352" i="1"/>
  <c r="A8352" i="1"/>
  <c r="C8353" i="1"/>
  <c r="A8353" i="1"/>
  <c r="F8349" i="1"/>
  <c r="D8349" i="1"/>
  <c r="C8347" i="1"/>
  <c r="A8347" i="1"/>
  <c r="C8346" i="1"/>
  <c r="A8346" i="1"/>
  <c r="C8342" i="1"/>
  <c r="A8343" i="1"/>
  <c r="C8339" i="1"/>
  <c r="A8342" i="1"/>
  <c r="C8338" i="1"/>
  <c r="A8341" i="1"/>
  <c r="C8332" i="1"/>
  <c r="A8340" i="1"/>
  <c r="C8336" i="1"/>
  <c r="A8339" i="1"/>
  <c r="C8330" i="1"/>
  <c r="A8338" i="1"/>
  <c r="C8345" i="1"/>
  <c r="A8337" i="1"/>
  <c r="A8336" i="1"/>
  <c r="C8327" i="1"/>
  <c r="A8327" i="1"/>
  <c r="A8334" i="1"/>
  <c r="C8341" i="1"/>
  <c r="A8333" i="1"/>
  <c r="C8333" i="1"/>
  <c r="A8330" i="1"/>
  <c r="C8334" i="1"/>
  <c r="A8329" i="1"/>
  <c r="C8328" i="1"/>
  <c r="A8328" i="1"/>
  <c r="C8326" i="1"/>
  <c r="A8326" i="1"/>
  <c r="C8325" i="1"/>
  <c r="A8325" i="1"/>
  <c r="F8322" i="1"/>
  <c r="D8322" i="1"/>
  <c r="C8319" i="1"/>
  <c r="A8319" i="1"/>
  <c r="C8318" i="1"/>
  <c r="A8318" i="1"/>
  <c r="C8317" i="1"/>
  <c r="A8317" i="1"/>
  <c r="C8311" i="1"/>
  <c r="A8311" i="1"/>
  <c r="C8303" i="1"/>
  <c r="A8299" i="1"/>
  <c r="C8285" i="1"/>
  <c r="A8298" i="1"/>
  <c r="C8283" i="1"/>
  <c r="A8297" i="1"/>
  <c r="C8302" i="1"/>
  <c r="A8296" i="1"/>
  <c r="C8284" i="1"/>
  <c r="A8295" i="1"/>
  <c r="C8290" i="1"/>
  <c r="A8294" i="1"/>
  <c r="C8301" i="1"/>
  <c r="A8293" i="1"/>
  <c r="C8295" i="1"/>
  <c r="A8292" i="1"/>
  <c r="C8329" i="1"/>
  <c r="A8331" i="1"/>
  <c r="C8292" i="1"/>
  <c r="A8291" i="1"/>
  <c r="C8291" i="1"/>
  <c r="A8290" i="1"/>
  <c r="C8247" i="1"/>
  <c r="A8247" i="1"/>
  <c r="C8343" i="1"/>
  <c r="A8332" i="1"/>
  <c r="A8289" i="1"/>
  <c r="C8296" i="1"/>
  <c r="A8288" i="1"/>
  <c r="C8304" i="1"/>
  <c r="A8287" i="1"/>
  <c r="C8299" i="1"/>
  <c r="A8344" i="1"/>
  <c r="C8286" i="1"/>
  <c r="A8286" i="1"/>
  <c r="C8297" i="1"/>
  <c r="A8285" i="1"/>
  <c r="C8289" i="1"/>
  <c r="A8284" i="1"/>
  <c r="C8279" i="1"/>
  <c r="A8279" i="1"/>
  <c r="C8278" i="1"/>
  <c r="A8278" i="1"/>
  <c r="C8241" i="1"/>
  <c r="A8241" i="1"/>
  <c r="C8277" i="1"/>
  <c r="A8277" i="1"/>
  <c r="F8274" i="1"/>
  <c r="D8274" i="1"/>
  <c r="C8272" i="1"/>
  <c r="A8272" i="1"/>
  <c r="C8270" i="1"/>
  <c r="A8270" i="1"/>
  <c r="C8260" i="1"/>
  <c r="A8269" i="1"/>
  <c r="A8268" i="1"/>
  <c r="C8268" i="1"/>
  <c r="A8267" i="1"/>
  <c r="C8287" i="1"/>
  <c r="C8261" i="1"/>
  <c r="A8254" i="1"/>
  <c r="C8258" i="1"/>
  <c r="A8266" i="1"/>
  <c r="C8254" i="1"/>
  <c r="A8302" i="1"/>
  <c r="C8269" i="1"/>
  <c r="A8265" i="1"/>
  <c r="C8252" i="1"/>
  <c r="A8255" i="1"/>
  <c r="C8294" i="1"/>
  <c r="A8264" i="1"/>
  <c r="C8267" i="1"/>
  <c r="C8337" i="1"/>
  <c r="A8263" i="1"/>
  <c r="C8246" i="1"/>
  <c r="A8262" i="1"/>
  <c r="C8306" i="1"/>
  <c r="A8301" i="1"/>
  <c r="A8385" i="1"/>
  <c r="C8259" i="1"/>
  <c r="A8261" i="1"/>
  <c r="A8335" i="1"/>
  <c r="A8260" i="1"/>
  <c r="C8253" i="1"/>
  <c r="A8259" i="1"/>
  <c r="C8377" i="1"/>
  <c r="A8258" i="1"/>
  <c r="A8257" i="1"/>
  <c r="C8265" i="1"/>
  <c r="A8253" i="1"/>
  <c r="C8263" i="1"/>
  <c r="A8246" i="1"/>
  <c r="C8264" i="1"/>
  <c r="C8243" i="1"/>
  <c r="A8243" i="1"/>
  <c r="C8280" i="1"/>
  <c r="A8280" i="1"/>
  <c r="F8237" i="1"/>
  <c r="D8237" i="1"/>
  <c r="C8235" i="1"/>
  <c r="A8235" i="1"/>
  <c r="C8229" i="1"/>
  <c r="A8234" i="1"/>
  <c r="C8232" i="1"/>
  <c r="A8282" i="1"/>
  <c r="C8230" i="1"/>
  <c r="A8233" i="1"/>
  <c r="C8227" i="1"/>
  <c r="A8232" i="1"/>
  <c r="C8231" i="1"/>
  <c r="A8231" i="1"/>
  <c r="C8282" i="1"/>
  <c r="A8229" i="1"/>
  <c r="C8228" i="1"/>
  <c r="A8228" i="1"/>
  <c r="C8226" i="1"/>
  <c r="A8226" i="1"/>
  <c r="C8225" i="1"/>
  <c r="A8225" i="1"/>
  <c r="F8222" i="1"/>
  <c r="D8222" i="1"/>
  <c r="C8220" i="1"/>
  <c r="A8220" i="1"/>
  <c r="C8219" i="1"/>
  <c r="A8219" i="1"/>
  <c r="C8218" i="1"/>
  <c r="A8218" i="1"/>
  <c r="C8204" i="1"/>
  <c r="A8207" i="1"/>
  <c r="C8266" i="1"/>
  <c r="A8204" i="1"/>
  <c r="C8205" i="1"/>
  <c r="A8203" i="1"/>
  <c r="C8206" i="1"/>
  <c r="A8202" i="1"/>
  <c r="C8200" i="1"/>
  <c r="A8200" i="1"/>
  <c r="F8197" i="1"/>
  <c r="D8197" i="1"/>
  <c r="C8195" i="1"/>
  <c r="A8195" i="1"/>
  <c r="C8194" i="1"/>
  <c r="A8194" i="1"/>
  <c r="C8193" i="1"/>
  <c r="A8193" i="1"/>
  <c r="C8192" i="1"/>
  <c r="A8192" i="1"/>
  <c r="C8190" i="1"/>
  <c r="A8190" i="1"/>
  <c r="C8189" i="1"/>
  <c r="A8189" i="1"/>
  <c r="C8176" i="1"/>
  <c r="A8201" i="1"/>
  <c r="C8182" i="1"/>
  <c r="A8252" i="1"/>
  <c r="C8203" i="1"/>
  <c r="A8209" i="1"/>
  <c r="C8185" i="1"/>
  <c r="A8182" i="1"/>
  <c r="C8181" i="1"/>
  <c r="A8210" i="1"/>
  <c r="C8207" i="1"/>
  <c r="A8181" i="1"/>
  <c r="C8175" i="1"/>
  <c r="A8175" i="1"/>
  <c r="C8174" i="1"/>
  <c r="A8174" i="1"/>
  <c r="F8171" i="1"/>
  <c r="D8171" i="1"/>
  <c r="C8169" i="1"/>
  <c r="A8169" i="1"/>
  <c r="C8168" i="1"/>
  <c r="A8168" i="1"/>
  <c r="C8167" i="1"/>
  <c r="A8167" i="1"/>
  <c r="C8166" i="1"/>
  <c r="A8166" i="1"/>
  <c r="C8165" i="1"/>
  <c r="A8165" i="1"/>
  <c r="C8150" i="1"/>
  <c r="A8164" i="1"/>
  <c r="C8152" i="1"/>
  <c r="A8162" i="1"/>
  <c r="C8158" i="1"/>
  <c r="A8161" i="1"/>
  <c r="C8156" i="1"/>
  <c r="A8160" i="1"/>
  <c r="A8159" i="1"/>
  <c r="C8154" i="1"/>
  <c r="A8158" i="1"/>
  <c r="C8153" i="1"/>
  <c r="A8157" i="1"/>
  <c r="C8151" i="1"/>
  <c r="A8156" i="1"/>
  <c r="C8143" i="1"/>
  <c r="A8155" i="1"/>
  <c r="C8164" i="1"/>
  <c r="C8159" i="1"/>
  <c r="A8154" i="1"/>
  <c r="A8153" i="1"/>
  <c r="A8143" i="1"/>
  <c r="C8160" i="1"/>
  <c r="A8152" i="1"/>
  <c r="C8202" i="1"/>
  <c r="C8161" i="1"/>
  <c r="C8163" i="1"/>
  <c r="A8206" i="1"/>
  <c r="C8149" i="1"/>
  <c r="A8149" i="1"/>
  <c r="C8137" i="1"/>
  <c r="A8137" i="1"/>
  <c r="F8134" i="1"/>
  <c r="D8134" i="1"/>
  <c r="C8132" i="1"/>
  <c r="A8132" i="1"/>
  <c r="C8131" i="1"/>
  <c r="A8131" i="1"/>
  <c r="C8130" i="1"/>
  <c r="A8130" i="1"/>
  <c r="C8129" i="1"/>
  <c r="A8129" i="1"/>
  <c r="C8128" i="1"/>
  <c r="A8128" i="1"/>
  <c r="C8127" i="1"/>
  <c r="A8127" i="1"/>
  <c r="C8155" i="1"/>
  <c r="A8163" i="1"/>
  <c r="A8124" i="1"/>
  <c r="C8113" i="1"/>
  <c r="C8099" i="1"/>
  <c r="A8123" i="1"/>
  <c r="C8126" i="1"/>
  <c r="A8121" i="1"/>
  <c r="C8157" i="1"/>
  <c r="A8151" i="1"/>
  <c r="A8120" i="1"/>
  <c r="C8162" i="1"/>
  <c r="A8119" i="1"/>
  <c r="C8122" i="1"/>
  <c r="C8112" i="1"/>
  <c r="A8118" i="1"/>
  <c r="C8120" i="1"/>
  <c r="C8124" i="1"/>
  <c r="A8117" i="1"/>
  <c r="C8125" i="1"/>
  <c r="A8116" i="1"/>
  <c r="C8123" i="1"/>
  <c r="A8105" i="1"/>
  <c r="C8118" i="1"/>
  <c r="A8115" i="1"/>
  <c r="C8116" i="1"/>
  <c r="A8114" i="1"/>
  <c r="A8113" i="1"/>
  <c r="C8105" i="1"/>
  <c r="A8099" i="1"/>
  <c r="C8117" i="1"/>
  <c r="A8112" i="1"/>
  <c r="C8110" i="1"/>
  <c r="A8110" i="1"/>
  <c r="C8106" i="1"/>
  <c r="A8106" i="1"/>
  <c r="C8104" i="1"/>
  <c r="A8104" i="1"/>
  <c r="C8097" i="1"/>
  <c r="A8097" i="1"/>
  <c r="C8096" i="1"/>
  <c r="A8096" i="1"/>
  <c r="F8093" i="1"/>
  <c r="D8093" i="1"/>
  <c r="C8091" i="1"/>
  <c r="A8091" i="1"/>
  <c r="C8090" i="1"/>
  <c r="A8090" i="1"/>
  <c r="C8078" i="1"/>
  <c r="A8078" i="1"/>
  <c r="C8086" i="1"/>
  <c r="A8086" i="1"/>
  <c r="C8320" i="1"/>
  <c r="A8320" i="1"/>
  <c r="C8077" i="1"/>
  <c r="A8077" i="1"/>
  <c r="C8061" i="1"/>
  <c r="A8069" i="1"/>
  <c r="C8073" i="1"/>
  <c r="A8068" i="1"/>
  <c r="C8119" i="1"/>
  <c r="C8056" i="1"/>
  <c r="A8066" i="1"/>
  <c r="C8072" i="1"/>
  <c r="A8064" i="1"/>
  <c r="C8115" i="1"/>
  <c r="A8063" i="1"/>
  <c r="C8068" i="1"/>
  <c r="A8111" i="1"/>
  <c r="C8063" i="1"/>
  <c r="C8065" i="1"/>
  <c r="A8062" i="1"/>
  <c r="C8057" i="1"/>
  <c r="C8074" i="1"/>
  <c r="A8060" i="1"/>
  <c r="C8062" i="1"/>
  <c r="A8059" i="1"/>
  <c r="A8058" i="1"/>
  <c r="C8060" i="1"/>
  <c r="A8122" i="1"/>
  <c r="C8055" i="1"/>
  <c r="A8057" i="1"/>
  <c r="A8056" i="1"/>
  <c r="A8055" i="1"/>
  <c r="A8054" i="1"/>
  <c r="C8066" i="1"/>
  <c r="C8064" i="1"/>
  <c r="A8150" i="1"/>
  <c r="C8054" i="1"/>
  <c r="C8111" i="1"/>
  <c r="A8015" i="1"/>
  <c r="C8042" i="1"/>
  <c r="A8042" i="1"/>
  <c r="F8039" i="1"/>
  <c r="D8039" i="1"/>
  <c r="C8037" i="1"/>
  <c r="A8037" i="1"/>
  <c r="C8079" i="1"/>
  <c r="A8034" i="1"/>
  <c r="C8075" i="1"/>
  <c r="A8079" i="1"/>
  <c r="C8036" i="1"/>
  <c r="A8032" i="1"/>
  <c r="C8025" i="1"/>
  <c r="A8065" i="1"/>
  <c r="C8023" i="1"/>
  <c r="A8031" i="1"/>
  <c r="C8022" i="1"/>
  <c r="C8026" i="1"/>
  <c r="A8125" i="1"/>
  <c r="A8030" i="1"/>
  <c r="A8075" i="1"/>
  <c r="C8030" i="1"/>
  <c r="C8031" i="1"/>
  <c r="C8016" i="1"/>
  <c r="C8070" i="1"/>
  <c r="C8032" i="1"/>
  <c r="A8029" i="1"/>
  <c r="C8033" i="1"/>
  <c r="A8028" i="1"/>
  <c r="C8035" i="1"/>
  <c r="A8027" i="1"/>
  <c r="C8024" i="1"/>
  <c r="A8074" i="1"/>
  <c r="C8006" i="1"/>
  <c r="A8006" i="1"/>
  <c r="A8016" i="1"/>
  <c r="A8026" i="1"/>
  <c r="C8021" i="1"/>
  <c r="A8025" i="1"/>
  <c r="C8018" i="1"/>
  <c r="A8036" i="1"/>
  <c r="A8024" i="1"/>
  <c r="C8017" i="1"/>
  <c r="A8023" i="1"/>
  <c r="C8019" i="1"/>
  <c r="A8020" i="1"/>
  <c r="A8019" i="1"/>
  <c r="C8003" i="1"/>
  <c r="A8003" i="1"/>
  <c r="C8002" i="1"/>
  <c r="A8002" i="1"/>
  <c r="C8001" i="1"/>
  <c r="A8001" i="1"/>
  <c r="F7998" i="1"/>
  <c r="D7998" i="1"/>
  <c r="C7996" i="1"/>
  <c r="A7996" i="1"/>
  <c r="A7994" i="1"/>
  <c r="C8059" i="1"/>
  <c r="A8035" i="1"/>
  <c r="F7987" i="1"/>
  <c r="D7987" i="1"/>
  <c r="C7985" i="1"/>
  <c r="A7985" i="1"/>
  <c r="C7984" i="1"/>
  <c r="A7984" i="1"/>
  <c r="C7983" i="1"/>
  <c r="A7983" i="1"/>
  <c r="C7982" i="1"/>
  <c r="A7982" i="1"/>
  <c r="C7979" i="1"/>
  <c r="A7979" i="1"/>
  <c r="C7978" i="1"/>
  <c r="A7978" i="1"/>
  <c r="A8071" i="1"/>
  <c r="C7968" i="1"/>
  <c r="A7977" i="1"/>
  <c r="C7973" i="1"/>
  <c r="A7976" i="1"/>
  <c r="C7992" i="1"/>
  <c r="A7992" i="1"/>
  <c r="C7977" i="1"/>
  <c r="A7981" i="1"/>
  <c r="A7980" i="1"/>
  <c r="C7975" i="1"/>
  <c r="A7975" i="1"/>
  <c r="A7974" i="1"/>
  <c r="C8071" i="1"/>
  <c r="A8072" i="1"/>
  <c r="C8069" i="1"/>
  <c r="A8061" i="1"/>
  <c r="A7968" i="1"/>
  <c r="A7973" i="1"/>
  <c r="C7972" i="1"/>
  <c r="A7993" i="1"/>
  <c r="A7972" i="1"/>
  <c r="C7974" i="1"/>
  <c r="A7971" i="1"/>
  <c r="C7964" i="1"/>
  <c r="A7964" i="1"/>
  <c r="F7960" i="1"/>
  <c r="D7960" i="1"/>
  <c r="C7958" i="1"/>
  <c r="A7958" i="1"/>
  <c r="C7957" i="1"/>
  <c r="A7957" i="1"/>
  <c r="C7956" i="1"/>
  <c r="A7956" i="1"/>
  <c r="C7981" i="1"/>
  <c r="A7953" i="1"/>
  <c r="C7949" i="1"/>
  <c r="C7980" i="1"/>
  <c r="C7948" i="1"/>
  <c r="A7952" i="1"/>
  <c r="C7947" i="1"/>
  <c r="A7951" i="1"/>
  <c r="C7963" i="1"/>
  <c r="A8022" i="1"/>
  <c r="A7949" i="1"/>
  <c r="C7954" i="1"/>
  <c r="C7942" i="1"/>
  <c r="A7948" i="1"/>
  <c r="A7947" i="1"/>
  <c r="A7963" i="1"/>
  <c r="C8027" i="1"/>
  <c r="C7971" i="1"/>
  <c r="C7945" i="1"/>
  <c r="A7945" i="1"/>
  <c r="C7944" i="1"/>
  <c r="A7944" i="1"/>
  <c r="C7939" i="1"/>
  <c r="A7939" i="1"/>
  <c r="C7938" i="1"/>
  <c r="A7938" i="1"/>
  <c r="C7937" i="1"/>
  <c r="A7937" i="1"/>
  <c r="F7934" i="1"/>
  <c r="D7934" i="1"/>
  <c r="C7932" i="1"/>
  <c r="A7932" i="1"/>
  <c r="C7931" i="1"/>
  <c r="A7931" i="1"/>
  <c r="C7930" i="1"/>
  <c r="A7930" i="1"/>
  <c r="C7929" i="1"/>
  <c r="A7929" i="1"/>
  <c r="C7927" i="1"/>
  <c r="A7927" i="1"/>
  <c r="A7925" i="1"/>
  <c r="C7926" i="1"/>
  <c r="A7924" i="1"/>
  <c r="A7923" i="1"/>
  <c r="A7922" i="1"/>
  <c r="C7888" i="1"/>
  <c r="C7919" i="1"/>
  <c r="C7946" i="1"/>
  <c r="A7921" i="1"/>
  <c r="C7920" i="1"/>
  <c r="A7950" i="1"/>
  <c r="C7953" i="1"/>
  <c r="C7993" i="1"/>
  <c r="A7896" i="1"/>
  <c r="A7889" i="1"/>
  <c r="A7920" i="1"/>
  <c r="C7923" i="1"/>
  <c r="A7967" i="1"/>
  <c r="C7925" i="1"/>
  <c r="A7919" i="1"/>
  <c r="A7918" i="1"/>
  <c r="C7918" i="1"/>
  <c r="A8021" i="1"/>
  <c r="C7921" i="1"/>
  <c r="A7946" i="1"/>
  <c r="C7907" i="1"/>
  <c r="A7907" i="1"/>
  <c r="F7904" i="1"/>
  <c r="D7904" i="1"/>
  <c r="C7902" i="1"/>
  <c r="A7902" i="1"/>
  <c r="C7901" i="1"/>
  <c r="A7901" i="1"/>
  <c r="C7900" i="1"/>
  <c r="A7900" i="1"/>
  <c r="C7899" i="1"/>
  <c r="A7899" i="1"/>
  <c r="A7898" i="1"/>
  <c r="C7881" i="1"/>
  <c r="A7897" i="1"/>
  <c r="A7895" i="1"/>
  <c r="C7877" i="1"/>
  <c r="A7894" i="1"/>
  <c r="C7887" i="1"/>
  <c r="A7893" i="1"/>
  <c r="C7874" i="1"/>
  <c r="A7892" i="1"/>
  <c r="A7891" i="1"/>
  <c r="A7890" i="1"/>
  <c r="C7890" i="1"/>
  <c r="A7888" i="1"/>
  <c r="C7891" i="1"/>
  <c r="A7877" i="1"/>
  <c r="C7883" i="1"/>
  <c r="A7887" i="1"/>
  <c r="C7882" i="1"/>
  <c r="A7886" i="1"/>
  <c r="C7898" i="1"/>
  <c r="A7884" i="1"/>
  <c r="A7883" i="1"/>
  <c r="A7882" i="1"/>
  <c r="C7895" i="1"/>
  <c r="C7889" i="1"/>
  <c r="A7874" i="1"/>
  <c r="C7897" i="1"/>
  <c r="A7880" i="1"/>
  <c r="C7879" i="1"/>
  <c r="A7879" i="1"/>
  <c r="C7875" i="1"/>
  <c r="A7875" i="1"/>
  <c r="C7873" i="1"/>
  <c r="A7873" i="1"/>
  <c r="F7870" i="1"/>
  <c r="D7870" i="1"/>
  <c r="C7867" i="1"/>
  <c r="A7867" i="1"/>
  <c r="C7865" i="1"/>
  <c r="A7865" i="1"/>
  <c r="C7864" i="1"/>
  <c r="A7864" i="1"/>
  <c r="C7863" i="1"/>
  <c r="A7863" i="1"/>
  <c r="C7862" i="1"/>
  <c r="A7862" i="1"/>
  <c r="C7861" i="1"/>
  <c r="A7861" i="1"/>
  <c r="C7860" i="1"/>
  <c r="A7860" i="1"/>
  <c r="C7859" i="1"/>
  <c r="A7859" i="1"/>
  <c r="C7858" i="1"/>
  <c r="A7858" i="1"/>
  <c r="C7857" i="1"/>
  <c r="A7857" i="1"/>
  <c r="C7855" i="1"/>
  <c r="A7855" i="1"/>
  <c r="C7896" i="1"/>
  <c r="A7885" i="1"/>
  <c r="C7854" i="1"/>
  <c r="A7842" i="1"/>
  <c r="C7847" i="1"/>
  <c r="A7841" i="1"/>
  <c r="C7839" i="1"/>
  <c r="A7840" i="1"/>
  <c r="C7836" i="1"/>
  <c r="A7839" i="1"/>
  <c r="C7834" i="1"/>
  <c r="A7838" i="1"/>
  <c r="C7838" i="1"/>
  <c r="A7837" i="1"/>
  <c r="C7837" i="1"/>
  <c r="A7835" i="1"/>
  <c r="C7840" i="1"/>
  <c r="A7834" i="1"/>
  <c r="C7833" i="1"/>
  <c r="A7833" i="1"/>
  <c r="C7832" i="1"/>
  <c r="A7832" i="1"/>
  <c r="C7831" i="1"/>
  <c r="A7831" i="1"/>
  <c r="C7830" i="1"/>
  <c r="A7830" i="1"/>
  <c r="F7827" i="1"/>
  <c r="D7827" i="1"/>
  <c r="A7814" i="1"/>
  <c r="C7798" i="1"/>
  <c r="A7813" i="1"/>
  <c r="C7841" i="1"/>
  <c r="A7810" i="1"/>
  <c r="A7809" i="1"/>
  <c r="C7804" i="1"/>
  <c r="A7808" i="1"/>
  <c r="C7801" i="1"/>
  <c r="A7845" i="1"/>
  <c r="C7800" i="1"/>
  <c r="C7825" i="1"/>
  <c r="A7807" i="1"/>
  <c r="C7814" i="1"/>
  <c r="C7805" i="1"/>
  <c r="C7807" i="1"/>
  <c r="A7806" i="1"/>
  <c r="C7788" i="1"/>
  <c r="A7788" i="1"/>
  <c r="C7817" i="1"/>
  <c r="A7805" i="1"/>
  <c r="C7823" i="1"/>
  <c r="A7804" i="1"/>
  <c r="A7803" i="1"/>
  <c r="A7836" i="1"/>
  <c r="C7806" i="1"/>
  <c r="A7802" i="1"/>
  <c r="C7799" i="1"/>
  <c r="A7801" i="1"/>
  <c r="C7802" i="1"/>
  <c r="A7800" i="1"/>
  <c r="C7789" i="1"/>
  <c r="A7789" i="1"/>
  <c r="C7787" i="1"/>
  <c r="A7787" i="1"/>
  <c r="C7785" i="1"/>
  <c r="A7786" i="1"/>
  <c r="C7784" i="1"/>
  <c r="A7785" i="1"/>
  <c r="C7786" i="1"/>
  <c r="A7784" i="1"/>
  <c r="F7781" i="1"/>
  <c r="D7781" i="1"/>
  <c r="C7779" i="1"/>
  <c r="A7779" i="1"/>
  <c r="C7778" i="1"/>
  <c r="A7778" i="1"/>
  <c r="C7777" i="1"/>
  <c r="A7777" i="1"/>
  <c r="F7774" i="1"/>
  <c r="D7774" i="1"/>
  <c r="C7772" i="1"/>
  <c r="A7772" i="1"/>
  <c r="C7771" i="1"/>
  <c r="A7771" i="1"/>
  <c r="C7769" i="1"/>
  <c r="A7769" i="1"/>
  <c r="C7768" i="1"/>
  <c r="A7768" i="1"/>
  <c r="C7760" i="1"/>
  <c r="A7760" i="1"/>
  <c r="C7767" i="1"/>
  <c r="A7765" i="1"/>
  <c r="C7763" i="1"/>
  <c r="A7759" i="1"/>
  <c r="C7762" i="1"/>
  <c r="C7758" i="1"/>
  <c r="A7758" i="1"/>
  <c r="C7757" i="1"/>
  <c r="A7757" i="1"/>
  <c r="F7754" i="1"/>
  <c r="D7754" i="1"/>
  <c r="C7488" i="1"/>
  <c r="A7488" i="1"/>
  <c r="C7485" i="1"/>
  <c r="A7485" i="1"/>
  <c r="C7484" i="1"/>
  <c r="A7484" i="1"/>
  <c r="C7482" i="1"/>
  <c r="A7483" i="1"/>
  <c r="C7456" i="1"/>
  <c r="A7456" i="1"/>
  <c r="C7460" i="1"/>
  <c r="A7460" i="1"/>
  <c r="C7408" i="1"/>
  <c r="A7408" i="1"/>
  <c r="A7435" i="1"/>
  <c r="C7435" i="1"/>
  <c r="E7435" i="1" s="1"/>
  <c r="A7436" i="1"/>
  <c r="C7436" i="1"/>
  <c r="E7436" i="1" s="1"/>
  <c r="C7354" i="1"/>
  <c r="E7354" i="1" s="1"/>
  <c r="A7353" i="1"/>
  <c r="C7353" i="1"/>
  <c r="E7353" i="1"/>
  <c r="A7354" i="1"/>
  <c r="C7355" i="1"/>
  <c r="A7355" i="1"/>
  <c r="C7437" i="1"/>
  <c r="A7437" i="1"/>
  <c r="C7471" i="1"/>
  <c r="C7434" i="1"/>
  <c r="A7433" i="1"/>
  <c r="C7381" i="1"/>
  <c r="A7381" i="1"/>
  <c r="C7380" i="1"/>
  <c r="A7380" i="1"/>
  <c r="C7378" i="1"/>
  <c r="A7378" i="1"/>
  <c r="C7383" i="1"/>
  <c r="A7383" i="1"/>
  <c r="A7376" i="1"/>
  <c r="C7376" i="1"/>
  <c r="E7376" i="1" s="1"/>
  <c r="A7377" i="1"/>
  <c r="C7377" i="1"/>
  <c r="E7377" i="1" s="1"/>
  <c r="A7375" i="1"/>
  <c r="C7375" i="1"/>
  <c r="E7375" i="1" s="1"/>
  <c r="C7395" i="1"/>
  <c r="A7402" i="1"/>
  <c r="C7399" i="1"/>
  <c r="A7401" i="1"/>
  <c r="C7403" i="1"/>
  <c r="A7403" i="1"/>
  <c r="C7384" i="1"/>
  <c r="A7384" i="1"/>
  <c r="C7423" i="1"/>
  <c r="A7462" i="1"/>
  <c r="C7410" i="1"/>
  <c r="A7410" i="1"/>
  <c r="C7409" i="1"/>
  <c r="A7409" i="1"/>
  <c r="C7416" i="1"/>
  <c r="A7413" i="1"/>
  <c r="C7422" i="1"/>
  <c r="A7415" i="1"/>
  <c r="C7356" i="1"/>
  <c r="A7356" i="1"/>
  <c r="C7382" i="1"/>
  <c r="A7382" i="1"/>
  <c r="A7431" i="1"/>
  <c r="A7432" i="1"/>
  <c r="C7431" i="1"/>
  <c r="E7431" i="1"/>
  <c r="A7438" i="1"/>
  <c r="C7438" i="1"/>
  <c r="E7438" i="1"/>
  <c r="C7327" i="1"/>
  <c r="A7327" i="1"/>
  <c r="C7371" i="1"/>
  <c r="A7372" i="1"/>
  <c r="C7373" i="1"/>
  <c r="A7371" i="1"/>
  <c r="C7335" i="1"/>
  <c r="A7335" i="1"/>
  <c r="C7333" i="1"/>
  <c r="A7333" i="1"/>
  <c r="C7326" i="1"/>
  <c r="A7326" i="1"/>
  <c r="A7323" i="1"/>
  <c r="A7324" i="1"/>
  <c r="C7323" i="1"/>
  <c r="C7324" i="1"/>
  <c r="C7428" i="1"/>
  <c r="A7430" i="1"/>
  <c r="C7302" i="1"/>
  <c r="A7302" i="1"/>
  <c r="C7300" i="1"/>
  <c r="A7300" i="1"/>
  <c r="C7303" i="1"/>
  <c r="A7303" i="1"/>
  <c r="A7297" i="1"/>
  <c r="C7297" i="1"/>
  <c r="E7297" i="1"/>
  <c r="A7299" i="1"/>
  <c r="C7299" i="1"/>
  <c r="E7299" i="1"/>
  <c r="A7304" i="1"/>
  <c r="C7304" i="1"/>
  <c r="E7304" i="1"/>
  <c r="A7305" i="1"/>
  <c r="C7306" i="1"/>
  <c r="E7306" i="1"/>
  <c r="C7357" i="1"/>
  <c r="A7281" i="1"/>
  <c r="C7298" i="1"/>
  <c r="A7311" i="1"/>
  <c r="C7294" i="1"/>
  <c r="A7294" i="1"/>
  <c r="E7296" i="1"/>
  <c r="A7293" i="1"/>
  <c r="C7256" i="1"/>
  <c r="A7260" i="1"/>
  <c r="A7208" i="1"/>
  <c r="C7208" i="1"/>
  <c r="E7208" i="1" s="1"/>
  <c r="A7209" i="1"/>
  <c r="C7209" i="1"/>
  <c r="E7209" i="1" s="1"/>
  <c r="A7243" i="1"/>
  <c r="C7243" i="1"/>
  <c r="E7243" i="1" s="1"/>
  <c r="C7207" i="1"/>
  <c r="A7207" i="1"/>
  <c r="A7172" i="1"/>
  <c r="C7172" i="1"/>
  <c r="E7172" i="1"/>
  <c r="A7173" i="1"/>
  <c r="C7173" i="1"/>
  <c r="E7173" i="1"/>
  <c r="A7174" i="1"/>
  <c r="C7174" i="1"/>
  <c r="E7174" i="1"/>
  <c r="A7205" i="1"/>
  <c r="C7205" i="1"/>
  <c r="E7205" i="1"/>
  <c r="C7206" i="1"/>
  <c r="A7206" i="1"/>
  <c r="C7191" i="1"/>
  <c r="C7204" i="1"/>
  <c r="A7204" i="1"/>
  <c r="A7151" i="1"/>
  <c r="C7151" i="1"/>
  <c r="E7151" i="1" s="1"/>
  <c r="A7152" i="1"/>
  <c r="C7152" i="1"/>
  <c r="E7152" i="1" s="1"/>
  <c r="A7153" i="1"/>
  <c r="C7153" i="1"/>
  <c r="E7153" i="1" s="1"/>
  <c r="C7219" i="1"/>
  <c r="A7233" i="1"/>
  <c r="A7228" i="1"/>
  <c r="C7250" i="1"/>
  <c r="A7248" i="1"/>
  <c r="C7210" i="1"/>
  <c r="A7210" i="1"/>
  <c r="C7235" i="1"/>
  <c r="A7235" i="1"/>
  <c r="C7261" i="1"/>
  <c r="A7261" i="1"/>
  <c r="C7249" i="1"/>
  <c r="A7258" i="1"/>
  <c r="C7251" i="1"/>
  <c r="A7257" i="1"/>
  <c r="A7202" i="1"/>
  <c r="C7202" i="1"/>
  <c r="E7202" i="1" s="1"/>
  <c r="C7155" i="1"/>
  <c r="A7155" i="1"/>
  <c r="C7154" i="1"/>
  <c r="A7154" i="1"/>
  <c r="C7149" i="1"/>
  <c r="A7149" i="1"/>
  <c r="C7127" i="1"/>
  <c r="A7127" i="1"/>
  <c r="C7126" i="1"/>
  <c r="A7126" i="1"/>
  <c r="C7130" i="1"/>
  <c r="C7124" i="1"/>
  <c r="A7124" i="1"/>
  <c r="C7123" i="1"/>
  <c r="A7123" i="1"/>
  <c r="C7125" i="1"/>
  <c r="A7125" i="1"/>
  <c r="C7086" i="1"/>
  <c r="C7119" i="1"/>
  <c r="A7119" i="1"/>
  <c r="A7102" i="1"/>
  <c r="C7098" i="1"/>
  <c r="C7148" i="1"/>
  <c r="A7148" i="1"/>
  <c r="C7116" i="1"/>
  <c r="A7116" i="1"/>
  <c r="C7147" i="1"/>
  <c r="A7147" i="1"/>
  <c r="C7115" i="1"/>
  <c r="A7115" i="1"/>
  <c r="C7118" i="1"/>
  <c r="A7118" i="1"/>
  <c r="C7120" i="1"/>
  <c r="A7120" i="1"/>
  <c r="C7059" i="1"/>
  <c r="C7088" i="1"/>
  <c r="A7088" i="1"/>
  <c r="C7087" i="1"/>
  <c r="A7087" i="1"/>
  <c r="C7022" i="1"/>
  <c r="A7022" i="1"/>
  <c r="C7021" i="1"/>
  <c r="A7021" i="1"/>
  <c r="C7019" i="1"/>
  <c r="A7019" i="1"/>
  <c r="C7015" i="1"/>
  <c r="A7015" i="1"/>
  <c r="C7016" i="1"/>
  <c r="A7016" i="1"/>
  <c r="C6989" i="1"/>
  <c r="A6989" i="1"/>
  <c r="A7059" i="1"/>
  <c r="C6990" i="1"/>
  <c r="A6990" i="1"/>
  <c r="C6991" i="1"/>
  <c r="A6975" i="1"/>
  <c r="C6887" i="1"/>
  <c r="A6887" i="1"/>
  <c r="C7023" i="1"/>
  <c r="A7023" i="1"/>
  <c r="C7020" i="1"/>
  <c r="A7020" i="1"/>
  <c r="C7013" i="1"/>
  <c r="A7013" i="1"/>
  <c r="C7058" i="1"/>
  <c r="A7058" i="1"/>
  <c r="C6957" i="1"/>
  <c r="A6957" i="1"/>
  <c r="C6971" i="1"/>
  <c r="A6970" i="1"/>
  <c r="C6944" i="1"/>
  <c r="A6944" i="1"/>
  <c r="C6933" i="1"/>
  <c r="A6933" i="1"/>
  <c r="C6931" i="1"/>
  <c r="A6931" i="1"/>
  <c r="C6942" i="1"/>
  <c r="A6942" i="1"/>
  <c r="C6941" i="1"/>
  <c r="A6941" i="1"/>
  <c r="A6836" i="1"/>
  <c r="C6886" i="1"/>
  <c r="A6886" i="1"/>
  <c r="C6891" i="1"/>
  <c r="A6891" i="1"/>
  <c r="C6890" i="1"/>
  <c r="A6890" i="1"/>
  <c r="C6929" i="1"/>
  <c r="A6929" i="1"/>
  <c r="C6928" i="1"/>
  <c r="A6928" i="1"/>
  <c r="C6967" i="1"/>
  <c r="A6967" i="1"/>
  <c r="C6930" i="1"/>
  <c r="A6930" i="1"/>
  <c r="C6927" i="1"/>
  <c r="A6927" i="1"/>
  <c r="C6934" i="1"/>
  <c r="A6934" i="1"/>
  <c r="C6939" i="1"/>
  <c r="A6939" i="1"/>
  <c r="A6888" i="1"/>
  <c r="C6888" i="1"/>
  <c r="E6888" i="1" s="1"/>
  <c r="A6889" i="1"/>
  <c r="C6889" i="1"/>
  <c r="E6889" i="1" s="1"/>
  <c r="C6867" i="1"/>
  <c r="A6885" i="1"/>
  <c r="C6880" i="1"/>
  <c r="A6884" i="1"/>
  <c r="C6873" i="1"/>
  <c r="A6883" i="1"/>
  <c r="C6914" i="1"/>
  <c r="A6882" i="1"/>
  <c r="A6838" i="1"/>
  <c r="C6838" i="1"/>
  <c r="E6838" i="1"/>
  <c r="A6839" i="1"/>
  <c r="C6848" i="1"/>
  <c r="E6848" i="1"/>
  <c r="A6915" i="1"/>
  <c r="C6868" i="1"/>
  <c r="E6868" i="1"/>
  <c r="A6840" i="1"/>
  <c r="C6839" i="1"/>
  <c r="E6839" i="1"/>
  <c r="A6841" i="1"/>
  <c r="C6849" i="1"/>
  <c r="E6849" i="1"/>
  <c r="A6842" i="1"/>
  <c r="C6841" i="1"/>
  <c r="E6841" i="1"/>
  <c r="A6843" i="1"/>
  <c r="C6854" i="1"/>
  <c r="E6854" i="1"/>
  <c r="A6844" i="1"/>
  <c r="E6846" i="1"/>
  <c r="A6845" i="1"/>
  <c r="C6855" i="1"/>
  <c r="E6855" i="1"/>
  <c r="A6846" i="1"/>
  <c r="C6853" i="1"/>
  <c r="C6845" i="1"/>
  <c r="A6850" i="1"/>
  <c r="C6843" i="1"/>
  <c r="A6849" i="1"/>
  <c r="C6847" i="1"/>
  <c r="A6848" i="1"/>
  <c r="C6856" i="1"/>
  <c r="A6847" i="1"/>
  <c r="C6825" i="1"/>
  <c r="A6835" i="1"/>
  <c r="C6871" i="1"/>
  <c r="A6837" i="1"/>
  <c r="C6852" i="1"/>
  <c r="A6853" i="1"/>
  <c r="C6842" i="1"/>
  <c r="A6852" i="1"/>
  <c r="C6844" i="1"/>
  <c r="A6851" i="1"/>
  <c r="C6728" i="1"/>
  <c r="A6728" i="1"/>
  <c r="C6727" i="1"/>
  <c r="A6727" i="1"/>
  <c r="C6726" i="1"/>
  <c r="A6726" i="1"/>
  <c r="C6850" i="1"/>
  <c r="A6854" i="1"/>
  <c r="C6827" i="1"/>
  <c r="A6834" i="1"/>
  <c r="C6814" i="1"/>
  <c r="A6814" i="1"/>
  <c r="C6863" i="1"/>
  <c r="A6813" i="1"/>
  <c r="C6818" i="1"/>
  <c r="A6818" i="1"/>
  <c r="C6820" i="1"/>
  <c r="A6820" i="1"/>
  <c r="C6719" i="1"/>
  <c r="A6719" i="1"/>
  <c r="C6731" i="1"/>
  <c r="A6731" i="1"/>
  <c r="C6710" i="1"/>
  <c r="A6710" i="1"/>
  <c r="C6709" i="1"/>
  <c r="A6709" i="1"/>
  <c r="C6706" i="1"/>
  <c r="A6706" i="1"/>
  <c r="C6707" i="1"/>
  <c r="A6707" i="1"/>
  <c r="C6723" i="1"/>
  <c r="A6723" i="1"/>
  <c r="A6751" i="1"/>
  <c r="C6751" i="1"/>
  <c r="A6720" i="1"/>
  <c r="C6720" i="1"/>
  <c r="E6720" i="1"/>
  <c r="A6721" i="1"/>
  <c r="C6721" i="1"/>
  <c r="E6721" i="1"/>
  <c r="A6725" i="1"/>
  <c r="C6725" i="1"/>
  <c r="C6758" i="1"/>
  <c r="A6758" i="1"/>
  <c r="C6722" i="1"/>
  <c r="A6722" i="1"/>
  <c r="C6757" i="1"/>
  <c r="A6757" i="1"/>
  <c r="A6685" i="1"/>
  <c r="C6685" i="1"/>
  <c r="E6685" i="1" s="1"/>
  <c r="A6686" i="1"/>
  <c r="C6686" i="1"/>
  <c r="E6686" i="1" s="1"/>
  <c r="A6687" i="1"/>
  <c r="C6687" i="1"/>
  <c r="C6662" i="1"/>
  <c r="A6662" i="1"/>
  <c r="C6661" i="1"/>
  <c r="A6661" i="1"/>
  <c r="C6663" i="1"/>
  <c r="A6663" i="1"/>
  <c r="C6647" i="1"/>
  <c r="C6608" i="1"/>
  <c r="A6630" i="1"/>
  <c r="C6604" i="1"/>
  <c r="A6604" i="1"/>
  <c r="C6607" i="1"/>
  <c r="D6632" i="1"/>
  <c r="F6540" i="1"/>
  <c r="A6543" i="1"/>
  <c r="C6543" i="1"/>
  <c r="C6624" i="1"/>
  <c r="A6628" i="1"/>
  <c r="A6627" i="1"/>
  <c r="A6625" i="1"/>
  <c r="C6611" i="1"/>
  <c r="E6611" i="1" s="1"/>
  <c r="A6626" i="1"/>
  <c r="C6618" i="1"/>
  <c r="A6629" i="1"/>
  <c r="A6667" i="1"/>
  <c r="C6667" i="1"/>
  <c r="E6667" i="1" s="1"/>
  <c r="A6668" i="1"/>
  <c r="C6668" i="1"/>
  <c r="A6669" i="1"/>
  <c r="C6669" i="1"/>
  <c r="E6669" i="1"/>
  <c r="A6670" i="1"/>
  <c r="C6677" i="1"/>
  <c r="E6677" i="1" s="1"/>
  <c r="A6671" i="1"/>
  <c r="C6673" i="1"/>
  <c r="A6672" i="1"/>
  <c r="C6676" i="1"/>
  <c r="A6673" i="1"/>
  <c r="C6679" i="1"/>
  <c r="E6679" i="1" s="1"/>
  <c r="E6673" i="1"/>
  <c r="A6674" i="1"/>
  <c r="C6675" i="1"/>
  <c r="A6675" i="1"/>
  <c r="C6674" i="1"/>
  <c r="E6675" i="1"/>
  <c r="A6676" i="1"/>
  <c r="C6678" i="1"/>
  <c r="A6677" i="1"/>
  <c r="C6672" i="1"/>
  <c r="A6678" i="1"/>
  <c r="C6671" i="1"/>
  <c r="E6678" i="1"/>
  <c r="A6679" i="1"/>
  <c r="C6670" i="1"/>
  <c r="A6623" i="1"/>
  <c r="C6626" i="1"/>
  <c r="A6622" i="1"/>
  <c r="C6617" i="1"/>
  <c r="A6621" i="1"/>
  <c r="C6616" i="1"/>
  <c r="C6599" i="1"/>
  <c r="A6599" i="1"/>
  <c r="C6598" i="1"/>
  <c r="A6598" i="1"/>
  <c r="A6636" i="1"/>
  <c r="A6520" i="1"/>
  <c r="C6520" i="1"/>
  <c r="A6521" i="1"/>
  <c r="C6521" i="1"/>
  <c r="E6521" i="1" s="1"/>
  <c r="C6519" i="1"/>
  <c r="A6519" i="1"/>
  <c r="C6600" i="1"/>
  <c r="A6600" i="1"/>
  <c r="C6596" i="1"/>
  <c r="A6597" i="1"/>
  <c r="A6522" i="1"/>
  <c r="C6522" i="1"/>
  <c r="E6522" i="1" s="1"/>
  <c r="C6523" i="1"/>
  <c r="A6523" i="1"/>
  <c r="A6588" i="1"/>
  <c r="C6588" i="1"/>
  <c r="E6588" i="1"/>
  <c r="A6518" i="1"/>
  <c r="C6518" i="1"/>
  <c r="C6533" i="1"/>
  <c r="A6533" i="1"/>
  <c r="C6528" i="1"/>
  <c r="A6532" i="1"/>
  <c r="C6534" i="1"/>
  <c r="A6534" i="1"/>
  <c r="C6529" i="1"/>
  <c r="A6516" i="1"/>
  <c r="C6516" i="1"/>
  <c r="E6516" i="1"/>
  <c r="A6546" i="1"/>
  <c r="C6546" i="1"/>
  <c r="E6546" i="1"/>
  <c r="C7752" i="1"/>
  <c r="A7752" i="1"/>
  <c r="C7749" i="1"/>
  <c r="A7749" i="1"/>
  <c r="C7748" i="1"/>
  <c r="A7748" i="1"/>
  <c r="C7747" i="1"/>
  <c r="A7747" i="1"/>
  <c r="C7746" i="1"/>
  <c r="A7745" i="1"/>
  <c r="C7742" i="1"/>
  <c r="A7744" i="1"/>
  <c r="C7765" i="1"/>
  <c r="A7761" i="1"/>
  <c r="A7743" i="1"/>
  <c r="C7739" i="1"/>
  <c r="C7744" i="1"/>
  <c r="A7741" i="1"/>
  <c r="C7741" i="1"/>
  <c r="A7770" i="1"/>
  <c r="C7676" i="1"/>
  <c r="A7676" i="1"/>
  <c r="A7763" i="1"/>
  <c r="A7739" i="1"/>
  <c r="A7825" i="1"/>
  <c r="C7770" i="1"/>
  <c r="A7762" i="1"/>
  <c r="C7738" i="1"/>
  <c r="A7738" i="1"/>
  <c r="C7750" i="1"/>
  <c r="A7750" i="1"/>
  <c r="C7733" i="1"/>
  <c r="A7733" i="1"/>
  <c r="C7732" i="1"/>
  <c r="A7732" i="1"/>
  <c r="C7731" i="1"/>
  <c r="A7731" i="1"/>
  <c r="F7728" i="1"/>
  <c r="D7728" i="1"/>
  <c r="C7726" i="1"/>
  <c r="A7726" i="1"/>
  <c r="C7725" i="1"/>
  <c r="A7725" i="1"/>
  <c r="C7724" i="1"/>
  <c r="A7724" i="1"/>
  <c r="C7723" i="1"/>
  <c r="A7723" i="1"/>
  <c r="C7722" i="1"/>
  <c r="A7722" i="1"/>
  <c r="C7716" i="1"/>
  <c r="A7720" i="1"/>
  <c r="C7714" i="1"/>
  <c r="A7718" i="1"/>
  <c r="C7710" i="1"/>
  <c r="A7717" i="1"/>
  <c r="C7711" i="1"/>
  <c r="A7716" i="1"/>
  <c r="C7720" i="1"/>
  <c r="A7715" i="1"/>
  <c r="C7717" i="1"/>
  <c r="A7714" i="1"/>
  <c r="C7712" i="1"/>
  <c r="A7767" i="1"/>
  <c r="C7715" i="1"/>
  <c r="A7719" i="1"/>
  <c r="C7718" i="1"/>
  <c r="A7866" i="1"/>
  <c r="C7761" i="1"/>
  <c r="A7713" i="1"/>
  <c r="C7759" i="1"/>
  <c r="A7692" i="1"/>
  <c r="C7880" i="1"/>
  <c r="A7712" i="1"/>
  <c r="C7719" i="1"/>
  <c r="C7713" i="1"/>
  <c r="A7711" i="1"/>
  <c r="C7721" i="1"/>
  <c r="A7751" i="1"/>
  <c r="C7866" i="1"/>
  <c r="A7740" i="1"/>
  <c r="C7691" i="1"/>
  <c r="C7707" i="1"/>
  <c r="A7707" i="1"/>
  <c r="C7706" i="1"/>
  <c r="A7706" i="1"/>
  <c r="C7700" i="1"/>
  <c r="A7700" i="1"/>
  <c r="C7699" i="1"/>
  <c r="A7699" i="1"/>
  <c r="F7696" i="1"/>
  <c r="D7696" i="1"/>
  <c r="C7694" i="1"/>
  <c r="A7694" i="1"/>
  <c r="C7692" i="1"/>
  <c r="C7687" i="1"/>
  <c r="A7690" i="1"/>
  <c r="C7686" i="1"/>
  <c r="A7689" i="1"/>
  <c r="A7688" i="1"/>
  <c r="C7685" i="1"/>
  <c r="A7687" i="1"/>
  <c r="C7681" i="1"/>
  <c r="A7708" i="1"/>
  <c r="A7686" i="1"/>
  <c r="C7751" i="1"/>
  <c r="A7710" i="1"/>
  <c r="C7708" i="1"/>
  <c r="A7746" i="1"/>
  <c r="A7709" i="1"/>
  <c r="C7745" i="1"/>
  <c r="C7650" i="1"/>
  <c r="A7653" i="1"/>
  <c r="A7685" i="1"/>
  <c r="C7683" i="1"/>
  <c r="A7683" i="1"/>
  <c r="C7684" i="1"/>
  <c r="A7682" i="1"/>
  <c r="C7682" i="1"/>
  <c r="A7681" i="1"/>
  <c r="C7680" i="1"/>
  <c r="A7680" i="1"/>
  <c r="F7671" i="1"/>
  <c r="D7671" i="1"/>
  <c r="C7668" i="1"/>
  <c r="A7668" i="1"/>
  <c r="C7667" i="1"/>
  <c r="A7667" i="1"/>
  <c r="C7666" i="1"/>
  <c r="A7666" i="1"/>
  <c r="C7665" i="1"/>
  <c r="A7665" i="1"/>
  <c r="C7664" i="1"/>
  <c r="A7664" i="1"/>
  <c r="C7663" i="1"/>
  <c r="A7663" i="1"/>
  <c r="C7662" i="1"/>
  <c r="A7662" i="1"/>
  <c r="C7661" i="1"/>
  <c r="A7661" i="1"/>
  <c r="C7660" i="1"/>
  <c r="A7660" i="1"/>
  <c r="C7659" i="1"/>
  <c r="A7659" i="1"/>
  <c r="C7644" i="1"/>
  <c r="A7645" i="1"/>
  <c r="C7669" i="1"/>
  <c r="A7669" i="1"/>
  <c r="C7648" i="1"/>
  <c r="A7644" i="1"/>
  <c r="A7643" i="1"/>
  <c r="C7654" i="1"/>
  <c r="A7642" i="1"/>
  <c r="A7641" i="1"/>
  <c r="C7640" i="1"/>
  <c r="A7626" i="1"/>
  <c r="C7651" i="1"/>
  <c r="C7639" i="1"/>
  <c r="A7640" i="1"/>
  <c r="C7642" i="1"/>
  <c r="A7639" i="1"/>
  <c r="C7652" i="1"/>
  <c r="A7638" i="1"/>
  <c r="A7637" i="1"/>
  <c r="C7636" i="1"/>
  <c r="A7636" i="1"/>
  <c r="C7635" i="1"/>
  <c r="A7635" i="1"/>
  <c r="C7633" i="1"/>
  <c r="A7633" i="1"/>
  <c r="C7634" i="1"/>
  <c r="A7584" i="1"/>
  <c r="F7630" i="1"/>
  <c r="D7630" i="1"/>
  <c r="C7655" i="1"/>
  <c r="A7651" i="1"/>
  <c r="C7628" i="1"/>
  <c r="A7628" i="1"/>
  <c r="A7621" i="1"/>
  <c r="C7618" i="1"/>
  <c r="A7620" i="1"/>
  <c r="C7616" i="1"/>
  <c r="A7619" i="1"/>
  <c r="C7614" i="1"/>
  <c r="A7605" i="1"/>
  <c r="A7618" i="1"/>
  <c r="C7623" i="1"/>
  <c r="A7603" i="1"/>
  <c r="C7604" i="1"/>
  <c r="A7823" i="1"/>
  <c r="C7617" i="1"/>
  <c r="A7617" i="1"/>
  <c r="C7615" i="1"/>
  <c r="A7616" i="1"/>
  <c r="A7615" i="1"/>
  <c r="C7611" i="1"/>
  <c r="A7614" i="1"/>
  <c r="C7608" i="1"/>
  <c r="A7613" i="1"/>
  <c r="A7604" i="1"/>
  <c r="C7620" i="1"/>
  <c r="A7609" i="1"/>
  <c r="C7846" i="1"/>
  <c r="A7608" i="1"/>
  <c r="C7606" i="1"/>
  <c r="A7607" i="1"/>
  <c r="C7605" i="1"/>
  <c r="A7602" i="1"/>
  <c r="C7610" i="1"/>
  <c r="A7606" i="1"/>
  <c r="C7597" i="1"/>
  <c r="A7597" i="1"/>
  <c r="C7596" i="1"/>
  <c r="A7596" i="1"/>
  <c r="C7591" i="1"/>
  <c r="A7591" i="1"/>
  <c r="C7590" i="1"/>
  <c r="A7590" i="1"/>
  <c r="C7588" i="1"/>
  <c r="A7588" i="1"/>
  <c r="C7583" i="1"/>
  <c r="A7585" i="1"/>
  <c r="C7585" i="1"/>
  <c r="A7634" i="1"/>
  <c r="F7580" i="1"/>
  <c r="D7580" i="1"/>
  <c r="C7578" i="1"/>
  <c r="A7578" i="1"/>
  <c r="C7576" i="1"/>
  <c r="A7577" i="1"/>
  <c r="C7574" i="1"/>
  <c r="A7576" i="1"/>
  <c r="C7572" i="1"/>
  <c r="A7572" i="1"/>
  <c r="F7569" i="1"/>
  <c r="D7569" i="1"/>
  <c r="C7567" i="1"/>
  <c r="A7567" i="1"/>
  <c r="C7565" i="1"/>
  <c r="A7565" i="1"/>
  <c r="C7559" i="1"/>
  <c r="A7559" i="1"/>
  <c r="C7553" i="1"/>
  <c r="A7553" i="1"/>
  <c r="A7574" i="1"/>
  <c r="C7577" i="1"/>
  <c r="A7684" i="1"/>
  <c r="C7573" i="1"/>
  <c r="A7551" i="1"/>
  <c r="C7575" i="1"/>
  <c r="A7550" i="1"/>
  <c r="C7552" i="1"/>
  <c r="A7575" i="1"/>
  <c r="C7548" i="1"/>
  <c r="A7573" i="1"/>
  <c r="C7547" i="1"/>
  <c r="A7549" i="1"/>
  <c r="A7548" i="1"/>
  <c r="C7550" i="1"/>
  <c r="C7622" i="1"/>
  <c r="A7547" i="1"/>
  <c r="C7545" i="1"/>
  <c r="A7545" i="1"/>
  <c r="C7544" i="1"/>
  <c r="A7544" i="1"/>
  <c r="C7543" i="1"/>
  <c r="A7543" i="1"/>
  <c r="C7542" i="1"/>
  <c r="A7542" i="1"/>
  <c r="F7533" i="1"/>
  <c r="D7533" i="1"/>
  <c r="C7531" i="1"/>
  <c r="A7531" i="1"/>
  <c r="C7530" i="1"/>
  <c r="A7530" i="1"/>
  <c r="C7529" i="1"/>
  <c r="A7529" i="1"/>
  <c r="C7515" i="1"/>
  <c r="A7521" i="1"/>
  <c r="C7619" i="1"/>
  <c r="C7638" i="1"/>
  <c r="C7693" i="1"/>
  <c r="C7562" i="1"/>
  <c r="A7564" i="1"/>
  <c r="C7561" i="1"/>
  <c r="A7499" i="1"/>
  <c r="C7513" i="1"/>
  <c r="C7519" i="1"/>
  <c r="A7520" i="1"/>
  <c r="C7518" i="1"/>
  <c r="A7561" i="1"/>
  <c r="C7517" i="1"/>
  <c r="A7519" i="1"/>
  <c r="A7518" i="1"/>
  <c r="A7517" i="1"/>
  <c r="C7564" i="1"/>
  <c r="A7546" i="1"/>
  <c r="C7560" i="1"/>
  <c r="A7623" i="1"/>
  <c r="C7607" i="1"/>
  <c r="A7515" i="1"/>
  <c r="C7549" i="1"/>
  <c r="C7546" i="1"/>
  <c r="C7520" i="1"/>
  <c r="C7621" i="1"/>
  <c r="A7612" i="1"/>
  <c r="C7624" i="1"/>
  <c r="A7514" i="1"/>
  <c r="A7611" i="1"/>
  <c r="C7602" i="1"/>
  <c r="C7509" i="1"/>
  <c r="A7509" i="1"/>
  <c r="C7508" i="1"/>
  <c r="A7508" i="1"/>
  <c r="C7507" i="1"/>
  <c r="A7507" i="1"/>
  <c r="F7504" i="1"/>
  <c r="D7504" i="1"/>
  <c r="C7502" i="1"/>
  <c r="A7502" i="1"/>
  <c r="C7501" i="1"/>
  <c r="A7501" i="1"/>
  <c r="C7432" i="1"/>
  <c r="A7414" i="1"/>
  <c r="C7500" i="1"/>
  <c r="A7500" i="1"/>
  <c r="C7497" i="1"/>
  <c r="A7522" i="1"/>
  <c r="C7496" i="1"/>
  <c r="A7649" i="1"/>
  <c r="C7495" i="1"/>
  <c r="A7552" i="1"/>
  <c r="A7498" i="1"/>
  <c r="C7525" i="1"/>
  <c r="A7525" i="1"/>
  <c r="C7498" i="1"/>
  <c r="A7459" i="1"/>
  <c r="A7496" i="1"/>
  <c r="A7610" i="1"/>
  <c r="C7603" i="1"/>
  <c r="A7495" i="1"/>
  <c r="C7510" i="1"/>
  <c r="A7510" i="1"/>
  <c r="C7483" i="1"/>
  <c r="A7482" i="1"/>
  <c r="F7479" i="1"/>
  <c r="D7479" i="1"/>
  <c r="C7477" i="1"/>
  <c r="A7477" i="1"/>
  <c r="A7476" i="1"/>
  <c r="C7487" i="1"/>
  <c r="A7487" i="1"/>
  <c r="C7475" i="1"/>
  <c r="C7463" i="1"/>
  <c r="A7475" i="1"/>
  <c r="C7469" i="1"/>
  <c r="A7473" i="1"/>
  <c r="C7459" i="1"/>
  <c r="A7472" i="1"/>
  <c r="C7464" i="1"/>
  <c r="A7470" i="1"/>
  <c r="C7472" i="1"/>
  <c r="A7434" i="1"/>
  <c r="C7470" i="1"/>
  <c r="A7469" i="1"/>
  <c r="C7523" i="1"/>
  <c r="A7516" i="1"/>
  <c r="A7468" i="1"/>
  <c r="A7467" i="1"/>
  <c r="C7551" i="1"/>
  <c r="A7494" i="1"/>
  <c r="C7468" i="1"/>
  <c r="A7464" i="1"/>
  <c r="A7463" i="1"/>
  <c r="C7461" i="1"/>
  <c r="A7461" i="1"/>
  <c r="F7453" i="1"/>
  <c r="D7453" i="1"/>
  <c r="C7451" i="1"/>
  <c r="A7451" i="1"/>
  <c r="C7450" i="1"/>
  <c r="A7450" i="1"/>
  <c r="C7439" i="1"/>
  <c r="A7449" i="1"/>
  <c r="C7443" i="1"/>
  <c r="A7448" i="1"/>
  <c r="C7444" i="1"/>
  <c r="C7445" i="1"/>
  <c r="A7447" i="1"/>
  <c r="C7442" i="1"/>
  <c r="A7446" i="1"/>
  <c r="C7449" i="1"/>
  <c r="A7445" i="1"/>
  <c r="C7440" i="1"/>
  <c r="A7444" i="1"/>
  <c r="C7446" i="1"/>
  <c r="A7443" i="1"/>
  <c r="C7448" i="1"/>
  <c r="A7442" i="1"/>
  <c r="C7441" i="1"/>
  <c r="A7441" i="1"/>
  <c r="A7440" i="1"/>
  <c r="C7447" i="1"/>
  <c r="A7439" i="1"/>
  <c r="C7462" i="1"/>
  <c r="A7471" i="1"/>
  <c r="C7424" i="1"/>
  <c r="C7414" i="1"/>
  <c r="A7428" i="1"/>
  <c r="C7433" i="1"/>
  <c r="A7465" i="1"/>
  <c r="C7413" i="1"/>
  <c r="A7427" i="1"/>
  <c r="C7426" i="1"/>
  <c r="A7426" i="1"/>
  <c r="C7430" i="1"/>
  <c r="A7474" i="1"/>
  <c r="C7412" i="1"/>
  <c r="A7423" i="1"/>
  <c r="C7425" i="1"/>
  <c r="A7422" i="1"/>
  <c r="A7421" i="1"/>
  <c r="C7420" i="1"/>
  <c r="A7385" i="1"/>
  <c r="C7421" i="1"/>
  <c r="A7417" i="1"/>
  <c r="C7419" i="1"/>
  <c r="A7416" i="1"/>
  <c r="C7374" i="1"/>
  <c r="A7374" i="1"/>
  <c r="F7405" i="1"/>
  <c r="D7405" i="1"/>
  <c r="C7392" i="1"/>
  <c r="A7400" i="1"/>
  <c r="C7398" i="1"/>
  <c r="A7399" i="1"/>
  <c r="C7389" i="1"/>
  <c r="A7398" i="1"/>
  <c r="C7473" i="1"/>
  <c r="A7497" i="1"/>
  <c r="C7393" i="1"/>
  <c r="A7397" i="1"/>
  <c r="C7387" i="1"/>
  <c r="A7396" i="1"/>
  <c r="C7415" i="1"/>
  <c r="A7412" i="1"/>
  <c r="C7396" i="1"/>
  <c r="A7395" i="1"/>
  <c r="C7474" i="1"/>
  <c r="C7386" i="1"/>
  <c r="A7394" i="1"/>
  <c r="C7402" i="1"/>
  <c r="C7401" i="1"/>
  <c r="A7466" i="1"/>
  <c r="A7393" i="1"/>
  <c r="C7417" i="1"/>
  <c r="A7392" i="1"/>
  <c r="C7397" i="1"/>
  <c r="A7418" i="1"/>
  <c r="C7418" i="1"/>
  <c r="A7390" i="1"/>
  <c r="A7379" i="1"/>
  <c r="C7467" i="1"/>
  <c r="A7388" i="1"/>
  <c r="C7390" i="1"/>
  <c r="A7387" i="1"/>
  <c r="C7385" i="1"/>
  <c r="A7411" i="1"/>
  <c r="C7394" i="1"/>
  <c r="A7386" i="1"/>
  <c r="C7372" i="1"/>
  <c r="A7373" i="1"/>
  <c r="F7368" i="1"/>
  <c r="D7368" i="1"/>
  <c r="C7366" i="1"/>
  <c r="A7366" i="1"/>
  <c r="C7365" i="1"/>
  <c r="A7344" i="1"/>
  <c r="C7391" i="1"/>
  <c r="A7419" i="1"/>
  <c r="C7427" i="1"/>
  <c r="A7429" i="1"/>
  <c r="C7344" i="1"/>
  <c r="A7364" i="1"/>
  <c r="C7363" i="1"/>
  <c r="A7363" i="1"/>
  <c r="F7360" i="1"/>
  <c r="D7360" i="1"/>
  <c r="C7358" i="1"/>
  <c r="A7358" i="1"/>
  <c r="C7348" i="1"/>
  <c r="A7350" i="1"/>
  <c r="C7347" i="1"/>
  <c r="A7349" i="1"/>
  <c r="C7325" i="1"/>
  <c r="A7325" i="1"/>
  <c r="C7351" i="1"/>
  <c r="A7346" i="1"/>
  <c r="C7345" i="1"/>
  <c r="A7345" i="1"/>
  <c r="F7340" i="1"/>
  <c r="D7340" i="1"/>
  <c r="C7338" i="1"/>
  <c r="A7338" i="1"/>
  <c r="C7334" i="1"/>
  <c r="A7334" i="1"/>
  <c r="C7331" i="1"/>
  <c r="C7329" i="1"/>
  <c r="C7332" i="1"/>
  <c r="C7336" i="1"/>
  <c r="C7352" i="1"/>
  <c r="A7424" i="1"/>
  <c r="C7349" i="1"/>
  <c r="A7348" i="1"/>
  <c r="C7364" i="1"/>
  <c r="A7351" i="1"/>
  <c r="C7429" i="1"/>
  <c r="A7420" i="1"/>
  <c r="A7332" i="1"/>
  <c r="C7267" i="1"/>
  <c r="A7267" i="1"/>
  <c r="C7388" i="1"/>
  <c r="A7331" i="1"/>
  <c r="A7336" i="1"/>
  <c r="C7379" i="1"/>
  <c r="A7357" i="1"/>
  <c r="A7365" i="1"/>
  <c r="C7346" i="1"/>
  <c r="A7347" i="1"/>
  <c r="C7350" i="1"/>
  <c r="A7425" i="1"/>
  <c r="C7400" i="1"/>
  <c r="A7391" i="1"/>
  <c r="C7330" i="1"/>
  <c r="A7329" i="1"/>
  <c r="C7328" i="1"/>
  <c r="A7328" i="1"/>
  <c r="C7322" i="1"/>
  <c r="A7322" i="1"/>
  <c r="F7319" i="1"/>
  <c r="D7319" i="1"/>
  <c r="C7317" i="1"/>
  <c r="A7317" i="1"/>
  <c r="C7316" i="1"/>
  <c r="A7316" i="1"/>
  <c r="C7315" i="1"/>
  <c r="A7315" i="1"/>
  <c r="A7314" i="1"/>
  <c r="A7313" i="1"/>
  <c r="C7313" i="1"/>
  <c r="A7389" i="1"/>
  <c r="C7311" i="1"/>
  <c r="A7312" i="1"/>
  <c r="C7343" i="1"/>
  <c r="C7310" i="1"/>
  <c r="C7279" i="1"/>
  <c r="C7282" i="1"/>
  <c r="A7282" i="1"/>
  <c r="C7308" i="1"/>
  <c r="A7309" i="1"/>
  <c r="C7307" i="1"/>
  <c r="A7298" i="1"/>
  <c r="C7312" i="1"/>
  <c r="A7308" i="1"/>
  <c r="C7314" i="1"/>
  <c r="A7307" i="1"/>
  <c r="C7305" i="1"/>
  <c r="C7411" i="1"/>
  <c r="A7301" i="1"/>
  <c r="C7301" i="1"/>
  <c r="A7306" i="1"/>
  <c r="A7330" i="1"/>
  <c r="A7352" i="1"/>
  <c r="C7337" i="1"/>
  <c r="C7295" i="1"/>
  <c r="A7296" i="1"/>
  <c r="C7293" i="1"/>
  <c r="A7295" i="1"/>
  <c r="F7290" i="1"/>
  <c r="D7290" i="1"/>
  <c r="C7288" i="1"/>
  <c r="A7288" i="1"/>
  <c r="C7287" i="1"/>
  <c r="A7287" i="1"/>
  <c r="C7285" i="1"/>
  <c r="A7285" i="1"/>
  <c r="C7284" i="1"/>
  <c r="A7284" i="1"/>
  <c r="C7283" i="1"/>
  <c r="A7283" i="1"/>
  <c r="C7280" i="1"/>
  <c r="A7280" i="1"/>
  <c r="C7281" i="1"/>
  <c r="A7286" i="1"/>
  <c r="C7273" i="1"/>
  <c r="A7279" i="1"/>
  <c r="A7278" i="1"/>
  <c r="C7269" i="1"/>
  <c r="A7277" i="1"/>
  <c r="A7310" i="1"/>
  <c r="C7274" i="1"/>
  <c r="A7276" i="1"/>
  <c r="A7343" i="1"/>
  <c r="C7244" i="1"/>
  <c r="A7244" i="1"/>
  <c r="C7276" i="1"/>
  <c r="A7275" i="1"/>
  <c r="C7286" i="1"/>
  <c r="C7271" i="1"/>
  <c r="A7272" i="1"/>
  <c r="C7278" i="1"/>
  <c r="A7271" i="1"/>
  <c r="A7269" i="1"/>
  <c r="C7270" i="1"/>
  <c r="C7268" i="1"/>
  <c r="A7268" i="1"/>
  <c r="C7266" i="1"/>
  <c r="A7266" i="1"/>
  <c r="F7263" i="1"/>
  <c r="D7263" i="1"/>
  <c r="C7253" i="1"/>
  <c r="A7256" i="1"/>
  <c r="C7257" i="1"/>
  <c r="A7245" i="1"/>
  <c r="C7260" i="1"/>
  <c r="A7255" i="1"/>
  <c r="C7272" i="1"/>
  <c r="A7274" i="1"/>
  <c r="C7258" i="1"/>
  <c r="A7254" i="1"/>
  <c r="C7245" i="1"/>
  <c r="A7253" i="1"/>
  <c r="C7309" i="1"/>
  <c r="A7337" i="1"/>
  <c r="C7247" i="1"/>
  <c r="A7252" i="1"/>
  <c r="C7275" i="1"/>
  <c r="A7273" i="1"/>
  <c r="C7254" i="1"/>
  <c r="A7251" i="1"/>
  <c r="C7246" i="1"/>
  <c r="A7250" i="1"/>
  <c r="C7255" i="1"/>
  <c r="A7249" i="1"/>
  <c r="C7252" i="1"/>
  <c r="A7246" i="1"/>
  <c r="C7242" i="1"/>
  <c r="A7242" i="1"/>
  <c r="C7241" i="1"/>
  <c r="A7241" i="1"/>
  <c r="A7199" i="1"/>
  <c r="C7240" i="1"/>
  <c r="A7240" i="1"/>
  <c r="F7237" i="1"/>
  <c r="D7237" i="1"/>
  <c r="C7225" i="1"/>
  <c r="A7227" i="1"/>
  <c r="C7228" i="1"/>
  <c r="A7226" i="1"/>
  <c r="C7229" i="1"/>
  <c r="C7222" i="1"/>
  <c r="C7221" i="1"/>
  <c r="A7225" i="1"/>
  <c r="C7213" i="1"/>
  <c r="A7224" i="1"/>
  <c r="C7224" i="1"/>
  <c r="A7232" i="1"/>
  <c r="C7212" i="1"/>
  <c r="A7223" i="1"/>
  <c r="C7218" i="1"/>
  <c r="A7222" i="1"/>
  <c r="C7234" i="1"/>
  <c r="A7221" i="1"/>
  <c r="A7220" i="1"/>
  <c r="C7230" i="1"/>
  <c r="C7217" i="1"/>
  <c r="A7219" i="1"/>
  <c r="A7218" i="1"/>
  <c r="C7232" i="1"/>
  <c r="A7217" i="1"/>
  <c r="C7183" i="1"/>
  <c r="A7183" i="1"/>
  <c r="A7216" i="1"/>
  <c r="C7226" i="1"/>
  <c r="A7213" i="1"/>
  <c r="C7220" i="1"/>
  <c r="C7223" i="1"/>
  <c r="A7212" i="1"/>
  <c r="C7248" i="1"/>
  <c r="A7259" i="1"/>
  <c r="C7200" i="1"/>
  <c r="A7200" i="1"/>
  <c r="F7196" i="1"/>
  <c r="D7196" i="1"/>
  <c r="C7194" i="1"/>
  <c r="A7194" i="1"/>
  <c r="C7193" i="1"/>
  <c r="A7193" i="1"/>
  <c r="A7231" i="1"/>
  <c r="A7230" i="1"/>
  <c r="C7201" i="1"/>
  <c r="A7201" i="1"/>
  <c r="C7231" i="1"/>
  <c r="C7233" i="1"/>
  <c r="A7229" i="1"/>
  <c r="C7192" i="1"/>
  <c r="A7192" i="1"/>
  <c r="C7259" i="1"/>
  <c r="A7247" i="1"/>
  <c r="A7191" i="1"/>
  <c r="C7190" i="1"/>
  <c r="A7190" i="1"/>
  <c r="C7189" i="1"/>
  <c r="A7189" i="1"/>
  <c r="F7186" i="1"/>
  <c r="D7186" i="1"/>
  <c r="C7184" i="1"/>
  <c r="A7184" i="1"/>
  <c r="C7182" i="1"/>
  <c r="A7182" i="1"/>
  <c r="C7181" i="1"/>
  <c r="A7181" i="1"/>
  <c r="C7216" i="1"/>
  <c r="A7214" i="1"/>
  <c r="C7180" i="1"/>
  <c r="A7180" i="1"/>
  <c r="C7203" i="1"/>
  <c r="A7203" i="1"/>
  <c r="C7176" i="1"/>
  <c r="A7176" i="1"/>
  <c r="C7175" i="1"/>
  <c r="A7175" i="1"/>
  <c r="F7169" i="1"/>
  <c r="D7169" i="1"/>
  <c r="C7167" i="1"/>
  <c r="A7167" i="1"/>
  <c r="C7163" i="1"/>
  <c r="A7166" i="1"/>
  <c r="C7165" i="1"/>
  <c r="A7165" i="1"/>
  <c r="C7179" i="1"/>
  <c r="A7179" i="1"/>
  <c r="C7211" i="1"/>
  <c r="A7211" i="1"/>
  <c r="C7177" i="1"/>
  <c r="A7177" i="1"/>
  <c r="A7234" i="1"/>
  <c r="C7178" i="1"/>
  <c r="A7178" i="1"/>
  <c r="C7166" i="1"/>
  <c r="A7164" i="1"/>
  <c r="C7160" i="1"/>
  <c r="A7163" i="1"/>
  <c r="C7161" i="1"/>
  <c r="A7162" i="1"/>
  <c r="C7162" i="1"/>
  <c r="A7161" i="1"/>
  <c r="C7164" i="1"/>
  <c r="A7160" i="1"/>
  <c r="C7159" i="1"/>
  <c r="A7159" i="1"/>
  <c r="C7158" i="1"/>
  <c r="A7158" i="1"/>
  <c r="C7157" i="1"/>
  <c r="A7157" i="1"/>
  <c r="C7156" i="1"/>
  <c r="A7156" i="1"/>
  <c r="C7150" i="1"/>
  <c r="A7150" i="1"/>
  <c r="C7146" i="1"/>
  <c r="A7146" i="1"/>
  <c r="F7143" i="1"/>
  <c r="D7143" i="1"/>
  <c r="C7141" i="1"/>
  <c r="A7141" i="1"/>
  <c r="C7140" i="1"/>
  <c r="A7140" i="1"/>
  <c r="C7139" i="1"/>
  <c r="A7139" i="1"/>
  <c r="C7133" i="1"/>
  <c r="A7138" i="1"/>
  <c r="C7134" i="1"/>
  <c r="A7137" i="1"/>
  <c r="C7227" i="1"/>
  <c r="C7136" i="1"/>
  <c r="A7136" i="1"/>
  <c r="C7277" i="1"/>
  <c r="A7270" i="1"/>
  <c r="C7132" i="1"/>
  <c r="A7135" i="1"/>
  <c r="C7138" i="1"/>
  <c r="A7134" i="1"/>
  <c r="A7133" i="1"/>
  <c r="A7132" i="1"/>
  <c r="C7131" i="1"/>
  <c r="A7131" i="1"/>
  <c r="C7135" i="1"/>
  <c r="A7130" i="1"/>
  <c r="A7129" i="1"/>
  <c r="C7121" i="1"/>
  <c r="A7121" i="1"/>
  <c r="C7128" i="1"/>
  <c r="A7128" i="1"/>
  <c r="C7122" i="1"/>
  <c r="A7122" i="1"/>
  <c r="C7114" i="1"/>
  <c r="A7114" i="1"/>
  <c r="C7117" i="1"/>
  <c r="A7117" i="1"/>
  <c r="F7111" i="1"/>
  <c r="D7111" i="1"/>
  <c r="C7109" i="1"/>
  <c r="A7109" i="1"/>
  <c r="C7108" i="1"/>
  <c r="A7108" i="1"/>
  <c r="C7107" i="1"/>
  <c r="A7107" i="1"/>
  <c r="C7106" i="1"/>
  <c r="A7106" i="1"/>
  <c r="C7105" i="1"/>
  <c r="A7105" i="1"/>
  <c r="C7104" i="1"/>
  <c r="A7104" i="1"/>
  <c r="C7103" i="1"/>
  <c r="A7103" i="1"/>
  <c r="A7101" i="1"/>
  <c r="A7100" i="1"/>
  <c r="C7090" i="1"/>
  <c r="A7099" i="1"/>
  <c r="C7101" i="1"/>
  <c r="A7098" i="1"/>
  <c r="C7100" i="1"/>
  <c r="A7097" i="1"/>
  <c r="A7096" i="1"/>
  <c r="C7093" i="1"/>
  <c r="A7095" i="1"/>
  <c r="C7092" i="1"/>
  <c r="A7094" i="1"/>
  <c r="C7095" i="1"/>
  <c r="A7093" i="1"/>
  <c r="C7099" i="1"/>
  <c r="A7092" i="1"/>
  <c r="C7097" i="1"/>
  <c r="A7091" i="1"/>
  <c r="C7089" i="1"/>
  <c r="C7094" i="1"/>
  <c r="A7090" i="1"/>
  <c r="C7091" i="1"/>
  <c r="A7089" i="1"/>
  <c r="C7085" i="1"/>
  <c r="A7085" i="1"/>
  <c r="F7082" i="1"/>
  <c r="D7082" i="1"/>
  <c r="C7080" i="1"/>
  <c r="A7080" i="1"/>
  <c r="C7079" i="1"/>
  <c r="A7079" i="1"/>
  <c r="C7078" i="1"/>
  <c r="A7078" i="1"/>
  <c r="C7077" i="1"/>
  <c r="A7077" i="1"/>
  <c r="C7076" i="1"/>
  <c r="A7076" i="1"/>
  <c r="C7073" i="1"/>
  <c r="A7075" i="1"/>
  <c r="C7062" i="1"/>
  <c r="A7086" i="1"/>
  <c r="C7018" i="1"/>
  <c r="A7018" i="1"/>
  <c r="C7096" i="1"/>
  <c r="A7074" i="1"/>
  <c r="A7073" i="1"/>
  <c r="C7067" i="1"/>
  <c r="A7072" i="1"/>
  <c r="C7065" i="1"/>
  <c r="C7071" i="1"/>
  <c r="C7061" i="1"/>
  <c r="A7071" i="1"/>
  <c r="C7068" i="1"/>
  <c r="A7070" i="1"/>
  <c r="C7075" i="1"/>
  <c r="C7017" i="1"/>
  <c r="A7017" i="1"/>
  <c r="A7068" i="1"/>
  <c r="A7067" i="1"/>
  <c r="C7066" i="1"/>
  <c r="A7066" i="1"/>
  <c r="C7063" i="1"/>
  <c r="A7065" i="1"/>
  <c r="C7074" i="1"/>
  <c r="A7063" i="1"/>
  <c r="C7060" i="1"/>
  <c r="A7060" i="1"/>
  <c r="C7069" i="1"/>
  <c r="C7012" i="1"/>
  <c r="A7012" i="1"/>
  <c r="C7056" i="1"/>
  <c r="A7056" i="1"/>
  <c r="C7055" i="1"/>
  <c r="A7055" i="1"/>
  <c r="C7057" i="1"/>
  <c r="A7057" i="1"/>
  <c r="F7051" i="1"/>
  <c r="D7051" i="1"/>
  <c r="C7049" i="1"/>
  <c r="A7049" i="1"/>
  <c r="C7048" i="1"/>
  <c r="A7048" i="1"/>
  <c r="C7047" i="1"/>
  <c r="A7047" i="1"/>
  <c r="C7046" i="1"/>
  <c r="A7046" i="1"/>
  <c r="C7045" i="1"/>
  <c r="A7045" i="1"/>
  <c r="C7044" i="1"/>
  <c r="A7044" i="1"/>
  <c r="C7043" i="1"/>
  <c r="A7043" i="1"/>
  <c r="C7038" i="1"/>
  <c r="A7042" i="1"/>
  <c r="C7034" i="1"/>
  <c r="A7041" i="1"/>
  <c r="C7033" i="1"/>
  <c r="A7040" i="1"/>
  <c r="C7064" i="1"/>
  <c r="A7062" i="1"/>
  <c r="C7040" i="1"/>
  <c r="A7039" i="1"/>
  <c r="C7029" i="1"/>
  <c r="A7038" i="1"/>
  <c r="C7025" i="1"/>
  <c r="A7037" i="1"/>
  <c r="C7026" i="1"/>
  <c r="A7036" i="1"/>
  <c r="C7035" i="1"/>
  <c r="A7061" i="1"/>
  <c r="C7032" i="1"/>
  <c r="A7035" i="1"/>
  <c r="A7069" i="1"/>
  <c r="C7036" i="1"/>
  <c r="A7025" i="1"/>
  <c r="C7070" i="1"/>
  <c r="A7034" i="1"/>
  <c r="C7039" i="1"/>
  <c r="A7033" i="1"/>
  <c r="C7030" i="1"/>
  <c r="A7032" i="1"/>
  <c r="C7042" i="1"/>
  <c r="A7031" i="1"/>
  <c r="C7027" i="1"/>
  <c r="A7030" i="1"/>
  <c r="C7024" i="1"/>
  <c r="A7028" i="1"/>
  <c r="C7028" i="1"/>
  <c r="A7027" i="1"/>
  <c r="C7031" i="1"/>
  <c r="A7026" i="1"/>
  <c r="C7014" i="1"/>
  <c r="A7014" i="1"/>
  <c r="C7011" i="1"/>
  <c r="A7011" i="1"/>
  <c r="C7054" i="1"/>
  <c r="A7054" i="1"/>
  <c r="F7008" i="1"/>
  <c r="D7008" i="1"/>
  <c r="C7006" i="1"/>
  <c r="A7006" i="1"/>
  <c r="C7005" i="1"/>
  <c r="A7005" i="1"/>
  <c r="C6988" i="1"/>
  <c r="A6988" i="1"/>
  <c r="C7004" i="1"/>
  <c r="A7004" i="1"/>
  <c r="C7003" i="1"/>
  <c r="A7003" i="1"/>
  <c r="A7064" i="1"/>
  <c r="C7002" i="1"/>
  <c r="A7002" i="1"/>
  <c r="F6999" i="1"/>
  <c r="D6999" i="1"/>
  <c r="C6997" i="1"/>
  <c r="A6997" i="1"/>
  <c r="C6996" i="1"/>
  <c r="A6996" i="1"/>
  <c r="C6995" i="1"/>
  <c r="A6995" i="1"/>
  <c r="C6994" i="1"/>
  <c r="A6994" i="1"/>
  <c r="C6993" i="1"/>
  <c r="A6993" i="1"/>
  <c r="C7037" i="1"/>
  <c r="A7024" i="1"/>
  <c r="C6992" i="1"/>
  <c r="A6992" i="1"/>
  <c r="C6986" i="1"/>
  <c r="A6986" i="1"/>
  <c r="F6983" i="1"/>
  <c r="D6983" i="1"/>
  <c r="A6535" i="1"/>
  <c r="C6535" i="1"/>
  <c r="E6535" i="1" s="1"/>
  <c r="A6536" i="1"/>
  <c r="C6536" i="1"/>
  <c r="C6506" i="1"/>
  <c r="A6506" i="1"/>
  <c r="C6545" i="1"/>
  <c r="A6545" i="1"/>
  <c r="C6544" i="1"/>
  <c r="A6544" i="1"/>
  <c r="C6551" i="1"/>
  <c r="A6459" i="1"/>
  <c r="C6459" i="1"/>
  <c r="E6459" i="1" s="1"/>
  <c r="A6460" i="1"/>
  <c r="C6460" i="1"/>
  <c r="C6510" i="1"/>
  <c r="A6510" i="1"/>
  <c r="C6512" i="1"/>
  <c r="A6512" i="1"/>
  <c r="C6508" i="1"/>
  <c r="A6508" i="1"/>
  <c r="C6507" i="1"/>
  <c r="A6507" i="1"/>
  <c r="C6509" i="1"/>
  <c r="A6509" i="1"/>
  <c r="A6511" i="1"/>
  <c r="C6511" i="1"/>
  <c r="E6511" i="1" s="1"/>
  <c r="C6461" i="1"/>
  <c r="A6461" i="1"/>
  <c r="C6465" i="1"/>
  <c r="A6465" i="1"/>
  <c r="C6466" i="1"/>
  <c r="A6466" i="1"/>
  <c r="C6513" i="1"/>
  <c r="A6513" i="1"/>
  <c r="C6505" i="1"/>
  <c r="A6505" i="1"/>
  <c r="A6462" i="1"/>
  <c r="C6462" i="1"/>
  <c r="E6462" i="1"/>
  <c r="A6463" i="1"/>
  <c r="C6463" i="1"/>
  <c r="E6463" i="1"/>
  <c r="A6464" i="1"/>
  <c r="C6464" i="1"/>
  <c r="A6467" i="1"/>
  <c r="C6467" i="1"/>
  <c r="E6467" i="1" s="1"/>
  <c r="C6425" i="1"/>
  <c r="A6425" i="1"/>
  <c r="C6437" i="1"/>
  <c r="A6437" i="1"/>
  <c r="C6436" i="1"/>
  <c r="A6436" i="1"/>
  <c r="C6435" i="1"/>
  <c r="A6435" i="1"/>
  <c r="C6401" i="1"/>
  <c r="A6401" i="1"/>
  <c r="C6400" i="1"/>
  <c r="A6400" i="1"/>
  <c r="C6372" i="1"/>
  <c r="A6372" i="1"/>
  <c r="A6438" i="1"/>
  <c r="C6456" i="1"/>
  <c r="E6456" i="1" s="1"/>
  <c r="A6439" i="1"/>
  <c r="C6447" i="1"/>
  <c r="E6447" i="1" s="1"/>
  <c r="A6397" i="1"/>
  <c r="C6397" i="1"/>
  <c r="A6398" i="1"/>
  <c r="C6398" i="1"/>
  <c r="E6398" i="1"/>
  <c r="A6399" i="1"/>
  <c r="C6399" i="1"/>
  <c r="E6399" i="1"/>
  <c r="A6404" i="1"/>
  <c r="C6402" i="1"/>
  <c r="A6402" i="1"/>
  <c r="C6443" i="1"/>
  <c r="A6456" i="1"/>
  <c r="C6419" i="1"/>
  <c r="A6403" i="1"/>
  <c r="C6336" i="1"/>
  <c r="A6336" i="1"/>
  <c r="C6334" i="1"/>
  <c r="A6334" i="1"/>
  <c r="C6333" i="1"/>
  <c r="A6333" i="1"/>
  <c r="C6313" i="1"/>
  <c r="C6314" i="1"/>
  <c r="A6314" i="1"/>
  <c r="A6298" i="1"/>
  <c r="C6298" i="1"/>
  <c r="E6298" i="1" s="1"/>
  <c r="A6299" i="1"/>
  <c r="C6299" i="1"/>
  <c r="E6299" i="1" s="1"/>
  <c r="C6404" i="1"/>
  <c r="C6330" i="1"/>
  <c r="A6330" i="1"/>
  <c r="C6391" i="1"/>
  <c r="A6391" i="1"/>
  <c r="C6389" i="1"/>
  <c r="A6389" i="1"/>
  <c r="C6329" i="1"/>
  <c r="A6329" i="1"/>
  <c r="C6288" i="1"/>
  <c r="A6288" i="1"/>
  <c r="C6337" i="1"/>
  <c r="A6337" i="1"/>
  <c r="C6358" i="1"/>
  <c r="A6358" i="1"/>
  <c r="A6363" i="1"/>
  <c r="C6363" i="1"/>
  <c r="A6250" i="1"/>
  <c r="C6250" i="1"/>
  <c r="E6250" i="1" s="1"/>
  <c r="A6251" i="1"/>
  <c r="C6251" i="1"/>
  <c r="E6251" i="1" s="1"/>
  <c r="A6331" i="1"/>
  <c r="C6331" i="1"/>
  <c r="C6332" i="1"/>
  <c r="A6332" i="1"/>
  <c r="C6342" i="1"/>
  <c r="A6345" i="1"/>
  <c r="A6272" i="1"/>
  <c r="C6263" i="1"/>
  <c r="E6263" i="1" s="1"/>
  <c r="C6340" i="1"/>
  <c r="A6408" i="1"/>
  <c r="C6338" i="1"/>
  <c r="C6327" i="1"/>
  <c r="A6327" i="1"/>
  <c r="C6412" i="1"/>
  <c r="A6338" i="1"/>
  <c r="A6292" i="1"/>
  <c r="C6292" i="1"/>
  <c r="E6292" i="1" s="1"/>
  <c r="A6293" i="1"/>
  <c r="C6293" i="1"/>
  <c r="E6293" i="1" s="1"/>
  <c r="C6289" i="1"/>
  <c r="A6289" i="1"/>
  <c r="C6294" i="1"/>
  <c r="A6294" i="1"/>
  <c r="C6300" i="1"/>
  <c r="A6300" i="1"/>
  <c r="C6287" i="1"/>
  <c r="A6287" i="1"/>
  <c r="C6290" i="1"/>
  <c r="A6290" i="1"/>
  <c r="A6252" i="1"/>
  <c r="C6252" i="1"/>
  <c r="E6252" i="1" s="1"/>
  <c r="A6253" i="1"/>
  <c r="C6253" i="1"/>
  <c r="E6253" i="1" s="1"/>
  <c r="A6248" i="1"/>
  <c r="C6248" i="1"/>
  <c r="C6238" i="1"/>
  <c r="A6238" i="1"/>
  <c r="C6217" i="1"/>
  <c r="A6217" i="1"/>
  <c r="C6225" i="1"/>
  <c r="A6236" i="1"/>
  <c r="C6181" i="1"/>
  <c r="A6181" i="1"/>
  <c r="A6143" i="1"/>
  <c r="C6143" i="1"/>
  <c r="A6144" i="1"/>
  <c r="C6144" i="1"/>
  <c r="E6144" i="1" s="1"/>
  <c r="C6223" i="1"/>
  <c r="A6234" i="1"/>
  <c r="C6224" i="1"/>
  <c r="A6235" i="1"/>
  <c r="C6233" i="1"/>
  <c r="E6233" i="1" s="1"/>
  <c r="C6266" i="1"/>
  <c r="A6260" i="1"/>
  <c r="C6216" i="1"/>
  <c r="A6216" i="1"/>
  <c r="C6145" i="1"/>
  <c r="A6145" i="1"/>
  <c r="C6142" i="1"/>
  <c r="A6142" i="1"/>
  <c r="C6218" i="1"/>
  <c r="A6218" i="1"/>
  <c r="A6200" i="1"/>
  <c r="C6199" i="1"/>
  <c r="C6198" i="1"/>
  <c r="A6201" i="1"/>
  <c r="C6186" i="1"/>
  <c r="E6186" i="1"/>
  <c r="A6202" i="1"/>
  <c r="C6185" i="1"/>
  <c r="E6185" i="1"/>
  <c r="A6203" i="1"/>
  <c r="C6205" i="1"/>
  <c r="A6233" i="1"/>
  <c r="A6199" i="1"/>
  <c r="C6200" i="1"/>
  <c r="E6200" i="1"/>
  <c r="C6239" i="1"/>
  <c r="A6239" i="1"/>
  <c r="C6108" i="1"/>
  <c r="A6108" i="1"/>
  <c r="C6236" i="1"/>
  <c r="C6215" i="1"/>
  <c r="A6215" i="1"/>
  <c r="C6214" i="1"/>
  <c r="A6214" i="1"/>
  <c r="C6121" i="1"/>
  <c r="A6122" i="1"/>
  <c r="C6117" i="1"/>
  <c r="C6146" i="1"/>
  <c r="A6146" i="1"/>
  <c r="A6141" i="1"/>
  <c r="C6175" i="1"/>
  <c r="A6175" i="1"/>
  <c r="C6174" i="1"/>
  <c r="A6174" i="1"/>
  <c r="C6105" i="1"/>
  <c r="A6105" i="1"/>
  <c r="C6104" i="1"/>
  <c r="A6104" i="1"/>
  <c r="C6101" i="1"/>
  <c r="A6101" i="1"/>
  <c r="C6106" i="1"/>
  <c r="A6106" i="1"/>
  <c r="C6120" i="1"/>
  <c r="A6120" i="1"/>
  <c r="C6107" i="1"/>
  <c r="A6107" i="1"/>
  <c r="F6059" i="1"/>
  <c r="C6064" i="1"/>
  <c r="A6064" i="1"/>
  <c r="A6075" i="1"/>
  <c r="C6075" i="1"/>
  <c r="E6075" i="1" s="1"/>
  <c r="A6076" i="1"/>
  <c r="C6076" i="1"/>
  <c r="E6076" i="1" s="1"/>
  <c r="A6137" i="1"/>
  <c r="A6068" i="1"/>
  <c r="C6068" i="1"/>
  <c r="E6068" i="1"/>
  <c r="A6069" i="1"/>
  <c r="C6069" i="1"/>
  <c r="E6069" i="1"/>
  <c r="A6070" i="1"/>
  <c r="C6070" i="1"/>
  <c r="A6071" i="1"/>
  <c r="C6071" i="1"/>
  <c r="E6071" i="1" s="1"/>
  <c r="C6074" i="1"/>
  <c r="A6074" i="1"/>
  <c r="C6072" i="1"/>
  <c r="A6072" i="1"/>
  <c r="C6050" i="1"/>
  <c r="A6052" i="1"/>
  <c r="C6100" i="1"/>
  <c r="A6100" i="1"/>
  <c r="C6077" i="1"/>
  <c r="A6077" i="1"/>
  <c r="C6041" i="1"/>
  <c r="A6051" i="1"/>
  <c r="C6981" i="1"/>
  <c r="A6981" i="1"/>
  <c r="C6979" i="1"/>
  <c r="A6979" i="1"/>
  <c r="C6978" i="1"/>
  <c r="A6978" i="1"/>
  <c r="C6977" i="1"/>
  <c r="A6977" i="1"/>
  <c r="C6976" i="1"/>
  <c r="A6976" i="1"/>
  <c r="C6953" i="1"/>
  <c r="A6956" i="1"/>
  <c r="C6973" i="1"/>
  <c r="A6974" i="1"/>
  <c r="C6980" i="1"/>
  <c r="A6980" i="1"/>
  <c r="C6970" i="1"/>
  <c r="A6991" i="1"/>
  <c r="A6973" i="1"/>
  <c r="C6946" i="1"/>
  <c r="A6953" i="1"/>
  <c r="C6956" i="1"/>
  <c r="A6946" i="1"/>
  <c r="C6945" i="1"/>
  <c r="A6945" i="1"/>
  <c r="C6974" i="1"/>
  <c r="A6972" i="1"/>
  <c r="C6972" i="1"/>
  <c r="A6971" i="1"/>
  <c r="C6969" i="1"/>
  <c r="A6969" i="1"/>
  <c r="C6968" i="1"/>
  <c r="A6968" i="1"/>
  <c r="C6965" i="1"/>
  <c r="A6965" i="1"/>
  <c r="C6966" i="1"/>
  <c r="A6966" i="1"/>
  <c r="F6962" i="1"/>
  <c r="D6962" i="1"/>
  <c r="C6960" i="1"/>
  <c r="A6960" i="1"/>
  <c r="C6959" i="1"/>
  <c r="A6959" i="1"/>
  <c r="C6958" i="1"/>
  <c r="A6958" i="1"/>
  <c r="C6952" i="1"/>
  <c r="A6955" i="1"/>
  <c r="C6975" i="1"/>
  <c r="A6987" i="1"/>
  <c r="C6949" i="1"/>
  <c r="A6954" i="1"/>
  <c r="C6954" i="1"/>
  <c r="A6952" i="1"/>
  <c r="C6951" i="1"/>
  <c r="A6951" i="1"/>
  <c r="C6950" i="1"/>
  <c r="A6950" i="1"/>
  <c r="A6949" i="1"/>
  <c r="C6947" i="1"/>
  <c r="A6948" i="1"/>
  <c r="C7041" i="1"/>
  <c r="A7029" i="1"/>
  <c r="A6947" i="1"/>
  <c r="C6948" i="1"/>
  <c r="C6955" i="1"/>
  <c r="C6932" i="1"/>
  <c r="A6932" i="1"/>
  <c r="C6943" i="1"/>
  <c r="A6943" i="1"/>
  <c r="C6940" i="1"/>
  <c r="A6940" i="1"/>
  <c r="C6938" i="1"/>
  <c r="A6938" i="1"/>
  <c r="C6937" i="1"/>
  <c r="A6937" i="1"/>
  <c r="C6936" i="1"/>
  <c r="A6936" i="1"/>
  <c r="C6935" i="1"/>
  <c r="A6935" i="1"/>
  <c r="C6926" i="1"/>
  <c r="A6926" i="1"/>
  <c r="F6923" i="1"/>
  <c r="D6923" i="1"/>
  <c r="C6921" i="1"/>
  <c r="A6921" i="1"/>
  <c r="C6920" i="1"/>
  <c r="A6920" i="1"/>
  <c r="C6919" i="1"/>
  <c r="A6919" i="1"/>
  <c r="C6918" i="1"/>
  <c r="A6918" i="1"/>
  <c r="C6917" i="1"/>
  <c r="A6917" i="1"/>
  <c r="A6916" i="1"/>
  <c r="A6914" i="1"/>
  <c r="C6912" i="1"/>
  <c r="A6913" i="1"/>
  <c r="C6909" i="1"/>
  <c r="A6912" i="1"/>
  <c r="C6911" i="1"/>
  <c r="C6907" i="1"/>
  <c r="C6910" i="1"/>
  <c r="A6911" i="1"/>
  <c r="C6901" i="1"/>
  <c r="C6916" i="1"/>
  <c r="A6901" i="1"/>
  <c r="C6908" i="1"/>
  <c r="A6908" i="1"/>
  <c r="A6907" i="1"/>
  <c r="C6906" i="1"/>
  <c r="A6906" i="1"/>
  <c r="C6905" i="1"/>
  <c r="A6905" i="1"/>
  <c r="C6904" i="1"/>
  <c r="A6904" i="1"/>
  <c r="C6903" i="1"/>
  <c r="A6903" i="1"/>
  <c r="A6822" i="1"/>
  <c r="F6898" i="1"/>
  <c r="D6898" i="1"/>
  <c r="C6896" i="1"/>
  <c r="A6896" i="1"/>
  <c r="C6895" i="1"/>
  <c r="A6895" i="1"/>
  <c r="C6894" i="1"/>
  <c r="A6894" i="1"/>
  <c r="C6893" i="1"/>
  <c r="A6893" i="1"/>
  <c r="C6892" i="1"/>
  <c r="A6892" i="1"/>
  <c r="C6882" i="1"/>
  <c r="A6881" i="1"/>
  <c r="C6874" i="1"/>
  <c r="A6880" i="1"/>
  <c r="C6885" i="1"/>
  <c r="A6879" i="1"/>
  <c r="C6870" i="1"/>
  <c r="A6878" i="1"/>
  <c r="A6909" i="1"/>
  <c r="A6877" i="1"/>
  <c r="C6884" i="1"/>
  <c r="A6876" i="1"/>
  <c r="C6883" i="1"/>
  <c r="A6875" i="1"/>
  <c r="A6874" i="1"/>
  <c r="C6866" i="1"/>
  <c r="A6910" i="1"/>
  <c r="C6878" i="1"/>
  <c r="A6873" i="1"/>
  <c r="A6821" i="1"/>
  <c r="C6872" i="1"/>
  <c r="C6915" i="1"/>
  <c r="A6872" i="1"/>
  <c r="C6876" i="1"/>
  <c r="A6870" i="1"/>
  <c r="C6881" i="1"/>
  <c r="A6869" i="1"/>
  <c r="C6902" i="1"/>
  <c r="A6902" i="1"/>
  <c r="C6865" i="1"/>
  <c r="A6865" i="1"/>
  <c r="C6864" i="1"/>
  <c r="A6864" i="1"/>
  <c r="C6861" i="1"/>
  <c r="A6861" i="1"/>
  <c r="F6858" i="1"/>
  <c r="D6858" i="1"/>
  <c r="C6840" i="1"/>
  <c r="A6856" i="1"/>
  <c r="C6851" i="1"/>
  <c r="A6855" i="1"/>
  <c r="C6830" i="1"/>
  <c r="C6835" i="1"/>
  <c r="A6833" i="1"/>
  <c r="A6832" i="1"/>
  <c r="C6833" i="1"/>
  <c r="A6831" i="1"/>
  <c r="C6826" i="1"/>
  <c r="A6868" i="1"/>
  <c r="C6823" i="1"/>
  <c r="C6877" i="1"/>
  <c r="A6830" i="1"/>
  <c r="C6831" i="1"/>
  <c r="A6829" i="1"/>
  <c r="C6834" i="1"/>
  <c r="A6867" i="1"/>
  <c r="C6822" i="1"/>
  <c r="A6828" i="1"/>
  <c r="C6824" i="1"/>
  <c r="A6827" i="1"/>
  <c r="C6832" i="1"/>
  <c r="A6871" i="1"/>
  <c r="A6826" i="1"/>
  <c r="A6866" i="1"/>
  <c r="C6828" i="1"/>
  <c r="A6824" i="1"/>
  <c r="C6837" i="1"/>
  <c r="A6823" i="1"/>
  <c r="C6829" i="1"/>
  <c r="C6819" i="1"/>
  <c r="A6819" i="1"/>
  <c r="C6817" i="1"/>
  <c r="A6817" i="1"/>
  <c r="C6821" i="1"/>
  <c r="C6816" i="1"/>
  <c r="A6816" i="1"/>
  <c r="C6815" i="1"/>
  <c r="A6815" i="1"/>
  <c r="C6813" i="1"/>
  <c r="A6863" i="1"/>
  <c r="C6862" i="1"/>
  <c r="A6862" i="1"/>
  <c r="C6812" i="1"/>
  <c r="A6812" i="1"/>
  <c r="F6809" i="1"/>
  <c r="D6809" i="1"/>
  <c r="C6807" i="1"/>
  <c r="A6807" i="1"/>
  <c r="C6806" i="1"/>
  <c r="A6806" i="1"/>
  <c r="C6805" i="1"/>
  <c r="A6805" i="1"/>
  <c r="C6804" i="1"/>
  <c r="A6804" i="1"/>
  <c r="C6802" i="1"/>
  <c r="A6803" i="1"/>
  <c r="C6803" i="1"/>
  <c r="A6802" i="1"/>
  <c r="C6801" i="1"/>
  <c r="A6801" i="1"/>
  <c r="C6800" i="1"/>
  <c r="A6800" i="1"/>
  <c r="F6797" i="1"/>
  <c r="D6797" i="1"/>
  <c r="C6795" i="1"/>
  <c r="A6795" i="1"/>
  <c r="C6794" i="1"/>
  <c r="A6794" i="1"/>
  <c r="C6793" i="1"/>
  <c r="A6793" i="1"/>
  <c r="C6792" i="1"/>
  <c r="A6792" i="1"/>
  <c r="C6791" i="1"/>
  <c r="A6791" i="1"/>
  <c r="C6790" i="1"/>
  <c r="A6790" i="1"/>
  <c r="C6789" i="1"/>
  <c r="A6789" i="1"/>
  <c r="C6788" i="1"/>
  <c r="A6788" i="1"/>
  <c r="C6787" i="1"/>
  <c r="A6787" i="1"/>
  <c r="C6786" i="1"/>
  <c r="A6786" i="1"/>
  <c r="C6782" i="1"/>
  <c r="A6785" i="1"/>
  <c r="C6785" i="1"/>
  <c r="C6781" i="1"/>
  <c r="A6783" i="1"/>
  <c r="C6783" i="1"/>
  <c r="A6782" i="1"/>
  <c r="A6781" i="1"/>
  <c r="C6777" i="1"/>
  <c r="A6777" i="1"/>
  <c r="C6776" i="1"/>
  <c r="A6776" i="1"/>
  <c r="C6775" i="1"/>
  <c r="A6775" i="1"/>
  <c r="F6772" i="1"/>
  <c r="D6772" i="1"/>
  <c r="C6770" i="1"/>
  <c r="A6770" i="1"/>
  <c r="C6769" i="1"/>
  <c r="A6769" i="1"/>
  <c r="C6768" i="1"/>
  <c r="A6768" i="1"/>
  <c r="C6766" i="1"/>
  <c r="A6766" i="1"/>
  <c r="C6765" i="1"/>
  <c r="A6765" i="1"/>
  <c r="C6764" i="1"/>
  <c r="A6764" i="1"/>
  <c r="A6767" i="1"/>
  <c r="C6761" i="1"/>
  <c r="A6763" i="1"/>
  <c r="C6762" i="1"/>
  <c r="A6779" i="1"/>
  <c r="C6784" i="1"/>
  <c r="A6762" i="1"/>
  <c r="A6761" i="1"/>
  <c r="C6767" i="1"/>
  <c r="C6760" i="1"/>
  <c r="A6760" i="1"/>
  <c r="C6759" i="1"/>
  <c r="C6779" i="1"/>
  <c r="A6759" i="1"/>
  <c r="C6763" i="1"/>
  <c r="A6778" i="1"/>
  <c r="C6780" i="1"/>
  <c r="A6784" i="1"/>
  <c r="C6724" i="1"/>
  <c r="A6724" i="1"/>
  <c r="A6756" i="1"/>
  <c r="F6753" i="1"/>
  <c r="D6753" i="1"/>
  <c r="C6750" i="1"/>
  <c r="A6750" i="1"/>
  <c r="C6749" i="1"/>
  <c r="A6749" i="1"/>
  <c r="C6748" i="1"/>
  <c r="A6748" i="1"/>
  <c r="C6747" i="1"/>
  <c r="A6747" i="1"/>
  <c r="C6746" i="1"/>
  <c r="A6746" i="1"/>
  <c r="A6745" i="1"/>
  <c r="C6732" i="1"/>
  <c r="A6744" i="1"/>
  <c r="C6744" i="1"/>
  <c r="C6742" i="1"/>
  <c r="A6743" i="1"/>
  <c r="C6740" i="1"/>
  <c r="A6742" i="1"/>
  <c r="C6737" i="1"/>
  <c r="A6741" i="1"/>
  <c r="C6734" i="1"/>
  <c r="A6740" i="1"/>
  <c r="C6733" i="1"/>
  <c r="A6739" i="1"/>
  <c r="C6743" i="1"/>
  <c r="C6745" i="1"/>
  <c r="A6738" i="1"/>
  <c r="A6737" i="1"/>
  <c r="C6778" i="1"/>
  <c r="A6780" i="1"/>
  <c r="C6735" i="1"/>
  <c r="A6734" i="1"/>
  <c r="C6736" i="1"/>
  <c r="A6733" i="1"/>
  <c r="C6739" i="1"/>
  <c r="A6732" i="1"/>
  <c r="C6869" i="1"/>
  <c r="A6825" i="1"/>
  <c r="C6730" i="1"/>
  <c r="A6730" i="1"/>
  <c r="C6729" i="1"/>
  <c r="A6729" i="1"/>
  <c r="C6718" i="1"/>
  <c r="A6718" i="1"/>
  <c r="F6715" i="1"/>
  <c r="D6715" i="1"/>
  <c r="C6711" i="1"/>
  <c r="A6711" i="1"/>
  <c r="C6695" i="1"/>
  <c r="A6703" i="1"/>
  <c r="C6693" i="1"/>
  <c r="A6702" i="1"/>
  <c r="C6738" i="1"/>
  <c r="A6701" i="1"/>
  <c r="C6708" i="1"/>
  <c r="A6700" i="1"/>
  <c r="C6699" i="1"/>
  <c r="A6699" i="1"/>
  <c r="C6700" i="1"/>
  <c r="A6698" i="1"/>
  <c r="C6642" i="1"/>
  <c r="A6697" i="1"/>
  <c r="C6702" i="1"/>
  <c r="A6696" i="1"/>
  <c r="C6705" i="1"/>
  <c r="A6695" i="1"/>
  <c r="C6696" i="1"/>
  <c r="A6736" i="1"/>
  <c r="A6694" i="1"/>
  <c r="C6741" i="1"/>
  <c r="A6693" i="1"/>
  <c r="A6606" i="1"/>
  <c r="C6704" i="1"/>
  <c r="A6692" i="1"/>
  <c r="C6690" i="1"/>
  <c r="A6735" i="1"/>
  <c r="C6691" i="1"/>
  <c r="A6708" i="1"/>
  <c r="C6697" i="1"/>
  <c r="A6713" i="1"/>
  <c r="C6694" i="1"/>
  <c r="A6691" i="1"/>
  <c r="A6639" i="1"/>
  <c r="C6692" i="1"/>
  <c r="A6688" i="1"/>
  <c r="C6684" i="1"/>
  <c r="A6684" i="1"/>
  <c r="C6689" i="1"/>
  <c r="A6705" i="1"/>
  <c r="F6681" i="1"/>
  <c r="D6681" i="1"/>
  <c r="C6665" i="1"/>
  <c r="A6665" i="1"/>
  <c r="C6664" i="1"/>
  <c r="A6664" i="1"/>
  <c r="C6703" i="1"/>
  <c r="A6660" i="1"/>
  <c r="C6659" i="1"/>
  <c r="A6704" i="1"/>
  <c r="C6656" i="1"/>
  <c r="A6659" i="1"/>
  <c r="C6701" i="1"/>
  <c r="A6658" i="1"/>
  <c r="C6657" i="1"/>
  <c r="A6655" i="1"/>
  <c r="C6712" i="1"/>
  <c r="A6654" i="1"/>
  <c r="C6654" i="1"/>
  <c r="A6653" i="1"/>
  <c r="C6643" i="1"/>
  <c r="A6652" i="1"/>
  <c r="C6649" i="1"/>
  <c r="A6651" i="1"/>
  <c r="C6658" i="1"/>
  <c r="C6655" i="1"/>
  <c r="C6651" i="1"/>
  <c r="A6666" i="1"/>
  <c r="C6660" i="1"/>
  <c r="A6650" i="1"/>
  <c r="A6649" i="1"/>
  <c r="C6639" i="1"/>
  <c r="A6712" i="1"/>
  <c r="C6644" i="1"/>
  <c r="A6647" i="1"/>
  <c r="C6648" i="1"/>
  <c r="A6646" i="1"/>
  <c r="C6653" i="1"/>
  <c r="A6689" i="1"/>
  <c r="C6641" i="1"/>
  <c r="A6645" i="1"/>
  <c r="C6645" i="1"/>
  <c r="C6713" i="1"/>
  <c r="A6643" i="1"/>
  <c r="C6640" i="1"/>
  <c r="A6642" i="1"/>
  <c r="C6638" i="1"/>
  <c r="A6638" i="1"/>
  <c r="C6637" i="1"/>
  <c r="A6637" i="1"/>
  <c r="C6597" i="1"/>
  <c r="A6596" i="1"/>
  <c r="F6632" i="1"/>
  <c r="A6624" i="1"/>
  <c r="C6612" i="1"/>
  <c r="A6620" i="1"/>
  <c r="C6613" i="1"/>
  <c r="A6619" i="1"/>
  <c r="C6609" i="1"/>
  <c r="A6618" i="1"/>
  <c r="A6656" i="1"/>
  <c r="C6621" i="1"/>
  <c r="A6617" i="1"/>
  <c r="C6627" i="1"/>
  <c r="A6616" i="1"/>
  <c r="C6646" i="1"/>
  <c r="A6615" i="1"/>
  <c r="C6622" i="1"/>
  <c r="A6641" i="1"/>
  <c r="C6650" i="1"/>
  <c r="C6630" i="1"/>
  <c r="A6614" i="1"/>
  <c r="C6623" i="1"/>
  <c r="A6613" i="1"/>
  <c r="C6620" i="1"/>
  <c r="A6640" i="1"/>
  <c r="C6610" i="1"/>
  <c r="A6612" i="1"/>
  <c r="C6606" i="1"/>
  <c r="A6611" i="1"/>
  <c r="C6628" i="1"/>
  <c r="A6610" i="1"/>
  <c r="C6666" i="1"/>
  <c r="A6648" i="1"/>
  <c r="A6657" i="1"/>
  <c r="C6688" i="1"/>
  <c r="C6614" i="1"/>
  <c r="A6609" i="1"/>
  <c r="C6625" i="1"/>
  <c r="A6608" i="1"/>
  <c r="C6615" i="1"/>
  <c r="A6607" i="1"/>
  <c r="C6629" i="1"/>
  <c r="A6690" i="1"/>
  <c r="C6605" i="1"/>
  <c r="A6605" i="1"/>
  <c r="C6603" i="1"/>
  <c r="A6603" i="1"/>
  <c r="C6602" i="1"/>
  <c r="A6602" i="1"/>
  <c r="C6601" i="1"/>
  <c r="A6601" i="1"/>
  <c r="C6635" i="1"/>
  <c r="A6635" i="1"/>
  <c r="F6593" i="1"/>
  <c r="D6593" i="1"/>
  <c r="C6591" i="1"/>
  <c r="A6591" i="1"/>
  <c r="C6590" i="1"/>
  <c r="A6590" i="1"/>
  <c r="C6589" i="1"/>
  <c r="A6589" i="1"/>
  <c r="C6587" i="1"/>
  <c r="A6587" i="1"/>
  <c r="C6586" i="1"/>
  <c r="A6586" i="1"/>
  <c r="C6585" i="1"/>
  <c r="A6585" i="1"/>
  <c r="C6584" i="1"/>
  <c r="A6584" i="1"/>
  <c r="C6583" i="1"/>
  <c r="A6583" i="1"/>
  <c r="C6582" i="1"/>
  <c r="A6582" i="1"/>
  <c r="F6579" i="1"/>
  <c r="D6579" i="1"/>
  <c r="C6577" i="1"/>
  <c r="A6577" i="1"/>
  <c r="C6576" i="1"/>
  <c r="A6576" i="1"/>
  <c r="C6575" i="1"/>
  <c r="A6575" i="1"/>
  <c r="C6574" i="1"/>
  <c r="A6574" i="1"/>
  <c r="C6573" i="1"/>
  <c r="A6573" i="1"/>
  <c r="C6572" i="1"/>
  <c r="A6572" i="1"/>
  <c r="C6571" i="1"/>
  <c r="A6571" i="1"/>
  <c r="A6570" i="1"/>
  <c r="C6570" i="1"/>
  <c r="C6568" i="1"/>
  <c r="A6568" i="1"/>
  <c r="C6567" i="1"/>
  <c r="A6567" i="1"/>
  <c r="C6566" i="1"/>
  <c r="A6566" i="1"/>
  <c r="F6563" i="1"/>
  <c r="D6563" i="1"/>
  <c r="C6561" i="1"/>
  <c r="A6561" i="1"/>
  <c r="C6560" i="1"/>
  <c r="A6560" i="1"/>
  <c r="C6559" i="1"/>
  <c r="A6559" i="1"/>
  <c r="A6558" i="1"/>
  <c r="C6556" i="1"/>
  <c r="A6557" i="1"/>
  <c r="C6555" i="1"/>
  <c r="C6557" i="1"/>
  <c r="A6556" i="1"/>
  <c r="C6558" i="1"/>
  <c r="A6555" i="1"/>
  <c r="A6554" i="1"/>
  <c r="C6569" i="1"/>
  <c r="A6550" i="1"/>
  <c r="C6553" i="1"/>
  <c r="C6550" i="1"/>
  <c r="A6553" i="1"/>
  <c r="A6552" i="1"/>
  <c r="A6551" i="1"/>
  <c r="C6552" i="1"/>
  <c r="A6569" i="1"/>
  <c r="C6549" i="1"/>
  <c r="A6549" i="1"/>
  <c r="C6548" i="1"/>
  <c r="A6548" i="1"/>
  <c r="C6547" i="1"/>
  <c r="A6547" i="1"/>
  <c r="D6540" i="1"/>
  <c r="C6538" i="1"/>
  <c r="A6538" i="1"/>
  <c r="C6537" i="1"/>
  <c r="A6537" i="1"/>
  <c r="C6526" i="1"/>
  <c r="A6531" i="1"/>
  <c r="C6531" i="1"/>
  <c r="A6530" i="1"/>
  <c r="C6527" i="1"/>
  <c r="A6529" i="1"/>
  <c r="C6524" i="1"/>
  <c r="A6493" i="1"/>
  <c r="A6644" i="1"/>
  <c r="C6525" i="1"/>
  <c r="A6528" i="1"/>
  <c r="A6527" i="1"/>
  <c r="C6530" i="1"/>
  <c r="A6526" i="1"/>
  <c r="C6554" i="1"/>
  <c r="C6532" i="1"/>
  <c r="C6517" i="1"/>
  <c r="A6525" i="1"/>
  <c r="C6652" i="1"/>
  <c r="C6493" i="1"/>
  <c r="A6517" i="1"/>
  <c r="A6524" i="1"/>
  <c r="C6515" i="1"/>
  <c r="A6515" i="1"/>
  <c r="C6514" i="1"/>
  <c r="A6514" i="1"/>
  <c r="F6502" i="1"/>
  <c r="D6502" i="1"/>
  <c r="C6500" i="1"/>
  <c r="A6500" i="1"/>
  <c r="C6499" i="1"/>
  <c r="A6499" i="1"/>
  <c r="C6498" i="1"/>
  <c r="A6498" i="1"/>
  <c r="C6497" i="1"/>
  <c r="A6497" i="1"/>
  <c r="C6496" i="1"/>
  <c r="A6496" i="1"/>
  <c r="C6487" i="1"/>
  <c r="A6494" i="1"/>
  <c r="C6492" i="1"/>
  <c r="A6492" i="1"/>
  <c r="C6478" i="1"/>
  <c r="A6491" i="1"/>
  <c r="C6488" i="1"/>
  <c r="A6489" i="1"/>
  <c r="C6489" i="1"/>
  <c r="A6488" i="1"/>
  <c r="C6479" i="1"/>
  <c r="A6487" i="1"/>
  <c r="C6485" i="1"/>
  <c r="C6486" i="1"/>
  <c r="C6483" i="1"/>
  <c r="A6485" i="1"/>
  <c r="A6484" i="1"/>
  <c r="C6494" i="1"/>
  <c r="C6480" i="1"/>
  <c r="A6483" i="1"/>
  <c r="C6490" i="1"/>
  <c r="A6482" i="1"/>
  <c r="C6481" i="1"/>
  <c r="A6480" i="1"/>
  <c r="C6476" i="1"/>
  <c r="A6476" i="1"/>
  <c r="C6475" i="1"/>
  <c r="A6475" i="1"/>
  <c r="F6472" i="1"/>
  <c r="D6472" i="1"/>
  <c r="C6470" i="1"/>
  <c r="A6470" i="1"/>
  <c r="C6469" i="1"/>
  <c r="A6469" i="1"/>
  <c r="C6468" i="1"/>
  <c r="A6468" i="1"/>
  <c r="A6457" i="1"/>
  <c r="C6444" i="1"/>
  <c r="A6455" i="1"/>
  <c r="A6454" i="1"/>
  <c r="C6440" i="1"/>
  <c r="A6453" i="1"/>
  <c r="C6477" i="1"/>
  <c r="A6452" i="1"/>
  <c r="C6484" i="1"/>
  <c r="A6451" i="1"/>
  <c r="C6454" i="1"/>
  <c r="A6450" i="1"/>
  <c r="C6449" i="1"/>
  <c r="A6449" i="1"/>
  <c r="C6441" i="1"/>
  <c r="A6495" i="1"/>
  <c r="C6451" i="1"/>
  <c r="A6448" i="1"/>
  <c r="C6455" i="1"/>
  <c r="A6447" i="1"/>
  <c r="C6450" i="1"/>
  <c r="A6486" i="1"/>
  <c r="C6482" i="1"/>
  <c r="A6446" i="1"/>
  <c r="C6452" i="1"/>
  <c r="A6445" i="1"/>
  <c r="C6411" i="1"/>
  <c r="A6444" i="1"/>
  <c r="C6446" i="1"/>
  <c r="C6448" i="1"/>
  <c r="A6443" i="1"/>
  <c r="C6458" i="1"/>
  <c r="A6442" i="1"/>
  <c r="C6439" i="1"/>
  <c r="C6442" i="1"/>
  <c r="A6441" i="1"/>
  <c r="C6457" i="1"/>
  <c r="A6479" i="1"/>
  <c r="C6438" i="1"/>
  <c r="A6478" i="1"/>
  <c r="C6445" i="1"/>
  <c r="A6477" i="1"/>
  <c r="C6434" i="1"/>
  <c r="A6434" i="1"/>
  <c r="C6433" i="1"/>
  <c r="A6433" i="1"/>
  <c r="C6432" i="1"/>
  <c r="A6432" i="1"/>
  <c r="C6431" i="1"/>
  <c r="A6431" i="1"/>
  <c r="F6428" i="1"/>
  <c r="D6428" i="1"/>
  <c r="C6426" i="1"/>
  <c r="A6426" i="1"/>
  <c r="C6423" i="1"/>
  <c r="A6424" i="1"/>
  <c r="A6423" i="1"/>
  <c r="A6422" i="1"/>
  <c r="C6407" i="1"/>
  <c r="A6421" i="1"/>
  <c r="C6405" i="1"/>
  <c r="A6420" i="1"/>
  <c r="C6420" i="1"/>
  <c r="A6440" i="1"/>
  <c r="C6416" i="1"/>
  <c r="A6419" i="1"/>
  <c r="A6418" i="1"/>
  <c r="A6417" i="1"/>
  <c r="C6413" i="1"/>
  <c r="A6416" i="1"/>
  <c r="C6421" i="1"/>
  <c r="A6458" i="1"/>
  <c r="A6415" i="1"/>
  <c r="C6453" i="1"/>
  <c r="A6414" i="1"/>
  <c r="C6410" i="1"/>
  <c r="C6424" i="1"/>
  <c r="A6413" i="1"/>
  <c r="C6417" i="1"/>
  <c r="A6490" i="1"/>
  <c r="A6412" i="1"/>
  <c r="C6408" i="1"/>
  <c r="C6409" i="1"/>
  <c r="A6410" i="1"/>
  <c r="C6495" i="1"/>
  <c r="A6409" i="1"/>
  <c r="C6415" i="1"/>
  <c r="A6407" i="1"/>
  <c r="C6418" i="1"/>
  <c r="A6406" i="1"/>
  <c r="A6405" i="1"/>
  <c r="C6396" i="1"/>
  <c r="A6396" i="1"/>
  <c r="C6395" i="1"/>
  <c r="A6395" i="1"/>
  <c r="C6394" i="1"/>
  <c r="A6394" i="1"/>
  <c r="C6393" i="1"/>
  <c r="A6393" i="1"/>
  <c r="C6392" i="1"/>
  <c r="A6392" i="1"/>
  <c r="F6386" i="1"/>
  <c r="D6386" i="1"/>
  <c r="C6384" i="1"/>
  <c r="A6384" i="1"/>
  <c r="C6383" i="1"/>
  <c r="A6383" i="1"/>
  <c r="C6382" i="1"/>
  <c r="A6382" i="1"/>
  <c r="C6381" i="1"/>
  <c r="A6381" i="1"/>
  <c r="C6380" i="1"/>
  <c r="A6380" i="1"/>
  <c r="F6377" i="1"/>
  <c r="D6377" i="1"/>
  <c r="C6375" i="1"/>
  <c r="A6375" i="1"/>
  <c r="C6374" i="1"/>
  <c r="A6374" i="1"/>
  <c r="C6373" i="1"/>
  <c r="A6373" i="1"/>
  <c r="C6371" i="1"/>
  <c r="A6371" i="1"/>
  <c r="C6370" i="1"/>
  <c r="A6370" i="1"/>
  <c r="C6369" i="1"/>
  <c r="A6369" i="1"/>
  <c r="C6367" i="1"/>
  <c r="A6367" i="1"/>
  <c r="A6366" i="1"/>
  <c r="C6335" i="1"/>
  <c r="A6365" i="1"/>
  <c r="C6422" i="1"/>
  <c r="A6335" i="1"/>
  <c r="C6365" i="1"/>
  <c r="A6364" i="1"/>
  <c r="C6390" i="1"/>
  <c r="A6390" i="1"/>
  <c r="F6355" i="1"/>
  <c r="D6355" i="1"/>
  <c r="C6022" i="1"/>
  <c r="A6023" i="1"/>
  <c r="A6079" i="1"/>
  <c r="A6078" i="1"/>
  <c r="C6078" i="1"/>
  <c r="C6014" i="1"/>
  <c r="C5996" i="1"/>
  <c r="A5996" i="1"/>
  <c r="C5994" i="1"/>
  <c r="A5994" i="1"/>
  <c r="C5993" i="1"/>
  <c r="A5993" i="1"/>
  <c r="C5999" i="1"/>
  <c r="A5999" i="1"/>
  <c r="C5998" i="1"/>
  <c r="A5998" i="1"/>
  <c r="C5997" i="1"/>
  <c r="C6025" i="1"/>
  <c r="A6025" i="1"/>
  <c r="C6024" i="1"/>
  <c r="A6024" i="1"/>
  <c r="C6026" i="1"/>
  <c r="A6026" i="1"/>
  <c r="C5914" i="1"/>
  <c r="A5914" i="1"/>
  <c r="C5913" i="1"/>
  <c r="A5913" i="1"/>
  <c r="C5912" i="1"/>
  <c r="A5912" i="1"/>
  <c r="C6027" i="1"/>
  <c r="A6027" i="1"/>
  <c r="A6021" i="1"/>
  <c r="C6028" i="1"/>
  <c r="A6028" i="1"/>
  <c r="C6021" i="1"/>
  <c r="A6020" i="1"/>
  <c r="C5961" i="1"/>
  <c r="A5961" i="1"/>
  <c r="C5960" i="1"/>
  <c r="A5960" i="1"/>
  <c r="A5962" i="1"/>
  <c r="C6018" i="1"/>
  <c r="A5997" i="1"/>
  <c r="C5973" i="1"/>
  <c r="C5979" i="1"/>
  <c r="A5982" i="1"/>
  <c r="C5966" i="1"/>
  <c r="A5983" i="1"/>
  <c r="A5980" i="1"/>
  <c r="A5981" i="1"/>
  <c r="C5969" i="1"/>
  <c r="C5954" i="1"/>
  <c r="A5954" i="1"/>
  <c r="C5953" i="1"/>
  <c r="A5953" i="1"/>
  <c r="C5903" i="1"/>
  <c r="A5903" i="1"/>
  <c r="C5891" i="1"/>
  <c r="E5891" i="1" s="1"/>
  <c r="A5872" i="1"/>
  <c r="C5872" i="1"/>
  <c r="E5872" i="1" s="1"/>
  <c r="A5873" i="1"/>
  <c r="C5873" i="1"/>
  <c r="E5873" i="1" s="1"/>
  <c r="C5887" i="1"/>
  <c r="C5888" i="1"/>
  <c r="C5889" i="1"/>
  <c r="E5889" i="1" s="1"/>
  <c r="C5890" i="1"/>
  <c r="E5890" i="1" s="1"/>
  <c r="C5892" i="1"/>
  <c r="E5892" i="1" s="1"/>
  <c r="C5893" i="1"/>
  <c r="C5894" i="1"/>
  <c r="A5887" i="1"/>
  <c r="A5888" i="1"/>
  <c r="A5889" i="1"/>
  <c r="A5890" i="1"/>
  <c r="A5891" i="1"/>
  <c r="A5892" i="1"/>
  <c r="C5884" i="1"/>
  <c r="A5884" i="1"/>
  <c r="A5893" i="1"/>
  <c r="C5869" i="1"/>
  <c r="A5871" i="1"/>
  <c r="C5885" i="1"/>
  <c r="A5870" i="1"/>
  <c r="C5851" i="1"/>
  <c r="A5851" i="1"/>
  <c r="A5854" i="1"/>
  <c r="C5854" i="1"/>
  <c r="A5855" i="1"/>
  <c r="C5855" i="1"/>
  <c r="E5855" i="1" s="1"/>
  <c r="A5822" i="1"/>
  <c r="C5822" i="1"/>
  <c r="E5822" i="1" s="1"/>
  <c r="A5823" i="1"/>
  <c r="C5823" i="1"/>
  <c r="C5824" i="1"/>
  <c r="A5824" i="1"/>
  <c r="C5856" i="1"/>
  <c r="A5856" i="1"/>
  <c r="C5870" i="1"/>
  <c r="A5861" i="1"/>
  <c r="C5860" i="1"/>
  <c r="A5860" i="1"/>
  <c r="C5858" i="1"/>
  <c r="A5858" i="1"/>
  <c r="A5820" i="1"/>
  <c r="E5820" i="1"/>
  <c r="A5821" i="1"/>
  <c r="C5821" i="1"/>
  <c r="E5821" i="1" s="1"/>
  <c r="C5816" i="1"/>
  <c r="A5816" i="1"/>
  <c r="A5817" i="1"/>
  <c r="C5817" i="1"/>
  <c r="E5817" i="1" s="1"/>
  <c r="A5819" i="1"/>
  <c r="C5819" i="1"/>
  <c r="A5848" i="1"/>
  <c r="C5848" i="1"/>
  <c r="E5848" i="1" s="1"/>
  <c r="C5825" i="1"/>
  <c r="A5825" i="1"/>
  <c r="A5740" i="1"/>
  <c r="C5763" i="1"/>
  <c r="E5763" i="1" s="1"/>
  <c r="C5750" i="1"/>
  <c r="A5764" i="1"/>
  <c r="C5788" i="1"/>
  <c r="A5796" i="1"/>
  <c r="C5723" i="1"/>
  <c r="C5738" i="1"/>
  <c r="A5738" i="1"/>
  <c r="A5763" i="1"/>
  <c r="C5736" i="1"/>
  <c r="A5736" i="1"/>
  <c r="C5684" i="1"/>
  <c r="A5684" i="1"/>
  <c r="C5688" i="1"/>
  <c r="A5688" i="1"/>
  <c r="C5683" i="1"/>
  <c r="A5683" i="1"/>
  <c r="C5681" i="1"/>
  <c r="A5681" i="1"/>
  <c r="C5686" i="1"/>
  <c r="A5686" i="1"/>
  <c r="C5685" i="1"/>
  <c r="A5685" i="1"/>
  <c r="A5652" i="1"/>
  <c r="C5652" i="1"/>
  <c r="A5654" i="1"/>
  <c r="C5654" i="1"/>
  <c r="E5654" i="1" s="1"/>
  <c r="A5649" i="1"/>
  <c r="C5649" i="1"/>
  <c r="E5649" i="1" s="1"/>
  <c r="A5655" i="1"/>
  <c r="C5655" i="1"/>
  <c r="C5648" i="1"/>
  <c r="A5648" i="1"/>
  <c r="A5680" i="1"/>
  <c r="C5680" i="1"/>
  <c r="A5687" i="1"/>
  <c r="C5687" i="1"/>
  <c r="E5687" i="1" s="1"/>
  <c r="C5657" i="1"/>
  <c r="A5657" i="1"/>
  <c r="C5743" i="1"/>
  <c r="C5741" i="1"/>
  <c r="A5742" i="1"/>
  <c r="C5724" i="1"/>
  <c r="C5735" i="1"/>
  <c r="A5735" i="1"/>
  <c r="C5797" i="1"/>
  <c r="C5793" i="1"/>
  <c r="A5787" i="1"/>
  <c r="C5790" i="1"/>
  <c r="E5790" i="1" s="1"/>
  <c r="A5788" i="1"/>
  <c r="C5783" i="1"/>
  <c r="E5783" i="1" s="1"/>
  <c r="A5789" i="1"/>
  <c r="C5787" i="1"/>
  <c r="A5790" i="1"/>
  <c r="C5835" i="1"/>
  <c r="E5835" i="1" s="1"/>
  <c r="A5791" i="1"/>
  <c r="C5798" i="1"/>
  <c r="E5798" i="1" s="1"/>
  <c r="A5792" i="1"/>
  <c r="C5789" i="1"/>
  <c r="A5794" i="1"/>
  <c r="C5795" i="1"/>
  <c r="E5795" i="1" s="1"/>
  <c r="A5795" i="1"/>
  <c r="C5794" i="1"/>
  <c r="E5794" i="1" s="1"/>
  <c r="A5797" i="1"/>
  <c r="A5647" i="1"/>
  <c r="C5571" i="1"/>
  <c r="C5589" i="1"/>
  <c r="A5571" i="1"/>
  <c r="C5572" i="1"/>
  <c r="A5572" i="1"/>
  <c r="C5592" i="1"/>
  <c r="A5573" i="1"/>
  <c r="A5597" i="1"/>
  <c r="A5598" i="1"/>
  <c r="C5598" i="1"/>
  <c r="E5598" i="1" s="1"/>
  <c r="A5599" i="1"/>
  <c r="C5599" i="1"/>
  <c r="E5599" i="1" s="1"/>
  <c r="C5600" i="1"/>
  <c r="A5600" i="1"/>
  <c r="C5531" i="1"/>
  <c r="C5532" i="1"/>
  <c r="C5533" i="1"/>
  <c r="C5534" i="1"/>
  <c r="A5531" i="1"/>
  <c r="A5532" i="1"/>
  <c r="A5533" i="1"/>
  <c r="A5534" i="1"/>
  <c r="C5573" i="1"/>
  <c r="A5596" i="1"/>
  <c r="C5601" i="1"/>
  <c r="A5601" i="1"/>
  <c r="C5585" i="1"/>
  <c r="C5586" i="1"/>
  <c r="C5578" i="1"/>
  <c r="A5574" i="1"/>
  <c r="A5646" i="1"/>
  <c r="C5646" i="1"/>
  <c r="A5711" i="1"/>
  <c r="C5711" i="1"/>
  <c r="E5711" i="1" s="1"/>
  <c r="A5577" i="1"/>
  <c r="C5506" i="1"/>
  <c r="A5506" i="1"/>
  <c r="C5551" i="1"/>
  <c r="A5538" i="1"/>
  <c r="A5492" i="1"/>
  <c r="C5492" i="1"/>
  <c r="E5492" i="1" s="1"/>
  <c r="A5595" i="1"/>
  <c r="A5602" i="1"/>
  <c r="E5602" i="1"/>
  <c r="A5614" i="1"/>
  <c r="C5614" i="1"/>
  <c r="A5615" i="1"/>
  <c r="C5615" i="1"/>
  <c r="E5615" i="1" s="1"/>
  <c r="A5616" i="1"/>
  <c r="C5616" i="1"/>
  <c r="E5616" i="1" s="1"/>
  <c r="C5527" i="1"/>
  <c r="A5540" i="1"/>
  <c r="C5549" i="1"/>
  <c r="A5539" i="1"/>
  <c r="C5555" i="1"/>
  <c r="A5541" i="1"/>
  <c r="C5554" i="1"/>
  <c r="A5542" i="1"/>
  <c r="C5547" i="1"/>
  <c r="C5526" i="1"/>
  <c r="A5526" i="1"/>
  <c r="A5468" i="1"/>
  <c r="C5468" i="1"/>
  <c r="E5468" i="1" s="1"/>
  <c r="A5469" i="1"/>
  <c r="C5469" i="1"/>
  <c r="C5477" i="1"/>
  <c r="C5466" i="1"/>
  <c r="C5470" i="1"/>
  <c r="A5470" i="1"/>
  <c r="C5465" i="1"/>
  <c r="A5465" i="1"/>
  <c r="A5453" i="1"/>
  <c r="A5530" i="1"/>
  <c r="C5530" i="1"/>
  <c r="E5530" i="1" s="1"/>
  <c r="A5536" i="1"/>
  <c r="C5536" i="1"/>
  <c r="C5464" i="1"/>
  <c r="A5464" i="1"/>
  <c r="C5402" i="1"/>
  <c r="A5402" i="1"/>
  <c r="C5417" i="1"/>
  <c r="A5417" i="1"/>
  <c r="C5401" i="1"/>
  <c r="A5401" i="1"/>
  <c r="C5434" i="1"/>
  <c r="A5434" i="1"/>
  <c r="A5396" i="1"/>
  <c r="C5396" i="1"/>
  <c r="E5396" i="1" s="1"/>
  <c r="A5399" i="1"/>
  <c r="C5399" i="1"/>
  <c r="A5400" i="1"/>
  <c r="C5400" i="1"/>
  <c r="E5400" i="1" s="1"/>
  <c r="C5418" i="1"/>
  <c r="A5418" i="1"/>
  <c r="A5395" i="1"/>
  <c r="C5395" i="1"/>
  <c r="E5395" i="1" s="1"/>
  <c r="C5436" i="1"/>
  <c r="A5436" i="1"/>
  <c r="A5347" i="1"/>
  <c r="C5347" i="1"/>
  <c r="E5347" i="1" s="1"/>
  <c r="A5348" i="1"/>
  <c r="C5348" i="1"/>
  <c r="C5349" i="1"/>
  <c r="A5349" i="1"/>
  <c r="A5344" i="1"/>
  <c r="C5344" i="1"/>
  <c r="A5345" i="1"/>
  <c r="C5345" i="1"/>
  <c r="C5346" i="1"/>
  <c r="A5346" i="1"/>
  <c r="C6129" i="1"/>
  <c r="A6129" i="1"/>
  <c r="C6128" i="1"/>
  <c r="A6128" i="1"/>
  <c r="C6154" i="1"/>
  <c r="A6154" i="1"/>
  <c r="C6153" i="1"/>
  <c r="A6153" i="1"/>
  <c r="C6353" i="1"/>
  <c r="A6353" i="1"/>
  <c r="C6351" i="1"/>
  <c r="A6351" i="1"/>
  <c r="C6350" i="1"/>
  <c r="A6350" i="1"/>
  <c r="C6349" i="1"/>
  <c r="A6349" i="1"/>
  <c r="C6348" i="1"/>
  <c r="A6348" i="1"/>
  <c r="C6347" i="1"/>
  <c r="A6347" i="1"/>
  <c r="C6346" i="1"/>
  <c r="A6346" i="1"/>
  <c r="C6345" i="1"/>
  <c r="A6362" i="1"/>
  <c r="C6343" i="1"/>
  <c r="A6368" i="1"/>
  <c r="C6341" i="1"/>
  <c r="A6481" i="1"/>
  <c r="C6491" i="1"/>
  <c r="C6291" i="1"/>
  <c r="A6291" i="1"/>
  <c r="C6362" i="1"/>
  <c r="A6361" i="1"/>
  <c r="A6343" i="1"/>
  <c r="A6359" i="1"/>
  <c r="A6342" i="1"/>
  <c r="C6364" i="1"/>
  <c r="A6360" i="1"/>
  <c r="C6339" i="1"/>
  <c r="A6341" i="1"/>
  <c r="C6368" i="1"/>
  <c r="A6340" i="1"/>
  <c r="A6339" i="1"/>
  <c r="C6360" i="1"/>
  <c r="C6361" i="1"/>
  <c r="C6352" i="1"/>
  <c r="A6352" i="1"/>
  <c r="C6328" i="1"/>
  <c r="A6328" i="1"/>
  <c r="C6326" i="1"/>
  <c r="A6326" i="1"/>
  <c r="C6324" i="1"/>
  <c r="A6324" i="1"/>
  <c r="F6321" i="1"/>
  <c r="D6321" i="1"/>
  <c r="C6319" i="1"/>
  <c r="A6319" i="1"/>
  <c r="C6318" i="1"/>
  <c r="A6318" i="1"/>
  <c r="C6317" i="1"/>
  <c r="A6317" i="1"/>
  <c r="C6316" i="1"/>
  <c r="A6316" i="1"/>
  <c r="C6315" i="1"/>
  <c r="A6315" i="1"/>
  <c r="C6303" i="1"/>
  <c r="C6302" i="1"/>
  <c r="A6312" i="1"/>
  <c r="C6311" i="1"/>
  <c r="A6311" i="1"/>
  <c r="C6310" i="1"/>
  <c r="A6270" i="1"/>
  <c r="C6307" i="1"/>
  <c r="A6344" i="1"/>
  <c r="A6310" i="1"/>
  <c r="C6325" i="1"/>
  <c r="A6325" i="1"/>
  <c r="C6304" i="1"/>
  <c r="A6308" i="1"/>
  <c r="C6309" i="1"/>
  <c r="A6307" i="1"/>
  <c r="C6301" i="1"/>
  <c r="C6366" i="1"/>
  <c r="C6312" i="1"/>
  <c r="A6305" i="1"/>
  <c r="A6304" i="1"/>
  <c r="C6269" i="1"/>
  <c r="C6308" i="1"/>
  <c r="A6303" i="1"/>
  <c r="C6305" i="1"/>
  <c r="C6306" i="1"/>
  <c r="A6302" i="1"/>
  <c r="A6301" i="1"/>
  <c r="A6313" i="1"/>
  <c r="C6297" i="1"/>
  <c r="A6297" i="1"/>
  <c r="C6296" i="1"/>
  <c r="A6296" i="1"/>
  <c r="C6295" i="1"/>
  <c r="A6295" i="1"/>
  <c r="C6286" i="1"/>
  <c r="A6286" i="1"/>
  <c r="C6285" i="1"/>
  <c r="A6285" i="1"/>
  <c r="F6282" i="1"/>
  <c r="D6282" i="1"/>
  <c r="C6280" i="1"/>
  <c r="A6280" i="1"/>
  <c r="C6278" i="1"/>
  <c r="A6278" i="1"/>
  <c r="C6277" i="1"/>
  <c r="A6277" i="1"/>
  <c r="C6276" i="1"/>
  <c r="A6276" i="1"/>
  <c r="C6275" i="1"/>
  <c r="A6275" i="1"/>
  <c r="C6274" i="1"/>
  <c r="A6274" i="1"/>
  <c r="C6273" i="1"/>
  <c r="A6273" i="1"/>
  <c r="C6264" i="1"/>
  <c r="A6271" i="1"/>
  <c r="C6271" i="1"/>
  <c r="A6269" i="1"/>
  <c r="C6262" i="1"/>
  <c r="A6279" i="1"/>
  <c r="A6306" i="1"/>
  <c r="A6268" i="1"/>
  <c r="C6344" i="1"/>
  <c r="A6267" i="1"/>
  <c r="A6266" i="1"/>
  <c r="C6257" i="1"/>
  <c r="A6265" i="1"/>
  <c r="C6254" i="1"/>
  <c r="C6268" i="1"/>
  <c r="A6264" i="1"/>
  <c r="C6279" i="1"/>
  <c r="A6263" i="1"/>
  <c r="C6272" i="1"/>
  <c r="A6262" i="1"/>
  <c r="C6267" i="1"/>
  <c r="C6258" i="1"/>
  <c r="A6258" i="1"/>
  <c r="C6270" i="1"/>
  <c r="A6254" i="1"/>
  <c r="C6256" i="1"/>
  <c r="A6256" i="1"/>
  <c r="C6255" i="1"/>
  <c r="A6255" i="1"/>
  <c r="C6249" i="1"/>
  <c r="A6249" i="1"/>
  <c r="C6247" i="1"/>
  <c r="A6247" i="1"/>
  <c r="F6244" i="1"/>
  <c r="D6244" i="1"/>
  <c r="C6242" i="1"/>
  <c r="A6242" i="1"/>
  <c r="C6240" i="1"/>
  <c r="A6240" i="1"/>
  <c r="C6237" i="1"/>
  <c r="A6232" i="1"/>
  <c r="A6231" i="1"/>
  <c r="C6232" i="1"/>
  <c r="A6230" i="1"/>
  <c r="C6227" i="1"/>
  <c r="A6229" i="1"/>
  <c r="C6221" i="1"/>
  <c r="A6228" i="1"/>
  <c r="A6227" i="1"/>
  <c r="A6226" i="1"/>
  <c r="C6241" i="1"/>
  <c r="A6225" i="1"/>
  <c r="C6220" i="1"/>
  <c r="A6224" i="1"/>
  <c r="C6228" i="1"/>
  <c r="A6223" i="1"/>
  <c r="C6230" i="1"/>
  <c r="A6257" i="1"/>
  <c r="C6188" i="1"/>
  <c r="A6195" i="1"/>
  <c r="C6231" i="1"/>
  <c r="A6222" i="1"/>
  <c r="C6222" i="1"/>
  <c r="A6221" i="1"/>
  <c r="C6219" i="1"/>
  <c r="C6260" i="1"/>
  <c r="A6241" i="1"/>
  <c r="A6220" i="1"/>
  <c r="C6213" i="1"/>
  <c r="A6213" i="1"/>
  <c r="F6210" i="1"/>
  <c r="D6210" i="1"/>
  <c r="C6208" i="1"/>
  <c r="A6208" i="1"/>
  <c r="C6207" i="1"/>
  <c r="A6207" i="1"/>
  <c r="C6201" i="1"/>
  <c r="A6206" i="1"/>
  <c r="A6205" i="1"/>
  <c r="C6183" i="1"/>
  <c r="A6204" i="1"/>
  <c r="C6194" i="1"/>
  <c r="A6198" i="1"/>
  <c r="C6192" i="1"/>
  <c r="A6197" i="1"/>
  <c r="C6189" i="1"/>
  <c r="A6196" i="1"/>
  <c r="C6196" i="1"/>
  <c r="A6237" i="1"/>
  <c r="C6204" i="1"/>
  <c r="A6194" i="1"/>
  <c r="C6226" i="1"/>
  <c r="A6219" i="1"/>
  <c r="C6202" i="1"/>
  <c r="A6192" i="1"/>
  <c r="C6203" i="1"/>
  <c r="C6187" i="1"/>
  <c r="C6193" i="1"/>
  <c r="A6191" i="1"/>
  <c r="C6229" i="1"/>
  <c r="A6190" i="1"/>
  <c r="C6234" i="1"/>
  <c r="A6261" i="1"/>
  <c r="C6265" i="1"/>
  <c r="A6189" i="1"/>
  <c r="C6206" i="1"/>
  <c r="A6188" i="1"/>
  <c r="C6197" i="1"/>
  <c r="A6187" i="1"/>
  <c r="C6190" i="1"/>
  <c r="A6186" i="1"/>
  <c r="C6191" i="1"/>
  <c r="A6185" i="1"/>
  <c r="C6184" i="1"/>
  <c r="A6183" i="1"/>
  <c r="C6176" i="1"/>
  <c r="A6176" i="1"/>
  <c r="C6182" i="1"/>
  <c r="A6182" i="1"/>
  <c r="C6180" i="1"/>
  <c r="A6180" i="1"/>
  <c r="C6179" i="1"/>
  <c r="A6179" i="1"/>
  <c r="C6178" i="1"/>
  <c r="A6178" i="1"/>
  <c r="C6177" i="1"/>
  <c r="A6177" i="1"/>
  <c r="C6173" i="1"/>
  <c r="A6173" i="1"/>
  <c r="C6172" i="1"/>
  <c r="A6172" i="1"/>
  <c r="F6169" i="1"/>
  <c r="D6169" i="1"/>
  <c r="C6167" i="1"/>
  <c r="A6167" i="1"/>
  <c r="C6166" i="1"/>
  <c r="A6166" i="1"/>
  <c r="C6165" i="1"/>
  <c r="A6165" i="1"/>
  <c r="C6164" i="1"/>
  <c r="A6164" i="1"/>
  <c r="C6259" i="1"/>
  <c r="A6259" i="1"/>
  <c r="C6163" i="1"/>
  <c r="A6163" i="1"/>
  <c r="C6162" i="1"/>
  <c r="A6162" i="1"/>
  <c r="C6161" i="1"/>
  <c r="A6161" i="1"/>
  <c r="C6160" i="1"/>
  <c r="A6160" i="1"/>
  <c r="F6157" i="1"/>
  <c r="D6157" i="1"/>
  <c r="C6155" i="1"/>
  <c r="A6155" i="1"/>
  <c r="C6152" i="1"/>
  <c r="A6152" i="1"/>
  <c r="C6151" i="1"/>
  <c r="A6151" i="1"/>
  <c r="C6150" i="1"/>
  <c r="A6150" i="1"/>
  <c r="C6149" i="1"/>
  <c r="A6149" i="1"/>
  <c r="C6148" i="1"/>
  <c r="A6148" i="1"/>
  <c r="C6147" i="1"/>
  <c r="A6147" i="1"/>
  <c r="C6114" i="1"/>
  <c r="A6140" i="1"/>
  <c r="C6235" i="1"/>
  <c r="A6139" i="1"/>
  <c r="A6121" i="1"/>
  <c r="C6141" i="1"/>
  <c r="A6138" i="1"/>
  <c r="C6140" i="1"/>
  <c r="C6137" i="1"/>
  <c r="C6138" i="1"/>
  <c r="C6113" i="1"/>
  <c r="C6136" i="1"/>
  <c r="A6136" i="1"/>
  <c r="F6133" i="1"/>
  <c r="D6133" i="1"/>
  <c r="C6131" i="1"/>
  <c r="A6131" i="1"/>
  <c r="C6130" i="1"/>
  <c r="A6130" i="1"/>
  <c r="C6127" i="1"/>
  <c r="A6127" i="1"/>
  <c r="C6126" i="1"/>
  <c r="A6126" i="1"/>
  <c r="C6125" i="1"/>
  <c r="A6125" i="1"/>
  <c r="C6124" i="1"/>
  <c r="A6124" i="1"/>
  <c r="C6123" i="1"/>
  <c r="A6123" i="1"/>
  <c r="C6111" i="1"/>
  <c r="A6119" i="1"/>
  <c r="A6117" i="1"/>
  <c r="C6122" i="1"/>
  <c r="C6110" i="1"/>
  <c r="A6087" i="1"/>
  <c r="A6116" i="1"/>
  <c r="A6115" i="1"/>
  <c r="C6195" i="1"/>
  <c r="A6114" i="1"/>
  <c r="A6113" i="1"/>
  <c r="C6115" i="1"/>
  <c r="A6112" i="1"/>
  <c r="C6116" i="1"/>
  <c r="A6111" i="1"/>
  <c r="C6109" i="1"/>
  <c r="A6109" i="1"/>
  <c r="C6103" i="1"/>
  <c r="A6103" i="1"/>
  <c r="C6102" i="1"/>
  <c r="A6102" i="1"/>
  <c r="C6099" i="1"/>
  <c r="A6099" i="1"/>
  <c r="C6098" i="1"/>
  <c r="A6098" i="1"/>
  <c r="C6097" i="1"/>
  <c r="A6097" i="1"/>
  <c r="F6094" i="1"/>
  <c r="D6094" i="1"/>
  <c r="C6092" i="1"/>
  <c r="A6092" i="1"/>
  <c r="C6091" i="1"/>
  <c r="A6091" i="1"/>
  <c r="C6090" i="1"/>
  <c r="A6090" i="1"/>
  <c r="C6089" i="1"/>
  <c r="A6089" i="1"/>
  <c r="C6088" i="1"/>
  <c r="A6088" i="1"/>
  <c r="C6086" i="1"/>
  <c r="A6086" i="1"/>
  <c r="C6082" i="1"/>
  <c r="C6112" i="1"/>
  <c r="C6073" i="1"/>
  <c r="A6073" i="1"/>
  <c r="C6119" i="1"/>
  <c r="A6085" i="1"/>
  <c r="C6081" i="1"/>
  <c r="A6309" i="1"/>
  <c r="C6139" i="1"/>
  <c r="A6084" i="1"/>
  <c r="A6083" i="1"/>
  <c r="C6403" i="1"/>
  <c r="A6082" i="1"/>
  <c r="C6087" i="1"/>
  <c r="A6081" i="1"/>
  <c r="C6079" i="1"/>
  <c r="A6193" i="1"/>
  <c r="C6080" i="1"/>
  <c r="A6080" i="1"/>
  <c r="C6083" i="1"/>
  <c r="C6084" i="1"/>
  <c r="A6110" i="1"/>
  <c r="C6085" i="1"/>
  <c r="A6118" i="1"/>
  <c r="A6411" i="1"/>
  <c r="C6067" i="1"/>
  <c r="A6067" i="1"/>
  <c r="C6066" i="1"/>
  <c r="A6066" i="1"/>
  <c r="C6065" i="1"/>
  <c r="A6065" i="1"/>
  <c r="C6063" i="1"/>
  <c r="A6063" i="1"/>
  <c r="C6062" i="1"/>
  <c r="A6062" i="1"/>
  <c r="D6059" i="1"/>
  <c r="C6057" i="1"/>
  <c r="A6057" i="1"/>
  <c r="C6056" i="1"/>
  <c r="A6056" i="1"/>
  <c r="C6055" i="1"/>
  <c r="A6055" i="1"/>
  <c r="C6054" i="1"/>
  <c r="A6054" i="1"/>
  <c r="C6053" i="1"/>
  <c r="A6053" i="1"/>
  <c r="A6050" i="1"/>
  <c r="C6052" i="1"/>
  <c r="C6048" i="1"/>
  <c r="A6049" i="1"/>
  <c r="C6046" i="1"/>
  <c r="A6022" i="1"/>
  <c r="A6048" i="1"/>
  <c r="C6042" i="1"/>
  <c r="A6047" i="1"/>
  <c r="C6039" i="1"/>
  <c r="A6046" i="1"/>
  <c r="C6047" i="1"/>
  <c r="A6045" i="1"/>
  <c r="A6044" i="1"/>
  <c r="C6012" i="1"/>
  <c r="A6043" i="1"/>
  <c r="C6043" i="1"/>
  <c r="A6042" i="1"/>
  <c r="C6044" i="1"/>
  <c r="A6039" i="1"/>
  <c r="C6040" i="1"/>
  <c r="A6040" i="1"/>
  <c r="C6038" i="1"/>
  <c r="A6038" i="1"/>
  <c r="F6035" i="1"/>
  <c r="D6035" i="1"/>
  <c r="C6033" i="1"/>
  <c r="A6033" i="1"/>
  <c r="C6032" i="1"/>
  <c r="A6032" i="1"/>
  <c r="C6031" i="1"/>
  <c r="A6031" i="1"/>
  <c r="C6030" i="1"/>
  <c r="A6030" i="1"/>
  <c r="C6029" i="1"/>
  <c r="A6029" i="1"/>
  <c r="C6017" i="1"/>
  <c r="A6019" i="1"/>
  <c r="C6006" i="1"/>
  <c r="A6018" i="1"/>
  <c r="C6002" i="1"/>
  <c r="A6017" i="1"/>
  <c r="C6005" i="1"/>
  <c r="C5995" i="1"/>
  <c r="A6016" i="1"/>
  <c r="C6023" i="1"/>
  <c r="A6015" i="1"/>
  <c r="C6008" i="1"/>
  <c r="A6014" i="1"/>
  <c r="C6013" i="1"/>
  <c r="A6013" i="1"/>
  <c r="C6010" i="1"/>
  <c r="A6041" i="1"/>
  <c r="C6009" i="1"/>
  <c r="A6012" i="1"/>
  <c r="C6015" i="1"/>
  <c r="A6011" i="1"/>
  <c r="C6011" i="1"/>
  <c r="A6010" i="1"/>
  <c r="C6004" i="1"/>
  <c r="A5995" i="1"/>
  <c r="C6007" i="1"/>
  <c r="A6009" i="1"/>
  <c r="A6008" i="1"/>
  <c r="C6016" i="1"/>
  <c r="A6007" i="1"/>
  <c r="A6006" i="1"/>
  <c r="A6004" i="1"/>
  <c r="C6003" i="1"/>
  <c r="A5992" i="1"/>
  <c r="C6000" i="1"/>
  <c r="A6002" i="1"/>
  <c r="C5992" i="1"/>
  <c r="A6001" i="1"/>
  <c r="A6000" i="1"/>
  <c r="C5991" i="1"/>
  <c r="A5991" i="1"/>
  <c r="C5990" i="1"/>
  <c r="A5990" i="1"/>
  <c r="C5989" i="1"/>
  <c r="A5989" i="1"/>
  <c r="F5986" i="1"/>
  <c r="D5986" i="1"/>
  <c r="C5984" i="1"/>
  <c r="A5984" i="1"/>
  <c r="A5979" i="1"/>
  <c r="C5982" i="1"/>
  <c r="A5978" i="1"/>
  <c r="C5962" i="1"/>
  <c r="A5977" i="1"/>
  <c r="C5978" i="1"/>
  <c r="A5976" i="1"/>
  <c r="C5964" i="1"/>
  <c r="A5975" i="1"/>
  <c r="A6184" i="1"/>
  <c r="C6001" i="1"/>
  <c r="A6005" i="1"/>
  <c r="C5981" i="1"/>
  <c r="A6003" i="1"/>
  <c r="C5968" i="1"/>
  <c r="A5974" i="1"/>
  <c r="C5965" i="1"/>
  <c r="A5973" i="1"/>
  <c r="C5976" i="1"/>
  <c r="A5972" i="1"/>
  <c r="C6019" i="1"/>
  <c r="A5971" i="1"/>
  <c r="C5974" i="1"/>
  <c r="A5970" i="1"/>
  <c r="C5963" i="1"/>
  <c r="A5969" i="1"/>
  <c r="C5967" i="1"/>
  <c r="A5968" i="1"/>
  <c r="C5983" i="1"/>
  <c r="A5967" i="1"/>
  <c r="C5970" i="1"/>
  <c r="A5966" i="1"/>
  <c r="C5975" i="1"/>
  <c r="C5980" i="1"/>
  <c r="A5965" i="1"/>
  <c r="C5972" i="1"/>
  <c r="A5964" i="1"/>
  <c r="C5977" i="1"/>
  <c r="A5963" i="1"/>
  <c r="C5959" i="1"/>
  <c r="A5959" i="1"/>
  <c r="C5958" i="1"/>
  <c r="A5958" i="1"/>
  <c r="C5957" i="1"/>
  <c r="A5957" i="1"/>
  <c r="C5956" i="1"/>
  <c r="A5956" i="1"/>
  <c r="C5955" i="1"/>
  <c r="A5955" i="1"/>
  <c r="C5952" i="1"/>
  <c r="A5952" i="1"/>
  <c r="F5949" i="1"/>
  <c r="D5949" i="1"/>
  <c r="C5947" i="1"/>
  <c r="A5947" i="1"/>
  <c r="C5946" i="1"/>
  <c r="A5946" i="1"/>
  <c r="A5944" i="1"/>
  <c r="C5944" i="1"/>
  <c r="A5943" i="1"/>
  <c r="C5943" i="1"/>
  <c r="C5942" i="1"/>
  <c r="A5942" i="1"/>
  <c r="C5941" i="1"/>
  <c r="A5941" i="1"/>
  <c r="C5940" i="1"/>
  <c r="A5940" i="1"/>
  <c r="F5937" i="1"/>
  <c r="D5937" i="1"/>
  <c r="C5383" i="1"/>
  <c r="C5384" i="1"/>
  <c r="C5385" i="1"/>
  <c r="C5386" i="1"/>
  <c r="A5383" i="1"/>
  <c r="A5384" i="1"/>
  <c r="A5385" i="1"/>
  <c r="A5386" i="1"/>
  <c r="C5350" i="1"/>
  <c r="A5350" i="1"/>
  <c r="C5354" i="1"/>
  <c r="A5343" i="1"/>
  <c r="C5343" i="1"/>
  <c r="E5343" i="1" s="1"/>
  <c r="A5342" i="1"/>
  <c r="C5342" i="1"/>
  <c r="C5359" i="1"/>
  <c r="A5351" i="1"/>
  <c r="C5423" i="1"/>
  <c r="A5423" i="1"/>
  <c r="C5365" i="1"/>
  <c r="A5353" i="1"/>
  <c r="C5368" i="1"/>
  <c r="A5352" i="1"/>
  <c r="C5362" i="1"/>
  <c r="A5354" i="1"/>
  <c r="C5361" i="1"/>
  <c r="A5355" i="1"/>
  <c r="C5341" i="1"/>
  <c r="A5341" i="1"/>
  <c r="A5338" i="1"/>
  <c r="C5338" i="1"/>
  <c r="A5339" i="1"/>
  <c r="C5339" i="1"/>
  <c r="C5340" i="1"/>
  <c r="A5340" i="1"/>
  <c r="C5379" i="1"/>
  <c r="A5381" i="1"/>
  <c r="C5376" i="1"/>
  <c r="A5367" i="1"/>
  <c r="C5329" i="1"/>
  <c r="A5380" i="1"/>
  <c r="C5364" i="1"/>
  <c r="A5379" i="1"/>
  <c r="C5442" i="1"/>
  <c r="A5440" i="1"/>
  <c r="C5373" i="1"/>
  <c r="C5375" i="1"/>
  <c r="A5378" i="1"/>
  <c r="C5377" i="1"/>
  <c r="A5246" i="1"/>
  <c r="C5245" i="1"/>
  <c r="A5245" i="1"/>
  <c r="A5244" i="1"/>
  <c r="A5243" i="1"/>
  <c r="C5243" i="1"/>
  <c r="A5247" i="1"/>
  <c r="C5247" i="1"/>
  <c r="E5247" i="1" s="1"/>
  <c r="A5251" i="1"/>
  <c r="C5264" i="1"/>
  <c r="E5264" i="1" s="1"/>
  <c r="C5360" i="1"/>
  <c r="A5356" i="1"/>
  <c r="A5242" i="1"/>
  <c r="C5242" i="1"/>
  <c r="A5248" i="1"/>
  <c r="C5248" i="1"/>
  <c r="C5351" i="1"/>
  <c r="C5250" i="1"/>
  <c r="A5250" i="1"/>
  <c r="C5249" i="1"/>
  <c r="A5249" i="1"/>
  <c r="A5212" i="1"/>
  <c r="C5212" i="1"/>
  <c r="A5213" i="1"/>
  <c r="C5213" i="1"/>
  <c r="E5213" i="1" s="1"/>
  <c r="C5357" i="1"/>
  <c r="A5360" i="1"/>
  <c r="A5359" i="1"/>
  <c r="A5422" i="1"/>
  <c r="C5356" i="1"/>
  <c r="A5358" i="1"/>
  <c r="A5357" i="1"/>
  <c r="C5337" i="1"/>
  <c r="A5337" i="1"/>
  <c r="C5238" i="1"/>
  <c r="A5238" i="1"/>
  <c r="C5211" i="1"/>
  <c r="A5211" i="1"/>
  <c r="C5210" i="1"/>
  <c r="A5210" i="1"/>
  <c r="C5209" i="1"/>
  <c r="A5209" i="1"/>
  <c r="C5208" i="1"/>
  <c r="A5208" i="1"/>
  <c r="C5237" i="1"/>
  <c r="A5237" i="1"/>
  <c r="C5236" i="1"/>
  <c r="A5236" i="1"/>
  <c r="C5235" i="1"/>
  <c r="A5235" i="1"/>
  <c r="C5239" i="1"/>
  <c r="A5239" i="1"/>
  <c r="A5265" i="1"/>
  <c r="C5262" i="1"/>
  <c r="A5264" i="1"/>
  <c r="A5206" i="1"/>
  <c r="C5206" i="1"/>
  <c r="E5206" i="1" s="1"/>
  <c r="A5207" i="1"/>
  <c r="C5207" i="1"/>
  <c r="A5202" i="1"/>
  <c r="C5202" i="1"/>
  <c r="E5202" i="1" s="1"/>
  <c r="A5203" i="1"/>
  <c r="C5203" i="1"/>
  <c r="E5203" i="1" s="1"/>
  <c r="A5204" i="1"/>
  <c r="C5204" i="1"/>
  <c r="C5187" i="1"/>
  <c r="C5188" i="1"/>
  <c r="E5188" i="1" s="1"/>
  <c r="C5189" i="1"/>
  <c r="E5189" i="1" s="1"/>
  <c r="C5190" i="1"/>
  <c r="A5187" i="1"/>
  <c r="A5188" i="1"/>
  <c r="A5189" i="1"/>
  <c r="C5275" i="1"/>
  <c r="A5275" i="1"/>
  <c r="C5261" i="1"/>
  <c r="A5255" i="1"/>
  <c r="C5165" i="1"/>
  <c r="A5165" i="1"/>
  <c r="C5129" i="1"/>
  <c r="A5129" i="1"/>
  <c r="C5128" i="1"/>
  <c r="A5128" i="1"/>
  <c r="C5130" i="1"/>
  <c r="A5130" i="1"/>
  <c r="C5153" i="1"/>
  <c r="A5132" i="1"/>
  <c r="C5181" i="1"/>
  <c r="A5168" i="1"/>
  <c r="C5182" i="1"/>
  <c r="A5164" i="1"/>
  <c r="C5162" i="1"/>
  <c r="E5162" i="1" s="1"/>
  <c r="A5078" i="1"/>
  <c r="C5078" i="1"/>
  <c r="E5078" i="1" s="1"/>
  <c r="A5079" i="1"/>
  <c r="C5079" i="1"/>
  <c r="A5076" i="1"/>
  <c r="C5076" i="1"/>
  <c r="E5076" i="1" s="1"/>
  <c r="C5149" i="1"/>
  <c r="A5133" i="1"/>
  <c r="C5167" i="1"/>
  <c r="A5170" i="1"/>
  <c r="C5170" i="1"/>
  <c r="A5169" i="1"/>
  <c r="C5176" i="1"/>
  <c r="A5166" i="1"/>
  <c r="C5090" i="1"/>
  <c r="C5178" i="1"/>
  <c r="C5054" i="1"/>
  <c r="A5054" i="1"/>
  <c r="A5052" i="1"/>
  <c r="C5052" i="1"/>
  <c r="A5053" i="1"/>
  <c r="C5053" i="1"/>
  <c r="C5154" i="1"/>
  <c r="A5167" i="1"/>
  <c r="C5152" i="1"/>
  <c r="A5153" i="1"/>
  <c r="C5174" i="1"/>
  <c r="C5177" i="1"/>
  <c r="A5185" i="1"/>
  <c r="C5059" i="1"/>
  <c r="A5150" i="1"/>
  <c r="C5142" i="1"/>
  <c r="A5149" i="1"/>
  <c r="C5025" i="1"/>
  <c r="A5025" i="1"/>
  <c r="C5122" i="1"/>
  <c r="A5122" i="1"/>
  <c r="A5022" i="1"/>
  <c r="C5022" i="1"/>
  <c r="A5023" i="1"/>
  <c r="C5023" i="1"/>
  <c r="C5019" i="1"/>
  <c r="A5019" i="1"/>
  <c r="A4991" i="1"/>
  <c r="C4991" i="1"/>
  <c r="A4992" i="1"/>
  <c r="E4992" i="1"/>
  <c r="C5017" i="1"/>
  <c r="A5017" i="1"/>
  <c r="C5020" i="1"/>
  <c r="A5020" i="1"/>
  <c r="C5005" i="1"/>
  <c r="A5006" i="1"/>
  <c r="A5018" i="1"/>
  <c r="C5018" i="1"/>
  <c r="A5021" i="1"/>
  <c r="C5021" i="1"/>
  <c r="A5007" i="1"/>
  <c r="C5007" i="1"/>
  <c r="A5008" i="1"/>
  <c r="C5008" i="1"/>
  <c r="C5002" i="1"/>
  <c r="A5005" i="1"/>
  <c r="C5009" i="1"/>
  <c r="A5009" i="1"/>
  <c r="C4949" i="1"/>
  <c r="A4949" i="1"/>
  <c r="C4948" i="1"/>
  <c r="A4948" i="1"/>
  <c r="C4950" i="1"/>
  <c r="A4950" i="1"/>
  <c r="C4946" i="1"/>
  <c r="A4946" i="1"/>
  <c r="C5026" i="1"/>
  <c r="A5026" i="1"/>
  <c r="C5024" i="1"/>
  <c r="A5024" i="1"/>
  <c r="C5034" i="1"/>
  <c r="A5042" i="1"/>
  <c r="A5041" i="1"/>
  <c r="C5035" i="1"/>
  <c r="C4945" i="1"/>
  <c r="A4945" i="1"/>
  <c r="C4980" i="1"/>
  <c r="A4980" i="1"/>
  <c r="C4979" i="1"/>
  <c r="A4979" i="1"/>
  <c r="A4933" i="1"/>
  <c r="E4920" i="1"/>
  <c r="C4965" i="1"/>
  <c r="A4977" i="1"/>
  <c r="C4907" i="1"/>
  <c r="A4907" i="1"/>
  <c r="C4864" i="1"/>
  <c r="A4864" i="1"/>
  <c r="C4863" i="1"/>
  <c r="A4863" i="1"/>
  <c r="C4934" i="1"/>
  <c r="A4934" i="1"/>
  <c r="C4929" i="1"/>
  <c r="A4931" i="1"/>
  <c r="C4935" i="1"/>
  <c r="A4935" i="1"/>
  <c r="C4957" i="1"/>
  <c r="A4956" i="1"/>
  <c r="C4881" i="1"/>
  <c r="A4930" i="1"/>
  <c r="C4921" i="1"/>
  <c r="A4978" i="1"/>
  <c r="A4843" i="1"/>
  <c r="C4895" i="1"/>
  <c r="A4895" i="1"/>
  <c r="A4878" i="1"/>
  <c r="C4917" i="1"/>
  <c r="A4929" i="1"/>
  <c r="C4835" i="1"/>
  <c r="A4842" i="1"/>
  <c r="C4908" i="1"/>
  <c r="A4908" i="1"/>
  <c r="C4904" i="1"/>
  <c r="A4904" i="1"/>
  <c r="C4899" i="1"/>
  <c r="A4899" i="1"/>
  <c r="A4898" i="1"/>
  <c r="C4898" i="1"/>
  <c r="E4898" i="1" s="1"/>
  <c r="A4900" i="1"/>
  <c r="C4900" i="1"/>
  <c r="C4922" i="1"/>
  <c r="A4928" i="1"/>
  <c r="C4914" i="1"/>
  <c r="A5033" i="1"/>
  <c r="C4913" i="1"/>
  <c r="A4927" i="1"/>
  <c r="C4912" i="1"/>
  <c r="A4926" i="1"/>
  <c r="A4905" i="1"/>
  <c r="C4905" i="1"/>
  <c r="A4906" i="1"/>
  <c r="C4906" i="1"/>
  <c r="C4828" i="1"/>
  <c r="C4926" i="1"/>
  <c r="C4927" i="1"/>
  <c r="C4932" i="1"/>
  <c r="A4925" i="1"/>
  <c r="A4924" i="1"/>
  <c r="C4954" i="1"/>
  <c r="A4975" i="1"/>
  <c r="C4925" i="1"/>
  <c r="C4976" i="1"/>
  <c r="A4973" i="1"/>
  <c r="A4972" i="1"/>
  <c r="C4972" i="1"/>
  <c r="A4971" i="1"/>
  <c r="A4970" i="1"/>
  <c r="C4903" i="1"/>
  <c r="C4909" i="1"/>
  <c r="A4909" i="1"/>
  <c r="A4903" i="1"/>
  <c r="C4902" i="1"/>
  <c r="A4902" i="1"/>
  <c r="C4901" i="1"/>
  <c r="A4901" i="1"/>
  <c r="C4812" i="1"/>
  <c r="A4812" i="1"/>
  <c r="C4811" i="1"/>
  <c r="A4811" i="1"/>
  <c r="A4813" i="1"/>
  <c r="A4827" i="1"/>
  <c r="C4827" i="1"/>
  <c r="A4828" i="1"/>
  <c r="C4807" i="1"/>
  <c r="A4810" i="1"/>
  <c r="C4830" i="1"/>
  <c r="A4830" i="1"/>
  <c r="C4784" i="1"/>
  <c r="A4784" i="1"/>
  <c r="C4792" i="1"/>
  <c r="A4792" i="1"/>
  <c r="C4791" i="1"/>
  <c r="A4791" i="1"/>
  <c r="C4790" i="1"/>
  <c r="C4797" i="1"/>
  <c r="A4793" i="1"/>
  <c r="C4793" i="1"/>
  <c r="A4794" i="1"/>
  <c r="C4794" i="1"/>
  <c r="E4794" i="1" s="1"/>
  <c r="C4795" i="1"/>
  <c r="A4795" i="1"/>
  <c r="C4789" i="1"/>
  <c r="A4789" i="1"/>
  <c r="C4788" i="1"/>
  <c r="A4788" i="1"/>
  <c r="A4790" i="1"/>
  <c r="C4865" i="1"/>
  <c r="A4865" i="1"/>
  <c r="A4809" i="1"/>
  <c r="A4796" i="1"/>
  <c r="C4775" i="1"/>
  <c r="A4775" i="1"/>
  <c r="C4776" i="1"/>
  <c r="A4776" i="1"/>
  <c r="C4831" i="1"/>
  <c r="A4831" i="1"/>
  <c r="C4829" i="1"/>
  <c r="A4829" i="1"/>
  <c r="A4832" i="1"/>
  <c r="C4760" i="1"/>
  <c r="A4760" i="1"/>
  <c r="C4761" i="1"/>
  <c r="A4761" i="1"/>
  <c r="C4785" i="1"/>
  <c r="A4785" i="1"/>
  <c r="C4758" i="1"/>
  <c r="A4758" i="1"/>
  <c r="C4757" i="1"/>
  <c r="A4757" i="1"/>
  <c r="C4745" i="1"/>
  <c r="A4745" i="1"/>
  <c r="C4746" i="1"/>
  <c r="A4746" i="1"/>
  <c r="A4770" i="1"/>
  <c r="C4768" i="1"/>
  <c r="A4771" i="1"/>
  <c r="A4772" i="1"/>
  <c r="C4771" i="1"/>
  <c r="C4750" i="1"/>
  <c r="C4646" i="1"/>
  <c r="A4646" i="1"/>
  <c r="C4645" i="1"/>
  <c r="A4645" i="1"/>
  <c r="C4648" i="1"/>
  <c r="A4648" i="1"/>
  <c r="C4647" i="1"/>
  <c r="A4647" i="1"/>
  <c r="C4661" i="1"/>
  <c r="A4661" i="1"/>
  <c r="C4739" i="1"/>
  <c r="C4713" i="1"/>
  <c r="C4711" i="1"/>
  <c r="A4714" i="1"/>
  <c r="A4716" i="1"/>
  <c r="C4716" i="1"/>
  <c r="A4717" i="1"/>
  <c r="C4717" i="1"/>
  <c r="E4717" i="1" s="1"/>
  <c r="A4715" i="1"/>
  <c r="C4715" i="1"/>
  <c r="C4728" i="1"/>
  <c r="A4719" i="1"/>
  <c r="C4686" i="1"/>
  <c r="A4703" i="1"/>
  <c r="C4680" i="1"/>
  <c r="A4680" i="1"/>
  <c r="A4721" i="1"/>
  <c r="C4616" i="1"/>
  <c r="A4619" i="1"/>
  <c r="C4719" i="1"/>
  <c r="A4744" i="1"/>
  <c r="C4729" i="1"/>
  <c r="A4722" i="1"/>
  <c r="C4740" i="1"/>
  <c r="A4743" i="1"/>
  <c r="C4634" i="1"/>
  <c r="A4634" i="1"/>
  <c r="A4635" i="1"/>
  <c r="C4635" i="1"/>
  <c r="A4636" i="1"/>
  <c r="C4636" i="1"/>
  <c r="C4637" i="1"/>
  <c r="A4637" i="1"/>
  <c r="A4742" i="1"/>
  <c r="C4726" i="1"/>
  <c r="E4726" i="1" s="1"/>
  <c r="A4681" i="1"/>
  <c r="C4681" i="1"/>
  <c r="E4681" i="1" s="1"/>
  <c r="A4679" i="1"/>
  <c r="C4679" i="1"/>
  <c r="C4652" i="1"/>
  <c r="A4652" i="1"/>
  <c r="C4727" i="1"/>
  <c r="E4727" i="1" s="1"/>
  <c r="A4723" i="1"/>
  <c r="C4731" i="1"/>
  <c r="A4724" i="1"/>
  <c r="C4691" i="1"/>
  <c r="A4702" i="1"/>
  <c r="A4740" i="1"/>
  <c r="C4732" i="1"/>
  <c r="A4741" i="1"/>
  <c r="C4710" i="1"/>
  <c r="A4713" i="1"/>
  <c r="C4642" i="1"/>
  <c r="C4617" i="1"/>
  <c r="A4618" i="1"/>
  <c r="A4631" i="1"/>
  <c r="C4631" i="1"/>
  <c r="A4632" i="1"/>
  <c r="C4632" i="1"/>
  <c r="E4574" i="1"/>
  <c r="A4630" i="1"/>
  <c r="C4630" i="1"/>
  <c r="A4628" i="1"/>
  <c r="C4628" i="1"/>
  <c r="E4628" i="1" s="1"/>
  <c r="A4629" i="1"/>
  <c r="C4629" i="1"/>
  <c r="E4629" i="1" s="1"/>
  <c r="A4678" i="1"/>
  <c r="C4678" i="1"/>
  <c r="A4682" i="1"/>
  <c r="C4696" i="1"/>
  <c r="A4683" i="1"/>
  <c r="C4694" i="1"/>
  <c r="E4694" i="1" s="1"/>
  <c r="C4572" i="1"/>
  <c r="A4572" i="1"/>
  <c r="C4571" i="1"/>
  <c r="A4571" i="1"/>
  <c r="C4573" i="1"/>
  <c r="A4573" i="1"/>
  <c r="C4607" i="1"/>
  <c r="A4607" i="1"/>
  <c r="C4606" i="1"/>
  <c r="A4606" i="1"/>
  <c r="C4608" i="1"/>
  <c r="A4608" i="1"/>
  <c r="A4638" i="1"/>
  <c r="C4638" i="1"/>
  <c r="C4568" i="1"/>
  <c r="A4568" i="1"/>
  <c r="A4569" i="1"/>
  <c r="C4569" i="1"/>
  <c r="C4570" i="1"/>
  <c r="A4570" i="1"/>
  <c r="C4649" i="1"/>
  <c r="A4649" i="1"/>
  <c r="E4640" i="1"/>
  <c r="C4610" i="1"/>
  <c r="A4610" i="1"/>
  <c r="C4604" i="1"/>
  <c r="A4604" i="1"/>
  <c r="C4605" i="1"/>
  <c r="A4605" i="1"/>
  <c r="C4609" i="1"/>
  <c r="A4609" i="1"/>
  <c r="C4611" i="1"/>
  <c r="A4611" i="1"/>
  <c r="C4601" i="1"/>
  <c r="A4601" i="1"/>
  <c r="C4602" i="1"/>
  <c r="A4602" i="1"/>
  <c r="A4597" i="1"/>
  <c r="A4598" i="1"/>
  <c r="A4599" i="1"/>
  <c r="C4598" i="1"/>
  <c r="C4599" i="1"/>
  <c r="C4600" i="1"/>
  <c r="A4600" i="1"/>
  <c r="C4597" i="1"/>
  <c r="C4603" i="1"/>
  <c r="A4603" i="1"/>
  <c r="C4575" i="1"/>
  <c r="C4586" i="1"/>
  <c r="A4586" i="1"/>
  <c r="C4697" i="1"/>
  <c r="A4689" i="1"/>
  <c r="C4546" i="1"/>
  <c r="A4550" i="1"/>
  <c r="C4531" i="1"/>
  <c r="A4530" i="1"/>
  <c r="C4530" i="1"/>
  <c r="A4531" i="1"/>
  <c r="C4532" i="1"/>
  <c r="A4532" i="1"/>
  <c r="C4552" i="1"/>
  <c r="A4552" i="1"/>
  <c r="D4519" i="1"/>
  <c r="A4639" i="1"/>
  <c r="C4580" i="1"/>
  <c r="E4580" i="1" s="1"/>
  <c r="A4524" i="1"/>
  <c r="C4524" i="1"/>
  <c r="A4525" i="1"/>
  <c r="C4525" i="1"/>
  <c r="C4567" i="1"/>
  <c r="A4567" i="1"/>
  <c r="A4565" i="1"/>
  <c r="C4565" i="1"/>
  <c r="A4566" i="1"/>
  <c r="C4566" i="1"/>
  <c r="E4566" i="1" s="1"/>
  <c r="C4562" i="1"/>
  <c r="A4562" i="1"/>
  <c r="A4547" i="1"/>
  <c r="A4508" i="1"/>
  <c r="C4508" i="1"/>
  <c r="A4509" i="1"/>
  <c r="C4509" i="1"/>
  <c r="C4510" i="1"/>
  <c r="A4510" i="1"/>
  <c r="A4507" i="1"/>
  <c r="C4507" i="1"/>
  <c r="A4527" i="1"/>
  <c r="C4527" i="1"/>
  <c r="E4527" i="1" s="1"/>
  <c r="A4528" i="1"/>
  <c r="C4528" i="1"/>
  <c r="A4583" i="1"/>
  <c r="C4578" i="1"/>
  <c r="C4585" i="1"/>
  <c r="A4585" i="1"/>
  <c r="C4584" i="1"/>
  <c r="A4584" i="1"/>
  <c r="C4660" i="1"/>
  <c r="C4596" i="1"/>
  <c r="E4596" i="1" s="1"/>
  <c r="A4596" i="1"/>
  <c r="C4595" i="1"/>
  <c r="A4595" i="1"/>
  <c r="C4594" i="1"/>
  <c r="E4594" i="1" s="1"/>
  <c r="A4594" i="1"/>
  <c r="A4526" i="1"/>
  <c r="C4526" i="1"/>
  <c r="E4526" i="1" s="1"/>
  <c r="C4399" i="1"/>
  <c r="A4399" i="1"/>
  <c r="C4396" i="1"/>
  <c r="A4396" i="1"/>
  <c r="C4474" i="1"/>
  <c r="A4474" i="1"/>
  <c r="C4511" i="1"/>
  <c r="A4511" i="1"/>
  <c r="C4493" i="1"/>
  <c r="A4506" i="1"/>
  <c r="C4457" i="1"/>
  <c r="E4457" i="1" s="1"/>
  <c r="C4533" i="1"/>
  <c r="A4533" i="1"/>
  <c r="C4529" i="1"/>
  <c r="A4529" i="1"/>
  <c r="C4535" i="1"/>
  <c r="A4534" i="1"/>
  <c r="C4407" i="1"/>
  <c r="A4407" i="1"/>
  <c r="C4491" i="1"/>
  <c r="A4505" i="1"/>
  <c r="C4506" i="1"/>
  <c r="A4504" i="1"/>
  <c r="A4489" i="1"/>
  <c r="C4500" i="1"/>
  <c r="C4374" i="1"/>
  <c r="A4374" i="1"/>
  <c r="C4373" i="1"/>
  <c r="A4373" i="1"/>
  <c r="C4375" i="1"/>
  <c r="A4375" i="1"/>
  <c r="A4406" i="1"/>
  <c r="C4406" i="1"/>
  <c r="C4384" i="1"/>
  <c r="A4384" i="1"/>
  <c r="A4387" i="1"/>
  <c r="C4387" i="1"/>
  <c r="E4387" i="1" s="1"/>
  <c r="C4441" i="1"/>
  <c r="A4441" i="1"/>
  <c r="C4438" i="1"/>
  <c r="A4438" i="1"/>
  <c r="C4439" i="1"/>
  <c r="A4439" i="1"/>
  <c r="C4405" i="1"/>
  <c r="C4386" i="1"/>
  <c r="A4386" i="1"/>
  <c r="C4444" i="1"/>
  <c r="A4444" i="1"/>
  <c r="C4442" i="1"/>
  <c r="A4442" i="1"/>
  <c r="C4440" i="1"/>
  <c r="A4440" i="1"/>
  <c r="C4446" i="1"/>
  <c r="A4446" i="1"/>
  <c r="C4445" i="1"/>
  <c r="A4445" i="1"/>
  <c r="C4465" i="1"/>
  <c r="A4447" i="1"/>
  <c r="C4542" i="1"/>
  <c r="C4475" i="1"/>
  <c r="A4475" i="1"/>
  <c r="C4461" i="1"/>
  <c r="C4460" i="1"/>
  <c r="A4472" i="1"/>
  <c r="C4459" i="1"/>
  <c r="A4471" i="1"/>
  <c r="C4408" i="1"/>
  <c r="A4408" i="1"/>
  <c r="C4400" i="1"/>
  <c r="C4410" i="1"/>
  <c r="A4404" i="1"/>
  <c r="A4370" i="1"/>
  <c r="C4370" i="1"/>
  <c r="A4371" i="1"/>
  <c r="C4371" i="1"/>
  <c r="A4372" i="1"/>
  <c r="C4372" i="1"/>
  <c r="E4372" i="1" s="1"/>
  <c r="C4382" i="1"/>
  <c r="A4383" i="1"/>
  <c r="C4344" i="1"/>
  <c r="A4344" i="1"/>
  <c r="C4472" i="1"/>
  <c r="C4357" i="1"/>
  <c r="A4357" i="1"/>
  <c r="A4466" i="1"/>
  <c r="C4449" i="1"/>
  <c r="A4468" i="1"/>
  <c r="C4469" i="1"/>
  <c r="C4467" i="1"/>
  <c r="A4463" i="1"/>
  <c r="A4464" i="1"/>
  <c r="A4465" i="1"/>
  <c r="C4331" i="1"/>
  <c r="C4301" i="1"/>
  <c r="A4315" i="1"/>
  <c r="A4316" i="1"/>
  <c r="C4316" i="1"/>
  <c r="A4317" i="1"/>
  <c r="C4317" i="1"/>
  <c r="E4317" i="1" s="1"/>
  <c r="A4318" i="1"/>
  <c r="C4318" i="1"/>
  <c r="C4278" i="1"/>
  <c r="A4278" i="1"/>
  <c r="C4279" i="1"/>
  <c r="A4279" i="1"/>
  <c r="A4329" i="1"/>
  <c r="C4329" i="1"/>
  <c r="A4330" i="1"/>
  <c r="C4330" i="1"/>
  <c r="A4331" i="1"/>
  <c r="C4332" i="1"/>
  <c r="A4332" i="1"/>
  <c r="A4333" i="1"/>
  <c r="C4333" i="1"/>
  <c r="A4334" i="1"/>
  <c r="A4335" i="1"/>
  <c r="C4335" i="1"/>
  <c r="E4335" i="1" s="1"/>
  <c r="A4336" i="1"/>
  <c r="C4336" i="1"/>
  <c r="A4337" i="1"/>
  <c r="C4337" i="1"/>
  <c r="C1293" i="1"/>
  <c r="E1293" i="1" s="1"/>
  <c r="C5935" i="1"/>
  <c r="A5935" i="1"/>
  <c r="C5934" i="1"/>
  <c r="A5934" i="1"/>
  <c r="C5933" i="1"/>
  <c r="A5933" i="1"/>
  <c r="C5932" i="1"/>
  <c r="A5932" i="1"/>
  <c r="C5931" i="1"/>
  <c r="A5931" i="1"/>
  <c r="C5930" i="1"/>
  <c r="A5930" i="1"/>
  <c r="C5929" i="1"/>
  <c r="A5929" i="1"/>
  <c r="A5928" i="1"/>
  <c r="C5945" i="1"/>
  <c r="A5927" i="1"/>
  <c r="C5927" i="1"/>
  <c r="A5926" i="1"/>
  <c r="C5924" i="1"/>
  <c r="A5945" i="1"/>
  <c r="C5928" i="1"/>
  <c r="C5921" i="1"/>
  <c r="A5925" i="1"/>
  <c r="C5922" i="1"/>
  <c r="A5924" i="1"/>
  <c r="C5926" i="1"/>
  <c r="A5923" i="1"/>
  <c r="A5922" i="1"/>
  <c r="C5919" i="1"/>
  <c r="A5921" i="1"/>
  <c r="C5920" i="1"/>
  <c r="A5920" i="1"/>
  <c r="C5923" i="1"/>
  <c r="A5919" i="1"/>
  <c r="C5917" i="1"/>
  <c r="A5917" i="1"/>
  <c r="C5886" i="1"/>
  <c r="A5886" i="1"/>
  <c r="C5916" i="1"/>
  <c r="A5916" i="1"/>
  <c r="C5915" i="1"/>
  <c r="A5915" i="1"/>
  <c r="F5909" i="1"/>
  <c r="D5909" i="1"/>
  <c r="C5907" i="1"/>
  <c r="A5907" i="1"/>
  <c r="C5906" i="1"/>
  <c r="A5906" i="1"/>
  <c r="C5905" i="1"/>
  <c r="A5905" i="1"/>
  <c r="C5904" i="1"/>
  <c r="A5904" i="1"/>
  <c r="C5902" i="1"/>
  <c r="A5902" i="1"/>
  <c r="A5901" i="1"/>
  <c r="C5896" i="1"/>
  <c r="A5900" i="1"/>
  <c r="C5898" i="1"/>
  <c r="C5897" i="1"/>
  <c r="A5899" i="1"/>
  <c r="A5898" i="1"/>
  <c r="A5918" i="1"/>
  <c r="C5867" i="1"/>
  <c r="A5865" i="1"/>
  <c r="C5901" i="1"/>
  <c r="A5897" i="1"/>
  <c r="A5896" i="1"/>
  <c r="C5899" i="1"/>
  <c r="A5868" i="1"/>
  <c r="C5925" i="1"/>
  <c r="C5895" i="1"/>
  <c r="A5895" i="1"/>
  <c r="C5880" i="1"/>
  <c r="A5880" i="1"/>
  <c r="A5894" i="1"/>
  <c r="C5883" i="1"/>
  <c r="A5883" i="1"/>
  <c r="C5882" i="1"/>
  <c r="A5882" i="1"/>
  <c r="C5847" i="1"/>
  <c r="A5847" i="1"/>
  <c r="C5881" i="1"/>
  <c r="A5881" i="1"/>
  <c r="F5877" i="1"/>
  <c r="D5877" i="1"/>
  <c r="C5875" i="1"/>
  <c r="A5875" i="1"/>
  <c r="C5874" i="1"/>
  <c r="A5874" i="1"/>
  <c r="A5885" i="1"/>
  <c r="C5866" i="1"/>
  <c r="A5867" i="1"/>
  <c r="A5866" i="1"/>
  <c r="C5864" i="1"/>
  <c r="A5864" i="1"/>
  <c r="C5865" i="1"/>
  <c r="C5861" i="1"/>
  <c r="A5863" i="1"/>
  <c r="A5838" i="1"/>
  <c r="C5859" i="1"/>
  <c r="A5859" i="1"/>
  <c r="C5868" i="1"/>
  <c r="C5830" i="1"/>
  <c r="A5834" i="1"/>
  <c r="C5918" i="1"/>
  <c r="A5862" i="1"/>
  <c r="C5863" i="1"/>
  <c r="A5869" i="1"/>
  <c r="C5871" i="1"/>
  <c r="C5857" i="1"/>
  <c r="A5857" i="1"/>
  <c r="C5818" i="1"/>
  <c r="A5818" i="1"/>
  <c r="C5853" i="1"/>
  <c r="A5853" i="1"/>
  <c r="C5852" i="1"/>
  <c r="A5852" i="1"/>
  <c r="C5850" i="1"/>
  <c r="A5850" i="1"/>
  <c r="C5849" i="1"/>
  <c r="A5849" i="1"/>
  <c r="F5844" i="1"/>
  <c r="D5844" i="1"/>
  <c r="C5842" i="1"/>
  <c r="A5842" i="1"/>
  <c r="C5841" i="1"/>
  <c r="A5841" i="1"/>
  <c r="C5838" i="1"/>
  <c r="A5840" i="1"/>
  <c r="C5834" i="1"/>
  <c r="A5839" i="1"/>
  <c r="C5831" i="1"/>
  <c r="A5837" i="1"/>
  <c r="C5832" i="1"/>
  <c r="A5836" i="1"/>
  <c r="A5835" i="1"/>
  <c r="C5837" i="1"/>
  <c r="A5832" i="1"/>
  <c r="C5833" i="1"/>
  <c r="A5831" i="1"/>
  <c r="C5839" i="1"/>
  <c r="C5840" i="1"/>
  <c r="A5830" i="1"/>
  <c r="A5829" i="1"/>
  <c r="C5801" i="1"/>
  <c r="A5828" i="1"/>
  <c r="A5827" i="1"/>
  <c r="C5828" i="1"/>
  <c r="C5829" i="1"/>
  <c r="F5813" i="1"/>
  <c r="D5813" i="1"/>
  <c r="C5811" i="1"/>
  <c r="A5811" i="1"/>
  <c r="C5810" i="1"/>
  <c r="A5810" i="1"/>
  <c r="C5809" i="1"/>
  <c r="A5809" i="1"/>
  <c r="C5808" i="1"/>
  <c r="A5808" i="1"/>
  <c r="C5807" i="1"/>
  <c r="A5807" i="1"/>
  <c r="C5806" i="1"/>
  <c r="A5806" i="1"/>
  <c r="C5805" i="1"/>
  <c r="A5805" i="1"/>
  <c r="C5804" i="1"/>
  <c r="A5804" i="1"/>
  <c r="C5803" i="1"/>
  <c r="A5803" i="1"/>
  <c r="C5802" i="1"/>
  <c r="A5802" i="1"/>
  <c r="C5792" i="1"/>
  <c r="A5800" i="1"/>
  <c r="C5765" i="1"/>
  <c r="A5799" i="1"/>
  <c r="C5781" i="1"/>
  <c r="A5798" i="1"/>
  <c r="C5800" i="1"/>
  <c r="A5786" i="1"/>
  <c r="C5761" i="1"/>
  <c r="A5762" i="1"/>
  <c r="C5785" i="1"/>
  <c r="A5785" i="1"/>
  <c r="C5780" i="1"/>
  <c r="A5784" i="1"/>
  <c r="C5744" i="1"/>
  <c r="A5826" i="1"/>
  <c r="C5799" i="1"/>
  <c r="A5783" i="1"/>
  <c r="C5786" i="1"/>
  <c r="A5782" i="1"/>
  <c r="C5782" i="1"/>
  <c r="A5780" i="1"/>
  <c r="C5826" i="1"/>
  <c r="A5779" i="1"/>
  <c r="C5784" i="1"/>
  <c r="A5778" i="1"/>
  <c r="C5777" i="1"/>
  <c r="A5777" i="1"/>
  <c r="C5776" i="1"/>
  <c r="A5776" i="1"/>
  <c r="C5775" i="1"/>
  <c r="A5775" i="1"/>
  <c r="C5774" i="1"/>
  <c r="A5774" i="1"/>
  <c r="C5773" i="1"/>
  <c r="A5773" i="1"/>
  <c r="C5772" i="1"/>
  <c r="A5772" i="1"/>
  <c r="F5769" i="1"/>
  <c r="D5769" i="1"/>
  <c r="C5767" i="1"/>
  <c r="A5767" i="1"/>
  <c r="C5766" i="1"/>
  <c r="A5766" i="1"/>
  <c r="C5762" i="1"/>
  <c r="A5761" i="1"/>
  <c r="C5754" i="1"/>
  <c r="A5760" i="1"/>
  <c r="C5749" i="1"/>
  <c r="A5759" i="1"/>
  <c r="C5747" i="1"/>
  <c r="A5758" i="1"/>
  <c r="C5779" i="1"/>
  <c r="A5793" i="1"/>
  <c r="C5751" i="1"/>
  <c r="A5833" i="1"/>
  <c r="A5757" i="1"/>
  <c r="C5760" i="1"/>
  <c r="A5765" i="1"/>
  <c r="C5755" i="1"/>
  <c r="A5756" i="1"/>
  <c r="C5753" i="1"/>
  <c r="A5755" i="1"/>
  <c r="C5740" i="1"/>
  <c r="A5754" i="1"/>
  <c r="C5778" i="1"/>
  <c r="A5781" i="1"/>
  <c r="C5752" i="1"/>
  <c r="A5753" i="1"/>
  <c r="C5791" i="1"/>
  <c r="A5752" i="1"/>
  <c r="C5756" i="1"/>
  <c r="C5746" i="1"/>
  <c r="A5751" i="1"/>
  <c r="C5742" i="1"/>
  <c r="A5750" i="1"/>
  <c r="C5764" i="1"/>
  <c r="C5758" i="1"/>
  <c r="A5748" i="1"/>
  <c r="C5796" i="1"/>
  <c r="A5747" i="1"/>
  <c r="A5746" i="1"/>
  <c r="C5745" i="1"/>
  <c r="A5745" i="1"/>
  <c r="C5748" i="1"/>
  <c r="A5743" i="1"/>
  <c r="C5739" i="1"/>
  <c r="A5739" i="1"/>
  <c r="C5737" i="1"/>
  <c r="A5737" i="1"/>
  <c r="C5734" i="1"/>
  <c r="A5734" i="1"/>
  <c r="C5733" i="1"/>
  <c r="A5733" i="1"/>
  <c r="F5730" i="1"/>
  <c r="D5730" i="1"/>
  <c r="C5728" i="1"/>
  <c r="A5728" i="1"/>
  <c r="C5727" i="1"/>
  <c r="A5727" i="1"/>
  <c r="C5725" i="1"/>
  <c r="C5722" i="1"/>
  <c r="A5726" i="1"/>
  <c r="A5725" i="1"/>
  <c r="A5724" i="1"/>
  <c r="C5827" i="1"/>
  <c r="A5801" i="1"/>
  <c r="A5722" i="1"/>
  <c r="C5721" i="1"/>
  <c r="A5721" i="1"/>
  <c r="C5720" i="1"/>
  <c r="A5720" i="1"/>
  <c r="C5719" i="1"/>
  <c r="A5719" i="1"/>
  <c r="F5716" i="1"/>
  <c r="D5716" i="1"/>
  <c r="C5714" i="1"/>
  <c r="A5714" i="1"/>
  <c r="C5712" i="1"/>
  <c r="A5712" i="1"/>
  <c r="C5710" i="1"/>
  <c r="A5710" i="1"/>
  <c r="C5709" i="1"/>
  <c r="A5709" i="1"/>
  <c r="C5690" i="1"/>
  <c r="A5696" i="1"/>
  <c r="C5726" i="1"/>
  <c r="A5723" i="1"/>
  <c r="C5707" i="1"/>
  <c r="A5707" i="1"/>
  <c r="C5705" i="1"/>
  <c r="A5705" i="1"/>
  <c r="C5704" i="1"/>
  <c r="A5704" i="1"/>
  <c r="F5701" i="1"/>
  <c r="D5701" i="1"/>
  <c r="C5699" i="1"/>
  <c r="A5699" i="1"/>
  <c r="C5698" i="1"/>
  <c r="A5698" i="1"/>
  <c r="C5695" i="1"/>
  <c r="A5697" i="1"/>
  <c r="A5713" i="1"/>
  <c r="C5693" i="1"/>
  <c r="A5695" i="1"/>
  <c r="C5689" i="1"/>
  <c r="A5744" i="1"/>
  <c r="C5694" i="1"/>
  <c r="A5694" i="1"/>
  <c r="C5759" i="1"/>
  <c r="A5693" i="1"/>
  <c r="A5651" i="1"/>
  <c r="C5713" i="1"/>
  <c r="C5697" i="1"/>
  <c r="C5651" i="1"/>
  <c r="A5692" i="1"/>
  <c r="C5706" i="1"/>
  <c r="A5706" i="1"/>
  <c r="C5691" i="1"/>
  <c r="A5690" i="1"/>
  <c r="C5692" i="1"/>
  <c r="A5689" i="1"/>
  <c r="C5679" i="1"/>
  <c r="A5679" i="1"/>
  <c r="C5678" i="1"/>
  <c r="A5678" i="1"/>
  <c r="F5675" i="1"/>
  <c r="D5675" i="1"/>
  <c r="C5673" i="1"/>
  <c r="A5673" i="1"/>
  <c r="C5672" i="1"/>
  <c r="A5672" i="1"/>
  <c r="C5671" i="1"/>
  <c r="A5671" i="1"/>
  <c r="C5670" i="1"/>
  <c r="A5670" i="1"/>
  <c r="C5669" i="1"/>
  <c r="A5669" i="1"/>
  <c r="C5668" i="1"/>
  <c r="A5668" i="1"/>
  <c r="C5667" i="1"/>
  <c r="A5667" i="1"/>
  <c r="C5696" i="1"/>
  <c r="A5691" i="1"/>
  <c r="C5664" i="1"/>
  <c r="A5682" i="1"/>
  <c r="C5659" i="1"/>
  <c r="A5633" i="1"/>
  <c r="C5661" i="1"/>
  <c r="A5665" i="1"/>
  <c r="C5660" i="1"/>
  <c r="C5708" i="1"/>
  <c r="A5664" i="1"/>
  <c r="C5682" i="1"/>
  <c r="A5663" i="1"/>
  <c r="C5653" i="1"/>
  <c r="A5656" i="1"/>
  <c r="C5666" i="1"/>
  <c r="A5662" i="1"/>
  <c r="C5656" i="1"/>
  <c r="A5659" i="1"/>
  <c r="C5633" i="1"/>
  <c r="A5661" i="1"/>
  <c r="C5665" i="1"/>
  <c r="A5708" i="1"/>
  <c r="C5663" i="1"/>
  <c r="A5653" i="1"/>
  <c r="C5658" i="1"/>
  <c r="A5658" i="1"/>
  <c r="C5645" i="1"/>
  <c r="A5645" i="1"/>
  <c r="C5644" i="1"/>
  <c r="A5644" i="1"/>
  <c r="C5643" i="1"/>
  <c r="A5643" i="1"/>
  <c r="F5640" i="1"/>
  <c r="D5640" i="1"/>
  <c r="C5638" i="1"/>
  <c r="A5638" i="1"/>
  <c r="C5637" i="1"/>
  <c r="A5637" i="1"/>
  <c r="C5636" i="1"/>
  <c r="A5636" i="1"/>
  <c r="C5635" i="1"/>
  <c r="A5635" i="1"/>
  <c r="C5634" i="1"/>
  <c r="A5634" i="1"/>
  <c r="C5629" i="1"/>
  <c r="A5632" i="1"/>
  <c r="C5624" i="1"/>
  <c r="A5631" i="1"/>
  <c r="C5625" i="1"/>
  <c r="A5630" i="1"/>
  <c r="C5650" i="1"/>
  <c r="A5629" i="1"/>
  <c r="C5626" i="1"/>
  <c r="A5666" i="1"/>
  <c r="C5662" i="1"/>
  <c r="C5627" i="1"/>
  <c r="A5628" i="1"/>
  <c r="C5628" i="1"/>
  <c r="A5627" i="1"/>
  <c r="C5630" i="1"/>
  <c r="C5631" i="1"/>
  <c r="A5624" i="1"/>
  <c r="A5660" i="1"/>
  <c r="C5632" i="1"/>
  <c r="A5576" i="1"/>
  <c r="A5623" i="1"/>
  <c r="C5621" i="1"/>
  <c r="A5622" i="1"/>
  <c r="C5623" i="1"/>
  <c r="A5563" i="1"/>
  <c r="C5620" i="1"/>
  <c r="C5622" i="1"/>
  <c r="A5620" i="1"/>
  <c r="C5619" i="1"/>
  <c r="A5619" i="1"/>
  <c r="C5618" i="1"/>
  <c r="A5618" i="1"/>
  <c r="C5617" i="1"/>
  <c r="A5617" i="1"/>
  <c r="C5613" i="1"/>
  <c r="A5613" i="1"/>
  <c r="C5612" i="1"/>
  <c r="A5612" i="1"/>
  <c r="F5609" i="1"/>
  <c r="D5609" i="1"/>
  <c r="C5607" i="1"/>
  <c r="A5607" i="1"/>
  <c r="C5606" i="1"/>
  <c r="A5606" i="1"/>
  <c r="C5605" i="1"/>
  <c r="A5605" i="1"/>
  <c r="C5604" i="1"/>
  <c r="A5604" i="1"/>
  <c r="C5603" i="1"/>
  <c r="A5603" i="1"/>
  <c r="C5576" i="1"/>
  <c r="A5593" i="1"/>
  <c r="C5587" i="1"/>
  <c r="A5592" i="1"/>
  <c r="C5579" i="1"/>
  <c r="A5591" i="1"/>
  <c r="C5594" i="1"/>
  <c r="A5590" i="1"/>
  <c r="C5590" i="1"/>
  <c r="A5589" i="1"/>
  <c r="A5588" i="1"/>
  <c r="C5757" i="1"/>
  <c r="A5621" i="1"/>
  <c r="C5575" i="1"/>
  <c r="A5587" i="1"/>
  <c r="C5582" i="1"/>
  <c r="A5586" i="1"/>
  <c r="C5597" i="1"/>
  <c r="A5585" i="1"/>
  <c r="C5574" i="1"/>
  <c r="A5584" i="1"/>
  <c r="C5593" i="1"/>
  <c r="C5581" i="1"/>
  <c r="A5583" i="1"/>
  <c r="C5577" i="1"/>
  <c r="C5580" i="1"/>
  <c r="A5535" i="1"/>
  <c r="C5596" i="1"/>
  <c r="A5582" i="1"/>
  <c r="A5581" i="1"/>
  <c r="A5580" i="1"/>
  <c r="C5588" i="1"/>
  <c r="C5535" i="1"/>
  <c r="A5749" i="1"/>
  <c r="C5570" i="1"/>
  <c r="A5570" i="1"/>
  <c r="C5569" i="1"/>
  <c r="A5569" i="1"/>
  <c r="C5568" i="1"/>
  <c r="A5568" i="1"/>
  <c r="F5565" i="1"/>
  <c r="D5565" i="1"/>
  <c r="C5539" i="1"/>
  <c r="A5562" i="1"/>
  <c r="C5563" i="1"/>
  <c r="A5561" i="1"/>
  <c r="C5552" i="1"/>
  <c r="A5560" i="1"/>
  <c r="C5548" i="1"/>
  <c r="A5559" i="1"/>
  <c r="C5541" i="1"/>
  <c r="A5558" i="1"/>
  <c r="C5553" i="1"/>
  <c r="A5579" i="1"/>
  <c r="C5583" i="1"/>
  <c r="A5557" i="1"/>
  <c r="C5538" i="1"/>
  <c r="A5556" i="1"/>
  <c r="C5595" i="1"/>
  <c r="A5575" i="1"/>
  <c r="C5560" i="1"/>
  <c r="A5626" i="1"/>
  <c r="C5559" i="1"/>
  <c r="A5554" i="1"/>
  <c r="A5594" i="1"/>
  <c r="C5516" i="1"/>
  <c r="A5516" i="1"/>
  <c r="A5553" i="1"/>
  <c r="C5545" i="1"/>
  <c r="C5543" i="1"/>
  <c r="A5552" i="1"/>
  <c r="C5544" i="1"/>
  <c r="A5551" i="1"/>
  <c r="C5584" i="1"/>
  <c r="A5550" i="1"/>
  <c r="C5562" i="1"/>
  <c r="A5549" i="1"/>
  <c r="C5540" i="1"/>
  <c r="A5548" i="1"/>
  <c r="C5546" i="1"/>
  <c r="A5545" i="1"/>
  <c r="C5550" i="1"/>
  <c r="A5544" i="1"/>
  <c r="C5558" i="1"/>
  <c r="A5543" i="1"/>
  <c r="C5529" i="1"/>
  <c r="A5529" i="1"/>
  <c r="C5528" i="1"/>
  <c r="A5528" i="1"/>
  <c r="C5537" i="1"/>
  <c r="A5547" i="1"/>
  <c r="C5525" i="1"/>
  <c r="A5525" i="1"/>
  <c r="F5522" i="1"/>
  <c r="D5522" i="1"/>
  <c r="C5520" i="1"/>
  <c r="A5520" i="1"/>
  <c r="C5494" i="1"/>
  <c r="A5494" i="1"/>
  <c r="C5519" i="1"/>
  <c r="A5519" i="1"/>
  <c r="A5518" i="1"/>
  <c r="C5497" i="1"/>
  <c r="A5500" i="1"/>
  <c r="C5518" i="1"/>
  <c r="C5515" i="1"/>
  <c r="A5515" i="1"/>
  <c r="F5512" i="1"/>
  <c r="D5512" i="1"/>
  <c r="C5510" i="1"/>
  <c r="A5510" i="1"/>
  <c r="C5509" i="1"/>
  <c r="A5509" i="1"/>
  <c r="C5508" i="1"/>
  <c r="A5508" i="1"/>
  <c r="A5507" i="1"/>
  <c r="C5505" i="1"/>
  <c r="A5505" i="1"/>
  <c r="C5504" i="1"/>
  <c r="A5504" i="1"/>
  <c r="C5503" i="1"/>
  <c r="A5503" i="1"/>
  <c r="C5502" i="1"/>
  <c r="A5502" i="1"/>
  <c r="C5499" i="1"/>
  <c r="C5498" i="1"/>
  <c r="A5537" i="1"/>
  <c r="A5499" i="1"/>
  <c r="A5498" i="1"/>
  <c r="C5496" i="1"/>
  <c r="A5625" i="1"/>
  <c r="C5500" i="1"/>
  <c r="A5497" i="1"/>
  <c r="C5542" i="1"/>
  <c r="A5546" i="1"/>
  <c r="C5556" i="1"/>
  <c r="A5496" i="1"/>
  <c r="C5561" i="1"/>
  <c r="A5555" i="1"/>
  <c r="C5517" i="1"/>
  <c r="A5517" i="1"/>
  <c r="A5495" i="1"/>
  <c r="C5493" i="1"/>
  <c r="A5493" i="1"/>
  <c r="C5467" i="1"/>
  <c r="A5467" i="1"/>
  <c r="F5489" i="1"/>
  <c r="D5489" i="1"/>
  <c r="C5487" i="1"/>
  <c r="A5487" i="1"/>
  <c r="A5486" i="1"/>
  <c r="C5484" i="1"/>
  <c r="A5484" i="1"/>
  <c r="C5483" i="1"/>
  <c r="A5483" i="1"/>
  <c r="C5482" i="1"/>
  <c r="A5482" i="1"/>
  <c r="C5481" i="1"/>
  <c r="A5481" i="1"/>
  <c r="C5480" i="1"/>
  <c r="A5480" i="1"/>
  <c r="C5475" i="1"/>
  <c r="A5479" i="1"/>
  <c r="A5478" i="1"/>
  <c r="C5474" i="1"/>
  <c r="A5477" i="1"/>
  <c r="C5476" i="1"/>
  <c r="C5473" i="1"/>
  <c r="A5476" i="1"/>
  <c r="C5479" i="1"/>
  <c r="A5578" i="1"/>
  <c r="A5473" i="1"/>
  <c r="C5501" i="1"/>
  <c r="C5443" i="1"/>
  <c r="A5452" i="1"/>
  <c r="A5501" i="1"/>
  <c r="C5472" i="1"/>
  <c r="A5472" i="1"/>
  <c r="C5471" i="1"/>
  <c r="A5471" i="1"/>
  <c r="A5466" i="1"/>
  <c r="C5463" i="1"/>
  <c r="A5463" i="1"/>
  <c r="C5462" i="1"/>
  <c r="A5462" i="1"/>
  <c r="C5461" i="1"/>
  <c r="A5461" i="1"/>
  <c r="F5458" i="1"/>
  <c r="D5458" i="1"/>
  <c r="C5456" i="1"/>
  <c r="A5456" i="1"/>
  <c r="C5455" i="1"/>
  <c r="A5455" i="1"/>
  <c r="C5454" i="1"/>
  <c r="A5454" i="1"/>
  <c r="C5440" i="1"/>
  <c r="A5451" i="1"/>
  <c r="C5449" i="1"/>
  <c r="A5450" i="1"/>
  <c r="A5449" i="1"/>
  <c r="C5446" i="1"/>
  <c r="A5448" i="1"/>
  <c r="A5447" i="1"/>
  <c r="C5445" i="1"/>
  <c r="A5475" i="1"/>
  <c r="C5448" i="1"/>
  <c r="A5446" i="1"/>
  <c r="C5441" i="1"/>
  <c r="A5445" i="1"/>
  <c r="C5450" i="1"/>
  <c r="A5474" i="1"/>
  <c r="C5447" i="1"/>
  <c r="A5444" i="1"/>
  <c r="C5444" i="1"/>
  <c r="C5485" i="1"/>
  <c r="A5443" i="1"/>
  <c r="C5495" i="1"/>
  <c r="A5442" i="1"/>
  <c r="C5478" i="1"/>
  <c r="A5650" i="1"/>
  <c r="C5452" i="1"/>
  <c r="A5485" i="1"/>
  <c r="C5451" i="1"/>
  <c r="A5441" i="1"/>
  <c r="C5438" i="1"/>
  <c r="A5438" i="1"/>
  <c r="C5437" i="1"/>
  <c r="A5437" i="1"/>
  <c r="C5435" i="1"/>
  <c r="A5435" i="1"/>
  <c r="C5433" i="1"/>
  <c r="A5433" i="1"/>
  <c r="C5432" i="1"/>
  <c r="A5432" i="1"/>
  <c r="C5431" i="1"/>
  <c r="A5431" i="1"/>
  <c r="C5430" i="1"/>
  <c r="A5430" i="1"/>
  <c r="F5427" i="1"/>
  <c r="D5427" i="1"/>
  <c r="C5425" i="1"/>
  <c r="A5425" i="1"/>
  <c r="C5424" i="1"/>
  <c r="A5424" i="1"/>
  <c r="C5421" i="1"/>
  <c r="A5421" i="1"/>
  <c r="C5420" i="1"/>
  <c r="A5420" i="1"/>
  <c r="C5419" i="1"/>
  <c r="A5419" i="1"/>
  <c r="C5416" i="1"/>
  <c r="A5416" i="1"/>
  <c r="C5439" i="1"/>
  <c r="A5391" i="1"/>
  <c r="C5405" i="1"/>
  <c r="A5415" i="1"/>
  <c r="A5414" i="1"/>
  <c r="C5406" i="1"/>
  <c r="A5412" i="1"/>
  <c r="C5391" i="1"/>
  <c r="A5411" i="1"/>
  <c r="C5414" i="1"/>
  <c r="A5439" i="1"/>
  <c r="C5410" i="1"/>
  <c r="C5398" i="1"/>
  <c r="A5410" i="1"/>
  <c r="C5415" i="1"/>
  <c r="A5409" i="1"/>
  <c r="C5409" i="1"/>
  <c r="A5408" i="1"/>
  <c r="A5406" i="1"/>
  <c r="A5398" i="1"/>
  <c r="C5412" i="1"/>
  <c r="A5405" i="1"/>
  <c r="A5397" i="1"/>
  <c r="C5413" i="1"/>
  <c r="C5404" i="1"/>
  <c r="A5404" i="1"/>
  <c r="C5403" i="1"/>
  <c r="A5403" i="1"/>
  <c r="C5394" i="1"/>
  <c r="A5394" i="1"/>
  <c r="C5393" i="1"/>
  <c r="A5393" i="1"/>
  <c r="F5388" i="1"/>
  <c r="D5388" i="1"/>
  <c r="C5363" i="1"/>
  <c r="A5382" i="1"/>
  <c r="C5367" i="1"/>
  <c r="A5377" i="1"/>
  <c r="C5381" i="1"/>
  <c r="A5376" i="1"/>
  <c r="C5382" i="1"/>
  <c r="A5375" i="1"/>
  <c r="C5372" i="1"/>
  <c r="C5392" i="1"/>
  <c r="A5374" i="1"/>
  <c r="A5373" i="1"/>
  <c r="C5366" i="1"/>
  <c r="A5372" i="1"/>
  <c r="C5422" i="1"/>
  <c r="A5371" i="1"/>
  <c r="A5370" i="1"/>
  <c r="C5371" i="1"/>
  <c r="A5369" i="1"/>
  <c r="C5353" i="1"/>
  <c r="A5368" i="1"/>
  <c r="C5358" i="1"/>
  <c r="A5366" i="1"/>
  <c r="A5365" i="1"/>
  <c r="A5392" i="1"/>
  <c r="C5374" i="1"/>
  <c r="A5741" i="1"/>
  <c r="C5355" i="1"/>
  <c r="A5364" i="1"/>
  <c r="C5380" i="1"/>
  <c r="A5363" i="1"/>
  <c r="C5378" i="1"/>
  <c r="A5361" i="1"/>
  <c r="C5408" i="1"/>
  <c r="A5407" i="1"/>
  <c r="C5370" i="1"/>
  <c r="A5413" i="1"/>
  <c r="C5369" i="1"/>
  <c r="C5336" i="1"/>
  <c r="A5336" i="1"/>
  <c r="F5333" i="1"/>
  <c r="D5333" i="1"/>
  <c r="C5331" i="1"/>
  <c r="A5331" i="1"/>
  <c r="C5330" i="1"/>
  <c r="A5330" i="1"/>
  <c r="C5328" i="1"/>
  <c r="A5328" i="1"/>
  <c r="F5325" i="1"/>
  <c r="D5325" i="1"/>
  <c r="C5323" i="1"/>
  <c r="A5323" i="1"/>
  <c r="C5322" i="1"/>
  <c r="A5322" i="1"/>
  <c r="C5321" i="1"/>
  <c r="A5321" i="1"/>
  <c r="C5320" i="1"/>
  <c r="A5320" i="1"/>
  <c r="C5557" i="1"/>
  <c r="A5329" i="1"/>
  <c r="C5319" i="1"/>
  <c r="A5319" i="1"/>
  <c r="F5316" i="1"/>
  <c r="D5316" i="1"/>
  <c r="C5314" i="1"/>
  <c r="A5314" i="1"/>
  <c r="C5313" i="1"/>
  <c r="A5313" i="1"/>
  <c r="C5312" i="1"/>
  <c r="A5312" i="1"/>
  <c r="C5311" i="1"/>
  <c r="A5311" i="1"/>
  <c r="C5310" i="1"/>
  <c r="A5310" i="1"/>
  <c r="C5309" i="1"/>
  <c r="A5309" i="1"/>
  <c r="C5308" i="1"/>
  <c r="A5308" i="1"/>
  <c r="C5307" i="1"/>
  <c r="A5307" i="1"/>
  <c r="C5306" i="1"/>
  <c r="A5306" i="1"/>
  <c r="A5305" i="1"/>
  <c r="C5304" i="1"/>
  <c r="A5304" i="1"/>
  <c r="C5352" i="1"/>
  <c r="A5362" i="1"/>
  <c r="C5303" i="1"/>
  <c r="A5303" i="1"/>
  <c r="C5302" i="1"/>
  <c r="A5302" i="1"/>
  <c r="C5301" i="1"/>
  <c r="A5301" i="1"/>
  <c r="C5300" i="1"/>
  <c r="A5300" i="1"/>
  <c r="C5299" i="1"/>
  <c r="A5299" i="1"/>
  <c r="F5296" i="1"/>
  <c r="D5296" i="1"/>
  <c r="C5294" i="1"/>
  <c r="A5294" i="1"/>
  <c r="C5293" i="1"/>
  <c r="A5293" i="1"/>
  <c r="C5292" i="1"/>
  <c r="A5292" i="1"/>
  <c r="C5291" i="1"/>
  <c r="A5291" i="1"/>
  <c r="C5284" i="1"/>
  <c r="A5290" i="1"/>
  <c r="C5282" i="1"/>
  <c r="A5289" i="1"/>
  <c r="C5290" i="1"/>
  <c r="A5288" i="1"/>
  <c r="C5289" i="1"/>
  <c r="A5287" i="1"/>
  <c r="C5288" i="1"/>
  <c r="A5286" i="1"/>
  <c r="C5283" i="1"/>
  <c r="A5285" i="1"/>
  <c r="A5284" i="1"/>
  <c r="C5281" i="1"/>
  <c r="A5283" i="1"/>
  <c r="C5280" i="1"/>
  <c r="C5287" i="1"/>
  <c r="A5282" i="1"/>
  <c r="C5286" i="1"/>
  <c r="A5280" i="1"/>
  <c r="C5279" i="1"/>
  <c r="A5279" i="1"/>
  <c r="C5278" i="1"/>
  <c r="A5278" i="1"/>
  <c r="C5277" i="1"/>
  <c r="A5277" i="1"/>
  <c r="C5276" i="1"/>
  <c r="A5276" i="1"/>
  <c r="C5274" i="1"/>
  <c r="A5274" i="1"/>
  <c r="C5273" i="1"/>
  <c r="A5273" i="1"/>
  <c r="C5272" i="1"/>
  <c r="A5272" i="1"/>
  <c r="F5269" i="1"/>
  <c r="D5269" i="1"/>
  <c r="C5267" i="1"/>
  <c r="A5267" i="1"/>
  <c r="C5258" i="1"/>
  <c r="A5266" i="1"/>
  <c r="C5256" i="1"/>
  <c r="A5263" i="1"/>
  <c r="C5265" i="1"/>
  <c r="C5255" i="1"/>
  <c r="A5262" i="1"/>
  <c r="A5261" i="1"/>
  <c r="C5252" i="1"/>
  <c r="A5260" i="1"/>
  <c r="C5251" i="1"/>
  <c r="C5266" i="1"/>
  <c r="C5254" i="1"/>
  <c r="A5254" i="1"/>
  <c r="C5263" i="1"/>
  <c r="A5259" i="1"/>
  <c r="A5258" i="1"/>
  <c r="C5285" i="1"/>
  <c r="A5257" i="1"/>
  <c r="C5260" i="1"/>
  <c r="A5256" i="1"/>
  <c r="C5257" i="1"/>
  <c r="A5281" i="1"/>
  <c r="C5259" i="1"/>
  <c r="A5253" i="1"/>
  <c r="C5241" i="1"/>
  <c r="A5241" i="1"/>
  <c r="C5240" i="1"/>
  <c r="A5240" i="1"/>
  <c r="F5232" i="1"/>
  <c r="D5232" i="1"/>
  <c r="C5230" i="1"/>
  <c r="A5230" i="1"/>
  <c r="C5221" i="1"/>
  <c r="A5229" i="1"/>
  <c r="A5228" i="1"/>
  <c r="C5227" i="1"/>
  <c r="A5227" i="1"/>
  <c r="C5220" i="1"/>
  <c r="A5226" i="1"/>
  <c r="C5225" i="1"/>
  <c r="A5225" i="1"/>
  <c r="C5223" i="1"/>
  <c r="A5224" i="1"/>
  <c r="A5223" i="1"/>
  <c r="C5215" i="1"/>
  <c r="A5222" i="1"/>
  <c r="C5218" i="1"/>
  <c r="A5220" i="1"/>
  <c r="C5228" i="1"/>
  <c r="A5219" i="1"/>
  <c r="C5226" i="1"/>
  <c r="C5224" i="1"/>
  <c r="A5218" i="1"/>
  <c r="C5216" i="1"/>
  <c r="A5215" i="1"/>
  <c r="A5200" i="1"/>
  <c r="C5253" i="1"/>
  <c r="A5252" i="1"/>
  <c r="C5214" i="1"/>
  <c r="A5214" i="1"/>
  <c r="C5205" i="1"/>
  <c r="A5205" i="1"/>
  <c r="C5201" i="1"/>
  <c r="A5201" i="1"/>
  <c r="F5197" i="1"/>
  <c r="D5197" i="1"/>
  <c r="C5195" i="1"/>
  <c r="A5195" i="1"/>
  <c r="C5194" i="1"/>
  <c r="A5194" i="1"/>
  <c r="C5193" i="1"/>
  <c r="A5193" i="1"/>
  <c r="C5192" i="1"/>
  <c r="A5192" i="1"/>
  <c r="C5191" i="1"/>
  <c r="A5191" i="1"/>
  <c r="A5190" i="1"/>
  <c r="A5186" i="1"/>
  <c r="A5184" i="1"/>
  <c r="C5184" i="1"/>
  <c r="A5183" i="1"/>
  <c r="C5175" i="1"/>
  <c r="A5182" i="1"/>
  <c r="C5139" i="1"/>
  <c r="A5181" i="1"/>
  <c r="C5169" i="1"/>
  <c r="C5172" i="1"/>
  <c r="A5180" i="1"/>
  <c r="C5180" i="1"/>
  <c r="A5216" i="1"/>
  <c r="C5140" i="1"/>
  <c r="A5179" i="1"/>
  <c r="C5173" i="1"/>
  <c r="A5178" i="1"/>
  <c r="C5222" i="1"/>
  <c r="A5171" i="1"/>
  <c r="A5177" i="1"/>
  <c r="C5186" i="1"/>
  <c r="A5176" i="1"/>
  <c r="C5171" i="1"/>
  <c r="A5154" i="1"/>
  <c r="A5217" i="1"/>
  <c r="C5179" i="1"/>
  <c r="A5134" i="1"/>
  <c r="A5174" i="1"/>
  <c r="C5183" i="1"/>
  <c r="A5173" i="1"/>
  <c r="C5185" i="1"/>
  <c r="A5172" i="1"/>
  <c r="C5164" i="1"/>
  <c r="A5163" i="1"/>
  <c r="C5161" i="1"/>
  <c r="A5162" i="1"/>
  <c r="C5163" i="1"/>
  <c r="A5161" i="1"/>
  <c r="F5158" i="1"/>
  <c r="D5158" i="1"/>
  <c r="C5156" i="1"/>
  <c r="A5156" i="1"/>
  <c r="C5155" i="1"/>
  <c r="A5155" i="1"/>
  <c r="A5151" i="1"/>
  <c r="C5141" i="1"/>
  <c r="C5136" i="1"/>
  <c r="A5148" i="1"/>
  <c r="C5151" i="1"/>
  <c r="A5147" i="1"/>
  <c r="C5148" i="1"/>
  <c r="A5146" i="1"/>
  <c r="C5150" i="1"/>
  <c r="A5145" i="1"/>
  <c r="C5133" i="1"/>
  <c r="A5144" i="1"/>
  <c r="C5132" i="1"/>
  <c r="C5124" i="1"/>
  <c r="A5124" i="1"/>
  <c r="C5168" i="1"/>
  <c r="A5143" i="1"/>
  <c r="C5138" i="1"/>
  <c r="A5142" i="1"/>
  <c r="C5143" i="1"/>
  <c r="A5141" i="1"/>
  <c r="A5140" i="1"/>
  <c r="C5137" i="1"/>
  <c r="A5139" i="1"/>
  <c r="C5145" i="1"/>
  <c r="A5138" i="1"/>
  <c r="C5147" i="1"/>
  <c r="A5137" i="1"/>
  <c r="C5217" i="1"/>
  <c r="A5221" i="1"/>
  <c r="C5146" i="1"/>
  <c r="A5136" i="1"/>
  <c r="C5134" i="1"/>
  <c r="A5135" i="1"/>
  <c r="A5175" i="1"/>
  <c r="C5135" i="1"/>
  <c r="C5127" i="1"/>
  <c r="A5127" i="1"/>
  <c r="C5126" i="1"/>
  <c r="A5126" i="1"/>
  <c r="C5125" i="1"/>
  <c r="A5125" i="1"/>
  <c r="C5123" i="1"/>
  <c r="A5123" i="1"/>
  <c r="C5121" i="1"/>
  <c r="A5121" i="1"/>
  <c r="C5120" i="1"/>
  <c r="A5120" i="1"/>
  <c r="F5117" i="1"/>
  <c r="D5117" i="1"/>
  <c r="A4338" i="1"/>
  <c r="C4338" i="1"/>
  <c r="A4339" i="1"/>
  <c r="C4339" i="1"/>
  <c r="E4339" i="1" s="1"/>
  <c r="C4303" i="1"/>
  <c r="E4303" i="1" s="1"/>
  <c r="C4310" i="1"/>
  <c r="C4340" i="1"/>
  <c r="A4340" i="1"/>
  <c r="C4295" i="1"/>
  <c r="A4295" i="1"/>
  <c r="C4299" i="1"/>
  <c r="A4299" i="1"/>
  <c r="A4313" i="1"/>
  <c r="C4342" i="1"/>
  <c r="A4342" i="1"/>
  <c r="C4341" i="1"/>
  <c r="A4341" i="1"/>
  <c r="C4358" i="1"/>
  <c r="A4358" i="1"/>
  <c r="C4355" i="1"/>
  <c r="A4356" i="1"/>
  <c r="C4359" i="1"/>
  <c r="A4359" i="1"/>
  <c r="C4345" i="1"/>
  <c r="A4345" i="1"/>
  <c r="C4343" i="1"/>
  <c r="A4343" i="1"/>
  <c r="C4346" i="1"/>
  <c r="A4346" i="1"/>
  <c r="C4328" i="1"/>
  <c r="A4328" i="1"/>
  <c r="C4206" i="1"/>
  <c r="E4206" i="1" s="1"/>
  <c r="A4205" i="1"/>
  <c r="C4205" i="1"/>
  <c r="A4206" i="1"/>
  <c r="C4298" i="1"/>
  <c r="A4298" i="1"/>
  <c r="C4207" i="1"/>
  <c r="A4207" i="1"/>
  <c r="C4260" i="1"/>
  <c r="A4275" i="1"/>
  <c r="C4266" i="1"/>
  <c r="C4257" i="1"/>
  <c r="A4273" i="1"/>
  <c r="C4280" i="1"/>
  <c r="A4280" i="1"/>
  <c r="C4282" i="1"/>
  <c r="A4282" i="1"/>
  <c r="C4256" i="1"/>
  <c r="A4272" i="1"/>
  <c r="C4281" i="1"/>
  <c r="A4281" i="1"/>
  <c r="A4271" i="1"/>
  <c r="C4283" i="1"/>
  <c r="A4283" i="1"/>
  <c r="C4233" i="1"/>
  <c r="A4236" i="1"/>
  <c r="C4222" i="1"/>
  <c r="A4235" i="1"/>
  <c r="A4237" i="1"/>
  <c r="C4665" i="1"/>
  <c r="A4665" i="1"/>
  <c r="C4653" i="1"/>
  <c r="A4653" i="1"/>
  <c r="C4623" i="1"/>
  <c r="A4623" i="1"/>
  <c r="C4588" i="1"/>
  <c r="A4588" i="1"/>
  <c r="C4554" i="1"/>
  <c r="A4554" i="1"/>
  <c r="C4517" i="1"/>
  <c r="A4517" i="1"/>
  <c r="C4476" i="1"/>
  <c r="A4470" i="1"/>
  <c r="C4426" i="1"/>
  <c r="A4426" i="1"/>
  <c r="C4415" i="1"/>
  <c r="A4415" i="1"/>
  <c r="C4361" i="1"/>
  <c r="A4361" i="1"/>
  <c r="C4320" i="1"/>
  <c r="A4320" i="1"/>
  <c r="C5115" i="1"/>
  <c r="A5115" i="1"/>
  <c r="A5114" i="1"/>
  <c r="C5113" i="1"/>
  <c r="A5113" i="1"/>
  <c r="C5112" i="1"/>
  <c r="A5112" i="1"/>
  <c r="C5111" i="1"/>
  <c r="A5111" i="1"/>
  <c r="C5110" i="1"/>
  <c r="A5110" i="1"/>
  <c r="C5109" i="1"/>
  <c r="A5109" i="1"/>
  <c r="C5108" i="1"/>
  <c r="A5108" i="1"/>
  <c r="F5105" i="1"/>
  <c r="D5105" i="1"/>
  <c r="C5103" i="1"/>
  <c r="A5103" i="1"/>
  <c r="C5102" i="1"/>
  <c r="A5102" i="1"/>
  <c r="C5101" i="1"/>
  <c r="A5101" i="1"/>
  <c r="C5100" i="1"/>
  <c r="A5100" i="1"/>
  <c r="C5098" i="1"/>
  <c r="A5098" i="1"/>
  <c r="A5097" i="1"/>
  <c r="C5096" i="1"/>
  <c r="A5096" i="1"/>
  <c r="C5095" i="1"/>
  <c r="A5095" i="1"/>
  <c r="C5094" i="1"/>
  <c r="A5094" i="1"/>
  <c r="C5093" i="1"/>
  <c r="A5093" i="1"/>
  <c r="C5092" i="1"/>
  <c r="A5092" i="1"/>
  <c r="C5091" i="1"/>
  <c r="A5091" i="1"/>
  <c r="A5090" i="1"/>
  <c r="C5089" i="1"/>
  <c r="A5088" i="1"/>
  <c r="A5073" i="1"/>
  <c r="C5099" i="1"/>
  <c r="A5099" i="1"/>
  <c r="C5085" i="1"/>
  <c r="C5074" i="1"/>
  <c r="A5074" i="1"/>
  <c r="C5083" i="1"/>
  <c r="A5083" i="1"/>
  <c r="C5082" i="1"/>
  <c r="A5082" i="1"/>
  <c r="C5081" i="1"/>
  <c r="A5081" i="1"/>
  <c r="C5080" i="1"/>
  <c r="A5080" i="1"/>
  <c r="C5077" i="1"/>
  <c r="A5077" i="1"/>
  <c r="C5075" i="1"/>
  <c r="A5075" i="1"/>
  <c r="F5070" i="1"/>
  <c r="D5070" i="1"/>
  <c r="C5068" i="1"/>
  <c r="A5068" i="1"/>
  <c r="C5067" i="1"/>
  <c r="A5067" i="1"/>
  <c r="C5066" i="1"/>
  <c r="A5066" i="1"/>
  <c r="C5065" i="1"/>
  <c r="A5065" i="1"/>
  <c r="C5064" i="1"/>
  <c r="A5064" i="1"/>
  <c r="C5055" i="1"/>
  <c r="C5060" i="1"/>
  <c r="A5063" i="1"/>
  <c r="A5089" i="1"/>
  <c r="C5062" i="1"/>
  <c r="C5061" i="1"/>
  <c r="A5061" i="1"/>
  <c r="A5060" i="1"/>
  <c r="A5059" i="1"/>
  <c r="A5084" i="1"/>
  <c r="A5131" i="1"/>
  <c r="A5058" i="1"/>
  <c r="C5063" i="1"/>
  <c r="A5085" i="1"/>
  <c r="C5087" i="1"/>
  <c r="A5152" i="1"/>
  <c r="C5051" i="1"/>
  <c r="A5051" i="1"/>
  <c r="C5050" i="1"/>
  <c r="A5050" i="1"/>
  <c r="F5046" i="1"/>
  <c r="D5046" i="1"/>
  <c r="C5044" i="1"/>
  <c r="A5044" i="1"/>
  <c r="C5043" i="1"/>
  <c r="A5043" i="1"/>
  <c r="C5032" i="1"/>
  <c r="A5040" i="1"/>
  <c r="C5144" i="1"/>
  <c r="A5086" i="1"/>
  <c r="C5029" i="1"/>
  <c r="A5039" i="1"/>
  <c r="A5038" i="1"/>
  <c r="A5037" i="1"/>
  <c r="A5055" i="1"/>
  <c r="C5037" i="1"/>
  <c r="C5086" i="1"/>
  <c r="A5036" i="1"/>
  <c r="C5031" i="1"/>
  <c r="A5035" i="1"/>
  <c r="C5088" i="1"/>
  <c r="C5041" i="1"/>
  <c r="A5062" i="1"/>
  <c r="C5042" i="1"/>
  <c r="A5034" i="1"/>
  <c r="C5000" i="1"/>
  <c r="A4954" i="1"/>
  <c r="C5030" i="1"/>
  <c r="A5032" i="1"/>
  <c r="A5031" i="1"/>
  <c r="A5056" i="1"/>
  <c r="A5030" i="1"/>
  <c r="C5084" i="1"/>
  <c r="C5040" i="1"/>
  <c r="C5033" i="1"/>
  <c r="A5029" i="1"/>
  <c r="C5049" i="1"/>
  <c r="A5049" i="1"/>
  <c r="C5016" i="1"/>
  <c r="A5016" i="1"/>
  <c r="F5013" i="1"/>
  <c r="D5013" i="1"/>
  <c r="C5011" i="1"/>
  <c r="A5011" i="1"/>
  <c r="C5010" i="1"/>
  <c r="A5010" i="1"/>
  <c r="C5001" i="1"/>
  <c r="C5027" i="1"/>
  <c r="A5004" i="1"/>
  <c r="C4998" i="1"/>
  <c r="A5087" i="1"/>
  <c r="C5028" i="1"/>
  <c r="A5003" i="1"/>
  <c r="C4997" i="1"/>
  <c r="C4993" i="1"/>
  <c r="A5002" i="1"/>
  <c r="C4996" i="1"/>
  <c r="A5001" i="1"/>
  <c r="C5004" i="1"/>
  <c r="A5027" i="1"/>
  <c r="C5038" i="1"/>
  <c r="C5036" i="1"/>
  <c r="A5000" i="1"/>
  <c r="A4999" i="1"/>
  <c r="C5006" i="1"/>
  <c r="A5057" i="1"/>
  <c r="A4998" i="1"/>
  <c r="A5028" i="1"/>
  <c r="C4994" i="1"/>
  <c r="A4997" i="1"/>
  <c r="C4999" i="1"/>
  <c r="A4996" i="1"/>
  <c r="C4995" i="1"/>
  <c r="A4993" i="1"/>
  <c r="C4990" i="1"/>
  <c r="A4990" i="1"/>
  <c r="C4989" i="1"/>
  <c r="A4989" i="1"/>
  <c r="F4986" i="1"/>
  <c r="D4986" i="1"/>
  <c r="C4984" i="1"/>
  <c r="A4984" i="1"/>
  <c r="C4983" i="1"/>
  <c r="A4983" i="1"/>
  <c r="C4982" i="1"/>
  <c r="A4982" i="1"/>
  <c r="C4981" i="1"/>
  <c r="A4981" i="1"/>
  <c r="C4971" i="1"/>
  <c r="A4976" i="1"/>
  <c r="C4959" i="1"/>
  <c r="A4974" i="1"/>
  <c r="C4973" i="1"/>
  <c r="C4962" i="1"/>
  <c r="A4969" i="1"/>
  <c r="C4961" i="1"/>
  <c r="C4963" i="1"/>
  <c r="A4968" i="1"/>
  <c r="C4966" i="1"/>
  <c r="A4995" i="1"/>
  <c r="C4964" i="1"/>
  <c r="A4967" i="1"/>
  <c r="C4956" i="1"/>
  <c r="A4966" i="1"/>
  <c r="C4953" i="1"/>
  <c r="A4965" i="1"/>
  <c r="A4964" i="1"/>
  <c r="C4952" i="1"/>
  <c r="A4963" i="1"/>
  <c r="C4968" i="1"/>
  <c r="A4962" i="1"/>
  <c r="C4969" i="1"/>
  <c r="A4961" i="1"/>
  <c r="C4955" i="1"/>
  <c r="A4994" i="1"/>
  <c r="C4970" i="1"/>
  <c r="A4960" i="1"/>
  <c r="C4960" i="1"/>
  <c r="A4959" i="1"/>
  <c r="C4967" i="1"/>
  <c r="A4958" i="1"/>
  <c r="C4977" i="1"/>
  <c r="A4953" i="1"/>
  <c r="C4975" i="1"/>
  <c r="A4952" i="1"/>
  <c r="C4951" i="1"/>
  <c r="A4951" i="1"/>
  <c r="C4947" i="1"/>
  <c r="A4947" i="1"/>
  <c r="C4944" i="1"/>
  <c r="A4944" i="1"/>
  <c r="C4943" i="1"/>
  <c r="A4943" i="1"/>
  <c r="F4940" i="1"/>
  <c r="D4940" i="1"/>
  <c r="C4938" i="1"/>
  <c r="A4938" i="1"/>
  <c r="C4937" i="1"/>
  <c r="A4937" i="1"/>
  <c r="A4920" i="1"/>
  <c r="C4936" i="1"/>
  <c r="A4936" i="1"/>
  <c r="C4958" i="1"/>
  <c r="A4955" i="1"/>
  <c r="C4928" i="1"/>
  <c r="A4923" i="1"/>
  <c r="C4930" i="1"/>
  <c r="A4922" i="1"/>
  <c r="A4921" i="1"/>
  <c r="C4915" i="1"/>
  <c r="A4881" i="1"/>
  <c r="A4919" i="1"/>
  <c r="C4916" i="1"/>
  <c r="A4918" i="1"/>
  <c r="C4918" i="1"/>
  <c r="A4917" i="1"/>
  <c r="C4933" i="1"/>
  <c r="A4916" i="1"/>
  <c r="C4978" i="1"/>
  <c r="A4915" i="1"/>
  <c r="C4974" i="1"/>
  <c r="A4914" i="1"/>
  <c r="A4913" i="1"/>
  <c r="C4910" i="1"/>
  <c r="A4912" i="1"/>
  <c r="C4877" i="1"/>
  <c r="A4877" i="1"/>
  <c r="C4919" i="1"/>
  <c r="A4957" i="1"/>
  <c r="A4911" i="1"/>
  <c r="C4923" i="1"/>
  <c r="C4911" i="1"/>
  <c r="A4910" i="1"/>
  <c r="C4897" i="1"/>
  <c r="A4897" i="1"/>
  <c r="C4896" i="1"/>
  <c r="A4896" i="1"/>
  <c r="C4874" i="1"/>
  <c r="A4874" i="1"/>
  <c r="C4894" i="1"/>
  <c r="A4894" i="1"/>
  <c r="C4893" i="1"/>
  <c r="A4893" i="1"/>
  <c r="C4892" i="1"/>
  <c r="A4892" i="1"/>
  <c r="F4889" i="1"/>
  <c r="D4889" i="1"/>
  <c r="C4887" i="1"/>
  <c r="A4887" i="1"/>
  <c r="C4886" i="1"/>
  <c r="A4886" i="1"/>
  <c r="C4885" i="1"/>
  <c r="A4885" i="1"/>
  <c r="C4884" i="1"/>
  <c r="A4884" i="1"/>
  <c r="C4883" i="1"/>
  <c r="A4883" i="1"/>
  <c r="A4880" i="1"/>
  <c r="C4878" i="1"/>
  <c r="A4879" i="1"/>
  <c r="C4882" i="1"/>
  <c r="A4882" i="1"/>
  <c r="C4876" i="1"/>
  <c r="A4876" i="1"/>
  <c r="C4875" i="1"/>
  <c r="A4875" i="1"/>
  <c r="F4871" i="1"/>
  <c r="D4871" i="1"/>
  <c r="C4869" i="1"/>
  <c r="A4869" i="1"/>
  <c r="C4868" i="1"/>
  <c r="A4868" i="1"/>
  <c r="C4867" i="1"/>
  <c r="A4867" i="1"/>
  <c r="C4866" i="1"/>
  <c r="A4866" i="1"/>
  <c r="C4862" i="1"/>
  <c r="A4862" i="1"/>
  <c r="C4861" i="1"/>
  <c r="A4861" i="1"/>
  <c r="C4860" i="1"/>
  <c r="A4860" i="1"/>
  <c r="C4859" i="1"/>
  <c r="A4859" i="1"/>
  <c r="C4924" i="1"/>
  <c r="C4858" i="1"/>
  <c r="A4858" i="1"/>
  <c r="C4857" i="1"/>
  <c r="A4857" i="1"/>
  <c r="C4879" i="1"/>
  <c r="C4853" i="1"/>
  <c r="A4853" i="1"/>
  <c r="A4932" i="1"/>
  <c r="C4856" i="1"/>
  <c r="A4856" i="1"/>
  <c r="C4855" i="1"/>
  <c r="A4855" i="1"/>
  <c r="C4854" i="1"/>
  <c r="A4854" i="1"/>
  <c r="C4852" i="1"/>
  <c r="A4852" i="1"/>
  <c r="F4849" i="1"/>
  <c r="D4849" i="1"/>
  <c r="C4847" i="1"/>
  <c r="A4847" i="1"/>
  <c r="C4846" i="1"/>
  <c r="A4846" i="1"/>
  <c r="C4845" i="1"/>
  <c r="A4845" i="1"/>
  <c r="C4844" i="1"/>
  <c r="A4844" i="1"/>
  <c r="A4841" i="1"/>
  <c r="C4836" i="1"/>
  <c r="A4840" i="1"/>
  <c r="C4833" i="1"/>
  <c r="A4839" i="1"/>
  <c r="A4838" i="1"/>
  <c r="C4837" i="1"/>
  <c r="C4839" i="1"/>
  <c r="A4837" i="1"/>
  <c r="A4836" i="1"/>
  <c r="A4835" i="1"/>
  <c r="C4832" i="1"/>
  <c r="C4840" i="1"/>
  <c r="A4834" i="1"/>
  <c r="C4826" i="1"/>
  <c r="A4826" i="1"/>
  <c r="C4825" i="1"/>
  <c r="A4825" i="1"/>
  <c r="C4824" i="1"/>
  <c r="A4824" i="1"/>
  <c r="C4823" i="1"/>
  <c r="A4823" i="1"/>
  <c r="C4822" i="1"/>
  <c r="A4822" i="1"/>
  <c r="C4821" i="1"/>
  <c r="A4821" i="1"/>
  <c r="C4820" i="1"/>
  <c r="A4820" i="1"/>
  <c r="F4817" i="1"/>
  <c r="D4817" i="1"/>
  <c r="C4815" i="1"/>
  <c r="A4815" i="1"/>
  <c r="C4814" i="1"/>
  <c r="A4814" i="1"/>
  <c r="C4800" i="1"/>
  <c r="A4808" i="1"/>
  <c r="C4809" i="1"/>
  <c r="A4807" i="1"/>
  <c r="C4804" i="1"/>
  <c r="A4806" i="1"/>
  <c r="C4798" i="1"/>
  <c r="C4834" i="1"/>
  <c r="C4796" i="1"/>
  <c r="C4810" i="1"/>
  <c r="C4841" i="1"/>
  <c r="A4805" i="1"/>
  <c r="A4804" i="1"/>
  <c r="C4838" i="1"/>
  <c r="A4803" i="1"/>
  <c r="C4808" i="1"/>
  <c r="A4802" i="1"/>
  <c r="A4801" i="1"/>
  <c r="C4806" i="1"/>
  <c r="A4800" i="1"/>
  <c r="A4799" i="1"/>
  <c r="C4803" i="1"/>
  <c r="A4798" i="1"/>
  <c r="C4799" i="1"/>
  <c r="A4833" i="1"/>
  <c r="C4801" i="1"/>
  <c r="A4797" i="1"/>
  <c r="C4802" i="1"/>
  <c r="C4787" i="1"/>
  <c r="A4787" i="1"/>
  <c r="C4786" i="1"/>
  <c r="A4786" i="1"/>
  <c r="C4783" i="1"/>
  <c r="A4783" i="1"/>
  <c r="C4782" i="1"/>
  <c r="A4782" i="1"/>
  <c r="F4779" i="1"/>
  <c r="D4779" i="1"/>
  <c r="C4777" i="1"/>
  <c r="A4777" i="1"/>
  <c r="C4767" i="1"/>
  <c r="A4774" i="1"/>
  <c r="C4770" i="1"/>
  <c r="A4773" i="1"/>
  <c r="C4763" i="1"/>
  <c r="C4764" i="1"/>
  <c r="C4774" i="1"/>
  <c r="A4769" i="1"/>
  <c r="A4768" i="1"/>
  <c r="C4765" i="1"/>
  <c r="A4767" i="1"/>
  <c r="C4769" i="1"/>
  <c r="A4766" i="1"/>
  <c r="C4766" i="1"/>
  <c r="A4765" i="1"/>
  <c r="C4773" i="1"/>
  <c r="C4772" i="1"/>
  <c r="A4763" i="1"/>
  <c r="C4762" i="1"/>
  <c r="A4762" i="1"/>
  <c r="C4759" i="1"/>
  <c r="A4759" i="1"/>
  <c r="C4756" i="1"/>
  <c r="A4756" i="1"/>
  <c r="C4755" i="1"/>
  <c r="A4755" i="1"/>
  <c r="F4752" i="1"/>
  <c r="D4752" i="1"/>
  <c r="A4750" i="1"/>
  <c r="C4749" i="1"/>
  <c r="A4749" i="1"/>
  <c r="C4748" i="1"/>
  <c r="A4748" i="1"/>
  <c r="C4747" i="1"/>
  <c r="A4747" i="1"/>
  <c r="C4736" i="1"/>
  <c r="C4737" i="1"/>
  <c r="A4739" i="1"/>
  <c r="C4744" i="1"/>
  <c r="A4738" i="1"/>
  <c r="C4743" i="1"/>
  <c r="A4737" i="1"/>
  <c r="C4730" i="1"/>
  <c r="A4736" i="1"/>
  <c r="C4725" i="1"/>
  <c r="A4764" i="1"/>
  <c r="C4723" i="1"/>
  <c r="A4735" i="1"/>
  <c r="C4722" i="1"/>
  <c r="A4734" i="1"/>
  <c r="C4738" i="1"/>
  <c r="A4733" i="1"/>
  <c r="C4733" i="1"/>
  <c r="A4732" i="1"/>
  <c r="A4731" i="1"/>
  <c r="C4734" i="1"/>
  <c r="A4730" i="1"/>
  <c r="C4724" i="1"/>
  <c r="A4729" i="1"/>
  <c r="C4741" i="1"/>
  <c r="A4728" i="1"/>
  <c r="C4735" i="1"/>
  <c r="A4727" i="1"/>
  <c r="C4720" i="1"/>
  <c r="A4726" i="1"/>
  <c r="A4688" i="1"/>
  <c r="C4718" i="1"/>
  <c r="A4725" i="1"/>
  <c r="C4714" i="1"/>
  <c r="A4712" i="1"/>
  <c r="A4711" i="1"/>
  <c r="C4712" i="1"/>
  <c r="A4710" i="1"/>
  <c r="F4707" i="1"/>
  <c r="D4707" i="1"/>
  <c r="C4705" i="1"/>
  <c r="A4705" i="1"/>
  <c r="C4695" i="1"/>
  <c r="A4704" i="1"/>
  <c r="C4687" i="1"/>
  <c r="A4701" i="1"/>
  <c r="C4692" i="1"/>
  <c r="A4700" i="1"/>
  <c r="C4742" i="1"/>
  <c r="A4699" i="1"/>
  <c r="C4703" i="1"/>
  <c r="A4718" i="1"/>
  <c r="C4702" i="1"/>
  <c r="C4690" i="1"/>
  <c r="A4698" i="1"/>
  <c r="C4688" i="1"/>
  <c r="A4697" i="1"/>
  <c r="C4685" i="1"/>
  <c r="C4698" i="1"/>
  <c r="A4696" i="1"/>
  <c r="C4682" i="1"/>
  <c r="A4695" i="1"/>
  <c r="C4704" i="1"/>
  <c r="A4694" i="1"/>
  <c r="C4721" i="1"/>
  <c r="C4677" i="1"/>
  <c r="A4677" i="1"/>
  <c r="C4701" i="1"/>
  <c r="A4693" i="1"/>
  <c r="C4699" i="1"/>
  <c r="A4692" i="1"/>
  <c r="C4693" i="1"/>
  <c r="A4691" i="1"/>
  <c r="C4684" i="1"/>
  <c r="A4690" i="1"/>
  <c r="A4687" i="1"/>
  <c r="A4685" i="1"/>
  <c r="C4676" i="1"/>
  <c r="A4676" i="1"/>
  <c r="C4675" i="1"/>
  <c r="A4675" i="1"/>
  <c r="C4674" i="1"/>
  <c r="A4674" i="1"/>
  <c r="C4673" i="1"/>
  <c r="A4673" i="1"/>
  <c r="C4672" i="1"/>
  <c r="A4672" i="1"/>
  <c r="C4671" i="1"/>
  <c r="A4671" i="1"/>
  <c r="F4668" i="1"/>
  <c r="D4668" i="1"/>
  <c r="C4666" i="1"/>
  <c r="A4666" i="1"/>
  <c r="C4664" i="1"/>
  <c r="A4664" i="1"/>
  <c r="C4663" i="1"/>
  <c r="A4663" i="1"/>
  <c r="C4662" i="1"/>
  <c r="A4662" i="1"/>
  <c r="C4689" i="1"/>
  <c r="A4686" i="1"/>
  <c r="C4700" i="1"/>
  <c r="A4720" i="1"/>
  <c r="A4684" i="1"/>
  <c r="A4660" i="1"/>
  <c r="C4659" i="1"/>
  <c r="A4659" i="1"/>
  <c r="F4656" i="1"/>
  <c r="D4656" i="1"/>
  <c r="C4654" i="1"/>
  <c r="A4654" i="1"/>
  <c r="C4650" i="1"/>
  <c r="A4650" i="1"/>
  <c r="C4651" i="1"/>
  <c r="A4651" i="1"/>
  <c r="C4643" i="1"/>
  <c r="A4644" i="1"/>
  <c r="A4643" i="1"/>
  <c r="C4644" i="1"/>
  <c r="A4642" i="1"/>
  <c r="C4683" i="1"/>
  <c r="A4640" i="1"/>
  <c r="C4633" i="1"/>
  <c r="A4633" i="1"/>
  <c r="F4625" i="1"/>
  <c r="D4625" i="1"/>
  <c r="C4223" i="1"/>
  <c r="A4234" i="1"/>
  <c r="A4167" i="1"/>
  <c r="C4167" i="1"/>
  <c r="E4167" i="1" s="1"/>
  <c r="C4202" i="1"/>
  <c r="A4203" i="1"/>
  <c r="A4175" i="1"/>
  <c r="C4175" i="1"/>
  <c r="E4175" i="1" s="1"/>
  <c r="A4176" i="1"/>
  <c r="C4176" i="1"/>
  <c r="E4176" i="1" s="1"/>
  <c r="C4177" i="1"/>
  <c r="A4177" i="1"/>
  <c r="A4135" i="1"/>
  <c r="A4134" i="1"/>
  <c r="C4133" i="1"/>
  <c r="A4133" i="1"/>
  <c r="C4287" i="1"/>
  <c r="A4287" i="1"/>
  <c r="C4286" i="1"/>
  <c r="A4286" i="1"/>
  <c r="C4265" i="1"/>
  <c r="E4265" i="1" s="1"/>
  <c r="A4232" i="1"/>
  <c r="C4227" i="1"/>
  <c r="E4227" i="1" s="1"/>
  <c r="A4239" i="1"/>
  <c r="C4239" i="1"/>
  <c r="E4239" i="1" s="1"/>
  <c r="A4240" i="1"/>
  <c r="C4240" i="1"/>
  <c r="E4240" i="1" s="1"/>
  <c r="C4221" i="1"/>
  <c r="E4221" i="1" s="1"/>
  <c r="A4231" i="1"/>
  <c r="C4219" i="1"/>
  <c r="E4219" i="1" s="1"/>
  <c r="A4241" i="1"/>
  <c r="C4241" i="1"/>
  <c r="E4241" i="1" s="1"/>
  <c r="A4208" i="1"/>
  <c r="C4208" i="1"/>
  <c r="E4208" i="1" s="1"/>
  <c r="A4204" i="1"/>
  <c r="C4204" i="1"/>
  <c r="E4204" i="1" s="1"/>
  <c r="C4232" i="1"/>
  <c r="A4211" i="1"/>
  <c r="C4104" i="1"/>
  <c r="A4103" i="1"/>
  <c r="C4103" i="1"/>
  <c r="E4103" i="1" s="1"/>
  <c r="C4155" i="1"/>
  <c r="A4230" i="1"/>
  <c r="C4216" i="1"/>
  <c r="A4229" i="1"/>
  <c r="A4228" i="1"/>
  <c r="C4228" i="1"/>
  <c r="A4274" i="1"/>
  <c r="C4237" i="1"/>
  <c r="A4227" i="1"/>
  <c r="C4302" i="1"/>
  <c r="A4233" i="1"/>
  <c r="C4139" i="1"/>
  <c r="A4141" i="1"/>
  <c r="C4140" i="1"/>
  <c r="A4140" i="1"/>
  <c r="C4143" i="1"/>
  <c r="A4143" i="1"/>
  <c r="A4123" i="1"/>
  <c r="C4123" i="1"/>
  <c r="A4124" i="1"/>
  <c r="C4124" i="1"/>
  <c r="C4125" i="1"/>
  <c r="A4125" i="1"/>
  <c r="C4091" i="1"/>
  <c r="C4092" i="1"/>
  <c r="A4089" i="1"/>
  <c r="A4090" i="1"/>
  <c r="A4091" i="1"/>
  <c r="A4092" i="1"/>
  <c r="C4090" i="1"/>
  <c r="C4116" i="1"/>
  <c r="A4118" i="1"/>
  <c r="C4083" i="1"/>
  <c r="A4066" i="1"/>
  <c r="C4066" i="1"/>
  <c r="E4066" i="1" s="1"/>
  <c r="C4056" i="1"/>
  <c r="A4056" i="1"/>
  <c r="C4070" i="1"/>
  <c r="A4088" i="1"/>
  <c r="C4038" i="1"/>
  <c r="A4054" i="1"/>
  <c r="A4035" i="1"/>
  <c r="C4034" i="1"/>
  <c r="C4055" i="1"/>
  <c r="A4055" i="1"/>
  <c r="C4048" i="1"/>
  <c r="A4053" i="1"/>
  <c r="C4030" i="1"/>
  <c r="A4030" i="1"/>
  <c r="A4065" i="1"/>
  <c r="C4065" i="1"/>
  <c r="E4065" i="1" s="1"/>
  <c r="A4067" i="1"/>
  <c r="C4067" i="1"/>
  <c r="E4067" i="1" s="1"/>
  <c r="C4068" i="1"/>
  <c r="A4068" i="1"/>
  <c r="A4070" i="1"/>
  <c r="C4069" i="1"/>
  <c r="A4069" i="1"/>
  <c r="C4076" i="1"/>
  <c r="A4087" i="1"/>
  <c r="C4093" i="1"/>
  <c r="A4093" i="1"/>
  <c r="C4094" i="1"/>
  <c r="A4094" i="1"/>
  <c r="A4001" i="1"/>
  <c r="C3995" i="1"/>
  <c r="E3995" i="1" s="1"/>
  <c r="A3988" i="1"/>
  <c r="C3988" i="1"/>
  <c r="A3989" i="1"/>
  <c r="C3989" i="1"/>
  <c r="E3989" i="1" s="1"/>
  <c r="A4072" i="1"/>
  <c r="A4047" i="1"/>
  <c r="C4047" i="1"/>
  <c r="A4027" i="1"/>
  <c r="C4027" i="1"/>
  <c r="E4027" i="1" s="1"/>
  <c r="A4028" i="1"/>
  <c r="C4028" i="1"/>
  <c r="E4028" i="1" s="1"/>
  <c r="C3957" i="1"/>
  <c r="A3957" i="1"/>
  <c r="A4026" i="1"/>
  <c r="C4026" i="1"/>
  <c r="E4026" i="1" s="1"/>
  <c r="A4029" i="1"/>
  <c r="C4029" i="1"/>
  <c r="A4031" i="1"/>
  <c r="C4050" i="1"/>
  <c r="E4050" i="1" s="1"/>
  <c r="C4032" i="1"/>
  <c r="E4032" i="1" s="1"/>
  <c r="A4032" i="1"/>
  <c r="C4040" i="1"/>
  <c r="E4040" i="1" s="1"/>
  <c r="A4033" i="1"/>
  <c r="C4086" i="1"/>
  <c r="C4035" i="1"/>
  <c r="A4034" i="1"/>
  <c r="A3948" i="1"/>
  <c r="C3948" i="1"/>
  <c r="C3949" i="1"/>
  <c r="A3949" i="1"/>
  <c r="A4024" i="1"/>
  <c r="C4024" i="1"/>
  <c r="E4024" i="1" s="1"/>
  <c r="A4025" i="1"/>
  <c r="C4025" i="1"/>
  <c r="C3998" i="1"/>
  <c r="A4083" i="1"/>
  <c r="A4019" i="1"/>
  <c r="C4019" i="1"/>
  <c r="A4020" i="1"/>
  <c r="C4020" i="1"/>
  <c r="E4595" i="1"/>
  <c r="A4612" i="1"/>
  <c r="C4612" i="1"/>
  <c r="A4613" i="1"/>
  <c r="C4613" i="1"/>
  <c r="C4618" i="1"/>
  <c r="A4641" i="1"/>
  <c r="C4641" i="1"/>
  <c r="A4614" i="1"/>
  <c r="C4614" i="1"/>
  <c r="E4614" i="1" s="1"/>
  <c r="A4615" i="1"/>
  <c r="C4615" i="1"/>
  <c r="A4616" i="1"/>
  <c r="A4620" i="1"/>
  <c r="C4620" i="1"/>
  <c r="E4620" i="1" s="1"/>
  <c r="A4621" i="1"/>
  <c r="C4621" i="1"/>
  <c r="A4622" i="1"/>
  <c r="C4622" i="1"/>
  <c r="F4591" i="1"/>
  <c r="D4591" i="1"/>
  <c r="A4560" i="1"/>
  <c r="C4560" i="1"/>
  <c r="A4561" i="1"/>
  <c r="C4561" i="1"/>
  <c r="E4561" i="1" s="1"/>
  <c r="A4563" i="1"/>
  <c r="C4563" i="1"/>
  <c r="A4564" i="1"/>
  <c r="C4564" i="1"/>
  <c r="A4576" i="1"/>
  <c r="C4582" i="1"/>
  <c r="A4578" i="1"/>
  <c r="C4581" i="1"/>
  <c r="C4579" i="1"/>
  <c r="A4579" i="1"/>
  <c r="C4583" i="1"/>
  <c r="A4580" i="1"/>
  <c r="C4577" i="1"/>
  <c r="E4577" i="1" s="1"/>
  <c r="A4581" i="1"/>
  <c r="A4617" i="1"/>
  <c r="C4639" i="1"/>
  <c r="A4582" i="1"/>
  <c r="C4576" i="1"/>
  <c r="A4587" i="1"/>
  <c r="C4587" i="1"/>
  <c r="A4589" i="1"/>
  <c r="C4589" i="1"/>
  <c r="F4557" i="1"/>
  <c r="D4557" i="1"/>
  <c r="A4522" i="1"/>
  <c r="E4522" i="1"/>
  <c r="A4523" i="1"/>
  <c r="C4523" i="1"/>
  <c r="A4535" i="1"/>
  <c r="C4537" i="1"/>
  <c r="A4537" i="1"/>
  <c r="C4538" i="1"/>
  <c r="A4538" i="1"/>
  <c r="C4536" i="1"/>
  <c r="A4539" i="1"/>
  <c r="C4544" i="1"/>
  <c r="A4486" i="1"/>
  <c r="C4498" i="1"/>
  <c r="A4540" i="1"/>
  <c r="C4550" i="1"/>
  <c r="C4547" i="1"/>
  <c r="A4541" i="1"/>
  <c r="C4549" i="1"/>
  <c r="E4549" i="1" s="1"/>
  <c r="A4542" i="1"/>
  <c r="C4534" i="1"/>
  <c r="A4543" i="1"/>
  <c r="C4539" i="1"/>
  <c r="A4544" i="1"/>
  <c r="C4541" i="1"/>
  <c r="E4541" i="1" s="1"/>
  <c r="A4575" i="1"/>
  <c r="C4548" i="1"/>
  <c r="A4545" i="1"/>
  <c r="C4543" i="1"/>
  <c r="A4546" i="1"/>
  <c r="A4548" i="1"/>
  <c r="C4545" i="1"/>
  <c r="A4549" i="1"/>
  <c r="C4540" i="1"/>
  <c r="A4551" i="1"/>
  <c r="C4551" i="1"/>
  <c r="A4553" i="1"/>
  <c r="C4553" i="1"/>
  <c r="A4555" i="1"/>
  <c r="C4555" i="1"/>
  <c r="F4519" i="1"/>
  <c r="A4482" i="1"/>
  <c r="C4483" i="1"/>
  <c r="A4483" i="1"/>
  <c r="C4484" i="1"/>
  <c r="A4484" i="1"/>
  <c r="C4482" i="1"/>
  <c r="E4482" i="1" s="1"/>
  <c r="A4485" i="1"/>
  <c r="C4485" i="1"/>
  <c r="E4485" i="1" s="1"/>
  <c r="A4490" i="1"/>
  <c r="C4495" i="1"/>
  <c r="C4492" i="1"/>
  <c r="A4491" i="1"/>
  <c r="A4492" i="1"/>
  <c r="C4496" i="1"/>
  <c r="A4493" i="1"/>
  <c r="C4490" i="1"/>
  <c r="A4577" i="1"/>
  <c r="A4494" i="1"/>
  <c r="C4487" i="1"/>
  <c r="A4495" i="1"/>
  <c r="C4489" i="1"/>
  <c r="A4497" i="1"/>
  <c r="E4501" i="1"/>
  <c r="A4498" i="1"/>
  <c r="C4502" i="1"/>
  <c r="E4502" i="1" s="1"/>
  <c r="A4500" i="1"/>
  <c r="C4497" i="1"/>
  <c r="A4501" i="1"/>
  <c r="C4488" i="1"/>
  <c r="E4488" i="1" s="1"/>
  <c r="A4502" i="1"/>
  <c r="C4505" i="1"/>
  <c r="A4473" i="1"/>
  <c r="C4462" i="1"/>
  <c r="A4512" i="1"/>
  <c r="C4512" i="1"/>
  <c r="A4513" i="1"/>
  <c r="C4513" i="1"/>
  <c r="E4513" i="1" s="1"/>
  <c r="A4516" i="1"/>
  <c r="C4516" i="1"/>
  <c r="A4514" i="1"/>
  <c r="C4515" i="1"/>
  <c r="A4515" i="1"/>
  <c r="C4514" i="1"/>
  <c r="F4479" i="1"/>
  <c r="D4479" i="1"/>
  <c r="A4432" i="1"/>
  <c r="C4432" i="1"/>
  <c r="A4433" i="1"/>
  <c r="C4433" i="1"/>
  <c r="A4434" i="1"/>
  <c r="C4434" i="1"/>
  <c r="A4435" i="1"/>
  <c r="C4435" i="1"/>
  <c r="E4435" i="1" s="1"/>
  <c r="A4436" i="1"/>
  <c r="C4436" i="1"/>
  <c r="A4448" i="1"/>
  <c r="C4450" i="1"/>
  <c r="A4451" i="1"/>
  <c r="C4453" i="1"/>
  <c r="E4453" i="1" s="1"/>
  <c r="A4503" i="1"/>
  <c r="C4486" i="1"/>
  <c r="A4452" i="1"/>
  <c r="C4473" i="1"/>
  <c r="A4487" i="1"/>
  <c r="C4503" i="1"/>
  <c r="C4466" i="1"/>
  <c r="A4453" i="1"/>
  <c r="A4499" i="1"/>
  <c r="C4494" i="1"/>
  <c r="A4454" i="1"/>
  <c r="C4458" i="1"/>
  <c r="E4458" i="1" s="1"/>
  <c r="A4437" i="1"/>
  <c r="C4455" i="1"/>
  <c r="A4455" i="1"/>
  <c r="C4464" i="1"/>
  <c r="A4456" i="1"/>
  <c r="C4448" i="1"/>
  <c r="A4457" i="1"/>
  <c r="A4458" i="1"/>
  <c r="A4459" i="1"/>
  <c r="C4468" i="1"/>
  <c r="A4461" i="1"/>
  <c r="C4463" i="1"/>
  <c r="E4463" i="1" s="1"/>
  <c r="A4462" i="1"/>
  <c r="A4536" i="1"/>
  <c r="C4451" i="1"/>
  <c r="A4476" i="1"/>
  <c r="C4454" i="1"/>
  <c r="E4454" i="1" s="1"/>
  <c r="A4469" i="1"/>
  <c r="C4443" i="1"/>
  <c r="E4443" i="1" s="1"/>
  <c r="A4477" i="1"/>
  <c r="C4477" i="1"/>
  <c r="F4429" i="1"/>
  <c r="D4429" i="1"/>
  <c r="A4421" i="1"/>
  <c r="C4421" i="1"/>
  <c r="A4422" i="1"/>
  <c r="A4424" i="1"/>
  <c r="C4423" i="1"/>
  <c r="C4424" i="1"/>
  <c r="E4424" i="1" s="1"/>
  <c r="A4425" i="1"/>
  <c r="C4425" i="1"/>
  <c r="A4427" i="1"/>
  <c r="C4427" i="1"/>
  <c r="F4418" i="1"/>
  <c r="D4418" i="1"/>
  <c r="A4423" i="1"/>
  <c r="C4422" i="1"/>
  <c r="A4450" i="1"/>
  <c r="C4437" i="1"/>
  <c r="E4437" i="1" s="1"/>
  <c r="A4393" i="1"/>
  <c r="C4395" i="1"/>
  <c r="C4404" i="1"/>
  <c r="A4394" i="1"/>
  <c r="C4411" i="1"/>
  <c r="E4410" i="1" s="1"/>
  <c r="A4395" i="1"/>
  <c r="C4403" i="1"/>
  <c r="A4398" i="1"/>
  <c r="C4393" i="1"/>
  <c r="E4394" i="1"/>
  <c r="A4443" i="1"/>
  <c r="C4452" i="1"/>
  <c r="E4452" i="1" s="1"/>
  <c r="A4488" i="1"/>
  <c r="C4504" i="1"/>
  <c r="E4504" i="1" s="1"/>
  <c r="A4400" i="1"/>
  <c r="A4402" i="1"/>
  <c r="C4398" i="1"/>
  <c r="A4403" i="1"/>
  <c r="A4410" i="1"/>
  <c r="C4447" i="1"/>
  <c r="A4460" i="1"/>
  <c r="C4470" i="1"/>
  <c r="A4412" i="1"/>
  <c r="E4412" i="1"/>
  <c r="A4413" i="1"/>
  <c r="C4413" i="1"/>
  <c r="A4414" i="1"/>
  <c r="C4414" i="1"/>
  <c r="A4416" i="1"/>
  <c r="C4416" i="1"/>
  <c r="F4390" i="1"/>
  <c r="D4390" i="1"/>
  <c r="A4367" i="1"/>
  <c r="C4367" i="1"/>
  <c r="A4368" i="1"/>
  <c r="C4368" i="1"/>
  <c r="E4368" i="1" s="1"/>
  <c r="A4376" i="1"/>
  <c r="C4376" i="1"/>
  <c r="A4377" i="1"/>
  <c r="C4377" i="1"/>
  <c r="A4378" i="1"/>
  <c r="C4378" i="1"/>
  <c r="E4378" i="1" s="1"/>
  <c r="A4379" i="1"/>
  <c r="C4456" i="1"/>
  <c r="E4456" i="1" s="1"/>
  <c r="A4380" i="1"/>
  <c r="C4379" i="1"/>
  <c r="A4467" i="1"/>
  <c r="C4471" i="1"/>
  <c r="A4409" i="1"/>
  <c r="C4409" i="1"/>
  <c r="C4383" i="1"/>
  <c r="C4401" i="1"/>
  <c r="A4401" i="1"/>
  <c r="C4402" i="1"/>
  <c r="A4397" i="1"/>
  <c r="C4397" i="1"/>
  <c r="A4381" i="1"/>
  <c r="C4381" i="1"/>
  <c r="E4381" i="1" s="1"/>
  <c r="A4411" i="1"/>
  <c r="A4449" i="1"/>
  <c r="C4380" i="1"/>
  <c r="A4382" i="1"/>
  <c r="A4385" i="1"/>
  <c r="C4385" i="1"/>
  <c r="A4388" i="1"/>
  <c r="C4388" i="1"/>
  <c r="E4388" i="1" s="1"/>
  <c r="F4364" i="1"/>
  <c r="D4364" i="1"/>
  <c r="A4326" i="1"/>
  <c r="C4326" i="1"/>
  <c r="A4327" i="1"/>
  <c r="C4327" i="1"/>
  <c r="A4369" i="1"/>
  <c r="C4369" i="1"/>
  <c r="A4347" i="1"/>
  <c r="C4347" i="1"/>
  <c r="C4349" i="1"/>
  <c r="A4348" i="1"/>
  <c r="C4356" i="1"/>
  <c r="A4276" i="1"/>
  <c r="C4255" i="1"/>
  <c r="A4349" i="1"/>
  <c r="C4354" i="1"/>
  <c r="A4350" i="1"/>
  <c r="C4351" i="1"/>
  <c r="E4351" i="1" s="1"/>
  <c r="A4351" i="1"/>
  <c r="A4352" i="1"/>
  <c r="C4352" i="1"/>
  <c r="A4353" i="1"/>
  <c r="C4348" i="1"/>
  <c r="C4353" i="1"/>
  <c r="E4353" i="1" s="1"/>
  <c r="A4354" i="1"/>
  <c r="A4355" i="1"/>
  <c r="E4350" i="1"/>
  <c r="A4496" i="1"/>
  <c r="C4304" i="1"/>
  <c r="E4304" i="1" s="1"/>
  <c r="A4360" i="1"/>
  <c r="C4360" i="1"/>
  <c r="E4360" i="1" s="1"/>
  <c r="A4362" i="1"/>
  <c r="C4362" i="1"/>
  <c r="F4323" i="1"/>
  <c r="D4323" i="1"/>
  <c r="A4296" i="1"/>
  <c r="C4296" i="1"/>
  <c r="A4297" i="1"/>
  <c r="C4297" i="1"/>
  <c r="E4297" i="1" s="1"/>
  <c r="A4300" i="1"/>
  <c r="A4301" i="1"/>
  <c r="C4307" i="1"/>
  <c r="E4307" i="1" s="1"/>
  <c r="A4302" i="1"/>
  <c r="C4309" i="1"/>
  <c r="A4303" i="1"/>
  <c r="C4308" i="1"/>
  <c r="A4304" i="1"/>
  <c r="C4499" i="1"/>
  <c r="E4499" i="1" s="1"/>
  <c r="A4305" i="1"/>
  <c r="C4412" i="1"/>
  <c r="A4306" i="1"/>
  <c r="C4300" i="1"/>
  <c r="E4300" i="1" s="1"/>
  <c r="A4307" i="1"/>
  <c r="C4315" i="1"/>
  <c r="A4308" i="1"/>
  <c r="C4306" i="1"/>
  <c r="A4314" i="1"/>
  <c r="C4314" i="1"/>
  <c r="E4314" i="1" s="1"/>
  <c r="A4309" i="1"/>
  <c r="C4313" i="1"/>
  <c r="E4313" i="1" s="1"/>
  <c r="A4310" i="1"/>
  <c r="C4311" i="1"/>
  <c r="A4294" i="1"/>
  <c r="C4294" i="1"/>
  <c r="A4311" i="1"/>
  <c r="C4305" i="1"/>
  <c r="A4312" i="1"/>
  <c r="C4312" i="1"/>
  <c r="A4319" i="1"/>
  <c r="C4319" i="1"/>
  <c r="A4321" i="1"/>
  <c r="C4321" i="1"/>
  <c r="F4291" i="1"/>
  <c r="D4291" i="1"/>
  <c r="A4249" i="1"/>
  <c r="C4250" i="1"/>
  <c r="E4250" i="1" s="1"/>
  <c r="A4250" i="1"/>
  <c r="C4251" i="1"/>
  <c r="A4251" i="1"/>
  <c r="C4249" i="1"/>
  <c r="E4249" i="1" s="1"/>
  <c r="A4252" i="1"/>
  <c r="C4252" i="1"/>
  <c r="A4253" i="1"/>
  <c r="C4253" i="1"/>
  <c r="A4254" i="1"/>
  <c r="C4271" i="1"/>
  <c r="A4256" i="1"/>
  <c r="C4264" i="1"/>
  <c r="A4257" i="1"/>
  <c r="C4272" i="1"/>
  <c r="A4238" i="1"/>
  <c r="C4262" i="1"/>
  <c r="E4262" i="1" s="1"/>
  <c r="A4285" i="1"/>
  <c r="C4269" i="1"/>
  <c r="A4259" i="1"/>
  <c r="C4276" i="1"/>
  <c r="A4260" i="1"/>
  <c r="C4261" i="1"/>
  <c r="A4261" i="1"/>
  <c r="A4262" i="1"/>
  <c r="A4263" i="1"/>
  <c r="A4264" i="1"/>
  <c r="C4270" i="1"/>
  <c r="E4270" i="1" s="1"/>
  <c r="A4265" i="1"/>
  <c r="C4285" i="1"/>
  <c r="A4266" i="1"/>
  <c r="C4273" i="1"/>
  <c r="A4267" i="1"/>
  <c r="C4267" i="1"/>
  <c r="A4288" i="1"/>
  <c r="C4288" i="1"/>
  <c r="E4288" i="1" s="1"/>
  <c r="A4289" i="1"/>
  <c r="C4289" i="1"/>
  <c r="F4246" i="1"/>
  <c r="D4246" i="1"/>
  <c r="C3974" i="1"/>
  <c r="A3974" i="1"/>
  <c r="C3973" i="1"/>
  <c r="A3973" i="1"/>
  <c r="C4036" i="1"/>
  <c r="A4048" i="1"/>
  <c r="C3942" i="1"/>
  <c r="A3943" i="1"/>
  <c r="C3896" i="1"/>
  <c r="A3883" i="1"/>
  <c r="C3883" i="1"/>
  <c r="A3884" i="1"/>
  <c r="C3884" i="1"/>
  <c r="E3884" i="1" s="1"/>
  <c r="C3885" i="1"/>
  <c r="A3885" i="1"/>
  <c r="A3926" i="1"/>
  <c r="C4244" i="1"/>
  <c r="A4244" i="1"/>
  <c r="C4243" i="1"/>
  <c r="A4243" i="1"/>
  <c r="C4242" i="1"/>
  <c r="A4242" i="1"/>
  <c r="C4230" i="1"/>
  <c r="A4226" i="1"/>
  <c r="C4229" i="1"/>
  <c r="A4284" i="1"/>
  <c r="C4263" i="1"/>
  <c r="C4259" i="1"/>
  <c r="A4270" i="1"/>
  <c r="C4268" i="1"/>
  <c r="A4225" i="1"/>
  <c r="A4224" i="1"/>
  <c r="C4218" i="1"/>
  <c r="A4223" i="1"/>
  <c r="C4217" i="1"/>
  <c r="A4222" i="1"/>
  <c r="A4221" i="1"/>
  <c r="C4214" i="1"/>
  <c r="C4213" i="1"/>
  <c r="A4268" i="1"/>
  <c r="C4212" i="1"/>
  <c r="A4209" i="1"/>
  <c r="C4258" i="1"/>
  <c r="A4220" i="1"/>
  <c r="C4215" i="1"/>
  <c r="A4219" i="1"/>
  <c r="C4209" i="1"/>
  <c r="A4218" i="1"/>
  <c r="C4284" i="1"/>
  <c r="C4254" i="1"/>
  <c r="A4258" i="1"/>
  <c r="C4220" i="1"/>
  <c r="C4236" i="1"/>
  <c r="A4216" i="1"/>
  <c r="C4224" i="1"/>
  <c r="A4215" i="1"/>
  <c r="C4210" i="1"/>
  <c r="A4214" i="1"/>
  <c r="C4211" i="1"/>
  <c r="A4213" i="1"/>
  <c r="C4235" i="1"/>
  <c r="C4234" i="1"/>
  <c r="A4212" i="1"/>
  <c r="C4203" i="1"/>
  <c r="A4201" i="1"/>
  <c r="F4198" i="1"/>
  <c r="D4198" i="1"/>
  <c r="C4196" i="1"/>
  <c r="A4196" i="1"/>
  <c r="C4195" i="1"/>
  <c r="A4195" i="1"/>
  <c r="C4194" i="1"/>
  <c r="A4194" i="1"/>
  <c r="C4193" i="1"/>
  <c r="A4193" i="1"/>
  <c r="C4192" i="1"/>
  <c r="A4192" i="1"/>
  <c r="C4191" i="1"/>
  <c r="A4191" i="1"/>
  <c r="C4190" i="1"/>
  <c r="A4190" i="1"/>
  <c r="C4189" i="1"/>
  <c r="A4189" i="1"/>
  <c r="F4186" i="1"/>
  <c r="D4186" i="1"/>
  <c r="C4184" i="1"/>
  <c r="A4184" i="1"/>
  <c r="C4182" i="1"/>
  <c r="A4182" i="1"/>
  <c r="C4181" i="1"/>
  <c r="A4181" i="1"/>
  <c r="C4180" i="1"/>
  <c r="A4180" i="1"/>
  <c r="A4277" i="1"/>
  <c r="C4179" i="1"/>
  <c r="A4179" i="1"/>
  <c r="C4183" i="1"/>
  <c r="A4183" i="1"/>
  <c r="C4178" i="1"/>
  <c r="A4178" i="1"/>
  <c r="A4269" i="1"/>
  <c r="C4156" i="1"/>
  <c r="C4170" i="1"/>
  <c r="C4225" i="1"/>
  <c r="C4172" i="1"/>
  <c r="A4170" i="1"/>
  <c r="A4174" i="1"/>
  <c r="A4173" i="1"/>
  <c r="C4275" i="1"/>
  <c r="C4173" i="1"/>
  <c r="A4171" i="1"/>
  <c r="C4169" i="1"/>
  <c r="A4169" i="1"/>
  <c r="C4168" i="1"/>
  <c r="A4168" i="1"/>
  <c r="C4166" i="1"/>
  <c r="A4166" i="1"/>
  <c r="F4163" i="1"/>
  <c r="D4163" i="1"/>
  <c r="C4161" i="1"/>
  <c r="A4161" i="1"/>
  <c r="C4160" i="1"/>
  <c r="A4160" i="1"/>
  <c r="C4158" i="1"/>
  <c r="A4155" i="1"/>
  <c r="A4159" i="1"/>
  <c r="A4158" i="1"/>
  <c r="C4159" i="1"/>
  <c r="C4277" i="1"/>
  <c r="A4157" i="1"/>
  <c r="A4156" i="1"/>
  <c r="C4226" i="1"/>
  <c r="A4210" i="1"/>
  <c r="C4154" i="1"/>
  <c r="A4154" i="1"/>
  <c r="C4153" i="1"/>
  <c r="A4153" i="1"/>
  <c r="C4152" i="1"/>
  <c r="A4152" i="1"/>
  <c r="C4151" i="1"/>
  <c r="A4151" i="1"/>
  <c r="F4148" i="1"/>
  <c r="D4148" i="1"/>
  <c r="C4144" i="1"/>
  <c r="A4144" i="1"/>
  <c r="C4142" i="1"/>
  <c r="A4142" i="1"/>
  <c r="C4238" i="1"/>
  <c r="C4274" i="1"/>
  <c r="A4255" i="1"/>
  <c r="C4174" i="1"/>
  <c r="E4174" i="1" s="1"/>
  <c r="A4172" i="1"/>
  <c r="C4141" i="1"/>
  <c r="A4139" i="1"/>
  <c r="C4110" i="1"/>
  <c r="A4110" i="1"/>
  <c r="C4138" i="1"/>
  <c r="A4138" i="1"/>
  <c r="C4137" i="1"/>
  <c r="A4137" i="1"/>
  <c r="C4136" i="1"/>
  <c r="A4136" i="1"/>
  <c r="C4132" i="1"/>
  <c r="A4132" i="1"/>
  <c r="A4131" i="1"/>
  <c r="C4201" i="1"/>
  <c r="A4202" i="1"/>
  <c r="F4128" i="1"/>
  <c r="D4128" i="1"/>
  <c r="C4126" i="1"/>
  <c r="A4126" i="1"/>
  <c r="C4119" i="1"/>
  <c r="A4122" i="1"/>
  <c r="C4111" i="1"/>
  <c r="A4121" i="1"/>
  <c r="C4115" i="1"/>
  <c r="A4120" i="1"/>
  <c r="A4119" i="1"/>
  <c r="C4114" i="1"/>
  <c r="A4117" i="1"/>
  <c r="C4112" i="1"/>
  <c r="A4116" i="1"/>
  <c r="C4122" i="1"/>
  <c r="A4115" i="1"/>
  <c r="A4114" i="1"/>
  <c r="C4171" i="1"/>
  <c r="C4113" i="1"/>
  <c r="A4113" i="1"/>
  <c r="C4121" i="1"/>
  <c r="A4112" i="1"/>
  <c r="C4109" i="1"/>
  <c r="A4109" i="1"/>
  <c r="C4108" i="1"/>
  <c r="A4108" i="1"/>
  <c r="C4107" i="1"/>
  <c r="A4107" i="1"/>
  <c r="C4106" i="1"/>
  <c r="A4106" i="1"/>
  <c r="C4105" i="1"/>
  <c r="A4105" i="1"/>
  <c r="A4104" i="1"/>
  <c r="F4100" i="1"/>
  <c r="D4100" i="1"/>
  <c r="C4146" i="1"/>
  <c r="A4146" i="1"/>
  <c r="C4145" i="1"/>
  <c r="A4145" i="1"/>
  <c r="C3907" i="1"/>
  <c r="A3914" i="1"/>
  <c r="C3914" i="1"/>
  <c r="A3915" i="1"/>
  <c r="C3915" i="1"/>
  <c r="A3916" i="1"/>
  <c r="C3916" i="1"/>
  <c r="A3880" i="1"/>
  <c r="C3880" i="1"/>
  <c r="E3880" i="1" s="1"/>
  <c r="A3881" i="1"/>
  <c r="C3881" i="1"/>
  <c r="A3882" i="1"/>
  <c r="C3882" i="1"/>
  <c r="A3877" i="1"/>
  <c r="C3877" i="1"/>
  <c r="C3824" i="1"/>
  <c r="A3824" i="1"/>
  <c r="C3870" i="1"/>
  <c r="A3868" i="1"/>
  <c r="C3868" i="1"/>
  <c r="A3867" i="1"/>
  <c r="C3867" i="1"/>
  <c r="A3866" i="1"/>
  <c r="A3942" i="1"/>
  <c r="C3943" i="1"/>
  <c r="C3908" i="1"/>
  <c r="A3908" i="1"/>
  <c r="C3811" i="1"/>
  <c r="A3811" i="1"/>
  <c r="C3836" i="1"/>
  <c r="A3837" i="1"/>
  <c r="A3818" i="1"/>
  <c r="A3786" i="1"/>
  <c r="C3786" i="1"/>
  <c r="C3755" i="1"/>
  <c r="A3755" i="1"/>
  <c r="A3759" i="1"/>
  <c r="A3758" i="1"/>
  <c r="F3749" i="1"/>
  <c r="A3752" i="1"/>
  <c r="C3752" i="1"/>
  <c r="E3752" i="1" s="1"/>
  <c r="A3921" i="1"/>
  <c r="C3923" i="1"/>
  <c r="C3764" i="1"/>
  <c r="A3764" i="1"/>
  <c r="A3870" i="1"/>
  <c r="C3821" i="1"/>
  <c r="A3821" i="1"/>
  <c r="C3820" i="1"/>
  <c r="A3820" i="1"/>
  <c r="C3817" i="1"/>
  <c r="A3819" i="1"/>
  <c r="C3875" i="1"/>
  <c r="A3875" i="1"/>
  <c r="C3818" i="1"/>
  <c r="C3876" i="1"/>
  <c r="A3876" i="1"/>
  <c r="A3846" i="1"/>
  <c r="C3847" i="1"/>
  <c r="A3835" i="1"/>
  <c r="C3830" i="1"/>
  <c r="A3847" i="1"/>
  <c r="C3837" i="1"/>
  <c r="A3848" i="1"/>
  <c r="C3831" i="1"/>
  <c r="A3849" i="1"/>
  <c r="C3841" i="1"/>
  <c r="A3850" i="1"/>
  <c r="C3834" i="1"/>
  <c r="E3834" i="1" s="1"/>
  <c r="A3851" i="1"/>
  <c r="C3843" i="1"/>
  <c r="A3826" i="1"/>
  <c r="C3833" i="1"/>
  <c r="A3888" i="1"/>
  <c r="C3846" i="1"/>
  <c r="E3846" i="1" s="1"/>
  <c r="C3835" i="1"/>
  <c r="A3823" i="1"/>
  <c r="C3823" i="1"/>
  <c r="E3823" i="1" s="1"/>
  <c r="A3825" i="1"/>
  <c r="C3866" i="1"/>
  <c r="A3832" i="1"/>
  <c r="C3852" i="1"/>
  <c r="E3852" i="1" s="1"/>
  <c r="A3827" i="1"/>
  <c r="C3897" i="1"/>
  <c r="A3833" i="1"/>
  <c r="C3869" i="1"/>
  <c r="C3754" i="1"/>
  <c r="A3754" i="1"/>
  <c r="C3756" i="1"/>
  <c r="A3756" i="1"/>
  <c r="C3763" i="1"/>
  <c r="A3763" i="1"/>
  <c r="C3761" i="1"/>
  <c r="A3761" i="1"/>
  <c r="C3760" i="1"/>
  <c r="A3760" i="1"/>
  <c r="C3762" i="1"/>
  <c r="A3762" i="1"/>
  <c r="C3757" i="1"/>
  <c r="A3757" i="1"/>
  <c r="C3758" i="1"/>
  <c r="A3778" i="1"/>
  <c r="C3778" i="1"/>
  <c r="C3714" i="1"/>
  <c r="A3714" i="1"/>
  <c r="C3712" i="1"/>
  <c r="A3712" i="1"/>
  <c r="C3711" i="1"/>
  <c r="A3711" i="1"/>
  <c r="C3715" i="1"/>
  <c r="A3715" i="1"/>
  <c r="A3680" i="1"/>
  <c r="C3680" i="1"/>
  <c r="E3680" i="1" s="1"/>
  <c r="A3681" i="1"/>
  <c r="C3681" i="1"/>
  <c r="C3679" i="1"/>
  <c r="A3679" i="1"/>
  <c r="C3775" i="1"/>
  <c r="A3734" i="1"/>
  <c r="C3734" i="1"/>
  <c r="A3725" i="1"/>
  <c r="C3725" i="1"/>
  <c r="A3726" i="1"/>
  <c r="C3726" i="1"/>
  <c r="E3726" i="1" s="1"/>
  <c r="A3727" i="1"/>
  <c r="C3727" i="1"/>
  <c r="A3728" i="1"/>
  <c r="C3728" i="1"/>
  <c r="E3728" i="1" s="1"/>
  <c r="C3730" i="1"/>
  <c r="A3730" i="1"/>
  <c r="C3729" i="1"/>
  <c r="A3729" i="1"/>
  <c r="C3851" i="1"/>
  <c r="A3864" i="1"/>
  <c r="C3862" i="1"/>
  <c r="A3842" i="1"/>
  <c r="A3676" i="1"/>
  <c r="C3676" i="1"/>
  <c r="A3677" i="1"/>
  <c r="E3677" i="1"/>
  <c r="C3879" i="1"/>
  <c r="A3841" i="1"/>
  <c r="C3854" i="1"/>
  <c r="A3831" i="1"/>
  <c r="C3855" i="1"/>
  <c r="A3863" i="1"/>
  <c r="A3723" i="1"/>
  <c r="C3723" i="1"/>
  <c r="E3723" i="1" s="1"/>
  <c r="A3731" i="1"/>
  <c r="C3731" i="1"/>
  <c r="C3697" i="1"/>
  <c r="A3732" i="1"/>
  <c r="C3732" i="1"/>
  <c r="A3733" i="1"/>
  <c r="C3733" i="1"/>
  <c r="C3673" i="1"/>
  <c r="E3673" i="1" s="1"/>
  <c r="A3678" i="1"/>
  <c r="C3678" i="1"/>
  <c r="E3678" i="1" s="1"/>
  <c r="A3701" i="1"/>
  <c r="C3689" i="1"/>
  <c r="A3702" i="1"/>
  <c r="C3702" i="1"/>
  <c r="E3702" i="1" s="1"/>
  <c r="A3662" i="1"/>
  <c r="C3696" i="1"/>
  <c r="A3663" i="1"/>
  <c r="C3661" i="1"/>
  <c r="A3664" i="1"/>
  <c r="C3657" i="1"/>
  <c r="A3665" i="1"/>
  <c r="C3649" i="1"/>
  <c r="E3649" i="1" s="1"/>
  <c r="A3667" i="1"/>
  <c r="C3667" i="1"/>
  <c r="C4098" i="1"/>
  <c r="A4098" i="1"/>
  <c r="C4097" i="1"/>
  <c r="A4097" i="1"/>
  <c r="C4096" i="1"/>
  <c r="A4096" i="1"/>
  <c r="C4074" i="1"/>
  <c r="A4086" i="1"/>
  <c r="C4087" i="1"/>
  <c r="A4085" i="1"/>
  <c r="C4080" i="1"/>
  <c r="A4084" i="1"/>
  <c r="A4082" i="1"/>
  <c r="A4080" i="1"/>
  <c r="A4052" i="1"/>
  <c r="C4095" i="1"/>
  <c r="C4088" i="1"/>
  <c r="A4079" i="1"/>
  <c r="C4120" i="1"/>
  <c r="A4111" i="1"/>
  <c r="C4073" i="1"/>
  <c r="A4078" i="1"/>
  <c r="C4078" i="1"/>
  <c r="A4077" i="1"/>
  <c r="C4072" i="1"/>
  <c r="A4076" i="1"/>
  <c r="C4079" i="1"/>
  <c r="A4075" i="1"/>
  <c r="C4085" i="1"/>
  <c r="A4074" i="1"/>
  <c r="C4077" i="1"/>
  <c r="A4073" i="1"/>
  <c r="C4064" i="1"/>
  <c r="A4064" i="1"/>
  <c r="C4063" i="1"/>
  <c r="A4063" i="1"/>
  <c r="A4017" i="1"/>
  <c r="C4062" i="1"/>
  <c r="A4062" i="1"/>
  <c r="F4059" i="1"/>
  <c r="D4059" i="1"/>
  <c r="C4057" i="1"/>
  <c r="A4057" i="1"/>
  <c r="A4051" i="1"/>
  <c r="C4033" i="1"/>
  <c r="A4217" i="1"/>
  <c r="C4046" i="1"/>
  <c r="A4071" i="1"/>
  <c r="C4045" i="1"/>
  <c r="A4050" i="1"/>
  <c r="C4044" i="1"/>
  <c r="A4049" i="1"/>
  <c r="C4054" i="1"/>
  <c r="C3997" i="1"/>
  <c r="C4042" i="1"/>
  <c r="A4046" i="1"/>
  <c r="A4045" i="1"/>
  <c r="C4052" i="1"/>
  <c r="A4044" i="1"/>
  <c r="C4041" i="1"/>
  <c r="C4037" i="1"/>
  <c r="A4043" i="1"/>
  <c r="A4042" i="1"/>
  <c r="C4118" i="1"/>
  <c r="C4231" i="1"/>
  <c r="A4041" i="1"/>
  <c r="C4031" i="1"/>
  <c r="A4040" i="1"/>
  <c r="C4053" i="1"/>
  <c r="A4039" i="1"/>
  <c r="C4043" i="1"/>
  <c r="A4037" i="1"/>
  <c r="A4036" i="1"/>
  <c r="C4023" i="1"/>
  <c r="A4023" i="1"/>
  <c r="C4021" i="1"/>
  <c r="A4021" i="1"/>
  <c r="C4017" i="1"/>
  <c r="C4022" i="1"/>
  <c r="A4022" i="1"/>
  <c r="C4016" i="1"/>
  <c r="A4016" i="1"/>
  <c r="C4039" i="1"/>
  <c r="A4038" i="1"/>
  <c r="C4015" i="1"/>
  <c r="A4015" i="1"/>
  <c r="F4012" i="1"/>
  <c r="D4012" i="1"/>
  <c r="C4010" i="1"/>
  <c r="A4010" i="1"/>
  <c r="C4009" i="1"/>
  <c r="A4009" i="1"/>
  <c r="C4008" i="1"/>
  <c r="A4008" i="1"/>
  <c r="C4007" i="1"/>
  <c r="A4007" i="1"/>
  <c r="C4006" i="1"/>
  <c r="A4006" i="1"/>
  <c r="C4005" i="1"/>
  <c r="A4005" i="1"/>
  <c r="C4004" i="1"/>
  <c r="A4004" i="1"/>
  <c r="C4003" i="1"/>
  <c r="A4003" i="1"/>
  <c r="C4002" i="1"/>
  <c r="A4002" i="1"/>
  <c r="C3999" i="1"/>
  <c r="A3999" i="1"/>
  <c r="A3996" i="1"/>
  <c r="A3995" i="1"/>
  <c r="C4001" i="1"/>
  <c r="A4000" i="1"/>
  <c r="C3996" i="1"/>
  <c r="A3992" i="1"/>
  <c r="C3991" i="1"/>
  <c r="A3991" i="1"/>
  <c r="A3990" i="1"/>
  <c r="C3987" i="1"/>
  <c r="A3987" i="1"/>
  <c r="F3984" i="1"/>
  <c r="D3984" i="1"/>
  <c r="A3697" i="1"/>
  <c r="C3693" i="1"/>
  <c r="A3666" i="1"/>
  <c r="A3698" i="1"/>
  <c r="C3724" i="1"/>
  <c r="A3660" i="1"/>
  <c r="C3692" i="1"/>
  <c r="C3644" i="1"/>
  <c r="A3661" i="1"/>
  <c r="C3656" i="1"/>
  <c r="E3656" i="1" s="1"/>
  <c r="C3691" i="1"/>
  <c r="E3691" i="1" s="1"/>
  <c r="C3982" i="1"/>
  <c r="A3982" i="1"/>
  <c r="C3981" i="1"/>
  <c r="A3981" i="1"/>
  <c r="C3980" i="1"/>
  <c r="A3980" i="1"/>
  <c r="C3979" i="1"/>
  <c r="A3979" i="1"/>
  <c r="C3978" i="1"/>
  <c r="A3978" i="1"/>
  <c r="C3977" i="1"/>
  <c r="A3977" i="1"/>
  <c r="C3976" i="1"/>
  <c r="A3976" i="1"/>
  <c r="C3975" i="1"/>
  <c r="A3975" i="1"/>
  <c r="C4082" i="1"/>
  <c r="A4081" i="1"/>
  <c r="C3972" i="1"/>
  <c r="A3972" i="1"/>
  <c r="C3971" i="1"/>
  <c r="A3971" i="1"/>
  <c r="C4000" i="1"/>
  <c r="A3994" i="1"/>
  <c r="C4049" i="1"/>
  <c r="C3970" i="1"/>
  <c r="A3970" i="1"/>
  <c r="C3994" i="1"/>
  <c r="A3997" i="1"/>
  <c r="C3969" i="1"/>
  <c r="A3969" i="1"/>
  <c r="C3993" i="1"/>
  <c r="A3993" i="1"/>
  <c r="C3968" i="1"/>
  <c r="A3968" i="1"/>
  <c r="C3967" i="1"/>
  <c r="A3967" i="1"/>
  <c r="C3966" i="1"/>
  <c r="A3966" i="1"/>
  <c r="C3992" i="1"/>
  <c r="A3998" i="1"/>
  <c r="C3964" i="1"/>
  <c r="A3964" i="1"/>
  <c r="F3961" i="1"/>
  <c r="D3961" i="1"/>
  <c r="C3959" i="1"/>
  <c r="A3959" i="1"/>
  <c r="C3958" i="1"/>
  <c r="A3958" i="1"/>
  <c r="C3952" i="1"/>
  <c r="A3956" i="1"/>
  <c r="C3951" i="1"/>
  <c r="A3955" i="1"/>
  <c r="C3955" i="1"/>
  <c r="A3954" i="1"/>
  <c r="C3953" i="1"/>
  <c r="C4081" i="1"/>
  <c r="C3945" i="1"/>
  <c r="A3953" i="1"/>
  <c r="C3928" i="1"/>
  <c r="A3952" i="1"/>
  <c r="A3946" i="1"/>
  <c r="C3950" i="1"/>
  <c r="A3951" i="1"/>
  <c r="C3956" i="1"/>
  <c r="A3950" i="1"/>
  <c r="C3947" i="1"/>
  <c r="A3947" i="1"/>
  <c r="C3944" i="1"/>
  <c r="A3944" i="1"/>
  <c r="C3936" i="1"/>
  <c r="A3941" i="1"/>
  <c r="C3938" i="1"/>
  <c r="A3940" i="1"/>
  <c r="C3941" i="1"/>
  <c r="A3939" i="1"/>
  <c r="C3939" i="1"/>
  <c r="A3938" i="1"/>
  <c r="C3937" i="1"/>
  <c r="A3937" i="1"/>
  <c r="C3940" i="1"/>
  <c r="A3936" i="1"/>
  <c r="F3933" i="1"/>
  <c r="D3933" i="1"/>
  <c r="C3931" i="1"/>
  <c r="A3931" i="1"/>
  <c r="C3930" i="1"/>
  <c r="A3930" i="1"/>
  <c r="A3929" i="1"/>
  <c r="C3929" i="1"/>
  <c r="A3928" i="1"/>
  <c r="C3918" i="1"/>
  <c r="A3927" i="1"/>
  <c r="A3925" i="1"/>
  <c r="A3924" i="1"/>
  <c r="C3925" i="1"/>
  <c r="A3923" i="1"/>
  <c r="C3924" i="1"/>
  <c r="A3922" i="1"/>
  <c r="C3922" i="1"/>
  <c r="C3921" i="1"/>
  <c r="C3920" i="1"/>
  <c r="A3919" i="1"/>
  <c r="A3918" i="1"/>
  <c r="A3917" i="1"/>
  <c r="F3911" i="1"/>
  <c r="D3911" i="1"/>
  <c r="C3909" i="1"/>
  <c r="A3909" i="1"/>
  <c r="A3907" i="1"/>
  <c r="C3906" i="1"/>
  <c r="A3906" i="1"/>
  <c r="A3905" i="1"/>
  <c r="A3903" i="1"/>
  <c r="C3893" i="1"/>
  <c r="A3902" i="1"/>
  <c r="C3895" i="1"/>
  <c r="A3901" i="1"/>
  <c r="C3891" i="1"/>
  <c r="A3900" i="1"/>
  <c r="C3890" i="1"/>
  <c r="C3889" i="1"/>
  <c r="A3899" i="1"/>
  <c r="C3904" i="1"/>
  <c r="C3898" i="1"/>
  <c r="C3900" i="1"/>
  <c r="C3899" i="1"/>
  <c r="A3898" i="1"/>
  <c r="A3897" i="1"/>
  <c r="C3894" i="1"/>
  <c r="A3896" i="1"/>
  <c r="C3903" i="1"/>
  <c r="A3895" i="1"/>
  <c r="C3902" i="1"/>
  <c r="A3894" i="1"/>
  <c r="C3901" i="1"/>
  <c r="C3905" i="1"/>
  <c r="C3888" i="1"/>
  <c r="A3893" i="1"/>
  <c r="A3892" i="1"/>
  <c r="C3887" i="1"/>
  <c r="A3891" i="1"/>
  <c r="A3890" i="1"/>
  <c r="A3889" i="1"/>
  <c r="A3887" i="1"/>
  <c r="C3886" i="1"/>
  <c r="A3886" i="1"/>
  <c r="F3872" i="1"/>
  <c r="D3872" i="1"/>
  <c r="C3651" i="1"/>
  <c r="A3694" i="1"/>
  <c r="C3652" i="1"/>
  <c r="A3657" i="1"/>
  <c r="C3659" i="1"/>
  <c r="A3658" i="1"/>
  <c r="C3663" i="1"/>
  <c r="E3663" i="1" s="1"/>
  <c r="C3686" i="1"/>
  <c r="C3688" i="1"/>
  <c r="E3688" i="1" s="1"/>
  <c r="A3695" i="1"/>
  <c r="C3701" i="1"/>
  <c r="A3724" i="1"/>
  <c r="A3816" i="1"/>
  <c r="C3816" i="1"/>
  <c r="C3819" i="1"/>
  <c r="E3819" i="1" s="1"/>
  <c r="A3817" i="1"/>
  <c r="A3822" i="1"/>
  <c r="C3822" i="1"/>
  <c r="A3828" i="1"/>
  <c r="A3844" i="1"/>
  <c r="C3861" i="1"/>
  <c r="A3829" i="1"/>
  <c r="C3878" i="1"/>
  <c r="A3834" i="1"/>
  <c r="C3850" i="1"/>
  <c r="A3845" i="1"/>
  <c r="C3844" i="1"/>
  <c r="E3844" i="1" s="1"/>
  <c r="A3836" i="1"/>
  <c r="C3825" i="1"/>
  <c r="A3904" i="1"/>
  <c r="C3845" i="1"/>
  <c r="A3878" i="1"/>
  <c r="C3827" i="1"/>
  <c r="A3838" i="1"/>
  <c r="C3828" i="1"/>
  <c r="A3852" i="1"/>
  <c r="C3829" i="1"/>
  <c r="A3853" i="1"/>
  <c r="C3832" i="1"/>
  <c r="E3832" i="1" s="1"/>
  <c r="A3879" i="1"/>
  <c r="C3856" i="1"/>
  <c r="C3838" i="1"/>
  <c r="C3865" i="1"/>
  <c r="C3839" i="1"/>
  <c r="A3855" i="1"/>
  <c r="C3863" i="1"/>
  <c r="E3863" i="1" s="1"/>
  <c r="A3856" i="1"/>
  <c r="C3840" i="1"/>
  <c r="A3869" i="1"/>
  <c r="A3857" i="1"/>
  <c r="C3860" i="1"/>
  <c r="E3860" i="1" s="1"/>
  <c r="A3858" i="1"/>
  <c r="C3859" i="1"/>
  <c r="A3859" i="1"/>
  <c r="A3860" i="1"/>
  <c r="C3858" i="1"/>
  <c r="A3861" i="1"/>
  <c r="A3862" i="1"/>
  <c r="A3839" i="1"/>
  <c r="C3826" i="1"/>
  <c r="E3826" i="1" s="1"/>
  <c r="A3830" i="1"/>
  <c r="C3849" i="1"/>
  <c r="C3842" i="1"/>
  <c r="A3865" i="1"/>
  <c r="C3892" i="1"/>
  <c r="C3864" i="1"/>
  <c r="F3813" i="1"/>
  <c r="D3813" i="1"/>
  <c r="C3638" i="1"/>
  <c r="A3638" i="1"/>
  <c r="C3637" i="1"/>
  <c r="A3637" i="1"/>
  <c r="C3636" i="1"/>
  <c r="A3636" i="1"/>
  <c r="C3635" i="1"/>
  <c r="A3635" i="1"/>
  <c r="C3550" i="1"/>
  <c r="A3550" i="1"/>
  <c r="C3549" i="1"/>
  <c r="A3549" i="1"/>
  <c r="A3622" i="1"/>
  <c r="C3622" i="1"/>
  <c r="A3623" i="1"/>
  <c r="C3623" i="1"/>
  <c r="E3623" i="1" s="1"/>
  <c r="A3624" i="1"/>
  <c r="C3624" i="1"/>
  <c r="A3559" i="1"/>
  <c r="C3559" i="1"/>
  <c r="A3560" i="1"/>
  <c r="C3560" i="1"/>
  <c r="E3560" i="1" s="1"/>
  <c r="A3561" i="1"/>
  <c r="C3561" i="1"/>
  <c r="E3561" i="1" s="1"/>
  <c r="A3562" i="1"/>
  <c r="C3562" i="1"/>
  <c r="C3546" i="1"/>
  <c r="A3548" i="1"/>
  <c r="C3544" i="1"/>
  <c r="A3547" i="1"/>
  <c r="A3565" i="1"/>
  <c r="C3565" i="1"/>
  <c r="E3565" i="1" s="1"/>
  <c r="C3491" i="1"/>
  <c r="A3491" i="1"/>
  <c r="C3490" i="1"/>
  <c r="A3490" i="1"/>
  <c r="C3489" i="1"/>
  <c r="A3489" i="1"/>
  <c r="C3517" i="1"/>
  <c r="A3517" i="1"/>
  <c r="A3496" i="1"/>
  <c r="C3527" i="1"/>
  <c r="A3527" i="1"/>
  <c r="C3558" i="1"/>
  <c r="A3558" i="1"/>
  <c r="A3537" i="1"/>
  <c r="C3537" i="1"/>
  <c r="A3544" i="1"/>
  <c r="C3545" i="1"/>
  <c r="C3497" i="1"/>
  <c r="A3497" i="1"/>
  <c r="C3476" i="1"/>
  <c r="A3476" i="1"/>
  <c r="C3475" i="1"/>
  <c r="A3475" i="1"/>
  <c r="C3713" i="1"/>
  <c r="A3713" i="1"/>
  <c r="C3535" i="1"/>
  <c r="A3535" i="1"/>
  <c r="A3526" i="1"/>
  <c r="C3526" i="1"/>
  <c r="E3526" i="1" s="1"/>
  <c r="C3298" i="1"/>
  <c r="E3298" i="1" s="1"/>
  <c r="C3397" i="1"/>
  <c r="A3397" i="1"/>
  <c r="C3396" i="1"/>
  <c r="A3396" i="1"/>
  <c r="C3412" i="1"/>
  <c r="C3456" i="1"/>
  <c r="C3429" i="1"/>
  <c r="A3429" i="1"/>
  <c r="C3346" i="1"/>
  <c r="A3346" i="1"/>
  <c r="C3344" i="1"/>
  <c r="A3344" i="1"/>
  <c r="C3347" i="1"/>
  <c r="A3347" i="1"/>
  <c r="C3413" i="1"/>
  <c r="A3413" i="1"/>
  <c r="C3359" i="1"/>
  <c r="C3377" i="1"/>
  <c r="A3377" i="1"/>
  <c r="C3404" i="1"/>
  <c r="A3404" i="1"/>
  <c r="A3446" i="1"/>
  <c r="C3446" i="1"/>
  <c r="A3447" i="1"/>
  <c r="C3447" i="1"/>
  <c r="A3459" i="1"/>
  <c r="C3477" i="1"/>
  <c r="A3477" i="1"/>
  <c r="C3547" i="1"/>
  <c r="C3472" i="1"/>
  <c r="E3472" i="1" s="1"/>
  <c r="C3569" i="1"/>
  <c r="C3500" i="1"/>
  <c r="E3500" i="1" s="1"/>
  <c r="C3481" i="1"/>
  <c r="A3481" i="1"/>
  <c r="C3432" i="1"/>
  <c r="E3432" i="1" s="1"/>
  <c r="A3433" i="1"/>
  <c r="A3434" i="1"/>
  <c r="C3436" i="1"/>
  <c r="A3435" i="1"/>
  <c r="C3435" i="1"/>
  <c r="A3436" i="1"/>
  <c r="C3416" i="1"/>
  <c r="E3416" i="1" s="1"/>
  <c r="C3437" i="1"/>
  <c r="A3437" i="1"/>
  <c r="C3463" i="1"/>
  <c r="E3463" i="1" s="1"/>
  <c r="A3448" i="1"/>
  <c r="A3460" i="1"/>
  <c r="C3469" i="1"/>
  <c r="E3469" i="1" s="1"/>
  <c r="A3499" i="1"/>
  <c r="C3459" i="1"/>
  <c r="A3461" i="1"/>
  <c r="C3458" i="1"/>
  <c r="C3650" i="1"/>
  <c r="C3540" i="1"/>
  <c r="E3540" i="1" s="1"/>
  <c r="C3579" i="1"/>
  <c r="C3513" i="1"/>
  <c r="E3513" i="1" s="1"/>
  <c r="C3434" i="1"/>
  <c r="A3812" i="1"/>
  <c r="C3812" i="1"/>
  <c r="E3812" i="1" s="1"/>
  <c r="F3808" i="1"/>
  <c r="D3808" i="1"/>
  <c r="A3801" i="1"/>
  <c r="C3801" i="1"/>
  <c r="E3801" i="1" s="1"/>
  <c r="A3802" i="1"/>
  <c r="C3802" i="1"/>
  <c r="E3802" i="1" s="1"/>
  <c r="A3803" i="1"/>
  <c r="C3803" i="1"/>
  <c r="A3804" i="1"/>
  <c r="C3804" i="1"/>
  <c r="E3804" i="1" s="1"/>
  <c r="A3805" i="1"/>
  <c r="C3805" i="1"/>
  <c r="A3806" i="1"/>
  <c r="C3806" i="1"/>
  <c r="F3798" i="1"/>
  <c r="D3798" i="1"/>
  <c r="A3793" i="1"/>
  <c r="C3793" i="1"/>
  <c r="A3796" i="1"/>
  <c r="C3796" i="1"/>
  <c r="E3796" i="1" s="1"/>
  <c r="F3790" i="1"/>
  <c r="D3790" i="1"/>
  <c r="A3753" i="1"/>
  <c r="C3753" i="1"/>
  <c r="E3753" i="1" s="1"/>
  <c r="A3854" i="1"/>
  <c r="C3853" i="1"/>
  <c r="E3853" i="1" s="1"/>
  <c r="A3784" i="1"/>
  <c r="C3784" i="1"/>
  <c r="A3783" i="1"/>
  <c r="C3783" i="1"/>
  <c r="E3783" i="1" s="1"/>
  <c r="A3785" i="1"/>
  <c r="C3785" i="1"/>
  <c r="E3785" i="1" s="1"/>
  <c r="A3787" i="1"/>
  <c r="C3787" i="1"/>
  <c r="A3788" i="1"/>
  <c r="C3788" i="1"/>
  <c r="F3780" i="1"/>
  <c r="D3780" i="1"/>
  <c r="A3765" i="1"/>
  <c r="C3765" i="1"/>
  <c r="E3765" i="1" s="1"/>
  <c r="C3759" i="1"/>
  <c r="A3766" i="1"/>
  <c r="C3766" i="1"/>
  <c r="A3774" i="1"/>
  <c r="C3794" i="1"/>
  <c r="A3794" i="1"/>
  <c r="C3767" i="1"/>
  <c r="E3767" i="1" s="1"/>
  <c r="A3767" i="1"/>
  <c r="C3768" i="1"/>
  <c r="A3768" i="1"/>
  <c r="C3771" i="1"/>
  <c r="E3771" i="1" s="1"/>
  <c r="C3848" i="1"/>
  <c r="A3769" i="1"/>
  <c r="C3795" i="1"/>
  <c r="A3770" i="1"/>
  <c r="C3857" i="1"/>
  <c r="A3795" i="1"/>
  <c r="A3771" i="1"/>
  <c r="C3770" i="1"/>
  <c r="E3770" i="1" s="1"/>
  <c r="A3965" i="1"/>
  <c r="C3965" i="1"/>
  <c r="A3843" i="1"/>
  <c r="C3774" i="1"/>
  <c r="A3772" i="1"/>
  <c r="A3840" i="1"/>
  <c r="C3769" i="1"/>
  <c r="A3773" i="1"/>
  <c r="C3772" i="1"/>
  <c r="E3772" i="1" s="1"/>
  <c r="A3775" i="1"/>
  <c r="C3773" i="1"/>
  <c r="E3773" i="1" s="1"/>
  <c r="A3776" i="1"/>
  <c r="C3776" i="1"/>
  <c r="A3777" i="1"/>
  <c r="C3777" i="1"/>
  <c r="E3777" i="1" s="1"/>
  <c r="D3749" i="1"/>
  <c r="A3721" i="1"/>
  <c r="C3721" i="1"/>
  <c r="A3722" i="1"/>
  <c r="C3722" i="1"/>
  <c r="C3735" i="1"/>
  <c r="E3735" i="1" s="1"/>
  <c r="A3735" i="1"/>
  <c r="C3739" i="1"/>
  <c r="A3736" i="1"/>
  <c r="C3736" i="1"/>
  <c r="A3737" i="1"/>
  <c r="A3738" i="1"/>
  <c r="C3744" i="1"/>
  <c r="C3738" i="1"/>
  <c r="A3739" i="1"/>
  <c r="C3740" i="1"/>
  <c r="A3740" i="1"/>
  <c r="A3741" i="1"/>
  <c r="A3742" i="1"/>
  <c r="C3741" i="1"/>
  <c r="A3743" i="1"/>
  <c r="C3742" i="1"/>
  <c r="E3742" i="1" s="1"/>
  <c r="C3743" i="1"/>
  <c r="A3744" i="1"/>
  <c r="C3737" i="1"/>
  <c r="E3737" i="1" s="1"/>
  <c r="A3745" i="1"/>
  <c r="C3745" i="1"/>
  <c r="A3746" i="1"/>
  <c r="C3746" i="1"/>
  <c r="E3746" i="1" s="1"/>
  <c r="A3747" i="1"/>
  <c r="C3747" i="1"/>
  <c r="F3718" i="1"/>
  <c r="D3718" i="1"/>
  <c r="A3672" i="1"/>
  <c r="C3672" i="1"/>
  <c r="A3673" i="1"/>
  <c r="A3674" i="1"/>
  <c r="C3674" i="1"/>
  <c r="A3675" i="1"/>
  <c r="C3675" i="1"/>
  <c r="A3682" i="1"/>
  <c r="C3682" i="1"/>
  <c r="A3683" i="1"/>
  <c r="C3662" i="1"/>
  <c r="A3684" i="1"/>
  <c r="C3687" i="1"/>
  <c r="A3685" i="1"/>
  <c r="C3694" i="1"/>
  <c r="A3686" i="1"/>
  <c r="C3695" i="1"/>
  <c r="A3687" i="1"/>
  <c r="A3688" i="1"/>
  <c r="C3699" i="1"/>
  <c r="A3689" i="1"/>
  <c r="C3698" i="1"/>
  <c r="C3703" i="1"/>
  <c r="A3690" i="1"/>
  <c r="A3691" i="1"/>
  <c r="C3683" i="1"/>
  <c r="A3692" i="1"/>
  <c r="C3684" i="1"/>
  <c r="A3693" i="1"/>
  <c r="C3685" i="1"/>
  <c r="A3696" i="1"/>
  <c r="A3703" i="1"/>
  <c r="C3690" i="1"/>
  <c r="E3690" i="1" s="1"/>
  <c r="A3704" i="1"/>
  <c r="C3704" i="1"/>
  <c r="A3705" i="1"/>
  <c r="C3705" i="1"/>
  <c r="A3706" i="1"/>
  <c r="C3706" i="1"/>
  <c r="A3707" i="1"/>
  <c r="C3707" i="1"/>
  <c r="A3708" i="1"/>
  <c r="C3708" i="1"/>
  <c r="A3709" i="1"/>
  <c r="C3709" i="1"/>
  <c r="E3709" i="1" s="1"/>
  <c r="A3710" i="1"/>
  <c r="C3710" i="1"/>
  <c r="A3716" i="1"/>
  <c r="C3716" i="1"/>
  <c r="F3669" i="1"/>
  <c r="D3669" i="1"/>
  <c r="A3639" i="1"/>
  <c r="C3639" i="1"/>
  <c r="A3640" i="1"/>
  <c r="C3640" i="1"/>
  <c r="E3640" i="1" s="1"/>
  <c r="A3641" i="1"/>
  <c r="C3641" i="1"/>
  <c r="A3642" i="1"/>
  <c r="C3642" i="1"/>
  <c r="A3643" i="1"/>
  <c r="C3643" i="1"/>
  <c r="A3644" i="1"/>
  <c r="A3646" i="1"/>
  <c r="C3666" i="1"/>
  <c r="A3647" i="1"/>
  <c r="A3648" i="1"/>
  <c r="C3700" i="1"/>
  <c r="A3649" i="1"/>
  <c r="C3648" i="1"/>
  <c r="E3648" i="1" s="1"/>
  <c r="A3610" i="1"/>
  <c r="C3602" i="1"/>
  <c r="A3650" i="1"/>
  <c r="C3655" i="1"/>
  <c r="E3655" i="1" s="1"/>
  <c r="A3651" i="1"/>
  <c r="A3652" i="1"/>
  <c r="C3664" i="1"/>
  <c r="C3658" i="1"/>
  <c r="A3653" i="1"/>
  <c r="C3645" i="1"/>
  <c r="A3699" i="1"/>
  <c r="C3660" i="1"/>
  <c r="E3660" i="1" s="1"/>
  <c r="A3654" i="1"/>
  <c r="C3646" i="1"/>
  <c r="A3655" i="1"/>
  <c r="C3647" i="1"/>
  <c r="E3647" i="1" s="1"/>
  <c r="A3656" i="1"/>
  <c r="A3700" i="1"/>
  <c r="C3654" i="1"/>
  <c r="A3659" i="1"/>
  <c r="C3653" i="1"/>
  <c r="F3632" i="1"/>
  <c r="D3632" i="1"/>
  <c r="A3625" i="1"/>
  <c r="C3625" i="1"/>
  <c r="E3625" i="1" s="1"/>
  <c r="A3626" i="1"/>
  <c r="C3626" i="1"/>
  <c r="A3627" i="1"/>
  <c r="C3628" i="1"/>
  <c r="A3628" i="1"/>
  <c r="C3629" i="1"/>
  <c r="A3645" i="1"/>
  <c r="C3665" i="1"/>
  <c r="A3629" i="1"/>
  <c r="C3627" i="1"/>
  <c r="A3630" i="1"/>
  <c r="C3630" i="1"/>
  <c r="E3630" i="1" s="1"/>
  <c r="F3619" i="1"/>
  <c r="D3619" i="1"/>
  <c r="A3589" i="1"/>
  <c r="C3589" i="1"/>
  <c r="A3590" i="1"/>
  <c r="C3590" i="1"/>
  <c r="E3590" i="1" s="1"/>
  <c r="A3591" i="1"/>
  <c r="C3591" i="1"/>
  <c r="A3592" i="1"/>
  <c r="C3592" i="1"/>
  <c r="E3592" i="1" s="1"/>
  <c r="A3593" i="1"/>
  <c r="C3593" i="1"/>
  <c r="A3594" i="1"/>
  <c r="C3594" i="1"/>
  <c r="A3595" i="1"/>
  <c r="C3595" i="1"/>
  <c r="E3595" i="1" s="1"/>
  <c r="A3596" i="1"/>
  <c r="C3596" i="1"/>
  <c r="E3596" i="1" s="1"/>
  <c r="A3597" i="1"/>
  <c r="C3597" i="1"/>
  <c r="A3598" i="1"/>
  <c r="C3598" i="1"/>
  <c r="E3598" i="1" s="1"/>
  <c r="A3600" i="1"/>
  <c r="A3603" i="1"/>
  <c r="C3601" i="1"/>
  <c r="C3603" i="1"/>
  <c r="A3604" i="1"/>
  <c r="C3609" i="1"/>
  <c r="A3605" i="1"/>
  <c r="C3610" i="1"/>
  <c r="E3610" i="1" s="1"/>
  <c r="C3606" i="1"/>
  <c r="A3607" i="1"/>
  <c r="C3607" i="1"/>
  <c r="A3609" i="1"/>
  <c r="C3608" i="1"/>
  <c r="E3608" i="1" s="1"/>
  <c r="C3600" i="1"/>
  <c r="E3600" i="1" s="1"/>
  <c r="A3611" i="1"/>
  <c r="C3611" i="1"/>
  <c r="A3612" i="1"/>
  <c r="C3612" i="1"/>
  <c r="A3613" i="1"/>
  <c r="C3613" i="1"/>
  <c r="E3613" i="1" s="1"/>
  <c r="A3614" i="1"/>
  <c r="C3614" i="1"/>
  <c r="A3615" i="1"/>
  <c r="C3615" i="1"/>
  <c r="A3616" i="1"/>
  <c r="C3616" i="1"/>
  <c r="E3616" i="1" s="1"/>
  <c r="A3617" i="1"/>
  <c r="C3617" i="1"/>
  <c r="E3617" i="1" s="1"/>
  <c r="F3586" i="1"/>
  <c r="D3586" i="1"/>
  <c r="A3564" i="1"/>
  <c r="C3564" i="1"/>
  <c r="E3564" i="1" s="1"/>
  <c r="A3536" i="1"/>
  <c r="C3536" i="1"/>
  <c r="A3566" i="1"/>
  <c r="C3566" i="1"/>
  <c r="E3566" i="1" s="1"/>
  <c r="A3567" i="1"/>
  <c r="C3567" i="1"/>
  <c r="A3568" i="1"/>
  <c r="C3568" i="1"/>
  <c r="A3578" i="1"/>
  <c r="A3569" i="1"/>
  <c r="A3599" i="1"/>
  <c r="C3580" i="1"/>
  <c r="C3599" i="1"/>
  <c r="E3599" i="1" s="1"/>
  <c r="A3571" i="1"/>
  <c r="C3577" i="1"/>
  <c r="A3572" i="1"/>
  <c r="C3575" i="1"/>
  <c r="A3574" i="1"/>
  <c r="A3576" i="1"/>
  <c r="C3572" i="1"/>
  <c r="E3572" i="1" s="1"/>
  <c r="A3579" i="1"/>
  <c r="C3573" i="1"/>
  <c r="A3580" i="1"/>
  <c r="C3570" i="1"/>
  <c r="E3570" i="1" s="1"/>
  <c r="A3581" i="1"/>
  <c r="C3581" i="1"/>
  <c r="E3581" i="1" s="1"/>
  <c r="A3582" i="1"/>
  <c r="C3582" i="1"/>
  <c r="E3582" i="1" s="1"/>
  <c r="A3583" i="1"/>
  <c r="C3583" i="1"/>
  <c r="A3584" i="1"/>
  <c r="C3584" i="1"/>
  <c r="E3584" i="1" s="1"/>
  <c r="F3554" i="1"/>
  <c r="D3554" i="1"/>
  <c r="A3557" i="1"/>
  <c r="C3557" i="1"/>
  <c r="E3557" i="1" s="1"/>
  <c r="A3528" i="1"/>
  <c r="C3528" i="1"/>
  <c r="A3529" i="1"/>
  <c r="C3529" i="1"/>
  <c r="A3530" i="1"/>
  <c r="C3530" i="1"/>
  <c r="E3530" i="1" s="1"/>
  <c r="A3531" i="1"/>
  <c r="C3531" i="1"/>
  <c r="A3532" i="1"/>
  <c r="C3532" i="1"/>
  <c r="A3533" i="1"/>
  <c r="C3533" i="1"/>
  <c r="E3533" i="1" s="1"/>
  <c r="A3534" i="1"/>
  <c r="C3534" i="1"/>
  <c r="A3494" i="1"/>
  <c r="C3494" i="1"/>
  <c r="A3538" i="1"/>
  <c r="C3605" i="1"/>
  <c r="A3539" i="1"/>
  <c r="A3601" i="1"/>
  <c r="C3548" i="1"/>
  <c r="A3608" i="1"/>
  <c r="C3538" i="1"/>
  <c r="A3541" i="1"/>
  <c r="C3604" i="1"/>
  <c r="A3570" i="1"/>
  <c r="A3542" i="1"/>
  <c r="A3573" i="1"/>
  <c r="A3543" i="1"/>
  <c r="C3578" i="1"/>
  <c r="E3578" i="1" s="1"/>
  <c r="A3575" i="1"/>
  <c r="C3571" i="1"/>
  <c r="A3563" i="1"/>
  <c r="C3574" i="1"/>
  <c r="C3576" i="1"/>
  <c r="A3577" i="1"/>
  <c r="C3563" i="1"/>
  <c r="E3563" i="1" s="1"/>
  <c r="C3539" i="1"/>
  <c r="C3541" i="1"/>
  <c r="A3545" i="1"/>
  <c r="A3546" i="1"/>
  <c r="C3542" i="1"/>
  <c r="A3551" i="1"/>
  <c r="C3551" i="1"/>
  <c r="A3552" i="1"/>
  <c r="C3552" i="1"/>
  <c r="F3523" i="1"/>
  <c r="D3523" i="1"/>
  <c r="C3328" i="1"/>
  <c r="C3310" i="1"/>
  <c r="E3310" i="1" s="1"/>
  <c r="C3315" i="1"/>
  <c r="A3315" i="1"/>
  <c r="C3314" i="1"/>
  <c r="A3314" i="1"/>
  <c r="C3311" i="1"/>
  <c r="A3311" i="1"/>
  <c r="C3312" i="1"/>
  <c r="A3312" i="1"/>
  <c r="C3309" i="1"/>
  <c r="A3309" i="1"/>
  <c r="C3313" i="1"/>
  <c r="A3313" i="1"/>
  <c r="C3348" i="1"/>
  <c r="A3348" i="1"/>
  <c r="C3290" i="1"/>
  <c r="A3290" i="1"/>
  <c r="C3288" i="1"/>
  <c r="A3288" i="1"/>
  <c r="C3268" i="1"/>
  <c r="C3308" i="1"/>
  <c r="A3308" i="1"/>
  <c r="A3272" i="1"/>
  <c r="C3272" i="1"/>
  <c r="A3274" i="1"/>
  <c r="C3274" i="1"/>
  <c r="C3275" i="1"/>
  <c r="A3275" i="1"/>
  <c r="A3326" i="1"/>
  <c r="C3322" i="1"/>
  <c r="A3327" i="1"/>
  <c r="C3327" i="1"/>
  <c r="A3328" i="1"/>
  <c r="C3271" i="1"/>
  <c r="A3271" i="1"/>
  <c r="C3318" i="1"/>
  <c r="A3449" i="1"/>
  <c r="C3258" i="1"/>
  <c r="A3258" i="1"/>
  <c r="C3250" i="1"/>
  <c r="A3250" i="1"/>
  <c r="C3251" i="1"/>
  <c r="A3251" i="1"/>
  <c r="C3465" i="1"/>
  <c r="C3213" i="1"/>
  <c r="A3213" i="1"/>
  <c r="C3212" i="1"/>
  <c r="A3212" i="1"/>
  <c r="C3211" i="1"/>
  <c r="A3211" i="1"/>
  <c r="C3243" i="1"/>
  <c r="A3243" i="1"/>
  <c r="C3169" i="1"/>
  <c r="A3169" i="1"/>
  <c r="C3214" i="1"/>
  <c r="A3214" i="1"/>
  <c r="C3139" i="1"/>
  <c r="A3139" i="1"/>
  <c r="C3117" i="1"/>
  <c r="A3117" i="1"/>
  <c r="C3119" i="1"/>
  <c r="A3119" i="1"/>
  <c r="C3113" i="1"/>
  <c r="A3116" i="1"/>
  <c r="C3241" i="1"/>
  <c r="A3242" i="1"/>
  <c r="C3106" i="1"/>
  <c r="A3106" i="1"/>
  <c r="C3177" i="1"/>
  <c r="A3177" i="1"/>
  <c r="C3118" i="1"/>
  <c r="A3107" i="1"/>
  <c r="C3154" i="1"/>
  <c r="A3154" i="1"/>
  <c r="C3324" i="1"/>
  <c r="C3259" i="1"/>
  <c r="A3259" i="1"/>
  <c r="A3088" i="1"/>
  <c r="C3088" i="1"/>
  <c r="A3089" i="1"/>
  <c r="C3089" i="1"/>
  <c r="E3089" i="1" s="1"/>
  <c r="C3090" i="1"/>
  <c r="A3090" i="1"/>
  <c r="C3196" i="1"/>
  <c r="A3183" i="1"/>
  <c r="C3195" i="1"/>
  <c r="A3182" i="1"/>
  <c r="C3194" i="1"/>
  <c r="A3181" i="1"/>
  <c r="C3197" i="1"/>
  <c r="A3180" i="1"/>
  <c r="A3179" i="1"/>
  <c r="C3178" i="1"/>
  <c r="A3178" i="1"/>
  <c r="C3176" i="1"/>
  <c r="A3176" i="1"/>
  <c r="C3236" i="1"/>
  <c r="A3218" i="1"/>
  <c r="C3239" i="1"/>
  <c r="A3184" i="1"/>
  <c r="C3216" i="1"/>
  <c r="A3217" i="1"/>
  <c r="C3240" i="1"/>
  <c r="A3216" i="1"/>
  <c r="C3242" i="1"/>
  <c r="A3215" i="1"/>
  <c r="C3225" i="1"/>
  <c r="A3225" i="1"/>
  <c r="C3234" i="1"/>
  <c r="A3234" i="1"/>
  <c r="C3210" i="1"/>
  <c r="A3210" i="1"/>
  <c r="C3229" i="1"/>
  <c r="A3222" i="1"/>
  <c r="C3230" i="1"/>
  <c r="E3230" i="1" s="1"/>
  <c r="A3156" i="1"/>
  <c r="C3231" i="1"/>
  <c r="A3220" i="1"/>
  <c r="C3232" i="1"/>
  <c r="A3219" i="1"/>
  <c r="C3350" i="1"/>
  <c r="C3277" i="1"/>
  <c r="C3167" i="1"/>
  <c r="A3167" i="1"/>
  <c r="C3356" i="1"/>
  <c r="E3356" i="1" s="1"/>
  <c r="C3286" i="1"/>
  <c r="C3260" i="1"/>
  <c r="A3260" i="1"/>
  <c r="C3159" i="1"/>
  <c r="A3159" i="1"/>
  <c r="C3158" i="1"/>
  <c r="A3158" i="1"/>
  <c r="C3157" i="1"/>
  <c r="A3157" i="1"/>
  <c r="C3155" i="1"/>
  <c r="A3155" i="1"/>
  <c r="C3160" i="1"/>
  <c r="A3160" i="1"/>
  <c r="C3153" i="1"/>
  <c r="A3153" i="1"/>
  <c r="C3151" i="1"/>
  <c r="A3151" i="1"/>
  <c r="C3150" i="1"/>
  <c r="A3150" i="1"/>
  <c r="F3147" i="1"/>
  <c r="D3147" i="1"/>
  <c r="C3261" i="1"/>
  <c r="A3261" i="1"/>
  <c r="C3257" i="1"/>
  <c r="A3257" i="1"/>
  <c r="C3045" i="1"/>
  <c r="A3045" i="1"/>
  <c r="C3040" i="1"/>
  <c r="A3044" i="1"/>
  <c r="C3046" i="1"/>
  <c r="A3046" i="1"/>
  <c r="C3072" i="1"/>
  <c r="A3072" i="1"/>
  <c r="C3071" i="1"/>
  <c r="A3071" i="1"/>
  <c r="C3065" i="1"/>
  <c r="A3065" i="1"/>
  <c r="F3055" i="1"/>
  <c r="A3075" i="1"/>
  <c r="C3075" i="1"/>
  <c r="A3047" i="1"/>
  <c r="C3047" i="1"/>
  <c r="A3048" i="1"/>
  <c r="C3048" i="1"/>
  <c r="C3049" i="1"/>
  <c r="A3049" i="1"/>
  <c r="C2957" i="1"/>
  <c r="C3026" i="1"/>
  <c r="E3026" i="1" s="1"/>
  <c r="C3174" i="1"/>
  <c r="A3174" i="1"/>
  <c r="A3114" i="1"/>
  <c r="C3110" i="1"/>
  <c r="A3115" i="1"/>
  <c r="A3134" i="1"/>
  <c r="C3134" i="1"/>
  <c r="A3120" i="1"/>
  <c r="C3120" i="1"/>
  <c r="E3120" i="1" s="1"/>
  <c r="C3104" i="1"/>
  <c r="A3104" i="1"/>
  <c r="C3105" i="1"/>
  <c r="A3105" i="1"/>
  <c r="C3036" i="1"/>
  <c r="A3036" i="1"/>
  <c r="A3488" i="1"/>
  <c r="C3488" i="1"/>
  <c r="A3492" i="1"/>
  <c r="C3492" i="1"/>
  <c r="A3493" i="1"/>
  <c r="C3493" i="1"/>
  <c r="A3495" i="1"/>
  <c r="C3495" i="1"/>
  <c r="A3498" i="1"/>
  <c r="C3498" i="1"/>
  <c r="A3500" i="1"/>
  <c r="C3504" i="1"/>
  <c r="A3501" i="1"/>
  <c r="C3502" i="1"/>
  <c r="A3502" i="1"/>
  <c r="A3503" i="1"/>
  <c r="C3506" i="1"/>
  <c r="E3506" i="1" s="1"/>
  <c r="A3504" i="1"/>
  <c r="A3505" i="1"/>
  <c r="C3512" i="1"/>
  <c r="A3506" i="1"/>
  <c r="A3507" i="1"/>
  <c r="C3515" i="1"/>
  <c r="A3508" i="1"/>
  <c r="C3503" i="1"/>
  <c r="A3509" i="1"/>
  <c r="C3516" i="1"/>
  <c r="C3499" i="1"/>
  <c r="E3499" i="1" s="1"/>
  <c r="C3501" i="1"/>
  <c r="E3501" i="1" s="1"/>
  <c r="A3512" i="1"/>
  <c r="A3513" i="1"/>
  <c r="C3507" i="1"/>
  <c r="A3514" i="1"/>
  <c r="C3508" i="1"/>
  <c r="A3515" i="1"/>
  <c r="C3509" i="1"/>
  <c r="E3509" i="1" s="1"/>
  <c r="A3516" i="1"/>
  <c r="A3518" i="1"/>
  <c r="C3518" i="1"/>
  <c r="E3518" i="1" s="1"/>
  <c r="A3519" i="1"/>
  <c r="C3519" i="1"/>
  <c r="A3520" i="1"/>
  <c r="C3520" i="1"/>
  <c r="A3521" i="1"/>
  <c r="C3521" i="1"/>
  <c r="F3485" i="1"/>
  <c r="D3485" i="1"/>
  <c r="A3442" i="1"/>
  <c r="C3442" i="1"/>
  <c r="E3442" i="1" s="1"/>
  <c r="A3443" i="1"/>
  <c r="C3443" i="1"/>
  <c r="E3443" i="1" s="1"/>
  <c r="A3444" i="1"/>
  <c r="C3444" i="1"/>
  <c r="A3445" i="1"/>
  <c r="C3445" i="1"/>
  <c r="E3445" i="1" s="1"/>
  <c r="C3457" i="1"/>
  <c r="E3457" i="1" s="1"/>
  <c r="A3463" i="1"/>
  <c r="A3464" i="1"/>
  <c r="C3455" i="1"/>
  <c r="A3453" i="1"/>
  <c r="A3454" i="1"/>
  <c r="C3452" i="1"/>
  <c r="A3455" i="1"/>
  <c r="A3462" i="1"/>
  <c r="C3419" i="1"/>
  <c r="A3465" i="1"/>
  <c r="C3473" i="1"/>
  <c r="E3473" i="1" s="1"/>
  <c r="A3466" i="1"/>
  <c r="E3464" i="1"/>
  <c r="C3471" i="1"/>
  <c r="A3467" i="1"/>
  <c r="C3454" i="1"/>
  <c r="A3458" i="1"/>
  <c r="A3468" i="1"/>
  <c r="C3449" i="1"/>
  <c r="E3449" i="1" s="1"/>
  <c r="A3511" i="1"/>
  <c r="C3453" i="1"/>
  <c r="A3469" i="1"/>
  <c r="C3460" i="1"/>
  <c r="C3511" i="1"/>
  <c r="A3474" i="1"/>
  <c r="C3467" i="1"/>
  <c r="E3467" i="1" s="1"/>
  <c r="A3470" i="1"/>
  <c r="C3474" i="1"/>
  <c r="E3474" i="1" s="1"/>
  <c r="A3450" i="1"/>
  <c r="C3466" i="1"/>
  <c r="A3540" i="1"/>
  <c r="C3468" i="1"/>
  <c r="A3473" i="1"/>
  <c r="C3470" i="1"/>
  <c r="A3457" i="1"/>
  <c r="C3450" i="1"/>
  <c r="A3478" i="1"/>
  <c r="C3478" i="1"/>
  <c r="A3479" i="1"/>
  <c r="C3479" i="1"/>
  <c r="E3479" i="1" s="1"/>
  <c r="A3480" i="1"/>
  <c r="C3480" i="1"/>
  <c r="A3482" i="1"/>
  <c r="C3482" i="1"/>
  <c r="E3482" i="1" s="1"/>
  <c r="A3483" i="1"/>
  <c r="C3483" i="1"/>
  <c r="F3439" i="1"/>
  <c r="D3439" i="1"/>
  <c r="A3403" i="1"/>
  <c r="C3403" i="1"/>
  <c r="A3405" i="1"/>
  <c r="C3405" i="1"/>
  <c r="A3406" i="1"/>
  <c r="C3406" i="1"/>
  <c r="A3407" i="1"/>
  <c r="C3407" i="1"/>
  <c r="A3408" i="1"/>
  <c r="C3408" i="1"/>
  <c r="A3409" i="1"/>
  <c r="C3409" i="1"/>
  <c r="A3410" i="1"/>
  <c r="C3410" i="1"/>
  <c r="A3411" i="1"/>
  <c r="C3411" i="1"/>
  <c r="A3412" i="1"/>
  <c r="A3414" i="1"/>
  <c r="C3414" i="1"/>
  <c r="A3415" i="1"/>
  <c r="C3430" i="1"/>
  <c r="E3430" i="1" s="1"/>
  <c r="A3416" i="1"/>
  <c r="C3417" i="1"/>
  <c r="A3417" i="1"/>
  <c r="C3415" i="1"/>
  <c r="E3415" i="1" s="1"/>
  <c r="A3418" i="1"/>
  <c r="C3420" i="1"/>
  <c r="C3423" i="1"/>
  <c r="A3419" i="1"/>
  <c r="C3451" i="1"/>
  <c r="A3420" i="1"/>
  <c r="C3425" i="1"/>
  <c r="A3421" i="1"/>
  <c r="A3422" i="1"/>
  <c r="C3510" i="1"/>
  <c r="A3451" i="1"/>
  <c r="C3543" i="1"/>
  <c r="A3423" i="1"/>
  <c r="C3461" i="1"/>
  <c r="A3424" i="1"/>
  <c r="C3505" i="1"/>
  <c r="A3471" i="1"/>
  <c r="C3462" i="1"/>
  <c r="A3510" i="1"/>
  <c r="C3418" i="1"/>
  <c r="A3452" i="1"/>
  <c r="C3421" i="1"/>
  <c r="A3425" i="1"/>
  <c r="C3422" i="1"/>
  <c r="A3426" i="1"/>
  <c r="A3427" i="1"/>
  <c r="C3424" i="1"/>
  <c r="E3424" i="1" s="1"/>
  <c r="A3428" i="1"/>
  <c r="C3433" i="1"/>
  <c r="A3430" i="1"/>
  <c r="C3426" i="1"/>
  <c r="A3431" i="1"/>
  <c r="C3427" i="1"/>
  <c r="A3432" i="1"/>
  <c r="C3428" i="1"/>
  <c r="A3602" i="1"/>
  <c r="C3431" i="1"/>
  <c r="E3431" i="1" s="1"/>
  <c r="F3400" i="1"/>
  <c r="D3400" i="1"/>
  <c r="A3392" i="1"/>
  <c r="C3392" i="1"/>
  <c r="A3393" i="1"/>
  <c r="C3393" i="1"/>
  <c r="A3394" i="1"/>
  <c r="C3394" i="1"/>
  <c r="A3395" i="1"/>
  <c r="C3395" i="1"/>
  <c r="A3398" i="1"/>
  <c r="C3398" i="1"/>
  <c r="F3389" i="1"/>
  <c r="D3389" i="1"/>
  <c r="A3365" i="1"/>
  <c r="C3365" i="1"/>
  <c r="A3366" i="1"/>
  <c r="C3448" i="1"/>
  <c r="A3367" i="1"/>
  <c r="C3514" i="1"/>
  <c r="A3368" i="1"/>
  <c r="C3375" i="1"/>
  <c r="A3369" i="1"/>
  <c r="A3370" i="1"/>
  <c r="C3368" i="1"/>
  <c r="A3371" i="1"/>
  <c r="C3369" i="1"/>
  <c r="A3472" i="1"/>
  <c r="C3372" i="1"/>
  <c r="A3372" i="1"/>
  <c r="C3357" i="1"/>
  <c r="C3373" i="1"/>
  <c r="A3373" i="1"/>
  <c r="C3367" i="1"/>
  <c r="A3374" i="1"/>
  <c r="C3370" i="1"/>
  <c r="E3370" i="1" s="1"/>
  <c r="A3456" i="1"/>
  <c r="C3371" i="1"/>
  <c r="A3375" i="1"/>
  <c r="A3376" i="1"/>
  <c r="A3357" i="1"/>
  <c r="C3376" i="1"/>
  <c r="A3378" i="1"/>
  <c r="C3378" i="1"/>
  <c r="A3379" i="1"/>
  <c r="C3379" i="1"/>
  <c r="A3380" i="1"/>
  <c r="C3380" i="1"/>
  <c r="A3381" i="1"/>
  <c r="C3381" i="1"/>
  <c r="A3382" i="1"/>
  <c r="C3382" i="1"/>
  <c r="A3383" i="1"/>
  <c r="C3383" i="1"/>
  <c r="A3384" i="1"/>
  <c r="C3384" i="1"/>
  <c r="A3385" i="1"/>
  <c r="C3385" i="1"/>
  <c r="A3386" i="1"/>
  <c r="C3386" i="1"/>
  <c r="E3386" i="1" s="1"/>
  <c r="A3387" i="1"/>
  <c r="C3387" i="1"/>
  <c r="F3362" i="1"/>
  <c r="D3362" i="1"/>
  <c r="A3060" i="1"/>
  <c r="C3060" i="1"/>
  <c r="A3061" i="1"/>
  <c r="C3061" i="1"/>
  <c r="E3061" i="1" s="1"/>
  <c r="C3006" i="1"/>
  <c r="A3006" i="1"/>
  <c r="C3007" i="1"/>
  <c r="A3007" i="1"/>
  <c r="C3034" i="1"/>
  <c r="C3008" i="1"/>
  <c r="A3008" i="1"/>
  <c r="A3021" i="1"/>
  <c r="C3021" i="1"/>
  <c r="A3042" i="1"/>
  <c r="A3043" i="1"/>
  <c r="C3037" i="1"/>
  <c r="A3041" i="1"/>
  <c r="A3027" i="1"/>
  <c r="C3027" i="1"/>
  <c r="A3028" i="1"/>
  <c r="C3028" i="1"/>
  <c r="E3028" i="1" s="1"/>
  <c r="A3029" i="1"/>
  <c r="C3029" i="1"/>
  <c r="C2999" i="1"/>
  <c r="A2999" i="1"/>
  <c r="C2996" i="1"/>
  <c r="A2996" i="1"/>
  <c r="A2879" i="1"/>
  <c r="C2879" i="1"/>
  <c r="E2879" i="1" s="1"/>
  <c r="A2881" i="1"/>
  <c r="C2881" i="1"/>
  <c r="A2900" i="1"/>
  <c r="C2900" i="1"/>
  <c r="F2876" i="1"/>
  <c r="C2867" i="1"/>
  <c r="A2867" i="1"/>
  <c r="C2868" i="1"/>
  <c r="A2868" i="1"/>
  <c r="C2982" i="1"/>
  <c r="E2904" i="1"/>
  <c r="A2904" i="1"/>
  <c r="A2968" i="1"/>
  <c r="C2968" i="1"/>
  <c r="C2969" i="1"/>
  <c r="A2969" i="1"/>
  <c r="C2902" i="1"/>
  <c r="A2851" i="1"/>
  <c r="C2851" i="1"/>
  <c r="A2852" i="1"/>
  <c r="C2852" i="1"/>
  <c r="C2897" i="1"/>
  <c r="C2871" i="1"/>
  <c r="A2871" i="1"/>
  <c r="C2870" i="1"/>
  <c r="A2870" i="1"/>
  <c r="C2869" i="1"/>
  <c r="A2869" i="1"/>
  <c r="C3086" i="1"/>
  <c r="C2965" i="1"/>
  <c r="A2966" i="1"/>
  <c r="C2966" i="1"/>
  <c r="A2965" i="1"/>
  <c r="A2964" i="1"/>
  <c r="C2964" i="1"/>
  <c r="A2963" i="1"/>
  <c r="C2995" i="1"/>
  <c r="A2995" i="1"/>
  <c r="C2973" i="1"/>
  <c r="A2973" i="1"/>
  <c r="C2954" i="1"/>
  <c r="A2955" i="1"/>
  <c r="C2967" i="1"/>
  <c r="A2967" i="1"/>
  <c r="A2936" i="1"/>
  <c r="A2938" i="1"/>
  <c r="A2970" i="1"/>
  <c r="C2953" i="1"/>
  <c r="A2940" i="1"/>
  <c r="C3374" i="1"/>
  <c r="C2935" i="1"/>
  <c r="A2935" i="1"/>
  <c r="C2934" i="1"/>
  <c r="A2934" i="1"/>
  <c r="C2939" i="1"/>
  <c r="A2939" i="1"/>
  <c r="C2956" i="1"/>
  <c r="A2956" i="1"/>
  <c r="C3076" i="1"/>
  <c r="E3076" i="1" s="1"/>
  <c r="C3115" i="1"/>
  <c r="E3115" i="1" s="1"/>
  <c r="C3043" i="1"/>
  <c r="C3107" i="1"/>
  <c r="C3031" i="1"/>
  <c r="E3031" i="1" s="1"/>
  <c r="C2933" i="1"/>
  <c r="A2933" i="1"/>
  <c r="C2866" i="1"/>
  <c r="A2866" i="1"/>
  <c r="C2857" i="1"/>
  <c r="A2857" i="1"/>
  <c r="C2856" i="1"/>
  <c r="A2856" i="1"/>
  <c r="A2902" i="1"/>
  <c r="C2853" i="1"/>
  <c r="A2853" i="1"/>
  <c r="C3010" i="1"/>
  <c r="A3010" i="1"/>
  <c r="C3012" i="1"/>
  <c r="A3012" i="1"/>
  <c r="C3003" i="1"/>
  <c r="A3003" i="1"/>
  <c r="C2905" i="1"/>
  <c r="A2905" i="1"/>
  <c r="C3011" i="1"/>
  <c r="A3011" i="1"/>
  <c r="C3014" i="1"/>
  <c r="A3014" i="1"/>
  <c r="C3004" i="1"/>
  <c r="A3004" i="1"/>
  <c r="C2805" i="1"/>
  <c r="A2805" i="1"/>
  <c r="A2818" i="1"/>
  <c r="C2818" i="1"/>
  <c r="A2819" i="1"/>
  <c r="C2819" i="1"/>
  <c r="A2820" i="1"/>
  <c r="C2820" i="1"/>
  <c r="E2820" i="1" s="1"/>
  <c r="A2821" i="1"/>
  <c r="C2821" i="1"/>
  <c r="A2822" i="1"/>
  <c r="C2822" i="1"/>
  <c r="E2822" i="1" s="1"/>
  <c r="A2823" i="1"/>
  <c r="C2823" i="1"/>
  <c r="C2797" i="1"/>
  <c r="A2804" i="1"/>
  <c r="C2796" i="1"/>
  <c r="A2803" i="1"/>
  <c r="C2829" i="1"/>
  <c r="A2736" i="1"/>
  <c r="C2736" i="1"/>
  <c r="C2754" i="1"/>
  <c r="A2766" i="1"/>
  <c r="C2747" i="1"/>
  <c r="A2767" i="1"/>
  <c r="C2779" i="1"/>
  <c r="A2779" i="1"/>
  <c r="A2765" i="1"/>
  <c r="C2758" i="1"/>
  <c r="C2788" i="1"/>
  <c r="A2788" i="1"/>
  <c r="C2832" i="1"/>
  <c r="A2838" i="1"/>
  <c r="C2828" i="1"/>
  <c r="E2828" i="1" s="1"/>
  <c r="A2848" i="1"/>
  <c r="C2848" i="1"/>
  <c r="A2849" i="1"/>
  <c r="C2849" i="1"/>
  <c r="E2849" i="1" s="1"/>
  <c r="A2850" i="1"/>
  <c r="C2850" i="1"/>
  <c r="E2850" i="1" s="1"/>
  <c r="C2743" i="1"/>
  <c r="A2764" i="1"/>
  <c r="A2763" i="1"/>
  <c r="C2755" i="1"/>
  <c r="E2755" i="1" s="1"/>
  <c r="A2768" i="1"/>
  <c r="C2768" i="1"/>
  <c r="C2770" i="1"/>
  <c r="A2769" i="1"/>
  <c r="A2723" i="1"/>
  <c r="C2723" i="1"/>
  <c r="A2724" i="1"/>
  <c r="C2724" i="1"/>
  <c r="C2725" i="1"/>
  <c r="A2725" i="1"/>
  <c r="A2718" i="1"/>
  <c r="C2699" i="1"/>
  <c r="A2770" i="1"/>
  <c r="C2771" i="1"/>
  <c r="C2612" i="1"/>
  <c r="A2612" i="1"/>
  <c r="C2611" i="1"/>
  <c r="A2611" i="1"/>
  <c r="A2651" i="1"/>
  <c r="C2651" i="1"/>
  <c r="A2652" i="1"/>
  <c r="C2652" i="1"/>
  <c r="A2697" i="1"/>
  <c r="E2697" i="1"/>
  <c r="A2696" i="1"/>
  <c r="C2696" i="1"/>
  <c r="A2698" i="1"/>
  <c r="C2698" i="1"/>
  <c r="C2645" i="1"/>
  <c r="A2645" i="1"/>
  <c r="C2767" i="1"/>
  <c r="A2762" i="1"/>
  <c r="C2792" i="1"/>
  <c r="C2802" i="1"/>
  <c r="A2794" i="1"/>
  <c r="A2646" i="1"/>
  <c r="C2646" i="1"/>
  <c r="A2647" i="1"/>
  <c r="C2647" i="1"/>
  <c r="E2647" i="1" s="1"/>
  <c r="C2648" i="1"/>
  <c r="A2648" i="1"/>
  <c r="A2737" i="1"/>
  <c r="C2737" i="1"/>
  <c r="A2738" i="1"/>
  <c r="C2738" i="1"/>
  <c r="A2720" i="1"/>
  <c r="C2716" i="1"/>
  <c r="A2721" i="1"/>
  <c r="C2701" i="1"/>
  <c r="A2722" i="1"/>
  <c r="A2613" i="1"/>
  <c r="C2613" i="1"/>
  <c r="C2614" i="1"/>
  <c r="A2614" i="1"/>
  <c r="A2791" i="1"/>
  <c r="C2793" i="1"/>
  <c r="A2699" i="1"/>
  <c r="A2694" i="1"/>
  <c r="C2694" i="1"/>
  <c r="A2695" i="1"/>
  <c r="C2695" i="1"/>
  <c r="A2700" i="1"/>
  <c r="C2751" i="1"/>
  <c r="C2616" i="1"/>
  <c r="A2616" i="1"/>
  <c r="C2615" i="1"/>
  <c r="A2615" i="1"/>
  <c r="A2693" i="1"/>
  <c r="C2693" i="1"/>
  <c r="C2838" i="1"/>
  <c r="C2760" i="1"/>
  <c r="A2760" i="1"/>
  <c r="A2758" i="1"/>
  <c r="A2761" i="1"/>
  <c r="C2772" i="1"/>
  <c r="A2771" i="1"/>
  <c r="A2701" i="1"/>
  <c r="C2714" i="1"/>
  <c r="C2789" i="1"/>
  <c r="E2789" i="1" s="1"/>
  <c r="A2690" i="1"/>
  <c r="C2690" i="1"/>
  <c r="A2691" i="1"/>
  <c r="C2691" i="1"/>
  <c r="A2692" i="1"/>
  <c r="C2692" i="1"/>
  <c r="C2826" i="1"/>
  <c r="E2826" i="1" s="1"/>
  <c r="C2865" i="1"/>
  <c r="E2865" i="1" s="1"/>
  <c r="C2803" i="1"/>
  <c r="E2803" i="1" s="1"/>
  <c r="A2907" i="1"/>
  <c r="C2907" i="1"/>
  <c r="E2907" i="1" s="1"/>
  <c r="A2777" i="1"/>
  <c r="C2777" i="1"/>
  <c r="A2778" i="1"/>
  <c r="C2778" i="1"/>
  <c r="E2778" i="1" s="1"/>
  <c r="C2559" i="1"/>
  <c r="E2559" i="1" s="1"/>
  <c r="C2560" i="1"/>
  <c r="A2558" i="1"/>
  <c r="C2558" i="1"/>
  <c r="A2559" i="1"/>
  <c r="A2560" i="1"/>
  <c r="A2596" i="1"/>
  <c r="C2596" i="1"/>
  <c r="C2598" i="1"/>
  <c r="A2598" i="1"/>
  <c r="C2597" i="1"/>
  <c r="A2597" i="1"/>
  <c r="C2599" i="1"/>
  <c r="A2599" i="1"/>
  <c r="A2541" i="1"/>
  <c r="C2541" i="1"/>
  <c r="E2541" i="1" s="1"/>
  <c r="A2542" i="1"/>
  <c r="C2542" i="1"/>
  <c r="C2543" i="1"/>
  <c r="A2543" i="1"/>
  <c r="A2986" i="1"/>
  <c r="C2540" i="1"/>
  <c r="A2540" i="1"/>
  <c r="C2872" i="1"/>
  <c r="E2872" i="1" s="1"/>
  <c r="C2509" i="1"/>
  <c r="A2509" i="1"/>
  <c r="C2497" i="1"/>
  <c r="A2497" i="1"/>
  <c r="C2571" i="1"/>
  <c r="A2571" i="1"/>
  <c r="C2570" i="1"/>
  <c r="A2570" i="1"/>
  <c r="C2569" i="1"/>
  <c r="E2569" i="1" s="1"/>
  <c r="A2569" i="1"/>
  <c r="C2495" i="1"/>
  <c r="C2496" i="1"/>
  <c r="E2496" i="1" s="1"/>
  <c r="C2561" i="1"/>
  <c r="A2561" i="1"/>
  <c r="C2563" i="1"/>
  <c r="A2563" i="1"/>
  <c r="C2562" i="1"/>
  <c r="A2562" i="1"/>
  <c r="A2539" i="1"/>
  <c r="C2565" i="1"/>
  <c r="A2565" i="1"/>
  <c r="C2564" i="1"/>
  <c r="A2564" i="1"/>
  <c r="C2486" i="1"/>
  <c r="A2486" i="1"/>
  <c r="C2485" i="1"/>
  <c r="A2485" i="1"/>
  <c r="A2491" i="1"/>
  <c r="C2491" i="1"/>
  <c r="A2492" i="1"/>
  <c r="C2492" i="1"/>
  <c r="E2492" i="1" s="1"/>
  <c r="A2518" i="1"/>
  <c r="C2518" i="1"/>
  <c r="E2518" i="1" s="1"/>
  <c r="A2519" i="1"/>
  <c r="C2519" i="1"/>
  <c r="E2519" i="1" s="1"/>
  <c r="C2522" i="1"/>
  <c r="A2537" i="1"/>
  <c r="C2521" i="1"/>
  <c r="E2521" i="1" s="1"/>
  <c r="C2538" i="1"/>
  <c r="A2538" i="1"/>
  <c r="C2544" i="1"/>
  <c r="A2544" i="1"/>
  <c r="C2484" i="1"/>
  <c r="A2484" i="1"/>
  <c r="A2872" i="1"/>
  <c r="C2493" i="1"/>
  <c r="A2493" i="1"/>
  <c r="C2494" i="1"/>
  <c r="A2494" i="1"/>
  <c r="A2776" i="1"/>
  <c r="C2776" i="1"/>
  <c r="C2476" i="1"/>
  <c r="A2483" i="1"/>
  <c r="A2536" i="1"/>
  <c r="C2531" i="1"/>
  <c r="C2528" i="1"/>
  <c r="A2535" i="1"/>
  <c r="A2515" i="1"/>
  <c r="C2515" i="1"/>
  <c r="E2515" i="1" s="1"/>
  <c r="A2516" i="1"/>
  <c r="C2516" i="1"/>
  <c r="E2516" i="1" s="1"/>
  <c r="A2517" i="1"/>
  <c r="C2517" i="1"/>
  <c r="A2513" i="1"/>
  <c r="C2513" i="1"/>
  <c r="E2513" i="1" s="1"/>
  <c r="C2480" i="1"/>
  <c r="A2482" i="1"/>
  <c r="C2581" i="1"/>
  <c r="E2581" i="1" s="1"/>
  <c r="C2482" i="1"/>
  <c r="A2481" i="1"/>
  <c r="A2573" i="1"/>
  <c r="A2480" i="1"/>
  <c r="A2418" i="1"/>
  <c r="C2418" i="1"/>
  <c r="A2419" i="1"/>
  <c r="C2419" i="1"/>
  <c r="E2419" i="1" s="1"/>
  <c r="A2495" i="1"/>
  <c r="C2490" i="1"/>
  <c r="A2490" i="1"/>
  <c r="C2499" i="1"/>
  <c r="A2499" i="1"/>
  <c r="C2446" i="1"/>
  <c r="A2451" i="1"/>
  <c r="C2443" i="1"/>
  <c r="A2450" i="1"/>
  <c r="A2449" i="1"/>
  <c r="C2438" i="1"/>
  <c r="A2453" i="1"/>
  <c r="C2447" i="1"/>
  <c r="A2452" i="1"/>
  <c r="C2421" i="1"/>
  <c r="C2397" i="1"/>
  <c r="A2397" i="1"/>
  <c r="C2396" i="1"/>
  <c r="A2396" i="1"/>
  <c r="C2395" i="1"/>
  <c r="A2395" i="1"/>
  <c r="C2371" i="1"/>
  <c r="A2371" i="1"/>
  <c r="C2372" i="1"/>
  <c r="A2372" i="1"/>
  <c r="C2445" i="1"/>
  <c r="A2448" i="1"/>
  <c r="C2474" i="1"/>
  <c r="A2496" i="1"/>
  <c r="C2500" i="1"/>
  <c r="A2500" i="1"/>
  <c r="C2308" i="1"/>
  <c r="A2308" i="1"/>
  <c r="A2421" i="1"/>
  <c r="C2420" i="1"/>
  <c r="A2420" i="1"/>
  <c r="C2436" i="1"/>
  <c r="A2447" i="1"/>
  <c r="C2434" i="1"/>
  <c r="C2454" i="1"/>
  <c r="A2454" i="1"/>
  <c r="C2429" i="1"/>
  <c r="A2429" i="1"/>
  <c r="C2472" i="1"/>
  <c r="C2422" i="1"/>
  <c r="A2422" i="1"/>
  <c r="C2417" i="1"/>
  <c r="A2417" i="1"/>
  <c r="C2423" i="1"/>
  <c r="A2423" i="1"/>
  <c r="A2323" i="1"/>
  <c r="C2323" i="1"/>
  <c r="A2322" i="1"/>
  <c r="C2322" i="1"/>
  <c r="E2322" i="1" s="1"/>
  <c r="A2353" i="1"/>
  <c r="C2353" i="1"/>
  <c r="C2319" i="1"/>
  <c r="A2319" i="1"/>
  <c r="A2320" i="1"/>
  <c r="C2320" i="1"/>
  <c r="A2321" i="1"/>
  <c r="C2321" i="1"/>
  <c r="C2352" i="1"/>
  <c r="A2352" i="1"/>
  <c r="C2295" i="1"/>
  <c r="A2307" i="1"/>
  <c r="C2245" i="1"/>
  <c r="A2266" i="1"/>
  <c r="C2258" i="1"/>
  <c r="A2265" i="1"/>
  <c r="C2267" i="1"/>
  <c r="A2267" i="1"/>
  <c r="C2271" i="1"/>
  <c r="A2271" i="1"/>
  <c r="C2242" i="1"/>
  <c r="A2242" i="1"/>
  <c r="C2252" i="1"/>
  <c r="A2264" i="1"/>
  <c r="C2224" i="1"/>
  <c r="A2231" i="1"/>
  <c r="A2209" i="1"/>
  <c r="C2209" i="1"/>
  <c r="A2210" i="1"/>
  <c r="C2210" i="1"/>
  <c r="C2211" i="1"/>
  <c r="A2211" i="1"/>
  <c r="A2288" i="1"/>
  <c r="C2288" i="1"/>
  <c r="A2289" i="1"/>
  <c r="C2289" i="1"/>
  <c r="E2289" i="1" s="1"/>
  <c r="A2284" i="1"/>
  <c r="C2284" i="1"/>
  <c r="A2350" i="1"/>
  <c r="C2350" i="1"/>
  <c r="A2351" i="1"/>
  <c r="C2351" i="1"/>
  <c r="E2351" i="1" s="1"/>
  <c r="A2354" i="1"/>
  <c r="C2354" i="1"/>
  <c r="C2290" i="1"/>
  <c r="A2263" i="1"/>
  <c r="A2261" i="1"/>
  <c r="C2250" i="1"/>
  <c r="A2260" i="1"/>
  <c r="C2158" i="1"/>
  <c r="A2158" i="1"/>
  <c r="C2157" i="1"/>
  <c r="A2157" i="1"/>
  <c r="C2159" i="1"/>
  <c r="A2159" i="1"/>
  <c r="C2246" i="1"/>
  <c r="A2258" i="1"/>
  <c r="A2287" i="1"/>
  <c r="C2287" i="1"/>
  <c r="A2278" i="1"/>
  <c r="C2278" i="1"/>
  <c r="A2279" i="1"/>
  <c r="C2279" i="1"/>
  <c r="A2280" i="1"/>
  <c r="C2280" i="1"/>
  <c r="E2280" i="1" s="1"/>
  <c r="A2282" i="1"/>
  <c r="C2282" i="1"/>
  <c r="A2283" i="1"/>
  <c r="C2283" i="1"/>
  <c r="C2239" i="1"/>
  <c r="A2241" i="1"/>
  <c r="A2293" i="1"/>
  <c r="C2256" i="1"/>
  <c r="A2331" i="1"/>
  <c r="C2249" i="1"/>
  <c r="E2249" i="1" s="1"/>
  <c r="C2247" i="1"/>
  <c r="A2302" i="1"/>
  <c r="C2362" i="1"/>
  <c r="E2362" i="1" s="1"/>
  <c r="C2292" i="1"/>
  <c r="C2338" i="1"/>
  <c r="E2338" i="1" s="1"/>
  <c r="C2219" i="1"/>
  <c r="A2229" i="1"/>
  <c r="C2222" i="1"/>
  <c r="A2228" i="1"/>
  <c r="C2216" i="1"/>
  <c r="A2230" i="1"/>
  <c r="C2329" i="1"/>
  <c r="E2329" i="1" s="1"/>
  <c r="C2264" i="1"/>
  <c r="A2256" i="1"/>
  <c r="C2244" i="1"/>
  <c r="A2252" i="1"/>
  <c r="A2268" i="1"/>
  <c r="C2361" i="1"/>
  <c r="E2361" i="1" s="1"/>
  <c r="C2305" i="1"/>
  <c r="C2240" i="1"/>
  <c r="A2240" i="1"/>
  <c r="C2207" i="1"/>
  <c r="A2207" i="1"/>
  <c r="C2206" i="1"/>
  <c r="A2206" i="1"/>
  <c r="C2208" i="1"/>
  <c r="A2208" i="1"/>
  <c r="C2212" i="1"/>
  <c r="A2212" i="1"/>
  <c r="A2194" i="1"/>
  <c r="C2194" i="1"/>
  <c r="E2194" i="1" s="1"/>
  <c r="A2195" i="1"/>
  <c r="C2195" i="1"/>
  <c r="A2196" i="1"/>
  <c r="C2196" i="1"/>
  <c r="A2197" i="1"/>
  <c r="C2197" i="1"/>
  <c r="E2197" i="1" s="1"/>
  <c r="A2198" i="1"/>
  <c r="C2198" i="1"/>
  <c r="A2199" i="1"/>
  <c r="C2199" i="1"/>
  <c r="A2200" i="1"/>
  <c r="C2200" i="1"/>
  <c r="E2200" i="1" s="1"/>
  <c r="A2201" i="1"/>
  <c r="C2201" i="1"/>
  <c r="A2202" i="1"/>
  <c r="C2202" i="1"/>
  <c r="A2203" i="1"/>
  <c r="C2203" i="1"/>
  <c r="C2204" i="1"/>
  <c r="A2204" i="1"/>
  <c r="F2178" i="1"/>
  <c r="A2181" i="1"/>
  <c r="C2181" i="1"/>
  <c r="E2181" i="1" s="1"/>
  <c r="A2213" i="1"/>
  <c r="C2214" i="1"/>
  <c r="C2161" i="1"/>
  <c r="A2161" i="1"/>
  <c r="C2223" i="1"/>
  <c r="A2251" i="1"/>
  <c r="C2251" i="1"/>
  <c r="E2251" i="1" s="1"/>
  <c r="C2144" i="1"/>
  <c r="A2144" i="1"/>
  <c r="C2133" i="1"/>
  <c r="A2133" i="1"/>
  <c r="A2102" i="1"/>
  <c r="A2131" i="1"/>
  <c r="C2131" i="1"/>
  <c r="E2131" i="1" s="1"/>
  <c r="A2142" i="1"/>
  <c r="C2142" i="1"/>
  <c r="A2143" i="1"/>
  <c r="A2146" i="1"/>
  <c r="C2146" i="1"/>
  <c r="A2147" i="1"/>
  <c r="C2147" i="1"/>
  <c r="E2147" i="1" s="1"/>
  <c r="C2087" i="1"/>
  <c r="A2087" i="1"/>
  <c r="C2106" i="1"/>
  <c r="A2106" i="1"/>
  <c r="C2129" i="1"/>
  <c r="C2127" i="1"/>
  <c r="A2127" i="1"/>
  <c r="A2091" i="1"/>
  <c r="C2091" i="1"/>
  <c r="C2124" i="1"/>
  <c r="A2124" i="1"/>
  <c r="C2130" i="1"/>
  <c r="A2130" i="1"/>
  <c r="C2120" i="1"/>
  <c r="A2120" i="1"/>
  <c r="A2095" i="1"/>
  <c r="C2095" i="1"/>
  <c r="A2119" i="1"/>
  <c r="C2119" i="1"/>
  <c r="E2119" i="1" s="1"/>
  <c r="A2123" i="1"/>
  <c r="C2123" i="1"/>
  <c r="A2125" i="1"/>
  <c r="C2137" i="1"/>
  <c r="A2139" i="1"/>
  <c r="E2070" i="1"/>
  <c r="C2098" i="1"/>
  <c r="A3301" i="1"/>
  <c r="C3301" i="1"/>
  <c r="A3334" i="1"/>
  <c r="C3334" i="1"/>
  <c r="E3334" i="1" s="1"/>
  <c r="A3335" i="1"/>
  <c r="C3335" i="1"/>
  <c r="E3335" i="1" s="1"/>
  <c r="A3336" i="1"/>
  <c r="C3336" i="1"/>
  <c r="A3337" i="1"/>
  <c r="C3337" i="1"/>
  <c r="A3338" i="1"/>
  <c r="C3338" i="1"/>
  <c r="E3338" i="1" s="1"/>
  <c r="A3340" i="1"/>
  <c r="C3340" i="1"/>
  <c r="A3341" i="1"/>
  <c r="C3341" i="1"/>
  <c r="E3341" i="1" s="1"/>
  <c r="A3343" i="1"/>
  <c r="C3343" i="1"/>
  <c r="A3349" i="1"/>
  <c r="C3349" i="1"/>
  <c r="A3345" i="1"/>
  <c r="C3345" i="1"/>
  <c r="E3345" i="1" s="1"/>
  <c r="A3350" i="1"/>
  <c r="A3351" i="1"/>
  <c r="A3352" i="1"/>
  <c r="C3355" i="1"/>
  <c r="E3355" i="1" s="1"/>
  <c r="A3353" i="1"/>
  <c r="C3351" i="1"/>
  <c r="A3355" i="1"/>
  <c r="C3352" i="1"/>
  <c r="E3352" i="1" s="1"/>
  <c r="C3353" i="1"/>
  <c r="E3353" i="1" s="1"/>
  <c r="A3356" i="1"/>
  <c r="A3358" i="1"/>
  <c r="C3358" i="1"/>
  <c r="A3359" i="1"/>
  <c r="A3360" i="1"/>
  <c r="C3360" i="1"/>
  <c r="F3331" i="1"/>
  <c r="D3331" i="1"/>
  <c r="A3298" i="1"/>
  <c r="A3299" i="1"/>
  <c r="C3299" i="1"/>
  <c r="E3299" i="1" s="1"/>
  <c r="A3300" i="1"/>
  <c r="C3300" i="1"/>
  <c r="A3302" i="1"/>
  <c r="C3302" i="1"/>
  <c r="A3303" i="1"/>
  <c r="C3303" i="1"/>
  <c r="A3304" i="1"/>
  <c r="C3304" i="1"/>
  <c r="E3304" i="1" s="1"/>
  <c r="A3305" i="1"/>
  <c r="C3305" i="1"/>
  <c r="A3306" i="1"/>
  <c r="C3306" i="1"/>
  <c r="E3306" i="1" s="1"/>
  <c r="A3307" i="1"/>
  <c r="C3307" i="1"/>
  <c r="A3316" i="1"/>
  <c r="C3316" i="1"/>
  <c r="A3287" i="1"/>
  <c r="A3310" i="1"/>
  <c r="A3317" i="1"/>
  <c r="C3325" i="1"/>
  <c r="A3342" i="1"/>
  <c r="A3339" i="1"/>
  <c r="C3319" i="1"/>
  <c r="A3318" i="1"/>
  <c r="C3321" i="1"/>
  <c r="C3354" i="1"/>
  <c r="C3320" i="1"/>
  <c r="A3354" i="1"/>
  <c r="C3317" i="1"/>
  <c r="E3317" i="1" s="1"/>
  <c r="A3320" i="1"/>
  <c r="A3321" i="1"/>
  <c r="C3326" i="1"/>
  <c r="C3339" i="1"/>
  <c r="E3339" i="1" s="1"/>
  <c r="A3322" i="1"/>
  <c r="C3323" i="1"/>
  <c r="E3323" i="1" s="1"/>
  <c r="A3323" i="1"/>
  <c r="C3366" i="1"/>
  <c r="A3324" i="1"/>
  <c r="A3325" i="1"/>
  <c r="C3342" i="1"/>
  <c r="A3329" i="1"/>
  <c r="C3329" i="1"/>
  <c r="F3295" i="1"/>
  <c r="D3295" i="1"/>
  <c r="A3266" i="1"/>
  <c r="C3266" i="1"/>
  <c r="A3268" i="1"/>
  <c r="A3269" i="1"/>
  <c r="C3269" i="1"/>
  <c r="E3269" i="1" s="1"/>
  <c r="A3276" i="1"/>
  <c r="A3267" i="1"/>
  <c r="C3267" i="1"/>
  <c r="A3277" i="1"/>
  <c r="C3276" i="1"/>
  <c r="E3276" i="1" s="1"/>
  <c r="A3278" i="1"/>
  <c r="C3278" i="1"/>
  <c r="E3278" i="1" s="1"/>
  <c r="A3279" i="1"/>
  <c r="C3279" i="1"/>
  <c r="C3270" i="1"/>
  <c r="A3221" i="1"/>
  <c r="C3283" i="1"/>
  <c r="A3273" i="1"/>
  <c r="A3280" i="1"/>
  <c r="A3281" i="1"/>
  <c r="C3221" i="1"/>
  <c r="A3282" i="1"/>
  <c r="C3249" i="1"/>
  <c r="A3283" i="1"/>
  <c r="C3287" i="1"/>
  <c r="E3287" i="1" s="1"/>
  <c r="A3284" i="1"/>
  <c r="C3282" i="1"/>
  <c r="E3282" i="1" s="1"/>
  <c r="A3270" i="1"/>
  <c r="C3285" i="1"/>
  <c r="C3273" i="1"/>
  <c r="E3273" i="1" s="1"/>
  <c r="A3285" i="1"/>
  <c r="C3280" i="1"/>
  <c r="A3249" i="1"/>
  <c r="C3281" i="1"/>
  <c r="E3281" i="1" s="1"/>
  <c r="A3286" i="1"/>
  <c r="C3284" i="1"/>
  <c r="E3284" i="1" s="1"/>
  <c r="A3289" i="1"/>
  <c r="C3289" i="1"/>
  <c r="A3291" i="1"/>
  <c r="C3291" i="1"/>
  <c r="E3291" i="1" s="1"/>
  <c r="A3292" i="1"/>
  <c r="C3292" i="1"/>
  <c r="E3292" i="1" s="1"/>
  <c r="A3293" i="1"/>
  <c r="C3293" i="1"/>
  <c r="F3263" i="1"/>
  <c r="D3263" i="1"/>
  <c r="A3207" i="1"/>
  <c r="C3207" i="1"/>
  <c r="A3208" i="1"/>
  <c r="C3208" i="1"/>
  <c r="E3208" i="1" s="1"/>
  <c r="A3209" i="1"/>
  <c r="C3209" i="1"/>
  <c r="A3223" i="1"/>
  <c r="A3224" i="1"/>
  <c r="C3223" i="1"/>
  <c r="E3223" i="1" s="1"/>
  <c r="A3226" i="1"/>
  <c r="C3222" i="1"/>
  <c r="E3222" i="1" s="1"/>
  <c r="C3156" i="1"/>
  <c r="E3156" i="1" s="1"/>
  <c r="A3232" i="1"/>
  <c r="C3215" i="1"/>
  <c r="A3227" i="1"/>
  <c r="C3220" i="1"/>
  <c r="E3220" i="1" s="1"/>
  <c r="A3229" i="1"/>
  <c r="C3218" i="1"/>
  <c r="E3218" i="1" s="1"/>
  <c r="A3230" i="1"/>
  <c r="C3226" i="1"/>
  <c r="A3240" i="1"/>
  <c r="E3237" i="1"/>
  <c r="A3233" i="1"/>
  <c r="C3227" i="1"/>
  <c r="E3227" i="1" s="1"/>
  <c r="C3233" i="1"/>
  <c r="E3233" i="1" s="1"/>
  <c r="C3238" i="1"/>
  <c r="E3238" i="1" s="1"/>
  <c r="A3235" i="1"/>
  <c r="C3228" i="1"/>
  <c r="A3236" i="1"/>
  <c r="A3237" i="1"/>
  <c r="E3235" i="1"/>
  <c r="C3184" i="1"/>
  <c r="A3238" i="1"/>
  <c r="A3239" i="1"/>
  <c r="C3224" i="1"/>
  <c r="E3224" i="1" s="1"/>
  <c r="A3241" i="1"/>
  <c r="A3244" i="1"/>
  <c r="C3244" i="1"/>
  <c r="E3244" i="1" s="1"/>
  <c r="A3245" i="1"/>
  <c r="C3245" i="1"/>
  <c r="A3246" i="1"/>
  <c r="C3246" i="1"/>
  <c r="A3247" i="1"/>
  <c r="C3247" i="1"/>
  <c r="E3247" i="1" s="1"/>
  <c r="A3248" i="1"/>
  <c r="C3248" i="1"/>
  <c r="A3255" i="1"/>
  <c r="C3255" i="1"/>
  <c r="A3252" i="1"/>
  <c r="C3252" i="1"/>
  <c r="E3252" i="1" s="1"/>
  <c r="A3253" i="1"/>
  <c r="C3253" i="1"/>
  <c r="A3254" i="1"/>
  <c r="C3254" i="1"/>
  <c r="A3256" i="1"/>
  <c r="C3256" i="1"/>
  <c r="E3256" i="1" s="1"/>
  <c r="F3204" i="1"/>
  <c r="D3204" i="1"/>
  <c r="A3165" i="1"/>
  <c r="C3165" i="1"/>
  <c r="E3165" i="1" s="1"/>
  <c r="A3166" i="1"/>
  <c r="C3166" i="1"/>
  <c r="E3166" i="1" s="1"/>
  <c r="A3168" i="1"/>
  <c r="C3168" i="1"/>
  <c r="A3170" i="1"/>
  <c r="C3170" i="1"/>
  <c r="E3170" i="1" s="1"/>
  <c r="A3171" i="1"/>
  <c r="C3171" i="1"/>
  <c r="E3171" i="1" s="1"/>
  <c r="A3172" i="1"/>
  <c r="C3172" i="1"/>
  <c r="A3173" i="1"/>
  <c r="E3173" i="1"/>
  <c r="A3175" i="1"/>
  <c r="C3175" i="1"/>
  <c r="E3175" i="1" s="1"/>
  <c r="A3186" i="1"/>
  <c r="C3192" i="1"/>
  <c r="E3192" i="1" s="1"/>
  <c r="A3185" i="1"/>
  <c r="C3193" i="1"/>
  <c r="A3187" i="1"/>
  <c r="A3188" i="1"/>
  <c r="C3191" i="1"/>
  <c r="C3190" i="1"/>
  <c r="A3189" i="1"/>
  <c r="A3190" i="1"/>
  <c r="C3188" i="1"/>
  <c r="E3188" i="1" s="1"/>
  <c r="A3191" i="1"/>
  <c r="C3179" i="1"/>
  <c r="E3179" i="1" s="1"/>
  <c r="C3200" i="1"/>
  <c r="E3200" i="1" s="1"/>
  <c r="A3192" i="1"/>
  <c r="C3180" i="1"/>
  <c r="A3193" i="1"/>
  <c r="C3181" i="1"/>
  <c r="E3181" i="1" s="1"/>
  <c r="A3228" i="1"/>
  <c r="C3189" i="1"/>
  <c r="A3195" i="1"/>
  <c r="C3198" i="1"/>
  <c r="A3196" i="1"/>
  <c r="C3182" i="1"/>
  <c r="E3182" i="1" s="1"/>
  <c r="A3197" i="1"/>
  <c r="C3183" i="1"/>
  <c r="E3183" i="1" s="1"/>
  <c r="A3198" i="1"/>
  <c r="C3185" i="1"/>
  <c r="C3186" i="1"/>
  <c r="A3199" i="1"/>
  <c r="C3187" i="1"/>
  <c r="E3187" i="1" s="1"/>
  <c r="A3200" i="1"/>
  <c r="C3199" i="1"/>
  <c r="A3201" i="1"/>
  <c r="C3201" i="1"/>
  <c r="A3202" i="1"/>
  <c r="C3202" i="1"/>
  <c r="E3202" i="1" s="1"/>
  <c r="F3162" i="1"/>
  <c r="D3162" i="1"/>
  <c r="A3125" i="1"/>
  <c r="C3125" i="1"/>
  <c r="E3125" i="1" s="1"/>
  <c r="A3126" i="1"/>
  <c r="C3126" i="1"/>
  <c r="E3126" i="1" s="1"/>
  <c r="A3127" i="1"/>
  <c r="C3132" i="1"/>
  <c r="A3128" i="1"/>
  <c r="C3130" i="1"/>
  <c r="E3130" i="1" s="1"/>
  <c r="A3129" i="1"/>
  <c r="C3128" i="1"/>
  <c r="E3128" i="1" s="1"/>
  <c r="C3127" i="1"/>
  <c r="E3127" i="1" s="1"/>
  <c r="A3131" i="1"/>
  <c r="A3132" i="1"/>
  <c r="C3133" i="1"/>
  <c r="E3133" i="1" s="1"/>
  <c r="A3135" i="1"/>
  <c r="C3135" i="1"/>
  <c r="E3135" i="1" s="1"/>
  <c r="A3136" i="1"/>
  <c r="C3136" i="1"/>
  <c r="A3137" i="1"/>
  <c r="C3137" i="1"/>
  <c r="E3137" i="1" s="1"/>
  <c r="A3138" i="1"/>
  <c r="C3138" i="1"/>
  <c r="E3138" i="1" s="1"/>
  <c r="A3140" i="1"/>
  <c r="C3140" i="1"/>
  <c r="A3141" i="1"/>
  <c r="C3141" i="1"/>
  <c r="E3141" i="1" s="1"/>
  <c r="A3142" i="1"/>
  <c r="C3142" i="1"/>
  <c r="E3142" i="1" s="1"/>
  <c r="A3143" i="1"/>
  <c r="C3143" i="1"/>
  <c r="A3144" i="1"/>
  <c r="C3144" i="1"/>
  <c r="E3144" i="1" s="1"/>
  <c r="A3145" i="1"/>
  <c r="C3145" i="1"/>
  <c r="E3145" i="1" s="1"/>
  <c r="F3122" i="1"/>
  <c r="D3122" i="1"/>
  <c r="A3095" i="1"/>
  <c r="C3095" i="1"/>
  <c r="E3095" i="1" s="1"/>
  <c r="A3096" i="1"/>
  <c r="C3096" i="1"/>
  <c r="A3097" i="1"/>
  <c r="C3097" i="1"/>
  <c r="E3097" i="1" s="1"/>
  <c r="A3098" i="1"/>
  <c r="C3098" i="1"/>
  <c r="E3098" i="1" s="1"/>
  <c r="A3099" i="1"/>
  <c r="C3099" i="1"/>
  <c r="A3100" i="1"/>
  <c r="C3100" i="1"/>
  <c r="E3100" i="1" s="1"/>
  <c r="A3101" i="1"/>
  <c r="C3101" i="1"/>
  <c r="E3101" i="1" s="1"/>
  <c r="C3102" i="1"/>
  <c r="E3102" i="1" s="1"/>
  <c r="A3108" i="1"/>
  <c r="C3103" i="1"/>
  <c r="A3231" i="1"/>
  <c r="A3102" i="1"/>
  <c r="C3152" i="1"/>
  <c r="E3152" i="1" s="1"/>
  <c r="A3103" i="1"/>
  <c r="A3152" i="1"/>
  <c r="C3069" i="1"/>
  <c r="E3069" i="1" s="1"/>
  <c r="A3130" i="1"/>
  <c r="C3077" i="1"/>
  <c r="A3133" i="1"/>
  <c r="A3077" i="1"/>
  <c r="C3114" i="1"/>
  <c r="E3114" i="1" s="1"/>
  <c r="A3109" i="1"/>
  <c r="C3112" i="1"/>
  <c r="A3110" i="1"/>
  <c r="C3217" i="1"/>
  <c r="E3217" i="1" s="1"/>
  <c r="A3111" i="1"/>
  <c r="C3129" i="1"/>
  <c r="E3129" i="1" s="1"/>
  <c r="A3112" i="1"/>
  <c r="C3131" i="1"/>
  <c r="C3116" i="1"/>
  <c r="A3118" i="1"/>
  <c r="C3111" i="1"/>
  <c r="E3111" i="1" s="1"/>
  <c r="A3113" i="1"/>
  <c r="C3108" i="1"/>
  <c r="A3069" i="1"/>
  <c r="C3109" i="1"/>
  <c r="F3092" i="1"/>
  <c r="D3092" i="1"/>
  <c r="A3058" i="1"/>
  <c r="C3058" i="1"/>
  <c r="A3059" i="1"/>
  <c r="C3059" i="1"/>
  <c r="E3059" i="1" s="1"/>
  <c r="A3062" i="1"/>
  <c r="C3062" i="1"/>
  <c r="A3063" i="1"/>
  <c r="C3063" i="1"/>
  <c r="A3064" i="1"/>
  <c r="C3064" i="1"/>
  <c r="E3064" i="1" s="1"/>
  <c r="A3067" i="1"/>
  <c r="C3067" i="1"/>
  <c r="A3068" i="1"/>
  <c r="C3068" i="1"/>
  <c r="A3066" i="1"/>
  <c r="C3066" i="1"/>
  <c r="E3066" i="1" s="1"/>
  <c r="A3070" i="1"/>
  <c r="C3070" i="1"/>
  <c r="A3073" i="1"/>
  <c r="C3073" i="1"/>
  <c r="A3074" i="1"/>
  <c r="C3074" i="1"/>
  <c r="E3074" i="1" s="1"/>
  <c r="A3076" i="1"/>
  <c r="C3038" i="1"/>
  <c r="A3194" i="1"/>
  <c r="C3087" i="1"/>
  <c r="A3078" i="1"/>
  <c r="C3219" i="1"/>
  <c r="E3219" i="1" s="1"/>
  <c r="A3079" i="1"/>
  <c r="A3080" i="1"/>
  <c r="A3081" i="1"/>
  <c r="A3039" i="1"/>
  <c r="A3082" i="1"/>
  <c r="C3080" i="1"/>
  <c r="E3080" i="1" s="1"/>
  <c r="C3078" i="1"/>
  <c r="E3078" i="1" s="1"/>
  <c r="C3079" i="1"/>
  <c r="E3079" i="1" s="1"/>
  <c r="A3086" i="1"/>
  <c r="C3082" i="1"/>
  <c r="E3082" i="1" s="1"/>
  <c r="A3087" i="1"/>
  <c r="D3055" i="1"/>
  <c r="A3020" i="1"/>
  <c r="C3020" i="1"/>
  <c r="E3020" i="1" s="1"/>
  <c r="A3022" i="1"/>
  <c r="C3022" i="1"/>
  <c r="A3023" i="1"/>
  <c r="C3023" i="1"/>
  <c r="E3023" i="1" s="1"/>
  <c r="A3024" i="1"/>
  <c r="C3024" i="1"/>
  <c r="E3024" i="1" s="1"/>
  <c r="A3025" i="1"/>
  <c r="C3025" i="1"/>
  <c r="A3026" i="1"/>
  <c r="A3030" i="1"/>
  <c r="C3030" i="1"/>
  <c r="E3030" i="1" s="1"/>
  <c r="A2998" i="1"/>
  <c r="C2998" i="1"/>
  <c r="E2998" i="1" s="1"/>
  <c r="A3031" i="1"/>
  <c r="C3033" i="1"/>
  <c r="E3033" i="1" s="1"/>
  <c r="C3081" i="1"/>
  <c r="E3081" i="1" s="1"/>
  <c r="A3032" i="1"/>
  <c r="C3083" i="1"/>
  <c r="A3033" i="1"/>
  <c r="C3041" i="1"/>
  <c r="A3085" i="1"/>
  <c r="E3042" i="1"/>
  <c r="A3035" i="1"/>
  <c r="C3044" i="1"/>
  <c r="E3044" i="1" s="1"/>
  <c r="C3084" i="1"/>
  <c r="E3084" i="1" s="1"/>
  <c r="A3038" i="1"/>
  <c r="E3039" i="1"/>
  <c r="A3083" i="1"/>
  <c r="A3040" i="1"/>
  <c r="A3084" i="1"/>
  <c r="C3032" i="1"/>
  <c r="A3050" i="1"/>
  <c r="C3050" i="1"/>
  <c r="E3050" i="1" s="1"/>
  <c r="A3052" i="1"/>
  <c r="C3052" i="1"/>
  <c r="E3052" i="1" s="1"/>
  <c r="A3053" i="1"/>
  <c r="C3053" i="1"/>
  <c r="F3017" i="1"/>
  <c r="D3017" i="1"/>
  <c r="A2972" i="1"/>
  <c r="A2974" i="1"/>
  <c r="C2980" i="1"/>
  <c r="C2979" i="1"/>
  <c r="C2977" i="1"/>
  <c r="A2975" i="1"/>
  <c r="C2976" i="1"/>
  <c r="E2976" i="1" s="1"/>
  <c r="A3037" i="1"/>
  <c r="C3035" i="1"/>
  <c r="E3035" i="1" s="1"/>
  <c r="A2977" i="1"/>
  <c r="C2974" i="1"/>
  <c r="A2978" i="1"/>
  <c r="C2972" i="1"/>
  <c r="E2972" i="1" s="1"/>
  <c r="A2976" i="1"/>
  <c r="C2936" i="1"/>
  <c r="E2936" i="1" s="1"/>
  <c r="A2979" i="1"/>
  <c r="C2994" i="1"/>
  <c r="A2980" i="1"/>
  <c r="C2993" i="1"/>
  <c r="E2993" i="1" s="1"/>
  <c r="A2981" i="1"/>
  <c r="A2982" i="1"/>
  <c r="C2978" i="1"/>
  <c r="A2985" i="1"/>
  <c r="C2970" i="1"/>
  <c r="E2970" i="1" s="1"/>
  <c r="C2975" i="1"/>
  <c r="E2975" i="1" s="1"/>
  <c r="A2984" i="1"/>
  <c r="C2986" i="1"/>
  <c r="E2986" i="1" s="1"/>
  <c r="A2987" i="1"/>
  <c r="A3319" i="1"/>
  <c r="C2984" i="1"/>
  <c r="E2984" i="1" s="1"/>
  <c r="A2989" i="1"/>
  <c r="C2997" i="1"/>
  <c r="C2987" i="1"/>
  <c r="A2990" i="1"/>
  <c r="E2990" i="1"/>
  <c r="C2992" i="1"/>
  <c r="A2992" i="1"/>
  <c r="C2981" i="1"/>
  <c r="A2993" i="1"/>
  <c r="A2994" i="1"/>
  <c r="C2951" i="1"/>
  <c r="A2997" i="1"/>
  <c r="C2937" i="1"/>
  <c r="A3000" i="1"/>
  <c r="C3000" i="1"/>
  <c r="E3000" i="1" s="1"/>
  <c r="A3001" i="1"/>
  <c r="C3001" i="1"/>
  <c r="A3002" i="1"/>
  <c r="C3002" i="1"/>
  <c r="A3005" i="1"/>
  <c r="C3005" i="1"/>
  <c r="E3005" i="1" s="1"/>
  <c r="A3015" i="1"/>
  <c r="C3015" i="1"/>
  <c r="F2960" i="1"/>
  <c r="D2960" i="1"/>
  <c r="A2925" i="1"/>
  <c r="C2925" i="1"/>
  <c r="A2926" i="1"/>
  <c r="C2926" i="1"/>
  <c r="A2927" i="1"/>
  <c r="C2927" i="1"/>
  <c r="E2927" i="1" s="1"/>
  <c r="A2928" i="1"/>
  <c r="C2928" i="1"/>
  <c r="A2930" i="1"/>
  <c r="C2930" i="1"/>
  <c r="A2931" i="1"/>
  <c r="C2931" i="1"/>
  <c r="E2931" i="1" s="1"/>
  <c r="A2932" i="1"/>
  <c r="C2932" i="1"/>
  <c r="A2937" i="1"/>
  <c r="A2941" i="1"/>
  <c r="C2947" i="1"/>
  <c r="A2942" i="1"/>
  <c r="C3085" i="1"/>
  <c r="E3085" i="1" s="1"/>
  <c r="A2943" i="1"/>
  <c r="A2944" i="1"/>
  <c r="C2983" i="1"/>
  <c r="A2971" i="1"/>
  <c r="A2945" i="1"/>
  <c r="A2946" i="1"/>
  <c r="C2988" i="1"/>
  <c r="C2991" i="1"/>
  <c r="A2947" i="1"/>
  <c r="C2943" i="1"/>
  <c r="A2948" i="1"/>
  <c r="C2940" i="1"/>
  <c r="E2940" i="1" s="1"/>
  <c r="A2949" i="1"/>
  <c r="C2948" i="1"/>
  <c r="A2950" i="1"/>
  <c r="C2949" i="1"/>
  <c r="A3034" i="1"/>
  <c r="C2950" i="1"/>
  <c r="E2950" i="1" s="1"/>
  <c r="A2951" i="1"/>
  <c r="C2985" i="1"/>
  <c r="A2983" i="1"/>
  <c r="C2955" i="1"/>
  <c r="A2953" i="1"/>
  <c r="C2938" i="1"/>
  <c r="E2938" i="1" s="1"/>
  <c r="A2988" i="1"/>
  <c r="C2942" i="1"/>
  <c r="A2954" i="1"/>
  <c r="C2971" i="1"/>
  <c r="A2991" i="1"/>
  <c r="C2944" i="1"/>
  <c r="E2944" i="1" s="1"/>
  <c r="C2945" i="1"/>
  <c r="E2945" i="1" s="1"/>
  <c r="A2957" i="1"/>
  <c r="C2946" i="1"/>
  <c r="C2941" i="1"/>
  <c r="A2958" i="1"/>
  <c r="C2958" i="1"/>
  <c r="F2922" i="1"/>
  <c r="D2922" i="1"/>
  <c r="A2913" i="1"/>
  <c r="C2913" i="1"/>
  <c r="A2914" i="1"/>
  <c r="C2914" i="1"/>
  <c r="E2914" i="1" s="1"/>
  <c r="A2915" i="1"/>
  <c r="C2915" i="1"/>
  <c r="A2952" i="1"/>
  <c r="C2952" i="1"/>
  <c r="A2916" i="1"/>
  <c r="C2916" i="1"/>
  <c r="E2916" i="1" s="1"/>
  <c r="A2917" i="1"/>
  <c r="C2917" i="1"/>
  <c r="A2918" i="1"/>
  <c r="C2918" i="1"/>
  <c r="A2919" i="1"/>
  <c r="C2919" i="1"/>
  <c r="E2919" i="1" s="1"/>
  <c r="A2920" i="1"/>
  <c r="C2920" i="1"/>
  <c r="F2910" i="1"/>
  <c r="D2910" i="1"/>
  <c r="A2882" i="1"/>
  <c r="C2882" i="1"/>
  <c r="A2892" i="1"/>
  <c r="C2892" i="1"/>
  <c r="A2883" i="1"/>
  <c r="C2883" i="1"/>
  <c r="A2888" i="1"/>
  <c r="A2889" i="1"/>
  <c r="C2889" i="1"/>
  <c r="C2888" i="1"/>
  <c r="A2890" i="1"/>
  <c r="A2891" i="1"/>
  <c r="C2893" i="1"/>
  <c r="A2893" i="1"/>
  <c r="C2887" i="1"/>
  <c r="A2894" i="1"/>
  <c r="C2894" i="1"/>
  <c r="A2895" i="1"/>
  <c r="C2895" i="1"/>
  <c r="A2896" i="1"/>
  <c r="C2896" i="1"/>
  <c r="A2897" i="1"/>
  <c r="E2898" i="1"/>
  <c r="A2898" i="1"/>
  <c r="C2899" i="1"/>
  <c r="A2899" i="1"/>
  <c r="A2901" i="1"/>
  <c r="C2901" i="1"/>
  <c r="A2880" i="1"/>
  <c r="C2880" i="1"/>
  <c r="A3013" i="1"/>
  <c r="C3013" i="1"/>
  <c r="A2906" i="1"/>
  <c r="C2906" i="1"/>
  <c r="A2908" i="1"/>
  <c r="C2908" i="1"/>
  <c r="D2876" i="1"/>
  <c r="A2845" i="1"/>
  <c r="C2845" i="1"/>
  <c r="A2846" i="1"/>
  <c r="E2846" i="1"/>
  <c r="A2847" i="1"/>
  <c r="C2847" i="1"/>
  <c r="E2847" i="1" s="1"/>
  <c r="A2854" i="1"/>
  <c r="C2854" i="1"/>
  <c r="C2929" i="1"/>
  <c r="A2884" i="1"/>
  <c r="A2858" i="1"/>
  <c r="A2929" i="1"/>
  <c r="C2886" i="1"/>
  <c r="A3051" i="1"/>
  <c r="C3051" i="1"/>
  <c r="A2860" i="1"/>
  <c r="C2859" i="1"/>
  <c r="A2861" i="1"/>
  <c r="C2860" i="1"/>
  <c r="A2862" i="1"/>
  <c r="C2891" i="1"/>
  <c r="A2886" i="1"/>
  <c r="A2863" i="1"/>
  <c r="C2864" i="1"/>
  <c r="E2864" i="1" s="1"/>
  <c r="C2858" i="1"/>
  <c r="E2858" i="1" s="1"/>
  <c r="A2885" i="1"/>
  <c r="C2861" i="1"/>
  <c r="C2862" i="1"/>
  <c r="A2864" i="1"/>
  <c r="C2890" i="1"/>
  <c r="C2863" i="1"/>
  <c r="A2855" i="1"/>
  <c r="C2855" i="1"/>
  <c r="E2855" i="1" s="1"/>
  <c r="A2873" i="1"/>
  <c r="C2873" i="1"/>
  <c r="A2874" i="1"/>
  <c r="C2874" i="1"/>
  <c r="F2842" i="1"/>
  <c r="D2842" i="1"/>
  <c r="A2813" i="1"/>
  <c r="C2813" i="1"/>
  <c r="A2814" i="1"/>
  <c r="C2814" i="1"/>
  <c r="E2814" i="1" s="1"/>
  <c r="A2815" i="1"/>
  <c r="C2815" i="1"/>
  <c r="A2816" i="1"/>
  <c r="C2816" i="1"/>
  <c r="A2817" i="1"/>
  <c r="C2817" i="1"/>
  <c r="A2824" i="1"/>
  <c r="C2824" i="1"/>
  <c r="A2830" i="1"/>
  <c r="C2830" i="1"/>
  <c r="A2887" i="1"/>
  <c r="C2836" i="1"/>
  <c r="A2825" i="1"/>
  <c r="C2839" i="1"/>
  <c r="A3009" i="1"/>
  <c r="C3009" i="1"/>
  <c r="A2745" i="1"/>
  <c r="C2630" i="1"/>
  <c r="A2827" i="1"/>
  <c r="A2828" i="1"/>
  <c r="A2829" i="1"/>
  <c r="A2831" i="1"/>
  <c r="C2885" i="1"/>
  <c r="E2885" i="1" s="1"/>
  <c r="A2832" i="1"/>
  <c r="C2827" i="1"/>
  <c r="A2833" i="1"/>
  <c r="C2833" i="1"/>
  <c r="A2859" i="1"/>
  <c r="C2884" i="1"/>
  <c r="A2834" i="1"/>
  <c r="A2835" i="1"/>
  <c r="A2836" i="1"/>
  <c r="C2834" i="1"/>
  <c r="E2834" i="1" s="1"/>
  <c r="A2837" i="1"/>
  <c r="C2831" i="1"/>
  <c r="A2865" i="1"/>
  <c r="C2835" i="1"/>
  <c r="A2839" i="1"/>
  <c r="C2837" i="1"/>
  <c r="A2840" i="1"/>
  <c r="C2840" i="1"/>
  <c r="E2840" i="1" s="1"/>
  <c r="F2810" i="1"/>
  <c r="D2810" i="1"/>
  <c r="A2786" i="1"/>
  <c r="C2786" i="1"/>
  <c r="A2787" i="1"/>
  <c r="C2787" i="1"/>
  <c r="E2787" i="1" s="1"/>
  <c r="A2826" i="1"/>
  <c r="C2825" i="1"/>
  <c r="A2789" i="1"/>
  <c r="A2790" i="1"/>
  <c r="C2794" i="1"/>
  <c r="C2798" i="1"/>
  <c r="A2792" i="1"/>
  <c r="C2799" i="1"/>
  <c r="A2793" i="1"/>
  <c r="C2791" i="1"/>
  <c r="C2795" i="1"/>
  <c r="E2795" i="1" s="1"/>
  <c r="A2795" i="1"/>
  <c r="A2796" i="1"/>
  <c r="A2797" i="1"/>
  <c r="E2800" i="1"/>
  <c r="A2799" i="1"/>
  <c r="A2800" i="1"/>
  <c r="A2801" i="1"/>
  <c r="C2790" i="1"/>
  <c r="A2802" i="1"/>
  <c r="C2804" i="1"/>
  <c r="A2903" i="1"/>
  <c r="C2903" i="1"/>
  <c r="F2783" i="1"/>
  <c r="D2783" i="1"/>
  <c r="A2732" i="1"/>
  <c r="C2735" i="1"/>
  <c r="A2733" i="1"/>
  <c r="C2731" i="1"/>
  <c r="E2731" i="1" s="1"/>
  <c r="A2734" i="1"/>
  <c r="C2734" i="1"/>
  <c r="A2735" i="1"/>
  <c r="C2732" i="1"/>
  <c r="C2765" i="1"/>
  <c r="A2739" i="1"/>
  <c r="C2801" i="1"/>
  <c r="A2740" i="1"/>
  <c r="C2761" i="1"/>
  <c r="E2761" i="1" s="1"/>
  <c r="A2741" i="1"/>
  <c r="C2752" i="1"/>
  <c r="A2742" i="1"/>
  <c r="C2749" i="1"/>
  <c r="E2749" i="1" s="1"/>
  <c r="A2743" i="1"/>
  <c r="C2748" i="1"/>
  <c r="C2746" i="1"/>
  <c r="A2746" i="1"/>
  <c r="C2741" i="1"/>
  <c r="A2748" i="1"/>
  <c r="C2762" i="1"/>
  <c r="A2749" i="1"/>
  <c r="A2774" i="1"/>
  <c r="C2774" i="1"/>
  <c r="A2775" i="1"/>
  <c r="C2775" i="1"/>
  <c r="E2775" i="1" s="1"/>
  <c r="A2750" i="1"/>
  <c r="C2744" i="1"/>
  <c r="A2751" i="1"/>
  <c r="C2753" i="1"/>
  <c r="A2752" i="1"/>
  <c r="E2757" i="1"/>
  <c r="A2753" i="1"/>
  <c r="A2754" i="1"/>
  <c r="C2763" i="1"/>
  <c r="C2759" i="1"/>
  <c r="C2766" i="1"/>
  <c r="A2755" i="1"/>
  <c r="A2756" i="1"/>
  <c r="C2739" i="1"/>
  <c r="E2739" i="1" s="1"/>
  <c r="A2757" i="1"/>
  <c r="C2740" i="1"/>
  <c r="E2740" i="1" s="1"/>
  <c r="A2798" i="1"/>
  <c r="C2764" i="1"/>
  <c r="A2772" i="1"/>
  <c r="C2769" i="1"/>
  <c r="E2769" i="1" s="1"/>
  <c r="A2773" i="1"/>
  <c r="C2773" i="1"/>
  <c r="A2781" i="1"/>
  <c r="C2781" i="1"/>
  <c r="F2728" i="1"/>
  <c r="D2728" i="1"/>
  <c r="A2684" i="1"/>
  <c r="C2685" i="1"/>
  <c r="A2685" i="1"/>
  <c r="C2684" i="1"/>
  <c r="E2684" i="1" s="1"/>
  <c r="A2686" i="1"/>
  <c r="C2686" i="1"/>
  <c r="A2687" i="1"/>
  <c r="C2687" i="1"/>
  <c r="A2688" i="1"/>
  <c r="C2688" i="1"/>
  <c r="A2689" i="1"/>
  <c r="C2689" i="1"/>
  <c r="A2702" i="1"/>
  <c r="C2713" i="1"/>
  <c r="A2703" i="1"/>
  <c r="C2708" i="1"/>
  <c r="E2708" i="1" s="1"/>
  <c r="C2707" i="1"/>
  <c r="A2704" i="1"/>
  <c r="C2706" i="1"/>
  <c r="E2706" i="1" s="1"/>
  <c r="A2705" i="1"/>
  <c r="C2705" i="1"/>
  <c r="A2706" i="1"/>
  <c r="C2702" i="1"/>
  <c r="E2702" i="1" s="1"/>
  <c r="A2707" i="1"/>
  <c r="A2709" i="1"/>
  <c r="C2710" i="1"/>
  <c r="A2710" i="1"/>
  <c r="C2718" i="1"/>
  <c r="C2711" i="1"/>
  <c r="E2711" i="1" s="1"/>
  <c r="A2711" i="1"/>
  <c r="A2712" i="1"/>
  <c r="C2704" i="1"/>
  <c r="A2713" i="1"/>
  <c r="A2759" i="1"/>
  <c r="C2745" i="1"/>
  <c r="E2745" i="1" s="1"/>
  <c r="A2744" i="1"/>
  <c r="C2712" i="1"/>
  <c r="C2715" i="1"/>
  <c r="A2714" i="1"/>
  <c r="A2715" i="1"/>
  <c r="C2721" i="1"/>
  <c r="E2721" i="1" s="1"/>
  <c r="C2722" i="1"/>
  <c r="E2722" i="1" s="1"/>
  <c r="A2719" i="1"/>
  <c r="C2719" i="1"/>
  <c r="A2726" i="1"/>
  <c r="C2726" i="1"/>
  <c r="A2780" i="1"/>
  <c r="C2780" i="1"/>
  <c r="E2780" i="1" s="1"/>
  <c r="F2681" i="1"/>
  <c r="D2681" i="1"/>
  <c r="A2643" i="1"/>
  <c r="C2643" i="1"/>
  <c r="E2643" i="1" s="1"/>
  <c r="A2644" i="1"/>
  <c r="C2644" i="1"/>
  <c r="E2644" i="1" s="1"/>
  <c r="A2649" i="1"/>
  <c r="C2649" i="1"/>
  <c r="A2650" i="1"/>
  <c r="C2650" i="1"/>
  <c r="E2650" i="1" s="1"/>
  <c r="A2653" i="1"/>
  <c r="C2653" i="1"/>
  <c r="E2653" i="1" s="1"/>
  <c r="A2654" i="1"/>
  <c r="C2654" i="1"/>
  <c r="A2655" i="1"/>
  <c r="C2655" i="1"/>
  <c r="E2655" i="1" s="1"/>
  <c r="A2656" i="1"/>
  <c r="C2656" i="1"/>
  <c r="E2656" i="1" s="1"/>
  <c r="C2658" i="1"/>
  <c r="E2658" i="1" s="1"/>
  <c r="A2657" i="1"/>
  <c r="C2657" i="1"/>
  <c r="A2659" i="1"/>
  <c r="C2659" i="1"/>
  <c r="E2659" i="1" s="1"/>
  <c r="A2660" i="1"/>
  <c r="C2660" i="1"/>
  <c r="E2660" i="1" s="1"/>
  <c r="A2661" i="1"/>
  <c r="C2661" i="1"/>
  <c r="A2662" i="1"/>
  <c r="C2662" i="1"/>
  <c r="E2662" i="1" s="1"/>
  <c r="A2663" i="1"/>
  <c r="C2663" i="1"/>
  <c r="E2663" i="1" s="1"/>
  <c r="A2664" i="1"/>
  <c r="C2664" i="1"/>
  <c r="A2665" i="1"/>
  <c r="C2665" i="1"/>
  <c r="E2665" i="1" s="1"/>
  <c r="A2666" i="1"/>
  <c r="C2666" i="1"/>
  <c r="E2666" i="1" s="1"/>
  <c r="A2667" i="1"/>
  <c r="C2667" i="1"/>
  <c r="A2668" i="1"/>
  <c r="C2668" i="1"/>
  <c r="E2668" i="1" s="1"/>
  <c r="A2669" i="1"/>
  <c r="C2669" i="1"/>
  <c r="E2669" i="1" s="1"/>
  <c r="A2670" i="1"/>
  <c r="C2670" i="1"/>
  <c r="A2671" i="1"/>
  <c r="C2671" i="1"/>
  <c r="E2671" i="1" s="1"/>
  <c r="A2672" i="1"/>
  <c r="C2672" i="1"/>
  <c r="E2672" i="1" s="1"/>
  <c r="A2673" i="1"/>
  <c r="C2673" i="1"/>
  <c r="A2674" i="1"/>
  <c r="C2674" i="1"/>
  <c r="E2674" i="1" s="1"/>
  <c r="A2675" i="1"/>
  <c r="C2675" i="1"/>
  <c r="E2675" i="1" s="1"/>
  <c r="A2676" i="1"/>
  <c r="C2676" i="1"/>
  <c r="A2677" i="1"/>
  <c r="C2677" i="1"/>
  <c r="E2677" i="1" s="1"/>
  <c r="A2678" i="1"/>
  <c r="C2678" i="1"/>
  <c r="E2678" i="1" s="1"/>
  <c r="A2679" i="1"/>
  <c r="C2679" i="1"/>
  <c r="F2640" i="1"/>
  <c r="D2640" i="1"/>
  <c r="A2625" i="1"/>
  <c r="C2625" i="1"/>
  <c r="A2658" i="1"/>
  <c r="A2626" i="1"/>
  <c r="C2626" i="1"/>
  <c r="E2626" i="1" s="1"/>
  <c r="C2628" i="1"/>
  <c r="E2628" i="1" s="1"/>
  <c r="A2627" i="1"/>
  <c r="C2632" i="1"/>
  <c r="A2628" i="1"/>
  <c r="C2700" i="1"/>
  <c r="E2700" i="1" s="1"/>
  <c r="A2747" i="1"/>
  <c r="C2742" i="1"/>
  <c r="E2742" i="1" s="1"/>
  <c r="A2629" i="1"/>
  <c r="C2756" i="1"/>
  <c r="C2629" i="1"/>
  <c r="A2630" i="1"/>
  <c r="C2627" i="1"/>
  <c r="E2627" i="1" s="1"/>
  <c r="A2631" i="1"/>
  <c r="C2633" i="1"/>
  <c r="E2633" i="1" s="1"/>
  <c r="A2633" i="1"/>
  <c r="C2631" i="1"/>
  <c r="A2634" i="1"/>
  <c r="C2634" i="1"/>
  <c r="E2634" i="1" s="1"/>
  <c r="A2635" i="1"/>
  <c r="C2635" i="1"/>
  <c r="E2635" i="1" s="1"/>
  <c r="A2636" i="1"/>
  <c r="C2636" i="1"/>
  <c r="A2637" i="1"/>
  <c r="E2637" i="1"/>
  <c r="A2638" i="1"/>
  <c r="C2638" i="1"/>
  <c r="E2638" i="1" s="1"/>
  <c r="F2622" i="1"/>
  <c r="D2622" i="1"/>
  <c r="A2592" i="1"/>
  <c r="C2592" i="1"/>
  <c r="E2592" i="1" s="1"/>
  <c r="A2593" i="1"/>
  <c r="C2595" i="1"/>
  <c r="E2595" i="1" s="1"/>
  <c r="A2594" i="1"/>
  <c r="C2593" i="1"/>
  <c r="A2731" i="1"/>
  <c r="C2733" i="1"/>
  <c r="E2733" i="1" s="1"/>
  <c r="A2595" i="1"/>
  <c r="C2594" i="1"/>
  <c r="E2594" i="1" s="1"/>
  <c r="A2600" i="1"/>
  <c r="C2600" i="1"/>
  <c r="A2601" i="1"/>
  <c r="C2602" i="1"/>
  <c r="E2602" i="1" s="1"/>
  <c r="A2602" i="1"/>
  <c r="C2607" i="1"/>
  <c r="C2608" i="1"/>
  <c r="A2603" i="1"/>
  <c r="A2632" i="1"/>
  <c r="C2601" i="1"/>
  <c r="E2601" i="1" s="1"/>
  <c r="A2604" i="1"/>
  <c r="C2610" i="1"/>
  <c r="A2605" i="1"/>
  <c r="C2709" i="1"/>
  <c r="A2606" i="1"/>
  <c r="A2607" i="1"/>
  <c r="C2720" i="1"/>
  <c r="A2608" i="1"/>
  <c r="A2609" i="1"/>
  <c r="C2603" i="1"/>
  <c r="E2603" i="1" s="1"/>
  <c r="C2604" i="1"/>
  <c r="E2604" i="1" s="1"/>
  <c r="C2605" i="1"/>
  <c r="E2605" i="1" s="1"/>
  <c r="C2606" i="1"/>
  <c r="E2606" i="1" s="1"/>
  <c r="A2717" i="1"/>
  <c r="C2609" i="1"/>
  <c r="A2610" i="1"/>
  <c r="A2617" i="1"/>
  <c r="C2617" i="1"/>
  <c r="E2617" i="1" s="1"/>
  <c r="A2618" i="1"/>
  <c r="C2618" i="1"/>
  <c r="E2618" i="1" s="1"/>
  <c r="A2619" i="1"/>
  <c r="C2619" i="1"/>
  <c r="A2620" i="1"/>
  <c r="C2620" i="1"/>
  <c r="E2620" i="1" s="1"/>
  <c r="F2589" i="1"/>
  <c r="D2589" i="1"/>
  <c r="A2552" i="1"/>
  <c r="C2554" i="1"/>
  <c r="E2554" i="1" s="1"/>
  <c r="A2553" i="1"/>
  <c r="C2552" i="1"/>
  <c r="E2552" i="1" s="1"/>
  <c r="A2507" i="1"/>
  <c r="C2507" i="1"/>
  <c r="A2554" i="1"/>
  <c r="C2553" i="1"/>
  <c r="E2553" i="1" s="1"/>
  <c r="A2555" i="1"/>
  <c r="C2555" i="1"/>
  <c r="E2555" i="1" s="1"/>
  <c r="A2556" i="1"/>
  <c r="C2556" i="1"/>
  <c r="A2557" i="1"/>
  <c r="C2557" i="1"/>
  <c r="E2557" i="1" s="1"/>
  <c r="A2566" i="1"/>
  <c r="C2566" i="1"/>
  <c r="E2566" i="1" s="1"/>
  <c r="A2567" i="1"/>
  <c r="C2567" i="1"/>
  <c r="A2568" i="1"/>
  <c r="C2568" i="1"/>
  <c r="E2568" i="1" s="1"/>
  <c r="C2582" i="1"/>
  <c r="E2582" i="1" s="1"/>
  <c r="A2572" i="1"/>
  <c r="A2716" i="1"/>
  <c r="A2574" i="1"/>
  <c r="C2573" i="1"/>
  <c r="C2572" i="1"/>
  <c r="A2575" i="1"/>
  <c r="A2576" i="1"/>
  <c r="C2576" i="1"/>
  <c r="E2576" i="1" s="1"/>
  <c r="C2703" i="1"/>
  <c r="C2574" i="1"/>
  <c r="E2574" i="1" s="1"/>
  <c r="A2578" i="1"/>
  <c r="C2577" i="1"/>
  <c r="E2577" i="1" s="1"/>
  <c r="A2579" i="1"/>
  <c r="C2578" i="1"/>
  <c r="A2580" i="1"/>
  <c r="A2581" i="1"/>
  <c r="A2582" i="1"/>
  <c r="C2575" i="1"/>
  <c r="A2583" i="1"/>
  <c r="C2583" i="1"/>
  <c r="E2583" i="1" s="1"/>
  <c r="A2584" i="1"/>
  <c r="C2584" i="1"/>
  <c r="E2584" i="1" s="1"/>
  <c r="A2585" i="1"/>
  <c r="C2585" i="1"/>
  <c r="A2586" i="1"/>
  <c r="C2586" i="1"/>
  <c r="E2586" i="1" s="1"/>
  <c r="A2587" i="1"/>
  <c r="C2587" i="1"/>
  <c r="E2587" i="1" s="1"/>
  <c r="F2549" i="1"/>
  <c r="D2549" i="1"/>
  <c r="A2508" i="1"/>
  <c r="C2508" i="1"/>
  <c r="E2508" i="1" s="1"/>
  <c r="A2510" i="1"/>
  <c r="C2510" i="1"/>
  <c r="A2511" i="1"/>
  <c r="C2511" i="1"/>
  <c r="E2511" i="1" s="1"/>
  <c r="A2512" i="1"/>
  <c r="C2512" i="1"/>
  <c r="E2512" i="1" s="1"/>
  <c r="A2514" i="1"/>
  <c r="C2514" i="1"/>
  <c r="E2532" i="1"/>
  <c r="A2520" i="1"/>
  <c r="C2537" i="1"/>
  <c r="A2521" i="1"/>
  <c r="C2536" i="1"/>
  <c r="E2536" i="1" s="1"/>
  <c r="A2522" i="1"/>
  <c r="C2524" i="1"/>
  <c r="A2523" i="1"/>
  <c r="C2529" i="1"/>
  <c r="A2524" i="1"/>
  <c r="C2527" i="1"/>
  <c r="E2527" i="1" s="1"/>
  <c r="A2525" i="1"/>
  <c r="C2545" i="1"/>
  <c r="A2526" i="1"/>
  <c r="C2535" i="1"/>
  <c r="E2580" i="1"/>
  <c r="A2527" i="1"/>
  <c r="E2522" i="1"/>
  <c r="A2528" i="1"/>
  <c r="C2534" i="1"/>
  <c r="A2529" i="1"/>
  <c r="C2533" i="1"/>
  <c r="E2533" i="1" s="1"/>
  <c r="A2530" i="1"/>
  <c r="C2520" i="1"/>
  <c r="A2531" i="1"/>
  <c r="C2525" i="1"/>
  <c r="C2530" i="1"/>
  <c r="A2532" i="1"/>
  <c r="C2523" i="1"/>
  <c r="E2523" i="1" s="1"/>
  <c r="A2533" i="1"/>
  <c r="A2534" i="1"/>
  <c r="A2545" i="1"/>
  <c r="C2526" i="1"/>
  <c r="E2526" i="1" s="1"/>
  <c r="A2547" i="1"/>
  <c r="C2547" i="1"/>
  <c r="F2504" i="1"/>
  <c r="D2504" i="1"/>
  <c r="A2460" i="1"/>
  <c r="C2460" i="1"/>
  <c r="A2461" i="1"/>
  <c r="C2461" i="1"/>
  <c r="A2462" i="1"/>
  <c r="C2462" i="1"/>
  <c r="E2462" i="1" s="1"/>
  <c r="A2463" i="1"/>
  <c r="C2463" i="1"/>
  <c r="A2464" i="1"/>
  <c r="C2464" i="1"/>
  <c r="A2465" i="1"/>
  <c r="A2577" i="1"/>
  <c r="A2498" i="1"/>
  <c r="C2498" i="1"/>
  <c r="A2469" i="1"/>
  <c r="C2481" i="1"/>
  <c r="E2481" i="1" s="1"/>
  <c r="A2471" i="1"/>
  <c r="C2473" i="1"/>
  <c r="E2473" i="1" s="1"/>
  <c r="A2472" i="1"/>
  <c r="E2475" i="1"/>
  <c r="C2483" i="1"/>
  <c r="E2483" i="1" s="1"/>
  <c r="A2488" i="1"/>
  <c r="C2488" i="1"/>
  <c r="A2546" i="1"/>
  <c r="C2468" i="1"/>
  <c r="E2468" i="1" s="1"/>
  <c r="A2474" i="1"/>
  <c r="C2465" i="1"/>
  <c r="E2465" i="1" s="1"/>
  <c r="A2473" i="1"/>
  <c r="E2477" i="1"/>
  <c r="A2475" i="1"/>
  <c r="C2450" i="1"/>
  <c r="A2476" i="1"/>
  <c r="C2467" i="1"/>
  <c r="E2467" i="1" s="1"/>
  <c r="A2478" i="1"/>
  <c r="C2469" i="1"/>
  <c r="E2469" i="1" s="1"/>
  <c r="C2470" i="1"/>
  <c r="A2479" i="1"/>
  <c r="C2471" i="1"/>
  <c r="A2501" i="1"/>
  <c r="C2501" i="1"/>
  <c r="E2501" i="1" s="1"/>
  <c r="A2487" i="1"/>
  <c r="C2487" i="1"/>
  <c r="A2489" i="1"/>
  <c r="C2489" i="1"/>
  <c r="A2477" i="1"/>
  <c r="C2546" i="1"/>
  <c r="E2546" i="1" s="1"/>
  <c r="A2502" i="1"/>
  <c r="C2502" i="1"/>
  <c r="F2457" i="1"/>
  <c r="D2457" i="1"/>
  <c r="A2414" i="1"/>
  <c r="C2414" i="1"/>
  <c r="A2415" i="1"/>
  <c r="C2415" i="1"/>
  <c r="A2416" i="1"/>
  <c r="C2416" i="1"/>
  <c r="E2416" i="1" s="1"/>
  <c r="A2424" i="1"/>
  <c r="C2424" i="1"/>
  <c r="A2425" i="1"/>
  <c r="C2425" i="1"/>
  <c r="A2426" i="1"/>
  <c r="C2426" i="1"/>
  <c r="E2426" i="1" s="1"/>
  <c r="A2427" i="1"/>
  <c r="C2427" i="1"/>
  <c r="A2428" i="1"/>
  <c r="C2428" i="1"/>
  <c r="A2430" i="1"/>
  <c r="C2430" i="1"/>
  <c r="E2430" i="1" s="1"/>
  <c r="A2431" i="1"/>
  <c r="C2437" i="1"/>
  <c r="A2432" i="1"/>
  <c r="A2433" i="1"/>
  <c r="C2441" i="1"/>
  <c r="E2441" i="1" s="1"/>
  <c r="A2434" i="1"/>
  <c r="A2435" i="1"/>
  <c r="C2452" i="1"/>
  <c r="C2449" i="1"/>
  <c r="C2579" i="1"/>
  <c r="A2436" i="1"/>
  <c r="C2466" i="1"/>
  <c r="E2466" i="1" s="1"/>
  <c r="C2433" i="1"/>
  <c r="E2433" i="1" s="1"/>
  <c r="A2437" i="1"/>
  <c r="C2431" i="1"/>
  <c r="A2467" i="1"/>
  <c r="C2435" i="1"/>
  <c r="A2438" i="1"/>
  <c r="A2439" i="1"/>
  <c r="C2439" i="1"/>
  <c r="E2439" i="1" s="1"/>
  <c r="A2440" i="1"/>
  <c r="C2440" i="1"/>
  <c r="A2441" i="1"/>
  <c r="C2448" i="1"/>
  <c r="A2442" i="1"/>
  <c r="A2443" i="1"/>
  <c r="C2432" i="1"/>
  <c r="A2407" i="1"/>
  <c r="C2407" i="1"/>
  <c r="A2444" i="1"/>
  <c r="C2444" i="1"/>
  <c r="E2444" i="1" s="1"/>
  <c r="C2442" i="1"/>
  <c r="E2442" i="1" s="1"/>
  <c r="A2445" i="1"/>
  <c r="C2451" i="1"/>
  <c r="A2455" i="1"/>
  <c r="C2455" i="1"/>
  <c r="F2411" i="1"/>
  <c r="D2411" i="1"/>
  <c r="A2404" i="1"/>
  <c r="C2404" i="1"/>
  <c r="A2405" i="1"/>
  <c r="C2405" i="1"/>
  <c r="A2406" i="1"/>
  <c r="C2406" i="1"/>
  <c r="A2408" i="1"/>
  <c r="C2408" i="1"/>
  <c r="A2409" i="1"/>
  <c r="C2409" i="1"/>
  <c r="F2401" i="1"/>
  <c r="D2401" i="1"/>
  <c r="A2378" i="1"/>
  <c r="C2378" i="1"/>
  <c r="A2379" i="1"/>
  <c r="C2379" i="1"/>
  <c r="A2380" i="1"/>
  <c r="C2380" i="1"/>
  <c r="A2381" i="1"/>
  <c r="C2381" i="1"/>
  <c r="A2382" i="1"/>
  <c r="C2382" i="1"/>
  <c r="A2383" i="1"/>
  <c r="C2383" i="1"/>
  <c r="A2384" i="1"/>
  <c r="C2384" i="1"/>
  <c r="A2385" i="1"/>
  <c r="C2388" i="1"/>
  <c r="A2386" i="1"/>
  <c r="C2387" i="1"/>
  <c r="A2387" i="1"/>
  <c r="C2386" i="1"/>
  <c r="A2388" i="1"/>
  <c r="C2389" i="1"/>
  <c r="C2385" i="1"/>
  <c r="A2389" i="1"/>
  <c r="A2390" i="1"/>
  <c r="C2390" i="1"/>
  <c r="E2390" i="1" s="1"/>
  <c r="A2391" i="1"/>
  <c r="C2391" i="1"/>
  <c r="A2392" i="1"/>
  <c r="C2392" i="1"/>
  <c r="A2393" i="1"/>
  <c r="C2393" i="1"/>
  <c r="E2393" i="1" s="1"/>
  <c r="A2394" i="1"/>
  <c r="C2394" i="1"/>
  <c r="A2398" i="1"/>
  <c r="C2398" i="1"/>
  <c r="A2399" i="1"/>
  <c r="C2399" i="1"/>
  <c r="E2399" i="1" s="1"/>
  <c r="F2375" i="1"/>
  <c r="D2375" i="1"/>
  <c r="A2355" i="1"/>
  <c r="C2355" i="1"/>
  <c r="E2355" i="1" s="1"/>
  <c r="A2356" i="1"/>
  <c r="E2356" i="1"/>
  <c r="A2357" i="1"/>
  <c r="C2357" i="1"/>
  <c r="A2358" i="1"/>
  <c r="C2358" i="1"/>
  <c r="A2359" i="1"/>
  <c r="C2359" i="1"/>
  <c r="E2359" i="1" s="1"/>
  <c r="A2360" i="1"/>
  <c r="C2360" i="1"/>
  <c r="A2361" i="1"/>
  <c r="A2362" i="1"/>
  <c r="A2363" i="1"/>
  <c r="C2363" i="1"/>
  <c r="E2363" i="1" s="1"/>
  <c r="A2364" i="1"/>
  <c r="C2364" i="1"/>
  <c r="E2364" i="1" s="1"/>
  <c r="A2365" i="1"/>
  <c r="C2365" i="1"/>
  <c r="A2366" i="1"/>
  <c r="C2366" i="1"/>
  <c r="E2366" i="1" s="1"/>
  <c r="A2367" i="1"/>
  <c r="C2367" i="1"/>
  <c r="E2367" i="1" s="1"/>
  <c r="A2368" i="1"/>
  <c r="C2368" i="1"/>
  <c r="A2446" i="1"/>
  <c r="C2453" i="1"/>
  <c r="E2453" i="1" s="1"/>
  <c r="A2369" i="1"/>
  <c r="C2369" i="1"/>
  <c r="E2369" i="1" s="1"/>
  <c r="A2370" i="1"/>
  <c r="C2370" i="1"/>
  <c r="A2373" i="1"/>
  <c r="C2373" i="1"/>
  <c r="E2373" i="1" s="1"/>
  <c r="F2346" i="1"/>
  <c r="D2346" i="1"/>
  <c r="A2315" i="1"/>
  <c r="C2315" i="1"/>
  <c r="E2315" i="1" s="1"/>
  <c r="A2316" i="1"/>
  <c r="C2316" i="1"/>
  <c r="E2316" i="1" s="1"/>
  <c r="A2317" i="1"/>
  <c r="C2317" i="1"/>
  <c r="A2318" i="1"/>
  <c r="C2318" i="1"/>
  <c r="E2318" i="1" s="1"/>
  <c r="A2324" i="1"/>
  <c r="E2324" i="1"/>
  <c r="A2349" i="1"/>
  <c r="C2349" i="1"/>
  <c r="A2325" i="1"/>
  <c r="C2325" i="1"/>
  <c r="A2326" i="1"/>
  <c r="C2326" i="1"/>
  <c r="E2326" i="1" s="1"/>
  <c r="A2327" i="1"/>
  <c r="C2335" i="1"/>
  <c r="E2335" i="1" s="1"/>
  <c r="A2328" i="1"/>
  <c r="A2329" i="1"/>
  <c r="A2330" i="1"/>
  <c r="C2327" i="1"/>
  <c r="A2332" i="1"/>
  <c r="C2334" i="1"/>
  <c r="E2334" i="1" s="1"/>
  <c r="A2333" i="1"/>
  <c r="C2332" i="1"/>
  <c r="E2332" i="1" s="1"/>
  <c r="A2334" i="1"/>
  <c r="C2333" i="1"/>
  <c r="A2335" i="1"/>
  <c r="C2331" i="1"/>
  <c r="A2336" i="1"/>
  <c r="C2340" i="1"/>
  <c r="E2340" i="1" s="1"/>
  <c r="A2337" i="1"/>
  <c r="C2339" i="1"/>
  <c r="E2339" i="1" s="1"/>
  <c r="A2338" i="1"/>
  <c r="C2336" i="1"/>
  <c r="A2339" i="1"/>
  <c r="C2330" i="1"/>
  <c r="E2330" i="1" s="1"/>
  <c r="A2340" i="1"/>
  <c r="C2328" i="1"/>
  <c r="A2341" i="1"/>
  <c r="C2341" i="1"/>
  <c r="A2342" i="1"/>
  <c r="C2342" i="1"/>
  <c r="E2342" i="1" s="1"/>
  <c r="A2343" i="1"/>
  <c r="C2343" i="1"/>
  <c r="A2344" i="1"/>
  <c r="C2344" i="1"/>
  <c r="F2312" i="1"/>
  <c r="D2312" i="1"/>
  <c r="C2035" i="1"/>
  <c r="A2035" i="1"/>
  <c r="A2066" i="1"/>
  <c r="C2052" i="1"/>
  <c r="A2074" i="1"/>
  <c r="C2074" i="1"/>
  <c r="A2075" i="1"/>
  <c r="C2075" i="1"/>
  <c r="E2075" i="1" s="1"/>
  <c r="C2058" i="1"/>
  <c r="A2072" i="1"/>
  <c r="C2046" i="1"/>
  <c r="A2046" i="1"/>
  <c r="C2032" i="1"/>
  <c r="A2032" i="1"/>
  <c r="A2033" i="1"/>
  <c r="C2033" i="1"/>
  <c r="A2034" i="1"/>
  <c r="C2034" i="1"/>
  <c r="A2067" i="1"/>
  <c r="C2049" i="1"/>
  <c r="A2049" i="1"/>
  <c r="C2022" i="1"/>
  <c r="A2025" i="1"/>
  <c r="C2065" i="1"/>
  <c r="A2024" i="1"/>
  <c r="C2026" i="1"/>
  <c r="A2026" i="1"/>
  <c r="A2105" i="1"/>
  <c r="C2104" i="1"/>
  <c r="A2070" i="1"/>
  <c r="C2116" i="1"/>
  <c r="A2116" i="1"/>
  <c r="C2115" i="1"/>
  <c r="A2115" i="1"/>
  <c r="C1959" i="1"/>
  <c r="C1906" i="1"/>
  <c r="A1906" i="1"/>
  <c r="C1905" i="1"/>
  <c r="A1905" i="1"/>
  <c r="C2012" i="1"/>
  <c r="A2071" i="1"/>
  <c r="A1994" i="1"/>
  <c r="C1994" i="1"/>
  <c r="A1995" i="1"/>
  <c r="C1995" i="1"/>
  <c r="A2036" i="1"/>
  <c r="C2036" i="1"/>
  <c r="E2036" i="1" s="1"/>
  <c r="A2030" i="1"/>
  <c r="C2030" i="1"/>
  <c r="C1937" i="1"/>
  <c r="A1937" i="1"/>
  <c r="A1984" i="1"/>
  <c r="C2024" i="1"/>
  <c r="A2022" i="1"/>
  <c r="A2047" i="1"/>
  <c r="C2047" i="1"/>
  <c r="A2048" i="1"/>
  <c r="C2048" i="1"/>
  <c r="C1939" i="1"/>
  <c r="A1939" i="1"/>
  <c r="A1938" i="1"/>
  <c r="C1938" i="1"/>
  <c r="E1938" i="1" s="1"/>
  <c r="C1984" i="1"/>
  <c r="A1983" i="1"/>
  <c r="A2023" i="1"/>
  <c r="C2021" i="1"/>
  <c r="C2020" i="1"/>
  <c r="A2021" i="1"/>
  <c r="C1982" i="1"/>
  <c r="C1981" i="1"/>
  <c r="A1982" i="1"/>
  <c r="C2031" i="1"/>
  <c r="A2031" i="1"/>
  <c r="C2016" i="1"/>
  <c r="C2015" i="1"/>
  <c r="A2062" i="1"/>
  <c r="C1944" i="1"/>
  <c r="C1953" i="1"/>
  <c r="A1953" i="1"/>
  <c r="C1951" i="1"/>
  <c r="A1952" i="1"/>
  <c r="C2014" i="1"/>
  <c r="A2068" i="1"/>
  <c r="C2009" i="1"/>
  <c r="A2020" i="1"/>
  <c r="C2000" i="1"/>
  <c r="A2019" i="1"/>
  <c r="A2018" i="1"/>
  <c r="A1962" i="1"/>
  <c r="C1962" i="1"/>
  <c r="E1962" i="1" s="1"/>
  <c r="A1961" i="1"/>
  <c r="C1961" i="1"/>
  <c r="C1978" i="1"/>
  <c r="A1963" i="1"/>
  <c r="A1934" i="1"/>
  <c r="C1934" i="1"/>
  <c r="E1934" i="1" s="1"/>
  <c r="A1935" i="1"/>
  <c r="C1935" i="1"/>
  <c r="E1935" i="1" s="1"/>
  <c r="A1936" i="1"/>
  <c r="C1936" i="1"/>
  <c r="C2008" i="1"/>
  <c r="C2006" i="1"/>
  <c r="C1907" i="1"/>
  <c r="A1907" i="1"/>
  <c r="A2064" i="1"/>
  <c r="A2015" i="1"/>
  <c r="C2068" i="1"/>
  <c r="A2017" i="1"/>
  <c r="C2072" i="1"/>
  <c r="A2016" i="1"/>
  <c r="A1990" i="1"/>
  <c r="C1990" i="1"/>
  <c r="C1864" i="1"/>
  <c r="A1864" i="1"/>
  <c r="A2051" i="1"/>
  <c r="C2007" i="1"/>
  <c r="A1879" i="1"/>
  <c r="C1879" i="1"/>
  <c r="E1879" i="1" s="1"/>
  <c r="A1893" i="1"/>
  <c r="C1878" i="1"/>
  <c r="A1878" i="1"/>
  <c r="A2045" i="1"/>
  <c r="C1891" i="1"/>
  <c r="C1846" i="1"/>
  <c r="A1846" i="1"/>
  <c r="C2097" i="1"/>
  <c r="C2141" i="1"/>
  <c r="C2071" i="1"/>
  <c r="C2103" i="1"/>
  <c r="C2135" i="1"/>
  <c r="C2054" i="1"/>
  <c r="A1883" i="1"/>
  <c r="C1883" i="1"/>
  <c r="E1883" i="1" s="1"/>
  <c r="A1884" i="1"/>
  <c r="C1884" i="1"/>
  <c r="E1884" i="1" s="1"/>
  <c r="A1880" i="1"/>
  <c r="C1880" i="1"/>
  <c r="E1880" i="1" s="1"/>
  <c r="A1881" i="1"/>
  <c r="C1881" i="1"/>
  <c r="E1881" i="1" s="1"/>
  <c r="A1882" i="1"/>
  <c r="C1882" i="1"/>
  <c r="E1882" i="1" s="1"/>
  <c r="C1848" i="1"/>
  <c r="C1854" i="1"/>
  <c r="A1863" i="1"/>
  <c r="C1831" i="1"/>
  <c r="A1831" i="1"/>
  <c r="A1914" i="1"/>
  <c r="C1910" i="1"/>
  <c r="C1859" i="1"/>
  <c r="A1862" i="1"/>
  <c r="C1966" i="1"/>
  <c r="C1960" i="1"/>
  <c r="A1960" i="1"/>
  <c r="C1956" i="1"/>
  <c r="A1956" i="1"/>
  <c r="C1958" i="1"/>
  <c r="A1958" i="1"/>
  <c r="A1959" i="1"/>
  <c r="C1921" i="1"/>
  <c r="A1921" i="1"/>
  <c r="A1850" i="1"/>
  <c r="C1818" i="1"/>
  <c r="A1830" i="1"/>
  <c r="C1842" i="1"/>
  <c r="A1842" i="1"/>
  <c r="C1823" i="1"/>
  <c r="C1825" i="1"/>
  <c r="C1804" i="1"/>
  <c r="A1804" i="1"/>
  <c r="C1855" i="1"/>
  <c r="A1861" i="1"/>
  <c r="C1862" i="1"/>
  <c r="C1779" i="1"/>
  <c r="A1779" i="1"/>
  <c r="C1918" i="1"/>
  <c r="C1795" i="1"/>
  <c r="A1795" i="1"/>
  <c r="C1794" i="1"/>
  <c r="A1794" i="1"/>
  <c r="C1866" i="1"/>
  <c r="A1866" i="1"/>
  <c r="C1865" i="1"/>
  <c r="A1865" i="1"/>
  <c r="A1869" i="1"/>
  <c r="C1869" i="1"/>
  <c r="E1869" i="1" s="1"/>
  <c r="D1871" i="1"/>
  <c r="F1871" i="1"/>
  <c r="C1797" i="1"/>
  <c r="A1797" i="1"/>
  <c r="C1796" i="1"/>
  <c r="A1796" i="1"/>
  <c r="A1827" i="1"/>
  <c r="C1828" i="1"/>
  <c r="A1826" i="1"/>
  <c r="C1793" i="1"/>
  <c r="A1793" i="1"/>
  <c r="C1792" i="1"/>
  <c r="A1792" i="1"/>
  <c r="C1791" i="1"/>
  <c r="A1791" i="1"/>
  <c r="C1790" i="1"/>
  <c r="A1790" i="1"/>
  <c r="E1811" i="1"/>
  <c r="E1747" i="1"/>
  <c r="E1593" i="1"/>
  <c r="E1549" i="1"/>
  <c r="E1546" i="1"/>
  <c r="E1533" i="1"/>
  <c r="E1521" i="1"/>
  <c r="E1519" i="1"/>
  <c r="E1517" i="1"/>
  <c r="E1406" i="1"/>
  <c r="E1380" i="1"/>
  <c r="E1351" i="1"/>
  <c r="E1294" i="1"/>
  <c r="E1267" i="1"/>
  <c r="E1254" i="1"/>
  <c r="E1253" i="1"/>
  <c r="E1224" i="1"/>
  <c r="E1170" i="1"/>
  <c r="E1147" i="1"/>
  <c r="E1133" i="1"/>
  <c r="E1115" i="1"/>
  <c r="E1101" i="1"/>
  <c r="E1060" i="1"/>
  <c r="E1024" i="1"/>
  <c r="E1004" i="1"/>
  <c r="E990" i="1"/>
  <c r="E989" i="1"/>
  <c r="E988" i="1"/>
  <c r="E981" i="1"/>
  <c r="E901" i="1"/>
  <c r="E899" i="1"/>
  <c r="E863" i="1"/>
  <c r="E856" i="1"/>
  <c r="E854" i="1"/>
  <c r="E798" i="1"/>
  <c r="E784" i="1"/>
  <c r="E752" i="1"/>
  <c r="E734" i="1"/>
  <c r="E732" i="1"/>
  <c r="E679" i="1"/>
  <c r="E639" i="1"/>
  <c r="E628" i="1"/>
  <c r="E589" i="1"/>
  <c r="E572" i="1"/>
  <c r="E504" i="1"/>
  <c r="E496" i="1"/>
  <c r="E490" i="1"/>
  <c r="E469" i="1"/>
  <c r="E463" i="1"/>
  <c r="E436" i="1"/>
  <c r="E408" i="1"/>
  <c r="E342" i="1"/>
  <c r="E295" i="1"/>
  <c r="E293" i="1"/>
  <c r="E85" i="1"/>
  <c r="E79" i="1"/>
  <c r="E76" i="1"/>
  <c r="E75" i="1"/>
  <c r="E37" i="1"/>
  <c r="E28" i="1"/>
  <c r="E17" i="1"/>
  <c r="E15" i="1"/>
  <c r="E5" i="1"/>
  <c r="E113" i="1"/>
  <c r="E227" i="1"/>
  <c r="E216" i="1"/>
  <c r="E210" i="1"/>
  <c r="E198" i="1"/>
  <c r="E257" i="1"/>
  <c r="E134" i="1"/>
  <c r="E132" i="1"/>
  <c r="E190" i="1"/>
  <c r="E167" i="1"/>
  <c r="E165" i="1"/>
  <c r="E164" i="1"/>
  <c r="E163" i="1"/>
  <c r="E152" i="1"/>
  <c r="A1767" i="1"/>
  <c r="C1767" i="1"/>
  <c r="C1812" i="1"/>
  <c r="E1812" i="1" s="1"/>
  <c r="A1812" i="1"/>
  <c r="C1789" i="1"/>
  <c r="E1789" i="1" s="1"/>
  <c r="C1810" i="1"/>
  <c r="E1810" i="1" s="1"/>
  <c r="A1810" i="1"/>
  <c r="F1838" i="1"/>
  <c r="C1694" i="1"/>
  <c r="E1694" i="1" s="1"/>
  <c r="A1694" i="1"/>
  <c r="C1715" i="1"/>
  <c r="E1715" i="1" s="1"/>
  <c r="A1715" i="1"/>
  <c r="C1716" i="1"/>
  <c r="E1716" i="1" s="1"/>
  <c r="A1716" i="1"/>
  <c r="C1808" i="1"/>
  <c r="C1809" i="1"/>
  <c r="A1809" i="1"/>
  <c r="A1808" i="1"/>
  <c r="C1807" i="1"/>
  <c r="A1807" i="1"/>
  <c r="C1806" i="1"/>
  <c r="A1806" i="1"/>
  <c r="A1764" i="1"/>
  <c r="C1844" i="1"/>
  <c r="A1844" i="1"/>
  <c r="C1647" i="1"/>
  <c r="A1733" i="1"/>
  <c r="C1732" i="1"/>
  <c r="A1732" i="1"/>
  <c r="A1786" i="1"/>
  <c r="C1780" i="1"/>
  <c r="A1660" i="1"/>
  <c r="C1649" i="1"/>
  <c r="A1787" i="1"/>
  <c r="C1863" i="1"/>
  <c r="C1893" i="1"/>
  <c r="C1813" i="1"/>
  <c r="C1773" i="1"/>
  <c r="A1738" i="1"/>
  <c r="C1781" i="1"/>
  <c r="A1737" i="1"/>
  <c r="C1748" i="1"/>
  <c r="A1748" i="1"/>
  <c r="A1735" i="1"/>
  <c r="C1745" i="1"/>
  <c r="A1734" i="1"/>
  <c r="A1740" i="1"/>
  <c r="C1738" i="1"/>
  <c r="E1738" i="1" s="1"/>
  <c r="A1736" i="1"/>
  <c r="C1751" i="1"/>
  <c r="A1739" i="1"/>
  <c r="C1849" i="1"/>
  <c r="C1885" i="1"/>
  <c r="C2310" i="1"/>
  <c r="A2310" i="1"/>
  <c r="C2309" i="1"/>
  <c r="A2309" i="1"/>
  <c r="C2298" i="1"/>
  <c r="A2306" i="1"/>
  <c r="C2301" i="1"/>
  <c r="A2305" i="1"/>
  <c r="C2299" i="1"/>
  <c r="A2304" i="1"/>
  <c r="C2306" i="1"/>
  <c r="A2301" i="1"/>
  <c r="C2294" i="1"/>
  <c r="A2300" i="1"/>
  <c r="A2299" i="1"/>
  <c r="A2298" i="1"/>
  <c r="A2297" i="1"/>
  <c r="C2291" i="1"/>
  <c r="A2296" i="1"/>
  <c r="C2297" i="1"/>
  <c r="A2295" i="1"/>
  <c r="A2294" i="1"/>
  <c r="C2300" i="1"/>
  <c r="E2300" i="1" s="1"/>
  <c r="A2292" i="1"/>
  <c r="C2307" i="1"/>
  <c r="A2291" i="1"/>
  <c r="C2293" i="1"/>
  <c r="C2286" i="1"/>
  <c r="A2286" i="1"/>
  <c r="C2285" i="1"/>
  <c r="A2285" i="1"/>
  <c r="C2281" i="1"/>
  <c r="A2281" i="1"/>
  <c r="F2275" i="1"/>
  <c r="D2275" i="1"/>
  <c r="C2273" i="1"/>
  <c r="A2273" i="1"/>
  <c r="C2272" i="1"/>
  <c r="A2272" i="1"/>
  <c r="C2269" i="1"/>
  <c r="A2270" i="1"/>
  <c r="C2270" i="1"/>
  <c r="A2269" i="1"/>
  <c r="A2248" i="1"/>
  <c r="C2268" i="1"/>
  <c r="C2241" i="1"/>
  <c r="A2238" i="1"/>
  <c r="C2265" i="1"/>
  <c r="A2250" i="1"/>
  <c r="C2303" i="1"/>
  <c r="C2257" i="1"/>
  <c r="C2260" i="1"/>
  <c r="C2253" i="1"/>
  <c r="C2248" i="1"/>
  <c r="E2248" i="1" s="1"/>
  <c r="A2222" i="1"/>
  <c r="A2303" i="1"/>
  <c r="A2247" i="1"/>
  <c r="A2246" i="1"/>
  <c r="C2263" i="1"/>
  <c r="A2244" i="1"/>
  <c r="C2255" i="1"/>
  <c r="C2237" i="1"/>
  <c r="A2239" i="1"/>
  <c r="C2296" i="1"/>
  <c r="A2243" i="1"/>
  <c r="A2226" i="1"/>
  <c r="C2238" i="1"/>
  <c r="A2237" i="1"/>
  <c r="F2234" i="1"/>
  <c r="D2234" i="1"/>
  <c r="C2232" i="1"/>
  <c r="A2232" i="1"/>
  <c r="C2229" i="1"/>
  <c r="A2259" i="1"/>
  <c r="C2228" i="1"/>
  <c r="A2227" i="1"/>
  <c r="C2213" i="1"/>
  <c r="A2225" i="1"/>
  <c r="A2224" i="1"/>
  <c r="A2254" i="1"/>
  <c r="A2223" i="1"/>
  <c r="C2231" i="1"/>
  <c r="A2221" i="1"/>
  <c r="C2304" i="1"/>
  <c r="A2255" i="1"/>
  <c r="C2226" i="1"/>
  <c r="A2253" i="1"/>
  <c r="C2479" i="1"/>
  <c r="A2470" i="1"/>
  <c r="A2219" i="1"/>
  <c r="C2261" i="1"/>
  <c r="A2218" i="1"/>
  <c r="C2220" i="1"/>
  <c r="A2217" i="1"/>
  <c r="A2249" i="1"/>
  <c r="C2218" i="1"/>
  <c r="A2216" i="1"/>
  <c r="C2225" i="1"/>
  <c r="A2215" i="1"/>
  <c r="C2221" i="1"/>
  <c r="C2217" i="1"/>
  <c r="A2214" i="1"/>
  <c r="C2215" i="1"/>
  <c r="A2257" i="1"/>
  <c r="C2193" i="1"/>
  <c r="A2193" i="1"/>
  <c r="C2205" i="1"/>
  <c r="A2205" i="1"/>
  <c r="C2192" i="1"/>
  <c r="A2192" i="1"/>
  <c r="C2227" i="1"/>
  <c r="F2189" i="1"/>
  <c r="D2189" i="1"/>
  <c r="C2187" i="1"/>
  <c r="A2187" i="1"/>
  <c r="C2184" i="1"/>
  <c r="A2185" i="1"/>
  <c r="C2186" i="1"/>
  <c r="C2185" i="1"/>
  <c r="A2290" i="1"/>
  <c r="A2245" i="1"/>
  <c r="A2184" i="1"/>
  <c r="C2337" i="1"/>
  <c r="A2186" i="1"/>
  <c r="A2183" i="1"/>
  <c r="C2182" i="1"/>
  <c r="A2156" i="1"/>
  <c r="C2156" i="1"/>
  <c r="D2178" i="1"/>
  <c r="C2176" i="1"/>
  <c r="A2176" i="1"/>
  <c r="C2175" i="1"/>
  <c r="A2175" i="1"/>
  <c r="C2174" i="1"/>
  <c r="A2174" i="1"/>
  <c r="C2173" i="1"/>
  <c r="A2173" i="1"/>
  <c r="C2172" i="1"/>
  <c r="A2172" i="1"/>
  <c r="C2171" i="1"/>
  <c r="A2171" i="1"/>
  <c r="C2170" i="1"/>
  <c r="A2170" i="1"/>
  <c r="C2169" i="1"/>
  <c r="A2169" i="1"/>
  <c r="C2155" i="1"/>
  <c r="A2155" i="1"/>
  <c r="C2165" i="1"/>
  <c r="A2168" i="1"/>
  <c r="A2167" i="1"/>
  <c r="C2168" i="1"/>
  <c r="C2266" i="1"/>
  <c r="A2165" i="1"/>
  <c r="A2468" i="1"/>
  <c r="C2166" i="1"/>
  <c r="C2164" i="1"/>
  <c r="A2164" i="1"/>
  <c r="A2262" i="1"/>
  <c r="C2163" i="1"/>
  <c r="A2163" i="1"/>
  <c r="C2162" i="1"/>
  <c r="A2162" i="1"/>
  <c r="C2160" i="1"/>
  <c r="A2160" i="1"/>
  <c r="C2154" i="1"/>
  <c r="A2154" i="1"/>
  <c r="F2151" i="1"/>
  <c r="D2151" i="1"/>
  <c r="C2149" i="1"/>
  <c r="A2149" i="1"/>
  <c r="C2148" i="1"/>
  <c r="A2148" i="1"/>
  <c r="C2145" i="1"/>
  <c r="A2145" i="1"/>
  <c r="C2139" i="1"/>
  <c r="A2141" i="1"/>
  <c r="C2132" i="1"/>
  <c r="A2132" i="1"/>
  <c r="C2125" i="1"/>
  <c r="A2122" i="1"/>
  <c r="C2138" i="1"/>
  <c r="C2122" i="1"/>
  <c r="C2167" i="1"/>
  <c r="A2166" i="1"/>
  <c r="A2138" i="1"/>
  <c r="C2230" i="1"/>
  <c r="A2220" i="1"/>
  <c r="C2717" i="1"/>
  <c r="A2708" i="1"/>
  <c r="C2254" i="1"/>
  <c r="A2137" i="1"/>
  <c r="C2183" i="1"/>
  <c r="A2182" i="1"/>
  <c r="C2126" i="1"/>
  <c r="A2136" i="1"/>
  <c r="C2128" i="1"/>
  <c r="A2126" i="1"/>
  <c r="C2243" i="1"/>
  <c r="A2135" i="1"/>
  <c r="A2134" i="1"/>
  <c r="A2129" i="1"/>
  <c r="C2118" i="1"/>
  <c r="A2118" i="1"/>
  <c r="C2117" i="1"/>
  <c r="A2117" i="1"/>
  <c r="C2086" i="1"/>
  <c r="A2086" i="1"/>
  <c r="C2114" i="1"/>
  <c r="A2114" i="1"/>
  <c r="F2111" i="1"/>
  <c r="D2111" i="1"/>
  <c r="C2109" i="1"/>
  <c r="A2109" i="1"/>
  <c r="C2140" i="1"/>
  <c r="A2108" i="1"/>
  <c r="A2104" i="1"/>
  <c r="C2102" i="1"/>
  <c r="A2466" i="1"/>
  <c r="C2101" i="1"/>
  <c r="A2103" i="1"/>
  <c r="C2094" i="1"/>
  <c r="C2099" i="1"/>
  <c r="A2140" i="1"/>
  <c r="C2136" i="1"/>
  <c r="A2121" i="1"/>
  <c r="C2121" i="1"/>
  <c r="A2101" i="1"/>
  <c r="A2100" i="1"/>
  <c r="A2099" i="1"/>
  <c r="C1998" i="1"/>
  <c r="A1998" i="1"/>
  <c r="C2108" i="1"/>
  <c r="A2094" i="1"/>
  <c r="C2107" i="1"/>
  <c r="A2098" i="1"/>
  <c r="C2134" i="1"/>
  <c r="A2097" i="1"/>
  <c r="C2100" i="1"/>
  <c r="A2088" i="1"/>
  <c r="A2128" i="1"/>
  <c r="C2096" i="1"/>
  <c r="A2096" i="1"/>
  <c r="C2093" i="1"/>
  <c r="A2093" i="1"/>
  <c r="C2092" i="1"/>
  <c r="A2092" i="1"/>
  <c r="C2084" i="1"/>
  <c r="A2084" i="1"/>
  <c r="C2090" i="1"/>
  <c r="A2090" i="1"/>
  <c r="C2089" i="1"/>
  <c r="A2089" i="1"/>
  <c r="C2085" i="1"/>
  <c r="A2085" i="1"/>
  <c r="F2081" i="1"/>
  <c r="D2081" i="1"/>
  <c r="C2079" i="1"/>
  <c r="A2079" i="1"/>
  <c r="C2078" i="1"/>
  <c r="A2078" i="1"/>
  <c r="C2077" i="1"/>
  <c r="A2077" i="1"/>
  <c r="C2076" i="1"/>
  <c r="A2076" i="1"/>
  <c r="C2056" i="1"/>
  <c r="A2065" i="1"/>
  <c r="C2050" i="1"/>
  <c r="C2060" i="1"/>
  <c r="A2063" i="1"/>
  <c r="C2062" i="1"/>
  <c r="A2107" i="1"/>
  <c r="C2063" i="1"/>
  <c r="A2061" i="1"/>
  <c r="C2053" i="1"/>
  <c r="A2060" i="1"/>
  <c r="A2059" i="1"/>
  <c r="C2105" i="1"/>
  <c r="A2058" i="1"/>
  <c r="C2064" i="1"/>
  <c r="A2057" i="1"/>
  <c r="C2061" i="1"/>
  <c r="A2056" i="1"/>
  <c r="C2059" i="1"/>
  <c r="A2055" i="1"/>
  <c r="C2055" i="1"/>
  <c r="A2044" i="1"/>
  <c r="C2044" i="1"/>
  <c r="A2054" i="1"/>
  <c r="A2053" i="1"/>
  <c r="C2066" i="1"/>
  <c r="A2052" i="1"/>
  <c r="A2050" i="1"/>
  <c r="C2045" i="1"/>
  <c r="F2041" i="1"/>
  <c r="D2041" i="1"/>
  <c r="C2039" i="1"/>
  <c r="A2039" i="1"/>
  <c r="C2038" i="1"/>
  <c r="A2038" i="1"/>
  <c r="C2037" i="1"/>
  <c r="A2037" i="1"/>
  <c r="C2029" i="1"/>
  <c r="A2029" i="1"/>
  <c r="C2028" i="1"/>
  <c r="A2028" i="1"/>
  <c r="C2027" i="1"/>
  <c r="A2027" i="1"/>
  <c r="C2005" i="1"/>
  <c r="C2004" i="1"/>
  <c r="A2014" i="1"/>
  <c r="C2069" i="1"/>
  <c r="A2013" i="1"/>
  <c r="C2073" i="1"/>
  <c r="A2073" i="1"/>
  <c r="C2011" i="1"/>
  <c r="A2012" i="1"/>
  <c r="C2010" i="1"/>
  <c r="A2011" i="1"/>
  <c r="A2010" i="1"/>
  <c r="C2023" i="1"/>
  <c r="A2009" i="1"/>
  <c r="C2051" i="1"/>
  <c r="A2008" i="1"/>
  <c r="A2007" i="1"/>
  <c r="C2067" i="1"/>
  <c r="A2006" i="1"/>
  <c r="A2005" i="1"/>
  <c r="A2004" i="1"/>
  <c r="C2019" i="1"/>
  <c r="A2003" i="1"/>
  <c r="A2000" i="1"/>
  <c r="C2013" i="1"/>
  <c r="A1999" i="1"/>
  <c r="C1999" i="1"/>
  <c r="C1997" i="1"/>
  <c r="A1997" i="1"/>
  <c r="C1996" i="1"/>
  <c r="A1996" i="1"/>
  <c r="C1993" i="1"/>
  <c r="A1993" i="1"/>
  <c r="C1991" i="1"/>
  <c r="A1992" i="1"/>
  <c r="C1992" i="1"/>
  <c r="A1991" i="1"/>
  <c r="F1987" i="1"/>
  <c r="D1987" i="1"/>
  <c r="C1985" i="1"/>
  <c r="A1985" i="1"/>
  <c r="C1979" i="1"/>
  <c r="A1981" i="1"/>
  <c r="C1976" i="1"/>
  <c r="A1980" i="1"/>
  <c r="C1973" i="1"/>
  <c r="A1979" i="1"/>
  <c r="C1969" i="1"/>
  <c r="A1978" i="1"/>
  <c r="C1968" i="1"/>
  <c r="A1977" i="1"/>
  <c r="C2003" i="1"/>
  <c r="A1976" i="1"/>
  <c r="C1963" i="1"/>
  <c r="C1971" i="1"/>
  <c r="A1975" i="1"/>
  <c r="C2002" i="1"/>
  <c r="A1974" i="1"/>
  <c r="C1983" i="1"/>
  <c r="A1972" i="1"/>
  <c r="C1974" i="1"/>
  <c r="A1971" i="1"/>
  <c r="C1972" i="1"/>
  <c r="A1970" i="1"/>
  <c r="A1969" i="1"/>
  <c r="C1965" i="1"/>
  <c r="A1968" i="1"/>
  <c r="A2002" i="1"/>
  <c r="A2001" i="1"/>
  <c r="C1964" i="1"/>
  <c r="A1967" i="1"/>
  <c r="C2025" i="1"/>
  <c r="A1966" i="1"/>
  <c r="C1970" i="1"/>
  <c r="C1967" i="1"/>
  <c r="A1965" i="1"/>
  <c r="C1975" i="1"/>
  <c r="A1964" i="1"/>
  <c r="C1957" i="1"/>
  <c r="A1957" i="1"/>
  <c r="C1954" i="1"/>
  <c r="A1954" i="1"/>
  <c r="C1955" i="1"/>
  <c r="A1955" i="1"/>
  <c r="C1952" i="1"/>
  <c r="A1951" i="1"/>
  <c r="C1950" i="1"/>
  <c r="A1950" i="1"/>
  <c r="F1947" i="1"/>
  <c r="D1947" i="1"/>
  <c r="C1945" i="1"/>
  <c r="A1945" i="1"/>
  <c r="A1944" i="1"/>
  <c r="C1943" i="1"/>
  <c r="A1943" i="1"/>
  <c r="C1941" i="1"/>
  <c r="A1941" i="1"/>
  <c r="C1940" i="1"/>
  <c r="A1940" i="1"/>
  <c r="C1933" i="1"/>
  <c r="A1933" i="1"/>
  <c r="C1932" i="1"/>
  <c r="A1932" i="1"/>
  <c r="C1931" i="1"/>
  <c r="A1931" i="1"/>
  <c r="C1930" i="1"/>
  <c r="A1930" i="1"/>
  <c r="F1927" i="1"/>
  <c r="D1927" i="1"/>
  <c r="C1925" i="1"/>
  <c r="A1925" i="1"/>
  <c r="C1924" i="1"/>
  <c r="A1924" i="1"/>
  <c r="C1923" i="1"/>
  <c r="A1923" i="1"/>
  <c r="C1922" i="1"/>
  <c r="A1922" i="1"/>
  <c r="C1919" i="1"/>
  <c r="A1919" i="1"/>
  <c r="A1918" i="1"/>
  <c r="C1917" i="1"/>
  <c r="A1917" i="1"/>
  <c r="C1920" i="1"/>
  <c r="A1920" i="1"/>
  <c r="C1916" i="1"/>
  <c r="A1916" i="1"/>
  <c r="C1914" i="1"/>
  <c r="C1911" i="1"/>
  <c r="A1915" i="1"/>
  <c r="A1913" i="1"/>
  <c r="C1915" i="1"/>
  <c r="A1912" i="1"/>
  <c r="C1912" i="1"/>
  <c r="A1911" i="1"/>
  <c r="A1910" i="1"/>
  <c r="C1909" i="1"/>
  <c r="A1909" i="1"/>
  <c r="C1908" i="1"/>
  <c r="A1908" i="1"/>
  <c r="F1902" i="1"/>
  <c r="D1902" i="1"/>
  <c r="C1900" i="1"/>
  <c r="A1900" i="1"/>
  <c r="C1899" i="1"/>
  <c r="A1899" i="1"/>
  <c r="C1898" i="1"/>
  <c r="A1898" i="1"/>
  <c r="C1897" i="1"/>
  <c r="A1897" i="1"/>
  <c r="C1896" i="1"/>
  <c r="A1896" i="1"/>
  <c r="C1895" i="1"/>
  <c r="A1895" i="1"/>
  <c r="C1894" i="1"/>
  <c r="A1894" i="1"/>
  <c r="A1892" i="1"/>
  <c r="C1886" i="1"/>
  <c r="A1890" i="1"/>
  <c r="A1889" i="1"/>
  <c r="C1887" i="1"/>
  <c r="A1888" i="1"/>
  <c r="C1889" i="1"/>
  <c r="A1887" i="1"/>
  <c r="C1890" i="1"/>
  <c r="A1973" i="1"/>
  <c r="A1886" i="1"/>
  <c r="C1888" i="1"/>
  <c r="A1885" i="1"/>
  <c r="C1877" i="1"/>
  <c r="A1877" i="1"/>
  <c r="C1876" i="1"/>
  <c r="A1876" i="1"/>
  <c r="A1841" i="1"/>
  <c r="A1875" i="1"/>
  <c r="C1874" i="1"/>
  <c r="A1874" i="1"/>
  <c r="C1721" i="1"/>
  <c r="A1729" i="1"/>
  <c r="C1729" i="1"/>
  <c r="A1730" i="1"/>
  <c r="C1730" i="1"/>
  <c r="A1731" i="1"/>
  <c r="C1731" i="1"/>
  <c r="A1752" i="1"/>
  <c r="C1631" i="1"/>
  <c r="C1632" i="1"/>
  <c r="A1630" i="1"/>
  <c r="A1631" i="1"/>
  <c r="A1632" i="1"/>
  <c r="A1633" i="1"/>
  <c r="A1634" i="1"/>
  <c r="A1635" i="1"/>
  <c r="A1636" i="1"/>
  <c r="A1637" i="1"/>
  <c r="A1638" i="1"/>
  <c r="A1639" i="1"/>
  <c r="C1630" i="1"/>
  <c r="E1630" i="1" s="1"/>
  <c r="A1726" i="1"/>
  <c r="C1726" i="1"/>
  <c r="A1727" i="1"/>
  <c r="C1727" i="1"/>
  <c r="A1728" i="1"/>
  <c r="C1728" i="1"/>
  <c r="C1761" i="1"/>
  <c r="A1761" i="1"/>
  <c r="C1617" i="1"/>
  <c r="A1617" i="1"/>
  <c r="C1759" i="1"/>
  <c r="A1760" i="1"/>
  <c r="C1714" i="1"/>
  <c r="A1714" i="1"/>
  <c r="C1600" i="1"/>
  <c r="E1600" i="1" s="1"/>
  <c r="A1600" i="1"/>
  <c r="C1626" i="1"/>
  <c r="C1587" i="1"/>
  <c r="E1587" i="1" s="1"/>
  <c r="A1587" i="1"/>
  <c r="C1597" i="1"/>
  <c r="E1597" i="1" s="1"/>
  <c r="A1580" i="1"/>
  <c r="C1580" i="1"/>
  <c r="E1580" i="1" s="1"/>
  <c r="A1579" i="1"/>
  <c r="C1579" i="1"/>
  <c r="E1579" i="1" s="1"/>
  <c r="A1581" i="1"/>
  <c r="C1581" i="1"/>
  <c r="E1581" i="1" s="1"/>
  <c r="C1552" i="1"/>
  <c r="E1552" i="1" s="1"/>
  <c r="A1569" i="1"/>
  <c r="C1588" i="1"/>
  <c r="E1588" i="1" s="1"/>
  <c r="A1588" i="1"/>
  <c r="C1619" i="1"/>
  <c r="A1619" i="1"/>
  <c r="C1621" i="1"/>
  <c r="A1621" i="1"/>
  <c r="C1512" i="1"/>
  <c r="E1512" i="1" s="1"/>
  <c r="C1529" i="1"/>
  <c r="E1529" i="1" s="1"/>
  <c r="A1529" i="1"/>
  <c r="C1496" i="1"/>
  <c r="E1496" i="1" s="1"/>
  <c r="C1585" i="1"/>
  <c r="E1585" i="1" s="1"/>
  <c r="A1585" i="1"/>
  <c r="C1534" i="1"/>
  <c r="E1534" i="1" s="1"/>
  <c r="A1534" i="1"/>
  <c r="C1535" i="1"/>
  <c r="E1535" i="1" s="1"/>
  <c r="A1535" i="1"/>
  <c r="C1395" i="1"/>
  <c r="E1395" i="1" s="1"/>
  <c r="A1395" i="1"/>
  <c r="A1549" i="1"/>
  <c r="C1548" i="1"/>
  <c r="E1548" i="1" s="1"/>
  <c r="A1548" i="1"/>
  <c r="C1550" i="1"/>
  <c r="E1550" i="1" s="1"/>
  <c r="A1550" i="1"/>
  <c r="A1544" i="1"/>
  <c r="C1544" i="1"/>
  <c r="E1544" i="1" s="1"/>
  <c r="A1545" i="1"/>
  <c r="C1545" i="1"/>
  <c r="E1545" i="1" s="1"/>
  <c r="A1546" i="1"/>
  <c r="A1547" i="1"/>
  <c r="C1547" i="1"/>
  <c r="E1547" i="1" s="1"/>
  <c r="A1589" i="1"/>
  <c r="C1592" i="1"/>
  <c r="E1592" i="1" s="1"/>
  <c r="C1485" i="1"/>
  <c r="E1485" i="1" s="1"/>
  <c r="C1460" i="1"/>
  <c r="E1460" i="1" s="1"/>
  <c r="A1460" i="1"/>
  <c r="C1459" i="1"/>
  <c r="E1459" i="1" s="1"/>
  <c r="A1459" i="1"/>
  <c r="C1461" i="1"/>
  <c r="E1461" i="1" s="1"/>
  <c r="A1461" i="1"/>
  <c r="C1457" i="1"/>
  <c r="E1457" i="1" s="1"/>
  <c r="C1629" i="1"/>
  <c r="C1567" i="1"/>
  <c r="E1567" i="1" s="1"/>
  <c r="C1598" i="1"/>
  <c r="E1598" i="1" s="1"/>
  <c r="A1526" i="1"/>
  <c r="C1526" i="1"/>
  <c r="E1526" i="1" s="1"/>
  <c r="C1527" i="1"/>
  <c r="E1527" i="1" s="1"/>
  <c r="A1527" i="1"/>
  <c r="C1525" i="1"/>
  <c r="E1525" i="1" s="1"/>
  <c r="A1525" i="1"/>
  <c r="A1522" i="1"/>
  <c r="A1523" i="1"/>
  <c r="C1520" i="1"/>
  <c r="E1520" i="1" s="1"/>
  <c r="C1522" i="1"/>
  <c r="E1522" i="1" s="1"/>
  <c r="A1524" i="1"/>
  <c r="C1565" i="1"/>
  <c r="E1565" i="1" s="1"/>
  <c r="A1562" i="1"/>
  <c r="A1520" i="1"/>
  <c r="A1521" i="1"/>
  <c r="C1518" i="1"/>
  <c r="E1518" i="1" s="1"/>
  <c r="C1481" i="1"/>
  <c r="E1481" i="1" s="1"/>
  <c r="A1486" i="1"/>
  <c r="C1482" i="1"/>
  <c r="E1482" i="1" s="1"/>
  <c r="A1487" i="1"/>
  <c r="A1485" i="1"/>
  <c r="C1479" i="1"/>
  <c r="E1479" i="1" s="1"/>
  <c r="A1484" i="1"/>
  <c r="C1487" i="1"/>
  <c r="E1487" i="1" s="1"/>
  <c r="A1489" i="1"/>
  <c r="A1488" i="1"/>
  <c r="A1490" i="1"/>
  <c r="C1491" i="1"/>
  <c r="E1491" i="1" s="1"/>
  <c r="A1518" i="1"/>
  <c r="A1517" i="1"/>
  <c r="A1516" i="1"/>
  <c r="C1511" i="1"/>
  <c r="E1511" i="1" s="1"/>
  <c r="A1515" i="1"/>
  <c r="C1514" i="1"/>
  <c r="E1514" i="1" s="1"/>
  <c r="A1519" i="1"/>
  <c r="C1515" i="1"/>
  <c r="E1515" i="1" s="1"/>
  <c r="C1868" i="1"/>
  <c r="A1868" i="1"/>
  <c r="C1867" i="1"/>
  <c r="A1867" i="1"/>
  <c r="C1860" i="1"/>
  <c r="C1858" i="1"/>
  <c r="A1860" i="1"/>
  <c r="C1857" i="1"/>
  <c r="A1859" i="1"/>
  <c r="C1853" i="1"/>
  <c r="A1858" i="1"/>
  <c r="C1851" i="1"/>
  <c r="A1857" i="1"/>
  <c r="C1892" i="1"/>
  <c r="A1856" i="1"/>
  <c r="C1977" i="1"/>
  <c r="C1861" i="1"/>
  <c r="A1855" i="1"/>
  <c r="A1854" i="1"/>
  <c r="A1853" i="1"/>
  <c r="A1851" i="1"/>
  <c r="C1913" i="1"/>
  <c r="C1847" i="1"/>
  <c r="C1942" i="1"/>
  <c r="A1849" i="1"/>
  <c r="A1848" i="1"/>
  <c r="C1829" i="1"/>
  <c r="A1847" i="1"/>
  <c r="C1856" i="1"/>
  <c r="A1942" i="1"/>
  <c r="C1852" i="1"/>
  <c r="A1852" i="1"/>
  <c r="C1845" i="1"/>
  <c r="A1845" i="1"/>
  <c r="C1843" i="1"/>
  <c r="A1843" i="1"/>
  <c r="C1841" i="1"/>
  <c r="D1838" i="1"/>
  <c r="C1836" i="1"/>
  <c r="A1836" i="1"/>
  <c r="C1835" i="1"/>
  <c r="A1835" i="1"/>
  <c r="C1834" i="1"/>
  <c r="A1834" i="1"/>
  <c r="C1833" i="1"/>
  <c r="A1833" i="1"/>
  <c r="C1832" i="1"/>
  <c r="A1832" i="1"/>
  <c r="C1822" i="1"/>
  <c r="A1829" i="1"/>
  <c r="C1821" i="1"/>
  <c r="A1828" i="1"/>
  <c r="C1820" i="1"/>
  <c r="A1825" i="1"/>
  <c r="C1827" i="1"/>
  <c r="A1823" i="1"/>
  <c r="C1815" i="1"/>
  <c r="A1822" i="1"/>
  <c r="A1821" i="1"/>
  <c r="C1819" i="1"/>
  <c r="A1820" i="1"/>
  <c r="A1819" i="1"/>
  <c r="C1817" i="1"/>
  <c r="A1818" i="1"/>
  <c r="C1824" i="1"/>
  <c r="A1891" i="1"/>
  <c r="A1817" i="1"/>
  <c r="C1850" i="1"/>
  <c r="A1816" i="1"/>
  <c r="A1815" i="1"/>
  <c r="C1830" i="1"/>
  <c r="A1814" i="1"/>
  <c r="C1816" i="1"/>
  <c r="A1813" i="1"/>
  <c r="A1811" i="1"/>
  <c r="C1805" i="1"/>
  <c r="A1805" i="1"/>
  <c r="F1801" i="1"/>
  <c r="D1801" i="1"/>
  <c r="C1799" i="1"/>
  <c r="A1799" i="1"/>
  <c r="C1798" i="1"/>
  <c r="A1798" i="1"/>
  <c r="A1789" i="1"/>
  <c r="C1788" i="1"/>
  <c r="A1788" i="1"/>
  <c r="A1785" i="1"/>
  <c r="A1824" i="1"/>
  <c r="A1783" i="1"/>
  <c r="C1783" i="1"/>
  <c r="C1778" i="1"/>
  <c r="A1782" i="1"/>
  <c r="C1777" i="1"/>
  <c r="A1781" i="1"/>
  <c r="C1775" i="1"/>
  <c r="C1774" i="1"/>
  <c r="C1769" i="1"/>
  <c r="A1778" i="1"/>
  <c r="C1770" i="1"/>
  <c r="A1777" i="1"/>
  <c r="C1771" i="1"/>
  <c r="A1776" i="1"/>
  <c r="C1772" i="1"/>
  <c r="C1782" i="1"/>
  <c r="A1775" i="1"/>
  <c r="C1784" i="1"/>
  <c r="A1774" i="1"/>
  <c r="C1826" i="1"/>
  <c r="A1772" i="1"/>
  <c r="C1787" i="1"/>
  <c r="A1771" i="1"/>
  <c r="C1768" i="1"/>
  <c r="A1770" i="1"/>
  <c r="C1785" i="1"/>
  <c r="A1769" i="1"/>
  <c r="C1765" i="1"/>
  <c r="A1768" i="1"/>
  <c r="C1734" i="1"/>
  <c r="A1766" i="1"/>
  <c r="C1764" i="1"/>
  <c r="A1765" i="1"/>
  <c r="C1776" i="1"/>
  <c r="C1762" i="1"/>
  <c r="A1762" i="1"/>
  <c r="C1760" i="1"/>
  <c r="A1759" i="1"/>
  <c r="C1758" i="1"/>
  <c r="A1758" i="1"/>
  <c r="F1755" i="1"/>
  <c r="D1755" i="1"/>
  <c r="C1753" i="1"/>
  <c r="A1753" i="1"/>
  <c r="A1751" i="1"/>
  <c r="C1746" i="1"/>
  <c r="A1750" i="1"/>
  <c r="A1780" i="1"/>
  <c r="C1743" i="1"/>
  <c r="A1749" i="1"/>
  <c r="C1749" i="1"/>
  <c r="C1744" i="1"/>
  <c r="A1746" i="1"/>
  <c r="C1742" i="1"/>
  <c r="A1784" i="1"/>
  <c r="C1741" i="1"/>
  <c r="C1737" i="1"/>
  <c r="C1733" i="1"/>
  <c r="C1763" i="1"/>
  <c r="A1745" i="1"/>
  <c r="C1752" i="1"/>
  <c r="A1744" i="1"/>
  <c r="C1740" i="1"/>
  <c r="A1773" i="1"/>
  <c r="A1743" i="1"/>
  <c r="C1786" i="1"/>
  <c r="C1735" i="1"/>
  <c r="C1766" i="1"/>
  <c r="A1742" i="1"/>
  <c r="C1736" i="1"/>
  <c r="A1741" i="1"/>
  <c r="C1725" i="1"/>
  <c r="A1725" i="1"/>
  <c r="C1724" i="1"/>
  <c r="A1724" i="1"/>
  <c r="C1723" i="1"/>
  <c r="A1723" i="1"/>
  <c r="C1722" i="1"/>
  <c r="A1722" i="1"/>
  <c r="A1721" i="1"/>
  <c r="C1720" i="1"/>
  <c r="A1720" i="1"/>
  <c r="C1719" i="1"/>
  <c r="A1719" i="1"/>
  <c r="C1718" i="1"/>
  <c r="A1718" i="1"/>
  <c r="C1717" i="1"/>
  <c r="A1717" i="1"/>
  <c r="C1713" i="1"/>
  <c r="A1713" i="1"/>
  <c r="C1712" i="1"/>
  <c r="A1712" i="1"/>
  <c r="F1709" i="1"/>
  <c r="D1709" i="1"/>
  <c r="C1707" i="1"/>
  <c r="A1707" i="1"/>
  <c r="C1706" i="1"/>
  <c r="A1706" i="1"/>
  <c r="C1705" i="1"/>
  <c r="A1705" i="1"/>
  <c r="C1704" i="1"/>
  <c r="A1704" i="1"/>
  <c r="C1703" i="1"/>
  <c r="A1703" i="1"/>
  <c r="C1702" i="1"/>
  <c r="A1702" i="1"/>
  <c r="C1701" i="1"/>
  <c r="A1701" i="1"/>
  <c r="C1700" i="1"/>
  <c r="A1700" i="1"/>
  <c r="C1699" i="1"/>
  <c r="A1699" i="1"/>
  <c r="C1698" i="1"/>
  <c r="A1698" i="1"/>
  <c r="C1697" i="1"/>
  <c r="A1697" i="1"/>
  <c r="C1696" i="1"/>
  <c r="A1696" i="1"/>
  <c r="C1695" i="1"/>
  <c r="A1695" i="1"/>
  <c r="C1657" i="1"/>
  <c r="A1693" i="1"/>
  <c r="C1653" i="1"/>
  <c r="C1693" i="1"/>
  <c r="A1692" i="1"/>
  <c r="A1658" i="1"/>
  <c r="A1763" i="1"/>
  <c r="C1692" i="1"/>
  <c r="A1691" i="1"/>
  <c r="C1739" i="1"/>
  <c r="A1690" i="1"/>
  <c r="C1690" i="1"/>
  <c r="A1657" i="1"/>
  <c r="C1691" i="1"/>
  <c r="A1689" i="1"/>
  <c r="C1688" i="1"/>
  <c r="A1688" i="1"/>
  <c r="C1687" i="1"/>
  <c r="A1687" i="1"/>
  <c r="C1686" i="1"/>
  <c r="A1686" i="1"/>
  <c r="C1685" i="1"/>
  <c r="A1685" i="1"/>
  <c r="C1684" i="1"/>
  <c r="A1684" i="1"/>
  <c r="C1683" i="1"/>
  <c r="A1683" i="1"/>
  <c r="C1682" i="1"/>
  <c r="A1682" i="1"/>
  <c r="C1681" i="1"/>
  <c r="A1681" i="1"/>
  <c r="C1680" i="1"/>
  <c r="A1680" i="1"/>
  <c r="F1677" i="1"/>
  <c r="D1677" i="1"/>
  <c r="C1675" i="1"/>
  <c r="A1675" i="1"/>
  <c r="C1674" i="1"/>
  <c r="A1674" i="1"/>
  <c r="C1673" i="1"/>
  <c r="A1673" i="1"/>
  <c r="C1672" i="1"/>
  <c r="A1672" i="1"/>
  <c r="C1671" i="1"/>
  <c r="A1671" i="1"/>
  <c r="C1670" i="1"/>
  <c r="A1670" i="1"/>
  <c r="C1669" i="1"/>
  <c r="A1669" i="1"/>
  <c r="C1668" i="1"/>
  <c r="A1668" i="1"/>
  <c r="C1667" i="1"/>
  <c r="A1667" i="1"/>
  <c r="C1666" i="1"/>
  <c r="A1666" i="1"/>
  <c r="C1665" i="1"/>
  <c r="A1665" i="1"/>
  <c r="C1664" i="1"/>
  <c r="A1664" i="1"/>
  <c r="C1663" i="1"/>
  <c r="A1663" i="1"/>
  <c r="C1662" i="1"/>
  <c r="A1662" i="1"/>
  <c r="C1661" i="1"/>
  <c r="A1661" i="1"/>
  <c r="C1652" i="1"/>
  <c r="A1659" i="1"/>
  <c r="C1659" i="1"/>
  <c r="A1656" i="1"/>
  <c r="C1660" i="1"/>
  <c r="A1653" i="1"/>
  <c r="C1655" i="1"/>
  <c r="A1652" i="1"/>
  <c r="C1654" i="1"/>
  <c r="A1646" i="1"/>
  <c r="C1651" i="1"/>
  <c r="A1651" i="1"/>
  <c r="C1650" i="1"/>
  <c r="A1650" i="1"/>
  <c r="C1648" i="1"/>
  <c r="A1648" i="1"/>
  <c r="A1647" i="1"/>
  <c r="C1645" i="1"/>
  <c r="A1645" i="1"/>
  <c r="C1644" i="1"/>
  <c r="A1644" i="1"/>
  <c r="F1641" i="1"/>
  <c r="D1641" i="1"/>
  <c r="C1458" i="1"/>
  <c r="E1458" i="1" s="1"/>
  <c r="A1458" i="1"/>
  <c r="A1457" i="1"/>
  <c r="C1456" i="1"/>
  <c r="E1456" i="1" s="1"/>
  <c r="A1456" i="1"/>
  <c r="C1455" i="1"/>
  <c r="E1455" i="1" s="1"/>
  <c r="A1455" i="1"/>
  <c r="C1462" i="1"/>
  <c r="E1462" i="1" s="1"/>
  <c r="A1462" i="1"/>
  <c r="C1454" i="1"/>
  <c r="E1454" i="1" s="1"/>
  <c r="A1454" i="1"/>
  <c r="C1453" i="1"/>
  <c r="E1453" i="1" s="1"/>
  <c r="A1453" i="1"/>
  <c r="C1498" i="1"/>
  <c r="E1498" i="1" s="1"/>
  <c r="A1498" i="1"/>
  <c r="C1497" i="1"/>
  <c r="E1497" i="1" s="1"/>
  <c r="A1497" i="1"/>
  <c r="A1496" i="1"/>
  <c r="C1353" i="1"/>
  <c r="E1353" i="1" s="1"/>
  <c r="A1353" i="1"/>
  <c r="C1354" i="1"/>
  <c r="E1354" i="1" s="1"/>
  <c r="A1350" i="1"/>
  <c r="C1350" i="1"/>
  <c r="E1350" i="1" s="1"/>
  <c r="A1354" i="1"/>
  <c r="C1355" i="1"/>
  <c r="E1355" i="1" s="1"/>
  <c r="A1355" i="1"/>
  <c r="C1356" i="1"/>
  <c r="E1356" i="1" s="1"/>
  <c r="A1356" i="1"/>
  <c r="C1403" i="1"/>
  <c r="E1403" i="1" s="1"/>
  <c r="A1403" i="1"/>
  <c r="C1402" i="1"/>
  <c r="E1402" i="1" s="1"/>
  <c r="A1402" i="1"/>
  <c r="C1401" i="1"/>
  <c r="E1401" i="1" s="1"/>
  <c r="A1401" i="1"/>
  <c r="C1358" i="1"/>
  <c r="E1358" i="1" s="1"/>
  <c r="C1363" i="1"/>
  <c r="E1363" i="1" s="1"/>
  <c r="A1363" i="1"/>
  <c r="C1362" i="1"/>
  <c r="E1362" i="1" s="1"/>
  <c r="C1332" i="1"/>
  <c r="E1332" i="1" s="1"/>
  <c r="C1324" i="1"/>
  <c r="E1324" i="1" s="1"/>
  <c r="A1324" i="1"/>
  <c r="A1362" i="1"/>
  <c r="C1359" i="1"/>
  <c r="E1359" i="1" s="1"/>
  <c r="C1337" i="1"/>
  <c r="E1337" i="1" s="1"/>
  <c r="C1338" i="1"/>
  <c r="E1338" i="1" s="1"/>
  <c r="C1339" i="1"/>
  <c r="E1339" i="1" s="1"/>
  <c r="A1337" i="1"/>
  <c r="C1270" i="1"/>
  <c r="E1270" i="1" s="1"/>
  <c r="A1270" i="1"/>
  <c r="C1499" i="1"/>
  <c r="E1499" i="1" s="1"/>
  <c r="A1499" i="1"/>
  <c r="C1295" i="1"/>
  <c r="E1295" i="1" s="1"/>
  <c r="C1315" i="1"/>
  <c r="E1315" i="1" s="1"/>
  <c r="A1315" i="1"/>
  <c r="C1316" i="1"/>
  <c r="E1316" i="1" s="1"/>
  <c r="A1316" i="1"/>
  <c r="C1318" i="1"/>
  <c r="E1318" i="1" s="1"/>
  <c r="A1318" i="1"/>
  <c r="A1358" i="1"/>
  <c r="A1359" i="1"/>
  <c r="C1361" i="1"/>
  <c r="E1361" i="1" s="1"/>
  <c r="A1361" i="1"/>
  <c r="C1323" i="1"/>
  <c r="E1323" i="1" s="1"/>
  <c r="A1323" i="1"/>
  <c r="C1268" i="1"/>
  <c r="E1268" i="1" s="1"/>
  <c r="A1268" i="1"/>
  <c r="C1263" i="1"/>
  <c r="E1263" i="1" s="1"/>
  <c r="A1263" i="1"/>
  <c r="A1264" i="1"/>
  <c r="C1264" i="1"/>
  <c r="E1264" i="1" s="1"/>
  <c r="A1265" i="1"/>
  <c r="C1265" i="1"/>
  <c r="E1265" i="1" s="1"/>
  <c r="C1266" i="1"/>
  <c r="E1266" i="1" s="1"/>
  <c r="A1232" i="1"/>
  <c r="C1232" i="1"/>
  <c r="E1232" i="1" s="1"/>
  <c r="A1235" i="1"/>
  <c r="C1235" i="1"/>
  <c r="E1235" i="1" s="1"/>
  <c r="A1238" i="1"/>
  <c r="C1238" i="1"/>
  <c r="E1238" i="1" s="1"/>
  <c r="A1286" i="1"/>
  <c r="C1286" i="1"/>
  <c r="E1286" i="1" s="1"/>
  <c r="A1287" i="1"/>
  <c r="C1287" i="1"/>
  <c r="E1287" i="1" s="1"/>
  <c r="C1288" i="1"/>
  <c r="E1288" i="1" s="1"/>
  <c r="A1288" i="1"/>
  <c r="C1239" i="1"/>
  <c r="E1239" i="1" s="1"/>
  <c r="A1213" i="1"/>
  <c r="C1156" i="1"/>
  <c r="E1156" i="1" s="1"/>
  <c r="A1156" i="1"/>
  <c r="C1155" i="1"/>
  <c r="E1155" i="1" s="1"/>
  <c r="A1155" i="1"/>
  <c r="C1157" i="1"/>
  <c r="E1157" i="1" s="1"/>
  <c r="A1157" i="1"/>
  <c r="C1158" i="1"/>
  <c r="E1158" i="1" s="1"/>
  <c r="A1158" i="1"/>
  <c r="A1271" i="1"/>
  <c r="C1271" i="1"/>
  <c r="E1271" i="1" s="1"/>
  <c r="C1106" i="1"/>
  <c r="E1106" i="1" s="1"/>
  <c r="A1106" i="1"/>
  <c r="C1131" i="1"/>
  <c r="E1131" i="1" s="1"/>
  <c r="A1119" i="1"/>
  <c r="A1296" i="1"/>
  <c r="C1201" i="1"/>
  <c r="E1201" i="1" s="1"/>
  <c r="A1204" i="1"/>
  <c r="C1213" i="1"/>
  <c r="E1213" i="1" s="1"/>
  <c r="A1237" i="1"/>
  <c r="A1205" i="1"/>
  <c r="C1204" i="1"/>
  <c r="E1204" i="1" s="1"/>
  <c r="A1206" i="1"/>
  <c r="C1298" i="1"/>
  <c r="E1298" i="1" s="1"/>
  <c r="A1207" i="1"/>
  <c r="C1200" i="1"/>
  <c r="E1200" i="1" s="1"/>
  <c r="A1262" i="1"/>
  <c r="C1205" i="1"/>
  <c r="E1205" i="1" s="1"/>
  <c r="C1207" i="1"/>
  <c r="E1207" i="1" s="1"/>
  <c r="A1245" i="1"/>
  <c r="A1246" i="1"/>
  <c r="C1243" i="1"/>
  <c r="E1243" i="1" s="1"/>
  <c r="A1247" i="1"/>
  <c r="C1244" i="1"/>
  <c r="E1244" i="1" s="1"/>
  <c r="A1248" i="1"/>
  <c r="C1246" i="1"/>
  <c r="E1246" i="1" s="1"/>
  <c r="A1249" i="1"/>
  <c r="C1237" i="1"/>
  <c r="E1237" i="1" s="1"/>
  <c r="A1301" i="1"/>
  <c r="C1247" i="1"/>
  <c r="E1247" i="1" s="1"/>
  <c r="A1298" i="1"/>
  <c r="C1248" i="1"/>
  <c r="E1248" i="1" s="1"/>
  <c r="A1297" i="1"/>
  <c r="C1299" i="1"/>
  <c r="E1299" i="1" s="1"/>
  <c r="A1250" i="1"/>
  <c r="C1245" i="1"/>
  <c r="E1245" i="1" s="1"/>
  <c r="C1297" i="1"/>
  <c r="E1297" i="1" s="1"/>
  <c r="A1251" i="1"/>
  <c r="C1255" i="1"/>
  <c r="E1255" i="1" s="1"/>
  <c r="A1252" i="1"/>
  <c r="C1250" i="1"/>
  <c r="E1250" i="1" s="1"/>
  <c r="A1254" i="1"/>
  <c r="C1258" i="1"/>
  <c r="E1258" i="1" s="1"/>
  <c r="A1255" i="1"/>
  <c r="C1259" i="1"/>
  <c r="E1259" i="1" s="1"/>
  <c r="A1257" i="1"/>
  <c r="A1258" i="1"/>
  <c r="C1260" i="1"/>
  <c r="E1260" i="1" s="1"/>
  <c r="A1259" i="1"/>
  <c r="C1261" i="1"/>
  <c r="E1261" i="1" s="1"/>
  <c r="C1262" i="1"/>
  <c r="E1262" i="1" s="1"/>
  <c r="A1260" i="1"/>
  <c r="A1261" i="1"/>
  <c r="C1252" i="1"/>
  <c r="E1252" i="1" s="1"/>
  <c r="A1266" i="1"/>
  <c r="C1639" i="1"/>
  <c r="C1638" i="1"/>
  <c r="C1637" i="1"/>
  <c r="C1636" i="1"/>
  <c r="C1635" i="1"/>
  <c r="C1634" i="1"/>
  <c r="C1633" i="1"/>
  <c r="C1646" i="1"/>
  <c r="A1747" i="1"/>
  <c r="C1658" i="1"/>
  <c r="A1629" i="1"/>
  <c r="C1624" i="1"/>
  <c r="A1655" i="1"/>
  <c r="C1623" i="1"/>
  <c r="A1628" i="1"/>
  <c r="C1689" i="1"/>
  <c r="A1627" i="1"/>
  <c r="C1628" i="1"/>
  <c r="C1750" i="1"/>
  <c r="A1649" i="1"/>
  <c r="C1627" i="1"/>
  <c r="A1626" i="1"/>
  <c r="C1656" i="1"/>
  <c r="A1625" i="1"/>
  <c r="C1625" i="1"/>
  <c r="A1654" i="1"/>
  <c r="A1624" i="1"/>
  <c r="A1623" i="1"/>
  <c r="C1622" i="1"/>
  <c r="A1622" i="1"/>
  <c r="C1620" i="1"/>
  <c r="A1620" i="1"/>
  <c r="C1618" i="1"/>
  <c r="A1618" i="1"/>
  <c r="C1616" i="1"/>
  <c r="A1616" i="1"/>
  <c r="C1615" i="1"/>
  <c r="A1615" i="1"/>
  <c r="C1614" i="1"/>
  <c r="A1614" i="1"/>
  <c r="C1613" i="1"/>
  <c r="A1613" i="1"/>
  <c r="F1610" i="1"/>
  <c r="D1610" i="1"/>
  <c r="C1608" i="1"/>
  <c r="E1608" i="1" s="1"/>
  <c r="A1608" i="1"/>
  <c r="C1607" i="1"/>
  <c r="E1607" i="1" s="1"/>
  <c r="A1607" i="1"/>
  <c r="C1606" i="1"/>
  <c r="E1606" i="1" s="1"/>
  <c r="A1606" i="1"/>
  <c r="C1605" i="1"/>
  <c r="E1605" i="1" s="1"/>
  <c r="A1605" i="1"/>
  <c r="C1604" i="1"/>
  <c r="E1604" i="1" s="1"/>
  <c r="A1604" i="1"/>
  <c r="C1603" i="1"/>
  <c r="E1603" i="1" s="1"/>
  <c r="A1603" i="1"/>
  <c r="C1602" i="1"/>
  <c r="E1602" i="1" s="1"/>
  <c r="A1602" i="1"/>
  <c r="C1601" i="1"/>
  <c r="E1601" i="1" s="1"/>
  <c r="A1601" i="1"/>
  <c r="A1598" i="1"/>
  <c r="C1596" i="1"/>
  <c r="E1596" i="1" s="1"/>
  <c r="A1597" i="1"/>
  <c r="C1590" i="1"/>
  <c r="E1590" i="1" s="1"/>
  <c r="A1595" i="1"/>
  <c r="C1591" i="1"/>
  <c r="E1591" i="1" s="1"/>
  <c r="A1594" i="1"/>
  <c r="A1543" i="1"/>
  <c r="C1595" i="1"/>
  <c r="E1595" i="1" s="1"/>
  <c r="A1593" i="1"/>
  <c r="C1594" i="1"/>
  <c r="E1594" i="1" s="1"/>
  <c r="C1543" i="1"/>
  <c r="E1543" i="1" s="1"/>
  <c r="C1589" i="1"/>
  <c r="E1589" i="1" s="1"/>
  <c r="A1592" i="1"/>
  <c r="A1591" i="1"/>
  <c r="A1590" i="1"/>
  <c r="A1599" i="1"/>
  <c r="C1584" i="1"/>
  <c r="E1584" i="1" s="1"/>
  <c r="A1584" i="1"/>
  <c r="C1583" i="1"/>
  <c r="E1583" i="1" s="1"/>
  <c r="A1583" i="1"/>
  <c r="C1582" i="1"/>
  <c r="E1582" i="1" s="1"/>
  <c r="A1582" i="1"/>
  <c r="C1578" i="1"/>
  <c r="E1578" i="1" s="1"/>
  <c r="A1578" i="1"/>
  <c r="F1575" i="1"/>
  <c r="D1575" i="1"/>
  <c r="C1573" i="1"/>
  <c r="E1573" i="1" s="1"/>
  <c r="A1573" i="1"/>
  <c r="C1572" i="1"/>
  <c r="E1572" i="1" s="1"/>
  <c r="A1572" i="1"/>
  <c r="C1571" i="1"/>
  <c r="E1571" i="1" s="1"/>
  <c r="A1571" i="1"/>
  <c r="C1570" i="1"/>
  <c r="E1570" i="1" s="1"/>
  <c r="A1570" i="1"/>
  <c r="C1562" i="1"/>
  <c r="E1562" i="1" s="1"/>
  <c r="A1568" i="1"/>
  <c r="C1563" i="1"/>
  <c r="E1563" i="1" s="1"/>
  <c r="A1567" i="1"/>
  <c r="C1559" i="1"/>
  <c r="E1559" i="1" s="1"/>
  <c r="A1566" i="1"/>
  <c r="A1586" i="1"/>
  <c r="C1558" i="1"/>
  <c r="E1558" i="1" s="1"/>
  <c r="A1565" i="1"/>
  <c r="C1568" i="1"/>
  <c r="E1568" i="1" s="1"/>
  <c r="A1564" i="1"/>
  <c r="C1599" i="1"/>
  <c r="E1599" i="1" s="1"/>
  <c r="A1596" i="1"/>
  <c r="A1563" i="1"/>
  <c r="C1566" i="1"/>
  <c r="E1566" i="1" s="1"/>
  <c r="C1560" i="1"/>
  <c r="E1560" i="1" s="1"/>
  <c r="C1556" i="1"/>
  <c r="E1556" i="1" s="1"/>
  <c r="A1561" i="1"/>
  <c r="C1553" i="1"/>
  <c r="E1553" i="1" s="1"/>
  <c r="C1569" i="1"/>
  <c r="E1569" i="1" s="1"/>
  <c r="C1586" i="1"/>
  <c r="E1586" i="1" s="1"/>
  <c r="A1560" i="1"/>
  <c r="A1559" i="1"/>
  <c r="A1558" i="1"/>
  <c r="C1561" i="1"/>
  <c r="E1561" i="1" s="1"/>
  <c r="C1555" i="1"/>
  <c r="E1555" i="1" s="1"/>
  <c r="A1557" i="1"/>
  <c r="C1554" i="1"/>
  <c r="E1554" i="1" s="1"/>
  <c r="A1556" i="1"/>
  <c r="A1555" i="1"/>
  <c r="C1557" i="1"/>
  <c r="E1557" i="1" s="1"/>
  <c r="A1554" i="1"/>
  <c r="A1553" i="1"/>
  <c r="A1552" i="1"/>
  <c r="C1551" i="1"/>
  <c r="E1551" i="1" s="1"/>
  <c r="A1551" i="1"/>
  <c r="C1542" i="1"/>
  <c r="E1542" i="1" s="1"/>
  <c r="A1542" i="1"/>
  <c r="C1541" i="1"/>
  <c r="E1541" i="1" s="1"/>
  <c r="A1541" i="1"/>
  <c r="F1538" i="1"/>
  <c r="D1538" i="1"/>
  <c r="C1536" i="1"/>
  <c r="E1536" i="1" s="1"/>
  <c r="A1536" i="1"/>
  <c r="A1533" i="1"/>
  <c r="C1532" i="1"/>
  <c r="E1532" i="1" s="1"/>
  <c r="A1532" i="1"/>
  <c r="C1531" i="1"/>
  <c r="E1531" i="1" s="1"/>
  <c r="A1531" i="1"/>
  <c r="C1530" i="1"/>
  <c r="E1530" i="1" s="1"/>
  <c r="A1530" i="1"/>
  <c r="C1528" i="1"/>
  <c r="E1528" i="1" s="1"/>
  <c r="A1528" i="1"/>
  <c r="C1509" i="1"/>
  <c r="E1509" i="1" s="1"/>
  <c r="A1514" i="1"/>
  <c r="C1508" i="1"/>
  <c r="E1508" i="1" s="1"/>
  <c r="A1513" i="1"/>
  <c r="C1507" i="1"/>
  <c r="E1507" i="1" s="1"/>
  <c r="C1505" i="1"/>
  <c r="E1505" i="1" s="1"/>
  <c r="C1504" i="1"/>
  <c r="E1504" i="1" s="1"/>
  <c r="C1503" i="1"/>
  <c r="E1503" i="1" s="1"/>
  <c r="A1512" i="1"/>
  <c r="C1523" i="1"/>
  <c r="E1523" i="1" s="1"/>
  <c r="A1511" i="1"/>
  <c r="C1513" i="1"/>
  <c r="E1513" i="1" s="1"/>
  <c r="A1510" i="1"/>
  <c r="C1524" i="1"/>
  <c r="E1524" i="1" s="1"/>
  <c r="A1509" i="1"/>
  <c r="A1508" i="1"/>
  <c r="C1564" i="1"/>
  <c r="E1564" i="1" s="1"/>
  <c r="C1516" i="1"/>
  <c r="E1516" i="1" s="1"/>
  <c r="A1507" i="1"/>
  <c r="A1506" i="1"/>
  <c r="C1506" i="1"/>
  <c r="E1506" i="1" s="1"/>
  <c r="A1505" i="1"/>
  <c r="A1504" i="1"/>
  <c r="C1510" i="1"/>
  <c r="E1510" i="1" s="1"/>
  <c r="A1503" i="1"/>
  <c r="C1502" i="1"/>
  <c r="E1502" i="1" s="1"/>
  <c r="A1502" i="1"/>
  <c r="C1501" i="1"/>
  <c r="E1501" i="1" s="1"/>
  <c r="A1501" i="1"/>
  <c r="C1500" i="1"/>
  <c r="E1500" i="1" s="1"/>
  <c r="A1500" i="1"/>
  <c r="F1493" i="1"/>
  <c r="D1493" i="1"/>
  <c r="A1491" i="1"/>
  <c r="C1480" i="1"/>
  <c r="E1480" i="1" s="1"/>
  <c r="A1483" i="1"/>
  <c r="C1478" i="1"/>
  <c r="E1478" i="1" s="1"/>
  <c r="A1482" i="1"/>
  <c r="C1490" i="1"/>
  <c r="E1490" i="1" s="1"/>
  <c r="A1481" i="1"/>
  <c r="C1473" i="1"/>
  <c r="E1473" i="1" s="1"/>
  <c r="A1480" i="1"/>
  <c r="C1465" i="1"/>
  <c r="E1465" i="1" s="1"/>
  <c r="C1483" i="1"/>
  <c r="E1483" i="1" s="1"/>
  <c r="A1479" i="1"/>
  <c r="C1484" i="1"/>
  <c r="E1484" i="1" s="1"/>
  <c r="C1486" i="1"/>
  <c r="E1486" i="1" s="1"/>
  <c r="A1478" i="1"/>
  <c r="A1476" i="1"/>
  <c r="C1472" i="1"/>
  <c r="E1472" i="1" s="1"/>
  <c r="C1471" i="1"/>
  <c r="E1471" i="1" s="1"/>
  <c r="A1475" i="1"/>
  <c r="C1470" i="1"/>
  <c r="E1470" i="1" s="1"/>
  <c r="A1474" i="1"/>
  <c r="C1469" i="1"/>
  <c r="E1469" i="1" s="1"/>
  <c r="A1473" i="1"/>
  <c r="C1468" i="1"/>
  <c r="E1468" i="1" s="1"/>
  <c r="A1472" i="1"/>
  <c r="C1464" i="1"/>
  <c r="E1464" i="1" s="1"/>
  <c r="A1471" i="1"/>
  <c r="C1467" i="1"/>
  <c r="E1467" i="1" s="1"/>
  <c r="A1470" i="1"/>
  <c r="C1466" i="1"/>
  <c r="E1466" i="1" s="1"/>
  <c r="A1469" i="1"/>
  <c r="C1489" i="1"/>
  <c r="E1489" i="1" s="1"/>
  <c r="A1468" i="1"/>
  <c r="C1476" i="1"/>
  <c r="E1476" i="1" s="1"/>
  <c r="C1463" i="1"/>
  <c r="E1463" i="1" s="1"/>
  <c r="A1467" i="1"/>
  <c r="C1474" i="1"/>
  <c r="E1474" i="1" s="1"/>
  <c r="A1466" i="1"/>
  <c r="C1477" i="1"/>
  <c r="E1477" i="1" s="1"/>
  <c r="A1465" i="1"/>
  <c r="A1464" i="1"/>
  <c r="C1475" i="1"/>
  <c r="E1475" i="1" s="1"/>
  <c r="A1463" i="1"/>
  <c r="C1452" i="1"/>
  <c r="E1452" i="1" s="1"/>
  <c r="A1452" i="1"/>
  <c r="C1451" i="1"/>
  <c r="E1451" i="1" s="1"/>
  <c r="A1451" i="1"/>
  <c r="C1450" i="1"/>
  <c r="E1450" i="1" s="1"/>
  <c r="A1450" i="1"/>
  <c r="C1449" i="1"/>
  <c r="E1449" i="1" s="1"/>
  <c r="A1449" i="1"/>
  <c r="C1448" i="1"/>
  <c r="E1448" i="1" s="1"/>
  <c r="A1448" i="1"/>
  <c r="C1447" i="1"/>
  <c r="E1447" i="1" s="1"/>
  <c r="A1447" i="1"/>
  <c r="F1444" i="1"/>
  <c r="D1444" i="1"/>
  <c r="C1442" i="1"/>
  <c r="E1442" i="1" s="1"/>
  <c r="A1442" i="1"/>
  <c r="C1441" i="1"/>
  <c r="E1441" i="1" s="1"/>
  <c r="A1441" i="1"/>
  <c r="C1440" i="1"/>
  <c r="E1440" i="1" s="1"/>
  <c r="A1440" i="1"/>
  <c r="C1439" i="1"/>
  <c r="E1439" i="1" s="1"/>
  <c r="A1439" i="1"/>
  <c r="C1438" i="1"/>
  <c r="E1438" i="1" s="1"/>
  <c r="A1438" i="1"/>
  <c r="C1437" i="1"/>
  <c r="E1437" i="1" s="1"/>
  <c r="A1437" i="1"/>
  <c r="C1436" i="1"/>
  <c r="E1436" i="1" s="1"/>
  <c r="A1436" i="1"/>
  <c r="C1435" i="1"/>
  <c r="E1435" i="1" s="1"/>
  <c r="A1435" i="1"/>
  <c r="C1434" i="1"/>
  <c r="E1434" i="1" s="1"/>
  <c r="A1434" i="1"/>
  <c r="C1433" i="1"/>
  <c r="E1433" i="1" s="1"/>
  <c r="A1433" i="1"/>
  <c r="C1432" i="1"/>
  <c r="E1432" i="1" s="1"/>
  <c r="A1432" i="1"/>
  <c r="C1431" i="1"/>
  <c r="E1431" i="1" s="1"/>
  <c r="A1431" i="1"/>
  <c r="C1430" i="1"/>
  <c r="E1430" i="1" s="1"/>
  <c r="A1430" i="1"/>
  <c r="C1429" i="1"/>
  <c r="E1429" i="1" s="1"/>
  <c r="A1429" i="1"/>
  <c r="C1428" i="1"/>
  <c r="E1428" i="1" s="1"/>
  <c r="A1428" i="1"/>
  <c r="C1427" i="1"/>
  <c r="E1427" i="1" s="1"/>
  <c r="A1427" i="1"/>
  <c r="C1426" i="1"/>
  <c r="E1426" i="1" s="1"/>
  <c r="A1426" i="1"/>
  <c r="C1425" i="1"/>
  <c r="E1425" i="1" s="1"/>
  <c r="A1425" i="1"/>
  <c r="C1424" i="1"/>
  <c r="E1424" i="1" s="1"/>
  <c r="A1424" i="1"/>
  <c r="C1423" i="1"/>
  <c r="E1423" i="1" s="1"/>
  <c r="A1423" i="1"/>
  <c r="C1422" i="1"/>
  <c r="E1422" i="1" s="1"/>
  <c r="A1422" i="1"/>
  <c r="C1421" i="1"/>
  <c r="E1421" i="1" s="1"/>
  <c r="A1421" i="1"/>
  <c r="C1420" i="1"/>
  <c r="E1420" i="1" s="1"/>
  <c r="A1420" i="1"/>
  <c r="C1419" i="1"/>
  <c r="E1419" i="1" s="1"/>
  <c r="A1419" i="1"/>
  <c r="C1416" i="1"/>
  <c r="E1416" i="1" s="1"/>
  <c r="A1393" i="1"/>
  <c r="C1393" i="1"/>
  <c r="E1393" i="1" s="1"/>
  <c r="C1392" i="1"/>
  <c r="E1392" i="1" s="1"/>
  <c r="A1417" i="1"/>
  <c r="C1488" i="1"/>
  <c r="E1488" i="1" s="1"/>
  <c r="A1388" i="1"/>
  <c r="C1417" i="1"/>
  <c r="E1417" i="1" s="1"/>
  <c r="A1416" i="1"/>
  <c r="C1415" i="1"/>
  <c r="E1415" i="1" s="1"/>
  <c r="A1415" i="1"/>
  <c r="C1414" i="1"/>
  <c r="E1414" i="1" s="1"/>
  <c r="A1414" i="1"/>
  <c r="C1413" i="1"/>
  <c r="E1413" i="1" s="1"/>
  <c r="A1413" i="1"/>
  <c r="C1412" i="1"/>
  <c r="E1412" i="1" s="1"/>
  <c r="A1412" i="1"/>
  <c r="C1411" i="1"/>
  <c r="E1411" i="1" s="1"/>
  <c r="A1411" i="1"/>
  <c r="F1408" i="1"/>
  <c r="D1408" i="1"/>
  <c r="A1406" i="1"/>
  <c r="C1405" i="1"/>
  <c r="E1405" i="1" s="1"/>
  <c r="A1405" i="1"/>
  <c r="C1404" i="1"/>
  <c r="E1404" i="1" s="1"/>
  <c r="A1404" i="1"/>
  <c r="A1400" i="1"/>
  <c r="C1399" i="1"/>
  <c r="E1399" i="1" s="1"/>
  <c r="A1399" i="1"/>
  <c r="C1398" i="1"/>
  <c r="E1398" i="1" s="1"/>
  <c r="A1398" i="1"/>
  <c r="C1400" i="1"/>
  <c r="E1400" i="1" s="1"/>
  <c r="C1352" i="1"/>
  <c r="E1352" i="1" s="1"/>
  <c r="A1352" i="1"/>
  <c r="C1397" i="1"/>
  <c r="E1397" i="1" s="1"/>
  <c r="A1397" i="1"/>
  <c r="C1396" i="1"/>
  <c r="E1396" i="1" s="1"/>
  <c r="A1396" i="1"/>
  <c r="C1391" i="1"/>
  <c r="E1391" i="1" s="1"/>
  <c r="A1394" i="1"/>
  <c r="C1390" i="1"/>
  <c r="E1390" i="1" s="1"/>
  <c r="A1418" i="1"/>
  <c r="A1392" i="1"/>
  <c r="C1418" i="1"/>
  <c r="E1418" i="1" s="1"/>
  <c r="A1477" i="1"/>
  <c r="C1387" i="1"/>
  <c r="E1387" i="1" s="1"/>
  <c r="A1391" i="1"/>
  <c r="C1394" i="1"/>
  <c r="E1394" i="1" s="1"/>
  <c r="C1389" i="1"/>
  <c r="E1389" i="1" s="1"/>
  <c r="A1390" i="1"/>
  <c r="A1389" i="1"/>
  <c r="C1388" i="1"/>
  <c r="E1388" i="1" s="1"/>
  <c r="A1387" i="1"/>
  <c r="C1386" i="1"/>
  <c r="E1386" i="1" s="1"/>
  <c r="A1386" i="1"/>
  <c r="C1385" i="1"/>
  <c r="E1385" i="1" s="1"/>
  <c r="A1385" i="1"/>
  <c r="A1351" i="1"/>
  <c r="F1382" i="1"/>
  <c r="D1382" i="1"/>
  <c r="A1380" i="1"/>
  <c r="C1379" i="1"/>
  <c r="E1379" i="1" s="1"/>
  <c r="A1379" i="1"/>
  <c r="C1378" i="1"/>
  <c r="E1378" i="1" s="1"/>
  <c r="A1378" i="1"/>
  <c r="C1377" i="1"/>
  <c r="E1377" i="1" s="1"/>
  <c r="A1377" i="1"/>
  <c r="C1376" i="1"/>
  <c r="E1376" i="1" s="1"/>
  <c r="A1376" i="1"/>
  <c r="C1373" i="1"/>
  <c r="E1373" i="1" s="1"/>
  <c r="A1373" i="1"/>
  <c r="C1368" i="1"/>
  <c r="E1368" i="1" s="1"/>
  <c r="A1371" i="1"/>
  <c r="A1370" i="1"/>
  <c r="C1374" i="1"/>
  <c r="E1374" i="1" s="1"/>
  <c r="A1369" i="1"/>
  <c r="C1371" i="1"/>
  <c r="E1371" i="1" s="1"/>
  <c r="A1326" i="1"/>
  <c r="C1375" i="1"/>
  <c r="E1375" i="1" s="1"/>
  <c r="A1374" i="1"/>
  <c r="A1368" i="1"/>
  <c r="C1370" i="1"/>
  <c r="E1370" i="1" s="1"/>
  <c r="A1366" i="1"/>
  <c r="C1330" i="1"/>
  <c r="E1330" i="1" s="1"/>
  <c r="A1375" i="1"/>
  <c r="C1366" i="1"/>
  <c r="E1366" i="1" s="1"/>
  <c r="C1365" i="1"/>
  <c r="E1365" i="1" s="1"/>
  <c r="A1365" i="1"/>
  <c r="C1364" i="1"/>
  <c r="E1364" i="1" s="1"/>
  <c r="A1364" i="1"/>
  <c r="C1317" i="1"/>
  <c r="E1317" i="1" s="1"/>
  <c r="A1317" i="1"/>
  <c r="C1357" i="1"/>
  <c r="E1357" i="1" s="1"/>
  <c r="A1357" i="1"/>
  <c r="C1349" i="1"/>
  <c r="E1349" i="1" s="1"/>
  <c r="A1349" i="1"/>
  <c r="C1348" i="1"/>
  <c r="E1348" i="1" s="1"/>
  <c r="A1348" i="1"/>
  <c r="C1347" i="1"/>
  <c r="E1347" i="1" s="1"/>
  <c r="A1347" i="1"/>
  <c r="C1346" i="1"/>
  <c r="E1346" i="1" s="1"/>
  <c r="A1346" i="1"/>
  <c r="C1345" i="1"/>
  <c r="E1345" i="1" s="1"/>
  <c r="A1345" i="1"/>
  <c r="F1342" i="1"/>
  <c r="D1342" i="1"/>
  <c r="C1340" i="1"/>
  <c r="E1340" i="1" s="1"/>
  <c r="A1340" i="1"/>
  <c r="A1339" i="1"/>
  <c r="A1338" i="1"/>
  <c r="A1335" i="1"/>
  <c r="C1329" i="1"/>
  <c r="E1329" i="1" s="1"/>
  <c r="A1334" i="1"/>
  <c r="A1333" i="1"/>
  <c r="C1333" i="1"/>
  <c r="E1333" i="1" s="1"/>
  <c r="A1303" i="1"/>
  <c r="C1367" i="1"/>
  <c r="E1367" i="1" s="1"/>
  <c r="C1292" i="1"/>
  <c r="E1292" i="1" s="1"/>
  <c r="C1336" i="1"/>
  <c r="E1336" i="1" s="1"/>
  <c r="A1332" i="1"/>
  <c r="C1372" i="1"/>
  <c r="E1372" i="1" s="1"/>
  <c r="C1335" i="1"/>
  <c r="E1335" i="1" s="1"/>
  <c r="A1331" i="1"/>
  <c r="C1334" i="1"/>
  <c r="E1334" i="1" s="1"/>
  <c r="A1330" i="1"/>
  <c r="A1329" i="1"/>
  <c r="A1328" i="1"/>
  <c r="C1369" i="1"/>
  <c r="E1369" i="1" s="1"/>
  <c r="A1367" i="1"/>
  <c r="C1331" i="1"/>
  <c r="E1331" i="1" s="1"/>
  <c r="C1327" i="1"/>
  <c r="E1327" i="1" s="1"/>
  <c r="A1327" i="1"/>
  <c r="C1360" i="1"/>
  <c r="E1360" i="1" s="1"/>
  <c r="C1326" i="1"/>
  <c r="E1326" i="1" s="1"/>
  <c r="A1360" i="1"/>
  <c r="C1325" i="1"/>
  <c r="E1325" i="1" s="1"/>
  <c r="A1325" i="1"/>
  <c r="C1321" i="1"/>
  <c r="E1321" i="1" s="1"/>
  <c r="A1321" i="1"/>
  <c r="C1320" i="1"/>
  <c r="E1320" i="1" s="1"/>
  <c r="A1320" i="1"/>
  <c r="C1319" i="1"/>
  <c r="E1319" i="1" s="1"/>
  <c r="A1319" i="1"/>
  <c r="A1336" i="1"/>
  <c r="C1314" i="1"/>
  <c r="E1314" i="1" s="1"/>
  <c r="A1314" i="1"/>
  <c r="C1313" i="1"/>
  <c r="E1313" i="1" s="1"/>
  <c r="A1313" i="1"/>
  <c r="C1322" i="1"/>
  <c r="E1322" i="1" s="1"/>
  <c r="A1322" i="1"/>
  <c r="F1310" i="1"/>
  <c r="D1310" i="1"/>
  <c r="C1308" i="1"/>
  <c r="E1308" i="1" s="1"/>
  <c r="A1308" i="1"/>
  <c r="C1307" i="1"/>
  <c r="E1307" i="1" s="1"/>
  <c r="A1307" i="1"/>
  <c r="C1306" i="1"/>
  <c r="E1306" i="1" s="1"/>
  <c r="A1306" i="1"/>
  <c r="C1305" i="1"/>
  <c r="E1305" i="1" s="1"/>
  <c r="A1305" i="1"/>
  <c r="A1304" i="1"/>
  <c r="C1328" i="1"/>
  <c r="E1328" i="1" s="1"/>
  <c r="A1372" i="1"/>
  <c r="C1296" i="1"/>
  <c r="E1296" i="1" s="1"/>
  <c r="A1302" i="1"/>
  <c r="A1300" i="1"/>
  <c r="C1290" i="1"/>
  <c r="E1290" i="1" s="1"/>
  <c r="A1299" i="1"/>
  <c r="C1234" i="1"/>
  <c r="E1234" i="1" s="1"/>
  <c r="A1295" i="1"/>
  <c r="A1253" i="1"/>
  <c r="C1300" i="1"/>
  <c r="E1300" i="1" s="1"/>
  <c r="A1234" i="1"/>
  <c r="C1303" i="1"/>
  <c r="E1303" i="1" s="1"/>
  <c r="C1301" i="1"/>
  <c r="E1301" i="1" s="1"/>
  <c r="A1294" i="1"/>
  <c r="C1291" i="1"/>
  <c r="E1291" i="1" s="1"/>
  <c r="A1293" i="1"/>
  <c r="C1304" i="1"/>
  <c r="E1304" i="1" s="1"/>
  <c r="A1292" i="1"/>
  <c r="C1302" i="1"/>
  <c r="E1302" i="1" s="1"/>
  <c r="A1291" i="1"/>
  <c r="A1290" i="1"/>
  <c r="C1289" i="1"/>
  <c r="E1289" i="1" s="1"/>
  <c r="A1289" i="1"/>
  <c r="C1285" i="1"/>
  <c r="E1285" i="1" s="1"/>
  <c r="A1285" i="1"/>
  <c r="C1284" i="1"/>
  <c r="E1284" i="1" s="1"/>
  <c r="A1284" i="1"/>
  <c r="C1283" i="1"/>
  <c r="E1283" i="1" s="1"/>
  <c r="A1283" i="1"/>
  <c r="C1282" i="1"/>
  <c r="E1282" i="1" s="1"/>
  <c r="A1282" i="1"/>
  <c r="C1281" i="1"/>
  <c r="E1281" i="1" s="1"/>
  <c r="A1281" i="1"/>
  <c r="C1280" i="1"/>
  <c r="E1280" i="1" s="1"/>
  <c r="A1280" i="1"/>
  <c r="C1279" i="1"/>
  <c r="E1279" i="1" s="1"/>
  <c r="A1279" i="1"/>
  <c r="C1278" i="1"/>
  <c r="E1278" i="1" s="1"/>
  <c r="A1278" i="1"/>
  <c r="C1277" i="1"/>
  <c r="E1277" i="1" s="1"/>
  <c r="A1277" i="1"/>
  <c r="F1274" i="1"/>
  <c r="D1274" i="1"/>
  <c r="C1151" i="1"/>
  <c r="E1151" i="1" s="1"/>
  <c r="A1151" i="1"/>
  <c r="C1139" i="1"/>
  <c r="E1139" i="1" s="1"/>
  <c r="C1137" i="1"/>
  <c r="E1137" i="1" s="1"/>
  <c r="A1137" i="1"/>
  <c r="C1135" i="1"/>
  <c r="E1135" i="1" s="1"/>
  <c r="C1136" i="1"/>
  <c r="E1136" i="1" s="1"/>
  <c r="C1132" i="1"/>
  <c r="E1132" i="1" s="1"/>
  <c r="A1132" i="1"/>
  <c r="C1129" i="1"/>
  <c r="E1129" i="1" s="1"/>
  <c r="A1129" i="1"/>
  <c r="A1221" i="1"/>
  <c r="C1221" i="1"/>
  <c r="E1221" i="1" s="1"/>
  <c r="A1222" i="1"/>
  <c r="C1222" i="1"/>
  <c r="E1222" i="1" s="1"/>
  <c r="C1223" i="1"/>
  <c r="E1223" i="1" s="1"/>
  <c r="A1223" i="1"/>
  <c r="C1226" i="1"/>
  <c r="E1226" i="1" s="1"/>
  <c r="A1226" i="1"/>
  <c r="C1225" i="1"/>
  <c r="E1225" i="1" s="1"/>
  <c r="A1225" i="1"/>
  <c r="C1227" i="1"/>
  <c r="E1227" i="1" s="1"/>
  <c r="A1227" i="1"/>
  <c r="A1224" i="1"/>
  <c r="C1153" i="1"/>
  <c r="E1153" i="1" s="1"/>
  <c r="C1116" i="1"/>
  <c r="E1116" i="1" s="1"/>
  <c r="A1118" i="1"/>
  <c r="C1104" i="1"/>
  <c r="E1104" i="1" s="1"/>
  <c r="A1104" i="1"/>
  <c r="C1095" i="1"/>
  <c r="E1095" i="1" s="1"/>
  <c r="A1095" i="1"/>
  <c r="A1100" i="1"/>
  <c r="C1100" i="1"/>
  <c r="E1100" i="1" s="1"/>
  <c r="C1068" i="1"/>
  <c r="E1068" i="1" s="1"/>
  <c r="A1068" i="1"/>
  <c r="A1097" i="1"/>
  <c r="C1097" i="1"/>
  <c r="E1097" i="1" s="1"/>
  <c r="C1069" i="1"/>
  <c r="E1069" i="1" s="1"/>
  <c r="A1069" i="1"/>
  <c r="C1099" i="1"/>
  <c r="E1099" i="1" s="1"/>
  <c r="C1070" i="1"/>
  <c r="E1070" i="1" s="1"/>
  <c r="A1070" i="1"/>
  <c r="A1043" i="1"/>
  <c r="C1043" i="1"/>
  <c r="E1043" i="1" s="1"/>
  <c r="A1044" i="1"/>
  <c r="C1044" i="1"/>
  <c r="E1044" i="1" s="1"/>
  <c r="A1045" i="1"/>
  <c r="C1045" i="1"/>
  <c r="E1045" i="1" s="1"/>
  <c r="C1046" i="1"/>
  <c r="E1046" i="1" s="1"/>
  <c r="A1046" i="1"/>
  <c r="C1041" i="1"/>
  <c r="E1041" i="1" s="1"/>
  <c r="A1041" i="1"/>
  <c r="C1102" i="1"/>
  <c r="E1102" i="1" s="1"/>
  <c r="A1101" i="1"/>
  <c r="C1071" i="1"/>
  <c r="E1071" i="1" s="1"/>
  <c r="A1071" i="1"/>
  <c r="C1103" i="1"/>
  <c r="E1103" i="1" s="1"/>
  <c r="A1103" i="1"/>
  <c r="C1067" i="1"/>
  <c r="E1067" i="1" s="1"/>
  <c r="A1067" i="1"/>
  <c r="C1079" i="1"/>
  <c r="E1079" i="1" s="1"/>
  <c r="A1072" i="1"/>
  <c r="C1077" i="1"/>
  <c r="E1077" i="1" s="1"/>
  <c r="A1074" i="1"/>
  <c r="C972" i="1"/>
  <c r="E972" i="1" s="1"/>
  <c r="A972" i="1"/>
  <c r="C978" i="1"/>
  <c r="E978" i="1" s="1"/>
  <c r="A960" i="1"/>
  <c r="C996" i="1"/>
  <c r="E996" i="1" s="1"/>
  <c r="A1009" i="1"/>
  <c r="C1009" i="1"/>
  <c r="E1009" i="1" s="1"/>
  <c r="A1010" i="1"/>
  <c r="C1010" i="1"/>
  <c r="E1010" i="1" s="1"/>
  <c r="C1005" i="1"/>
  <c r="E1005" i="1" s="1"/>
  <c r="A1005" i="1"/>
  <c r="A1011" i="1"/>
  <c r="C1011" i="1"/>
  <c r="E1011" i="1" s="1"/>
  <c r="C979" i="1"/>
  <c r="E979" i="1" s="1"/>
  <c r="A980" i="1"/>
  <c r="C999" i="1"/>
  <c r="E999" i="1" s="1"/>
  <c r="A999" i="1"/>
  <c r="A1004" i="1"/>
  <c r="C1105" i="1"/>
  <c r="E1105" i="1" s="1"/>
  <c r="A1105" i="1"/>
  <c r="A1102" i="1"/>
  <c r="C1117" i="1"/>
  <c r="E1117" i="1" s="1"/>
  <c r="A1107" i="1"/>
  <c r="A1099" i="1"/>
  <c r="C1098" i="1"/>
  <c r="E1098" i="1" s="1"/>
  <c r="A1098" i="1"/>
  <c r="C983" i="1"/>
  <c r="E983" i="1" s="1"/>
  <c r="C1072" i="1"/>
  <c r="E1072" i="1" s="1"/>
  <c r="A1075" i="1"/>
  <c r="C1076" i="1"/>
  <c r="E1076" i="1" s="1"/>
  <c r="A1109" i="1"/>
  <c r="C1065" i="1"/>
  <c r="E1065" i="1" s="1"/>
  <c r="A1065" i="1"/>
  <c r="C1108" i="1"/>
  <c r="E1108" i="1" s="1"/>
  <c r="A1108" i="1"/>
  <c r="A1030" i="1"/>
  <c r="C1034" i="1"/>
  <c r="E1034" i="1" s="1"/>
  <c r="C951" i="1"/>
  <c r="E951" i="1" s="1"/>
  <c r="C1028" i="1"/>
  <c r="E1028" i="1" s="1"/>
  <c r="C1027" i="1"/>
  <c r="E1027" i="1" s="1"/>
  <c r="A1035" i="1"/>
  <c r="C1039" i="1"/>
  <c r="E1039" i="1" s="1"/>
  <c r="A1034" i="1"/>
  <c r="C1026" i="1"/>
  <c r="E1026" i="1" s="1"/>
  <c r="C1025" i="1"/>
  <c r="E1025" i="1" s="1"/>
  <c r="A1032" i="1"/>
  <c r="C1080" i="1"/>
  <c r="E1080" i="1" s="1"/>
  <c r="A1036" i="1"/>
  <c r="C971" i="1"/>
  <c r="E971" i="1" s="1"/>
  <c r="A971" i="1"/>
  <c r="C935" i="1"/>
  <c r="E935" i="1" s="1"/>
  <c r="A935" i="1"/>
  <c r="C1000" i="1"/>
  <c r="E1000" i="1" s="1"/>
  <c r="A1000" i="1"/>
  <c r="A973" i="1"/>
  <c r="A974" i="1"/>
  <c r="C1082" i="1"/>
  <c r="E1082" i="1" s="1"/>
  <c r="C1078" i="1"/>
  <c r="E1078" i="1" s="1"/>
  <c r="C956" i="1"/>
  <c r="E956" i="1" s="1"/>
  <c r="C955" i="1"/>
  <c r="E955" i="1" s="1"/>
  <c r="A937" i="1"/>
  <c r="A939" i="1"/>
  <c r="C1037" i="1"/>
  <c r="E1037" i="1" s="1"/>
  <c r="A938" i="1"/>
  <c r="C945" i="1"/>
  <c r="E945" i="1" s="1"/>
  <c r="A1063" i="1"/>
  <c r="C1063" i="1"/>
  <c r="E1063" i="1" s="1"/>
  <c r="C1064" i="1"/>
  <c r="E1064" i="1" s="1"/>
  <c r="A1064" i="1"/>
  <c r="A1094" i="1"/>
  <c r="C1074" i="1"/>
  <c r="E1074" i="1" s="1"/>
  <c r="C1056" i="1"/>
  <c r="E1056" i="1" s="1"/>
  <c r="A1056" i="1"/>
  <c r="A975" i="1"/>
  <c r="C994" i="1"/>
  <c r="E994" i="1" s="1"/>
  <c r="A976" i="1"/>
  <c r="C987" i="1"/>
  <c r="E987" i="1" s="1"/>
  <c r="A936" i="1"/>
  <c r="C954" i="1"/>
  <c r="E954" i="1" s="1"/>
  <c r="A977" i="1"/>
  <c r="A978" i="1"/>
  <c r="A979" i="1"/>
  <c r="C985" i="1"/>
  <c r="E985" i="1" s="1"/>
  <c r="A981" i="1"/>
  <c r="C1033" i="1"/>
  <c r="E1033" i="1" s="1"/>
  <c r="A1037" i="1"/>
  <c r="A982" i="1"/>
  <c r="C1032" i="1"/>
  <c r="E1032" i="1" s="1"/>
  <c r="A983" i="1"/>
  <c r="C982" i="1"/>
  <c r="E982" i="1" s="1"/>
  <c r="A984" i="1"/>
  <c r="C975" i="1"/>
  <c r="E975" i="1" s="1"/>
  <c r="C974" i="1"/>
  <c r="E974" i="1" s="1"/>
  <c r="A940" i="1"/>
  <c r="C984" i="1"/>
  <c r="E984" i="1" s="1"/>
  <c r="A941" i="1"/>
  <c r="C946" i="1"/>
  <c r="E946" i="1" s="1"/>
  <c r="A942" i="1"/>
  <c r="C1023" i="1"/>
  <c r="E1023" i="1" s="1"/>
  <c r="A943" i="1"/>
  <c r="C943" i="1"/>
  <c r="E943" i="1" s="1"/>
  <c r="A944" i="1"/>
  <c r="C942" i="1"/>
  <c r="E942" i="1" s="1"/>
  <c r="A1031" i="1"/>
  <c r="C939" i="1"/>
  <c r="E939" i="1" s="1"/>
  <c r="C936" i="1"/>
  <c r="E936" i="1" s="1"/>
  <c r="A946" i="1"/>
  <c r="A997" i="1"/>
  <c r="A998" i="1"/>
  <c r="C995" i="1"/>
  <c r="E995" i="1" s="1"/>
  <c r="A1003" i="1"/>
  <c r="C1003" i="1"/>
  <c r="E1003" i="1" s="1"/>
  <c r="A1006" i="1"/>
  <c r="C1006" i="1"/>
  <c r="E1006" i="1" s="1"/>
  <c r="C992" i="1"/>
  <c r="E992" i="1" s="1"/>
  <c r="C937" i="1"/>
  <c r="E937" i="1" s="1"/>
  <c r="A945" i="1"/>
  <c r="A996" i="1"/>
  <c r="A871" i="1"/>
  <c r="C867" i="1"/>
  <c r="E867" i="1" s="1"/>
  <c r="A872" i="1"/>
  <c r="C866" i="1"/>
  <c r="E866" i="1" s="1"/>
  <c r="A873" i="1"/>
  <c r="C873" i="1"/>
  <c r="E873" i="1" s="1"/>
  <c r="A874" i="1"/>
  <c r="C874" i="1"/>
  <c r="E874" i="1" s="1"/>
  <c r="A875" i="1"/>
  <c r="C875" i="1"/>
  <c r="E875" i="1" s="1"/>
  <c r="A876" i="1"/>
  <c r="C876" i="1"/>
  <c r="E876" i="1" s="1"/>
  <c r="A901" i="1"/>
  <c r="C900" i="1"/>
  <c r="E900" i="1" s="1"/>
  <c r="A900" i="1"/>
  <c r="A899" i="1"/>
  <c r="C883" i="1"/>
  <c r="E883" i="1" s="1"/>
  <c r="A883" i="1"/>
  <c r="C886" i="1"/>
  <c r="E886" i="1" s="1"/>
  <c r="A886" i="1"/>
  <c r="C887" i="1"/>
  <c r="E887" i="1" s="1"/>
  <c r="A887" i="1"/>
  <c r="A995" i="1"/>
  <c r="C949" i="1"/>
  <c r="E949" i="1" s="1"/>
  <c r="A955" i="1"/>
  <c r="A956" i="1"/>
  <c r="C948" i="1"/>
  <c r="E948" i="1" s="1"/>
  <c r="A957" i="1"/>
  <c r="C957" i="1"/>
  <c r="E957" i="1" s="1"/>
  <c r="A1039" i="1"/>
  <c r="C950" i="1"/>
  <c r="E950" i="1" s="1"/>
  <c r="A958" i="1"/>
  <c r="C940" i="1"/>
  <c r="E940" i="1" s="1"/>
  <c r="C813" i="1"/>
  <c r="E813" i="1" s="1"/>
  <c r="A830" i="1"/>
  <c r="C830" i="1"/>
  <c r="E830" i="1" s="1"/>
  <c r="A831" i="1"/>
  <c r="C831" i="1"/>
  <c r="E831" i="1" s="1"/>
  <c r="A832" i="1"/>
  <c r="C832" i="1"/>
  <c r="E832" i="1" s="1"/>
  <c r="A833" i="1"/>
  <c r="C833" i="1"/>
  <c r="E833" i="1" s="1"/>
  <c r="A834" i="1"/>
  <c r="C834" i="1"/>
  <c r="E834" i="1" s="1"/>
  <c r="A835" i="1"/>
  <c r="C835" i="1"/>
  <c r="E835" i="1" s="1"/>
  <c r="C836" i="1"/>
  <c r="E836" i="1" s="1"/>
  <c r="A836" i="1"/>
  <c r="C837" i="1"/>
  <c r="E837" i="1" s="1"/>
  <c r="A837" i="1"/>
  <c r="C902" i="1"/>
  <c r="E902" i="1" s="1"/>
  <c r="A902" i="1"/>
  <c r="A852" i="1"/>
  <c r="C852" i="1"/>
  <c r="E852" i="1" s="1"/>
  <c r="A853" i="1"/>
  <c r="C853" i="1"/>
  <c r="E853" i="1" s="1"/>
  <c r="A854" i="1"/>
  <c r="A855" i="1"/>
  <c r="C855" i="1"/>
  <c r="E855" i="1" s="1"/>
  <c r="A856" i="1"/>
  <c r="A857" i="1"/>
  <c r="C857" i="1"/>
  <c r="E857" i="1" s="1"/>
  <c r="A858" i="1"/>
  <c r="C858" i="1"/>
  <c r="E858" i="1" s="1"/>
  <c r="A859" i="1"/>
  <c r="C859" i="1"/>
  <c r="E859" i="1" s="1"/>
  <c r="A860" i="1"/>
  <c r="C860" i="1"/>
  <c r="E860" i="1" s="1"/>
  <c r="A861" i="1"/>
  <c r="C861" i="1"/>
  <c r="E861" i="1" s="1"/>
  <c r="C862" i="1"/>
  <c r="E862" i="1" s="1"/>
  <c r="A862" i="1"/>
  <c r="C878" i="1"/>
  <c r="E878" i="1" s="1"/>
  <c r="C877" i="1"/>
  <c r="E877" i="1" s="1"/>
  <c r="A877" i="1"/>
  <c r="C809" i="1"/>
  <c r="E809" i="1" s="1"/>
  <c r="A809" i="1"/>
  <c r="A813" i="1"/>
  <c r="C815" i="1"/>
  <c r="E815" i="1" s="1"/>
  <c r="A815" i="1"/>
  <c r="C812" i="1"/>
  <c r="E812" i="1" s="1"/>
  <c r="A812" i="1"/>
  <c r="C808" i="1"/>
  <c r="E808" i="1" s="1"/>
  <c r="A808" i="1"/>
  <c r="C806" i="1"/>
  <c r="E806" i="1" s="1"/>
  <c r="A806" i="1"/>
  <c r="A763" i="1"/>
  <c r="C763" i="1"/>
  <c r="E763" i="1" s="1"/>
  <c r="A764" i="1"/>
  <c r="C764" i="1"/>
  <c r="E764" i="1" s="1"/>
  <c r="A765" i="1"/>
  <c r="C765" i="1"/>
  <c r="E765" i="1" s="1"/>
  <c r="C793" i="1"/>
  <c r="E793" i="1" s="1"/>
  <c r="A793" i="1"/>
  <c r="C792" i="1"/>
  <c r="E792" i="1" s="1"/>
  <c r="A792" i="1"/>
  <c r="C791" i="1"/>
  <c r="E791" i="1" s="1"/>
  <c r="A791" i="1"/>
  <c r="C790" i="1"/>
  <c r="E790" i="1" s="1"/>
  <c r="A790" i="1"/>
  <c r="C795" i="1"/>
  <c r="E795" i="1" s="1"/>
  <c r="A795" i="1"/>
  <c r="C794" i="1"/>
  <c r="E794" i="1" s="1"/>
  <c r="A794" i="1"/>
  <c r="C796" i="1"/>
  <c r="E796" i="1" s="1"/>
  <c r="A796" i="1"/>
  <c r="C777" i="1"/>
  <c r="E777" i="1" s="1"/>
  <c r="A829" i="1"/>
  <c r="A924" i="1"/>
  <c r="C924" i="1"/>
  <c r="E924" i="1" s="1"/>
  <c r="A925" i="1"/>
  <c r="C925" i="1"/>
  <c r="E925" i="1" s="1"/>
  <c r="C926" i="1"/>
  <c r="E926" i="1" s="1"/>
  <c r="A926" i="1"/>
  <c r="A851" i="1"/>
  <c r="C851" i="1"/>
  <c r="E851" i="1" s="1"/>
  <c r="A863" i="1"/>
  <c r="C753" i="1"/>
  <c r="E753" i="1" s="1"/>
  <c r="A753" i="1"/>
  <c r="C892" i="1"/>
  <c r="E892" i="1" s="1"/>
  <c r="A891" i="1"/>
  <c r="C683" i="1"/>
  <c r="E683" i="1" s="1"/>
  <c r="A742" i="1"/>
  <c r="C865" i="1"/>
  <c r="E865" i="1" s="1"/>
  <c r="C745" i="1"/>
  <c r="E745" i="1" s="1"/>
  <c r="C847" i="1"/>
  <c r="E847" i="1" s="1"/>
  <c r="A848" i="1"/>
  <c r="C846" i="1"/>
  <c r="E846" i="1" s="1"/>
  <c r="A847" i="1"/>
  <c r="A743" i="1"/>
  <c r="C741" i="1"/>
  <c r="E741" i="1" s="1"/>
  <c r="A744" i="1"/>
  <c r="C744" i="1"/>
  <c r="E744" i="1" s="1"/>
  <c r="A745" i="1"/>
  <c r="A807" i="1"/>
  <c r="C807" i="1"/>
  <c r="E807" i="1" s="1"/>
  <c r="A810" i="1"/>
  <c r="C810" i="1"/>
  <c r="E810" i="1" s="1"/>
  <c r="A817" i="1"/>
  <c r="C817" i="1"/>
  <c r="E817" i="1" s="1"/>
  <c r="C818" i="1"/>
  <c r="E818" i="1" s="1"/>
  <c r="A818" i="1"/>
  <c r="C918" i="1"/>
  <c r="E918" i="1" s="1"/>
  <c r="A918" i="1"/>
  <c r="A750" i="1"/>
  <c r="C750" i="1"/>
  <c r="E750" i="1" s="1"/>
  <c r="C872" i="1"/>
  <c r="E872" i="1" s="1"/>
  <c r="A867" i="1"/>
  <c r="A950" i="1"/>
  <c r="C960" i="1"/>
  <c r="E960" i="1" s="1"/>
  <c r="A949" i="1"/>
  <c r="C701" i="1"/>
  <c r="E701" i="1" s="1"/>
  <c r="A701" i="1"/>
  <c r="A687" i="1"/>
  <c r="C702" i="1"/>
  <c r="E702" i="1" s="1"/>
  <c r="A702" i="1"/>
  <c r="C681" i="1"/>
  <c r="E681" i="1" s="1"/>
  <c r="A681" i="1"/>
  <c r="C682" i="1"/>
  <c r="E682" i="1" s="1"/>
  <c r="A682" i="1"/>
  <c r="A988" i="1"/>
  <c r="C1272" i="1"/>
  <c r="E1272" i="1" s="1"/>
  <c r="A1272" i="1"/>
  <c r="C1269" i="1"/>
  <c r="E1269" i="1" s="1"/>
  <c r="A1269" i="1"/>
  <c r="A1267" i="1"/>
  <c r="C1233" i="1"/>
  <c r="E1233" i="1" s="1"/>
  <c r="C1242" i="1"/>
  <c r="E1242" i="1" s="1"/>
  <c r="A1236" i="1"/>
  <c r="C1241" i="1"/>
  <c r="E1241" i="1" s="1"/>
  <c r="A1244" i="1"/>
  <c r="C1236" i="1"/>
  <c r="E1236" i="1" s="1"/>
  <c r="C1240" i="1"/>
  <c r="E1240" i="1" s="1"/>
  <c r="A1243" i="1"/>
  <c r="A1233" i="1"/>
  <c r="C1257" i="1"/>
  <c r="E1257" i="1" s="1"/>
  <c r="A1242" i="1"/>
  <c r="A1241" i="1"/>
  <c r="A1240" i="1"/>
  <c r="C1231" i="1"/>
  <c r="E1231" i="1" s="1"/>
  <c r="A1231" i="1"/>
  <c r="C1230" i="1"/>
  <c r="E1230" i="1" s="1"/>
  <c r="A1230" i="1"/>
  <c r="C1229" i="1"/>
  <c r="E1229" i="1" s="1"/>
  <c r="A1229" i="1"/>
  <c r="C1228" i="1"/>
  <c r="E1228" i="1" s="1"/>
  <c r="A1228" i="1"/>
  <c r="C1220" i="1"/>
  <c r="E1220" i="1" s="1"/>
  <c r="A1220" i="1"/>
  <c r="C1219" i="1"/>
  <c r="E1219" i="1" s="1"/>
  <c r="A1219" i="1"/>
  <c r="F1216" i="1"/>
  <c r="D1216" i="1"/>
  <c r="C1214" i="1"/>
  <c r="E1214" i="1" s="1"/>
  <c r="A1214" i="1"/>
  <c r="C1256" i="1"/>
  <c r="E1256" i="1" s="1"/>
  <c r="A1212" i="1"/>
  <c r="C1211" i="1"/>
  <c r="E1211" i="1" s="1"/>
  <c r="A1211" i="1"/>
  <c r="C1210" i="1"/>
  <c r="E1210" i="1" s="1"/>
  <c r="A1210" i="1"/>
  <c r="A1256" i="1"/>
  <c r="C1251" i="1"/>
  <c r="E1251" i="1" s="1"/>
  <c r="A1209" i="1"/>
  <c r="C1209" i="1"/>
  <c r="E1209" i="1" s="1"/>
  <c r="A1208" i="1"/>
  <c r="C1199" i="1"/>
  <c r="E1199" i="1" s="1"/>
  <c r="A1203" i="1"/>
  <c r="C1198" i="1"/>
  <c r="E1198" i="1" s="1"/>
  <c r="C1197" i="1"/>
  <c r="E1197" i="1" s="1"/>
  <c r="A1202" i="1"/>
  <c r="C1208" i="1"/>
  <c r="E1208" i="1" s="1"/>
  <c r="A1201" i="1"/>
  <c r="C1206" i="1"/>
  <c r="E1206" i="1" s="1"/>
  <c r="A1200" i="1"/>
  <c r="C1202" i="1"/>
  <c r="E1202" i="1" s="1"/>
  <c r="A1198" i="1"/>
  <c r="C1212" i="1"/>
  <c r="E1212" i="1" s="1"/>
  <c r="A1197" i="1"/>
  <c r="C1249" i="1"/>
  <c r="E1249" i="1" s="1"/>
  <c r="A1196" i="1"/>
  <c r="C1196" i="1"/>
  <c r="E1196" i="1" s="1"/>
  <c r="A1239" i="1"/>
  <c r="C1195" i="1"/>
  <c r="E1195" i="1" s="1"/>
  <c r="A1195" i="1"/>
  <c r="C1194" i="1"/>
  <c r="E1194" i="1" s="1"/>
  <c r="A1194" i="1"/>
  <c r="C1193" i="1"/>
  <c r="E1193" i="1" s="1"/>
  <c r="A1193" i="1"/>
  <c r="C1192" i="1"/>
  <c r="E1192" i="1" s="1"/>
  <c r="A1192" i="1"/>
  <c r="C1191" i="1"/>
  <c r="E1191" i="1" s="1"/>
  <c r="A1191" i="1"/>
  <c r="C1190" i="1"/>
  <c r="E1190" i="1" s="1"/>
  <c r="A1190" i="1"/>
  <c r="C1189" i="1"/>
  <c r="E1189" i="1" s="1"/>
  <c r="A1189" i="1"/>
  <c r="C1188" i="1"/>
  <c r="E1188" i="1" s="1"/>
  <c r="A1188" i="1"/>
  <c r="C1187" i="1"/>
  <c r="E1187" i="1" s="1"/>
  <c r="A1187" i="1"/>
  <c r="C1186" i="1"/>
  <c r="E1186" i="1" s="1"/>
  <c r="A1186" i="1"/>
  <c r="F1183" i="1"/>
  <c r="D1183" i="1"/>
  <c r="C1181" i="1"/>
  <c r="E1181" i="1" s="1"/>
  <c r="A1181" i="1"/>
  <c r="C1180" i="1"/>
  <c r="E1180" i="1" s="1"/>
  <c r="A1180" i="1"/>
  <c r="C1179" i="1"/>
  <c r="E1179" i="1" s="1"/>
  <c r="A1179" i="1"/>
  <c r="C1178" i="1"/>
  <c r="E1178" i="1" s="1"/>
  <c r="A1178" i="1"/>
  <c r="C1177" i="1"/>
  <c r="E1177" i="1" s="1"/>
  <c r="A1177" i="1"/>
  <c r="C1176" i="1"/>
  <c r="E1176" i="1" s="1"/>
  <c r="A1176" i="1"/>
  <c r="C1175" i="1"/>
  <c r="E1175" i="1" s="1"/>
  <c r="A1175" i="1"/>
  <c r="C1174" i="1"/>
  <c r="E1174" i="1" s="1"/>
  <c r="A1174" i="1"/>
  <c r="C1173" i="1"/>
  <c r="E1173" i="1" s="1"/>
  <c r="A1173" i="1"/>
  <c r="C1172" i="1"/>
  <c r="E1172" i="1" s="1"/>
  <c r="A1172" i="1"/>
  <c r="A1139" i="1"/>
  <c r="C1138" i="1"/>
  <c r="E1138" i="1" s="1"/>
  <c r="A1138" i="1"/>
  <c r="C1140" i="1"/>
  <c r="E1140" i="1" s="1"/>
  <c r="A1140" i="1"/>
  <c r="C1167" i="1"/>
  <c r="E1167" i="1" s="1"/>
  <c r="A1167" i="1"/>
  <c r="C1166" i="1"/>
  <c r="E1166" i="1" s="1"/>
  <c r="A1166" i="1"/>
  <c r="C1165" i="1"/>
  <c r="E1165" i="1" s="1"/>
  <c r="A1165" i="1"/>
  <c r="C1164" i="1"/>
  <c r="E1164" i="1" s="1"/>
  <c r="A1164" i="1"/>
  <c r="A1131" i="1"/>
  <c r="C1130" i="1"/>
  <c r="E1130" i="1" s="1"/>
  <c r="A1130" i="1"/>
  <c r="C1163" i="1"/>
  <c r="E1163" i="1" s="1"/>
  <c r="A1163" i="1"/>
  <c r="F1160" i="1"/>
  <c r="D1160" i="1"/>
  <c r="C1154" i="1"/>
  <c r="E1154" i="1" s="1"/>
  <c r="A1154" i="1"/>
  <c r="A1153" i="1"/>
  <c r="C1152" i="1"/>
  <c r="E1152" i="1" s="1"/>
  <c r="A1152" i="1"/>
  <c r="C1150" i="1"/>
  <c r="E1150" i="1" s="1"/>
  <c r="A1150" i="1"/>
  <c r="C1169" i="1"/>
  <c r="E1169" i="1" s="1"/>
  <c r="A1169" i="1"/>
  <c r="C1171" i="1"/>
  <c r="E1171" i="1" s="1"/>
  <c r="A1149" i="1"/>
  <c r="A1171" i="1"/>
  <c r="A1148" i="1"/>
  <c r="C1144" i="1"/>
  <c r="E1144" i="1" s="1"/>
  <c r="A1147" i="1"/>
  <c r="C1149" i="1"/>
  <c r="E1149" i="1" s="1"/>
  <c r="C1148" i="1"/>
  <c r="E1148" i="1" s="1"/>
  <c r="A1170" i="1"/>
  <c r="C1145" i="1"/>
  <c r="E1145" i="1" s="1"/>
  <c r="A1146" i="1"/>
  <c r="C1143" i="1"/>
  <c r="E1143" i="1" s="1"/>
  <c r="A1145" i="1"/>
  <c r="C1142" i="1"/>
  <c r="E1142" i="1" s="1"/>
  <c r="A1144" i="1"/>
  <c r="C1168" i="1"/>
  <c r="E1168" i="1" s="1"/>
  <c r="A1143" i="1"/>
  <c r="C1146" i="1"/>
  <c r="E1146" i="1" s="1"/>
  <c r="A1168" i="1"/>
  <c r="A1142" i="1"/>
  <c r="C1141" i="1"/>
  <c r="E1141" i="1" s="1"/>
  <c r="A1141" i="1"/>
  <c r="A1136" i="1"/>
  <c r="A1135" i="1"/>
  <c r="C1134" i="1"/>
  <c r="E1134" i="1" s="1"/>
  <c r="A1134" i="1"/>
  <c r="A1133" i="1"/>
  <c r="F1126" i="1"/>
  <c r="D1126" i="1"/>
  <c r="C1124" i="1"/>
  <c r="E1124" i="1" s="1"/>
  <c r="A1124" i="1"/>
  <c r="C1123" i="1"/>
  <c r="E1123" i="1" s="1"/>
  <c r="A1123" i="1"/>
  <c r="C1122" i="1"/>
  <c r="E1122" i="1" s="1"/>
  <c r="A1122" i="1"/>
  <c r="C1121" i="1"/>
  <c r="E1121" i="1" s="1"/>
  <c r="A1121" i="1"/>
  <c r="C1120" i="1"/>
  <c r="E1120" i="1" s="1"/>
  <c r="A1120" i="1"/>
  <c r="C1118" i="1"/>
  <c r="E1118" i="1" s="1"/>
  <c r="A1117" i="1"/>
  <c r="C1113" i="1"/>
  <c r="E1113" i="1" s="1"/>
  <c r="A1116" i="1"/>
  <c r="C1112" i="1"/>
  <c r="E1112" i="1" s="1"/>
  <c r="A1115" i="1"/>
  <c r="C1111" i="1"/>
  <c r="E1111" i="1" s="1"/>
  <c r="A1114" i="1"/>
  <c r="C1110" i="1"/>
  <c r="E1110" i="1" s="1"/>
  <c r="A1113" i="1"/>
  <c r="A1112" i="1"/>
  <c r="C1203" i="1"/>
  <c r="E1203" i="1" s="1"/>
  <c r="A1111" i="1"/>
  <c r="C1109" i="1"/>
  <c r="E1109" i="1" s="1"/>
  <c r="A1110" i="1"/>
  <c r="C1119" i="1"/>
  <c r="E1119" i="1" s="1"/>
  <c r="A1199" i="1"/>
  <c r="C1107" i="1"/>
  <c r="E1107" i="1" s="1"/>
  <c r="C1096" i="1"/>
  <c r="E1096" i="1" s="1"/>
  <c r="A1096" i="1"/>
  <c r="C1073" i="1"/>
  <c r="E1073" i="1" s="1"/>
  <c r="A1093" i="1"/>
  <c r="C1055" i="1"/>
  <c r="E1055" i="1" s="1"/>
  <c r="A1092" i="1"/>
  <c r="C1094" i="1"/>
  <c r="E1094" i="1" s="1"/>
  <c r="A1073" i="1"/>
  <c r="C1092" i="1"/>
  <c r="E1092" i="1" s="1"/>
  <c r="A1055" i="1"/>
  <c r="C1093" i="1"/>
  <c r="E1093" i="1" s="1"/>
  <c r="F1089" i="1"/>
  <c r="D1089" i="1"/>
  <c r="D1050" i="1"/>
  <c r="C1087" i="1"/>
  <c r="E1087" i="1" s="1"/>
  <c r="A1087" i="1"/>
  <c r="C1086" i="1"/>
  <c r="E1086" i="1" s="1"/>
  <c r="A1086" i="1"/>
  <c r="C1085" i="1"/>
  <c r="E1085" i="1" s="1"/>
  <c r="A1085" i="1"/>
  <c r="A1084" i="1"/>
  <c r="A1083" i="1"/>
  <c r="A1082" i="1"/>
  <c r="A1081" i="1"/>
  <c r="C1081" i="1"/>
  <c r="E1081" i="1" s="1"/>
  <c r="A1080" i="1"/>
  <c r="C1114" i="1"/>
  <c r="E1114" i="1" s="1"/>
  <c r="A1079" i="1"/>
  <c r="A1078" i="1"/>
  <c r="C1083" i="1"/>
  <c r="E1083" i="1" s="1"/>
  <c r="A1033" i="1"/>
  <c r="A1077" i="1"/>
  <c r="A1076" i="1"/>
  <c r="C1066" i="1"/>
  <c r="E1066" i="1" s="1"/>
  <c r="A1066" i="1"/>
  <c r="C1062" i="1"/>
  <c r="E1062" i="1" s="1"/>
  <c r="A1062" i="1"/>
  <c r="C1061" i="1"/>
  <c r="E1061" i="1" s="1"/>
  <c r="A1061" i="1"/>
  <c r="C1059" i="1"/>
  <c r="E1059" i="1" s="1"/>
  <c r="A1059" i="1"/>
  <c r="C1058" i="1"/>
  <c r="E1058" i="1" s="1"/>
  <c r="A1058" i="1"/>
  <c r="C1057" i="1"/>
  <c r="E1057" i="1" s="1"/>
  <c r="A1057" i="1"/>
  <c r="C1054" i="1"/>
  <c r="E1054" i="1" s="1"/>
  <c r="A1054" i="1"/>
  <c r="C1053" i="1"/>
  <c r="E1053" i="1" s="1"/>
  <c r="A1053" i="1"/>
  <c r="F1050" i="1"/>
  <c r="C1048" i="1"/>
  <c r="E1048" i="1" s="1"/>
  <c r="A1048" i="1"/>
  <c r="C1047" i="1"/>
  <c r="E1047" i="1" s="1"/>
  <c r="A1047" i="1"/>
  <c r="C1035" i="1"/>
  <c r="E1035" i="1" s="1"/>
  <c r="A1040" i="1"/>
  <c r="C1019" i="1"/>
  <c r="E1019" i="1" s="1"/>
  <c r="A1038" i="1"/>
  <c r="C1040" i="1"/>
  <c r="E1040" i="1" s="1"/>
  <c r="A1029" i="1"/>
  <c r="C1036" i="1"/>
  <c r="E1036" i="1" s="1"/>
  <c r="A1028" i="1"/>
  <c r="C1022" i="1"/>
  <c r="E1022" i="1" s="1"/>
  <c r="C1021" i="1"/>
  <c r="E1021" i="1" s="1"/>
  <c r="A1027" i="1"/>
  <c r="C1084" i="1"/>
  <c r="E1084" i="1" s="1"/>
  <c r="A1026" i="1"/>
  <c r="A1025" i="1"/>
  <c r="C1029" i="1"/>
  <c r="E1029" i="1" s="1"/>
  <c r="A1024" i="1"/>
  <c r="C1020" i="1"/>
  <c r="E1020" i="1" s="1"/>
  <c r="A1023" i="1"/>
  <c r="C1038" i="1"/>
  <c r="E1038" i="1" s="1"/>
  <c r="A1022" i="1"/>
  <c r="C1075" i="1"/>
  <c r="E1075" i="1" s="1"/>
  <c r="A1020" i="1"/>
  <c r="C1030" i="1"/>
  <c r="E1030" i="1" s="1"/>
  <c r="C1042" i="1"/>
  <c r="E1042" i="1" s="1"/>
  <c r="A1019" i="1"/>
  <c r="C1018" i="1"/>
  <c r="E1018" i="1" s="1"/>
  <c r="A1018" i="1"/>
  <c r="A1060" i="1"/>
  <c r="C1017" i="1"/>
  <c r="E1017" i="1" s="1"/>
  <c r="A1017" i="1"/>
  <c r="C1016" i="1"/>
  <c r="E1016" i="1" s="1"/>
  <c r="A1016" i="1"/>
  <c r="F1013" i="1"/>
  <c r="A990" i="1"/>
  <c r="C742" i="1"/>
  <c r="E742" i="1" s="1"/>
  <c r="C740" i="1"/>
  <c r="E740" i="1" s="1"/>
  <c r="A739" i="1"/>
  <c r="C735" i="1"/>
  <c r="E735" i="1" s="1"/>
  <c r="A738" i="1"/>
  <c r="C721" i="1"/>
  <c r="A737" i="1"/>
  <c r="C725" i="1"/>
  <c r="A741" i="1"/>
  <c r="A740" i="1"/>
  <c r="C718" i="1"/>
  <c r="A787" i="1"/>
  <c r="C973" i="1"/>
  <c r="E973" i="1" s="1"/>
  <c r="A896" i="1"/>
  <c r="C828" i="1"/>
  <c r="E828" i="1" s="1"/>
  <c r="C776" i="1"/>
  <c r="E776" i="1" s="1"/>
  <c r="A736" i="1"/>
  <c r="A716" i="1"/>
  <c r="C691" i="1"/>
  <c r="E691" i="1" s="1"/>
  <c r="A685" i="1"/>
  <c r="C684" i="1"/>
  <c r="E684" i="1" s="1"/>
  <c r="C686" i="1"/>
  <c r="E686" i="1" s="1"/>
  <c r="A686" i="1"/>
  <c r="C687" i="1"/>
  <c r="E687" i="1" s="1"/>
  <c r="A698" i="1"/>
  <c r="C690" i="1"/>
  <c r="E690" i="1" s="1"/>
  <c r="A699" i="1"/>
  <c r="C692" i="1"/>
  <c r="E692" i="1" s="1"/>
  <c r="A700" i="1"/>
  <c r="A679" i="1"/>
  <c r="C678" i="1"/>
  <c r="E678" i="1" s="1"/>
  <c r="A678" i="1"/>
  <c r="C680" i="1"/>
  <c r="E680" i="1" s="1"/>
  <c r="A680" i="1"/>
  <c r="C636" i="1"/>
  <c r="E636" i="1" s="1"/>
  <c r="C751" i="1"/>
  <c r="E751" i="1" s="1"/>
  <c r="A751" i="1"/>
  <c r="C746" i="1"/>
  <c r="E746" i="1" s="1"/>
  <c r="A746" i="1"/>
  <c r="A786" i="1"/>
  <c r="A733" i="1"/>
  <c r="C755" i="1"/>
  <c r="E755" i="1" s="1"/>
  <c r="A755" i="1"/>
  <c r="C754" i="1"/>
  <c r="E754" i="1" s="1"/>
  <c r="A754" i="1"/>
  <c r="C756" i="1"/>
  <c r="E756" i="1" s="1"/>
  <c r="A756" i="1"/>
  <c r="C669" i="1"/>
  <c r="E669" i="1" s="1"/>
  <c r="A669" i="1"/>
  <c r="C713" i="1"/>
  <c r="E713" i="1" s="1"/>
  <c r="A712" i="1"/>
  <c r="C711" i="1"/>
  <c r="E711" i="1" s="1"/>
  <c r="A711" i="1"/>
  <c r="C712" i="1"/>
  <c r="E712" i="1" s="1"/>
  <c r="A713" i="1"/>
  <c r="A620" i="1"/>
  <c r="C617" i="1"/>
  <c r="E617" i="1" s="1"/>
  <c r="A621" i="1"/>
  <c r="C621" i="1"/>
  <c r="E621" i="1" s="1"/>
  <c r="A622" i="1"/>
  <c r="C622" i="1"/>
  <c r="E622" i="1" s="1"/>
  <c r="A623" i="1"/>
  <c r="C623" i="1"/>
  <c r="E623" i="1" s="1"/>
  <c r="A624" i="1"/>
  <c r="C624" i="1"/>
  <c r="E624" i="1" s="1"/>
  <c r="A625" i="1"/>
  <c r="C625" i="1"/>
  <c r="E625" i="1" s="1"/>
  <c r="A626" i="1"/>
  <c r="C626" i="1"/>
  <c r="E626" i="1" s="1"/>
  <c r="A577" i="1"/>
  <c r="A579" i="1"/>
  <c r="C579" i="1"/>
  <c r="E579" i="1" s="1"/>
  <c r="A580" i="1"/>
  <c r="C580" i="1"/>
  <c r="E580" i="1" s="1"/>
  <c r="A581" i="1"/>
  <c r="C581" i="1"/>
  <c r="E581" i="1" s="1"/>
  <c r="A582" i="1"/>
  <c r="C582" i="1"/>
  <c r="E582" i="1" s="1"/>
  <c r="A583" i="1"/>
  <c r="C583" i="1"/>
  <c r="E583" i="1" s="1"/>
  <c r="C584" i="1"/>
  <c r="E584" i="1" s="1"/>
  <c r="A584" i="1"/>
  <c r="C724" i="1"/>
  <c r="A785" i="1"/>
  <c r="C723" i="1"/>
  <c r="A731" i="1"/>
  <c r="C827" i="1"/>
  <c r="E827" i="1" s="1"/>
  <c r="A732" i="1"/>
  <c r="C757" i="1"/>
  <c r="E757" i="1" s="1"/>
  <c r="A757" i="1"/>
  <c r="C697" i="1"/>
  <c r="E697" i="1" s="1"/>
  <c r="C694" i="1"/>
  <c r="E694" i="1" s="1"/>
  <c r="A684" i="1"/>
  <c r="A735" i="1"/>
  <c r="C703" i="1"/>
  <c r="E703" i="1" s="1"/>
  <c r="A703" i="1"/>
  <c r="C739" i="1"/>
  <c r="E739" i="1" s="1"/>
  <c r="C685" i="1"/>
  <c r="E685" i="1" s="1"/>
  <c r="A734" i="1"/>
  <c r="C695" i="1"/>
  <c r="E695" i="1" s="1"/>
  <c r="C532" i="1"/>
  <c r="E532" i="1" s="1"/>
  <c r="A540" i="1"/>
  <c r="A689" i="1"/>
  <c r="C543" i="1"/>
  <c r="E543" i="1" s="1"/>
  <c r="A543" i="1"/>
  <c r="C542" i="1"/>
  <c r="E542" i="1" s="1"/>
  <c r="A542" i="1"/>
  <c r="C541" i="1"/>
  <c r="E541" i="1" s="1"/>
  <c r="A541" i="1"/>
  <c r="C520" i="1"/>
  <c r="E520" i="1" s="1"/>
  <c r="A520" i="1"/>
  <c r="C491" i="1"/>
  <c r="E491" i="1" s="1"/>
  <c r="C778" i="1"/>
  <c r="E778" i="1" s="1"/>
  <c r="A775" i="1"/>
  <c r="C787" i="1"/>
  <c r="E787" i="1" s="1"/>
  <c r="A774" i="1"/>
  <c r="C511" i="1"/>
  <c r="E511" i="1" s="1"/>
  <c r="A511" i="1"/>
  <c r="C510" i="1"/>
  <c r="E510" i="1" s="1"/>
  <c r="A510" i="1"/>
  <c r="C509" i="1"/>
  <c r="E509" i="1" s="1"/>
  <c r="A509" i="1"/>
  <c r="C508" i="1"/>
  <c r="E508" i="1" s="1"/>
  <c r="A508" i="1"/>
  <c r="C507" i="1"/>
  <c r="E507" i="1" s="1"/>
  <c r="A507" i="1"/>
  <c r="C506" i="1"/>
  <c r="E506" i="1" s="1"/>
  <c r="A506" i="1"/>
  <c r="C505" i="1"/>
  <c r="E505" i="1" s="1"/>
  <c r="A505" i="1"/>
  <c r="A504" i="1"/>
  <c r="C726" i="1"/>
  <c r="A724" i="1"/>
  <c r="C722" i="1"/>
  <c r="A723" i="1"/>
  <c r="C657" i="1"/>
  <c r="E657" i="1" s="1"/>
  <c r="A657" i="1"/>
  <c r="C645" i="1"/>
  <c r="E645" i="1" s="1"/>
  <c r="A645" i="1"/>
  <c r="C689" i="1"/>
  <c r="E689" i="1" s="1"/>
  <c r="A690" i="1"/>
  <c r="C471" i="1"/>
  <c r="E471" i="1" s="1"/>
  <c r="A491" i="1"/>
  <c r="A450" i="1"/>
  <c r="C485" i="1"/>
  <c r="E485" i="1" s="1"/>
  <c r="C498" i="1"/>
  <c r="E498" i="1" s="1"/>
  <c r="A492" i="1"/>
  <c r="C438" i="1"/>
  <c r="E438" i="1" s="1"/>
  <c r="A449" i="1"/>
  <c r="A575" i="1"/>
  <c r="C576" i="1"/>
  <c r="E576" i="1" s="1"/>
  <c r="A536" i="1"/>
  <c r="C533" i="1"/>
  <c r="E533" i="1" s="1"/>
  <c r="A574" i="1"/>
  <c r="C534" i="1"/>
  <c r="E534" i="1" s="1"/>
  <c r="A573" i="1"/>
  <c r="A538" i="1"/>
  <c r="C530" i="1"/>
  <c r="E530" i="1" s="1"/>
  <c r="A539" i="1"/>
  <c r="C535" i="1"/>
  <c r="E535" i="1" s="1"/>
  <c r="A544" i="1"/>
  <c r="C544" i="1"/>
  <c r="E544" i="1" s="1"/>
  <c r="A545" i="1"/>
  <c r="C545" i="1"/>
  <c r="E545" i="1" s="1"/>
  <c r="A546" i="1"/>
  <c r="C546" i="1"/>
  <c r="E546" i="1" s="1"/>
  <c r="A547" i="1"/>
  <c r="C547" i="1"/>
  <c r="E547" i="1" s="1"/>
  <c r="C540" i="1"/>
  <c r="E540" i="1" s="1"/>
  <c r="A448" i="1"/>
  <c r="C437" i="1"/>
  <c r="E437" i="1" s="1"/>
  <c r="A447" i="1"/>
  <c r="C567" i="1"/>
  <c r="E567" i="1" s="1"/>
  <c r="A493" i="1"/>
  <c r="C700" i="1"/>
  <c r="E700" i="1" s="1"/>
  <c r="C587" i="1"/>
  <c r="E587" i="1" s="1"/>
  <c r="A587" i="1"/>
  <c r="C529" i="1"/>
  <c r="E529" i="1" s="1"/>
  <c r="A487" i="1"/>
  <c r="A488" i="1"/>
  <c r="C475" i="1"/>
  <c r="E475" i="1" s="1"/>
  <c r="C492" i="1"/>
  <c r="E492" i="1" s="1"/>
  <c r="A489" i="1"/>
  <c r="C478" i="1"/>
  <c r="E478" i="1" s="1"/>
  <c r="A490" i="1"/>
  <c r="C495" i="1"/>
  <c r="E495" i="1" s="1"/>
  <c r="A499" i="1"/>
  <c r="C499" i="1"/>
  <c r="E499" i="1" s="1"/>
  <c r="A455" i="1"/>
  <c r="C455" i="1"/>
  <c r="E455" i="1" s="1"/>
  <c r="A456" i="1"/>
  <c r="C456" i="1"/>
  <c r="E456" i="1" s="1"/>
  <c r="C536" i="1"/>
  <c r="E536" i="1" s="1"/>
  <c r="A484" i="1"/>
  <c r="C523" i="1"/>
  <c r="E523" i="1" s="1"/>
  <c r="C524" i="1"/>
  <c r="E524" i="1" s="1"/>
  <c r="C558" i="1"/>
  <c r="E558" i="1" s="1"/>
  <c r="C557" i="1"/>
  <c r="E557" i="1" s="1"/>
  <c r="A558" i="1"/>
  <c r="C565" i="1"/>
  <c r="E565" i="1" s="1"/>
  <c r="C395" i="1"/>
  <c r="E395" i="1" s="1"/>
  <c r="A526" i="1"/>
  <c r="C538" i="1"/>
  <c r="E538" i="1" s="1"/>
  <c r="A535" i="1"/>
  <c r="C575" i="1"/>
  <c r="E575" i="1" s="1"/>
  <c r="A534" i="1"/>
  <c r="A533" i="1"/>
  <c r="C615" i="1"/>
  <c r="E615" i="1" s="1"/>
  <c r="C453" i="1"/>
  <c r="E453" i="1" s="1"/>
  <c r="A453" i="1"/>
  <c r="C452" i="1"/>
  <c r="E452" i="1" s="1"/>
  <c r="A452" i="1"/>
  <c r="C451" i="1"/>
  <c r="E451" i="1" s="1"/>
  <c r="A451" i="1"/>
  <c r="C449" i="1"/>
  <c r="E449" i="1" s="1"/>
  <c r="C283" i="1"/>
  <c r="E283" i="1" s="1"/>
  <c r="A283" i="1"/>
  <c r="C286" i="1"/>
  <c r="E286" i="1" s="1"/>
  <c r="A286" i="1"/>
  <c r="C290" i="1"/>
  <c r="E290" i="1" s="1"/>
  <c r="A290" i="1"/>
  <c r="C289" i="1"/>
  <c r="E289" i="1" s="1"/>
  <c r="A289" i="1"/>
  <c r="A537" i="1"/>
  <c r="C480" i="1"/>
  <c r="E480" i="1" s="1"/>
  <c r="A454" i="1"/>
  <c r="C454" i="1"/>
  <c r="E454" i="1" s="1"/>
  <c r="A457" i="1"/>
  <c r="C457" i="1"/>
  <c r="E457" i="1" s="1"/>
  <c r="A458" i="1"/>
  <c r="C458" i="1"/>
  <c r="E458" i="1" s="1"/>
  <c r="A483" i="1"/>
  <c r="C477" i="1"/>
  <c r="E477" i="1" s="1"/>
  <c r="A576" i="1"/>
  <c r="C613" i="1"/>
  <c r="E613" i="1" s="1"/>
  <c r="A517" i="1"/>
  <c r="C517" i="1"/>
  <c r="E517" i="1" s="1"/>
  <c r="A565" i="1"/>
  <c r="C578" i="1"/>
  <c r="E578" i="1" s="1"/>
  <c r="C494" i="1"/>
  <c r="E494" i="1" s="1"/>
  <c r="C418" i="1"/>
  <c r="E418" i="1" s="1"/>
  <c r="A418" i="1"/>
  <c r="C416" i="1"/>
  <c r="E416" i="1" s="1"/>
  <c r="A416" i="1"/>
  <c r="C415" i="1"/>
  <c r="E415" i="1" s="1"/>
  <c r="A415" i="1"/>
  <c r="C325" i="1"/>
  <c r="E325" i="1" s="1"/>
  <c r="A325" i="1"/>
  <c r="C320" i="1"/>
  <c r="E320" i="1" s="1"/>
  <c r="A320" i="1"/>
  <c r="C391" i="1"/>
  <c r="E391" i="1" s="1"/>
  <c r="A391" i="1"/>
  <c r="C393" i="1"/>
  <c r="E393" i="1" s="1"/>
  <c r="A393" i="1"/>
  <c r="C389" i="1"/>
  <c r="E389" i="1" s="1"/>
  <c r="A389" i="1"/>
  <c r="C388" i="1"/>
  <c r="E388" i="1" s="1"/>
  <c r="A388" i="1"/>
  <c r="C476" i="1"/>
  <c r="E476" i="1" s="1"/>
  <c r="A608" i="1"/>
  <c r="A481" i="1"/>
  <c r="A480" i="1"/>
  <c r="C539" i="1"/>
  <c r="E539" i="1" s="1"/>
  <c r="A532" i="1"/>
  <c r="A531" i="1"/>
  <c r="C528" i="1"/>
  <c r="E528" i="1" s="1"/>
  <c r="A527" i="1"/>
  <c r="C537" i="1"/>
  <c r="E537" i="1" s="1"/>
  <c r="A530" i="1"/>
  <c r="C387" i="1"/>
  <c r="E387" i="1" s="1"/>
  <c r="A387" i="1"/>
  <c r="C527" i="1"/>
  <c r="E527" i="1" s="1"/>
  <c r="C516" i="1"/>
  <c r="E516" i="1" s="1"/>
  <c r="A516" i="1"/>
  <c r="A529" i="1"/>
  <c r="A445" i="1"/>
  <c r="A479" i="1"/>
  <c r="C430" i="1"/>
  <c r="E430" i="1" s="1"/>
  <c r="A446" i="1"/>
  <c r="C450" i="1"/>
  <c r="E450" i="1" s="1"/>
  <c r="C299" i="1"/>
  <c r="E299" i="1" s="1"/>
  <c r="A265" i="1"/>
  <c r="C265" i="1"/>
  <c r="E265" i="1" s="1"/>
  <c r="A463" i="1"/>
  <c r="C489" i="1"/>
  <c r="E489" i="1" s="1"/>
  <c r="A390" i="1"/>
  <c r="C390" i="1"/>
  <c r="E390" i="1" s="1"/>
  <c r="A392" i="1"/>
  <c r="C392" i="1"/>
  <c r="E392" i="1" s="1"/>
  <c r="A443" i="1"/>
  <c r="C486" i="1"/>
  <c r="E486" i="1" s="1"/>
  <c r="C340" i="1"/>
  <c r="E340" i="1" s="1"/>
  <c r="A496" i="1"/>
  <c r="A477" i="1"/>
  <c r="C479" i="1"/>
  <c r="E479" i="1" s="1"/>
  <c r="A429" i="1"/>
  <c r="C439" i="1"/>
  <c r="E439" i="1" s="1"/>
  <c r="A411" i="1"/>
  <c r="C402" i="1"/>
  <c r="E402" i="1" s="1"/>
  <c r="A410" i="1"/>
  <c r="C400" i="1"/>
  <c r="E400" i="1" s="1"/>
  <c r="C380" i="1"/>
  <c r="E380" i="1" s="1"/>
  <c r="C381" i="1"/>
  <c r="E381" i="1" s="1"/>
  <c r="A380" i="1"/>
  <c r="A381" i="1"/>
  <c r="A441" i="1"/>
  <c r="C447" i="1"/>
  <c r="E447" i="1" s="1"/>
  <c r="C493" i="1"/>
  <c r="E493" i="1" s="1"/>
  <c r="A409" i="1"/>
  <c r="C411" i="1"/>
  <c r="E411" i="1" s="1"/>
  <c r="A967" i="1"/>
  <c r="C967" i="1"/>
  <c r="E967" i="1" s="1"/>
  <c r="A968" i="1"/>
  <c r="C968" i="1"/>
  <c r="E968" i="1" s="1"/>
  <c r="A969" i="1"/>
  <c r="C969" i="1"/>
  <c r="E969" i="1" s="1"/>
  <c r="A970" i="1"/>
  <c r="C970" i="1"/>
  <c r="E970" i="1" s="1"/>
  <c r="A985" i="1"/>
  <c r="C991" i="1"/>
  <c r="E991" i="1" s="1"/>
  <c r="C993" i="1"/>
  <c r="E993" i="1" s="1"/>
  <c r="A986" i="1"/>
  <c r="C980" i="1"/>
  <c r="E980" i="1" s="1"/>
  <c r="C997" i="1"/>
  <c r="E997" i="1" s="1"/>
  <c r="A1021" i="1"/>
  <c r="A987" i="1"/>
  <c r="A989" i="1"/>
  <c r="A991" i="1"/>
  <c r="C998" i="1"/>
  <c r="E998" i="1" s="1"/>
  <c r="A992" i="1"/>
  <c r="A993" i="1"/>
  <c r="C976" i="1"/>
  <c r="E976" i="1" s="1"/>
  <c r="C977" i="1"/>
  <c r="E977" i="1" s="1"/>
  <c r="A994" i="1"/>
  <c r="C1031" i="1"/>
  <c r="E1031" i="1" s="1"/>
  <c r="C986" i="1"/>
  <c r="E986" i="1" s="1"/>
  <c r="A1001" i="1"/>
  <c r="C1001" i="1"/>
  <c r="E1001" i="1" s="1"/>
  <c r="A1002" i="1"/>
  <c r="C1002" i="1"/>
  <c r="E1002" i="1" s="1"/>
  <c r="A1007" i="1"/>
  <c r="C1007" i="1"/>
  <c r="E1007" i="1" s="1"/>
  <c r="A1008" i="1"/>
  <c r="C1008" i="1"/>
  <c r="E1008" i="1" s="1"/>
  <c r="F964" i="1"/>
  <c r="A927" i="1"/>
  <c r="C927" i="1"/>
  <c r="E927" i="1" s="1"/>
  <c r="A928" i="1"/>
  <c r="C928" i="1"/>
  <c r="E928" i="1" s="1"/>
  <c r="A929" i="1"/>
  <c r="C929" i="1"/>
  <c r="E929" i="1" s="1"/>
  <c r="A930" i="1"/>
  <c r="C930" i="1"/>
  <c r="E930" i="1" s="1"/>
  <c r="A931" i="1"/>
  <c r="C931" i="1"/>
  <c r="E931" i="1" s="1"/>
  <c r="A932" i="1"/>
  <c r="C932" i="1"/>
  <c r="E932" i="1" s="1"/>
  <c r="A933" i="1"/>
  <c r="C933" i="1"/>
  <c r="E933" i="1" s="1"/>
  <c r="A934" i="1"/>
  <c r="C934" i="1"/>
  <c r="E934" i="1" s="1"/>
  <c r="A947" i="1"/>
  <c r="C944" i="1"/>
  <c r="E944" i="1" s="1"/>
  <c r="A948" i="1"/>
  <c r="C938" i="1"/>
  <c r="E938" i="1" s="1"/>
  <c r="A951" i="1"/>
  <c r="C959" i="1"/>
  <c r="E959" i="1" s="1"/>
  <c r="A952" i="1"/>
  <c r="C953" i="1"/>
  <c r="E953" i="1" s="1"/>
  <c r="C958" i="1"/>
  <c r="E958" i="1" s="1"/>
  <c r="A1042" i="1"/>
  <c r="A953" i="1"/>
  <c r="C952" i="1"/>
  <c r="E952" i="1" s="1"/>
  <c r="A954" i="1"/>
  <c r="C947" i="1"/>
  <c r="E947" i="1" s="1"/>
  <c r="A959" i="1"/>
  <c r="C941" i="1"/>
  <c r="E941" i="1" s="1"/>
  <c r="A961" i="1"/>
  <c r="C961" i="1"/>
  <c r="E961" i="1" s="1"/>
  <c r="F921" i="1"/>
  <c r="A910" i="1"/>
  <c r="C910" i="1"/>
  <c r="E910" i="1" s="1"/>
  <c r="A908" i="1"/>
  <c r="C908" i="1"/>
  <c r="E908" i="1" s="1"/>
  <c r="A909" i="1"/>
  <c r="C909" i="1"/>
  <c r="E909" i="1" s="1"/>
  <c r="A911" i="1"/>
  <c r="C911" i="1"/>
  <c r="E911" i="1" s="1"/>
  <c r="A912" i="1"/>
  <c r="C912" i="1"/>
  <c r="E912" i="1" s="1"/>
  <c r="A913" i="1"/>
  <c r="C913" i="1"/>
  <c r="E913" i="1" s="1"/>
  <c r="A884" i="1"/>
  <c r="C884" i="1"/>
  <c r="E884" i="1" s="1"/>
  <c r="A914" i="1"/>
  <c r="C914" i="1"/>
  <c r="E914" i="1" s="1"/>
  <c r="A915" i="1"/>
  <c r="C915" i="1"/>
  <c r="E915" i="1" s="1"/>
  <c r="A916" i="1"/>
  <c r="C916" i="1"/>
  <c r="E916" i="1" s="1"/>
  <c r="A917" i="1"/>
  <c r="C917" i="1"/>
  <c r="E917" i="1" s="1"/>
  <c r="F905" i="1"/>
  <c r="A885" i="1"/>
  <c r="C885" i="1"/>
  <c r="E885" i="1" s="1"/>
  <c r="A888" i="1"/>
  <c r="C888" i="1"/>
  <c r="E888" i="1" s="1"/>
  <c r="A889" i="1"/>
  <c r="C889" i="1"/>
  <c r="E889" i="1" s="1"/>
  <c r="A890" i="1"/>
  <c r="C894" i="1"/>
  <c r="E894" i="1" s="1"/>
  <c r="C893" i="1"/>
  <c r="E893" i="1" s="1"/>
  <c r="C896" i="1"/>
  <c r="E896" i="1" s="1"/>
  <c r="A892" i="1"/>
  <c r="A897" i="1"/>
  <c r="C897" i="1"/>
  <c r="E897" i="1" s="1"/>
  <c r="A898" i="1"/>
  <c r="C898" i="1"/>
  <c r="E898" i="1" s="1"/>
  <c r="F880" i="1"/>
  <c r="A843" i="1"/>
  <c r="C844" i="1"/>
  <c r="E844" i="1" s="1"/>
  <c r="A844" i="1"/>
  <c r="C848" i="1"/>
  <c r="E848" i="1" s="1"/>
  <c r="A845" i="1"/>
  <c r="C845" i="1"/>
  <c r="E845" i="1" s="1"/>
  <c r="A846" i="1"/>
  <c r="C843" i="1"/>
  <c r="E843" i="1" s="1"/>
  <c r="A849" i="1"/>
  <c r="C849" i="1"/>
  <c r="E849" i="1" s="1"/>
  <c r="A850" i="1"/>
  <c r="C850" i="1"/>
  <c r="E850" i="1" s="1"/>
  <c r="A814" i="1"/>
  <c r="C814" i="1"/>
  <c r="E814" i="1" s="1"/>
  <c r="A864" i="1"/>
  <c r="C864" i="1"/>
  <c r="E864" i="1" s="1"/>
  <c r="A865" i="1"/>
  <c r="A866" i="1"/>
  <c r="C871" i="1"/>
  <c r="E871" i="1" s="1"/>
  <c r="A868" i="1"/>
  <c r="C868" i="1"/>
  <c r="E868" i="1" s="1"/>
  <c r="C869" i="1"/>
  <c r="E869" i="1" s="1"/>
  <c r="A869" i="1"/>
  <c r="A894" i="1"/>
  <c r="A870" i="1"/>
  <c r="C870" i="1"/>
  <c r="E870" i="1" s="1"/>
  <c r="C895" i="1"/>
  <c r="E895" i="1" s="1"/>
  <c r="A878" i="1"/>
  <c r="F840" i="1"/>
  <c r="A804" i="1"/>
  <c r="C804" i="1"/>
  <c r="E804" i="1" s="1"/>
  <c r="A805" i="1"/>
  <c r="C805" i="1"/>
  <c r="E805" i="1" s="1"/>
  <c r="A895" i="1"/>
  <c r="C891" i="1"/>
  <c r="E891" i="1" s="1"/>
  <c r="A893" i="1"/>
  <c r="A816" i="1"/>
  <c r="C816" i="1"/>
  <c r="E816" i="1" s="1"/>
  <c r="A819" i="1"/>
  <c r="C890" i="1"/>
  <c r="E890" i="1" s="1"/>
  <c r="A811" i="1"/>
  <c r="C824" i="1"/>
  <c r="E824" i="1" s="1"/>
  <c r="A820" i="1"/>
  <c r="C825" i="1"/>
  <c r="E825" i="1" s="1"/>
  <c r="A821" i="1"/>
  <c r="A822" i="1"/>
  <c r="C826" i="1"/>
  <c r="E826" i="1" s="1"/>
  <c r="A823" i="1"/>
  <c r="C823" i="1"/>
  <c r="E823" i="1" s="1"/>
  <c r="A777" i="1"/>
  <c r="C829" i="1"/>
  <c r="E829" i="1" s="1"/>
  <c r="C819" i="1"/>
  <c r="E819" i="1" s="1"/>
  <c r="A825" i="1"/>
  <c r="C811" i="1"/>
  <c r="E811" i="1" s="1"/>
  <c r="A826" i="1"/>
  <c r="C820" i="1"/>
  <c r="E820" i="1" s="1"/>
  <c r="A827" i="1"/>
  <c r="C822" i="1"/>
  <c r="E822" i="1" s="1"/>
  <c r="C821" i="1"/>
  <c r="E821" i="1" s="1"/>
  <c r="A828" i="1"/>
  <c r="F801" i="1"/>
  <c r="A766" i="1"/>
  <c r="C774" i="1"/>
  <c r="E774" i="1" s="1"/>
  <c r="A767" i="1"/>
  <c r="C771" i="1"/>
  <c r="E771" i="1" s="1"/>
  <c r="C770" i="1"/>
  <c r="E770" i="1" s="1"/>
  <c r="A768" i="1"/>
  <c r="C786" i="1"/>
  <c r="E786" i="1" s="1"/>
  <c r="A769" i="1"/>
  <c r="C779" i="1"/>
  <c r="E779" i="1" s="1"/>
  <c r="A770" i="1"/>
  <c r="C768" i="1"/>
  <c r="E768" i="1" s="1"/>
  <c r="A771" i="1"/>
  <c r="C780" i="1"/>
  <c r="E780" i="1" s="1"/>
  <c r="A773" i="1"/>
  <c r="C785" i="1"/>
  <c r="E785" i="1" s="1"/>
  <c r="A776" i="1"/>
  <c r="A778" i="1"/>
  <c r="A779" i="1"/>
  <c r="C767" i="1"/>
  <c r="E767" i="1" s="1"/>
  <c r="A780" i="1"/>
  <c r="C769" i="1"/>
  <c r="E769" i="1" s="1"/>
  <c r="A824" i="1"/>
  <c r="C782" i="1"/>
  <c r="E782" i="1" s="1"/>
  <c r="A781" i="1"/>
  <c r="C789" i="1"/>
  <c r="E789" i="1" s="1"/>
  <c r="A782" i="1"/>
  <c r="C772" i="1"/>
  <c r="E772" i="1" s="1"/>
  <c r="A783" i="1"/>
  <c r="A784" i="1"/>
  <c r="C781" i="1"/>
  <c r="E781" i="1" s="1"/>
  <c r="A789" i="1"/>
  <c r="C773" i="1"/>
  <c r="E773" i="1" s="1"/>
  <c r="A797" i="1"/>
  <c r="C797" i="1"/>
  <c r="E797" i="1" s="1"/>
  <c r="A798" i="1"/>
  <c r="F760" i="1"/>
  <c r="A709" i="1"/>
  <c r="C709" i="1"/>
  <c r="E709" i="1" s="1"/>
  <c r="A710" i="1"/>
  <c r="C710" i="1"/>
  <c r="E710" i="1" s="1"/>
  <c r="A714" i="1"/>
  <c r="C714" i="1"/>
  <c r="E714" i="1" s="1"/>
  <c r="A717" i="1"/>
  <c r="C775" i="1"/>
  <c r="E775" i="1" s="1"/>
  <c r="A752" i="1"/>
  <c r="C716" i="1"/>
  <c r="C728" i="1"/>
  <c r="A718" i="1"/>
  <c r="C749" i="1"/>
  <c r="E749" i="1" s="1"/>
  <c r="A719" i="1"/>
  <c r="C766" i="1"/>
  <c r="E766" i="1" s="1"/>
  <c r="A748" i="1"/>
  <c r="C783" i="1"/>
  <c r="E783" i="1" s="1"/>
  <c r="A747" i="1"/>
  <c r="C717" i="1"/>
  <c r="A720" i="1"/>
  <c r="C788" i="1"/>
  <c r="E788" i="1" s="1"/>
  <c r="A721" i="1"/>
  <c r="C720" i="1"/>
  <c r="A722" i="1"/>
  <c r="C747" i="1"/>
  <c r="E747" i="1" s="1"/>
  <c r="A725" i="1"/>
  <c r="C727" i="1"/>
  <c r="A772" i="1"/>
  <c r="C729" i="1"/>
  <c r="A788" i="1"/>
  <c r="A726" i="1"/>
  <c r="C737" i="1"/>
  <c r="E737" i="1" s="1"/>
  <c r="A727" i="1"/>
  <c r="C738" i="1"/>
  <c r="E738" i="1" s="1"/>
  <c r="A729" i="1"/>
  <c r="C730" i="1"/>
  <c r="A730" i="1"/>
  <c r="C743" i="1"/>
  <c r="E743" i="1" s="1"/>
  <c r="C748" i="1"/>
  <c r="E748" i="1" s="1"/>
  <c r="C731" i="1"/>
  <c r="F706" i="1"/>
  <c r="A666" i="1"/>
  <c r="C666" i="1"/>
  <c r="E666" i="1" s="1"/>
  <c r="A667" i="1"/>
  <c r="C668" i="1"/>
  <c r="E668" i="1" s="1"/>
  <c r="A668" i="1"/>
  <c r="C667" i="1"/>
  <c r="E667" i="1" s="1"/>
  <c r="A671" i="1"/>
  <c r="C671" i="1"/>
  <c r="E671" i="1" s="1"/>
  <c r="A670" i="1"/>
  <c r="C670" i="1"/>
  <c r="E670" i="1" s="1"/>
  <c r="A672" i="1"/>
  <c r="C672" i="1"/>
  <c r="E672" i="1" s="1"/>
  <c r="A674" i="1"/>
  <c r="C674" i="1"/>
  <c r="E674" i="1" s="1"/>
  <c r="A673" i="1"/>
  <c r="C673" i="1"/>
  <c r="E673" i="1" s="1"/>
  <c r="A675" i="1"/>
  <c r="C675" i="1"/>
  <c r="E675" i="1" s="1"/>
  <c r="A677" i="1"/>
  <c r="C677" i="1"/>
  <c r="E677" i="1" s="1"/>
  <c r="A676" i="1"/>
  <c r="C676" i="1"/>
  <c r="E676" i="1" s="1"/>
  <c r="A688" i="1"/>
  <c r="A683" i="1"/>
  <c r="A691" i="1"/>
  <c r="C736" i="1"/>
  <c r="E736" i="1" s="1"/>
  <c r="A692" i="1"/>
  <c r="C693" i="1"/>
  <c r="E693" i="1" s="1"/>
  <c r="A693" i="1"/>
  <c r="C699" i="1"/>
  <c r="E699" i="1" s="1"/>
  <c r="A694" i="1"/>
  <c r="A695" i="1"/>
  <c r="C733" i="1"/>
  <c r="E733" i="1" s="1"/>
  <c r="A728" i="1"/>
  <c r="C715" i="1"/>
  <c r="A696" i="1"/>
  <c r="A749" i="1"/>
  <c r="C688" i="1"/>
  <c r="E688" i="1" s="1"/>
  <c r="A697" i="1"/>
  <c r="C698" i="1"/>
  <c r="E698" i="1" s="1"/>
  <c r="A715" i="1"/>
  <c r="C696" i="1"/>
  <c r="E696" i="1" s="1"/>
  <c r="C719" i="1"/>
  <c r="F663" i="1"/>
  <c r="A635" i="1"/>
  <c r="C635" i="1"/>
  <c r="E635" i="1" s="1"/>
  <c r="A636" i="1"/>
  <c r="A638" i="1"/>
  <c r="C638" i="1"/>
  <c r="E638" i="1" s="1"/>
  <c r="A642" i="1"/>
  <c r="C642" i="1"/>
  <c r="E642" i="1" s="1"/>
  <c r="A643" i="1"/>
  <c r="C643" i="1"/>
  <c r="E643" i="1" s="1"/>
  <c r="A639" i="1"/>
  <c r="A637" i="1"/>
  <c r="C637" i="1"/>
  <c r="E637" i="1" s="1"/>
  <c r="A640" i="1"/>
  <c r="C640" i="1"/>
  <c r="E640" i="1" s="1"/>
  <c r="A641" i="1"/>
  <c r="C641" i="1"/>
  <c r="E641" i="1" s="1"/>
  <c r="A644" i="1"/>
  <c r="C644" i="1"/>
  <c r="E644" i="1" s="1"/>
  <c r="A646" i="1"/>
  <c r="C646" i="1"/>
  <c r="E646" i="1" s="1"/>
  <c r="A647" i="1"/>
  <c r="C647" i="1"/>
  <c r="E647" i="1" s="1"/>
  <c r="A648" i="1"/>
  <c r="C648" i="1"/>
  <c r="E648" i="1" s="1"/>
  <c r="A649" i="1"/>
  <c r="C649" i="1"/>
  <c r="E649" i="1" s="1"/>
  <c r="A650" i="1"/>
  <c r="C650" i="1"/>
  <c r="E650" i="1" s="1"/>
  <c r="A651" i="1"/>
  <c r="C651" i="1"/>
  <c r="E651" i="1" s="1"/>
  <c r="A652" i="1"/>
  <c r="C652" i="1"/>
  <c r="E652" i="1" s="1"/>
  <c r="A653" i="1"/>
  <c r="C653" i="1"/>
  <c r="E653" i="1" s="1"/>
  <c r="A654" i="1"/>
  <c r="C654" i="1"/>
  <c r="E654" i="1" s="1"/>
  <c r="A655" i="1"/>
  <c r="C655" i="1"/>
  <c r="E655" i="1" s="1"/>
  <c r="A656" i="1"/>
  <c r="C656" i="1"/>
  <c r="E656" i="1" s="1"/>
  <c r="F632" i="1"/>
  <c r="A595" i="1"/>
  <c r="C595" i="1"/>
  <c r="E595" i="1" s="1"/>
  <c r="A596" i="1"/>
  <c r="C596" i="1"/>
  <c r="E596" i="1" s="1"/>
  <c r="A597" i="1"/>
  <c r="C597" i="1"/>
  <c r="E597" i="1" s="1"/>
  <c r="A598" i="1"/>
  <c r="C598" i="1"/>
  <c r="E598" i="1" s="1"/>
  <c r="A599" i="1"/>
  <c r="C599" i="1"/>
  <c r="E599" i="1" s="1"/>
  <c r="A600" i="1"/>
  <c r="C600" i="1"/>
  <c r="E600" i="1" s="1"/>
  <c r="A601" i="1"/>
  <c r="C601" i="1"/>
  <c r="E601" i="1" s="1"/>
  <c r="A602" i="1"/>
  <c r="C602" i="1"/>
  <c r="E602" i="1" s="1"/>
  <c r="A603" i="1"/>
  <c r="C603" i="1"/>
  <c r="E603" i="1" s="1"/>
  <c r="A604" i="1"/>
  <c r="C604" i="1"/>
  <c r="E604" i="1" s="1"/>
  <c r="A605" i="1"/>
  <c r="C605" i="1"/>
  <c r="E605" i="1" s="1"/>
  <c r="A606" i="1"/>
  <c r="C606" i="1"/>
  <c r="E606" i="1" s="1"/>
  <c r="A607" i="1"/>
  <c r="C607" i="1"/>
  <c r="E607" i="1" s="1"/>
  <c r="A610" i="1"/>
  <c r="A611" i="1"/>
  <c r="C608" i="1"/>
  <c r="E608" i="1" s="1"/>
  <c r="A612" i="1"/>
  <c r="C610" i="1"/>
  <c r="E610" i="1" s="1"/>
  <c r="A613" i="1"/>
  <c r="C619" i="1"/>
  <c r="E619" i="1" s="1"/>
  <c r="A614" i="1"/>
  <c r="C614" i="1"/>
  <c r="E614" i="1" s="1"/>
  <c r="A615" i="1"/>
  <c r="C611" i="1"/>
  <c r="E611" i="1" s="1"/>
  <c r="A616" i="1"/>
  <c r="C616" i="1"/>
  <c r="E616" i="1" s="1"/>
  <c r="A617" i="1"/>
  <c r="C566" i="1"/>
  <c r="E566" i="1" s="1"/>
  <c r="C612" i="1"/>
  <c r="E612" i="1" s="1"/>
  <c r="A618" i="1"/>
  <c r="C620" i="1"/>
  <c r="E620" i="1" s="1"/>
  <c r="A627" i="1"/>
  <c r="C627" i="1"/>
  <c r="E627" i="1" s="1"/>
  <c r="A628" i="1"/>
  <c r="F592" i="1"/>
  <c r="A555" i="1"/>
  <c r="C555" i="1"/>
  <c r="E555" i="1" s="1"/>
  <c r="A556" i="1"/>
  <c r="C556" i="1"/>
  <c r="E556" i="1" s="1"/>
  <c r="A557" i="1"/>
  <c r="A559" i="1"/>
  <c r="C559" i="1"/>
  <c r="E559" i="1" s="1"/>
  <c r="A560" i="1"/>
  <c r="C560" i="1"/>
  <c r="E560" i="1" s="1"/>
  <c r="A561" i="1"/>
  <c r="C561" i="1"/>
  <c r="E561" i="1" s="1"/>
  <c r="A562" i="1"/>
  <c r="C562" i="1"/>
  <c r="E562" i="1" s="1"/>
  <c r="A563" i="1"/>
  <c r="C563" i="1"/>
  <c r="E563" i="1" s="1"/>
  <c r="A564" i="1"/>
  <c r="C564" i="1"/>
  <c r="E564" i="1" s="1"/>
  <c r="A566" i="1"/>
  <c r="C568" i="1"/>
  <c r="E568" i="1" s="1"/>
  <c r="A609" i="1"/>
  <c r="C571" i="1"/>
  <c r="E571" i="1" s="1"/>
  <c r="C569" i="1"/>
  <c r="E569" i="1" s="1"/>
  <c r="A567" i="1"/>
  <c r="A568" i="1"/>
  <c r="A569" i="1"/>
  <c r="C573" i="1"/>
  <c r="E573" i="1" s="1"/>
  <c r="C609" i="1"/>
  <c r="E609" i="1" s="1"/>
  <c r="A619" i="1"/>
  <c r="C577" i="1"/>
  <c r="E577" i="1" s="1"/>
  <c r="A570" i="1"/>
  <c r="C618" i="1"/>
  <c r="E618" i="1" s="1"/>
  <c r="A571" i="1"/>
  <c r="C574" i="1"/>
  <c r="E574" i="1" s="1"/>
  <c r="A572" i="1"/>
  <c r="C570" i="1"/>
  <c r="E570" i="1" s="1"/>
  <c r="A585" i="1"/>
  <c r="C585" i="1"/>
  <c r="E585" i="1" s="1"/>
  <c r="A586" i="1"/>
  <c r="C586" i="1"/>
  <c r="E586" i="1" s="1"/>
  <c r="A588" i="1"/>
  <c r="C588" i="1"/>
  <c r="E588" i="1" s="1"/>
  <c r="A589" i="1"/>
  <c r="F552" i="1"/>
  <c r="A476" i="1"/>
  <c r="C497" i="1"/>
  <c r="E497" i="1" s="1"/>
  <c r="A497" i="1"/>
  <c r="C488" i="1"/>
  <c r="E488" i="1" s="1"/>
  <c r="A495" i="1"/>
  <c r="C440" i="1"/>
  <c r="E440" i="1" s="1"/>
  <c r="A502" i="1"/>
  <c r="C403" i="1"/>
  <c r="E403" i="1" s="1"/>
  <c r="C414" i="1"/>
  <c r="E414" i="1" s="1"/>
  <c r="A414" i="1"/>
  <c r="C413" i="1"/>
  <c r="E413" i="1" s="1"/>
  <c r="A413" i="1"/>
  <c r="C435" i="1"/>
  <c r="E435" i="1" s="1"/>
  <c r="A412" i="1"/>
  <c r="A444" i="1"/>
  <c r="A440" i="1"/>
  <c r="C446" i="1"/>
  <c r="E446" i="1" s="1"/>
  <c r="A407" i="1"/>
  <c r="C409" i="1"/>
  <c r="E409" i="1" s="1"/>
  <c r="A406" i="1"/>
  <c r="C407" i="1"/>
  <c r="E407" i="1" s="1"/>
  <c r="C412" i="1"/>
  <c r="E412" i="1" s="1"/>
  <c r="A405" i="1"/>
  <c r="C378" i="1"/>
  <c r="E378" i="1" s="1"/>
  <c r="A378" i="1"/>
  <c r="C425" i="1"/>
  <c r="E425" i="1" s="1"/>
  <c r="A425" i="1"/>
  <c r="C481" i="1"/>
  <c r="E481" i="1" s="1"/>
  <c r="A439" i="1"/>
  <c r="A528" i="1"/>
  <c r="A482" i="1"/>
  <c r="C404" i="1"/>
  <c r="E404" i="1" s="1"/>
  <c r="C282" i="1"/>
  <c r="E282" i="1" s="1"/>
  <c r="A282" i="1"/>
  <c r="A308" i="1"/>
  <c r="C308" i="1"/>
  <c r="E308" i="1" s="1"/>
  <c r="A309" i="1"/>
  <c r="C309" i="1"/>
  <c r="E309" i="1" s="1"/>
  <c r="A310" i="1"/>
  <c r="C310" i="1"/>
  <c r="E310" i="1" s="1"/>
  <c r="A311" i="1"/>
  <c r="C311" i="1"/>
  <c r="E311" i="1" s="1"/>
  <c r="C272" i="1"/>
  <c r="E272" i="1" s="1"/>
  <c r="A272" i="1"/>
  <c r="C211" i="1"/>
  <c r="E212" i="1" s="1"/>
  <c r="A226" i="1"/>
  <c r="C401" i="1"/>
  <c r="E401" i="1" s="1"/>
  <c r="A469" i="1"/>
  <c r="C358" i="1"/>
  <c r="E358" i="1" s="1"/>
  <c r="C443" i="1"/>
  <c r="E443" i="1" s="1"/>
  <c r="A431" i="1"/>
  <c r="C377" i="1"/>
  <c r="E377" i="1" s="1"/>
  <c r="A377" i="1"/>
  <c r="C410" i="1"/>
  <c r="E410" i="1" s="1"/>
  <c r="A403" i="1"/>
  <c r="C356" i="1"/>
  <c r="E356" i="1" s="1"/>
  <c r="A356" i="1"/>
  <c r="C423" i="1"/>
  <c r="E423" i="1" s="1"/>
  <c r="A423" i="1"/>
  <c r="C360" i="1"/>
  <c r="E360" i="1" s="1"/>
  <c r="A357" i="1"/>
  <c r="C386" i="1"/>
  <c r="E386" i="1" s="1"/>
  <c r="A386" i="1"/>
  <c r="A432" i="1"/>
  <c r="C262" i="1"/>
  <c r="E262" i="1" s="1"/>
  <c r="A261" i="1"/>
  <c r="A359" i="1"/>
  <c r="C298" i="1"/>
  <c r="E298" i="1" s="1"/>
  <c r="A292" i="1"/>
  <c r="A475" i="1"/>
  <c r="C460" i="1"/>
  <c r="E460" i="1" s="1"/>
  <c r="A460" i="1"/>
  <c r="C473" i="1"/>
  <c r="E473" i="1" s="1"/>
  <c r="C502" i="1"/>
  <c r="E502" i="1" s="1"/>
  <c r="A436" i="1"/>
  <c r="C448" i="1"/>
  <c r="E448" i="1" s="1"/>
  <c r="A494" i="1"/>
  <c r="C301" i="1"/>
  <c r="E301" i="1" s="1"/>
  <c r="A293" i="1"/>
  <c r="C304" i="1"/>
  <c r="E304" i="1" s="1"/>
  <c r="A294" i="1"/>
  <c r="A219" i="1"/>
  <c r="C337" i="1"/>
  <c r="E337" i="1" s="1"/>
  <c r="A337" i="1"/>
  <c r="C445" i="1"/>
  <c r="E445" i="1" s="1"/>
  <c r="A435" i="1"/>
  <c r="A295" i="1"/>
  <c r="F146" i="1"/>
  <c r="A402" i="1"/>
  <c r="A437" i="1"/>
  <c r="C429" i="1"/>
  <c r="E429" i="1" s="1"/>
  <c r="A266" i="1"/>
  <c r="C266" i="1"/>
  <c r="E266" i="1" s="1"/>
  <c r="A269" i="1"/>
  <c r="C269" i="1"/>
  <c r="E269" i="1" s="1"/>
  <c r="A270" i="1"/>
  <c r="C270" i="1"/>
  <c r="E270" i="1" s="1"/>
  <c r="A271" i="1"/>
  <c r="C271" i="1"/>
  <c r="E271" i="1" s="1"/>
  <c r="C47" i="1"/>
  <c r="E47" i="1" s="1"/>
  <c r="C57" i="1"/>
  <c r="E57" i="1" s="1"/>
  <c r="C424" i="1"/>
  <c r="E424" i="1" s="1"/>
  <c r="A424" i="1"/>
  <c r="C156" i="1"/>
  <c r="A156" i="1"/>
  <c r="A225" i="1"/>
  <c r="C217" i="1"/>
  <c r="E218" i="1" s="1"/>
  <c r="A438" i="1"/>
  <c r="C253" i="1"/>
  <c r="C256" i="1"/>
  <c r="E256" i="1" s="1"/>
  <c r="A401" i="1"/>
  <c r="C406" i="1"/>
  <c r="E406" i="1" s="1"/>
  <c r="A246" i="1"/>
  <c r="C306" i="1"/>
  <c r="E306" i="1" s="1"/>
  <c r="A250" i="1"/>
  <c r="C284" i="1"/>
  <c r="E284" i="1" s="1"/>
  <c r="C166" i="1"/>
  <c r="E166" i="1" s="1"/>
  <c r="A190" i="1"/>
  <c r="C177" i="1"/>
  <c r="E177" i="1" s="1"/>
  <c r="A188" i="1"/>
  <c r="D513" i="1"/>
  <c r="C4" i="1"/>
  <c r="E4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6" i="1"/>
  <c r="E16" i="1" s="1"/>
  <c r="C20" i="1"/>
  <c r="E20" i="1" s="1"/>
  <c r="C18" i="1"/>
  <c r="E18" i="1" s="1"/>
  <c r="C19" i="1"/>
  <c r="E19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36" i="1"/>
  <c r="E36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E44" i="1" s="1"/>
  <c r="C45" i="1"/>
  <c r="E45" i="1" s="1"/>
  <c r="C49" i="1"/>
  <c r="E49" i="1" s="1"/>
  <c r="C50" i="1"/>
  <c r="E50" i="1" s="1"/>
  <c r="C48" i="1"/>
  <c r="E48" i="1" s="1"/>
  <c r="C54" i="1"/>
  <c r="E54" i="1" s="1"/>
  <c r="C55" i="1"/>
  <c r="E55" i="1" s="1"/>
  <c r="C52" i="1"/>
  <c r="E52" i="1" s="1"/>
  <c r="C46" i="1"/>
  <c r="E46" i="1" s="1"/>
  <c r="C53" i="1"/>
  <c r="E53" i="1" s="1"/>
  <c r="C56" i="1"/>
  <c r="E56" i="1" s="1"/>
  <c r="C51" i="1"/>
  <c r="E51" i="1" s="1"/>
  <c r="C63" i="1"/>
  <c r="E63" i="1" s="1"/>
  <c r="C64" i="1"/>
  <c r="E64" i="1" s="1"/>
  <c r="C65" i="1"/>
  <c r="E65" i="1" s="1"/>
  <c r="C66" i="1"/>
  <c r="E66" i="1" s="1"/>
  <c r="C67" i="1"/>
  <c r="E67" i="1" s="1"/>
  <c r="C68" i="1"/>
  <c r="E68" i="1" s="1"/>
  <c r="C69" i="1"/>
  <c r="E69" i="1" s="1"/>
  <c r="C74" i="1"/>
  <c r="E74" i="1" s="1"/>
  <c r="C72" i="1"/>
  <c r="E72" i="1" s="1"/>
  <c r="C71" i="1"/>
  <c r="E71" i="1" s="1"/>
  <c r="C70" i="1"/>
  <c r="E70" i="1" s="1"/>
  <c r="C78" i="1"/>
  <c r="E78" i="1" s="1"/>
  <c r="C80" i="1"/>
  <c r="E80" i="1" s="1"/>
  <c r="C81" i="1"/>
  <c r="E81" i="1" s="1"/>
  <c r="C77" i="1"/>
  <c r="E77" i="1" s="1"/>
  <c r="C82" i="1"/>
  <c r="E82" i="1" s="1"/>
  <c r="C73" i="1"/>
  <c r="E73" i="1" s="1"/>
  <c r="C83" i="1"/>
  <c r="E83" i="1" s="1"/>
  <c r="C84" i="1"/>
  <c r="E84" i="1" s="1"/>
  <c r="C91" i="1"/>
  <c r="E91" i="1" s="1"/>
  <c r="C92" i="1"/>
  <c r="E92" i="1" s="1"/>
  <c r="C93" i="1"/>
  <c r="E93" i="1" s="1"/>
  <c r="C94" i="1"/>
  <c r="E94" i="1" s="1"/>
  <c r="C95" i="1"/>
  <c r="E95" i="1" s="1"/>
  <c r="C96" i="1"/>
  <c r="E96" i="1" s="1"/>
  <c r="C97" i="1"/>
  <c r="E97" i="1" s="1"/>
  <c r="C98" i="1"/>
  <c r="E98" i="1" s="1"/>
  <c r="C99" i="1"/>
  <c r="E99" i="1" s="1"/>
  <c r="C100" i="1"/>
  <c r="E100" i="1" s="1"/>
  <c r="C101" i="1"/>
  <c r="E101" i="1" s="1"/>
  <c r="C102" i="1"/>
  <c r="E102" i="1" s="1"/>
  <c r="C103" i="1"/>
  <c r="E103" i="1" s="1"/>
  <c r="C104" i="1"/>
  <c r="E104" i="1" s="1"/>
  <c r="C105" i="1"/>
  <c r="E105" i="1" s="1"/>
  <c r="C106" i="1"/>
  <c r="E106" i="1" s="1"/>
  <c r="C107" i="1"/>
  <c r="E107" i="1" s="1"/>
  <c r="C108" i="1"/>
  <c r="E108" i="1" s="1"/>
  <c r="C109" i="1"/>
  <c r="E109" i="1" s="1"/>
  <c r="C110" i="1"/>
  <c r="E110" i="1" s="1"/>
  <c r="C111" i="1"/>
  <c r="E111" i="1" s="1"/>
  <c r="C112" i="1"/>
  <c r="E112" i="1" s="1"/>
  <c r="C119" i="1"/>
  <c r="E119" i="1" s="1"/>
  <c r="C120" i="1"/>
  <c r="E120" i="1" s="1"/>
  <c r="C122" i="1"/>
  <c r="E122" i="1" s="1"/>
  <c r="C123" i="1"/>
  <c r="E123" i="1" s="1"/>
  <c r="C124" i="1"/>
  <c r="E124" i="1" s="1"/>
  <c r="C125" i="1"/>
  <c r="E125" i="1" s="1"/>
  <c r="C126" i="1"/>
  <c r="E126" i="1" s="1"/>
  <c r="C127" i="1"/>
  <c r="E127" i="1" s="1"/>
  <c r="C128" i="1"/>
  <c r="E128" i="1" s="1"/>
  <c r="C144" i="1"/>
  <c r="E144" i="1" s="1"/>
  <c r="C143" i="1"/>
  <c r="E143" i="1" s="1"/>
  <c r="C142" i="1"/>
  <c r="E142" i="1" s="1"/>
  <c r="C141" i="1"/>
  <c r="E141" i="1" s="1"/>
  <c r="C139" i="1"/>
  <c r="E139" i="1" s="1"/>
  <c r="C205" i="1"/>
  <c r="E206" i="1" s="1"/>
  <c r="C138" i="1"/>
  <c r="E138" i="1" s="1"/>
  <c r="C137" i="1"/>
  <c r="E137" i="1" s="1"/>
  <c r="C136" i="1"/>
  <c r="E136" i="1" s="1"/>
  <c r="C170" i="1"/>
  <c r="E170" i="1" s="1"/>
  <c r="C135" i="1"/>
  <c r="E135" i="1" s="1"/>
  <c r="C133" i="1"/>
  <c r="E133" i="1" s="1"/>
  <c r="C131" i="1"/>
  <c r="E131" i="1" s="1"/>
  <c r="C130" i="1"/>
  <c r="E130" i="1" s="1"/>
  <c r="C129" i="1"/>
  <c r="E129" i="1" s="1"/>
  <c r="C140" i="1"/>
  <c r="E140" i="1" s="1"/>
  <c r="C149" i="1"/>
  <c r="E149" i="1" s="1"/>
  <c r="C121" i="1"/>
  <c r="E121" i="1" s="1"/>
  <c r="C150" i="1"/>
  <c r="E150" i="1" s="1"/>
  <c r="C151" i="1"/>
  <c r="E151" i="1" s="1"/>
  <c r="C153" i="1"/>
  <c r="E153" i="1" s="1"/>
  <c r="C154" i="1"/>
  <c r="E154" i="1" s="1"/>
  <c r="C189" i="1"/>
  <c r="C157" i="1"/>
  <c r="E156" i="1" s="1"/>
  <c r="C190" i="1"/>
  <c r="E189" i="1" s="1"/>
  <c r="C181" i="1"/>
  <c r="C186" i="1"/>
  <c r="E185" i="1" s="1"/>
  <c r="C160" i="1"/>
  <c r="C179" i="1"/>
  <c r="C161" i="1"/>
  <c r="E160" i="1" s="1"/>
  <c r="C162" i="1"/>
  <c r="E161" i="1" s="1"/>
  <c r="C173" i="1"/>
  <c r="E173" i="1" s="1"/>
  <c r="C175" i="1"/>
  <c r="E175" i="1" s="1"/>
  <c r="C176" i="1"/>
  <c r="E176" i="1" s="1"/>
  <c r="C178" i="1"/>
  <c r="E178" i="1" s="1"/>
  <c r="C182" i="1"/>
  <c r="E182" i="1" s="1"/>
  <c r="C187" i="1"/>
  <c r="C188" i="1"/>
  <c r="E188" i="1" s="1"/>
  <c r="C180" i="1"/>
  <c r="C183" i="1"/>
  <c r="E183" i="1" s="1"/>
  <c r="C174" i="1"/>
  <c r="E174" i="1" s="1"/>
  <c r="C168" i="1"/>
  <c r="E168" i="1" s="1"/>
  <c r="C219" i="1"/>
  <c r="E220" i="1" s="1"/>
  <c r="C172" i="1"/>
  <c r="E172" i="1" s="1"/>
  <c r="C169" i="1"/>
  <c r="E169" i="1" s="1"/>
  <c r="C171" i="1"/>
  <c r="E171" i="1" s="1"/>
  <c r="C158" i="1"/>
  <c r="C159" i="1"/>
  <c r="E159" i="1" s="1"/>
  <c r="C184" i="1"/>
  <c r="E184" i="1" s="1"/>
  <c r="C197" i="1"/>
  <c r="E197" i="1" s="1"/>
  <c r="C199" i="1"/>
  <c r="E199" i="1" s="1"/>
  <c r="C200" i="1"/>
  <c r="E200" i="1" s="1"/>
  <c r="C201" i="1"/>
  <c r="E201" i="1" s="1"/>
  <c r="C246" i="1"/>
  <c r="C202" i="1"/>
  <c r="C203" i="1"/>
  <c r="E204" i="1" s="1"/>
  <c r="C204" i="1"/>
  <c r="E205" i="1" s="1"/>
  <c r="C223" i="1"/>
  <c r="E224" i="1" s="1"/>
  <c r="C212" i="1"/>
  <c r="E213" i="1" s="1"/>
  <c r="C221" i="1"/>
  <c r="E222" i="1" s="1"/>
  <c r="E208" i="1"/>
  <c r="C208" i="1"/>
  <c r="E209" i="1" s="1"/>
  <c r="C216" i="1"/>
  <c r="E217" i="1" s="1"/>
  <c r="C225" i="1"/>
  <c r="E226" i="1" s="1"/>
  <c r="C213" i="1"/>
  <c r="E214" i="1" s="1"/>
  <c r="C206" i="1"/>
  <c r="E207" i="1" s="1"/>
  <c r="C255" i="1"/>
  <c r="E255" i="1" s="1"/>
  <c r="C224" i="1"/>
  <c r="E225" i="1" s="1"/>
  <c r="C222" i="1"/>
  <c r="E223" i="1" s="1"/>
  <c r="C218" i="1"/>
  <c r="E219" i="1" s="1"/>
  <c r="C214" i="1"/>
  <c r="E215" i="1" s="1"/>
  <c r="C227" i="1"/>
  <c r="E228" i="1" s="1"/>
  <c r="C228" i="1"/>
  <c r="E229" i="1" s="1"/>
  <c r="C229" i="1"/>
  <c r="E230" i="1" s="1"/>
  <c r="C230" i="1"/>
  <c r="E231" i="1" s="1"/>
  <c r="C231" i="1"/>
  <c r="E232" i="1" s="1"/>
  <c r="C232" i="1"/>
  <c r="E233" i="1" s="1"/>
  <c r="C233" i="1"/>
  <c r="E234" i="1" s="1"/>
  <c r="C234" i="1"/>
  <c r="E235" i="1" s="1"/>
  <c r="C235" i="1"/>
  <c r="E236" i="1" s="1"/>
  <c r="C236" i="1"/>
  <c r="C243" i="1"/>
  <c r="E243" i="1" s="1"/>
  <c r="C244" i="1"/>
  <c r="E244" i="1" s="1"/>
  <c r="C288" i="1"/>
  <c r="E288" i="1" s="1"/>
  <c r="C281" i="1"/>
  <c r="E281" i="1" s="1"/>
  <c r="C248" i="1"/>
  <c r="E248" i="1" s="1"/>
  <c r="C264" i="1"/>
  <c r="E264" i="1" s="1"/>
  <c r="C258" i="1"/>
  <c r="E258" i="1" s="1"/>
  <c r="C257" i="1"/>
  <c r="C441" i="1"/>
  <c r="E441" i="1" s="1"/>
  <c r="C444" i="1"/>
  <c r="E444" i="1" s="1"/>
  <c r="C261" i="1"/>
  <c r="E261" i="1" s="1"/>
  <c r="C254" i="1"/>
  <c r="E254" i="1" s="1"/>
  <c r="C252" i="1"/>
  <c r="E252" i="1" s="1"/>
  <c r="C259" i="1"/>
  <c r="E259" i="1" s="1"/>
  <c r="C287" i="1"/>
  <c r="E287" i="1" s="1"/>
  <c r="C263" i="1"/>
  <c r="E263" i="1" s="1"/>
  <c r="C260" i="1"/>
  <c r="E260" i="1" s="1"/>
  <c r="C247" i="1"/>
  <c r="E247" i="1" s="1"/>
  <c r="C250" i="1"/>
  <c r="E250" i="1" s="1"/>
  <c r="C249" i="1"/>
  <c r="E249" i="1" s="1"/>
  <c r="C279" i="1"/>
  <c r="E279" i="1" s="1"/>
  <c r="C280" i="1"/>
  <c r="E280" i="1" s="1"/>
  <c r="C285" i="1"/>
  <c r="E285" i="1" s="1"/>
  <c r="C291" i="1"/>
  <c r="E291" i="1" s="1"/>
  <c r="C483" i="1"/>
  <c r="E483" i="1" s="1"/>
  <c r="C292" i="1"/>
  <c r="E292" i="1" s="1"/>
  <c r="C300" i="1"/>
  <c r="E300" i="1" s="1"/>
  <c r="C303" i="1"/>
  <c r="E303" i="1" s="1"/>
  <c r="C294" i="1"/>
  <c r="E294" i="1" s="1"/>
  <c r="C302" i="1"/>
  <c r="E302" i="1" s="1"/>
  <c r="C296" i="1"/>
  <c r="E296" i="1" s="1"/>
  <c r="C297" i="1"/>
  <c r="E297" i="1" s="1"/>
  <c r="C305" i="1"/>
  <c r="E305" i="1" s="1"/>
  <c r="C307" i="1"/>
  <c r="E307" i="1" s="1"/>
  <c r="C317" i="1"/>
  <c r="E317" i="1" s="1"/>
  <c r="C318" i="1"/>
  <c r="E318" i="1" s="1"/>
  <c r="C319" i="1"/>
  <c r="E319" i="1" s="1"/>
  <c r="C321" i="1"/>
  <c r="E321" i="1" s="1"/>
  <c r="C322" i="1"/>
  <c r="E322" i="1" s="1"/>
  <c r="C323" i="1"/>
  <c r="E323" i="1" s="1"/>
  <c r="C324" i="1"/>
  <c r="E324" i="1" s="1"/>
  <c r="C326" i="1"/>
  <c r="E326" i="1" s="1"/>
  <c r="C327" i="1"/>
  <c r="E327" i="1" s="1"/>
  <c r="C332" i="1"/>
  <c r="E332" i="1" s="1"/>
  <c r="C331" i="1"/>
  <c r="E331" i="1" s="1"/>
  <c r="C251" i="1"/>
  <c r="C330" i="1"/>
  <c r="E330" i="1" s="1"/>
  <c r="C329" i="1"/>
  <c r="E329" i="1" s="1"/>
  <c r="C328" i="1"/>
  <c r="E328" i="1" s="1"/>
  <c r="C333" i="1"/>
  <c r="E333" i="1" s="1"/>
  <c r="C334" i="1"/>
  <c r="E334" i="1" s="1"/>
  <c r="C405" i="1"/>
  <c r="E405" i="1" s="1"/>
  <c r="C335" i="1"/>
  <c r="E335" i="1" s="1"/>
  <c r="C336" i="1"/>
  <c r="E336" i="1" s="1"/>
  <c r="C338" i="1"/>
  <c r="E338" i="1" s="1"/>
  <c r="C339" i="1"/>
  <c r="E339" i="1" s="1"/>
  <c r="C341" i="1"/>
  <c r="E341" i="1" s="1"/>
  <c r="C347" i="1"/>
  <c r="E347" i="1" s="1"/>
  <c r="C348" i="1"/>
  <c r="E348" i="1" s="1"/>
  <c r="C349" i="1"/>
  <c r="E349" i="1" s="1"/>
  <c r="C350" i="1"/>
  <c r="E350" i="1" s="1"/>
  <c r="C351" i="1"/>
  <c r="E351" i="1" s="1"/>
  <c r="C352" i="1"/>
  <c r="E352" i="1" s="1"/>
  <c r="C353" i="1"/>
  <c r="E353" i="1" s="1"/>
  <c r="C354" i="1"/>
  <c r="E354" i="1" s="1"/>
  <c r="C357" i="1"/>
  <c r="E357" i="1" s="1"/>
  <c r="C359" i="1"/>
  <c r="E359" i="1" s="1"/>
  <c r="C355" i="1"/>
  <c r="E355" i="1" s="1"/>
  <c r="C361" i="1"/>
  <c r="E361" i="1" s="1"/>
  <c r="C362" i="1"/>
  <c r="E362" i="1" s="1"/>
  <c r="C363" i="1"/>
  <c r="E363" i="1" s="1"/>
  <c r="C364" i="1"/>
  <c r="E364" i="1" s="1"/>
  <c r="C365" i="1"/>
  <c r="E365" i="1" s="1"/>
  <c r="C366" i="1"/>
  <c r="E366" i="1" s="1"/>
  <c r="C367" i="1"/>
  <c r="E367" i="1" s="1"/>
  <c r="C368" i="1"/>
  <c r="E368" i="1" s="1"/>
  <c r="C369" i="1"/>
  <c r="E369" i="1" s="1"/>
  <c r="C370" i="1"/>
  <c r="E370" i="1" s="1"/>
  <c r="C371" i="1"/>
  <c r="E371" i="1" s="1"/>
  <c r="C372" i="1"/>
  <c r="E372" i="1" s="1"/>
  <c r="C379" i="1"/>
  <c r="E379" i="1" s="1"/>
  <c r="C383" i="1"/>
  <c r="E383" i="1" s="1"/>
  <c r="C382" i="1"/>
  <c r="E382" i="1" s="1"/>
  <c r="C384" i="1"/>
  <c r="E384" i="1" s="1"/>
  <c r="C385" i="1"/>
  <c r="E385" i="1" s="1"/>
  <c r="C398" i="1"/>
  <c r="E398" i="1" s="1"/>
  <c r="C394" i="1"/>
  <c r="E394" i="1" s="1"/>
  <c r="C432" i="1"/>
  <c r="E432" i="1" s="1"/>
  <c r="C399" i="1"/>
  <c r="E399" i="1" s="1"/>
  <c r="C397" i="1"/>
  <c r="E397" i="1" s="1"/>
  <c r="C396" i="1"/>
  <c r="E396" i="1" s="1"/>
  <c r="C417" i="1"/>
  <c r="E417" i="1" s="1"/>
  <c r="C426" i="1"/>
  <c r="E426" i="1" s="1"/>
  <c r="C427" i="1"/>
  <c r="E427" i="1" s="1"/>
  <c r="C428" i="1"/>
  <c r="E428" i="1" s="1"/>
  <c r="C431" i="1"/>
  <c r="E431" i="1" s="1"/>
  <c r="C433" i="1"/>
  <c r="E433" i="1" s="1"/>
  <c r="C442" i="1"/>
  <c r="E442" i="1" s="1"/>
  <c r="C462" i="1"/>
  <c r="E462" i="1" s="1"/>
  <c r="C434" i="1"/>
  <c r="E434" i="1" s="1"/>
  <c r="C459" i="1"/>
  <c r="E459" i="1" s="1"/>
  <c r="C461" i="1"/>
  <c r="E461" i="1" s="1"/>
  <c r="C468" i="1"/>
  <c r="E468" i="1" s="1"/>
  <c r="C470" i="1"/>
  <c r="E470" i="1" s="1"/>
  <c r="C487" i="1"/>
  <c r="E487" i="1" s="1"/>
  <c r="C482" i="1"/>
  <c r="E482" i="1" s="1"/>
  <c r="C474" i="1"/>
  <c r="E474" i="1" s="1"/>
  <c r="C503" i="1"/>
  <c r="E503" i="1" s="1"/>
  <c r="C472" i="1"/>
  <c r="E472" i="1" s="1"/>
  <c r="C484" i="1"/>
  <c r="E484" i="1" s="1"/>
  <c r="C501" i="1"/>
  <c r="E501" i="1" s="1"/>
  <c r="C500" i="1"/>
  <c r="E500" i="1" s="1"/>
  <c r="C518" i="1"/>
  <c r="E518" i="1" s="1"/>
  <c r="C519" i="1"/>
  <c r="E519" i="1" s="1"/>
  <c r="C521" i="1"/>
  <c r="E521" i="1" s="1"/>
  <c r="C522" i="1"/>
  <c r="E522" i="1" s="1"/>
  <c r="C525" i="1"/>
  <c r="E525" i="1" s="1"/>
  <c r="C526" i="1"/>
  <c r="E526" i="1" s="1"/>
  <c r="C531" i="1"/>
  <c r="E531" i="1" s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98" i="1"/>
  <c r="A119" i="1"/>
  <c r="A120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205" i="1"/>
  <c r="A134" i="1"/>
  <c r="A135" i="1"/>
  <c r="A136" i="1"/>
  <c r="A189" i="1"/>
  <c r="A137" i="1"/>
  <c r="A138" i="1"/>
  <c r="A139" i="1"/>
  <c r="A140" i="1"/>
  <c r="A141" i="1"/>
  <c r="A142" i="1"/>
  <c r="A143" i="1"/>
  <c r="A144" i="1"/>
  <c r="A206" i="1"/>
  <c r="A149" i="1"/>
  <c r="A121" i="1"/>
  <c r="A150" i="1"/>
  <c r="A151" i="1"/>
  <c r="A152" i="1"/>
  <c r="A153" i="1"/>
  <c r="A154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210" i="1"/>
  <c r="A182" i="1"/>
  <c r="A183" i="1"/>
  <c r="A184" i="1"/>
  <c r="A185" i="1"/>
  <c r="A186" i="1"/>
  <c r="A187" i="1"/>
  <c r="A197" i="1"/>
  <c r="A199" i="1"/>
  <c r="A200" i="1"/>
  <c r="A201" i="1"/>
  <c r="A259" i="1"/>
  <c r="A202" i="1"/>
  <c r="A203" i="1"/>
  <c r="A204" i="1"/>
  <c r="A207" i="1"/>
  <c r="A208" i="1"/>
  <c r="A209" i="1"/>
  <c r="A211" i="1"/>
  <c r="A212" i="1"/>
  <c r="A213" i="1"/>
  <c r="A214" i="1"/>
  <c r="A215" i="1"/>
  <c r="A216" i="1"/>
  <c r="A217" i="1"/>
  <c r="A260" i="1"/>
  <c r="A218" i="1"/>
  <c r="A220" i="1"/>
  <c r="A221" i="1"/>
  <c r="A222" i="1"/>
  <c r="A223" i="1"/>
  <c r="A224" i="1"/>
  <c r="A227" i="1"/>
  <c r="A228" i="1"/>
  <c r="A229" i="1"/>
  <c r="A230" i="1"/>
  <c r="A231" i="1"/>
  <c r="A232" i="1"/>
  <c r="A233" i="1"/>
  <c r="A234" i="1"/>
  <c r="A235" i="1"/>
  <c r="A236" i="1"/>
  <c r="A243" i="1"/>
  <c r="A244" i="1"/>
  <c r="A288" i="1"/>
  <c r="A281" i="1"/>
  <c r="A247" i="1"/>
  <c r="A248" i="1"/>
  <c r="A284" i="1"/>
  <c r="A249" i="1"/>
  <c r="A251" i="1"/>
  <c r="A263" i="1"/>
  <c r="A252" i="1"/>
  <c r="A253" i="1"/>
  <c r="A296" i="1"/>
  <c r="A254" i="1"/>
  <c r="A255" i="1"/>
  <c r="A256" i="1"/>
  <c r="A257" i="1"/>
  <c r="A258" i="1"/>
  <c r="A306" i="1"/>
  <c r="A287" i="1"/>
  <c r="A264" i="1"/>
  <c r="A279" i="1"/>
  <c r="A280" i="1"/>
  <c r="A285" i="1"/>
  <c r="A291" i="1"/>
  <c r="A404" i="1"/>
  <c r="A297" i="1"/>
  <c r="A298" i="1"/>
  <c r="A299" i="1"/>
  <c r="A300" i="1"/>
  <c r="A301" i="1"/>
  <c r="A302" i="1"/>
  <c r="A303" i="1"/>
  <c r="A304" i="1"/>
  <c r="A305" i="1"/>
  <c r="A307" i="1"/>
  <c r="A317" i="1"/>
  <c r="A318" i="1"/>
  <c r="A319" i="1"/>
  <c r="A321" i="1"/>
  <c r="A322" i="1"/>
  <c r="A323" i="1"/>
  <c r="A324" i="1"/>
  <c r="A326" i="1"/>
  <c r="A327" i="1"/>
  <c r="A328" i="1"/>
  <c r="A329" i="1"/>
  <c r="A262" i="1"/>
  <c r="A330" i="1"/>
  <c r="A331" i="1"/>
  <c r="A332" i="1"/>
  <c r="A333" i="1"/>
  <c r="A334" i="1"/>
  <c r="A408" i="1"/>
  <c r="A335" i="1"/>
  <c r="A336" i="1"/>
  <c r="A338" i="1"/>
  <c r="A339" i="1"/>
  <c r="A340" i="1"/>
  <c r="A341" i="1"/>
  <c r="A342" i="1"/>
  <c r="A347" i="1"/>
  <c r="A348" i="1"/>
  <c r="A349" i="1"/>
  <c r="A350" i="1"/>
  <c r="A351" i="1"/>
  <c r="A352" i="1"/>
  <c r="A353" i="1"/>
  <c r="A354" i="1"/>
  <c r="A358" i="1"/>
  <c r="A360" i="1"/>
  <c r="A355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9" i="1"/>
  <c r="A383" i="1"/>
  <c r="A382" i="1"/>
  <c r="A384" i="1"/>
  <c r="A385" i="1"/>
  <c r="A394" i="1"/>
  <c r="A395" i="1"/>
  <c r="A396" i="1"/>
  <c r="A397" i="1"/>
  <c r="A398" i="1"/>
  <c r="A399" i="1"/>
  <c r="A400" i="1"/>
  <c r="A417" i="1"/>
  <c r="A426" i="1"/>
  <c r="A427" i="1"/>
  <c r="A428" i="1"/>
  <c r="A430" i="1"/>
  <c r="A433" i="1"/>
  <c r="A498" i="1"/>
  <c r="A434" i="1"/>
  <c r="A462" i="1"/>
  <c r="A442" i="1"/>
  <c r="A459" i="1"/>
  <c r="A461" i="1"/>
  <c r="A468" i="1"/>
  <c r="A470" i="1"/>
  <c r="A471" i="1"/>
  <c r="A472" i="1"/>
  <c r="A473" i="1"/>
  <c r="A503" i="1"/>
  <c r="A474" i="1"/>
  <c r="A478" i="1"/>
  <c r="A485" i="1"/>
  <c r="A486" i="1"/>
  <c r="A501" i="1"/>
  <c r="A500" i="1"/>
  <c r="A518" i="1"/>
  <c r="A519" i="1"/>
  <c r="A521" i="1"/>
  <c r="A522" i="1"/>
  <c r="A523" i="1"/>
  <c r="A524" i="1"/>
  <c r="A525" i="1"/>
  <c r="A578" i="1"/>
  <c r="F513" i="1"/>
  <c r="F465" i="1"/>
  <c r="F420" i="1"/>
  <c r="F374" i="1"/>
  <c r="F344" i="1"/>
  <c r="F314" i="1"/>
  <c r="F277" i="1"/>
  <c r="F240" i="1"/>
  <c r="F194" i="1"/>
  <c r="F116" i="1"/>
  <c r="F88" i="1"/>
  <c r="F60" i="1"/>
  <c r="F33" i="1"/>
  <c r="F1" i="1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AG4" i="12"/>
  <c r="AH4" i="12"/>
  <c r="AI4" i="12"/>
  <c r="AJ4" i="12"/>
  <c r="AK4" i="12"/>
  <c r="AL4" i="12"/>
  <c r="AM4" i="12"/>
  <c r="AN4" i="12"/>
  <c r="AO4" i="12"/>
  <c r="AP4" i="12"/>
  <c r="AQ4" i="12"/>
  <c r="AR4" i="12"/>
  <c r="AS4" i="12"/>
  <c r="AT4" i="12"/>
  <c r="AU4" i="12"/>
  <c r="AV4" i="12"/>
  <c r="AW4" i="12"/>
  <c r="AX4" i="12"/>
  <c r="AY4" i="12"/>
  <c r="AZ4" i="12"/>
  <c r="BA4" i="12"/>
  <c r="BB4" i="12"/>
  <c r="BC4" i="12"/>
  <c r="BD4" i="12"/>
  <c r="BE4" i="12"/>
  <c r="BF4" i="12"/>
  <c r="BG4" i="12"/>
  <c r="BH4" i="12"/>
  <c r="BI4" i="12"/>
  <c r="BJ4" i="12"/>
  <c r="BK4" i="12"/>
  <c r="BL4" i="12"/>
  <c r="BM4" i="12"/>
  <c r="BN4" i="12"/>
  <c r="BO4" i="12"/>
  <c r="BP4" i="12"/>
  <c r="BQ4" i="12"/>
  <c r="BR4" i="12"/>
  <c r="BS4" i="12"/>
  <c r="BT4" i="12"/>
  <c r="BU4" i="12"/>
  <c r="BV4" i="12"/>
  <c r="BW4" i="12"/>
  <c r="BX4" i="12"/>
  <c r="BY4" i="12"/>
  <c r="BZ4" i="12"/>
  <c r="CA4" i="12"/>
  <c r="CB4" i="12"/>
  <c r="CC4" i="12"/>
  <c r="CD4" i="12"/>
  <c r="CE4" i="12"/>
  <c r="CF4" i="12"/>
  <c r="CG4" i="12"/>
  <c r="CH4" i="12"/>
  <c r="CI4" i="12"/>
  <c r="CJ4" i="12"/>
  <c r="CK4" i="12"/>
  <c r="CL4" i="12"/>
  <c r="CM4" i="12"/>
  <c r="CN4" i="12"/>
  <c r="CO4" i="12"/>
  <c r="CP4" i="12"/>
  <c r="CQ4" i="12"/>
  <c r="CR4" i="12"/>
  <c r="CS4" i="12"/>
  <c r="CT4" i="12"/>
  <c r="CU4" i="12"/>
  <c r="CV4" i="12"/>
  <c r="CW4" i="12"/>
  <c r="CX4" i="12"/>
  <c r="CY4" i="12"/>
  <c r="CZ4" i="12"/>
  <c r="DA4" i="12"/>
  <c r="DB4" i="12"/>
  <c r="DC4" i="12"/>
  <c r="DD4" i="12"/>
  <c r="DE4" i="12"/>
  <c r="DF4" i="12"/>
  <c r="DG4" i="12"/>
  <c r="DH4" i="12"/>
  <c r="DI4" i="12"/>
  <c r="DJ4" i="12"/>
  <c r="DK4" i="12"/>
  <c r="DL4" i="12"/>
  <c r="DM4" i="12"/>
  <c r="DN4" i="12"/>
  <c r="DO4" i="12"/>
  <c r="DP4" i="12"/>
  <c r="DQ4" i="12"/>
  <c r="DR4" i="12"/>
  <c r="DS4" i="12"/>
  <c r="DT4" i="12"/>
  <c r="DU4" i="12"/>
  <c r="DV4" i="12"/>
  <c r="DW4" i="12"/>
  <c r="DX4" i="12"/>
  <c r="DY4" i="12"/>
  <c r="DZ4" i="12"/>
  <c r="EA4" i="12"/>
  <c r="EB4" i="12"/>
  <c r="EC4" i="12"/>
  <c r="ED4" i="12"/>
  <c r="EE4" i="12"/>
  <c r="EF4" i="12"/>
  <c r="EG4" i="12"/>
  <c r="EH4" i="12"/>
  <c r="EI4" i="12"/>
  <c r="EJ4" i="12"/>
  <c r="EK4" i="12"/>
  <c r="EL4" i="12"/>
  <c r="EM4" i="12"/>
  <c r="EN4" i="12"/>
  <c r="EO4" i="12"/>
  <c r="EP4" i="12"/>
  <c r="EQ4" i="12"/>
  <c r="ER4" i="12"/>
  <c r="ES4" i="12"/>
  <c r="ET4" i="12"/>
  <c r="EU4" i="12"/>
  <c r="EV4" i="12"/>
  <c r="EW4" i="12"/>
  <c r="EX4" i="12"/>
  <c r="EY4" i="12"/>
  <c r="EZ4" i="12"/>
  <c r="FA4" i="12"/>
  <c r="FB4" i="12"/>
  <c r="FC4" i="12"/>
  <c r="FD4" i="12"/>
  <c r="FE4" i="12"/>
  <c r="FF4" i="12"/>
  <c r="FG4" i="12"/>
  <c r="FH4" i="12"/>
  <c r="FI4" i="12"/>
  <c r="FJ4" i="12"/>
  <c r="FK4" i="12"/>
  <c r="FL4" i="12"/>
  <c r="FM4" i="12"/>
  <c r="FN4" i="12"/>
  <c r="FO4" i="12"/>
  <c r="FP4" i="12"/>
  <c r="FQ4" i="12"/>
  <c r="FR4" i="12"/>
  <c r="FS4" i="12"/>
  <c r="FT4" i="12"/>
  <c r="FU4" i="12"/>
  <c r="FV4" i="12"/>
  <c r="FW4" i="12"/>
  <c r="FX4" i="12"/>
  <c r="FY4" i="12"/>
  <c r="FZ4" i="12"/>
  <c r="GA4" i="12"/>
  <c r="GB4" i="12"/>
  <c r="GC4" i="12"/>
  <c r="GD4" i="12"/>
  <c r="GE4" i="12"/>
  <c r="GF4" i="12"/>
  <c r="GG4" i="12"/>
  <c r="GH4" i="12"/>
  <c r="GI4" i="12"/>
  <c r="GJ4" i="12"/>
  <c r="GK4" i="12"/>
  <c r="GL4" i="12"/>
  <c r="GM4" i="12"/>
  <c r="GN4" i="12"/>
  <c r="GO4" i="12"/>
  <c r="GP4" i="12"/>
  <c r="GQ4" i="12"/>
  <c r="GR4" i="12"/>
  <c r="GS4" i="12"/>
  <c r="GT4" i="12"/>
  <c r="GU4" i="12"/>
  <c r="GV4" i="12"/>
  <c r="GW4" i="12"/>
  <c r="GX4" i="12"/>
  <c r="GY4" i="12"/>
  <c r="GZ4" i="12"/>
  <c r="HA4" i="12"/>
  <c r="HB4" i="12"/>
  <c r="HC4" i="12"/>
  <c r="HD4" i="12"/>
  <c r="HE4" i="12"/>
  <c r="HF4" i="12"/>
  <c r="HG4" i="12"/>
  <c r="HH4" i="12"/>
  <c r="HI4" i="12"/>
  <c r="HJ4" i="12"/>
  <c r="HK4" i="12"/>
  <c r="HL4" i="12"/>
  <c r="HM4" i="12"/>
  <c r="HN4" i="12"/>
  <c r="HO4" i="12"/>
  <c r="HP4" i="12"/>
  <c r="HQ4" i="12"/>
  <c r="HR4" i="12"/>
  <c r="HS4" i="12"/>
  <c r="HT4" i="12"/>
  <c r="HU4" i="12"/>
  <c r="HV4" i="12"/>
  <c r="HW4" i="12"/>
  <c r="HX4" i="12"/>
  <c r="HY4" i="12"/>
  <c r="HZ4" i="12"/>
  <c r="IA4" i="12"/>
  <c r="IC4" i="12"/>
  <c r="ID4" i="12"/>
  <c r="IE4" i="12"/>
  <c r="IF4" i="12"/>
  <c r="IG4" i="12"/>
  <c r="IH4" i="12"/>
  <c r="II4" i="12"/>
  <c r="IJ4" i="12"/>
  <c r="IK4" i="12"/>
  <c r="IL4" i="12"/>
  <c r="IM4" i="12"/>
  <c r="IN4" i="12"/>
  <c r="IO4" i="12"/>
  <c r="IP4" i="12"/>
  <c r="IQ4" i="12"/>
  <c r="IR4" i="12"/>
  <c r="IS4" i="12"/>
  <c r="IT4" i="12"/>
  <c r="IU4" i="12"/>
  <c r="IV4" i="12"/>
  <c r="IW4" i="12"/>
  <c r="IX4" i="12"/>
  <c r="IY4" i="12"/>
  <c r="IZ4" i="12"/>
  <c r="JA4" i="12"/>
  <c r="JB4" i="12"/>
  <c r="JC4" i="12"/>
  <c r="JD4" i="12"/>
  <c r="JE4" i="12"/>
  <c r="JF4" i="12"/>
  <c r="JG4" i="12"/>
  <c r="JH4" i="12"/>
  <c r="JI4" i="12"/>
  <c r="JJ4" i="12"/>
  <c r="JK4" i="12"/>
  <c r="JL4" i="12"/>
  <c r="JM4" i="12"/>
  <c r="JN4" i="12"/>
  <c r="JO4" i="12"/>
  <c r="JP4" i="12"/>
  <c r="JQ4" i="12"/>
  <c r="JR4" i="12"/>
  <c r="JS4" i="12"/>
  <c r="JT4" i="12"/>
  <c r="JU4" i="12"/>
  <c r="JV4" i="12"/>
  <c r="JW4" i="12"/>
  <c r="JX4" i="12"/>
  <c r="JY4" i="12"/>
  <c r="JZ4" i="12"/>
  <c r="KA4" i="12"/>
  <c r="KB4" i="12"/>
  <c r="KC4" i="12"/>
  <c r="KD4" i="12"/>
  <c r="KE4" i="12"/>
  <c r="KF4" i="12"/>
  <c r="KG4" i="12"/>
  <c r="KH4" i="12"/>
  <c r="KI4" i="12"/>
  <c r="KJ4" i="12"/>
  <c r="KK4" i="12"/>
  <c r="KL4" i="12"/>
  <c r="KM4" i="12"/>
  <c r="KN4" i="12"/>
  <c r="KO4" i="12"/>
  <c r="KP4" i="12"/>
  <c r="KQ4" i="12"/>
  <c r="KR4" i="12"/>
  <c r="KS4" i="12"/>
  <c r="KT4" i="12"/>
  <c r="KU4" i="12"/>
  <c r="KV4" i="12"/>
  <c r="KW4" i="12"/>
  <c r="KX4" i="12"/>
  <c r="KY4" i="12"/>
  <c r="KZ4" i="12"/>
  <c r="LA4" i="12"/>
  <c r="LB4" i="12"/>
  <c r="LC4" i="12"/>
  <c r="LD4" i="12"/>
  <c r="LE4" i="12"/>
  <c r="LF4" i="12"/>
  <c r="LG4" i="12"/>
  <c r="LH4" i="12"/>
  <c r="LI4" i="12"/>
  <c r="LJ4" i="12"/>
  <c r="LK4" i="12"/>
  <c r="LL4" i="12"/>
  <c r="LM4" i="12"/>
  <c r="LN4" i="12"/>
  <c r="LO4" i="12"/>
  <c r="LP4" i="12"/>
  <c r="LQ4" i="12"/>
  <c r="LR4" i="12"/>
  <c r="LS4" i="12"/>
  <c r="LT4" i="12"/>
  <c r="LU4" i="12"/>
  <c r="LV4" i="12"/>
  <c r="LW4" i="12"/>
  <c r="LX4" i="12"/>
  <c r="LY4" i="12"/>
  <c r="LZ4" i="12"/>
  <c r="MA4" i="12"/>
  <c r="MB4" i="12"/>
  <c r="MC4" i="12"/>
  <c r="MD4" i="12"/>
  <c r="ME4" i="12"/>
  <c r="MF4" i="12"/>
  <c r="MG4" i="12"/>
  <c r="MH4" i="12"/>
  <c r="MI4" i="12"/>
  <c r="MJ4" i="12"/>
  <c r="MK4" i="12"/>
  <c r="ML4" i="12"/>
  <c r="MM4" i="12"/>
  <c r="MN4" i="12"/>
  <c r="MO4" i="12"/>
  <c r="MP4" i="12"/>
  <c r="MQ4" i="12"/>
  <c r="MR4" i="12"/>
  <c r="MS4" i="12"/>
  <c r="MT4" i="12"/>
  <c r="MU4" i="12"/>
  <c r="MV4" i="12"/>
  <c r="MW4" i="12"/>
  <c r="MX4" i="12"/>
  <c r="MY4" i="12"/>
  <c r="MZ4" i="12"/>
  <c r="NA4" i="12"/>
  <c r="NB4" i="12"/>
  <c r="NC4" i="12"/>
  <c r="ND4" i="12"/>
  <c r="NE4" i="12"/>
  <c r="NF4" i="12"/>
  <c r="NG4" i="12"/>
  <c r="NH4" i="12"/>
  <c r="D106" i="12"/>
  <c r="C106" i="12"/>
  <c r="NM4" i="10"/>
  <c r="NN4" i="10"/>
  <c r="NO4" i="10"/>
  <c r="NP4" i="10"/>
  <c r="NQ4" i="10"/>
  <c r="NR4" i="10"/>
  <c r="NS4" i="10"/>
  <c r="NT4" i="10"/>
  <c r="NU4" i="10"/>
  <c r="NV4" i="10"/>
  <c r="NW4" i="10"/>
  <c r="NX4" i="10"/>
  <c r="NY4" i="10"/>
  <c r="NZ4" i="10"/>
  <c r="OA4" i="10"/>
  <c r="OB4" i="10"/>
  <c r="OC4" i="10"/>
  <c r="OD4" i="10"/>
  <c r="OE4" i="10"/>
  <c r="OF4" i="10"/>
  <c r="OG4" i="10"/>
  <c r="OH4" i="10"/>
  <c r="OI4" i="10"/>
  <c r="OJ4" i="10"/>
  <c r="OK4" i="10"/>
  <c r="OL4" i="10"/>
  <c r="OM4" i="10"/>
  <c r="ON4" i="10"/>
  <c r="OO4" i="10"/>
  <c r="OP4" i="10"/>
  <c r="OQ4" i="10"/>
  <c r="OR4" i="10"/>
  <c r="OS4" i="10"/>
  <c r="OT4" i="10"/>
  <c r="OU4" i="10"/>
  <c r="OV4" i="10"/>
  <c r="OW4" i="10"/>
  <c r="OX4" i="10"/>
  <c r="OY4" i="10"/>
  <c r="OZ4" i="10"/>
  <c r="PA4" i="10"/>
  <c r="PB4" i="10"/>
  <c r="PC4" i="10"/>
  <c r="PD4" i="10"/>
  <c r="PE4" i="10"/>
  <c r="PF4" i="10"/>
  <c r="PG4" i="10"/>
  <c r="PH4" i="10"/>
  <c r="PI4" i="10"/>
  <c r="PJ4" i="10"/>
  <c r="PK4" i="10"/>
  <c r="PL4" i="10"/>
  <c r="PM4" i="10"/>
  <c r="PN4" i="10"/>
  <c r="PO4" i="10"/>
  <c r="PP4" i="10"/>
  <c r="NI4" i="10"/>
  <c r="NL4" i="10"/>
  <c r="MT4" i="10"/>
  <c r="E112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29" i="10"/>
  <c r="E149" i="10"/>
  <c r="D149" i="10"/>
  <c r="B149" i="10"/>
  <c r="D127" i="10"/>
  <c r="B127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29" i="10"/>
  <c r="F149" i="10"/>
  <c r="E5" i="10"/>
  <c r="F5" i="10"/>
  <c r="E6" i="10"/>
  <c r="F6" i="10"/>
  <c r="E7" i="10"/>
  <c r="F7" i="10"/>
  <c r="E8" i="10"/>
  <c r="F8" i="10"/>
  <c r="E9" i="10"/>
  <c r="F9" i="10"/>
  <c r="E10" i="10"/>
  <c r="F10" i="10"/>
  <c r="E12" i="10"/>
  <c r="F12" i="10"/>
  <c r="E13" i="10"/>
  <c r="F13" i="10"/>
  <c r="E176" i="10"/>
  <c r="F176" i="10"/>
  <c r="E178" i="10"/>
  <c r="F178" i="10"/>
  <c r="E14" i="10"/>
  <c r="F14" i="10"/>
  <c r="E15" i="10"/>
  <c r="F15" i="10"/>
  <c r="E16" i="10"/>
  <c r="F16" i="10"/>
  <c r="E17" i="10"/>
  <c r="F17" i="10"/>
  <c r="E18" i="10"/>
  <c r="F18" i="10"/>
  <c r="E19" i="10"/>
  <c r="F19" i="10"/>
  <c r="E20" i="10"/>
  <c r="F20" i="10"/>
  <c r="E177" i="10"/>
  <c r="F177" i="10"/>
  <c r="E21" i="10"/>
  <c r="F21" i="10"/>
  <c r="E22" i="10"/>
  <c r="F22" i="10"/>
  <c r="E23" i="10"/>
  <c r="F23" i="10"/>
  <c r="E24" i="10"/>
  <c r="F24" i="10"/>
  <c r="E25" i="10"/>
  <c r="F25" i="10"/>
  <c r="E26" i="10"/>
  <c r="F26" i="10"/>
  <c r="E27" i="10"/>
  <c r="F27" i="10"/>
  <c r="E28" i="10"/>
  <c r="F28" i="10"/>
  <c r="E29" i="10"/>
  <c r="F29" i="10"/>
  <c r="E30" i="10"/>
  <c r="F30" i="10"/>
  <c r="E31" i="10"/>
  <c r="F31" i="10"/>
  <c r="E32" i="10"/>
  <c r="F32" i="10"/>
  <c r="E33" i="10"/>
  <c r="F33" i="10"/>
  <c r="E34" i="10"/>
  <c r="F34" i="10"/>
  <c r="E35" i="10"/>
  <c r="F35" i="10"/>
  <c r="E36" i="10"/>
  <c r="F36" i="10"/>
  <c r="E37" i="10"/>
  <c r="F37" i="10"/>
  <c r="E38" i="10"/>
  <c r="F38" i="10"/>
  <c r="E39" i="10"/>
  <c r="F39" i="10"/>
  <c r="E40" i="10"/>
  <c r="F40" i="10"/>
  <c r="E41" i="10"/>
  <c r="F41" i="10"/>
  <c r="E42" i="10"/>
  <c r="F42" i="10"/>
  <c r="E43" i="10"/>
  <c r="F43" i="10"/>
  <c r="E44" i="10"/>
  <c r="F44" i="10"/>
  <c r="E45" i="10"/>
  <c r="F45" i="10"/>
  <c r="E46" i="10"/>
  <c r="F46" i="10"/>
  <c r="E47" i="10"/>
  <c r="F47" i="10"/>
  <c r="E48" i="10"/>
  <c r="F48" i="10"/>
  <c r="E50" i="10"/>
  <c r="F50" i="10"/>
  <c r="E51" i="10"/>
  <c r="F51" i="10"/>
  <c r="E52" i="10"/>
  <c r="F52" i="10"/>
  <c r="E53" i="10"/>
  <c r="F53" i="10"/>
  <c r="E54" i="10"/>
  <c r="F54" i="10"/>
  <c r="E55" i="10"/>
  <c r="F55" i="10"/>
  <c r="E56" i="10"/>
  <c r="F56" i="10"/>
  <c r="E57" i="10"/>
  <c r="F57" i="10"/>
  <c r="E58" i="10"/>
  <c r="F58" i="10"/>
  <c r="E175" i="10"/>
  <c r="F175" i="10"/>
  <c r="E59" i="10"/>
  <c r="F59" i="10"/>
  <c r="E60" i="10"/>
  <c r="F60" i="10"/>
  <c r="E62" i="10"/>
  <c r="F62" i="10"/>
  <c r="E63" i="10"/>
  <c r="F63" i="10"/>
  <c r="E173" i="10"/>
  <c r="F173" i="10"/>
  <c r="E64" i="10"/>
  <c r="F64" i="10"/>
  <c r="E65" i="10"/>
  <c r="F65" i="10"/>
  <c r="E66" i="10"/>
  <c r="F66" i="10"/>
  <c r="E67" i="10"/>
  <c r="F67" i="10"/>
  <c r="E68" i="10"/>
  <c r="F68" i="10"/>
  <c r="E69" i="10"/>
  <c r="F69" i="10"/>
  <c r="E70" i="10"/>
  <c r="F70" i="10"/>
  <c r="E71" i="10"/>
  <c r="F71" i="10"/>
  <c r="E72" i="10"/>
  <c r="F72" i="10"/>
  <c r="E73" i="10"/>
  <c r="F73" i="10"/>
  <c r="E74" i="10"/>
  <c r="F74" i="10"/>
  <c r="E75" i="10"/>
  <c r="F75" i="10"/>
  <c r="E76" i="10"/>
  <c r="F76" i="10"/>
  <c r="E77" i="10"/>
  <c r="F77" i="10"/>
  <c r="E78" i="10"/>
  <c r="F78" i="10"/>
  <c r="E79" i="10"/>
  <c r="F79" i="10"/>
  <c r="E80" i="10"/>
  <c r="F80" i="10"/>
  <c r="E81" i="10"/>
  <c r="F81" i="10"/>
  <c r="E82" i="10"/>
  <c r="F82" i="10"/>
  <c r="E83" i="10"/>
  <c r="F83" i="10"/>
  <c r="E85" i="10"/>
  <c r="F85" i="10"/>
  <c r="E86" i="10"/>
  <c r="F86" i="10"/>
  <c r="E87" i="10"/>
  <c r="F87" i="10"/>
  <c r="E88" i="10"/>
  <c r="F88" i="10"/>
  <c r="E174" i="10"/>
  <c r="F174" i="10"/>
  <c r="E89" i="10"/>
  <c r="F89" i="10"/>
  <c r="E90" i="10"/>
  <c r="F90" i="10"/>
  <c r="E91" i="10"/>
  <c r="F91" i="10"/>
  <c r="E92" i="10"/>
  <c r="F92" i="10"/>
  <c r="E93" i="10"/>
  <c r="F93" i="10"/>
  <c r="E94" i="10"/>
  <c r="F94" i="10"/>
  <c r="E95" i="10"/>
  <c r="F95" i="10"/>
  <c r="E96" i="10"/>
  <c r="F96" i="10"/>
  <c r="E97" i="10"/>
  <c r="F97" i="10"/>
  <c r="E98" i="10"/>
  <c r="F98" i="10"/>
  <c r="E100" i="10"/>
  <c r="F100" i="10"/>
  <c r="E101" i="10"/>
  <c r="F101" i="10"/>
  <c r="E102" i="10"/>
  <c r="F102" i="10"/>
  <c r="E103" i="10"/>
  <c r="F103" i="10"/>
  <c r="E104" i="10"/>
  <c r="F104" i="10"/>
  <c r="E105" i="10"/>
  <c r="F105" i="10"/>
  <c r="E106" i="10"/>
  <c r="F106" i="10"/>
  <c r="E107" i="10"/>
  <c r="F107" i="10"/>
  <c r="E108" i="10"/>
  <c r="F108" i="10"/>
  <c r="E109" i="10"/>
  <c r="F109" i="10"/>
  <c r="E110" i="10"/>
  <c r="F110" i="10"/>
  <c r="E111" i="10"/>
  <c r="F111" i="10"/>
  <c r="F112" i="10"/>
  <c r="E113" i="10"/>
  <c r="F113" i="10"/>
  <c r="E114" i="10"/>
  <c r="F114" i="10"/>
  <c r="E115" i="10"/>
  <c r="F115" i="10"/>
  <c r="E116" i="10"/>
  <c r="F116" i="10"/>
  <c r="E117" i="10"/>
  <c r="F117" i="10"/>
  <c r="E118" i="10"/>
  <c r="F118" i="10"/>
  <c r="E120" i="10"/>
  <c r="F120" i="10"/>
  <c r="E121" i="10"/>
  <c r="F121" i="10"/>
  <c r="E122" i="10"/>
  <c r="F122" i="10"/>
  <c r="E123" i="10"/>
  <c r="F123" i="10"/>
  <c r="E124" i="10"/>
  <c r="F124" i="10"/>
  <c r="E125" i="10"/>
  <c r="F125" i="10"/>
  <c r="E126" i="10"/>
  <c r="F126" i="10"/>
  <c r="HF4" i="10"/>
  <c r="E171" i="10"/>
  <c r="F171" i="10"/>
  <c r="E172" i="10"/>
  <c r="F172" i="10"/>
  <c r="FW4" i="10"/>
  <c r="C96" i="10"/>
  <c r="ID4" i="10"/>
  <c r="IC4" i="10"/>
  <c r="FJ4" i="10"/>
  <c r="C81" i="10"/>
  <c r="CT126" i="10"/>
  <c r="CT7" i="10"/>
  <c r="CT8" i="10"/>
  <c r="CT9" i="10"/>
  <c r="CT159" i="10"/>
  <c r="CT10" i="10"/>
  <c r="CT12" i="10"/>
  <c r="CT13" i="10"/>
  <c r="CT14" i="10"/>
  <c r="CT15" i="10"/>
  <c r="CT16" i="10"/>
  <c r="CT17" i="10"/>
  <c r="CT18" i="10"/>
  <c r="CT19" i="10"/>
  <c r="CT20" i="10"/>
  <c r="CT160" i="10"/>
  <c r="CT21" i="10"/>
  <c r="CT163" i="10"/>
  <c r="CT22" i="10"/>
  <c r="CT24" i="10"/>
  <c r="CT25" i="10"/>
  <c r="CT26" i="10"/>
  <c r="CT27" i="10"/>
  <c r="CT28" i="10"/>
  <c r="CT29" i="10"/>
  <c r="CT162" i="10"/>
  <c r="CT31" i="10"/>
  <c r="CT32" i="10"/>
  <c r="CT33" i="10"/>
  <c r="CT34" i="10"/>
  <c r="CT35" i="10"/>
  <c r="CT36" i="10"/>
  <c r="CT37" i="10"/>
  <c r="CT38" i="10"/>
  <c r="CT39" i="10"/>
  <c r="CT40" i="10"/>
  <c r="CT167" i="10"/>
  <c r="CT41" i="10"/>
  <c r="CT42" i="10"/>
  <c r="CT43" i="10"/>
  <c r="CT44" i="10"/>
  <c r="CT45" i="10"/>
  <c r="CT46" i="10"/>
  <c r="CT47" i="10"/>
  <c r="CT48" i="10"/>
  <c r="CT52" i="10"/>
  <c r="CT166" i="10"/>
  <c r="CT53" i="10"/>
  <c r="CT54" i="10"/>
  <c r="CT55" i="10"/>
  <c r="CT56" i="10"/>
  <c r="CT169" i="10"/>
  <c r="CT57" i="10"/>
  <c r="CT58" i="10"/>
  <c r="CT170" i="10"/>
  <c r="CT175" i="10"/>
  <c r="CT59" i="10"/>
  <c r="CT60" i="10"/>
  <c r="CT62" i="10"/>
  <c r="CT63" i="10"/>
  <c r="CT173" i="10"/>
  <c r="CT64" i="10"/>
  <c r="CT65" i="10"/>
  <c r="CT66" i="10"/>
  <c r="CT67" i="10"/>
  <c r="CT68" i="10"/>
  <c r="CT69" i="10"/>
  <c r="CT70" i="10"/>
  <c r="CT71" i="10"/>
  <c r="CT72" i="10"/>
  <c r="CT73" i="10"/>
  <c r="CT74" i="10"/>
  <c r="CT75" i="10"/>
  <c r="CT76" i="10"/>
  <c r="CT77" i="10"/>
  <c r="CT78" i="10"/>
  <c r="CT79" i="10"/>
  <c r="CT80" i="10"/>
  <c r="CT82" i="10"/>
  <c r="CT83" i="10"/>
  <c r="CT85" i="10"/>
  <c r="CT86" i="10"/>
  <c r="CT87" i="10"/>
  <c r="CT88" i="10"/>
  <c r="CT174" i="10"/>
  <c r="CT89" i="10"/>
  <c r="CT90" i="10"/>
  <c r="CT91" i="10"/>
  <c r="CT92" i="10"/>
  <c r="CT93" i="10"/>
  <c r="CT94" i="10"/>
  <c r="CT95" i="10"/>
  <c r="CT97" i="10"/>
  <c r="CT168" i="10"/>
  <c r="CT98" i="10"/>
  <c r="CT100" i="10"/>
  <c r="CT101" i="10"/>
  <c r="CT161" i="10"/>
  <c r="CT165" i="10"/>
  <c r="CT102" i="10"/>
  <c r="CT103" i="10"/>
  <c r="CT104" i="10"/>
  <c r="CT105" i="10"/>
  <c r="CT164" i="10"/>
  <c r="CT106" i="10"/>
  <c r="CT107" i="10"/>
  <c r="CT108" i="10"/>
  <c r="CT109" i="10"/>
  <c r="CT110" i="10"/>
  <c r="CT111" i="10"/>
  <c r="CT112" i="10"/>
  <c r="CT113" i="10"/>
  <c r="CT114" i="10"/>
  <c r="CT115" i="10"/>
  <c r="CT116" i="10"/>
  <c r="CT117" i="10"/>
  <c r="CT118" i="10"/>
  <c r="CT120" i="10"/>
  <c r="CT122" i="10"/>
  <c r="CT123" i="10"/>
  <c r="CT124" i="10"/>
  <c r="CT125" i="10"/>
  <c r="CT6" i="10"/>
  <c r="CT5" i="10"/>
  <c r="BN120" i="10"/>
  <c r="C120" i="10"/>
  <c r="NJ4" i="10"/>
  <c r="NK4" i="10"/>
  <c r="E160" i="10"/>
  <c r="F160" i="10"/>
  <c r="C160" i="10"/>
  <c r="BN6" i="10"/>
  <c r="BN7" i="10"/>
  <c r="BN8" i="10"/>
  <c r="BN9" i="10"/>
  <c r="BN159" i="10"/>
  <c r="BN10" i="10"/>
  <c r="BN12" i="10"/>
  <c r="BN13" i="10"/>
  <c r="BN14" i="10"/>
  <c r="BN15" i="10"/>
  <c r="BN16" i="10"/>
  <c r="BN17" i="10"/>
  <c r="BN18" i="10"/>
  <c r="BN19" i="10"/>
  <c r="BN20" i="10"/>
  <c r="BN21" i="10"/>
  <c r="BN163" i="10"/>
  <c r="BN22" i="10"/>
  <c r="BN24" i="10"/>
  <c r="BN25" i="10"/>
  <c r="BN26" i="10"/>
  <c r="BN27" i="10"/>
  <c r="BN28" i="10"/>
  <c r="BN29" i="10"/>
  <c r="BN162" i="10"/>
  <c r="BN31" i="10"/>
  <c r="BN32" i="10"/>
  <c r="BN33" i="10"/>
  <c r="BN34" i="10"/>
  <c r="BN35" i="10"/>
  <c r="BN36" i="10"/>
  <c r="BN37" i="10"/>
  <c r="BN38" i="10"/>
  <c r="BN39" i="10"/>
  <c r="BN40" i="10"/>
  <c r="BN167" i="10"/>
  <c r="BN41" i="10"/>
  <c r="BN42" i="10"/>
  <c r="BN43" i="10"/>
  <c r="BN44" i="10"/>
  <c r="BN45" i="10"/>
  <c r="BN46" i="10"/>
  <c r="BN47" i="10"/>
  <c r="BN48" i="10"/>
  <c r="BN52" i="10"/>
  <c r="BN166" i="10"/>
  <c r="BN53" i="10"/>
  <c r="BN54" i="10"/>
  <c r="BN55" i="10"/>
  <c r="BN56" i="10"/>
  <c r="BN169" i="10"/>
  <c r="BN57" i="10"/>
  <c r="BN58" i="10"/>
  <c r="BN170" i="10"/>
  <c r="BN175" i="10"/>
  <c r="BN59" i="10"/>
  <c r="BN60" i="10"/>
  <c r="BN62" i="10"/>
  <c r="BN63" i="10"/>
  <c r="BN173" i="10"/>
  <c r="BN64" i="10"/>
  <c r="BN65" i="10"/>
  <c r="BN66" i="10"/>
  <c r="BN67" i="10"/>
  <c r="BN68" i="10"/>
  <c r="BN69" i="10"/>
  <c r="BN70" i="10"/>
  <c r="BN71" i="10"/>
  <c r="BN72" i="10"/>
  <c r="BN73" i="10"/>
  <c r="BN74" i="10"/>
  <c r="BN75" i="10"/>
  <c r="BN76" i="10"/>
  <c r="BN77" i="10"/>
  <c r="BN78" i="10"/>
  <c r="BN79" i="10"/>
  <c r="BN80" i="10"/>
  <c r="BN82" i="10"/>
  <c r="BN83" i="10"/>
  <c r="BN85" i="10"/>
  <c r="BN86" i="10"/>
  <c r="BN87" i="10"/>
  <c r="BN88" i="10"/>
  <c r="BN174" i="10"/>
  <c r="BN89" i="10"/>
  <c r="BN90" i="10"/>
  <c r="BN91" i="10"/>
  <c r="BN92" i="10"/>
  <c r="BN93" i="10"/>
  <c r="BN94" i="10"/>
  <c r="BN95" i="10"/>
  <c r="BN97" i="10"/>
  <c r="BN168" i="10"/>
  <c r="BN98" i="10"/>
  <c r="BN100" i="10"/>
  <c r="BN101" i="10"/>
  <c r="BN161" i="10"/>
  <c r="BN165" i="10"/>
  <c r="BN102" i="10"/>
  <c r="BN103" i="10"/>
  <c r="BN104" i="10"/>
  <c r="BN105" i="10"/>
  <c r="BN164" i="10"/>
  <c r="BN106" i="10"/>
  <c r="BN107" i="10"/>
  <c r="BN108" i="10"/>
  <c r="BN109" i="10"/>
  <c r="BN110" i="10"/>
  <c r="BN111" i="10"/>
  <c r="BN112" i="10"/>
  <c r="BN113" i="10"/>
  <c r="BN114" i="10"/>
  <c r="BN115" i="10"/>
  <c r="BN117" i="10"/>
  <c r="BN122" i="10"/>
  <c r="BN123" i="10"/>
  <c r="BN124" i="10"/>
  <c r="BN125" i="10"/>
  <c r="BN126" i="10"/>
  <c r="BN5" i="10"/>
  <c r="F162" i="10"/>
  <c r="C162" i="10"/>
  <c r="BD4" i="10"/>
  <c r="BE4" i="10"/>
  <c r="BF4" i="10"/>
  <c r="BG4" i="10"/>
  <c r="BH4" i="10"/>
  <c r="BI4" i="10"/>
  <c r="BJ4" i="10"/>
  <c r="BK4" i="10"/>
  <c r="BL4" i="10"/>
  <c r="BM4" i="10"/>
  <c r="BO4" i="10"/>
  <c r="BP4" i="10"/>
  <c r="BQ4" i="10"/>
  <c r="BR4" i="10"/>
  <c r="BS4" i="10"/>
  <c r="BT4" i="10"/>
  <c r="BU4" i="10"/>
  <c r="BV4" i="10"/>
  <c r="BW4" i="10"/>
  <c r="BX4" i="10"/>
  <c r="BY4" i="10"/>
  <c r="BZ4" i="10"/>
  <c r="CA4" i="10"/>
  <c r="CB4" i="10"/>
  <c r="CC4" i="10"/>
  <c r="CD4" i="10"/>
  <c r="CE4" i="10"/>
  <c r="CF4" i="10"/>
  <c r="CG4" i="10"/>
  <c r="CH4" i="10"/>
  <c r="CI4" i="10"/>
  <c r="CJ4" i="10"/>
  <c r="CK4" i="10"/>
  <c r="CL4" i="10"/>
  <c r="CM4" i="10"/>
  <c r="CN4" i="10"/>
  <c r="CO4" i="10"/>
  <c r="CP4" i="10"/>
  <c r="CQ4" i="10"/>
  <c r="CR4" i="10"/>
  <c r="CS4" i="10"/>
  <c r="CU4" i="10"/>
  <c r="CV4" i="10"/>
  <c r="CW4" i="10"/>
  <c r="CX4" i="10"/>
  <c r="CY4" i="10"/>
  <c r="CZ4" i="10"/>
  <c r="DA4" i="10"/>
  <c r="DB4" i="10"/>
  <c r="DC4" i="10"/>
  <c r="DD4" i="10"/>
  <c r="DE4" i="10"/>
  <c r="DF4" i="10"/>
  <c r="DG4" i="10"/>
  <c r="DH4" i="10"/>
  <c r="DI4" i="10"/>
  <c r="DJ4" i="10"/>
  <c r="DK4" i="10"/>
  <c r="DL4" i="10"/>
  <c r="DM4" i="10"/>
  <c r="DN4" i="10"/>
  <c r="DO4" i="10"/>
  <c r="DP4" i="10"/>
  <c r="DQ4" i="10"/>
  <c r="DR4" i="10"/>
  <c r="DS4" i="10"/>
  <c r="DT4" i="10"/>
  <c r="DU4" i="10"/>
  <c r="DV4" i="10"/>
  <c r="DW4" i="10"/>
  <c r="DX4" i="10"/>
  <c r="DY4" i="10"/>
  <c r="DZ4" i="10"/>
  <c r="EA4" i="10"/>
  <c r="EB4" i="10"/>
  <c r="EC4" i="10"/>
  <c r="ED4" i="10"/>
  <c r="EE4" i="10"/>
  <c r="EF4" i="10"/>
  <c r="EG4" i="10"/>
  <c r="EH4" i="10"/>
  <c r="EI4" i="10"/>
  <c r="EJ4" i="10"/>
  <c r="EK4" i="10"/>
  <c r="EL4" i="10"/>
  <c r="EM4" i="10"/>
  <c r="EN4" i="10"/>
  <c r="EO4" i="10"/>
  <c r="EP4" i="10"/>
  <c r="EQ4" i="10"/>
  <c r="ER4" i="10"/>
  <c r="ES4" i="10"/>
  <c r="ET4" i="10"/>
  <c r="EU4" i="10"/>
  <c r="EV4" i="10"/>
  <c r="EW4" i="10"/>
  <c r="EX4" i="10"/>
  <c r="EY4" i="10"/>
  <c r="EZ4" i="10"/>
  <c r="FA4" i="10"/>
  <c r="FB4" i="10"/>
  <c r="FC4" i="10"/>
  <c r="FD4" i="10"/>
  <c r="FE4" i="10"/>
  <c r="FF4" i="10"/>
  <c r="FG4" i="10"/>
  <c r="FH4" i="10"/>
  <c r="FI4" i="10"/>
  <c r="FK4" i="10"/>
  <c r="FL4" i="10"/>
  <c r="FM4" i="10"/>
  <c r="FN4" i="10"/>
  <c r="FO4" i="10"/>
  <c r="FP4" i="10"/>
  <c r="FQ4" i="10"/>
  <c r="FR4" i="10"/>
  <c r="FS4" i="10"/>
  <c r="FT4" i="10"/>
  <c r="FU4" i="10"/>
  <c r="FV4" i="10"/>
  <c r="FX4" i="10"/>
  <c r="FY4" i="10"/>
  <c r="FZ4" i="10"/>
  <c r="GA4" i="10"/>
  <c r="GB4" i="10"/>
  <c r="GC4" i="10"/>
  <c r="GD4" i="10"/>
  <c r="GE4" i="10"/>
  <c r="GF4" i="10"/>
  <c r="GG4" i="10"/>
  <c r="GH4" i="10"/>
  <c r="GI4" i="10"/>
  <c r="GJ4" i="10"/>
  <c r="GK4" i="10"/>
  <c r="GL4" i="10"/>
  <c r="GM4" i="10"/>
  <c r="GN4" i="10"/>
  <c r="GO4" i="10"/>
  <c r="GP4" i="10"/>
  <c r="GQ4" i="10"/>
  <c r="GR4" i="10"/>
  <c r="GS4" i="10"/>
  <c r="GT4" i="10"/>
  <c r="GU4" i="10"/>
  <c r="GV4" i="10"/>
  <c r="GW4" i="10"/>
  <c r="GX4" i="10"/>
  <c r="GY4" i="10"/>
  <c r="GZ4" i="10"/>
  <c r="HA4" i="10"/>
  <c r="HB4" i="10"/>
  <c r="HC4" i="10"/>
  <c r="HD4" i="10"/>
  <c r="HE4" i="10"/>
  <c r="HG4" i="10"/>
  <c r="HH4" i="10"/>
  <c r="HI4" i="10"/>
  <c r="HJ4" i="10"/>
  <c r="HK4" i="10"/>
  <c r="HL4" i="10"/>
  <c r="HM4" i="10"/>
  <c r="HN4" i="10"/>
  <c r="HO4" i="10"/>
  <c r="HP4" i="10"/>
  <c r="HQ4" i="10"/>
  <c r="HR4" i="10"/>
  <c r="HS4" i="10"/>
  <c r="HT4" i="10"/>
  <c r="HU4" i="10"/>
  <c r="HV4" i="10"/>
  <c r="HW4" i="10"/>
  <c r="HX4" i="10"/>
  <c r="HY4" i="10"/>
  <c r="HZ4" i="10"/>
  <c r="IA4" i="10"/>
  <c r="IB4" i="10"/>
  <c r="IE4" i="10"/>
  <c r="IF4" i="10"/>
  <c r="IG4" i="10"/>
  <c r="IH4" i="10"/>
  <c r="II4" i="10"/>
  <c r="IJ4" i="10"/>
  <c r="IK4" i="10"/>
  <c r="IL4" i="10"/>
  <c r="IM4" i="10"/>
  <c r="IN4" i="10"/>
  <c r="IO4" i="10"/>
  <c r="IP4" i="10"/>
  <c r="IQ4" i="10"/>
  <c r="IR4" i="10"/>
  <c r="IS4" i="10"/>
  <c r="IT4" i="10"/>
  <c r="IU4" i="10"/>
  <c r="IV4" i="10"/>
  <c r="IW4" i="10"/>
  <c r="IX4" i="10"/>
  <c r="IY4" i="10"/>
  <c r="IZ4" i="10"/>
  <c r="JA4" i="10"/>
  <c r="JB4" i="10"/>
  <c r="JC4" i="10"/>
  <c r="JD4" i="10"/>
  <c r="JE4" i="10"/>
  <c r="JF4" i="10"/>
  <c r="JG4" i="10"/>
  <c r="JH4" i="10"/>
  <c r="JI4" i="10"/>
  <c r="JJ4" i="10"/>
  <c r="JK4" i="10"/>
  <c r="JL4" i="10"/>
  <c r="JM4" i="10"/>
  <c r="JN4" i="10"/>
  <c r="JO4" i="10"/>
  <c r="JP4" i="10"/>
  <c r="JQ4" i="10"/>
  <c r="JR4" i="10"/>
  <c r="JS4" i="10"/>
  <c r="JT4" i="10"/>
  <c r="JU4" i="10"/>
  <c r="JV4" i="10"/>
  <c r="JW4" i="10"/>
  <c r="JX4" i="10"/>
  <c r="JY4" i="10"/>
  <c r="JZ4" i="10"/>
  <c r="KA4" i="10"/>
  <c r="KB4" i="10"/>
  <c r="KC4" i="10"/>
  <c r="KD4" i="10"/>
  <c r="KE4" i="10"/>
  <c r="KF4" i="10"/>
  <c r="KG4" i="10"/>
  <c r="KH4" i="10"/>
  <c r="KI4" i="10"/>
  <c r="KJ4" i="10"/>
  <c r="KK4" i="10"/>
  <c r="KL4" i="10"/>
  <c r="KM4" i="10"/>
  <c r="KN4" i="10"/>
  <c r="KO4" i="10"/>
  <c r="KP4" i="10"/>
  <c r="KQ4" i="10"/>
  <c r="KR4" i="10"/>
  <c r="KS4" i="10"/>
  <c r="KT4" i="10"/>
  <c r="KU4" i="10"/>
  <c r="KV4" i="10"/>
  <c r="KW4" i="10"/>
  <c r="KX4" i="10"/>
  <c r="KY4" i="10"/>
  <c r="KZ4" i="10"/>
  <c r="LA4" i="10"/>
  <c r="LB4" i="10"/>
  <c r="LC4" i="10"/>
  <c r="LD4" i="10"/>
  <c r="LE4" i="10"/>
  <c r="LF4" i="10"/>
  <c r="LG4" i="10"/>
  <c r="LH4" i="10"/>
  <c r="LI4" i="10"/>
  <c r="LJ4" i="10"/>
  <c r="LK4" i="10"/>
  <c r="LL4" i="10"/>
  <c r="LM4" i="10"/>
  <c r="LN4" i="10"/>
  <c r="LO4" i="10"/>
  <c r="LP4" i="10"/>
  <c r="LQ4" i="10"/>
  <c r="LR4" i="10"/>
  <c r="LS4" i="10"/>
  <c r="LT4" i="10"/>
  <c r="LU4" i="10"/>
  <c r="LV4" i="10"/>
  <c r="LW4" i="10"/>
  <c r="LX4" i="10"/>
  <c r="LY4" i="10"/>
  <c r="LZ4" i="10"/>
  <c r="MA4" i="10"/>
  <c r="MB4" i="10"/>
  <c r="MC4" i="10"/>
  <c r="MD4" i="10"/>
  <c r="ME4" i="10"/>
  <c r="MF4" i="10"/>
  <c r="MG4" i="10"/>
  <c r="MH4" i="10"/>
  <c r="MI4" i="10"/>
  <c r="MJ4" i="10"/>
  <c r="MK4" i="10"/>
  <c r="ML4" i="10"/>
  <c r="MM4" i="10"/>
  <c r="MN4" i="10"/>
  <c r="MO4" i="10"/>
  <c r="MP4" i="10"/>
  <c r="MQ4" i="10"/>
  <c r="MR4" i="10"/>
  <c r="MS4" i="10"/>
  <c r="MU4" i="10"/>
  <c r="MV4" i="10"/>
  <c r="MW4" i="10"/>
  <c r="MX4" i="10"/>
  <c r="MY4" i="10"/>
  <c r="MZ4" i="10"/>
  <c r="NA4" i="10"/>
  <c r="NB4" i="10"/>
  <c r="NC4" i="10"/>
  <c r="ND4" i="10"/>
  <c r="NE4" i="10"/>
  <c r="NF4" i="10"/>
  <c r="NG4" i="10"/>
  <c r="NH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AC4" i="10"/>
  <c r="AD4" i="10"/>
  <c r="AE4" i="10"/>
  <c r="AF4" i="10"/>
  <c r="AG4" i="10"/>
  <c r="AH4" i="10"/>
  <c r="AI4" i="10"/>
  <c r="AJ4" i="10"/>
  <c r="AK4" i="10"/>
  <c r="AL4" i="10"/>
  <c r="AM4" i="10"/>
  <c r="AN4" i="10"/>
  <c r="AO4" i="10"/>
  <c r="AP4" i="10"/>
  <c r="AQ4" i="10"/>
  <c r="AR4" i="10"/>
  <c r="AS4" i="10"/>
  <c r="AT4" i="10"/>
  <c r="AU4" i="10"/>
  <c r="AV4" i="10"/>
  <c r="AW4" i="10"/>
  <c r="AX4" i="10"/>
  <c r="AY4" i="10"/>
  <c r="AZ4" i="10"/>
  <c r="BA4" i="10"/>
  <c r="BB4" i="10"/>
  <c r="BC4" i="10"/>
  <c r="E169" i="10"/>
  <c r="F169" i="10"/>
  <c r="C169" i="10"/>
  <c r="C57" i="10"/>
  <c r="C58" i="10"/>
  <c r="C126" i="10"/>
  <c r="E168" i="10"/>
  <c r="F168" i="10"/>
  <c r="C168" i="10"/>
  <c r="E165" i="10"/>
  <c r="F165" i="10"/>
  <c r="C165" i="10"/>
  <c r="C118" i="10"/>
  <c r="C124" i="10"/>
  <c r="C98" i="10"/>
  <c r="C34" i="10"/>
  <c r="C5" i="10"/>
  <c r="C6" i="10"/>
  <c r="C7" i="10"/>
  <c r="C8" i="10"/>
  <c r="C9" i="10"/>
  <c r="E159" i="10"/>
  <c r="F159" i="10"/>
  <c r="C159" i="10"/>
  <c r="C10" i="10"/>
  <c r="C12" i="10"/>
  <c r="C13" i="10"/>
  <c r="C14" i="10"/>
  <c r="C15" i="10"/>
  <c r="C16" i="10"/>
  <c r="C17" i="10"/>
  <c r="C18" i="10"/>
  <c r="C19" i="10"/>
  <c r="C20" i="10"/>
  <c r="C21" i="10"/>
  <c r="E163" i="10"/>
  <c r="F163" i="10"/>
  <c r="C163" i="10"/>
  <c r="C22" i="10"/>
  <c r="C24" i="10"/>
  <c r="C25" i="10"/>
  <c r="C26" i="10"/>
  <c r="C27" i="10"/>
  <c r="C28" i="10"/>
  <c r="C29" i="10"/>
  <c r="C31" i="10"/>
  <c r="C32" i="10"/>
  <c r="C33" i="10"/>
  <c r="C35" i="10"/>
  <c r="C36" i="10"/>
  <c r="C37" i="10"/>
  <c r="C38" i="10"/>
  <c r="C39" i="10"/>
  <c r="C40" i="10"/>
  <c r="E167" i="10"/>
  <c r="F167" i="10"/>
  <c r="C167" i="10"/>
  <c r="C41" i="10"/>
  <c r="C42" i="10"/>
  <c r="C43" i="10"/>
  <c r="C44" i="10"/>
  <c r="C45" i="10"/>
  <c r="C46" i="10"/>
  <c r="C47" i="10"/>
  <c r="C48" i="10"/>
  <c r="C52" i="10"/>
  <c r="E166" i="10"/>
  <c r="F166" i="10"/>
  <c r="C166" i="10"/>
  <c r="C53" i="10"/>
  <c r="C54" i="10"/>
  <c r="C55" i="10"/>
  <c r="C56" i="10"/>
  <c r="E170" i="10"/>
  <c r="F170" i="10"/>
  <c r="C170" i="10"/>
  <c r="C175" i="10"/>
  <c r="C59" i="10"/>
  <c r="C60" i="10"/>
  <c r="C62" i="10"/>
  <c r="C63" i="10"/>
  <c r="C17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2" i="10"/>
  <c r="C83" i="10"/>
  <c r="C85" i="10"/>
  <c r="C86" i="10"/>
  <c r="C87" i="10"/>
  <c r="C88" i="10"/>
  <c r="C89" i="10"/>
  <c r="C90" i="10"/>
  <c r="C91" i="10"/>
  <c r="C92" i="10"/>
  <c r="C93" i="10"/>
  <c r="C94" i="10"/>
  <c r="C95" i="10"/>
  <c r="C97" i="10"/>
  <c r="C100" i="10"/>
  <c r="C101" i="10"/>
  <c r="E161" i="10"/>
  <c r="F161" i="10"/>
  <c r="C161" i="10"/>
  <c r="C102" i="10"/>
  <c r="C103" i="10"/>
  <c r="C104" i="10"/>
  <c r="C105" i="10"/>
  <c r="E164" i="10"/>
  <c r="F164" i="10"/>
  <c r="C164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22" i="10"/>
  <c r="C123" i="10"/>
  <c r="C125" i="10"/>
  <c r="D2" i="9"/>
  <c r="E2" i="9"/>
  <c r="D3" i="9"/>
  <c r="E3" i="9"/>
  <c r="D4" i="9"/>
  <c r="E4" i="9"/>
  <c r="D5" i="9"/>
  <c r="E5" i="9"/>
  <c r="D6" i="9"/>
  <c r="E6" i="9"/>
  <c r="D7" i="9"/>
  <c r="E7" i="9"/>
  <c r="D8" i="9"/>
  <c r="E8" i="9"/>
  <c r="D9" i="9"/>
  <c r="E9" i="9"/>
  <c r="D10" i="9"/>
  <c r="E10" i="9"/>
  <c r="D11" i="9"/>
  <c r="E11" i="9"/>
  <c r="D12" i="9"/>
  <c r="E12" i="9"/>
  <c r="D13" i="9"/>
  <c r="E13" i="9"/>
  <c r="D14" i="9"/>
  <c r="E14" i="9"/>
  <c r="D15" i="9"/>
  <c r="E15" i="9"/>
  <c r="D16" i="9"/>
  <c r="E16" i="9"/>
  <c r="D17" i="9"/>
  <c r="E17" i="9"/>
  <c r="D18" i="9"/>
  <c r="E18" i="9"/>
  <c r="D19" i="9"/>
  <c r="E19" i="9"/>
  <c r="D20" i="9"/>
  <c r="E20" i="9"/>
  <c r="D21" i="9"/>
  <c r="E21" i="9"/>
  <c r="D22" i="9"/>
  <c r="E22" i="9"/>
  <c r="D23" i="9"/>
  <c r="E23" i="9"/>
  <c r="D24" i="9"/>
  <c r="E24" i="9"/>
  <c r="D25" i="9"/>
  <c r="E25" i="9"/>
  <c r="D26" i="9"/>
  <c r="E26" i="9"/>
  <c r="D27" i="9"/>
  <c r="E27" i="9"/>
  <c r="D28" i="9"/>
  <c r="E28" i="9"/>
  <c r="D29" i="9"/>
  <c r="E29" i="9"/>
  <c r="D30" i="9"/>
  <c r="E30" i="9"/>
  <c r="D31" i="9"/>
  <c r="E31" i="9"/>
  <c r="D32" i="9"/>
  <c r="E32" i="9"/>
  <c r="D33" i="9"/>
  <c r="E33" i="9"/>
  <c r="D34" i="9"/>
  <c r="E34" i="9"/>
  <c r="D35" i="9"/>
  <c r="E35" i="9"/>
  <c r="D36" i="9"/>
  <c r="E36" i="9"/>
  <c r="D37" i="9"/>
  <c r="E37" i="9"/>
  <c r="D38" i="9"/>
  <c r="E38" i="9"/>
  <c r="D39" i="9"/>
  <c r="E39" i="9"/>
  <c r="D40" i="9"/>
  <c r="E40" i="9"/>
  <c r="D41" i="9"/>
  <c r="E41" i="9"/>
  <c r="D42" i="9"/>
  <c r="E42" i="9"/>
  <c r="D43" i="9"/>
  <c r="E43" i="9"/>
  <c r="D44" i="9"/>
  <c r="E44" i="9"/>
  <c r="D45" i="9"/>
  <c r="E45" i="9"/>
  <c r="D46" i="9"/>
  <c r="E46" i="9"/>
  <c r="D47" i="9"/>
  <c r="E47" i="9"/>
  <c r="D48" i="9"/>
  <c r="E48" i="9"/>
  <c r="D49" i="9"/>
  <c r="E49" i="9"/>
  <c r="D50" i="9"/>
  <c r="E50" i="9"/>
  <c r="D51" i="9"/>
  <c r="E51" i="9"/>
  <c r="D52" i="9"/>
  <c r="E52" i="9"/>
  <c r="D53" i="9"/>
  <c r="E53" i="9"/>
  <c r="D54" i="9"/>
  <c r="E54" i="9"/>
  <c r="D55" i="9"/>
  <c r="E55" i="9"/>
  <c r="D56" i="9"/>
  <c r="E56" i="9"/>
  <c r="D57" i="9"/>
  <c r="E57" i="9"/>
  <c r="D58" i="9"/>
  <c r="E58" i="9"/>
  <c r="D59" i="9"/>
  <c r="E59" i="9"/>
  <c r="D60" i="9"/>
  <c r="E60" i="9"/>
  <c r="D61" i="9"/>
  <c r="E61" i="9"/>
  <c r="D62" i="9"/>
  <c r="E62" i="9"/>
  <c r="D63" i="9"/>
  <c r="E63" i="9"/>
  <c r="D64" i="9"/>
  <c r="E64" i="9"/>
  <c r="D65" i="9"/>
  <c r="E65" i="9"/>
  <c r="D66" i="9"/>
  <c r="E66" i="9"/>
  <c r="D67" i="9"/>
  <c r="E67" i="9"/>
  <c r="D68" i="9"/>
  <c r="E68" i="9"/>
  <c r="D69" i="9"/>
  <c r="E69" i="9"/>
  <c r="D70" i="9"/>
  <c r="E70" i="9"/>
  <c r="D71" i="9"/>
  <c r="E71" i="9"/>
  <c r="D72" i="9"/>
  <c r="E72" i="9"/>
  <c r="D73" i="9"/>
  <c r="E73" i="9"/>
  <c r="D74" i="9"/>
  <c r="E74" i="9"/>
  <c r="D75" i="9"/>
  <c r="E75" i="9"/>
  <c r="D76" i="9"/>
  <c r="E76" i="9"/>
  <c r="D77" i="9"/>
  <c r="E77" i="9"/>
  <c r="D79" i="9"/>
  <c r="E79" i="9"/>
  <c r="D80" i="9"/>
  <c r="E80" i="9"/>
  <c r="D81" i="9"/>
  <c r="E81" i="9"/>
  <c r="D82" i="9"/>
  <c r="E82" i="9"/>
  <c r="D83" i="9"/>
  <c r="E83" i="9"/>
  <c r="D84" i="9"/>
  <c r="E84" i="9"/>
  <c r="D85" i="9"/>
  <c r="E85" i="9"/>
  <c r="D86" i="9"/>
  <c r="E86" i="9"/>
  <c r="D87" i="9"/>
  <c r="E87" i="9"/>
  <c r="D88" i="9"/>
  <c r="E88" i="9"/>
  <c r="D89" i="9"/>
  <c r="E89" i="9"/>
  <c r="D90" i="9"/>
  <c r="E90" i="9"/>
  <c r="D91" i="9"/>
  <c r="E91" i="9"/>
  <c r="D92" i="9"/>
  <c r="E92" i="9"/>
  <c r="D93" i="9"/>
  <c r="E93" i="9"/>
  <c r="D94" i="9"/>
  <c r="E94" i="9"/>
  <c r="D95" i="9"/>
  <c r="E95" i="9"/>
  <c r="D96" i="9"/>
  <c r="E96" i="9"/>
  <c r="D97" i="9"/>
  <c r="E97" i="9"/>
  <c r="D98" i="9"/>
  <c r="E98" i="9"/>
  <c r="D99" i="9"/>
  <c r="E99" i="9"/>
  <c r="D100" i="9"/>
  <c r="E100" i="9"/>
  <c r="D101" i="9"/>
  <c r="E101" i="9"/>
  <c r="D102" i="9"/>
  <c r="E102" i="9"/>
  <c r="D103" i="9"/>
  <c r="E103" i="9"/>
  <c r="D104" i="9"/>
  <c r="E104" i="9"/>
  <c r="D105" i="9"/>
  <c r="E105" i="9"/>
  <c r="D106" i="9"/>
  <c r="E106" i="9"/>
  <c r="D107" i="9"/>
  <c r="E107" i="9"/>
  <c r="D108" i="9"/>
  <c r="E108" i="9"/>
  <c r="D109" i="9"/>
  <c r="E109" i="9"/>
  <c r="D110" i="9"/>
  <c r="E110" i="9"/>
  <c r="D111" i="9"/>
  <c r="E111" i="9"/>
  <c r="D112" i="9"/>
  <c r="E112" i="9"/>
  <c r="D113" i="9"/>
  <c r="E113" i="9"/>
  <c r="D114" i="9"/>
  <c r="E114" i="9"/>
  <c r="D115" i="9"/>
  <c r="E115" i="9"/>
  <c r="D116" i="9"/>
  <c r="E116" i="9"/>
  <c r="D117" i="9"/>
  <c r="E117" i="9"/>
  <c r="D118" i="9"/>
  <c r="E118" i="9"/>
  <c r="D119" i="9"/>
  <c r="E119" i="9"/>
  <c r="D120" i="9"/>
  <c r="E120" i="9"/>
  <c r="D121" i="9"/>
  <c r="E121" i="9"/>
  <c r="D122" i="9"/>
  <c r="E122" i="9"/>
  <c r="D123" i="9"/>
  <c r="E123" i="9"/>
  <c r="D124" i="9"/>
  <c r="E124" i="9"/>
  <c r="D125" i="9"/>
  <c r="E125" i="9"/>
  <c r="D126" i="9"/>
  <c r="E126" i="9"/>
  <c r="D127" i="9"/>
  <c r="E127" i="9"/>
  <c r="D128" i="9"/>
  <c r="E128" i="9"/>
  <c r="D129" i="9"/>
  <c r="E129" i="9"/>
  <c r="D130" i="9"/>
  <c r="E130" i="9"/>
  <c r="D131" i="9"/>
  <c r="E131" i="9"/>
  <c r="D132" i="9"/>
  <c r="E132" i="9"/>
  <c r="D133" i="9"/>
  <c r="E133" i="9"/>
  <c r="D134" i="9"/>
  <c r="E134" i="9"/>
  <c r="D135" i="9"/>
  <c r="E135" i="9"/>
  <c r="D136" i="9"/>
  <c r="E136" i="9"/>
  <c r="D137" i="9"/>
  <c r="E137" i="9"/>
  <c r="D138" i="9"/>
  <c r="E138" i="9"/>
  <c r="D139" i="9"/>
  <c r="E139" i="9"/>
  <c r="D140" i="9"/>
  <c r="E140" i="9"/>
  <c r="D141" i="9"/>
  <c r="E141" i="9"/>
  <c r="D142" i="9"/>
  <c r="E142" i="9"/>
  <c r="D5" i="7"/>
  <c r="E5" i="7"/>
  <c r="D6" i="7"/>
  <c r="E6" i="7"/>
  <c r="D7" i="7"/>
  <c r="E7" i="7"/>
  <c r="D8" i="7"/>
  <c r="E8" i="7"/>
  <c r="D9" i="7"/>
  <c r="E9" i="7"/>
  <c r="D10" i="7"/>
  <c r="E10" i="7"/>
  <c r="D11" i="7"/>
  <c r="E11" i="7"/>
  <c r="D12" i="7"/>
  <c r="E12" i="7"/>
  <c r="D13" i="7"/>
  <c r="E13" i="7"/>
  <c r="D14" i="7"/>
  <c r="E14" i="7"/>
  <c r="D15" i="7"/>
  <c r="E15" i="7"/>
  <c r="D16" i="7"/>
  <c r="E16" i="7"/>
  <c r="D17" i="7"/>
  <c r="E17" i="7"/>
  <c r="D18" i="7"/>
  <c r="E18" i="7"/>
  <c r="D19" i="7"/>
  <c r="E19" i="7"/>
  <c r="D20" i="7"/>
  <c r="E20" i="7"/>
  <c r="D21" i="7"/>
  <c r="E21" i="7"/>
  <c r="D22" i="7"/>
  <c r="E22" i="7"/>
  <c r="D23" i="7"/>
  <c r="E23" i="7"/>
  <c r="D24" i="7"/>
  <c r="E24" i="7"/>
  <c r="D25" i="7"/>
  <c r="E25" i="7"/>
  <c r="D26" i="7"/>
  <c r="E26" i="7"/>
  <c r="D27" i="7"/>
  <c r="E27" i="7"/>
  <c r="D28" i="7"/>
  <c r="E28" i="7"/>
  <c r="D29" i="7"/>
  <c r="E29" i="7"/>
  <c r="D30" i="7"/>
  <c r="E30" i="7"/>
  <c r="D31" i="7"/>
  <c r="E31" i="7"/>
  <c r="D32" i="7"/>
  <c r="E32" i="7"/>
  <c r="D33" i="7"/>
  <c r="E33" i="7"/>
  <c r="D34" i="7"/>
  <c r="E34" i="7"/>
  <c r="D35" i="7"/>
  <c r="E35" i="7"/>
  <c r="D36" i="7"/>
  <c r="E36" i="7"/>
  <c r="D37" i="7"/>
  <c r="E37" i="7"/>
  <c r="D38" i="7"/>
  <c r="E38" i="7"/>
  <c r="D39" i="7"/>
  <c r="E39" i="7"/>
  <c r="D40" i="7"/>
  <c r="E40" i="7"/>
  <c r="D41" i="7"/>
  <c r="E41" i="7"/>
  <c r="D42" i="7"/>
  <c r="E42" i="7"/>
  <c r="D43" i="7"/>
  <c r="E43" i="7"/>
  <c r="D44" i="7"/>
  <c r="E44" i="7"/>
  <c r="D45" i="7"/>
  <c r="E45" i="7"/>
  <c r="D46" i="7"/>
  <c r="E46" i="7"/>
  <c r="D47" i="7"/>
  <c r="E47" i="7"/>
  <c r="D48" i="7"/>
  <c r="E48" i="7"/>
  <c r="D49" i="7"/>
  <c r="E49" i="7"/>
  <c r="D50" i="7"/>
  <c r="E50" i="7"/>
  <c r="D51" i="7"/>
  <c r="E51" i="7"/>
  <c r="D52" i="7"/>
  <c r="E52" i="7"/>
  <c r="D53" i="7"/>
  <c r="E53" i="7"/>
  <c r="D54" i="7"/>
  <c r="E54" i="7"/>
  <c r="D55" i="7"/>
  <c r="E55" i="7"/>
  <c r="D56" i="7"/>
  <c r="E56" i="7"/>
  <c r="D57" i="7"/>
  <c r="E57" i="7"/>
  <c r="D58" i="7"/>
  <c r="E58" i="7"/>
  <c r="D59" i="7"/>
  <c r="E59" i="7"/>
  <c r="D60" i="7"/>
  <c r="E60" i="7"/>
  <c r="D61" i="7"/>
  <c r="E61" i="7"/>
  <c r="D62" i="7"/>
  <c r="E62" i="7"/>
  <c r="D63" i="7"/>
  <c r="E63" i="7"/>
  <c r="D64" i="7"/>
  <c r="E64" i="7"/>
  <c r="D65" i="7"/>
  <c r="E65" i="7"/>
  <c r="D66" i="7"/>
  <c r="E66" i="7"/>
  <c r="D67" i="7"/>
  <c r="E67" i="7"/>
  <c r="D68" i="7"/>
  <c r="E68" i="7"/>
  <c r="D69" i="7"/>
  <c r="E69" i="7"/>
  <c r="D70" i="7"/>
  <c r="E70" i="7"/>
  <c r="D71" i="7"/>
  <c r="E71" i="7"/>
  <c r="D72" i="7"/>
  <c r="E72" i="7"/>
  <c r="D73" i="7"/>
  <c r="E73" i="7"/>
  <c r="D74" i="7"/>
  <c r="E74" i="7"/>
  <c r="D75" i="7"/>
  <c r="E75" i="7"/>
  <c r="D76" i="7"/>
  <c r="E76" i="7"/>
  <c r="D77" i="7"/>
  <c r="E77" i="7"/>
  <c r="D78" i="7"/>
  <c r="E78" i="7"/>
  <c r="D79" i="7"/>
  <c r="E79" i="7"/>
  <c r="D80" i="7"/>
  <c r="E80" i="7"/>
  <c r="D81" i="7"/>
  <c r="E81" i="7"/>
  <c r="D82" i="7"/>
  <c r="E82" i="7"/>
  <c r="D83" i="7"/>
  <c r="E83" i="7"/>
  <c r="D84" i="7"/>
  <c r="E84" i="7"/>
  <c r="D85" i="7"/>
  <c r="E85" i="7"/>
  <c r="D86" i="7"/>
  <c r="E86" i="7"/>
  <c r="D87" i="7"/>
  <c r="E87" i="7"/>
  <c r="D88" i="7"/>
  <c r="E88" i="7"/>
  <c r="D89" i="7"/>
  <c r="E89" i="7"/>
  <c r="D90" i="7"/>
  <c r="E90" i="7"/>
  <c r="D91" i="7"/>
  <c r="E91" i="7"/>
  <c r="D92" i="7"/>
  <c r="E92" i="7"/>
  <c r="D93" i="7"/>
  <c r="E93" i="7"/>
  <c r="D94" i="7"/>
  <c r="E94" i="7"/>
  <c r="D95" i="7"/>
  <c r="E95" i="7"/>
  <c r="D96" i="7"/>
  <c r="E96" i="7"/>
  <c r="D97" i="7"/>
  <c r="E97" i="7"/>
  <c r="D98" i="7"/>
  <c r="E98" i="7"/>
  <c r="D99" i="7"/>
  <c r="E99" i="7"/>
  <c r="D100" i="7"/>
  <c r="E100" i="7"/>
  <c r="D101" i="7"/>
  <c r="E101" i="7"/>
  <c r="D102" i="7"/>
  <c r="E102" i="7"/>
  <c r="D103" i="7"/>
  <c r="E103" i="7"/>
  <c r="D104" i="7"/>
  <c r="E104" i="7"/>
  <c r="D105" i="7"/>
  <c r="E105" i="7"/>
  <c r="D106" i="7"/>
  <c r="E106" i="7"/>
  <c r="D107" i="7"/>
  <c r="E107" i="7"/>
  <c r="D108" i="7"/>
  <c r="E108" i="7"/>
  <c r="D109" i="7"/>
  <c r="E109" i="7"/>
  <c r="D110" i="7"/>
  <c r="E110" i="7"/>
  <c r="D111" i="7"/>
  <c r="E111" i="7"/>
  <c r="D112" i="7"/>
  <c r="E112" i="7"/>
  <c r="D113" i="7"/>
  <c r="E113" i="7"/>
  <c r="D114" i="7"/>
  <c r="E114" i="7"/>
  <c r="D115" i="7"/>
  <c r="E115" i="7"/>
  <c r="D116" i="7"/>
  <c r="E116" i="7"/>
  <c r="D117" i="7"/>
  <c r="E117" i="7"/>
  <c r="D118" i="7"/>
  <c r="E118" i="7"/>
  <c r="D119" i="7"/>
  <c r="E119" i="7"/>
  <c r="D120" i="7"/>
  <c r="E120" i="7"/>
  <c r="D121" i="7"/>
  <c r="E121" i="7"/>
  <c r="D122" i="7"/>
  <c r="E122" i="7"/>
  <c r="D123" i="7"/>
  <c r="E123" i="7"/>
  <c r="D124" i="7"/>
  <c r="E124" i="7"/>
  <c r="D125" i="7"/>
  <c r="E125" i="7"/>
  <c r="D126" i="7"/>
  <c r="E126" i="7"/>
  <c r="D127" i="7"/>
  <c r="E127" i="7"/>
  <c r="D128" i="7"/>
  <c r="E128" i="7"/>
  <c r="D129" i="7"/>
  <c r="E129" i="7"/>
  <c r="D130" i="7"/>
  <c r="E130" i="7"/>
  <c r="D131" i="7"/>
  <c r="E131" i="7"/>
  <c r="D132" i="7"/>
  <c r="E132" i="7"/>
  <c r="D133" i="7"/>
  <c r="E133" i="7"/>
  <c r="D134" i="7"/>
  <c r="E134" i="7"/>
  <c r="D135" i="7"/>
  <c r="E135" i="7"/>
  <c r="D136" i="7"/>
  <c r="E136" i="7"/>
  <c r="D137" i="7"/>
  <c r="E137" i="7"/>
  <c r="D138" i="7"/>
  <c r="E138" i="7"/>
  <c r="D139" i="7"/>
  <c r="E139" i="7"/>
  <c r="D140" i="7"/>
  <c r="E140" i="7"/>
  <c r="D141" i="7"/>
  <c r="E141" i="7"/>
  <c r="D142" i="7"/>
  <c r="E142" i="7"/>
  <c r="D143" i="7"/>
  <c r="E143" i="7"/>
  <c r="D144" i="7"/>
  <c r="E144" i="7"/>
  <c r="D145" i="7"/>
  <c r="E145" i="7"/>
  <c r="D146" i="7"/>
  <c r="E146" i="7"/>
  <c r="D147" i="7"/>
  <c r="E147" i="7"/>
  <c r="D148" i="7"/>
  <c r="E148" i="7"/>
  <c r="D149" i="7"/>
  <c r="E149" i="7"/>
  <c r="D150" i="7"/>
  <c r="E150" i="7"/>
  <c r="D151" i="7"/>
  <c r="E151" i="7"/>
  <c r="D152" i="7"/>
  <c r="E152" i="7"/>
  <c r="D4" i="7"/>
  <c r="E4" i="7"/>
  <c r="BN127" i="10"/>
  <c r="CT127" i="10"/>
  <c r="E127" i="10"/>
  <c r="C174" i="10"/>
  <c r="C127" i="10"/>
  <c r="F127" i="10"/>
  <c r="E9675" i="1" l="1"/>
  <c r="E9676" i="1"/>
  <c r="E9682" i="1"/>
  <c r="E9653" i="1"/>
  <c r="E9627" i="1"/>
  <c r="E9643" i="1"/>
  <c r="E9644" i="1"/>
  <c r="E9613" i="1"/>
  <c r="E11429" i="1"/>
  <c r="E11430" i="1"/>
  <c r="E11431" i="1"/>
  <c r="E11432" i="1"/>
  <c r="E11433" i="1"/>
  <c r="E11573" i="1"/>
  <c r="E11434" i="1"/>
  <c r="E11435" i="1"/>
  <c r="E11436" i="1"/>
  <c r="E11419" i="1"/>
  <c r="E11420" i="1"/>
  <c r="E11421" i="1"/>
  <c r="E11422" i="1"/>
  <c r="E11423" i="1"/>
  <c r="E11424" i="1"/>
  <c r="E11409" i="1"/>
  <c r="E11410" i="1"/>
  <c r="E11411" i="1"/>
  <c r="E11412" i="1"/>
  <c r="E11413" i="1"/>
  <c r="E11414" i="1"/>
  <c r="E11396" i="1"/>
  <c r="E11397" i="1"/>
  <c r="E11398" i="1"/>
  <c r="E11399" i="1"/>
  <c r="E11400" i="1"/>
  <c r="E11401" i="1"/>
  <c r="E11402" i="1"/>
  <c r="E11403" i="1"/>
  <c r="E11404" i="1"/>
  <c r="E11382" i="1"/>
  <c r="E11383" i="1"/>
  <c r="E11384" i="1"/>
  <c r="E11385" i="1"/>
  <c r="E11386" i="1"/>
  <c r="E11387" i="1"/>
  <c r="E11388" i="1"/>
  <c r="E11389" i="1"/>
  <c r="E11390" i="1"/>
  <c r="E11391" i="1"/>
  <c r="E11347" i="1"/>
  <c r="E11348" i="1"/>
  <c r="E11349" i="1"/>
  <c r="E11350" i="1"/>
  <c r="E11372" i="1"/>
  <c r="E11371" i="1"/>
  <c r="E11370" i="1"/>
  <c r="E11369" i="1"/>
  <c r="E11373" i="1"/>
  <c r="E11374" i="1"/>
  <c r="E11351" i="1"/>
  <c r="E11287" i="1"/>
  <c r="E11352" i="1"/>
  <c r="E11353" i="1"/>
  <c r="E11354" i="1"/>
  <c r="E11355" i="1"/>
  <c r="E11356" i="1"/>
  <c r="E11357" i="1"/>
  <c r="E11358" i="1"/>
  <c r="E11359" i="1"/>
  <c r="E11376" i="1"/>
  <c r="E11377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03" i="1"/>
  <c r="E11301" i="1"/>
  <c r="E11304" i="1"/>
  <c r="E11305" i="1"/>
  <c r="E11306" i="1"/>
  <c r="E11307" i="1"/>
  <c r="E11308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61" i="1"/>
  <c r="E11326" i="1"/>
  <c r="E11327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8" i="1"/>
  <c r="E11289" i="1"/>
  <c r="E11290" i="1"/>
  <c r="E11291" i="1"/>
  <c r="E11292" i="1"/>
  <c r="E11293" i="1"/>
  <c r="E11294" i="1"/>
  <c r="E11295" i="1"/>
  <c r="E11296" i="1"/>
  <c r="E11236" i="1"/>
  <c r="E11237" i="1"/>
  <c r="E11238" i="1"/>
  <c r="E11239" i="1"/>
  <c r="E11240" i="1"/>
  <c r="E11241" i="1"/>
  <c r="E11247" i="1"/>
  <c r="E11243" i="1"/>
  <c r="E11245" i="1"/>
  <c r="E11242" i="1"/>
  <c r="E11251" i="1"/>
  <c r="E11244" i="1"/>
  <c r="E11246" i="1"/>
  <c r="E11249" i="1"/>
  <c r="E11250" i="1"/>
  <c r="E11252" i="1"/>
  <c r="E11253" i="1"/>
  <c r="E11248" i="1"/>
  <c r="E11254" i="1"/>
  <c r="E11255" i="1"/>
  <c r="E11256" i="1"/>
  <c r="E11257" i="1"/>
  <c r="E11258" i="1"/>
  <c r="E11259" i="1"/>
  <c r="E11260" i="1"/>
  <c r="E11261" i="1"/>
  <c r="E11203" i="1"/>
  <c r="E11198" i="1"/>
  <c r="E11199" i="1"/>
  <c r="E11200" i="1"/>
  <c r="E11211" i="1"/>
  <c r="E11212" i="1"/>
  <c r="E11216" i="1"/>
  <c r="E11217" i="1"/>
  <c r="E11223" i="1"/>
  <c r="E11230" i="1"/>
  <c r="E11225" i="1"/>
  <c r="E11220" i="1"/>
  <c r="E11222" i="1"/>
  <c r="E11218" i="1"/>
  <c r="E11219" i="1"/>
  <c r="E11229" i="1"/>
  <c r="E11231" i="1"/>
  <c r="E11164" i="1"/>
  <c r="E11166" i="1"/>
  <c r="E11170" i="1"/>
  <c r="E11165" i="1"/>
  <c r="E11182" i="1"/>
  <c r="E11226" i="1"/>
  <c r="E11183" i="1"/>
  <c r="E11181" i="1"/>
  <c r="E11175" i="1"/>
  <c r="E11174" i="1"/>
  <c r="E11180" i="1"/>
  <c r="E11177" i="1"/>
  <c r="E11171" i="1"/>
  <c r="E11184" i="1"/>
  <c r="E11185" i="1"/>
  <c r="E11186" i="1"/>
  <c r="E11187" i="1"/>
  <c r="E11188" i="1"/>
  <c r="E11189" i="1"/>
  <c r="E11190" i="1"/>
  <c r="E11191" i="1"/>
  <c r="E11192" i="1"/>
  <c r="E11193" i="1"/>
  <c r="E11122" i="1"/>
  <c r="E11123" i="1"/>
  <c r="E11176" i="1"/>
  <c r="E11127" i="1"/>
  <c r="E11128" i="1"/>
  <c r="E11130" i="1"/>
  <c r="E11111" i="1"/>
  <c r="E11045" i="1"/>
  <c r="E11129" i="1"/>
  <c r="E11137" i="1"/>
  <c r="E11101" i="1"/>
  <c r="E11138" i="1"/>
  <c r="E11124" i="1"/>
  <c r="E11134" i="1"/>
  <c r="E11132" i="1"/>
  <c r="E11135" i="1"/>
  <c r="E11178" i="1"/>
  <c r="E11147" i="1"/>
  <c r="E11148" i="1"/>
  <c r="E11149" i="1"/>
  <c r="E11150" i="1"/>
  <c r="E11151" i="1"/>
  <c r="E11152" i="1"/>
  <c r="E11154" i="1"/>
  <c r="E11155" i="1"/>
  <c r="E11075" i="1"/>
  <c r="E11082" i="1"/>
  <c r="E11076" i="1"/>
  <c r="E11080" i="1"/>
  <c r="E11079" i="1"/>
  <c r="E11126" i="1"/>
  <c r="E11094" i="1"/>
  <c r="E11090" i="1"/>
  <c r="E11092" i="1"/>
  <c r="E11102" i="1"/>
  <c r="E11100" i="1"/>
  <c r="E11096" i="1"/>
  <c r="E11098" i="1"/>
  <c r="E11117" i="1"/>
  <c r="E11116" i="1"/>
  <c r="E11109" i="1"/>
  <c r="E11099" i="1"/>
  <c r="E11097" i="1"/>
  <c r="E11091" i="1"/>
  <c r="E11108" i="1"/>
  <c r="E11143" i="1"/>
  <c r="E11115" i="1"/>
  <c r="E11105" i="1"/>
  <c r="E11103" i="1"/>
  <c r="E11104" i="1"/>
  <c r="E11068" i="1"/>
  <c r="E11069" i="1"/>
  <c r="E11049" i="1"/>
  <c r="E11112" i="1"/>
  <c r="E11070" i="1"/>
  <c r="E11039" i="1"/>
  <c r="E11040" i="1"/>
  <c r="E11041" i="1"/>
  <c r="E11042" i="1"/>
  <c r="E11044" i="1"/>
  <c r="E11047" i="1"/>
  <c r="E11107" i="1"/>
  <c r="E11048" i="1"/>
  <c r="E11144" i="1"/>
  <c r="E11050" i="1"/>
  <c r="E11089" i="1"/>
  <c r="E11054" i="1"/>
  <c r="E11114" i="1"/>
  <c r="E11060" i="1"/>
  <c r="E11061" i="1"/>
  <c r="E11062" i="1"/>
  <c r="E11010" i="1"/>
  <c r="E11012" i="1"/>
  <c r="E11014" i="1"/>
  <c r="E11057" i="1"/>
  <c r="E11027" i="1"/>
  <c r="E11153" i="1"/>
  <c r="E11125" i="1"/>
  <c r="E11056" i="1"/>
  <c r="E11024" i="1"/>
  <c r="E11136" i="1"/>
  <c r="E11088" i="1"/>
  <c r="E11053" i="1"/>
  <c r="E11113" i="1"/>
  <c r="E11026" i="1"/>
  <c r="E11028" i="1"/>
  <c r="E11106" i="1"/>
  <c r="E11110" i="1"/>
  <c r="E11025" i="1"/>
  <c r="E11030" i="1"/>
  <c r="E10972" i="1"/>
  <c r="E10978" i="1"/>
  <c r="E10983" i="1"/>
  <c r="E10986" i="1"/>
  <c r="E10982" i="1"/>
  <c r="E10990" i="1"/>
  <c r="E10980" i="1"/>
  <c r="E11001" i="1"/>
  <c r="E11005" i="1"/>
  <c r="E11140" i="1"/>
  <c r="E10995" i="1"/>
  <c r="E10998" i="1"/>
  <c r="E11046" i="1"/>
  <c r="E11004" i="1"/>
  <c r="E10994" i="1"/>
  <c r="E10999" i="1"/>
  <c r="E10992" i="1"/>
  <c r="E11000" i="1"/>
  <c r="E10997" i="1"/>
  <c r="E11003" i="1"/>
  <c r="E10996" i="1"/>
  <c r="E11043" i="1"/>
  <c r="E10993" i="1"/>
  <c r="E10942" i="1"/>
  <c r="E10959" i="1"/>
  <c r="E10952" i="1"/>
  <c r="E10961" i="1"/>
  <c r="E10954" i="1"/>
  <c r="E10958" i="1"/>
  <c r="E10950" i="1"/>
  <c r="E10957" i="1"/>
  <c r="E10956" i="1"/>
  <c r="E10960" i="1"/>
  <c r="E10953" i="1"/>
  <c r="E10951" i="1"/>
  <c r="E10962" i="1"/>
  <c r="E10963" i="1"/>
  <c r="E10964" i="1"/>
  <c r="E10965" i="1"/>
  <c r="E10966" i="1"/>
  <c r="E10967" i="1"/>
  <c r="E10906" i="1"/>
  <c r="E10907" i="1"/>
  <c r="E10919" i="1"/>
  <c r="E10917" i="1"/>
  <c r="E10883" i="1"/>
  <c r="E10914" i="1"/>
  <c r="E10926" i="1"/>
  <c r="E10913" i="1"/>
  <c r="E10921" i="1"/>
  <c r="E10916" i="1"/>
  <c r="E10918" i="1"/>
  <c r="E10867" i="1"/>
  <c r="E10924" i="1"/>
  <c r="E10922" i="1"/>
  <c r="E10915" i="1"/>
  <c r="E10870" i="1"/>
  <c r="E10920" i="1"/>
  <c r="E10932" i="1"/>
  <c r="E10935" i="1"/>
  <c r="E10936" i="1"/>
  <c r="E10937" i="1"/>
  <c r="E10933" i="1"/>
  <c r="E10859" i="1"/>
  <c r="E10860" i="1"/>
  <c r="E10875" i="1"/>
  <c r="E10901" i="1"/>
  <c r="E10900" i="1"/>
  <c r="E10898" i="1"/>
  <c r="E10866" i="1"/>
  <c r="E10979" i="1"/>
  <c r="E10879" i="1"/>
  <c r="E10880" i="1"/>
  <c r="E10888" i="1"/>
  <c r="E10882" i="1"/>
  <c r="E10897" i="1"/>
  <c r="E10889" i="1"/>
  <c r="E10894" i="1"/>
  <c r="E10892" i="1"/>
  <c r="E10895" i="1"/>
  <c r="E10899" i="1"/>
  <c r="E10881" i="1"/>
  <c r="E10886" i="1"/>
  <c r="E10884" i="1"/>
  <c r="E10878" i="1"/>
  <c r="E10885" i="1"/>
  <c r="E10955" i="1"/>
  <c r="E10891" i="1"/>
  <c r="E10887" i="1"/>
  <c r="E10845" i="1"/>
  <c r="E10846" i="1"/>
  <c r="E10847" i="1"/>
  <c r="E10848" i="1"/>
  <c r="E10949" i="1"/>
  <c r="E10850" i="1"/>
  <c r="E10869" i="1"/>
  <c r="E10844" i="1"/>
  <c r="E10877" i="1"/>
  <c r="E10923" i="1"/>
  <c r="E10851" i="1"/>
  <c r="E10852" i="1"/>
  <c r="E10853" i="1"/>
  <c r="E10854" i="1"/>
  <c r="E10823" i="1"/>
  <c r="E10824" i="1"/>
  <c r="E10812" i="1"/>
  <c r="E10826" i="1"/>
  <c r="E10893" i="1"/>
  <c r="E10830" i="1"/>
  <c r="E10828" i="1"/>
  <c r="E10829" i="1"/>
  <c r="E10825" i="1"/>
  <c r="E10831" i="1"/>
  <c r="E10832" i="1"/>
  <c r="E10833" i="1"/>
  <c r="E10834" i="1"/>
  <c r="E10835" i="1"/>
  <c r="E10912" i="1"/>
  <c r="E10786" i="1"/>
  <c r="E10849" i="1"/>
  <c r="E10814" i="1"/>
  <c r="E10813" i="1"/>
  <c r="E10811" i="1"/>
  <c r="E10815" i="1"/>
  <c r="E10816" i="1"/>
  <c r="E10771" i="1"/>
  <c r="E10772" i="1"/>
  <c r="E10780" i="1"/>
  <c r="E10781" i="1"/>
  <c r="E10794" i="1"/>
  <c r="E10784" i="1"/>
  <c r="E10785" i="1"/>
  <c r="E10787" i="1"/>
  <c r="E10788" i="1"/>
  <c r="E10789" i="1"/>
  <c r="E10790" i="1"/>
  <c r="E10791" i="1"/>
  <c r="E10793" i="1"/>
  <c r="E10795" i="1"/>
  <c r="E10759" i="1"/>
  <c r="E10732" i="1"/>
  <c r="E10756" i="1"/>
  <c r="E10783" i="1"/>
  <c r="E10782" i="1"/>
  <c r="E10712" i="1"/>
  <c r="E10757" i="1"/>
  <c r="E10758" i="1"/>
  <c r="E10755" i="1"/>
  <c r="E10744" i="1"/>
  <c r="E10763" i="1"/>
  <c r="E10765" i="1"/>
  <c r="E10766" i="1"/>
  <c r="E10688" i="1"/>
  <c r="E10689" i="1"/>
  <c r="E10707" i="1"/>
  <c r="E10714" i="1"/>
  <c r="E10695" i="1"/>
  <c r="E10694" i="1"/>
  <c r="E10706" i="1"/>
  <c r="E10718" i="1"/>
  <c r="E10705" i="1"/>
  <c r="E10711" i="1"/>
  <c r="E10663" i="1"/>
  <c r="E10655" i="1"/>
  <c r="E10701" i="1"/>
  <c r="E10708" i="1"/>
  <c r="E10698" i="1"/>
  <c r="E10713" i="1"/>
  <c r="E10691" i="1"/>
  <c r="E10704" i="1"/>
  <c r="E10697" i="1"/>
  <c r="E10703" i="1"/>
  <c r="E10715" i="1"/>
  <c r="E10702" i="1"/>
  <c r="E10724" i="1"/>
  <c r="E10720" i="1"/>
  <c r="E10641" i="1"/>
  <c r="E10642" i="1"/>
  <c r="E10670" i="1"/>
  <c r="E10652" i="1"/>
  <c r="E10668" i="1"/>
  <c r="E10657" i="1"/>
  <c r="E10529" i="1"/>
  <c r="E10673" i="1"/>
  <c r="E10669" i="1"/>
  <c r="E10674" i="1"/>
  <c r="E10675" i="1"/>
  <c r="E10681" i="1"/>
  <c r="E10653" i="1"/>
  <c r="E10647" i="1"/>
  <c r="E10661" i="1"/>
  <c r="E10660" i="1"/>
  <c r="E10656" i="1"/>
  <c r="E10677" i="1"/>
  <c r="E10678" i="1"/>
  <c r="E10672" i="1"/>
  <c r="E10671" i="1"/>
  <c r="E10676" i="1"/>
  <c r="E10666" i="1"/>
  <c r="E10665" i="1"/>
  <c r="E10700" i="1"/>
  <c r="E10635" i="1"/>
  <c r="E10636" i="1"/>
  <c r="E10611" i="1"/>
  <c r="E10612" i="1"/>
  <c r="E10613" i="1"/>
  <c r="E10614" i="1"/>
  <c r="E10615" i="1"/>
  <c r="E10616" i="1"/>
  <c r="E10617" i="1"/>
  <c r="E10618" i="1"/>
  <c r="E10620" i="1"/>
  <c r="E10621" i="1"/>
  <c r="E10622" i="1"/>
  <c r="E10623" i="1"/>
  <c r="E10624" i="1"/>
  <c r="E10629" i="1"/>
  <c r="E10630" i="1"/>
  <c r="E10589" i="1"/>
  <c r="E10595" i="1"/>
  <c r="E10596" i="1"/>
  <c r="E10594" i="1"/>
  <c r="E10625" i="1"/>
  <c r="E10570" i="1"/>
  <c r="E10627" i="1"/>
  <c r="E10628" i="1"/>
  <c r="E10716" i="1"/>
  <c r="E10626" i="1"/>
  <c r="E10592" i="1"/>
  <c r="E10603" i="1"/>
  <c r="E10593" i="1"/>
  <c r="E10598" i="1"/>
  <c r="E10599" i="1"/>
  <c r="E10600" i="1"/>
  <c r="E10602" i="1"/>
  <c r="E10605" i="1"/>
  <c r="E10606" i="1"/>
  <c r="E10545" i="1"/>
  <c r="E10541" i="1"/>
  <c r="E10578" i="1"/>
  <c r="E10571" i="1"/>
  <c r="E10576" i="1"/>
  <c r="E10551" i="1"/>
  <c r="E10579" i="1"/>
  <c r="E10473" i="1"/>
  <c r="E10568" i="1"/>
  <c r="E10561" i="1"/>
  <c r="E10548" i="1"/>
  <c r="E10569" i="1"/>
  <c r="E10619" i="1"/>
  <c r="E10572" i="1"/>
  <c r="E10573" i="1"/>
  <c r="E10574" i="1"/>
  <c r="E10577" i="1"/>
  <c r="E10581" i="1"/>
  <c r="E10582" i="1"/>
  <c r="E10583" i="1"/>
  <c r="E10584" i="1"/>
  <c r="E10543" i="1"/>
  <c r="E10509" i="1"/>
  <c r="E10510" i="1"/>
  <c r="E10511" i="1"/>
  <c r="E10513" i="1"/>
  <c r="E10516" i="1"/>
  <c r="E10525" i="1"/>
  <c r="E10526" i="1"/>
  <c r="E10527" i="1"/>
  <c r="E10528" i="1"/>
  <c r="E10514" i="1"/>
  <c r="E10522" i="1"/>
  <c r="E10520" i="1"/>
  <c r="E10518" i="1"/>
  <c r="E10517" i="1"/>
  <c r="E10515" i="1"/>
  <c r="E10519" i="1"/>
  <c r="E10521" i="1"/>
  <c r="E10523" i="1"/>
  <c r="E10530" i="1"/>
  <c r="E10531" i="1"/>
  <c r="E10532" i="1"/>
  <c r="E10533" i="1"/>
  <c r="E10534" i="1"/>
  <c r="E10535" i="1"/>
  <c r="E10536" i="1"/>
  <c r="E10469" i="1"/>
  <c r="E10470" i="1"/>
  <c r="E10471" i="1"/>
  <c r="E10472" i="1"/>
  <c r="E10475" i="1"/>
  <c r="E10476" i="1"/>
  <c r="E10477" i="1"/>
  <c r="E10495" i="1"/>
  <c r="E10493" i="1"/>
  <c r="E10478" i="1"/>
  <c r="E10483" i="1"/>
  <c r="E10490" i="1"/>
  <c r="E10489" i="1"/>
  <c r="E10463" i="1"/>
  <c r="E10480" i="1"/>
  <c r="E10485" i="1"/>
  <c r="E10488" i="1"/>
  <c r="E10494" i="1"/>
  <c r="E10524" i="1"/>
  <c r="E10496" i="1"/>
  <c r="E10498" i="1"/>
  <c r="E10502" i="1"/>
  <c r="E10503" i="1"/>
  <c r="E10504" i="1"/>
  <c r="E10459" i="1"/>
  <c r="E10436" i="1"/>
  <c r="E10440" i="1"/>
  <c r="E10446" i="1"/>
  <c r="E10491" i="1"/>
  <c r="E10442" i="1"/>
  <c r="E10451" i="1"/>
  <c r="E10461" i="1"/>
  <c r="E10492" i="1"/>
  <c r="E10481" i="1"/>
  <c r="E10439" i="1"/>
  <c r="E10455" i="1"/>
  <c r="E10462" i="1"/>
  <c r="E10482" i="1"/>
  <c r="E10487" i="1"/>
  <c r="E10437" i="1"/>
  <c r="E10497" i="1"/>
  <c r="E10432" i="1"/>
  <c r="E10438" i="1"/>
  <c r="E10454" i="1"/>
  <c r="E10444" i="1"/>
  <c r="E10453" i="1"/>
  <c r="E10457" i="1"/>
  <c r="E10499" i="1"/>
  <c r="E10456" i="1"/>
  <c r="E10458" i="1"/>
  <c r="E10450" i="1"/>
  <c r="E10460" i="1"/>
  <c r="E10484" i="1"/>
  <c r="E10464" i="1"/>
  <c r="E10413" i="1"/>
  <c r="E10414" i="1"/>
  <c r="E10415" i="1"/>
  <c r="E10416" i="1"/>
  <c r="E10418" i="1"/>
  <c r="E10419" i="1"/>
  <c r="E10420" i="1"/>
  <c r="E10378" i="1"/>
  <c r="E10382" i="1"/>
  <c r="E10380" i="1"/>
  <c r="E10381" i="1"/>
  <c r="E10383" i="1"/>
  <c r="E10479" i="1"/>
  <c r="E10386" i="1"/>
  <c r="E10452" i="1"/>
  <c r="E10410" i="1"/>
  <c r="E10390" i="1"/>
  <c r="E10379" i="1"/>
  <c r="E10388" i="1"/>
  <c r="E10385" i="1"/>
  <c r="E10387" i="1"/>
  <c r="E10447" i="1"/>
  <c r="E10441" i="1"/>
  <c r="E10401" i="1"/>
  <c r="E10391" i="1"/>
  <c r="E10393" i="1"/>
  <c r="E10394" i="1"/>
  <c r="E10395" i="1"/>
  <c r="E10396" i="1"/>
  <c r="E10399" i="1"/>
  <c r="E10486" i="1"/>
  <c r="E10404" i="1"/>
  <c r="E10405" i="1"/>
  <c r="E10346" i="1"/>
  <c r="E10354" i="1"/>
  <c r="E10349" i="1"/>
  <c r="E10352" i="1"/>
  <c r="E10355" i="1"/>
  <c r="E10361" i="1"/>
  <c r="E10384" i="1"/>
  <c r="E10403" i="1"/>
  <c r="E10417" i="1"/>
  <c r="E10445" i="1"/>
  <c r="E10371" i="1"/>
  <c r="E10336" i="1"/>
  <c r="E10365" i="1"/>
  <c r="E10356" i="1"/>
  <c r="E10402" i="1"/>
  <c r="E10360" i="1"/>
  <c r="E10350" i="1"/>
  <c r="E10362" i="1"/>
  <c r="E10364" i="1"/>
  <c r="E10357" i="1"/>
  <c r="E10392" i="1"/>
  <c r="E10367" i="1"/>
  <c r="E10368" i="1"/>
  <c r="E10369" i="1"/>
  <c r="E10370" i="1"/>
  <c r="E10372" i="1"/>
  <c r="E10373" i="1"/>
  <c r="E10312" i="1"/>
  <c r="E10313" i="1"/>
  <c r="E10320" i="1"/>
  <c r="E10358" i="1"/>
  <c r="E10329" i="1"/>
  <c r="E10323" i="1"/>
  <c r="E10335" i="1"/>
  <c r="E10353" i="1"/>
  <c r="E10279" i="1"/>
  <c r="E10443" i="1"/>
  <c r="E10363" i="1"/>
  <c r="E10322" i="1"/>
  <c r="E10317" i="1"/>
  <c r="E10321" i="1"/>
  <c r="E10324" i="1"/>
  <c r="E10325" i="1"/>
  <c r="E10326" i="1"/>
  <c r="E10327" i="1"/>
  <c r="E10330" i="1"/>
  <c r="E10332" i="1"/>
  <c r="E10333" i="1"/>
  <c r="E10277" i="1"/>
  <c r="E10314" i="1"/>
  <c r="E10278" i="1"/>
  <c r="E10315" i="1"/>
  <c r="E10283" i="1"/>
  <c r="E10284" i="1"/>
  <c r="E10292" i="1"/>
  <c r="E10291" i="1"/>
  <c r="E10303" i="1"/>
  <c r="E10290" i="1"/>
  <c r="E10337" i="1"/>
  <c r="E10300" i="1"/>
  <c r="E10331" i="1"/>
  <c r="E10302" i="1"/>
  <c r="E10288" i="1"/>
  <c r="E10297" i="1"/>
  <c r="E10301" i="1"/>
  <c r="E10286" i="1"/>
  <c r="E10289" i="1"/>
  <c r="E10282" i="1"/>
  <c r="E10298" i="1"/>
  <c r="E10295" i="1"/>
  <c r="E10296" i="1"/>
  <c r="E10294" i="1"/>
  <c r="E10293" i="1"/>
  <c r="E10307" i="1"/>
  <c r="E10236" i="1"/>
  <c r="E10237" i="1"/>
  <c r="E10249" i="1"/>
  <c r="E10266" i="1"/>
  <c r="E10259" i="1"/>
  <c r="E10131" i="1"/>
  <c r="E10328" i="1"/>
  <c r="E10258" i="1"/>
  <c r="E10251" i="1"/>
  <c r="E10255" i="1"/>
  <c r="E10244" i="1"/>
  <c r="E10247" i="1"/>
  <c r="E10262" i="1"/>
  <c r="E10243" i="1"/>
  <c r="E10265" i="1"/>
  <c r="E10246" i="1"/>
  <c r="E10268" i="1"/>
  <c r="E10271" i="1"/>
  <c r="E10272" i="1"/>
  <c r="E10185" i="1"/>
  <c r="E10186" i="1"/>
  <c r="E10208" i="1"/>
  <c r="E10211" i="1"/>
  <c r="E10200" i="1"/>
  <c r="E10207" i="1"/>
  <c r="E10206" i="1"/>
  <c r="E10209" i="1"/>
  <c r="E10216" i="1"/>
  <c r="E10248" i="1"/>
  <c r="E10220" i="1"/>
  <c r="E10241" i="1"/>
  <c r="E10287" i="1"/>
  <c r="E10245" i="1"/>
  <c r="E10210" i="1"/>
  <c r="E10212" i="1"/>
  <c r="E10204" i="1"/>
  <c r="E10230" i="1"/>
  <c r="E10231" i="1"/>
  <c r="E10176" i="1"/>
  <c r="E10177" i="1"/>
  <c r="E10178" i="1"/>
  <c r="E10179" i="1"/>
  <c r="E10180" i="1"/>
  <c r="E10269" i="1"/>
  <c r="E10270" i="1"/>
  <c r="E10144" i="1"/>
  <c r="E10150" i="1"/>
  <c r="E10152" i="1"/>
  <c r="E10147" i="1"/>
  <c r="E10154" i="1"/>
  <c r="E10163" i="1"/>
  <c r="E10058" i="1"/>
  <c r="E10167" i="1"/>
  <c r="E10168" i="1"/>
  <c r="E10169" i="1"/>
  <c r="E10170" i="1"/>
  <c r="E10171" i="1"/>
  <c r="E10121" i="1"/>
  <c r="E10122" i="1"/>
  <c r="E10125" i="1"/>
  <c r="E10085" i="1"/>
  <c r="E10126" i="1"/>
  <c r="E10165" i="1"/>
  <c r="E10299" i="1"/>
  <c r="E10104" i="1"/>
  <c r="E10166" i="1"/>
  <c r="E10215" i="1"/>
  <c r="E10048" i="1"/>
  <c r="E10094" i="1"/>
  <c r="E10130" i="1"/>
  <c r="E10132" i="1"/>
  <c r="E10133" i="1"/>
  <c r="E10109" i="1"/>
  <c r="E10136" i="1"/>
  <c r="E10137" i="1"/>
  <c r="E10139" i="1"/>
  <c r="E10084" i="1"/>
  <c r="E10080" i="1"/>
  <c r="E10081" i="1"/>
  <c r="E10112" i="1"/>
  <c r="E10099" i="1"/>
  <c r="E10102" i="1"/>
  <c r="E10097" i="1"/>
  <c r="E10153" i="1"/>
  <c r="E10106" i="1"/>
  <c r="E10093" i="1"/>
  <c r="E10110" i="1"/>
  <c r="E10101" i="1"/>
  <c r="E10111" i="1"/>
  <c r="E10105" i="1"/>
  <c r="E10100" i="1"/>
  <c r="E10088" i="1"/>
  <c r="E10091" i="1"/>
  <c r="E10114" i="1"/>
  <c r="E10115" i="1"/>
  <c r="E10116" i="1"/>
  <c r="E10059" i="1"/>
  <c r="E10057" i="1"/>
  <c r="E10066" i="1"/>
  <c r="E10065" i="1"/>
  <c r="E10052" i="1"/>
  <c r="E10062" i="1"/>
  <c r="E10053" i="1"/>
  <c r="E10068" i="1"/>
  <c r="E10054" i="1"/>
  <c r="E10056" i="1"/>
  <c r="E10060" i="1"/>
  <c r="E10108" i="1"/>
  <c r="E10070" i="1"/>
  <c r="E10063" i="1"/>
  <c r="E10055" i="1"/>
  <c r="E10072" i="1"/>
  <c r="E10073" i="1"/>
  <c r="E10074" i="1"/>
  <c r="E10075" i="1"/>
  <c r="E10005" i="1"/>
  <c r="E10030" i="1"/>
  <c r="E10013" i="1"/>
  <c r="E10018" i="1"/>
  <c r="E10037" i="1"/>
  <c r="E10012" i="1"/>
  <c r="E10020" i="1"/>
  <c r="E10032" i="1"/>
  <c r="E10026" i="1"/>
  <c r="E10027" i="1"/>
  <c r="E10031" i="1"/>
  <c r="E10025" i="1"/>
  <c r="E10038" i="1"/>
  <c r="E10014" i="1"/>
  <c r="E10015" i="1"/>
  <c r="E10028" i="1"/>
  <c r="E10019" i="1"/>
  <c r="E10021" i="1"/>
  <c r="E10022" i="1"/>
  <c r="E10023" i="1"/>
  <c r="E10036" i="1"/>
  <c r="E10039" i="1"/>
  <c r="E10040" i="1"/>
  <c r="E10041" i="1"/>
  <c r="E9963" i="1"/>
  <c r="E9967" i="1"/>
  <c r="E9968" i="1"/>
  <c r="E9969" i="1"/>
  <c r="E10051" i="1"/>
  <c r="E9988" i="1"/>
  <c r="E9971" i="1"/>
  <c r="E9985" i="1"/>
  <c r="E9983" i="1"/>
  <c r="E9987" i="1"/>
  <c r="E10000" i="1"/>
  <c r="E9974" i="1"/>
  <c r="E9995" i="1"/>
  <c r="E10024" i="1"/>
  <c r="E9981" i="1"/>
  <c r="E9998" i="1"/>
  <c r="E9991" i="1"/>
  <c r="E9996" i="1"/>
  <c r="E9982" i="1"/>
  <c r="E9986" i="1"/>
  <c r="E9990" i="1"/>
  <c r="E9992" i="1"/>
  <c r="E9993" i="1"/>
  <c r="E9994" i="1"/>
  <c r="E9955" i="1"/>
  <c r="E10017" i="1"/>
  <c r="E10016" i="1"/>
  <c r="E10067" i="1"/>
  <c r="E9957" i="1"/>
  <c r="E9958" i="1"/>
  <c r="E9933" i="1"/>
  <c r="E9934" i="1"/>
  <c r="E9935" i="1"/>
  <c r="E9943" i="1"/>
  <c r="E9944" i="1"/>
  <c r="E9946" i="1"/>
  <c r="E9940" i="1"/>
  <c r="E9938" i="1"/>
  <c r="E9941" i="1"/>
  <c r="E9939" i="1"/>
  <c r="E9956" i="1"/>
  <c r="E9942" i="1"/>
  <c r="E10011" i="1"/>
  <c r="E9947" i="1"/>
  <c r="E9948" i="1"/>
  <c r="E9949" i="1"/>
  <c r="E9950" i="1"/>
  <c r="E9911" i="1"/>
  <c r="E9912" i="1"/>
  <c r="E9920" i="1"/>
  <c r="E9921" i="1"/>
  <c r="E9924" i="1"/>
  <c r="E9937" i="1"/>
  <c r="E9926" i="1"/>
  <c r="E9922" i="1"/>
  <c r="E9936" i="1"/>
  <c r="E9892" i="1"/>
  <c r="E9925" i="1"/>
  <c r="E9915" i="1"/>
  <c r="E9923" i="1"/>
  <c r="E9927" i="1"/>
  <c r="E9928" i="1"/>
  <c r="E9863" i="1"/>
  <c r="E9864" i="1"/>
  <c r="E9865" i="1"/>
  <c r="E9890" i="1"/>
  <c r="E9891" i="1"/>
  <c r="E9894" i="1"/>
  <c r="E9945" i="1"/>
  <c r="E9897" i="1"/>
  <c r="E9871" i="1"/>
  <c r="E9893" i="1"/>
  <c r="E9898" i="1"/>
  <c r="E9896" i="1"/>
  <c r="E9895" i="1"/>
  <c r="E9868" i="1"/>
  <c r="E9899" i="1"/>
  <c r="E9900" i="1"/>
  <c r="E9883" i="1"/>
  <c r="E9902" i="1"/>
  <c r="E9903" i="1"/>
  <c r="E9904" i="1"/>
  <c r="E9905" i="1"/>
  <c r="E9906" i="1"/>
  <c r="E9824" i="1"/>
  <c r="E9840" i="1"/>
  <c r="E9901" i="1"/>
  <c r="E9845" i="1"/>
  <c r="E9847" i="1"/>
  <c r="E9848" i="1"/>
  <c r="E9835" i="1"/>
  <c r="E9855" i="1"/>
  <c r="E9977" i="1"/>
  <c r="E9834" i="1"/>
  <c r="E9838" i="1"/>
  <c r="E9846" i="1"/>
  <c r="E9852" i="1"/>
  <c r="E9851" i="1"/>
  <c r="E9844" i="1"/>
  <c r="E9833" i="1"/>
  <c r="E9843" i="1"/>
  <c r="E9836" i="1"/>
  <c r="E9831" i="1"/>
  <c r="E9850" i="1"/>
  <c r="E9854" i="1"/>
  <c r="E9856" i="1"/>
  <c r="E9857" i="1"/>
  <c r="E9858" i="1"/>
  <c r="E9786" i="1"/>
  <c r="E9788" i="1"/>
  <c r="E9789" i="1"/>
  <c r="E9790" i="1"/>
  <c r="E9793" i="1"/>
  <c r="E9799" i="1"/>
  <c r="E9792" i="1"/>
  <c r="E9795" i="1"/>
  <c r="E9804" i="1"/>
  <c r="E9808" i="1"/>
  <c r="E9849" i="1"/>
  <c r="E9809" i="1"/>
  <c r="E9796" i="1"/>
  <c r="E9794" i="1"/>
  <c r="E9797" i="1"/>
  <c r="E9807" i="1"/>
  <c r="E9791" i="1"/>
  <c r="E9801" i="1"/>
  <c r="E9813" i="1"/>
  <c r="E9814" i="1"/>
  <c r="E9818" i="1"/>
  <c r="E9819" i="1"/>
  <c r="E9740" i="1"/>
  <c r="E9763" i="1"/>
  <c r="E9767" i="1"/>
  <c r="E9771" i="1"/>
  <c r="E9753" i="1"/>
  <c r="E9762" i="1"/>
  <c r="E9747" i="1"/>
  <c r="E9769" i="1"/>
  <c r="E9770" i="1"/>
  <c r="E9761" i="1"/>
  <c r="E9839" i="1"/>
  <c r="E9772" i="1"/>
  <c r="E9779" i="1"/>
  <c r="E9768" i="1"/>
  <c r="E9773" i="1"/>
  <c r="E9776" i="1"/>
  <c r="E9775" i="1"/>
  <c r="E9764" i="1"/>
  <c r="E9766" i="1"/>
  <c r="E9781" i="1"/>
  <c r="E9730" i="1"/>
  <c r="E9731" i="1"/>
  <c r="E9732" i="1"/>
  <c r="E9623" i="1"/>
  <c r="E9659" i="1"/>
  <c r="E9625" i="1"/>
  <c r="E9622" i="1"/>
  <c r="E9633" i="1"/>
  <c r="E9602" i="1"/>
  <c r="E9576" i="1"/>
  <c r="E9584" i="1"/>
  <c r="E9546" i="1"/>
  <c r="E9574" i="1"/>
  <c r="E9575" i="1"/>
  <c r="E9543" i="1"/>
  <c r="E9578" i="1"/>
  <c r="E9535" i="1"/>
  <c r="E9572" i="1"/>
  <c r="E9497" i="1"/>
  <c r="E9498" i="1"/>
  <c r="E9504" i="1"/>
  <c r="E9501" i="1"/>
  <c r="E9499" i="1"/>
  <c r="E9492" i="1"/>
  <c r="E9560" i="1"/>
  <c r="E9452" i="1"/>
  <c r="E9542" i="1"/>
  <c r="E9563" i="1"/>
  <c r="E9454" i="1"/>
  <c r="E9453" i="1"/>
  <c r="E9449" i="1"/>
  <c r="E9450" i="1"/>
  <c r="E9448" i="1"/>
  <c r="E9455" i="1"/>
  <c r="E9471" i="1"/>
  <c r="E9474" i="1"/>
  <c r="E9475" i="1"/>
  <c r="E9435" i="1"/>
  <c r="E9367" i="1"/>
  <c r="E9368" i="1"/>
  <c r="E9369" i="1"/>
  <c r="E9396" i="1"/>
  <c r="E9404" i="1"/>
  <c r="E9397" i="1"/>
  <c r="E9391" i="1"/>
  <c r="E9383" i="1"/>
  <c r="E9357" i="1"/>
  <c r="E9398" i="1"/>
  <c r="E9399" i="1"/>
  <c r="E9366" i="1"/>
  <c r="E9384" i="1"/>
  <c r="E9401" i="1"/>
  <c r="E9331" i="1"/>
  <c r="E9332" i="1"/>
  <c r="E9341" i="1"/>
  <c r="E9301" i="1"/>
  <c r="E9291" i="1"/>
  <c r="E9276" i="1"/>
  <c r="E9338" i="1"/>
  <c r="E9283" i="1"/>
  <c r="E9273" i="1"/>
  <c r="E9274" i="1"/>
  <c r="E9275" i="1"/>
  <c r="E9277" i="1"/>
  <c r="E9260" i="1"/>
  <c r="E9261" i="1"/>
  <c r="E9262" i="1"/>
  <c r="E9282" i="1"/>
  <c r="E9305" i="1"/>
  <c r="E9237" i="1"/>
  <c r="E9238" i="1"/>
  <c r="E9239" i="1"/>
  <c r="E9308" i="1"/>
  <c r="E9284" i="1"/>
  <c r="E9272" i="1"/>
  <c r="E9236" i="1"/>
  <c r="E9346" i="1"/>
  <c r="E9240" i="1"/>
  <c r="E9242" i="1"/>
  <c r="E9241" i="1"/>
  <c r="E9234" i="1"/>
  <c r="E9204" i="1"/>
  <c r="E9206" i="1"/>
  <c r="E9207" i="1"/>
  <c r="E9192" i="1"/>
  <c r="E9193" i="1"/>
  <c r="E9197" i="1"/>
  <c r="E9198" i="1"/>
  <c r="E9195" i="1"/>
  <c r="E9224" i="1"/>
  <c r="E9209" i="1"/>
  <c r="E9210" i="1"/>
  <c r="E9163" i="1"/>
  <c r="E9225" i="1"/>
  <c r="E9166" i="1"/>
  <c r="E9130" i="1"/>
  <c r="E9188" i="1"/>
  <c r="E9126" i="1"/>
  <c r="E9112" i="1"/>
  <c r="E9113" i="1"/>
  <c r="E9125" i="1"/>
  <c r="E9123" i="1"/>
  <c r="E9154" i="1"/>
  <c r="E9155" i="1"/>
  <c r="E9134" i="1"/>
  <c r="E9103" i="1"/>
  <c r="E9169" i="1"/>
  <c r="E9186" i="1"/>
  <c r="E9189" i="1"/>
  <c r="E9076" i="1"/>
  <c r="E9171" i="1"/>
  <c r="E9071" i="1"/>
  <c r="E9072" i="1"/>
  <c r="E9167" i="1"/>
  <c r="E9124" i="1"/>
  <c r="E9151" i="1"/>
  <c r="E9222" i="1"/>
  <c r="E9711" i="1"/>
  <c r="E9800" i="1"/>
  <c r="E9751" i="1"/>
  <c r="E9803" i="1"/>
  <c r="E9719" i="1"/>
  <c r="E9720" i="1"/>
  <c r="E9721" i="1"/>
  <c r="E9722" i="1"/>
  <c r="E9723" i="1"/>
  <c r="E9724" i="1"/>
  <c r="E9725" i="1"/>
  <c r="E9689" i="1"/>
  <c r="E9652" i="1"/>
  <c r="E9690" i="1"/>
  <c r="E9760" i="1"/>
  <c r="E9702" i="1"/>
  <c r="E9778" i="1"/>
  <c r="E9802" i="1"/>
  <c r="E9696" i="1"/>
  <c r="E9692" i="1"/>
  <c r="E9693" i="1"/>
  <c r="E9695" i="1"/>
  <c r="E9697" i="1"/>
  <c r="E9700" i="1"/>
  <c r="E9701" i="1"/>
  <c r="E9703" i="1"/>
  <c r="E9704" i="1"/>
  <c r="E9705" i="1"/>
  <c r="E9706" i="1"/>
  <c r="E9656" i="1"/>
  <c r="E9660" i="1"/>
  <c r="E9661" i="1"/>
  <c r="E9662" i="1"/>
  <c r="E9664" i="1"/>
  <c r="E9665" i="1"/>
  <c r="E9666" i="1"/>
  <c r="E9667" i="1"/>
  <c r="E9634" i="1"/>
  <c r="E9668" i="1"/>
  <c r="E9777" i="1"/>
  <c r="E9694" i="1"/>
  <c r="E9669" i="1"/>
  <c r="E9670" i="1"/>
  <c r="E9671" i="1"/>
  <c r="E9672" i="1"/>
  <c r="E9718" i="1"/>
  <c r="E9673" i="1"/>
  <c r="E9674" i="1"/>
  <c r="E9683" i="1"/>
  <c r="E9684" i="1"/>
  <c r="E9642" i="1"/>
  <c r="E9624" i="1"/>
  <c r="E9639" i="1"/>
  <c r="E9637" i="1"/>
  <c r="E9805" i="1"/>
  <c r="E9636" i="1"/>
  <c r="E9628" i="1"/>
  <c r="E9632" i="1"/>
  <c r="E9647" i="1"/>
  <c r="E9569" i="1"/>
  <c r="E9570" i="1"/>
  <c r="E9571" i="1"/>
  <c r="E9573" i="1"/>
  <c r="E9591" i="1"/>
  <c r="E9635" i="1"/>
  <c r="E9581" i="1"/>
  <c r="E9594" i="1"/>
  <c r="E9579" i="1"/>
  <c r="E9580" i="1"/>
  <c r="E9582" i="1"/>
  <c r="E9589" i="1"/>
  <c r="E9590" i="1"/>
  <c r="E9544" i="1"/>
  <c r="E9629" i="1"/>
  <c r="E9597" i="1"/>
  <c r="E9599" i="1"/>
  <c r="E9588" i="1"/>
  <c r="E9593" i="1"/>
  <c r="E9587" i="1"/>
  <c r="E9604" i="1"/>
  <c r="E9610" i="1"/>
  <c r="E9614" i="1"/>
  <c r="E9545" i="1"/>
  <c r="E9741" i="1"/>
  <c r="E9586" i="1"/>
  <c r="E9547" i="1"/>
  <c r="E9550" i="1"/>
  <c r="E9551" i="1"/>
  <c r="E9561" i="1"/>
  <c r="E9553" i="1"/>
  <c r="E9557" i="1"/>
  <c r="E9562" i="1"/>
  <c r="E9554" i="1"/>
  <c r="E9556" i="1"/>
  <c r="E9607" i="1"/>
  <c r="E9646" i="1"/>
  <c r="E9608" i="1"/>
  <c r="E9595" i="1"/>
  <c r="E9559" i="1"/>
  <c r="E9638" i="1"/>
  <c r="E9585" i="1"/>
  <c r="E9605" i="1"/>
  <c r="E9558" i="1"/>
  <c r="E9534" i="1"/>
  <c r="E9598" i="1"/>
  <c r="E9555" i="1"/>
  <c r="E9536" i="1"/>
  <c r="E9509" i="1"/>
  <c r="E9510" i="1"/>
  <c r="E9511" i="1"/>
  <c r="E9512" i="1"/>
  <c r="E9513" i="1"/>
  <c r="E9516" i="1"/>
  <c r="E9583" i="1"/>
  <c r="E9548" i="1"/>
  <c r="E9514" i="1"/>
  <c r="E9473" i="1"/>
  <c r="E9609" i="1"/>
  <c r="E9518" i="1"/>
  <c r="E9519" i="1"/>
  <c r="E9601" i="1"/>
  <c r="E9515" i="1"/>
  <c r="E9645" i="1"/>
  <c r="E9630" i="1"/>
  <c r="E9606" i="1"/>
  <c r="E9596" i="1"/>
  <c r="E9520" i="1"/>
  <c r="E9523" i="1"/>
  <c r="E9524" i="1"/>
  <c r="E9525" i="1"/>
  <c r="E9526" i="1"/>
  <c r="E9527" i="1"/>
  <c r="E9528" i="1"/>
  <c r="E9529" i="1"/>
  <c r="E9489" i="1"/>
  <c r="E9490" i="1"/>
  <c r="E9491" i="1"/>
  <c r="E9522" i="1"/>
  <c r="E9712" i="1"/>
  <c r="E9500" i="1"/>
  <c r="E9502" i="1"/>
  <c r="E9494" i="1"/>
  <c r="E9495" i="1"/>
  <c r="E9472" i="1"/>
  <c r="E9521" i="1"/>
  <c r="E9496" i="1"/>
  <c r="E9611" i="1"/>
  <c r="E9612" i="1"/>
  <c r="E9480" i="1"/>
  <c r="E9481" i="1"/>
  <c r="E9482" i="1"/>
  <c r="E9483" i="1"/>
  <c r="E9503" i="1"/>
  <c r="E9444" i="1"/>
  <c r="E9541" i="1"/>
  <c r="E9445" i="1"/>
  <c r="E9447" i="1"/>
  <c r="E9446" i="1"/>
  <c r="E9457" i="1"/>
  <c r="E9458" i="1"/>
  <c r="E9459" i="1"/>
  <c r="E9428" i="1"/>
  <c r="E9451" i="1"/>
  <c r="E9462" i="1"/>
  <c r="E9468" i="1"/>
  <c r="E9466" i="1"/>
  <c r="E9464" i="1"/>
  <c r="E9460" i="1"/>
  <c r="E9552" i="1"/>
  <c r="E9465" i="1"/>
  <c r="E9493" i="1"/>
  <c r="E9461" i="1"/>
  <c r="E9456" i="1"/>
  <c r="E9467" i="1"/>
  <c r="E9517" i="1"/>
  <c r="E9469" i="1"/>
  <c r="E9470" i="1"/>
  <c r="E9476" i="1"/>
  <c r="E9477" i="1"/>
  <c r="E9478" i="1"/>
  <c r="E9479" i="1"/>
  <c r="E9484" i="1"/>
  <c r="E9411" i="1"/>
  <c r="E9412" i="1"/>
  <c r="E9413" i="1"/>
  <c r="E9423" i="1"/>
  <c r="E9410" i="1"/>
  <c r="E9414" i="1"/>
  <c r="E9430" i="1"/>
  <c r="E9417" i="1"/>
  <c r="E9426" i="1"/>
  <c r="E9420" i="1"/>
  <c r="E9425" i="1"/>
  <c r="E9421" i="1"/>
  <c r="E9432" i="1"/>
  <c r="E9415" i="1"/>
  <c r="E9427" i="1"/>
  <c r="E9431" i="1"/>
  <c r="E9418" i="1"/>
  <c r="E9422" i="1"/>
  <c r="E9429" i="1"/>
  <c r="E9416" i="1"/>
  <c r="E9438" i="1"/>
  <c r="E9439" i="1"/>
  <c r="E9179" i="1"/>
  <c r="E9063" i="1"/>
  <c r="E9043" i="1"/>
  <c r="E9044" i="1"/>
  <c r="E9042" i="1"/>
  <c r="E9041" i="1"/>
  <c r="E9054" i="1"/>
  <c r="E9025" i="1"/>
  <c r="E9070" i="1"/>
  <c r="E9069" i="1"/>
  <c r="E9059" i="1"/>
  <c r="E9065" i="1"/>
  <c r="E9027" i="1"/>
  <c r="E9030" i="1"/>
  <c r="E9026" i="1"/>
  <c r="E9024" i="1"/>
  <c r="E8985" i="1"/>
  <c r="E9029" i="1"/>
  <c r="E9022" i="1"/>
  <c r="E9004" i="1"/>
  <c r="E8947" i="1"/>
  <c r="E8971" i="1"/>
  <c r="E8970" i="1"/>
  <c r="E8902" i="1"/>
  <c r="E8904" i="1"/>
  <c r="E8905" i="1"/>
  <c r="E8960" i="1"/>
  <c r="E8872" i="1"/>
  <c r="E8881" i="1"/>
  <c r="E8903" i="1"/>
  <c r="E8934" i="1"/>
  <c r="E8957" i="1"/>
  <c r="E8933" i="1"/>
  <c r="E8898" i="1"/>
  <c r="E8890" i="1"/>
  <c r="E8953" i="1"/>
  <c r="E8921" i="1"/>
  <c r="E8873" i="1"/>
  <c r="E8874" i="1"/>
  <c r="E8875" i="1"/>
  <c r="E8889" i="1"/>
  <c r="E8923" i="1"/>
  <c r="E8952" i="1"/>
  <c r="E8922" i="1"/>
  <c r="E8815" i="1"/>
  <c r="E8814" i="1"/>
  <c r="E8972" i="1"/>
  <c r="E8973" i="1"/>
  <c r="E8968" i="1"/>
  <c r="E8974" i="1"/>
  <c r="E8928" i="1"/>
  <c r="E8944" i="1"/>
  <c r="E8959" i="1"/>
  <c r="E8935" i="1"/>
  <c r="E8965" i="1"/>
  <c r="E8949" i="1"/>
  <c r="E8976" i="1"/>
  <c r="E8829" i="1"/>
  <c r="E8943" i="1"/>
  <c r="E8790" i="1"/>
  <c r="E8806" i="1"/>
  <c r="E8807" i="1"/>
  <c r="E8808" i="1"/>
  <c r="E8809" i="1"/>
  <c r="E2517" i="1"/>
  <c r="E2646" i="1"/>
  <c r="E8955" i="1"/>
  <c r="E9007" i="1"/>
  <c r="E8977" i="1"/>
  <c r="E8978" i="1"/>
  <c r="E8760" i="1"/>
  <c r="E8797" i="1"/>
  <c r="E8749" i="1"/>
  <c r="E8750" i="1"/>
  <c r="E8751" i="1"/>
  <c r="E8752" i="1"/>
  <c r="E8719" i="1"/>
  <c r="E8720" i="1"/>
  <c r="E8721" i="1"/>
  <c r="E8667" i="1"/>
  <c r="E8664" i="1"/>
  <c r="E8708" i="1"/>
  <c r="E8709" i="1"/>
  <c r="E8710" i="1"/>
  <c r="E8680" i="1"/>
  <c r="E8683" i="1"/>
  <c r="E8678" i="1"/>
  <c r="E8669" i="1"/>
  <c r="E8677" i="1"/>
  <c r="E8588" i="1"/>
  <c r="E8589" i="1"/>
  <c r="E8590" i="1"/>
  <c r="E2142" i="1"/>
  <c r="E8572" i="1"/>
  <c r="E8571" i="1"/>
  <c r="E8614" i="1"/>
  <c r="E8554" i="1"/>
  <c r="E8622" i="1"/>
  <c r="E8581" i="1"/>
  <c r="E8584" i="1"/>
  <c r="E8472" i="1"/>
  <c r="E8469" i="1"/>
  <c r="E8470" i="1"/>
  <c r="E8471" i="1"/>
  <c r="E8473" i="1"/>
  <c r="E8474" i="1"/>
  <c r="E8475" i="1"/>
  <c r="E8542" i="1"/>
  <c r="E8543" i="1"/>
  <c r="E8544" i="1"/>
  <c r="E8426" i="1"/>
  <c r="E8428" i="1"/>
  <c r="E8429" i="1"/>
  <c r="E8431" i="1"/>
  <c r="E8516" i="1"/>
  <c r="E8468" i="1"/>
  <c r="E8442" i="1"/>
  <c r="E8443" i="1"/>
  <c r="E8444" i="1"/>
  <c r="E8445" i="1"/>
  <c r="E8478" i="1"/>
  <c r="E8491" i="1"/>
  <c r="E8484" i="1"/>
  <c r="E3268" i="1"/>
  <c r="E3666" i="1"/>
  <c r="E3672" i="1"/>
  <c r="E4508" i="1"/>
  <c r="E4631" i="1"/>
  <c r="E4716" i="1"/>
  <c r="E5023" i="1"/>
  <c r="E8485" i="1"/>
  <c r="E8401" i="1"/>
  <c r="E8402" i="1"/>
  <c r="E8403" i="1"/>
  <c r="E8432" i="1"/>
  <c r="E8512" i="1"/>
  <c r="E8406" i="1"/>
  <c r="E8404" i="1"/>
  <c r="E8387" i="1"/>
  <c r="E8388" i="1"/>
  <c r="E8389" i="1"/>
  <c r="E8372" i="1"/>
  <c r="E8373" i="1"/>
  <c r="E8374" i="1"/>
  <c r="E8375" i="1"/>
  <c r="E8358" i="1"/>
  <c r="E8356" i="1"/>
  <c r="E8360" i="1"/>
  <c r="E8357" i="1"/>
  <c r="E8363" i="1"/>
  <c r="E8362" i="1"/>
  <c r="E8369" i="1"/>
  <c r="E3350" i="1"/>
  <c r="E2982" i="1"/>
  <c r="E3434" i="1"/>
  <c r="E3569" i="1"/>
  <c r="E3611" i="1"/>
  <c r="E3597" i="1"/>
  <c r="E3667" i="1"/>
  <c r="E8366" i="1"/>
  <c r="E8368" i="1"/>
  <c r="E8538" i="1"/>
  <c r="E8385" i="1"/>
  <c r="E8413" i="1"/>
  <c r="E8376" i="1"/>
  <c r="E8382" i="1"/>
  <c r="E8492" i="1"/>
  <c r="E8361" i="1"/>
  <c r="E8307" i="1"/>
  <c r="E8312" i="1"/>
  <c r="E8313" i="1"/>
  <c r="E8314" i="1"/>
  <c r="E8315" i="1"/>
  <c r="E8298" i="1"/>
  <c r="E8293" i="1"/>
  <c r="E8305" i="1"/>
  <c r="E8316" i="1"/>
  <c r="E8308" i="1"/>
  <c r="E8271" i="1"/>
  <c r="E8281" i="1"/>
  <c r="E8245" i="1"/>
  <c r="E8248" i="1"/>
  <c r="E8288" i="1"/>
  <c r="E8370" i="1"/>
  <c r="E8300" i="1"/>
  <c r="E8211" i="1"/>
  <c r="E8212" i="1"/>
  <c r="E8187" i="1"/>
  <c r="E8309" i="1"/>
  <c r="E8310" i="1"/>
  <c r="E8242" i="1"/>
  <c r="E8250" i="1"/>
  <c r="E8213" i="1"/>
  <c r="E8214" i="1"/>
  <c r="E8215" i="1"/>
  <c r="E8251" i="1"/>
  <c r="E8216" i="1"/>
  <c r="E8256" i="1"/>
  <c r="E8188" i="1"/>
  <c r="E8191" i="1"/>
  <c r="E8255" i="1"/>
  <c r="E8178" i="1"/>
  <c r="E8217" i="1"/>
  <c r="E8208" i="1"/>
  <c r="E8142" i="1"/>
  <c r="E8144" i="1"/>
  <c r="E8145" i="1"/>
  <c r="E8177" i="1"/>
  <c r="E8180" i="1"/>
  <c r="E8240" i="1"/>
  <c r="E8179" i="1"/>
  <c r="E8139" i="1"/>
  <c r="E8140" i="1"/>
  <c r="E3428" i="1"/>
  <c r="E3420" i="1"/>
  <c r="E3417" i="1"/>
  <c r="E3483" i="1"/>
  <c r="E3480" i="1"/>
  <c r="E8138" i="1"/>
  <c r="E8146" i="1"/>
  <c r="E8183" i="1"/>
  <c r="E8233" i="1"/>
  <c r="E8101" i="1"/>
  <c r="E8102" i="1"/>
  <c r="E8103" i="1"/>
  <c r="E8098" i="1"/>
  <c r="E8076" i="1"/>
  <c r="E8107" i="1"/>
  <c r="E8048" i="1"/>
  <c r="E8049" i="1"/>
  <c r="E8050" i="1"/>
  <c r="E8051" i="1"/>
  <c r="E8052" i="1"/>
  <c r="E8053" i="1"/>
  <c r="E3083" i="1"/>
  <c r="E8044" i="1"/>
  <c r="E8045" i="1"/>
  <c r="E8046" i="1"/>
  <c r="E8100" i="1"/>
  <c r="E8108" i="1"/>
  <c r="E8109" i="1"/>
  <c r="E8234" i="1"/>
  <c r="E8201" i="1"/>
  <c r="E8210" i="1"/>
  <c r="E8262" i="1"/>
  <c r="E8141" i="1"/>
  <c r="E8147" i="1"/>
  <c r="E8148" i="1"/>
  <c r="E8184" i="1"/>
  <c r="E8186" i="1"/>
  <c r="E8121" i="1"/>
  <c r="E8209" i="1"/>
  <c r="E7965" i="1"/>
  <c r="E7969" i="1"/>
  <c r="E7970" i="1"/>
  <c r="E7966" i="1"/>
  <c r="E8012" i="1"/>
  <c r="E8085" i="1"/>
  <c r="E8067" i="1"/>
  <c r="E8080" i="1"/>
  <c r="E8081" i="1"/>
  <c r="E8087" i="1"/>
  <c r="E8047" i="1"/>
  <c r="E8082" i="1"/>
  <c r="E8007" i="1"/>
  <c r="E8010" i="1"/>
  <c r="E8058" i="1"/>
  <c r="E8008" i="1"/>
  <c r="E8009" i="1"/>
  <c r="E8014" i="1"/>
  <c r="E8043" i="1"/>
  <c r="E7990" i="1"/>
  <c r="E7991" i="1"/>
  <c r="E8034" i="1"/>
  <c r="E8028" i="1"/>
  <c r="E7995" i="1"/>
  <c r="E8015" i="1"/>
  <c r="E7941" i="1"/>
  <c r="E7914" i="1"/>
  <c r="E7915" i="1"/>
  <c r="E7916" i="1"/>
  <c r="E7911" i="1"/>
  <c r="E7912" i="1"/>
  <c r="E7913" i="1"/>
  <c r="E7940" i="1"/>
  <c r="E8089" i="1"/>
  <c r="E7952" i="1"/>
  <c r="E7943" i="1"/>
  <c r="E7955" i="1"/>
  <c r="E7967" i="1"/>
  <c r="E7951" i="1"/>
  <c r="E7924" i="1"/>
  <c r="E7909" i="1"/>
  <c r="E7854" i="1"/>
  <c r="E7856" i="1"/>
  <c r="E7843" i="1"/>
  <c r="E7797" i="1"/>
  <c r="E7848" i="1"/>
  <c r="E7847" i="1"/>
  <c r="E7819" i="1"/>
  <c r="E7820" i="1"/>
  <c r="E7821" i="1"/>
  <c r="E7822" i="1"/>
  <c r="E7809" i="1"/>
  <c r="E7824" i="1"/>
  <c r="E2631" i="1"/>
  <c r="E3001" i="1"/>
  <c r="E3143" i="1"/>
  <c r="E7812" i="1"/>
  <c r="E7816" i="1"/>
  <c r="E7813" i="1"/>
  <c r="E7811" i="1"/>
  <c r="E7842" i="1"/>
  <c r="E7844" i="1"/>
  <c r="E7852" i="1"/>
  <c r="E7835" i="1"/>
  <c r="E7849" i="1"/>
  <c r="E7851" i="1"/>
  <c r="E7850" i="1"/>
  <c r="E7734" i="1"/>
  <c r="E7704" i="1"/>
  <c r="E7688" i="1"/>
  <c r="E7677" i="1"/>
  <c r="E7678" i="1"/>
  <c r="E7674" i="1"/>
  <c r="E7675" i="1"/>
  <c r="E7679" i="1"/>
  <c r="E7701" i="1"/>
  <c r="E7690" i="1"/>
  <c r="E7601" i="1"/>
  <c r="E7595" i="1"/>
  <c r="E7592" i="1"/>
  <c r="E7766" i="1"/>
  <c r="E7536" i="1"/>
  <c r="E7537" i="1"/>
  <c r="E7538" i="1"/>
  <c r="E7539" i="1"/>
  <c r="E7540" i="1"/>
  <c r="E7541" i="1"/>
  <c r="E7554" i="1"/>
  <c r="E7555" i="1"/>
  <c r="E7556" i="1"/>
  <c r="E7557" i="1"/>
  <c r="E7558" i="1"/>
  <c r="E7598" i="1"/>
  <c r="E7589" i="1"/>
  <c r="E7584" i="1"/>
  <c r="E7586" i="1"/>
  <c r="E7587" i="1"/>
  <c r="E7491" i="1"/>
  <c r="E7489" i="1"/>
  <c r="E7511" i="1"/>
  <c r="E4545" i="1"/>
  <c r="E4548" i="1"/>
  <c r="E4612" i="1"/>
  <c r="E4524" i="1"/>
  <c r="E4607" i="1"/>
  <c r="E4905" i="1"/>
  <c r="E4900" i="1"/>
  <c r="E5008" i="1"/>
  <c r="E4991" i="1"/>
  <c r="E5242" i="1"/>
  <c r="E5338" i="1"/>
  <c r="E5342" i="1"/>
  <c r="E5344" i="1"/>
  <c r="E5348" i="1"/>
  <c r="E6070" i="1"/>
  <c r="E6205" i="1"/>
  <c r="E6198" i="1"/>
  <c r="E6199" i="1"/>
  <c r="E6224" i="1"/>
  <c r="E6143" i="1"/>
  <c r="E6248" i="1"/>
  <c r="E6331" i="1"/>
  <c r="E6363" i="1"/>
  <c r="E6397" i="1"/>
  <c r="E6464" i="1"/>
  <c r="E6460" i="1"/>
  <c r="E6536" i="1"/>
  <c r="E6529" i="1"/>
  <c r="E6518" i="1"/>
  <c r="E6520" i="1"/>
  <c r="E6676" i="1"/>
  <c r="E6668" i="1"/>
  <c r="E6543" i="1"/>
  <c r="E6687" i="1"/>
  <c r="E6725" i="1"/>
  <c r="E6751" i="1"/>
  <c r="E6853" i="1"/>
  <c r="E3099" i="1"/>
  <c r="E3136" i="1"/>
  <c r="E3383" i="1"/>
  <c r="E3412" i="1"/>
  <c r="E3593" i="1"/>
  <c r="E3591" i="1"/>
  <c r="E3627" i="1"/>
  <c r="E3626" i="1"/>
  <c r="E3602" i="1"/>
  <c r="E3696" i="1"/>
  <c r="E3731" i="1"/>
  <c r="E3727" i="1"/>
  <c r="E3831" i="1"/>
  <c r="E4264" i="1"/>
  <c r="E4376" i="1"/>
  <c r="E4503" i="1"/>
  <c r="E4505" i="1"/>
  <c r="E4497" i="1"/>
  <c r="E4487" i="1"/>
  <c r="E4496" i="1"/>
  <c r="E4579" i="1"/>
  <c r="E7516" i="1"/>
  <c r="E7521" i="1"/>
  <c r="E7522" i="1"/>
  <c r="E7514" i="1"/>
  <c r="E7524" i="1"/>
  <c r="E7526" i="1"/>
  <c r="E7486" i="1"/>
  <c r="E7563" i="1"/>
  <c r="E7492" i="1"/>
  <c r="E7490" i="1"/>
  <c r="E7494" i="1"/>
  <c r="E7499" i="1"/>
  <c r="E7493" i="1"/>
  <c r="E8716" i="1"/>
  <c r="E8718" i="1"/>
  <c r="E8734" i="1"/>
  <c r="E8736" i="1"/>
  <c r="E8737" i="1"/>
  <c r="E8649" i="1"/>
  <c r="E8775" i="1"/>
  <c r="E8740" i="1"/>
  <c r="E8735" i="1"/>
  <c r="E8723" i="1"/>
  <c r="E8741" i="1"/>
  <c r="E8732" i="1"/>
  <c r="E8722" i="1"/>
  <c r="E8739" i="1"/>
  <c r="E8733" i="1"/>
  <c r="E8728" i="1"/>
  <c r="E8746" i="1"/>
  <c r="E8744" i="1"/>
  <c r="E8742" i="1"/>
  <c r="E8727" i="1"/>
  <c r="E8745" i="1"/>
  <c r="E8747" i="1"/>
  <c r="E8748" i="1"/>
  <c r="E8753" i="1"/>
  <c r="E8754" i="1"/>
  <c r="E8738" i="1"/>
  <c r="E8755" i="1"/>
  <c r="E8675" i="1"/>
  <c r="E8676" i="1"/>
  <c r="E8681" i="1"/>
  <c r="E8684" i="1"/>
  <c r="E8699" i="1"/>
  <c r="E8682" i="1"/>
  <c r="E8692" i="1"/>
  <c r="E8729" i="1"/>
  <c r="E8702" i="1"/>
  <c r="E8706" i="1"/>
  <c r="E8691" i="1"/>
  <c r="E8666" i="1"/>
  <c r="E8698" i="1"/>
  <c r="E8764" i="1"/>
  <c r="E8668" i="1"/>
  <c r="E8700" i="1"/>
  <c r="E8701" i="1"/>
  <c r="E8679" i="1"/>
  <c r="E8689" i="1"/>
  <c r="E8693" i="1"/>
  <c r="E8695" i="1"/>
  <c r="E8696" i="1"/>
  <c r="E8697" i="1"/>
  <c r="E8704" i="1"/>
  <c r="E8690" i="1"/>
  <c r="E8688" i="1"/>
  <c r="E8707" i="1"/>
  <c r="E8711" i="1"/>
  <c r="E8665" i="1"/>
  <c r="E8725" i="1"/>
  <c r="E8670" i="1"/>
  <c r="E8641" i="1"/>
  <c r="E8642" i="1"/>
  <c r="E8644" i="1"/>
  <c r="E8726" i="1"/>
  <c r="E8731" i="1"/>
  <c r="E8645" i="1"/>
  <c r="E8686" i="1"/>
  <c r="E8647" i="1"/>
  <c r="E8651" i="1"/>
  <c r="E8653" i="1"/>
  <c r="E8654" i="1"/>
  <c r="E8652" i="1"/>
  <c r="E8658" i="1"/>
  <c r="E8655" i="1"/>
  <c r="E8656" i="1"/>
  <c r="E8657" i="1"/>
  <c r="E8659" i="1"/>
  <c r="E8620" i="1"/>
  <c r="E8621" i="1"/>
  <c r="E8687" i="1"/>
  <c r="E8646" i="1"/>
  <c r="E8648" i="1"/>
  <c r="E8643" i="1"/>
  <c r="E8694" i="1"/>
  <c r="E8623" i="1"/>
  <c r="E8650" i="1"/>
  <c r="E8625" i="1"/>
  <c r="E8627" i="1"/>
  <c r="E8629" i="1"/>
  <c r="E8685" i="1"/>
  <c r="E8624" i="1"/>
  <c r="E8630" i="1"/>
  <c r="E8628" i="1"/>
  <c r="E8810" i="1"/>
  <c r="E8631" i="1"/>
  <c r="E8634" i="1"/>
  <c r="E8635" i="1"/>
  <c r="E8636" i="1"/>
  <c r="E8578" i="1"/>
  <c r="E8579" i="1"/>
  <c r="E8585" i="1"/>
  <c r="E8583" i="1"/>
  <c r="E8598" i="1"/>
  <c r="E8599" i="1"/>
  <c r="E8600" i="1"/>
  <c r="E8611" i="1"/>
  <c r="E8705" i="1"/>
  <c r="E8606" i="1"/>
  <c r="E8601" i="1"/>
  <c r="E8703" i="1"/>
  <c r="E8605" i="1"/>
  <c r="E8602" i="1"/>
  <c r="E8603" i="1"/>
  <c r="E8604" i="1"/>
  <c r="E8608" i="1"/>
  <c r="E8593" i="1"/>
  <c r="E8609" i="1"/>
  <c r="E8612" i="1"/>
  <c r="E8607" i="1"/>
  <c r="E8615" i="1"/>
  <c r="E8553" i="1"/>
  <c r="E8573" i="1"/>
  <c r="E8562" i="1"/>
  <c r="E8565" i="1"/>
  <c r="E8555" i="1"/>
  <c r="E8564" i="1"/>
  <c r="E8552" i="1"/>
  <c r="E8557" i="1"/>
  <c r="E8559" i="1"/>
  <c r="E8558" i="1"/>
  <c r="E8539" i="1"/>
  <c r="E8560" i="1"/>
  <c r="E8610" i="1"/>
  <c r="E8568" i="1"/>
  <c r="E8561" i="1"/>
  <c r="E8567" i="1"/>
  <c r="E8570" i="1"/>
  <c r="E8556" i="1"/>
  <c r="E8563" i="1"/>
  <c r="E8566" i="1"/>
  <c r="E8569" i="1"/>
  <c r="E8511" i="1"/>
  <c r="E8513" i="1"/>
  <c r="E8514" i="1"/>
  <c r="E8515" i="1"/>
  <c r="E8517" i="1"/>
  <c r="E8530" i="1"/>
  <c r="E8436" i="1"/>
  <c r="E8498" i="1"/>
  <c r="E8519" i="1"/>
  <c r="E8521" i="1"/>
  <c r="E8526" i="1"/>
  <c r="E8534" i="1"/>
  <c r="E8546" i="1"/>
  <c r="E8527" i="1"/>
  <c r="E8529" i="1"/>
  <c r="E8532" i="1"/>
  <c r="E8533" i="1"/>
  <c r="E8518" i="1"/>
  <c r="E8522" i="1"/>
  <c r="E8524" i="1"/>
  <c r="E8537" i="1"/>
  <c r="E8724" i="1"/>
  <c r="E8486" i="1"/>
  <c r="E8528" i="1"/>
  <c r="E8523" i="1"/>
  <c r="E8541" i="1"/>
  <c r="E8545" i="1"/>
  <c r="E8547" i="1"/>
  <c r="E8466" i="1"/>
  <c r="E8480" i="1"/>
  <c r="E8481" i="1"/>
  <c r="E8482" i="1"/>
  <c r="E8483" i="1"/>
  <c r="E8490" i="1"/>
  <c r="E8504" i="1"/>
  <c r="E8531" i="1"/>
  <c r="E8525" i="1"/>
  <c r="E8497" i="1"/>
  <c r="E8489" i="1"/>
  <c r="E8493" i="1"/>
  <c r="E8503" i="1"/>
  <c r="E8499" i="1"/>
  <c r="E8501" i="1"/>
  <c r="E8505" i="1"/>
  <c r="E8487" i="1"/>
  <c r="E8520" i="1"/>
  <c r="E8540" i="1"/>
  <c r="E8488" i="1"/>
  <c r="E8496" i="1"/>
  <c r="E8535" i="1"/>
  <c r="E8500" i="1"/>
  <c r="E8495" i="1"/>
  <c r="E8536" i="1"/>
  <c r="E8502" i="1"/>
  <c r="E8494" i="1"/>
  <c r="E8506" i="1"/>
  <c r="E8454" i="1"/>
  <c r="E8455" i="1"/>
  <c r="E8456" i="1"/>
  <c r="E8427" i="1"/>
  <c r="E8457" i="1"/>
  <c r="E8433" i="1"/>
  <c r="E8458" i="1"/>
  <c r="E8430" i="1"/>
  <c r="E8459" i="1"/>
  <c r="E8460" i="1"/>
  <c r="E8434" i="1"/>
  <c r="E8437" i="1"/>
  <c r="E8438" i="1"/>
  <c r="E8435" i="1"/>
  <c r="E8446" i="1"/>
  <c r="E8447" i="1"/>
  <c r="E8448" i="1"/>
  <c r="E8449" i="1"/>
  <c r="E8467" i="1"/>
  <c r="E8397" i="1"/>
  <c r="E8398" i="1"/>
  <c r="E8399" i="1"/>
  <c r="E8400" i="1"/>
  <c r="E8407" i="1"/>
  <c r="E8408" i="1"/>
  <c r="E8439" i="1"/>
  <c r="E8415" i="1"/>
  <c r="E8409" i="1"/>
  <c r="E8411" i="1"/>
  <c r="E8414" i="1"/>
  <c r="E8417" i="1"/>
  <c r="E8418" i="1"/>
  <c r="E8419" i="1"/>
  <c r="E8420" i="1"/>
  <c r="E8421" i="1"/>
  <c r="E8353" i="1"/>
  <c r="E8352" i="1"/>
  <c r="E8364" i="1"/>
  <c r="E8331" i="1"/>
  <c r="E8386" i="1"/>
  <c r="E8441" i="1"/>
  <c r="E8371" i="1"/>
  <c r="E8367" i="1"/>
  <c r="E8405" i="1"/>
  <c r="E8380" i="1"/>
  <c r="E8359" i="1"/>
  <c r="E8378" i="1"/>
  <c r="E8365" i="1"/>
  <c r="E8384" i="1"/>
  <c r="E8410" i="1"/>
  <c r="E8440" i="1"/>
  <c r="E8391" i="1"/>
  <c r="E8416" i="1"/>
  <c r="E8379" i="1"/>
  <c r="E8412" i="1"/>
  <c r="E8383" i="1"/>
  <c r="E8381" i="1"/>
  <c r="E8390" i="1"/>
  <c r="E8392" i="1"/>
  <c r="E8325" i="1"/>
  <c r="E8326" i="1"/>
  <c r="E8328" i="1"/>
  <c r="E8334" i="1"/>
  <c r="E8333" i="1"/>
  <c r="E8341" i="1"/>
  <c r="E8344" i="1"/>
  <c r="E8327" i="1"/>
  <c r="E8340" i="1"/>
  <c r="E8345" i="1"/>
  <c r="E8330" i="1"/>
  <c r="E8336" i="1"/>
  <c r="E8332" i="1"/>
  <c r="E8338" i="1"/>
  <c r="E8339" i="1"/>
  <c r="E8342" i="1"/>
  <c r="E8346" i="1"/>
  <c r="E8347" i="1"/>
  <c r="E8277" i="1"/>
  <c r="E8241" i="1"/>
  <c r="E8278" i="1"/>
  <c r="E8279" i="1"/>
  <c r="E8289" i="1"/>
  <c r="E8297" i="1"/>
  <c r="E8286" i="1"/>
  <c r="E8299" i="1"/>
  <c r="E8304" i="1"/>
  <c r="E8296" i="1"/>
  <c r="E8335" i="1"/>
  <c r="E8343" i="1"/>
  <c r="E8247" i="1"/>
  <c r="E8291" i="1"/>
  <c r="E8292" i="1"/>
  <c r="E8329" i="1"/>
  <c r="E8295" i="1"/>
  <c r="E8301" i="1"/>
  <c r="E8290" i="1"/>
  <c r="E8284" i="1"/>
  <c r="E8302" i="1"/>
  <c r="E8283" i="1"/>
  <c r="E8285" i="1"/>
  <c r="E8303" i="1"/>
  <c r="E8311" i="1"/>
  <c r="E8317" i="1"/>
  <c r="E8318" i="1"/>
  <c r="E8319" i="1"/>
  <c r="E8280" i="1"/>
  <c r="E8243" i="1"/>
  <c r="E8264" i="1"/>
  <c r="E8263" i="1"/>
  <c r="E8265" i="1"/>
  <c r="E8257" i="1"/>
  <c r="E8377" i="1"/>
  <c r="E8253" i="1"/>
  <c r="E8259" i="1"/>
  <c r="E8306" i="1"/>
  <c r="E8246" i="1"/>
  <c r="E8337" i="1"/>
  <c r="E8267" i="1"/>
  <c r="E8294" i="1"/>
  <c r="E8252" i="1"/>
  <c r="E8269" i="1"/>
  <c r="E8254" i="1"/>
  <c r="E8258" i="1"/>
  <c r="E8261" i="1"/>
  <c r="E8287" i="1"/>
  <c r="E8268" i="1"/>
  <c r="E8260" i="1"/>
  <c r="E8270" i="1"/>
  <c r="E8272" i="1"/>
  <c r="E8225" i="1"/>
  <c r="E8226" i="1"/>
  <c r="E8228" i="1"/>
  <c r="E8282" i="1"/>
  <c r="E8231" i="1"/>
  <c r="E8227" i="1"/>
  <c r="E8230" i="1"/>
  <c r="E8232" i="1"/>
  <c r="E8229" i="1"/>
  <c r="E8235" i="1"/>
  <c r="E8200" i="1"/>
  <c r="E8206" i="1"/>
  <c r="E8205" i="1"/>
  <c r="E8266" i="1"/>
  <c r="E8204" i="1"/>
  <c r="E8218" i="1"/>
  <c r="E8219" i="1"/>
  <c r="E8220" i="1"/>
  <c r="E8174" i="1"/>
  <c r="E8175" i="1"/>
  <c r="E8207" i="1"/>
  <c r="E8181" i="1"/>
  <c r="E8185" i="1"/>
  <c r="E8203" i="1"/>
  <c r="E8182" i="1"/>
  <c r="E8176" i="1"/>
  <c r="E8189" i="1"/>
  <c r="E8190" i="1"/>
  <c r="E8192" i="1"/>
  <c r="E8193" i="1"/>
  <c r="E8194" i="1"/>
  <c r="E8195" i="1"/>
  <c r="E8137" i="1"/>
  <c r="E8149" i="1"/>
  <c r="E8163" i="1"/>
  <c r="E8161" i="1"/>
  <c r="E8202" i="1"/>
  <c r="E8160" i="1"/>
  <c r="E8159" i="1"/>
  <c r="E8164" i="1"/>
  <c r="E8143" i="1"/>
  <c r="E8151" i="1"/>
  <c r="E8153" i="1"/>
  <c r="E8154" i="1"/>
  <c r="E8156" i="1"/>
  <c r="E8158" i="1"/>
  <c r="E8152" i="1"/>
  <c r="E8150" i="1"/>
  <c r="E8165" i="1"/>
  <c r="E8166" i="1"/>
  <c r="E8167" i="1"/>
  <c r="E8168" i="1"/>
  <c r="E8169" i="1"/>
  <c r="E8096" i="1"/>
  <c r="E8097" i="1"/>
  <c r="E8104" i="1"/>
  <c r="E8106" i="1"/>
  <c r="E8110" i="1"/>
  <c r="E8117" i="1"/>
  <c r="E8105" i="1"/>
  <c r="E8116" i="1"/>
  <c r="E8118" i="1"/>
  <c r="E8123" i="1"/>
  <c r="E8125" i="1"/>
  <c r="E8114" i="1"/>
  <c r="E8124" i="1"/>
  <c r="E8120" i="1"/>
  <c r="E8112" i="1"/>
  <c r="E8122" i="1"/>
  <c r="E8162" i="1"/>
  <c r="E8157" i="1"/>
  <c r="E8126" i="1"/>
  <c r="E8099" i="1"/>
  <c r="E8113" i="1"/>
  <c r="E8155" i="1"/>
  <c r="E8127" i="1"/>
  <c r="E8128" i="1"/>
  <c r="E8129" i="1"/>
  <c r="E8130" i="1"/>
  <c r="E8131" i="1"/>
  <c r="E8132" i="1"/>
  <c r="E8042" i="1"/>
  <c r="E8111" i="1"/>
  <c r="E8054" i="1"/>
  <c r="E8064" i="1"/>
  <c r="E8066" i="1"/>
  <c r="E8055" i="1"/>
  <c r="E8060" i="1"/>
  <c r="E8062" i="1"/>
  <c r="E8074" i="1"/>
  <c r="E8057" i="1"/>
  <c r="E8065" i="1"/>
  <c r="E8063" i="1"/>
  <c r="E8068" i="1"/>
  <c r="E8115" i="1"/>
  <c r="E8072" i="1"/>
  <c r="E8056" i="1"/>
  <c r="E8119" i="1"/>
  <c r="E8073" i="1"/>
  <c r="E8061" i="1"/>
  <c r="E8077" i="1"/>
  <c r="E8320" i="1"/>
  <c r="E8086" i="1"/>
  <c r="E8078" i="1"/>
  <c r="E8090" i="1"/>
  <c r="E8091" i="1"/>
  <c r="E8001" i="1"/>
  <c r="E8002" i="1"/>
  <c r="E8003" i="1"/>
  <c r="E8019" i="1"/>
  <c r="E8017" i="1"/>
  <c r="E8018" i="1"/>
  <c r="E8021" i="1"/>
  <c r="E8006" i="1"/>
  <c r="E8024" i="1"/>
  <c r="E8035" i="1"/>
  <c r="E8033" i="1"/>
  <c r="E8032" i="1"/>
  <c r="E8070" i="1"/>
  <c r="E8016" i="1"/>
  <c r="E8031" i="1"/>
  <c r="E8030" i="1"/>
  <c r="E8029" i="1"/>
  <c r="E8020" i="1"/>
  <c r="E8026" i="1"/>
  <c r="E8022" i="1"/>
  <c r="E8023" i="1"/>
  <c r="E8025" i="1"/>
  <c r="E8036" i="1"/>
  <c r="E8075" i="1"/>
  <c r="E8079" i="1"/>
  <c r="E8037" i="1"/>
  <c r="E8059" i="1"/>
  <c r="E7994" i="1"/>
  <c r="E7996" i="1"/>
  <c r="E7964" i="1"/>
  <c r="E7974" i="1"/>
  <c r="E7972" i="1"/>
  <c r="E8069" i="1"/>
  <c r="E8071" i="1"/>
  <c r="E7976" i="1"/>
  <c r="E7975" i="1"/>
  <c r="E7977" i="1"/>
  <c r="E7992" i="1"/>
  <c r="E7973" i="1"/>
  <c r="E7968" i="1"/>
  <c r="E7978" i="1"/>
  <c r="E7979" i="1"/>
  <c r="E7982" i="1"/>
  <c r="E7983" i="1"/>
  <c r="E7984" i="1"/>
  <c r="E7985" i="1"/>
  <c r="E7937" i="1"/>
  <c r="E7938" i="1"/>
  <c r="E7939" i="1"/>
  <c r="E7944" i="1"/>
  <c r="E7945" i="1"/>
  <c r="E7971" i="1"/>
  <c r="E8027" i="1"/>
  <c r="E7950" i="1"/>
  <c r="E7942" i="1"/>
  <c r="E7954" i="1"/>
  <c r="E7963" i="1"/>
  <c r="E7947" i="1"/>
  <c r="E7948" i="1"/>
  <c r="E7980" i="1"/>
  <c r="E7949" i="1"/>
  <c r="E7981" i="1"/>
  <c r="E7956" i="1"/>
  <c r="E7957" i="1"/>
  <c r="E7958" i="1"/>
  <c r="E7907" i="1"/>
  <c r="E7921" i="1"/>
  <c r="E7918" i="1"/>
  <c r="E7925" i="1"/>
  <c r="E7923" i="1"/>
  <c r="E7892" i="1"/>
  <c r="E7993" i="1"/>
  <c r="E7953" i="1"/>
  <c r="E7920" i="1"/>
  <c r="E7946" i="1"/>
  <c r="E7919" i="1"/>
  <c r="E7888" i="1"/>
  <c r="E7922" i="1"/>
  <c r="E7926" i="1"/>
  <c r="E7927" i="1"/>
  <c r="E7929" i="1"/>
  <c r="E7930" i="1"/>
  <c r="E7931" i="1"/>
  <c r="E7932" i="1"/>
  <c r="E7873" i="1"/>
  <c r="E7875" i="1"/>
  <c r="E7879" i="1"/>
  <c r="E7897" i="1"/>
  <c r="E7889" i="1"/>
  <c r="E7895" i="1"/>
  <c r="E7886" i="1"/>
  <c r="E7898" i="1"/>
  <c r="E7882" i="1"/>
  <c r="E7883" i="1"/>
  <c r="E7891" i="1"/>
  <c r="E7890" i="1"/>
  <c r="E7884" i="1"/>
  <c r="E7874" i="1"/>
  <c r="E7887" i="1"/>
  <c r="E7877" i="1"/>
  <c r="E7893" i="1"/>
  <c r="E7881" i="1"/>
  <c r="E7894" i="1"/>
  <c r="E7899" i="1"/>
  <c r="E7900" i="1"/>
  <c r="E7901" i="1"/>
  <c r="E7902" i="1"/>
  <c r="E7830" i="1"/>
  <c r="E7831" i="1"/>
  <c r="E7832" i="1"/>
  <c r="E7833" i="1"/>
  <c r="E7840" i="1"/>
  <c r="E7837" i="1"/>
  <c r="E7838" i="1"/>
  <c r="E7834" i="1"/>
  <c r="E7836" i="1"/>
  <c r="E7839" i="1"/>
  <c r="E7846" i="1"/>
  <c r="E7853" i="1"/>
  <c r="E7896" i="1"/>
  <c r="E7855" i="1"/>
  <c r="E7857" i="1"/>
  <c r="E7858" i="1"/>
  <c r="E7859" i="1"/>
  <c r="E7860" i="1"/>
  <c r="E7861" i="1"/>
  <c r="E7862" i="1"/>
  <c r="E7863" i="1"/>
  <c r="E7864" i="1"/>
  <c r="E7865" i="1"/>
  <c r="E7867" i="1"/>
  <c r="E7786" i="1"/>
  <c r="E7784" i="1"/>
  <c r="E7785" i="1"/>
  <c r="E7787" i="1"/>
  <c r="E7789" i="1"/>
  <c r="E7802" i="1"/>
  <c r="E7799" i="1"/>
  <c r="E7806" i="1"/>
  <c r="E7823" i="1"/>
  <c r="E7817" i="1"/>
  <c r="E7788" i="1"/>
  <c r="E7807" i="1"/>
  <c r="E7805" i="1"/>
  <c r="E7814" i="1"/>
  <c r="E7825" i="1"/>
  <c r="E7800" i="1"/>
  <c r="E7801" i="1"/>
  <c r="E7804" i="1"/>
  <c r="E7841" i="1"/>
  <c r="E7798" i="1"/>
  <c r="E7777" i="1"/>
  <c r="E7778" i="1"/>
  <c r="E7779" i="1"/>
  <c r="E7757" i="1"/>
  <c r="E7758" i="1"/>
  <c r="E7762" i="1"/>
  <c r="E7763" i="1"/>
  <c r="E7767" i="1"/>
  <c r="E7760" i="1"/>
  <c r="E7768" i="1"/>
  <c r="E7769" i="1"/>
  <c r="E7771" i="1"/>
  <c r="E7772" i="1"/>
  <c r="E7488" i="1"/>
  <c r="E7482" i="1"/>
  <c r="E7484" i="1"/>
  <c r="E7485" i="1"/>
  <c r="E7456" i="1"/>
  <c r="E7460" i="1"/>
  <c r="E7408" i="1"/>
  <c r="E7355" i="1"/>
  <c r="E7437" i="1"/>
  <c r="E7434" i="1"/>
  <c r="E5021" i="1"/>
  <c r="E3454" i="1"/>
  <c r="E3495" i="1"/>
  <c r="E3882" i="1"/>
  <c r="E4330" i="1"/>
  <c r="E3380" i="1"/>
  <c r="E3407" i="1"/>
  <c r="E3498" i="1"/>
  <c r="E3571" i="1"/>
  <c r="E3692" i="1"/>
  <c r="E4266" i="1"/>
  <c r="E4348" i="1"/>
  <c r="E4472" i="1"/>
  <c r="E3988" i="1"/>
  <c r="E4500" i="1"/>
  <c r="E4598" i="1"/>
  <c r="E4569" i="1"/>
  <c r="E4679" i="1"/>
  <c r="E5007" i="1"/>
  <c r="E5052" i="1"/>
  <c r="E3382" i="1"/>
  <c r="E3357" i="1"/>
  <c r="E3327" i="1"/>
  <c r="E3542" i="1"/>
  <c r="E3724" i="1"/>
  <c r="E4544" i="1"/>
  <c r="E4621" i="1"/>
  <c r="E4086" i="1"/>
  <c r="E4029" i="1"/>
  <c r="E4124" i="1"/>
  <c r="E4528" i="1"/>
  <c r="E4638" i="1"/>
  <c r="E4828" i="1"/>
  <c r="E2957" i="1"/>
  <c r="E3088" i="1"/>
  <c r="E3551" i="1"/>
  <c r="E3877" i="1"/>
  <c r="E2033" i="1"/>
  <c r="E2343" i="1"/>
  <c r="E2632" i="1"/>
  <c r="E2997" i="1"/>
  <c r="E3053" i="1"/>
  <c r="E3038" i="1"/>
  <c r="E3342" i="1"/>
  <c r="E3307" i="1"/>
  <c r="E3359" i="1"/>
  <c r="E3060" i="1"/>
  <c r="E3381" i="1"/>
  <c r="E3471" i="1"/>
  <c r="E3515" i="1"/>
  <c r="E3552" i="1"/>
  <c r="E3574" i="1"/>
  <c r="E3686" i="1"/>
  <c r="E3847" i="1"/>
  <c r="E3881" i="1"/>
  <c r="E4321" i="1"/>
  <c r="E4315" i="1"/>
  <c r="E4411" i="1"/>
  <c r="E4296" i="1"/>
  <c r="E4468" i="1"/>
  <c r="E4582" i="1"/>
  <c r="E4337" i="1"/>
  <c r="E4318" i="1"/>
  <c r="E4316" i="1"/>
  <c r="E4531" i="1"/>
  <c r="E4771" i="1"/>
  <c r="E5018" i="1"/>
  <c r="E6078" i="1"/>
  <c r="E5969" i="1"/>
  <c r="E7378" i="1"/>
  <c r="E7380" i="1"/>
  <c r="E7381" i="1"/>
  <c r="E7383" i="1"/>
  <c r="E7399" i="1"/>
  <c r="E7395" i="1"/>
  <c r="E7403" i="1"/>
  <c r="E7384" i="1"/>
  <c r="E7409" i="1"/>
  <c r="E7410" i="1"/>
  <c r="E7423" i="1"/>
  <c r="E3739" i="1"/>
  <c r="E3842" i="1"/>
  <c r="E2838" i="1"/>
  <c r="E2391" i="1"/>
  <c r="E2385" i="1"/>
  <c r="E2756" i="1"/>
  <c r="E2679" i="1"/>
  <c r="E2715" i="1"/>
  <c r="E3034" i="1"/>
  <c r="E3043" i="1"/>
  <c r="E3058" i="1"/>
  <c r="E3131" i="1"/>
  <c r="E3172" i="1"/>
  <c r="E2771" i="1"/>
  <c r="E3453" i="1"/>
  <c r="E3534" i="1"/>
  <c r="E3567" i="1"/>
  <c r="E3536" i="1"/>
  <c r="E3694" i="1"/>
  <c r="E3849" i="1"/>
  <c r="E7416" i="1"/>
  <c r="E7422" i="1"/>
  <c r="E7356" i="1"/>
  <c r="E7382" i="1"/>
  <c r="E7327" i="1"/>
  <c r="E7373" i="1"/>
  <c r="E7371" i="1"/>
  <c r="E7335" i="1"/>
  <c r="E7333" i="1"/>
  <c r="E7326" i="1"/>
  <c r="E7324" i="1"/>
  <c r="E7323" i="1"/>
  <c r="E7428" i="1"/>
  <c r="E3606" i="1"/>
  <c r="E3643" i="1"/>
  <c r="E3805" i="1"/>
  <c r="E3650" i="1"/>
  <c r="E3659" i="1"/>
  <c r="E4369" i="1"/>
  <c r="E4448" i="1"/>
  <c r="E4483" i="1"/>
  <c r="E4534" i="1"/>
  <c r="E2829" i="1"/>
  <c r="E3086" i="1"/>
  <c r="E3324" i="1"/>
  <c r="E3654" i="1"/>
  <c r="E3658" i="1"/>
  <c r="E3861" i="1"/>
  <c r="E3651" i="1"/>
  <c r="E4347" i="1"/>
  <c r="E4401" i="1"/>
  <c r="E4423" i="1"/>
  <c r="E4551" i="1"/>
  <c r="E2925" i="1"/>
  <c r="E2951" i="1"/>
  <c r="E2974" i="1"/>
  <c r="E2979" i="1"/>
  <c r="E3022" i="1"/>
  <c r="E3067" i="1"/>
  <c r="E3107" i="1"/>
  <c r="E3180" i="1"/>
  <c r="E3245" i="1"/>
  <c r="E3280" i="1"/>
  <c r="E2137" i="1"/>
  <c r="E2123" i="1"/>
  <c r="E2095" i="1"/>
  <c r="E2198" i="1"/>
  <c r="E2848" i="1"/>
  <c r="E2823" i="1"/>
  <c r="E2821" i="1"/>
  <c r="E3511" i="1"/>
  <c r="E3519" i="1"/>
  <c r="E3653" i="1"/>
  <c r="E3645" i="1"/>
  <c r="E3700" i="1"/>
  <c r="E3642" i="1"/>
  <c r="E3738" i="1"/>
  <c r="E3624" i="1"/>
  <c r="E3622" i="1"/>
  <c r="E3859" i="1"/>
  <c r="E3652" i="1"/>
  <c r="E4252" i="1"/>
  <c r="E4327" i="1"/>
  <c r="E4414" i="1"/>
  <c r="E4466" i="1"/>
  <c r="E4553" i="1"/>
  <c r="E4576" i="1"/>
  <c r="E4581" i="1"/>
  <c r="E4563" i="1"/>
  <c r="E4635" i="1"/>
  <c r="E4715" i="1"/>
  <c r="E4827" i="1"/>
  <c r="E4333" i="1"/>
  <c r="E4597" i="1"/>
  <c r="E4630" i="1"/>
  <c r="E4732" i="1"/>
  <c r="E4793" i="1"/>
  <c r="E7300" i="1"/>
  <c r="E7302" i="1"/>
  <c r="E7303" i="1"/>
  <c r="E2773" i="1"/>
  <c r="E2764" i="1"/>
  <c r="E2766" i="1"/>
  <c r="E2817" i="1"/>
  <c r="E2915" i="1"/>
  <c r="E2946" i="1"/>
  <c r="E1936" i="1"/>
  <c r="E2510" i="1"/>
  <c r="E2585" i="1"/>
  <c r="E2556" i="1"/>
  <c r="E2608" i="1"/>
  <c r="E2636" i="1"/>
  <c r="E2629" i="1"/>
  <c r="E2798" i="1"/>
  <c r="E2827" i="1"/>
  <c r="E7357" i="1"/>
  <c r="E7298" i="1"/>
  <c r="E7294" i="1"/>
  <c r="E7256" i="1"/>
  <c r="E7207" i="1"/>
  <c r="E7206" i="1"/>
  <c r="E2409" i="1"/>
  <c r="E2487" i="1"/>
  <c r="E2488" i="1"/>
  <c r="E2498" i="1"/>
  <c r="E2657" i="1"/>
  <c r="E2744" i="1"/>
  <c r="E2774" i="1"/>
  <c r="E2748" i="1"/>
  <c r="E2794" i="1"/>
  <c r="E2836" i="1"/>
  <c r="E3062" i="1"/>
  <c r="E3112" i="1"/>
  <c r="E3103" i="1"/>
  <c r="E3096" i="1"/>
  <c r="E3140" i="1"/>
  <c r="E3193" i="1"/>
  <c r="E3168" i="1"/>
  <c r="E3209" i="1"/>
  <c r="E3293" i="1"/>
  <c r="E3267" i="1"/>
  <c r="E3300" i="1"/>
  <c r="E3343" i="1"/>
  <c r="E3340" i="1"/>
  <c r="E2195" i="1"/>
  <c r="E7204" i="1"/>
  <c r="E7210" i="1"/>
  <c r="E7250" i="1"/>
  <c r="E7219" i="1"/>
  <c r="E7235" i="1"/>
  <c r="E7261" i="1"/>
  <c r="E7249" i="1"/>
  <c r="E7251" i="1"/>
  <c r="E7154" i="1"/>
  <c r="E7155" i="1"/>
  <c r="E3191" i="1"/>
  <c r="E3285" i="1"/>
  <c r="E3283" i="1"/>
  <c r="E3337" i="1"/>
  <c r="E2209" i="1"/>
  <c r="E2436" i="1"/>
  <c r="E2651" i="1"/>
  <c r="E2723" i="1"/>
  <c r="E2851" i="1"/>
  <c r="E3493" i="1"/>
  <c r="E3047" i="1"/>
  <c r="E3277" i="1"/>
  <c r="E3465" i="1"/>
  <c r="E2007" i="1"/>
  <c r="E2047" i="1"/>
  <c r="E2328" i="1"/>
  <c r="E2336" i="1"/>
  <c r="E2333" i="1"/>
  <c r="E2365" i="1"/>
  <c r="E2381" i="1"/>
  <c r="E2432" i="1"/>
  <c r="E2440" i="1"/>
  <c r="E2437" i="1"/>
  <c r="E2520" i="1"/>
  <c r="E2578" i="1"/>
  <c r="E2567" i="1"/>
  <c r="E2720" i="1"/>
  <c r="E2667" i="1"/>
  <c r="E2654" i="1"/>
  <c r="E2734" i="1"/>
  <c r="E2735" i="1"/>
  <c r="E3009" i="1"/>
  <c r="E2886" i="1"/>
  <c r="E2908" i="1"/>
  <c r="E2899" i="1"/>
  <c r="E2883" i="1"/>
  <c r="E2920" i="1"/>
  <c r="E2948" i="1"/>
  <c r="E2932" i="1"/>
  <c r="E3015" i="1"/>
  <c r="E2987" i="1"/>
  <c r="E2978" i="1"/>
  <c r="E2994" i="1"/>
  <c r="E3070" i="1"/>
  <c r="E3132" i="1"/>
  <c r="E3185" i="1"/>
  <c r="E3189" i="1"/>
  <c r="E3226" i="1"/>
  <c r="E3215" i="1"/>
  <c r="E3289" i="1"/>
  <c r="E2098" i="1"/>
  <c r="E2199" i="1"/>
  <c r="E2354" i="1"/>
  <c r="E2434" i="1"/>
  <c r="E2652" i="1"/>
  <c r="E2852" i="1"/>
  <c r="E3376" i="1"/>
  <c r="E3048" i="1"/>
  <c r="E3198" i="1"/>
  <c r="E3221" i="1"/>
  <c r="E3270" i="1"/>
  <c r="E3336" i="1"/>
  <c r="E2278" i="1"/>
  <c r="E2714" i="1"/>
  <c r="E2751" i="1"/>
  <c r="E2738" i="1"/>
  <c r="E2968" i="1"/>
  <c r="E3037" i="1"/>
  <c r="E3393" i="1"/>
  <c r="E3418" i="1"/>
  <c r="E3110" i="1"/>
  <c r="E2694" i="1"/>
  <c r="E2724" i="1"/>
  <c r="E3371" i="1"/>
  <c r="E3367" i="1"/>
  <c r="E3421" i="1"/>
  <c r="E3456" i="1"/>
  <c r="E3444" i="1"/>
  <c r="E3274" i="1"/>
  <c r="E3579" i="1"/>
  <c r="E3603" i="1"/>
  <c r="E3703" i="1"/>
  <c r="E3695" i="1"/>
  <c r="E3674" i="1"/>
  <c r="E3857" i="1"/>
  <c r="E3545" i="1"/>
  <c r="E3827" i="1"/>
  <c r="E3878" i="1"/>
  <c r="E3693" i="1"/>
  <c r="E3732" i="1"/>
  <c r="E3897" i="1"/>
  <c r="E3843" i="1"/>
  <c r="E3841" i="1"/>
  <c r="E3943" i="1"/>
  <c r="E4285" i="1"/>
  <c r="E4269" i="1"/>
  <c r="E4272" i="1"/>
  <c r="E4305" i="1"/>
  <c r="E4354" i="1"/>
  <c r="E4385" i="1"/>
  <c r="E4402" i="1"/>
  <c r="E4409" i="1"/>
  <c r="E4403" i="1"/>
  <c r="E4404" i="1"/>
  <c r="E4421" i="1"/>
  <c r="E4451" i="1"/>
  <c r="E4494" i="1"/>
  <c r="E4434" i="1"/>
  <c r="E4514" i="1"/>
  <c r="E4462" i="1"/>
  <c r="E4498" i="1"/>
  <c r="E4537" i="1"/>
  <c r="E4587" i="1"/>
  <c r="E4613" i="1"/>
  <c r="E4025" i="1"/>
  <c r="E4047" i="1"/>
  <c r="E4205" i="1"/>
  <c r="E4371" i="1"/>
  <c r="E4525" i="1"/>
  <c r="E4599" i="1"/>
  <c r="E4696" i="1"/>
  <c r="E4636" i="1"/>
  <c r="E5022" i="1"/>
  <c r="E2695" i="1"/>
  <c r="E3448" i="1"/>
  <c r="E3422" i="1"/>
  <c r="E3403" i="1"/>
  <c r="E3452" i="1"/>
  <c r="E3502" i="1"/>
  <c r="E3492" i="1"/>
  <c r="E3539" i="1"/>
  <c r="E3547" i="1"/>
  <c r="E3528" i="1"/>
  <c r="E3609" i="1"/>
  <c r="E3710" i="1"/>
  <c r="E3704" i="1"/>
  <c r="E3675" i="1"/>
  <c r="E3747" i="1"/>
  <c r="E3745" i="1"/>
  <c r="E3741" i="1"/>
  <c r="E3744" i="1"/>
  <c r="E3776" i="1"/>
  <c r="E3840" i="1"/>
  <c r="E3839" i="1"/>
  <c r="E3838" i="1"/>
  <c r="E3828" i="1"/>
  <c r="E3850" i="1"/>
  <c r="E3644" i="1"/>
  <c r="E3681" i="1"/>
  <c r="E3835" i="1"/>
  <c r="E3923" i="1"/>
  <c r="E3914" i="1"/>
  <c r="E3883" i="1"/>
  <c r="E4273" i="1"/>
  <c r="E4276" i="1"/>
  <c r="E4312" i="1"/>
  <c r="E4356" i="1"/>
  <c r="E4397" i="1"/>
  <c r="E4383" i="1"/>
  <c r="E4447" i="1"/>
  <c r="E4432" i="1"/>
  <c r="E4512" i="1"/>
  <c r="E4538" i="1"/>
  <c r="E4615" i="1"/>
  <c r="E4618" i="1"/>
  <c r="E4019" i="1"/>
  <c r="E4034" i="1"/>
  <c r="E4338" i="1"/>
  <c r="E4329" i="1"/>
  <c r="E4509" i="1"/>
  <c r="E4565" i="1"/>
  <c r="E4603" i="1"/>
  <c r="E4632" i="1"/>
  <c r="E4906" i="1"/>
  <c r="E5187" i="1"/>
  <c r="E3682" i="1"/>
  <c r="E3795" i="1"/>
  <c r="E3829" i="1"/>
  <c r="E4267" i="1"/>
  <c r="E4261" i="1"/>
  <c r="E4319" i="1"/>
  <c r="E4255" i="1"/>
  <c r="E4433" i="1"/>
  <c r="E3948" i="1"/>
  <c r="E4123" i="1"/>
  <c r="E4336" i="1"/>
  <c r="E4370" i="1"/>
  <c r="E4530" i="1"/>
  <c r="E4678" i="1"/>
  <c r="E4768" i="1"/>
  <c r="E5053" i="1"/>
  <c r="E5079" i="1"/>
  <c r="E5248" i="1"/>
  <c r="E5204" i="1"/>
  <c r="E5207" i="1"/>
  <c r="E5212" i="1"/>
  <c r="E5243" i="1"/>
  <c r="E5339" i="1"/>
  <c r="E5345" i="1"/>
  <c r="E5399" i="1"/>
  <c r="E5536" i="1"/>
  <c r="E5469" i="1"/>
  <c r="E5614" i="1"/>
  <c r="E5646" i="1"/>
  <c r="E5789" i="1"/>
  <c r="E5787" i="1"/>
  <c r="E5793" i="1"/>
  <c r="E5797" i="1"/>
  <c r="E5680" i="1"/>
  <c r="E5655" i="1"/>
  <c r="E5652" i="1"/>
  <c r="E5819" i="1"/>
  <c r="E5823" i="1"/>
  <c r="E5854" i="1"/>
  <c r="E2378" i="1"/>
  <c r="E2405" i="1"/>
  <c r="E2451" i="1"/>
  <c r="E2427" i="1"/>
  <c r="E2460" i="1"/>
  <c r="E2507" i="1"/>
  <c r="E2607" i="1"/>
  <c r="E2673" i="1"/>
  <c r="E2661" i="1"/>
  <c r="E2873" i="1"/>
  <c r="E2861" i="1"/>
  <c r="E2860" i="1"/>
  <c r="E2988" i="1"/>
  <c r="E3002" i="1"/>
  <c r="E2937" i="1"/>
  <c r="E2977" i="1"/>
  <c r="E3032" i="1"/>
  <c r="E3025" i="1"/>
  <c r="E3087" i="1"/>
  <c r="E3073" i="1"/>
  <c r="E3068" i="1"/>
  <c r="E3063" i="1"/>
  <c r="E7149" i="1"/>
  <c r="E7126" i="1"/>
  <c r="E7127" i="1"/>
  <c r="E7123" i="1"/>
  <c r="E7124" i="1"/>
  <c r="E7125" i="1"/>
  <c r="E7119" i="1"/>
  <c r="E2688" i="1"/>
  <c r="E2781" i="1"/>
  <c r="E2804" i="1"/>
  <c r="E2799" i="1"/>
  <c r="E2891" i="1"/>
  <c r="E2893" i="1"/>
  <c r="E2991" i="1"/>
  <c r="E2981" i="1"/>
  <c r="E2980" i="1"/>
  <c r="E3109" i="1"/>
  <c r="E3186" i="1"/>
  <c r="E3255" i="1"/>
  <c r="E3321" i="1"/>
  <c r="E3302" i="1"/>
  <c r="E2203" i="1"/>
  <c r="E3384" i="1"/>
  <c r="E3368" i="1"/>
  <c r="E3365" i="1"/>
  <c r="E3462" i="1"/>
  <c r="E3423" i="1"/>
  <c r="E3411" i="1"/>
  <c r="E3468" i="1"/>
  <c r="E3521" i="1"/>
  <c r="E3503" i="1"/>
  <c r="E3322" i="1"/>
  <c r="E3541" i="1"/>
  <c r="E3494" i="1"/>
  <c r="E3573" i="1"/>
  <c r="E2357" i="1"/>
  <c r="E2386" i="1"/>
  <c r="E2414" i="1"/>
  <c r="E2470" i="1"/>
  <c r="E2450" i="1"/>
  <c r="E2463" i="1"/>
  <c r="E2547" i="1"/>
  <c r="E2530" i="1"/>
  <c r="E2545" i="1"/>
  <c r="E2514" i="1"/>
  <c r="E2575" i="1"/>
  <c r="E2572" i="1"/>
  <c r="E2619" i="1"/>
  <c r="E2609" i="1"/>
  <c r="E2676" i="1"/>
  <c r="E2670" i="1"/>
  <c r="E2664" i="1"/>
  <c r="E2649" i="1"/>
  <c r="E2689" i="1"/>
  <c r="E2686" i="1"/>
  <c r="E2685" i="1"/>
  <c r="E2759" i="1"/>
  <c r="E2791" i="1"/>
  <c r="E2831" i="1"/>
  <c r="E2839" i="1"/>
  <c r="E2824" i="1"/>
  <c r="E2815" i="1"/>
  <c r="E3051" i="1"/>
  <c r="E2880" i="1"/>
  <c r="E2894" i="1"/>
  <c r="E2942" i="1"/>
  <c r="E2985" i="1"/>
  <c r="E2928" i="1"/>
  <c r="E3116" i="1"/>
  <c r="E3199" i="1"/>
  <c r="E3190" i="1"/>
  <c r="E3253" i="1"/>
  <c r="E3246" i="1"/>
  <c r="E3228" i="1"/>
  <c r="E3329" i="1"/>
  <c r="E3354" i="1"/>
  <c r="E3316" i="1"/>
  <c r="E3303" i="1"/>
  <c r="E3360" i="1"/>
  <c r="E2201" i="1"/>
  <c r="E2282" i="1"/>
  <c r="E2284" i="1"/>
  <c r="E2288" i="1"/>
  <c r="E2320" i="1"/>
  <c r="E2418" i="1"/>
  <c r="E2531" i="1"/>
  <c r="E2690" i="1"/>
  <c r="E2716" i="1"/>
  <c r="E3029" i="1"/>
  <c r="E3385" i="1"/>
  <c r="E3373" i="1"/>
  <c r="E3369" i="1"/>
  <c r="E3461" i="1"/>
  <c r="E3451" i="1"/>
  <c r="E3470" i="1"/>
  <c r="E3460" i="1"/>
  <c r="E3455" i="1"/>
  <c r="E3516" i="1"/>
  <c r="E3488" i="1"/>
  <c r="E3272" i="1"/>
  <c r="E3548" i="1"/>
  <c r="E3577" i="1"/>
  <c r="E2719" i="1"/>
  <c r="E2687" i="1"/>
  <c r="E2790" i="1"/>
  <c r="E2835" i="1"/>
  <c r="E2854" i="1"/>
  <c r="E2895" i="1"/>
  <c r="E2917" i="1"/>
  <c r="E2992" i="1"/>
  <c r="E3041" i="1"/>
  <c r="E3108" i="1"/>
  <c r="E3077" i="1"/>
  <c r="E3201" i="1"/>
  <c r="E3254" i="1"/>
  <c r="E3248" i="1"/>
  <c r="E3184" i="1"/>
  <c r="E3207" i="1"/>
  <c r="E3279" i="1"/>
  <c r="E3266" i="1"/>
  <c r="E3326" i="1"/>
  <c r="E3319" i="1"/>
  <c r="E2146" i="1"/>
  <c r="E2202" i="1"/>
  <c r="E2283" i="1"/>
  <c r="E2287" i="1"/>
  <c r="E2321" i="1"/>
  <c r="E2528" i="1"/>
  <c r="E2542" i="1"/>
  <c r="E2777" i="1"/>
  <c r="E2613" i="1"/>
  <c r="E2768" i="1"/>
  <c r="E3372" i="1"/>
  <c r="E3427" i="1"/>
  <c r="E3505" i="1"/>
  <c r="E3425" i="1"/>
  <c r="E3410" i="1"/>
  <c r="E3406" i="1"/>
  <c r="E3466" i="1"/>
  <c r="E3520" i="1"/>
  <c r="E3508" i="1"/>
  <c r="E3512" i="1"/>
  <c r="E3075" i="1"/>
  <c r="E3286" i="1"/>
  <c r="E3538" i="1"/>
  <c r="E3575" i="1"/>
  <c r="E3568" i="1"/>
  <c r="E3628" i="1"/>
  <c r="E3641" i="1"/>
  <c r="E3705" i="1"/>
  <c r="E3685" i="1"/>
  <c r="E3698" i="1"/>
  <c r="E3531" i="1"/>
  <c r="E3529" i="1"/>
  <c r="E3583" i="1"/>
  <c r="E3580" i="1"/>
  <c r="E3614" i="1"/>
  <c r="E3612" i="1"/>
  <c r="E3607" i="1"/>
  <c r="E3601" i="1"/>
  <c r="E3589" i="1"/>
  <c r="E3629" i="1"/>
  <c r="E3706" i="1"/>
  <c r="E3683" i="1"/>
  <c r="E3394" i="1"/>
  <c r="E3405" i="1"/>
  <c r="E3507" i="1"/>
  <c r="E3665" i="1"/>
  <c r="E3716" i="1"/>
  <c r="E3707" i="1"/>
  <c r="E3684" i="1"/>
  <c r="E3699" i="1"/>
  <c r="E3803" i="1"/>
  <c r="E3740" i="1"/>
  <c r="E3769" i="1"/>
  <c r="E3768" i="1"/>
  <c r="E7116" i="1"/>
  <c r="E7148" i="1"/>
  <c r="E7115" i="1"/>
  <c r="E7147" i="1"/>
  <c r="E7118" i="1"/>
  <c r="E7120" i="1"/>
  <c r="E7087" i="1"/>
  <c r="E7088" i="1"/>
  <c r="E7021" i="1"/>
  <c r="E7022" i="1"/>
  <c r="E7019" i="1"/>
  <c r="E7015" i="1"/>
  <c r="E7016" i="1"/>
  <c r="E6989" i="1"/>
  <c r="E7059" i="1"/>
  <c r="E6990" i="1"/>
  <c r="E6991" i="1"/>
  <c r="E6887" i="1"/>
  <c r="E7020" i="1"/>
  <c r="E7023" i="1"/>
  <c r="E7013" i="1"/>
  <c r="E7058" i="1"/>
  <c r="E6957" i="1"/>
  <c r="E6971" i="1"/>
  <c r="E6944" i="1"/>
  <c r="E6931" i="1"/>
  <c r="E6933" i="1"/>
  <c r="E6941" i="1"/>
  <c r="E6942" i="1"/>
  <c r="E6836" i="1"/>
  <c r="E6886" i="1"/>
  <c r="E6890" i="1"/>
  <c r="E6891" i="1"/>
  <c r="E6967" i="1"/>
  <c r="E6928" i="1"/>
  <c r="E6929" i="1"/>
  <c r="E6927" i="1"/>
  <c r="E6930" i="1"/>
  <c r="E6934" i="1"/>
  <c r="E6939" i="1"/>
  <c r="E6880" i="1"/>
  <c r="E6867" i="1"/>
  <c r="E6914" i="1"/>
  <c r="E6873" i="1"/>
  <c r="E6871" i="1"/>
  <c r="E6825" i="1"/>
  <c r="E6856" i="1"/>
  <c r="E6847" i="1"/>
  <c r="E6843" i="1"/>
  <c r="E6845" i="1"/>
  <c r="E6844" i="1"/>
  <c r="E6842" i="1"/>
  <c r="E6852" i="1"/>
  <c r="E6726" i="1"/>
  <c r="E6727" i="1"/>
  <c r="E6728" i="1"/>
  <c r="E6827" i="1"/>
  <c r="E6850" i="1"/>
  <c r="E6863" i="1"/>
  <c r="E6814" i="1"/>
  <c r="E6820" i="1"/>
  <c r="E6818" i="1"/>
  <c r="E6719" i="1"/>
  <c r="E6731" i="1"/>
  <c r="E6709" i="1"/>
  <c r="E6710" i="1"/>
  <c r="E6706" i="1"/>
  <c r="E6707" i="1"/>
  <c r="E6723" i="1"/>
  <c r="E6758" i="1"/>
  <c r="E1990" i="1"/>
  <c r="E2008" i="1"/>
  <c r="E1961" i="1"/>
  <c r="E2349" i="1"/>
  <c r="E6757" i="1"/>
  <c r="E6722" i="1"/>
  <c r="E6661" i="1"/>
  <c r="E6662" i="1"/>
  <c r="E6663" i="1"/>
  <c r="E2006" i="1"/>
  <c r="E1939" i="1"/>
  <c r="E2030" i="1"/>
  <c r="E2052" i="1"/>
  <c r="E2360" i="1"/>
  <c r="E2394" i="1"/>
  <c r="E2384" i="1"/>
  <c r="E2431" i="1"/>
  <c r="E2579" i="1"/>
  <c r="E2452" i="1"/>
  <c r="E2424" i="1"/>
  <c r="E2502" i="1"/>
  <c r="E2464" i="1"/>
  <c r="E2461" i="1"/>
  <c r="E2525" i="1"/>
  <c r="E2534" i="1"/>
  <c r="E6608" i="1"/>
  <c r="E6604" i="1"/>
  <c r="E6624" i="1"/>
  <c r="E6618" i="1"/>
  <c r="E6670" i="1"/>
  <c r="E6671" i="1"/>
  <c r="E6672" i="1"/>
  <c r="E6674" i="1"/>
  <c r="E6626" i="1"/>
  <c r="E6616" i="1"/>
  <c r="E6617" i="1"/>
  <c r="E6636" i="1"/>
  <c r="E6598" i="1"/>
  <c r="E6599" i="1"/>
  <c r="E6519" i="1"/>
  <c r="E6596" i="1"/>
  <c r="E6600" i="1"/>
  <c r="E6523" i="1"/>
  <c r="E6528" i="1"/>
  <c r="E6533" i="1"/>
  <c r="E6534" i="1"/>
  <c r="E7731" i="1"/>
  <c r="E7732" i="1"/>
  <c r="E7733" i="1"/>
  <c r="E7750" i="1"/>
  <c r="E7738" i="1"/>
  <c r="E7770" i="1"/>
  <c r="E7740" i="1"/>
  <c r="E7676" i="1"/>
  <c r="E7741" i="1"/>
  <c r="E7744" i="1"/>
  <c r="E7739" i="1"/>
  <c r="E7765" i="1"/>
  <c r="E7742" i="1"/>
  <c r="E7746" i="1"/>
  <c r="E7747" i="1"/>
  <c r="E7748" i="1"/>
  <c r="E7749" i="1"/>
  <c r="E7752" i="1"/>
  <c r="E7699" i="1"/>
  <c r="E7700" i="1"/>
  <c r="E7706" i="1"/>
  <c r="E7707" i="1"/>
  <c r="E7691" i="1"/>
  <c r="E7866" i="1"/>
  <c r="E7743" i="1"/>
  <c r="E7721" i="1"/>
  <c r="E7713" i="1"/>
  <c r="E7719" i="1"/>
  <c r="E7880" i="1"/>
  <c r="E7759" i="1"/>
  <c r="E7761" i="1"/>
  <c r="E7718" i="1"/>
  <c r="E7715" i="1"/>
  <c r="E7712" i="1"/>
  <c r="E7717" i="1"/>
  <c r="E7720" i="1"/>
  <c r="E7711" i="1"/>
  <c r="E7710" i="1"/>
  <c r="E7714" i="1"/>
  <c r="E7716" i="1"/>
  <c r="E7722" i="1"/>
  <c r="E7723" i="1"/>
  <c r="E7724" i="1"/>
  <c r="E7725" i="1"/>
  <c r="E7726" i="1"/>
  <c r="E7680" i="1"/>
  <c r="E7682" i="1"/>
  <c r="E7684" i="1"/>
  <c r="E7683" i="1"/>
  <c r="E7650" i="1"/>
  <c r="E7745" i="1"/>
  <c r="E7708" i="1"/>
  <c r="E7751" i="1"/>
  <c r="E7681" i="1"/>
  <c r="E7685" i="1"/>
  <c r="E7686" i="1"/>
  <c r="E7687" i="1"/>
  <c r="E7692" i="1"/>
  <c r="E7694" i="1"/>
  <c r="E7634" i="1"/>
  <c r="E7633" i="1"/>
  <c r="E7635" i="1"/>
  <c r="E7636" i="1"/>
  <c r="E7637" i="1"/>
  <c r="E7652" i="1"/>
  <c r="E7642" i="1"/>
  <c r="E7639" i="1"/>
  <c r="E7651" i="1"/>
  <c r="E7640" i="1"/>
  <c r="E7654" i="1"/>
  <c r="E7648" i="1"/>
  <c r="E7669" i="1"/>
  <c r="E7644" i="1"/>
  <c r="E7659" i="1"/>
  <c r="E7660" i="1"/>
  <c r="E7661" i="1"/>
  <c r="E7662" i="1"/>
  <c r="E7663" i="1"/>
  <c r="E7664" i="1"/>
  <c r="E7665" i="1"/>
  <c r="E7666" i="1"/>
  <c r="E7667" i="1"/>
  <c r="E7668" i="1"/>
  <c r="E7585" i="1"/>
  <c r="E7583" i="1"/>
  <c r="E7588" i="1"/>
  <c r="E7590" i="1"/>
  <c r="E7591" i="1"/>
  <c r="E7596" i="1"/>
  <c r="E7597" i="1"/>
  <c r="E7610" i="1"/>
  <c r="E7605" i="1"/>
  <c r="E7606" i="1"/>
  <c r="E7845" i="1"/>
  <c r="E7620" i="1"/>
  <c r="E7608" i="1"/>
  <c r="E7611" i="1"/>
  <c r="E7613" i="1"/>
  <c r="E7615" i="1"/>
  <c r="E7617" i="1"/>
  <c r="E7604" i="1"/>
  <c r="E7623" i="1"/>
  <c r="E7614" i="1"/>
  <c r="E7616" i="1"/>
  <c r="E7618" i="1"/>
  <c r="E7628" i="1"/>
  <c r="E7655" i="1"/>
  <c r="E7572" i="1"/>
  <c r="E7574" i="1"/>
  <c r="E7576" i="1"/>
  <c r="E7578" i="1"/>
  <c r="E7542" i="1"/>
  <c r="E7543" i="1"/>
  <c r="E7544" i="1"/>
  <c r="E7545" i="1"/>
  <c r="E7622" i="1"/>
  <c r="E7550" i="1"/>
  <c r="E7547" i="1"/>
  <c r="E7548" i="1"/>
  <c r="E7552" i="1"/>
  <c r="E7575" i="1"/>
  <c r="E7573" i="1"/>
  <c r="E7577" i="1"/>
  <c r="E7689" i="1"/>
  <c r="E7553" i="1"/>
  <c r="E7559" i="1"/>
  <c r="E7565" i="1"/>
  <c r="E7567" i="1"/>
  <c r="E7507" i="1"/>
  <c r="E7508" i="1"/>
  <c r="E7509" i="1"/>
  <c r="E7602" i="1"/>
  <c r="E7624" i="1"/>
  <c r="E7621" i="1"/>
  <c r="E7520" i="1"/>
  <c r="E7546" i="1"/>
  <c r="E7549" i="1"/>
  <c r="E7607" i="1"/>
  <c r="E7560" i="1"/>
  <c r="E7564" i="1"/>
  <c r="E7517" i="1"/>
  <c r="E7518" i="1"/>
  <c r="E7519" i="1"/>
  <c r="E7513" i="1"/>
  <c r="E7561" i="1"/>
  <c r="E7562" i="1"/>
  <c r="E7693" i="1"/>
  <c r="E7638" i="1"/>
  <c r="E7619" i="1"/>
  <c r="E7515" i="1"/>
  <c r="E7529" i="1"/>
  <c r="E7530" i="1"/>
  <c r="E7531" i="1"/>
  <c r="E7483" i="1"/>
  <c r="E7510" i="1"/>
  <c r="E7603" i="1"/>
  <c r="E7498" i="1"/>
  <c r="E7525" i="1"/>
  <c r="E7495" i="1"/>
  <c r="E7496" i="1"/>
  <c r="E7497" i="1"/>
  <c r="E7500" i="1"/>
  <c r="E7432" i="1"/>
  <c r="E7501" i="1"/>
  <c r="E7502" i="1"/>
  <c r="E7461" i="1"/>
  <c r="E7465" i="1"/>
  <c r="E7468" i="1"/>
  <c r="E7551" i="1"/>
  <c r="E7466" i="1"/>
  <c r="E7471" i="1"/>
  <c r="E7523" i="1"/>
  <c r="E7470" i="1"/>
  <c r="E7472" i="1"/>
  <c r="E7464" i="1"/>
  <c r="E7459" i="1"/>
  <c r="E7469" i="1"/>
  <c r="E7463" i="1"/>
  <c r="E7475" i="1"/>
  <c r="E7487" i="1"/>
  <c r="E7476" i="1"/>
  <c r="E7477" i="1"/>
  <c r="E7374" i="1"/>
  <c r="E7419" i="1"/>
  <c r="E7421" i="1"/>
  <c r="E7420" i="1"/>
  <c r="E7425" i="1"/>
  <c r="E7412" i="1"/>
  <c r="E7430" i="1"/>
  <c r="E7426" i="1"/>
  <c r="E7413" i="1"/>
  <c r="E7433" i="1"/>
  <c r="E7414" i="1"/>
  <c r="E7424" i="1"/>
  <c r="E7462" i="1"/>
  <c r="E7447" i="1"/>
  <c r="E7441" i="1"/>
  <c r="E7448" i="1"/>
  <c r="E7446" i="1"/>
  <c r="E7440" i="1"/>
  <c r="E7449" i="1"/>
  <c r="E7442" i="1"/>
  <c r="E7445" i="1"/>
  <c r="E7444" i="1"/>
  <c r="E7443" i="1"/>
  <c r="E7439" i="1"/>
  <c r="E7450" i="1"/>
  <c r="E7451" i="1"/>
  <c r="E7372" i="1"/>
  <c r="E7394" i="1"/>
  <c r="E7385" i="1"/>
  <c r="E7390" i="1"/>
  <c r="E7467" i="1"/>
  <c r="E7418" i="1"/>
  <c r="E7397" i="1"/>
  <c r="E7417" i="1"/>
  <c r="E7401" i="1"/>
  <c r="E7402" i="1"/>
  <c r="E7386" i="1"/>
  <c r="E7474" i="1"/>
  <c r="E7396" i="1"/>
  <c r="E7415" i="1"/>
  <c r="E7387" i="1"/>
  <c r="E7393" i="1"/>
  <c r="E7473" i="1"/>
  <c r="E7389" i="1"/>
  <c r="E7398" i="1"/>
  <c r="E7392" i="1"/>
  <c r="E7363" i="1"/>
  <c r="E7344" i="1"/>
  <c r="E7427" i="1"/>
  <c r="E7391" i="1"/>
  <c r="E7365" i="1"/>
  <c r="E7366" i="1"/>
  <c r="E7345" i="1"/>
  <c r="E7351" i="1"/>
  <c r="E7325" i="1"/>
  <c r="E7347" i="1"/>
  <c r="E7348" i="1"/>
  <c r="E7358" i="1"/>
  <c r="E7322" i="1"/>
  <c r="E7328" i="1"/>
  <c r="E7330" i="1"/>
  <c r="E7400" i="1"/>
  <c r="E7350" i="1"/>
  <c r="E7346" i="1"/>
  <c r="E7379" i="1"/>
  <c r="E7388" i="1"/>
  <c r="E7267" i="1"/>
  <c r="E7429" i="1"/>
  <c r="E7364" i="1"/>
  <c r="E7349" i="1"/>
  <c r="E7352" i="1"/>
  <c r="E7336" i="1"/>
  <c r="E7332" i="1"/>
  <c r="E7329" i="1"/>
  <c r="E7331" i="1"/>
  <c r="E7334" i="1"/>
  <c r="E7338" i="1"/>
  <c r="E7293" i="1"/>
  <c r="E7295" i="1"/>
  <c r="E7337" i="1"/>
  <c r="E7301" i="1"/>
  <c r="E7411" i="1"/>
  <c r="E7305" i="1"/>
  <c r="E7314" i="1"/>
  <c r="E7312" i="1"/>
  <c r="E7307" i="1"/>
  <c r="E7308" i="1"/>
  <c r="E7282" i="1"/>
  <c r="E7279" i="1"/>
  <c r="E7310" i="1"/>
  <c r="E7343" i="1"/>
  <c r="E7311" i="1"/>
  <c r="E7313" i="1"/>
  <c r="E7315" i="1"/>
  <c r="E7316" i="1"/>
  <c r="E7317" i="1"/>
  <c r="E7266" i="1"/>
  <c r="E7268" i="1"/>
  <c r="E7270" i="1"/>
  <c r="E7278" i="1"/>
  <c r="E7271" i="1"/>
  <c r="E7286" i="1"/>
  <c r="E7276" i="1"/>
  <c r="E7244" i="1"/>
  <c r="E7274" i="1"/>
  <c r="E7269" i="1"/>
  <c r="E7273" i="1"/>
  <c r="E7281" i="1"/>
  <c r="E7280" i="1"/>
  <c r="E7283" i="1"/>
  <c r="E7284" i="1"/>
  <c r="E7285" i="1"/>
  <c r="E7287" i="1"/>
  <c r="E7288" i="1"/>
  <c r="E7240" i="1"/>
  <c r="E7199" i="1"/>
  <c r="E7241" i="1"/>
  <c r="E7242" i="1"/>
  <c r="E7252" i="1"/>
  <c r="E7255" i="1"/>
  <c r="E7246" i="1"/>
  <c r="E7254" i="1"/>
  <c r="E7275" i="1"/>
  <c r="E7247" i="1"/>
  <c r="E7309" i="1"/>
  <c r="E7245" i="1"/>
  <c r="E7258" i="1"/>
  <c r="E7272" i="1"/>
  <c r="E7260" i="1"/>
  <c r="E7257" i="1"/>
  <c r="E7253" i="1"/>
  <c r="E7200" i="1"/>
  <c r="E7248" i="1"/>
  <c r="E7223" i="1"/>
  <c r="E7220" i="1"/>
  <c r="E7226" i="1"/>
  <c r="E7183" i="1"/>
  <c r="E7232" i="1"/>
  <c r="E7214" i="1"/>
  <c r="E7217" i="1"/>
  <c r="E7230" i="1"/>
  <c r="E7234" i="1"/>
  <c r="E7218" i="1"/>
  <c r="E7212" i="1"/>
  <c r="E7224" i="1"/>
  <c r="E7213" i="1"/>
  <c r="E7221" i="1"/>
  <c r="E7222" i="1"/>
  <c r="E7229" i="1"/>
  <c r="E7228" i="1"/>
  <c r="E7225" i="1"/>
  <c r="E7189" i="1"/>
  <c r="E7190" i="1"/>
  <c r="E7191" i="1"/>
  <c r="E7259" i="1"/>
  <c r="E7192" i="1"/>
  <c r="E7233" i="1"/>
  <c r="E7231" i="1"/>
  <c r="E7201" i="1"/>
  <c r="E7193" i="1"/>
  <c r="E7194" i="1"/>
  <c r="E7175" i="1"/>
  <c r="E7176" i="1"/>
  <c r="E7203" i="1"/>
  <c r="E7180" i="1"/>
  <c r="E7216" i="1"/>
  <c r="E7181" i="1"/>
  <c r="E7182" i="1"/>
  <c r="E7184" i="1"/>
  <c r="E7146" i="1"/>
  <c r="E7150" i="1"/>
  <c r="E7156" i="1"/>
  <c r="E7157" i="1"/>
  <c r="E7158" i="1"/>
  <c r="E7159" i="1"/>
  <c r="E7164" i="1"/>
  <c r="E7162" i="1"/>
  <c r="E7161" i="1"/>
  <c r="E7160" i="1"/>
  <c r="E7166" i="1"/>
  <c r="E7178" i="1"/>
  <c r="E7215" i="1"/>
  <c r="E7177" i="1"/>
  <c r="E7211" i="1"/>
  <c r="E7179" i="1"/>
  <c r="E7165" i="1"/>
  <c r="E7163" i="1"/>
  <c r="E7167" i="1"/>
  <c r="E7117" i="1"/>
  <c r="E7114" i="1"/>
  <c r="E7122" i="1"/>
  <c r="E7128" i="1"/>
  <c r="E7121" i="1"/>
  <c r="E7129" i="1"/>
  <c r="E7135" i="1"/>
  <c r="E7131" i="1"/>
  <c r="E7130" i="1"/>
  <c r="E7137" i="1"/>
  <c r="E7138" i="1"/>
  <c r="E7132" i="1"/>
  <c r="E7277" i="1"/>
  <c r="E7136" i="1"/>
  <c r="E7227" i="1"/>
  <c r="E7134" i="1"/>
  <c r="E7133" i="1"/>
  <c r="E7139" i="1"/>
  <c r="E7140" i="1"/>
  <c r="E7141" i="1"/>
  <c r="E7085" i="1"/>
  <c r="E7091" i="1"/>
  <c r="E7094" i="1"/>
  <c r="E7089" i="1"/>
  <c r="E7097" i="1"/>
  <c r="E7102" i="1"/>
  <c r="E7099" i="1"/>
  <c r="E7095" i="1"/>
  <c r="E7092" i="1"/>
  <c r="E7093" i="1"/>
  <c r="E7100" i="1"/>
  <c r="E7101" i="1"/>
  <c r="E7090" i="1"/>
  <c r="E7098" i="1"/>
  <c r="E7103" i="1"/>
  <c r="E7104" i="1"/>
  <c r="E7105" i="1"/>
  <c r="E7106" i="1"/>
  <c r="E7107" i="1"/>
  <c r="E7108" i="1"/>
  <c r="E7109" i="1"/>
  <c r="E7057" i="1"/>
  <c r="E7055" i="1"/>
  <c r="E7056" i="1"/>
  <c r="E7012" i="1"/>
  <c r="E7069" i="1"/>
  <c r="E7060" i="1"/>
  <c r="E7074" i="1"/>
  <c r="E7063" i="1"/>
  <c r="E7066" i="1"/>
  <c r="E7086" i="1"/>
  <c r="E7017" i="1"/>
  <c r="E7075" i="1"/>
  <c r="E7068" i="1"/>
  <c r="E7061" i="1"/>
  <c r="E7071" i="1"/>
  <c r="E7065" i="1"/>
  <c r="E7067" i="1"/>
  <c r="E7096" i="1"/>
  <c r="E7018" i="1"/>
  <c r="E7062" i="1"/>
  <c r="E7073" i="1"/>
  <c r="E7076" i="1"/>
  <c r="E7077" i="1"/>
  <c r="E7078" i="1"/>
  <c r="E7079" i="1"/>
  <c r="E7080" i="1"/>
  <c r="E7054" i="1"/>
  <c r="E7011" i="1"/>
  <c r="E7014" i="1"/>
  <c r="E7031" i="1"/>
  <c r="E7028" i="1"/>
  <c r="E7024" i="1"/>
  <c r="E7027" i="1"/>
  <c r="E7042" i="1"/>
  <c r="E7030" i="1"/>
  <c r="E7039" i="1"/>
  <c r="E7070" i="1"/>
  <c r="E7036" i="1"/>
  <c r="E7032" i="1"/>
  <c r="E7035" i="1"/>
  <c r="E7026" i="1"/>
  <c r="E7025" i="1"/>
  <c r="E7029" i="1"/>
  <c r="E7040" i="1"/>
  <c r="E7064" i="1"/>
  <c r="E7033" i="1"/>
  <c r="E7034" i="1"/>
  <c r="E7038" i="1"/>
  <c r="E7043" i="1"/>
  <c r="E7044" i="1"/>
  <c r="E7045" i="1"/>
  <c r="E7046" i="1"/>
  <c r="E7047" i="1"/>
  <c r="E7048" i="1"/>
  <c r="E7049" i="1"/>
  <c r="E7002" i="1"/>
  <c r="E7072" i="1"/>
  <c r="E7003" i="1"/>
  <c r="E7004" i="1"/>
  <c r="E6988" i="1"/>
  <c r="E7005" i="1"/>
  <c r="E7006" i="1"/>
  <c r="E6986" i="1"/>
  <c r="E6992" i="1"/>
  <c r="E7037" i="1"/>
  <c r="E6993" i="1"/>
  <c r="E6994" i="1"/>
  <c r="E6995" i="1"/>
  <c r="E6996" i="1"/>
  <c r="E6997" i="1"/>
  <c r="E6506" i="1"/>
  <c r="E6544" i="1"/>
  <c r="E6545" i="1"/>
  <c r="E6510" i="1"/>
  <c r="E6512" i="1"/>
  <c r="E6507" i="1"/>
  <c r="E6508" i="1"/>
  <c r="E6509" i="1"/>
  <c r="E6461" i="1"/>
  <c r="E6465" i="1"/>
  <c r="E6466" i="1"/>
  <c r="E6505" i="1"/>
  <c r="E6513" i="1"/>
  <c r="E6425" i="1"/>
  <c r="E6435" i="1"/>
  <c r="E6436" i="1"/>
  <c r="E6437" i="1"/>
  <c r="E6400" i="1"/>
  <c r="E6401" i="1"/>
  <c r="E6372" i="1"/>
  <c r="E6402" i="1"/>
  <c r="E6414" i="1"/>
  <c r="E6419" i="1"/>
  <c r="E6443" i="1"/>
  <c r="E6333" i="1"/>
  <c r="E6334" i="1"/>
  <c r="E6336" i="1"/>
  <c r="E6314" i="1"/>
  <c r="E6330" i="1"/>
  <c r="E6389" i="1"/>
  <c r="E6391" i="1"/>
  <c r="E6329" i="1"/>
  <c r="E6288" i="1"/>
  <c r="E6337" i="1"/>
  <c r="E6358" i="1"/>
  <c r="E6332" i="1"/>
  <c r="E6342" i="1"/>
  <c r="E6338" i="1"/>
  <c r="E6340" i="1"/>
  <c r="E6327" i="1"/>
  <c r="E6412" i="1"/>
  <c r="E6289" i="1"/>
  <c r="E6294" i="1"/>
  <c r="E6300" i="1"/>
  <c r="E6287" i="1"/>
  <c r="E6290" i="1"/>
  <c r="E6238" i="1"/>
  <c r="E6217" i="1"/>
  <c r="E6225" i="1"/>
  <c r="E6181" i="1"/>
  <c r="E6266" i="1"/>
  <c r="E6216" i="1"/>
  <c r="E6142" i="1"/>
  <c r="E6145" i="1"/>
  <c r="E6218" i="1"/>
  <c r="E6239" i="1"/>
  <c r="E6108" i="1"/>
  <c r="E6214" i="1"/>
  <c r="E6215" i="1"/>
  <c r="E6236" i="1"/>
  <c r="E6121" i="1"/>
  <c r="E6117" i="1"/>
  <c r="E6146" i="1"/>
  <c r="E6174" i="1"/>
  <c r="E6175" i="1"/>
  <c r="E6104" i="1"/>
  <c r="E6105" i="1"/>
  <c r="E6101" i="1"/>
  <c r="E6106" i="1"/>
  <c r="E6120" i="1"/>
  <c r="E6107" i="1"/>
  <c r="E6064" i="1"/>
  <c r="E6072" i="1"/>
  <c r="E6074" i="1"/>
  <c r="E6050" i="1"/>
  <c r="E6100" i="1"/>
  <c r="E6077" i="1"/>
  <c r="E6041" i="1"/>
  <c r="E6966" i="1"/>
  <c r="E6965" i="1"/>
  <c r="E6968" i="1"/>
  <c r="E6969" i="1"/>
  <c r="E6972" i="1"/>
  <c r="E6974" i="1"/>
  <c r="E6945" i="1"/>
  <c r="E6956" i="1"/>
  <c r="E6946" i="1"/>
  <c r="E6970" i="1"/>
  <c r="E6980" i="1"/>
  <c r="E6973" i="1"/>
  <c r="E6953" i="1"/>
  <c r="E6987" i="1"/>
  <c r="E6976" i="1"/>
  <c r="E6977" i="1"/>
  <c r="E6978" i="1"/>
  <c r="E6979" i="1"/>
  <c r="E6981" i="1"/>
  <c r="E6926" i="1"/>
  <c r="E6935" i="1"/>
  <c r="E6936" i="1"/>
  <c r="E6937" i="1"/>
  <c r="E6938" i="1"/>
  <c r="E6940" i="1"/>
  <c r="E6943" i="1"/>
  <c r="E6932" i="1"/>
  <c r="E6955" i="1"/>
  <c r="E6948" i="1"/>
  <c r="E7041" i="1"/>
  <c r="E6947" i="1"/>
  <c r="E6950" i="1"/>
  <c r="E6951" i="1"/>
  <c r="E6954" i="1"/>
  <c r="E6949" i="1"/>
  <c r="E6975" i="1"/>
  <c r="E6952" i="1"/>
  <c r="E6958" i="1"/>
  <c r="E6959" i="1"/>
  <c r="E6960" i="1"/>
  <c r="E6903" i="1"/>
  <c r="E6904" i="1"/>
  <c r="E6905" i="1"/>
  <c r="E6906" i="1"/>
  <c r="E6908" i="1"/>
  <c r="E6916" i="1"/>
  <c r="E6901" i="1"/>
  <c r="E6910" i="1"/>
  <c r="E6907" i="1"/>
  <c r="E6911" i="1"/>
  <c r="E6909" i="1"/>
  <c r="E6912" i="1"/>
  <c r="E6917" i="1"/>
  <c r="E6918" i="1"/>
  <c r="E6919" i="1"/>
  <c r="E6920" i="1"/>
  <c r="E6921" i="1"/>
  <c r="E6861" i="1"/>
  <c r="E6864" i="1"/>
  <c r="E6865" i="1"/>
  <c r="E6902" i="1"/>
  <c r="E6881" i="1"/>
  <c r="E6879" i="1"/>
  <c r="E6876" i="1"/>
  <c r="E6915" i="1"/>
  <c r="E6872" i="1"/>
  <c r="E6878" i="1"/>
  <c r="E6866" i="1"/>
  <c r="E6913" i="1"/>
  <c r="E6883" i="1"/>
  <c r="E6884" i="1"/>
  <c r="E6870" i="1"/>
  <c r="E6885" i="1"/>
  <c r="E6874" i="1"/>
  <c r="E6882" i="1"/>
  <c r="E6892" i="1"/>
  <c r="E6893" i="1"/>
  <c r="E6894" i="1"/>
  <c r="E6895" i="1"/>
  <c r="E6896" i="1"/>
  <c r="E6812" i="1"/>
  <c r="E6862" i="1"/>
  <c r="E6813" i="1"/>
  <c r="E6815" i="1"/>
  <c r="E6816" i="1"/>
  <c r="E6821" i="1"/>
  <c r="E6817" i="1"/>
  <c r="E6819" i="1"/>
  <c r="E6829" i="1"/>
  <c r="E6837" i="1"/>
  <c r="E6828" i="1"/>
  <c r="E6875" i="1"/>
  <c r="E6832" i="1"/>
  <c r="E6824" i="1"/>
  <c r="E6822" i="1"/>
  <c r="E6834" i="1"/>
  <c r="E6831" i="1"/>
  <c r="E6877" i="1"/>
  <c r="E6823" i="1"/>
  <c r="E6826" i="1"/>
  <c r="E6833" i="1"/>
  <c r="E6835" i="1"/>
  <c r="E6830" i="1"/>
  <c r="E6851" i="1"/>
  <c r="E6840" i="1"/>
  <c r="E6800" i="1"/>
  <c r="E6801" i="1"/>
  <c r="E6803" i="1"/>
  <c r="E6802" i="1"/>
  <c r="E6804" i="1"/>
  <c r="E6805" i="1"/>
  <c r="E6806" i="1"/>
  <c r="E6807" i="1"/>
  <c r="E6775" i="1"/>
  <c r="E6776" i="1"/>
  <c r="E6777" i="1"/>
  <c r="E6783" i="1"/>
  <c r="E6781" i="1"/>
  <c r="E6785" i="1"/>
  <c r="E6782" i="1"/>
  <c r="E6786" i="1"/>
  <c r="E6787" i="1"/>
  <c r="E6788" i="1"/>
  <c r="E6789" i="1"/>
  <c r="E6790" i="1"/>
  <c r="E6791" i="1"/>
  <c r="E6792" i="1"/>
  <c r="E6793" i="1"/>
  <c r="E6794" i="1"/>
  <c r="E6795" i="1"/>
  <c r="E6756" i="1"/>
  <c r="E6724" i="1"/>
  <c r="E6780" i="1"/>
  <c r="E6763" i="1"/>
  <c r="E6779" i="1"/>
  <c r="E6759" i="1"/>
  <c r="E6760" i="1"/>
  <c r="E6767" i="1"/>
  <c r="E6784" i="1"/>
  <c r="E6762" i="1"/>
  <c r="E6761" i="1"/>
  <c r="E6764" i="1"/>
  <c r="E6765" i="1"/>
  <c r="E6766" i="1"/>
  <c r="E6768" i="1"/>
  <c r="E6769" i="1"/>
  <c r="E6770" i="1"/>
  <c r="E6718" i="1"/>
  <c r="E6729" i="1"/>
  <c r="E6730" i="1"/>
  <c r="E6869" i="1"/>
  <c r="E6739" i="1"/>
  <c r="E6736" i="1"/>
  <c r="E6735" i="1"/>
  <c r="E6778" i="1"/>
  <c r="E6745" i="1"/>
  <c r="E6743" i="1"/>
  <c r="E6733" i="1"/>
  <c r="E6734" i="1"/>
  <c r="E6737" i="1"/>
  <c r="E6740" i="1"/>
  <c r="E6742" i="1"/>
  <c r="E6744" i="1"/>
  <c r="E6732" i="1"/>
  <c r="E6746" i="1"/>
  <c r="E6747" i="1"/>
  <c r="E6748" i="1"/>
  <c r="E6749" i="1"/>
  <c r="E6750" i="1"/>
  <c r="E6689" i="1"/>
  <c r="E6684" i="1"/>
  <c r="E6692" i="1"/>
  <c r="E6698" i="1"/>
  <c r="E6694" i="1"/>
  <c r="E6697" i="1"/>
  <c r="E6691" i="1"/>
  <c r="E6690" i="1"/>
  <c r="E6704" i="1"/>
  <c r="E6619" i="1"/>
  <c r="E6741" i="1"/>
  <c r="E6696" i="1"/>
  <c r="E6705" i="1"/>
  <c r="E6702" i="1"/>
  <c r="E6642" i="1"/>
  <c r="E6700" i="1"/>
  <c r="E6699" i="1"/>
  <c r="E6708" i="1"/>
  <c r="E6738" i="1"/>
  <c r="E6693" i="1"/>
  <c r="E6695" i="1"/>
  <c r="E6711" i="1"/>
  <c r="E6597" i="1"/>
  <c r="E6637" i="1"/>
  <c r="E6638" i="1"/>
  <c r="E6640" i="1"/>
  <c r="E6713" i="1"/>
  <c r="E6645" i="1"/>
  <c r="E6641" i="1"/>
  <c r="E6653" i="1"/>
  <c r="E6648" i="1"/>
  <c r="E6644" i="1"/>
  <c r="E6639" i="1"/>
  <c r="E6647" i="1"/>
  <c r="E6660" i="1"/>
  <c r="E6651" i="1"/>
  <c r="E6655" i="1"/>
  <c r="E6658" i="1"/>
  <c r="E6649" i="1"/>
  <c r="E6643" i="1"/>
  <c r="E6654" i="1"/>
  <c r="E6712" i="1"/>
  <c r="E6657" i="1"/>
  <c r="E6701" i="1"/>
  <c r="E6656" i="1"/>
  <c r="E6659" i="1"/>
  <c r="E6703" i="1"/>
  <c r="E6664" i="1"/>
  <c r="E6665" i="1"/>
  <c r="E6635" i="1"/>
  <c r="E6601" i="1"/>
  <c r="E6602" i="1"/>
  <c r="E6603" i="1"/>
  <c r="E6605" i="1"/>
  <c r="E6629" i="1"/>
  <c r="E6615" i="1"/>
  <c r="E6625" i="1"/>
  <c r="E6614" i="1"/>
  <c r="E6688" i="1"/>
  <c r="E6607" i="1"/>
  <c r="E6666" i="1"/>
  <c r="E6628" i="1"/>
  <c r="E6606" i="1"/>
  <c r="E6610" i="1"/>
  <c r="E6620" i="1"/>
  <c r="E6623" i="1"/>
  <c r="E6630" i="1"/>
  <c r="E6650" i="1"/>
  <c r="E6622" i="1"/>
  <c r="E6646" i="1"/>
  <c r="E6627" i="1"/>
  <c r="E6621" i="1"/>
  <c r="E6609" i="1"/>
  <c r="E6613" i="1"/>
  <c r="E6612" i="1"/>
  <c r="E6582" i="1"/>
  <c r="E6583" i="1"/>
  <c r="E6584" i="1"/>
  <c r="E6585" i="1"/>
  <c r="E6586" i="1"/>
  <c r="E6587" i="1"/>
  <c r="E6589" i="1"/>
  <c r="E6590" i="1"/>
  <c r="E6591" i="1"/>
  <c r="E6566" i="1"/>
  <c r="E6567" i="1"/>
  <c r="E6568" i="1"/>
  <c r="E6570" i="1"/>
  <c r="E6571" i="1"/>
  <c r="E6572" i="1"/>
  <c r="E6573" i="1"/>
  <c r="E6574" i="1"/>
  <c r="E6575" i="1"/>
  <c r="E6576" i="1"/>
  <c r="E6577" i="1"/>
  <c r="E6547" i="1"/>
  <c r="E6548" i="1"/>
  <c r="E6549" i="1"/>
  <c r="E6551" i="1"/>
  <c r="E6552" i="1"/>
  <c r="E6550" i="1"/>
  <c r="E6553" i="1"/>
  <c r="E6569" i="1"/>
  <c r="E6558" i="1"/>
  <c r="E6557" i="1"/>
  <c r="E6555" i="1"/>
  <c r="E6556" i="1"/>
  <c r="E6559" i="1"/>
  <c r="E6560" i="1"/>
  <c r="E6561" i="1"/>
  <c r="E6514" i="1"/>
  <c r="E6515" i="1"/>
  <c r="E6493" i="1"/>
  <c r="E6652" i="1"/>
  <c r="E6517" i="1"/>
  <c r="E6532" i="1"/>
  <c r="E6554" i="1"/>
  <c r="E6530" i="1"/>
  <c r="E6525" i="1"/>
  <c r="E6524" i="1"/>
  <c r="E6527" i="1"/>
  <c r="E6531" i="1"/>
  <c r="E6526" i="1"/>
  <c r="E6537" i="1"/>
  <c r="E6538" i="1"/>
  <c r="E6475" i="1"/>
  <c r="E6476" i="1"/>
  <c r="E6481" i="1"/>
  <c r="E6490" i="1"/>
  <c r="E6480" i="1"/>
  <c r="E6494" i="1"/>
  <c r="E6483" i="1"/>
  <c r="E6486" i="1"/>
  <c r="E6485" i="1"/>
  <c r="E6479" i="1"/>
  <c r="E6489" i="1"/>
  <c r="E6488" i="1"/>
  <c r="E6478" i="1"/>
  <c r="E6492" i="1"/>
  <c r="E6487" i="1"/>
  <c r="E6496" i="1"/>
  <c r="E6497" i="1"/>
  <c r="E6498" i="1"/>
  <c r="E6499" i="1"/>
  <c r="E6500" i="1"/>
  <c r="E6431" i="1"/>
  <c r="E6432" i="1"/>
  <c r="E6433" i="1"/>
  <c r="E6434" i="1"/>
  <c r="E6445" i="1"/>
  <c r="E6438" i="1"/>
  <c r="E6457" i="1"/>
  <c r="E6442" i="1"/>
  <c r="E6439" i="1"/>
  <c r="E6458" i="1"/>
  <c r="E6448" i="1"/>
  <c r="E6446" i="1"/>
  <c r="E6411" i="1"/>
  <c r="E6452" i="1"/>
  <c r="E6482" i="1"/>
  <c r="E6450" i="1"/>
  <c r="E6455" i="1"/>
  <c r="E6451" i="1"/>
  <c r="E6441" i="1"/>
  <c r="E6449" i="1"/>
  <c r="E6454" i="1"/>
  <c r="E6484" i="1"/>
  <c r="E6477" i="1"/>
  <c r="E6440" i="1"/>
  <c r="E6444" i="1"/>
  <c r="E6468" i="1"/>
  <c r="E6469" i="1"/>
  <c r="E6470" i="1"/>
  <c r="E6392" i="1"/>
  <c r="E6393" i="1"/>
  <c r="E6394" i="1"/>
  <c r="E6395" i="1"/>
  <c r="E6396" i="1"/>
  <c r="E6418" i="1"/>
  <c r="E6415" i="1"/>
  <c r="E6495" i="1"/>
  <c r="E6409" i="1"/>
  <c r="E6408" i="1"/>
  <c r="E6406" i="1"/>
  <c r="E6417" i="1"/>
  <c r="E6424" i="1"/>
  <c r="E6410" i="1"/>
  <c r="E6453" i="1"/>
  <c r="E6421" i="1"/>
  <c r="E6413" i="1"/>
  <c r="E6404" i="1"/>
  <c r="E6416" i="1"/>
  <c r="E6420" i="1"/>
  <c r="E6405" i="1"/>
  <c r="E6407" i="1"/>
  <c r="E6423" i="1"/>
  <c r="E6426" i="1"/>
  <c r="E6380" i="1"/>
  <c r="E6381" i="1"/>
  <c r="E6382" i="1"/>
  <c r="E6383" i="1"/>
  <c r="E6384" i="1"/>
  <c r="E6390" i="1"/>
  <c r="E6365" i="1"/>
  <c r="E6422" i="1"/>
  <c r="E6335" i="1"/>
  <c r="E6367" i="1"/>
  <c r="E6369" i="1"/>
  <c r="E6370" i="1"/>
  <c r="E6371" i="1"/>
  <c r="E6373" i="1"/>
  <c r="E6374" i="1"/>
  <c r="E6375" i="1"/>
  <c r="E6022" i="1"/>
  <c r="E5993" i="1"/>
  <c r="E5994" i="1"/>
  <c r="E5996" i="1"/>
  <c r="E5998" i="1"/>
  <c r="E5999" i="1"/>
  <c r="E5997" i="1"/>
  <c r="E6024" i="1"/>
  <c r="E6025" i="1"/>
  <c r="E6026" i="1"/>
  <c r="E5912" i="1"/>
  <c r="E5913" i="1"/>
  <c r="E5914" i="1"/>
  <c r="E6027" i="1"/>
  <c r="E6028" i="1"/>
  <c r="E6021" i="1"/>
  <c r="E5960" i="1"/>
  <c r="E5961" i="1"/>
  <c r="E6018" i="1"/>
  <c r="E5979" i="1"/>
  <c r="E5973" i="1"/>
  <c r="E5966" i="1"/>
  <c r="E5954" i="1"/>
  <c r="E5953" i="1"/>
  <c r="E5903" i="1"/>
  <c r="E5884" i="1"/>
  <c r="E5893" i="1"/>
  <c r="E5885" i="1"/>
  <c r="E5869" i="1"/>
  <c r="E5851" i="1"/>
  <c r="E5824" i="1"/>
  <c r="E5856" i="1"/>
  <c r="E5860" i="1"/>
  <c r="E5870" i="1"/>
  <c r="E5858" i="1"/>
  <c r="E5816" i="1"/>
  <c r="E5825" i="1"/>
  <c r="E5750" i="1"/>
  <c r="E5788" i="1"/>
  <c r="E5738" i="1"/>
  <c r="E5736" i="1"/>
  <c r="E5681" i="1"/>
  <c r="E5683" i="1"/>
  <c r="E5688" i="1"/>
  <c r="E5684" i="1"/>
  <c r="E5685" i="1"/>
  <c r="E5686" i="1"/>
  <c r="E5648" i="1"/>
  <c r="E2529" i="1"/>
  <c r="E2573" i="1"/>
  <c r="E2709" i="1"/>
  <c r="E2710" i="1"/>
  <c r="E2741" i="1"/>
  <c r="E2833" i="1"/>
  <c r="E2884" i="1"/>
  <c r="E2537" i="1"/>
  <c r="E2718" i="1"/>
  <c r="E2707" i="1"/>
  <c r="E2762" i="1"/>
  <c r="E2765" i="1"/>
  <c r="E2048" i="1"/>
  <c r="E1995" i="1"/>
  <c r="E1994" i="1"/>
  <c r="E2325" i="1"/>
  <c r="E2389" i="1"/>
  <c r="E2388" i="1"/>
  <c r="E2382" i="1"/>
  <c r="E2379" i="1"/>
  <c r="E2406" i="1"/>
  <c r="E2435" i="1"/>
  <c r="E2449" i="1"/>
  <c r="E2428" i="1"/>
  <c r="E2425" i="1"/>
  <c r="E2415" i="1"/>
  <c r="E2489" i="1"/>
  <c r="E2471" i="1"/>
  <c r="E2535" i="1"/>
  <c r="E2524" i="1"/>
  <c r="E2703" i="1"/>
  <c r="E2610" i="1"/>
  <c r="E2600" i="1"/>
  <c r="E2593" i="1"/>
  <c r="E2625" i="1"/>
  <c r="E2726" i="1"/>
  <c r="E2704" i="1"/>
  <c r="E2763" i="1"/>
  <c r="E2746" i="1"/>
  <c r="E2801" i="1"/>
  <c r="E2786" i="1"/>
  <c r="E2862" i="1"/>
  <c r="E2929" i="1"/>
  <c r="E3013" i="1"/>
  <c r="E2882" i="1"/>
  <c r="E2941" i="1"/>
  <c r="E2930" i="1"/>
  <c r="E2926" i="1"/>
  <c r="E5657" i="1"/>
  <c r="E5741" i="1"/>
  <c r="E5743" i="1"/>
  <c r="E5735" i="1"/>
  <c r="E5647" i="1"/>
  <c r="E5571" i="1"/>
  <c r="E5572" i="1"/>
  <c r="E5592" i="1"/>
  <c r="E5591" i="1"/>
  <c r="E5600" i="1"/>
  <c r="E5573" i="1"/>
  <c r="E5601" i="1"/>
  <c r="E5578" i="1"/>
  <c r="E5586" i="1"/>
  <c r="E5506" i="1"/>
  <c r="E5551" i="1"/>
  <c r="E5549" i="1"/>
  <c r="E5555" i="1"/>
  <c r="E5554" i="1"/>
  <c r="E5526" i="1"/>
  <c r="E5470" i="1"/>
  <c r="E5465" i="1"/>
  <c r="E5453" i="1"/>
  <c r="E5464" i="1"/>
  <c r="E5402" i="1"/>
  <c r="E5417" i="1"/>
  <c r="E5434" i="1"/>
  <c r="E5401" i="1"/>
  <c r="E5418" i="1"/>
  <c r="E5436" i="1"/>
  <c r="E5349" i="1"/>
  <c r="E5346" i="1"/>
  <c r="E6128" i="1"/>
  <c r="E6129" i="1"/>
  <c r="E6153" i="1"/>
  <c r="E6154" i="1"/>
  <c r="E6324" i="1"/>
  <c r="E6326" i="1"/>
  <c r="E6328" i="1"/>
  <c r="E6352" i="1"/>
  <c r="E6361" i="1"/>
  <c r="E6360" i="1"/>
  <c r="E6368" i="1"/>
  <c r="E6359" i="1"/>
  <c r="E6339" i="1"/>
  <c r="E6364" i="1"/>
  <c r="E6362" i="1"/>
  <c r="E6291" i="1"/>
  <c r="E6491" i="1"/>
  <c r="E6341" i="1"/>
  <c r="E6343" i="1"/>
  <c r="E6345" i="1"/>
  <c r="E6346" i="1"/>
  <c r="E6347" i="1"/>
  <c r="E6348" i="1"/>
  <c r="E6349" i="1"/>
  <c r="E6350" i="1"/>
  <c r="E6351" i="1"/>
  <c r="E6353" i="1"/>
  <c r="E6285" i="1"/>
  <c r="E6286" i="1"/>
  <c r="E6295" i="1"/>
  <c r="E6296" i="1"/>
  <c r="E6297" i="1"/>
  <c r="E6313" i="1"/>
  <c r="E6306" i="1"/>
  <c r="E6305" i="1"/>
  <c r="E6308" i="1"/>
  <c r="E6269" i="1"/>
  <c r="E6312" i="1"/>
  <c r="E6366" i="1"/>
  <c r="E6301" i="1"/>
  <c r="E6309" i="1"/>
  <c r="E6304" i="1"/>
  <c r="E6325" i="1"/>
  <c r="E6307" i="1"/>
  <c r="E6310" i="1"/>
  <c r="E6311" i="1"/>
  <c r="E6302" i="1"/>
  <c r="E6303" i="1"/>
  <c r="E6315" i="1"/>
  <c r="E6316" i="1"/>
  <c r="E6317" i="1"/>
  <c r="E6318" i="1"/>
  <c r="E6319" i="1"/>
  <c r="E6247" i="1"/>
  <c r="E6249" i="1"/>
  <c r="E6255" i="1"/>
  <c r="E6256" i="1"/>
  <c r="E6270" i="1"/>
  <c r="E6258" i="1"/>
  <c r="E6267" i="1"/>
  <c r="E6272" i="1"/>
  <c r="E6279" i="1"/>
  <c r="E6268" i="1"/>
  <c r="E6254" i="1"/>
  <c r="E6257" i="1"/>
  <c r="E6344" i="1"/>
  <c r="E6261" i="1"/>
  <c r="E6262" i="1"/>
  <c r="E6271" i="1"/>
  <c r="E6264" i="1"/>
  <c r="E6273" i="1"/>
  <c r="E6274" i="1"/>
  <c r="E6275" i="1"/>
  <c r="E6276" i="1"/>
  <c r="E6277" i="1"/>
  <c r="E6278" i="1"/>
  <c r="E6280" i="1"/>
  <c r="E6213" i="1"/>
  <c r="E6223" i="1"/>
  <c r="E6260" i="1"/>
  <c r="E6219" i="1"/>
  <c r="E6222" i="1"/>
  <c r="E6231" i="1"/>
  <c r="E6188" i="1"/>
  <c r="E6230" i="1"/>
  <c r="E6228" i="1"/>
  <c r="E6220" i="1"/>
  <c r="E6241" i="1"/>
  <c r="E6221" i="1"/>
  <c r="E6227" i="1"/>
  <c r="E6232" i="1"/>
  <c r="E6237" i="1"/>
  <c r="E6240" i="1"/>
  <c r="E6242" i="1"/>
  <c r="E6172" i="1"/>
  <c r="E6173" i="1"/>
  <c r="E6177" i="1"/>
  <c r="E6178" i="1"/>
  <c r="E6179" i="1"/>
  <c r="E6180" i="1"/>
  <c r="E6182" i="1"/>
  <c r="E6176" i="1"/>
  <c r="E6184" i="1"/>
  <c r="E6191" i="1"/>
  <c r="E6190" i="1"/>
  <c r="E6197" i="1"/>
  <c r="E6206" i="1"/>
  <c r="E6265" i="1"/>
  <c r="E6234" i="1"/>
  <c r="E6229" i="1"/>
  <c r="E6193" i="1"/>
  <c r="E6187" i="1"/>
  <c r="E6203" i="1"/>
  <c r="E6202" i="1"/>
  <c r="E6226" i="1"/>
  <c r="E6204" i="1"/>
  <c r="E6196" i="1"/>
  <c r="E6189" i="1"/>
  <c r="E6192" i="1"/>
  <c r="E6194" i="1"/>
  <c r="E6183" i="1"/>
  <c r="E6201" i="1"/>
  <c r="E6207" i="1"/>
  <c r="E6208" i="1"/>
  <c r="E6160" i="1"/>
  <c r="E6161" i="1"/>
  <c r="E6162" i="1"/>
  <c r="E6163" i="1"/>
  <c r="E6259" i="1"/>
  <c r="E6164" i="1"/>
  <c r="E6165" i="1"/>
  <c r="E6166" i="1"/>
  <c r="E6167" i="1"/>
  <c r="E6136" i="1"/>
  <c r="E6113" i="1"/>
  <c r="E6138" i="1"/>
  <c r="E6137" i="1"/>
  <c r="E6140" i="1"/>
  <c r="E6141" i="1"/>
  <c r="E6235" i="1"/>
  <c r="E6114" i="1"/>
  <c r="E6147" i="1"/>
  <c r="E6148" i="1"/>
  <c r="E6149" i="1"/>
  <c r="E6150" i="1"/>
  <c r="E6151" i="1"/>
  <c r="E6152" i="1"/>
  <c r="E6155" i="1"/>
  <c r="E6097" i="1"/>
  <c r="E6098" i="1"/>
  <c r="E6099" i="1"/>
  <c r="E6102" i="1"/>
  <c r="E6103" i="1"/>
  <c r="E6109" i="1"/>
  <c r="E6118" i="1"/>
  <c r="E6116" i="1"/>
  <c r="E6115" i="1"/>
  <c r="E6195" i="1"/>
  <c r="E6110" i="1"/>
  <c r="E6122" i="1"/>
  <c r="E6111" i="1"/>
  <c r="E6123" i="1"/>
  <c r="E6124" i="1"/>
  <c r="E6125" i="1"/>
  <c r="E6126" i="1"/>
  <c r="E6127" i="1"/>
  <c r="E6130" i="1"/>
  <c r="E6131" i="1"/>
  <c r="E6062" i="1"/>
  <c r="E6063" i="1"/>
  <c r="E6065" i="1"/>
  <c r="E6066" i="1"/>
  <c r="E6067" i="1"/>
  <c r="E6085" i="1"/>
  <c r="E6084" i="1"/>
  <c r="E6083" i="1"/>
  <c r="E6080" i="1"/>
  <c r="E6079" i="1"/>
  <c r="E6087" i="1"/>
  <c r="E6403" i="1"/>
  <c r="E6139" i="1"/>
  <c r="E6081" i="1"/>
  <c r="E6119" i="1"/>
  <c r="E6073" i="1"/>
  <c r="E6112" i="1"/>
  <c r="E6082" i="1"/>
  <c r="E6086" i="1"/>
  <c r="E6088" i="1"/>
  <c r="E6089" i="1"/>
  <c r="E6090" i="1"/>
  <c r="E6091" i="1"/>
  <c r="E6092" i="1"/>
  <c r="E6038" i="1"/>
  <c r="E6040" i="1"/>
  <c r="E6044" i="1"/>
  <c r="E6043" i="1"/>
  <c r="E6012" i="1"/>
  <c r="E6047" i="1"/>
  <c r="E6039" i="1"/>
  <c r="E6042" i="1"/>
  <c r="E6045" i="1"/>
  <c r="E6046" i="1"/>
  <c r="E6049" i="1"/>
  <c r="E6048" i="1"/>
  <c r="E6052" i="1"/>
  <c r="E6051" i="1"/>
  <c r="E6053" i="1"/>
  <c r="E6054" i="1"/>
  <c r="E6055" i="1"/>
  <c r="E6056" i="1"/>
  <c r="E6057" i="1"/>
  <c r="E5989" i="1"/>
  <c r="E5990" i="1"/>
  <c r="E5991" i="1"/>
  <c r="E5992" i="1"/>
  <c r="E6000" i="1"/>
  <c r="E6003" i="1"/>
  <c r="E6020" i="1"/>
  <c r="E6016" i="1"/>
  <c r="E6014" i="1"/>
  <c r="E6007" i="1"/>
  <c r="E6004" i="1"/>
  <c r="E6011" i="1"/>
  <c r="E6015" i="1"/>
  <c r="E6009" i="1"/>
  <c r="E6010" i="1"/>
  <c r="E6013" i="1"/>
  <c r="E6008" i="1"/>
  <c r="E6023" i="1"/>
  <c r="E5995" i="1"/>
  <c r="E6005" i="1"/>
  <c r="E6002" i="1"/>
  <c r="E6006" i="1"/>
  <c r="E6017" i="1"/>
  <c r="E6029" i="1"/>
  <c r="E6030" i="1"/>
  <c r="E6031" i="1"/>
  <c r="E6032" i="1"/>
  <c r="E6033" i="1"/>
  <c r="E5952" i="1"/>
  <c r="E5955" i="1"/>
  <c r="E5956" i="1"/>
  <c r="E5957" i="1"/>
  <c r="E5958" i="1"/>
  <c r="E5959" i="1"/>
  <c r="E5977" i="1"/>
  <c r="E5972" i="1"/>
  <c r="E5980" i="1"/>
  <c r="E5975" i="1"/>
  <c r="E5970" i="1"/>
  <c r="E5983" i="1"/>
  <c r="E5967" i="1"/>
  <c r="E5963" i="1"/>
  <c r="E5974" i="1"/>
  <c r="E6019" i="1"/>
  <c r="E5976" i="1"/>
  <c r="E5965" i="1"/>
  <c r="E5968" i="1"/>
  <c r="E5981" i="1"/>
  <c r="E6001" i="1"/>
  <c r="E5964" i="1"/>
  <c r="E5978" i="1"/>
  <c r="E5962" i="1"/>
  <c r="E5982" i="1"/>
  <c r="E5971" i="1"/>
  <c r="E5984" i="1"/>
  <c r="E5940" i="1"/>
  <c r="E5941" i="1"/>
  <c r="E5942" i="1"/>
  <c r="E5943" i="1"/>
  <c r="E5944" i="1"/>
  <c r="E5946" i="1"/>
  <c r="E5947" i="1"/>
  <c r="E5350" i="1"/>
  <c r="E2387" i="1"/>
  <c r="E2383" i="1"/>
  <c r="E2380" i="1"/>
  <c r="E2408" i="1"/>
  <c r="E2404" i="1"/>
  <c r="E2034" i="1"/>
  <c r="E2344" i="1"/>
  <c r="E2331" i="1"/>
  <c r="E2317" i="1"/>
  <c r="E2370" i="1"/>
  <c r="E2455" i="1"/>
  <c r="E2407" i="1"/>
  <c r="E2448" i="1"/>
  <c r="E2074" i="1"/>
  <c r="E2341" i="1"/>
  <c r="E2327" i="1"/>
  <c r="E2368" i="1"/>
  <c r="E2358" i="1"/>
  <c r="E2398" i="1"/>
  <c r="E2392" i="1"/>
  <c r="E2630" i="1"/>
  <c r="E2874" i="1"/>
  <c r="E2863" i="1"/>
  <c r="E2845" i="1"/>
  <c r="E2889" i="1"/>
  <c r="E2918" i="1"/>
  <c r="E2952" i="1"/>
  <c r="E2913" i="1"/>
  <c r="E2971" i="1"/>
  <c r="E2955" i="1"/>
  <c r="E2949" i="1"/>
  <c r="E2943" i="1"/>
  <c r="E2947" i="1"/>
  <c r="E2712" i="1"/>
  <c r="E2705" i="1"/>
  <c r="E2713" i="1"/>
  <c r="E2753" i="1"/>
  <c r="E2752" i="1"/>
  <c r="E2732" i="1"/>
  <c r="E2903" i="1"/>
  <c r="E2825" i="1"/>
  <c r="E2837" i="1"/>
  <c r="E2890" i="1"/>
  <c r="E2906" i="1"/>
  <c r="E2901" i="1"/>
  <c r="E2892" i="1"/>
  <c r="E2958" i="1"/>
  <c r="E2830" i="1"/>
  <c r="E2816" i="1"/>
  <c r="E2813" i="1"/>
  <c r="E2859" i="1"/>
  <c r="E2896" i="1"/>
  <c r="E2887" i="1"/>
  <c r="E2888" i="1"/>
  <c r="E2983" i="1"/>
  <c r="E2596" i="1"/>
  <c r="E2691" i="1"/>
  <c r="E2737" i="1"/>
  <c r="E2699" i="1"/>
  <c r="E2818" i="1"/>
  <c r="E3021" i="1"/>
  <c r="E3378" i="1"/>
  <c r="E3398" i="1"/>
  <c r="E3433" i="1"/>
  <c r="E3414" i="1"/>
  <c r="E3478" i="1"/>
  <c r="E2692" i="1"/>
  <c r="E2793" i="1"/>
  <c r="E2696" i="1"/>
  <c r="E2819" i="1"/>
  <c r="E3027" i="1"/>
  <c r="E3379" i="1"/>
  <c r="E3514" i="1"/>
  <c r="E3426" i="1"/>
  <c r="E3510" i="1"/>
  <c r="E3408" i="1"/>
  <c r="E3249" i="1"/>
  <c r="E3366" i="1"/>
  <c r="E3320" i="1"/>
  <c r="E3325" i="1"/>
  <c r="E3305" i="1"/>
  <c r="E3358" i="1"/>
  <c r="E3351" i="1"/>
  <c r="E3349" i="1"/>
  <c r="E3301" i="1"/>
  <c r="E2214" i="1"/>
  <c r="E2196" i="1"/>
  <c r="E2256" i="1"/>
  <c r="E2279" i="1"/>
  <c r="E2350" i="1"/>
  <c r="E2210" i="1"/>
  <c r="E2353" i="1"/>
  <c r="E2421" i="1"/>
  <c r="E2491" i="1"/>
  <c r="E2558" i="1"/>
  <c r="E2693" i="1"/>
  <c r="E2698" i="1"/>
  <c r="E2832" i="1"/>
  <c r="E2881" i="1"/>
  <c r="E3387" i="1"/>
  <c r="E3375" i="1"/>
  <c r="E3392" i="1"/>
  <c r="E3543" i="1"/>
  <c r="E3409" i="1"/>
  <c r="E3450" i="1"/>
  <c r="E3395" i="1"/>
  <c r="E3419" i="1"/>
  <c r="E3134" i="1"/>
  <c r="E3576" i="1"/>
  <c r="E3604" i="1"/>
  <c r="E3605" i="1"/>
  <c r="E3532" i="1"/>
  <c r="E3615" i="1"/>
  <c r="E3594" i="1"/>
  <c r="E3646" i="1"/>
  <c r="E3664" i="1"/>
  <c r="E3639" i="1"/>
  <c r="E3708" i="1"/>
  <c r="E3687" i="1"/>
  <c r="E3736" i="1"/>
  <c r="E3774" i="1"/>
  <c r="E3794" i="1"/>
  <c r="E3787" i="1"/>
  <c r="E3784" i="1"/>
  <c r="E3793" i="1"/>
  <c r="E3459" i="1"/>
  <c r="E3447" i="1"/>
  <c r="E3562" i="1"/>
  <c r="E3559" i="1"/>
  <c r="E3864" i="1"/>
  <c r="E3865" i="1"/>
  <c r="E3856" i="1"/>
  <c r="E3822" i="1"/>
  <c r="E3661" i="1"/>
  <c r="E3689" i="1"/>
  <c r="E3725" i="1"/>
  <c r="E3869" i="1"/>
  <c r="E3866" i="1"/>
  <c r="E3833" i="1"/>
  <c r="E3786" i="1"/>
  <c r="E4289" i="1"/>
  <c r="E4294" i="1"/>
  <c r="E4309" i="1"/>
  <c r="E4349" i="1"/>
  <c r="E4471" i="1"/>
  <c r="E4470" i="1"/>
  <c r="E4393" i="1"/>
  <c r="E4427" i="1"/>
  <c r="E4436" i="1"/>
  <c r="E4516" i="1"/>
  <c r="E3743" i="1"/>
  <c r="E3721" i="1"/>
  <c r="E3848" i="1"/>
  <c r="E3788" i="1"/>
  <c r="E3458" i="1"/>
  <c r="E3436" i="1"/>
  <c r="E3537" i="1"/>
  <c r="E3858" i="1"/>
  <c r="E3825" i="1"/>
  <c r="E3701" i="1"/>
  <c r="E3657" i="1"/>
  <c r="E3676" i="1"/>
  <c r="E3778" i="1"/>
  <c r="E3830" i="1"/>
  <c r="E3915" i="1"/>
  <c r="E4253" i="1"/>
  <c r="E4251" i="1"/>
  <c r="E4308" i="1"/>
  <c r="E4352" i="1"/>
  <c r="E4380" i="1"/>
  <c r="E4413" i="1"/>
  <c r="E4398" i="1"/>
  <c r="E4450" i="1"/>
  <c r="E3504" i="1"/>
  <c r="E3662" i="1"/>
  <c r="E3722" i="1"/>
  <c r="E3965" i="1"/>
  <c r="E3766" i="1"/>
  <c r="E3806" i="1"/>
  <c r="E3435" i="1"/>
  <c r="E3446" i="1"/>
  <c r="E3892" i="1"/>
  <c r="E3845" i="1"/>
  <c r="E3816" i="1"/>
  <c r="E3733" i="1"/>
  <c r="E3697" i="1"/>
  <c r="E3734" i="1"/>
  <c r="E3837" i="1"/>
  <c r="E3916" i="1"/>
  <c r="E4271" i="1"/>
  <c r="E4311" i="1"/>
  <c r="E4306" i="1"/>
  <c r="E4362" i="1"/>
  <c r="E4326" i="1"/>
  <c r="E4379" i="1"/>
  <c r="E4377" i="1"/>
  <c r="E4367" i="1"/>
  <c r="E4422" i="1"/>
  <c r="E4425" i="1"/>
  <c r="E4477" i="1"/>
  <c r="E4473" i="1"/>
  <c r="E4495" i="1"/>
  <c r="E4484" i="1"/>
  <c r="E4555" i="1"/>
  <c r="E4540" i="1"/>
  <c r="E4543" i="1"/>
  <c r="E4539" i="1"/>
  <c r="E4547" i="1"/>
  <c r="E4455" i="1"/>
  <c r="E4515" i="1"/>
  <c r="E4550" i="1"/>
  <c r="E4536" i="1"/>
  <c r="E4523" i="1"/>
  <c r="E4020" i="1"/>
  <c r="E4416" i="1"/>
  <c r="E4395" i="1"/>
  <c r="E4464" i="1"/>
  <c r="E4486" i="1"/>
  <c r="E4583" i="1"/>
  <c r="E4622" i="1"/>
  <c r="E4489" i="1"/>
  <c r="E4490" i="1"/>
  <c r="E4492" i="1"/>
  <c r="E4589" i="1"/>
  <c r="E4639" i="1"/>
  <c r="E4564" i="1"/>
  <c r="E4560" i="1"/>
  <c r="E4641" i="1"/>
  <c r="E5423" i="1"/>
  <c r="E5359" i="1"/>
  <c r="E5368" i="1"/>
  <c r="E5365" i="1"/>
  <c r="E5362" i="1"/>
  <c r="E5361" i="1"/>
  <c r="E5341" i="1"/>
  <c r="E5340" i="1"/>
  <c r="E5379" i="1"/>
  <c r="E5329" i="1"/>
  <c r="E5376" i="1"/>
  <c r="E5442" i="1"/>
  <c r="E5364" i="1"/>
  <c r="E5375" i="1"/>
  <c r="E5373" i="1"/>
  <c r="E5377" i="1"/>
  <c r="E5244" i="1"/>
  <c r="E5245" i="1"/>
  <c r="E5246" i="1"/>
  <c r="E5360" i="1"/>
  <c r="E5351" i="1"/>
  <c r="E5249" i="1"/>
  <c r="E5250" i="1"/>
  <c r="E5337" i="1"/>
  <c r="E5356" i="1"/>
  <c r="E5357" i="1"/>
  <c r="E5238" i="1"/>
  <c r="E5210" i="1"/>
  <c r="E5211" i="1"/>
  <c r="E5208" i="1"/>
  <c r="E5209" i="1"/>
  <c r="E5236" i="1"/>
  <c r="E5237" i="1"/>
  <c r="E5235" i="1"/>
  <c r="E5239" i="1"/>
  <c r="E5262" i="1"/>
  <c r="E5275" i="1"/>
  <c r="E5261" i="1"/>
  <c r="E5165" i="1"/>
  <c r="E5181" i="1"/>
  <c r="E5170" i="1"/>
  <c r="E5167" i="1"/>
  <c r="E5176" i="1"/>
  <c r="E5054" i="1"/>
  <c r="E5152" i="1"/>
  <c r="E5154" i="1"/>
  <c r="E5177" i="1"/>
  <c r="E5174" i="1"/>
  <c r="E5059" i="1"/>
  <c r="E5142" i="1"/>
  <c r="E5025" i="1"/>
  <c r="E5122" i="1"/>
  <c r="E5019" i="1"/>
  <c r="E5017" i="1"/>
  <c r="E5020" i="1"/>
  <c r="E5005" i="1"/>
  <c r="E5002" i="1"/>
  <c r="E5009" i="1"/>
  <c r="E4948" i="1"/>
  <c r="E4949" i="1"/>
  <c r="E4950" i="1"/>
  <c r="E4946" i="1"/>
  <c r="E5024" i="1"/>
  <c r="E5026" i="1"/>
  <c r="E5039" i="1"/>
  <c r="E5034" i="1"/>
  <c r="E5035" i="1"/>
  <c r="E4945" i="1"/>
  <c r="E4980" i="1"/>
  <c r="E4979" i="1"/>
  <c r="E4965" i="1"/>
  <c r="E4907" i="1"/>
  <c r="E4864" i="1"/>
  <c r="E4863" i="1"/>
  <c r="E4929" i="1"/>
  <c r="E4934" i="1"/>
  <c r="E4935" i="1"/>
  <c r="E4957" i="1"/>
  <c r="E4921" i="1"/>
  <c r="E4881" i="1"/>
  <c r="E4843" i="1"/>
  <c r="E4895" i="1"/>
  <c r="E4917" i="1"/>
  <c r="E4835" i="1"/>
  <c r="E4904" i="1"/>
  <c r="E4908" i="1"/>
  <c r="E4899" i="1"/>
  <c r="E4914" i="1"/>
  <c r="E4922" i="1"/>
  <c r="E4912" i="1"/>
  <c r="E4913" i="1"/>
  <c r="E4932" i="1"/>
  <c r="E4927" i="1"/>
  <c r="E4926" i="1"/>
  <c r="E4925" i="1"/>
  <c r="E4954" i="1"/>
  <c r="E4976" i="1"/>
  <c r="E4972" i="1"/>
  <c r="E5003" i="1"/>
  <c r="E4901" i="1"/>
  <c r="E4902" i="1"/>
  <c r="E4903" i="1"/>
  <c r="E4909" i="1"/>
  <c r="E4811" i="1"/>
  <c r="E4812" i="1"/>
  <c r="E4813" i="1"/>
  <c r="E4807" i="1"/>
  <c r="E4830" i="1"/>
  <c r="E4784" i="1"/>
  <c r="E4791" i="1"/>
  <c r="E4792" i="1"/>
  <c r="E4795" i="1"/>
  <c r="E4788" i="1"/>
  <c r="E4789" i="1"/>
  <c r="E4790" i="1"/>
  <c r="E4865" i="1"/>
  <c r="E4805" i="1"/>
  <c r="E4775" i="1"/>
  <c r="E4776" i="1"/>
  <c r="E4829" i="1"/>
  <c r="E4831" i="1"/>
  <c r="E4760" i="1"/>
  <c r="E4761" i="1"/>
  <c r="E4785" i="1"/>
  <c r="E4757" i="1"/>
  <c r="E4758" i="1"/>
  <c r="E4745" i="1"/>
  <c r="E4746" i="1"/>
  <c r="E4645" i="1"/>
  <c r="E4646" i="1"/>
  <c r="E4647" i="1"/>
  <c r="E4648" i="1"/>
  <c r="E4661" i="1"/>
  <c r="E4711" i="1"/>
  <c r="E4728" i="1"/>
  <c r="E4686" i="1"/>
  <c r="E4680" i="1"/>
  <c r="E4616" i="1"/>
  <c r="E4719" i="1"/>
  <c r="E4729" i="1"/>
  <c r="E4740" i="1"/>
  <c r="E4634" i="1"/>
  <c r="E4637" i="1"/>
  <c r="E4652" i="1"/>
  <c r="E4731" i="1"/>
  <c r="E4691" i="1"/>
  <c r="E4710" i="1"/>
  <c r="E4617" i="1"/>
  <c r="E4573" i="1"/>
  <c r="E4571" i="1"/>
  <c r="E4572" i="1"/>
  <c r="E4606" i="1"/>
  <c r="E4608" i="1"/>
  <c r="E4568" i="1"/>
  <c r="E4570" i="1"/>
  <c r="E4649" i="1"/>
  <c r="E4610" i="1"/>
  <c r="E4604" i="1"/>
  <c r="E4605" i="1"/>
  <c r="E4609" i="1"/>
  <c r="E4611" i="1"/>
  <c r="E4601" i="1"/>
  <c r="E4602" i="1"/>
  <c r="E4600" i="1"/>
  <c r="E4586" i="1"/>
  <c r="E4697" i="1"/>
  <c r="E4619" i="1"/>
  <c r="E4578" i="1"/>
  <c r="E4546" i="1"/>
  <c r="E4532" i="1"/>
  <c r="E4552" i="1"/>
  <c r="E4567" i="1"/>
  <c r="E4562" i="1"/>
  <c r="E4575" i="1"/>
  <c r="E4507" i="1"/>
  <c r="E4510" i="1"/>
  <c r="E4584" i="1"/>
  <c r="E4474" i="1"/>
  <c r="E4511" i="1"/>
  <c r="E4493" i="1"/>
  <c r="E4529" i="1"/>
  <c r="E4533" i="1"/>
  <c r="E4535" i="1"/>
  <c r="E4407" i="1"/>
  <c r="E4491" i="1"/>
  <c r="E4506" i="1"/>
  <c r="E4373" i="1"/>
  <c r="E4374" i="1"/>
  <c r="E4375" i="1"/>
  <c r="E4406" i="1"/>
  <c r="E4384" i="1"/>
  <c r="E4441" i="1"/>
  <c r="E4438" i="1"/>
  <c r="E4439" i="1"/>
  <c r="E4386" i="1"/>
  <c r="E4440" i="1"/>
  <c r="E4442" i="1"/>
  <c r="E4444" i="1"/>
  <c r="E4445" i="1"/>
  <c r="E4446" i="1"/>
  <c r="E4465" i="1"/>
  <c r="E4542" i="1"/>
  <c r="E4475" i="1"/>
  <c r="E4461" i="1"/>
  <c r="E4460" i="1"/>
  <c r="E4459" i="1"/>
  <c r="E4408" i="1"/>
  <c r="E4400" i="1"/>
  <c r="E4382" i="1"/>
  <c r="E4344" i="1"/>
  <c r="E4357" i="1"/>
  <c r="E4301" i="1"/>
  <c r="E4278" i="1"/>
  <c r="E4279" i="1"/>
  <c r="E4331" i="1"/>
  <c r="E4332" i="1"/>
  <c r="E4334" i="1"/>
  <c r="E5915" i="1"/>
  <c r="E5916" i="1"/>
  <c r="E5886" i="1"/>
  <c r="E5917" i="1"/>
  <c r="E5923" i="1"/>
  <c r="E5920" i="1"/>
  <c r="E5919" i="1"/>
  <c r="E5926" i="1"/>
  <c r="E5922" i="1"/>
  <c r="E5921" i="1"/>
  <c r="E5928" i="1"/>
  <c r="E5924" i="1"/>
  <c r="E5927" i="1"/>
  <c r="E5945" i="1"/>
  <c r="E5929" i="1"/>
  <c r="E5930" i="1"/>
  <c r="E5931" i="1"/>
  <c r="E5932" i="1"/>
  <c r="E5933" i="1"/>
  <c r="E5934" i="1"/>
  <c r="E5935" i="1"/>
  <c r="E5881" i="1"/>
  <c r="E5847" i="1"/>
  <c r="E5882" i="1"/>
  <c r="E5883" i="1"/>
  <c r="E5894" i="1"/>
  <c r="E5880" i="1"/>
  <c r="E5895" i="1"/>
  <c r="E5925" i="1"/>
  <c r="E5898" i="1"/>
  <c r="E5900" i="1"/>
  <c r="E5867" i="1"/>
  <c r="E5899" i="1"/>
  <c r="E5897" i="1"/>
  <c r="E5896" i="1"/>
  <c r="E5901" i="1"/>
  <c r="E5902" i="1"/>
  <c r="E5904" i="1"/>
  <c r="E5905" i="1"/>
  <c r="E5906" i="1"/>
  <c r="E5907" i="1"/>
  <c r="E5849" i="1"/>
  <c r="E5850" i="1"/>
  <c r="E5852" i="1"/>
  <c r="E5853" i="1"/>
  <c r="E5818" i="1"/>
  <c r="E5857" i="1"/>
  <c r="E5871" i="1"/>
  <c r="E5863" i="1"/>
  <c r="E5918" i="1"/>
  <c r="E5830" i="1"/>
  <c r="E5868" i="1"/>
  <c r="E5859" i="1"/>
  <c r="E5861" i="1"/>
  <c r="E5865" i="1"/>
  <c r="E5862" i="1"/>
  <c r="E5864" i="1"/>
  <c r="E5866" i="1"/>
  <c r="E5874" i="1"/>
  <c r="E5875" i="1"/>
  <c r="E5829" i="1"/>
  <c r="E5828" i="1"/>
  <c r="E5801" i="1"/>
  <c r="E5836" i="1"/>
  <c r="E5840" i="1"/>
  <c r="E5839" i="1"/>
  <c r="E5833" i="1"/>
  <c r="E5837" i="1"/>
  <c r="E5832" i="1"/>
  <c r="E5831" i="1"/>
  <c r="E5834" i="1"/>
  <c r="E5838" i="1"/>
  <c r="E5841" i="1"/>
  <c r="E5842" i="1"/>
  <c r="E5772" i="1"/>
  <c r="E5773" i="1"/>
  <c r="E5774" i="1"/>
  <c r="E5775" i="1"/>
  <c r="E5776" i="1"/>
  <c r="E5777" i="1"/>
  <c r="E5784" i="1"/>
  <c r="E5826" i="1"/>
  <c r="E5782" i="1"/>
  <c r="E5786" i="1"/>
  <c r="E5799" i="1"/>
  <c r="E5744" i="1"/>
  <c r="E5780" i="1"/>
  <c r="E5785" i="1"/>
  <c r="E5761" i="1"/>
  <c r="E5800" i="1"/>
  <c r="E5781" i="1"/>
  <c r="E5765" i="1"/>
  <c r="E5792" i="1"/>
  <c r="E5802" i="1"/>
  <c r="E5803" i="1"/>
  <c r="E5804" i="1"/>
  <c r="E5805" i="1"/>
  <c r="E5806" i="1"/>
  <c r="E5807" i="1"/>
  <c r="E5808" i="1"/>
  <c r="E5809" i="1"/>
  <c r="E5810" i="1"/>
  <c r="E5811" i="1"/>
  <c r="E5733" i="1"/>
  <c r="E5734" i="1"/>
  <c r="E5737" i="1"/>
  <c r="E5739" i="1"/>
  <c r="E5748" i="1"/>
  <c r="E5745" i="1"/>
  <c r="E5796" i="1"/>
  <c r="E5758" i="1"/>
  <c r="E5764" i="1"/>
  <c r="E5742" i="1"/>
  <c r="E5746" i="1"/>
  <c r="E5756" i="1"/>
  <c r="E5791" i="1"/>
  <c r="E5752" i="1"/>
  <c r="E5778" i="1"/>
  <c r="E5740" i="1"/>
  <c r="E5753" i="1"/>
  <c r="E5755" i="1"/>
  <c r="E5760" i="1"/>
  <c r="E5751" i="1"/>
  <c r="E5779" i="1"/>
  <c r="E5747" i="1"/>
  <c r="E5749" i="1"/>
  <c r="E5754" i="1"/>
  <c r="E5762" i="1"/>
  <c r="E5766" i="1"/>
  <c r="E5767" i="1"/>
  <c r="E5719" i="1"/>
  <c r="E5720" i="1"/>
  <c r="E5721" i="1"/>
  <c r="E5722" i="1"/>
  <c r="E5827" i="1"/>
  <c r="E5725" i="1"/>
  <c r="E5724" i="1"/>
  <c r="E5726" i="1"/>
  <c r="E5727" i="1"/>
  <c r="E5728" i="1"/>
  <c r="E5704" i="1"/>
  <c r="E5705" i="1"/>
  <c r="E5707" i="1"/>
  <c r="E5723" i="1"/>
  <c r="E5690" i="1"/>
  <c r="E5709" i="1"/>
  <c r="E5710" i="1"/>
  <c r="E5712" i="1"/>
  <c r="E5714" i="1"/>
  <c r="E5678" i="1"/>
  <c r="E5679" i="1"/>
  <c r="E5692" i="1"/>
  <c r="E5691" i="1"/>
  <c r="E5706" i="1"/>
  <c r="E5651" i="1"/>
  <c r="E5697" i="1"/>
  <c r="E5713" i="1"/>
  <c r="E5759" i="1"/>
  <c r="E5694" i="1"/>
  <c r="E5689" i="1"/>
  <c r="E5693" i="1"/>
  <c r="E5695" i="1"/>
  <c r="E5698" i="1"/>
  <c r="E5699" i="1"/>
  <c r="E5643" i="1"/>
  <c r="E5644" i="1"/>
  <c r="E5645" i="1"/>
  <c r="E5658" i="1"/>
  <c r="E5663" i="1"/>
  <c r="E5665" i="1"/>
  <c r="E5633" i="1"/>
  <c r="E5656" i="1"/>
  <c r="E5666" i="1"/>
  <c r="E5653" i="1"/>
  <c r="E5682" i="1"/>
  <c r="E5708" i="1"/>
  <c r="E5660" i="1"/>
  <c r="E5661" i="1"/>
  <c r="E5659" i="1"/>
  <c r="E5664" i="1"/>
  <c r="E5696" i="1"/>
  <c r="E5667" i="1"/>
  <c r="E5668" i="1"/>
  <c r="E5669" i="1"/>
  <c r="E5670" i="1"/>
  <c r="E5671" i="1"/>
  <c r="E5672" i="1"/>
  <c r="E5673" i="1"/>
  <c r="E5612" i="1"/>
  <c r="E5613" i="1"/>
  <c r="E5617" i="1"/>
  <c r="E5618" i="1"/>
  <c r="E5619" i="1"/>
  <c r="E5622" i="1"/>
  <c r="E5620" i="1"/>
  <c r="E5623" i="1"/>
  <c r="E5621" i="1"/>
  <c r="E5632" i="1"/>
  <c r="E5631" i="1"/>
  <c r="E5630" i="1"/>
  <c r="E5628" i="1"/>
  <c r="E5627" i="1"/>
  <c r="E5662" i="1"/>
  <c r="E5626" i="1"/>
  <c r="E5650" i="1"/>
  <c r="E5625" i="1"/>
  <c r="E5624" i="1"/>
  <c r="E5629" i="1"/>
  <c r="E5634" i="1"/>
  <c r="E5635" i="1"/>
  <c r="E5636" i="1"/>
  <c r="E5637" i="1"/>
  <c r="E5638" i="1"/>
  <c r="E5568" i="1"/>
  <c r="E5569" i="1"/>
  <c r="E5570" i="1"/>
  <c r="E5535" i="1"/>
  <c r="E5589" i="1"/>
  <c r="E5588" i="1"/>
  <c r="E5585" i="1"/>
  <c r="E5596" i="1"/>
  <c r="E5580" i="1"/>
  <c r="E5577" i="1"/>
  <c r="E5581" i="1"/>
  <c r="E5593" i="1"/>
  <c r="E5574" i="1"/>
  <c r="E5597" i="1"/>
  <c r="E5582" i="1"/>
  <c r="E5575" i="1"/>
  <c r="E5757" i="1"/>
  <c r="E5590" i="1"/>
  <c r="E5594" i="1"/>
  <c r="E5579" i="1"/>
  <c r="E5587" i="1"/>
  <c r="E5576" i="1"/>
  <c r="E5603" i="1"/>
  <c r="E5604" i="1"/>
  <c r="E5605" i="1"/>
  <c r="E5606" i="1"/>
  <c r="E5607" i="1"/>
  <c r="E5525" i="1"/>
  <c r="E5537" i="1"/>
  <c r="E5528" i="1"/>
  <c r="E5529" i="1"/>
  <c r="E5558" i="1"/>
  <c r="E5550" i="1"/>
  <c r="E5546" i="1"/>
  <c r="E5540" i="1"/>
  <c r="E5562" i="1"/>
  <c r="E5584" i="1"/>
  <c r="E5544" i="1"/>
  <c r="E5543" i="1"/>
  <c r="E5545" i="1"/>
  <c r="E5547" i="1"/>
  <c r="E5516" i="1"/>
  <c r="E5559" i="1"/>
  <c r="E5560" i="1"/>
  <c r="E5595" i="1"/>
  <c r="E5538" i="1"/>
  <c r="E5583" i="1"/>
  <c r="E5553" i="1"/>
  <c r="E5541" i="1"/>
  <c r="E5548" i="1"/>
  <c r="E5552" i="1"/>
  <c r="E5563" i="1"/>
  <c r="E5539" i="1"/>
  <c r="E5515" i="1"/>
  <c r="E5518" i="1"/>
  <c r="E5497" i="1"/>
  <c r="E5519" i="1"/>
  <c r="E5494" i="1"/>
  <c r="E5520" i="1"/>
  <c r="E5467" i="1"/>
  <c r="E5493" i="1"/>
  <c r="E5517" i="1"/>
  <c r="E5561" i="1"/>
  <c r="E5556" i="1"/>
  <c r="E5542" i="1"/>
  <c r="E5500" i="1"/>
  <c r="E5496" i="1"/>
  <c r="E5498" i="1"/>
  <c r="E5499" i="1"/>
  <c r="E5502" i="1"/>
  <c r="E5503" i="1"/>
  <c r="E5504" i="1"/>
  <c r="E5505" i="1"/>
  <c r="E5507" i="1"/>
  <c r="E5508" i="1"/>
  <c r="E5509" i="1"/>
  <c r="E5510" i="1"/>
  <c r="E5461" i="1"/>
  <c r="E5462" i="1"/>
  <c r="E5463" i="1"/>
  <c r="E5466" i="1"/>
  <c r="E5471" i="1"/>
  <c r="E5472" i="1"/>
  <c r="E5443" i="1"/>
  <c r="E5501" i="1"/>
  <c r="E5479" i="1"/>
  <c r="E5473" i="1"/>
  <c r="E5476" i="1"/>
  <c r="E5474" i="1"/>
  <c r="E5477" i="1"/>
  <c r="E5475" i="1"/>
  <c r="E5480" i="1"/>
  <c r="E5481" i="1"/>
  <c r="E5482" i="1"/>
  <c r="E5483" i="1"/>
  <c r="E5484" i="1"/>
  <c r="E5486" i="1"/>
  <c r="E5487" i="1"/>
  <c r="E5430" i="1"/>
  <c r="E5431" i="1"/>
  <c r="E5432" i="1"/>
  <c r="E5433" i="1"/>
  <c r="E5435" i="1"/>
  <c r="E5437" i="1"/>
  <c r="E5438" i="1"/>
  <c r="E5451" i="1"/>
  <c r="E5452" i="1"/>
  <c r="E5478" i="1"/>
  <c r="E5495" i="1"/>
  <c r="E5485" i="1"/>
  <c r="E5444" i="1"/>
  <c r="E5447" i="1"/>
  <c r="E5450" i="1"/>
  <c r="E5441" i="1"/>
  <c r="E5448" i="1"/>
  <c r="E5445" i="1"/>
  <c r="E5446" i="1"/>
  <c r="E5449" i="1"/>
  <c r="E5440" i="1"/>
  <c r="E5454" i="1"/>
  <c r="E5455" i="1"/>
  <c r="E5456" i="1"/>
  <c r="E5393" i="1"/>
  <c r="E5394" i="1"/>
  <c r="E5403" i="1"/>
  <c r="E5404" i="1"/>
  <c r="E5413" i="1"/>
  <c r="E5411" i="1"/>
  <c r="E5412" i="1"/>
  <c r="E5409" i="1"/>
  <c r="E5407" i="1"/>
  <c r="E5415" i="1"/>
  <c r="E5397" i="1"/>
  <c r="E5398" i="1"/>
  <c r="E5410" i="1"/>
  <c r="E5414" i="1"/>
  <c r="E5391" i="1"/>
  <c r="E5406" i="1"/>
  <c r="E5405" i="1"/>
  <c r="E5439" i="1"/>
  <c r="E5416" i="1"/>
  <c r="E5419" i="1"/>
  <c r="E5420" i="1"/>
  <c r="E5421" i="1"/>
  <c r="E5424" i="1"/>
  <c r="E5425" i="1"/>
  <c r="E5336" i="1"/>
  <c r="E5369" i="1"/>
  <c r="E5370" i="1"/>
  <c r="E5408" i="1"/>
  <c r="E5354" i="1"/>
  <c r="E5378" i="1"/>
  <c r="E5380" i="1"/>
  <c r="E5355" i="1"/>
  <c r="E5374" i="1"/>
  <c r="E5358" i="1"/>
  <c r="E5353" i="1"/>
  <c r="E5371" i="1"/>
  <c r="E5422" i="1"/>
  <c r="E5366" i="1"/>
  <c r="E5392" i="1"/>
  <c r="E5372" i="1"/>
  <c r="E5382" i="1"/>
  <c r="E5381" i="1"/>
  <c r="E5367" i="1"/>
  <c r="E5363" i="1"/>
  <c r="E5328" i="1"/>
  <c r="E5330" i="1"/>
  <c r="E5331" i="1"/>
  <c r="E5319" i="1"/>
  <c r="E5557" i="1"/>
  <c r="E5320" i="1"/>
  <c r="E5321" i="1"/>
  <c r="E5322" i="1"/>
  <c r="E5323" i="1"/>
  <c r="E5299" i="1"/>
  <c r="E5300" i="1"/>
  <c r="E5301" i="1"/>
  <c r="E5302" i="1"/>
  <c r="E5303" i="1"/>
  <c r="E5352" i="1"/>
  <c r="E5304" i="1"/>
  <c r="E5305" i="1"/>
  <c r="E5306" i="1"/>
  <c r="E5307" i="1"/>
  <c r="E5308" i="1"/>
  <c r="E5309" i="1"/>
  <c r="E5310" i="1"/>
  <c r="E5311" i="1"/>
  <c r="E5312" i="1"/>
  <c r="E5313" i="1"/>
  <c r="E5314" i="1"/>
  <c r="E5272" i="1"/>
  <c r="E5273" i="1"/>
  <c r="E5274" i="1"/>
  <c r="E5276" i="1"/>
  <c r="E5277" i="1"/>
  <c r="E5278" i="1"/>
  <c r="E5279" i="1"/>
  <c r="E5286" i="1"/>
  <c r="E5287" i="1"/>
  <c r="E5280" i="1"/>
  <c r="E5281" i="1"/>
  <c r="E5283" i="1"/>
  <c r="E5288" i="1"/>
  <c r="E5289" i="1"/>
  <c r="E5290" i="1"/>
  <c r="E5282" i="1"/>
  <c r="E5284" i="1"/>
  <c r="E5291" i="1"/>
  <c r="E5292" i="1"/>
  <c r="E5293" i="1"/>
  <c r="E5294" i="1"/>
  <c r="E5240" i="1"/>
  <c r="E5241" i="1"/>
  <c r="E5259" i="1"/>
  <c r="E5257" i="1"/>
  <c r="E5260" i="1"/>
  <c r="E5285" i="1"/>
  <c r="E5263" i="1"/>
  <c r="E5254" i="1"/>
  <c r="E5266" i="1"/>
  <c r="E5251" i="1"/>
  <c r="E5252" i="1"/>
  <c r="E5255" i="1"/>
  <c r="E5265" i="1"/>
  <c r="E5256" i="1"/>
  <c r="E5258" i="1"/>
  <c r="E5267" i="1"/>
  <c r="E5201" i="1"/>
  <c r="E5205" i="1"/>
  <c r="E5214" i="1"/>
  <c r="E5253" i="1"/>
  <c r="E5200" i="1"/>
  <c r="E5216" i="1"/>
  <c r="E5224" i="1"/>
  <c r="E5226" i="1"/>
  <c r="E5228" i="1"/>
  <c r="E5218" i="1"/>
  <c r="E5215" i="1"/>
  <c r="E5219" i="1"/>
  <c r="E5223" i="1"/>
  <c r="E5225" i="1"/>
  <c r="E5220" i="1"/>
  <c r="E5227" i="1"/>
  <c r="E5229" i="1"/>
  <c r="E5221" i="1"/>
  <c r="E5230" i="1"/>
  <c r="E5163" i="1"/>
  <c r="E5161" i="1"/>
  <c r="E5164" i="1"/>
  <c r="E5185" i="1"/>
  <c r="E5183" i="1"/>
  <c r="E5178" i="1"/>
  <c r="E5179" i="1"/>
  <c r="E5171" i="1"/>
  <c r="E5186" i="1"/>
  <c r="E5182" i="1"/>
  <c r="E5222" i="1"/>
  <c r="E5173" i="1"/>
  <c r="E5140" i="1"/>
  <c r="E5180" i="1"/>
  <c r="E5172" i="1"/>
  <c r="E5169" i="1"/>
  <c r="E5139" i="1"/>
  <c r="E5175" i="1"/>
  <c r="E5184" i="1"/>
  <c r="E5190" i="1"/>
  <c r="E5191" i="1"/>
  <c r="E5192" i="1"/>
  <c r="E5193" i="1"/>
  <c r="E5194" i="1"/>
  <c r="E5195" i="1"/>
  <c r="E5120" i="1"/>
  <c r="E5121" i="1"/>
  <c r="E5123" i="1"/>
  <c r="E5125" i="1"/>
  <c r="E5126" i="1"/>
  <c r="E5127" i="1"/>
  <c r="E5135" i="1"/>
  <c r="E5166" i="1"/>
  <c r="E5134" i="1"/>
  <c r="E5146" i="1"/>
  <c r="E5217" i="1"/>
  <c r="E5147" i="1"/>
  <c r="E5145" i="1"/>
  <c r="E5137" i="1"/>
  <c r="E5143" i="1"/>
  <c r="E5138" i="1"/>
  <c r="E5168" i="1"/>
  <c r="E5124" i="1"/>
  <c r="E5132" i="1"/>
  <c r="E5133" i="1"/>
  <c r="E5150" i="1"/>
  <c r="E5148" i="1"/>
  <c r="E5151" i="1"/>
  <c r="E5136" i="1"/>
  <c r="E5141" i="1"/>
  <c r="E5155" i="1"/>
  <c r="E5156" i="1"/>
  <c r="E4340" i="1"/>
  <c r="E4295" i="1"/>
  <c r="E4299" i="1"/>
  <c r="E4310" i="1"/>
  <c r="E4341" i="1"/>
  <c r="E4342" i="1"/>
  <c r="E4355" i="1"/>
  <c r="E4358" i="1"/>
  <c r="E4359" i="1"/>
  <c r="E4343" i="1"/>
  <c r="E4345" i="1"/>
  <c r="E4346" i="1"/>
  <c r="E4328" i="1"/>
  <c r="E4298" i="1"/>
  <c r="E4207" i="1"/>
  <c r="E4260" i="1"/>
  <c r="E4257" i="1"/>
  <c r="E4280" i="1"/>
  <c r="E4282" i="1"/>
  <c r="E4256" i="1"/>
  <c r="E4281" i="1"/>
  <c r="E4283" i="1"/>
  <c r="E4222" i="1"/>
  <c r="E4233" i="1"/>
  <c r="E4665" i="1"/>
  <c r="E4653" i="1"/>
  <c r="E4623" i="1"/>
  <c r="E4588" i="1"/>
  <c r="E4554" i="1"/>
  <c r="E4517" i="1"/>
  <c r="E4476" i="1"/>
  <c r="E4426" i="1"/>
  <c r="E4415" i="1"/>
  <c r="E4361" i="1"/>
  <c r="E4320" i="1"/>
  <c r="E5108" i="1"/>
  <c r="E5109" i="1"/>
  <c r="E5110" i="1"/>
  <c r="E5111" i="1"/>
  <c r="E5112" i="1"/>
  <c r="E5113" i="1"/>
  <c r="E5114" i="1"/>
  <c r="E5115" i="1"/>
  <c r="E5075" i="1"/>
  <c r="E5077" i="1"/>
  <c r="E5080" i="1"/>
  <c r="E5081" i="1"/>
  <c r="E5082" i="1"/>
  <c r="E5083" i="1"/>
  <c r="E5074" i="1"/>
  <c r="E5085" i="1"/>
  <c r="E5099" i="1"/>
  <c r="E5073" i="1"/>
  <c r="E5089" i="1"/>
  <c r="E5091" i="1"/>
  <c r="E5092" i="1"/>
  <c r="E5093" i="1"/>
  <c r="E5094" i="1"/>
  <c r="E5095" i="1"/>
  <c r="E5096" i="1"/>
  <c r="E5097" i="1"/>
  <c r="E5098" i="1"/>
  <c r="E5100" i="1"/>
  <c r="E5101" i="1"/>
  <c r="E5102" i="1"/>
  <c r="E5103" i="1"/>
  <c r="E5050" i="1"/>
  <c r="E5051" i="1"/>
  <c r="E5087" i="1"/>
  <c r="E5063" i="1"/>
  <c r="E5131" i="1"/>
  <c r="E5061" i="1"/>
  <c r="E5062" i="1"/>
  <c r="E5056" i="1"/>
  <c r="E5060" i="1"/>
  <c r="E5055" i="1"/>
  <c r="E5064" i="1"/>
  <c r="E5065" i="1"/>
  <c r="E5066" i="1"/>
  <c r="E5067" i="1"/>
  <c r="E5068" i="1"/>
  <c r="E5016" i="1"/>
  <c r="E5049" i="1"/>
  <c r="E5033" i="1"/>
  <c r="E5040" i="1"/>
  <c r="E5084" i="1"/>
  <c r="E5030" i="1"/>
  <c r="E5000" i="1"/>
  <c r="E5042" i="1"/>
  <c r="E5041" i="1"/>
  <c r="E5088" i="1"/>
  <c r="E5031" i="1"/>
  <c r="E5086" i="1"/>
  <c r="E5037" i="1"/>
  <c r="E5057" i="1"/>
  <c r="E5029" i="1"/>
  <c r="E5144" i="1"/>
  <c r="E5032" i="1"/>
  <c r="E5043" i="1"/>
  <c r="E5044" i="1"/>
  <c r="E4989" i="1"/>
  <c r="E4990" i="1"/>
  <c r="E4995" i="1"/>
  <c r="E4999" i="1"/>
  <c r="E5090" i="1"/>
  <c r="E4994" i="1"/>
  <c r="E5058" i="1"/>
  <c r="E5006" i="1"/>
  <c r="E5036" i="1"/>
  <c r="E5038" i="1"/>
  <c r="E5004" i="1"/>
  <c r="E4996" i="1"/>
  <c r="E4993" i="1"/>
  <c r="E4997" i="1"/>
  <c r="E5028" i="1"/>
  <c r="E4998" i="1"/>
  <c r="E5027" i="1"/>
  <c r="E5001" i="1"/>
  <c r="E5010" i="1"/>
  <c r="E5011" i="1"/>
  <c r="E4943" i="1"/>
  <c r="E4944" i="1"/>
  <c r="E4947" i="1"/>
  <c r="E4951" i="1"/>
  <c r="E4975" i="1"/>
  <c r="E4977" i="1"/>
  <c r="E4967" i="1"/>
  <c r="E4960" i="1"/>
  <c r="E4970" i="1"/>
  <c r="E4955" i="1"/>
  <c r="E4969" i="1"/>
  <c r="E4968" i="1"/>
  <c r="E4952" i="1"/>
  <c r="E4953" i="1"/>
  <c r="E4956" i="1"/>
  <c r="E4964" i="1"/>
  <c r="E4966" i="1"/>
  <c r="E4963" i="1"/>
  <c r="E4961" i="1"/>
  <c r="E4962" i="1"/>
  <c r="E4973" i="1"/>
  <c r="E4959" i="1"/>
  <c r="E4971" i="1"/>
  <c r="E4981" i="1"/>
  <c r="E4982" i="1"/>
  <c r="E4983" i="1"/>
  <c r="E4984" i="1"/>
  <c r="E4892" i="1"/>
  <c r="E4893" i="1"/>
  <c r="E4894" i="1"/>
  <c r="E4874" i="1"/>
  <c r="E4896" i="1"/>
  <c r="E4897" i="1"/>
  <c r="E4911" i="1"/>
  <c r="E4923" i="1"/>
  <c r="E4919" i="1"/>
  <c r="E4877" i="1"/>
  <c r="E4910" i="1"/>
  <c r="E4974" i="1"/>
  <c r="E4978" i="1"/>
  <c r="E4933" i="1"/>
  <c r="E4918" i="1"/>
  <c r="E4916" i="1"/>
  <c r="E4915" i="1"/>
  <c r="E4930" i="1"/>
  <c r="E4928" i="1"/>
  <c r="E4958" i="1"/>
  <c r="E4936" i="1"/>
  <c r="E4938" i="1"/>
  <c r="E4875" i="1"/>
  <c r="E4876" i="1"/>
  <c r="E4882" i="1"/>
  <c r="E4878" i="1"/>
  <c r="E4880" i="1"/>
  <c r="E4883" i="1"/>
  <c r="E4884" i="1"/>
  <c r="E4885" i="1"/>
  <c r="E4886" i="1"/>
  <c r="E4887" i="1"/>
  <c r="E4852" i="1"/>
  <c r="E4854" i="1"/>
  <c r="E4855" i="1"/>
  <c r="E4856" i="1"/>
  <c r="E4931" i="1"/>
  <c r="E4853" i="1"/>
  <c r="E4879" i="1"/>
  <c r="E4857" i="1"/>
  <c r="E4858" i="1"/>
  <c r="E4924" i="1"/>
  <c r="E4859" i="1"/>
  <c r="E4860" i="1"/>
  <c r="E4861" i="1"/>
  <c r="E4862" i="1"/>
  <c r="E4866" i="1"/>
  <c r="E4867" i="1"/>
  <c r="E4868" i="1"/>
  <c r="E4869" i="1"/>
  <c r="E4820" i="1"/>
  <c r="E4821" i="1"/>
  <c r="E4822" i="1"/>
  <c r="E4823" i="1"/>
  <c r="E4824" i="1"/>
  <c r="E4825" i="1"/>
  <c r="E4826" i="1"/>
  <c r="E4840" i="1"/>
  <c r="E4832" i="1"/>
  <c r="E4839" i="1"/>
  <c r="E4837" i="1"/>
  <c r="E4833" i="1"/>
  <c r="E4836" i="1"/>
  <c r="E4842" i="1"/>
  <c r="E4844" i="1"/>
  <c r="E4845" i="1"/>
  <c r="E4846" i="1"/>
  <c r="E4847" i="1"/>
  <c r="E4782" i="1"/>
  <c r="E4783" i="1"/>
  <c r="E4786" i="1"/>
  <c r="E4787" i="1"/>
  <c r="E4802" i="1"/>
  <c r="E4801" i="1"/>
  <c r="E4799" i="1"/>
  <c r="E4803" i="1"/>
  <c r="E4806" i="1"/>
  <c r="E4808" i="1"/>
  <c r="E4838" i="1"/>
  <c r="E4797" i="1"/>
  <c r="E4841" i="1"/>
  <c r="E4810" i="1"/>
  <c r="E4796" i="1"/>
  <c r="E4834" i="1"/>
  <c r="E4798" i="1"/>
  <c r="E4804" i="1"/>
  <c r="E4809" i="1"/>
  <c r="E4800" i="1"/>
  <c r="E4814" i="1"/>
  <c r="E4815" i="1"/>
  <c r="E4755" i="1"/>
  <c r="E4756" i="1"/>
  <c r="E4759" i="1"/>
  <c r="E4762" i="1"/>
  <c r="E4772" i="1"/>
  <c r="E4773" i="1"/>
  <c r="E4766" i="1"/>
  <c r="E4769" i="1"/>
  <c r="E4765" i="1"/>
  <c r="E4774" i="1"/>
  <c r="E4764" i="1"/>
  <c r="E4763" i="1"/>
  <c r="E4770" i="1"/>
  <c r="E4767" i="1"/>
  <c r="E4777" i="1"/>
  <c r="E4712" i="1"/>
  <c r="E4713" i="1"/>
  <c r="E4714" i="1"/>
  <c r="E4718" i="1"/>
  <c r="E4720" i="1"/>
  <c r="E4735" i="1"/>
  <c r="E4741" i="1"/>
  <c r="E4739" i="1"/>
  <c r="E4724" i="1"/>
  <c r="E4734" i="1"/>
  <c r="E4733" i="1"/>
  <c r="E4738" i="1"/>
  <c r="E4722" i="1"/>
  <c r="E4723" i="1"/>
  <c r="E4725" i="1"/>
  <c r="E4730" i="1"/>
  <c r="E4743" i="1"/>
  <c r="E4744" i="1"/>
  <c r="E4737" i="1"/>
  <c r="E4736" i="1"/>
  <c r="E4747" i="1"/>
  <c r="E4748" i="1"/>
  <c r="E4749" i="1"/>
  <c r="E4750" i="1"/>
  <c r="E4671" i="1"/>
  <c r="E4672" i="1"/>
  <c r="E4673" i="1"/>
  <c r="E4674" i="1"/>
  <c r="E4675" i="1"/>
  <c r="E4676" i="1"/>
  <c r="E4684" i="1"/>
  <c r="E4693" i="1"/>
  <c r="E4699" i="1"/>
  <c r="E4701" i="1"/>
  <c r="E4677" i="1"/>
  <c r="E4721" i="1"/>
  <c r="E4704" i="1"/>
  <c r="E4682" i="1"/>
  <c r="E4698" i="1"/>
  <c r="E4685" i="1"/>
  <c r="E4688" i="1"/>
  <c r="E4690" i="1"/>
  <c r="E4702" i="1"/>
  <c r="E4703" i="1"/>
  <c r="E4742" i="1"/>
  <c r="E4692" i="1"/>
  <c r="E4687" i="1"/>
  <c r="E4695" i="1"/>
  <c r="E4705" i="1"/>
  <c r="E4659" i="1"/>
  <c r="E4660" i="1"/>
  <c r="E4700" i="1"/>
  <c r="E4689" i="1"/>
  <c r="E4662" i="1"/>
  <c r="E4663" i="1"/>
  <c r="E4664" i="1"/>
  <c r="E4666" i="1"/>
  <c r="E4633" i="1"/>
  <c r="E4683" i="1"/>
  <c r="E4642" i="1"/>
  <c r="E4644" i="1"/>
  <c r="E4643" i="1"/>
  <c r="E4651" i="1"/>
  <c r="E4650" i="1"/>
  <c r="E4654" i="1"/>
  <c r="E4223" i="1"/>
  <c r="E4202" i="1"/>
  <c r="E4177" i="1"/>
  <c r="E4133" i="1"/>
  <c r="E4134" i="1"/>
  <c r="E4135" i="1"/>
  <c r="E4287" i="1"/>
  <c r="E4286" i="1"/>
  <c r="E4232" i="1"/>
  <c r="E4228" i="1"/>
  <c r="E4216" i="1"/>
  <c r="E4302" i="1"/>
  <c r="E4237" i="1"/>
  <c r="E4140" i="1"/>
  <c r="E4139" i="1"/>
  <c r="E4143" i="1"/>
  <c r="E4125" i="1"/>
  <c r="E4090" i="1"/>
  <c r="E4116" i="1"/>
  <c r="E4056" i="1"/>
  <c r="E4070" i="1"/>
  <c r="E4038" i="1"/>
  <c r="E4055" i="1"/>
  <c r="E4048" i="1"/>
  <c r="E4030" i="1"/>
  <c r="E4068" i="1"/>
  <c r="E4069" i="1"/>
  <c r="E4076" i="1"/>
  <c r="E4093" i="1"/>
  <c r="E4094" i="1"/>
  <c r="E4083" i="1"/>
  <c r="E4084" i="1"/>
  <c r="E3957" i="1"/>
  <c r="E4035" i="1"/>
  <c r="E3949" i="1"/>
  <c r="E4036" i="1"/>
  <c r="E3973" i="1"/>
  <c r="E3974" i="1"/>
  <c r="E3942" i="1"/>
  <c r="E3885" i="1"/>
  <c r="E3926" i="1"/>
  <c r="E4203" i="1"/>
  <c r="E4234" i="1"/>
  <c r="E4235" i="1"/>
  <c r="E4211" i="1"/>
  <c r="E4210" i="1"/>
  <c r="E4224" i="1"/>
  <c r="E4236" i="1"/>
  <c r="E4220" i="1"/>
  <c r="E4254" i="1"/>
  <c r="E4284" i="1"/>
  <c r="E4209" i="1"/>
  <c r="E4215" i="1"/>
  <c r="E4258" i="1"/>
  <c r="E4212" i="1"/>
  <c r="E4213" i="1"/>
  <c r="E4214" i="1"/>
  <c r="E4217" i="1"/>
  <c r="E4218" i="1"/>
  <c r="E4268" i="1"/>
  <c r="E4259" i="1"/>
  <c r="E4263" i="1"/>
  <c r="E4229" i="1"/>
  <c r="E4230" i="1"/>
  <c r="E4242" i="1"/>
  <c r="E4243" i="1"/>
  <c r="E4244" i="1"/>
  <c r="E4189" i="1"/>
  <c r="E4190" i="1"/>
  <c r="E4191" i="1"/>
  <c r="E4192" i="1"/>
  <c r="E4193" i="1"/>
  <c r="E4194" i="1"/>
  <c r="E4195" i="1"/>
  <c r="E4196" i="1"/>
  <c r="E4166" i="1"/>
  <c r="E4168" i="1"/>
  <c r="E4169" i="1"/>
  <c r="E4173" i="1"/>
  <c r="E4275" i="1"/>
  <c r="E4172" i="1"/>
  <c r="E4225" i="1"/>
  <c r="E4170" i="1"/>
  <c r="E4156" i="1"/>
  <c r="E4178" i="1"/>
  <c r="E4183" i="1"/>
  <c r="E4179" i="1"/>
  <c r="E4180" i="1"/>
  <c r="E4181" i="1"/>
  <c r="E4182" i="1"/>
  <c r="E4184" i="1"/>
  <c r="E4151" i="1"/>
  <c r="E4152" i="1"/>
  <c r="E4153" i="1"/>
  <c r="E4154" i="1"/>
  <c r="E4226" i="1"/>
  <c r="E4277" i="1"/>
  <c r="E4159" i="1"/>
  <c r="E4157" i="1"/>
  <c r="E4155" i="1"/>
  <c r="E4158" i="1"/>
  <c r="E4160" i="1"/>
  <c r="E4161" i="1"/>
  <c r="E4201" i="1"/>
  <c r="E4131" i="1"/>
  <c r="E4132" i="1"/>
  <c r="E4136" i="1"/>
  <c r="E4137" i="1"/>
  <c r="E4138" i="1"/>
  <c r="E4110" i="1"/>
  <c r="E4141" i="1"/>
  <c r="E4274" i="1"/>
  <c r="E4238" i="1"/>
  <c r="E4142" i="1"/>
  <c r="E4144" i="1"/>
  <c r="E4104" i="1"/>
  <c r="E4105" i="1"/>
  <c r="E4106" i="1"/>
  <c r="E4107" i="1"/>
  <c r="E4108" i="1"/>
  <c r="E4109" i="1"/>
  <c r="E4121" i="1"/>
  <c r="E4113" i="1"/>
  <c r="E4171" i="1"/>
  <c r="E4117" i="1"/>
  <c r="E4122" i="1"/>
  <c r="E4112" i="1"/>
  <c r="E4114" i="1"/>
  <c r="E4115" i="1"/>
  <c r="E4111" i="1"/>
  <c r="E4119" i="1"/>
  <c r="E4126" i="1"/>
  <c r="E4145" i="1"/>
  <c r="E4146" i="1"/>
  <c r="E3824" i="1"/>
  <c r="E3867" i="1"/>
  <c r="E3868" i="1"/>
  <c r="E3870" i="1"/>
  <c r="E3908" i="1"/>
  <c r="E3811" i="1"/>
  <c r="E3836" i="1"/>
  <c r="E3755" i="1"/>
  <c r="E3764" i="1"/>
  <c r="E3820" i="1"/>
  <c r="E3821" i="1"/>
  <c r="E3817" i="1"/>
  <c r="E3818" i="1"/>
  <c r="E3875" i="1"/>
  <c r="E3876" i="1"/>
  <c r="E3756" i="1"/>
  <c r="E3754" i="1"/>
  <c r="E3763" i="1"/>
  <c r="E3760" i="1"/>
  <c r="E3761" i="1"/>
  <c r="E3762" i="1"/>
  <c r="E3759" i="1"/>
  <c r="E3758" i="1"/>
  <c r="E3757" i="1"/>
  <c r="E3714" i="1"/>
  <c r="E3711" i="1"/>
  <c r="E3712" i="1"/>
  <c r="E3715" i="1"/>
  <c r="E3679" i="1"/>
  <c r="E3775" i="1"/>
  <c r="E3729" i="1"/>
  <c r="E3730" i="1"/>
  <c r="E3862" i="1"/>
  <c r="E3851" i="1"/>
  <c r="E3854" i="1"/>
  <c r="E3879" i="1"/>
  <c r="E3855" i="1"/>
  <c r="E4062" i="1"/>
  <c r="E4063" i="1"/>
  <c r="E4064" i="1"/>
  <c r="E4077" i="1"/>
  <c r="E4085" i="1"/>
  <c r="E4079" i="1"/>
  <c r="E4072" i="1"/>
  <c r="E4078" i="1"/>
  <c r="E4073" i="1"/>
  <c r="E4120" i="1"/>
  <c r="E4088" i="1"/>
  <c r="E4095" i="1"/>
  <c r="E4075" i="1"/>
  <c r="E4080" i="1"/>
  <c r="E4087" i="1"/>
  <c r="E4074" i="1"/>
  <c r="E4096" i="1"/>
  <c r="E4097" i="1"/>
  <c r="E4098" i="1"/>
  <c r="E4015" i="1"/>
  <c r="E4039" i="1"/>
  <c r="E4016" i="1"/>
  <c r="E4022" i="1"/>
  <c r="E4017" i="1"/>
  <c r="E4021" i="1"/>
  <c r="E4023" i="1"/>
  <c r="E4043" i="1"/>
  <c r="E4053" i="1"/>
  <c r="E4031" i="1"/>
  <c r="E4231" i="1"/>
  <c r="E4118" i="1"/>
  <c r="E4037" i="1"/>
  <c r="E4041" i="1"/>
  <c r="E4052" i="1"/>
  <c r="E4042" i="1"/>
  <c r="E3997" i="1"/>
  <c r="E4054" i="1"/>
  <c r="E4044" i="1"/>
  <c r="E4045" i="1"/>
  <c r="E4046" i="1"/>
  <c r="E4033" i="1"/>
  <c r="E4051" i="1"/>
  <c r="E4057" i="1"/>
  <c r="E3987" i="1"/>
  <c r="E3990" i="1"/>
  <c r="E3991" i="1"/>
  <c r="E3996" i="1"/>
  <c r="E4001" i="1"/>
  <c r="E3998" i="1"/>
  <c r="E3999" i="1"/>
  <c r="E4002" i="1"/>
  <c r="E4003" i="1"/>
  <c r="E4004" i="1"/>
  <c r="E4005" i="1"/>
  <c r="E4006" i="1"/>
  <c r="E4007" i="1"/>
  <c r="E4008" i="1"/>
  <c r="E4009" i="1"/>
  <c r="E4010" i="1"/>
  <c r="E3964" i="1"/>
  <c r="E3992" i="1"/>
  <c r="E3966" i="1"/>
  <c r="E3967" i="1"/>
  <c r="E3968" i="1"/>
  <c r="E3993" i="1"/>
  <c r="E3969" i="1"/>
  <c r="E3994" i="1"/>
  <c r="E3970" i="1"/>
  <c r="E4049" i="1"/>
  <c r="E4000" i="1"/>
  <c r="E3971" i="1"/>
  <c r="E3972" i="1"/>
  <c r="E4082" i="1"/>
  <c r="E3975" i="1"/>
  <c r="E3976" i="1"/>
  <c r="E3977" i="1"/>
  <c r="E3978" i="1"/>
  <c r="E3979" i="1"/>
  <c r="E3980" i="1"/>
  <c r="E3981" i="1"/>
  <c r="E3982" i="1"/>
  <c r="E3940" i="1"/>
  <c r="E3937" i="1"/>
  <c r="E3939" i="1"/>
  <c r="E3941" i="1"/>
  <c r="E3938" i="1"/>
  <c r="E3936" i="1"/>
  <c r="E3944" i="1"/>
  <c r="E3947" i="1"/>
  <c r="E3956" i="1"/>
  <c r="E3950" i="1"/>
  <c r="E3928" i="1"/>
  <c r="E3945" i="1"/>
  <c r="E4081" i="1"/>
  <c r="E3953" i="1"/>
  <c r="E3955" i="1"/>
  <c r="E3951" i="1"/>
  <c r="E3952" i="1"/>
  <c r="E3958" i="1"/>
  <c r="E3959" i="1"/>
  <c r="E3920" i="1"/>
  <c r="E3921" i="1"/>
  <c r="E3922" i="1"/>
  <c r="E3924" i="1"/>
  <c r="E3925" i="1"/>
  <c r="E3919" i="1"/>
  <c r="E3918" i="1"/>
  <c r="E3929" i="1"/>
  <c r="E3930" i="1"/>
  <c r="E3931" i="1"/>
  <c r="E3886" i="1"/>
  <c r="E3887" i="1"/>
  <c r="E3888" i="1"/>
  <c r="E3905" i="1"/>
  <c r="E3901" i="1"/>
  <c r="E3902" i="1"/>
  <c r="E3903" i="1"/>
  <c r="E3894" i="1"/>
  <c r="E3899" i="1"/>
  <c r="E3900" i="1"/>
  <c r="E3898" i="1"/>
  <c r="E3904" i="1"/>
  <c r="E3889" i="1"/>
  <c r="E3890" i="1"/>
  <c r="E3891" i="1"/>
  <c r="E3895" i="1"/>
  <c r="E3893" i="1"/>
  <c r="E3896" i="1"/>
  <c r="E3906" i="1"/>
  <c r="E3907" i="1"/>
  <c r="E3909" i="1"/>
  <c r="E3635" i="1"/>
  <c r="E3636" i="1"/>
  <c r="E3637" i="1"/>
  <c r="E3638" i="1"/>
  <c r="E3550" i="1"/>
  <c r="E3549" i="1"/>
  <c r="E3546" i="1"/>
  <c r="E3544" i="1"/>
  <c r="E3491" i="1"/>
  <c r="E3490" i="1"/>
  <c r="E3489" i="1"/>
  <c r="E3517" i="1"/>
  <c r="E3496" i="1"/>
  <c r="E3527" i="1"/>
  <c r="E3558" i="1"/>
  <c r="E3497" i="1"/>
  <c r="E3476" i="1"/>
  <c r="E3475" i="1"/>
  <c r="E3713" i="1"/>
  <c r="E3535" i="1"/>
  <c r="E3397" i="1"/>
  <c r="E3396" i="1"/>
  <c r="E3429" i="1"/>
  <c r="E3344" i="1"/>
  <c r="E3346" i="1"/>
  <c r="E3347" i="1"/>
  <c r="E3413" i="1"/>
  <c r="E3377" i="1"/>
  <c r="E3404" i="1"/>
  <c r="E3477" i="1"/>
  <c r="E3481" i="1"/>
  <c r="E3437" i="1"/>
  <c r="E3315" i="1"/>
  <c r="E3314" i="1"/>
  <c r="E3311" i="1"/>
  <c r="E3312" i="1"/>
  <c r="E3309" i="1"/>
  <c r="E3313" i="1"/>
  <c r="E3348" i="1"/>
  <c r="E3290" i="1"/>
  <c r="E3288" i="1"/>
  <c r="E3308" i="1"/>
  <c r="E3275" i="1"/>
  <c r="E3328" i="1"/>
  <c r="E3271" i="1"/>
  <c r="E3318" i="1"/>
  <c r="E3258" i="1"/>
  <c r="E3250" i="1"/>
  <c r="E3251" i="1"/>
  <c r="E3213" i="1"/>
  <c r="E3212" i="1"/>
  <c r="E3211" i="1"/>
  <c r="E3243" i="1"/>
  <c r="E3169" i="1"/>
  <c r="E3214" i="1"/>
  <c r="E3139" i="1"/>
  <c r="E3117" i="1"/>
  <c r="E3119" i="1"/>
  <c r="E3113" i="1"/>
  <c r="E3241" i="1"/>
  <c r="E3106" i="1"/>
  <c r="E3177" i="1"/>
  <c r="E3118" i="1"/>
  <c r="E3154" i="1"/>
  <c r="E3259" i="1"/>
  <c r="E3090" i="1"/>
  <c r="E3176" i="1"/>
  <c r="E3178" i="1"/>
  <c r="E3197" i="1"/>
  <c r="E3194" i="1"/>
  <c r="E3195" i="1"/>
  <c r="E3196" i="1"/>
  <c r="E3210" i="1"/>
  <c r="E3234" i="1"/>
  <c r="E3225" i="1"/>
  <c r="E3242" i="1"/>
  <c r="E3240" i="1"/>
  <c r="E3216" i="1"/>
  <c r="E3239" i="1"/>
  <c r="E3236" i="1"/>
  <c r="E3232" i="1"/>
  <c r="E3231" i="1"/>
  <c r="E3229" i="1"/>
  <c r="E3167" i="1"/>
  <c r="E3260" i="1"/>
  <c r="E3155" i="1"/>
  <c r="E3157" i="1"/>
  <c r="E3158" i="1"/>
  <c r="E3159" i="1"/>
  <c r="E3150" i="1"/>
  <c r="E3151" i="1"/>
  <c r="E3153" i="1"/>
  <c r="E3160" i="1"/>
  <c r="E3261" i="1"/>
  <c r="E3257" i="1"/>
  <c r="E3040" i="1"/>
  <c r="E3045" i="1"/>
  <c r="E3046" i="1"/>
  <c r="E3071" i="1"/>
  <c r="E3072" i="1"/>
  <c r="E3065" i="1"/>
  <c r="E3049" i="1"/>
  <c r="E3174" i="1"/>
  <c r="E3105" i="1"/>
  <c r="E3104" i="1"/>
  <c r="E3036" i="1"/>
  <c r="E3006" i="1"/>
  <c r="E3007" i="1"/>
  <c r="E3008" i="1"/>
  <c r="E2999" i="1"/>
  <c r="E2996" i="1"/>
  <c r="E2900" i="1"/>
  <c r="E2867" i="1"/>
  <c r="E2868" i="1"/>
  <c r="E2969" i="1"/>
  <c r="E2897" i="1"/>
  <c r="E2870" i="1"/>
  <c r="E2871" i="1"/>
  <c r="E2869" i="1"/>
  <c r="E2964" i="1"/>
  <c r="E2963" i="1"/>
  <c r="E2966" i="1"/>
  <c r="E2965" i="1"/>
  <c r="E2967" i="1"/>
  <c r="E2954" i="1"/>
  <c r="E2973" i="1"/>
  <c r="E2995" i="1"/>
  <c r="E2989" i="1"/>
  <c r="E3374" i="1"/>
  <c r="E2953" i="1"/>
  <c r="E2934" i="1"/>
  <c r="E2935" i="1"/>
  <c r="E2956" i="1"/>
  <c r="E2939" i="1"/>
  <c r="E2933" i="1"/>
  <c r="E2866" i="1"/>
  <c r="E2856" i="1"/>
  <c r="E2857" i="1"/>
  <c r="E2902" i="1"/>
  <c r="E2853" i="1"/>
  <c r="E3010" i="1"/>
  <c r="E3012" i="1"/>
  <c r="E3003" i="1"/>
  <c r="E2905" i="1"/>
  <c r="E3011" i="1"/>
  <c r="E3014" i="1"/>
  <c r="E3004" i="1"/>
  <c r="E2805" i="1"/>
  <c r="E2797" i="1"/>
  <c r="E2796" i="1"/>
  <c r="E2736" i="1"/>
  <c r="E2754" i="1"/>
  <c r="E2747" i="1"/>
  <c r="E2779" i="1"/>
  <c r="E2758" i="1"/>
  <c r="E2788" i="1"/>
  <c r="E2743" i="1"/>
  <c r="E2770" i="1"/>
  <c r="E2725" i="1"/>
  <c r="E2611" i="1"/>
  <c r="E2612" i="1"/>
  <c r="E2645" i="1"/>
  <c r="E2767" i="1"/>
  <c r="E2802" i="1"/>
  <c r="E2792" i="1"/>
  <c r="E2648" i="1"/>
  <c r="E2701" i="1"/>
  <c r="E2614" i="1"/>
  <c r="E2615" i="1"/>
  <c r="E2616" i="1"/>
  <c r="E2750" i="1"/>
  <c r="E2760" i="1"/>
  <c r="E2772" i="1"/>
  <c r="E2560" i="1"/>
  <c r="E2597" i="1"/>
  <c r="E2598" i="1"/>
  <c r="E2599" i="1"/>
  <c r="E2543" i="1"/>
  <c r="E2540" i="1"/>
  <c r="E2509" i="1"/>
  <c r="E2497" i="1"/>
  <c r="E2570" i="1"/>
  <c r="E2571" i="1"/>
  <c r="E2561" i="1"/>
  <c r="E2562" i="1"/>
  <c r="E2563" i="1"/>
  <c r="E2539" i="1"/>
  <c r="E2564" i="1"/>
  <c r="E2565" i="1"/>
  <c r="E2485" i="1"/>
  <c r="E2486" i="1"/>
  <c r="E2538" i="1"/>
  <c r="E2544" i="1"/>
  <c r="E2484" i="1"/>
  <c r="E2493" i="1"/>
  <c r="E2494" i="1"/>
  <c r="E2776" i="1"/>
  <c r="E2476" i="1"/>
  <c r="E2482" i="1"/>
  <c r="E2480" i="1"/>
  <c r="E2490" i="1"/>
  <c r="E2495" i="1"/>
  <c r="E2499" i="1"/>
  <c r="E2438" i="1"/>
  <c r="E2443" i="1"/>
  <c r="E2446" i="1"/>
  <c r="E2447" i="1"/>
  <c r="E2395" i="1"/>
  <c r="E2396" i="1"/>
  <c r="E2397" i="1"/>
  <c r="E2371" i="1"/>
  <c r="E2372" i="1"/>
  <c r="E2474" i="1"/>
  <c r="E2445" i="1"/>
  <c r="E2500" i="1"/>
  <c r="E2308" i="1"/>
  <c r="E2420" i="1"/>
  <c r="E2454" i="1"/>
  <c r="E2429" i="1"/>
  <c r="E2472" i="1"/>
  <c r="E2422" i="1"/>
  <c r="E2423" i="1"/>
  <c r="E2323" i="1"/>
  <c r="E2319" i="1"/>
  <c r="E2352" i="1"/>
  <c r="E2295" i="1"/>
  <c r="E2245" i="1"/>
  <c r="E2258" i="1"/>
  <c r="E2267" i="1"/>
  <c r="E2271" i="1"/>
  <c r="E2242" i="1"/>
  <c r="E2252" i="1"/>
  <c r="E2224" i="1"/>
  <c r="E2211" i="1"/>
  <c r="E2290" i="1"/>
  <c r="E2250" i="1"/>
  <c r="E2157" i="1"/>
  <c r="E2158" i="1"/>
  <c r="E2159" i="1"/>
  <c r="E2246" i="1"/>
  <c r="E2239" i="1"/>
  <c r="E2247" i="1"/>
  <c r="E2222" i="1"/>
  <c r="E2219" i="1"/>
  <c r="E2216" i="1"/>
  <c r="E2244" i="1"/>
  <c r="E2264" i="1"/>
  <c r="E2240" i="1"/>
  <c r="E2206" i="1"/>
  <c r="E2207" i="1"/>
  <c r="E2212" i="1"/>
  <c r="E2208" i="1"/>
  <c r="E2204" i="1"/>
  <c r="E2161" i="1"/>
  <c r="E2144" i="1"/>
  <c r="E2133" i="1"/>
  <c r="E2143" i="1"/>
  <c r="E2087" i="1"/>
  <c r="E2106" i="1"/>
  <c r="E2127" i="1"/>
  <c r="E2091" i="1"/>
  <c r="E2124" i="1"/>
  <c r="E2130" i="1"/>
  <c r="E2120" i="1"/>
  <c r="E2035" i="1"/>
  <c r="E2058" i="1"/>
  <c r="E2046" i="1"/>
  <c r="E2032" i="1"/>
  <c r="E2049" i="1"/>
  <c r="E2057" i="1"/>
  <c r="E2065" i="1"/>
  <c r="E2022" i="1"/>
  <c r="E2026" i="1"/>
  <c r="E2104" i="1"/>
  <c r="E2116" i="1"/>
  <c r="E2115" i="1"/>
  <c r="E1905" i="1"/>
  <c r="E1906" i="1"/>
  <c r="E2012" i="1"/>
  <c r="E1937" i="1"/>
  <c r="E2024" i="1"/>
  <c r="E1984" i="1"/>
  <c r="E2020" i="1"/>
  <c r="E2021" i="1"/>
  <c r="E1981" i="1"/>
  <c r="E1982" i="1"/>
  <c r="E2031" i="1"/>
  <c r="E2015" i="1"/>
  <c r="E2016" i="1"/>
  <c r="E1951" i="1"/>
  <c r="E1953" i="1"/>
  <c r="E2009" i="1"/>
  <c r="E2014" i="1"/>
  <c r="E2000" i="1"/>
  <c r="E1978" i="1"/>
  <c r="E1907" i="1"/>
  <c r="E2068" i="1"/>
  <c r="E2001" i="1"/>
  <c r="E2072" i="1"/>
  <c r="E1864" i="1"/>
  <c r="E1878" i="1"/>
  <c r="E1846" i="1"/>
  <c r="E1848" i="1"/>
  <c r="E1854" i="1"/>
  <c r="E1831" i="1"/>
  <c r="E1910" i="1"/>
  <c r="E1859" i="1"/>
  <c r="E1956" i="1"/>
  <c r="E1960" i="1"/>
  <c r="E1966" i="1"/>
  <c r="E1958" i="1"/>
  <c r="E1959" i="1"/>
  <c r="E1921" i="1"/>
  <c r="E1818" i="1"/>
  <c r="E1842" i="1"/>
  <c r="E1804" i="1"/>
  <c r="E1855" i="1"/>
  <c r="E1862" i="1"/>
  <c r="E1779" i="1"/>
  <c r="E1794" i="1"/>
  <c r="E1795" i="1"/>
  <c r="E1865" i="1"/>
  <c r="E1866" i="1"/>
  <c r="E1796" i="1"/>
  <c r="E1797" i="1"/>
  <c r="E1828" i="1"/>
  <c r="E1793" i="1"/>
  <c r="E1792" i="1"/>
  <c r="E1791" i="1"/>
  <c r="E1790" i="1"/>
  <c r="E211" i="1"/>
  <c r="E251" i="1"/>
  <c r="E203" i="1"/>
  <c r="E202" i="1"/>
  <c r="E158" i="1"/>
  <c r="E157" i="1"/>
  <c r="E180" i="1"/>
  <c r="E179" i="1"/>
  <c r="E187" i="1"/>
  <c r="E186" i="1"/>
  <c r="E181" i="1"/>
  <c r="E719" i="1"/>
  <c r="E715" i="1"/>
  <c r="E731" i="1"/>
  <c r="E730" i="1"/>
  <c r="E729" i="1"/>
  <c r="E727" i="1"/>
  <c r="E720" i="1"/>
  <c r="E717" i="1"/>
  <c r="E728" i="1"/>
  <c r="E716" i="1"/>
  <c r="E722" i="1"/>
  <c r="E726" i="1"/>
  <c r="E723" i="1"/>
  <c r="E724" i="1"/>
  <c r="E718" i="1"/>
  <c r="E725" i="1"/>
  <c r="E721" i="1"/>
  <c r="E1613" i="1"/>
  <c r="E1614" i="1"/>
  <c r="E1615" i="1"/>
  <c r="E1616" i="1"/>
  <c r="E1618" i="1"/>
  <c r="E1620" i="1"/>
  <c r="E1622" i="1"/>
  <c r="E1625" i="1"/>
  <c r="E1656" i="1"/>
  <c r="E1627" i="1"/>
  <c r="E1750" i="1"/>
  <c r="E1628" i="1"/>
  <c r="E1689" i="1"/>
  <c r="E1623" i="1"/>
  <c r="E1624" i="1"/>
  <c r="E1658" i="1"/>
  <c r="E1646" i="1"/>
  <c r="E1633" i="1"/>
  <c r="E1634" i="1"/>
  <c r="E1635" i="1"/>
  <c r="E1636" i="1"/>
  <c r="E1637" i="1"/>
  <c r="E1638" i="1"/>
  <c r="E1639" i="1"/>
  <c r="E1644" i="1"/>
  <c r="E1645" i="1"/>
  <c r="E1648" i="1"/>
  <c r="E1650" i="1"/>
  <c r="E1651" i="1"/>
  <c r="E1654" i="1"/>
  <c r="E1655" i="1"/>
  <c r="E1660" i="1"/>
  <c r="E1659" i="1"/>
  <c r="E1652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80" i="1"/>
  <c r="E1681" i="1"/>
  <c r="E1682" i="1"/>
  <c r="E1683" i="1"/>
  <c r="E1684" i="1"/>
  <c r="E1685" i="1"/>
  <c r="E1686" i="1"/>
  <c r="E1687" i="1"/>
  <c r="E1688" i="1"/>
  <c r="E1691" i="1"/>
  <c r="E1690" i="1"/>
  <c r="E1739" i="1"/>
  <c r="E1692" i="1"/>
  <c r="E1693" i="1"/>
  <c r="E1653" i="1"/>
  <c r="E1657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12" i="1"/>
  <c r="E1713" i="1"/>
  <c r="E1717" i="1"/>
  <c r="E1718" i="1"/>
  <c r="E1719" i="1"/>
  <c r="E1720" i="1"/>
  <c r="E1722" i="1"/>
  <c r="E1723" i="1"/>
  <c r="E1724" i="1"/>
  <c r="E1725" i="1"/>
  <c r="E1736" i="1"/>
  <c r="E1766" i="1"/>
  <c r="E1735" i="1"/>
  <c r="E1786" i="1"/>
  <c r="E1740" i="1"/>
  <c r="E1752" i="1"/>
  <c r="E1763" i="1"/>
  <c r="E1733" i="1"/>
  <c r="E1737" i="1"/>
  <c r="E1741" i="1"/>
  <c r="E1742" i="1"/>
  <c r="E1744" i="1"/>
  <c r="E1749" i="1"/>
  <c r="E1743" i="1"/>
  <c r="E1746" i="1"/>
  <c r="E1753" i="1"/>
  <c r="E1758" i="1"/>
  <c r="E1760" i="1"/>
  <c r="E1762" i="1"/>
  <c r="E1776" i="1"/>
  <c r="E1764" i="1"/>
  <c r="E1734" i="1"/>
  <c r="E1765" i="1"/>
  <c r="E1785" i="1"/>
  <c r="E1768" i="1"/>
  <c r="E1787" i="1"/>
  <c r="E1826" i="1"/>
  <c r="E1784" i="1"/>
  <c r="E1782" i="1"/>
  <c r="E1772" i="1"/>
  <c r="E1771" i="1"/>
  <c r="E1770" i="1"/>
  <c r="E1769" i="1"/>
  <c r="E1774" i="1"/>
  <c r="E1775" i="1"/>
  <c r="E1777" i="1"/>
  <c r="E1778" i="1"/>
  <c r="E1783" i="1"/>
  <c r="E1788" i="1"/>
  <c r="E1798" i="1"/>
  <c r="E1799" i="1"/>
  <c r="E1805" i="1"/>
  <c r="E1816" i="1"/>
  <c r="E1814" i="1"/>
  <c r="E1830" i="1"/>
  <c r="E1850" i="1"/>
  <c r="E1824" i="1"/>
  <c r="E1817" i="1"/>
  <c r="E1823" i="1"/>
  <c r="E1825" i="1"/>
  <c r="E1819" i="1"/>
  <c r="E1815" i="1"/>
  <c r="E1827" i="1"/>
  <c r="E1820" i="1"/>
  <c r="E1821" i="1"/>
  <c r="E1822" i="1"/>
  <c r="E1832" i="1"/>
  <c r="E1833" i="1"/>
  <c r="E1834" i="1"/>
  <c r="E1835" i="1"/>
  <c r="E1836" i="1"/>
  <c r="E1841" i="1"/>
  <c r="E1843" i="1"/>
  <c r="E1845" i="1"/>
  <c r="E1852" i="1"/>
  <c r="E1856" i="1"/>
  <c r="E1829" i="1"/>
  <c r="E1942" i="1"/>
  <c r="E1847" i="1"/>
  <c r="E1913" i="1"/>
  <c r="E1861" i="1"/>
  <c r="E1885" i="1"/>
  <c r="E1890" i="1"/>
  <c r="E1851" i="1"/>
  <c r="E1853" i="1"/>
  <c r="E1857" i="1"/>
  <c r="E1858" i="1"/>
  <c r="E1860" i="1"/>
  <c r="E1867" i="1"/>
  <c r="E1868" i="1"/>
  <c r="E1629" i="1"/>
  <c r="E1621" i="1"/>
  <c r="E1619" i="1"/>
  <c r="E1626" i="1"/>
  <c r="E1714" i="1"/>
  <c r="E1759" i="1"/>
  <c r="E1617" i="1"/>
  <c r="E1761" i="1"/>
  <c r="E1728" i="1"/>
  <c r="E1727" i="1"/>
  <c r="E1726" i="1"/>
  <c r="E1632" i="1"/>
  <c r="E1631" i="1"/>
  <c r="E1731" i="1"/>
  <c r="E1730" i="1"/>
  <c r="E1729" i="1"/>
  <c r="E1721" i="1"/>
  <c r="E1874" i="1"/>
  <c r="E1875" i="1"/>
  <c r="E1876" i="1"/>
  <c r="E1877" i="1"/>
  <c r="E1893" i="1"/>
  <c r="E1889" i="1"/>
  <c r="E1888" i="1"/>
  <c r="E1887" i="1"/>
  <c r="E1886" i="1"/>
  <c r="E1977" i="1"/>
  <c r="E1894" i="1"/>
  <c r="E1895" i="1"/>
  <c r="E1896" i="1"/>
  <c r="E1897" i="1"/>
  <c r="E1898" i="1"/>
  <c r="E1899" i="1"/>
  <c r="E1900" i="1"/>
  <c r="E1908" i="1"/>
  <c r="E1909" i="1"/>
  <c r="E1912" i="1"/>
  <c r="E1915" i="1"/>
  <c r="E1911" i="1"/>
  <c r="E1914" i="1"/>
  <c r="E1916" i="1"/>
  <c r="E1920" i="1"/>
  <c r="E1917" i="1"/>
  <c r="E1918" i="1"/>
  <c r="E1919" i="1"/>
  <c r="E1922" i="1"/>
  <c r="E1923" i="1"/>
  <c r="E1924" i="1"/>
  <c r="E1925" i="1"/>
  <c r="E1930" i="1"/>
  <c r="E1931" i="1"/>
  <c r="E1932" i="1"/>
  <c r="E1933" i="1"/>
  <c r="E1940" i="1"/>
  <c r="E1941" i="1"/>
  <c r="E1943" i="1"/>
  <c r="E1944" i="1"/>
  <c r="E1945" i="1"/>
  <c r="E1950" i="1"/>
  <c r="E1952" i="1"/>
  <c r="E1955" i="1"/>
  <c r="E1954" i="1"/>
  <c r="E1957" i="1"/>
  <c r="E1975" i="1"/>
  <c r="E1967" i="1"/>
  <c r="E1970" i="1"/>
  <c r="E2025" i="1"/>
  <c r="E1964" i="1"/>
  <c r="E1980" i="1"/>
  <c r="E1965" i="1"/>
  <c r="E1972" i="1"/>
  <c r="E1974" i="1"/>
  <c r="E1983" i="1"/>
  <c r="E2002" i="1"/>
  <c r="E1971" i="1"/>
  <c r="E1963" i="1"/>
  <c r="E2003" i="1"/>
  <c r="E1968" i="1"/>
  <c r="E1969" i="1"/>
  <c r="E1973" i="1"/>
  <c r="E1976" i="1"/>
  <c r="E1979" i="1"/>
  <c r="E1985" i="1"/>
  <c r="E1992" i="1"/>
  <c r="E1991" i="1"/>
  <c r="E1993" i="1"/>
  <c r="E1996" i="1"/>
  <c r="E1997" i="1"/>
  <c r="E1999" i="1"/>
  <c r="E2013" i="1"/>
  <c r="E2017" i="1"/>
  <c r="E2019" i="1"/>
  <c r="E2018" i="1"/>
  <c r="E2067" i="1"/>
  <c r="E2051" i="1"/>
  <c r="E2023" i="1"/>
  <c r="E2010" i="1"/>
  <c r="E2011" i="1"/>
  <c r="E2073" i="1"/>
  <c r="E2069" i="1"/>
  <c r="E2004" i="1"/>
  <c r="E2005" i="1"/>
  <c r="E2027" i="1"/>
  <c r="E2028" i="1"/>
  <c r="E2029" i="1"/>
  <c r="E2037" i="1"/>
  <c r="E2038" i="1"/>
  <c r="E2039" i="1"/>
  <c r="E2045" i="1"/>
  <c r="E2054" i="1"/>
  <c r="E2066" i="1"/>
  <c r="E2071" i="1"/>
  <c r="E2044" i="1"/>
  <c r="E2055" i="1"/>
  <c r="E2059" i="1"/>
  <c r="E2061" i="1"/>
  <c r="E2064" i="1"/>
  <c r="E2105" i="1"/>
  <c r="E2053" i="1"/>
  <c r="E2063" i="1"/>
  <c r="E2062" i="1"/>
  <c r="E2060" i="1"/>
  <c r="E2050" i="1"/>
  <c r="E2056" i="1"/>
  <c r="E2076" i="1"/>
  <c r="E2077" i="1"/>
  <c r="E2078" i="1"/>
  <c r="E2079" i="1"/>
  <c r="E2085" i="1"/>
  <c r="E2089" i="1"/>
  <c r="E2090" i="1"/>
  <c r="E2084" i="1"/>
  <c r="E2092" i="1"/>
  <c r="E2093" i="1"/>
  <c r="E2096" i="1"/>
  <c r="E2103" i="1"/>
  <c r="E2097" i="1"/>
  <c r="E2100" i="1"/>
  <c r="E2134" i="1"/>
  <c r="E2107" i="1"/>
  <c r="E2108" i="1"/>
  <c r="E1998" i="1"/>
  <c r="E2121" i="1"/>
  <c r="E2136" i="1"/>
  <c r="E2099" i="1"/>
  <c r="E2094" i="1"/>
  <c r="E2101" i="1"/>
  <c r="E2102" i="1"/>
  <c r="E2088" i="1"/>
  <c r="E2140" i="1"/>
  <c r="E2109" i="1"/>
  <c r="E2114" i="1"/>
  <c r="E2086" i="1"/>
  <c r="E2117" i="1"/>
  <c r="E2118" i="1"/>
  <c r="E2129" i="1"/>
  <c r="E2135" i="1"/>
  <c r="E2141" i="1"/>
  <c r="E2243" i="1"/>
  <c r="E2128" i="1"/>
  <c r="E2126" i="1"/>
  <c r="E2183" i="1"/>
  <c r="E2254" i="1"/>
  <c r="E2717" i="1"/>
  <c r="E2259" i="1"/>
  <c r="E2262" i="1"/>
  <c r="E2230" i="1"/>
  <c r="E2167" i="1"/>
  <c r="E2122" i="1"/>
  <c r="E2138" i="1"/>
  <c r="E2125" i="1"/>
  <c r="E2132" i="1"/>
  <c r="E2139" i="1"/>
  <c r="E2145" i="1"/>
  <c r="E2148" i="1"/>
  <c r="E2149" i="1"/>
  <c r="E2154" i="1"/>
  <c r="E2160" i="1"/>
  <c r="E2162" i="1"/>
  <c r="E2163" i="1"/>
  <c r="E2164" i="1"/>
  <c r="E2166" i="1"/>
  <c r="E2478" i="1"/>
  <c r="E2266" i="1"/>
  <c r="E2168" i="1"/>
  <c r="E2165" i="1"/>
  <c r="E2155" i="1"/>
  <c r="E2169" i="1"/>
  <c r="E2170" i="1"/>
  <c r="E2171" i="1"/>
  <c r="E2172" i="1"/>
  <c r="E2173" i="1"/>
  <c r="E2174" i="1"/>
  <c r="E2175" i="1"/>
  <c r="E2176" i="1"/>
  <c r="E2156" i="1"/>
  <c r="E2182" i="1"/>
  <c r="E2337" i="1"/>
  <c r="E2185" i="1"/>
  <c r="E2186" i="1"/>
  <c r="E2184" i="1"/>
  <c r="E2187" i="1"/>
  <c r="E2227" i="1"/>
  <c r="E2192" i="1"/>
  <c r="E2205" i="1"/>
  <c r="E2193" i="1"/>
  <c r="E2215" i="1"/>
  <c r="E2217" i="1"/>
  <c r="E2221" i="1"/>
  <c r="E2225" i="1"/>
  <c r="E2218" i="1"/>
  <c r="E2220" i="1"/>
  <c r="E2261" i="1"/>
  <c r="E2479" i="1"/>
  <c r="E2226" i="1"/>
  <c r="E2304" i="1"/>
  <c r="E2231" i="1"/>
  <c r="E2223" i="1"/>
  <c r="E2213" i="1"/>
  <c r="E2228" i="1"/>
  <c r="E2229" i="1"/>
  <c r="E2232" i="1"/>
  <c r="E2238" i="1"/>
  <c r="E2296" i="1"/>
  <c r="E2237" i="1"/>
  <c r="E2255" i="1"/>
  <c r="E2263" i="1"/>
  <c r="E2253" i="1"/>
  <c r="E2260" i="1"/>
  <c r="E2257" i="1"/>
  <c r="E2303" i="1"/>
  <c r="E2265" i="1"/>
  <c r="E2241" i="1"/>
  <c r="E2268" i="1"/>
  <c r="E2270" i="1"/>
  <c r="E2269" i="1"/>
  <c r="E2272" i="1"/>
  <c r="E2273" i="1"/>
  <c r="E2281" i="1"/>
  <c r="E2285" i="1"/>
  <c r="E2286" i="1"/>
  <c r="E2293" i="1"/>
  <c r="E2302" i="1"/>
  <c r="E2307" i="1"/>
  <c r="E2297" i="1"/>
  <c r="E2291" i="1"/>
  <c r="E2305" i="1"/>
  <c r="E2292" i="1"/>
  <c r="E2294" i="1"/>
  <c r="E2306" i="1"/>
  <c r="E2299" i="1"/>
  <c r="E2301" i="1"/>
  <c r="E2298" i="1"/>
  <c r="E2309" i="1"/>
  <c r="E2310" i="1"/>
  <c r="E1892" i="1"/>
  <c r="E1849" i="1"/>
  <c r="E1751" i="1"/>
  <c r="E1745" i="1"/>
  <c r="E1748" i="1"/>
  <c r="E1781" i="1"/>
  <c r="E1773" i="1"/>
  <c r="E1813" i="1"/>
  <c r="E1891" i="1"/>
  <c r="E1863" i="1"/>
  <c r="E1649" i="1"/>
  <c r="E1780" i="1"/>
  <c r="E1732" i="1"/>
  <c r="E1647" i="1"/>
  <c r="E1844" i="1"/>
  <c r="E1806" i="1"/>
  <c r="E1807" i="1"/>
  <c r="E1809" i="1"/>
  <c r="E1808" i="1"/>
  <c r="E1767" i="1"/>
  <c r="C9419" i="1"/>
  <c r="A9419" i="1"/>
  <c r="E9419" i="1" l="1"/>
</calcChain>
</file>

<file path=xl/sharedStrings.xml><?xml version="1.0" encoding="utf-8"?>
<sst xmlns="http://schemas.openxmlformats.org/spreadsheetml/2006/main" count="60311" uniqueCount="13494">
  <si>
    <t> </t>
  </si>
  <si>
    <t>Düsledorf - Bécs</t>
  </si>
  <si>
    <t>Bécs - Düsledorf</t>
  </si>
  <si>
    <t>-</t>
  </si>
  <si>
    <t>SEPTEMBER</t>
  </si>
  <si>
    <t>Hétfő</t>
  </si>
  <si>
    <t>Kedd</t>
  </si>
  <si>
    <t>Szerda</t>
  </si>
  <si>
    <t>Csütörtök</t>
  </si>
  <si>
    <t>Péntek</t>
  </si>
  <si>
    <t>Szombat</t>
  </si>
  <si>
    <t>Vasárnap</t>
  </si>
  <si>
    <t>… Week 35</t>
  </si>
  <si>
    <t xml:space="preserve">1
</t>
  </si>
  <si>
    <t xml:space="preserve">2
</t>
  </si>
  <si>
    <t xml:space="preserve">3
</t>
  </si>
  <si>
    <t xml:space="preserve">4
</t>
  </si>
  <si>
    <t>Week 36</t>
  </si>
  <si>
    <t xml:space="preserve">6
</t>
  </si>
  <si>
    <t xml:space="preserve">7
</t>
  </si>
  <si>
    <t xml:space="preserve">8
</t>
  </si>
  <si>
    <t xml:space="preserve">9
</t>
  </si>
  <si>
    <t xml:space="preserve">10
</t>
  </si>
  <si>
    <t xml:space="preserve">11
</t>
  </si>
  <si>
    <t>Week 37</t>
  </si>
  <si>
    <t xml:space="preserve">HÉTFŐI VONATOT MINDÍG 12 RE VISZZÜK a 16 H OOSTRUMI LERAKÓ MIATT </t>
  </si>
  <si>
    <t xml:space="preserve">14
</t>
  </si>
  <si>
    <t xml:space="preserve">15
</t>
  </si>
  <si>
    <t>16
Viszi:PTT 809 
Nagy György
Feladja:XVV-488
Elhozza:WDR-823</t>
  </si>
  <si>
    <t>17
Viszi: PTT-811
 Fodor Károly
Feladja:WFP-446
Elhozza:XVV-488</t>
  </si>
  <si>
    <t>18
Viszi:Hangyál Gábor, Hétfőn elhozza , WIttman ( wfp ) 
Feladja:WAZ 645
Elhozza:WFP-446</t>
  </si>
  <si>
    <t>SZOMBATON A LEADÁS 9 RE MENJEN !!!!</t>
  </si>
  <si>
    <t>Week 38</t>
  </si>
  <si>
    <t>20
Viszi:LAjkó 
Feladja:XYE-502
Elhozza:WAZ645</t>
  </si>
  <si>
    <t>21
Viszi: Leskó  NUC 259
Feladja:WDR 825
Elhozza:XYE-502</t>
  </si>
  <si>
    <t>22
Viszi:Desics Lacibá NLF 971
Feladja:WFP 443
Elhozza:WDR 825</t>
  </si>
  <si>
    <t>23
Viszi:WITTMAN 
Feladja:WAB 569
Elhozza:WFP 443</t>
  </si>
  <si>
    <t>24
Viszi:NLF  970
Feladja:XYY 027
Elhozza:WAB 569</t>
  </si>
  <si>
    <t>25
Viszi:Wittman 
Feladja:XVV 489
Elhozza:XYY-027</t>
  </si>
  <si>
    <t>Week 39 ...</t>
  </si>
  <si>
    <t>27
Viszi:Lakatos 
Feladja:XYN 563
Elhozza:XVV 489</t>
  </si>
  <si>
    <t>28
Viszi: Rózsa A. NJR 106
Feladja: XYY 030
Elhozza: XYN 563</t>
  </si>
  <si>
    <t>29
Viszi: Sütő K.  SPP 790
Feladja:WFP 448
Elhozza: XYY 030</t>
  </si>
  <si>
    <t>30
Viszi:Wittman 
Feladja:XYN-571
Elhozza:WFP 448</t>
  </si>
  <si>
    <t>SEPTEMBER TOTAL:</t>
  </si>
  <si>
    <t>OCTOBER</t>
  </si>
  <si>
    <t>Monday</t>
  </si>
  <si>
    <t>Tuesday</t>
  </si>
  <si>
    <t>Wednesday</t>
  </si>
  <si>
    <t>Thursday</t>
  </si>
  <si>
    <t>Friday</t>
  </si>
  <si>
    <t>Saturday</t>
  </si>
  <si>
    <t>Sunday</t>
  </si>
  <si>
    <t>… Week 39</t>
  </si>
  <si>
    <t>1
Viszi:Balázs István RKG 682
Feladja:WFP 447
Elhozza:XYN-571</t>
  </si>
  <si>
    <t>2
Viszi:Wittman 
Feladja:WFP 445
Elhozza:WFP 447</t>
  </si>
  <si>
    <t>Week 40</t>
  </si>
  <si>
    <t xml:space="preserve">4
Viszi:Lacibá
Feladja:WAB569
Elhozza:WFP 445 </t>
  </si>
  <si>
    <t>5
Viszi:RÓZSA 
Feladja:WFP-444
Elhozza:WAB 569</t>
  </si>
  <si>
    <t>6
Viszi: Nagy tamás
Feladja:WDR 821
Elhozza:WFP444</t>
  </si>
  <si>
    <t>7
Viszi: pjp 383 lászló lajos 
Feladja:WDR-824
Elhozza:WDR 821</t>
  </si>
  <si>
    <t>8
Viszi:Pázmándi
Feladja:XYE 502
Elhozza:WDR-824</t>
  </si>
  <si>
    <t>9
Viszi:Wittman
Feladja:Waz 632
Elhozza:XYE-502</t>
  </si>
  <si>
    <t>Week 41</t>
  </si>
  <si>
    <t xml:space="preserve">11
Viszi:
Feladja:WFP445
Elhozza:Waz 632 </t>
  </si>
  <si>
    <t>12
Viszi:Rózsa , Fodor
Feladja:XYY026, WAB 562
Elhozza:WFP 445</t>
  </si>
  <si>
    <t>13
Viszi:pÁLFI FENYVESI
Feladja:Wab570 WDR 820
Elhozza:XYY 026, WAB 562</t>
  </si>
  <si>
    <t>14
Viszi: WITTMAN 
Feladja:waz633
Elhozza:WAB 570</t>
  </si>
  <si>
    <t>15
Viszi:fodor károly 
Feladja:XVV 488
Elhozza:WAZ 633</t>
  </si>
  <si>
    <t>16
Viszi:WITTMANN
Feladja:xzg 404
Elhozza:XVV 488</t>
  </si>
  <si>
    <t>Week 42</t>
  </si>
  <si>
    <t>18
Viszi:Lakatos 
Feladja:WFP 441
Elhozza:XZG 404</t>
  </si>
  <si>
    <t>19
Viszi:nagy tamás , slebársky
Feladja:WAB 570 xzv990
Elhozza:WFP 441</t>
  </si>
  <si>
    <t xml:space="preserve">20
Viszi:hanzi hrasztics 
Feladja:WFP443
Elhozza:Wab 570 xzv 990 </t>
  </si>
  <si>
    <t>21
Viszi: Wittman 
Feladja:WDR 827
Elhozza:WFP 443</t>
  </si>
  <si>
    <t>22
Viszi:Nagy tomi 
Feladja:WAZ 632 wbn 286 fodor 
Elhozza:WDR 827</t>
  </si>
  <si>
    <t>Week 43</t>
  </si>
  <si>
    <t>25
Viszi:Wittman 
Feladja:
Elhozza:WAZ 632 wbn 286</t>
  </si>
  <si>
    <t xml:space="preserve">26 
</t>
  </si>
  <si>
    <t>OCTOBER TOTAL:</t>
  </si>
  <si>
    <t>NOVEMBER</t>
  </si>
  <si>
    <t>Week 44</t>
  </si>
  <si>
    <t>4
Viszi:Wittman
Feladja:Xzg 404
Elhozza:</t>
  </si>
  <si>
    <t>5
Viszi:Nagy Tomi
Feladja:Wfp 443
Elhozza:Xzg 404</t>
  </si>
  <si>
    <t xml:space="preserve">6
Viszi: Wittman 
Feladja: WDR 820 + XZV 988
Elhozza:Wfp 443 </t>
  </si>
  <si>
    <t>Week 45</t>
  </si>
  <si>
    <t>8
Viszi:Lakatos , Hideg Atilla 
Feladja: XYY 026 + WAB 566
Elhozza:Wdr820 + xzv 988</t>
  </si>
  <si>
    <t>9
Viszi: Heizer, Fodor K.
Feladja:XZG 406 + WBJ 961
Elhozza:xyy 026- wab 566</t>
  </si>
  <si>
    <t>10
Viszi:Szabó zoli, leskó zoltán
Feladja:waz 632 wcr 369 
Elhozza:Xzg 406- wbn 294</t>
  </si>
  <si>
    <t>11
Viszi: Wittmann B + 
Feladja: WAB 569 + WDJ 918
Elhozza:WFP442+ WCR369</t>
  </si>
  <si>
    <t>12
Viszi: Wittmann B
Feladja: WAB 567+
Elhozza:</t>
  </si>
  <si>
    <t>13
Viszi:
Feladja:
Elhozza:</t>
  </si>
  <si>
    <t>Week 46</t>
  </si>
  <si>
    <t>15
Viszi: Heizer
Feladja: xyy 027
Elhozza:</t>
  </si>
  <si>
    <t>16
Viszi:Fodor zsolt, Slebárszky 
Feladja: ,wct 773 xzg 403
Elhozza:xzv 974,  xyy 027</t>
  </si>
  <si>
    <t xml:space="preserve">17
Viszi:Hanzi ,nagy györgy 
Feladja:XZV 987, WBN 286
Elhozza:  wct 773 xzg 403 </t>
  </si>
  <si>
    <t>18
Viszi: Wittmann, Dalanics
Feladja: WDR 827, WDJ 962
Elhozza:XZV 987,WBN 286</t>
  </si>
  <si>
    <t>19
Viszi:Bálint László,Vancsó
Feladja:wdr 826 WBN 291
Elhozza:WDR 827 ,WDJ 962</t>
  </si>
  <si>
    <t>20
Viszi:wittman , Ormándi
Feladja:WAB 751 ,wdr 824
Elhozza:WDR 826,wbn 291</t>
  </si>
  <si>
    <t>Week 47</t>
  </si>
  <si>
    <t>22
Viszi: Nagy Tamás Molárovits
Feladja:XZG 401, wcr373
Elhozza:Wab 751 wdr 824</t>
  </si>
  <si>
    <t xml:space="preserve">23
Viszi:Farkas Rdolf , Rózsa Ati
Feladja:  XYN 571 , wdr826
Elhozza: XZG401 WCr 373 , </t>
  </si>
  <si>
    <t xml:space="preserve">24
Viszi:Dénes Gábor, lajkó  
Feladja:Wab 567 , WBN288
Elhozza:XYN 571, wdr 826 </t>
  </si>
  <si>
    <t>25
Viszi:Wittman Balázs , Balázs István 
Feladja: XZV 987 + WFP 447
Elhozza:WAB 567 , WBN 288</t>
  </si>
  <si>
    <t>26
Viszi: Tóth Zoli Farkas rudi 
Feladja:WAB-752 + XYY-029
Elhozza:Xzv 987   WFP 447</t>
  </si>
  <si>
    <t>27
Viszi:  Perényi ,  Fodor karcsi
Feladja: WAZ 638 / WDR 824
Elhozza:Wab 752+ xyy029</t>
  </si>
  <si>
    <t>Week 48 …</t>
  </si>
  <si>
    <t>29
Viszi:Szakács,  Farkas Rudi 
Feladja:waz 634 , Wfp 447
Elhozza:Waz 638 + Wdr 824</t>
  </si>
  <si>
    <t xml:space="preserve">30
Viszi:Lázár gabi , Éliás attila 
Feladja:WAZ 645 / WDJ 960 
Elhozza:waz 634,  , Wab 752 </t>
  </si>
  <si>
    <t xml:space="preserve">WFP 447 szerdan jön le </t>
  </si>
  <si>
    <t>NOVEMBER TOTAL:</t>
  </si>
  <si>
    <t>DECEMBER</t>
  </si>
  <si>
    <t>… Week 48</t>
  </si>
  <si>
    <t>waz 624</t>
  </si>
  <si>
    <t>1
Viszi:, Dénes gabi , Nagy László
Feladja:WFP 447  , WFP 443 ,WBU 760  
Elhozza:WAZ 645 / WDJ 960</t>
  </si>
  <si>
    <t>2
Viszi:Wittman  , tozsó
Feladja:waz 638, WAB 567 
Elhozza:WFP 447  , WFP 443 ,WBU 760</t>
  </si>
  <si>
    <t>3
Viszi:Heizer  , pázmándi 
Feladja:Waz 641   XZG 401
Elhozza:wab 567 Waz 638</t>
  </si>
  <si>
    <t>4
Viszi:Wittman ,
Feladja:xzv 971, Wab 569 
Elhozza:Waz 641   XZG 401</t>
  </si>
  <si>
    <t>Week 49</t>
  </si>
  <si>
    <t>6
Viszi:Dalanics , Dalanics / Leiner
Feladja:XZV 971,WFP 446
Elhozza:xzv 971, Wab 569</t>
  </si>
  <si>
    <t>7
Viszi:Wittman, karesz ,glázer
Feladja:Wbn 287 waz 624,
Elhozza:XZV 971,WFP 446</t>
  </si>
  <si>
    <t>8
Viszi:nagy tomi , leskó 
Feladja: wdr 820 ,WCU 058
Elhozza:Wbn 287 waz 624,</t>
  </si>
  <si>
    <t>9
Viszi:Nagy györgy Wittman
Feladja:wab 569 , WBN 290
Elhozza:wdr 820 ,WCU 058</t>
  </si>
  <si>
    <t xml:space="preserve">10
Viszi:Kovács ferenc , Farkas Rudolf 
Feladja:XYN 563,XZV 975
Elhozza: WBN 290 wab 569 , </t>
  </si>
  <si>
    <t>11
Viszi:Witmman,
Feladja:XZV 978,wdr 826 
Elhozza:XYN 563,XZV 975</t>
  </si>
  <si>
    <t>Week 50</t>
  </si>
  <si>
    <t xml:space="preserve">13
Viszi:Lakatos , Hideg 
Feladja:WCT 770,WFP 448
Elhozza: wdr 826 XZV 978, </t>
  </si>
  <si>
    <t>14
Viszi:Nagy Tomi , Rózsa 
Feladja:WBN 294,WFp 444
Elhozza:WCT 770,WFP 448</t>
  </si>
  <si>
    <t>15
Viszi:hanzi , Kaona gábor
Feladja:XZG 402,WDR 824
Elhozza:WBN 294,WFp 444</t>
  </si>
  <si>
    <t>16
Viszi:Kiss sanyi , németh zsolt 
Feladja:WFP 446,WAW 563
Elhozza:XZG 402,WDR 824</t>
  </si>
  <si>
    <t>17
Viszi:nagy tomi , leskó
Feladja:WFP 441,WDJ 919
Elhozza:WFP 446,WAW 563</t>
  </si>
  <si>
    <t>18
Viszi:papp zoli, csicsai 
Feladja:xzv 978, xzv 990
Elhozza:WFP 441,WDJ 919</t>
  </si>
  <si>
    <t>Week 51</t>
  </si>
  <si>
    <t>20
Viszi:NAgy  szilárd 
Feladja:WAB 571,XZV 978 
Elhozza:xzv 978, xzv 990</t>
  </si>
  <si>
    <t>VÉÉÉGEEEEEEE</t>
  </si>
  <si>
    <t xml:space="preserve">Foglaláls leadni Január 8 ??? </t>
  </si>
  <si>
    <t>Week 52</t>
  </si>
  <si>
    <t>2022 JANUARY</t>
  </si>
  <si>
    <t>… Week 52</t>
  </si>
  <si>
    <t>Week 1</t>
  </si>
  <si>
    <r>
      <t xml:space="preserve">3 </t>
    </r>
    <r>
      <rPr>
        <b/>
        <sz val="11"/>
        <color rgb="FF000000"/>
        <rFont val="Calibri"/>
        <family val="2"/>
        <charset val="238"/>
      </rPr>
      <t>FIRST TRAIN!! (planned)</t>
    </r>
  </si>
  <si>
    <r>
      <t xml:space="preserve">5 </t>
    </r>
    <r>
      <rPr>
        <b/>
        <i/>
        <sz val="11"/>
        <color rgb="FF000000"/>
        <rFont val="Calibri"/>
        <family val="2"/>
        <charset val="238"/>
      </rPr>
      <t>NO TRAIN!</t>
    </r>
  </si>
  <si>
    <r>
      <t>6 (Epiphany Holiday)</t>
    </r>
    <r>
      <rPr>
        <b/>
        <i/>
        <sz val="11"/>
        <color rgb="FF000000"/>
        <rFont val="Calibri"/>
        <family val="2"/>
        <charset val="238"/>
      </rPr>
      <t xml:space="preserve">
NO TRAIN!
Düsseldorf: ?
Vienna: CLOSED</t>
    </r>
  </si>
  <si>
    <r>
      <t xml:space="preserve">7 </t>
    </r>
    <r>
      <rPr>
        <b/>
        <sz val="11"/>
        <color rgb="FF000000"/>
        <rFont val="Calibri"/>
        <family val="2"/>
        <charset val="238"/>
      </rPr>
      <t>FIRST TRAIN!! (planned)</t>
    </r>
  </si>
  <si>
    <t>8
Viszi:Wittmann
Feladja: Waw 565,xyy026,wct772
Elhozza:-</t>
  </si>
  <si>
    <t xml:space="preserve">9 
</t>
  </si>
  <si>
    <t>Week 2</t>
  </si>
  <si>
    <t>10
Viszi:Simonka, Segedi ZSolt
Feladja:wfp445 waw565wab566,
Elhozza:
Waw 565,wct772,xyy026</t>
  </si>
  <si>
    <t>11
Viszi:KovácsMarci, Kálóczi, Németh zsolt
Feladja: WCU054 WAB 563 XYY 028
Elhozza:wfp445waw565wab566</t>
  </si>
  <si>
    <t>12
Viszi:Szalai,Hrasztics,fari rudi
Feladja:WAZ 624,XYY 027 ,XZV 973
Elhozza:WCU054 WAB 563 XYY 028</t>
  </si>
  <si>
    <t>13
Viszi:CSicsai,Pollák,Perényi
Feladja:WCU053,WCT773,WBN289
Elhozza:WAZ 624,xyy 027,XZV 973</t>
  </si>
  <si>
    <t>14
Viszi:Vancsó,Fenyvesi,Kálóczy
Feladja: WCZ448,WCR370,XZG406
Elhozza:WCU053,WCT773,WBN289</t>
  </si>
  <si>
    <t>15
Viszi:Éliás, Simon,Lázár
Feladja: XZV972,XYY029,XZV983
Elhozza:WCZ448,WCR370,XZG406</t>
  </si>
  <si>
    <t>Week 3</t>
  </si>
  <si>
    <t>17
Viszi:Fodor, Nagy L ,Szalai
Feladja: WFR663,XZG 403,WDR824
Elhozza:XZV972,XYY029,XZV983</t>
  </si>
  <si>
    <t>18
Viszi:Dénes , Záreczki, Sinkovits 
Feladja: WAB 567,XZV977,WDJ957
Elhozza:WFR663,XZG 403,WCZ443</t>
  </si>
  <si>
    <t>19
Viszi:Szalai, Kovács F  ,Fodor K 
Feladja:XZV972,WAB 569,WCU 059
Elhozza: WAB567,XZV977,WDJ957</t>
  </si>
  <si>
    <t>20
Viszi:Wittman, tozsó, Nagy Laci
Feladja: WAW565,WDR824,wab570
Elhozza:XZV972,WAB 569,WCU 059</t>
  </si>
  <si>
    <t>21
Viszi:Tóth zoltán , Láncz Lakatos
Feladja: XZG 405 ,WBN294
Elhozza:WAW565,WDR824,wab570</t>
  </si>
  <si>
    <t>22
Viszi:Wittmann, Leiner 
Feladja: WCU 054,WDR821,WFP443
Elhozza:XZG 405 ,WBN294</t>
  </si>
  <si>
    <t>Week 4</t>
  </si>
  <si>
    <t>24
Viszi:gerstmayer ,Desics,Simonka
Feladja: WCU 057,WAW 565,XYN 564
Elhozza:WCU054,WDR821,WFP443</t>
  </si>
  <si>
    <t>25
Viszi:Záreczki, baké,sinkovits
Feladja: WBU760,XZV977,WFP442
Elhozza:WCU 057, WAW565,XYN 564</t>
  </si>
  <si>
    <t>26
Viszi:Fraksa rudolf,Kozma,Bakán
Feladja: WAW564,WDR821,WBN289
Elhozza:WBU760,XZV977,WFP442</t>
  </si>
  <si>
    <t>27
Viszi:Wittman,kántor,záreczki
Feladja: WDR827WCZ 449 WAW 569
Elhozza:WAW564,WDR821,WBN289</t>
  </si>
  <si>
    <t>28
Viszi:Kov Márton, lakatos , horváth i 
Feladja: xzg407,WDR820,WAZ641
Elhozza:WDR827WCZ 449 WAW 569</t>
  </si>
  <si>
    <t>29
Viszi:Wittman,Bálint László,Szabó Z 
Feladja: Wbn288,WDR 823,WAZ 642
Elhozza:xzg407,WDR820,WAZ641</t>
  </si>
  <si>
    <t>Week 5</t>
  </si>
  <si>
    <t>31
Viszi:Nagy L,Heizer,Dalanics
Feladja: XYY 029,WCR 370,XZV 985
Elhozza:Wbn288,WDR 823,WAZ 642</t>
  </si>
  <si>
    <t>JANUARY TOTAL:</t>
  </si>
  <si>
    <t>2022 FEBRUARY</t>
  </si>
  <si>
    <t>1
Viszi:Záreczki Láncz sinkovits 
Feladja: NVD 231
NAV 322
NVD 233
Elhozza:XYY 029,WCR 370,XZV 985</t>
  </si>
  <si>
    <t>2
Viszi:Bálint L , Szabó Z , Tóth Z 
Feladja: WAB 749,XYF494,XZV979
Elhozza:NVD 231
NAV 322
NVD 233</t>
  </si>
  <si>
    <t>Week 6</t>
  </si>
  <si>
    <t>7
Viszi: Desics Pollák szalai i 
Feladja: WCZ443,WCZ445,XYN571
Elhozza:WDJ919,WAW566,WAB567</t>
  </si>
  <si>
    <t>8
Viszi: SiSI,ZIZI,Glázer
Feladja: WAB570,WAB753,XZG408
Elhozza:WCZ443,WCZ445,XYN571</t>
  </si>
  <si>
    <t>9
Viszi: KozmaI ,BalázsI,Leiner
Feladja: WDR826,XZV983,XZV988
Elhozza:WAB570,WAB753,XZG408</t>
  </si>
  <si>
    <t>10
Viszi: wittman,sinkovits,kiss sandor
Feladja: WFP443,XZG409WBU760
Elhozza:WDR826,XZV983,XZV988</t>
  </si>
  <si>
    <t>11
Viszi: páris,vancsó,lajkó
Feladja:XYN564,xzv985,WAZ639
Elhozza:WFP443,XZG409WBU760</t>
  </si>
  <si>
    <t>12
Viszi: Wittman,DénesGabi,Zizi
Feladja: WAB564,XZV985,WBN295
Elhozza:XYN564,WCU053,WAZ639</t>
  </si>
  <si>
    <t>Week 7</t>
  </si>
  <si>
    <t>14
Viszi: Fodor Károly,Leskó,Tóth zoli 
Feladja: WDR821,WCR373,WBN291
Elhozza:WAB564,XZV985,WBN295</t>
  </si>
  <si>
    <t>15
Viszi: Záreczki, logos sofőr,török a
Feladja: WAB 753XZV988XZG411
Elhozza:WDR821,WCR373,WBN291</t>
  </si>
  <si>
    <t>16
Viszi: Tóthzoli,Kern,Lakatos
Feladja: WAB564,WDJ914,WDR820,
Elhozza:WAB 753XZV988XZG411</t>
  </si>
  <si>
    <t>17
Viszi: Wittman, Balázs István,Log
Feladja: WBN292,WAZ645,WCZ444
Elhozza:WAW567,WDR820,WAZ640</t>
  </si>
  <si>
    <t>18
Viszi: 
Feladja: WDJ957,XZV 977,XYN571
Elhozza:WBN292,XYF 494,WCZ444</t>
  </si>
  <si>
    <t>19
Viszi: 
Feladja: 
Elhozza:WDJ957,XZV 977,WBN289</t>
  </si>
  <si>
    <t>Week 8</t>
  </si>
  <si>
    <t>21
Viszi: 
Feladja: 
Elhozza:</t>
  </si>
  <si>
    <t>22
Viszi: 
Feladja: 
Elhozza:WDJ957,XZV 977,WBN289</t>
  </si>
  <si>
    <t>23
Viszi: 
Feladja: 
Elhozza:</t>
  </si>
  <si>
    <t>24
Viszi: 
Feladja: 
Elhozza:</t>
  </si>
  <si>
    <t>25
Viszi: 
Feladja: 
Elhozza:</t>
  </si>
  <si>
    <t>26
Viszi: 
Feladja: 
Elhozza:</t>
  </si>
  <si>
    <t>Week 9</t>
  </si>
  <si>
    <t>FEBRUARY TOTAL:</t>
  </si>
  <si>
    <t>2022 MARCH</t>
  </si>
  <si>
    <t>Week 10</t>
  </si>
  <si>
    <t>Week 11</t>
  </si>
  <si>
    <t>Week 12</t>
  </si>
  <si>
    <t>Week 13</t>
  </si>
  <si>
    <t>MARCH TOTAL:</t>
  </si>
  <si>
    <t>2022 APRIL</t>
  </si>
  <si>
    <t>Week 14</t>
  </si>
  <si>
    <t>Week 15</t>
  </si>
  <si>
    <t>Week 16</t>
  </si>
  <si>
    <t>Week 17</t>
  </si>
  <si>
    <t>APRIL  TOTAL:</t>
  </si>
  <si>
    <t>2022 MAY</t>
  </si>
  <si>
    <t>Week 18</t>
  </si>
  <si>
    <t>Week 19</t>
  </si>
  <si>
    <t>Week 20</t>
  </si>
  <si>
    <t>Week 21</t>
  </si>
  <si>
    <t>Week 22</t>
  </si>
  <si>
    <t>MAY TOTAL:</t>
  </si>
  <si>
    <t>2022 JUNE</t>
  </si>
  <si>
    <t>Week 23</t>
  </si>
  <si>
    <t>Week 24</t>
  </si>
  <si>
    <t>Week 25</t>
  </si>
  <si>
    <t>Week 26</t>
  </si>
  <si>
    <t>JUNE TOTAL:</t>
  </si>
  <si>
    <t>2022 JULY</t>
  </si>
  <si>
    <t>Week 27</t>
  </si>
  <si>
    <t>Week 28</t>
  </si>
  <si>
    <t>Week 29</t>
  </si>
  <si>
    <t>Week 30</t>
  </si>
  <si>
    <t>JULY TOTAL:</t>
  </si>
  <si>
    <t>2022 AUGUST</t>
  </si>
  <si>
    <t>Week 31</t>
  </si>
  <si>
    <t>Week 32</t>
  </si>
  <si>
    <t>Week 33</t>
  </si>
  <si>
    <t>Week 34</t>
  </si>
  <si>
    <t>Week 35</t>
  </si>
  <si>
    <t>AUGUST TOTAL:</t>
  </si>
  <si>
    <t>2022 SEPTEMBER</t>
  </si>
  <si>
    <t>Week 39</t>
  </si>
  <si>
    <t>2022 OKTOBER</t>
  </si>
  <si>
    <t>OCTOBER  TOTAL:</t>
  </si>
  <si>
    <t>2022 NOVEMBER</t>
  </si>
  <si>
    <t>Week 48</t>
  </si>
  <si>
    <t>NOVEMBER   TOTAL:</t>
  </si>
  <si>
    <t>2022 DECEMBER</t>
  </si>
  <si>
    <t>DECEMBER  TOTAL:</t>
  </si>
  <si>
    <t>X -et rakj abba a cellába, ahol szabadságot akarsz rögzíteni!!</t>
  </si>
  <si>
    <t>ezt ne piszkáld</t>
  </si>
  <si>
    <t>ezt se</t>
  </si>
  <si>
    <t>SZ</t>
  </si>
  <si>
    <t>CS</t>
  </si>
  <si>
    <t>P</t>
  </si>
  <si>
    <t>V</t>
  </si>
  <si>
    <t>H</t>
  </si>
  <si>
    <t>K</t>
  </si>
  <si>
    <t>Név</t>
  </si>
  <si>
    <t>Összes kivehető Szabadság</t>
  </si>
  <si>
    <t>Még felhasználható szabadság (augusztus végi állapot alapján)</t>
  </si>
  <si>
    <t>Szept 1-től igénybe vett</t>
  </si>
  <si>
    <t>Marad</t>
  </si>
  <si>
    <t>01.szept</t>
  </si>
  <si>
    <t>02.szept</t>
  </si>
  <si>
    <t>03.szept</t>
  </si>
  <si>
    <t>04.szept</t>
  </si>
  <si>
    <t>05.szept</t>
  </si>
  <si>
    <t>06.szept</t>
  </si>
  <si>
    <t>07.szept</t>
  </si>
  <si>
    <t>08.szept</t>
  </si>
  <si>
    <t>09.szept</t>
  </si>
  <si>
    <t>10.szept</t>
  </si>
  <si>
    <t>11.szept</t>
  </si>
  <si>
    <t>12.szept</t>
  </si>
  <si>
    <t>13.szept</t>
  </si>
  <si>
    <t>14.szept</t>
  </si>
  <si>
    <t>15.szept</t>
  </si>
  <si>
    <t>16.szept</t>
  </si>
  <si>
    <t>17.szept</t>
  </si>
  <si>
    <t>18.szept</t>
  </si>
  <si>
    <t>19.szept</t>
  </si>
  <si>
    <t>20.szept</t>
  </si>
  <si>
    <t>21.szept</t>
  </si>
  <si>
    <t>22.szept</t>
  </si>
  <si>
    <t>23.szept</t>
  </si>
  <si>
    <t>24.szept</t>
  </si>
  <si>
    <t>25.szept</t>
  </si>
  <si>
    <t>26.szept</t>
  </si>
  <si>
    <t>27.szept</t>
  </si>
  <si>
    <t>28.szept</t>
  </si>
  <si>
    <t>29.szept</t>
  </si>
  <si>
    <t>30.szept</t>
  </si>
  <si>
    <t>01.okt</t>
  </si>
  <si>
    <t>02.okt</t>
  </si>
  <si>
    <t>03.okt</t>
  </si>
  <si>
    <t>04.okt</t>
  </si>
  <si>
    <t>05.okt</t>
  </si>
  <si>
    <t>06.okt</t>
  </si>
  <si>
    <t>07.okt</t>
  </si>
  <si>
    <t>08.okt</t>
  </si>
  <si>
    <t>09.okt</t>
  </si>
  <si>
    <t>10.okt</t>
  </si>
  <si>
    <t>11.okt</t>
  </si>
  <si>
    <t>12.okt</t>
  </si>
  <si>
    <t>13.okt</t>
  </si>
  <si>
    <t>14.okt</t>
  </si>
  <si>
    <t>15.okt</t>
  </si>
  <si>
    <t>16.okt</t>
  </si>
  <si>
    <t>17.okt</t>
  </si>
  <si>
    <t>18.okt</t>
  </si>
  <si>
    <t>19.okt</t>
  </si>
  <si>
    <t>20.okt</t>
  </si>
  <si>
    <t>21.okt</t>
  </si>
  <si>
    <t>22.okt</t>
  </si>
  <si>
    <t>23.okt</t>
  </si>
  <si>
    <t>24.okt</t>
  </si>
  <si>
    <t>25.okt</t>
  </si>
  <si>
    <t>26.okt</t>
  </si>
  <si>
    <t>27.okt</t>
  </si>
  <si>
    <t>28.okt</t>
  </si>
  <si>
    <t>29.okt</t>
  </si>
  <si>
    <t>30.okt</t>
  </si>
  <si>
    <t>31.okt</t>
  </si>
  <si>
    <t>01.nov</t>
  </si>
  <si>
    <t>02.nov</t>
  </si>
  <si>
    <t>03.nov</t>
  </si>
  <si>
    <t>04.nov</t>
  </si>
  <si>
    <t>05.nov</t>
  </si>
  <si>
    <t>06.nov</t>
  </si>
  <si>
    <t>07.nov</t>
  </si>
  <si>
    <t>08.nov</t>
  </si>
  <si>
    <t>09.nov</t>
  </si>
  <si>
    <t>10.nov</t>
  </si>
  <si>
    <t>11.nov</t>
  </si>
  <si>
    <t>12.nov</t>
  </si>
  <si>
    <t>13.nov</t>
  </si>
  <si>
    <t>14.nov</t>
  </si>
  <si>
    <t>15.nov</t>
  </si>
  <si>
    <t>16.nov</t>
  </si>
  <si>
    <t>17.nov</t>
  </si>
  <si>
    <t>18.nov</t>
  </si>
  <si>
    <t>19.nov</t>
  </si>
  <si>
    <t>20.nov</t>
  </si>
  <si>
    <t>21.nov</t>
  </si>
  <si>
    <t>22.nov</t>
  </si>
  <si>
    <t>23.nov</t>
  </si>
  <si>
    <t>24.nov</t>
  </si>
  <si>
    <t>25.nov</t>
  </si>
  <si>
    <t>26.nov</t>
  </si>
  <si>
    <t>27.nov</t>
  </si>
  <si>
    <t>28.nov</t>
  </si>
  <si>
    <t>29.nov</t>
  </si>
  <si>
    <t>30.nov</t>
  </si>
  <si>
    <t>01.dec</t>
  </si>
  <si>
    <t>02.dec</t>
  </si>
  <si>
    <t>03.dec</t>
  </si>
  <si>
    <t>04.dec</t>
  </si>
  <si>
    <t>05.dec</t>
  </si>
  <si>
    <t>06.dec</t>
  </si>
  <si>
    <t>07.dec</t>
  </si>
  <si>
    <t>08.dec</t>
  </si>
  <si>
    <t>09.dec</t>
  </si>
  <si>
    <t>10.dec</t>
  </si>
  <si>
    <t>11.dec</t>
  </si>
  <si>
    <t>12.dec</t>
  </si>
  <si>
    <t>13.dec</t>
  </si>
  <si>
    <t>14.dec</t>
  </si>
  <si>
    <t>15.dec</t>
  </si>
  <si>
    <t>16.dec</t>
  </si>
  <si>
    <t>17.dec</t>
  </si>
  <si>
    <t>18.dec</t>
  </si>
  <si>
    <t>19.dec</t>
  </si>
  <si>
    <t>20.dec</t>
  </si>
  <si>
    <t>21.dec</t>
  </si>
  <si>
    <t>22.dec</t>
  </si>
  <si>
    <t>23.dec</t>
  </si>
  <si>
    <t>24.dec</t>
  </si>
  <si>
    <t>25.dec</t>
  </si>
  <si>
    <t>26.dec</t>
  </si>
  <si>
    <t>27.dec</t>
  </si>
  <si>
    <t>28.dec</t>
  </si>
  <si>
    <t>29.dec</t>
  </si>
  <si>
    <t>30.dec</t>
  </si>
  <si>
    <t>31.dec</t>
  </si>
  <si>
    <t>Adamek István</t>
  </si>
  <si>
    <t>x</t>
  </si>
  <si>
    <t>JAN 2- indulás</t>
  </si>
  <si>
    <t>Árvai József</t>
  </si>
  <si>
    <t>X</t>
  </si>
  <si>
    <t>27-28 DSV, Jan 2 kezdés</t>
  </si>
  <si>
    <t>Bagi Lajos</t>
  </si>
  <si>
    <t>Indulnak amikor kell</t>
  </si>
  <si>
    <t>Bagi Márió Lajos</t>
  </si>
  <si>
    <t>Bak László</t>
  </si>
  <si>
    <t>Jan 3-4 indulnak ahogy lesz munka</t>
  </si>
  <si>
    <t>Bakán Tibor</t>
  </si>
  <si>
    <t>Balázs István</t>
  </si>
  <si>
    <t>Balázs Tibor</t>
  </si>
  <si>
    <t>Bálint László</t>
  </si>
  <si>
    <t>JAN 5- indulás</t>
  </si>
  <si>
    <t>Beke Zsolt</t>
  </si>
  <si>
    <t>Csák László</t>
  </si>
  <si>
    <t>JAN 3-4- indulás</t>
  </si>
  <si>
    <t>Cselényi József</t>
  </si>
  <si>
    <t>Csicsai Gábor</t>
  </si>
  <si>
    <t>Dalanics Zsolt</t>
  </si>
  <si>
    <t>Dallos Zoltán János</t>
  </si>
  <si>
    <t>3-JAN indulás</t>
  </si>
  <si>
    <t>Dani Sándor</t>
  </si>
  <si>
    <t>Dénes Gábor</t>
  </si>
  <si>
    <t>Desics László</t>
  </si>
  <si>
    <t>Drozd Péter</t>
  </si>
  <si>
    <t>JAN 4- este indulna, de még egyezteteni</t>
  </si>
  <si>
    <t>Eipl András</t>
  </si>
  <si>
    <t>Éliás Attila</t>
  </si>
  <si>
    <t>Ércz József</t>
  </si>
  <si>
    <t>JAN 3 belföld, JAN 4 indulás</t>
  </si>
  <si>
    <t>Falusi Ferenc Sándor</t>
  </si>
  <si>
    <t>JAN 4- indulás</t>
  </si>
  <si>
    <t>Farkas Attila</t>
  </si>
  <si>
    <t>Farkas Bálint</t>
  </si>
  <si>
    <t>Farkas Rudolf Attila</t>
  </si>
  <si>
    <t>JAN 3- indulás</t>
  </si>
  <si>
    <t>Fehér Imre</t>
  </si>
  <si>
    <t>JAN 10 kezdés</t>
  </si>
  <si>
    <t>Fehér Róbert</t>
  </si>
  <si>
    <t>Fenyvesi Zsolt</t>
  </si>
  <si>
    <t>2 ünnep között ki, Jan 1-12-ig szabi, 12-én reggel tud indulni</t>
  </si>
  <si>
    <t>Fodor Károly</t>
  </si>
  <si>
    <t>JAN 5- indulás, ha nincs munka  akkor JAN 10</t>
  </si>
  <si>
    <t>Fodor Zsolt</t>
  </si>
  <si>
    <t>DEC 21-én lejár a jogsija, indulást egyeztetni</t>
  </si>
  <si>
    <t>Gárdonyi Tibor Zsolt</t>
  </si>
  <si>
    <t>Gerstmayer Zoltán</t>
  </si>
  <si>
    <t>Gérus Elemér</t>
  </si>
  <si>
    <t>Giber Zoltán</t>
  </si>
  <si>
    <t>Ha kell akkor 31-én tud indulni</t>
  </si>
  <si>
    <t>Glázer János</t>
  </si>
  <si>
    <t>Gonda Gergő</t>
  </si>
  <si>
    <t>Gonda Róbert</t>
  </si>
  <si>
    <t>Amint lehet indulna Januárban</t>
  </si>
  <si>
    <t>Hallók Gábor</t>
  </si>
  <si>
    <t>Hamecz Zsolt</t>
  </si>
  <si>
    <t>JAN 3 indulás</t>
  </si>
  <si>
    <t>Hamecz Zsoltné</t>
  </si>
  <si>
    <t>Hangyál Gábor</t>
  </si>
  <si>
    <t>Hanzi György Lehel</t>
  </si>
  <si>
    <t>Heizer Zsolt</t>
  </si>
  <si>
    <t>Hemmerlein Zoltán</t>
  </si>
  <si>
    <t>Dec 22-23 ig tudnak menni, dec 27-én mennének még egy kanyart, utána Jan 4 kezdés</t>
  </si>
  <si>
    <t>Hideg Attila</t>
  </si>
  <si>
    <t>JAN 2-3- indulás</t>
  </si>
  <si>
    <t>Hollósi László Lajos</t>
  </si>
  <si>
    <t>Hornyák József Árpád</t>
  </si>
  <si>
    <t>Horváth Ferenc</t>
  </si>
  <si>
    <t>Horváth István</t>
  </si>
  <si>
    <t>DOLGOZNA AZ ÜNNEPEK KÖZÖTT</t>
  </si>
  <si>
    <t>Hrasztics Tamás</t>
  </si>
  <si>
    <t>ID. Szakács István</t>
  </si>
  <si>
    <t>Iklódi Sándor</t>
  </si>
  <si>
    <t>Iván Árpád Krisztián</t>
  </si>
  <si>
    <t>Izsáki László</t>
  </si>
  <si>
    <t>Jakab Géza</t>
  </si>
  <si>
    <t>Jaksi János</t>
  </si>
  <si>
    <t>Kálmán János</t>
  </si>
  <si>
    <t>Kálóczi Péter</t>
  </si>
  <si>
    <t>Kántor Sándor</t>
  </si>
  <si>
    <t>Helyből vissza</t>
  </si>
  <si>
    <t xml:space="preserve">ha van dán karácsonykor azt vinné, de szilveszterkor itthon lenne( ha 2 dán lesz szilveszterre akkor 2.-at elviszi). Jan 7 indulás </t>
  </si>
  <si>
    <t>Kata József</t>
  </si>
  <si>
    <t>Katona Gábor</t>
  </si>
  <si>
    <t>Kern Károly János</t>
  </si>
  <si>
    <t>11:30 orvoshoz</t>
  </si>
  <si>
    <t>Jan 3 indulás, ha kell 2 ünnep között ki tud menni, és akkor Januárra írok neki még szabit</t>
  </si>
  <si>
    <t>Keszég Zsolt</t>
  </si>
  <si>
    <t>Kiss Sándor</t>
  </si>
  <si>
    <t>Konkoly Vilmos</t>
  </si>
  <si>
    <t>JAN 2-3-4 tud kezdeni</t>
  </si>
  <si>
    <t>Kovács Ferenc</t>
  </si>
  <si>
    <t>Ha kell a 2 ünnep között ki tud menni, de Dec 31-re érjen haza, Jan 2 tud indulni</t>
  </si>
  <si>
    <t>Kovács Márton Péter</t>
  </si>
  <si>
    <t>Kozma Gergely</t>
  </si>
  <si>
    <t>Kozma István</t>
  </si>
  <si>
    <t xml:space="preserve">jan 5. este az indulás </t>
  </si>
  <si>
    <t>Krisker Norbert Péter</t>
  </si>
  <si>
    <t>Krupánszky Márk</t>
  </si>
  <si>
    <t>Kurali Zoltán</t>
  </si>
  <si>
    <t>Januári indulást egyeztetni</t>
  </si>
  <si>
    <t>Lajkó Zsolt</t>
  </si>
  <si>
    <t>Lakatos Róbert</t>
  </si>
  <si>
    <t>ADR</t>
  </si>
  <si>
    <t>dec 22 estére érjen haza, 2 ünnep között ki tud menni, akár a szilveszter is</t>
  </si>
  <si>
    <t>Lánczi Renáta</t>
  </si>
  <si>
    <t>Laskai András László</t>
  </si>
  <si>
    <t>JAN 2-3 indulás</t>
  </si>
  <si>
    <t>László Lajos</t>
  </si>
  <si>
    <t>Lázár Gábor</t>
  </si>
  <si>
    <t>hétfő este</t>
  </si>
  <si>
    <t>Léhner Zsolt</t>
  </si>
  <si>
    <t>Leskó Zoltán</t>
  </si>
  <si>
    <t>Az ünnepek között fordulna egyet, januári indulást még egyeztetjük</t>
  </si>
  <si>
    <t>Létai Ferenc Imre</t>
  </si>
  <si>
    <t>10-JAN kezdés</t>
  </si>
  <si>
    <t>Létai Ferenc Imréné</t>
  </si>
  <si>
    <t>Lévai Béla</t>
  </si>
  <si>
    <t>JAN 5-ig</t>
  </si>
  <si>
    <t>Lipták Lajos</t>
  </si>
  <si>
    <t>Ünnepek között ki, utána Jan-7 indulás</t>
  </si>
  <si>
    <t>Máté Péter Szilárd</t>
  </si>
  <si>
    <t>Máté Zoltán</t>
  </si>
  <si>
    <t>Meilinger Ádám</t>
  </si>
  <si>
    <t>Mezei Zsolt</t>
  </si>
  <si>
    <t>Molárovits Zoltán Edvin</t>
  </si>
  <si>
    <t>27-én kitud menni , a fennmaradó 2 szabit nem szeretné kivenni, hó közbe megpróbáljuk kiírni</t>
  </si>
  <si>
    <t>Molnár Balázs</t>
  </si>
  <si>
    <t>Molnár Imre</t>
  </si>
  <si>
    <t>Musicz Miklós</t>
  </si>
  <si>
    <t>JAN 6 után indulna</t>
  </si>
  <si>
    <t>Nagy Attila Gyula</t>
  </si>
  <si>
    <t>Nagy György</t>
  </si>
  <si>
    <t>Sofőr kártyát csináltat</t>
  </si>
  <si>
    <t>Nagy László</t>
  </si>
  <si>
    <t>Nagy Szabina</t>
  </si>
  <si>
    <t>Nagy Tamás</t>
  </si>
  <si>
    <t>Dec 30-án kimenne, januári indulást még egyeztetni</t>
  </si>
  <si>
    <t>Németh Zsolt</t>
  </si>
  <si>
    <t>Jan 3 indulás, ha kell akor belföld, és másnap ki</t>
  </si>
  <si>
    <t>Nyiri Attila</t>
  </si>
  <si>
    <t>Orisek Tamás</t>
  </si>
  <si>
    <t>Ormándi Máriusz</t>
  </si>
  <si>
    <t>JAN 3-indulás</t>
  </si>
  <si>
    <t>Pálfi Árpád</t>
  </si>
  <si>
    <t>Palguta József Károly</t>
  </si>
  <si>
    <t>Papp Zoltán</t>
  </si>
  <si>
    <t>JAN 7 indulás</t>
  </si>
  <si>
    <t>Pázmándi János</t>
  </si>
  <si>
    <t>JAN 3 indulás, ha lehet vonatozna</t>
  </si>
  <si>
    <t>Perényi Péter</t>
  </si>
  <si>
    <t>Pilló József</t>
  </si>
  <si>
    <t>JaN 3-ig</t>
  </si>
  <si>
    <t>Pillóné Stamber Judit</t>
  </si>
  <si>
    <t>JAN 3-ig</t>
  </si>
  <si>
    <t>Polgár Attila</t>
  </si>
  <si>
    <t>Polgár Péter Pál</t>
  </si>
  <si>
    <t>Pollák Péter</t>
  </si>
  <si>
    <t>Ünnepek között ki, Januári indulást még egyezteteni</t>
  </si>
  <si>
    <t>Polyák László</t>
  </si>
  <si>
    <t>JAN 2 - indulás</t>
  </si>
  <si>
    <t>Richter Róbert Csaba</t>
  </si>
  <si>
    <t>Rózsa Attila</t>
  </si>
  <si>
    <t>Rumi József</t>
  </si>
  <si>
    <t>Selmeci Ervin</t>
  </si>
  <si>
    <t>Simon Zoltán</t>
  </si>
  <si>
    <t>Simonka Norbert</t>
  </si>
  <si>
    <t>Slebárszky Attila Gábor</t>
  </si>
  <si>
    <t>Sógorka Csaba</t>
  </si>
  <si>
    <t>JAN 2 este, vagy JAN 3 indulás</t>
  </si>
  <si>
    <t>Somogyi Tamás Lehel</t>
  </si>
  <si>
    <t>Sütő Krisztián</t>
  </si>
  <si>
    <t>Szabó János</t>
  </si>
  <si>
    <t>Szabó Zoltán</t>
  </si>
  <si>
    <t>Szalai István Balázs</t>
  </si>
  <si>
    <t>JAN 9- indulás</t>
  </si>
  <si>
    <t>Szalai Szilvia Julianna</t>
  </si>
  <si>
    <t>JAN 3 - délután, este indulás</t>
  </si>
  <si>
    <t>Szegedi Róbert</t>
  </si>
  <si>
    <t>29-30 DSV</t>
  </si>
  <si>
    <t>Szegedi Zsolt</t>
  </si>
  <si>
    <t>Szűcs Gergő Attila</t>
  </si>
  <si>
    <t>Tarsoly Attiláné</t>
  </si>
  <si>
    <t>Tatai Sándor</t>
  </si>
  <si>
    <t>Ha lenne 22-én olasz akkor menne ki</t>
  </si>
  <si>
    <t>Tatarek Sándor</t>
  </si>
  <si>
    <t>Thur Gábor</t>
  </si>
  <si>
    <t>Török Attila</t>
  </si>
  <si>
    <t>Török Tamás</t>
  </si>
  <si>
    <t>A 13-ai heti szabi után 19-én tud ujra indulni. Ha kell akkor a 2 ünnep közöttt ki tud menni,  Jan 3-án tud dolgozni</t>
  </si>
  <si>
    <t>Tóth Attila</t>
  </si>
  <si>
    <t>Két ünnep között ki, csak 30-án estére érjen haza( he lehet nem ADR-t hozzon importnak), Jan 2 indulna újra</t>
  </si>
  <si>
    <t>Tóth István</t>
  </si>
  <si>
    <t>Tóth Mihály</t>
  </si>
  <si>
    <t>Tóth Sándor</t>
  </si>
  <si>
    <t>jogsít újíttat, dec 27-én lejár neki, így még nemtudja mikorra lesz meg a jogsija</t>
  </si>
  <si>
    <t>Tóth Zoltán József</t>
  </si>
  <si>
    <t>x szabi, müteni fogják</t>
  </si>
  <si>
    <t>Tóth Zsolt</t>
  </si>
  <si>
    <t>Vági Tamás</t>
  </si>
  <si>
    <t>Vancsó Attila</t>
  </si>
  <si>
    <t>JAN 2 indulás</t>
  </si>
  <si>
    <t>Vankovics Szabolcs</t>
  </si>
  <si>
    <t>Varbai Péter István</t>
  </si>
  <si>
    <t>JAN 3 délután,esti indulás</t>
  </si>
  <si>
    <t>Varga Ádám</t>
  </si>
  <si>
    <t>Veres Sándor</t>
  </si>
  <si>
    <t>Wittmann Balázs</t>
  </si>
  <si>
    <t>27-én szabin ha után van vonat azt kitudja vinni Bécsbe</t>
  </si>
  <si>
    <t xml:space="preserve">JAN 4- este indulna, </t>
  </si>
  <si>
    <t>B</t>
  </si>
  <si>
    <t>Leiner Gábor</t>
  </si>
  <si>
    <t>Munkaszüneti nap</t>
  </si>
  <si>
    <t>Áthelyezett pihenőnap</t>
  </si>
  <si>
    <t>Áthelyezett munkanap</t>
  </si>
  <si>
    <t>DE tilalom 00-22</t>
  </si>
  <si>
    <t>Összes 2022-ben kivehető Szabadság</t>
  </si>
  <si>
    <t>Április 30ig kivett</t>
  </si>
  <si>
    <t>Szeptember 30-ig kivett</t>
  </si>
  <si>
    <t>Tervezet</t>
  </si>
  <si>
    <t>Még felhasználható szabadság 2022-ben</t>
  </si>
  <si>
    <t>január 1.</t>
  </si>
  <si>
    <t>január 2.</t>
  </si>
  <si>
    <t>január 3.</t>
  </si>
  <si>
    <t>január 4.</t>
  </si>
  <si>
    <t>január 5.</t>
  </si>
  <si>
    <t>január 6.</t>
  </si>
  <si>
    <t>január 7.</t>
  </si>
  <si>
    <t>január 8.</t>
  </si>
  <si>
    <t>január 9.</t>
  </si>
  <si>
    <t>január 10.</t>
  </si>
  <si>
    <t>január 11.</t>
  </si>
  <si>
    <t>január 12.</t>
  </si>
  <si>
    <t>január 13.</t>
  </si>
  <si>
    <t>január 14.</t>
  </si>
  <si>
    <t>január 15.</t>
  </si>
  <si>
    <t>január 16.</t>
  </si>
  <si>
    <t>január 17.</t>
  </si>
  <si>
    <t>január 18.</t>
  </si>
  <si>
    <t>január 19.</t>
  </si>
  <si>
    <t>január 20.</t>
  </si>
  <si>
    <t>január 21.</t>
  </si>
  <si>
    <t>január 22.</t>
  </si>
  <si>
    <t>január 23.</t>
  </si>
  <si>
    <t>január 24.</t>
  </si>
  <si>
    <t>január 25.</t>
  </si>
  <si>
    <t>január 26.</t>
  </si>
  <si>
    <t>január 27.</t>
  </si>
  <si>
    <t>január 28.</t>
  </si>
  <si>
    <t>január 29.</t>
  </si>
  <si>
    <t>január 30.</t>
  </si>
  <si>
    <t>január 31.</t>
  </si>
  <si>
    <t>február 1.</t>
  </si>
  <si>
    <t>február 2.</t>
  </si>
  <si>
    <t>február 3.</t>
  </si>
  <si>
    <t>február 4.</t>
  </si>
  <si>
    <t>február 5.</t>
  </si>
  <si>
    <t>február 6.</t>
  </si>
  <si>
    <t>február 7.</t>
  </si>
  <si>
    <t>február 8.</t>
  </si>
  <si>
    <t>február 9.</t>
  </si>
  <si>
    <t>február 10.</t>
  </si>
  <si>
    <t>február 11.</t>
  </si>
  <si>
    <t>február 12.</t>
  </si>
  <si>
    <t>február 13.</t>
  </si>
  <si>
    <t>február 14.</t>
  </si>
  <si>
    <t>február 15.</t>
  </si>
  <si>
    <t>február 16.</t>
  </si>
  <si>
    <t>február 17.</t>
  </si>
  <si>
    <t>február 18.</t>
  </si>
  <si>
    <t>február 19.</t>
  </si>
  <si>
    <t>február 20.</t>
  </si>
  <si>
    <t>február 21.</t>
  </si>
  <si>
    <t>február 22.</t>
  </si>
  <si>
    <t>február 23.</t>
  </si>
  <si>
    <t>február 24.</t>
  </si>
  <si>
    <t>február 25.</t>
  </si>
  <si>
    <t>február 26.</t>
  </si>
  <si>
    <t>február 27.</t>
  </si>
  <si>
    <t>február 28.</t>
  </si>
  <si>
    <t>Jan&amp;Feb összesítő</t>
  </si>
  <si>
    <t>március 1.</t>
  </si>
  <si>
    <t>március 2.</t>
  </si>
  <si>
    <t>március 3.</t>
  </si>
  <si>
    <t>március 4.</t>
  </si>
  <si>
    <t>március 5.</t>
  </si>
  <si>
    <t>március 6.</t>
  </si>
  <si>
    <t>március 7.</t>
  </si>
  <si>
    <t>március 8.</t>
  </si>
  <si>
    <t>március 9.</t>
  </si>
  <si>
    <t>március 10.</t>
  </si>
  <si>
    <t>március 11.</t>
  </si>
  <si>
    <t>március 12.</t>
  </si>
  <si>
    <t>március 13.</t>
  </si>
  <si>
    <t>március 14.</t>
  </si>
  <si>
    <t>március 15.</t>
  </si>
  <si>
    <t>március 16.</t>
  </si>
  <si>
    <t>március 17.</t>
  </si>
  <si>
    <t>március 18.</t>
  </si>
  <si>
    <t>március 19.</t>
  </si>
  <si>
    <t>március 20.</t>
  </si>
  <si>
    <t>március 21.</t>
  </si>
  <si>
    <t>március 22.</t>
  </si>
  <si>
    <t>március 23.</t>
  </si>
  <si>
    <t>március 24.</t>
  </si>
  <si>
    <t>március 25.</t>
  </si>
  <si>
    <t>március 26.</t>
  </si>
  <si>
    <t>március 27.</t>
  </si>
  <si>
    <t>március 28.</t>
  </si>
  <si>
    <t>március 29.</t>
  </si>
  <si>
    <t>március 30.</t>
  </si>
  <si>
    <t>március 31.</t>
  </si>
  <si>
    <t>Márciusi DB</t>
  </si>
  <si>
    <t>április 1.</t>
  </si>
  <si>
    <t>április 2.</t>
  </si>
  <si>
    <t>április 3.</t>
  </si>
  <si>
    <t>április 4.</t>
  </si>
  <si>
    <t>április 5.</t>
  </si>
  <si>
    <t>április 6.</t>
  </si>
  <si>
    <t>április 7.</t>
  </si>
  <si>
    <t>április 8.</t>
  </si>
  <si>
    <t>április 9.</t>
  </si>
  <si>
    <t>április 10.</t>
  </si>
  <si>
    <t>április 11.</t>
  </si>
  <si>
    <t>április 12.</t>
  </si>
  <si>
    <t>április 13.</t>
  </si>
  <si>
    <t>április 14.</t>
  </si>
  <si>
    <t>április 15.</t>
  </si>
  <si>
    <t>április 16.</t>
  </si>
  <si>
    <t>április 17.</t>
  </si>
  <si>
    <t>április 18.</t>
  </si>
  <si>
    <t>április 19.</t>
  </si>
  <si>
    <t>április 20.</t>
  </si>
  <si>
    <t>április 21.</t>
  </si>
  <si>
    <t>április 22.</t>
  </si>
  <si>
    <t>április 23.</t>
  </si>
  <si>
    <t>április 24.</t>
  </si>
  <si>
    <t>április 25.</t>
  </si>
  <si>
    <t>április 26.</t>
  </si>
  <si>
    <t>április 27.</t>
  </si>
  <si>
    <t>április 28.</t>
  </si>
  <si>
    <t>április 29.</t>
  </si>
  <si>
    <t>április 30.</t>
  </si>
  <si>
    <t>május 1.</t>
  </si>
  <si>
    <t>május 2.</t>
  </si>
  <si>
    <t>május 3.</t>
  </si>
  <si>
    <t>május 4.</t>
  </si>
  <si>
    <t>május 5.</t>
  </si>
  <si>
    <t>május 6.</t>
  </si>
  <si>
    <t>május 7.</t>
  </si>
  <si>
    <t>május 8.</t>
  </si>
  <si>
    <t>május 9.</t>
  </si>
  <si>
    <t>május 10.</t>
  </si>
  <si>
    <t>május 11.</t>
  </si>
  <si>
    <t>május 12.</t>
  </si>
  <si>
    <t>május 13.</t>
  </si>
  <si>
    <t>május 14.</t>
  </si>
  <si>
    <t>május 15.</t>
  </si>
  <si>
    <t>május 16.</t>
  </si>
  <si>
    <t>május 17.</t>
  </si>
  <si>
    <t>május 18.</t>
  </si>
  <si>
    <t>május 19.</t>
  </si>
  <si>
    <t>május 20.</t>
  </si>
  <si>
    <t>május 21.</t>
  </si>
  <si>
    <t>május 22.</t>
  </si>
  <si>
    <t>május 23.</t>
  </si>
  <si>
    <t>május 24.</t>
  </si>
  <si>
    <t>május 25.</t>
  </si>
  <si>
    <t>május 26.</t>
  </si>
  <si>
    <t>május 27.</t>
  </si>
  <si>
    <t>május 28.</t>
  </si>
  <si>
    <t>május 29.</t>
  </si>
  <si>
    <t>május 30.</t>
  </si>
  <si>
    <t>május 31.</t>
  </si>
  <si>
    <t>június 1.</t>
  </si>
  <si>
    <t>június 2.</t>
  </si>
  <si>
    <t>június 3.</t>
  </si>
  <si>
    <t>június 4.</t>
  </si>
  <si>
    <t>június 5.</t>
  </si>
  <si>
    <t>június 6.</t>
  </si>
  <si>
    <t>június 7.</t>
  </si>
  <si>
    <t>június 8.</t>
  </si>
  <si>
    <t>június 9.</t>
  </si>
  <si>
    <t>június 10.</t>
  </si>
  <si>
    <t>június 11.</t>
  </si>
  <si>
    <t>június 12.</t>
  </si>
  <si>
    <t>június 13.</t>
  </si>
  <si>
    <t>június 14.</t>
  </si>
  <si>
    <t>június 15.</t>
  </si>
  <si>
    <t>június 16.</t>
  </si>
  <si>
    <t>június 17.</t>
  </si>
  <si>
    <t>június 18.</t>
  </si>
  <si>
    <t>június 19.</t>
  </si>
  <si>
    <t>június 20.</t>
  </si>
  <si>
    <t>június 21.</t>
  </si>
  <si>
    <t>június 22.</t>
  </si>
  <si>
    <t>június 23.</t>
  </si>
  <si>
    <t>június 24.</t>
  </si>
  <si>
    <t>június 25.</t>
  </si>
  <si>
    <t>június 26.</t>
  </si>
  <si>
    <t>június 27.</t>
  </si>
  <si>
    <t>június 28.</t>
  </si>
  <si>
    <t>június 29.</t>
  </si>
  <si>
    <t>június 30.</t>
  </si>
  <si>
    <t>július 1.</t>
  </si>
  <si>
    <t>július 2.</t>
  </si>
  <si>
    <t>július 3.</t>
  </si>
  <si>
    <t>július 4.</t>
  </si>
  <si>
    <t>július 5.</t>
  </si>
  <si>
    <t>július 6.</t>
  </si>
  <si>
    <t>július 7.</t>
  </si>
  <si>
    <t>július 8.</t>
  </si>
  <si>
    <t>július 9.</t>
  </si>
  <si>
    <t>július 10.</t>
  </si>
  <si>
    <t>július 11.</t>
  </si>
  <si>
    <t>július 12.</t>
  </si>
  <si>
    <t>július 13.</t>
  </si>
  <si>
    <t>július 14.</t>
  </si>
  <si>
    <t>július 15.</t>
  </si>
  <si>
    <t>július 16.</t>
  </si>
  <si>
    <t>július 17.</t>
  </si>
  <si>
    <t>július 18.</t>
  </si>
  <si>
    <t>július 19.</t>
  </si>
  <si>
    <t>július 20.</t>
  </si>
  <si>
    <t>július 21.</t>
  </si>
  <si>
    <t>július 22.</t>
  </si>
  <si>
    <t>július 23.</t>
  </si>
  <si>
    <t>július 24.</t>
  </si>
  <si>
    <t>július 25.</t>
  </si>
  <si>
    <t>július 26.</t>
  </si>
  <si>
    <t>július 27.</t>
  </si>
  <si>
    <t>július 28.</t>
  </si>
  <si>
    <t>július 29.</t>
  </si>
  <si>
    <t>július 30.</t>
  </si>
  <si>
    <t>július 31.</t>
  </si>
  <si>
    <t>augusztus 1.</t>
  </si>
  <si>
    <t>augusztus 2.</t>
  </si>
  <si>
    <t>augusztus 3.</t>
  </si>
  <si>
    <t>augusztus 4.</t>
  </si>
  <si>
    <t>augusztus 5.</t>
  </si>
  <si>
    <t>augusztus 6.</t>
  </si>
  <si>
    <t>augusztus 7.</t>
  </si>
  <si>
    <t>augusztus 8.</t>
  </si>
  <si>
    <t>augusztus 9.</t>
  </si>
  <si>
    <t>augusztus 10.</t>
  </si>
  <si>
    <t>augusztus 11.</t>
  </si>
  <si>
    <t>augusztus 12.</t>
  </si>
  <si>
    <t>augusztus 13.</t>
  </si>
  <si>
    <t>augusztus 14.</t>
  </si>
  <si>
    <t>augusztus 15.</t>
  </si>
  <si>
    <t>augusztus 16.</t>
  </si>
  <si>
    <t>augusztus 17.</t>
  </si>
  <si>
    <t>augusztus 18.</t>
  </si>
  <si>
    <t>augusztus 19.</t>
  </si>
  <si>
    <t>augusztus 20.</t>
  </si>
  <si>
    <t>augusztus 21.</t>
  </si>
  <si>
    <t>augusztus 22.</t>
  </si>
  <si>
    <t>augusztus 23.</t>
  </si>
  <si>
    <t>augusztus 24.</t>
  </si>
  <si>
    <t>augusztus 25.</t>
  </si>
  <si>
    <t>augusztus 26.</t>
  </si>
  <si>
    <t>augusztus 27.</t>
  </si>
  <si>
    <t>augusztus 28.</t>
  </si>
  <si>
    <t>augusztus 29.</t>
  </si>
  <si>
    <t>augusztus 30.</t>
  </si>
  <si>
    <t>augusztus 31.</t>
  </si>
  <si>
    <t>szeptember 1.</t>
  </si>
  <si>
    <t>szeptember 2.</t>
  </si>
  <si>
    <t>szeptember 3.</t>
  </si>
  <si>
    <t>szeptember 4.</t>
  </si>
  <si>
    <t>szeptember 5.</t>
  </si>
  <si>
    <t>szeptember 6.</t>
  </si>
  <si>
    <t>szeptember 7.</t>
  </si>
  <si>
    <t>szeptember 8.</t>
  </si>
  <si>
    <t>szeptember 9.</t>
  </si>
  <si>
    <t>szeptember 10.</t>
  </si>
  <si>
    <t>szeptember 11.</t>
  </si>
  <si>
    <t>szeptember 12.</t>
  </si>
  <si>
    <t>szeptember 13.</t>
  </si>
  <si>
    <t>szeptember 14.</t>
  </si>
  <si>
    <t>szeptember 15.</t>
  </si>
  <si>
    <t>szeptember 16.</t>
  </si>
  <si>
    <t>szeptember 17.</t>
  </si>
  <si>
    <t>szeptember 18.</t>
  </si>
  <si>
    <t>szeptember 19.</t>
  </si>
  <si>
    <t>szeptember 20.</t>
  </si>
  <si>
    <t>szeptember 21.</t>
  </si>
  <si>
    <t>szeptember 22.</t>
  </si>
  <si>
    <t>szeptember 23.</t>
  </si>
  <si>
    <t>szeptember 24.</t>
  </si>
  <si>
    <t>szeptember 25.</t>
  </si>
  <si>
    <t>szeptember 26.</t>
  </si>
  <si>
    <t>szeptember 27.</t>
  </si>
  <si>
    <t>szeptember 28.</t>
  </si>
  <si>
    <t>szeptember 29.</t>
  </si>
  <si>
    <t>szeptember 30.</t>
  </si>
  <si>
    <t>október 1.</t>
  </si>
  <si>
    <t>október 2.</t>
  </si>
  <si>
    <t>október 3.</t>
  </si>
  <si>
    <t>október 4.</t>
  </si>
  <si>
    <t>október 5.</t>
  </si>
  <si>
    <t>október 6.</t>
  </si>
  <si>
    <t>október 7.</t>
  </si>
  <si>
    <t>október 8.</t>
  </si>
  <si>
    <t>október 9.</t>
  </si>
  <si>
    <t>október 10.</t>
  </si>
  <si>
    <t>október 11.</t>
  </si>
  <si>
    <t>október 12.</t>
  </si>
  <si>
    <t>október 13.</t>
  </si>
  <si>
    <t>október 14.</t>
  </si>
  <si>
    <t>október 15.</t>
  </si>
  <si>
    <t>október 16.</t>
  </si>
  <si>
    <t>október 17.</t>
  </si>
  <si>
    <t>október 18.</t>
  </si>
  <si>
    <t>október 19.</t>
  </si>
  <si>
    <t>október 20.</t>
  </si>
  <si>
    <t>október 21.</t>
  </si>
  <si>
    <t>október 22.</t>
  </si>
  <si>
    <t>október 23.</t>
  </si>
  <si>
    <t>október 24.</t>
  </si>
  <si>
    <t>október 25.</t>
  </si>
  <si>
    <t>október 26.</t>
  </si>
  <si>
    <t>október 27.</t>
  </si>
  <si>
    <t>október 28.</t>
  </si>
  <si>
    <t>október 29.</t>
  </si>
  <si>
    <t>október 30.</t>
  </si>
  <si>
    <t>október 31.</t>
  </si>
  <si>
    <t>november 1.</t>
  </si>
  <si>
    <t>november 2.</t>
  </si>
  <si>
    <t>november 3.</t>
  </si>
  <si>
    <t>november 4.</t>
  </si>
  <si>
    <t>november 5.</t>
  </si>
  <si>
    <t>november 6.</t>
  </si>
  <si>
    <t>november 7.</t>
  </si>
  <si>
    <t>november 8.</t>
  </si>
  <si>
    <t>november 9.</t>
  </si>
  <si>
    <t>november 10.</t>
  </si>
  <si>
    <t>november 11.</t>
  </si>
  <si>
    <t>november 12.</t>
  </si>
  <si>
    <t>november 13.</t>
  </si>
  <si>
    <t>november 14.</t>
  </si>
  <si>
    <t>november 15.</t>
  </si>
  <si>
    <t>november 16.</t>
  </si>
  <si>
    <t>november 17.</t>
  </si>
  <si>
    <t>november 18.</t>
  </si>
  <si>
    <t>november 19.</t>
  </si>
  <si>
    <t>november 20.</t>
  </si>
  <si>
    <t>november 21.</t>
  </si>
  <si>
    <t>november 22.</t>
  </si>
  <si>
    <t>november 23.</t>
  </si>
  <si>
    <t>november 24.</t>
  </si>
  <si>
    <t>november 25.</t>
  </si>
  <si>
    <t>november 26.</t>
  </si>
  <si>
    <t>november 27.</t>
  </si>
  <si>
    <t>november 28.</t>
  </si>
  <si>
    <t>november 29.</t>
  </si>
  <si>
    <t>november 30.</t>
  </si>
  <si>
    <t>december 1.</t>
  </si>
  <si>
    <t>december 2.</t>
  </si>
  <si>
    <t>december 3.</t>
  </si>
  <si>
    <t>december 4.</t>
  </si>
  <si>
    <t>december 5.</t>
  </si>
  <si>
    <t>december 6.</t>
  </si>
  <si>
    <t>december 7.</t>
  </si>
  <si>
    <t>december 8.</t>
  </si>
  <si>
    <t>december 9.</t>
  </si>
  <si>
    <t>december 10.</t>
  </si>
  <si>
    <t>december 11.</t>
  </si>
  <si>
    <t>december 12.</t>
  </si>
  <si>
    <t>december 13.</t>
  </si>
  <si>
    <t>december 14.</t>
  </si>
  <si>
    <t>december 15.</t>
  </si>
  <si>
    <t>december 16.</t>
  </si>
  <si>
    <t>december 17.</t>
  </si>
  <si>
    <t>december 18.</t>
  </si>
  <si>
    <t>december 19.</t>
  </si>
  <si>
    <t>december 20.</t>
  </si>
  <si>
    <t>december 21.</t>
  </si>
  <si>
    <t>december 22.</t>
  </si>
  <si>
    <t>december 23.</t>
  </si>
  <si>
    <t>december 24.</t>
  </si>
  <si>
    <t>december 25.</t>
  </si>
  <si>
    <t>december 26.</t>
  </si>
  <si>
    <t>december 27.</t>
  </si>
  <si>
    <t>december 28.</t>
  </si>
  <si>
    <t>december 29.</t>
  </si>
  <si>
    <t>december 30.</t>
  </si>
  <si>
    <t>december 31.</t>
  </si>
  <si>
    <t>Január 1.</t>
  </si>
  <si>
    <t>Január 2.</t>
  </si>
  <si>
    <t>Január 3.</t>
  </si>
  <si>
    <t>Január 4</t>
  </si>
  <si>
    <t>Január 5.</t>
  </si>
  <si>
    <t>Január 6.</t>
  </si>
  <si>
    <t>Január 7.</t>
  </si>
  <si>
    <t>Január 8.</t>
  </si>
  <si>
    <t>Január 9.</t>
  </si>
  <si>
    <t>vasárnapi esti induló</t>
  </si>
  <si>
    <t>p</t>
  </si>
  <si>
    <t>DSV kört csinálja két ünnep között</t>
  </si>
  <si>
    <t>indul</t>
  </si>
  <si>
    <t>o</t>
  </si>
  <si>
    <t>indulás</t>
  </si>
  <si>
    <t>GKI</t>
  </si>
  <si>
    <t>Balázs István I.</t>
  </si>
  <si>
    <t>a</t>
  </si>
  <si>
    <t>Balázs István II.</t>
  </si>
  <si>
    <t xml:space="preserve">o </t>
  </si>
  <si>
    <t>egy kanyarra kimegy</t>
  </si>
  <si>
    <t>kiszáll</t>
  </si>
  <si>
    <t>?</t>
  </si>
  <si>
    <t>jan 8 indul</t>
  </si>
  <si>
    <t>Szilveszterre ki tud menni</t>
  </si>
  <si>
    <t>ESTE</t>
  </si>
  <si>
    <t>DU</t>
  </si>
  <si>
    <t>01.08-ig</t>
  </si>
  <si>
    <t>INDUL</t>
  </si>
  <si>
    <t>hozd haza szombatra mindenképp</t>
  </si>
  <si>
    <t>H du tud indulni</t>
  </si>
  <si>
    <t>este már tud</t>
  </si>
  <si>
    <t>ha 26 hétfő este el tudjuk indulni és 30-ra haza tudjuk hozni akkor kimegy</t>
  </si>
  <si>
    <t>induló</t>
  </si>
  <si>
    <t>hétfői induló</t>
  </si>
  <si>
    <t>01.07. indulás</t>
  </si>
  <si>
    <t xml:space="preserve">P </t>
  </si>
  <si>
    <t>Gáli Zoltán Péter</t>
  </si>
  <si>
    <t>temetés</t>
  </si>
  <si>
    <t>ESKÜVŐ</t>
  </si>
  <si>
    <t>vasárnapi induló</t>
  </si>
  <si>
    <t>DOKI</t>
  </si>
  <si>
    <t>Esküvő</t>
  </si>
  <si>
    <t>P?</t>
  </si>
  <si>
    <t>pénteki induló</t>
  </si>
  <si>
    <t>26-tól, tud újra kezdeni és szilveszterre is kimegy</t>
  </si>
  <si>
    <t>hétfői indulás</t>
  </si>
  <si>
    <t>Hamecz Zsoltné Timi</t>
  </si>
  <si>
    <t>Hétfői indulás</t>
  </si>
  <si>
    <t>mennének egy kanyart két ünnep között</t>
  </si>
  <si>
    <t>január 9 kezd csak</t>
  </si>
  <si>
    <t>Pihenő / esti indulás</t>
  </si>
  <si>
    <t>vasranpi induló</t>
  </si>
  <si>
    <t>rendőrség</t>
  </si>
  <si>
    <t>indulás este</t>
  </si>
  <si>
    <t>este indul</t>
  </si>
  <si>
    <t>vasárnapi indulás</t>
  </si>
  <si>
    <t>Judik Lajos</t>
  </si>
  <si>
    <t>ha ég a ház bejön</t>
  </si>
  <si>
    <t>Kaiser Tamás</t>
  </si>
  <si>
    <t>Kálhok Balázs</t>
  </si>
  <si>
    <t>ind</t>
  </si>
  <si>
    <t>vasáranapi induló</t>
  </si>
  <si>
    <t>th kártya</t>
  </si>
  <si>
    <t>január 4 indul</t>
  </si>
  <si>
    <t>Jan 14 - jan 21 síelés</t>
  </si>
  <si>
    <t>esti induló</t>
  </si>
  <si>
    <t>Péntekre haza</t>
  </si>
  <si>
    <t>jan 5-ig</t>
  </si>
  <si>
    <t>Kovács Márton</t>
  </si>
  <si>
    <t>ha nagyon kell kimegy</t>
  </si>
  <si>
    <t>este tud indulni</t>
  </si>
  <si>
    <t>tudd indulni</t>
  </si>
  <si>
    <t>Doki</t>
  </si>
  <si>
    <t>két ünnep között meló</t>
  </si>
  <si>
    <t>ha kell kint maradt</t>
  </si>
  <si>
    <t>O</t>
  </si>
  <si>
    <t>GKI 12H</t>
  </si>
  <si>
    <t>ünnepek között tud menni</t>
  </si>
  <si>
    <t>ha van saját kocsival kimegy</t>
  </si>
  <si>
    <t>keddi indulás</t>
  </si>
  <si>
    <t>megy egy kanyart</t>
  </si>
  <si>
    <t>Hétfői kezdés</t>
  </si>
  <si>
    <t>tud indulni</t>
  </si>
  <si>
    <t>9én kezdés</t>
  </si>
  <si>
    <t>Létai Ferenc Imréné Zsuzsi</t>
  </si>
  <si>
    <t>szombati éjfél után</t>
  </si>
  <si>
    <t>X/12IG HAZA</t>
  </si>
  <si>
    <t>GKI gyakorlás</t>
  </si>
  <si>
    <t>GKI vizsga</t>
  </si>
  <si>
    <t>jan 8-ig</t>
  </si>
  <si>
    <t>vas este tud indulni</t>
  </si>
  <si>
    <t>Nagy Patrik</t>
  </si>
  <si>
    <t>ki tud menni 26 de 30-ra haza</t>
  </si>
  <si>
    <t>esti ind</t>
  </si>
  <si>
    <t>B?</t>
  </si>
  <si>
    <t>este</t>
  </si>
  <si>
    <t>Németh Nándor</t>
  </si>
  <si>
    <t>doki után</t>
  </si>
  <si>
    <t>REGGELRE</t>
  </si>
  <si>
    <t>esti indulás</t>
  </si>
  <si>
    <t>ha kell kimegy, ha nem akkor jan2 indul</t>
  </si>
  <si>
    <t>IND</t>
  </si>
  <si>
    <t>fogorvos</t>
  </si>
  <si>
    <t>Popovics Dávid</t>
  </si>
  <si>
    <t>DECEMBERRE SZÁMOLHATTOK VELE 29.-ig</t>
  </si>
  <si>
    <t>keddtől fogható</t>
  </si>
  <si>
    <t>X  változott</t>
  </si>
  <si>
    <t>két ünnep között már kimegy</t>
  </si>
  <si>
    <t>Schmutzer Tamás</t>
  </si>
  <si>
    <t>szerdai indulás</t>
  </si>
  <si>
    <t>b</t>
  </si>
  <si>
    <t>hétfő hajnal indítható</t>
  </si>
  <si>
    <t>ha Szilveszterre visszaér kimegy</t>
  </si>
  <si>
    <t>dolgoznak két ünnep közt ha kell</t>
  </si>
  <si>
    <t>indulás vagy jan 9</t>
  </si>
  <si>
    <t>Szombat tud indulni</t>
  </si>
  <si>
    <t>Ha van olasz a két ünnep között azt kiviszi</t>
  </si>
  <si>
    <t>hétfőn már tud induló</t>
  </si>
  <si>
    <t>Temetés</t>
  </si>
  <si>
    <t>vagy vasárnapi vagy pénteki indítás</t>
  </si>
  <si>
    <t>01-08-ig</t>
  </si>
  <si>
    <t>01.09 hétfő indulás</t>
  </si>
  <si>
    <t>vasárnapi vagy hétfői indulás</t>
  </si>
  <si>
    <t>vasáranpi indulás</t>
  </si>
  <si>
    <t xml:space="preserve">x </t>
  </si>
  <si>
    <t>jan8 indul</t>
  </si>
  <si>
    <t>megbeszélés kérdése</t>
  </si>
  <si>
    <t>hétfői indítás</t>
  </si>
  <si>
    <t>Török Sándor</t>
  </si>
  <si>
    <t>ha kell indul</t>
  </si>
  <si>
    <t>este indulás</t>
  </si>
  <si>
    <t>Urbán István</t>
  </si>
  <si>
    <t>HÉtvégére mindenképpen haza</t>
  </si>
  <si>
    <t>Vakán József</t>
  </si>
  <si>
    <t>hétfőn tud indulni</t>
  </si>
  <si>
    <t>10:00 után vonstra jó</t>
  </si>
  <si>
    <t>10:00 tól fogható vonatra</t>
  </si>
  <si>
    <t>hetfőn fogható</t>
  </si>
  <si>
    <t>Záreczki Tibor</t>
  </si>
  <si>
    <t>BELFÖLD</t>
  </si>
  <si>
    <t>Árgyellán István Augusto</t>
  </si>
  <si>
    <t>hétfőn tud kezdeni</t>
  </si>
  <si>
    <t>Gosztenschnik Péter</t>
  </si>
  <si>
    <t>Pálfi Csobán</t>
  </si>
  <si>
    <t>Éberhardt János</t>
  </si>
  <si>
    <t>Leszámolt</t>
  </si>
  <si>
    <t>Gábor Ferenc</t>
  </si>
  <si>
    <t>kilépett</t>
  </si>
  <si>
    <t>Kilépett</t>
  </si>
  <si>
    <t>Sinkovics Tibor</t>
  </si>
  <si>
    <t>Elküldve</t>
  </si>
  <si>
    <t>Rinyu István</t>
  </si>
  <si>
    <t>Király Alexandra</t>
  </si>
  <si>
    <t>Kedden kezd.</t>
  </si>
  <si>
    <t>Csík Zoltán</t>
  </si>
  <si>
    <t>Délczegi Gergő</t>
  </si>
  <si>
    <t>Láncz Sándor</t>
  </si>
  <si>
    <t>H este/kedd de ind</t>
  </si>
  <si>
    <t>Páris Tibor</t>
  </si>
  <si>
    <t>Berecz Zoltán</t>
  </si>
  <si>
    <t>indulás vas/hétfő</t>
  </si>
  <si>
    <t>01.02. indulás</t>
  </si>
  <si>
    <t>Etele András</t>
  </si>
  <si>
    <t>Bliderán István János</t>
  </si>
  <si>
    <t>INDULNA</t>
  </si>
  <si>
    <t>MI neve</t>
  </si>
  <si>
    <t>Vontató rendszám</t>
  </si>
  <si>
    <t>Sofőr(ök)</t>
  </si>
  <si>
    <t>SZF-SZÁM</t>
  </si>
  <si>
    <t>Jani megjegyzés</t>
  </si>
  <si>
    <t>Menetirányító Megjegyzés     (érkezés, heti maradék idő, mikor szeretne ind?,hétvége kint?, 24 v 45 kell e?)</t>
  </si>
  <si>
    <t>AIFN 154</t>
  </si>
  <si>
    <t>Hamecz Zsolt+Hamecz Zsoltné</t>
  </si>
  <si>
    <t>NL58-20451</t>
  </si>
  <si>
    <t>AIFN 168</t>
  </si>
  <si>
    <t>DK88-20416</t>
  </si>
  <si>
    <t>AAFP 569</t>
  </si>
  <si>
    <t>DK88-20396</t>
  </si>
  <si>
    <t>AIFN 158</t>
  </si>
  <si>
    <t>CZ24-21475</t>
  </si>
  <si>
    <t>Ha van rövid német akkor megy</t>
  </si>
  <si>
    <t>PCZ 543</t>
  </si>
  <si>
    <t>CZ51-000079</t>
  </si>
  <si>
    <t>PTT 813</t>
  </si>
  <si>
    <t>DE57-000142</t>
  </si>
  <si>
    <t>RKG 689</t>
  </si>
  <si>
    <t>CZ25-21476</t>
  </si>
  <si>
    <t>RKG 685</t>
  </si>
  <si>
    <t>AIFN 163</t>
  </si>
  <si>
    <t>NL47-21168</t>
  </si>
  <si>
    <t>Létaiék</t>
  </si>
  <si>
    <t>NL50-21456</t>
  </si>
  <si>
    <t>AAFP 577</t>
  </si>
  <si>
    <t>LU77-0000115</t>
  </si>
  <si>
    <t>PUN 081</t>
  </si>
  <si>
    <t>IT-21479</t>
  </si>
  <si>
    <t>beszélni</t>
  </si>
  <si>
    <t>AIFN 155</t>
  </si>
  <si>
    <t>FR60-21457</t>
  </si>
  <si>
    <t>AIFN 170</t>
  </si>
  <si>
    <t>BE90-21460</t>
  </si>
  <si>
    <t>NEM MEGY MERT NEM ERRŐL VOLT SZÓ</t>
  </si>
  <si>
    <t>PCZ 541</t>
  </si>
  <si>
    <t>AT12-21377</t>
  </si>
  <si>
    <t>PCZ 542</t>
  </si>
  <si>
    <t>CZ41-000160</t>
  </si>
  <si>
    <t>CZ51-0079</t>
  </si>
  <si>
    <t>hétfőre viszi</t>
  </si>
  <si>
    <t>PCZ 544</t>
  </si>
  <si>
    <t>CZ25-21473</t>
  </si>
  <si>
    <t>PJP 384</t>
  </si>
  <si>
    <t>CZ-21474</t>
  </si>
  <si>
    <t>RKG 682</t>
  </si>
  <si>
    <t>KINT MARADT A KOCSIJA</t>
  </si>
  <si>
    <t>DE57-0000141</t>
  </si>
  <si>
    <t>vonat</t>
  </si>
  <si>
    <t>SJS 828</t>
  </si>
  <si>
    <t>BE23-21380</t>
  </si>
  <si>
    <t>SPP 789</t>
  </si>
  <si>
    <t>nem ér be</t>
  </si>
  <si>
    <t>TEY 616</t>
  </si>
  <si>
    <t>BE23-21464</t>
  </si>
  <si>
    <t>AAFP 573</t>
  </si>
  <si>
    <t>DE30-21214</t>
  </si>
  <si>
    <t>AAFP 575</t>
  </si>
  <si>
    <t>NL58-00025</t>
  </si>
  <si>
    <t>AAFP 576</t>
  </si>
  <si>
    <t>BE90-000156</t>
  </si>
  <si>
    <t>NEm készült el</t>
  </si>
  <si>
    <t>AIFN 162</t>
  </si>
  <si>
    <t>DK88-00018</t>
  </si>
  <si>
    <t>NVD 231</t>
  </si>
  <si>
    <t>SK-000282</t>
  </si>
  <si>
    <t>NVD 238</t>
  </si>
  <si>
    <t>DE30-20760</t>
  </si>
  <si>
    <t>PTT 811</t>
  </si>
  <si>
    <t>NL50-21456 / új autó</t>
  </si>
  <si>
    <t>PUN 083</t>
  </si>
  <si>
    <t>DE59-21433</t>
  </si>
  <si>
    <t>RKG 687</t>
  </si>
  <si>
    <t>FR60-21489</t>
  </si>
  <si>
    <t>RKG 690</t>
  </si>
  <si>
    <t>DE59-21465</t>
  </si>
  <si>
    <t>SNR 413</t>
  </si>
  <si>
    <t>Horváth András / GTExpress</t>
  </si>
  <si>
    <t>NL58-000032</t>
  </si>
  <si>
    <t>SPP 785</t>
  </si>
  <si>
    <t>BE91+NL75-21513</t>
  </si>
  <si>
    <t>TEY 615</t>
  </si>
  <si>
    <t>LU-000157</t>
  </si>
  <si>
    <t>SPP 790</t>
  </si>
  <si>
    <t>DK88-00011</t>
  </si>
  <si>
    <t>SNR 412</t>
  </si>
  <si>
    <t>DK88-20397</t>
  </si>
  <si>
    <t>FR62-21413</t>
  </si>
  <si>
    <t>beszélni velük mert hétfőn dől el, hogy 4 kéz vagy Adamek úr egyedül megy</t>
  </si>
  <si>
    <t>AIFN 161</t>
  </si>
  <si>
    <t>előhúz Mitusra</t>
  </si>
  <si>
    <t>FR60-21523</t>
  </si>
  <si>
    <t xml:space="preserve">28-án rakják </t>
  </si>
  <si>
    <t>SNR 415</t>
  </si>
  <si>
    <t xml:space="preserve">                                                 IT30-21493</t>
  </si>
  <si>
    <t>CSak dani lesz már  0:00 után</t>
  </si>
  <si>
    <t>AAFP 570</t>
  </si>
  <si>
    <t>DE59-21466</t>
  </si>
  <si>
    <t>AAFP 572</t>
  </si>
  <si>
    <t>BE83-21436</t>
  </si>
  <si>
    <t>AIFN 153</t>
  </si>
  <si>
    <t>DK66-21008</t>
  </si>
  <si>
    <t>Szerdára megy DK</t>
  </si>
  <si>
    <t>CZ51-20959</t>
  </si>
  <si>
    <t>CZ51 - 000083-as számú fuvarral megy ki</t>
  </si>
  <si>
    <t>AIFN 165</t>
  </si>
  <si>
    <t>DK88-0012</t>
  </si>
  <si>
    <t>AIFN 167</t>
  </si>
  <si>
    <t>DE97-00138</t>
  </si>
  <si>
    <t>CZ27-000082</t>
  </si>
  <si>
    <t>PCZ 545</t>
  </si>
  <si>
    <t>CZ51-000081</t>
  </si>
  <si>
    <t>Nem készült el</t>
  </si>
  <si>
    <t>PJP 381</t>
  </si>
  <si>
    <t>CZ51-000119</t>
  </si>
  <si>
    <t>PUN 079</t>
  </si>
  <si>
    <t>IT36+42-00039</t>
  </si>
  <si>
    <t>orvos függvénye  nem érjük el telefonon</t>
  </si>
  <si>
    <t>PUN 087</t>
  </si>
  <si>
    <t>DE91-00127+NL60-00128</t>
  </si>
  <si>
    <t>pihenten lent lesz</t>
  </si>
  <si>
    <t>RKG 688</t>
  </si>
  <si>
    <t>NL75-00194</t>
  </si>
  <si>
    <t>CZ26-21190</t>
  </si>
  <si>
    <t>SPP 781</t>
  </si>
  <si>
    <t>NL75-00193</t>
  </si>
  <si>
    <t>TEY 619</t>
  </si>
  <si>
    <t>Kint van az autója</t>
  </si>
  <si>
    <t>TEY 620</t>
  </si>
  <si>
    <t>NL53-21514</t>
  </si>
  <si>
    <t>péntek reggelig itthon lánya szalagavatója lesz</t>
  </si>
  <si>
    <t>AIFN 151</t>
  </si>
  <si>
    <t>LU77-00210</t>
  </si>
  <si>
    <t>FR60-21469</t>
  </si>
  <si>
    <t>NL75-00237</t>
  </si>
  <si>
    <t>Tisztán kint lesznek szerdai lerakó</t>
  </si>
  <si>
    <t>AAKL 826</t>
  </si>
  <si>
    <t>IT30+21517</t>
  </si>
  <si>
    <t>AEFK 985</t>
  </si>
  <si>
    <t xml:space="preserve">  DE30-20953</t>
  </si>
  <si>
    <t>AEFK 986</t>
  </si>
  <si>
    <t>DE59-21381</t>
  </si>
  <si>
    <t>Csak Attila megy</t>
  </si>
  <si>
    <t>AIFN 152</t>
  </si>
  <si>
    <t>NL75-00195</t>
  </si>
  <si>
    <t>AIFN 156</t>
  </si>
  <si>
    <t>IT24-001978</t>
  </si>
  <si>
    <t>beteg lett</t>
  </si>
  <si>
    <t>AIFN 157</t>
  </si>
  <si>
    <t xml:space="preserve">  FR60-21471</t>
  </si>
  <si>
    <t>AIFN 160</t>
  </si>
  <si>
    <t>BE20-21341</t>
  </si>
  <si>
    <t>AIFN 166</t>
  </si>
  <si>
    <t>DK88-00013 / Dánba maradt a kocsija</t>
  </si>
  <si>
    <t>AIFN 169</t>
  </si>
  <si>
    <t>Hanzi György</t>
  </si>
  <si>
    <t>IT36+42-0039</t>
  </si>
  <si>
    <t>NL47-00215</t>
  </si>
  <si>
    <t>NRZ 695</t>
  </si>
  <si>
    <t>CZ28-00334 NK MAGÁNAK</t>
  </si>
  <si>
    <t>DE85-21328</t>
  </si>
  <si>
    <t>már forult 1-et</t>
  </si>
  <si>
    <t>CZ28-00290</t>
  </si>
  <si>
    <t>CZ29-21009</t>
  </si>
  <si>
    <t>már fordult 1-et</t>
  </si>
  <si>
    <t>CZ41+41-00288</t>
  </si>
  <si>
    <t>PTT 810</t>
  </si>
  <si>
    <t>DE58-00135</t>
  </si>
  <si>
    <t>Vonat</t>
  </si>
  <si>
    <t>IT24-00198</t>
  </si>
  <si>
    <t xml:space="preserve">imp függvénye </t>
  </si>
  <si>
    <t>PTT 816</t>
  </si>
  <si>
    <t>DE31-21495</t>
  </si>
  <si>
    <t>PUN 080</t>
  </si>
  <si>
    <t>DE31-21496</t>
  </si>
  <si>
    <t>PUN 082</t>
  </si>
  <si>
    <t>DE59-21382</t>
  </si>
  <si>
    <t>VONATRA MEGY KI</t>
  </si>
  <si>
    <t>FR60-21522</t>
  </si>
  <si>
    <t>PUN 088</t>
  </si>
  <si>
    <t>NL48-00158</t>
  </si>
  <si>
    <t>RKG 681</t>
  </si>
  <si>
    <t>DE85-00122</t>
  </si>
  <si>
    <t>TEY 618</t>
  </si>
  <si>
    <t>NL58-00008</t>
  </si>
  <si>
    <t>RPH 684</t>
  </si>
  <si>
    <t>Dk88+88-00020</t>
  </si>
  <si>
    <t>LAcibá lesz</t>
  </si>
  <si>
    <t>SJS 829</t>
  </si>
  <si>
    <t>NL58-0027</t>
  </si>
  <si>
    <t>SNR 411</t>
  </si>
  <si>
    <t>NL53-00178</t>
  </si>
  <si>
    <t>Horváth András</t>
  </si>
  <si>
    <t>DK88-00013</t>
  </si>
  <si>
    <t xml:space="preserve">                                                                                      GT EXPRESSSSS</t>
  </si>
  <si>
    <t>SPP 782</t>
  </si>
  <si>
    <t>DE59-00205</t>
  </si>
  <si>
    <t>SPP 783</t>
  </si>
  <si>
    <t xml:space="preserve">                                        NL75-00236</t>
  </si>
  <si>
    <t>SPP 788</t>
  </si>
  <si>
    <t>DE59-21518</t>
  </si>
  <si>
    <t>TEY 613</t>
  </si>
  <si>
    <t>DE85-20956</t>
  </si>
  <si>
    <t>TEY 621</t>
  </si>
  <si>
    <t>Belföld</t>
  </si>
  <si>
    <t>AIDE 485</t>
  </si>
  <si>
    <t>NL50-00078</t>
  </si>
  <si>
    <t>SNR 418</t>
  </si>
  <si>
    <t>Berek Gábor+Berek Dani</t>
  </si>
  <si>
    <t>LU77-00259</t>
  </si>
  <si>
    <t xml:space="preserve"> pihenten kint lesznek</t>
  </si>
  <si>
    <t xml:space="preserve">                                         IT30-21515</t>
  </si>
  <si>
    <t>szerdai lerakó 6:00 Török Attila helyett mert beteg lett Lehet másik vontató kell</t>
  </si>
  <si>
    <t>LU77-00246</t>
  </si>
  <si>
    <t>7 vége lehet kint</t>
  </si>
  <si>
    <t>AAFP 574</t>
  </si>
  <si>
    <t>NL75-00204</t>
  </si>
  <si>
    <t>AAFP 578</t>
  </si>
  <si>
    <t>DE90-00167</t>
  </si>
  <si>
    <t>DE85-00123</t>
  </si>
  <si>
    <t>AIFN 164</t>
  </si>
  <si>
    <t>DE85-00084</t>
  </si>
  <si>
    <t>este szombatig itthon</t>
  </si>
  <si>
    <t>SK91-00380</t>
  </si>
  <si>
    <t>CZ28-00381</t>
  </si>
  <si>
    <t>CZ51-00081</t>
  </si>
  <si>
    <t>PTT 809</t>
  </si>
  <si>
    <t>BE23-21521</t>
  </si>
  <si>
    <t>PTT 815</t>
  </si>
  <si>
    <t>DE30-20954</t>
  </si>
  <si>
    <t>NL58-00028</t>
  </si>
  <si>
    <t>CZ51-00080</t>
  </si>
  <si>
    <t>DE35-00136</t>
  </si>
  <si>
    <t>BÉCS UTÁN TUD MENNI 7 VÉGE ITTHON</t>
  </si>
  <si>
    <t>SNR 416</t>
  </si>
  <si>
    <t>Lángfalvi Attila</t>
  </si>
  <si>
    <t>IT30-21516</t>
  </si>
  <si>
    <t>SPP 787</t>
  </si>
  <si>
    <t>DK88+88-00021</t>
  </si>
  <si>
    <t>DE22-00197</t>
  </si>
  <si>
    <t>TEY 614</t>
  </si>
  <si>
    <t>DE85-0020676</t>
  </si>
  <si>
    <t>BE83-00192</t>
  </si>
  <si>
    <t>DK88-00014 - 15:30</t>
  </si>
  <si>
    <t>Kese Zoltán</t>
  </si>
  <si>
    <t>NL58-00035</t>
  </si>
  <si>
    <t>TEY-618</t>
  </si>
  <si>
    <t>NL58-0009 -6:00</t>
  </si>
  <si>
    <t xml:space="preserve">                                               NL48-000317</t>
  </si>
  <si>
    <t>pénteken fogorvos</t>
  </si>
  <si>
    <t>Lu77-000390</t>
  </si>
  <si>
    <t>szombatig itthon</t>
  </si>
  <si>
    <t>IT30-00313</t>
  </si>
  <si>
    <t>imp függvénye beszélni</t>
  </si>
  <si>
    <t>IT20-00417</t>
  </si>
  <si>
    <t>DE35-000137</t>
  </si>
  <si>
    <t>rövd hétvégére itthon</t>
  </si>
  <si>
    <t>NPE 897</t>
  </si>
  <si>
    <t>DE30-0020955</t>
  </si>
  <si>
    <t>NL75-000347</t>
  </si>
  <si>
    <t>7 végére kint</t>
  </si>
  <si>
    <t>DE85-000129</t>
  </si>
  <si>
    <t>SK91-00459</t>
  </si>
  <si>
    <t>CZ41-000501</t>
  </si>
  <si>
    <t>CZ26-00244</t>
  </si>
  <si>
    <t>CZ40-00086</t>
  </si>
  <si>
    <t>DE59-21519</t>
  </si>
  <si>
    <t>PTT 814</t>
  </si>
  <si>
    <t>FR60-00007</t>
  </si>
  <si>
    <t>7 végére kimegy</t>
  </si>
  <si>
    <t>IT36+42-00040</t>
  </si>
  <si>
    <t>7 vége kimegy</t>
  </si>
  <si>
    <t>SPP 784</t>
  </si>
  <si>
    <t>rossz s kocsija/javít</t>
  </si>
  <si>
    <t>rövid, hétvégére itthon</t>
  </si>
  <si>
    <t>TEY 612</t>
  </si>
  <si>
    <t>DE90-00168</t>
  </si>
  <si>
    <t>DE85-00124</t>
  </si>
  <si>
    <t>DE38-00500</t>
  </si>
  <si>
    <t>DK88-000015 4:30</t>
  </si>
  <si>
    <t>TEY 617</t>
  </si>
  <si>
    <t>IT28-000189</t>
  </si>
  <si>
    <t>Gáli zoli</t>
  </si>
  <si>
    <t>CZ28-00461+ NK magának</t>
  </si>
  <si>
    <t xml:space="preserve">AAFP-571 megy </t>
  </si>
  <si>
    <t>NVD 234</t>
  </si>
  <si>
    <t>SZF-25-0000428</t>
  </si>
  <si>
    <t>NVD 235</t>
  </si>
  <si>
    <t>SZF-25-0000036</t>
  </si>
  <si>
    <t>SZABI</t>
  </si>
  <si>
    <t>RKG 683</t>
  </si>
  <si>
    <t>SZF-25-0000029</t>
  </si>
  <si>
    <t>CSÜTÖRTÖK</t>
  </si>
  <si>
    <t>DK88-000022</t>
  </si>
  <si>
    <t>BE83-00003</t>
  </si>
  <si>
    <t>NL48-000353</t>
  </si>
  <si>
    <t>MÉG HÍVNI</t>
  </si>
  <si>
    <t>NL75-00448</t>
  </si>
  <si>
    <t>előhúz</t>
  </si>
  <si>
    <t>NL53-00203</t>
  </si>
  <si>
    <t>28 órája marad szerd este ér be</t>
  </si>
  <si>
    <t>NL48-000361</t>
  </si>
  <si>
    <t>DE09-00003</t>
  </si>
  <si>
    <t>DE58+45-0000522</t>
  </si>
  <si>
    <t>7 vége kint</t>
  </si>
  <si>
    <t>NL75-000525</t>
  </si>
  <si>
    <t>DE90-00169</t>
  </si>
  <si>
    <t>DE85-0000428</t>
  </si>
  <si>
    <t>NL75-000470</t>
  </si>
  <si>
    <t>DE30-20955</t>
  </si>
  <si>
    <t>CZ51-00130</t>
  </si>
  <si>
    <t>NL75-000524</t>
  </si>
  <si>
    <t>még hívni / nem biztos hogy tud menni</t>
  </si>
  <si>
    <t>temetésre kell mennie</t>
  </si>
  <si>
    <t>DE85-000190</t>
  </si>
  <si>
    <t>DE85-00152</t>
  </si>
  <si>
    <t>rövid, hétvégére itthon, szombaton tud még vezetni</t>
  </si>
  <si>
    <t>DK88-000016</t>
  </si>
  <si>
    <t>DE30-000474</t>
  </si>
  <si>
    <t>este? 7 vége kint</t>
  </si>
  <si>
    <t>CZ28-00561</t>
  </si>
  <si>
    <t>CZ29-21217</t>
  </si>
  <si>
    <t xml:space="preserve">rövid péntek estig itthon </t>
  </si>
  <si>
    <t>SZF-25-0000436</t>
  </si>
  <si>
    <t>szabi</t>
  </si>
  <si>
    <t>SZF-25-0000030</t>
  </si>
  <si>
    <t>SZF-25-0000488</t>
  </si>
  <si>
    <t>NL47-000358</t>
  </si>
  <si>
    <t>DK VONAT-000469</t>
  </si>
  <si>
    <t>7 vége kint ??</t>
  </si>
  <si>
    <t>DE70-000600</t>
  </si>
  <si>
    <t>7 végére kimegy ??? még hívni</t>
  </si>
  <si>
    <t>DK88-000023</t>
  </si>
  <si>
    <t>NL58-000010</t>
  </si>
  <si>
    <t>NL47-00358</t>
  </si>
  <si>
    <t>BE90-00053</t>
  </si>
  <si>
    <t>DE90-000171</t>
  </si>
  <si>
    <t>VONAT</t>
  </si>
  <si>
    <t>BELFÖLD?</t>
  </si>
  <si>
    <t>DE09-000004</t>
  </si>
  <si>
    <t>NL75-000033</t>
  </si>
  <si>
    <t>NL75-0000396</t>
  </si>
  <si>
    <t>LU67-0000623</t>
  </si>
  <si>
    <t>DE58-0000521</t>
  </si>
  <si>
    <t>NL58-000548</t>
  </si>
  <si>
    <t>DE58-000606</t>
  </si>
  <si>
    <t>DK88-000521 15:30</t>
  </si>
  <si>
    <t>NL75-000458</t>
  </si>
  <si>
    <t>előhúznak</t>
  </si>
  <si>
    <t>FR60-0000489</t>
  </si>
  <si>
    <t>DE59-000560</t>
  </si>
  <si>
    <t>DK88-000024</t>
  </si>
  <si>
    <t>FR60-0000631</t>
  </si>
  <si>
    <t>egyedül megy</t>
  </si>
  <si>
    <t>NL75-000460</t>
  </si>
  <si>
    <t>DE30-000153</t>
  </si>
  <si>
    <t>FR60-000367</t>
  </si>
  <si>
    <t>NL75-000535</t>
  </si>
  <si>
    <t>IT-0000041</t>
  </si>
  <si>
    <t>CZ27-000132</t>
  </si>
  <si>
    <t>NEM KÉSZÜLT EL A PÓTJA</t>
  </si>
  <si>
    <t>CZ51-000451</t>
  </si>
  <si>
    <t>CZ28-00615</t>
  </si>
  <si>
    <t>CZ51-000545</t>
  </si>
  <si>
    <t>CZ41-000612</t>
  </si>
  <si>
    <t>DE63-0000630 / elötte rakjon le egy pótkocsit</t>
  </si>
  <si>
    <t>AT23-000476</t>
  </si>
  <si>
    <t>GT</t>
  </si>
  <si>
    <t>LUX</t>
  </si>
  <si>
    <t>DE71-000678</t>
  </si>
  <si>
    <t>DE85-000471</t>
  </si>
  <si>
    <t>BE83-000523</t>
  </si>
  <si>
    <t>IT-000056</t>
  </si>
  <si>
    <t>nEM ÉR BE</t>
  </si>
  <si>
    <t>NL58-000673</t>
  </si>
  <si>
    <t>NL50-0000588</t>
  </si>
  <si>
    <t>DE59-000087</t>
  </si>
  <si>
    <t>NL75-000531</t>
  </si>
  <si>
    <t>NL75-000532</t>
  </si>
  <si>
    <t>dokihoz megy hétfőn reggel</t>
  </si>
  <si>
    <t>NL58-000038</t>
  </si>
  <si>
    <t>stop</t>
  </si>
  <si>
    <t>AAFP 571</t>
  </si>
  <si>
    <t>FR60-0000709</t>
  </si>
  <si>
    <t>NEM ÉR BE, SZABI A HÉTEN PÉNTEKEN TUD MENNI</t>
  </si>
  <si>
    <t>DE59-0000759</t>
  </si>
  <si>
    <t>38 órája van</t>
  </si>
  <si>
    <t>DE90-000173</t>
  </si>
  <si>
    <t>AIFN 159</t>
  </si>
  <si>
    <t>DE85-000472</t>
  </si>
  <si>
    <t>DK VONAT-DE59-0000628</t>
  </si>
  <si>
    <t>NL58-0000763 - 16:30</t>
  </si>
  <si>
    <t>hétvégét vállal, teli idővel</t>
  </si>
  <si>
    <t>IT-0000556</t>
  </si>
  <si>
    <t>CZ28-0000783</t>
  </si>
  <si>
    <t>CZ27-0000132</t>
  </si>
  <si>
    <t>CZ51-0000131</t>
  </si>
  <si>
    <t>hétfőn este</t>
  </si>
  <si>
    <t>NL58-000761</t>
  </si>
  <si>
    <t>Vonat..</t>
  </si>
  <si>
    <t>BE90-0000706</t>
  </si>
  <si>
    <t>szokásos</t>
  </si>
  <si>
    <t>NL58-000321 - elötte belföldet le Nagykanizsán</t>
  </si>
  <si>
    <t>DE30-0000544</t>
  </si>
  <si>
    <t>fogorvos után, szerdai napközbeni lerakó</t>
  </si>
  <si>
    <t>DK88-0000311</t>
  </si>
  <si>
    <t>DE85-000473</t>
  </si>
  <si>
    <r>
      <rPr>
        <sz val="11"/>
        <color rgb="FF000000"/>
        <rFont val="Calibri"/>
        <scheme val="minor"/>
      </rPr>
      <t xml:space="preserve">hétfő </t>
    </r>
    <r>
      <rPr>
        <sz val="11"/>
        <color rgb="FFFF0000"/>
        <rFont val="Calibri"/>
        <scheme val="minor"/>
      </rPr>
      <t>reggel</t>
    </r>
    <r>
      <rPr>
        <sz val="11"/>
        <color rgb="FF000000"/>
        <rFont val="Calibri"/>
        <scheme val="minor"/>
      </rPr>
      <t xml:space="preserve"> csütörtök estig itthon</t>
    </r>
  </si>
  <si>
    <t>elötte lerak - DE18 - 0000748</t>
  </si>
  <si>
    <t>reggel</t>
  </si>
  <si>
    <t>DK VONATAL NL75-0000637</t>
  </si>
  <si>
    <t>Rózsát ment menteni</t>
  </si>
  <si>
    <t>NL58-0000674</t>
  </si>
  <si>
    <t>BLEFÖLD</t>
  </si>
  <si>
    <t>nincs a 7-en</t>
  </si>
  <si>
    <t>JAnuár utolsó hetén jön</t>
  </si>
  <si>
    <t>Farkas Levente</t>
  </si>
  <si>
    <t>előhúzás Parsbergig</t>
  </si>
  <si>
    <t>előhúzós kolléga</t>
  </si>
  <si>
    <t>DE76-0000796</t>
  </si>
  <si>
    <t>NL75-0000689</t>
  </si>
  <si>
    <t>NL58-000768</t>
  </si>
  <si>
    <t>2 hétre megy, teli vezetéssel</t>
  </si>
  <si>
    <t>DE59-0000629</t>
  </si>
  <si>
    <t>szombatig itthon - 45 óra vezetés</t>
  </si>
  <si>
    <t>DK VONAT-NL75-0000700</t>
  </si>
  <si>
    <t>CZ27-00000133</t>
  </si>
  <si>
    <t>CZ</t>
  </si>
  <si>
    <t>CZ27-00000657</t>
  </si>
  <si>
    <t>SK91 - 00000784</t>
  </si>
  <si>
    <t>CZ28-0000785</t>
  </si>
  <si>
    <t>DE23+24-0000802 magának rakodik</t>
  </si>
  <si>
    <t>délután tud menni</t>
  </si>
  <si>
    <t>DE08-0000779/ elötte lerak Peramrton</t>
  </si>
  <si>
    <t>este tud menni - péntekig haza</t>
  </si>
  <si>
    <t>PUN 084</t>
  </si>
  <si>
    <t>szabadság</t>
  </si>
  <si>
    <t>DE92+DE54-0000800</t>
  </si>
  <si>
    <t>hétfőn este tud menni / hétvégén gyerekes</t>
  </si>
  <si>
    <t>DE85-0000139</t>
  </si>
  <si>
    <t>hétvégére itthon</t>
  </si>
  <si>
    <t>RKG 686</t>
  </si>
  <si>
    <t>DK-60-0000837</t>
  </si>
  <si>
    <t>autó átvétel után - szombatig haza</t>
  </si>
  <si>
    <t>DK88-0000315</t>
  </si>
  <si>
    <t>2:00-tól - hétvége kint, teli</t>
  </si>
  <si>
    <t>DE85-0020677</t>
  </si>
  <si>
    <t xml:space="preserve">rövid </t>
  </si>
  <si>
    <t>NL58-0000762</t>
  </si>
  <si>
    <t>DE85-0000398</t>
  </si>
  <si>
    <t>20 órája marad a hétre / péntek délelőtt itthon visszapótlás miatt</t>
  </si>
  <si>
    <t>BE89-0000405</t>
  </si>
  <si>
    <t>este tud menni / péntek este - szombat reggelre itthon</t>
  </si>
  <si>
    <t>NL48-0000655</t>
  </si>
  <si>
    <t>NL75-0000717</t>
  </si>
  <si>
    <t>hétvége itthon - sok idő</t>
  </si>
  <si>
    <t>DSV-0000287</t>
  </si>
  <si>
    <t>DE85-0000546</t>
  </si>
  <si>
    <t>NL47-0000770</t>
  </si>
  <si>
    <t>hétvégéig itthon</t>
  </si>
  <si>
    <t>NL58-0000845</t>
  </si>
  <si>
    <t>DE30-0000549</t>
  </si>
  <si>
    <t>40 órája marad - Szombat reggelig itthon</t>
  </si>
  <si>
    <t>NL75-0000581</t>
  </si>
  <si>
    <t>NEM DÁN - 36 órád van</t>
  </si>
  <si>
    <t>LOG</t>
  </si>
  <si>
    <t>SZF-25-0000563</t>
  </si>
  <si>
    <t>SZF-25-0000306</t>
  </si>
  <si>
    <t>SZF-25-0000322</t>
  </si>
  <si>
    <t>NL58-0000303</t>
  </si>
  <si>
    <t>DK88-0000316</t>
  </si>
  <si>
    <t>BE89-0000613</t>
  </si>
  <si>
    <t>BE67-0000932</t>
  </si>
  <si>
    <t>előhúzást fogad (Luxi vagy ilyesmi)</t>
  </si>
  <si>
    <t>NL58-000765</t>
  </si>
  <si>
    <t>Mithusra</t>
  </si>
  <si>
    <t>DE90-00000289</t>
  </si>
  <si>
    <t>SK91-0000909</t>
  </si>
  <si>
    <t>este 20 órája marad - péntek estig /szombat reggel itthon</t>
  </si>
  <si>
    <t>NL58-000955</t>
  </si>
  <si>
    <t>reggel 39 óra - rövid szombat péntek estig itthon</t>
  </si>
  <si>
    <t>DE85-0000547</t>
  </si>
  <si>
    <t>DE21-0000917 - NK rakja</t>
  </si>
  <si>
    <t>IT36+42-0000326</t>
  </si>
  <si>
    <t>CZ24-0000568</t>
  </si>
  <si>
    <t>CZ41-0000914</t>
  </si>
  <si>
    <t>CZ51-0000085</t>
  </si>
  <si>
    <t>DE85-0000397</t>
  </si>
  <si>
    <t>DE80+56-0000799 magának rakodik</t>
  </si>
  <si>
    <t>NL-75-0000638</t>
  </si>
  <si>
    <t>SI52-000875</t>
  </si>
  <si>
    <t>kora este 32 óra a hétre - rövid - hétvégére itthon</t>
  </si>
  <si>
    <t>DE69-00000851</t>
  </si>
  <si>
    <t>péntek estig /szombat reggel itthon</t>
  </si>
  <si>
    <t>IT30-0000760</t>
  </si>
  <si>
    <t>40 óra, péntek estig kell hazaérni</t>
  </si>
  <si>
    <t>reggel fél nap belföld?</t>
  </si>
  <si>
    <t>SZF-25-0000307</t>
  </si>
  <si>
    <t>SZF-25-0000710</t>
  </si>
  <si>
    <t>SZF-25-0000323</t>
  </si>
  <si>
    <t>BE83-0000772</t>
  </si>
  <si>
    <t>szabadság vasárnapig</t>
  </si>
  <si>
    <t>NL75-0000688</t>
  </si>
  <si>
    <t>FR60-0000853</t>
  </si>
  <si>
    <t>DE21-0000915</t>
  </si>
  <si>
    <t>rövid CZ vagy DE</t>
  </si>
  <si>
    <t>beteg</t>
  </si>
  <si>
    <t>CZ27-0000404</t>
  </si>
  <si>
    <t>SK91-0000960</t>
  </si>
  <si>
    <t>este 42 óra - rövid szombat reggelig itthon.</t>
  </si>
  <si>
    <t>DE68-0000882</t>
  </si>
  <si>
    <t>CZ41-0000962</t>
  </si>
  <si>
    <t>CZ51-0000410</t>
  </si>
  <si>
    <t>DE09-0000256</t>
  </si>
  <si>
    <t>Gáli Zoltán</t>
  </si>
  <si>
    <t>CZ41-0000963</t>
  </si>
  <si>
    <t>NL75-0000836</t>
  </si>
  <si>
    <t>7 végére kimegy - 24 óra vez</t>
  </si>
  <si>
    <t>CZ26-0000510</t>
  </si>
  <si>
    <t>DE30-0000495</t>
  </si>
  <si>
    <t>reggel 32 óra - péntek estig /szombat reggel itthon</t>
  </si>
  <si>
    <t>CZ27-0000961</t>
  </si>
  <si>
    <t>péntek estig 17 óra /szombat reggel itthon</t>
  </si>
  <si>
    <t>DE90-0000292</t>
  </si>
  <si>
    <t>DE85-0000399</t>
  </si>
  <si>
    <t>belföld</t>
  </si>
  <si>
    <t>FR41-0000816</t>
  </si>
  <si>
    <t>hétvége kint???</t>
  </si>
  <si>
    <t>NL75-0000841</t>
  </si>
  <si>
    <t>7 végére kimegy - 56 órája lesz</t>
  </si>
  <si>
    <t>NL58-0000954</t>
  </si>
  <si>
    <t>hétvége kint</t>
  </si>
  <si>
    <t>BE90-0000921</t>
  </si>
  <si>
    <t>hétvége kint???, NEM MARADT IDEJE</t>
  </si>
  <si>
    <t>VONAT -NL75-0000839</t>
  </si>
  <si>
    <t>Vonathoz</t>
  </si>
  <si>
    <t>DK VONAT - NL58 - 1040</t>
  </si>
  <si>
    <t>FR62-0000773</t>
  </si>
  <si>
    <t>kora délután - 33 óra a hétre - 7 vége kint</t>
  </si>
  <si>
    <t>hétvége kint??? / nem ér be</t>
  </si>
  <si>
    <t>NL75-0000838</t>
  </si>
  <si>
    <t>NL50-0000937</t>
  </si>
  <si>
    <t>FR41-0000814</t>
  </si>
  <si>
    <t>SK91-0001073</t>
  </si>
  <si>
    <t>DE59-0000790</t>
  </si>
  <si>
    <t>DE20-0000950</t>
  </si>
  <si>
    <t>LU-0000983</t>
  </si>
  <si>
    <t>NL75-0000769</t>
  </si>
  <si>
    <t>DE09-000258</t>
  </si>
  <si>
    <t>DK88-0000318</t>
  </si>
  <si>
    <t>+Adamek</t>
  </si>
  <si>
    <t>NL58-0000767</t>
  </si>
  <si>
    <t>NL75-0000840</t>
  </si>
  <si>
    <t>péntekig haza érni</t>
  </si>
  <si>
    <t>előhúzás</t>
  </si>
  <si>
    <t>NL47-0000981</t>
  </si>
  <si>
    <t>NL75-0000916</t>
  </si>
  <si>
    <t>NL75-0000918</t>
  </si>
  <si>
    <t>NL75-000928</t>
  </si>
  <si>
    <t>FR60-0001032</t>
  </si>
  <si>
    <t>NL59-0001042</t>
  </si>
  <si>
    <t>nem húzunk neki mert szülei beteg, menjen hosszúba és utánna hétvégére kiküldjük, esetleg elötte egy rövid még belefér?</t>
  </si>
  <si>
    <t>NL75-000906</t>
  </si>
  <si>
    <t>ÚGY KÉSZÜLJÖN, HOGY LEHET VISSZARAKJUK CSEHSZLOVÁKIÁBÓL ÚJRA ENSCHEÉDBE</t>
  </si>
  <si>
    <t>BE23-0001029</t>
  </si>
  <si>
    <t>este / előhúzunk?</t>
  </si>
  <si>
    <t>NL58-0001041</t>
  </si>
  <si>
    <t>NL50-0001017</t>
  </si>
  <si>
    <t>tudni indulni</t>
  </si>
  <si>
    <t>DE85-0000400</t>
  </si>
  <si>
    <t>DK88-0000319</t>
  </si>
  <si>
    <t>CZ51-0000742</t>
  </si>
  <si>
    <t>IT36+42-0000328</t>
  </si>
  <si>
    <t>CZ28-0001074</t>
  </si>
  <si>
    <t>AT-0000940</t>
  </si>
  <si>
    <t>OSZTRÁKBÓL UNIÓ DÁNBA</t>
  </si>
  <si>
    <t>NL75-0000907</t>
  </si>
  <si>
    <t>húzzunk neki elő</t>
  </si>
  <si>
    <t>IT30-0000975</t>
  </si>
  <si>
    <t>CZ51-0000411</t>
  </si>
  <si>
    <t>kedden 12-kor fogászat</t>
  </si>
  <si>
    <t>NL75-0000919</t>
  </si>
  <si>
    <t>////   hosszú, mert a héten csak egy DE85-t csináld , húzzunk neki elő</t>
  </si>
  <si>
    <t>DE90-000294</t>
  </si>
  <si>
    <t>ES36-00001072</t>
  </si>
  <si>
    <t>DK Vonat előtt - BE23-0001030</t>
  </si>
  <si>
    <t>FR62-0000775</t>
  </si>
  <si>
    <t>LU-0001045?</t>
  </si>
  <si>
    <t>NL58-0001115</t>
  </si>
  <si>
    <t>NL50-0000877</t>
  </si>
  <si>
    <t>koradélutántól</t>
  </si>
  <si>
    <t>FR01-0000982</t>
  </si>
  <si>
    <t>DE76-0001104</t>
  </si>
  <si>
    <t>+Gáli elővezet</t>
  </si>
  <si>
    <t>DE90-0000692</t>
  </si>
  <si>
    <t>NL58-0000888</t>
  </si>
  <si>
    <t>reggel / napközben / HÚZZUNK NEKI ELŐ</t>
  </si>
  <si>
    <t>FR62-000774</t>
  </si>
  <si>
    <t>Dorog majd Esztergom DE01 -0001118</t>
  </si>
  <si>
    <t>DE88-0001110 magának rakodik Győrben</t>
  </si>
  <si>
    <t>ha kell, akkor vasárnap</t>
  </si>
  <si>
    <t>SI-0001091 Magának rakodik SZFV</t>
  </si>
  <si>
    <t>NL75-0001048</t>
  </si>
  <si>
    <t>péntekre itthon, hogy tudjon ki menni hétvégére a mitsuhra</t>
  </si>
  <si>
    <t>DE71-0001095</t>
  </si>
  <si>
    <t>CZ51-0000412</t>
  </si>
  <si>
    <t>CZ25-0000965</t>
  </si>
  <si>
    <t>Senec PÁTY UTÁN</t>
  </si>
  <si>
    <t>DE77-0001109 magának rak Győrben</t>
  </si>
  <si>
    <t xml:space="preserve">Nemzetközis </t>
  </si>
  <si>
    <t>DK42-0001119</t>
  </si>
  <si>
    <t>2 hét</t>
  </si>
  <si>
    <t>SK - Apollo</t>
  </si>
  <si>
    <t>BE23-0001031</t>
  </si>
  <si>
    <t>reggel - Vonatra?</t>
  </si>
  <si>
    <t>FR62-0000861</t>
  </si>
  <si>
    <t>NL58-0001092</t>
  </si>
  <si>
    <t>Mitsut veszi, húzunk neki elő</t>
  </si>
  <si>
    <t>DK88-0000876</t>
  </si>
  <si>
    <t>Mikibá megy</t>
  </si>
  <si>
    <t>NL58-0001117</t>
  </si>
  <si>
    <t>vagy hétfő</t>
  </si>
  <si>
    <t>DE50-0000415</t>
  </si>
  <si>
    <t>DE56-0000595</t>
  </si>
  <si>
    <t>vonat?</t>
  </si>
  <si>
    <t>DK88-00001009</t>
  </si>
  <si>
    <t>hajnaltól / húzzunk neki elő</t>
  </si>
  <si>
    <t>BE90-0001046</t>
  </si>
  <si>
    <t>dél körül kezdés</t>
  </si>
  <si>
    <t>NL58-0000766</t>
  </si>
  <si>
    <t>hajnalban - vonat?</t>
  </si>
  <si>
    <t>DE85-0000494</t>
  </si>
  <si>
    <t>DE30-0001114 magának rak</t>
  </si>
  <si>
    <t>NL58-0001116</t>
  </si>
  <si>
    <t>sima hete vanú</t>
  </si>
  <si>
    <t>DK VONAT - NL75-0000948</t>
  </si>
  <si>
    <t>vissza kapja a saját autóját</t>
  </si>
  <si>
    <t>belföld - 13:00 fogorvos</t>
  </si>
  <si>
    <t>NRZ 693</t>
  </si>
  <si>
    <t>NL75-0000948</t>
  </si>
  <si>
    <t>NL58-0001140</t>
  </si>
  <si>
    <t>du</t>
  </si>
  <si>
    <t>DE85-0000730</t>
  </si>
  <si>
    <t>NL75-0001050</t>
  </si>
  <si>
    <t>34 óra marad a hétre</t>
  </si>
  <si>
    <t>DE76-0001103</t>
  </si>
  <si>
    <t>NL47-0000980</t>
  </si>
  <si>
    <t>végtelen ideje van</t>
  </si>
  <si>
    <t>CZ51-0000413</t>
  </si>
  <si>
    <t>CZ27-0000406</t>
  </si>
  <si>
    <t>CZ28-0001139</t>
  </si>
  <si>
    <t>CZ28-0001097</t>
  </si>
  <si>
    <t>Dán vonat-NL47-0001082</t>
  </si>
  <si>
    <t>végtelen ideje van, 2 hetet kezdi</t>
  </si>
  <si>
    <t>NL58-0001142</t>
  </si>
  <si>
    <t>Kedd 13:40 az érkezés TH - 40 óraja marad, hétvégére haza, napközben tud menni</t>
  </si>
  <si>
    <t>IT36-0001177</t>
  </si>
  <si>
    <t>BE23-0001128</t>
  </si>
  <si>
    <t>Nemzetközis hete van. reggel tud indulni, végtelen idő</t>
  </si>
  <si>
    <t>DE67-0001179</t>
  </si>
  <si>
    <t>hajnalban tud indulni, akár előhúzás?</t>
  </si>
  <si>
    <t>DE08-0001160</t>
  </si>
  <si>
    <t>38 órája marad a hétre</t>
  </si>
  <si>
    <t>este, végtelen</t>
  </si>
  <si>
    <t>DK88+88-0000878</t>
  </si>
  <si>
    <t>SK91-0001151</t>
  </si>
  <si>
    <t>LU-0001101</t>
  </si>
  <si>
    <t>55 órája maradt</t>
  </si>
  <si>
    <t>DE90-0000693</t>
  </si>
  <si>
    <t>Gáli Zoli elővezet</t>
  </si>
  <si>
    <t>BE90-0001102</t>
  </si>
  <si>
    <t>DE59-0001036</t>
  </si>
  <si>
    <t>31 óra marad</t>
  </si>
  <si>
    <t>13:30-tól fél nap belföld</t>
  </si>
  <si>
    <t>belföd</t>
  </si>
  <si>
    <t>NL58-0001266</t>
  </si>
  <si>
    <t>péntekig haza kell érnie</t>
  </si>
  <si>
    <t>NL75-0001089</t>
  </si>
  <si>
    <t>szerda 16kor tud inulni</t>
  </si>
  <si>
    <t>DE59-0001130</t>
  </si>
  <si>
    <t>pénteki lerakó</t>
  </si>
  <si>
    <t>DE56-0001149</t>
  </si>
  <si>
    <t>26 órája marad - rövid / csüt hajnalban tud elinudlni</t>
  </si>
  <si>
    <t>NL58-0000890 Mitsura hétvége kint</t>
  </si>
  <si>
    <t>hétvégére kimegy</t>
  </si>
  <si>
    <t>NL75-1001034</t>
  </si>
  <si>
    <t>kedd este telep, 28 óra marad</t>
  </si>
  <si>
    <t>előhúzást fogad</t>
  </si>
  <si>
    <t>mitsura előhúzás</t>
  </si>
  <si>
    <t>DE90-0000694</t>
  </si>
  <si>
    <t>IT24-0000864</t>
  </si>
  <si>
    <t>CZ28-0001274</t>
  </si>
  <si>
    <t>CZ41+41-0001272</t>
  </si>
  <si>
    <t>CZ25-0000987</t>
  </si>
  <si>
    <t>??</t>
  </si>
  <si>
    <t>rövid, péntek reggelig itthon?</t>
  </si>
  <si>
    <t>DE90-0000905</t>
  </si>
  <si>
    <t>40 óraja marad, hétvégére haza, napközben tud menni</t>
  </si>
  <si>
    <t>DE85-0000732</t>
  </si>
  <si>
    <t>CZ51-0000865</t>
  </si>
  <si>
    <t>38 órája marad a hétre - rövid, péntek reggelig itthon</t>
  </si>
  <si>
    <t>DE85-0000859</t>
  </si>
  <si>
    <t>DK88-0000879</t>
  </si>
  <si>
    <t>SZF-25-0001129+SK91</t>
  </si>
  <si>
    <t>SZF-25-0000870</t>
  </si>
  <si>
    <t>SZF-25-0000884</t>
  </si>
  <si>
    <t>NL75-0001062</t>
  </si>
  <si>
    <t>NL75-0001059</t>
  </si>
  <si>
    <t>FR62-0000862</t>
  </si>
  <si>
    <t>FR60-0001243</t>
  </si>
  <si>
    <t>NL75-0001060</t>
  </si>
  <si>
    <t>NL75-0001181</t>
  </si>
  <si>
    <t>DE54-0001156</t>
  </si>
  <si>
    <t>de 10 kor tud elindulni</t>
  </si>
  <si>
    <t>D30-0001313</t>
  </si>
  <si>
    <t>előhúzunk neki</t>
  </si>
  <si>
    <t>DE30-0001314</t>
  </si>
  <si>
    <t>IT24-0001088</t>
  </si>
  <si>
    <t>CZ41*2-0001410</t>
  </si>
  <si>
    <t>csüt hajnal 4-kor ér a telepre, 40 órája marad</t>
  </si>
  <si>
    <t>AT23-0000869</t>
  </si>
  <si>
    <t>NL58-0000889</t>
  </si>
  <si>
    <t>szerda 17kor tud elindulni</t>
  </si>
  <si>
    <t>SK91-0001408 6:00</t>
  </si>
  <si>
    <t>DE71*2 - 00001404</t>
  </si>
  <si>
    <t>CZ51-0000867</t>
  </si>
  <si>
    <t>DE09-0000484</t>
  </si>
  <si>
    <t>csüt napközbeni érkezés</t>
  </si>
  <si>
    <t>DE88-0001288</t>
  </si>
  <si>
    <t>DE85-0000492</t>
  </si>
  <si>
    <t>DE90-0000696</t>
  </si>
  <si>
    <t>előhúzás szombatra</t>
  </si>
  <si>
    <t>Péntek hajnali érkezés30 órája marad a hétre</t>
  </si>
  <si>
    <t>BE17-0001281</t>
  </si>
  <si>
    <t>Péntek hajnali érkezés</t>
  </si>
  <si>
    <t>NL75-0001133</t>
  </si>
  <si>
    <t>DK VONAT - NL75-0001063</t>
  </si>
  <si>
    <t>NL58-0000891 Mitsura előhúzni</t>
  </si>
  <si>
    <t>LU-0001369</t>
  </si>
  <si>
    <t>csüt napközbeni lerakó kell</t>
  </si>
  <si>
    <t>NL75-0001134</t>
  </si>
  <si>
    <t>Misthura</t>
  </si>
  <si>
    <t>NL59-0001106</t>
  </si>
  <si>
    <t>előhúzunk neki Eindhovenre</t>
  </si>
  <si>
    <t>IT25-0001316</t>
  </si>
  <si>
    <t>???</t>
  </si>
  <si>
    <t>csak ha van hosszú belföld</t>
  </si>
  <si>
    <t>NL58-0001418</t>
  </si>
  <si>
    <t>DE09-0000485</t>
  </si>
  <si>
    <t>DK88-0000880</t>
  </si>
  <si>
    <t>BE35-0001342</t>
  </si>
  <si>
    <t>DK vonat NL58-0001336</t>
  </si>
  <si>
    <t>DE59-0001322</t>
  </si>
  <si>
    <t>NL47-0001438</t>
  </si>
  <si>
    <t>BE67-0001279</t>
  </si>
  <si>
    <t>BE83-0001159</t>
  </si>
  <si>
    <t>2 hetét kezdi</t>
  </si>
  <si>
    <t>DK88-0000874</t>
  </si>
  <si>
    <t>FR60-0001428</t>
  </si>
  <si>
    <t>2 hetet kezdi</t>
  </si>
  <si>
    <t>DE90-0000697</t>
  </si>
  <si>
    <t>Pálfi Csobán elővezet</t>
  </si>
  <si>
    <t>NL58-0000887</t>
  </si>
  <si>
    <t>DE59-0001435</t>
  </si>
  <si>
    <t>NL47-0001291</t>
  </si>
  <si>
    <t>vagy hétfő reggel</t>
  </si>
  <si>
    <t>BE88+NL60-0001447+0001448</t>
  </si>
  <si>
    <t>45 órája van</t>
  </si>
  <si>
    <t>FR60-0001321</t>
  </si>
  <si>
    <t>Kifelé vonat DÁn NL58-0001459</t>
  </si>
  <si>
    <t>NL75-0001201</t>
  </si>
  <si>
    <t>előhúzást szerdára</t>
  </si>
  <si>
    <t>DE85-0001227</t>
  </si>
  <si>
    <t>CZ28-0001433</t>
  </si>
  <si>
    <t>SK91-0001436</t>
  </si>
  <si>
    <t>CZ41-0001444</t>
  </si>
  <si>
    <t>IT30+30-0001432</t>
  </si>
  <si>
    <t>IT36-42-0000894</t>
  </si>
  <si>
    <t>FR89-0001155</t>
  </si>
  <si>
    <t>vagy hétfő?</t>
  </si>
  <si>
    <t>FR62-0000927</t>
  </si>
  <si>
    <t>BE23-0001425</t>
  </si>
  <si>
    <t>FR60-0001429</t>
  </si>
  <si>
    <t>BE23-0001424</t>
  </si>
  <si>
    <t>előhúzunk nkei</t>
  </si>
  <si>
    <t>FR89-0001440</t>
  </si>
  <si>
    <t>DE85-0001228</t>
  </si>
  <si>
    <t>DK88-0000881</t>
  </si>
  <si>
    <t>NL50-0000892</t>
  </si>
  <si>
    <t>NL75-0001472</t>
  </si>
  <si>
    <t>15-től, light meló</t>
  </si>
  <si>
    <t>NL50-0001324</t>
  </si>
  <si>
    <t>NL50-0001396</t>
  </si>
  <si>
    <t>CZ41-0001538</t>
  </si>
  <si>
    <t>NL58-0001462</t>
  </si>
  <si>
    <t>péntekig vissza, mert megy ki a Mitshura</t>
  </si>
  <si>
    <t>LU-0001451</t>
  </si>
  <si>
    <t>este/ húzzunk neki elő</t>
  </si>
  <si>
    <t>FR89-0001441</t>
  </si>
  <si>
    <t>1 kanyar - 40 órája</t>
  </si>
  <si>
    <t>DE85-0001282</t>
  </si>
  <si>
    <t>DK VONAT-NL75-1420</t>
  </si>
  <si>
    <t>IT28-0001474</t>
  </si>
  <si>
    <t>IT vagy valami 34 óra</t>
  </si>
  <si>
    <t>IT30-0001434</t>
  </si>
  <si>
    <t>CZ28-0001507</t>
  </si>
  <si>
    <t>Senec Páty után</t>
  </si>
  <si>
    <t>Polyák József</t>
  </si>
  <si>
    <t>NL58-0001461</t>
  </si>
  <si>
    <t>beugrós, péntekig haza</t>
  </si>
  <si>
    <t>DE71-0001506 magának rak</t>
  </si>
  <si>
    <t>NL47-0001357</t>
  </si>
  <si>
    <t>NPE 897 váltó autóval estére</t>
  </si>
  <si>
    <t>DE85-0000735</t>
  </si>
  <si>
    <t>DE21-0001510</t>
  </si>
  <si>
    <t>NL75-0001469</t>
  </si>
  <si>
    <t>BE83-0001289</t>
  </si>
  <si>
    <t>DK88-0001210</t>
  </si>
  <si>
    <t>FR62-0001131</t>
  </si>
  <si>
    <t>hétfő reggel</t>
  </si>
  <si>
    <t>BE90-0001452</t>
  </si>
  <si>
    <t>38 óra 1 hosszú</t>
  </si>
  <si>
    <t>Marcalit lerakja majd - Nagykanizsa DK-0001343</t>
  </si>
  <si>
    <t>napközben</t>
  </si>
  <si>
    <t>még nem engedte az orvos, hétfőn hív újra</t>
  </si>
  <si>
    <t>12 után</t>
  </si>
  <si>
    <t>DE90-0001187</t>
  </si>
  <si>
    <t>**** lerakja majd - Nagykanizsa NL58-0001629</t>
  </si>
  <si>
    <t>Misthu után este 1 kör 36 óra</t>
  </si>
  <si>
    <t>46 órája marad</t>
  </si>
  <si>
    <t>NL58-0001236</t>
  </si>
  <si>
    <t>misthura</t>
  </si>
  <si>
    <t>Belföld rövid mert kedden elővezet</t>
  </si>
  <si>
    <t xml:space="preserve">SK-SZF-25-0001287 </t>
  </si>
  <si>
    <t>Szabad hetes, Levente használja az autóját</t>
  </si>
  <si>
    <t>Február 12-ig szabin</t>
  </si>
  <si>
    <t>SZF-25-0001437</t>
  </si>
  <si>
    <t>SZF-25-0001230</t>
  </si>
  <si>
    <t>SZF-25-0001205</t>
  </si>
  <si>
    <t>FR62-0001182</t>
  </si>
  <si>
    <t>DK88-0001211</t>
  </si>
  <si>
    <t>hosszú</t>
  </si>
  <si>
    <t>DE90-0001190</t>
  </si>
  <si>
    <t>NL47-0001356</t>
  </si>
  <si>
    <t>NL58-0001601</t>
  </si>
  <si>
    <t>32 órája marad</t>
  </si>
  <si>
    <t>FR60-0001430</t>
  </si>
  <si>
    <t>PTT 812</t>
  </si>
  <si>
    <t>NL58-0001694</t>
  </si>
  <si>
    <t>szokásos 1 kanyar</t>
  </si>
  <si>
    <t>CZ78-0001700</t>
  </si>
  <si>
    <t>éjfélkor</t>
  </si>
  <si>
    <t>CZ51-0001222</t>
  </si>
  <si>
    <t xml:space="preserve">este </t>
  </si>
  <si>
    <t>DE93-0001542</t>
  </si>
  <si>
    <t>DE84-0001544</t>
  </si>
  <si>
    <t>CZ41*2-0001619</t>
  </si>
  <si>
    <t>DE71*2-0001752</t>
  </si>
  <si>
    <t>második hete, DÁnból jön ha egyszer hazaér 40 órája marad</t>
  </si>
  <si>
    <t>DE47-0001590</t>
  </si>
  <si>
    <t>DE70+74-0001606</t>
  </si>
  <si>
    <t>IT vagy valami 45 óra</t>
  </si>
  <si>
    <t>FR62-0001124 (CSÜT)</t>
  </si>
  <si>
    <t>DE50-0000739</t>
  </si>
  <si>
    <t>napközben - vonat?</t>
  </si>
  <si>
    <t>DE73-0001659</t>
  </si>
  <si>
    <t>SK91-0001620 - majd Apollo SK</t>
  </si>
  <si>
    <t>NL47-0001358</t>
  </si>
  <si>
    <t>DK vonat kifelé NL58-1239</t>
  </si>
  <si>
    <t>DE59 - 1581</t>
  </si>
  <si>
    <t>30 óra a hétre</t>
  </si>
  <si>
    <t>LU-0001614</t>
  </si>
  <si>
    <t>FR60-0001588</t>
  </si>
  <si>
    <t>FR21-0001501</t>
  </si>
  <si>
    <t>éjfélkor tudnak indulni</t>
  </si>
  <si>
    <t>NL58-0001696</t>
  </si>
  <si>
    <t>előhúzás Mitshura</t>
  </si>
  <si>
    <t>DE67-1695</t>
  </si>
  <si>
    <t>előhúzást fogad AT</t>
  </si>
  <si>
    <t>NL75 - 1453</t>
  </si>
  <si>
    <t>előhúzást fogad CZ</t>
  </si>
  <si>
    <t>FR21-0001562</t>
  </si>
  <si>
    <t>Augsburg</t>
  </si>
  <si>
    <t>38 óra a hétre - nem értem el telefonon</t>
  </si>
  <si>
    <t>Aurach 24 óra marad</t>
  </si>
  <si>
    <t>DE60-0001741</t>
  </si>
  <si>
    <t xml:space="preserve">32 óra marad még </t>
  </si>
  <si>
    <t>DE85-0001223</t>
  </si>
  <si>
    <t>FR62-0001539</t>
  </si>
  <si>
    <t>CZ28-0001753</t>
  </si>
  <si>
    <t>CZ27-0001759</t>
  </si>
  <si>
    <t>NL75-0001502</t>
  </si>
  <si>
    <t>32 óra a hétre</t>
  </si>
  <si>
    <t>DK65-0001757 - magának rakodik?</t>
  </si>
  <si>
    <t>DE85-0000734</t>
  </si>
  <si>
    <t>rövid vagy CZ?</t>
  </si>
  <si>
    <t>DE90-0001192</t>
  </si>
  <si>
    <t>rövid IT30 ?</t>
  </si>
  <si>
    <t>Február 6-ig szabin van</t>
  </si>
  <si>
    <t>FR60-0001431</t>
  </si>
  <si>
    <t>doboz?</t>
  </si>
  <si>
    <t>DK88-0001212</t>
  </si>
  <si>
    <t>NL75-0001613</t>
  </si>
  <si>
    <t>NL48-0001359</t>
  </si>
  <si>
    <t>előhúzás?</t>
  </si>
  <si>
    <t>NL58-0001240</t>
  </si>
  <si>
    <t>ma 17-től tud indulni, rövid, mert péntektől szabin van, esti indulás</t>
  </si>
  <si>
    <t>BE16-0001329</t>
  </si>
  <si>
    <t>22 körül tud indulni</t>
  </si>
  <si>
    <t>DE53-0000741</t>
  </si>
  <si>
    <t>SK91-0001834</t>
  </si>
  <si>
    <t>DE90-0001193</t>
  </si>
  <si>
    <t>SK91-0001754</t>
  </si>
  <si>
    <t>15 órája maradt</t>
  </si>
  <si>
    <t>DE92-0001878 magának rak</t>
  </si>
  <si>
    <t>28 óra - rövid vagy CZ?</t>
  </si>
  <si>
    <t>CZ25-0001803</t>
  </si>
  <si>
    <t>CZ29-0001473</t>
  </si>
  <si>
    <t>CZ41-0001809</t>
  </si>
  <si>
    <t>DE09-0001011</t>
  </si>
  <si>
    <t>DE71-0001836</t>
  </si>
  <si>
    <t>esti indulás 2 hétvégét, február 14ig kint</t>
  </si>
  <si>
    <t>elővezet</t>
  </si>
  <si>
    <t>nem ér be mert nem szedik knt</t>
  </si>
  <si>
    <t>DE63-0001386</t>
  </si>
  <si>
    <t>egyeztetni vele</t>
  </si>
  <si>
    <t>DE85-0001651</t>
  </si>
  <si>
    <t>NL75-0001703</t>
  </si>
  <si>
    <t>Farkas levente</t>
  </si>
  <si>
    <t>LU-0001862</t>
  </si>
  <si>
    <t>NL47-0001354</t>
  </si>
  <si>
    <t>előhúz?</t>
  </si>
  <si>
    <t>DE30-0001221</t>
  </si>
  <si>
    <t>Belföld Keszthely 1801 -NL58-0001689</t>
  </si>
  <si>
    <t>csüt délelőtt hazaér</t>
  </si>
  <si>
    <t>Berihda le 1511 -NL58-0001667</t>
  </si>
  <si>
    <t>csüt este telep</t>
  </si>
  <si>
    <t>NL58-0001808</t>
  </si>
  <si>
    <t>FR62-0001593</t>
  </si>
  <si>
    <t>NL75-0001787</t>
  </si>
  <si>
    <t xml:space="preserve">NL58-0001806 </t>
  </si>
  <si>
    <t>BE91-00001820</t>
  </si>
  <si>
    <t>Belföld??</t>
  </si>
  <si>
    <t>DE09-0001012</t>
  </si>
  <si>
    <t>DK VONAT KEDD-DE59-0001262 hétfőn lerak magának</t>
  </si>
  <si>
    <t>BE90-0001755</t>
  </si>
  <si>
    <t>Molnár Lajos</t>
  </si>
  <si>
    <t>BE83-0001657</t>
  </si>
  <si>
    <t>nem biztos, hogy kész lesz a kocsija</t>
  </si>
  <si>
    <t>NL75-0001955</t>
  </si>
  <si>
    <t>NL75-0001798</t>
  </si>
  <si>
    <t>DK88-0001213 - 15:30</t>
  </si>
  <si>
    <t>csüt, péntek ADR</t>
  </si>
  <si>
    <t>DK88-0001810 - 18:00</t>
  </si>
  <si>
    <t>NL47-0001355</t>
  </si>
  <si>
    <t>DE48-0001765</t>
  </si>
  <si>
    <t>NL58-0001241</t>
  </si>
  <si>
    <t>BE83-0001691</t>
  </si>
  <si>
    <t>1 hosszú</t>
  </si>
  <si>
    <t>FR60-0001739</t>
  </si>
  <si>
    <t>DE56-0001260</t>
  </si>
  <si>
    <t>Neutraublingban - le akasztja a pótot  - ezzel a importtal vissza SZF-25-0001598</t>
  </si>
  <si>
    <t>NL58-0001943</t>
  </si>
  <si>
    <t>péntek ADR</t>
  </si>
  <si>
    <t>VONAT DK-NL58-0001242</t>
  </si>
  <si>
    <t>FR89-0001559</t>
  </si>
  <si>
    <t>IT36+42-0001245</t>
  </si>
  <si>
    <t>rövid IT vagy CZ?</t>
  </si>
  <si>
    <t>CZ41-0001958</t>
  </si>
  <si>
    <t>NL48-0001762</t>
  </si>
  <si>
    <t xml:space="preserve">csüt estig haza </t>
  </si>
  <si>
    <t>DE59-0001940</t>
  </si>
  <si>
    <t>LU77-0001863</t>
  </si>
  <si>
    <t>hétfő hajnalban</t>
  </si>
  <si>
    <t>NL47-0001717</t>
  </si>
  <si>
    <t>NL58-0001945</t>
  </si>
  <si>
    <t>DE90-0001194</t>
  </si>
  <si>
    <t>Ormándi Máriusz elővezet</t>
  </si>
  <si>
    <t>NL75-0001882</t>
  </si>
  <si>
    <t>IT30+30-0001876</t>
  </si>
  <si>
    <t>DK88-0001214</t>
  </si>
  <si>
    <t>NL75-0001819</t>
  </si>
  <si>
    <t>NL75-0001821</t>
  </si>
  <si>
    <t>NL50-0001805</t>
  </si>
  <si>
    <t>NL75-0001918</t>
  </si>
  <si>
    <t>BE23-0001740</t>
  </si>
  <si>
    <t>előhúzunk Cz tranzit</t>
  </si>
  <si>
    <t>BE23-0001822</t>
  </si>
  <si>
    <t>előhúzunk eindhoven</t>
  </si>
  <si>
    <t>BE23-0001912</t>
  </si>
  <si>
    <t>előhúzunk Mitsu</t>
  </si>
  <si>
    <t>NL47-0001942</t>
  </si>
  <si>
    <t>NL75-0001995</t>
  </si>
  <si>
    <t>NL47-0001941</t>
  </si>
  <si>
    <t>pénteg estig haza, mert szombat indul Misthura</t>
  </si>
  <si>
    <t>NL75-0001994</t>
  </si>
  <si>
    <t>este Senec után</t>
  </si>
  <si>
    <t>DK88-0002031 - Családi tragédia</t>
  </si>
  <si>
    <t>közepeset szeretne, mert fordulna még egyet a héten szombati érkezéssel</t>
  </si>
  <si>
    <t>LU77-0001963</t>
  </si>
  <si>
    <t>DE90-0001603</t>
  </si>
  <si>
    <t>NL58-0002003</t>
  </si>
  <si>
    <t>DK VONAT-DE59-0002009</t>
  </si>
  <si>
    <t>IT36+IT42-0001245</t>
  </si>
  <si>
    <t>DE85-0001298</t>
  </si>
  <si>
    <t>CZ28-0002027</t>
  </si>
  <si>
    <t>CZ41-0002022</t>
  </si>
  <si>
    <t xml:space="preserve">ELÖTTE NYIRÁD LESZF-25-0001708, majd NL58-0001883 </t>
  </si>
  <si>
    <t>sima hét vagy vonat?</t>
  </si>
  <si>
    <t>FR62-0001625</t>
  </si>
  <si>
    <t>hajnal 3-ra a telepen van, és lesz még 5 óra vezetése, összesen 48 óra - hétvéig</t>
  </si>
  <si>
    <t>NL58-0002004</t>
  </si>
  <si>
    <t>este, 2 hetét kezdi</t>
  </si>
  <si>
    <t>DE85-0001297</t>
  </si>
  <si>
    <t>ELŐHÚZUNK EINDHOVENRE</t>
  </si>
  <si>
    <t>SK91-0002085</t>
  </si>
  <si>
    <t>Hollósi Laci</t>
  </si>
  <si>
    <t>DK88-0001641</t>
  </si>
  <si>
    <t>reggel tud indulni</t>
  </si>
  <si>
    <t>Horváth András - charter</t>
  </si>
  <si>
    <t>SK</t>
  </si>
  <si>
    <t>NL75-0001992</t>
  </si>
  <si>
    <t>DK88 - 0002031</t>
  </si>
  <si>
    <t>56 órája van</t>
  </si>
  <si>
    <t>FR60-0001969</t>
  </si>
  <si>
    <t>hétfő hajnal</t>
  </si>
  <si>
    <t>SK91-0001946 utána 2 lerakós Belga</t>
  </si>
  <si>
    <t>LU77-0001961</t>
  </si>
  <si>
    <t>DE85-0001652</t>
  </si>
  <si>
    <t>SK91-0002026-Utánna Etten Leur</t>
  </si>
  <si>
    <t>NL58-0002032</t>
  </si>
  <si>
    <t>Sima hete van, MItshu után este</t>
  </si>
  <si>
    <t>szabin van 02.09-ig</t>
  </si>
  <si>
    <t>szabin van 02.8-ig</t>
  </si>
  <si>
    <t>szabin van 02.06-ig</t>
  </si>
  <si>
    <t>LU-0002016</t>
  </si>
  <si>
    <t>BE90-0002017</t>
  </si>
  <si>
    <t>SK91-0002062</t>
  </si>
  <si>
    <t>DK88-0001642</t>
  </si>
  <si>
    <t>DE56-0001959</t>
  </si>
  <si>
    <t>31 órája marad</t>
  </si>
  <si>
    <t>vontatos dán DÁN NL47-0001985</t>
  </si>
  <si>
    <t>DE90-0001604</t>
  </si>
  <si>
    <t>Gáli elővezett</t>
  </si>
  <si>
    <t>Horváth Ákos</t>
  </si>
  <si>
    <t>DE85-0001654</t>
  </si>
  <si>
    <t>DE50-0001270</t>
  </si>
  <si>
    <t>DK65-0002058</t>
  </si>
  <si>
    <t>DE23-0001976 + 21434 Halle paletta</t>
  </si>
  <si>
    <t>NL58-0001656</t>
  </si>
  <si>
    <t>vonat??</t>
  </si>
  <si>
    <t>NL58-0002103</t>
  </si>
  <si>
    <t>CZ51-0002139</t>
  </si>
  <si>
    <t>esti indulá</t>
  </si>
  <si>
    <t>nagyon rövid, mert csüt/péntek szabi</t>
  </si>
  <si>
    <t>NL75-0002036</t>
  </si>
  <si>
    <t>34 óra a hétre</t>
  </si>
  <si>
    <t>DE85-0001650</t>
  </si>
  <si>
    <t>este ér be - 36 órája marad a hétre</t>
  </si>
  <si>
    <t>SZF-25-0001637</t>
  </si>
  <si>
    <t>SZF-25-0002068</t>
  </si>
  <si>
    <t>SZF-25-0001647</t>
  </si>
  <si>
    <t>NL48-0001977</t>
  </si>
  <si>
    <t>NL58-0001658</t>
  </si>
  <si>
    <t>SK - BE*2</t>
  </si>
  <si>
    <t>előhúznak a Mitshura</t>
  </si>
  <si>
    <t>NL58-0002104</t>
  </si>
  <si>
    <t>Péntek ADR</t>
  </si>
  <si>
    <t>NL47-0001985</t>
  </si>
  <si>
    <t>CZ51-0001664</t>
  </si>
  <si>
    <t>nap</t>
  </si>
  <si>
    <t>motorhibás - 36 óraja marad  - rövid vagy valami, péntek estig haza</t>
  </si>
  <si>
    <t>CZ27-0002147</t>
  </si>
  <si>
    <t>CZ41-0002109</t>
  </si>
  <si>
    <t>NL25-0002019</t>
  </si>
  <si>
    <t>NL47-0001957</t>
  </si>
  <si>
    <t>hétvége mehet</t>
  </si>
  <si>
    <t>SK vissza</t>
  </si>
  <si>
    <t>CZ25-0002112</t>
  </si>
  <si>
    <t>IT30-0002111</t>
  </si>
  <si>
    <t>este ér be, 20 órája marad - rövid vagy valami, péntek estig haza</t>
  </si>
  <si>
    <t>DE85-0001259</t>
  </si>
  <si>
    <t>11 körül érsz haza - hétvégére haza kell jönnie - 24 órája marad</t>
  </si>
  <si>
    <t>DE85-0001541</t>
  </si>
  <si>
    <t>rövid vagy valami, péntek estig haza</t>
  </si>
  <si>
    <t>SZF-25-0001638</t>
  </si>
  <si>
    <t>SZF-25-0001660</t>
  </si>
  <si>
    <t>FR62-0001665</t>
  </si>
  <si>
    <t>NL47-0001960</t>
  </si>
  <si>
    <t>DK88-0001643</t>
  </si>
  <si>
    <t>DK88-0001638</t>
  </si>
  <si>
    <t>délután</t>
  </si>
  <si>
    <t>NL58-0001648</t>
  </si>
  <si>
    <t>előhúz???</t>
  </si>
  <si>
    <t>CZ41-0002192</t>
  </si>
  <si>
    <t>DE85-0001268 utána Dürrholz</t>
  </si>
  <si>
    <t>DE59-0001263</t>
  </si>
  <si>
    <t>elhőhúz</t>
  </si>
  <si>
    <t>szerda reggel 20 órája marad - rövid vagy valami, péntek estig haza</t>
  </si>
  <si>
    <t>DE56-0002137</t>
  </si>
  <si>
    <t>reggel bent van - 24 órája marad - rövid vagy valami, péntek estig haza</t>
  </si>
  <si>
    <t>NL75-0002142</t>
  </si>
  <si>
    <t>DE85-0001655</t>
  </si>
  <si>
    <t>CZ39+26-0002162</t>
  </si>
  <si>
    <t>csak csüt hajnali induló</t>
  </si>
  <si>
    <t>DE09-0001586</t>
  </si>
  <si>
    <t>AT41-0002066</t>
  </si>
  <si>
    <t>16 - óraja marad - rövid vagy valami, péntek estig haza</t>
  </si>
  <si>
    <t>DE90-0001607</t>
  </si>
  <si>
    <t>DE85-0001540</t>
  </si>
  <si>
    <t>egy rövid esetleg vagy hétvége?</t>
  </si>
  <si>
    <t>CZ14-0002216</t>
  </si>
  <si>
    <t>holnap napközben ér haza - 17 órája marad - rövid vagy valami, péntek estig haza</t>
  </si>
  <si>
    <t>5 órája marad</t>
  </si>
  <si>
    <t>egy rövid esetleg?</t>
  </si>
  <si>
    <t>la</t>
  </si>
  <si>
    <t>FR62-0002061</t>
  </si>
  <si>
    <t>NL47-0002065</t>
  </si>
  <si>
    <t>DK88-0001644</t>
  </si>
  <si>
    <t>BE90-0002193</t>
  </si>
  <si>
    <t>NL31-0001545</t>
  </si>
  <si>
    <t>SK91-0002254</t>
  </si>
  <si>
    <t>BE83-0002067</t>
  </si>
  <si>
    <t>NL75-0002073</t>
  </si>
  <si>
    <t>DK VONAT-NL75-0002074</t>
  </si>
  <si>
    <t>Belföld?</t>
  </si>
  <si>
    <t>Gáli Zoli szabim van</t>
  </si>
  <si>
    <t>NL75-0002076</t>
  </si>
  <si>
    <t>DE09-0001587</t>
  </si>
  <si>
    <t>NL58 mitshura-0001661</t>
  </si>
  <si>
    <t>DE59-0002202+2203, utána DÁN vonat</t>
  </si>
  <si>
    <t>5 órája marad hétre, szóval valami rövid</t>
  </si>
  <si>
    <t>NL75-0002207</t>
  </si>
  <si>
    <t>DE48-0002196</t>
  </si>
  <si>
    <t>NL75-0002077</t>
  </si>
  <si>
    <t>NL75-0002079</t>
  </si>
  <si>
    <t>BE23-0002257</t>
  </si>
  <si>
    <t>BE23-0002258</t>
  </si>
  <si>
    <t>Nem szokott előhúzást fogadni, mert beteg a felesége</t>
  </si>
  <si>
    <t>DE53-0001549</t>
  </si>
  <si>
    <t>NL75-0002177</t>
  </si>
  <si>
    <t>NL75-0002081</t>
  </si>
  <si>
    <t>3 hetét kezdi</t>
  </si>
  <si>
    <t>NL48-0002159</t>
  </si>
  <si>
    <t>hajnali 2 után, 2 hetét kezdi</t>
  </si>
  <si>
    <t>NL75-00022083 - Pozsony import - vissza</t>
  </si>
  <si>
    <t>NL75-0002170</t>
  </si>
  <si>
    <t>DE90-0001610</t>
  </si>
  <si>
    <t>Léhner Zsolti elővezet neki</t>
  </si>
  <si>
    <t>NL58-0002234</t>
  </si>
  <si>
    <t>NL59-0002035</t>
  </si>
  <si>
    <t>NL58-0001662</t>
  </si>
  <si>
    <t>NL47-0002119</t>
  </si>
  <si>
    <t>egy hosszú, mert pénten szabi</t>
  </si>
  <si>
    <t>FR60-0001974</t>
  </si>
  <si>
    <t>DK88-0001645</t>
  </si>
  <si>
    <t>IT30-0002184</t>
  </si>
  <si>
    <t>CZ41-0002252</t>
  </si>
  <si>
    <t>CZ14-0002253</t>
  </si>
  <si>
    <t>CZ25-0002233</t>
  </si>
  <si>
    <t>NL75-0002206 - Pozsony imprt - vissza</t>
  </si>
  <si>
    <t>IT36+42-0001666</t>
  </si>
  <si>
    <t>NL58-0002299</t>
  </si>
  <si>
    <t>vagy hétfő este?</t>
  </si>
  <si>
    <t>FR62-0002064</t>
  </si>
  <si>
    <t>este, 1 hosszú</t>
  </si>
  <si>
    <t>CZ51-0001550</t>
  </si>
  <si>
    <t>LU77-0002194</t>
  </si>
  <si>
    <t>előhúzást fogad szerdán</t>
  </si>
  <si>
    <t>DE59-0002243</t>
  </si>
  <si>
    <t>NL47-0002238</t>
  </si>
  <si>
    <t>DE50-0001547</t>
  </si>
  <si>
    <t>nem vonatos hete van</t>
  </si>
  <si>
    <t>DE85-0001543</t>
  </si>
  <si>
    <t>NL75-0002084</t>
  </si>
  <si>
    <t>IT30-0002260</t>
  </si>
  <si>
    <t>DK VONAT-DE59-0002265</t>
  </si>
  <si>
    <t>NL50-0001807</t>
  </si>
  <si>
    <t>NL58-0002300</t>
  </si>
  <si>
    <t>NL48-0002209</t>
  </si>
  <si>
    <t>LU77-0002274</t>
  </si>
  <si>
    <t>IT30-0002293</t>
  </si>
  <si>
    <t>napidíjas, nem kell hosszú</t>
  </si>
  <si>
    <t>DE21-0002275</t>
  </si>
  <si>
    <t>2 hetét kezdi - este</t>
  </si>
  <si>
    <t>DE93-0002312</t>
  </si>
  <si>
    <t>DK70-0002205</t>
  </si>
  <si>
    <t>Apollo SK</t>
  </si>
  <si>
    <t>CZ28-0002315</t>
  </si>
  <si>
    <t>Este, Senec-Páty után</t>
  </si>
  <si>
    <t>CZ41-0002305</t>
  </si>
  <si>
    <t xml:space="preserve">SK91-0002306 utánna ???? </t>
  </si>
  <si>
    <t>este, talán ha hazaér, de lehet hogy csak kedd</t>
  </si>
  <si>
    <t>este, péntekig van // NEM ÉRT BE</t>
  </si>
  <si>
    <t>DE84-0002313</t>
  </si>
  <si>
    <t>hétfő hajjnal - február 13-14-15 ADR</t>
  </si>
  <si>
    <t>NL75-0002226</t>
  </si>
  <si>
    <t>CZ28-0002308</t>
  </si>
  <si>
    <t>reggel ér haza, hétvégéig haza</t>
  </si>
  <si>
    <t>DE56-0002181</t>
  </si>
  <si>
    <t>NL47-0002285</t>
  </si>
  <si>
    <t>Misthu után este</t>
  </si>
  <si>
    <t>Kelemen Imre</t>
  </si>
  <si>
    <t>CZ51-0002125</t>
  </si>
  <si>
    <t>ADR vizsga február 13-14-15</t>
  </si>
  <si>
    <t>NL75-0002231</t>
  </si>
  <si>
    <t>DK88-0001904</t>
  </si>
  <si>
    <t>NL58-0002338</t>
  </si>
  <si>
    <t>DK62-0002269 -magának rak</t>
  </si>
  <si>
    <t>SK91-0002309 utánna Enschede</t>
  </si>
  <si>
    <t>a héten nincs előhúzás, hosszú - 45 óra</t>
  </si>
  <si>
    <t>DK VONAT - DE50-0001552</t>
  </si>
  <si>
    <t>DK62-0002264 - magának rak</t>
  </si>
  <si>
    <t>hajnaltól</t>
  </si>
  <si>
    <t>BE90-0002273</t>
  </si>
  <si>
    <t>DE90-0001838</t>
  </si>
  <si>
    <t>NL58-0001919</t>
  </si>
  <si>
    <t>MIthus előhúzós hete szedára</t>
  </si>
  <si>
    <t>SZF-25-0002266</t>
  </si>
  <si>
    <t>SZF-25-0001897</t>
  </si>
  <si>
    <t>SZF-25-0001913</t>
  </si>
  <si>
    <t>DK88-0001905</t>
  </si>
  <si>
    <t>NL47-0002310</t>
  </si>
  <si>
    <t>Fakras Levente</t>
  </si>
  <si>
    <t>AT</t>
  </si>
  <si>
    <t>DE56-0002314</t>
  </si>
  <si>
    <t>NL47-0002311</t>
  </si>
  <si>
    <t>NL58-0002387</t>
  </si>
  <si>
    <t>DE90-0001839</t>
  </si>
  <si>
    <t>NL47-0002327</t>
  </si>
  <si>
    <t>végtelen idő, szombaton haza</t>
  </si>
  <si>
    <t>LU77-0002326</t>
  </si>
  <si>
    <t>DK88-0002389</t>
  </si>
  <si>
    <t>este, 2 hetet kezd</t>
  </si>
  <si>
    <t>DE20-0002237</t>
  </si>
  <si>
    <t>lehet hogy ma nem rakja vissz az importot</t>
  </si>
  <si>
    <t>DE85-0002224</t>
  </si>
  <si>
    <t>CZ28-0002396</t>
  </si>
  <si>
    <t>CZ51-0002127</t>
  </si>
  <si>
    <t>DK VONAT-NL47-0002287</t>
  </si>
  <si>
    <t>szombatig haza</t>
  </si>
  <si>
    <t>FR60-0002259</t>
  </si>
  <si>
    <t>NL58-0002388</t>
  </si>
  <si>
    <t>Apolló SK 2X német Ruhr</t>
  </si>
  <si>
    <t>NL47-0002256</t>
  </si>
  <si>
    <t>DK70-0002204</t>
  </si>
  <si>
    <t>napközben, 2 hetet kezd</t>
  </si>
  <si>
    <t>DE85-0002131</t>
  </si>
  <si>
    <t>IT-30+30-0002350</t>
  </si>
  <si>
    <t>DE20-0002239</t>
  </si>
  <si>
    <t>32 órája marad - 1 hosszú</t>
  </si>
  <si>
    <t>SZF-25-0001898</t>
  </si>
  <si>
    <t>SZF-25-0001914</t>
  </si>
  <si>
    <t>SZF-25-0002268</t>
  </si>
  <si>
    <t>NL58-0001920</t>
  </si>
  <si>
    <t>legkésőbb péntek 12-ig haza kell érniük</t>
  </si>
  <si>
    <t>NL75-0002457</t>
  </si>
  <si>
    <t>Előhúzás Mitshura</t>
  </si>
  <si>
    <t>NL58-0001921</t>
  </si>
  <si>
    <t>még egy előhúzás?</t>
  </si>
  <si>
    <t>péntek szabi</t>
  </si>
  <si>
    <t>DK88-0002537</t>
  </si>
  <si>
    <t>30 órája marad a hétre - csütörtök 18-ig meg kell állnia</t>
  </si>
  <si>
    <t>DE85-0002227</t>
  </si>
  <si>
    <t>szerda este tud inulni, hétvégéig haza, péntek 22:30ig tud menni , idő van bőven 34 ÓRÁJA</t>
  </si>
  <si>
    <t>NL47-0002363</t>
  </si>
  <si>
    <t>este, szombat estig, végtelen idő</t>
  </si>
  <si>
    <t>DE85-0001554</t>
  </si>
  <si>
    <t>DK vonat export - NL47-0002365</t>
  </si>
  <si>
    <t>CZ26-0002560</t>
  </si>
  <si>
    <t>CZ27-0002558</t>
  </si>
  <si>
    <t>AT23-0002288</t>
  </si>
  <si>
    <t>35 órája marad, péntek estig haza</t>
  </si>
  <si>
    <t>IT-0002490</t>
  </si>
  <si>
    <t>26 órája marad a hétre</t>
  </si>
  <si>
    <t>DE90-0001840</t>
  </si>
  <si>
    <t>DK88-0001906</t>
  </si>
  <si>
    <t>CZ51-0002128</t>
  </si>
  <si>
    <t>2X9 órás vezetése van</t>
  </si>
  <si>
    <t>SK91-0002552</t>
  </si>
  <si>
    <t>FR62-0002129</t>
  </si>
  <si>
    <t>NL75-0002488</t>
  </si>
  <si>
    <t>FR60-0002349</t>
  </si>
  <si>
    <t>NL48-0002328</t>
  </si>
  <si>
    <t>NL58-0002610</t>
  </si>
  <si>
    <t>CZ28-0002620</t>
  </si>
  <si>
    <t>DE90-0001841</t>
  </si>
  <si>
    <t>DK VONAT - NL47-0002362</t>
  </si>
  <si>
    <t>NL58-0002410 magának rak, előtte belföld le</t>
  </si>
  <si>
    <t>előhúzást kap</t>
  </si>
  <si>
    <t>CZ28-0002549</t>
  </si>
  <si>
    <t xml:space="preserve">kimegy még 1 körre </t>
  </si>
  <si>
    <t>SK91-0002622</t>
  </si>
  <si>
    <t>péntek 12-ig itthon</t>
  </si>
  <si>
    <t>DE09-0001799</t>
  </si>
  <si>
    <t>IT-30+30-0002607</t>
  </si>
  <si>
    <t>DE85-0002132</t>
  </si>
  <si>
    <t>NL47-0002286</t>
  </si>
  <si>
    <t>Apollo SK vissza</t>
  </si>
  <si>
    <t>elveszi tőle</t>
  </si>
  <si>
    <t>CZ41-0002673</t>
  </si>
  <si>
    <t>DE56-0002616</t>
  </si>
  <si>
    <t>DK88-0001908</t>
  </si>
  <si>
    <t>BE35-0002554</t>
  </si>
  <si>
    <t>CZ41-0002588</t>
  </si>
  <si>
    <t>DE48-0002633</t>
  </si>
  <si>
    <t>LU77-0002623</t>
  </si>
  <si>
    <t>BE89-0002630</t>
  </si>
  <si>
    <t>BE64-0002526</t>
  </si>
  <si>
    <t>DE09-0001800</t>
  </si>
  <si>
    <t>DE59-0002625</t>
  </si>
  <si>
    <t>NL58-0001916</t>
  </si>
  <si>
    <t>BE89-0002550</t>
  </si>
  <si>
    <t>FR62-0002380</t>
  </si>
  <si>
    <t>SK Enschede</t>
  </si>
  <si>
    <t>DE56-0002652</t>
  </si>
  <si>
    <t>DE48-0002629</t>
  </si>
  <si>
    <t>NL58-0002660 Dán vonat előtt</t>
  </si>
  <si>
    <t>DE21-0002356</t>
  </si>
  <si>
    <t>DE48-0002634</t>
  </si>
  <si>
    <t>NL47-0002712</t>
  </si>
  <si>
    <t>BE64-0002529</t>
  </si>
  <si>
    <t>BE23-0002674</t>
  </si>
  <si>
    <t>BE90-0002698</t>
  </si>
  <si>
    <t>FR68-0002436</t>
  </si>
  <si>
    <t>NL47-0002500</t>
  </si>
  <si>
    <t>NL47-0002498</t>
  </si>
  <si>
    <r>
      <rPr>
        <sz val="11"/>
        <color rgb="FFFF0000"/>
        <rFont val="Calibri"/>
        <scheme val="minor"/>
      </rPr>
      <t>(PTT-812-vel indul)</t>
    </r>
    <r>
      <rPr>
        <sz val="11"/>
        <color rgb="FF000000"/>
        <rFont val="Calibri"/>
        <scheme val="minor"/>
      </rPr>
      <t>, előhúzunk neki</t>
    </r>
  </si>
  <si>
    <t>NL58-0002661</t>
  </si>
  <si>
    <t>szerda estig haza</t>
  </si>
  <si>
    <t>FR62-0002390</t>
  </si>
  <si>
    <t>DE85-0002228</t>
  </si>
  <si>
    <t>DE59-0002643 DK vonat elé</t>
  </si>
  <si>
    <t>DE59-0002675</t>
  </si>
  <si>
    <t>IT36+42-0001926</t>
  </si>
  <si>
    <t>CZ27-0002117</t>
  </si>
  <si>
    <t>CZ41-0002693</t>
  </si>
  <si>
    <t>CZ27-0002559</t>
  </si>
  <si>
    <t>péntek délelőtt haza</t>
  </si>
  <si>
    <t>SK91+91-0002751, majd Apollo SK</t>
  </si>
  <si>
    <t>DK88-0002769</t>
  </si>
  <si>
    <t>IT30-0002672</t>
  </si>
  <si>
    <t>febr 20-21-22 ADR</t>
  </si>
  <si>
    <t>NL47-0002627</t>
  </si>
  <si>
    <t>NL47-0002114</t>
  </si>
  <si>
    <t>1 hosszú, nem lesz több ideje</t>
  </si>
  <si>
    <t>DE90-0001842</t>
  </si>
  <si>
    <t>ES36-0002566</t>
  </si>
  <si>
    <t>DK88-0001909</t>
  </si>
  <si>
    <t>BE91-00002553</t>
  </si>
  <si>
    <t>1 hosszú, mert pénteken temetés</t>
  </si>
  <si>
    <t>NL50-0002508</t>
  </si>
  <si>
    <t>NL58-0002768 - 16:30</t>
  </si>
  <si>
    <t>NL58-0001923</t>
  </si>
  <si>
    <t>BE83-0002497</t>
  </si>
  <si>
    <t>Belföld + BE64+BE28+BE29-0002704</t>
  </si>
  <si>
    <t>DE90-0002530</t>
  </si>
  <si>
    <t>SK - Enschede</t>
  </si>
  <si>
    <t>péntek estig haza</t>
  </si>
  <si>
    <t>NL50-0002796</t>
  </si>
  <si>
    <t>este, 1 jó hosszú, szombat szabi</t>
  </si>
  <si>
    <t>IT36-0002802</t>
  </si>
  <si>
    <t>BE83-0002708</t>
  </si>
  <si>
    <t>NL47-0002602</t>
  </si>
  <si>
    <t>sima hete van, szombat Mitshu</t>
  </si>
  <si>
    <t>CZ29-0002115</t>
  </si>
  <si>
    <t>napközben korház</t>
  </si>
  <si>
    <t>CZ41-0002774</t>
  </si>
  <si>
    <t>CZ51-0002120</t>
  </si>
  <si>
    <t>belföld + BE35-70 - 0002684</t>
  </si>
  <si>
    <t>elvileg 2 hetét kezdi</t>
  </si>
  <si>
    <t>CZ58-0002130</t>
  </si>
  <si>
    <t>DE85-0002229</t>
  </si>
  <si>
    <t>DE21-0002688</t>
  </si>
  <si>
    <t>NL58-0002754</t>
  </si>
  <si>
    <t>magának rakja - IT33-0002752</t>
  </si>
  <si>
    <t>hajnalban tud indulni</t>
  </si>
  <si>
    <t>SI52-0002799</t>
  </si>
  <si>
    <t>DK88-0002439</t>
  </si>
  <si>
    <t>NL58-0002450</t>
  </si>
  <si>
    <t>belföld + NL75-0002758</t>
  </si>
  <si>
    <t>DE50-0002116</t>
  </si>
  <si>
    <t>DE71+71-0002776</t>
  </si>
  <si>
    <t>DE85-0002378</t>
  </si>
  <si>
    <t>NL75-0002683</t>
  </si>
  <si>
    <t>NL58-0002801</t>
  </si>
  <si>
    <t>mitsu után, sima hét</t>
  </si>
  <si>
    <t>sima hét</t>
  </si>
  <si>
    <t>hétfő reggeltől</t>
  </si>
  <si>
    <t>belföld, másik nemzetközis autó</t>
  </si>
  <si>
    <t>SZF-25-0002676+SZF-25-0002677</t>
  </si>
  <si>
    <t>SZF-25-0002430</t>
  </si>
  <si>
    <t>SZF-25-0002445</t>
  </si>
  <si>
    <t>SK Trnava</t>
  </si>
  <si>
    <t>LU77-0002762</t>
  </si>
  <si>
    <t>NL75-0002785</t>
  </si>
  <si>
    <t>Horváth András GT</t>
  </si>
  <si>
    <t>NL75-0002789</t>
  </si>
  <si>
    <t>DE85-0002544</t>
  </si>
  <si>
    <t>DK88-0002440</t>
  </si>
  <si>
    <t>péntek estig haza kell érni</t>
  </si>
  <si>
    <t>BE91-0002784</t>
  </si>
  <si>
    <t>45 óra vezetés a hétre</t>
  </si>
  <si>
    <t>NL58-0002804</t>
  </si>
  <si>
    <t>34 óra vez a hétre</t>
  </si>
  <si>
    <t>NL43-0002873</t>
  </si>
  <si>
    <t>CZ28-0002872</t>
  </si>
  <si>
    <t>CZ41+41-0002877</t>
  </si>
  <si>
    <t>2X Trnava</t>
  </si>
  <si>
    <t>CZ51-0002546</t>
  </si>
  <si>
    <t>NL50-0002735</t>
  </si>
  <si>
    <t>DK65-0002836 magának rak</t>
  </si>
  <si>
    <t>végtelen idő, péntek estig haza</t>
  </si>
  <si>
    <t>SK91-0002870</t>
  </si>
  <si>
    <t>DK65-0002837 megaának rak</t>
  </si>
  <si>
    <t>40 óra hétre</t>
  </si>
  <si>
    <t>DK88-0002965</t>
  </si>
  <si>
    <t>45 óra a hétre</t>
  </si>
  <si>
    <t>DE90-0002533</t>
  </si>
  <si>
    <t>DE71+71-0002844</t>
  </si>
  <si>
    <t>DK VONAT-DE-0002812</t>
  </si>
  <si>
    <t>DE59-0002795</t>
  </si>
  <si>
    <t>péntek estig haza kell érni, mert szombaton koncert</t>
  </si>
  <si>
    <t>SZF-25-0002794</t>
  </si>
  <si>
    <t>SZF-25-0002431</t>
  </si>
  <si>
    <t>SZF-25-0002446</t>
  </si>
  <si>
    <t>AT12-0002790</t>
  </si>
  <si>
    <t>NL58-0002451</t>
  </si>
  <si>
    <t>LU77-0002941</t>
  </si>
  <si>
    <t>NL58-0002453</t>
  </si>
  <si>
    <t>mitshu előhúzás</t>
  </si>
  <si>
    <t>BE83-0002705</t>
  </si>
  <si>
    <t>pénteki hosszút vinni, hétvége lehet</t>
  </si>
  <si>
    <t>CZ29-0002120</t>
  </si>
  <si>
    <t>DE90-0002534</t>
  </si>
  <si>
    <t>BE83-0002709</t>
  </si>
  <si>
    <t>CZ51-0002121</t>
  </si>
  <si>
    <t>IT25-0003108</t>
  </si>
  <si>
    <t>NK rakja - CZ41-0002973</t>
  </si>
  <si>
    <t>NK rakja - DE93-0003056</t>
  </si>
  <si>
    <t>NL48-0002763</t>
  </si>
  <si>
    <t>NL75-0002853 vissza SK lesz</t>
  </si>
  <si>
    <t>hajnalban, 2 hetet kezd</t>
  </si>
  <si>
    <t>NL75-0002788</t>
  </si>
  <si>
    <t>AT46-0002141</t>
  </si>
  <si>
    <t>péntek esti haza kell érnie</t>
  </si>
  <si>
    <t>DE28-0002522</t>
  </si>
  <si>
    <t>28 óra hétvégére haza, hajnalba tud menni 02:00</t>
  </si>
  <si>
    <t>IT36+42-0002458</t>
  </si>
  <si>
    <t>IT28-0002722</t>
  </si>
  <si>
    <t>rövid, péntek estig haza</t>
  </si>
  <si>
    <t>NL32-0002862</t>
  </si>
  <si>
    <t>DE85-0002604</t>
  </si>
  <si>
    <t>SK-91-0002971</t>
  </si>
  <si>
    <t>SZF-25-0002432</t>
  </si>
  <si>
    <t>SZF-25-0002814</t>
  </si>
  <si>
    <t>SZF-25-0002447</t>
  </si>
  <si>
    <t>ELŐVEZET</t>
  </si>
  <si>
    <t>DK88-0002441</t>
  </si>
  <si>
    <t>Meilinger Ádám + Iván Árpád</t>
  </si>
  <si>
    <t>NL75-0002849</t>
  </si>
  <si>
    <t>NL58-0002964</t>
  </si>
  <si>
    <t>NL75-0002851</t>
  </si>
  <si>
    <t>rövid, péntek estig haza - 20 órája marad</t>
  </si>
  <si>
    <t>NL58-0003133</t>
  </si>
  <si>
    <t>NL75-0002858</t>
  </si>
  <si>
    <t>DE90-0002536</t>
  </si>
  <si>
    <t>DE85-0002352</t>
  </si>
  <si>
    <t>CZ26-0003171</t>
  </si>
  <si>
    <t>CZ28-0003146</t>
  </si>
  <si>
    <t>DE09-0002506</t>
  </si>
  <si>
    <t>CZ41-0003148</t>
  </si>
  <si>
    <t>pénteki olasz - 18 ÓRÁJA MARAD</t>
  </si>
  <si>
    <t>CZ27-0002357</t>
  </si>
  <si>
    <t>DE85-0002545</t>
  </si>
  <si>
    <t>DE85-0002543</t>
  </si>
  <si>
    <t>SK91-0003147</t>
  </si>
  <si>
    <t>NL75-0002847</t>
  </si>
  <si>
    <t>előtte belföld 3177 - NL58-0003029 utána DK VONAT</t>
  </si>
  <si>
    <t>DK VONAT ODA VISSZA DE50-0002355</t>
  </si>
  <si>
    <t>DK88-0002442</t>
  </si>
  <si>
    <t>FR62-0002806</t>
  </si>
  <si>
    <t>DE56-0002976</t>
  </si>
  <si>
    <t>VONATRA</t>
  </si>
  <si>
    <t>FR89-0002985</t>
  </si>
  <si>
    <t>belföld?</t>
  </si>
  <si>
    <t>SZF-25-0002434</t>
  </si>
  <si>
    <t>SZF-25-0003182</t>
  </si>
  <si>
    <t>SZF-25-0002449</t>
  </si>
  <si>
    <t>FR89-0002942</t>
  </si>
  <si>
    <t>NL47-0002999</t>
  </si>
  <si>
    <t>Előhúz</t>
  </si>
  <si>
    <t>NL47-0003005</t>
  </si>
  <si>
    <t>ELŐHÚZ</t>
  </si>
  <si>
    <t>BE90-0003154</t>
  </si>
  <si>
    <t>SK Enschede / nem fog beérni, elő kell neki húzni</t>
  </si>
  <si>
    <t>NL58-0003134</t>
  </si>
  <si>
    <t>BE91-0003135</t>
  </si>
  <si>
    <t>DE09-0002507</t>
  </si>
  <si>
    <t>LU77-0003153</t>
  </si>
  <si>
    <t>előhúzást fog kapni</t>
  </si>
  <si>
    <t>s</t>
  </si>
  <si>
    <t>BE83-0002881</t>
  </si>
  <si>
    <t>03.01.-re kell hazaérni szülinap</t>
  </si>
  <si>
    <t>BE83-0002882</t>
  </si>
  <si>
    <t>BE23-0003193</t>
  </si>
  <si>
    <t>FR68-0002933</t>
  </si>
  <si>
    <t>BE83-0002878</t>
  </si>
  <si>
    <t>CZ50-0003212</t>
  </si>
  <si>
    <t>DE90-0002538</t>
  </si>
  <si>
    <t>NL58-0003196</t>
  </si>
  <si>
    <t>NL47-0003015</t>
  </si>
  <si>
    <t>csüt-péntek szabi</t>
  </si>
  <si>
    <t>FR60-0003199</t>
  </si>
  <si>
    <t>előhúzást fogad / Luxi</t>
  </si>
  <si>
    <t>DK88-0002443</t>
  </si>
  <si>
    <t>DK71-0002740</t>
  </si>
  <si>
    <t>IT30+30-0003126</t>
  </si>
  <si>
    <t>CZ27-0003170</t>
  </si>
  <si>
    <t>IT36+42-0002459</t>
  </si>
  <si>
    <t>CZ51-002808</t>
  </si>
  <si>
    <t>NL47-0002364</t>
  </si>
  <si>
    <t>DK55-0003256 magának rak</t>
  </si>
  <si>
    <t>4 hetet kezdi</t>
  </si>
  <si>
    <t>NL47-0003016</t>
  </si>
  <si>
    <t>DE30-0002542</t>
  </si>
  <si>
    <t>Berek Gábor</t>
  </si>
  <si>
    <t>DE85-0002603</t>
  </si>
  <si>
    <t>FR77-0003270 magának rak</t>
  </si>
  <si>
    <t>FR89-0003262</t>
  </si>
  <si>
    <t>vonatos dán DE59-0003240</t>
  </si>
  <si>
    <t>NL58-0002455</t>
  </si>
  <si>
    <t>NL50 0002665</t>
  </si>
  <si>
    <t>LU77-0003152</t>
  </si>
  <si>
    <t>DE26-0002811</t>
  </si>
  <si>
    <t>LU77-0003277</t>
  </si>
  <si>
    <t>NL47-0003294</t>
  </si>
  <si>
    <t>SK91-0003307</t>
  </si>
  <si>
    <t>Péntekig haza 40 órája maradt</t>
  </si>
  <si>
    <t>NL58-0003265</t>
  </si>
  <si>
    <t>mitshu után, sima hete van</t>
  </si>
  <si>
    <t>DE21-0003267</t>
  </si>
  <si>
    <t>Tokorcsi Tibor</t>
  </si>
  <si>
    <t>FR60-0003200</t>
  </si>
  <si>
    <t>vontató csere esedékes</t>
  </si>
  <si>
    <t>NL58-0002452</t>
  </si>
  <si>
    <t>hétfő hajnalban 2 hetét kezdi</t>
  </si>
  <si>
    <t>NL47-0003158</t>
  </si>
  <si>
    <t>36 órája marad</t>
  </si>
  <si>
    <t>DE85-0002367</t>
  </si>
  <si>
    <t>CZ19-0003271</t>
  </si>
  <si>
    <t>este Senec-Páty után</t>
  </si>
  <si>
    <t>CZ28-0003214</t>
  </si>
  <si>
    <t>CZ41-0003318</t>
  </si>
  <si>
    <t>CZ25-0003163</t>
  </si>
  <si>
    <t>DE93-0003268 magának rak</t>
  </si>
  <si>
    <t>péntekig haza</t>
  </si>
  <si>
    <t>SK-vissza - DE31-DE48 - 0002977</t>
  </si>
  <si>
    <t>még egy hétvége</t>
  </si>
  <si>
    <t>SK vissza - FR21 - 0003224</t>
  </si>
  <si>
    <t>SK91-0003283</t>
  </si>
  <si>
    <t>LU67-0002978</t>
  </si>
  <si>
    <t>1 sima</t>
  </si>
  <si>
    <t>DE48-0003208</t>
  </si>
  <si>
    <t>NL58-0003324 magának rak</t>
  </si>
  <si>
    <t>FR77-0003269 magának rak</t>
  </si>
  <si>
    <t>utolsó hetet</t>
  </si>
  <si>
    <t>Music MIkibá</t>
  </si>
  <si>
    <t>DK88-0002896</t>
  </si>
  <si>
    <t>BE89-0003264</t>
  </si>
  <si>
    <t>csütörtök estig haza péntek műszaki</t>
  </si>
  <si>
    <t>DK58-0002981 magának rak elötte Fehérvár le</t>
  </si>
  <si>
    <t>hétvégig</t>
  </si>
  <si>
    <t>BE83-0002879</t>
  </si>
  <si>
    <t>NL58-0003263</t>
  </si>
  <si>
    <t>CZ28-0003284</t>
  </si>
  <si>
    <t>DE90-0002803</t>
  </si>
  <si>
    <t>BE91-0003266</t>
  </si>
  <si>
    <t>fogad előhúzást</t>
  </si>
  <si>
    <t>NL58-0002912</t>
  </si>
  <si>
    <t>mitsura, előhúzunk neki</t>
  </si>
  <si>
    <t>belföld/délelőtt</t>
  </si>
  <si>
    <t>SZF-25-0002906</t>
  </si>
  <si>
    <t>SZF-25-0002887</t>
  </si>
  <si>
    <t xml:space="preserve">lebetegedett </t>
  </si>
  <si>
    <t>szabin van a héten</t>
  </si>
  <si>
    <t>szabad hetes</t>
  </si>
  <si>
    <t>előhúz majd SK/IT</t>
  </si>
  <si>
    <t>LU77-0003276</t>
  </si>
  <si>
    <t>csütörtök hajnal 4-kor (legkésőbb fogműtét miatt) meg kell állni a telephelyen</t>
  </si>
  <si>
    <t>előhúzunk - NL75-0003274</t>
  </si>
  <si>
    <t>CZ66-0003216</t>
  </si>
  <si>
    <t>BE90-0003275</t>
  </si>
  <si>
    <t>péntekig haza 38,5 órája van</t>
  </si>
  <si>
    <t>NL47-0003218</t>
  </si>
  <si>
    <t>CZ25-0003165</t>
  </si>
  <si>
    <t>DE90-0002807</t>
  </si>
  <si>
    <t>Gáli Zoli elővezet neki</t>
  </si>
  <si>
    <t>NL58-0002913</t>
  </si>
  <si>
    <t>IT20-0003330</t>
  </si>
  <si>
    <t>DE22-0003245</t>
  </si>
  <si>
    <t xml:space="preserve">AT12-0003145 </t>
  </si>
  <si>
    <t>CZ41+41-0003368</t>
  </si>
  <si>
    <t>CZ41-0003344</t>
  </si>
  <si>
    <t>DK88-0002897</t>
  </si>
  <si>
    <t>IT20+28-0002966</t>
  </si>
  <si>
    <t>IT30-0003311</t>
  </si>
  <si>
    <t>Csütörtök 11:00 ig beérjen bíróság miatt</t>
  </si>
  <si>
    <t>DE30-0002605</t>
  </si>
  <si>
    <t>DK88-0002890</t>
  </si>
  <si>
    <t>CZ25-0003164</t>
  </si>
  <si>
    <t>FR41-0002892 nk magának rakja</t>
  </si>
  <si>
    <t>FR41-0002957+0002958 magának rak</t>
  </si>
  <si>
    <t>napközben, 12 óra után</t>
  </si>
  <si>
    <t>,</t>
  </si>
  <si>
    <t>DE47-0003280 NK magának rakja</t>
  </si>
  <si>
    <t>Berki Richárd</t>
  </si>
  <si>
    <t>FR89-0003172</t>
  </si>
  <si>
    <t>DE85-0003329</t>
  </si>
  <si>
    <t>DK55-0003258 magának rakja</t>
  </si>
  <si>
    <t>DE30-0002960</t>
  </si>
  <si>
    <t>FOGORVOS</t>
  </si>
  <si>
    <t>DK88-0003401</t>
  </si>
  <si>
    <t>NL58-0003399</t>
  </si>
  <si>
    <t>péntek este itthon kell lenni szombat szülinap</t>
  </si>
  <si>
    <t>NL75-0003331</t>
  </si>
  <si>
    <t>mitshu után tudnak indulni várhatóan szerda este</t>
  </si>
  <si>
    <t>AAKL826</t>
  </si>
  <si>
    <t>Sípőcz Dani</t>
  </si>
  <si>
    <t>előhúz Ortig</t>
  </si>
  <si>
    <t>TACHOGRÁFOS</t>
  </si>
  <si>
    <t>NL75-0003333</t>
  </si>
  <si>
    <t>15:00 -re érnek be utána 9-es pihenő</t>
  </si>
  <si>
    <t>előhúznak a mitshura Hengersberg</t>
  </si>
  <si>
    <t>előhúzunk neki, mitsura DE47-0003384</t>
  </si>
  <si>
    <t>előhúzás Frankenhöhe</t>
  </si>
  <si>
    <t>NL58-0003398</t>
  </si>
  <si>
    <t>DE85-0002825</t>
  </si>
  <si>
    <t>DE36-0003176</t>
  </si>
  <si>
    <t>szerda 12:00 -kor tud indulni péntek estére kell hazaérnie, 30 óra vezetése marad</t>
  </si>
  <si>
    <t>CZ25-0003167</t>
  </si>
  <si>
    <t>szerda 12:00 körül ér be  a telepre, tud még egy rövidet fordulni, hétvégén itthon szeretne lenni</t>
  </si>
  <si>
    <t>CZ41-0003404</t>
  </si>
  <si>
    <t>CZ25-0003166</t>
  </si>
  <si>
    <t>DE36-0003175</t>
  </si>
  <si>
    <t>DE90-0002809</t>
  </si>
  <si>
    <t>DK88-0002900</t>
  </si>
  <si>
    <t>DE30-0002962</t>
  </si>
  <si>
    <t>SZF-25-0002914</t>
  </si>
  <si>
    <t>SZF-25-0003388</t>
  </si>
  <si>
    <t>SZF-25-0002908</t>
  </si>
  <si>
    <t>FR60-0003314</t>
  </si>
  <si>
    <t>csütörtök 15:00-tól tudnak indulni orvos után</t>
  </si>
  <si>
    <t>DK88-0002891</t>
  </si>
  <si>
    <t>szerda este tudnak indulni kifele</t>
  </si>
  <si>
    <t>NL47-0003370</t>
  </si>
  <si>
    <t>szerda este vagy csütörtök reggel tudnak indluni 9-es pihi után</t>
  </si>
  <si>
    <t>előhúzás Dresdenig</t>
  </si>
  <si>
    <t>csütörtöki előhúzást szeretne</t>
  </si>
  <si>
    <t>előhúzhatunk neki? NL47-0003295</t>
  </si>
  <si>
    <t>szombat délelőttre haza</t>
  </si>
  <si>
    <t>előhúz Brnoig</t>
  </si>
  <si>
    <t>13 óra kéthetije marad, pénteken dolgozik, este kell hazaérnie hétvégén nem dolgozik</t>
  </si>
  <si>
    <t>rövid vagy előhúzás Dresdening</t>
  </si>
  <si>
    <t>előhúzhatunk neki? NL47-0003221</t>
  </si>
  <si>
    <t>előhúzást fogad, ha nem az lesz akkor csüt este (??) vagy péntek hajnalban ér a telepre</t>
  </si>
  <si>
    <t>előhúz Erlangenig</t>
  </si>
  <si>
    <t>előhúzúnk neki? FR21-0003127</t>
  </si>
  <si>
    <t>Szerda délre Erlangen környékén lesz</t>
  </si>
  <si>
    <t>Előhúzás Usit nad labenig</t>
  </si>
  <si>
    <t>Csütörtök 1:00 -re beér 9-es pihenő után tud indulni, 18 órája marad</t>
  </si>
  <si>
    <t>DE30-0002963</t>
  </si>
  <si>
    <t>előhúzhatunk neki, és hétvégére kint marad</t>
  </si>
  <si>
    <t>előhúz Brno</t>
  </si>
  <si>
    <t>5:00 kor -  tud indulni ha nem Uniós munkát és hazajön akkor tud menni csütörtök este</t>
  </si>
  <si>
    <t>előhúzúnk neki NL47-0003220</t>
  </si>
  <si>
    <t>IT30-0003389</t>
  </si>
  <si>
    <t>csütörtök dél</t>
  </si>
  <si>
    <t>DE90-0002810</t>
  </si>
  <si>
    <t>DE85-0003412</t>
  </si>
  <si>
    <t>23 órája marad, pénteken még dolgozik, hétvégéjn nem dolgozik</t>
  </si>
  <si>
    <t>DE09-0002699</t>
  </si>
  <si>
    <t>SK91-003478</t>
  </si>
  <si>
    <t xml:space="preserve"> 11 kor tud indulni - 13 órája marad</t>
  </si>
  <si>
    <t>CZ19-0003413</t>
  </si>
  <si>
    <t>13 óra kéthetije marad hétvégére itthon</t>
  </si>
  <si>
    <t>SK91-003405</t>
  </si>
  <si>
    <t>csütörtök reggel érkeik a telepre péntek reggel szeretne kipakolni, utána felmond</t>
  </si>
  <si>
    <t>CZ28-0003482</t>
  </si>
  <si>
    <t>DE95-0003279</t>
  </si>
  <si>
    <t>CZ41*2-0003476</t>
  </si>
  <si>
    <t>SK91-0003531</t>
  </si>
  <si>
    <t>SZF25-0002910</t>
  </si>
  <si>
    <t>SZF-25-0003457</t>
  </si>
  <si>
    <t>SZF-25-0003402</t>
  </si>
  <si>
    <t>csütörtök este tud indulni 03.01 szombat 12:00-ig kell hazaérnie</t>
  </si>
  <si>
    <t>DE48-0003316</t>
  </si>
  <si>
    <t xml:space="preserve">előhúz Erlangen </t>
  </si>
  <si>
    <t>LU77-0003483</t>
  </si>
  <si>
    <t>előhúz Usti nad Labenig</t>
  </si>
  <si>
    <t>NL75-0003463</t>
  </si>
  <si>
    <t>DK88-0002894</t>
  </si>
  <si>
    <t>DE30-0002961</t>
  </si>
  <si>
    <t>36 óra jövőhétre</t>
  </si>
  <si>
    <t>BE83-0003373</t>
  </si>
  <si>
    <t>Péntek este tud indulni - 50 óra - nem szeretne előhúzást kapni - szerda estig haza kell érnie aztán megint péntek indulás</t>
  </si>
  <si>
    <t>DK88-0002898</t>
  </si>
  <si>
    <t>03.06-ra kell hazaérnie estig</t>
  </si>
  <si>
    <t>SK91-0003479 + majd Apollo SK</t>
  </si>
  <si>
    <t>LU77-0003484</t>
  </si>
  <si>
    <t>BE91-0003465</t>
  </si>
  <si>
    <t>NL58-0002915</t>
  </si>
  <si>
    <t>NL58-0003511</t>
  </si>
  <si>
    <t>keddre szeretne  fogadni előhúzást</t>
  </si>
  <si>
    <t>DK88-0003377</t>
  </si>
  <si>
    <t>DE09-0002700</t>
  </si>
  <si>
    <t>NL47-0003391</t>
  </si>
  <si>
    <t>BE83-0003485</t>
  </si>
  <si>
    <t>DK88-0002895</t>
  </si>
  <si>
    <t>előhúz - CZ Usti</t>
  </si>
  <si>
    <t>NL75-0003466</t>
  </si>
  <si>
    <t>előhúz  Hengersberg</t>
  </si>
  <si>
    <t>NL47-0003504</t>
  </si>
  <si>
    <t>előhúz - CZ usti</t>
  </si>
  <si>
    <t>délután indul EU-s tajkártyát csináltat délelőtt</t>
  </si>
  <si>
    <t>DE48-0003523</t>
  </si>
  <si>
    <t>előhúz - AT</t>
  </si>
  <si>
    <t>NL47-0003503</t>
  </si>
  <si>
    <t>előhúz AT</t>
  </si>
  <si>
    <t>BE23-0003556</t>
  </si>
  <si>
    <t>BE83-0003374</t>
  </si>
  <si>
    <t>40 óra kéthetije marad, hétvégére haza, mert családi programjuk lesz</t>
  </si>
  <si>
    <t>BE83-0003376</t>
  </si>
  <si>
    <t>45 óra kétheti vezetés</t>
  </si>
  <si>
    <t>FR62-0003335</t>
  </si>
  <si>
    <t>1 hosszú kört szeretne csak</t>
  </si>
  <si>
    <t>DE85-0002828</t>
  </si>
  <si>
    <t>NL58-0003512</t>
  </si>
  <si>
    <t>NL28-0002955</t>
  </si>
  <si>
    <t>1óra vezetése marad a hétre maximum</t>
  </si>
  <si>
    <t>DE85-0003137</t>
  </si>
  <si>
    <t>DK88-0003315</t>
  </si>
  <si>
    <t>IT28-0003378</t>
  </si>
  <si>
    <t>CZ51-0003312</t>
  </si>
  <si>
    <t>CZ28-0003532</t>
  </si>
  <si>
    <t>NL47-0003462</t>
  </si>
  <si>
    <t>IT36-42-0002918</t>
  </si>
  <si>
    <t>DE85-0003430</t>
  </si>
  <si>
    <t>DE26-0003435</t>
  </si>
  <si>
    <t>NL47-0003425</t>
  </si>
  <si>
    <t>DE90-0002813</t>
  </si>
  <si>
    <t>NL75-0003467</t>
  </si>
  <si>
    <t>IT30*2-0003517</t>
  </si>
  <si>
    <t>csak spanyolba vagy olaszba megy</t>
  </si>
  <si>
    <t>NL50-0002989</t>
  </si>
  <si>
    <t>DK71-0003375</t>
  </si>
  <si>
    <t>DK88-0003513</t>
  </si>
  <si>
    <t>NL58-0002916</t>
  </si>
  <si>
    <t>NL47-0003417</t>
  </si>
  <si>
    <t>NL47-0003427</t>
  </si>
  <si>
    <t>ha muszáj, de inkább hétfő reggel indulna, 2 hetét kezdi</t>
  </si>
  <si>
    <t>DE90-0003036</t>
  </si>
  <si>
    <t>NL47-0003578</t>
  </si>
  <si>
    <t>nap közben, 1 hosszú</t>
  </si>
  <si>
    <t>DK88-0003084</t>
  </si>
  <si>
    <t>Dán</t>
  </si>
  <si>
    <t>LU77-0003524</t>
  </si>
  <si>
    <t xml:space="preserve">sima hét </t>
  </si>
  <si>
    <t>IT30-0003518</t>
  </si>
  <si>
    <t>belföld le 3325, majd Nagykanizsa Oostrum 3387</t>
  </si>
  <si>
    <t>DK88-0002901</t>
  </si>
  <si>
    <t>DE85-0002826</t>
  </si>
  <si>
    <t>03.03. 14:00-kor pihenővel tud indulni, 03.06. csütörtök 19:00-ig kell hazaérnie</t>
  </si>
  <si>
    <t>NL47-0003489</t>
  </si>
  <si>
    <t>NL48-0003488</t>
  </si>
  <si>
    <t>este tud indulni lebeszélve</t>
  </si>
  <si>
    <t>NL58-0003100</t>
  </si>
  <si>
    <t xml:space="preserve">03.10 12:00-től szabin </t>
  </si>
  <si>
    <t>FR59-0003564 Gáli Zolival akaszt Győrnél délben</t>
  </si>
  <si>
    <t>este, 2 hétet / délbe el tud indulni, 38 órája amrad a hétre</t>
  </si>
  <si>
    <t>DE22-0003334</t>
  </si>
  <si>
    <t>este, autó átvétel után, egyeztetni kell vele, hogy meddig marad a mostani szakjában</t>
  </si>
  <si>
    <t>Hollósi László</t>
  </si>
  <si>
    <t>DK88-0003072</t>
  </si>
  <si>
    <t>hosszút szeretne</t>
  </si>
  <si>
    <t>NL58-0003576</t>
  </si>
  <si>
    <t>doboz</t>
  </si>
  <si>
    <t>BE83-0003372</t>
  </si>
  <si>
    <t>rövid hetes - 40 óra</t>
  </si>
  <si>
    <t>Horváth András - chartet</t>
  </si>
  <si>
    <t>NL47-0003505</t>
  </si>
  <si>
    <t>NL48-0003489</t>
  </si>
  <si>
    <t>DE85-0003429</t>
  </si>
  <si>
    <t>DE22-0003337</t>
  </si>
  <si>
    <t>NL58-0003095</t>
  </si>
  <si>
    <t>mitsura után sima hét Oostrumba szeretne menni</t>
  </si>
  <si>
    <t>Mezőlak - Győr</t>
  </si>
  <si>
    <t>utána nemzetközi</t>
  </si>
  <si>
    <t>szabin lesz a héten</t>
  </si>
  <si>
    <t>előhúz Sk vissza Sk export</t>
  </si>
  <si>
    <t>NL75-0003535</t>
  </si>
  <si>
    <t>előhúz CZ Drezdáig</t>
  </si>
  <si>
    <t>NL47-0003559</t>
  </si>
  <si>
    <t>előhúz Parsbergbe</t>
  </si>
  <si>
    <t>BE89-0003506</t>
  </si>
  <si>
    <t>kedd hajnal 1, 2 hetét kezdi</t>
  </si>
  <si>
    <t>NL47-0002833</t>
  </si>
  <si>
    <t>IT20-0003763</t>
  </si>
  <si>
    <t>06:00-kor tud indulni, 56 óra meg van a hétre, hétvégén 24</t>
  </si>
  <si>
    <t>LU77-0003599</t>
  </si>
  <si>
    <t>01:00 kor tud indulni, 35 órája marad a hétre, hétvégén 45</t>
  </si>
  <si>
    <t>DE85-0002829</t>
  </si>
  <si>
    <t>NL47-0003561</t>
  </si>
  <si>
    <t xml:space="preserve">15:00-kor tud indulni, 46 óra marad a hétre, hétvégén 24 </t>
  </si>
  <si>
    <t>NL58-0003683</t>
  </si>
  <si>
    <t>22:00-kor tud indulni, 33 óra marad, hétvégén 45 itthon</t>
  </si>
  <si>
    <t>NL58-0003815</t>
  </si>
  <si>
    <t>DE04-0003379</t>
  </si>
  <si>
    <t>AT12-003653</t>
  </si>
  <si>
    <t>14:00-kor tud indulni, 25 óra vezetése marad , hétvégére nem marad kinn</t>
  </si>
  <si>
    <t>CZ25-0003757</t>
  </si>
  <si>
    <t>DE08-0003718</t>
  </si>
  <si>
    <t>04:00-kor tud indulni, csütürtök este vagy péntek reggel kell érkeznie utána leszámol</t>
  </si>
  <si>
    <t>DK88-0003085</t>
  </si>
  <si>
    <t>20:00 kor tud indulni, 51 óra marad a hétre, 24-es kell a hétvégén</t>
  </si>
  <si>
    <t>NL47-0003562</t>
  </si>
  <si>
    <t>hajnalban tud indulni, 1et tud fordulni</t>
  </si>
  <si>
    <t>NL75-0003640</t>
  </si>
  <si>
    <t>rövidebb fuvart szertne</t>
  </si>
  <si>
    <t>NL50-0003608</t>
  </si>
  <si>
    <t>10:00-11:00 körül tud indulni, 44 óra kéthetije marad, hétvége itthon lesz</t>
  </si>
  <si>
    <t>DK88-0003074</t>
  </si>
  <si>
    <t>amint kész az autó tud indulni, 50 óra vezetése marad, 24-es pihi kell kint</t>
  </si>
  <si>
    <t>DE90-0003038</t>
  </si>
  <si>
    <t>DE50-0002832</t>
  </si>
  <si>
    <t>szerda 04:00 tud indulni, 29 óra marad, 45 hétvége itthon</t>
  </si>
  <si>
    <t>BE91-0003631</t>
  </si>
  <si>
    <t>38 órája marad, BENELUX, kedden reggel tud indulni</t>
  </si>
  <si>
    <t>NL58-0003101</t>
  </si>
  <si>
    <t>misthu előhúzó</t>
  </si>
  <si>
    <t>NL58-0003102</t>
  </si>
  <si>
    <t>NL70+NL77-0003675</t>
  </si>
  <si>
    <t>előhúz - Drezdáig</t>
  </si>
  <si>
    <t>szerda este 22:00 körül tud indulni, 26 óra kéthetije marad ,45 kell hétvégére péntek este vagy szombat hajnal kell hazaérne</t>
  </si>
  <si>
    <t>NL75-0003534</t>
  </si>
  <si>
    <t>AT21+41-0003821, másik autó</t>
  </si>
  <si>
    <t>csütörtökön Tachográf // 24 órája marad a hétre</t>
  </si>
  <si>
    <t>AT81-0003802</t>
  </si>
  <si>
    <t>szerdán 21 kor indulni, marad 30 órád, péntek este.</t>
  </si>
  <si>
    <t>DE90-0003039</t>
  </si>
  <si>
    <t>DE21-0003673</t>
  </si>
  <si>
    <t>tankoljon mert előhúzunk neki!!!</t>
  </si>
  <si>
    <t>SI42-0003706</t>
  </si>
  <si>
    <t>20 órája marad</t>
  </si>
  <si>
    <t>IT25-0003810</t>
  </si>
  <si>
    <t>CZ27-0003339</t>
  </si>
  <si>
    <t>CZ51-0003436</t>
  </si>
  <si>
    <t>24 órája fog maradni, szerda este tud menni</t>
  </si>
  <si>
    <t>DK62-0003725</t>
  </si>
  <si>
    <t>21 órája marad a hétre / este tud indulni</t>
  </si>
  <si>
    <t>DE85-0003841 magának rak</t>
  </si>
  <si>
    <t>hajnal 1 kor ér be 5 óra vezetése marad, a hétre pedig 18 órája</t>
  </si>
  <si>
    <t>DE55-0003837</t>
  </si>
  <si>
    <t>27 óra heti vezetése marad, 4,5 óra marad menetben vagy pihenő és utána tud indulni vonakodik előhúzást fogadni de meggyőzhető</t>
  </si>
  <si>
    <t>DE85-0003345</t>
  </si>
  <si>
    <t>DK88-0003086</t>
  </si>
  <si>
    <t xml:space="preserve">43 órája marad, ha vonatozik a hétvége kint lesz </t>
  </si>
  <si>
    <t>DE57-0003797</t>
  </si>
  <si>
    <t>28 órája marad / szerdán hajnalba tud elmenni, unna? / vagy előhúz//műszakizik az autója másikkal kell belföldezni</t>
  </si>
  <si>
    <t>SZF-25-0003097</t>
  </si>
  <si>
    <t>SZF-25-0003696</t>
  </si>
  <si>
    <t>táppénzen van, ha meggyógyul tud menni</t>
  </si>
  <si>
    <t>NL47-0003579</t>
  </si>
  <si>
    <t>NL47-0003560</t>
  </si>
  <si>
    <t>FR60-0003792</t>
  </si>
  <si>
    <t>DK88-0003075</t>
  </si>
  <si>
    <t>NL47-0003680</t>
  </si>
  <si>
    <t>Liszkai Sándor</t>
  </si>
  <si>
    <t>D30-0002831</t>
  </si>
  <si>
    <t>NL47-0003818</t>
  </si>
  <si>
    <t>DE90-0003040</t>
  </si>
  <si>
    <t>DE85-0003440</t>
  </si>
  <si>
    <t>SK Moerdijk</t>
  </si>
  <si>
    <t>CZ51-0003437</t>
  </si>
  <si>
    <t>DE85-0003870 magának rak</t>
  </si>
  <si>
    <t xml:space="preserve">előhúzást csinálna szombat délelőtt legkésőbb haza ér </t>
  </si>
  <si>
    <t>DE56-0003858</t>
  </si>
  <si>
    <t>CZ25-0003833</t>
  </si>
  <si>
    <t>szombaton kell hazaérnie</t>
  </si>
  <si>
    <t>DE09-0003009</t>
  </si>
  <si>
    <t>10 óra kétheti vezetése marad, vagy belföld vagy előhúzást vállalna</t>
  </si>
  <si>
    <t>SZF-25-0003098</t>
  </si>
  <si>
    <t>SZF-25-0003865</t>
  </si>
  <si>
    <t>start</t>
  </si>
  <si>
    <t>előhúz Ustiba</t>
  </si>
  <si>
    <t>DK88-0003926</t>
  </si>
  <si>
    <t>NL47-0003685</t>
  </si>
  <si>
    <t>DE30-0003441</t>
  </si>
  <si>
    <t>BE89-0003878</t>
  </si>
  <si>
    <t>eelőhúzunk neki!!!</t>
  </si>
  <si>
    <t>DK88-003089</t>
  </si>
  <si>
    <t>BE91-0003804</t>
  </si>
  <si>
    <t>előhúzunk neki!!</t>
  </si>
  <si>
    <t>NL58-0003822 magának rak</t>
  </si>
  <si>
    <t>BElföld?</t>
  </si>
  <si>
    <t>NL58-0003103</t>
  </si>
  <si>
    <t>ő megy újra majd megint a Hallók helyett</t>
  </si>
  <si>
    <t>LU77-0003893</t>
  </si>
  <si>
    <t>DE09-0003010</t>
  </si>
  <si>
    <t>DE30-0002830</t>
  </si>
  <si>
    <t>DK88-0003897</t>
  </si>
  <si>
    <t>újra négykézben</t>
  </si>
  <si>
    <t>DK88-0003077</t>
  </si>
  <si>
    <t>Dániába szeretnének menni, hogy legyen kilométer</t>
  </si>
  <si>
    <t>NL47-0003793</t>
  </si>
  <si>
    <t>hazaérkezés függvénye a kiindulásuk</t>
  </si>
  <si>
    <t>NL58-0003923</t>
  </si>
  <si>
    <t>50 óra, 2 olasz is jöhet</t>
  </si>
  <si>
    <t>DE53-0003349</t>
  </si>
  <si>
    <t>LU67-0003845</t>
  </si>
  <si>
    <t>BE23-0003903</t>
  </si>
  <si>
    <t xml:space="preserve">hétfő hajnalban tud indulni </t>
  </si>
  <si>
    <t>DE59-0003916</t>
  </si>
  <si>
    <t>DE49-0003929</t>
  </si>
  <si>
    <t>2 hetét kezdi, 56 óra / előhúzunk neki</t>
  </si>
  <si>
    <t>DE48-0003863</t>
  </si>
  <si>
    <t>2 hetét kezdi, 46 óra</t>
  </si>
  <si>
    <t>BE83-0003791</t>
  </si>
  <si>
    <t>50 órája marad, előzúzást fogad</t>
  </si>
  <si>
    <t>DE85-0003880</t>
  </si>
  <si>
    <t>36 órája, hétvége kell neki</t>
  </si>
  <si>
    <t>DE90-0003041</t>
  </si>
  <si>
    <t>Koppányi Laci vezet elő</t>
  </si>
  <si>
    <t>NL58-0003924</t>
  </si>
  <si>
    <t>DE21-0003667</t>
  </si>
  <si>
    <t>péntekre meg még valami rövid, 1 vezetéses</t>
  </si>
  <si>
    <t>NL48-0003881</t>
  </si>
  <si>
    <t>este, 43 óra, szombat reggelig itthon szabi miatt</t>
  </si>
  <si>
    <t>FR60-0003913</t>
  </si>
  <si>
    <t>utána Luxi előhúzás</t>
  </si>
  <si>
    <t>FR89-0003676</t>
  </si>
  <si>
    <t>52 óra marad a héten, de nem hajlandó előhúzást fogadni</t>
  </si>
  <si>
    <t>DK88-0003090</t>
  </si>
  <si>
    <t>CZ46-0003935</t>
  </si>
  <si>
    <t>CZ34-0003887</t>
  </si>
  <si>
    <t>55 órája marad</t>
  </si>
  <si>
    <t>NL47-0003876</t>
  </si>
  <si>
    <t>hosszú, este, 56 órája van</t>
  </si>
  <si>
    <t>CZ29-0003928</t>
  </si>
  <si>
    <t>DK88-0003079</t>
  </si>
  <si>
    <t>LU77-0003892</t>
  </si>
  <si>
    <t>45 óra, előhúzást fogad, szombat 12-ig haza</t>
  </si>
  <si>
    <t>DE54-0003347</t>
  </si>
  <si>
    <t>este, 50 óra, hétvége itthon de ha jót tud forodni akkor vissza megy</t>
  </si>
  <si>
    <t>Péntek estig itthon - 45 óra</t>
  </si>
  <si>
    <t>DE50-0003346</t>
  </si>
  <si>
    <r>
      <rPr>
        <sz val="11"/>
        <color rgb="FF000000"/>
        <rFont val="Calibri"/>
        <scheme val="minor"/>
      </rPr>
      <t xml:space="preserve">50 óra vezetés, </t>
    </r>
    <r>
      <rPr>
        <sz val="11"/>
        <color rgb="FFFF0000"/>
        <rFont val="Calibri"/>
        <scheme val="minor"/>
      </rPr>
      <t>szombat este vagy hétfő hajnal itthon</t>
    </r>
    <r>
      <rPr>
        <sz val="11"/>
        <color rgb="FF000000"/>
        <rFont val="Calibri"/>
        <scheme val="minor"/>
      </rPr>
      <t xml:space="preserve"> mert hétfő orvos</t>
    </r>
  </si>
  <si>
    <t>DE85-0003352</t>
  </si>
  <si>
    <t>NL47-0003875</t>
  </si>
  <si>
    <t>este tud indulni - 40 órája marad, nem előzhúzós hét</t>
  </si>
  <si>
    <t>IT30+IT30-0003914</t>
  </si>
  <si>
    <t>feleségével megy ADR-t nem lehet neki adni és ha lehet Olaszorzágba menne</t>
  </si>
  <si>
    <t>START</t>
  </si>
  <si>
    <t>NL50-0003595</t>
  </si>
  <si>
    <t>NL58-0003104</t>
  </si>
  <si>
    <t>NL48-0003842</t>
  </si>
  <si>
    <t>BE91-0003860</t>
  </si>
  <si>
    <t>HÉTFŐ ESTE, 55 óra, 2 hetét kezdi</t>
  </si>
  <si>
    <t>NL75-0004008 magának rak</t>
  </si>
  <si>
    <t>hétfő délelőtt, 50 óra, 2 hetét kezdi</t>
  </si>
  <si>
    <t>DK88-0003717</t>
  </si>
  <si>
    <t>CZ12-0003959</t>
  </si>
  <si>
    <t>este, Senec Páty után</t>
  </si>
  <si>
    <t>IT36+42-0003107</t>
  </si>
  <si>
    <t>péntekre szeretne hazaérni, csütörtökre jó a belföld is</t>
  </si>
  <si>
    <t>CZ12-0003958</t>
  </si>
  <si>
    <t>hétfő este, 48 óra marad, ha az import indokolja mehet a hétvége</t>
  </si>
  <si>
    <t>IT30+30-0003914</t>
  </si>
  <si>
    <t>45 órá marad, hétvége itthon</t>
  </si>
  <si>
    <t>DE20-0003795</t>
  </si>
  <si>
    <t>este tud indulni hosszút szeretne vinni</t>
  </si>
  <si>
    <t>LU77-0003972</t>
  </si>
  <si>
    <t>2 hetét kezdi, 50 óra</t>
  </si>
  <si>
    <t>DK88-0003723</t>
  </si>
  <si>
    <t>NL58-0003990</t>
  </si>
  <si>
    <t>NL47-0003975</t>
  </si>
  <si>
    <t>36 óra vezetése marad</t>
  </si>
  <si>
    <t>SK Lage + Lébény</t>
  </si>
  <si>
    <t>beugrós, 56 óra, péntek este haza//műszakiztatni kell az autóját</t>
  </si>
  <si>
    <t>LU77-0003971</t>
  </si>
  <si>
    <t>szabin volt, tele idővel indul, akár húzhatunk neki elő / HÚZUNK NEKI ELŐ</t>
  </si>
  <si>
    <t>DE30-0003901</t>
  </si>
  <si>
    <t>NL50-0003909</t>
  </si>
  <si>
    <t>sima NZ hete van, utána vonat</t>
  </si>
  <si>
    <t>DE90-0003647</t>
  </si>
  <si>
    <t>Gáli Zoli elővezett neked</t>
  </si>
  <si>
    <t>NL58-0003735</t>
  </si>
  <si>
    <t>NL58-0003995</t>
  </si>
  <si>
    <t xml:space="preserve">péntek estig vagy szombat reggelig kell hazaérnie, 39 órája marad, este tud indulni </t>
  </si>
  <si>
    <t xml:space="preserve">hétfőn belföld kedden indulna ki nemzetközibe </t>
  </si>
  <si>
    <t>reggel beflöld</t>
  </si>
  <si>
    <t>SZF-25-0003900</t>
  </si>
  <si>
    <t>műszaki vizsga előtti átvizsgálás</t>
  </si>
  <si>
    <t>ha visszatér táppénzről tud dolgozni?????</t>
  </si>
  <si>
    <t>50 órája marad</t>
  </si>
  <si>
    <t>szabadság 14-ig</t>
  </si>
  <si>
    <t>szerdáig szabin</t>
  </si>
  <si>
    <t>szabi hétfő - kedd</t>
  </si>
  <si>
    <t>Sszabi a héten</t>
  </si>
  <si>
    <t>NL58-0003730</t>
  </si>
  <si>
    <t>előhúz CZ</t>
  </si>
  <si>
    <t>NL47-0004025</t>
  </si>
  <si>
    <t>kedd este tud indulni, 25 órája marad</t>
  </si>
  <si>
    <t>NL58-0004050</t>
  </si>
  <si>
    <t>BE90-0004011</t>
  </si>
  <si>
    <t>DE90-0003648</t>
  </si>
  <si>
    <t>AT12-0003911 - SK Weillersist + előhúzunk</t>
  </si>
  <si>
    <t>kimegy hétvégére</t>
  </si>
  <si>
    <t>NL47-0004023</t>
  </si>
  <si>
    <t>DE22-0003681</t>
  </si>
  <si>
    <t>32 óra vezetése marad</t>
  </si>
  <si>
    <t>BE83-0003982</t>
  </si>
  <si>
    <t>hajnalban tud induni, péntek éjszakáig haza kell érnie, 45 órájalesz</t>
  </si>
  <si>
    <t>FR21-0003922</t>
  </si>
  <si>
    <t>CZ66+58-0003831</t>
  </si>
  <si>
    <t>CZ34-0003993</t>
  </si>
  <si>
    <t>CZ12-0003960</t>
  </si>
  <si>
    <t>CZ12-0003961</t>
  </si>
  <si>
    <t>IT35+40-0003976</t>
  </si>
  <si>
    <t>BE20-0003729</t>
  </si>
  <si>
    <t>délután tud indulni vonat?</t>
  </si>
  <si>
    <t>Sallai László</t>
  </si>
  <si>
    <t>DE85-0003827</t>
  </si>
  <si>
    <t>BE17+NL75-0003991</t>
  </si>
  <si>
    <t>este, 38 órája marad, hétvégére itthon</t>
  </si>
  <si>
    <t>LU77-0004012</t>
  </si>
  <si>
    <t>31 óra vezetése marad műszakiztatni kel az autóját 03.19.-ig</t>
  </si>
  <si>
    <t>DK88-0003724</t>
  </si>
  <si>
    <t>indulás előtt műszaki vizsga</t>
  </si>
  <si>
    <t>NL31-0003350</t>
  </si>
  <si>
    <t>BE23-0003982</t>
  </si>
  <si>
    <t>feleségével megy ADR-t nem tud vinni, reggel tud indulni,hosszú munkát szeretne</t>
  </si>
  <si>
    <t>DK88-0003719</t>
  </si>
  <si>
    <t>kedd délután tud indulni, szombat reggelre kell hazaérnie, 50 órája marad</t>
  </si>
  <si>
    <t>DE39-0003883</t>
  </si>
  <si>
    <t>SZF-25-0003731</t>
  </si>
  <si>
    <t>SZF-25-0003948</t>
  </si>
  <si>
    <t>műszaki vizsgára kell az autónak menni</t>
  </si>
  <si>
    <t>hétfőn délután szól</t>
  </si>
  <si>
    <t>NL47-0004039</t>
  </si>
  <si>
    <t>FR89-0003920</t>
  </si>
  <si>
    <t>NL58-0003736</t>
  </si>
  <si>
    <t>NL58-0003737</t>
  </si>
  <si>
    <t>NL47-0004055</t>
  </si>
  <si>
    <t>előhúz Jihlava</t>
  </si>
  <si>
    <t>péntek 10:00ra itt kell lennie, csütörtök hajnalban tud indulni (02:00 körül), 18 óra vezetése marad</t>
  </si>
  <si>
    <t>DE30-0003348</t>
  </si>
  <si>
    <t>előhúz suben</t>
  </si>
  <si>
    <t>csütörtök hajnalban tud indulni, péntek reggelig szeretne megérnezni, 14 óra vezetése marad</t>
  </si>
  <si>
    <t>LU77-0004140</t>
  </si>
  <si>
    <t>30 óra vezetése marad, péntek délutánig szeretne megérkezni, hétvége itthon</t>
  </si>
  <si>
    <t>LU77-0004084</t>
  </si>
  <si>
    <t>mentésre ment</t>
  </si>
  <si>
    <t>34 óra marad, péntek estig haza érni, szerda este tud indulni</t>
  </si>
  <si>
    <t>DE56-0004100</t>
  </si>
  <si>
    <t>szerda este friss idővel, vagy 12 órakor 5 óra vezetéssel tud indulni, 24 óra marad, szombat esti hazaérkezés OK</t>
  </si>
  <si>
    <t>DE85-0003601</t>
  </si>
  <si>
    <t>IT36+42-0003741</t>
  </si>
  <si>
    <t>CZ51-0004042</t>
  </si>
  <si>
    <t>DE39-0003354</t>
  </si>
  <si>
    <t>2 hetét kezdi, reggel is tud indulni</t>
  </si>
  <si>
    <t>DE22-0003682</t>
  </si>
  <si>
    <t>NL47-0004054</t>
  </si>
  <si>
    <t>hétvégét vállal, hajnalban indul / ELŐHÚZUNK NEKI?</t>
  </si>
  <si>
    <t>DK88-0004104</t>
  </si>
  <si>
    <t>napközben indul, 2 hétre</t>
  </si>
  <si>
    <t>DE90-0003649</t>
  </si>
  <si>
    <t>DK88-0003720</t>
  </si>
  <si>
    <t>DK88-0003726</t>
  </si>
  <si>
    <t>NL75-0004057</t>
  </si>
  <si>
    <t>NL31-0003353</t>
  </si>
  <si>
    <t>délután tudnak elindulni</t>
  </si>
  <si>
    <t>előhúz Linz</t>
  </si>
  <si>
    <t>NL47-0004061</t>
  </si>
  <si>
    <t>DE90-0003650</t>
  </si>
  <si>
    <t>előhúz Parsberg</t>
  </si>
  <si>
    <t>szombat 10:00-ig kell itthon lenni, csütörtök hajnalban tud indulni, 25 óra vezetése marad</t>
  </si>
  <si>
    <t>AT24-0003689</t>
  </si>
  <si>
    <t>DE09-0003641</t>
  </si>
  <si>
    <t>CZ51-0003814</t>
  </si>
  <si>
    <t>CZ51-0003906</t>
  </si>
  <si>
    <t>NL47-0004060</t>
  </si>
  <si>
    <t>DE85-0004085</t>
  </si>
  <si>
    <t>NL48-0004087</t>
  </si>
  <si>
    <t>DE85-0003740</t>
  </si>
  <si>
    <t>SZF-25-0003733</t>
  </si>
  <si>
    <t>SZF-25-0004073</t>
  </si>
  <si>
    <t>tachográf csere</t>
  </si>
  <si>
    <t>NL58-0004093 Nagykanizsán magának rak</t>
  </si>
  <si>
    <t>csütörtök este indulás is rendben, de péntek reggel is tud indulni, 23 óra marad, 03.21-ig kell hazaérnie/// ELŐHÚZUNK NEKI</t>
  </si>
  <si>
    <t>DK88-0003727</t>
  </si>
  <si>
    <t>DK88-0003721</t>
  </si>
  <si>
    <t>reggel tud indulni, 03.28 pénteken szeretne hazaérni, 20 óra vezetése marad még a hétre</t>
  </si>
  <si>
    <t>NL75-0004059</t>
  </si>
  <si>
    <t>2 hetét kezdi 28-ig kell hazaérnie</t>
  </si>
  <si>
    <t>NL47-0004141</t>
  </si>
  <si>
    <t>csütörtök reggel tud indulni, 14 óra vezetése marad</t>
  </si>
  <si>
    <t>LU77-0004275</t>
  </si>
  <si>
    <t>péntek reggeli indulás OK,  12 óra vezetése marad, // ELLŐHÚZUNK NEKI</t>
  </si>
  <si>
    <t>NL47-0004143</t>
  </si>
  <si>
    <t>péntek reggel tud indulni, 11 órája marad, kinti hétvégéje lesz / ELŐHÚZUNK NEKI</t>
  </si>
  <si>
    <t xml:space="preserve">Majerik Krisztián </t>
  </si>
  <si>
    <t xml:space="preserve">szombat kora hajnalban eltudnak indulni </t>
  </si>
  <si>
    <t>DE22-0004066</t>
  </si>
  <si>
    <t>DE38-0004305</t>
  </si>
  <si>
    <t>DE50-0003602</t>
  </si>
  <si>
    <t>NL58-0003738</t>
  </si>
  <si>
    <t>NL47-0003984</t>
  </si>
  <si>
    <t>12 óra marad, szombat hajnalban tud indulni, szerda este  hazaér, csütörtök fogorvos</t>
  </si>
  <si>
    <t>DE09-0003642</t>
  </si>
  <si>
    <t>IT06-0004258</t>
  </si>
  <si>
    <t>NL58-0004267</t>
  </si>
  <si>
    <t>????</t>
  </si>
  <si>
    <t>NL58-0004266</t>
  </si>
  <si>
    <t>lebeszélve velük a vasárnapi indulás</t>
  </si>
  <si>
    <t>STOP</t>
  </si>
  <si>
    <t>előhúz mitsura</t>
  </si>
  <si>
    <t>NL50-0004342</t>
  </si>
  <si>
    <t>előhúzunk</t>
  </si>
  <si>
    <t>BE90-0004345</t>
  </si>
  <si>
    <t>megbeszéltem vele, hogy előhúzást kap (03.13.-án)</t>
  </si>
  <si>
    <t>esti indulás rendben, 45 órája marad, kinti hétvége rendben de 03.25.-ig haza kell érnie</t>
  </si>
  <si>
    <t>LU77-0004343</t>
  </si>
  <si>
    <t>előhúz Frankenhöhe</t>
  </si>
  <si>
    <t>FR60-0004300</t>
  </si>
  <si>
    <t>NL47-0004151</t>
  </si>
  <si>
    <t>esti indulás OK, péntek este szeretne hazaérni, 45 óra vezetése marad</t>
  </si>
  <si>
    <t>NL47-0004041</t>
  </si>
  <si>
    <t xml:space="preserve">Tóth Attila munkájával indul vasárnap 22:00-kor. </t>
  </si>
  <si>
    <t>NL28-0004078</t>
  </si>
  <si>
    <t>esti indulás rendben lesz, 50 óra marad, kinti hétvége rendben lesz haza kell jönnie minden fuvar között</t>
  </si>
  <si>
    <t>NL58-0004384</t>
  </si>
  <si>
    <t>56 órája lesz a hétre</t>
  </si>
  <si>
    <t>BE91-0004070</t>
  </si>
  <si>
    <t>este tud indulni, 40 óra marad, minden hétvégén itthon van</t>
  </si>
  <si>
    <t>NL58-0004319</t>
  </si>
  <si>
    <t>rövid hete van</t>
  </si>
  <si>
    <t>DE21-0004257</t>
  </si>
  <si>
    <t>egy 1000-es + egy csüt egy rövid kanyar</t>
  </si>
  <si>
    <t>FR60-0004180</t>
  </si>
  <si>
    <t>DE85-0004064</t>
  </si>
  <si>
    <t>NL14+0004041</t>
  </si>
  <si>
    <t>este tud indulni, pénteken szeretne hazaérni, 40 óra marad</t>
  </si>
  <si>
    <t>DK88-0003722</t>
  </si>
  <si>
    <t>NL75-0004067</t>
  </si>
  <si>
    <t>este tud indulni, 50 óra marad, kinti hétvége lesz</t>
  </si>
  <si>
    <t>LU77-0004276</t>
  </si>
  <si>
    <t xml:space="preserve">esti indulás </t>
  </si>
  <si>
    <t>CZ51-0003768</t>
  </si>
  <si>
    <t>IT33+33-0004365</t>
  </si>
  <si>
    <t>IT36+42-0003742</t>
  </si>
  <si>
    <t>DK55-0004402 magának rak</t>
  </si>
  <si>
    <t>DE91-0004091 + NL60-0003955</t>
  </si>
  <si>
    <t>vasárnap este tud indulni, vonat</t>
  </si>
  <si>
    <t>FR89-0004103</t>
  </si>
  <si>
    <t xml:space="preserve">45 órája marad </t>
  </si>
  <si>
    <t>DE90-0003651</t>
  </si>
  <si>
    <t>Bíró Csaba elővezet</t>
  </si>
  <si>
    <t>DK89-0003963</t>
  </si>
  <si>
    <t>este tud indulni, hosszú fuvart szeretne, ha kap hosszút kinn marad hétvégére, előhúzást nem fogad, vissza megy Bernolakovoból Enschedbe ha von oylan fuvar</t>
  </si>
  <si>
    <t>DK88-0003728</t>
  </si>
  <si>
    <t>NL47-0004040</t>
  </si>
  <si>
    <t>csütörtökig haza kell érnie műszaki vizsgára</t>
  </si>
  <si>
    <t>NL50-0004109</t>
  </si>
  <si>
    <t>NL48-0004205</t>
  </si>
  <si>
    <t>reggel tudnak indulni, visszapótlás függvénye 03.20-án itthon kell itthon lenni, de délután tudnak indulni</t>
  </si>
  <si>
    <t>NL75-0004327</t>
  </si>
  <si>
    <t>délután tudnak indulni, de ha beérnek időben az importtal hétfő reggel is eltudnak indulni</t>
  </si>
  <si>
    <t>NL58-0003734</t>
  </si>
  <si>
    <t>NL75-0004278</t>
  </si>
  <si>
    <t>délután tudnak indulni, hétfő reggel dolguk van, egy kanyart csinálnak a héten</t>
  </si>
  <si>
    <t>CZ60-0004425</t>
  </si>
  <si>
    <t>este tud indulni, 45 óra marad a jövő hétre</t>
  </si>
  <si>
    <t>DE22-0004159</t>
  </si>
  <si>
    <t>szabadság után tud indulni hétfő este, rövid hét mitshuval</t>
  </si>
  <si>
    <t>DE90-0004131</t>
  </si>
  <si>
    <t>NL75-0004399</t>
  </si>
  <si>
    <t>délután tud indulni, délelőtt olajcserés az autó, 2 hetét kezdi</t>
  </si>
  <si>
    <t>DK88-0004480</t>
  </si>
  <si>
    <t>esti indulás OK, szombat hazaérkezés is OK, 36 óra vezetése marad a hétre</t>
  </si>
  <si>
    <t>NL13-0004287</t>
  </si>
  <si>
    <t>szombatig kell hazaérkeznie</t>
  </si>
  <si>
    <t>DK88-0004185</t>
  </si>
  <si>
    <t>IT20-0004380</t>
  </si>
  <si>
    <t>hétfő reggeli indulás rendben lesz, 38 óra marad a hétre</t>
  </si>
  <si>
    <t>CZ60-0004426</t>
  </si>
  <si>
    <t>CZ51-0037770</t>
  </si>
  <si>
    <t>CZ25-0004424</t>
  </si>
  <si>
    <t>Senec-Páty után</t>
  </si>
  <si>
    <t>CZ29-0004155</t>
  </si>
  <si>
    <t>hétfő reggel tud indulni friss erővel</t>
  </si>
  <si>
    <t>Gengenbach - 0004390</t>
  </si>
  <si>
    <t>hétfő délelőtt tud indulni, két hetét kezdi, előhúzást is fogad</t>
  </si>
  <si>
    <t>D15-0004401</t>
  </si>
  <si>
    <t>48 óra vezetése marad, 28-án jár le a felmondási ideje</t>
  </si>
  <si>
    <t>NL58-0004206</t>
  </si>
  <si>
    <t>hétfő reggel tud indulni, 50 óra marad vezetés, kinti hétvége /// ELŐHÚZUNK NEKI ÚJRA MITSURA</t>
  </si>
  <si>
    <t>FR60-0004002</t>
  </si>
  <si>
    <t>CZ51-0003769</t>
  </si>
  <si>
    <t>DE85-0004418</t>
  </si>
  <si>
    <t>DK89-0003966</t>
  </si>
  <si>
    <t>hétfő este tud indulni, péntekig (03.17)-ig szeretne hazaérnie, 42 óra marad kb. a jövő hétre</t>
  </si>
  <si>
    <t>DK88-0004175</t>
  </si>
  <si>
    <t>DK55-0004400 magának rakja</t>
  </si>
  <si>
    <t>másik vontatóval tud indulni hétfőn, SJS 828 műszaki vizsgás 20-21-én, hétvégére haza kell jönnie, 40 óra vezetés marad</t>
  </si>
  <si>
    <t>Győr - SK Witten - 0004325</t>
  </si>
  <si>
    <t>péntekig van</t>
  </si>
  <si>
    <t>BE83-0004154</t>
  </si>
  <si>
    <t>szervíz után, itthoni hétvége, kb. 40 óra marad</t>
  </si>
  <si>
    <t>DE15-0004403</t>
  </si>
  <si>
    <t>este tud indulni tachográf csere után</t>
  </si>
  <si>
    <t>AT12-0004326</t>
  </si>
  <si>
    <t>DE56-0004363</t>
  </si>
  <si>
    <t>vonat? nem vette fel a telefont</t>
  </si>
  <si>
    <t>DE85-0003604</t>
  </si>
  <si>
    <t>DE30-0004256</t>
  </si>
  <si>
    <t>nem szeretne előhúzást fogadni, 50 óra marad</t>
  </si>
  <si>
    <t>NL58-0004383</t>
  </si>
  <si>
    <t>NL47-0004150</t>
  </si>
  <si>
    <t>délután műszaki után hosszúval indul, péntek estig haza kell érnie, 50 óra vezetése marad</t>
  </si>
  <si>
    <t>este ha kell akár 22:00 után előhúzni tud indulni belföld után</t>
  </si>
  <si>
    <t>Belföld délelőtt</t>
  </si>
  <si>
    <t>Tachográf</t>
  </si>
  <si>
    <t>tachográf illesztés</t>
  </si>
  <si>
    <t>műszaki vizsga</t>
  </si>
  <si>
    <t>műszakiztatni kel az autóját 03.19.-ig</t>
  </si>
  <si>
    <t>szabadság a héten</t>
  </si>
  <si>
    <t>NL75-0004388</t>
  </si>
  <si>
    <t xml:space="preserve">előhúzást tud fogadni beszéltem vele 03.17-én </t>
  </si>
  <si>
    <t xml:space="preserve"> </t>
  </si>
  <si>
    <t>DE85-0003761</t>
  </si>
  <si>
    <t>BE91-0004071</t>
  </si>
  <si>
    <t>DK88-0004187</t>
  </si>
  <si>
    <t>kedd indulós beugrós 18:00-kor tud indulni, 50 óra marad szombat 12:00-ig szeretne hazaérni</t>
  </si>
  <si>
    <t>CZ19-0004340</t>
  </si>
  <si>
    <t>IT30+30-0004385</t>
  </si>
  <si>
    <t>16:00 után tud indulni, 50 óra marad</t>
  </si>
  <si>
    <t>DE15-0004404</t>
  </si>
  <si>
    <t>NL48-0004354</t>
  </si>
  <si>
    <t>kedd délután tud indulni, vonat?</t>
  </si>
  <si>
    <t>DK88-0004178</t>
  </si>
  <si>
    <t>DE85-0003758</t>
  </si>
  <si>
    <t>DK55-0004405</t>
  </si>
  <si>
    <t>IT30-0004382</t>
  </si>
  <si>
    <t>42 órája marad a hétre</t>
  </si>
  <si>
    <t>NL47-0004361</t>
  </si>
  <si>
    <t>NL58-0004581</t>
  </si>
  <si>
    <t>üzemorvos után tud indulni, péntek este szeretne hazaérni</t>
  </si>
  <si>
    <t>NL47-0004360</t>
  </si>
  <si>
    <t>22:00 után tud kedden indulni, előhúzott előző héten, 03.28-tól kért szabit, kint marad a hétvégén</t>
  </si>
  <si>
    <t>DE90-0004133</t>
  </si>
  <si>
    <t>SK90-0004397</t>
  </si>
  <si>
    <t>NL47-0004149</t>
  </si>
  <si>
    <t>kimennek hétvégére is ezen a héten 03.27.-re kell hazaérniük, ha lehetséges nagy város közelében szeretnének hétvégézni</t>
  </si>
  <si>
    <t>NL75-0004389</t>
  </si>
  <si>
    <t>hétfőn raktak le Oostrumban</t>
  </si>
  <si>
    <t>előhúznak Mitsura</t>
  </si>
  <si>
    <t>rövidebb fuvart szeretnének, korábbi munkaidőlépés miatt</t>
  </si>
  <si>
    <t>NL58-0004208</t>
  </si>
  <si>
    <t>állófűtése javításra szorul indulás előtt hívni kell, hogy kész-e a kamion előhúzást fogadott, mostanában ideges előhúzások miatt</t>
  </si>
  <si>
    <t>NL75-0004465</t>
  </si>
  <si>
    <t>szerda 12 th indulás, 26 órája</t>
  </si>
  <si>
    <t>NL47-0004454</t>
  </si>
  <si>
    <t>DE85-0003756</t>
  </si>
  <si>
    <t>szerda reggel tud indulni ha szükséges</t>
  </si>
  <si>
    <t>DE90-0004134</t>
  </si>
  <si>
    <t>NL47-0004463</t>
  </si>
  <si>
    <t>RAjkától indul holnap hajnalban, reggel fordulna vissza</t>
  </si>
  <si>
    <t>IT23-0004558</t>
  </si>
  <si>
    <t>CZ25-0004419</t>
  </si>
  <si>
    <t>IT40+28-0004566</t>
  </si>
  <si>
    <t>szerda este tudd indulni, akár hosszút is megy, de szombat napközbenre érjen haza</t>
  </si>
  <si>
    <t>IT36-0004597</t>
  </si>
  <si>
    <t>CZ25-0004555</t>
  </si>
  <si>
    <t>28-ig kell hazaérnie, két hetét kezdte 03.14. pénteken</t>
  </si>
  <si>
    <t>DK55-0004406 magának rak?</t>
  </si>
  <si>
    <t xml:space="preserve">kinti hétvége rendben lesz </t>
  </si>
  <si>
    <t>DE48-0004534</t>
  </si>
  <si>
    <t>34 óra vezetés a hétre, szombat napközbeni érkezést</t>
  </si>
  <si>
    <t>NL13-0004538</t>
  </si>
  <si>
    <t>reggel 9 th - 38 órája marad, hétvége</t>
  </si>
  <si>
    <t>DE85-0002827</t>
  </si>
  <si>
    <t>DE85-0004152</t>
  </si>
  <si>
    <t>DK88-0004189</t>
  </si>
  <si>
    <t>NL58-0004582</t>
  </si>
  <si>
    <t>délelőtt Márió feleségét kell orvoshoz vinni, délután tudnak kiindulni</t>
  </si>
  <si>
    <t>NL47-0004456</t>
  </si>
  <si>
    <t>NL47-0004357</t>
  </si>
  <si>
    <t>nem érnek haza / kb csüt délbe tudnak indulni</t>
  </si>
  <si>
    <t>DK88-0004179</t>
  </si>
  <si>
    <t>DK55-0004407</t>
  </si>
  <si>
    <t>k</t>
  </si>
  <si>
    <t>LU32-0004409</t>
  </si>
  <si>
    <t>előhúz Suben</t>
  </si>
  <si>
    <t>NL58-0004669</t>
  </si>
  <si>
    <t>előhúzni szeretne</t>
  </si>
  <si>
    <t>DK88-0004190</t>
  </si>
  <si>
    <t>DE85-0004153</t>
  </si>
  <si>
    <t>SK vissza NL</t>
  </si>
  <si>
    <t>kinti hétvégéje lesz</t>
  </si>
  <si>
    <t>DE93-0004450</t>
  </si>
  <si>
    <t>CZ51-0004156</t>
  </si>
  <si>
    <t>DE09-0004121</t>
  </si>
  <si>
    <t>CZ34-0004441</t>
  </si>
  <si>
    <t>SK81-0004676</t>
  </si>
  <si>
    <t>13 órája marad a hétre</t>
  </si>
  <si>
    <t>DE90-0004136</t>
  </si>
  <si>
    <t>CZ34-0004469</t>
  </si>
  <si>
    <t>17 órája marad</t>
  </si>
  <si>
    <t>SZF-25-0004710</t>
  </si>
  <si>
    <t>műszaki vizsga előtti átnézés</t>
  </si>
  <si>
    <t>szervízben lesz autója műszaki előtti átvizsgálás</t>
  </si>
  <si>
    <t>belföld - előhúz</t>
  </si>
  <si>
    <t>LU77-0004691</t>
  </si>
  <si>
    <t>DK55-0004408</t>
  </si>
  <si>
    <t>kint volt a hétvégéje (03.15-16), péntek reggel indul kinti hétvégéje lesz</t>
  </si>
  <si>
    <t>DE30-0004157</t>
  </si>
  <si>
    <t>BE89-0004644</t>
  </si>
  <si>
    <t>előhúzást nem fogad</t>
  </si>
  <si>
    <t>BE29-0004453</t>
  </si>
  <si>
    <t>SK ba jön az importja és onnan visszrakjuk</t>
  </si>
  <si>
    <t>NL58-0004668</t>
  </si>
  <si>
    <t>DK88-0004181</t>
  </si>
  <si>
    <t>kiküldjük menteni / Török Sándorral</t>
  </si>
  <si>
    <t>NL47-0004451</t>
  </si>
  <si>
    <t xml:space="preserve">kinti hétvégéje lesz </t>
  </si>
  <si>
    <t>BE83-0004631</t>
  </si>
  <si>
    <t>NEM TUD KIMENNI HÉTVÉGÉRE</t>
  </si>
  <si>
    <t>03.24. műszaki vizsgás az autó, kell-e módosítani a dátumot vagy van-e másik lehetőség?</t>
  </si>
  <si>
    <t>NL75-0004462</t>
  </si>
  <si>
    <t>moerdijkba szeretne menni</t>
  </si>
  <si>
    <t>belföld-pihenő után</t>
  </si>
  <si>
    <t>műszaki vizsga előtti átnézés?</t>
  </si>
  <si>
    <t xml:space="preserve">Olaszországból ha hazaér időben lehetséges átnézés vagy műszaki vizsga? </t>
  </si>
  <si>
    <t>NL47-0004452</t>
  </si>
  <si>
    <t xml:space="preserve">kimennek hétvégére is ezen a héten 03.27.-re kell hazaérniük, </t>
  </si>
  <si>
    <t>NL47-0004484</t>
  </si>
  <si>
    <t>DE09-0004122</t>
  </si>
  <si>
    <t>NL75-0004877</t>
  </si>
  <si>
    <t>fogorvosi műtét után, tud-e indulni?</t>
  </si>
  <si>
    <t>NL50-0004663</t>
  </si>
  <si>
    <t xml:space="preserve">előhúzás </t>
  </si>
  <si>
    <t>BE28-0004798</t>
  </si>
  <si>
    <t>2 hétet kezdi</t>
  </si>
  <si>
    <t>BE66+BE89-0004672</t>
  </si>
  <si>
    <t>NL31-0004166</t>
  </si>
  <si>
    <t>DE85-0004171</t>
  </si>
  <si>
    <t>DE90-0004138</t>
  </si>
  <si>
    <t>Léhner Zsolti elővezet</t>
  </si>
  <si>
    <t>DE85-0004173</t>
  </si>
  <si>
    <t>előhúzós hete van</t>
  </si>
  <si>
    <t>NL58-0004729</t>
  </si>
  <si>
    <t>NL47-0004614</t>
  </si>
  <si>
    <t>péntek ADR Tanfolyam</t>
  </si>
  <si>
    <t>DE59-0004708</t>
  </si>
  <si>
    <t>előhúzás fogad</t>
  </si>
  <si>
    <t>FR60-0004617</t>
  </si>
  <si>
    <t>DK88+88-0004191</t>
  </si>
  <si>
    <t>IT24-0004161</t>
  </si>
  <si>
    <t>IT30-0004703</t>
  </si>
  <si>
    <t>CZ27-0003611</t>
  </si>
  <si>
    <t>szeretne sokat menni a hónap utolsó hetében. szólt, hogy gyenge hónapja volt</t>
  </si>
  <si>
    <t>CZ29-0004423</t>
  </si>
  <si>
    <t>NL47-0003605</t>
  </si>
  <si>
    <t>mindent elvisz, de Moerdijkba menne</t>
  </si>
  <si>
    <t>DE56-0004548</t>
  </si>
  <si>
    <t>FR30-0004650</t>
  </si>
  <si>
    <t>DE22-0004470</t>
  </si>
  <si>
    <t>DE85-0004628</t>
  </si>
  <si>
    <t>DE30-0004158</t>
  </si>
  <si>
    <t>DK88-0004182</t>
  </si>
  <si>
    <t>NL50-0004448</t>
  </si>
  <si>
    <t>BE83-0004630</t>
  </si>
  <si>
    <t>NL58-0004210</t>
  </si>
  <si>
    <t>DE59-0004709</t>
  </si>
  <si>
    <t>NL75-0004461</t>
  </si>
  <si>
    <t>NL47-0004749</t>
  </si>
  <si>
    <t>este, 40 óra, péntek estig itthon</t>
  </si>
  <si>
    <t>LU77-0004760</t>
  </si>
  <si>
    <t>DE85-0004169</t>
  </si>
  <si>
    <t>DE21-0004575</t>
  </si>
  <si>
    <t>2 hétet kezdi? emiatt hív majd még, előhúzást nem szeretne fogadni</t>
  </si>
  <si>
    <t>DK88-0004574</t>
  </si>
  <si>
    <t>NL48-0004711</t>
  </si>
  <si>
    <t>CZ10-0004701 magának rak</t>
  </si>
  <si>
    <t>DE85-0004170</t>
  </si>
  <si>
    <t>Senec - Páty után</t>
  </si>
  <si>
    <t>CZ27-0004163</t>
  </si>
  <si>
    <t>NL58-0004834</t>
  </si>
  <si>
    <t>03.28-ig haza kell érnie</t>
  </si>
  <si>
    <t>CZ27-0004164</t>
  </si>
  <si>
    <t>28.án leszámol</t>
  </si>
  <si>
    <t>FR60-0004704</t>
  </si>
  <si>
    <t>misthu után este, péntekig haza</t>
  </si>
  <si>
    <t>DE56-0004938</t>
  </si>
  <si>
    <t>IT36+42-0004212</t>
  </si>
  <si>
    <t xml:space="preserve">hétfőn este műszaki vizsga után tud-e indulni? </t>
  </si>
  <si>
    <t>BE23-0004622</t>
  </si>
  <si>
    <t>CZ10-0004698 magának rak</t>
  </si>
  <si>
    <t>NL75-0004878</t>
  </si>
  <si>
    <t>DK88-0004940</t>
  </si>
  <si>
    <t>NL75-0004879</t>
  </si>
  <si>
    <t>50 óra, 2 hetet kezd, ha úgy alakul fogad előhúzást</t>
  </si>
  <si>
    <t>DK88-0004580</t>
  </si>
  <si>
    <t>CZ34+NL47-0004583</t>
  </si>
  <si>
    <t>38 óra</t>
  </si>
  <si>
    <t>FR89-0004727</t>
  </si>
  <si>
    <t>NL75-0004457</t>
  </si>
  <si>
    <t>hétfő reggel büfé nyitás után, kinti hétvége pénteki indulással előhúzást nem fogad</t>
  </si>
  <si>
    <t>NL58-0004835</t>
  </si>
  <si>
    <t>40 óra marad, itthoni hétvégéje lesz, hétfő délután 14:00 körül tud indulni</t>
  </si>
  <si>
    <t>BE91-0004068</t>
  </si>
  <si>
    <t>2 hetét kezdi, pénteki indulással tud kimenni hétvégére</t>
  </si>
  <si>
    <t>DE90-0004515</t>
  </si>
  <si>
    <t>NL58-0004833</t>
  </si>
  <si>
    <t xml:space="preserve">2 hetét kezdi, 03.24. hétfőn műszaki vizsgás az autója, ezután tud indulni? </t>
  </si>
  <si>
    <t>SI52-0004966</t>
  </si>
  <si>
    <t>hétfői műszaki vizsga után tud-e indulni???</t>
  </si>
  <si>
    <t>rövid belföld</t>
  </si>
  <si>
    <t>műszaki előtti átnézés</t>
  </si>
  <si>
    <t>műszaki előtti átvizsgálás</t>
  </si>
  <si>
    <t>nem lesz itthon a műszaki vizsgára, telefonon kell új időpontot egyeztetni vele</t>
  </si>
  <si>
    <t>műszaki vizsga?</t>
  </si>
  <si>
    <t>szabin vannak szerdáig</t>
  </si>
  <si>
    <t>NL59-0004688</t>
  </si>
  <si>
    <t>NL75-0004677</t>
  </si>
  <si>
    <t>előhőhúz</t>
  </si>
  <si>
    <t>NL47-0004720</t>
  </si>
  <si>
    <t>hazaérkezés függvényében valami rövid csütürtök estig kell hazaérni</t>
  </si>
  <si>
    <t>FR60-0004923</t>
  </si>
  <si>
    <t>DE90-0004516</t>
  </si>
  <si>
    <t>DK88-0004576</t>
  </si>
  <si>
    <t>NL75-0004945</t>
  </si>
  <si>
    <t>DE28-0004641</t>
  </si>
  <si>
    <t>34 ÓRA</t>
  </si>
  <si>
    <t>CZ51-0004636</t>
  </si>
  <si>
    <t>2 hetét kezdi, esti indulás</t>
  </si>
  <si>
    <t>CZ51-0004637</t>
  </si>
  <si>
    <t>CZ10-0004905</t>
  </si>
  <si>
    <t>NL47-0004837</t>
  </si>
  <si>
    <t>péntekig haza - 38 órája van</t>
  </si>
  <si>
    <t>NL58-0004600</t>
  </si>
  <si>
    <t>CZ10-0004904</t>
  </si>
  <si>
    <t>Oroszlány - Győr - SK Bernalakovo</t>
  </si>
  <si>
    <t>kedd reggel tud indulni, 03.28.-ig kell hazaérnie vagy 03.31 munka függvénye utána felmond, 48 óra marad</t>
  </si>
  <si>
    <t>Majer Dominik</t>
  </si>
  <si>
    <t>LU77-0004909</t>
  </si>
  <si>
    <t>kedd este 18 körül tud indulni, 34 órája marad a hétre...</t>
  </si>
  <si>
    <t>DE85-0004167</t>
  </si>
  <si>
    <t>NL47-0004689</t>
  </si>
  <si>
    <t xml:space="preserve">hétvége itthon, hosszú hollandot szeretne </t>
  </si>
  <si>
    <t>NL58-0004602</t>
  </si>
  <si>
    <t>DK88-0004584</t>
  </si>
  <si>
    <t>SK import Bernolakovo, elakasztjuk??</t>
  </si>
  <si>
    <t>FR60-0004705</t>
  </si>
  <si>
    <t>mitsura előhúznak</t>
  </si>
  <si>
    <t>hajnalban tud indulni 26 óra marad</t>
  </si>
  <si>
    <t>NL58-0004601</t>
  </si>
  <si>
    <t>hétvége itthon, szerda esti induló, 19 óra</t>
  </si>
  <si>
    <t>DE36-0004828</t>
  </si>
  <si>
    <t xml:space="preserve"> szerda este tud inulni, 20 órája marad a hétre</t>
  </si>
  <si>
    <t>előhúzást fogad LU77-0004997</t>
  </si>
  <si>
    <t>CZ53-0005055</t>
  </si>
  <si>
    <t>kinti hétvégéje volt (03.22-23), SK-ba jön az importja onnan visszarakjuk</t>
  </si>
  <si>
    <t>NK magának rakja - DE85-0005138</t>
  </si>
  <si>
    <t>BE20-0004925</t>
  </si>
  <si>
    <t>szerda esti induló, kint hétvégézik, tud vinni pénteki hosszút és szombati ráhúzással, vagy most valami és hétvégére ki megy 38 óra</t>
  </si>
  <si>
    <t>NK magának rakja - DE85-0005140</t>
  </si>
  <si>
    <t xml:space="preserve"> 20 óra marad hétre / Grószmarcsiba szeretne menni vagy belföldezni</t>
  </si>
  <si>
    <t>DE85-0004437</t>
  </si>
  <si>
    <t>DE56-0005010</t>
  </si>
  <si>
    <t>este tud indulni, 24 órája marad</t>
  </si>
  <si>
    <t>CZ50+25+40-0005014</t>
  </si>
  <si>
    <t xml:space="preserve">Grossmehring után szerda este tud indulni? </t>
  </si>
  <si>
    <t>CZ50-0005082</t>
  </si>
  <si>
    <t>CZ50-0005083</t>
  </si>
  <si>
    <t>FR21-0004876</t>
  </si>
  <si>
    <t>AT12-0004934</t>
  </si>
  <si>
    <t>a héten van még</t>
  </si>
  <si>
    <t>FR60-0004706</t>
  </si>
  <si>
    <t>12-ig el tud indulni</t>
  </si>
  <si>
    <t>NL58-0005086</t>
  </si>
  <si>
    <t>03.21. pénteken kiment Török Sándorral, este tud indulni, 38 óra vez a hétre. hétvége itthonú</t>
  </si>
  <si>
    <t>DK88-0005088</t>
  </si>
  <si>
    <t>2 hetét kezdi, műszaki vizsga után, szerdán napközben</t>
  </si>
  <si>
    <t>DE90-0004517</t>
  </si>
  <si>
    <t>DK88-0004586</t>
  </si>
  <si>
    <t>39 óra a hétre</t>
  </si>
  <si>
    <t>DK88-0004577</t>
  </si>
  <si>
    <t>előhúzás után</t>
  </si>
  <si>
    <t>NL47-0004836</t>
  </si>
  <si>
    <t>FR60-0004933</t>
  </si>
  <si>
    <t>NL58-0005154</t>
  </si>
  <si>
    <t>NL47-0004929</t>
  </si>
  <si>
    <t>két hetét kezdte 03.24.-én nem szeretne de fogad előhúzást</t>
  </si>
  <si>
    <t>CZ25-0005089</t>
  </si>
  <si>
    <t>DE90-0004518</t>
  </si>
  <si>
    <t>DK88-0004585</t>
  </si>
  <si>
    <t>CZ50-0005070</t>
  </si>
  <si>
    <t>CZ50-0005081</t>
  </si>
  <si>
    <t>CZ51-0004635</t>
  </si>
  <si>
    <t>DE85-0004627</t>
  </si>
  <si>
    <t>NL58-0005156</t>
  </si>
  <si>
    <t>CZ39+25-0004976</t>
  </si>
  <si>
    <t>DE85-0004629</t>
  </si>
  <si>
    <t>ES08-0004882</t>
  </si>
  <si>
    <t>spanyol körre lebeszélve Odenaba megy</t>
  </si>
  <si>
    <t xml:space="preserve">belföld? </t>
  </si>
  <si>
    <t>16 órás indulás - 13 óra a hétre</t>
  </si>
  <si>
    <t>NL50-0005136</t>
  </si>
  <si>
    <t>18 órája marad a hétre</t>
  </si>
  <si>
    <t>DE49-0005164</t>
  </si>
  <si>
    <t>17 órája marad a hétre</t>
  </si>
  <si>
    <t>LU77-0005203</t>
  </si>
  <si>
    <t>15 óra marad a hétre</t>
  </si>
  <si>
    <t>DK88-0004578</t>
  </si>
  <si>
    <t>minden pénteken indul Dániába</t>
  </si>
  <si>
    <t>NL48-0005135</t>
  </si>
  <si>
    <t>szerdára haza, majd pénteken ismét kimegy a hétvégére - VÉGTELEN IDŐ</t>
  </si>
  <si>
    <t>BE20-0004926</t>
  </si>
  <si>
    <t>kimegy hétvégére, önként jelentkezett - 23 óra  / előhúzunk neki!!!</t>
  </si>
  <si>
    <t>BE83-0004977</t>
  </si>
  <si>
    <t>NL58-0004928 magának rak előte egy belföld le</t>
  </si>
  <si>
    <t>03.28.-ig haza kell érnie</t>
  </si>
  <si>
    <t>szabadság?</t>
  </si>
  <si>
    <t xml:space="preserve">telefonon jelezte(03.20), hogy leadta a szabadság kérelmét Bencének </t>
  </si>
  <si>
    <t>22 óra</t>
  </si>
  <si>
    <t>NL58-0005248</t>
  </si>
  <si>
    <t>DE30-0004639</t>
  </si>
  <si>
    <t>10 óra a hétre NL75</t>
  </si>
  <si>
    <t>NL58-0005249</t>
  </si>
  <si>
    <t>DE09-0004508</t>
  </si>
  <si>
    <t>BE83-0005042</t>
  </si>
  <si>
    <t>NL47-0004852</t>
  </si>
  <si>
    <t>Georgina csütörtökön műtét - 1 mennek ketten</t>
  </si>
  <si>
    <t>BE83-0005044</t>
  </si>
  <si>
    <t xml:space="preserve"> BE23-0005158</t>
  </si>
  <si>
    <t>előhúz vagy IT</t>
  </si>
  <si>
    <t>NL75-0005153</t>
  </si>
  <si>
    <t>DE59-0005225</t>
  </si>
  <si>
    <t>NL47-0004438</t>
  </si>
  <si>
    <t>NL47-0005038</t>
  </si>
  <si>
    <t>este, péntek szabi</t>
  </si>
  <si>
    <t>NL75-0005084</t>
  </si>
  <si>
    <t>hétfő hajnal 1, 36 órajára lesz</t>
  </si>
  <si>
    <t>NL75-0004961</t>
  </si>
  <si>
    <t>DE30-0004640</t>
  </si>
  <si>
    <t>BE90-0005202</t>
  </si>
  <si>
    <t>rövid hetes, 38 óra</t>
  </si>
  <si>
    <t>FR60-0004932</t>
  </si>
  <si>
    <t>rövid hetes</t>
  </si>
  <si>
    <t>DE85-0003607</t>
  </si>
  <si>
    <t>DK88-0004588</t>
  </si>
  <si>
    <t>DE26-0005015</t>
  </si>
  <si>
    <t>este - 35 óra marad</t>
  </si>
  <si>
    <t>DE86-0005198</t>
  </si>
  <si>
    <t>CZ25-0005243</t>
  </si>
  <si>
    <t>CZ27-0005272</t>
  </si>
  <si>
    <t>DK88-0005296</t>
  </si>
  <si>
    <t>BE64-0005147</t>
  </si>
  <si>
    <t>rövid hét</t>
  </si>
  <si>
    <t>NL48-0004634</t>
  </si>
  <si>
    <t>este / előhúzunk neki</t>
  </si>
  <si>
    <t>CZ28-0005148</t>
  </si>
  <si>
    <t>NL47-0005037</t>
  </si>
  <si>
    <t>NL75-0005085</t>
  </si>
  <si>
    <t>este Enschede SK vissza</t>
  </si>
  <si>
    <t>DE90-0004519</t>
  </si>
  <si>
    <t>Bíró Csabi elővezet</t>
  </si>
  <si>
    <t>DK88-0004579</t>
  </si>
  <si>
    <t>NL47-0004850</t>
  </si>
  <si>
    <t>megbeszéltük a vasárnap esti kiindulást hosszú holland lenne a kívánság</t>
  </si>
  <si>
    <t>NL50-0004735</t>
  </si>
  <si>
    <t>NL58-0004604</t>
  </si>
  <si>
    <t>LU77-0005256</t>
  </si>
  <si>
    <t>NL48-0005229</t>
  </si>
  <si>
    <t>nagyon délután/este</t>
  </si>
  <si>
    <t>DE30-0004832</t>
  </si>
  <si>
    <t>BE90-0005257</t>
  </si>
  <si>
    <t>DE90-0004790</t>
  </si>
  <si>
    <t>NL31-0004440</t>
  </si>
  <si>
    <t>12-től foghat, 2 hetét kezdi</t>
  </si>
  <si>
    <t>DK88-0004844</t>
  </si>
  <si>
    <t>NL47-0004848</t>
  </si>
  <si>
    <t>hétfő hajnalban tud indulni, kell neki még a km</t>
  </si>
  <si>
    <t>DE30-0004638</t>
  </si>
  <si>
    <t>hajnaltól, 2 hetét kezdi</t>
  </si>
  <si>
    <t>NL47-0005209</t>
  </si>
  <si>
    <t>CZ56-0005320</t>
  </si>
  <si>
    <t>SK91-0005345</t>
  </si>
  <si>
    <t>NL48-0005228</t>
  </si>
  <si>
    <t>IT36-IT42-0004606</t>
  </si>
  <si>
    <t>NL47-0005291</t>
  </si>
  <si>
    <t>DE59-0005259</t>
  </si>
  <si>
    <t>IT36-0005334 magának rak SZFVÁR-on</t>
  </si>
  <si>
    <t>szokásos egy kanyar</t>
  </si>
  <si>
    <t>NL58-0004858</t>
  </si>
  <si>
    <t>misthus hét</t>
  </si>
  <si>
    <t>FR60-0005230</t>
  </si>
  <si>
    <t>LU67-0004447</t>
  </si>
  <si>
    <t>este, péntekig haza</t>
  </si>
  <si>
    <t>BE23-0005273</t>
  </si>
  <si>
    <t>Hollosi László</t>
  </si>
  <si>
    <t>DK88-0004838</t>
  </si>
  <si>
    <t>NL58-0005295</t>
  </si>
  <si>
    <t>következő hétvége is kint</t>
  </si>
  <si>
    <t>NL47-0005146</t>
  </si>
  <si>
    <t>NL58-0004928 magának rak elötte le HU89-5016 le</t>
  </si>
  <si>
    <t>BE89-0005212</t>
  </si>
  <si>
    <t>hétfőn 12-től, 2 hetét kezdi</t>
  </si>
  <si>
    <t>DE85-0004695</t>
  </si>
  <si>
    <t>NL47-0005260</t>
  </si>
  <si>
    <t>NL50-0005191</t>
  </si>
  <si>
    <t>belföld reggel/hajnal</t>
  </si>
  <si>
    <t xml:space="preserve">Paszkál felmondása után műszakis az autó </t>
  </si>
  <si>
    <t>szabadság péntekig</t>
  </si>
  <si>
    <t>hétfő-kedd szabi</t>
  </si>
  <si>
    <t>hétfő szabi</t>
  </si>
  <si>
    <t xml:space="preserve">BE64-0004912 </t>
  </si>
  <si>
    <t>előhúz Dresden</t>
  </si>
  <si>
    <t>34 órája marad ahétre</t>
  </si>
  <si>
    <t>DE30-0005059</t>
  </si>
  <si>
    <t>előhúzás Usti</t>
  </si>
  <si>
    <t>este tud menni - 22 órája marad a hétre</t>
  </si>
  <si>
    <t>DE30-0005061</t>
  </si>
  <si>
    <t>DE30-0004987</t>
  </si>
  <si>
    <t>DE85-0004982</t>
  </si>
  <si>
    <t>FR89-0005290</t>
  </si>
  <si>
    <t>45 órája</t>
  </si>
  <si>
    <t>NL75-0005241</t>
  </si>
  <si>
    <t>CZ29-0005376</t>
  </si>
  <si>
    <t>CZ46-0005374</t>
  </si>
  <si>
    <t>IT30+30-0005316</t>
  </si>
  <si>
    <t>DE30-0005057</t>
  </si>
  <si>
    <t>délben tud indulni</t>
  </si>
  <si>
    <t>DE85-0004696</t>
  </si>
  <si>
    <t xml:space="preserve">DK88-0004845 </t>
  </si>
  <si>
    <t>DE90-0004791</t>
  </si>
  <si>
    <t>DE28-0005300</t>
  </si>
  <si>
    <t>SZF-25-0004930</t>
  </si>
  <si>
    <t>apukája korház</t>
  </si>
  <si>
    <t>péntikig haza</t>
  </si>
  <si>
    <t>NL58-0005360</t>
  </si>
  <si>
    <t>Péntek 13-ig haza</t>
  </si>
  <si>
    <t>DK88-0004839</t>
  </si>
  <si>
    <t>FR89-0005331</t>
  </si>
  <si>
    <t>Mitshu előház</t>
  </si>
  <si>
    <t>NL58-0004860</t>
  </si>
  <si>
    <t>NL58-0004859</t>
  </si>
  <si>
    <t>DE48-0005389</t>
  </si>
  <si>
    <t>NL58-0005431</t>
  </si>
  <si>
    <t>DE70-0005437</t>
  </si>
  <si>
    <t>DE90-0004792</t>
  </si>
  <si>
    <t>CZ56-0005443</t>
  </si>
  <si>
    <t>CZ28-0005149</t>
  </si>
  <si>
    <t>NL75-0005242</t>
  </si>
  <si>
    <t>szerda 6 th indulás, 38 óra vezetés, péntekig haza</t>
  </si>
  <si>
    <t>DE82-0005351</t>
  </si>
  <si>
    <t>szerda 18 th, 22 óra vez a hétre</t>
  </si>
  <si>
    <t>IT24-0004978</t>
  </si>
  <si>
    <t>érkezés hajnalban, egybúl tud visszafordulni, 26 óra a hétre</t>
  </si>
  <si>
    <t>DE85-0004439</t>
  </si>
  <si>
    <t>péntekig haza, szerda esti indulás, 19 óra vez</t>
  </si>
  <si>
    <t>DE85-0004983</t>
  </si>
  <si>
    <t>NL58-0005430</t>
  </si>
  <si>
    <t>szerda hajnal 2:00, 49 óra</t>
  </si>
  <si>
    <t>DK88-0004841</t>
  </si>
  <si>
    <t>SZF-25-0005275</t>
  </si>
  <si>
    <t>DK88-0005433</t>
  </si>
  <si>
    <t>BE83-0005455</t>
  </si>
  <si>
    <t>NL28-0005155</t>
  </si>
  <si>
    <t>DK88-0004846</t>
  </si>
  <si>
    <t>szerda 8 indulás, 26 óra vez, péntekig haza</t>
  </si>
  <si>
    <t>előhúzást fogad DE56-0005470</t>
  </si>
  <si>
    <t>15 körül TH érkezés, valami rövid, 25 óra</t>
  </si>
  <si>
    <t>előhúzást fogad DE59-0005231</t>
  </si>
  <si>
    <t>sok óra, de pénteken parti</t>
  </si>
  <si>
    <t xml:space="preserve"> DE85-0005506 előtte Gedia 5478 belföld</t>
  </si>
  <si>
    <t>DE85-0004986</t>
  </si>
  <si>
    <t>DE92-0005532</t>
  </si>
  <si>
    <t>26 órája marad</t>
  </si>
  <si>
    <t>DE90-0005546</t>
  </si>
  <si>
    <t>szombat hajnali érkezés kell</t>
  </si>
  <si>
    <t>CZ29-0004985</t>
  </si>
  <si>
    <t>CZ34-0005434</t>
  </si>
  <si>
    <t>rövid péntek esti g haza</t>
  </si>
  <si>
    <t>DE85-0005547</t>
  </si>
  <si>
    <t>csüt hajnal 4 th érkezés, - 24 óra, szombaton itthon</t>
  </si>
  <si>
    <t>DE90-0004793</t>
  </si>
  <si>
    <t>IT30-0005529</t>
  </si>
  <si>
    <t>csüt hajnal 1 th, 23 órája marad még a hétre</t>
  </si>
  <si>
    <t>SZF-25-0005456</t>
  </si>
  <si>
    <t>NL75-0005315</t>
  </si>
  <si>
    <t>15 TH, csüt fogorvos, 20 óra a hétre, de lehet hétvége is</t>
  </si>
  <si>
    <t>NL47-0005355</t>
  </si>
  <si>
    <t>DK88-0004842</t>
  </si>
  <si>
    <t>NL47-0005356</t>
  </si>
  <si>
    <t>végtelen</t>
  </si>
  <si>
    <t>DE20-0005359</t>
  </si>
  <si>
    <t>péntek esti indulás, 20 óra vezetés</t>
  </si>
  <si>
    <t>NL48-0005439</t>
  </si>
  <si>
    <t>DE39-0005475</t>
  </si>
  <si>
    <t>DK88-0004847 - 7:00</t>
  </si>
  <si>
    <t>beteg???</t>
  </si>
  <si>
    <t>DK82-0005330</t>
  </si>
  <si>
    <t>20 óra a hétre</t>
  </si>
  <si>
    <t>LU77-0005539</t>
  </si>
  <si>
    <t>SZF-25-0005558</t>
  </si>
  <si>
    <t>NL47-0005354</t>
  </si>
  <si>
    <t>NL58 - 0005533 Mitshura</t>
  </si>
  <si>
    <t>DE09-0004754</t>
  </si>
  <si>
    <t>NL47-0005427</t>
  </si>
  <si>
    <t>Georgina nélkül, Árvai Gáborral  DE30-0004988</t>
  </si>
  <si>
    <t>FR89-0005454</t>
  </si>
  <si>
    <t>BE23-0005493</t>
  </si>
  <si>
    <t>NL75-0005561</t>
  </si>
  <si>
    <t>NL47-0005363</t>
  </si>
  <si>
    <t>DE20-0005398</t>
  </si>
  <si>
    <t>56 óraa hétre</t>
  </si>
  <si>
    <t>DE59-0005674</t>
  </si>
  <si>
    <t>DE85-0005665</t>
  </si>
  <si>
    <t>DE90-0004794</t>
  </si>
  <si>
    <t>DE85-0005268</t>
  </si>
  <si>
    <t>csütörtök este haza</t>
  </si>
  <si>
    <t>NL58-0005559</t>
  </si>
  <si>
    <t>DE21-0005617</t>
  </si>
  <si>
    <t>NL75-0005421</t>
  </si>
  <si>
    <t>hosszú és előhúzást fogad</t>
  </si>
  <si>
    <t>DK88-0004843</t>
  </si>
  <si>
    <t>IT36-IT42-0004864</t>
  </si>
  <si>
    <t>magának rak SK95-0005686+ SK-CZ 5679</t>
  </si>
  <si>
    <t>CZ29-0005683</t>
  </si>
  <si>
    <t>CZ51-0005358</t>
  </si>
  <si>
    <t>DE59-0005457</t>
  </si>
  <si>
    <t>BE64-BE10-0005304</t>
  </si>
  <si>
    <t>NL75-0005496</t>
  </si>
  <si>
    <t>SI22-0005643</t>
  </si>
  <si>
    <t>CZ51-0005669</t>
  </si>
  <si>
    <t>DE85-0005409</t>
  </si>
  <si>
    <t>NL75-0005317</t>
  </si>
  <si>
    <t>DK88-0004849</t>
  </si>
  <si>
    <t>NL47-0005361</t>
  </si>
  <si>
    <t>14-15 körül tudnak indulni</t>
  </si>
  <si>
    <t>NL50-0005110</t>
  </si>
  <si>
    <t>NL58-0004862</t>
  </si>
  <si>
    <t>LU77-0005568</t>
  </si>
  <si>
    <t>Feri egyedül//NL58-0005646</t>
  </si>
  <si>
    <t>DE21-0005619</t>
  </si>
  <si>
    <t>április 12-től szabin van</t>
  </si>
  <si>
    <t>NL32-0005429</t>
  </si>
  <si>
    <t>NL47-0005527</t>
  </si>
  <si>
    <t>FR60-0005663</t>
  </si>
  <si>
    <t>előhúzós fogad</t>
  </si>
  <si>
    <t>DE85-0005266</t>
  </si>
  <si>
    <t>DK88-0005048</t>
  </si>
  <si>
    <t>DE26-0005709</t>
  </si>
  <si>
    <t>DE91-0005694</t>
  </si>
  <si>
    <t>SI10-0005768</t>
  </si>
  <si>
    <t>Senec - Páty után este inkább kedd hajnal</t>
  </si>
  <si>
    <t>DE44-0005652 előtte belföld</t>
  </si>
  <si>
    <t>FR78-0005645</t>
  </si>
  <si>
    <t>DE59-0005380</t>
  </si>
  <si>
    <t>NL58-0005736</t>
  </si>
  <si>
    <t>SI10-0005762</t>
  </si>
  <si>
    <t>délután,  2 hetét kezdi</t>
  </si>
  <si>
    <t>DE85-0004990</t>
  </si>
  <si>
    <t>1 hosszó - 38 óra</t>
  </si>
  <si>
    <t>MEzőlak lerak 5486 majd Bernolakovo 5495</t>
  </si>
  <si>
    <t xml:space="preserve"> 2 hetét kezdi</t>
  </si>
  <si>
    <t>DK88-0005053</t>
  </si>
  <si>
    <t>Apollo SK vissza?</t>
  </si>
  <si>
    <t>DE27-0005719</t>
  </si>
  <si>
    <t>NL75-0005562</t>
  </si>
  <si>
    <t>Mezőlak 5485 lerak majd Bernolakovo 5637</t>
  </si>
  <si>
    <t>BE20-0005681</t>
  </si>
  <si>
    <t>47 óra maradt a hétre</t>
  </si>
  <si>
    <t>DE57-0005535</t>
  </si>
  <si>
    <t>DE85-0005700</t>
  </si>
  <si>
    <t>NZ hét</t>
  </si>
  <si>
    <t>DE90-0005186</t>
  </si>
  <si>
    <t>IT30-0005661</t>
  </si>
  <si>
    <t>valami olasz, de úgy, hogy csüt este indul Spanyol</t>
  </si>
  <si>
    <t>NL58-0005068</t>
  </si>
  <si>
    <t>SZF-25-0005675</t>
  </si>
  <si>
    <t>Reggel / belföld</t>
  </si>
  <si>
    <t>Bernolakovoból vissza</t>
  </si>
  <si>
    <t>BE28-0005777</t>
  </si>
  <si>
    <t>előhúzást fogad NL75-0005452</t>
  </si>
  <si>
    <t>Szabó Levente</t>
  </si>
  <si>
    <t>előhúzást fogad NL75-0005632</t>
  </si>
  <si>
    <t>DE85-0004993</t>
  </si>
  <si>
    <t>DE90-0005188</t>
  </si>
  <si>
    <t>DE85-0004697</t>
  </si>
  <si>
    <t>csütörtök estig haza</t>
  </si>
  <si>
    <t>BE91-0005488</t>
  </si>
  <si>
    <t>NL58-0005737</t>
  </si>
  <si>
    <t>DK88-0005049</t>
  </si>
  <si>
    <t>FR21-0005440</t>
  </si>
  <si>
    <t>CZ26-0005698</t>
  </si>
  <si>
    <t>CZ51-0005699</t>
  </si>
  <si>
    <t>DE30-0005406</t>
  </si>
  <si>
    <t>szerda hajnal</t>
  </si>
  <si>
    <t>Töltéstava belföld majd BE28-0005777</t>
  </si>
  <si>
    <t>2 hetét kezdi - 12-kor megnézni</t>
  </si>
  <si>
    <t>FR60-0005673</t>
  </si>
  <si>
    <t>üzemorvos után DK65-0005760</t>
  </si>
  <si>
    <t>DE85-0005411</t>
  </si>
  <si>
    <t>Hagyatéki után este NL47-0005654</t>
  </si>
  <si>
    <t>NL75-0005453</t>
  </si>
  <si>
    <t>34 óra</t>
  </si>
  <si>
    <t>NL47-0005560</t>
  </si>
  <si>
    <t>45 óra</t>
  </si>
  <si>
    <t>CZ26-0005610</t>
  </si>
  <si>
    <t>LU77-0005801</t>
  </si>
  <si>
    <t>este 21 indulás</t>
  </si>
  <si>
    <t>DK88-0005056</t>
  </si>
  <si>
    <t>este 22 indulás</t>
  </si>
  <si>
    <t>NL75-0005569</t>
  </si>
  <si>
    <t>DE53-0004994</t>
  </si>
  <si>
    <t>misthura előhúzás</t>
  </si>
  <si>
    <t xml:space="preserve">15 TH - 36 óra, szombat délelőtt </t>
  </si>
  <si>
    <t>DE56-0005677</t>
  </si>
  <si>
    <t>DE93-0005835</t>
  </si>
  <si>
    <t>15 th - 20 óra</t>
  </si>
  <si>
    <t>DE85-0005424</t>
  </si>
  <si>
    <t>IT30-0005886</t>
  </si>
  <si>
    <t>14 TH - 28 óra, pénteken 12-ig haza kell érnie hogy meglepődjön a szülinapján - IT szeretne</t>
  </si>
  <si>
    <t>DE04-0005881</t>
  </si>
  <si>
    <t>6 th</t>
  </si>
  <si>
    <t>NL32-0005381</t>
  </si>
  <si>
    <t>DE93-0005825</t>
  </si>
  <si>
    <t>lebetegedett</t>
  </si>
  <si>
    <t>DE90-0005189</t>
  </si>
  <si>
    <t>DK88-0005058</t>
  </si>
  <si>
    <t>SZF-25-0005785</t>
  </si>
  <si>
    <t>Szabadság vasárnapig</t>
  </si>
  <si>
    <t>DK88-0005050</t>
  </si>
  <si>
    <t>NL75-0005647</t>
  </si>
  <si>
    <t>NL47-0005680</t>
  </si>
  <si>
    <t>15 TH, 24 óra a hétre</t>
  </si>
  <si>
    <t>DE30-0005408</t>
  </si>
  <si>
    <t>előhúzást fogad BE90-0005800</t>
  </si>
  <si>
    <t>DE90-0005190</t>
  </si>
  <si>
    <t>DE49-0005765</t>
  </si>
  <si>
    <t>DE85-0005390</t>
  </si>
  <si>
    <t>Szerda 22 TH</t>
  </si>
  <si>
    <t>DE85-0005412</t>
  </si>
  <si>
    <t>nem mehet</t>
  </si>
  <si>
    <t>SK95-0006042</t>
  </si>
  <si>
    <t>csüt reggeli induló</t>
  </si>
  <si>
    <t>CZ27-0005905</t>
  </si>
  <si>
    <t>NL58-0005076</t>
  </si>
  <si>
    <t>csüt hajnali induló</t>
  </si>
  <si>
    <t>SI10-0006006</t>
  </si>
  <si>
    <t>csüt reggeli induló, hogy hova még nem tudom</t>
  </si>
  <si>
    <t>ES08-0005515</t>
  </si>
  <si>
    <t>SZF-25-0005884</t>
  </si>
  <si>
    <t>Szabadság hétfőig</t>
  </si>
  <si>
    <t>DK88-0005060</t>
  </si>
  <si>
    <t>DK87-0005870</t>
  </si>
  <si>
    <t>este indul, kimegy hétvégére</t>
  </si>
  <si>
    <t>NL47-0005860</t>
  </si>
  <si>
    <t>BE83-0005918</t>
  </si>
  <si>
    <t>kedd délutánig haza, Luxi vagy valami hasonló</t>
  </si>
  <si>
    <t>DK88-0005051</t>
  </si>
  <si>
    <t xml:space="preserve">DE48-0005857 </t>
  </si>
  <si>
    <t>NL75-0005776</t>
  </si>
  <si>
    <t>DE56-0006060</t>
  </si>
  <si>
    <t>DE54-0004996</t>
  </si>
  <si>
    <t>NL75-0005839</t>
  </si>
  <si>
    <t>FR89-0005882</t>
  </si>
  <si>
    <t>IT29-0005396</t>
  </si>
  <si>
    <t>BE20-0005891</t>
  </si>
  <si>
    <t>Belföld - Gyöngyöshalászra szeretne menni</t>
  </si>
  <si>
    <t>DE09-0005169</t>
  </si>
  <si>
    <t>DE22-0005792</t>
  </si>
  <si>
    <t>16 óra</t>
  </si>
  <si>
    <t>Mitshura NL58-0005077</t>
  </si>
  <si>
    <t>NL59-0005653</t>
  </si>
  <si>
    <t xml:space="preserve">szombat 12-14 óra közt indul, 04.19. szombat reggel érkezés OK </t>
  </si>
  <si>
    <t>NL58-0006007</t>
  </si>
  <si>
    <t>csütörtök estére estére haza akarnak érni</t>
  </si>
  <si>
    <t>FR60-0005741</t>
  </si>
  <si>
    <t>DK46-0005872</t>
  </si>
  <si>
    <t>1 kanyar aztán szabi</t>
  </si>
  <si>
    <t>NL47-0005855</t>
  </si>
  <si>
    <t>BE23-0005926</t>
  </si>
  <si>
    <t>DK88-0005062</t>
  </si>
  <si>
    <t xml:space="preserve">kérdés a Húsvét visszahív miatta </t>
  </si>
  <si>
    <t>DE85-0005426</t>
  </si>
  <si>
    <t>NL58-0006016</t>
  </si>
  <si>
    <t>NL47-0005909</t>
  </si>
  <si>
    <t>BE90-0005950</t>
  </si>
  <si>
    <t>40 órája - 1 hosszú</t>
  </si>
  <si>
    <t>FR60-0005885</t>
  </si>
  <si>
    <t>DE85-0005425</t>
  </si>
  <si>
    <t>DK88-0005052</t>
  </si>
  <si>
    <t>DE28-0005820</t>
  </si>
  <si>
    <t>húsvétra itthon</t>
  </si>
  <si>
    <t>CZ51-0005692</t>
  </si>
  <si>
    <t>hoszabbat szertne, szerdán reggel ügyet akar intézni</t>
  </si>
  <si>
    <t>CZ51-0005395</t>
  </si>
  <si>
    <t>IT30-0006014</t>
  </si>
  <si>
    <t>húsvét itthon</t>
  </si>
  <si>
    <t>IT25-0005932</t>
  </si>
  <si>
    <t>olaszba szeretne menni valamikor, csütörtökön este itthon</t>
  </si>
  <si>
    <t>BE91-0005866</t>
  </si>
  <si>
    <t>40 ÓRÁJA - 1 HOSSZÚT menni</t>
  </si>
  <si>
    <t>DE59-0005906</t>
  </si>
  <si>
    <t>DE85-0005804</t>
  </si>
  <si>
    <t>NL75-0005864</t>
  </si>
  <si>
    <t>DE38-0005856</t>
  </si>
  <si>
    <t>LU77-0005949</t>
  </si>
  <si>
    <t>ha LUX fuvart kap akkor OK a szombati hazaérkezés</t>
  </si>
  <si>
    <t>DE70&amp;74&amp;71-0006012</t>
  </si>
  <si>
    <t>csütörtök estig haza, de ha lehet vonatozna, nagy péntek kint meggyőzhető</t>
  </si>
  <si>
    <t>DE90-0005192</t>
  </si>
  <si>
    <t>NL58-0005078</t>
  </si>
  <si>
    <t>húsvétra is kint marad ha kell</t>
  </si>
  <si>
    <t>DE59-0006056</t>
  </si>
  <si>
    <t>csütörtök hajnalra haza akar érni</t>
  </si>
  <si>
    <t>NL75-0005900</t>
  </si>
  <si>
    <t>NL58-0006112</t>
  </si>
  <si>
    <t>NL75-0005952</t>
  </si>
  <si>
    <t>NL47-0005901</t>
  </si>
  <si>
    <t>NL50-0005463</t>
  </si>
  <si>
    <t>NL32 - 0005853</t>
  </si>
  <si>
    <t>SK előhúz</t>
  </si>
  <si>
    <t>NL75-0005869</t>
  </si>
  <si>
    <t>NL47-0005974</t>
  </si>
  <si>
    <t>NL75-0006099</t>
  </si>
  <si>
    <t>sima hete van</t>
  </si>
  <si>
    <t>DE90-0005554</t>
  </si>
  <si>
    <t>NL58-0006019 előtte belföld 6090</t>
  </si>
  <si>
    <t>szombatra ér haza</t>
  </si>
  <si>
    <t>DK88-0005713</t>
  </si>
  <si>
    <t>NL48-0005969</t>
  </si>
  <si>
    <t>NL47-0005900</t>
  </si>
  <si>
    <t>CZ27-0005981</t>
  </si>
  <si>
    <t>CZ27-0005402</t>
  </si>
  <si>
    <t>csütörtökig haza</t>
  </si>
  <si>
    <t>IT36&amp;42-0005080</t>
  </si>
  <si>
    <t>DE85-0005394</t>
  </si>
  <si>
    <t>péntekre haza kell érnie</t>
  </si>
  <si>
    <t>NL47-0005910</t>
  </si>
  <si>
    <t>1 hosszú, szombatra haza</t>
  </si>
  <si>
    <t>NL58-0005725</t>
  </si>
  <si>
    <t>NL58-0006167</t>
  </si>
  <si>
    <t>DK88-0005702</t>
  </si>
  <si>
    <t>Mikibá</t>
  </si>
  <si>
    <t>FR21-0005867</t>
  </si>
  <si>
    <t>45 órája marad a hétre, nincs előhózás a héten, csüt esti érkezés</t>
  </si>
  <si>
    <t>BE90-0006058</t>
  </si>
  <si>
    <t>hétfő hajnal, 56 órája marad, péntek reggeli érkezés</t>
  </si>
  <si>
    <t>DE48-0005959</t>
  </si>
  <si>
    <t xml:space="preserve"> DE30-0005845</t>
  </si>
  <si>
    <t>DE85-0005805</t>
  </si>
  <si>
    <t>NL75-0006093</t>
  </si>
  <si>
    <t>péntek reggelre szeretne haza</t>
  </si>
  <si>
    <t>BE89-0005492</t>
  </si>
  <si>
    <t>aprilis 21-ig szabin van</t>
  </si>
  <si>
    <t>aprilis 25-ig szabin van</t>
  </si>
  <si>
    <t>áprilisban már nem dolgozik</t>
  </si>
  <si>
    <t>Havi KM</t>
  </si>
  <si>
    <t>NL58-0006168</t>
  </si>
  <si>
    <t>holnap 14 th, pihi után tudnak indulni</t>
  </si>
  <si>
    <t>LU77-0006084</t>
  </si>
  <si>
    <t>BE91-0005862</t>
  </si>
  <si>
    <t>38 órája lesz - 1 hosszú</t>
  </si>
  <si>
    <t>holnap 12 TH - szerdán meg kell érkeznie, megy haza</t>
  </si>
  <si>
    <t>DE54-0005403</t>
  </si>
  <si>
    <t>15 th - 45 óra a hétre - ha kell kimegy akár hosszúba is, pénzt akar keresni</t>
  </si>
  <si>
    <t>DE56-0005921</t>
  </si>
  <si>
    <t>15 th</t>
  </si>
  <si>
    <t>NL75-0005868</t>
  </si>
  <si>
    <t>BE90-0006086</t>
  </si>
  <si>
    <t>NL58-0005720</t>
  </si>
  <si>
    <t>34 óra a hétre - 12 TH</t>
  </si>
  <si>
    <t>DE85-0005841</t>
  </si>
  <si>
    <t>AT23-0006076, majd SK-DE49</t>
  </si>
  <si>
    <t>péntek lehet kint, szombaton haza</t>
  </si>
  <si>
    <t>FR60-0005925 (nincs dán)</t>
  </si>
  <si>
    <t>esti indulás, szombat estig haza</t>
  </si>
  <si>
    <t>CZ26-0005903</t>
  </si>
  <si>
    <t>CZ26-0005907</t>
  </si>
  <si>
    <t>Senec - Páty után este</t>
  </si>
  <si>
    <t>IT30-0006124</t>
  </si>
  <si>
    <t>DE91-0006119</t>
  </si>
  <si>
    <t>11 TH - 35 óra a hétre</t>
  </si>
  <si>
    <t>DE90-0005556</t>
  </si>
  <si>
    <t>LU77-0006092</t>
  </si>
  <si>
    <t>nem érnek be</t>
  </si>
  <si>
    <t>LU77-0006135</t>
  </si>
  <si>
    <t>szerda 17 körül th - csütre kimennek</t>
  </si>
  <si>
    <t>Előhúz Schwechatra</t>
  </si>
  <si>
    <t>NL58-0006360</t>
  </si>
  <si>
    <t>szerda 12 th - csütre kimennek, szombat délelőtt</t>
  </si>
  <si>
    <t>előhúznak Misthunak</t>
  </si>
  <si>
    <t>NL58-0006249</t>
  </si>
  <si>
    <t xml:space="preserve">36 órája marad / csütörtök du fogorvos </t>
  </si>
  <si>
    <t>NL58-0005726</t>
  </si>
  <si>
    <t>szombatra akar hazaérni</t>
  </si>
  <si>
    <t>NL58-0005727</t>
  </si>
  <si>
    <t>Szerda 14-15 fele vannak bent</t>
  </si>
  <si>
    <t>DE90-0005788</t>
  </si>
  <si>
    <t>Gáli Zoli elővezet neked</t>
  </si>
  <si>
    <t>CZ51-0005843</t>
  </si>
  <si>
    <t>23 óra a hétre - szerda esti indulás- szombatra akar hazaérni</t>
  </si>
  <si>
    <t>AT23-0006199</t>
  </si>
  <si>
    <t>szerda reggel th, végtelen idő, péntek nem dolgozik</t>
  </si>
  <si>
    <t>CZ51-0006131</t>
  </si>
  <si>
    <t>szerda Senec - Páty után, péntek estig haza</t>
  </si>
  <si>
    <t>BE90-0006091</t>
  </si>
  <si>
    <t>szerda 18 th - végtelen idő - megy hosszúba, akár hétvége kint, jövő hét péntekig kint van</t>
  </si>
  <si>
    <t>NL58-0005723</t>
  </si>
  <si>
    <t>holnap reggel SK lerakó, majd onna TH? - kimegy húsvétram végtelen idő</t>
  </si>
  <si>
    <t>DE85-0005410</t>
  </si>
  <si>
    <t>13 th indulás, 18 óra a hétre, péntek este /szombat hajnali érkezés</t>
  </si>
  <si>
    <t>DE85-0005892</t>
  </si>
  <si>
    <t>BE90-0006089</t>
  </si>
  <si>
    <t>Csüt este tud indulni</t>
  </si>
  <si>
    <t>Schwechat után belföld</t>
  </si>
  <si>
    <t>szabadságon vannak április 24-ig</t>
  </si>
  <si>
    <t>BE90-0006175</t>
  </si>
  <si>
    <t>húsvétra kimegy</t>
  </si>
  <si>
    <t>DE54-0005413</t>
  </si>
  <si>
    <t>NL75-0005941</t>
  </si>
  <si>
    <t>NL58-0005724</t>
  </si>
  <si>
    <t>DK88-0005703</t>
  </si>
  <si>
    <t>LU77-0006174</t>
  </si>
  <si>
    <t>DK88-0005715</t>
  </si>
  <si>
    <t>NL58-0005728</t>
  </si>
  <si>
    <t>DE30-0006211</t>
  </si>
  <si>
    <t>DK88-0005710</t>
  </si>
  <si>
    <t>NL47-0005405</t>
  </si>
  <si>
    <t>BE91-0006229</t>
  </si>
  <si>
    <t>LU77-0006366</t>
  </si>
  <si>
    <t>NL47-0006277</t>
  </si>
  <si>
    <t>DE59-0006181</t>
  </si>
  <si>
    <t>NL58-0006361</t>
  </si>
  <si>
    <t>CZ25-0006410</t>
  </si>
  <si>
    <t>DK88-0006025</t>
  </si>
  <si>
    <t xml:space="preserve"> AT12-0006276-SK-NL Enschede</t>
  </si>
  <si>
    <t>NL75-0005940</t>
  </si>
  <si>
    <t>FR60-0006392</t>
  </si>
  <si>
    <t>NL47-0006200</t>
  </si>
  <si>
    <t>FR60-0006173</t>
  </si>
  <si>
    <t>DE85-0006152</t>
  </si>
  <si>
    <t>NL58-0006136 előtte le 6402</t>
  </si>
  <si>
    <t>DK88-0005717 15:30</t>
  </si>
  <si>
    <t>DE59-0006130</t>
  </si>
  <si>
    <t>IT24-0005847</t>
  </si>
  <si>
    <t>DE56-0006062</t>
  </si>
  <si>
    <t>CZ66+CZ74-0006156</t>
  </si>
  <si>
    <t>DE85-0005888</t>
  </si>
  <si>
    <t>DE93-0006398</t>
  </si>
  <si>
    <t>jövő szerda anyakönyvezető, délelőtt itthon!!!</t>
  </si>
  <si>
    <t>IT36+42-0005730</t>
  </si>
  <si>
    <t>DE09-0005521</t>
  </si>
  <si>
    <t>DE30-0006153</t>
  </si>
  <si>
    <t>FR89-0006357</t>
  </si>
  <si>
    <t>CZ29-0006423 magának rak</t>
  </si>
  <si>
    <t>AT23-0006343 SK-DE71</t>
  </si>
  <si>
    <t>BE23-0006129</t>
  </si>
  <si>
    <t>NL58-0006379</t>
  </si>
  <si>
    <t>DK88-0005716 04:30</t>
  </si>
  <si>
    <t>DE57-0006420 + NL47-0006432</t>
  </si>
  <si>
    <t>DE53-0006126</t>
  </si>
  <si>
    <t>magának rak előtte belföld 6087 FR02-0006431</t>
  </si>
  <si>
    <t>de lehet kedd is</t>
  </si>
  <si>
    <t>DE21-0006367</t>
  </si>
  <si>
    <t>DE28-006285</t>
  </si>
  <si>
    <t>DE21-0005930</t>
  </si>
  <si>
    <t>DE90-0006036</t>
  </si>
  <si>
    <t>MÁSIK AUTÓT KELL NEKI ADNI</t>
  </si>
  <si>
    <t>NL58-0006430</t>
  </si>
  <si>
    <t xml:space="preserve">2 hetét kezdi, hétvégén nem tud kint lenni </t>
  </si>
  <si>
    <t>NL75-0006390</t>
  </si>
  <si>
    <t>DK88-0005712</t>
  </si>
  <si>
    <t xml:space="preserve">04.30. ballagáson itthon kell lennie </t>
  </si>
  <si>
    <t>NL47-0006372</t>
  </si>
  <si>
    <t>szabadságon van április 27-ig</t>
  </si>
  <si>
    <t>NL50-</t>
  </si>
  <si>
    <t>NL50-0005749</t>
  </si>
  <si>
    <t>LU77-0006399</t>
  </si>
  <si>
    <t>BE90-0006406</t>
  </si>
  <si>
    <t>ráfutás</t>
  </si>
  <si>
    <t>NL75-0005942</t>
  </si>
  <si>
    <t>w</t>
  </si>
  <si>
    <t>BE20-0006213</t>
  </si>
  <si>
    <t>BE83-0006391</t>
  </si>
  <si>
    <t>DE48-0006437</t>
  </si>
  <si>
    <t>DE90-0005790</t>
  </si>
  <si>
    <t>BE64+NL75-0006412 maga veszi fel a pótot Győrben</t>
  </si>
  <si>
    <t>Ha kell előtte belföldön lerak, felrak magának</t>
  </si>
  <si>
    <t>NL75-0006393</t>
  </si>
  <si>
    <t>DK66-0005908</t>
  </si>
  <si>
    <t>DK88-0006020</t>
  </si>
  <si>
    <t>DE26-0006204</t>
  </si>
  <si>
    <t>DE59-0006341</t>
  </si>
  <si>
    <t>NL58-0006489</t>
  </si>
  <si>
    <t xml:space="preserve">elmenne 04.22. este csüt lerakóval </t>
  </si>
  <si>
    <t>NL48-0006283</t>
  </si>
  <si>
    <t>Mitsu érkezés után</t>
  </si>
  <si>
    <t>NL58-0006029</t>
  </si>
  <si>
    <t>BE17+NL75-0006064</t>
  </si>
  <si>
    <t>délelőtt casco szemle, indulás napközben, hosszú hét</t>
  </si>
  <si>
    <t>FR89-0006427</t>
  </si>
  <si>
    <t>hajnali indulás</t>
  </si>
  <si>
    <t>DE70+74-0006446</t>
  </si>
  <si>
    <t xml:space="preserve">büfé után ? </t>
  </si>
  <si>
    <t>DE85-0006151</t>
  </si>
  <si>
    <t>NL75-0006395</t>
  </si>
  <si>
    <t>nem fogad előhúzást nem marad kinn hétvégére</t>
  </si>
  <si>
    <t>ES08-0006212</t>
  </si>
  <si>
    <t xml:space="preserve">belföld </t>
  </si>
  <si>
    <t>műszaki vizsga felkészítés</t>
  </si>
  <si>
    <t>Moerdijkot szeretne előhúzva kapni</t>
  </si>
  <si>
    <t>DE30-0006206</t>
  </si>
  <si>
    <t>DE85-0006202</t>
  </si>
  <si>
    <t xml:space="preserve">     6 701,44 km</t>
  </si>
  <si>
    <t>CZ30-0006493</t>
  </si>
  <si>
    <t>NL58-0006034</t>
  </si>
  <si>
    <t>nem vonat / kedd estére kell hazaérnie mert szerdán ballag a lánya</t>
  </si>
  <si>
    <t>5+2</t>
  </si>
  <si>
    <t>CZ27-0006164</t>
  </si>
  <si>
    <t xml:space="preserve">Grossmehringbe vagy valami hosszabbat szeretne menni </t>
  </si>
  <si>
    <t>AT12-0006528</t>
  </si>
  <si>
    <t>CZ35-0005897</t>
  </si>
  <si>
    <t>DE85-0006542</t>
  </si>
  <si>
    <t>péntek délutánig haza kell érnie</t>
  </si>
  <si>
    <t>DE59-0006428</t>
  </si>
  <si>
    <t>szombat estig kell hazaérni</t>
  </si>
  <si>
    <t>DE93-0006541</t>
  </si>
  <si>
    <t>kinti hétvége</t>
  </si>
  <si>
    <t>NL58-0006033</t>
  </si>
  <si>
    <t>DE90-0005791</t>
  </si>
  <si>
    <t xml:space="preserve">     7 211,7 km</t>
  </si>
  <si>
    <t>DK88-0006021</t>
  </si>
  <si>
    <t>DE56-0006147</t>
  </si>
  <si>
    <t>LU77-0006433</t>
  </si>
  <si>
    <t>DK88-0006026</t>
  </si>
  <si>
    <t>NL75-0006434</t>
  </si>
  <si>
    <t>FR60-0006429</t>
  </si>
  <si>
    <t>DE21-0006158</t>
  </si>
  <si>
    <t>BE20-0006483</t>
  </si>
  <si>
    <t>7:00 körül tudnak indulni pihenő után a telepről</t>
  </si>
  <si>
    <t>NL75-0006435</t>
  </si>
  <si>
    <t xml:space="preserve">elővezet </t>
  </si>
  <si>
    <t>DE90-0005793</t>
  </si>
  <si>
    <t xml:space="preserve">     7 152,66 km</t>
  </si>
  <si>
    <t>NL58-0006586</t>
  </si>
  <si>
    <t>DE85-0005893</t>
  </si>
  <si>
    <t>péntek hajnal 1-kor tud indulni,  25 óra marad, szombat estig haza, IT-be szeretne menni MIRA-ba ha lehet</t>
  </si>
  <si>
    <t>SI42-0006582</t>
  </si>
  <si>
    <t>hajnal 1-2 fele tud indulni?</t>
  </si>
  <si>
    <t>CZ51+51-0006616 magának rak 23:00 Hegyeshalom</t>
  </si>
  <si>
    <t>szombat estig haza kell érnie</t>
  </si>
  <si>
    <t>DE85-0006203</t>
  </si>
  <si>
    <t xml:space="preserve">     6 674,92 km</t>
  </si>
  <si>
    <t>DE38-0006635</t>
  </si>
  <si>
    <t>csütörtök reggel 10 indulás szombat estig haza, , kinn volt hétvégén</t>
  </si>
  <si>
    <t>SZF-25-0006588</t>
  </si>
  <si>
    <t>DE56-0006154</t>
  </si>
  <si>
    <t xml:space="preserve"> május 3 szombat estig kell hazaérnie</t>
  </si>
  <si>
    <t>DK88-0006023  04:30</t>
  </si>
  <si>
    <t>NL13-0006546</t>
  </si>
  <si>
    <t xml:space="preserve">16:00-kor tud indulni, 17 óra kétheti vezetés marad, </t>
  </si>
  <si>
    <t>NL75-0006120</t>
  </si>
  <si>
    <t>péntek délután tud indulni, 20 óra vezetés marad</t>
  </si>
  <si>
    <t>NL47-0006513</t>
  </si>
  <si>
    <t>ELŐHÚZUNK NEKI!!!!</t>
  </si>
  <si>
    <t>Előhuzást szeretne! Hétfő délután elég, ha be ér! Szabi miatt!</t>
  </si>
  <si>
    <t>DK88-0006027</t>
  </si>
  <si>
    <t>péntek 12:00 körül tud indulni</t>
  </si>
  <si>
    <t>DE22-0006468</t>
  </si>
  <si>
    <t>péntek reggel tud indulni, 25 óra marad vissza</t>
  </si>
  <si>
    <t>belföld?????</t>
  </si>
  <si>
    <t xml:space="preserve">fogorvos </t>
  </si>
  <si>
    <t>műszaki vizsgára felkészítés</t>
  </si>
  <si>
    <t>NL75-0006466</t>
  </si>
  <si>
    <t>DE56-0006155</t>
  </si>
  <si>
    <t>szombat hajnal indulás hosszút szeretne, 04.30. délután 16 haza kell jönnie Turnhout ha lenne az a kívánság</t>
  </si>
  <si>
    <t>NL58-0006035</t>
  </si>
  <si>
    <t>szombat reggel tud indulni</t>
  </si>
  <si>
    <t>DE38-0006695</t>
  </si>
  <si>
    <t>BE91-0005861</t>
  </si>
  <si>
    <t>Szombat esete tudsz visszafordulni</t>
  </si>
  <si>
    <t>NL75-0006668</t>
  </si>
  <si>
    <t>04.30 - 05.05-ig szabin van</t>
  </si>
  <si>
    <t>DE09-0005803</t>
  </si>
  <si>
    <t>DE30-0006205</t>
  </si>
  <si>
    <t>DE70-0006591</t>
  </si>
  <si>
    <t>DE22-0006373</t>
  </si>
  <si>
    <t>szombat reggel tud indulni  kimegy hétvégére hosszút szeretne</t>
  </si>
  <si>
    <t>NL75-0006467</t>
  </si>
  <si>
    <t>NL58-0006727</t>
  </si>
  <si>
    <t>szerda estig haza kell érni utána szabi</t>
  </si>
  <si>
    <t>FR02-0006729 keddi lerakó, vas este menjenek ki és lerakás előtt csinálják meg a pihenőt</t>
  </si>
  <si>
    <t>Vasárnap tud indulni</t>
  </si>
  <si>
    <t>DE38-0006696</t>
  </si>
  <si>
    <t>utána szabi</t>
  </si>
  <si>
    <t xml:space="preserve"> LU77-0006499</t>
  </si>
  <si>
    <t>kedd estig haza ballagás szerdán</t>
  </si>
  <si>
    <t>NL75-0006273</t>
  </si>
  <si>
    <t>BE89-0005865</t>
  </si>
  <si>
    <t>Vasárnap ok</t>
  </si>
  <si>
    <t>NL50-0006447</t>
  </si>
  <si>
    <t>NL58-0006811</t>
  </si>
  <si>
    <t>NL58-0006728</t>
  </si>
  <si>
    <t>DK88-0006028</t>
  </si>
  <si>
    <t>Vasárnap este tud ind 15:30</t>
  </si>
  <si>
    <t>DE86-0006808</t>
  </si>
  <si>
    <t>FR60-0006736</t>
  </si>
  <si>
    <t>DE85-0005889</t>
  </si>
  <si>
    <t>NL58-0006038</t>
  </si>
  <si>
    <t>Vasárnap ok!</t>
  </si>
  <si>
    <t>FR02-0006730 lerak, magának rak</t>
  </si>
  <si>
    <t>DK88-0006024</t>
  </si>
  <si>
    <t>IT36+42-0006043</t>
  </si>
  <si>
    <t>Vas este ok!</t>
  </si>
  <si>
    <t>DE53-0005912</t>
  </si>
  <si>
    <t>CZ76+28+25-0006737</t>
  </si>
  <si>
    <t>IT30+30-0006638</t>
  </si>
  <si>
    <t>DE83-0006732</t>
  </si>
  <si>
    <t>szerda szabadságon van</t>
  </si>
  <si>
    <t>NL75-0006721</t>
  </si>
  <si>
    <t xml:space="preserve">hosszút szeretne </t>
  </si>
  <si>
    <t>DE49-0006705</t>
  </si>
  <si>
    <t>DE30-0006353</t>
  </si>
  <si>
    <t>SK Grefart elötte lerak Győrben szf 6660 (DE47 - 0006783</t>
  </si>
  <si>
    <t>Péntek este haza</t>
  </si>
  <si>
    <t>NL47-0006349</t>
  </si>
  <si>
    <t xml:space="preserve"> Vasárnapi indulna</t>
  </si>
  <si>
    <t>DK55-0006731 magának rak</t>
  </si>
  <si>
    <t>DE90-0005794</t>
  </si>
  <si>
    <t>FR21-0006424</t>
  </si>
  <si>
    <t>CZ28-0006628</t>
  </si>
  <si>
    <t>Grossmehringet szeretne de a lényeg hogy kedd estig haza kell érni!!</t>
  </si>
  <si>
    <t>BE90-0006621</t>
  </si>
  <si>
    <t>hosszút szeretne, szerda estig haza</t>
  </si>
  <si>
    <t>Elővezet DSV</t>
  </si>
  <si>
    <t>2 hetét kezdi FR-ba szeretne menni a végzárói miatt</t>
  </si>
  <si>
    <t>NL58-0006812</t>
  </si>
  <si>
    <t>Hétfő ok!</t>
  </si>
  <si>
    <t>NL47-0006351</t>
  </si>
  <si>
    <t>NL50-0006217</t>
  </si>
  <si>
    <t>szerda estig haza utána hosszú hétvége</t>
  </si>
  <si>
    <t>DE59-0006757 megrak Pilónak</t>
  </si>
  <si>
    <t>DK55-0006733 vonatos póttal indul</t>
  </si>
  <si>
    <t>DK88-0006301 04:30</t>
  </si>
  <si>
    <t>NL47-0005914</t>
  </si>
  <si>
    <t>DE90-0006264</t>
  </si>
  <si>
    <t>NL58-0006457 magának rak Nagykanizsa</t>
  </si>
  <si>
    <t>ha kell tud indulni hajnalban is. péntek esti vagy szombat reggeli érkezés OK</t>
  </si>
  <si>
    <t>DK88-0006305 15:30</t>
  </si>
  <si>
    <t>LU77-0006663</t>
  </si>
  <si>
    <t>AT46-0006179</t>
  </si>
  <si>
    <t>IT30+30-0006740</t>
  </si>
  <si>
    <t>IT24-0006569</t>
  </si>
  <si>
    <t>FR59-0006575</t>
  </si>
  <si>
    <t>FR60-0006738</t>
  </si>
  <si>
    <t>nem gond neki a május 1 kintlét, illetve kinn marad hétvégén is</t>
  </si>
  <si>
    <t>NL58-0006313</t>
  </si>
  <si>
    <t>CZ28-0006630</t>
  </si>
  <si>
    <t>SK Bernalakovo-0006400</t>
  </si>
  <si>
    <t xml:space="preserve">május 6 műszaki vizsga lejár, haza kell hozni az autót! </t>
  </si>
  <si>
    <t>BE29-0006725</t>
  </si>
  <si>
    <t>45 után 12:00 körül indul, előhúzást fogad, szombat estig haza</t>
  </si>
  <si>
    <t>Horváth Arnold</t>
  </si>
  <si>
    <t>NL47-0006607</t>
  </si>
  <si>
    <t>előhúzást fogad érkezés szombat 12:00-ig</t>
  </si>
  <si>
    <t>DK55-0006734 magának rak</t>
  </si>
  <si>
    <t>szabadság után</t>
  </si>
  <si>
    <t>DE85-0006500</t>
  </si>
  <si>
    <t>DE48-0006754</t>
  </si>
  <si>
    <t>NL47-0006774</t>
  </si>
  <si>
    <t>mitshus hét lenne de nem jó neki még visszaszól</t>
  </si>
  <si>
    <t>Horváth András - Charter</t>
  </si>
  <si>
    <t>DE59-0006588</t>
  </si>
  <si>
    <t>szerda estig haza utána hosszú hétvége   előhuzás?</t>
  </si>
  <si>
    <t>SZF-25-0006757</t>
  </si>
  <si>
    <t>Belföld CSAK DÉLELŐTT</t>
  </si>
  <si>
    <t>LU77-0006521</t>
  </si>
  <si>
    <t>NL47-0006814</t>
  </si>
  <si>
    <t>DE85-0006180</t>
  </si>
  <si>
    <t>NL58-0006848</t>
  </si>
  <si>
    <t>szombat reggeli hazaérkezés OK</t>
  </si>
  <si>
    <t>AAfp 577</t>
  </si>
  <si>
    <t>CZ51-0006571</t>
  </si>
  <si>
    <t>ESTE???</t>
  </si>
  <si>
    <t>Szerdán szabin csüt este ind</t>
  </si>
  <si>
    <t>NL47-0006760</t>
  </si>
  <si>
    <t>Kedd tud ind, hétvégére érjen haza</t>
  </si>
  <si>
    <t>CZ51-0006572</t>
  </si>
  <si>
    <t>AT46-0006178</t>
  </si>
  <si>
    <t>CZ27-0006751</t>
  </si>
  <si>
    <t xml:space="preserve">PTT 810 </t>
  </si>
  <si>
    <t>Farkas Rudolf</t>
  </si>
  <si>
    <t>DE90-0006861</t>
  </si>
  <si>
    <t>NL47-0006761</t>
  </si>
  <si>
    <t>CZ27-0006187</t>
  </si>
  <si>
    <t>CZ28-0006625</t>
  </si>
  <si>
    <t>NL75-0006275</t>
  </si>
  <si>
    <t>DE90-0006265</t>
  </si>
  <si>
    <t>NL58-0006314</t>
  </si>
  <si>
    <t>NL58-0006954</t>
  </si>
  <si>
    <t>DK88-0006302  18:00 kér</t>
  </si>
  <si>
    <t>NL75-0006262</t>
  </si>
  <si>
    <t>kimegy hévégére, kb. 35 óra vezetése marad</t>
  </si>
  <si>
    <t>DE90-0006924</t>
  </si>
  <si>
    <t>30 óra marad kimegy hétvégére</t>
  </si>
  <si>
    <t>NL58-0006315</t>
  </si>
  <si>
    <t>30 óra vezetése marad, hétvégére jön haza, szombat esti érkezés OK</t>
  </si>
  <si>
    <t>aifn 161</t>
  </si>
  <si>
    <t>Szabi</t>
  </si>
  <si>
    <t>NL58-0006955</t>
  </si>
  <si>
    <t>ha nem muszáj nem de ha van jó munka mennek</t>
  </si>
  <si>
    <t>LU77-0006818</t>
  </si>
  <si>
    <t>este???</t>
  </si>
  <si>
    <t>DE85-0006715</t>
  </si>
  <si>
    <t>DE93-0006923</t>
  </si>
  <si>
    <t>bő 20 óra marad IT szeretne menni</t>
  </si>
  <si>
    <t>BE64-0006894</t>
  </si>
  <si>
    <t>Pardubice</t>
  </si>
  <si>
    <t>DE22-0006581</t>
  </si>
  <si>
    <t>DK88-0006307</t>
  </si>
  <si>
    <t>fogad előhúzást is</t>
  </si>
  <si>
    <t>FR01-0006061</t>
  </si>
  <si>
    <t>akár csüt este is indul,20 óra vezetése marad DK-ba szeretne menni, ha lehet</t>
  </si>
  <si>
    <t>DE90-0007023</t>
  </si>
  <si>
    <t>LU77-0006858</t>
  </si>
  <si>
    <t>FR62-0006815</t>
  </si>
  <si>
    <t>DK88-0006953</t>
  </si>
  <si>
    <t>marad 19 óra vezetése</t>
  </si>
  <si>
    <t>BELFÖLD?????????</t>
  </si>
  <si>
    <t>Szabadság 04.30-05.08-ig 05.09-én Pénteken indul</t>
  </si>
  <si>
    <t>BE90-0006859</t>
  </si>
  <si>
    <t>DE09-0006236</t>
  </si>
  <si>
    <t>DK88-0006303</t>
  </si>
  <si>
    <t>DK88-0006306</t>
  </si>
  <si>
    <t>pénteken szabi</t>
  </si>
  <si>
    <t>DE59-0007141</t>
  </si>
  <si>
    <t>FR60-0006998</t>
  </si>
  <si>
    <t>NL48+BE83-0006922</t>
  </si>
  <si>
    <t>hosszú7</t>
  </si>
  <si>
    <t>NL47-0006891</t>
  </si>
  <si>
    <t>IT36+42-0006317</t>
  </si>
  <si>
    <t>NL75-0006270</t>
  </si>
  <si>
    <t>FR89-0006976</t>
  </si>
  <si>
    <t>FR60-0006970</t>
  </si>
  <si>
    <t>FR93-0007051 magának rak előtte le 6935</t>
  </si>
  <si>
    <t>nem megy ki hétvégére</t>
  </si>
  <si>
    <t>DE38-0006870</t>
  </si>
  <si>
    <t>IT24-0006579</t>
  </si>
  <si>
    <t>DE70+74-0007119 magának rak elötte le</t>
  </si>
  <si>
    <t>nem KEDD !! 05.09. délután haza kell érnie!!!! éjszaka már nem jó hazaérni</t>
  </si>
  <si>
    <t>CZ26-0006753 Győrt magának</t>
  </si>
  <si>
    <t>CZ27-0006746 Győrt magának</t>
  </si>
  <si>
    <t>IT30-0006817</t>
  </si>
  <si>
    <t>IT30-0006742</t>
  </si>
  <si>
    <t>DE58-0007126 magának rak</t>
  </si>
  <si>
    <t>IT21-0006183</t>
  </si>
  <si>
    <t>IT-be akar menni mindneképpen</t>
  </si>
  <si>
    <t>IT30-0006862</t>
  </si>
  <si>
    <t>?????</t>
  </si>
  <si>
    <t>Pardubice importot hoz be</t>
  </si>
  <si>
    <t>fogad előhúzásthúzást</t>
  </si>
  <si>
    <t>FR60-0007136</t>
  </si>
  <si>
    <t>hétfő hajnal, kezdhet előhúzással is mimt Feribá</t>
  </si>
  <si>
    <t>DE30-0006577</t>
  </si>
  <si>
    <t>05.09 szabadság</t>
  </si>
  <si>
    <t>NL47-0006966</t>
  </si>
  <si>
    <t>DE85-0006550</t>
  </si>
  <si>
    <t>Bernalakovo NL75 előtte Győr le</t>
  </si>
  <si>
    <t>NL75-0006843</t>
  </si>
  <si>
    <t>NL47-0006849</t>
  </si>
  <si>
    <t>Szombaton diploma osztó, nem húz elő</t>
  </si>
  <si>
    <t>DK65-0006996</t>
  </si>
  <si>
    <t>NL47-0006893</t>
  </si>
  <si>
    <t>szombatra haza kell érnie a diploma osztóra</t>
  </si>
  <si>
    <t>DE90-00066266</t>
  </si>
  <si>
    <t>NL50-0006515</t>
  </si>
  <si>
    <t>BE90-0006993</t>
  </si>
  <si>
    <t>NL58-0007098</t>
  </si>
  <si>
    <t>ba</t>
  </si>
  <si>
    <t>LU77-0006990</t>
  </si>
  <si>
    <t>DE30-0007122 magának rak</t>
  </si>
  <si>
    <t>haza szeretne jönni hétvégén? péntekre hazajönne utána hétvége lenne itthon</t>
  </si>
  <si>
    <t xml:space="preserve">DE70+74-0007119 </t>
  </si>
  <si>
    <t>DK66-0006182</t>
  </si>
  <si>
    <t>FR60-0007137</t>
  </si>
  <si>
    <t>CZ46-0006186</t>
  </si>
  <si>
    <t>DE58-0007132 magának rak</t>
  </si>
  <si>
    <t>NL75-0006844 magának rak előtte le 6787</t>
  </si>
  <si>
    <t>DE85-0006553</t>
  </si>
  <si>
    <t>DK88+88-0006651</t>
  </si>
  <si>
    <t>NL58-0006681 magának rak előtte le Veszprém</t>
  </si>
  <si>
    <t>NL75-0006965</t>
  </si>
  <si>
    <t>CZ39-0006881</t>
  </si>
  <si>
    <t>NL48-0007055</t>
  </si>
  <si>
    <t>DE21-0007159 magának rak</t>
  </si>
  <si>
    <t>péntek este haza</t>
  </si>
  <si>
    <t>NL58-0007199</t>
  </si>
  <si>
    <t>DE85-0007020</t>
  </si>
  <si>
    <t>DK88-0006646 04:30</t>
  </si>
  <si>
    <t>DE59-0007142</t>
  </si>
  <si>
    <t>FR60-0007135</t>
  </si>
  <si>
    <t>szombat estig haza, előhúzást fogad</t>
  </si>
  <si>
    <t>DK94-0007049 14:00 magának rak előtte le 6926</t>
  </si>
  <si>
    <t>csütörtökön haza utána pénteken megy ki hétvégére</t>
  </si>
  <si>
    <t>DE26-0007021</t>
  </si>
  <si>
    <t>E36-0006865</t>
  </si>
  <si>
    <t>spanyol fuvar után</t>
  </si>
  <si>
    <t>NL58-0006670</t>
  </si>
  <si>
    <t>DE90-0006568</t>
  </si>
  <si>
    <t>SZF-25-0007143</t>
  </si>
  <si>
    <t>BELFÖLD lerak visszarak utána Hatvan</t>
  </si>
  <si>
    <t>reggel belföld</t>
  </si>
  <si>
    <t>tachográf csere  / belföld</t>
  </si>
  <si>
    <t>DE21-0006875</t>
  </si>
  <si>
    <t>DE48-0007113</t>
  </si>
  <si>
    <t>BE89-0006823</t>
  </si>
  <si>
    <t>nem marad vonatozni</t>
  </si>
  <si>
    <t>DE85-0006583</t>
  </si>
  <si>
    <t>14:00-kor tud indulni</t>
  </si>
  <si>
    <t>DE90-0006570   SMS</t>
  </si>
  <si>
    <t>DK88-0006647</t>
  </si>
  <si>
    <t>Ki megy hétvégére, reggel tud indulni!</t>
  </si>
  <si>
    <t>DE85-0007018</t>
  </si>
  <si>
    <t>19:00 indulás</t>
  </si>
  <si>
    <t>CZ29-0007015</t>
  </si>
  <si>
    <t>17:00 indulás</t>
  </si>
  <si>
    <t>DE85-0007092</t>
  </si>
  <si>
    <t>22:00 indulás</t>
  </si>
  <si>
    <t>DE90-0007298</t>
  </si>
  <si>
    <t>reggel 8:00 indulás, kinti hétvége</t>
  </si>
  <si>
    <t>DE30-0007012</t>
  </si>
  <si>
    <t>Hétvégére kimegy, belföld után tud menni</t>
  </si>
  <si>
    <t>IT28-0007016</t>
  </si>
  <si>
    <t>üzemorvos után indul, nem vonatozik ezen a héten</t>
  </si>
  <si>
    <t>NL47-0007060</t>
  </si>
  <si>
    <t>Ma marad 3órája ha kell visszafordul</t>
  </si>
  <si>
    <t>BE23-0007193</t>
  </si>
  <si>
    <t>vonatra megy</t>
  </si>
  <si>
    <t>NL50-0007111</t>
  </si>
  <si>
    <t>kedd 21:00 indulás Pardubice után, szombat estig kell hazaérnie</t>
  </si>
  <si>
    <t>BE90-0007116</t>
  </si>
  <si>
    <t>DE21-0006871</t>
  </si>
  <si>
    <t>08:00 indulás, nem vonatozik ezen a héten</t>
  </si>
  <si>
    <t>DE90-0007025</t>
  </si>
  <si>
    <t>Nürnberg???csütörtökig kell hazaérnie</t>
  </si>
  <si>
    <t>DE85-0006556</t>
  </si>
  <si>
    <t>SZF-25-0007128</t>
  </si>
  <si>
    <t>NL58-0006671    06:00</t>
  </si>
  <si>
    <t xml:space="preserve">délelőtt tud inulni  </t>
  </si>
  <si>
    <t>NL58-0007270</t>
  </si>
  <si>
    <t>ha hazaérnek leghamarabb 14:00-kor indulnak kifele</t>
  </si>
  <si>
    <t>DK88-0006652</t>
  </si>
  <si>
    <t xml:space="preserve">leghamarabb este 23:00-kor tudnak indulni </t>
  </si>
  <si>
    <t>NL47-0007188</t>
  </si>
  <si>
    <t>Nürnbergig</t>
  </si>
  <si>
    <t>DE58-0007129</t>
  </si>
  <si>
    <t>előhúz CZ Dresda</t>
  </si>
  <si>
    <t>NL47-0007150</t>
  </si>
  <si>
    <t>NL47-0007187</t>
  </si>
  <si>
    <t>NL58-0006672</t>
  </si>
  <si>
    <t>SI60-0007115</t>
  </si>
  <si>
    <t>IT36-0007282</t>
  </si>
  <si>
    <t>szerda 00:01-kor tud indulni pihenő után a telepről</t>
  </si>
  <si>
    <t>DE85-0005895</t>
  </si>
  <si>
    <t>NL47-0007185</t>
  </si>
  <si>
    <t>este Pardubice után vagy délután tört idővel 6 óra marad</t>
  </si>
  <si>
    <t>CZ53-0006765</t>
  </si>
  <si>
    <t>DE30-0007124</t>
  </si>
  <si>
    <t>DE30-0007191</t>
  </si>
  <si>
    <t>itthoni hétvégéje lesz, szerdai indul menetben délelőtt vagy este tiszta idővel</t>
  </si>
  <si>
    <t>DE28-0007189</t>
  </si>
  <si>
    <t>BE90-0007222</t>
  </si>
  <si>
    <t>IT35-0006185</t>
  </si>
  <si>
    <t xml:space="preserve"> 7-8 órája aznap 22 óra kétheti vezetéssel péntek vagy szombat </t>
  </si>
  <si>
    <t>DE90-0006573</t>
  </si>
  <si>
    <t>DK88-0006653 04:30</t>
  </si>
  <si>
    <t>DE90-0007224</t>
  </si>
  <si>
    <t>FR60-0007138</t>
  </si>
  <si>
    <t>DK88-0006648</t>
  </si>
  <si>
    <t>NL48-0007144</t>
  </si>
  <si>
    <t>????? Este</t>
  </si>
  <si>
    <t>Nürnberg</t>
  </si>
  <si>
    <t>BE20-0007200</t>
  </si>
  <si>
    <t>DE85-0007364</t>
  </si>
  <si>
    <t>előhúz/belföld/rövid</t>
  </si>
  <si>
    <t>12:00-kor tud indulni 13 óra kétheti vezetése marad a telepről</t>
  </si>
  <si>
    <t>CZ60-0007356</t>
  </si>
  <si>
    <t>DE90-0006574</t>
  </si>
  <si>
    <t>DE90-0007225</t>
  </si>
  <si>
    <t>DE85-0007017</t>
  </si>
  <si>
    <t>BE89-0007280</t>
  </si>
  <si>
    <t>DE58-0007130</t>
  </si>
  <si>
    <t>DE30-0007013</t>
  </si>
  <si>
    <t>Előhuz Fodor K Kuty-ba</t>
  </si>
  <si>
    <t>DE22-0007022</t>
  </si>
  <si>
    <t>DK88-0006654</t>
  </si>
  <si>
    <t>LU77-0007353</t>
  </si>
  <si>
    <t>este tud menni kimegy hétvégére</t>
  </si>
  <si>
    <t>BE90-0007295</t>
  </si>
  <si>
    <t>péntek nagyon késő este v szom hajnal tud menni  30 óra kétheije marad</t>
  </si>
  <si>
    <t>DE22-0007068</t>
  </si>
  <si>
    <t>NL75-0007099</t>
  </si>
  <si>
    <t>P este ind kimegy hétvégére</t>
  </si>
  <si>
    <t>LU77-0007352</t>
  </si>
  <si>
    <t>ELŐHÚZUNK NEKI</t>
  </si>
  <si>
    <t>KB PÉNTEK REGGEL 09:00 KOR IND VAGY PÉNTEK BELFÖLD</t>
  </si>
  <si>
    <t>Szerintem csütörtökön el tud menni, de nem vette fel a telefont</t>
  </si>
  <si>
    <t>NL58-0006662</t>
  </si>
  <si>
    <t>MITSHUS HÉT</t>
  </si>
  <si>
    <t>NL75-0007272</t>
  </si>
  <si>
    <t xml:space="preserve"> kimegy hétvégére Hétfő 02-kor tud tovább menni mert kimaxolja a 90-et ezért inkább későbbi lerakást kér / ELŐHÚZUNK NEKI</t>
  </si>
  <si>
    <t>DE09-0006536</t>
  </si>
  <si>
    <t>DE53-0006552</t>
  </si>
  <si>
    <t>NL58-0007334</t>
  </si>
  <si>
    <t>szerdára haza kell érni</t>
  </si>
  <si>
    <t>NL47-0007202</t>
  </si>
  <si>
    <t>SMS-ben kéri a munkát, lefekszenek</t>
  </si>
  <si>
    <t>DK88-0007335</t>
  </si>
  <si>
    <t>Ha kell elmegy vasárnap de akkor  jön-megy legyen, ez a kérés</t>
  </si>
  <si>
    <t>Előhuzás Hemmerlein Hengersberg</t>
  </si>
  <si>
    <t>BE23-0007294</t>
  </si>
  <si>
    <t>előhuz??</t>
  </si>
  <si>
    <t>NL50-0007404</t>
  </si>
  <si>
    <t>előhúzunk CZ</t>
  </si>
  <si>
    <t>HÉTFŐN HAJNAL</t>
  </si>
  <si>
    <t>NL75-0007366</t>
  </si>
  <si>
    <t>BE64-0007264</t>
  </si>
  <si>
    <t>FR89-0007266</t>
  </si>
  <si>
    <t>DE90-0007226</t>
  </si>
  <si>
    <t>előszőr egy rövid aztán egy hosszú</t>
  </si>
  <si>
    <t>NL58-0007424</t>
  </si>
  <si>
    <t>DE30-0007255</t>
  </si>
  <si>
    <t>legkésőbb péntek reggel haza mert 15:00-tól családi program van</t>
  </si>
  <si>
    <t>NL47-0007254</t>
  </si>
  <si>
    <t>FR60-0007237</t>
  </si>
  <si>
    <t>SMS-ben nem értem el</t>
  </si>
  <si>
    <t>DE85-0007248</t>
  </si>
  <si>
    <t>DK88-0006650   15:30</t>
  </si>
  <si>
    <t>IT30+30-0007260</t>
  </si>
  <si>
    <t>DE48-0007360</t>
  </si>
  <si>
    <t>15-ére haza szeretne érni gyermeke születésnapjára</t>
  </si>
  <si>
    <t>CZ53-0007461</t>
  </si>
  <si>
    <t>DE95-0007297</t>
  </si>
  <si>
    <t>CZ25-0007414</t>
  </si>
  <si>
    <t>CZ46-0007461+CZ53-0007409</t>
  </si>
  <si>
    <t>IT06-0007396</t>
  </si>
  <si>
    <t>DE90-0006578</t>
  </si>
  <si>
    <t>FR60-0007432</t>
  </si>
  <si>
    <t>CZ27-0007464</t>
  </si>
  <si>
    <t>05.17.-ig kell hazaérkeznie 45-ös pihenőt kezdje</t>
  </si>
  <si>
    <t>NL59-0007354</t>
  </si>
  <si>
    <t>DE22-0007192</t>
  </si>
  <si>
    <t>NL47-0006557</t>
  </si>
  <si>
    <t>hétfő hajnal, előhúzós hét, ELŐ HÚZUNK NKEI</t>
  </si>
  <si>
    <t>DE30-0007011</t>
  </si>
  <si>
    <t>este tud ind</t>
  </si>
  <si>
    <t>DE59-0006835</t>
  </si>
  <si>
    <t>DE59-0007289</t>
  </si>
  <si>
    <t>DE21-0007395</t>
  </si>
  <si>
    <t>DK88-0006655 04:30</t>
  </si>
  <si>
    <t>NL50-0006872</t>
  </si>
  <si>
    <t>NL58-0006664   06:00</t>
  </si>
  <si>
    <t>FR89-0007267</t>
  </si>
  <si>
    <t>NL47-0007306</t>
  </si>
  <si>
    <t>este tud indulni, kimegy hétvégére</t>
  </si>
  <si>
    <t>NL47-0007299</t>
  </si>
  <si>
    <t>DE90-0006940</t>
  </si>
  <si>
    <t>BE23-0007499</t>
  </si>
  <si>
    <t>16-ÁN SZABI</t>
  </si>
  <si>
    <t>DK88-0007037  15:30</t>
  </si>
  <si>
    <t>fogad előhúzást a héten, szombat estig kell hazaérnie</t>
  </si>
  <si>
    <t>IT-0006678</t>
  </si>
  <si>
    <t>Bálint / Mentés</t>
  </si>
  <si>
    <t>IT26-0007390</t>
  </si>
  <si>
    <t>IT30-0007410</t>
  </si>
  <si>
    <t>két hetét kezdi</t>
  </si>
  <si>
    <t>NL47-0007307</t>
  </si>
  <si>
    <t>NL58-0007042   06:00</t>
  </si>
  <si>
    <t>NL47-0007313</t>
  </si>
  <si>
    <t>Haza ér, este tud indulni    /   itthoni hétvégéje lsz</t>
  </si>
  <si>
    <t>BE23-0007412</t>
  </si>
  <si>
    <t>DE59-0006837</t>
  </si>
  <si>
    <t>délelőtt !!!!!!!!!!!!!!!!!!!!! 05.06 lejár a műszaki</t>
  </si>
  <si>
    <t xml:space="preserve">  DK88-0007031  04:30</t>
  </si>
  <si>
    <t>Lángfalvi Attila - charter</t>
  </si>
  <si>
    <t>FR60-0007411</t>
  </si>
  <si>
    <t>NL47-0007247</t>
  </si>
  <si>
    <t>BE29-0006988</t>
  </si>
  <si>
    <t>LU77-0007435</t>
  </si>
  <si>
    <t>kinn marad hétvégére</t>
  </si>
  <si>
    <t>DE85-0007249</t>
  </si>
  <si>
    <t>SMS-ben</t>
  </si>
  <si>
    <t>NL47-0007314</t>
  </si>
  <si>
    <t>DE91-0007243</t>
  </si>
  <si>
    <t>35 óra vezetése marad</t>
  </si>
  <si>
    <t>SZF-25-0007430</t>
  </si>
  <si>
    <t>Belföld ok!</t>
  </si>
  <si>
    <t>előhúz este</t>
  </si>
  <si>
    <t>DE48-0007457</t>
  </si>
  <si>
    <t>előhúzunk neki AT</t>
  </si>
  <si>
    <t>DE59-0007513</t>
  </si>
  <si>
    <t>NL47-0007363</t>
  </si>
  <si>
    <t>kinti hétvégéje lesz ez, 05.22 estére kell hazaérnie</t>
  </si>
  <si>
    <t>DK88-0007565</t>
  </si>
  <si>
    <t>DE90-0007229</t>
  </si>
  <si>
    <t>DE85-0006842</t>
  </si>
  <si>
    <t>NL58-0007296 magának rak elötte beflöld</t>
  </si>
  <si>
    <t>NL58-0007567</t>
  </si>
  <si>
    <t>35 óra kéthetije marad,kedd késő esti indulás</t>
  </si>
  <si>
    <t>DK88-0007038</t>
  </si>
  <si>
    <t>CZ67-0007551</t>
  </si>
  <si>
    <t>CZ67-0007552</t>
  </si>
  <si>
    <t>este 19:00-kor tud indulni</t>
  </si>
  <si>
    <t>CZ26-0007460</t>
  </si>
  <si>
    <t>DE58-0007446</t>
  </si>
  <si>
    <t xml:space="preserve">DHL nürnberg után hajnalban tud indulni, 05.16 péntek este vagy szombat reggel haza utána 168 óra itthon </t>
  </si>
  <si>
    <t>BE64-0007273</t>
  </si>
  <si>
    <t>DE30-0007250</t>
  </si>
  <si>
    <t>DE90-0007230</t>
  </si>
  <si>
    <t>NL58-0007071</t>
  </si>
  <si>
    <t>FR89-0007263</t>
  </si>
  <si>
    <t>DE90-0006942</t>
  </si>
  <si>
    <t>LU77-0007504</t>
  </si>
  <si>
    <t>30 ÓRÁJA MARAD</t>
  </si>
  <si>
    <t>NL47-0006559</t>
  </si>
  <si>
    <t>BE/NL</t>
  </si>
  <si>
    <t>SZF-25-0007431</t>
  </si>
  <si>
    <t>DK88-0007032  20:00</t>
  </si>
  <si>
    <t>leghamarabb szerda délután tudnak menni (12:00 körül tudnak indulni)</t>
  </si>
  <si>
    <t>NL58-0007043</t>
  </si>
  <si>
    <t>05.17. esküvőre kell hazaérni</t>
  </si>
  <si>
    <t>előhúz Hengersberg</t>
  </si>
  <si>
    <t>NL58-0007044</t>
  </si>
  <si>
    <t>szerda délután indul, péntek estig haza, 20 órája marad</t>
  </si>
  <si>
    <t>DE59-0006838</t>
  </si>
  <si>
    <t>ELŐHUZ DRESDA</t>
  </si>
  <si>
    <t>05.17.-05.29. szabadság, 41 óra vezetés, 9:00 érkezés a telepre, péntek estig kell hazaérni</t>
  </si>
  <si>
    <t>DE58-0007448</t>
  </si>
  <si>
    <t>ELŐHUZ GORIZIA</t>
  </si>
  <si>
    <t>szerda 12:00 körül indul, 24 óra vezetése marad, itthoni hétvégéje lesz</t>
  </si>
  <si>
    <t>IT26-0007592</t>
  </si>
  <si>
    <t>FR89-0007594</t>
  </si>
  <si>
    <t>2 hetét kezdi, szerda hajnali indulás a reális</t>
  </si>
  <si>
    <t>DE90-0006943</t>
  </si>
  <si>
    <t>NL13-0007642</t>
  </si>
  <si>
    <t>Szerda este tud csak menni, asszonyt kell vinnie valahova, ha hosszú fuvart kap akkor kimegy hétvégére</t>
  </si>
  <si>
    <t>DE30-0007458</t>
  </si>
  <si>
    <t>DE26-0007251</t>
  </si>
  <si>
    <t>CZ38-0007467</t>
  </si>
  <si>
    <t>péntek 12:00-ra szeretne hazaérni</t>
  </si>
  <si>
    <t>DE58-0007449</t>
  </si>
  <si>
    <t>15:00-kor tud indulni, itthoni hétvégéje lesz, 30 óra marad, szombat estig legkésőbb haza</t>
  </si>
  <si>
    <t>DE85-0006840</t>
  </si>
  <si>
    <t>DK88+DK88-0007039  04:30</t>
  </si>
  <si>
    <t>DE90-0007231</t>
  </si>
  <si>
    <t xml:space="preserve">ESTE </t>
  </si>
  <si>
    <t>SZF-25-0007429</t>
  </si>
  <si>
    <t>DK88-0007033</t>
  </si>
  <si>
    <t>FR60-0007433</t>
  </si>
  <si>
    <t>LU77-0007656</t>
  </si>
  <si>
    <t>előhuz cz usti</t>
  </si>
  <si>
    <t>szerda délután tud indulni, 18 óra vezetése marad, itthoni hétvégéje lesz</t>
  </si>
  <si>
    <t>NL47-0007471</t>
  </si>
  <si>
    <t>ELŐHUZ NÜRNBERG</t>
  </si>
  <si>
    <t>délben tud indulni szombat estére haza családi program miatt, 20 óra vezetése marad</t>
  </si>
  <si>
    <t>BE22-0007456</t>
  </si>
  <si>
    <t>ELŐHUZ usti</t>
  </si>
  <si>
    <t>20 óra vezetése marad a hétre, szerdareggel érkezés után 5 óra napi vezetése  tud indulni, hazamegy hétvégére</t>
  </si>
  <si>
    <t>DE30-0007459</t>
  </si>
  <si>
    <t>ELŐHUZ GEISELWIND</t>
  </si>
  <si>
    <t>SZERDA ESTE TUD IND 26 ÓRÁVA PÉNTEK ESTE LEGKÉSŐBB TELEPEN KELL LENI</t>
  </si>
  <si>
    <t>VONATOS RAKJA LE DE48-0007595</t>
  </si>
  <si>
    <t>DRESDA</t>
  </si>
  <si>
    <t>18 óra vezetés marad, hétvégére itthon, indulás szerda reggel 9</t>
  </si>
  <si>
    <t>NL75-0007369</t>
  </si>
  <si>
    <t>CZ16-0007719</t>
  </si>
  <si>
    <t xml:space="preserve">15 óra vezetése marad </t>
  </si>
  <si>
    <t>DE85-0007180</t>
  </si>
  <si>
    <t>DE90-0007232</t>
  </si>
  <si>
    <t>CZ62-0007776</t>
  </si>
  <si>
    <t>DE85-0006841</t>
  </si>
  <si>
    <t>IT30-0007606</t>
  </si>
  <si>
    <t>09-10 körül tud indulni HÉTVÉGE ITTHON</t>
  </si>
  <si>
    <t>DE90-0006944</t>
  </si>
  <si>
    <t>SZF-25-0007501</t>
  </si>
  <si>
    <t>DÉLELŐTT DOKI,  Ő SZERETNE ELŐHUZNI, ha tud menni 22 órája marad</t>
  </si>
  <si>
    <t>NL47-0007304</t>
  </si>
  <si>
    <t>előhúz  NÜRNBERG</t>
  </si>
  <si>
    <t>NL47-0007532</t>
  </si>
  <si>
    <t>előhúz Töltéstava</t>
  </si>
  <si>
    <t>SK Bernalakovo</t>
  </si>
  <si>
    <t>BE23-0007605</t>
  </si>
  <si>
    <t>22 óra marad</t>
  </si>
  <si>
    <t xml:space="preserve">AAFP 572 </t>
  </si>
  <si>
    <t>BE90-0007654</t>
  </si>
  <si>
    <t>hazaér? vagy pénteki indulás?</t>
  </si>
  <si>
    <t>LU77-0007740</t>
  </si>
  <si>
    <t>este tud menni? kint marad hétvégére? 05.24.-re haza kell érnie // ELŐHÚZUNK NEKI</t>
  </si>
  <si>
    <t>DK88-0007034</t>
  </si>
  <si>
    <t>ES19-0007585</t>
  </si>
  <si>
    <t>DE22-0007572</t>
  </si>
  <si>
    <t>NL58-0007046</t>
  </si>
  <si>
    <t>DE09-0006905</t>
  </si>
  <si>
    <t>szabadság 05.17-05.29</t>
  </si>
  <si>
    <t>DE58-0007450</t>
  </si>
  <si>
    <t>05.24. osztálytalálkozóra kell menni</t>
  </si>
  <si>
    <t>DK88-0007040 17:30</t>
  </si>
  <si>
    <t>NL50-0007700</t>
  </si>
  <si>
    <t>NL58-0007822</t>
  </si>
  <si>
    <t>DE44-0007562</t>
  </si>
  <si>
    <t>BE64-0007701</t>
  </si>
  <si>
    <t>péntek este vagy szombat délelőtt haza</t>
  </si>
  <si>
    <t>DE85-0007178</t>
  </si>
  <si>
    <t>DE90-0006945</t>
  </si>
  <si>
    <t>NL58-0007802</t>
  </si>
  <si>
    <t>DE30-0007588</t>
  </si>
  <si>
    <t>FR60-0007557</t>
  </si>
  <si>
    <t>N4 TRANZIT!!!!</t>
  </si>
  <si>
    <t>DK88-0007035 04:30</t>
  </si>
  <si>
    <t>22-én varrat szedés</t>
  </si>
  <si>
    <t>BE23-0007806</t>
  </si>
  <si>
    <t>DK67-0007826</t>
  </si>
  <si>
    <t>NL58-0007797 magának rak elötte Devecser le</t>
  </si>
  <si>
    <t>DE04-0007649</t>
  </si>
  <si>
    <t>IT36+42-0007078</t>
  </si>
  <si>
    <t>IT30+30-0007807</t>
  </si>
  <si>
    <t>DE90-0007234</t>
  </si>
  <si>
    <t>Nürnbergbe indulna</t>
  </si>
  <si>
    <t>NL58-0007801</t>
  </si>
  <si>
    <t>V HÉTFŐ DOBOZ</t>
  </si>
  <si>
    <t>DE58-0007451</t>
  </si>
  <si>
    <t>keddi lerakós hosszú? fogad előhúzász, szombat estig haza</t>
  </si>
  <si>
    <t>DE31-BE64-0007707 Győrbe magának</t>
  </si>
  <si>
    <t xml:space="preserve">kimegy hétvégére? </t>
  </si>
  <si>
    <t>DE85-0007177</t>
  </si>
  <si>
    <t>BE90-0007815</t>
  </si>
  <si>
    <t>DK88+88-0007041</t>
  </si>
  <si>
    <t>NL50-0007320</t>
  </si>
  <si>
    <t>LU77-0007814</t>
  </si>
  <si>
    <t>NL58-0007048</t>
  </si>
  <si>
    <t>FR60-0007556</t>
  </si>
  <si>
    <t>NL75-0007838</t>
  </si>
  <si>
    <t>DE38-0007908</t>
  </si>
  <si>
    <t>este indul második hét</t>
  </si>
  <si>
    <t>NL58-0007731</t>
  </si>
  <si>
    <t>BE23-0007877</t>
  </si>
  <si>
    <t xml:space="preserve"> csütörtök este 19:00-ig kell hazaérni </t>
  </si>
  <si>
    <t>DK88-0007824</t>
  </si>
  <si>
    <t>DE85-0007176</t>
  </si>
  <si>
    <t>DE90-0007754</t>
  </si>
  <si>
    <t>DE30-0007825</t>
  </si>
  <si>
    <t>DE85-0007616</t>
  </si>
  <si>
    <t>DK88-0007668</t>
  </si>
  <si>
    <t>NL75-0007837</t>
  </si>
  <si>
    <t>CZ51-0007617</t>
  </si>
  <si>
    <t>CZ51-0007619</t>
  </si>
  <si>
    <t>CZ51-0007620</t>
  </si>
  <si>
    <t>DE59-0007842</t>
  </si>
  <si>
    <t>BE83-0007897 magának rak</t>
  </si>
  <si>
    <t>DE85-0007175</t>
  </si>
  <si>
    <t>NL13-0007994</t>
  </si>
  <si>
    <t>DE58-0007854</t>
  </si>
  <si>
    <t>NL58-007679</t>
  </si>
  <si>
    <t>FR89-0007584</t>
  </si>
  <si>
    <t>DK65-0007826</t>
  </si>
  <si>
    <t>DK88-0007655</t>
  </si>
  <si>
    <t>Mikibá lesz</t>
  </si>
  <si>
    <t>FR60-0007633</t>
  </si>
  <si>
    <t>hajnalban indul, 38 óra marad egy hosszú fuvar</t>
  </si>
  <si>
    <t>DE66-0007831</t>
  </si>
  <si>
    <t>AUTÓT KELL CSERÉLNIE HÉTFŐN REGGEL, 39 órája van a hétre</t>
  </si>
  <si>
    <t>DE21-0007813</t>
  </si>
  <si>
    <t>napközben indul, 36 óra marad, egy hosszú fuvar</t>
  </si>
  <si>
    <t>NL58-0007892</t>
  </si>
  <si>
    <t>hétfő este, 2 hetét kezdi</t>
  </si>
  <si>
    <t>DE90-0007419</t>
  </si>
  <si>
    <t>NL58-0007673</t>
  </si>
  <si>
    <t>NL47-0007819</t>
  </si>
  <si>
    <t>LU77-0007909</t>
  </si>
  <si>
    <t>kedd hajnalban 2-kor tud indulni, 2 hetét kezdi</t>
  </si>
  <si>
    <t>DE85-0007598</t>
  </si>
  <si>
    <t>hétvégére haza kell jönnie</t>
  </si>
  <si>
    <t>DK62-0007850</t>
  </si>
  <si>
    <t>DE85-0007174</t>
  </si>
  <si>
    <t>kedd reggel el tud menni legkésőbb péntek reggelre kell hazaérnie</t>
  </si>
  <si>
    <t>CZ26-0007809</t>
  </si>
  <si>
    <t>DE90-0007420</t>
  </si>
  <si>
    <t>NL48-0007789</t>
  </si>
  <si>
    <t>NL58-0007967</t>
  </si>
  <si>
    <t>32 óra kétheti vezetése marad, Oostrum a kívánság</t>
  </si>
  <si>
    <t>NL58-0007966</t>
  </si>
  <si>
    <t>szájsebészetre megy, hétfő délután derül ki mikor tud indulni</t>
  </si>
  <si>
    <t>IT30-30-0007957</t>
  </si>
  <si>
    <t>DE56-0007984</t>
  </si>
  <si>
    <t>péntek délután legkésőbb hazaérkezni kell, mert szombat lagziba megy</t>
  </si>
  <si>
    <t>DK88-0007669</t>
  </si>
  <si>
    <t>LU77-0007911</t>
  </si>
  <si>
    <t>DE85-0007173</t>
  </si>
  <si>
    <t>DE30-0007623</t>
  </si>
  <si>
    <t>27 óra</t>
  </si>
  <si>
    <t>NL75-0007872</t>
  </si>
  <si>
    <t>DK88-0007661</t>
  </si>
  <si>
    <t>kedd 12:00-ra megérkeznek, este tudnak indulni</t>
  </si>
  <si>
    <t>NL58-0007674</t>
  </si>
  <si>
    <t>szerda 10:00-12:00-kor tudnak indulni</t>
  </si>
  <si>
    <t>NL58-0007675</t>
  </si>
  <si>
    <t>LU77-0007987</t>
  </si>
  <si>
    <t>DE64-0007795</t>
  </si>
  <si>
    <t>DE90-0007755</t>
  </si>
  <si>
    <t>DE90-0007756</t>
  </si>
  <si>
    <t xml:space="preserve"> 20 órája marad, szerda reggel tud indulni, csütörtök szülinap ha lehet hazajönne</t>
  </si>
  <si>
    <t>DE95-0007745</t>
  </si>
  <si>
    <t>este 21:00-kor tud indulni, 25 óra vezetése marad</t>
  </si>
  <si>
    <t>DE85-0007708</t>
  </si>
  <si>
    <t>CZ27-0007179</t>
  </si>
  <si>
    <t>CZ27-0007808</t>
  </si>
  <si>
    <t>szerda 20:00-kor tud indulni, 30 óra vezetése marad</t>
  </si>
  <si>
    <t>IT28-0007965</t>
  </si>
  <si>
    <t>este tud indulni, 32 óra vezetése marad hosszabbat szeretne Mira?</t>
  </si>
  <si>
    <t>SI42-0007660</t>
  </si>
  <si>
    <t xml:space="preserve">este 20:00-kor tud indulni, 30 óra marad </t>
  </si>
  <si>
    <t>hajnal 5 kor tud indulni</t>
  </si>
  <si>
    <t>DE64-0007794</t>
  </si>
  <si>
    <t>Grossmehring után</t>
  </si>
  <si>
    <t>Csepeti Péter</t>
  </si>
  <si>
    <t>NL47-0007820</t>
  </si>
  <si>
    <t>DE64-0007793</t>
  </si>
  <si>
    <t>szerda este tud indulni, 25 óra marad a hétre</t>
  </si>
  <si>
    <t>DE64-0007792</t>
  </si>
  <si>
    <t>IT30-0007973</t>
  </si>
  <si>
    <t>reggel 8-ra ér be a telepre marad 6 óra vezetése, 23 óra vezetése marad a telepről, itthoni hétvége</t>
  </si>
  <si>
    <t>DE90-0007421</t>
  </si>
  <si>
    <t>DK88-0007670</t>
  </si>
  <si>
    <t>szerda 22:00-kor tud indulni</t>
  </si>
  <si>
    <t>DE58-0007856</t>
  </si>
  <si>
    <t>NL75-0007871</t>
  </si>
  <si>
    <t>FR60-0007975</t>
  </si>
  <si>
    <t>DE48-0007989</t>
  </si>
  <si>
    <t>DK88-0007662</t>
  </si>
  <si>
    <t>ELŐHÚZ?</t>
  </si>
  <si>
    <t>NL58-0008040</t>
  </si>
  <si>
    <t>DE30-0008064</t>
  </si>
  <si>
    <t>BE83-0008007</t>
  </si>
  <si>
    <t>DE90-0007422</t>
  </si>
  <si>
    <t>DE97+91-0007596+7608</t>
  </si>
  <si>
    <t>Nürnberg után csütörtök hajnalban tud indulni</t>
  </si>
  <si>
    <t>DE85-0007722</t>
  </si>
  <si>
    <t>CZ25-0008089+CZ62-0008152</t>
  </si>
  <si>
    <t>DE47-0007380</t>
  </si>
  <si>
    <t>DE90-0007757</t>
  </si>
  <si>
    <t>kinti hétvégét szeretne</t>
  </si>
  <si>
    <t>DE30-0007624</t>
  </si>
  <si>
    <t>DE85-0007702</t>
  </si>
  <si>
    <t>BE91-0008156</t>
  </si>
  <si>
    <t>csütörtök reggeli indulás, kinti hétvége</t>
  </si>
  <si>
    <t>CZ40-0008033</t>
  </si>
  <si>
    <t>NKV 936</t>
  </si>
  <si>
    <t>9 óra vezetése marad</t>
  </si>
  <si>
    <t>LU77-0008148</t>
  </si>
  <si>
    <t>NL58-0008192</t>
  </si>
  <si>
    <t>DE58-0007858</t>
  </si>
  <si>
    <t>7 óra vezetése marad</t>
  </si>
  <si>
    <t>SK - Enschede - 0008059</t>
  </si>
  <si>
    <t>IT28-0008073</t>
  </si>
  <si>
    <t>NL58-0007798 elötte Nagykanizsa belföld</t>
  </si>
  <si>
    <t>17 óra vezetése marad</t>
  </si>
  <si>
    <t>NL48-0007869</t>
  </si>
  <si>
    <t>BE90-0008049</t>
  </si>
  <si>
    <t>péntek reggelre szervízbe kell menni</t>
  </si>
  <si>
    <t>NL58-0007676</t>
  </si>
  <si>
    <t>DE70+DE74-0008211</t>
  </si>
  <si>
    <t>10 óra vezetése marad</t>
  </si>
  <si>
    <t>DE30+D30+27-0007982</t>
  </si>
  <si>
    <t>FR60-0008199</t>
  </si>
  <si>
    <t>vagy szombati indulás</t>
  </si>
  <si>
    <t>NKW 986</t>
  </si>
  <si>
    <t>Molárovits Zoltán</t>
  </si>
  <si>
    <t>DE70-0007981</t>
  </si>
  <si>
    <t>DE16-0008189</t>
  </si>
  <si>
    <t>DE21-0008122</t>
  </si>
  <si>
    <t>DK88-0007664 18:00</t>
  </si>
  <si>
    <t>Ádámnak péntek 12:00-ig haza kell érnie</t>
  </si>
  <si>
    <t>NL58-0008111</t>
  </si>
  <si>
    <t>DK88-0007671 15:30</t>
  </si>
  <si>
    <t>BE90-0008146</t>
  </si>
  <si>
    <t>BE23-0008198</t>
  </si>
  <si>
    <t>LU67-0008129</t>
  </si>
  <si>
    <t>NL50-0008153</t>
  </si>
  <si>
    <t>DE30-0008190</t>
  </si>
  <si>
    <t>DE58-0007859</t>
  </si>
  <si>
    <t>egy hosszút szeretne menni</t>
  </si>
  <si>
    <t>NL58-0008335</t>
  </si>
  <si>
    <t>CZ74+78-0008206</t>
  </si>
  <si>
    <t>IT30-0008038</t>
  </si>
  <si>
    <t>ha lehet Dániába menne</t>
  </si>
  <si>
    <t>NL58-00008193</t>
  </si>
  <si>
    <t>DE30-0007996</t>
  </si>
  <si>
    <t>DE65-0008207</t>
  </si>
  <si>
    <t>48 óra lesz, fogad előhúzást, nem marad hétvégére</t>
  </si>
  <si>
    <t>FR60-0008131</t>
  </si>
  <si>
    <t>nem húzunk neki N4</t>
  </si>
  <si>
    <t>DE85-0007716</t>
  </si>
  <si>
    <t>DK88-0007665</t>
  </si>
  <si>
    <t>IT30-0008043</t>
  </si>
  <si>
    <t>rövid egy hosszút szeretne</t>
  </si>
  <si>
    <t>CZ27-0007726</t>
  </si>
  <si>
    <t>CZ51-0007959</t>
  </si>
  <si>
    <t>DE09-0007327</t>
  </si>
  <si>
    <t>T</t>
  </si>
  <si>
    <t>DE04-0008057</t>
  </si>
  <si>
    <t>IT36+42-0007686</t>
  </si>
  <si>
    <t>DE90-0007758</t>
  </si>
  <si>
    <t>DE57-36+31-0008226 magának</t>
  </si>
  <si>
    <t>45 óra marad, ha hazaér hétvégére akkor fogad előhúzást</t>
  </si>
  <si>
    <t>FR41-0008151</t>
  </si>
  <si>
    <t>NL58-0008273</t>
  </si>
  <si>
    <t>DE48-0008147</t>
  </si>
  <si>
    <t>38 óra marad rövidhetes előhúzást nem fogad, péntek hajnalra haza kell érni</t>
  </si>
  <si>
    <t>DE59-0008136</t>
  </si>
  <si>
    <t>szombatra jönne haza</t>
  </si>
  <si>
    <t>DE90-0007423</t>
  </si>
  <si>
    <t>DK88-0007672</t>
  </si>
  <si>
    <t>NL58-0007677</t>
  </si>
  <si>
    <t>NL50-0008023</t>
  </si>
  <si>
    <t>LU77-0008290</t>
  </si>
  <si>
    <t>DE21-0008221</t>
  </si>
  <si>
    <t>DE91-0008054</t>
  </si>
  <si>
    <t>NL58-0008274</t>
  </si>
  <si>
    <t>DE90-0008116</t>
  </si>
  <si>
    <t>LU35-0008277</t>
  </si>
  <si>
    <t>DK88-0007912</t>
  </si>
  <si>
    <t>AT46-0007724</t>
  </si>
  <si>
    <t>IT30-0008133</t>
  </si>
  <si>
    <t>CZ27-0008185</t>
  </si>
  <si>
    <t>DE59-0006839</t>
  </si>
  <si>
    <t>FR68+76-0008309 maganak rak</t>
  </si>
  <si>
    <t>DE59-0008232</t>
  </si>
  <si>
    <t>DE85-0008052</t>
  </si>
  <si>
    <t>BE18-0008288</t>
  </si>
  <si>
    <t>DE90-0007759</t>
  </si>
  <si>
    <t>NL58-0007918</t>
  </si>
  <si>
    <t>NL58-0008336</t>
  </si>
  <si>
    <t>DK88-0007904</t>
  </si>
  <si>
    <t>DE59-0008182</t>
  </si>
  <si>
    <t xml:space="preserve">vagyvasárnap? kimegy hétvégére? </t>
  </si>
  <si>
    <t>DE58-0008212</t>
  </si>
  <si>
    <t>LU77-0008203</t>
  </si>
  <si>
    <t>BE20-0008201</t>
  </si>
  <si>
    <t>IT30-0008292</t>
  </si>
  <si>
    <t>DE85-0008009</t>
  </si>
  <si>
    <t>DE48-0008126</t>
  </si>
  <si>
    <t>BE29-0008224</t>
  </si>
  <si>
    <t xml:space="preserve">hosszú hetes </t>
  </si>
  <si>
    <t>LU77-0008287</t>
  </si>
  <si>
    <t>péntekig haza Biatorbágy Scania szervíz</t>
  </si>
  <si>
    <t>DK88-0007905</t>
  </si>
  <si>
    <t>kedd éjszaka tudnak indulni, 2900 KM kell nekik még a magasabb kategóriához</t>
  </si>
  <si>
    <t>SK90-0008305</t>
  </si>
  <si>
    <t>kedd hajnalban indulni, péntek este legkésőbb haza, 45 óra marad</t>
  </si>
  <si>
    <t>IT30-0008134</t>
  </si>
  <si>
    <t>hosszút szeretne menni</t>
  </si>
  <si>
    <t>DE58-0008210</t>
  </si>
  <si>
    <t>DE85-0008010</t>
  </si>
  <si>
    <t>DE85-0007709</t>
  </si>
  <si>
    <t>rövidebb is jó neki, hajnalban tud indulni, szombat hajnalban haza, 40 óra vezetése marad</t>
  </si>
  <si>
    <t>NL58-0007919</t>
  </si>
  <si>
    <t>34 óra vezetése marad, kedd este tud indulni, Oostrumba szeretne menni</t>
  </si>
  <si>
    <t>CZ26-0008271</t>
  </si>
  <si>
    <t>CZ26-0008295</t>
  </si>
  <si>
    <t>szerda estig haza kell érni, utána szabi vasárnapig</t>
  </si>
  <si>
    <t xml:space="preserve">nem tiszta idővel indula  telepről </t>
  </si>
  <si>
    <t>DE90-0007760</t>
  </si>
  <si>
    <t>IT50+50+04-0008272</t>
  </si>
  <si>
    <t>AT24-0007739</t>
  </si>
  <si>
    <t>nem akar elindulni a saját vontatója nélkül</t>
  </si>
  <si>
    <t>DE90-0008117</t>
  </si>
  <si>
    <t>ES08-0008227</t>
  </si>
  <si>
    <t>DE67-0008308</t>
  </si>
  <si>
    <t>kedd este vagy szerda hajnalban tud indulni</t>
  </si>
  <si>
    <t>SZF-25-0008231</t>
  </si>
  <si>
    <t>NL58-0008431</t>
  </si>
  <si>
    <t>szerda reggel tudnak indulni, szombat 14:00-kor hazaérni, 2300 KM kellene még nekik</t>
  </si>
  <si>
    <t>NL48-0008284</t>
  </si>
  <si>
    <t>este tudnak indulni, 2900 KM kell még a magasabb kategóriához</t>
  </si>
  <si>
    <t>szerda hajnalban tudnak indulni, Ádámnak péntek 12:00-ra haza kell érni, 2000 KM hiányzik a magasabb kategóriához</t>
  </si>
  <si>
    <t>FR60-0008230</t>
  </si>
  <si>
    <t>DE58-0008213</t>
  </si>
  <si>
    <t>DE56-0008446</t>
  </si>
  <si>
    <t>DE38-0008448</t>
  </si>
  <si>
    <t>vagy szerda hajnal, hibás az autó, KELET-német, 30 óra vezetése marad, péntek vagy szombat elég hazaérni</t>
  </si>
  <si>
    <t>DE91-0008056</t>
  </si>
  <si>
    <t>21:00-kor tud indulni 23 órája van</t>
  </si>
  <si>
    <t>IT-60-0008404</t>
  </si>
  <si>
    <t>vagy kedd este?</t>
  </si>
  <si>
    <t>IT26-0008403</t>
  </si>
  <si>
    <t>24 óra marad, szombati érkezés is rendben van</t>
  </si>
  <si>
    <t>CZ25-0008475</t>
  </si>
  <si>
    <t>CZ51-0008006</t>
  </si>
  <si>
    <t>Rychnovba szeretne menni nagyon</t>
  </si>
  <si>
    <t>IT30+30-0008406</t>
  </si>
  <si>
    <t>lerobbant</t>
  </si>
  <si>
    <t>DE48+48-0008130</t>
  </si>
  <si>
    <t>jövő hét szerdára kell hazaérnie</t>
  </si>
  <si>
    <t>IT36 + IT42 - 0007928</t>
  </si>
  <si>
    <t>Bencének: ez kérlek maradjon így le van egyeztetve</t>
  </si>
  <si>
    <t>IT25-0008020</t>
  </si>
  <si>
    <t>28 óra marad, szombatra kellene hazaérni</t>
  </si>
  <si>
    <t>szerda 14:00-kor tud indulni, 26 óra vezetése marad, haza kell hozni a vontatót</t>
  </si>
  <si>
    <t>NL58-0008433</t>
  </si>
  <si>
    <t>IT26-0008283</t>
  </si>
  <si>
    <t xml:space="preserve"> 19:00-kor tud indulni, 1900 KM kell neki, pénteki olasz fuvart szeretne, szombatra haza</t>
  </si>
  <si>
    <t>NL58-0007920</t>
  </si>
  <si>
    <t>NL58-0007925</t>
  </si>
  <si>
    <t>este tudnak indulni, 2400 KM kell a jobb kategóriához</t>
  </si>
  <si>
    <t>csütörtök reggel tud indulni, 1150 KM kell neki, hogy meg legyen a 100%</t>
  </si>
  <si>
    <t>DE30-0008360</t>
  </si>
  <si>
    <t>AT23-0008435</t>
  </si>
  <si>
    <t>1100 KM kell neki, hogy meg legyen , 16 óra vezetése marad</t>
  </si>
  <si>
    <t>CZ29-0008538</t>
  </si>
  <si>
    <t>DE85-0008024</t>
  </si>
  <si>
    <t>Grossmehringet szeretne</t>
  </si>
  <si>
    <t>DE90-0007761</t>
  </si>
  <si>
    <t>csütörtök reggel reggel 10-kor tud indulni</t>
  </si>
  <si>
    <t>Bognár Albert</t>
  </si>
  <si>
    <t>AT93-0008529</t>
  </si>
  <si>
    <t xml:space="preserve">31 óra marad, péntek estére haza, </t>
  </si>
  <si>
    <t xml:space="preserve">NL58-0008390 </t>
  </si>
  <si>
    <t>DE59+DE58+DE50-0008317</t>
  </si>
  <si>
    <t>DE90-0008119</t>
  </si>
  <si>
    <t>DE85-0007727</t>
  </si>
  <si>
    <t>vontatót kell neki adni előhúz Usti</t>
  </si>
  <si>
    <t>hétfő hajnalba legkésőbb hazaérni hétfő este indul Grossmehringbe</t>
  </si>
  <si>
    <t>BE23-0008223</t>
  </si>
  <si>
    <t>Brnoig vagy Prágáig ha kihúzzuk a pótot OK neki, szerda reggel legkésőbb haza</t>
  </si>
  <si>
    <t>LU77-0008531</t>
  </si>
  <si>
    <t>DK88-0007907</t>
  </si>
  <si>
    <t>BE83-0008405</t>
  </si>
  <si>
    <t>BE90-0008532</t>
  </si>
  <si>
    <t>csütörtök este is jó neki a kimenetel</t>
  </si>
  <si>
    <t>DE58-0008215</t>
  </si>
  <si>
    <t>péntek este vagy szombat reggel ki tud menni ha nem fogja meg a tilalom Németországban</t>
  </si>
  <si>
    <t>LU77-0008449</t>
  </si>
  <si>
    <t>DE49-0008107</t>
  </si>
  <si>
    <t>FR62-0008362</t>
  </si>
  <si>
    <t>21 óra marad, szombatra haza érni</t>
  </si>
  <si>
    <t>DE22-0008361</t>
  </si>
  <si>
    <t>NL39-0008413</t>
  </si>
  <si>
    <t>21 óra vezetése marad</t>
  </si>
  <si>
    <t>DE44-0008320</t>
  </si>
  <si>
    <t>Nagy Attila</t>
  </si>
  <si>
    <t>SCANIA szervíz Biatorbágy</t>
  </si>
  <si>
    <t>DE09-0008021</t>
  </si>
  <si>
    <t>NL58-0007921</t>
  </si>
  <si>
    <t>BE48-0008469</t>
  </si>
  <si>
    <t>pénteki hazaérkezés</t>
  </si>
  <si>
    <t>DK88-0007913 15:30</t>
  </si>
  <si>
    <t>DK88-0007917 18:00</t>
  </si>
  <si>
    <t>csütörtök esti érkezés, utána szabi, előhúzni szeretnének a mitshura</t>
  </si>
  <si>
    <t>DK88-0007906 01:30</t>
  </si>
  <si>
    <t>BE23-0008512</t>
  </si>
  <si>
    <t>NL58-0008602</t>
  </si>
  <si>
    <t>DE57-0008613</t>
  </si>
  <si>
    <t>péntek este vagy szombat reggel // ELŐHÚZUNK NEKI</t>
  </si>
  <si>
    <t>DK71-0008465</t>
  </si>
  <si>
    <t>FR02-0008544</t>
  </si>
  <si>
    <t>DE90-0008120</t>
  </si>
  <si>
    <t>NL58-0008515</t>
  </si>
  <si>
    <t>BE23-0008430</t>
  </si>
  <si>
    <t>június 6 péntek szabadság</t>
  </si>
  <si>
    <t>FR60-0008432</t>
  </si>
  <si>
    <t>szabadság junius 5-6?</t>
  </si>
  <si>
    <t>DK88-0007910 04:30</t>
  </si>
  <si>
    <t>IT01+04-0008416</t>
  </si>
  <si>
    <t>36 óra marad a hétre</t>
  </si>
  <si>
    <t>NL58-0008589</t>
  </si>
  <si>
    <t>csütörtök este orvoshoz kellene mennie</t>
  </si>
  <si>
    <t>SK91+CZ50-0008553</t>
  </si>
  <si>
    <t>CZ58-0008541</t>
  </si>
  <si>
    <t>DE95-0008452</t>
  </si>
  <si>
    <t>szabadság után indul</t>
  </si>
  <si>
    <t>IT46-0008536</t>
  </si>
  <si>
    <t>gerincproblémák nem biztos, hogy tud indulni</t>
  </si>
  <si>
    <t>DE59-0008325</t>
  </si>
  <si>
    <t>DE90-0007764</t>
  </si>
  <si>
    <t>NL58-0008587</t>
  </si>
  <si>
    <t>DE58-0008216</t>
  </si>
  <si>
    <t>2 charter közül az utolsó induló, fogad előhúzást, szombat estig haza</t>
  </si>
  <si>
    <t>FR89-0008454</t>
  </si>
  <si>
    <t>DE30-0008415</t>
  </si>
  <si>
    <t>DE93-0008537</t>
  </si>
  <si>
    <t>itthoni hétvége</t>
  </si>
  <si>
    <t>DE85-0008388</t>
  </si>
  <si>
    <t>DE37+NL71-0008597-0007970</t>
  </si>
  <si>
    <t>csütörtök este kell hazaérnie pénteken szabi</t>
  </si>
  <si>
    <t>AT87-0008570</t>
  </si>
  <si>
    <t>NL50-0008160</t>
  </si>
  <si>
    <t>LU77-0008580</t>
  </si>
  <si>
    <t>a vontatón múlik, hogy mikor tudnak indulni</t>
  </si>
  <si>
    <t>NL58-0007922</t>
  </si>
  <si>
    <t>FR60-0008612</t>
  </si>
  <si>
    <t>DE21-0008632</t>
  </si>
  <si>
    <t>FR60-0008569</t>
  </si>
  <si>
    <t>BE38-0008620</t>
  </si>
  <si>
    <t>DK70-0008439</t>
  </si>
  <si>
    <t>retarder hibás az autója</t>
  </si>
  <si>
    <t>BE90-0008579</t>
  </si>
  <si>
    <t>péntek estig haza, egy hossú, nem fogad előhúzást</t>
  </si>
  <si>
    <t>DK88-0008354 15:30</t>
  </si>
  <si>
    <t>DE30+BE60+BE70+BE98-0008561</t>
  </si>
  <si>
    <t>DE30-0008565</t>
  </si>
  <si>
    <t>IT29-0008506</t>
  </si>
  <si>
    <t>IT36+42-0007930</t>
  </si>
  <si>
    <t>DE85-0008022</t>
  </si>
  <si>
    <t>DE26-0008072</t>
  </si>
  <si>
    <t>BE20-0008555</t>
  </si>
  <si>
    <t>DE90-0008489</t>
  </si>
  <si>
    <t>DK88-0008348 04:30</t>
  </si>
  <si>
    <t>Lacibá DK</t>
  </si>
  <si>
    <t>DK88-0008447 magának rak</t>
  </si>
  <si>
    <t>hétfő délelőtt büfé után, szombatig haza</t>
  </si>
  <si>
    <t>DE31-0008520</t>
  </si>
  <si>
    <t>csütörtök estig haza mert péntek GKI szimulátor</t>
  </si>
  <si>
    <t>DE90-0008262</t>
  </si>
  <si>
    <t>NL58-0008363</t>
  </si>
  <si>
    <t>SK90 - NL75 - 0009128</t>
  </si>
  <si>
    <t>délután 17:00 körül tud elindulni</t>
  </si>
  <si>
    <t>LU77-0008543</t>
  </si>
  <si>
    <t>elhúzunk</t>
  </si>
  <si>
    <t>DE30-0008459</t>
  </si>
  <si>
    <t>BE38-0008606</t>
  </si>
  <si>
    <t>DE85-0008161</t>
  </si>
  <si>
    <t>DE90-0008264</t>
  </si>
  <si>
    <t>DE58-0008609</t>
  </si>
  <si>
    <t>NL48+NL48-0008600</t>
  </si>
  <si>
    <t>NKW 936</t>
  </si>
  <si>
    <t>DE38-0008619</t>
  </si>
  <si>
    <t>DE93-0008578</t>
  </si>
  <si>
    <t>este tud indulni kifele</t>
  </si>
  <si>
    <t>CZ26-0008630</t>
  </si>
  <si>
    <t>este 10-kor tud indulni</t>
  </si>
  <si>
    <t>DE31-0008521</t>
  </si>
  <si>
    <t>45 óra maradpéntekre hazaérni</t>
  </si>
  <si>
    <t>DE90-0008490</t>
  </si>
  <si>
    <t>DE85-0008455</t>
  </si>
  <si>
    <t>DK88-0008350</t>
  </si>
  <si>
    <t>BE83-0008721</t>
  </si>
  <si>
    <t>45 óra marad szombatra elég hazaérni</t>
  </si>
  <si>
    <t>BE90-0008621</t>
  </si>
  <si>
    <t>Bernalakovo Enschede</t>
  </si>
  <si>
    <t>megszopatott újra</t>
  </si>
  <si>
    <t>LU77-0008726</t>
  </si>
  <si>
    <t>reggel tud indulni, előhúzás esetleg?</t>
  </si>
  <si>
    <t>LU77-0008725</t>
  </si>
  <si>
    <t>előhúznak Mitshura</t>
  </si>
  <si>
    <t>NL58-0008366</t>
  </si>
  <si>
    <t>30 óra vezetése marad, megy még egy rövidet, vagy előhúzás, péntek este haza 22:00ig</t>
  </si>
  <si>
    <t>Csepeti péter</t>
  </si>
  <si>
    <t>NL47-0008558</t>
  </si>
  <si>
    <t>BE89-0008731</t>
  </si>
  <si>
    <t>BE38-0008668</t>
  </si>
  <si>
    <t>IT30-0008816</t>
  </si>
  <si>
    <t>30 óra vezetése marad, még egy olasz fuvar, szombat este haza kell érnie</t>
  </si>
  <si>
    <t>DE85-0007725</t>
  </si>
  <si>
    <t>DE53-0008634</t>
  </si>
  <si>
    <t>32 óra marad</t>
  </si>
  <si>
    <t>SK94-0008670</t>
  </si>
  <si>
    <t>24 óra vezetése marad, még egy rövid fuvar</t>
  </si>
  <si>
    <t>CZ27-0008585</t>
  </si>
  <si>
    <t>IT36-42-0008678</t>
  </si>
  <si>
    <t>DE54-0008387</t>
  </si>
  <si>
    <t>szombatra haza, 38 óra vezetése marad</t>
  </si>
  <si>
    <t>PUn 081</t>
  </si>
  <si>
    <t>IT26-0008636</t>
  </si>
  <si>
    <t>még egy rövid, szombat estig haza,</t>
  </si>
  <si>
    <t>NL48-0008637</t>
  </si>
  <si>
    <t>DE90-0008491</t>
  </si>
  <si>
    <t>még egy rövid fuvar?</t>
  </si>
  <si>
    <t>IT28-0008663</t>
  </si>
  <si>
    <t>NL58-0008365</t>
  </si>
  <si>
    <t>37 óra marad,szombat haza, fáj a válla dobozos munkát szeretne</t>
  </si>
  <si>
    <t>DE30-0008566</t>
  </si>
  <si>
    <t>péntek estig haza, max szombat reggel, 32 óra marad azt mondta de 27 óra vezetése marad</t>
  </si>
  <si>
    <t>DE85-0008383</t>
  </si>
  <si>
    <t>19 óra marad, péntek estére haza</t>
  </si>
  <si>
    <t>DE90-0008266</t>
  </si>
  <si>
    <t>DE58-0008610</t>
  </si>
  <si>
    <t>még egy rövid fuvar, 32 óra marad, szombatra hazaérni</t>
  </si>
  <si>
    <t>DK88-0008349</t>
  </si>
  <si>
    <t>NL58-0008860</t>
  </si>
  <si>
    <t>NEM MENNEK VISSZA MERT FASZUK KIVAN</t>
  </si>
  <si>
    <t>LU77-0008831</t>
  </si>
  <si>
    <t>NL58-0008767</t>
  </si>
  <si>
    <t>CZ15-0008554</t>
  </si>
  <si>
    <t>AT23-0008783</t>
  </si>
  <si>
    <t>DE85-0008468</t>
  </si>
  <si>
    <t>DE90-0008267</t>
  </si>
  <si>
    <t>CZ51-0008457</t>
  </si>
  <si>
    <t>NEM MEGY MERT SZOMBATON ÉRNE HAZA!!!!</t>
  </si>
  <si>
    <t>IT30+30-0008836</t>
  </si>
  <si>
    <t>CZ39-0008629</t>
  </si>
  <si>
    <t>DE85-0008013</t>
  </si>
  <si>
    <t>DE90-0008492</t>
  </si>
  <si>
    <t>DE85-0008456</t>
  </si>
  <si>
    <t>ES19-0008729</t>
  </si>
  <si>
    <t>DE22-0008672</t>
  </si>
  <si>
    <t>NL47-0008697</t>
  </si>
  <si>
    <t>kimegy Pünkösdre, a keze továbbra sem jó</t>
  </si>
  <si>
    <t>DE22-0008673</t>
  </si>
  <si>
    <t>kimegy Pünkösrdre</t>
  </si>
  <si>
    <t>BE83-0008730</t>
  </si>
  <si>
    <t>kék elindul, ha van olyan munka amivel tud dolgozni</t>
  </si>
  <si>
    <t>ha meggyógyul tud menni</t>
  </si>
  <si>
    <t>SSP 782</t>
  </si>
  <si>
    <t>BE83-0008827</t>
  </si>
  <si>
    <t>IT-0008671</t>
  </si>
  <si>
    <t>DE46-0008381</t>
  </si>
  <si>
    <t>CZ27-0008373</t>
  </si>
  <si>
    <t>nincs tilalom CZ-be</t>
  </si>
  <si>
    <t>CZ78-0008948+CZ27-0009032</t>
  </si>
  <si>
    <t>DE30-0008696</t>
  </si>
  <si>
    <t>FR60-0008954</t>
  </si>
  <si>
    <t>NL58-0008380</t>
  </si>
  <si>
    <t>DK88-0008358</t>
  </si>
  <si>
    <t>NL50-0008647</t>
  </si>
  <si>
    <t>NL58-0008964</t>
  </si>
  <si>
    <t>FR45-0008986</t>
  </si>
  <si>
    <t>BE18+BE91-0008982</t>
  </si>
  <si>
    <t>LU77-0009015</t>
  </si>
  <si>
    <t>FR60-0009081</t>
  </si>
  <si>
    <t>LU77-0009016</t>
  </si>
  <si>
    <t>40 óra vezetése mara</t>
  </si>
  <si>
    <t>NL47-0008844</t>
  </si>
  <si>
    <t>BE90-0008891</t>
  </si>
  <si>
    <t>NL58-0008965</t>
  </si>
  <si>
    <t>FR60-0008834</t>
  </si>
  <si>
    <t>NL50-0008942</t>
  </si>
  <si>
    <t>hazajön hétvégére de előhúzást fogad</t>
  </si>
  <si>
    <t>FR60-0008648</t>
  </si>
  <si>
    <t>NL75-0008850</t>
  </si>
  <si>
    <t>NL75-0008858</t>
  </si>
  <si>
    <t>DK88-0008359</t>
  </si>
  <si>
    <t>IT30-0008953</t>
  </si>
  <si>
    <t>CZ75-0009030</t>
  </si>
  <si>
    <t>CZ27-0008690</t>
  </si>
  <si>
    <t>DE09-0008177</t>
  </si>
  <si>
    <t>IT36+IT42-0008392</t>
  </si>
  <si>
    <t>NL47-0008846</t>
  </si>
  <si>
    <t>NL47-0008967 magának rak</t>
  </si>
  <si>
    <t>DE90-0008493</t>
  </si>
  <si>
    <t>c</t>
  </si>
  <si>
    <t>NL58-0008371</t>
  </si>
  <si>
    <t>DE85-0008792</t>
  </si>
  <si>
    <t>DE58-0008611</t>
  </si>
  <si>
    <t>NL47-0008979 magának rak</t>
  </si>
  <si>
    <t xml:space="preserve">NL58-0009062 </t>
  </si>
  <si>
    <t>standby pótkocsit viszi</t>
  </si>
  <si>
    <t>DK88-0008353</t>
  </si>
  <si>
    <t>LU77-0008978</t>
  </si>
  <si>
    <t>IT30-0008935</t>
  </si>
  <si>
    <t>FR10-0008992</t>
  </si>
  <si>
    <t>DE50-0009029</t>
  </si>
  <si>
    <t>DE90-0008268</t>
  </si>
  <si>
    <t>DE85-0008012</t>
  </si>
  <si>
    <t>DK88-0008351</t>
  </si>
  <si>
    <t>NL47-0008968 magának rak</t>
  </si>
  <si>
    <t>LU77-0008899</t>
  </si>
  <si>
    <t>16-ra haza, utána 17-18 szabadság, előhúzást fogad</t>
  </si>
  <si>
    <t>BE99+NL48-0009011</t>
  </si>
  <si>
    <t>NL58-0008900 magának rak Marcali le előtte</t>
  </si>
  <si>
    <t>péntek estére haza</t>
  </si>
  <si>
    <t>DE21-0008994</t>
  </si>
  <si>
    <t>DE90-0008495</t>
  </si>
  <si>
    <t>LU77-0009088</t>
  </si>
  <si>
    <t>csütörtök délután legkésőbb haza</t>
  </si>
  <si>
    <t>NL47-0008960</t>
  </si>
  <si>
    <t>LU77-0009090</t>
  </si>
  <si>
    <t>csütörtökig haza aztán felmond</t>
  </si>
  <si>
    <t>DE21-0009010</t>
  </si>
  <si>
    <t>DE90-0008732</t>
  </si>
  <si>
    <t>DE85-0008372</t>
  </si>
  <si>
    <t>NL58-0008777</t>
  </si>
  <si>
    <t>DE58-0008974</t>
  </si>
  <si>
    <t>CZ51-0008786</t>
  </si>
  <si>
    <t>reggel 8-tól tud menni</t>
  </si>
  <si>
    <t>IT25-0008628</t>
  </si>
  <si>
    <t>csütörtök este haza, viszi a fiát, 1000 KM-es fuvart vinne</t>
  </si>
  <si>
    <t>BE90-0009021</t>
  </si>
  <si>
    <t>38 órája marad</t>
  </si>
  <si>
    <t>DK88-0008773</t>
  </si>
  <si>
    <t>hosszú hetes, előhúzást is fogad</t>
  </si>
  <si>
    <t>NL47-0009087</t>
  </si>
  <si>
    <t>rövid vagy belföld DK előtt?</t>
  </si>
  <si>
    <t>DK88-0008770</t>
  </si>
  <si>
    <t>DE30-0008970</t>
  </si>
  <si>
    <t>DE01-0009154</t>
  </si>
  <si>
    <t>belföld / másik autót kell neki adni</t>
  </si>
  <si>
    <t>szerda éjszaka haza mert utána orvos</t>
  </si>
  <si>
    <t>FR89-0009089</t>
  </si>
  <si>
    <t>NL58-0009122</t>
  </si>
  <si>
    <t>NL47-0008961</t>
  </si>
  <si>
    <t>hétvégére hazajön</t>
  </si>
  <si>
    <t>AT87+AT47+DE78-0008869 + DE79-0009094</t>
  </si>
  <si>
    <t>hétvégére haza, holnap reggel</t>
  </si>
  <si>
    <t>FR67-0008814</t>
  </si>
  <si>
    <t>DE90-0008733</t>
  </si>
  <si>
    <t>AT23-0009084 - Enschede</t>
  </si>
  <si>
    <t>NL48-0009005</t>
  </si>
  <si>
    <t xml:space="preserve">kék? kimegy hétvégére? </t>
  </si>
  <si>
    <t>DE55-0008937</t>
  </si>
  <si>
    <t>CZ27-0008687</t>
  </si>
  <si>
    <t>CZ51-0008788</t>
  </si>
  <si>
    <t>DE65-0008983</t>
  </si>
  <si>
    <t>DE90-0008496</t>
  </si>
  <si>
    <t>IT30 + IT30 - 0009107</t>
  </si>
  <si>
    <t>19 óra vezetése marad, szombat reggelig haza</t>
  </si>
  <si>
    <t>SK95-0009083 - Enschede</t>
  </si>
  <si>
    <t>DK88-0008774</t>
  </si>
  <si>
    <t>NMZ 292</t>
  </si>
  <si>
    <t>FR60-0009106</t>
  </si>
  <si>
    <t>DK88-0008768</t>
  </si>
  <si>
    <t>csütörtök este tudnak indulni</t>
  </si>
  <si>
    <t>NL58-0009178</t>
  </si>
  <si>
    <t>csütörtök 16:00 kor tudnak indulni</t>
  </si>
  <si>
    <t>NL47-0008962</t>
  </si>
  <si>
    <t>pénteki lerakós fuvarra előhúzást fogadnak</t>
  </si>
  <si>
    <t>BE90-0009124</t>
  </si>
  <si>
    <t>CZ67-0008865</t>
  </si>
  <si>
    <t>CZ51-0008790</t>
  </si>
  <si>
    <t>DE85-0008793</t>
  </si>
  <si>
    <t>DE30-0008971</t>
  </si>
  <si>
    <t>CZ67-0008842</t>
  </si>
  <si>
    <t>CZ67-0008866</t>
  </si>
  <si>
    <t>DE90-0008497</t>
  </si>
  <si>
    <t>hétvégére haza, 23 óra marad, szombati érkezés még rendben van,13:00 kor tud indulni</t>
  </si>
  <si>
    <t>DE90-0008734</t>
  </si>
  <si>
    <t>hétvégére haza, még egy rövid??</t>
  </si>
  <si>
    <t>06:00 Scania Bia</t>
  </si>
  <si>
    <t>IT26-0009162</t>
  </si>
  <si>
    <t>FR88-0009284</t>
  </si>
  <si>
    <t>DK88-0008775</t>
  </si>
  <si>
    <t>NL50-0009294</t>
  </si>
  <si>
    <t>NL47-0009099</t>
  </si>
  <si>
    <t>ELŐHÚZUNK</t>
  </si>
  <si>
    <t>DE21-0008763</t>
  </si>
  <si>
    <t>NL58-0009179</t>
  </si>
  <si>
    <t>DE58-0008977</t>
  </si>
  <si>
    <t xml:space="preserve">SPP 782  </t>
  </si>
  <si>
    <t>NL47-0009166</t>
  </si>
  <si>
    <t>10-12 óra között tud indulni a telepről</t>
  </si>
  <si>
    <t>NL56-0009256</t>
  </si>
  <si>
    <t>NL58-0008780</t>
  </si>
  <si>
    <t>DE09-0008707</t>
  </si>
  <si>
    <t>DK88-0008771</t>
  </si>
  <si>
    <t>BE83-0009180</t>
  </si>
  <si>
    <t>BE23-0009237</t>
  </si>
  <si>
    <t>LU77-0009265</t>
  </si>
  <si>
    <t>BE22-0009260</t>
  </si>
  <si>
    <t>DE82-0009296</t>
  </si>
  <si>
    <t>FR62-0009100</t>
  </si>
  <si>
    <t xml:space="preserve">egy hosszú kanyart fordul Árpád nélkül </t>
  </si>
  <si>
    <t>BE22-0009261</t>
  </si>
  <si>
    <t>DK65-0009287</t>
  </si>
  <si>
    <t>DE84-0009257</t>
  </si>
  <si>
    <t>DE90-0008735</t>
  </si>
  <si>
    <t>AT87-0009255</t>
  </si>
  <si>
    <t>NL58-0009250</t>
  </si>
  <si>
    <t>DE30-0009157</t>
  </si>
  <si>
    <t>1000 KM körüli fuvar??</t>
  </si>
  <si>
    <t>FR60-0009189</t>
  </si>
  <si>
    <t>előhúzást fogad Luxemburgba</t>
  </si>
  <si>
    <t>DK88-0008776 15:30</t>
  </si>
  <si>
    <t>IT36+42-0008791</t>
  </si>
  <si>
    <t>két hosszú fuvart tudna csinálni</t>
  </si>
  <si>
    <t>DE78-D79+D79-0009123</t>
  </si>
  <si>
    <t>DE08-009298 magának rak</t>
  </si>
  <si>
    <t>CZ29-0009095</t>
  </si>
  <si>
    <t>CZ25-0009336</t>
  </si>
  <si>
    <t>SI52-0009132</t>
  </si>
  <si>
    <t>NL47-0009288</t>
  </si>
  <si>
    <t>nem jó neki a holland fuvar csütre, szombaton programja van itthon</t>
  </si>
  <si>
    <t>DE26-0008796</t>
  </si>
  <si>
    <t>DE90-0008498</t>
  </si>
  <si>
    <t>Győr SK Enschede magának rak</t>
  </si>
  <si>
    <t>FR37-0009185</t>
  </si>
  <si>
    <t>DE30-0008864</t>
  </si>
  <si>
    <t>fogad előhúzást, 56 óra vezetése lesz</t>
  </si>
  <si>
    <t>DE85-0008685</t>
  </si>
  <si>
    <t>CZ37+DE56-0009126</t>
  </si>
  <si>
    <t>NL47-0008969</t>
  </si>
  <si>
    <t>kimegy hétvégére????</t>
  </si>
  <si>
    <t>DK88-0008772 04:30</t>
  </si>
  <si>
    <t>BE90-0009195</t>
  </si>
  <si>
    <t>FR88-0009340</t>
  </si>
  <si>
    <t>NL58-0008779</t>
  </si>
  <si>
    <t>NL50-0008874</t>
  </si>
  <si>
    <t>DE85-0009145</t>
  </si>
  <si>
    <t>BE18-0009408</t>
  </si>
  <si>
    <t>DE85-0009146</t>
  </si>
  <si>
    <t>NL47-0009359</t>
  </si>
  <si>
    <t>CZ66-0009214</t>
  </si>
  <si>
    <t>könnyebb nem spaniferezős munkát kell csinálnia</t>
  </si>
  <si>
    <t>NL58-0009372</t>
  </si>
  <si>
    <t>NL47-0009150</t>
  </si>
  <si>
    <t>LU67-0009240</t>
  </si>
  <si>
    <t>NL58-0009503</t>
  </si>
  <si>
    <t>délelőtt orvoshoz megy, kora délután tud indulni</t>
  </si>
  <si>
    <t>DK88-0009039 04:30</t>
  </si>
  <si>
    <t>IT36-0009382</t>
  </si>
  <si>
    <t>BE91-0009192</t>
  </si>
  <si>
    <t>este 23:00-kor tud indulni fuvarba</t>
  </si>
  <si>
    <t>BE22-0009258</t>
  </si>
  <si>
    <t>45 óra vezetése marad</t>
  </si>
  <si>
    <t>DE30-0008795</t>
  </si>
  <si>
    <t>előhúzást fogad, 56 óra marad</t>
  </si>
  <si>
    <t>DE30-0009143</t>
  </si>
  <si>
    <t>vérvétel után, este tud indulni</t>
  </si>
  <si>
    <t>DK-65-0009287</t>
  </si>
  <si>
    <t>DE21-0009251</t>
  </si>
  <si>
    <t>DE30+30-27-0009120</t>
  </si>
  <si>
    <t>DE90-0009311</t>
  </si>
  <si>
    <t>hazaér Enschedéből?</t>
  </si>
  <si>
    <t>DE90-0008936</t>
  </si>
  <si>
    <t>ES08-0009281</t>
  </si>
  <si>
    <t>NL58-0009049</t>
  </si>
  <si>
    <t>SZF-25-0008976</t>
  </si>
  <si>
    <t xml:space="preserve">SPP 784 </t>
  </si>
  <si>
    <t>Kern Károly</t>
  </si>
  <si>
    <t>SCANIA szervíz</t>
  </si>
  <si>
    <t>BE20-0009493</t>
  </si>
  <si>
    <t>DE30-0009430</t>
  </si>
  <si>
    <t>BE90-0009424</t>
  </si>
  <si>
    <t>DE90-0008938</t>
  </si>
  <si>
    <t>DK88-0009045</t>
  </si>
  <si>
    <t>NL47-0009489</t>
  </si>
  <si>
    <t>NL58-0009050</t>
  </si>
  <si>
    <t>35 óra marad</t>
  </si>
  <si>
    <t>DK88-0009040</t>
  </si>
  <si>
    <t>hajnalban tud indulni, 38 óra vezetése marad, szombatig szeretne hazaérni</t>
  </si>
  <si>
    <t>IT30-0009335</t>
  </si>
  <si>
    <t>Olaszországba szeretne menni, este 21:00 Pardubice után indulás</t>
  </si>
  <si>
    <t>CZ26-0009201</t>
  </si>
  <si>
    <t>este 22:00 kor tud indulni</t>
  </si>
  <si>
    <t>IT60-0009379</t>
  </si>
  <si>
    <t>délután 15:00-kor tud indulni leghamarabb</t>
  </si>
  <si>
    <t>DE67-0009333</t>
  </si>
  <si>
    <t>DE90-0009312</t>
  </si>
  <si>
    <t>DE85-0008370</t>
  </si>
  <si>
    <t>kint marad az ünnep miatt Grossmehringben</t>
  </si>
  <si>
    <t>DE30-0009144</t>
  </si>
  <si>
    <t>IT24-0009152</t>
  </si>
  <si>
    <t>délután tud indulni de nem tele idővel</t>
  </si>
  <si>
    <t>FR89-0009502</t>
  </si>
  <si>
    <t xml:space="preserve">reggeli indulnak </t>
  </si>
  <si>
    <t>NL21-0009439</t>
  </si>
  <si>
    <t>délelőtt tudnak indulni, péntek 12:00-ra kéne megérkezni van ilyen fuvarunk?</t>
  </si>
  <si>
    <t>NL47-0009283</t>
  </si>
  <si>
    <t>délután 14:00-kor tudunk indulni</t>
  </si>
  <si>
    <t xml:space="preserve">AIFN 162 </t>
  </si>
  <si>
    <t>Gíber Zoltán</t>
  </si>
  <si>
    <t>NL75-0009423</t>
  </si>
  <si>
    <t>hajnalban indul</t>
  </si>
  <si>
    <t>Árvai Gáborral együtt kell hazaérkeznie</t>
  </si>
  <si>
    <t>NL31-0008674</t>
  </si>
  <si>
    <t>20 óra vezetése marad, szerda délután tud indulni</t>
  </si>
  <si>
    <t>DE59-0009105</t>
  </si>
  <si>
    <t>este 21:00-kor tud indulni, péntek reggelig hazaérni</t>
  </si>
  <si>
    <t>NL58-0009051</t>
  </si>
  <si>
    <t>DE30-0009431</t>
  </si>
  <si>
    <t>este indul, 25 óra vezetése marad</t>
  </si>
  <si>
    <t>IT26-0009539</t>
  </si>
  <si>
    <t>kb. 30 óra vezetése marad</t>
  </si>
  <si>
    <t>CZ25-0009597</t>
  </si>
  <si>
    <t>CZ29-0009149</t>
  </si>
  <si>
    <t>könnyített munkát szeretni</t>
  </si>
  <si>
    <t>CZ30-0009598</t>
  </si>
  <si>
    <t>AT23-0009151 + előhúz Kálócznak</t>
  </si>
  <si>
    <t>32 óra vezetése marad, szombat estig haza</t>
  </si>
  <si>
    <t>DK88-0009041</t>
  </si>
  <si>
    <t>NL48-0009460</t>
  </si>
  <si>
    <t>hajnalban tud indulni, péntek este legkésőbb haza, 30 óra marad</t>
  </si>
  <si>
    <t>LU77-0009520</t>
  </si>
  <si>
    <t>DK88-0009644</t>
  </si>
  <si>
    <t>Bernolakovoba - Enschede</t>
  </si>
  <si>
    <t>CZ67-0009241</t>
  </si>
  <si>
    <t>DE90-0008940</t>
  </si>
  <si>
    <t>DE85-0009148</t>
  </si>
  <si>
    <t>CZ67-0009242</t>
  </si>
  <si>
    <t>este 22:00-kor tud indulni még rövidre</t>
  </si>
  <si>
    <t>DE85-0009229</t>
  </si>
  <si>
    <t>DE90-0009313</t>
  </si>
  <si>
    <t>CZ62-0009599</t>
  </si>
  <si>
    <t>NL75-0009425</t>
  </si>
  <si>
    <t>hajnalban DHL után tud indulni, kint marad hétvégére</t>
  </si>
  <si>
    <t>SK82+85-0009675</t>
  </si>
  <si>
    <t>péntek hajnalban vagy csütörtök este tud menni</t>
  </si>
  <si>
    <t>BE20-0009646</t>
  </si>
  <si>
    <t>csütörtök este vagy péntek délután hazafele munka függvénye</t>
  </si>
  <si>
    <t>DK88-0009042</t>
  </si>
  <si>
    <t>BE83-0009531</t>
  </si>
  <si>
    <t>22 óra vezetése marad</t>
  </si>
  <si>
    <t>még egy rövidet fordul???</t>
  </si>
  <si>
    <t>NL58-0009052</t>
  </si>
  <si>
    <t>DE09-0008894</t>
  </si>
  <si>
    <t xml:space="preserve">ha el tud jönni, hazafele tiltás nélkül </t>
  </si>
  <si>
    <t>BE29-0009560</t>
  </si>
  <si>
    <t>DE59-0009674</t>
  </si>
  <si>
    <t>hajnalban tud indulni, 9 óra vezetése marad, szerda este legkésőbb haza</t>
  </si>
  <si>
    <t>BE90-0009587</t>
  </si>
  <si>
    <t>DE30-0009562</t>
  </si>
  <si>
    <t>szerda hajnalban haza kell érni</t>
  </si>
  <si>
    <t>NL13-0009544</t>
  </si>
  <si>
    <t>DK88-0009047</t>
  </si>
  <si>
    <t>BE23-0009603</t>
  </si>
  <si>
    <t>NL75-0009588</t>
  </si>
  <si>
    <t>35 óra vezetése marad, nem kell neki 45-ös pihenő</t>
  </si>
  <si>
    <t>NL58-0009678</t>
  </si>
  <si>
    <t>FR60-0009602</t>
  </si>
  <si>
    <t>DE85-0008675</t>
  </si>
  <si>
    <t>NL58-0009677</t>
  </si>
  <si>
    <t>péntekre haza</t>
  </si>
  <si>
    <t>LU77-0009649</t>
  </si>
  <si>
    <t>DK88-0009048 04:30</t>
  </si>
  <si>
    <t>CZ25-0009198</t>
  </si>
  <si>
    <t>CZ51-0009530</t>
  </si>
  <si>
    <t>DE04-0009671</t>
  </si>
  <si>
    <t>CZ25--0009526</t>
  </si>
  <si>
    <t>DE30-0009563</t>
  </si>
  <si>
    <t>SZERDÁRa csütörtök ADR tanfolyam</t>
  </si>
  <si>
    <t>NL58-0009053</t>
  </si>
  <si>
    <t>DE31-0009619</t>
  </si>
  <si>
    <t>BE29-0009647</t>
  </si>
  <si>
    <t>DE90-0009315</t>
  </si>
  <si>
    <t>FR21-0009547</t>
  </si>
  <si>
    <t>DE54-0009226</t>
  </si>
  <si>
    <t>NL47-0009659</t>
  </si>
  <si>
    <t>40 óra marad, csütörtök éjszakára haza kell érnie</t>
  </si>
  <si>
    <t>BE90-0009651</t>
  </si>
  <si>
    <t>NL47-0009658</t>
  </si>
  <si>
    <t>DK70-0009510</t>
  </si>
  <si>
    <t>DE90-0008943</t>
  </si>
  <si>
    <t>IT30-0009700</t>
  </si>
  <si>
    <t>DK88-0009043</t>
  </si>
  <si>
    <t>BE83-0009580</t>
  </si>
  <si>
    <t>SZABADSÁG</t>
  </si>
  <si>
    <t>LU77-0009699</t>
  </si>
  <si>
    <t>NL50-0009441</t>
  </si>
  <si>
    <t>FR60-0009533</t>
  </si>
  <si>
    <t>NL58-0009752</t>
  </si>
  <si>
    <t>NL58-0009181 magának rak</t>
  </si>
  <si>
    <t>hajnalban vagy, vasárnap este tud indulni</t>
  </si>
  <si>
    <t>AT Mitsu - SK Enschede</t>
  </si>
  <si>
    <t>NL47-0009696</t>
  </si>
  <si>
    <t>CZ25-0009662</t>
  </si>
  <si>
    <t>DE90-0009472</t>
  </si>
  <si>
    <t>DK70-0009511</t>
  </si>
  <si>
    <t>40 óra marad, egy hosszú fuvar</t>
  </si>
  <si>
    <t>NL32-0009626</t>
  </si>
  <si>
    <t>DK82-0009613</t>
  </si>
  <si>
    <t>DE58-0009682</t>
  </si>
  <si>
    <t>hétfő este vagy kedd hajnal</t>
  </si>
  <si>
    <t>IT36+42-0009061</t>
  </si>
  <si>
    <t>DE91-0009513</t>
  </si>
  <si>
    <t>CZ53-0009661</t>
  </si>
  <si>
    <t>FR60-0009652</t>
  </si>
  <si>
    <t>Győr le belföld majd Bernolakovo</t>
  </si>
  <si>
    <t>38 óra marad</t>
  </si>
  <si>
    <t>BE83-0009680</t>
  </si>
  <si>
    <t>DK88-0009385</t>
  </si>
  <si>
    <t>SK-Enschede</t>
  </si>
  <si>
    <t>FR60-0009508</t>
  </si>
  <si>
    <t>44 óra marad, egy hosszú fuvar AT tranzit</t>
  </si>
  <si>
    <t>NL58-0009739</t>
  </si>
  <si>
    <t>vagy vasárnap este, nem előhúzós hete van</t>
  </si>
  <si>
    <t>DE58-0009273</t>
  </si>
  <si>
    <t>NL47-0009692</t>
  </si>
  <si>
    <t>NL58-0009396</t>
  </si>
  <si>
    <t>DE90-0009317</t>
  </si>
  <si>
    <t>DE54-0009221</t>
  </si>
  <si>
    <t>csütörtöki LUX lenne a legjobb neki</t>
  </si>
  <si>
    <t>DE30-0009142</t>
  </si>
  <si>
    <t>DE94-0009343</t>
  </si>
  <si>
    <t>36 óra marad, csütörtök éjfélig kell hazaérni</t>
  </si>
  <si>
    <t>DE30-0009576</t>
  </si>
  <si>
    <t>NL47-0009691</t>
  </si>
  <si>
    <t>DE85-0009222</t>
  </si>
  <si>
    <t>NL58-0009397</t>
  </si>
  <si>
    <t>DE85-0009575</t>
  </si>
  <si>
    <t>csütörtök este vagy péntek reggelre haza</t>
  </si>
  <si>
    <t>CZ46-0008364</t>
  </si>
  <si>
    <t>CZ26-0009625</t>
  </si>
  <si>
    <t>DE90-0009318</t>
  </si>
  <si>
    <t>DE21-0009707</t>
  </si>
  <si>
    <t>BE48+BE83-0009586</t>
  </si>
  <si>
    <t>DK88-0009614</t>
  </si>
  <si>
    <t>DE90-0009473</t>
  </si>
  <si>
    <t>DK88-0009391</t>
  </si>
  <si>
    <t>NL59-0009741</t>
  </si>
  <si>
    <t>este tud indulni, 32 óra vezetése marad</t>
  </si>
  <si>
    <t>DK88-0009750</t>
  </si>
  <si>
    <t>BE90-0009794</t>
  </si>
  <si>
    <t>4500 KM kell</t>
  </si>
  <si>
    <t>NL58-0009398</t>
  </si>
  <si>
    <t>26 óra vezetése marad</t>
  </si>
  <si>
    <t>LU77-0009744</t>
  </si>
  <si>
    <t>22 óra vezetése marad, itthoni hétvégéje lesz, ha hazaér időben 12:00 körül el tud menni</t>
  </si>
  <si>
    <t>DE30-0009702</t>
  </si>
  <si>
    <t>DE30-0009650</t>
  </si>
  <si>
    <t>ADR tanfolyamig hazaér?</t>
  </si>
  <si>
    <t>DE90-0009474</t>
  </si>
  <si>
    <t>CZ67-0009636</t>
  </si>
  <si>
    <t>11 órája marad</t>
  </si>
  <si>
    <t>IT26-0009753</t>
  </si>
  <si>
    <t>szombatra haza</t>
  </si>
  <si>
    <t>AT23-0009582</t>
  </si>
  <si>
    <t>ZSolti temetésre megy pénteken addig kell hazaérnie</t>
  </si>
  <si>
    <t>IT30-0009737</t>
  </si>
  <si>
    <t>25 óra vezetés, szombat estig tud dolgozni</t>
  </si>
  <si>
    <t>DE90-0009319</t>
  </si>
  <si>
    <t>NL58-0009852</t>
  </si>
  <si>
    <t>NL48-0009754</t>
  </si>
  <si>
    <t>CZ39-0009722</t>
  </si>
  <si>
    <t>DE85-0009218</t>
  </si>
  <si>
    <t>CZ67-0009635</t>
  </si>
  <si>
    <t xml:space="preserve">14 óra marad, előhúzást szeretne kivinni de én rövid fuvart szeretnék neki adni </t>
  </si>
  <si>
    <t>VONAT X2</t>
  </si>
  <si>
    <t>NL31-0009219</t>
  </si>
  <si>
    <t>LU77-0009886</t>
  </si>
  <si>
    <t>DK88-0009393</t>
  </si>
  <si>
    <t>DK88-0009387</t>
  </si>
  <si>
    <t>péntekig haza, 24 óra marad</t>
  </si>
  <si>
    <t>NL13-0009670</t>
  </si>
  <si>
    <t>19 óra marad</t>
  </si>
  <si>
    <t>LU77-0009795</t>
  </si>
  <si>
    <t>FR67-0009746</t>
  </si>
  <si>
    <t>d</t>
  </si>
  <si>
    <t>DE94-0009634</t>
  </si>
  <si>
    <t>DE30-0009703</t>
  </si>
  <si>
    <t>IT30-0009777</t>
  </si>
  <si>
    <t>CZ29-0009578</t>
  </si>
  <si>
    <t>DE90-0009320</t>
  </si>
  <si>
    <t>csak körfuvarral elmegy, szombatra kell hazaérnie</t>
  </si>
  <si>
    <t>DE90-0009475</t>
  </si>
  <si>
    <t>délután beldöld</t>
  </si>
  <si>
    <t>DK70-0010001</t>
  </si>
  <si>
    <t>NL32-0009697</t>
  </si>
  <si>
    <t>FR02-0009991</t>
  </si>
  <si>
    <t>NL59-0009783</t>
  </si>
  <si>
    <t>szombaton kimegy kb 14 órája lesz</t>
  </si>
  <si>
    <t>DK88-0009388</t>
  </si>
  <si>
    <t>megbeszélve emgy Dániába</t>
  </si>
  <si>
    <t>NL29-0009742</t>
  </si>
  <si>
    <t>péntek este vagy szombat reggel kiemgy hétvégére</t>
  </si>
  <si>
    <t>NL59-0009784</t>
  </si>
  <si>
    <t>DK55-0010030</t>
  </si>
  <si>
    <t>DE28-009971+DK88-010066</t>
  </si>
  <si>
    <t>BE90-0010009</t>
  </si>
  <si>
    <t>NL58-0009206 magának rak</t>
  </si>
  <si>
    <t>hétvégére kimegy???</t>
  </si>
  <si>
    <t>ES19-0009846</t>
  </si>
  <si>
    <t>DE09-0009455</t>
  </si>
  <si>
    <t>NL58-0009399</t>
  </si>
  <si>
    <t>DE31-0009721</t>
  </si>
  <si>
    <t>NL58-0009995</t>
  </si>
  <si>
    <t>DK88-0009825</t>
  </si>
  <si>
    <t>NL58-0009983</t>
  </si>
  <si>
    <t>DK88-0009394</t>
  </si>
  <si>
    <t>BE23-0009810</t>
  </si>
  <si>
    <t>BE23-0009883</t>
  </si>
  <si>
    <t>DK70-0009705</t>
  </si>
  <si>
    <t>19-től szabi addig mehet</t>
  </si>
  <si>
    <t>DE90-0009321</t>
  </si>
  <si>
    <t>DE90-0009476</t>
  </si>
  <si>
    <t>DE93-0009817</t>
  </si>
  <si>
    <t>NL58-0020098</t>
  </si>
  <si>
    <t>DE31-0009947</t>
  </si>
  <si>
    <t>DK88-0009389 15:30</t>
  </si>
  <si>
    <t>IT28-0009958</t>
  </si>
  <si>
    <t>FR60-0009738</t>
  </si>
  <si>
    <t>nem mitshus hét, megbeszélve a vasárnapi indulás</t>
  </si>
  <si>
    <t>DE85-0010035</t>
  </si>
  <si>
    <t>CZ41-0009980</t>
  </si>
  <si>
    <t>CZ41-0009981</t>
  </si>
  <si>
    <t>CZ51-0009664</t>
  </si>
  <si>
    <t>NL58-0010099</t>
  </si>
  <si>
    <t>NL47-0010124</t>
  </si>
  <si>
    <t>DE32-0010032</t>
  </si>
  <si>
    <t>FR02-0009992</t>
  </si>
  <si>
    <t>DE30-0009579</t>
  </si>
  <si>
    <t>ELŐHÚSZT KAP</t>
  </si>
  <si>
    <t>NL59-0009782</t>
  </si>
  <si>
    <t>BE23-0009735</t>
  </si>
  <si>
    <t>DE85-0009565</t>
  </si>
  <si>
    <t xml:space="preserve">DK88-0009395 </t>
  </si>
  <si>
    <t>NL58-0010150</t>
  </si>
  <si>
    <t>NL50-0009824</t>
  </si>
  <si>
    <t>NL58-0009400</t>
  </si>
  <si>
    <t>NL59-0009781</t>
  </si>
  <si>
    <t>LU77-0010169</t>
  </si>
  <si>
    <t>NL31-0009569</t>
  </si>
  <si>
    <t>LU77-0010172</t>
  </si>
  <si>
    <t>BE23-0010025</t>
  </si>
  <si>
    <t>DE30-0009809</t>
  </si>
  <si>
    <t>IT30+30-0010108</t>
  </si>
  <si>
    <t>NL58-0009207 magának rak</t>
  </si>
  <si>
    <t>DE85-0009957</t>
  </si>
  <si>
    <t>DK88-0009920</t>
  </si>
  <si>
    <t>DK82-0009978</t>
  </si>
  <si>
    <t>IT236+42-0009407</t>
  </si>
  <si>
    <t>CZ43-0010179</t>
  </si>
  <si>
    <t>CZ51-0009951</t>
  </si>
  <si>
    <t>DE21-0009880</t>
  </si>
  <si>
    <t>DE58-0010010</t>
  </si>
  <si>
    <t>FR02-0009994</t>
  </si>
  <si>
    <t>SK-Enschede Móvár le</t>
  </si>
  <si>
    <t>DE09-0010078</t>
  </si>
  <si>
    <t>NL58-0009931</t>
  </si>
  <si>
    <t>LU77-0010014</t>
  </si>
  <si>
    <t>NAPKÖZBEN</t>
  </si>
  <si>
    <t>DK88-0009913</t>
  </si>
  <si>
    <t>FR60-0010107</t>
  </si>
  <si>
    <t>1 kanyar</t>
  </si>
  <si>
    <t>NL47-0010144</t>
  </si>
  <si>
    <t>NL47-0009985</t>
  </si>
  <si>
    <t>ha szombaton nem dolgozik akkor megy vasárnap</t>
  </si>
  <si>
    <t>DE30-0009950</t>
  </si>
  <si>
    <t>DE90-0009870</t>
  </si>
  <si>
    <t>DE30-0009955</t>
  </si>
  <si>
    <t>BE90-0010103</t>
  </si>
  <si>
    <t>SCANIA Biatorbágy</t>
  </si>
  <si>
    <t>NL59-0010057</t>
  </si>
  <si>
    <t>DE90-0010079</t>
  </si>
  <si>
    <t>DE90-0009872</t>
  </si>
  <si>
    <t>BE88-0009666</t>
  </si>
  <si>
    <t xml:space="preserve">este tud indulni, 45 óra van kb. </t>
  </si>
  <si>
    <t>NL59-0010056</t>
  </si>
  <si>
    <t>33 óra marad, Oostrumba szeretne menni</t>
  </si>
  <si>
    <t>BE23-0010116</t>
  </si>
  <si>
    <t>CZ58-0009570</t>
  </si>
  <si>
    <t>CZ41-0009982</t>
  </si>
  <si>
    <t>CZ46-0010019</t>
  </si>
  <si>
    <t>CZ26-0010119</t>
  </si>
  <si>
    <t>vontatót kell adni</t>
  </si>
  <si>
    <t>NL58-0010151</t>
  </si>
  <si>
    <t>DE21-0009882</t>
  </si>
  <si>
    <t>DE90-0010197</t>
  </si>
  <si>
    <t>BE90-0010222</t>
  </si>
  <si>
    <t>DK88-0009922</t>
  </si>
  <si>
    <t>DK88-0009914</t>
  </si>
  <si>
    <t>NL58-0010307</t>
  </si>
  <si>
    <t>LU77-0010219</t>
  </si>
  <si>
    <t>19 óra vezetése marad, 17:00 körül tud indulni</t>
  </si>
  <si>
    <t>LU77-0010274</t>
  </si>
  <si>
    <t>ha hazajön 14 óra vezetése marad</t>
  </si>
  <si>
    <t>CZ25-0010019</t>
  </si>
  <si>
    <t>szerda este tud indulni, péntek délután hazaérni Árvai Gáborral</t>
  </si>
  <si>
    <t>IT28-0010143</t>
  </si>
  <si>
    <t>DE85-0009956</t>
  </si>
  <si>
    <t>NL48-0010101</t>
  </si>
  <si>
    <t>12:00 körül érkezik majd, 5 óra vezetése marad arra a napra</t>
  </si>
  <si>
    <t>DE30-0010105</t>
  </si>
  <si>
    <t>éjjel 11 körül tud indulni, 29 óra vezetése marad</t>
  </si>
  <si>
    <t>CZ46-0010020</t>
  </si>
  <si>
    <t>lehet, hogy hajnalban indulni</t>
  </si>
  <si>
    <t>DE85-0009572</t>
  </si>
  <si>
    <t>DE90-0010080</t>
  </si>
  <si>
    <t>DE90-0009874</t>
  </si>
  <si>
    <t>DK88-0009918</t>
  </si>
  <si>
    <t>NL58-0010452</t>
  </si>
  <si>
    <t>14 óra után tudnak indulni</t>
  </si>
  <si>
    <t>NL75-0010201</t>
  </si>
  <si>
    <t>FR60-0010106</t>
  </si>
  <si>
    <t>LU77-0010336</t>
  </si>
  <si>
    <t>BE89-0010262</t>
  </si>
  <si>
    <t>szerda éjjel csütörtök hajnal</t>
  </si>
  <si>
    <t>NL75-0010244</t>
  </si>
  <si>
    <t>CZ67-0010040</t>
  </si>
  <si>
    <t>DE90-0009875</t>
  </si>
  <si>
    <t>DE85-0009953</t>
  </si>
  <si>
    <t>csütörtök éjfélkor tud menni marad 6 órája</t>
  </si>
  <si>
    <t>DE90-0010081</t>
  </si>
  <si>
    <t xml:space="preserve">elviszi de kell neki pótkocsi Nürnbergbe </t>
  </si>
  <si>
    <t>FR62-0010312</t>
  </si>
  <si>
    <t>délután tud indulni, 38 óra vezetése marad</t>
  </si>
  <si>
    <t>CZ67-0010034</t>
  </si>
  <si>
    <t>CZ67-0010037</t>
  </si>
  <si>
    <t>CZ67-0010042</t>
  </si>
  <si>
    <t>CZ78-0010214</t>
  </si>
  <si>
    <t>LU77-0010478</t>
  </si>
  <si>
    <t>osztrák lerakója van szerda 8:00-kor</t>
  </si>
  <si>
    <t>CZ67-0010041</t>
  </si>
  <si>
    <t>IT36-0010450</t>
  </si>
  <si>
    <t>DE85-0009938</t>
  </si>
  <si>
    <t>BE83-00103111</t>
  </si>
  <si>
    <t>délután tud indulni</t>
  </si>
  <si>
    <t>DK88-0009915</t>
  </si>
  <si>
    <t>DÁN???????????</t>
  </si>
  <si>
    <t>DE22-0010226</t>
  </si>
  <si>
    <t>estére tud indulni</t>
  </si>
  <si>
    <t>NL47-0010326</t>
  </si>
  <si>
    <t>16 óra vezetése marad</t>
  </si>
  <si>
    <t>defektet kapott be kell jönnie a telepre cserélni</t>
  </si>
  <si>
    <t>DE30-0010023</t>
  </si>
  <si>
    <t xml:space="preserve"> belföld?</t>
  </si>
  <si>
    <t>DE09-0009842</t>
  </si>
  <si>
    <t>NL58-0009939</t>
  </si>
  <si>
    <t>NL58-0010526</t>
  </si>
  <si>
    <t>DK88-0009924</t>
  </si>
  <si>
    <t>DK88-0009925</t>
  </si>
  <si>
    <t>43 óra vezetése marad</t>
  </si>
  <si>
    <t>BE23-0010443</t>
  </si>
  <si>
    <t>BE23-0010441</t>
  </si>
  <si>
    <t>IT24-0010333</t>
  </si>
  <si>
    <t>NL75-0010538</t>
  </si>
  <si>
    <t>DE85-00010575 magának rak</t>
  </si>
  <si>
    <t>NL47-0009573</t>
  </si>
  <si>
    <t>NL58-0010527</t>
  </si>
  <si>
    <t>NL13-0009749</t>
  </si>
  <si>
    <t>hosszú fuvart szeretne</t>
  </si>
  <si>
    <t>NL60+NL61+NL56-0010153</t>
  </si>
  <si>
    <t>szombatig haza kell érni</t>
  </si>
  <si>
    <t>DE85-0010302</t>
  </si>
  <si>
    <t>DK88-0009926 04:30</t>
  </si>
  <si>
    <t>DE21-0010335</t>
  </si>
  <si>
    <t>CZ25-0010430</t>
  </si>
  <si>
    <t>IT30-30-0010504</t>
  </si>
  <si>
    <t>DE21-0010523</t>
  </si>
  <si>
    <t>DE47-NL41-NL53-0010149</t>
  </si>
  <si>
    <t>DE90-0010082</t>
  </si>
  <si>
    <t>péntekre orvoshoz kell neki hazaérni</t>
  </si>
  <si>
    <t>IT36-IT42-0009964</t>
  </si>
  <si>
    <t>keddi Moerdijkot szeretne, 44 órája van</t>
  </si>
  <si>
    <t>FR60-0010330</t>
  </si>
  <si>
    <t>szerdai Crepyt szeretne, 40 órája van</t>
  </si>
  <si>
    <t>NL43-0009748</t>
  </si>
  <si>
    <t>előhúzást fogadó hete van ARnoldnak , 49 óra</t>
  </si>
  <si>
    <t>DE93-0010196</t>
  </si>
  <si>
    <t>FR89-0010121</t>
  </si>
  <si>
    <t>NL48+NL48-0010507</t>
  </si>
  <si>
    <t>DE90-0009877</t>
  </si>
  <si>
    <t>NL75-0010539</t>
  </si>
  <si>
    <t>DK88-0009917</t>
  </si>
  <si>
    <t>SZABI A HÉTEN</t>
  </si>
  <si>
    <t>NL50-0010230</t>
  </si>
  <si>
    <t>NL58-0009941</t>
  </si>
  <si>
    <t>FR60-0010245</t>
  </si>
  <si>
    <t>NL58-0010584</t>
  </si>
  <si>
    <t>de ha hazaérnek hamarabb is tudnak menni</t>
  </si>
  <si>
    <t>DE85-0009936</t>
  </si>
  <si>
    <t>DE90-0010290</t>
  </si>
  <si>
    <t>BE28-0010542 magának rak</t>
  </si>
  <si>
    <t>DK88-0010368</t>
  </si>
  <si>
    <t>DE28-0010374</t>
  </si>
  <si>
    <t>36 órája lesz</t>
  </si>
  <si>
    <t>CZ51-0010316</t>
  </si>
  <si>
    <t>CZ29-0010142</t>
  </si>
  <si>
    <t>CZ30-0010599</t>
  </si>
  <si>
    <t>Pardubice után tud menni</t>
  </si>
  <si>
    <t>DE30-0010227 megrakja magának</t>
  </si>
  <si>
    <t>FR59-0010223</t>
  </si>
  <si>
    <t>NL75-0010551</t>
  </si>
  <si>
    <t>délután vagy este tud indulni</t>
  </si>
  <si>
    <t>BE66+BE70-0010425 magának rak előtte belföld</t>
  </si>
  <si>
    <t>előhúzást fogad, hétfő reggelre elég ha hazaér</t>
  </si>
  <si>
    <t>DE90-0010083</t>
  </si>
  <si>
    <t>ha lenne második fuvar DHL után, 41 óra vezetése van</t>
  </si>
  <si>
    <t>DE58-0010556</t>
  </si>
  <si>
    <t>hétfő délután legkésőbb haza temetésre megy</t>
  </si>
  <si>
    <t>DK88-0010363</t>
  </si>
  <si>
    <t>DE56-00010325</t>
  </si>
  <si>
    <t>DE85-0009932</t>
  </si>
  <si>
    <t>LU67-0010260</t>
  </si>
  <si>
    <t>DE85-0010313</t>
  </si>
  <si>
    <t>NL58-0010375</t>
  </si>
  <si>
    <t>FR60-0010536</t>
  </si>
  <si>
    <t xml:space="preserve">16:00-kor érkeznek haza szerda 01:00 körül tudnak menni? </t>
  </si>
  <si>
    <t>délután 15:00-kor tud indulni</t>
  </si>
  <si>
    <t>DE21-0010408</t>
  </si>
  <si>
    <t>NL58-0010644</t>
  </si>
  <si>
    <t>LU77-0010603</t>
  </si>
  <si>
    <t>viszi a kisfiát</t>
  </si>
  <si>
    <t>DE85-0010319</t>
  </si>
  <si>
    <t>LU77-0010602</t>
  </si>
  <si>
    <t>BE28-0010540 előtte belföld</t>
  </si>
  <si>
    <t>hajnalban tud indulni 36 óra vezetése lesz, ha lehet hazajönne</t>
  </si>
  <si>
    <t>DE30-0010617</t>
  </si>
  <si>
    <t>hajnalban tud indulni  Nürnberg után</t>
  </si>
  <si>
    <t>új kolléga</t>
  </si>
  <si>
    <t>CZ26-0008690</t>
  </si>
  <si>
    <t>CZ26-0010549</t>
  </si>
  <si>
    <t>NL58-0010628 magának rak</t>
  </si>
  <si>
    <t>IT26-0010378</t>
  </si>
  <si>
    <t xml:space="preserve"> orvoshoz menni ha kell</t>
  </si>
  <si>
    <t>NL59-0010122 - Sevenumba megy</t>
  </si>
  <si>
    <t>DE90-0010085</t>
  </si>
  <si>
    <t>IT26-0010506</t>
  </si>
  <si>
    <t>kisfiával megy</t>
  </si>
  <si>
    <t>DK88-0010364</t>
  </si>
  <si>
    <t>40 órája marad</t>
  </si>
  <si>
    <t>FR60-0010607</t>
  </si>
  <si>
    <t>12:00-kor érkezik a telepre</t>
  </si>
  <si>
    <t>DE90-0010292</t>
  </si>
  <si>
    <t>BE20-0010638</t>
  </si>
  <si>
    <t>reggel 9:00-kor tud indulni, 37 óra vezetése lesz</t>
  </si>
  <si>
    <t>NL58-0010376</t>
  </si>
  <si>
    <t>péntek délig kell hazaérnie Adameknek, Oostrum + Mitshut szeretne utána két hét szabi</t>
  </si>
  <si>
    <t>DK88-0010370</t>
  </si>
  <si>
    <t>DK88-0010371</t>
  </si>
  <si>
    <t>NL58-0010719</t>
  </si>
  <si>
    <t>szerda 10:00-kor tudnak indulni</t>
  </si>
  <si>
    <t>NL58-0010718</t>
  </si>
  <si>
    <t>LU77-0010672</t>
  </si>
  <si>
    <t>este tud indulni attól függően neki kell-e lerakni, 24 óra kétheti vezetése lesz</t>
  </si>
  <si>
    <t>IT36-0010604</t>
  </si>
  <si>
    <t>Pardubice után tud elmenni</t>
  </si>
  <si>
    <t>DE90-0010294</t>
  </si>
  <si>
    <t>este tud indulni, 30 óra vezetése marad, szombat reggelre legkésőbb itthon kell lennie</t>
  </si>
  <si>
    <t>CZ74-0010772</t>
  </si>
  <si>
    <t>CZ56-0010686 magának rak</t>
  </si>
  <si>
    <t>rövid CZ melót szeretne ha lehet</t>
  </si>
  <si>
    <t>DE90-0010087</t>
  </si>
  <si>
    <t>NL75-0010636</t>
  </si>
  <si>
    <t>IT25-0010321</t>
  </si>
  <si>
    <t>délután 16:00 körül tud indulni, hétvége 45 nem baj ha kint de pihi kell neki, 26 óra vezetése marad</t>
  </si>
  <si>
    <t>NL47-0010601</t>
  </si>
  <si>
    <t>éjszaka vagy csütörtök hajnalban tud indulni, 38 óra vezetése van</t>
  </si>
  <si>
    <t>DE85-0009928</t>
  </si>
  <si>
    <t>DE30-0010548</t>
  </si>
  <si>
    <t xml:space="preserve">Hannover OK </t>
  </si>
  <si>
    <t>DK88-0010365</t>
  </si>
  <si>
    <t>FR60-0010608</t>
  </si>
  <si>
    <t>BE23-0010684</t>
  </si>
  <si>
    <t>BE23-0010532</t>
  </si>
  <si>
    <t>DE04-00010554</t>
  </si>
  <si>
    <t>IT23-00010605</t>
  </si>
  <si>
    <t>csütörtök este vagy péntek hajnalban tud indulni, 15 óra vezetése marad, szombat reggelig haza</t>
  </si>
  <si>
    <t>NL47-0010682</t>
  </si>
  <si>
    <t>Bécsben rakodik le</t>
  </si>
  <si>
    <t>SI52-0010770</t>
  </si>
  <si>
    <t>DE85-0010300</t>
  </si>
  <si>
    <t>DE85-0010318</t>
  </si>
  <si>
    <t>BErnolakovo import fügvénye, ha nem tud indulni, jó neki a pihenp is majd vasárnap esti indulás</t>
  </si>
  <si>
    <t>DE85-0010303</t>
  </si>
  <si>
    <t>csütörtöki 14:00 indulás, szombati hazaérkezés rendben lesz</t>
  </si>
  <si>
    <t>CZ25-0010748</t>
  </si>
  <si>
    <t>csütörtök reggel tud indulni Hannovert csinált a héten utána haza</t>
  </si>
  <si>
    <t>DE90-0010088</t>
  </si>
  <si>
    <t>AT46-0010862</t>
  </si>
  <si>
    <t>13 óra marad, hétvégére haza</t>
  </si>
  <si>
    <t>DE90-0010296</t>
  </si>
  <si>
    <t>Chojijlav Batvataar</t>
  </si>
  <si>
    <t>DE22-0010637</t>
  </si>
  <si>
    <t>NL58-0010629 magának rak</t>
  </si>
  <si>
    <t>csütörtök este tud indulni vagy napközben minél messzebbi hosszú fuvart szeretne</t>
  </si>
  <si>
    <t>NL75-0010659</t>
  </si>
  <si>
    <t>csütörtök este vagy péntek hajnalban tud indulni</t>
  </si>
  <si>
    <t>BE83-0010658</t>
  </si>
  <si>
    <t>péntek hajnal indulás, kinti hétvége 13 óra vezetése marad</t>
  </si>
  <si>
    <t>NL58-00010381</t>
  </si>
  <si>
    <t>15 óra vezetése marad</t>
  </si>
  <si>
    <t>DK88-0010366</t>
  </si>
  <si>
    <t>DE49-0010662</t>
  </si>
  <si>
    <t>NL75-0010864</t>
  </si>
  <si>
    <t>NL58-0010780</t>
  </si>
  <si>
    <t>NL58-0010379</t>
  </si>
  <si>
    <t>DE09-00010254</t>
  </si>
  <si>
    <t>BE23-0010535</t>
  </si>
  <si>
    <t>DK88-0010372</t>
  </si>
  <si>
    <t>BE23-0010687</t>
  </si>
  <si>
    <t xml:space="preserve">előhúz? </t>
  </si>
  <si>
    <t>BE23-0010738</t>
  </si>
  <si>
    <t>BE23-0010739</t>
  </si>
  <si>
    <t>CZ37-0010907</t>
  </si>
  <si>
    <t>NL41-0010590</t>
  </si>
  <si>
    <t>DE90-0010298</t>
  </si>
  <si>
    <t>DE28-0010777</t>
  </si>
  <si>
    <t>nem fogad előhúzástegy hosszú + egy rövid fuvaros hete van</t>
  </si>
  <si>
    <t>NL58-0010913</t>
  </si>
  <si>
    <t>csütörtök estére haza, orvoshoz kell menni, lebeszélve, hogy nem kedd</t>
  </si>
  <si>
    <t>DK70-0010729</t>
  </si>
  <si>
    <t>FR60-0010609</t>
  </si>
  <si>
    <t>DK88-00109902</t>
  </si>
  <si>
    <t>IT28-0010675</t>
  </si>
  <si>
    <t>NL59-0010696</t>
  </si>
  <si>
    <t>Oostrumba szeretne menni</t>
  </si>
  <si>
    <t>CZ25-+19-0011004</t>
  </si>
  <si>
    <t>IT36+42-0010392</t>
  </si>
  <si>
    <t>NL58-0011024</t>
  </si>
  <si>
    <t>legkésőbb csütörtök este be kell érnie a telepre</t>
  </si>
  <si>
    <t>DE90-0010089</t>
  </si>
  <si>
    <t xml:space="preserve">BE28-0011000 magána rak </t>
  </si>
  <si>
    <t>FR89-0010948</t>
  </si>
  <si>
    <t>hétfő hajnalban indul, 40 óra vezetése marad, egy hosszú utána szabi</t>
  </si>
  <si>
    <t>BE23-0010677</t>
  </si>
  <si>
    <t>SK NL magának rak 08:00</t>
  </si>
  <si>
    <t>le szeretne</t>
  </si>
  <si>
    <t>DE85-0010301</t>
  </si>
  <si>
    <t>NL79-0010775</t>
  </si>
  <si>
    <t>NL47-0010845</t>
  </si>
  <si>
    <t xml:space="preserve">temetésre haza pénteken, egy hosszút szeretne ha van DÁN az lenne a legjobb neki </t>
  </si>
  <si>
    <t>DE84-0010587</t>
  </si>
  <si>
    <t>DK88-0010367 04:30</t>
  </si>
  <si>
    <t>NL58-0011056</t>
  </si>
  <si>
    <t>szerda 17-től szabi</t>
  </si>
  <si>
    <t>NL32-0010639</t>
  </si>
  <si>
    <t>NL50-0010449</t>
  </si>
  <si>
    <t>45-ös kell nekik valószínű kedd ejjel tudnak indulni</t>
  </si>
  <si>
    <t>CZ67-0010858</t>
  </si>
  <si>
    <t>BE91-0011074</t>
  </si>
  <si>
    <t>péntek reggelig haza szabi miatt</t>
  </si>
  <si>
    <t>NL75+DK71-0011070</t>
  </si>
  <si>
    <t>?????????</t>
  </si>
  <si>
    <t>DE85-0010647</t>
  </si>
  <si>
    <t>SCANIA szervíz az autója</t>
  </si>
  <si>
    <t>DE56+NL75-0010773</t>
  </si>
  <si>
    <t>DE85-0009934</t>
  </si>
  <si>
    <t>DE90-0010815</t>
  </si>
  <si>
    <t>DE95-0010816</t>
  </si>
  <si>
    <t>BE23-0010740</t>
  </si>
  <si>
    <t>vonat, este tud menni</t>
  </si>
  <si>
    <t>FR60-0010713</t>
  </si>
  <si>
    <t>NL56-00011063</t>
  </si>
  <si>
    <t>vonat, délután tu indulni</t>
  </si>
  <si>
    <t>NL58-0010714</t>
  </si>
  <si>
    <t>Bernalakovo</t>
  </si>
  <si>
    <t>DK88-0010697</t>
  </si>
  <si>
    <t>FR60-0010957</t>
  </si>
  <si>
    <t>este tud indulni, 40 óra vezetése marad,</t>
  </si>
  <si>
    <t>NL75-0010944</t>
  </si>
  <si>
    <t>este tud indulni, kinti hétvége</t>
  </si>
  <si>
    <t>NL58-0011086</t>
  </si>
  <si>
    <t>50 óra marad, péntek estig haza</t>
  </si>
  <si>
    <t>LU77-0010952</t>
  </si>
  <si>
    <t>BE91-0011075</t>
  </si>
  <si>
    <t>GYőrben rak le hétfő reggel</t>
  </si>
  <si>
    <t>DE90-0010505</t>
  </si>
  <si>
    <t>DE57-0010995</t>
  </si>
  <si>
    <t>CZ67-00010854</t>
  </si>
  <si>
    <t>NL58-0010900 magának rak</t>
  </si>
  <si>
    <t>40 óra vezetése van</t>
  </si>
  <si>
    <t>CZ25-0011128</t>
  </si>
  <si>
    <t>DE90-0010508</t>
  </si>
  <si>
    <t>BE23-0010741</t>
  </si>
  <si>
    <t>NL58-0011087</t>
  </si>
  <si>
    <t>Oostrumba szeretne menni kb. 35 órája marad</t>
  </si>
  <si>
    <t>DK88-0010698</t>
  </si>
  <si>
    <t>FR41-0010735</t>
  </si>
  <si>
    <t>szombatig haza utána szabi</t>
  </si>
  <si>
    <t>BE28-0010997 magának rak</t>
  </si>
  <si>
    <t>D30-0010720</t>
  </si>
  <si>
    <t>CZ43-0011073</t>
  </si>
  <si>
    <t>CZ43-0011110</t>
  </si>
  <si>
    <t>CZ26-0010914</t>
  </si>
  <si>
    <t>DE90-0010817</t>
  </si>
  <si>
    <t>DK70-0010865</t>
  </si>
  <si>
    <t>BE89-0010949</t>
  </si>
  <si>
    <t>reggeli indulás, péntek - szombat haza</t>
  </si>
  <si>
    <t>DE85-0010295</t>
  </si>
  <si>
    <t>LU77-0011057</t>
  </si>
  <si>
    <t>NL75-0010943</t>
  </si>
  <si>
    <t>FR60-0011117</t>
  </si>
  <si>
    <t>NL58-0010709</t>
  </si>
  <si>
    <t>NL58-0010710</t>
  </si>
  <si>
    <t>DE23-0010852</t>
  </si>
  <si>
    <t>FR54-0010736</t>
  </si>
  <si>
    <t>délután tud indulni fuvarba, 24 óra vezetése marad, szombatra haza</t>
  </si>
  <si>
    <t>NL75-0011121</t>
  </si>
  <si>
    <t>este tud indulni, 25-28 óra vezetése marad, szombatra legkésőbb hazaérni</t>
  </si>
  <si>
    <t>NL47-0010692</t>
  </si>
  <si>
    <t>DE84-0011064</t>
  </si>
  <si>
    <t>éjszaka tud indulni, rövid fuvart tud fordulni mert péntek estére haza kell érnie</t>
  </si>
  <si>
    <t>DE85-0010297</t>
  </si>
  <si>
    <t>CZ74-0011209</t>
  </si>
  <si>
    <t>este tud indulni fuvarba</t>
  </si>
  <si>
    <t>SI42-0010611</t>
  </si>
  <si>
    <t>NL75-0010941</t>
  </si>
  <si>
    <t>jövő hét csütörtökre szeretne hazaérni</t>
  </si>
  <si>
    <t>NL75-0011122</t>
  </si>
  <si>
    <t>IT24-0010725</t>
  </si>
  <si>
    <t>DE90-0010818</t>
  </si>
  <si>
    <t>18:00-kor tud indulni, 18 óra vezetése marad</t>
  </si>
  <si>
    <t>DE90-0010511</t>
  </si>
  <si>
    <t>DK88-0010699 15:30</t>
  </si>
  <si>
    <t>IT36-0011154</t>
  </si>
  <si>
    <t>LU77-0011167</t>
  </si>
  <si>
    <t>este tud indulni fuvarba, 20 óra vezetése marad, péntekre haza kell érnie</t>
  </si>
  <si>
    <t>IT29-0008682</t>
  </si>
  <si>
    <t>AT23-0010722</t>
  </si>
  <si>
    <t>12 óra vezetése marad</t>
  </si>
  <si>
    <t>CZ14-0011189</t>
  </si>
  <si>
    <t>DE90-0010512</t>
  </si>
  <si>
    <t>DE80-0011166</t>
  </si>
  <si>
    <t>DE85-0010649</t>
  </si>
  <si>
    <t>CZ25-0011212+CZ29-0011246</t>
  </si>
  <si>
    <t>CZ43-0011267</t>
  </si>
  <si>
    <t>DE85-0010721</t>
  </si>
  <si>
    <t>DE90-0010819</t>
  </si>
  <si>
    <t>10 óra vezetése marad, hétvégére kimenne hétfői lerakóval</t>
  </si>
  <si>
    <t>DE54-0009227</t>
  </si>
  <si>
    <t>NL47-0010293</t>
  </si>
  <si>
    <t>DE30-0010724</t>
  </si>
  <si>
    <t>10 óra vezetése marad, jövő hét szerda reggelig kell hazaérnie</t>
  </si>
  <si>
    <t>DE22-0011099</t>
  </si>
  <si>
    <t>este vagy szombat hajnalban, 16 óra vezetése marad</t>
  </si>
  <si>
    <t>SCANIA FRISSÍTÉS</t>
  </si>
  <si>
    <t>NL58-0010711</t>
  </si>
  <si>
    <t>DE09-0010465</t>
  </si>
  <si>
    <t>DK88-0010706</t>
  </si>
  <si>
    <t>DK88-0010700</t>
  </si>
  <si>
    <t>előhúz?????</t>
  </si>
  <si>
    <t>FR67-0011197</t>
  </si>
  <si>
    <t>FR60-0011191</t>
  </si>
  <si>
    <t>DE85-0010656</t>
  </si>
  <si>
    <t>DE59-0011359</t>
  </si>
  <si>
    <t>könnyített munkát tud csinálni sebes a lába</t>
  </si>
  <si>
    <t>NL75-0011147</t>
  </si>
  <si>
    <t>DE80-0011273</t>
  </si>
  <si>
    <t>NL58-0011310</t>
  </si>
  <si>
    <t>BE83-0011168</t>
  </si>
  <si>
    <t>megbeszéltük az indulást, szombat estig kell hazaérni</t>
  </si>
  <si>
    <t>FR60-0011188</t>
  </si>
  <si>
    <t>szombatra kell hazaérni</t>
  </si>
  <si>
    <t>DE85-0011135</t>
  </si>
  <si>
    <t>IT36+42-0010751</t>
  </si>
  <si>
    <t>DE50+DE50+DE50+NL61-0011066</t>
  </si>
  <si>
    <t>CZ33-0011311</t>
  </si>
  <si>
    <t>SK96+CZ67-0011308</t>
  </si>
  <si>
    <t>CZ43-0011303</t>
  </si>
  <si>
    <t>CZ56-0011317</t>
  </si>
  <si>
    <t>NL75-0011314</t>
  </si>
  <si>
    <t>szombatra haza kell érnie, NL-be szeretne menni</t>
  </si>
  <si>
    <t>IT20-0011271</t>
  </si>
  <si>
    <t>ADR-re haza kell érnie</t>
  </si>
  <si>
    <t>DE90-0010820</t>
  </si>
  <si>
    <t>IT20+20+21-0011210</t>
  </si>
  <si>
    <t>a legjobb lenne ha szombaton megrakott olasz pótkocsit kapna, mert SzfVáron kellene szervízbe mennie</t>
  </si>
  <si>
    <t>NL13-0011129</t>
  </si>
  <si>
    <t>hétfő hajnal 45 óra 1 kanyar</t>
  </si>
  <si>
    <t>DE21-0011085</t>
  </si>
  <si>
    <t>csütörtökig haza kell érnie</t>
  </si>
  <si>
    <t>NL58-0010904 magának rak</t>
  </si>
  <si>
    <t>DE90-0010513</t>
  </si>
  <si>
    <t>FR60-0011291</t>
  </si>
  <si>
    <t>ES48+48+39-0011350</t>
  </si>
  <si>
    <t xml:space="preserve">vagy hétfő amikor van spanyol </t>
  </si>
  <si>
    <t>NL58-0010712</t>
  </si>
  <si>
    <t>DK88-0010701</t>
  </si>
  <si>
    <t>szabin lesz? beszélni kell vele?</t>
  </si>
  <si>
    <t>NL50-0010872</t>
  </si>
  <si>
    <t>Pilló József + Pilló Józsefné</t>
  </si>
  <si>
    <t>NL58-0011355</t>
  </si>
  <si>
    <t>NL75-0011320</t>
  </si>
  <si>
    <t>DE90-0010926</t>
  </si>
  <si>
    <t>IT30-0011323</t>
  </si>
  <si>
    <t>Bernalakovo NL75-00011384</t>
  </si>
  <si>
    <t>IT24-0011097</t>
  </si>
  <si>
    <t>hétfő reggel tud menni</t>
  </si>
  <si>
    <t>FR02-0011395</t>
  </si>
  <si>
    <t>NL47-0010653</t>
  </si>
  <si>
    <t>CZ30-0011390</t>
  </si>
  <si>
    <t>ha van Hof odaszeretne menni</t>
  </si>
  <si>
    <t>DE59-0011365 magnak rak</t>
  </si>
  <si>
    <t>FR60-0011289</t>
  </si>
  <si>
    <t>BE67-0011368</t>
  </si>
  <si>
    <t>NL58-0011401</t>
  </si>
  <si>
    <t>hétfő este tud indulni</t>
  </si>
  <si>
    <t>DE58-0011332</t>
  </si>
  <si>
    <t>IT30-0011340</t>
  </si>
  <si>
    <t>ADR tanfolyamon meg kell jelennie</t>
  </si>
  <si>
    <t>DK88-0011403</t>
  </si>
  <si>
    <t>BE28-0011348 magának rak</t>
  </si>
  <si>
    <t>pénteken 12:00-ig kell hazaérnie, hogy kipakoljon, csak nappal vezet</t>
  </si>
  <si>
    <t>BE23-0010994</t>
  </si>
  <si>
    <t>jön haza hétvégére</t>
  </si>
  <si>
    <t>BE20-0011124</t>
  </si>
  <si>
    <t>DE90-0010821</t>
  </si>
  <si>
    <t>péntekig haza és nem vonat</t>
  </si>
  <si>
    <t>DE85-0010910</t>
  </si>
  <si>
    <t>Bernalakovo NL48-00011282</t>
  </si>
  <si>
    <t>SZABI 25IG</t>
  </si>
  <si>
    <t>SZABI 25 IG</t>
  </si>
  <si>
    <t>SZABI 30 IG</t>
  </si>
  <si>
    <t>SZABI 01IG</t>
  </si>
  <si>
    <t>SZABI 04IG</t>
  </si>
  <si>
    <t>SZABI 31 IG</t>
  </si>
  <si>
    <t>SZABI 02IG</t>
  </si>
  <si>
    <t>előhúz Mariborig</t>
  </si>
  <si>
    <t>IT46-0011345</t>
  </si>
  <si>
    <t>DE21-0011380</t>
  </si>
  <si>
    <t>reggel tud indulni, pénteken este kell hazaérnie, 45 óra vezetése marad</t>
  </si>
  <si>
    <t>CZ27-0011462</t>
  </si>
  <si>
    <t>DE93-0011297</t>
  </si>
  <si>
    <t>DE48-0011378</t>
  </si>
  <si>
    <t>délután tud indulni, 40 óra vezetése marad</t>
  </si>
  <si>
    <t>DE70+DE74-0011413</t>
  </si>
  <si>
    <t>30 óra vezetése marad, kedd este tud indulni, előhúzást is csinálna</t>
  </si>
  <si>
    <t>IT20-0011270</t>
  </si>
  <si>
    <t>CZ43-0011446</t>
  </si>
  <si>
    <t>16:00-kor tud indulni</t>
  </si>
  <si>
    <t>NL75-0011316</t>
  </si>
  <si>
    <t>DK67-001326</t>
  </si>
  <si>
    <t>orvos után tud indulni, kinti hétvége</t>
  </si>
  <si>
    <t>DE59-0011366</t>
  </si>
  <si>
    <t>vonat, viszi a fiát</t>
  </si>
  <si>
    <t>DK65-0011432</t>
  </si>
  <si>
    <t>21-én hétfő reggel is tud indulni, 26 szombat estig haza</t>
  </si>
  <si>
    <t>DE90-0010822</t>
  </si>
  <si>
    <t>FR60-0011360</t>
  </si>
  <si>
    <t>50 óra marad, hajnalban tud indulni, kinti hétvégéje lesz</t>
  </si>
  <si>
    <t>BE23-0011118</t>
  </si>
  <si>
    <t>hétfőn olajcserés az autója, 34 óra maradt a hétre</t>
  </si>
  <si>
    <t>DE90-0010927</t>
  </si>
  <si>
    <t>FR02-0011434</t>
  </si>
  <si>
    <t>kedden elmegy üzemorvoshoz utána tud menni, 37 óra vezetése marad, péntek - szombat hazaérkezés rendben lesz</t>
  </si>
  <si>
    <t>AT23-0011125</t>
  </si>
  <si>
    <t>NL58-0011152 magának rak</t>
  </si>
  <si>
    <t>hosszú fuvart szeretne, 42 óra marad, csütörtök reggeli lerakót szeretne, NL-be ha lehetne</t>
  </si>
  <si>
    <t>30 órája lesz kb</t>
  </si>
  <si>
    <t>csütörtök estére haza kell érnie</t>
  </si>
  <si>
    <t>NL58-0011402</t>
  </si>
  <si>
    <t>4000 KM kell még nekik</t>
  </si>
  <si>
    <t>IT00-0011515</t>
  </si>
  <si>
    <t>NL53-0011339</t>
  </si>
  <si>
    <t>NL75-0011315</t>
  </si>
  <si>
    <t>IT28-0011414</t>
  </si>
  <si>
    <t>IT30-30-0011420</t>
  </si>
  <si>
    <t>DE90-0010929</t>
  </si>
  <si>
    <t>BE28-0011169</t>
  </si>
  <si>
    <t>27 óra vezetése marad</t>
  </si>
  <si>
    <t>CZ67-0011287</t>
  </si>
  <si>
    <t>IT26-0010616</t>
  </si>
  <si>
    <t>IT10-0011309</t>
  </si>
  <si>
    <t>IT20-0011269</t>
  </si>
  <si>
    <t>kora délután tud indulni tiszta idővel vagy hajnalban tört idővel</t>
  </si>
  <si>
    <t>CZ67-0011286</t>
  </si>
  <si>
    <t>DE91-0011429</t>
  </si>
  <si>
    <t>délután tud indulni, péntekre ha tudjuk szeretne hazajönni22 órája amrad</t>
  </si>
  <si>
    <t>FR60-0011437</t>
  </si>
  <si>
    <t>CZ67-0011284</t>
  </si>
  <si>
    <t>DE90-0010823</t>
  </si>
  <si>
    <t>este tud indulni, 19 óra vezetése marad</t>
  </si>
  <si>
    <t>DK62-0011399</t>
  </si>
  <si>
    <t>BE38-0011397</t>
  </si>
  <si>
    <t>FR60-0011193</t>
  </si>
  <si>
    <t>DE85-0011546</t>
  </si>
  <si>
    <t>DE30-0011126</t>
  </si>
  <si>
    <t>CZ58-0011541</t>
  </si>
  <si>
    <t>DE90-0010824</t>
  </si>
  <si>
    <t>DE90-0010930</t>
  </si>
  <si>
    <t>13 órája marad, inkább belföldezne pénteken, hogy maradjon 4 órája vas estre</t>
  </si>
  <si>
    <t>BE29-0011514</t>
  </si>
  <si>
    <t>NL47-0011453</t>
  </si>
  <si>
    <t>dobozzal</t>
  </si>
  <si>
    <t>DE49-0011477</t>
  </si>
  <si>
    <t>DE22-00011416</t>
  </si>
  <si>
    <t>NL75-0011379</t>
  </si>
  <si>
    <t>14 óra vezetés marad, hosszú fuvart szretn</t>
  </si>
  <si>
    <t>DE54-0011127</t>
  </si>
  <si>
    <t>DE22-0011418</t>
  </si>
  <si>
    <t>szombat hajnalban tud indulni</t>
  </si>
  <si>
    <t>NL58-0011213 magának rak</t>
  </si>
  <si>
    <t>SK - Moerdijk</t>
  </si>
  <si>
    <t>NL53-0011338</t>
  </si>
  <si>
    <t>DE09-0010908</t>
  </si>
  <si>
    <t>DE58-0011335</t>
  </si>
  <si>
    <t>DK60-00011444</t>
  </si>
  <si>
    <t>DK93-00011436</t>
  </si>
  <si>
    <t>BE23-0011929</t>
  </si>
  <si>
    <t>LU67-0011224</t>
  </si>
  <si>
    <t>FR60-0011529</t>
  </si>
  <si>
    <t>CZ25-0011555</t>
  </si>
  <si>
    <t>DE90-0010931</t>
  </si>
  <si>
    <t>DE83-0011372</t>
  </si>
  <si>
    <t>50 óra vezetése marad hosszú hét DK-ba szeretne menni</t>
  </si>
  <si>
    <t>FR60-0011479</t>
  </si>
  <si>
    <t>IT28-0011454</t>
  </si>
  <si>
    <t>IT-be szeretne menni</t>
  </si>
  <si>
    <t>NL48-0011508</t>
  </si>
  <si>
    <t>CZ75-0011502</t>
  </si>
  <si>
    <t>CZ38-0011507</t>
  </si>
  <si>
    <t>DE90-0010825</t>
  </si>
  <si>
    <t>CZ25-0011558</t>
  </si>
  <si>
    <t>NL47-0011614</t>
  </si>
  <si>
    <t xml:space="preserve">hétfő hajnalban indul, 45 óra nagyjából előhúzni is lehet neki </t>
  </si>
  <si>
    <t>DE49-0011625</t>
  </si>
  <si>
    <t>LU35-0011369</t>
  </si>
  <si>
    <t xml:space="preserve">hétfő hajnalban indul, 2500 KM </t>
  </si>
  <si>
    <t>FR60-001150</t>
  </si>
  <si>
    <t>egy hosszú fuvart szeretne</t>
  </si>
  <si>
    <t xml:space="preserve">Kese Zoltán </t>
  </si>
  <si>
    <t>SZABI 08IG</t>
  </si>
  <si>
    <t>SZABI 30-IG</t>
  </si>
  <si>
    <t>SZABI 03IG</t>
  </si>
  <si>
    <t>SZABI 31IG</t>
  </si>
  <si>
    <t>SZABI 05IG</t>
  </si>
  <si>
    <t>NL50-0011179</t>
  </si>
  <si>
    <t>BE83-0011478</t>
  </si>
  <si>
    <t>DK88-0011423+DE20-0011636</t>
  </si>
  <si>
    <t>DK70-0011385</t>
  </si>
  <si>
    <t>3000 KM kellene nekik</t>
  </si>
  <si>
    <t>DE28-0011451</t>
  </si>
  <si>
    <t>CZ51-0011542</t>
  </si>
  <si>
    <t>IT36+42-0011485</t>
  </si>
  <si>
    <t>BE23-0011194</t>
  </si>
  <si>
    <t>DE85-0011329</t>
  </si>
  <si>
    <t>CZ51-0011506</t>
  </si>
  <si>
    <t>BE20-0011671</t>
  </si>
  <si>
    <t>DE58-001629</t>
  </si>
  <si>
    <t xml:space="preserve">vonat délután </t>
  </si>
  <si>
    <t>DE90-0010826</t>
  </si>
  <si>
    <t>FR60-0011510</t>
  </si>
  <si>
    <t>31-ig haza utána nyaralás</t>
  </si>
  <si>
    <t>DE74-0011576</t>
  </si>
  <si>
    <t>szombat délelőttre kell beérnie</t>
  </si>
  <si>
    <t>BE91-0011656</t>
  </si>
  <si>
    <t>DK82-0011386</t>
  </si>
  <si>
    <t>NL75-0011643</t>
  </si>
  <si>
    <t>egy hosszú fuvar szombatra haza</t>
  </si>
  <si>
    <t>DK55-0011412</t>
  </si>
  <si>
    <t>DK-ba vagy NL-be szeretne menni viszi a feleségét szombaton délig érjenek haza</t>
  </si>
  <si>
    <t>DE90-0011247</t>
  </si>
  <si>
    <t>DE85-0010911</t>
  </si>
  <si>
    <t>NL75-0011621</t>
  </si>
  <si>
    <t>BE91-0011655</t>
  </si>
  <si>
    <t>szerdai lerakóval megy hosszúba</t>
  </si>
  <si>
    <t>FR89-0011564</t>
  </si>
  <si>
    <t>TRAILER</t>
  </si>
  <si>
    <t>DE53-0011382</t>
  </si>
  <si>
    <t>csütörtöki lerakóval tud menni, délután tud indulni</t>
  </si>
  <si>
    <t>BE89-0011675</t>
  </si>
  <si>
    <t>DE94+DE59-0011697</t>
  </si>
  <si>
    <t>DE90-0010828</t>
  </si>
  <si>
    <t>DE85-0011450</t>
  </si>
  <si>
    <t>DE90-0011248</t>
  </si>
  <si>
    <t>DK65-0011734</t>
  </si>
  <si>
    <t>éjszaka tud indulni</t>
  </si>
  <si>
    <t>CZ34-0011673</t>
  </si>
  <si>
    <t>CZ25-0011642</t>
  </si>
  <si>
    <t>éjfél körül tud indulni</t>
  </si>
  <si>
    <t>NL75-0011667</t>
  </si>
  <si>
    <t>CZ25-0011641</t>
  </si>
  <si>
    <t>csütörtökig éjfélig haza kell érnie</t>
  </si>
  <si>
    <t>SK94-0011650</t>
  </si>
  <si>
    <t>vonat este 20:00</t>
  </si>
  <si>
    <t>SK90-0011669</t>
  </si>
  <si>
    <t>augusztus 7-ig szeretne dolgozni</t>
  </si>
  <si>
    <t>IT24-0011452</t>
  </si>
  <si>
    <t>hajnal 5-kor tud indulni, péntek estére szeretne hazaérne</t>
  </si>
  <si>
    <t>NL48 + NL48-0011700</t>
  </si>
  <si>
    <t>megbeszélve péntek estig haza családi program miatt</t>
  </si>
  <si>
    <t>FR60-0011702</t>
  </si>
  <si>
    <t>délelőtt tudnak indulni</t>
  </si>
  <si>
    <t>21:00-kor tud indulni előhúzással</t>
  </si>
  <si>
    <t>BE38-0011652</t>
  </si>
  <si>
    <t>szerda déluán tud indulni 24 óra vezetése marad</t>
  </si>
  <si>
    <t>IT20-0011622</t>
  </si>
  <si>
    <t>NL58-0011447</t>
  </si>
  <si>
    <t>péntek délutánra haza</t>
  </si>
  <si>
    <t>NL47-0011700</t>
  </si>
  <si>
    <t>CZ41-0011709</t>
  </si>
  <si>
    <t>24 óra vezetése marad</t>
  </si>
  <si>
    <t>NL75-0011665</t>
  </si>
  <si>
    <t>DE77+DE56-0011677</t>
  </si>
  <si>
    <t>12:00-kor tud indulni szerdán</t>
  </si>
  <si>
    <t>DE93-0011364</t>
  </si>
  <si>
    <t>IT30+IT30-0011701</t>
  </si>
  <si>
    <t>Mirába szeretne menni</t>
  </si>
  <si>
    <t>DE23-0011445</t>
  </si>
  <si>
    <t>11 órakor tud indulni, 22 óra vezetése marad</t>
  </si>
  <si>
    <t>DE08-0011449</t>
  </si>
  <si>
    <t>CZ27-0011509</t>
  </si>
  <si>
    <t>DE90-0010829</t>
  </si>
  <si>
    <t>AT24-0011302</t>
  </si>
  <si>
    <t>DE82-0011817</t>
  </si>
  <si>
    <t>DE90-0011249</t>
  </si>
  <si>
    <t>DK92-0011758</t>
  </si>
  <si>
    <t>IT40 + IT28-0011458</t>
  </si>
  <si>
    <t>vagy csütörtök</t>
  </si>
  <si>
    <t>FR60-0011764</t>
  </si>
  <si>
    <t>NL75-0011661</t>
  </si>
  <si>
    <t>DE63-0011783</t>
  </si>
  <si>
    <t>IT30-0011858</t>
  </si>
  <si>
    <t>DE90-0011250</t>
  </si>
  <si>
    <t>CZ43-0011807</t>
  </si>
  <si>
    <t>CZ25-0011754</t>
  </si>
  <si>
    <t>DE90-0010830</t>
  </si>
  <si>
    <t>NL48-0011726</t>
  </si>
  <si>
    <t>délelőtt lesz bent</t>
  </si>
  <si>
    <t>DE93-0011383</t>
  </si>
  <si>
    <t>csütörtök estig kell hazaérnie</t>
  </si>
  <si>
    <t>04:00-kor tud indulni1 14 óra marad</t>
  </si>
  <si>
    <t>DE22-0011690</t>
  </si>
  <si>
    <t>12 óra vezetése marad, péntek 05:00-kor tud indulni</t>
  </si>
  <si>
    <t>Nagykanizsa DK88-0011585</t>
  </si>
  <si>
    <t>NL47-0011107</t>
  </si>
  <si>
    <t>NL75-0011666</t>
  </si>
  <si>
    <t>NL59-0011844</t>
  </si>
  <si>
    <t>DE09-0011228</t>
  </si>
  <si>
    <t>NL59-0011846</t>
  </si>
  <si>
    <t>NL47-0011881</t>
  </si>
  <si>
    <t>NL53 + NL75-0011676</t>
  </si>
  <si>
    <t>LU77-0011889</t>
  </si>
  <si>
    <t>DE59-0011851</t>
  </si>
  <si>
    <t>csütörtök reggel 7-re hazaérni</t>
  </si>
  <si>
    <t>DE56-0011752</t>
  </si>
  <si>
    <t>NL75-0011662</t>
  </si>
  <si>
    <t>augusztus 10-re haza keresztelőre</t>
  </si>
  <si>
    <t>FR62-0011759</t>
  </si>
  <si>
    <t>DE93-0011321</t>
  </si>
  <si>
    <t>DE90-0010831</t>
  </si>
  <si>
    <t>szabadságra megy szerdától</t>
  </si>
  <si>
    <t>NL75-0011732</t>
  </si>
  <si>
    <t>FR60-0011847</t>
  </si>
  <si>
    <t>DE85-0011322</t>
  </si>
  <si>
    <t>DK65-0011796</t>
  </si>
  <si>
    <t xml:space="preserve">megbeszéltük </t>
  </si>
  <si>
    <t>DE58-0011633</t>
  </si>
  <si>
    <t>IT26-0011799</t>
  </si>
  <si>
    <t>DE84-0011738</t>
  </si>
  <si>
    <t>CZ46-0011106</t>
  </si>
  <si>
    <t>CZ34-0011742</t>
  </si>
  <si>
    <t>FR68-0011843</t>
  </si>
  <si>
    <t>CZ51-0011689</t>
  </si>
  <si>
    <t>DE49-0011828</t>
  </si>
  <si>
    <t>1100 KM környéki lehetőleg olasz munka keddi lerakóval</t>
  </si>
  <si>
    <t>DE54 + LU52 - 0011735</t>
  </si>
  <si>
    <t>DE90-0011251</t>
  </si>
  <si>
    <t>BE23-0011531</t>
  </si>
  <si>
    <t>DK65-0011808</t>
  </si>
  <si>
    <t>NL59-0011860</t>
  </si>
  <si>
    <t>LU77-0011890</t>
  </si>
  <si>
    <t>NL50-0011554</t>
  </si>
  <si>
    <t>FR62-0011882</t>
  </si>
  <si>
    <t>DK82-0011927</t>
  </si>
  <si>
    <t>DE48-0011888</t>
  </si>
  <si>
    <t>DE90-0011820</t>
  </si>
  <si>
    <t>Bernolakovo - NL</t>
  </si>
  <si>
    <t>CZ37-0011733</t>
  </si>
  <si>
    <t>DE08-0011455</t>
  </si>
  <si>
    <t>DE21-0011845</t>
  </si>
  <si>
    <t>NL59-0011859</t>
  </si>
  <si>
    <t>FR02-0011879</t>
  </si>
  <si>
    <t>DE90-0010832</t>
  </si>
  <si>
    <t>DE85-0011688</t>
  </si>
  <si>
    <t>DE85-0011910</t>
  </si>
  <si>
    <t>hétvégére haza</t>
  </si>
  <si>
    <t>magának rak FR02-0011861</t>
  </si>
  <si>
    <t>péntek délután egy nagyon hosszú szerdai lerakó</t>
  </si>
  <si>
    <t>ES Áki</t>
  </si>
  <si>
    <t>DE30-0011456</t>
  </si>
  <si>
    <t>kedd délutánra ki tud menni, lehet neki előhúzni is</t>
  </si>
  <si>
    <t>NL58-0011517</t>
  </si>
  <si>
    <t>lángfalvi</t>
  </si>
  <si>
    <t>szabi után VONAT</t>
  </si>
  <si>
    <t>BE90-0011920</t>
  </si>
  <si>
    <t>NL47-0011743</t>
  </si>
  <si>
    <t>NL47-0011939</t>
  </si>
  <si>
    <t>haza hétvégére</t>
  </si>
  <si>
    <t>DE85-0011103</t>
  </si>
  <si>
    <t>NL59-0011866</t>
  </si>
  <si>
    <t>IT28-0011825</t>
  </si>
  <si>
    <t>CZ25-0011940</t>
  </si>
  <si>
    <t>CZ43-0011922</t>
  </si>
  <si>
    <t>DE90-0010833</t>
  </si>
  <si>
    <t>NL59-0011864</t>
  </si>
  <si>
    <t>DE58-0011862</t>
  </si>
  <si>
    <t>Bernolakovo - Moerdijk előtte fuvar</t>
  </si>
  <si>
    <t xml:space="preserve">NL58-0011448 Nagykanizsa előtte belföld SZF </t>
  </si>
  <si>
    <t>DE90-0011932</t>
  </si>
  <si>
    <t>IT20-0011711</t>
  </si>
  <si>
    <t>FR02-0011880</t>
  </si>
  <si>
    <t>NL48-0011904</t>
  </si>
  <si>
    <t>NL59-0011869</t>
  </si>
  <si>
    <t>szerda este tudnak indulni</t>
  </si>
  <si>
    <t>DK88-0011012</t>
  </si>
  <si>
    <t>NL58-0011023</t>
  </si>
  <si>
    <t>Kedd este/szerda hajnalban érnek be</t>
  </si>
  <si>
    <t xml:space="preserve">előhúz </t>
  </si>
  <si>
    <t>LU77-0011921</t>
  </si>
  <si>
    <t>NL58-0011993</t>
  </si>
  <si>
    <t>DE85-0011493</t>
  </si>
  <si>
    <t>DE90-0011933</t>
  </si>
  <si>
    <t>DE85-0011102</t>
  </si>
  <si>
    <t>Szerda este rövid/előhúzás</t>
  </si>
  <si>
    <t>NL58-0011025</t>
  </si>
  <si>
    <t>Csüt. hajnalban/reggel tud visszafordulni, Kutyból indul</t>
  </si>
  <si>
    <t>IT30 + IT30 - 0011911</t>
  </si>
  <si>
    <t>FR62-0011902</t>
  </si>
  <si>
    <t>CZ39-0011929</t>
  </si>
  <si>
    <t>DE90-0010834</t>
  </si>
  <si>
    <t>DE08-0011748</t>
  </si>
  <si>
    <t>Szerda este/csüt. hajnal indulás - hétvége itthon</t>
  </si>
  <si>
    <t xml:space="preserve">Choijiljav Batbaatar
</t>
  </si>
  <si>
    <t>DE58-0011863</t>
  </si>
  <si>
    <t>DK88-0011019</t>
  </si>
  <si>
    <t>FR60-0011949</t>
  </si>
  <si>
    <t>BE83-0011901</t>
  </si>
  <si>
    <t>DE598-0011867</t>
  </si>
  <si>
    <t>DE30-0011749</t>
  </si>
  <si>
    <t>NL59-0011870</t>
  </si>
  <si>
    <t>DE58-0011865</t>
  </si>
  <si>
    <t>DE85-001751</t>
  </si>
  <si>
    <t>DE08-0011750</t>
  </si>
  <si>
    <t>CZ46-0011101</t>
  </si>
  <si>
    <t>IT30-0011989</t>
  </si>
  <si>
    <t>DE90-0010835</t>
  </si>
  <si>
    <t>DE90-0011934</t>
  </si>
  <si>
    <t>IT30-0011951</t>
  </si>
  <si>
    <t>DE58-0011868</t>
  </si>
  <si>
    <t>NL59-0011871</t>
  </si>
  <si>
    <t>NL58-0011030</t>
  </si>
  <si>
    <t>10 óra vezetése marad péntek éjjel tud indulni</t>
  </si>
  <si>
    <t>NL47-0011976</t>
  </si>
  <si>
    <t>Pénten/szombaton tud indulni</t>
  </si>
  <si>
    <t>DK88-0011020</t>
  </si>
  <si>
    <t>NL75-0011953</t>
  </si>
  <si>
    <t>BE83-0012038</t>
  </si>
  <si>
    <t>NL58-0011029</t>
  </si>
  <si>
    <t>DE09-0011593</t>
  </si>
  <si>
    <t>DE36-0011856</t>
  </si>
  <si>
    <t>ES19-0012022</t>
  </si>
  <si>
    <t>Adamek István + Nyíri Attila</t>
  </si>
  <si>
    <t>NL59-0011872</t>
  </si>
  <si>
    <t>DE59-0012114</t>
  </si>
  <si>
    <t>NL75-0011978</t>
  </si>
  <si>
    <t>NL31-0011497</t>
  </si>
  <si>
    <t>NL59-0012052</t>
  </si>
  <si>
    <t>CZ34-0011996</t>
  </si>
  <si>
    <t>DE30-0011987</t>
  </si>
  <si>
    <t>IT20 + IT63+ IT80 - 0011970</t>
  </si>
  <si>
    <t>CZ51-0011917</t>
  </si>
  <si>
    <t>DE90-0011935</t>
  </si>
  <si>
    <t>á-</t>
  </si>
  <si>
    <t>DE90-0010836</t>
  </si>
  <si>
    <t>BE90-0012044</t>
  </si>
  <si>
    <t>NL48-0011975</t>
  </si>
  <si>
    <t>FR60-0011958</t>
  </si>
  <si>
    <t>BE83-0012045</t>
  </si>
  <si>
    <t>DK88-0011016</t>
  </si>
  <si>
    <t>DE08-0011824</t>
  </si>
  <si>
    <t>BE23-0012019</t>
  </si>
  <si>
    <t>CZ51-0011916</t>
  </si>
  <si>
    <t>NL59-0011873</t>
  </si>
  <si>
    <t>NL59-0011874</t>
  </si>
  <si>
    <t>BE23-0011790</t>
  </si>
  <si>
    <t>Nem megy vissza a héten</t>
  </si>
  <si>
    <t>FR60-0011974</t>
  </si>
  <si>
    <t>Hétfő hajnalban tud indulni, hétévége itthon</t>
  </si>
  <si>
    <t>DE20-0011985</t>
  </si>
  <si>
    <t>keddi lerakó, csütörtök este haza péntek temetés</t>
  </si>
  <si>
    <t>DE20-0011986</t>
  </si>
  <si>
    <t>DE85-0011495</t>
  </si>
  <si>
    <t>DE36-0011855</t>
  </si>
  <si>
    <t>NL47-0012031</t>
  </si>
  <si>
    <t>DK70-0012023</t>
  </si>
  <si>
    <t>NL50-0011767</t>
  </si>
  <si>
    <t>NL58-0011035</t>
  </si>
  <si>
    <t>NL59-0012051</t>
  </si>
  <si>
    <t>BE91-0011938</t>
  </si>
  <si>
    <t>NL58-0012077</t>
  </si>
  <si>
    <t>DE91-0012024</t>
  </si>
  <si>
    <t>DK88-0012154 magának lerak Devecser</t>
  </si>
  <si>
    <t>IT30-0012016</t>
  </si>
  <si>
    <t>Kedd hajnalban tud indulni</t>
  </si>
  <si>
    <t>CZ25-0011496</t>
  </si>
  <si>
    <t>CZ25-0012116</t>
  </si>
  <si>
    <t>45-ös után tud indulni</t>
  </si>
  <si>
    <t>DE90-0010837</t>
  </si>
  <si>
    <t>BE90-0012137</t>
  </si>
  <si>
    <t>IT20-0012103</t>
  </si>
  <si>
    <t>DK88+DK88-0012069</t>
  </si>
  <si>
    <t>LU77-0012136</t>
  </si>
  <si>
    <t>csütörtökön haza kell érnie</t>
  </si>
  <si>
    <t>DE59-0012119</t>
  </si>
  <si>
    <t>DE88-0011850</t>
  </si>
  <si>
    <t>NL58-0011928 magának lerak Zalacséb</t>
  </si>
  <si>
    <t>DE90-0012057</t>
  </si>
  <si>
    <t>NL47-0012160</t>
  </si>
  <si>
    <t>DE90-0012058</t>
  </si>
  <si>
    <t>DK88-0012065</t>
  </si>
  <si>
    <t>NL58-0012078</t>
  </si>
  <si>
    <t>Bernolakovo - Moerdijk előtte SK90-0012181</t>
  </si>
  <si>
    <t>haza hétvégére, 34 óra vezetése marad</t>
  </si>
  <si>
    <t>NL59-0012054</t>
  </si>
  <si>
    <t>CZ27-0011501</t>
  </si>
  <si>
    <t>DE90-0010838</t>
  </si>
  <si>
    <t>NL58-0012083</t>
  </si>
  <si>
    <t>DK88-0012071</t>
  </si>
  <si>
    <t>fordul vissza, kint hétvége</t>
  </si>
  <si>
    <t>DE58-0012131</t>
  </si>
  <si>
    <t>DE58-0012132</t>
  </si>
  <si>
    <t>szerda hajnalban tud indulni 03:00-kor tud indulni, 30 óra vezetése marad</t>
  </si>
  <si>
    <t>NL47-0012161</t>
  </si>
  <si>
    <t>23:00-kor tud indulni, 38 óra marad, hétvégére haza</t>
  </si>
  <si>
    <t>DE85-0012147</t>
  </si>
  <si>
    <t>NL59-0012053</t>
  </si>
  <si>
    <t>kedd este tud indulni, kb. 40 óra vezetése marad</t>
  </si>
  <si>
    <t>VONAT 2X</t>
  </si>
  <si>
    <t>8 óra vezetése marad</t>
  </si>
  <si>
    <t>LU77-0012254</t>
  </si>
  <si>
    <t>DK92-0012026</t>
  </si>
  <si>
    <t>NL58-0012206</t>
  </si>
  <si>
    <t>NL48-0012187</t>
  </si>
  <si>
    <t>NL58-0012079</t>
  </si>
  <si>
    <t>előhúzást szeretne a hétre még</t>
  </si>
  <si>
    <t>NL59-0012055</t>
  </si>
  <si>
    <t>CZ29-0011994</t>
  </si>
  <si>
    <t>DE85-0011500</t>
  </si>
  <si>
    <t>DE85-0011498</t>
  </si>
  <si>
    <t>nincs GKI-ja de menni akar</t>
  </si>
  <si>
    <t>CZ34-0012175</t>
  </si>
  <si>
    <t>CZ51-0011992</t>
  </si>
  <si>
    <t>DE30-0011988</t>
  </si>
  <si>
    <t>DE90-0010839</t>
  </si>
  <si>
    <t>DK92-0012027</t>
  </si>
  <si>
    <t>DE90-0012060</t>
  </si>
  <si>
    <t>DE20-0012113</t>
  </si>
  <si>
    <t>szerda este tud indulni, kinti hétvége</t>
  </si>
  <si>
    <t>DK88-0012066</t>
  </si>
  <si>
    <t>VONAT 3X</t>
  </si>
  <si>
    <t>NL47-0012190</t>
  </si>
  <si>
    <t>szerda délután tud indulni, csütörtök estig haza kell érni legkésőbb, előhúzást szeretne</t>
  </si>
  <si>
    <t>DE58-0012133</t>
  </si>
  <si>
    <t>CZ43-0012338</t>
  </si>
  <si>
    <t>DE08-0012034</t>
  </si>
  <si>
    <t>rövidet tud fordulni</t>
  </si>
  <si>
    <t>DE90-0012061</t>
  </si>
  <si>
    <t>DE30-0011990</t>
  </si>
  <si>
    <t>DE90-0010840</t>
  </si>
  <si>
    <t>szerda este tud indulni, rövid, 11 óra vezetése marad</t>
  </si>
  <si>
    <t>16 óra vezetése marad este tud indulni, előhúzni szeretne</t>
  </si>
  <si>
    <t>BE90-0012376</t>
  </si>
  <si>
    <t>NL47-0012228</t>
  </si>
  <si>
    <t>péntek este tud indulni</t>
  </si>
  <si>
    <t>NL47-0012227</t>
  </si>
  <si>
    <t>este tud visszaindulni</t>
  </si>
  <si>
    <t>DE30-0012333</t>
  </si>
  <si>
    <t>vagy szombat?</t>
  </si>
  <si>
    <t>NL59-0012056</t>
  </si>
  <si>
    <t>NL59-0012398</t>
  </si>
  <si>
    <t>NL59-0012399</t>
  </si>
  <si>
    <t>NL47-0012226</t>
  </si>
  <si>
    <t>12 órája marad</t>
  </si>
  <si>
    <t>NL58-0012080</t>
  </si>
  <si>
    <t>DE09-0011802</t>
  </si>
  <si>
    <t>DK88-0012067</t>
  </si>
  <si>
    <t>NL59-0012397</t>
  </si>
  <si>
    <t>BE23-0012220</t>
  </si>
  <si>
    <t>hosszút kellene nekik adni</t>
  </si>
  <si>
    <t>NL58-0012426 16:30</t>
  </si>
  <si>
    <t>BE23-0011941</t>
  </si>
  <si>
    <t>NL58-0012081</t>
  </si>
  <si>
    <t>Horváth Feri-féle előhúzást szeretné csinálni</t>
  </si>
  <si>
    <t>NL50-0012246</t>
  </si>
  <si>
    <t>előhúzna 2x a héten</t>
  </si>
  <si>
    <t>NL58-0012553</t>
  </si>
  <si>
    <t>AT46-0012235</t>
  </si>
  <si>
    <t xml:space="preserve">keddre időpontos </t>
  </si>
  <si>
    <t>NL58-0012089</t>
  </si>
  <si>
    <t>BE23-0012219</t>
  </si>
  <si>
    <t>viszi a fiát munkába ADR ne elgyen, 40 óra vezetése marad</t>
  </si>
  <si>
    <t>FR60-0012123</t>
  </si>
  <si>
    <t>DE90-0012429</t>
  </si>
  <si>
    <t>BE83-0012342</t>
  </si>
  <si>
    <t>csütörtöki lerakó utána pénteki indulással kiemgy hétvégére</t>
  </si>
  <si>
    <t>DK88-0012076 04:30</t>
  </si>
  <si>
    <t>NL75-0012382</t>
  </si>
  <si>
    <t>NL58-0012599</t>
  </si>
  <si>
    <t>NL59-0012524</t>
  </si>
  <si>
    <t>DE90-0010841</t>
  </si>
  <si>
    <t>BE38-0012158 10:00</t>
  </si>
  <si>
    <t>BE90-0012453</t>
  </si>
  <si>
    <t>DE59-0012433</t>
  </si>
  <si>
    <t>NEMZETKÖZI HETE VAN</t>
  </si>
  <si>
    <t>DE90-0012063</t>
  </si>
  <si>
    <t>NL47-0012358</t>
  </si>
  <si>
    <t>FR60-0012536</t>
  </si>
  <si>
    <t>DE20-0012341</t>
  </si>
  <si>
    <t>IT30-30-0012362</t>
  </si>
  <si>
    <t>LU77-0012547</t>
  </si>
  <si>
    <t>NL47-0011979</t>
  </si>
  <si>
    <t>NL47-0012408</t>
  </si>
  <si>
    <t>AT12-0012424</t>
  </si>
  <si>
    <t>DE90-0012276</t>
  </si>
  <si>
    <t>DE59-0012434</t>
  </si>
  <si>
    <t>DK88-0012510</t>
  </si>
  <si>
    <t>IT30 + IT30 - 0012223</t>
  </si>
  <si>
    <t>ha van Mira hétfőre azzalkiemgy vasárnap</t>
  </si>
  <si>
    <t>DE47-0011960</t>
  </si>
  <si>
    <t>CZ34-0012521</t>
  </si>
  <si>
    <t>CZ29-0012340</t>
  </si>
  <si>
    <t>CZ27-0011964</t>
  </si>
  <si>
    <t>DE90-0012474</t>
  </si>
  <si>
    <t>NL58-0012596</t>
  </si>
  <si>
    <t>DE21-0012324</t>
  </si>
  <si>
    <t>42 óra marad</t>
  </si>
  <si>
    <t>DE59-0012435</t>
  </si>
  <si>
    <t>NL59-0012329</t>
  </si>
  <si>
    <t>38 óra vezetése  marad</t>
  </si>
  <si>
    <t>BE90-0012546</t>
  </si>
  <si>
    <t>IT29-0011961</t>
  </si>
  <si>
    <t>DE20-0012393</t>
  </si>
  <si>
    <t>DE85-0012339</t>
  </si>
  <si>
    <t>BE26-0012367</t>
  </si>
  <si>
    <t>NL58-0012439</t>
  </si>
  <si>
    <t>BE91-0011937</t>
  </si>
  <si>
    <t>SZABI 22IG</t>
  </si>
  <si>
    <t>SZABI 29IG</t>
  </si>
  <si>
    <t>DE30-0012335</t>
  </si>
  <si>
    <t>DE36-0012402</t>
  </si>
  <si>
    <t>BE90-0012611</t>
  </si>
  <si>
    <t>SEVENUMBA KELL VINNIE</t>
  </si>
  <si>
    <t>CZ34-0012520</t>
  </si>
  <si>
    <t>DE85-0012352</t>
  </si>
  <si>
    <t>NL58-0011930 magának rak</t>
  </si>
  <si>
    <t>CZ26-0012509</t>
  </si>
  <si>
    <t>AT46-0012360</t>
  </si>
  <si>
    <t>CZ29-0012420</t>
  </si>
  <si>
    <t>DE30-0012334</t>
  </si>
  <si>
    <t>10-11 között tud indulni a telepről</t>
  </si>
  <si>
    <t>DE56-0012531</t>
  </si>
  <si>
    <t>DE90-0012475</t>
  </si>
  <si>
    <t>NL59-0012525</t>
  </si>
  <si>
    <t>NL59-0012526</t>
  </si>
  <si>
    <t>DE90-0012278</t>
  </si>
  <si>
    <t>DE21+DK88-0012570+0012234</t>
  </si>
  <si>
    <t>NL58-0012440</t>
  </si>
  <si>
    <t>DE21-0012215</t>
  </si>
  <si>
    <t>délben tudnak indulni</t>
  </si>
  <si>
    <t>NL48-0012578</t>
  </si>
  <si>
    <t>DK88-0012744</t>
  </si>
  <si>
    <t>előhúz mitshura</t>
  </si>
  <si>
    <t>NL59-0012527</t>
  </si>
  <si>
    <t>DE59-0012539</t>
  </si>
  <si>
    <t>DE90-0012280</t>
  </si>
  <si>
    <t>CZ34-0012427</t>
  </si>
  <si>
    <t>17 óra marad, szerda este tudni indulni/elviszi magát lerakni - hétvége itthon</t>
  </si>
  <si>
    <t>IT30+30-0012535</t>
  </si>
  <si>
    <t>22 marad - szerda este/csüt hajnal</t>
  </si>
  <si>
    <t>IT30+30-0012545</t>
  </si>
  <si>
    <t xml:space="preserve">Szerda este tud indulni </t>
  </si>
  <si>
    <t>DE92-0012772</t>
  </si>
  <si>
    <t>CZ51-0012354</t>
  </si>
  <si>
    <t>Csüt reggel tud indulni - szombatra haza</t>
  </si>
  <si>
    <t>DE85-0012353</t>
  </si>
  <si>
    <t>FR60-0012218</t>
  </si>
  <si>
    <t xml:space="preserve">szombat szülinapja lesz az unokájának szeretne hazaérni FR fuvar OK péntekre? </t>
  </si>
  <si>
    <t>BE91-0012000</t>
  </si>
  <si>
    <t>DE08-0012357</t>
  </si>
  <si>
    <t>20-22 órája marad csüt. dékután/este</t>
  </si>
  <si>
    <t>DE85-0012327</t>
  </si>
  <si>
    <t>DE90-0012285</t>
  </si>
  <si>
    <t>SK91-0012826</t>
  </si>
  <si>
    <t>CZ34-0012646</t>
  </si>
  <si>
    <t>CZ51-0012356</t>
  </si>
  <si>
    <t>AT46-0012361</t>
  </si>
  <si>
    <t>DE90-0012476</t>
  </si>
  <si>
    <t>NL59-0012528</t>
  </si>
  <si>
    <t>ES-28X2-0012790</t>
  </si>
  <si>
    <t>ES-0012450</t>
  </si>
  <si>
    <t>FR76-0012383</t>
  </si>
  <si>
    <t>Csüt este tud indulni- kint a hétvége</t>
  </si>
  <si>
    <t>NL58-0012774</t>
  </si>
  <si>
    <t>BE23-0012145</t>
  </si>
  <si>
    <t>NL58-0012834</t>
  </si>
  <si>
    <t>DK70-0012725</t>
  </si>
  <si>
    <t>ELŐHÚZUNK!!!!</t>
  </si>
  <si>
    <t>BE23-0012540</t>
  </si>
  <si>
    <t>NL75-0012567</t>
  </si>
  <si>
    <t>NL59-0012529</t>
  </si>
  <si>
    <t>DE59-0012621</t>
  </si>
  <si>
    <t>DE30-0012629</t>
  </si>
  <si>
    <t>DE97+NL23-0012796+12809</t>
  </si>
  <si>
    <t>NL59-0012530</t>
  </si>
  <si>
    <t>Belföld ???</t>
  </si>
  <si>
    <t>előhúzás vagy rövid</t>
  </si>
  <si>
    <t>Délután előhúzás vagy rövid/belföld péntek</t>
  </si>
  <si>
    <t>8 óra marad</t>
  </si>
  <si>
    <t>Csüt. este ér be péntek belföld</t>
  </si>
  <si>
    <t>NL58-0012444</t>
  </si>
  <si>
    <t>IT26-0012707</t>
  </si>
  <si>
    <t>DE09-0012298</t>
  </si>
  <si>
    <t>NL48-0012709</t>
  </si>
  <si>
    <t>14 órára lesznek kint</t>
  </si>
  <si>
    <t>BE23-0012146</t>
  </si>
  <si>
    <t>Utána hosszú előhúzás</t>
  </si>
  <si>
    <t>DK88-0012518</t>
  </si>
  <si>
    <t>BE23-0012771</t>
  </si>
  <si>
    <t>DE36-0012721</t>
  </si>
  <si>
    <t>IT20-0011943</t>
  </si>
  <si>
    <t>DE59-0012770</t>
  </si>
  <si>
    <t>CZ37+35-0012708</t>
  </si>
  <si>
    <t>Csüt+Péntek belföld</t>
  </si>
  <si>
    <t>NL75-0012232</t>
  </si>
  <si>
    <t>DE90-0012289</t>
  </si>
  <si>
    <t>DE93-0012716</t>
  </si>
  <si>
    <t>NL58-0012835</t>
  </si>
  <si>
    <t>NL59-0012532</t>
  </si>
  <si>
    <t>Ne ADR legyen, gyerek megy vele</t>
  </si>
  <si>
    <t>IT28-0012641</t>
  </si>
  <si>
    <t>FR60-0012538</t>
  </si>
  <si>
    <t>DE59-0012878</t>
  </si>
  <si>
    <t>IT30-0012767</t>
  </si>
  <si>
    <t>NL58-0012552 magának rak</t>
  </si>
  <si>
    <t>CZ29-0012640</t>
  </si>
  <si>
    <t>DE08-0012760</t>
  </si>
  <si>
    <t>DE90-0012478</t>
  </si>
  <si>
    <t>DE36-0012422</t>
  </si>
  <si>
    <t>Előhúzást fogad?</t>
  </si>
  <si>
    <t>IT46-0012581</t>
  </si>
  <si>
    <t>DE57-0012745</t>
  </si>
  <si>
    <t>PÉNTEK SZABI</t>
  </si>
  <si>
    <t>LU77-0012803</t>
  </si>
  <si>
    <t>DE36-0012421</t>
  </si>
  <si>
    <t>FR02-0012497</t>
  </si>
  <si>
    <t>DE85-0012522</t>
  </si>
  <si>
    <t>DE31-0012189</t>
  </si>
  <si>
    <t>FR02-0012496</t>
  </si>
  <si>
    <t>DK88-0012519</t>
  </si>
  <si>
    <t>NL31-0010299</t>
  </si>
  <si>
    <t>BE90-0012805</t>
  </si>
  <si>
    <t>NL58-0012446</t>
  </si>
  <si>
    <t>NL37+38-0012704</t>
  </si>
  <si>
    <t>rövid hetesek</t>
  </si>
  <si>
    <t>IT36+IT42-0012903</t>
  </si>
  <si>
    <t>DE85-0011963</t>
  </si>
  <si>
    <t>DK67-0012994</t>
  </si>
  <si>
    <t>DE30-0012718</t>
  </si>
  <si>
    <t>CZ51-0012638</t>
  </si>
  <si>
    <t>DE58-0012904</t>
  </si>
  <si>
    <t>LU77-0012879</t>
  </si>
  <si>
    <t>NL59-0012883</t>
  </si>
  <si>
    <t>DE90-0012479</t>
  </si>
  <si>
    <t>NL58-0012442</t>
  </si>
  <si>
    <t>NL58-0013003</t>
  </si>
  <si>
    <t>CZ25-0012942</t>
  </si>
  <si>
    <t>DE59-0012594</t>
  </si>
  <si>
    <t>DK88-0012757</t>
  </si>
  <si>
    <t>DE90-0012710</t>
  </si>
  <si>
    <t>LU67-0012617</t>
  </si>
  <si>
    <t>BE91-0012222</t>
  </si>
  <si>
    <t>SZABI 1 HÉT</t>
  </si>
  <si>
    <t>BETEG</t>
  </si>
  <si>
    <t>szabadság 09.05-ig</t>
  </si>
  <si>
    <t>szabi után belföld</t>
  </si>
  <si>
    <t>NL47-0012245</t>
  </si>
  <si>
    <t>NL59-0012885</t>
  </si>
  <si>
    <t>DE08-0012718</t>
  </si>
  <si>
    <t>DE90-0012711</t>
  </si>
  <si>
    <t>DE67+BE91-0012860</t>
  </si>
  <si>
    <t>NL59-0012886</t>
  </si>
  <si>
    <t>DE28-0012758</t>
  </si>
  <si>
    <t>CZ34-0012720</t>
  </si>
  <si>
    <t>DE90-0012480</t>
  </si>
  <si>
    <t>DE30-0012819</t>
  </si>
  <si>
    <t>SK95-0013041</t>
  </si>
  <si>
    <t>IT46-0012582</t>
  </si>
  <si>
    <t>NL59-0012882</t>
  </si>
  <si>
    <t>DK88-0012759</t>
  </si>
  <si>
    <t>NL58-0012730</t>
  </si>
  <si>
    <t>NL48-0012900</t>
  </si>
  <si>
    <t>NL58-0012731</t>
  </si>
  <si>
    <t>DE56-0012851</t>
  </si>
  <si>
    <t>DE56-0012852</t>
  </si>
  <si>
    <t>CZ67-0012889</t>
  </si>
  <si>
    <t>kb hajnal 5-kor tud indulni, Kutyból indul - Péntekre itthon</t>
  </si>
  <si>
    <t>CZ40-0012728</t>
  </si>
  <si>
    <t>23 kor tud, péntekre haza</t>
  </si>
  <si>
    <t>LU77-0013035</t>
  </si>
  <si>
    <t>kb 23 kor tud inudulni</t>
  </si>
  <si>
    <t>DE84-0013119</t>
  </si>
  <si>
    <t>DE28-0012957</t>
  </si>
  <si>
    <t>6-kor indul Hegyeshalomból,8-kor telepről tud indulni 27 órája maradt, szombatra haza</t>
  </si>
  <si>
    <t>CZ40-0012897</t>
  </si>
  <si>
    <t>CZ67-0012887</t>
  </si>
  <si>
    <t>36 óra rövid/előhúzás, szerda éjfél/csüt hajnalban tud indulni</t>
  </si>
  <si>
    <t>CZ67-0012888</t>
  </si>
  <si>
    <t>DE90-0012482</t>
  </si>
  <si>
    <t>NL75+DK71-0012945</t>
  </si>
  <si>
    <t>DE30-0012820</t>
  </si>
  <si>
    <t>16:00kor tud indulni, 25 órája van</t>
  </si>
  <si>
    <t>DE90-0012713</t>
  </si>
  <si>
    <t>IT30+30-0013037</t>
  </si>
  <si>
    <t>20 órával szerda 14 óra körül tud indulni</t>
  </si>
  <si>
    <t>DE59-0011363</t>
  </si>
  <si>
    <t>BE20-0012853</t>
  </si>
  <si>
    <t>NL58-0013195</t>
  </si>
  <si>
    <t>DK88-0012761</t>
  </si>
  <si>
    <t>CZ26-0012880</t>
  </si>
  <si>
    <t>DE90-0012714</t>
  </si>
  <si>
    <t>CZ25+25-0013239</t>
  </si>
  <si>
    <t>Dél körül tud indulni csütörtökön - előhúzna - rövid</t>
  </si>
  <si>
    <t>csüt este tud indulni, NEM ÉR BE</t>
  </si>
  <si>
    <t>DE90-0012483</t>
  </si>
  <si>
    <t>CZ67-0012896</t>
  </si>
  <si>
    <t>reggel tud menni, szombatara haza</t>
  </si>
  <si>
    <t>IT30-0013039</t>
  </si>
  <si>
    <t>rövid/előhúz</t>
  </si>
  <si>
    <t>AT47-0013246</t>
  </si>
  <si>
    <t xml:space="preserve">Csüt este előhúz - szombat reggel itthon/ rövid / Belföld péntek </t>
  </si>
  <si>
    <t>DE85-00127723</t>
  </si>
  <si>
    <t>SZABI HÉTFŐIG</t>
  </si>
  <si>
    <t>NL58-0012732</t>
  </si>
  <si>
    <t>BE90-0013200</t>
  </si>
  <si>
    <t>DE58-0012906</t>
  </si>
  <si>
    <t>DE20-0013052</t>
  </si>
  <si>
    <t>Ha úgy adódik otthon lenne hétvégén, de kimegy ha úgy van munka</t>
  </si>
  <si>
    <t>LU77-0013201</t>
  </si>
  <si>
    <t>NL47-0013161</t>
  </si>
  <si>
    <t xml:space="preserve">11 óra marad rövid / Belföld </t>
  </si>
  <si>
    <t>Temetésre megy pénteken</t>
  </si>
  <si>
    <t>Szabi 09.11-ig</t>
  </si>
  <si>
    <t>SZABI KEDDEN TUD MAJD MENNI</t>
  </si>
  <si>
    <t>DE09-0012616</t>
  </si>
  <si>
    <t>DK88-0012779</t>
  </si>
  <si>
    <t>DK88-0012762</t>
  </si>
  <si>
    <t>NL47-0013160</t>
  </si>
  <si>
    <t>BE23-0012918</t>
  </si>
  <si>
    <t>BE23-0013130</t>
  </si>
  <si>
    <t>LU77-0013255</t>
  </si>
  <si>
    <t>NL56-0013242</t>
  </si>
  <si>
    <t>DE30-0013049</t>
  </si>
  <si>
    <t>Kedd reggel 6 Hannover</t>
  </si>
  <si>
    <t>DE85-0012836</t>
  </si>
  <si>
    <t>DK70-0013227</t>
  </si>
  <si>
    <t>NL56-0013241</t>
  </si>
  <si>
    <t>FR60-0013131</t>
  </si>
  <si>
    <t xml:space="preserve">Előhúzást fogad </t>
  </si>
  <si>
    <t>DE85-0012247</t>
  </si>
  <si>
    <t>BE90-0013234</t>
  </si>
  <si>
    <t>hosszabbat menne</t>
  </si>
  <si>
    <t>DK88-0012780</t>
  </si>
  <si>
    <t>IT36+42-0012797</t>
  </si>
  <si>
    <t>CZ37-0013067</t>
  </si>
  <si>
    <t>CZ37-0013068</t>
  </si>
  <si>
    <t>DE08-0012850</t>
  </si>
  <si>
    <t>IT30-0013132</t>
  </si>
  <si>
    <t>SK95+CZ79+CZ50-0013218</t>
  </si>
  <si>
    <t>Bátor kis indián</t>
  </si>
  <si>
    <t>DE59-0013137</t>
  </si>
  <si>
    <t>DE59-0013048</t>
  </si>
  <si>
    <t>DE90-0012485</t>
  </si>
  <si>
    <t>BE23-0012929</t>
  </si>
  <si>
    <t>NL58-0012872 magának rak</t>
  </si>
  <si>
    <t>DE90-0012715</t>
  </si>
  <si>
    <t>DE58-0012908</t>
  </si>
  <si>
    <t>NL47-0013159</t>
  </si>
  <si>
    <t>BE23-0012973</t>
  </si>
  <si>
    <t>DK92-0013090</t>
  </si>
  <si>
    <t>BE90-0013253</t>
  </si>
  <si>
    <t>Csüt. estére haza, mert péntek szombat ADR!!!</t>
  </si>
  <si>
    <t>Elővezet</t>
  </si>
  <si>
    <t>NL58-0012733</t>
  </si>
  <si>
    <t>DK92-0013091</t>
  </si>
  <si>
    <t>NL50-0013008</t>
  </si>
  <si>
    <t>IT21-0012840</t>
  </si>
  <si>
    <t>Iván Árpád</t>
  </si>
  <si>
    <t>NL47-0013158</t>
  </si>
  <si>
    <t>NL26-0013069</t>
  </si>
  <si>
    <t>DE90-0013168</t>
  </si>
  <si>
    <t>CZ46-0012242</t>
  </si>
  <si>
    <t>DK66-0012948</t>
  </si>
  <si>
    <t>DE90-0012486</t>
  </si>
  <si>
    <t>DE20-0013199</t>
  </si>
  <si>
    <t>NL48-0013059</t>
  </si>
  <si>
    <t>NL48-0013210</t>
  </si>
  <si>
    <t>FR60-0013047</t>
  </si>
  <si>
    <t>BE23 -0012921</t>
  </si>
  <si>
    <t xml:space="preserve">Hétfő reggel tud indulni, 09.13-án </t>
  </si>
  <si>
    <t>LU77-0013254</t>
  </si>
  <si>
    <t>DK88-0012781</t>
  </si>
  <si>
    <t xml:space="preserve">12-től tud indulni </t>
  </si>
  <si>
    <t>NL47-0013156</t>
  </si>
  <si>
    <t>12-től  tud indulni</t>
  </si>
  <si>
    <t>NL47-0012854</t>
  </si>
  <si>
    <t>NL47-0013177</t>
  </si>
  <si>
    <t>BE89-0013099</t>
  </si>
  <si>
    <t>szokásos 14 óra körül</t>
  </si>
  <si>
    <t>CZ46-0012848</t>
  </si>
  <si>
    <t>NL58-0012734</t>
  </si>
  <si>
    <t>betegállomány</t>
  </si>
  <si>
    <t>nemzetközis kör</t>
  </si>
  <si>
    <t>szabi a héten</t>
  </si>
  <si>
    <t>09.05-ig szabi</t>
  </si>
  <si>
    <t>09.02-ig szabi</t>
  </si>
  <si>
    <t>09.04-ig szabi</t>
  </si>
  <si>
    <t>09.11-ig szabi</t>
  </si>
  <si>
    <t>szervíz,tachográf</t>
  </si>
  <si>
    <t>szervíz</t>
  </si>
  <si>
    <t>délelőtt szeretne menni 10 körül, szerda este haza kell érnie</t>
  </si>
  <si>
    <t>LU77-0013397</t>
  </si>
  <si>
    <t>kedd este tud indulni csütörtök szabin van</t>
  </si>
  <si>
    <t>BE90-0013398</t>
  </si>
  <si>
    <t>DE30-0013053</t>
  </si>
  <si>
    <t>csak laza fuvart szeretne nem megy ki hétvégére KN</t>
  </si>
  <si>
    <t>DE85-0013054</t>
  </si>
  <si>
    <t>DE36-0013214</t>
  </si>
  <si>
    <t>30 óra vezetése marad NL58?</t>
  </si>
  <si>
    <t>DK88-0012764</t>
  </si>
  <si>
    <t>38 óra, reggel tud indulni</t>
  </si>
  <si>
    <t>Simon Gábor</t>
  </si>
  <si>
    <t>BE89-0013098</t>
  </si>
  <si>
    <t>új ember tele idővel</t>
  </si>
  <si>
    <t>DE58-0013282</t>
  </si>
  <si>
    <t>Doki után tud indulni, DOKI UTÁN SOS AZONNAL INDULNIA KELL</t>
  </si>
  <si>
    <t>DE85-0012846</t>
  </si>
  <si>
    <t>DE08-0013056</t>
  </si>
  <si>
    <t>kedd este tud indulni</t>
  </si>
  <si>
    <t>CZ51-0013058</t>
  </si>
  <si>
    <t>DE08-0013100</t>
  </si>
  <si>
    <t xml:space="preserve">Kedd este tud indulni </t>
  </si>
  <si>
    <t>IT26-0013208</t>
  </si>
  <si>
    <t>DE90-0012487</t>
  </si>
  <si>
    <t>NL48-0013333</t>
  </si>
  <si>
    <t>Doki után tud indulni este szeretne / másik autót kell neki adni</t>
  </si>
  <si>
    <t>FR41-0013167</t>
  </si>
  <si>
    <t>délután tud menni/este 18:00 körül</t>
  </si>
  <si>
    <t>Rácz Attila</t>
  </si>
  <si>
    <t>IT30-0013249</t>
  </si>
  <si>
    <t>NL52+48-0013334</t>
  </si>
  <si>
    <t>este tud</t>
  </si>
  <si>
    <t>FR37-0013290</t>
  </si>
  <si>
    <t>11:00-12:00 körül tud indulni</t>
  </si>
  <si>
    <t>DE90-0013169</t>
  </si>
  <si>
    <t>DK88-0012782</t>
  </si>
  <si>
    <t xml:space="preserve">10 óra vezetése van </t>
  </si>
  <si>
    <t>NL58-0012735</t>
  </si>
  <si>
    <t>NL58-0012736</t>
  </si>
  <si>
    <t>DE30-0013050</t>
  </si>
  <si>
    <t>BE23-0013197</t>
  </si>
  <si>
    <t>DE90-0013170</t>
  </si>
  <si>
    <t>BE23-0013129</t>
  </si>
  <si>
    <t>CZ26-0013330</t>
  </si>
  <si>
    <t xml:space="preserve">este tud indulni, 15 óra marad vezetése </t>
  </si>
  <si>
    <t>DE90-0012488</t>
  </si>
  <si>
    <t>Tarkó András Károly</t>
  </si>
  <si>
    <t>BE23-0013036</t>
  </si>
  <si>
    <t>DE85-0013400</t>
  </si>
  <si>
    <t>szerda du. tud indulni 21 órával</t>
  </si>
  <si>
    <t>DE30-0013051</t>
  </si>
  <si>
    <t>szombatra érjen haza</t>
  </si>
  <si>
    <t>CZ34-0013318</t>
  </si>
  <si>
    <t>szerda du. tud indulni 19 órával</t>
  </si>
  <si>
    <t>DE85-0013140</t>
  </si>
  <si>
    <t>VONAT 2x</t>
  </si>
  <si>
    <t>09.03-05-ig szabi</t>
  </si>
  <si>
    <t>09.04-05 szabi</t>
  </si>
  <si>
    <t>DK88-0012783</t>
  </si>
  <si>
    <t>FR60-0013198</t>
  </si>
  <si>
    <t>NL47-0013424</t>
  </si>
  <si>
    <t>BE20-0013240</t>
  </si>
  <si>
    <t>szombati hazaérkezéssel, 15 óra vezetése marad, csüt reggel tud indulni</t>
  </si>
  <si>
    <t>DE58-0013284</t>
  </si>
  <si>
    <t>CZ67-0013336</t>
  </si>
  <si>
    <t>18 óra vezetése marad</t>
  </si>
  <si>
    <t>DE85-0013055</t>
  </si>
  <si>
    <t>DE85-0012857</t>
  </si>
  <si>
    <t>CZ28-0013194</t>
  </si>
  <si>
    <t>Bátor Kamion</t>
  </si>
  <si>
    <t>IT23-0013437</t>
  </si>
  <si>
    <t xml:space="preserve">este tud indulni, hosszú fuvart szeretne </t>
  </si>
  <si>
    <t>DE90-0012489</t>
  </si>
  <si>
    <t>DE90-0013175</t>
  </si>
  <si>
    <t>CZ27-0013142</t>
  </si>
  <si>
    <t>15-18 óra vezetése marad 12:00-kor tud indulni szombat délelőttre szeretne hazaérni</t>
  </si>
  <si>
    <t>CZ19-0013644</t>
  </si>
  <si>
    <t>15 órája marad - rövid/előhúz csüt dél körül</t>
  </si>
  <si>
    <t>ES20+28+28-0013660</t>
  </si>
  <si>
    <t>csütörtök délután tud indulni</t>
  </si>
  <si>
    <t>NL58-0013664</t>
  </si>
  <si>
    <t>NL48-0013193</t>
  </si>
  <si>
    <t>nappal szeretne közlekedni, FR-be menne ha lehet az a kedvence</t>
  </si>
  <si>
    <t>NL75-0013505</t>
  </si>
  <si>
    <t>kimegy hétvégére, este tud indulni</t>
  </si>
  <si>
    <t>NL58-0013518 magának rak</t>
  </si>
  <si>
    <t>megrak magának Kanizsán</t>
  </si>
  <si>
    <t>NL58-0012737</t>
  </si>
  <si>
    <t>DK88-0012766</t>
  </si>
  <si>
    <t>DE20-0013472</t>
  </si>
  <si>
    <t>DK82-0013388</t>
  </si>
  <si>
    <t>Juhász András</t>
  </si>
  <si>
    <t>IT28-0013471</t>
  </si>
  <si>
    <t>IT26-0013407</t>
  </si>
  <si>
    <t>keddre kell hazaérnie</t>
  </si>
  <si>
    <t>DE58-0013286</t>
  </si>
  <si>
    <t>DE21-0013537</t>
  </si>
  <si>
    <t>DE20-0013474</t>
  </si>
  <si>
    <t>LU77-0013590</t>
  </si>
  <si>
    <t xml:space="preserve">FR + BE fuvarokat szereti </t>
  </si>
  <si>
    <t>DE09-0013026</t>
  </si>
  <si>
    <t>CZ34-0013535</t>
  </si>
  <si>
    <t>rövid vagy szabi mert kedden reggel 7:00-ra itthon kell lenniük</t>
  </si>
  <si>
    <t>DK88-0012784 15:30</t>
  </si>
  <si>
    <t>NL47-0013580</t>
  </si>
  <si>
    <t>??????</t>
  </si>
  <si>
    <t>BE23-0013513</t>
  </si>
  <si>
    <t>BE23-0013514</t>
  </si>
  <si>
    <t>BE23-0013516</t>
  </si>
  <si>
    <t>NL50-0013276</t>
  </si>
  <si>
    <t>BE23-0013717</t>
  </si>
  <si>
    <t>NL47-0013145</t>
  </si>
  <si>
    <t>DE21-0013402</t>
  </si>
  <si>
    <t>ha nem kell indulnia akkor elmegy hétfőn</t>
  </si>
  <si>
    <t>DE90-0013176</t>
  </si>
  <si>
    <t>DE93-0013394</t>
  </si>
  <si>
    <t>rövid fuvar + hosszú fuvar hete van</t>
  </si>
  <si>
    <t>NL75-0013504</t>
  </si>
  <si>
    <t>FR89-0013395</t>
  </si>
  <si>
    <t>hosszú + előhúzást szeretne fogadni -  Hollandot kap előhúzásra</t>
  </si>
  <si>
    <t>DK70-0013486</t>
  </si>
  <si>
    <t>NL46+47-0013460</t>
  </si>
  <si>
    <t>IT28-0013470</t>
  </si>
  <si>
    <t>BE23-0013511</t>
  </si>
  <si>
    <t>CZ51-0013477</t>
  </si>
  <si>
    <t>DE90-0012490</t>
  </si>
  <si>
    <t>DE30-0013536</t>
  </si>
  <si>
    <t>DE59-0013481</t>
  </si>
  <si>
    <t>BE23-0013517</t>
  </si>
  <si>
    <t>DE58-0013292</t>
  </si>
  <si>
    <t>IT30-0013672</t>
  </si>
  <si>
    <t>rövid/előhúz , mert kedd reggeltől szabi</t>
  </si>
  <si>
    <t>DE85-0013469</t>
  </si>
  <si>
    <t>IT30-0013585</t>
  </si>
  <si>
    <t>rövid fuvar mert kedden tachográf illesztés lesz</t>
  </si>
  <si>
    <t>BE91-0013063</t>
  </si>
  <si>
    <t>DK88-0012785 04:30</t>
  </si>
  <si>
    <t>BE90-0013714</t>
  </si>
  <si>
    <t>műszaki után</t>
  </si>
  <si>
    <t>NL58-0012738</t>
  </si>
  <si>
    <t>DK55-0013778</t>
  </si>
  <si>
    <t>DE58-0013667</t>
  </si>
  <si>
    <t>DE85-0012946</t>
  </si>
  <si>
    <t>DK55-0013229</t>
  </si>
  <si>
    <t>CZ51-0013653</t>
  </si>
  <si>
    <t>CZ34-0013648</t>
  </si>
  <si>
    <t>Hétfő dulétán tud indulni, ÁTPAKOL A PCZ 543BA HÉTFŐ DÉLUTÁN</t>
  </si>
  <si>
    <t>DE30-0013480</t>
  </si>
  <si>
    <t>napközben tud indulni</t>
  </si>
  <si>
    <t>DE85-0013144</t>
  </si>
  <si>
    <t>legkésőbb péntek 12:00-ig kell hazaérnie mert este fogorvos</t>
  </si>
  <si>
    <t>BE83-0013710</t>
  </si>
  <si>
    <t>DE90-0012491</t>
  </si>
  <si>
    <t>NL58-0013694</t>
  </si>
  <si>
    <t>DE85-0013463</t>
  </si>
  <si>
    <t>Hétfő délelőtt tud indulni</t>
  </si>
  <si>
    <t>IT36+42-0012798</t>
  </si>
  <si>
    <t>DK88-0013704</t>
  </si>
  <si>
    <t>Miki bá</t>
  </si>
  <si>
    <t>NL59-0013322</t>
  </si>
  <si>
    <t>hétfő reggel 40 órája marad 40-42 óra vezetése marad</t>
  </si>
  <si>
    <t>BE20-0013561</t>
  </si>
  <si>
    <t>NL75-0013503</t>
  </si>
  <si>
    <t>NL58-0013592 magának rak</t>
  </si>
  <si>
    <t>16:00-kor tud indulni dolgozni</t>
  </si>
  <si>
    <t>LU77-0013712</t>
  </si>
  <si>
    <t>szokásos hétfői indulás</t>
  </si>
  <si>
    <t>DE30-0013647</t>
  </si>
  <si>
    <t>12 órától tud menni</t>
  </si>
  <si>
    <t>DE59-0013674</t>
  </si>
  <si>
    <t>DE90-0013312</t>
  </si>
  <si>
    <t>BE90-0013713</t>
  </si>
  <si>
    <t>FR37-0013552</t>
  </si>
  <si>
    <t>hétfő hajnalban tud indulni</t>
  </si>
  <si>
    <t>DK66-0013146</t>
  </si>
  <si>
    <t>szabi 09.19-ig</t>
  </si>
  <si>
    <t>szabi 09.11-ig</t>
  </si>
  <si>
    <t>szabi 09.12.-ig</t>
  </si>
  <si>
    <t>bagi</t>
  </si>
  <si>
    <t>SCANIA BIATORBÁGY</t>
  </si>
  <si>
    <t>Belföld/előhúz</t>
  </si>
  <si>
    <t>Belföld 12-ig</t>
  </si>
  <si>
    <t>DE48-0013760</t>
  </si>
  <si>
    <t>csütörtök este haza kell érni</t>
  </si>
  <si>
    <t>DK88-0013773</t>
  </si>
  <si>
    <t>DE20-0013649</t>
  </si>
  <si>
    <t>DE30-0013808</t>
  </si>
  <si>
    <t>BE23-0013509</t>
  </si>
  <si>
    <t xml:space="preserve"> IT25-0013150</t>
  </si>
  <si>
    <t>RKG 684</t>
  </si>
  <si>
    <t>DE56-0013657</t>
  </si>
  <si>
    <t>ÁT KELL PAKOLNIA REGGEL AZ RKG 684BE</t>
  </si>
  <si>
    <t>DE90-0013313</t>
  </si>
  <si>
    <t>DK82-0013889</t>
  </si>
  <si>
    <t>BE83-0013659</t>
  </si>
  <si>
    <t>FELVÉTEL UTÁN</t>
  </si>
  <si>
    <t>DE56-0013656</t>
  </si>
  <si>
    <t>péntek hajnalban kell hazaérnie, 39 óra marad</t>
  </si>
  <si>
    <t>BE90-0013761</t>
  </si>
  <si>
    <t>LU77-0013762</t>
  </si>
  <si>
    <t>DK55-0013230 magának rak</t>
  </si>
  <si>
    <t>IT28-0013652</t>
  </si>
  <si>
    <t>Pardubice után</t>
  </si>
  <si>
    <t>DE90-0012492</t>
  </si>
  <si>
    <t>NL48+NL48-0013724</t>
  </si>
  <si>
    <t>DE59-0013715</t>
  </si>
  <si>
    <t>DE30-0013475</t>
  </si>
  <si>
    <t>Kedd este tud indulni</t>
  </si>
  <si>
    <t>DE85-0013467</t>
  </si>
  <si>
    <t>DK88-0013705 09:00</t>
  </si>
  <si>
    <t>40 óra marad</t>
  </si>
  <si>
    <t>BE91-0013083</t>
  </si>
  <si>
    <t>SCANIA LÉBÉNY</t>
  </si>
  <si>
    <t>NL58-0013695</t>
  </si>
  <si>
    <t>12:00-kor tud indulni</t>
  </si>
  <si>
    <t>NL58-0013696</t>
  </si>
  <si>
    <t>DE47-0013563</t>
  </si>
  <si>
    <t>DE58-0013668</t>
  </si>
  <si>
    <t>IT30+IT30-0013812</t>
  </si>
  <si>
    <t>DE08-0013172</t>
  </si>
  <si>
    <t>DE85-0013464</t>
  </si>
  <si>
    <t>DE85-0013466</t>
  </si>
  <si>
    <t>este 23:00 körül tud indulni, péntek délután osztálytalálkozója van</t>
  </si>
  <si>
    <t>DE91-0013754</t>
  </si>
  <si>
    <t>IT25-0013688</t>
  </si>
  <si>
    <t>DE30-0013809</t>
  </si>
  <si>
    <t>DE90-0012493</t>
  </si>
  <si>
    <t>CZ53-0013950</t>
  </si>
  <si>
    <t>DE59-0013782</t>
  </si>
  <si>
    <t>IT24-0013651</t>
  </si>
  <si>
    <t xml:space="preserve">25 óra vezetése marad </t>
  </si>
  <si>
    <t>DE58-0013669</t>
  </si>
  <si>
    <t>28 óra vezetése marad</t>
  </si>
  <si>
    <t>BE90-0013806</t>
  </si>
  <si>
    <t xml:space="preserve">este 20:00-21:00 körül </t>
  </si>
  <si>
    <t>FR67-0013719</t>
  </si>
  <si>
    <t>13:00-kor tud indulni, 24 óra vezetése marad</t>
  </si>
  <si>
    <t>DE90-0013314</t>
  </si>
  <si>
    <t>DK88-0013706</t>
  </si>
  <si>
    <t>NL48-0013763 08:00</t>
  </si>
  <si>
    <t>FR60-0013784</t>
  </si>
  <si>
    <t>FR21-0013650</t>
  </si>
  <si>
    <t>LU77-0013896</t>
  </si>
  <si>
    <t>DE59-0013786</t>
  </si>
  <si>
    <t>DE90-0013315</t>
  </si>
  <si>
    <t>CZ29-0013478</t>
  </si>
  <si>
    <t>DE90-0012494</t>
  </si>
  <si>
    <t>CZ25-0013798</t>
  </si>
  <si>
    <t>10 órája marad rövid/előhúz</t>
  </si>
  <si>
    <t>DE85-0013488</t>
  </si>
  <si>
    <t>DE85-0013487</t>
  </si>
  <si>
    <t xml:space="preserve">Vonat </t>
  </si>
  <si>
    <t>Vonat 2x</t>
  </si>
  <si>
    <t>DE93-0013902</t>
  </si>
  <si>
    <t>keddig kell hazaérnie</t>
  </si>
  <si>
    <t>FR60-0013813</t>
  </si>
  <si>
    <t>19 óra vezetése marad</t>
  </si>
  <si>
    <t>FR89-0013859</t>
  </si>
  <si>
    <t>délután vagy este fele tud indulni</t>
  </si>
  <si>
    <t>DE30-0013749</t>
  </si>
  <si>
    <t>16 óra hétre közép hosszú Német</t>
  </si>
  <si>
    <t>DK88-0013707</t>
  </si>
  <si>
    <t>NL47-0013964</t>
  </si>
  <si>
    <t>NL58-0013792 magának rak</t>
  </si>
  <si>
    <t>DE08-0013815</t>
  </si>
  <si>
    <t>NL59-0013662</t>
  </si>
  <si>
    <t>DK82-0013390</t>
  </si>
  <si>
    <t>14 óra vezetés, csüt. délutánra</t>
  </si>
  <si>
    <t>Lejár a tachográf kártyája</t>
  </si>
  <si>
    <t>LU77-0013996</t>
  </si>
  <si>
    <t>BE23-0013913</t>
  </si>
  <si>
    <t>Előhúzást fogad/előhúz</t>
  </si>
  <si>
    <t>NL58-0013697 előtte SCANIA</t>
  </si>
  <si>
    <t>DE09-0013297</t>
  </si>
  <si>
    <t>DE59-0013814</t>
  </si>
  <si>
    <t>IT26-0013895</t>
  </si>
  <si>
    <t>szerdára kell hazaérnie mert csütörtöktől szabi van</t>
  </si>
  <si>
    <t>DE20-0013816</t>
  </si>
  <si>
    <t>NL58-0014035</t>
  </si>
  <si>
    <t>DK88-DK88-0013959</t>
  </si>
  <si>
    <t>BE23-0013745</t>
  </si>
  <si>
    <t>BE90-0014026</t>
  </si>
  <si>
    <t>vonat/nemzetközi - előhúzást fogad de szombatra délelőttre érjen haza</t>
  </si>
  <si>
    <t>DK55-0013347 magának rak</t>
  </si>
  <si>
    <t xml:space="preserve"> AIFN 153</t>
  </si>
  <si>
    <t>BE83-0013875</t>
  </si>
  <si>
    <t>DE58-0013670</t>
  </si>
  <si>
    <t>egy hosszú</t>
  </si>
  <si>
    <t>CZ27-0013793</t>
  </si>
  <si>
    <t>Grossmegringet szeretne</t>
  </si>
  <si>
    <t>IT20-0014000</t>
  </si>
  <si>
    <t>DE59-0014043</t>
  </si>
  <si>
    <t>nem vonatra</t>
  </si>
  <si>
    <t>NL58-0013703</t>
  </si>
  <si>
    <t>BE91-0013310</t>
  </si>
  <si>
    <t>DE85-0013867</t>
  </si>
  <si>
    <t>DK88-0013708</t>
  </si>
  <si>
    <t>IT30-0013767</t>
  </si>
  <si>
    <t>CZ43-0013799</t>
  </si>
  <si>
    <t>CZ34-0013820</t>
  </si>
  <si>
    <t>DE59-0014097</t>
  </si>
  <si>
    <t>DE30-0013143</t>
  </si>
  <si>
    <t>DE90-0012495</t>
  </si>
  <si>
    <t>DE24-0013944</t>
  </si>
  <si>
    <t>IT28-0013823</t>
  </si>
  <si>
    <t>DE90-0013316</t>
  </si>
  <si>
    <t>NL75-0013901</t>
  </si>
  <si>
    <t>PT-37+PT30-0014104</t>
  </si>
  <si>
    <t>NL58-0014109</t>
  </si>
  <si>
    <t>NL58-0013698</t>
  </si>
  <si>
    <t>NL50-0013378</t>
  </si>
  <si>
    <t>NL47-0014019</t>
  </si>
  <si>
    <t>IT36+IT42-0012799</t>
  </si>
  <si>
    <t>DE56-0014090</t>
  </si>
  <si>
    <t>40 óra hétfő éjfél/kedd hajnalban tud menni</t>
  </si>
  <si>
    <t>NL75-0013906</t>
  </si>
  <si>
    <t>DE90-0013525</t>
  </si>
  <si>
    <t>IT25-0013720</t>
  </si>
  <si>
    <t>IT30-IT30-0014010</t>
  </si>
  <si>
    <t>Autó nézni neki</t>
  </si>
  <si>
    <t>IT30-IT30-0014099</t>
  </si>
  <si>
    <t>CZ51-0013817</t>
  </si>
  <si>
    <t>DE90-0013843</t>
  </si>
  <si>
    <t>NL47-0014017</t>
  </si>
  <si>
    <t>NL47-0014018</t>
  </si>
  <si>
    <t>DE85-0013490</t>
  </si>
  <si>
    <t>DE30-0013810</t>
  </si>
  <si>
    <t>DE42-0014004 magának rak</t>
  </si>
  <si>
    <t>DK88-0013931</t>
  </si>
  <si>
    <t>BE23-0014012</t>
  </si>
  <si>
    <t>Stuttgart magának rak</t>
  </si>
  <si>
    <t>ES46-0013874</t>
  </si>
  <si>
    <t>csütörtökre következő héten kellene hazaérnie</t>
  </si>
  <si>
    <t>DE42-0014049</t>
  </si>
  <si>
    <t>DE58-0014048</t>
  </si>
  <si>
    <t>37 óra vezetése marad</t>
  </si>
  <si>
    <t>DE42-0014003</t>
  </si>
  <si>
    <t>DE85-0013868</t>
  </si>
  <si>
    <t>NL58-0013919</t>
  </si>
  <si>
    <t xml:space="preserve"> DK70-0013821 magának rak</t>
  </si>
  <si>
    <t>DK70-0013818 magának rak</t>
  </si>
  <si>
    <t>szabi 09.15-19.</t>
  </si>
  <si>
    <t>vasárnap indulna szabi után</t>
  </si>
  <si>
    <t>szabi 09.15.</t>
  </si>
  <si>
    <t>BE91-0013325</t>
  </si>
  <si>
    <t>LU77-0014056</t>
  </si>
  <si>
    <t>NL47-0014153</t>
  </si>
  <si>
    <t>CZ46-0013494</t>
  </si>
  <si>
    <t>DE56-0014118</t>
  </si>
  <si>
    <t>DE85- 0013871</t>
  </si>
  <si>
    <t>DK88-0013932</t>
  </si>
  <si>
    <t>NL48-0014102 08:00</t>
  </si>
  <si>
    <t>DK55-0013348</t>
  </si>
  <si>
    <t>IT30-0014140</t>
  </si>
  <si>
    <t>DE30-0014047</t>
  </si>
  <si>
    <t>CZ28-0013819</t>
  </si>
  <si>
    <t>DE85-0013963</t>
  </si>
  <si>
    <t>péntekre haza?</t>
  </si>
  <si>
    <t>FR37-0013985</t>
  </si>
  <si>
    <t>DE71-0014263 magának rak</t>
  </si>
  <si>
    <t>ha kell hétfőn is el tud menni, szombat délig kell hazaérni</t>
  </si>
  <si>
    <t>DE90-0013844</t>
  </si>
  <si>
    <t xml:space="preserve">hétfő szabadnap, kedden tud indulni, </t>
  </si>
  <si>
    <t>NL47-0014154</t>
  </si>
  <si>
    <t>42 óra vezetése marad</t>
  </si>
  <si>
    <t>DE90-0013528</t>
  </si>
  <si>
    <t>NL58-0013920</t>
  </si>
  <si>
    <t>BE18+NL48-0014138 9:00</t>
  </si>
  <si>
    <t>péntek estére kell hazaérnie Adameknek</t>
  </si>
  <si>
    <t>DE48-0014229</t>
  </si>
  <si>
    <t>DE08-0013917</t>
  </si>
  <si>
    <t>hétvégére haza 20-25 óra vezetése marad</t>
  </si>
  <si>
    <t>NL58-0013921</t>
  </si>
  <si>
    <t>péntekre kell hazaérnie, 16-17 óra vezetése marad</t>
  </si>
  <si>
    <t>DE20-0013916</t>
  </si>
  <si>
    <t>előhúzna/előhúzást fogad</t>
  </si>
  <si>
    <t>DE58-0014118</t>
  </si>
  <si>
    <t>BE23-0014014</t>
  </si>
  <si>
    <t>Le Plessis importtal jön haza express</t>
  </si>
  <si>
    <t>BE90-0014028</t>
  </si>
  <si>
    <t>CZ46-0011965</t>
  </si>
  <si>
    <t>DE85-0013805</t>
  </si>
  <si>
    <t>délután vagy este tud elindulni</t>
  </si>
  <si>
    <t>DE86-0014359 magának</t>
  </si>
  <si>
    <t>kb. 21 óra vezetése marad, szerda 15:00-kor tud indulni</t>
  </si>
  <si>
    <t>DE90-0013529</t>
  </si>
  <si>
    <t>DE30-0013915</t>
  </si>
  <si>
    <t>23 óra vezetése marad</t>
  </si>
  <si>
    <t>DE30-0014111</t>
  </si>
  <si>
    <t>DE90-0013845</t>
  </si>
  <si>
    <t>BE83-0014061</t>
  </si>
  <si>
    <t>IT30+IT30-0014194</t>
  </si>
  <si>
    <t>DE85-0013962</t>
  </si>
  <si>
    <t>DK88-0013933</t>
  </si>
  <si>
    <t>itthon kell lennie szerdára</t>
  </si>
  <si>
    <t>NL58-0014303</t>
  </si>
  <si>
    <t>NL75-0014008</t>
  </si>
  <si>
    <t>NL47-0014177</t>
  </si>
  <si>
    <t>NL47-0014176</t>
  </si>
  <si>
    <t>CZ51-0014400</t>
  </si>
  <si>
    <t xml:space="preserve">rövidet vagy belföldet szeretne mert beteg, szombat reggelre kell hazaérnie, </t>
  </si>
  <si>
    <t>DE58-0014051</t>
  </si>
  <si>
    <t>SK09-0014114</t>
  </si>
  <si>
    <t>18 óra marad, 11 órakor tud indulni</t>
  </si>
  <si>
    <t>DE85-0013961</t>
  </si>
  <si>
    <t>DE85-0014063</t>
  </si>
  <si>
    <t>00:00-kor tud indulni</t>
  </si>
  <si>
    <t>CZ29-0014270</t>
  </si>
  <si>
    <t>NL75-0014007</t>
  </si>
  <si>
    <t>CZ51-0013822</t>
  </si>
  <si>
    <t>DE90-0013846</t>
  </si>
  <si>
    <t>DE90-0013530</t>
  </si>
  <si>
    <t>CZ29-0014400</t>
  </si>
  <si>
    <t>DE30-0014112</t>
  </si>
  <si>
    <t>LU77-0014397</t>
  </si>
  <si>
    <t>Előhúz???</t>
  </si>
  <si>
    <t>NL58-0014178</t>
  </si>
  <si>
    <t>Bernolakovo - Moerdijk</t>
  </si>
  <si>
    <t>NL58-0013922</t>
  </si>
  <si>
    <t>DE24-0014312</t>
  </si>
  <si>
    <t>NL75-0014006</t>
  </si>
  <si>
    <t>LU77-0014395</t>
  </si>
  <si>
    <t>FR89-0014105</t>
  </si>
  <si>
    <t>15-16 óra vezetése marad vagy péntek esti indulással menne egy hosszút</t>
  </si>
  <si>
    <t>NL47-0014237</t>
  </si>
  <si>
    <t>DE59-0014376+14280</t>
  </si>
  <si>
    <t>NL47-0014284</t>
  </si>
  <si>
    <t>DE54-0014267</t>
  </si>
  <si>
    <t>lebeszélve a szombati indulás</t>
  </si>
  <si>
    <t>DE09-0013377</t>
  </si>
  <si>
    <t>DK88-0013934 20:30</t>
  </si>
  <si>
    <t>BE90-0014318</t>
  </si>
  <si>
    <t>FR21-0014269</t>
  </si>
  <si>
    <t>DE59-0014376</t>
  </si>
  <si>
    <t>DE59-0014532</t>
  </si>
  <si>
    <t>BE23-0014095</t>
  </si>
  <si>
    <t>NL73-0014304</t>
  </si>
  <si>
    <t>hosszú hetet szeretne, péntekre hazaérni</t>
  </si>
  <si>
    <t>LU77-0014462</t>
  </si>
  <si>
    <t>NL47-0014371</t>
  </si>
  <si>
    <t>DE95-0014366</t>
  </si>
  <si>
    <t>DE90-0013531</t>
  </si>
  <si>
    <t>DE58-0014052</t>
  </si>
  <si>
    <t>csütörtökre kell hazaérnie</t>
  </si>
  <si>
    <t>NL58-0014447 12:00</t>
  </si>
  <si>
    <t>NL59-0014471</t>
  </si>
  <si>
    <t>FR60-0014175</t>
  </si>
  <si>
    <t>DK82-0014396</t>
  </si>
  <si>
    <t>CZ19-0014494</t>
  </si>
  <si>
    <t>CZ37-0014327</t>
  </si>
  <si>
    <t>DE90-0013847</t>
  </si>
  <si>
    <t>IT30-0014300</t>
  </si>
  <si>
    <t>keddig haza</t>
  </si>
  <si>
    <t>NL58-0013930</t>
  </si>
  <si>
    <t>előhúzást fogadna</t>
  </si>
  <si>
    <t>NL58-0014448</t>
  </si>
  <si>
    <t>DK92-0014275</t>
  </si>
  <si>
    <t>BR91-0013904</t>
  </si>
  <si>
    <t>DE85-0013496</t>
  </si>
  <si>
    <t>NL47-0014282</t>
  </si>
  <si>
    <t>Visszajön és egy rövidet megy még</t>
  </si>
  <si>
    <t>FR60-0014264</t>
  </si>
  <si>
    <t>DK88-0013935</t>
  </si>
  <si>
    <t>NL58- 0013924</t>
  </si>
  <si>
    <t>NL50-0014091</t>
  </si>
  <si>
    <t>Bernolakovo - FR La Bathie + Savigny sur Clairis előtte belföld</t>
  </si>
  <si>
    <t>Bernolakovo - Miranda de Ebro</t>
  </si>
  <si>
    <t>Bernolakovo - Chimay</t>
  </si>
  <si>
    <t>DE85-0014310</t>
  </si>
  <si>
    <t>DK82-0014346</t>
  </si>
  <si>
    <t>IT36+42-0013937</t>
  </si>
  <si>
    <t>27 óra marad</t>
  </si>
  <si>
    <t>BE90-0014461</t>
  </si>
  <si>
    <t>nem mitshus hét</t>
  </si>
  <si>
    <t>CZ39-0014164</t>
  </si>
  <si>
    <t>CZ51-0014325</t>
  </si>
  <si>
    <t>CZ29-0014354</t>
  </si>
  <si>
    <t>DE58-0014455</t>
  </si>
  <si>
    <t>BE83-0014323</t>
  </si>
  <si>
    <t>DE90-0013848</t>
  </si>
  <si>
    <t>NL58-0014283</t>
  </si>
  <si>
    <t>DE85-0014015</t>
  </si>
  <si>
    <t>DE71-0014571</t>
  </si>
  <si>
    <t>DK88-0014305</t>
  </si>
  <si>
    <t>DE53-0014053</t>
  </si>
  <si>
    <t>38 óra vezetés, rövid hete van, szerdai középtáv</t>
  </si>
  <si>
    <t>FR69+38-0014046</t>
  </si>
  <si>
    <t>50 óra vezetés, szombattól szabin van</t>
  </si>
  <si>
    <t>DE85-0014016</t>
  </si>
  <si>
    <t>NL75-0014152</t>
  </si>
  <si>
    <t>Hétfő este tud indulni</t>
  </si>
  <si>
    <t>NL48-0014420</t>
  </si>
  <si>
    <t>DE90-0014209</t>
  </si>
  <si>
    <t>DE59-0014534</t>
  </si>
  <si>
    <t>IT30+IT30-0014437</t>
  </si>
  <si>
    <t>LU67-0014418</t>
  </si>
  <si>
    <t>hétfő este vagy kedd reggel tud indulni</t>
  </si>
  <si>
    <t>DE08-0014268</t>
  </si>
  <si>
    <t>NL58-0014287</t>
  </si>
  <si>
    <t>IT30+30-0014538</t>
  </si>
  <si>
    <t>DE90-0014212</t>
  </si>
  <si>
    <t>NL75-0014435</t>
  </si>
  <si>
    <t>NL48-0014485</t>
  </si>
  <si>
    <t>6:00 a parkoló foglalás</t>
  </si>
  <si>
    <t>BE23-0014191</t>
  </si>
  <si>
    <t>DK88-0014348</t>
  </si>
  <si>
    <t>DE58-0014454</t>
  </si>
  <si>
    <t>hétfőn is tud indulni, hétvégére haza</t>
  </si>
  <si>
    <t>CZ67-0014439</t>
  </si>
  <si>
    <t>CZ29-0014316</t>
  </si>
  <si>
    <t>CZ67-0014445</t>
  </si>
  <si>
    <t>DE90-0013849</t>
  </si>
  <si>
    <t>DE30-0014299</t>
  </si>
  <si>
    <t>péntekre kell itthon lenni</t>
  </si>
  <si>
    <t>FR74-0014422</t>
  </si>
  <si>
    <t>DE30-0014326</t>
  </si>
  <si>
    <t>reggel/délelőtt indulna</t>
  </si>
  <si>
    <t>DE85-0014054</t>
  </si>
  <si>
    <t>BE91-0013957</t>
  </si>
  <si>
    <t>NL47-0014481</t>
  </si>
  <si>
    <t>NL58-0014285</t>
  </si>
  <si>
    <t>szerda 12:00-kor tudnak indulni</t>
  </si>
  <si>
    <t>DK88-0014306 21:00</t>
  </si>
  <si>
    <t>kora délután tudnak indulni</t>
  </si>
  <si>
    <t>DK92-0014474</t>
  </si>
  <si>
    <t>csüt hajnalban fognak tudni indulni</t>
  </si>
  <si>
    <t>NL58-0014583</t>
  </si>
  <si>
    <t>LU77-0014554</t>
  </si>
  <si>
    <t>DE53-0014155</t>
  </si>
  <si>
    <t>DE71-0014572</t>
  </si>
  <si>
    <t>DK55-0014350</t>
  </si>
  <si>
    <t>IT25-0014055</t>
  </si>
  <si>
    <t>IT28+37-0014320</t>
  </si>
  <si>
    <t>30 óra vezetése marad, szerda reggel tud indulni</t>
  </si>
  <si>
    <t>DE30-0014301</t>
  </si>
  <si>
    <t>szerda délután tud indulni, hétvége otthon, 25 óra vezetése marad</t>
  </si>
  <si>
    <t>DE85-0014401</t>
  </si>
  <si>
    <t>24 óra vezetése marad, Bernolakovoban rak le szerdán</t>
  </si>
  <si>
    <t>DE85-0014319</t>
  </si>
  <si>
    <t>CZ51-0014317</t>
  </si>
  <si>
    <t>AT23+27-14662+14652</t>
  </si>
  <si>
    <t>AT-ból SK-ba onnan pedig CZ-be</t>
  </si>
  <si>
    <t>CZ26-0014399</t>
  </si>
  <si>
    <t>szombat vasárnap kell neki</t>
  </si>
  <si>
    <t>SRB</t>
  </si>
  <si>
    <t>reggel tud indulni, 1-ig haza kell hozni mert lejár a személyije</t>
  </si>
  <si>
    <t>IT21-0014591</t>
  </si>
  <si>
    <t>DE90-0013850</t>
  </si>
  <si>
    <t>DK92-0014475</t>
  </si>
  <si>
    <t>Schenker Neutraubling import után este tud indulni</t>
  </si>
  <si>
    <t>BE89-0014351</t>
  </si>
  <si>
    <t>osztrák tranzittal szeretne napközben banki ügye lenne, 12:§0-kor tud indulni</t>
  </si>
  <si>
    <t>LU77-0014553</t>
  </si>
  <si>
    <t>1200 KM-es exportot tud vinni, szerda 12:00-kor tud indulni</t>
  </si>
  <si>
    <t>DE90-0014213</t>
  </si>
  <si>
    <t>DK88-0014307 18:00</t>
  </si>
  <si>
    <t>DK70-0014352</t>
  </si>
  <si>
    <t>DE58-0014456</t>
  </si>
  <si>
    <t>DE90-0014215</t>
  </si>
  <si>
    <t>NL60-0014691</t>
  </si>
  <si>
    <t>DE85-0014763</t>
  </si>
  <si>
    <t>CZ53-0014787 magának rak</t>
  </si>
  <si>
    <t>CZ25-0014802</t>
  </si>
  <si>
    <t>DE90-0013851</t>
  </si>
  <si>
    <t>DE93-0014618</t>
  </si>
  <si>
    <t>nem megy dolgozni</t>
  </si>
  <si>
    <t>nem megy dolgozni / családi okok miatt</t>
  </si>
  <si>
    <t>Dél/Délutántól tud vonatra menni</t>
  </si>
  <si>
    <t>DK88-0014308</t>
  </si>
  <si>
    <t>DE71-0014573</t>
  </si>
  <si>
    <t>ES46-0014483</t>
  </si>
  <si>
    <t>LU77-0014772</t>
  </si>
  <si>
    <t>NL56-0014622</t>
  </si>
  <si>
    <t>jövő héten szabin lesz pénteken (?)</t>
  </si>
  <si>
    <t>LU77-0014774</t>
  </si>
  <si>
    <t>NL58-0014617 megrak magának előtte belföld</t>
  </si>
  <si>
    <t>NL58-0014288</t>
  </si>
  <si>
    <t xml:space="preserve">DE21-0014675 </t>
  </si>
  <si>
    <t>NL75-0013960</t>
  </si>
  <si>
    <t>FR28-0014827</t>
  </si>
  <si>
    <t>DE20-0014601</t>
  </si>
  <si>
    <t>Kedden szabi</t>
  </si>
  <si>
    <t>UH-ra megy kedden</t>
  </si>
  <si>
    <t>DE48-0014771</t>
  </si>
  <si>
    <t>DE58-0014457</t>
  </si>
  <si>
    <t>DE09-0014198</t>
  </si>
  <si>
    <t>DK88-0014682</t>
  </si>
  <si>
    <t>FR60-0014545</t>
  </si>
  <si>
    <t>NL58-0014765</t>
  </si>
  <si>
    <t>NL47-0014223</t>
  </si>
  <si>
    <t>BE23-0014607</t>
  </si>
  <si>
    <t>DE93-0014650</t>
  </si>
  <si>
    <t>NL59-0014353</t>
  </si>
  <si>
    <t>NL58-0014811 9:00</t>
  </si>
  <si>
    <t>NL75-0013958</t>
  </si>
  <si>
    <t>FR60-0014605</t>
  </si>
  <si>
    <t>DE85-0014298</t>
  </si>
  <si>
    <t>FR37-0014596</t>
  </si>
  <si>
    <t>DK88-0014309</t>
  </si>
  <si>
    <t>IT36+42-0013938</t>
  </si>
  <si>
    <t>DE08-0014322</t>
  </si>
  <si>
    <t>CZ37-0014620</t>
  </si>
  <si>
    <t>DE85-0014791</t>
  </si>
  <si>
    <t>CZ29-0014600</t>
  </si>
  <si>
    <t>DE30-0014630</t>
  </si>
  <si>
    <t>DE90-0013852</t>
  </si>
  <si>
    <t>NL47-0014766</t>
  </si>
  <si>
    <t>NL47-0014479</t>
  </si>
  <si>
    <t>NL28-0014501</t>
  </si>
  <si>
    <t>hétfő hajnalban indul, szombatra haza mert hétfőn PÁV vizsga lesz</t>
  </si>
  <si>
    <t>NL48-0014331</t>
  </si>
  <si>
    <t>DE90-0014216</t>
  </si>
  <si>
    <t>ES46-0014484</t>
  </si>
  <si>
    <t>DK88-0014884</t>
  </si>
  <si>
    <t>FR60-0014825</t>
  </si>
  <si>
    <t>FR37-0014805</t>
  </si>
  <si>
    <t>DE59-0014847+48</t>
  </si>
  <si>
    <t>BE83-0014602</t>
  </si>
  <si>
    <t>egy hosszú munka kell még 12:00-tól tudnak indulni</t>
  </si>
  <si>
    <t>NL50-0014204</t>
  </si>
  <si>
    <t>NL58-0014289</t>
  </si>
  <si>
    <t>NL13-0013866</t>
  </si>
  <si>
    <t>DE21-0014718</t>
  </si>
  <si>
    <t>NL48-0014796</t>
  </si>
  <si>
    <t>IT28-0014804</t>
  </si>
  <si>
    <t>nagyon kímélő munkát dobozzal tud csinálni</t>
  </si>
  <si>
    <t>DE90-0014207</t>
  </si>
  <si>
    <t>DK68-0014906</t>
  </si>
  <si>
    <t>DE57+31-0014751</t>
  </si>
  <si>
    <t>DE85-0014676</t>
  </si>
  <si>
    <t>DE90-0013853</t>
  </si>
  <si>
    <t>LU77-0014790</t>
  </si>
  <si>
    <t>vagy hétfőn menne, de 10.06 szabi</t>
  </si>
  <si>
    <t>NL47-0014767</t>
  </si>
  <si>
    <t>DE58-0014851</t>
  </si>
  <si>
    <t>BE23-0014391</t>
  </si>
  <si>
    <t>nem mitshu</t>
  </si>
  <si>
    <t>DE56-0014593</t>
  </si>
  <si>
    <t>NL58-0014883</t>
  </si>
  <si>
    <t>hétfő 14:00 mert olajcsere</t>
  </si>
  <si>
    <t>CZ51-0014680</t>
  </si>
  <si>
    <t>DK88-0014659</t>
  </si>
  <si>
    <t>DE59-0014908</t>
  </si>
  <si>
    <t>NL47-0014768</t>
  </si>
  <si>
    <t>50 óra vezetés</t>
  </si>
  <si>
    <t xml:space="preserve">vasárnap itthon töti </t>
  </si>
  <si>
    <t>DE93+49-0014611</t>
  </si>
  <si>
    <t>CZ56-0014888+60</t>
  </si>
  <si>
    <t>DE85-0013956</t>
  </si>
  <si>
    <t>NL58-0014632</t>
  </si>
  <si>
    <t>FR60-0014451</t>
  </si>
  <si>
    <t>NL47-0014769</t>
  </si>
  <si>
    <t>szabi 10.02.-ig</t>
  </si>
  <si>
    <t>NL58-0014841 magának rak előtte belföld</t>
  </si>
  <si>
    <t>IT30+IT30-0014777</t>
  </si>
  <si>
    <t>DE85-0014677</t>
  </si>
  <si>
    <t xml:space="preserve">25 óra vezetése van, Kedd hajnal 5 óra érkezés </t>
  </si>
  <si>
    <t>DE85-0014589</t>
  </si>
  <si>
    <t>NL47-0014845</t>
  </si>
  <si>
    <t>BE23-0014540</t>
  </si>
  <si>
    <t>32 óra vezetés marad</t>
  </si>
  <si>
    <t>DE58-0014854</t>
  </si>
  <si>
    <t>CZ12-0015074</t>
  </si>
  <si>
    <t>IT30+IT30-0014603</t>
  </si>
  <si>
    <t>CZ12-0015072</t>
  </si>
  <si>
    <t>NL58-0014633</t>
  </si>
  <si>
    <t>DE58-0014853</t>
  </si>
  <si>
    <t>Nemzetközis hét, tud hosszút menni</t>
  </si>
  <si>
    <t>DE90-0013854</t>
  </si>
  <si>
    <t>DE49-0014786</t>
  </si>
  <si>
    <t>23 óra marad, Kedd este bent van</t>
  </si>
  <si>
    <t>DE71+DE71-0014891 magának rak</t>
  </si>
  <si>
    <t>25 óra vezetése van</t>
  </si>
  <si>
    <t>Bernolakovo-Kolding+Vejle előtte belföld</t>
  </si>
  <si>
    <t>BE89-0014801</t>
  </si>
  <si>
    <t>DE90-SK90-0014208</t>
  </si>
  <si>
    <t xml:space="preserve">szabi </t>
  </si>
  <si>
    <t>DK88-0014660</t>
  </si>
  <si>
    <t>DK88+DK88-0014997</t>
  </si>
  <si>
    <t>FR89-0014823</t>
  </si>
  <si>
    <t>DE20-0014684</t>
  </si>
  <si>
    <t>DE59-0014586</t>
  </si>
  <si>
    <t>mikor tud indulni előhúzni?</t>
  </si>
  <si>
    <t>NL58-0014634</t>
  </si>
  <si>
    <t>előhúz Nagykanizsa</t>
  </si>
  <si>
    <t>DK88-0014901</t>
  </si>
  <si>
    <t>Szerdára  bent vannak DU.</t>
  </si>
  <si>
    <t>DE30-0014631</t>
  </si>
  <si>
    <t>22 óra vezetése marad, szerda hajnalban ér haza</t>
  </si>
  <si>
    <t>LU77-0014903</t>
  </si>
  <si>
    <t>25 óra, Kedd/szerda hajnalban van itt</t>
  </si>
  <si>
    <t>BE83-0014681</t>
  </si>
  <si>
    <t>DE90-0014217</t>
  </si>
  <si>
    <t>CZ26-0014814</t>
  </si>
  <si>
    <t>DE85-0014398</t>
  </si>
  <si>
    <t>Szerda 12-re bent van, 19-20 órája marad</t>
  </si>
  <si>
    <t>NL95-0014835</t>
  </si>
  <si>
    <t>CZ40-0014781</t>
  </si>
  <si>
    <t>BE23-0014685</t>
  </si>
  <si>
    <t>Végtelen ideje van, szerda 12-re bent van</t>
  </si>
  <si>
    <t>DE90-0013855</t>
  </si>
  <si>
    <t>mikor tud indulni? mennyi vezetése marad</t>
  </si>
  <si>
    <t>Lángfalvi Attila - Charter</t>
  </si>
  <si>
    <t>IT36+IT42-0015064</t>
  </si>
  <si>
    <t>Győrbe jön az import munkája, onnan szeretne munkát , hogy nem menjünk üresen, 24 óra vezetése marad</t>
  </si>
  <si>
    <t>CZ61-0014788</t>
  </si>
  <si>
    <t>DE85-0014585</t>
  </si>
  <si>
    <t>NL13-0014866</t>
  </si>
  <si>
    <t>felmondott</t>
  </si>
  <si>
    <t>Visszaér és felmond</t>
  </si>
  <si>
    <t>szabi 10.01-05-ig</t>
  </si>
  <si>
    <t>hétfőn tudnak indulni</t>
  </si>
  <si>
    <t>Szabi 10.05-ig</t>
  </si>
  <si>
    <t>DK88-0014661</t>
  </si>
  <si>
    <t>CZ74-0015210</t>
  </si>
  <si>
    <t>CZ38-0015235</t>
  </si>
  <si>
    <t>CZ53-0015147 magának rak</t>
  </si>
  <si>
    <t>SCANIA Biatorbágy frissítés</t>
  </si>
  <si>
    <t>Gyöngyöshalász - Bernolakovo - Venlo</t>
  </si>
  <si>
    <t>DE20-0014683</t>
  </si>
  <si>
    <t>NL58-0015166</t>
  </si>
  <si>
    <t>NL50-0014991</t>
  </si>
  <si>
    <t>15-16 órája maradt</t>
  </si>
  <si>
    <t>NL58-0014635</t>
  </si>
  <si>
    <t>DK88-0014664</t>
  </si>
  <si>
    <t xml:space="preserve">új hónap van megy DK-ba </t>
  </si>
  <si>
    <t>NL75-0014498</t>
  </si>
  <si>
    <t>BE91-0014852</t>
  </si>
  <si>
    <t>BE23-0014957</t>
  </si>
  <si>
    <t>LU77-0015185</t>
  </si>
  <si>
    <t>BE90-0014907</t>
  </si>
  <si>
    <t>DE08-0014199</t>
  </si>
  <si>
    <t>LU77-0015186</t>
  </si>
  <si>
    <t>Adamek+Nyíri</t>
  </si>
  <si>
    <t>DK88-0015250</t>
  </si>
  <si>
    <t>BE23-0015174</t>
  </si>
  <si>
    <t>DE71 + DE71 - 0014892</t>
  </si>
  <si>
    <t>FR41-0015167</t>
  </si>
  <si>
    <t>DE85-0014874</t>
  </si>
  <si>
    <t>2 hetét kezdi következő hétvége kint</t>
  </si>
  <si>
    <t>DK87 + DK77-0015182</t>
  </si>
  <si>
    <t>BE23-0015172</t>
  </si>
  <si>
    <t>DE93-0014754</t>
  </si>
  <si>
    <t>DE90-0013858</t>
  </si>
  <si>
    <t>DE59-0015237</t>
  </si>
  <si>
    <t>BE83-0014966</t>
  </si>
  <si>
    <t>Dánt szeretne</t>
  </si>
  <si>
    <t>DE21-0015211</t>
  </si>
  <si>
    <t>FR60-0014773</t>
  </si>
  <si>
    <t>DK88-0014665</t>
  </si>
  <si>
    <t>IT36 + IT42 - 0014671</t>
  </si>
  <si>
    <t>BE23-0015173</t>
  </si>
  <si>
    <t>Csüt.re itthon, mert szabin lesz péntektől</t>
  </si>
  <si>
    <t>DE85-0015005</t>
  </si>
  <si>
    <t>CZ34-0014965</t>
  </si>
  <si>
    <t>CZ29-0014679</t>
  </si>
  <si>
    <t>CZ37 + CZ35 - 0014972</t>
  </si>
  <si>
    <t>DE90-0013856</t>
  </si>
  <si>
    <t>DE49-0014749</t>
  </si>
  <si>
    <t>FR21-0014986</t>
  </si>
  <si>
    <t>fogad előhúzást vagy 2 kanyart megy 50 órája</t>
  </si>
  <si>
    <t>NL48-0015132</t>
  </si>
  <si>
    <t>DE21-0014831</t>
  </si>
  <si>
    <t>DE90-0014219</t>
  </si>
  <si>
    <t>DE85-0014782</t>
  </si>
  <si>
    <t>Hétfő hajnal 2-kor tud indulni, Moerdjikba menne ha lehet</t>
  </si>
  <si>
    <t>IT30+IT30-0015102</t>
  </si>
  <si>
    <t>NL58-0015241 + DK unió</t>
  </si>
  <si>
    <t>AT12-0015142</t>
  </si>
  <si>
    <t>IT28-0014967</t>
  </si>
  <si>
    <t>DK92-0015200</t>
  </si>
  <si>
    <t>DE59-0015276</t>
  </si>
  <si>
    <t>BE90-0015253</t>
  </si>
  <si>
    <t>NL50-0015056</t>
  </si>
  <si>
    <t>NL58-0014636</t>
  </si>
  <si>
    <t>DE71 + DE71 - 0015197</t>
  </si>
  <si>
    <t>DE59-0014654</t>
  </si>
  <si>
    <t>NEM RAK MAGÁNAK MERT NEM ÚGY JÖTT IDE HOGY NEKI RAKODNI KELLJEN MÁS FUVART NEM VISZ MERT NEM DOLGOZIK ÉJSZAKA</t>
  </si>
  <si>
    <t>DE85-0014873</t>
  </si>
  <si>
    <t>NL47-0015014</t>
  </si>
  <si>
    <t>NL58-0015285</t>
  </si>
  <si>
    <t>DK70-0015226</t>
  </si>
  <si>
    <t>CZ51-0014964</t>
  </si>
  <si>
    <t>DE85-0014587</t>
  </si>
  <si>
    <t>DE58-0014856</t>
  </si>
  <si>
    <t>NL47-0015002</t>
  </si>
  <si>
    <t>DE90-0015043</t>
  </si>
  <si>
    <t>DK88-0014666</t>
  </si>
  <si>
    <t>NL58-0014637</t>
  </si>
  <si>
    <t>Mitsus hét NL58-0014637</t>
  </si>
  <si>
    <t>BE23-0015171</t>
  </si>
  <si>
    <t>DE22-0015012</t>
  </si>
  <si>
    <t>FR60-0015240</t>
  </si>
  <si>
    <t>Hétfő reggel tud indulni, 2 rövid(Mira magassága), vagy egy hosszú péntek 12-ig itthon</t>
  </si>
  <si>
    <t>NL47-0015019</t>
  </si>
  <si>
    <t>DE30-0014762</t>
  </si>
  <si>
    <t>LU77-0015252</t>
  </si>
  <si>
    <t>DE58-0015262</t>
  </si>
  <si>
    <t>DE90+SK90-0015115</t>
  </si>
  <si>
    <t>BE23-0014542</t>
  </si>
  <si>
    <t>CZ27-0015191</t>
  </si>
  <si>
    <t>CZ27-0015189</t>
  </si>
  <si>
    <t>12-re van bent marad 4 órája kb. azzal tud egyből majd visszaforrdulni</t>
  </si>
  <si>
    <t>szabi 10.06.-10-13-ig</t>
  </si>
  <si>
    <t>BE20-0015194</t>
  </si>
  <si>
    <t>NL75-0015187</t>
  </si>
  <si>
    <t>NL58-0015286 + DK UNIÓ</t>
  </si>
  <si>
    <t>28 óra vezetéssel indul neki</t>
  </si>
  <si>
    <t>FR41-0015277 N4</t>
  </si>
  <si>
    <t>DE90-0015116</t>
  </si>
  <si>
    <t>DK66-0014950</t>
  </si>
  <si>
    <t>DE30-0015018</t>
  </si>
  <si>
    <t>ha kész a műszaki el tud menni hétfő este</t>
  </si>
  <si>
    <t>NL47-0015135</t>
  </si>
  <si>
    <t>LU77-0015313</t>
  </si>
  <si>
    <t>NL75-0015111</t>
  </si>
  <si>
    <t xml:space="preserve">pénteken vissza megy Enschedéből </t>
  </si>
  <si>
    <t>BE64-0013502</t>
  </si>
  <si>
    <t>37 óra</t>
  </si>
  <si>
    <t>CZ29-0015015</t>
  </si>
  <si>
    <t>Pardubice után CZ51-0015008</t>
  </si>
  <si>
    <t>CZ27-0015193</t>
  </si>
  <si>
    <t>BE23-0014830</t>
  </si>
  <si>
    <t>FR41-0015278 N4</t>
  </si>
  <si>
    <t>DE90-0015044</t>
  </si>
  <si>
    <t>DE76-0015316</t>
  </si>
  <si>
    <t>DE30-0015097</t>
  </si>
  <si>
    <t>DE85-0014871</t>
  </si>
  <si>
    <t>IT30-0015247</t>
  </si>
  <si>
    <t>28 órája marad</t>
  </si>
  <si>
    <t>NL52 + NL48-0014992</t>
  </si>
  <si>
    <t>DK66-0014667</t>
  </si>
  <si>
    <t xml:space="preserve">Szerda hajnalban tudnak indulni </t>
  </si>
  <si>
    <t>NL58-0014638</t>
  </si>
  <si>
    <t>Szerda 12-13 óra fele tudnak indulni , péntekre itthon szeretnének lenni, mert pótolniuk kell</t>
  </si>
  <si>
    <t>12 körül tudnak indulni</t>
  </si>
  <si>
    <t>NL58-0014639</t>
  </si>
  <si>
    <t>szerda reggel 6-kor indul Pozsonyból, 8-ra bent ideje van kb 40órája</t>
  </si>
  <si>
    <t>LU77-0015387</t>
  </si>
  <si>
    <t>BE90-0015388</t>
  </si>
  <si>
    <t>DE85-0014949</t>
  </si>
  <si>
    <t>DE85-0014779</t>
  </si>
  <si>
    <t>IT30-0015249</t>
  </si>
  <si>
    <t>24 óra marad, el tudja vinni a csütörtöki Mirát?</t>
  </si>
  <si>
    <t>DE95-0015239</t>
  </si>
  <si>
    <t>Szerda este tud indulni</t>
  </si>
  <si>
    <t>DE90-0015046</t>
  </si>
  <si>
    <t>CZ25-0015559</t>
  </si>
  <si>
    <t>12 körül bent van, este tud indulni</t>
  </si>
  <si>
    <t>NL47-0015291</t>
  </si>
  <si>
    <t>DE58-0015264</t>
  </si>
  <si>
    <t xml:space="preserve">12-kor tud indulni - 30 órája </t>
  </si>
  <si>
    <t>DE90-0015118</t>
  </si>
  <si>
    <t>saját autójával kell mennie</t>
  </si>
  <si>
    <t>DE71+DE71-0015198</t>
  </si>
  <si>
    <t>CZ43-0015273</t>
  </si>
  <si>
    <t>DK88-0014668</t>
  </si>
  <si>
    <t>NL48-0014990</t>
  </si>
  <si>
    <t>NL52-0014993</t>
  </si>
  <si>
    <t>Létaiékkal megcserélni?</t>
  </si>
  <si>
    <t>DK88-0015433</t>
  </si>
  <si>
    <t>LU77-0015504</t>
  </si>
  <si>
    <t>Nem jó nekik, nem érnek be vele szombat délutánig</t>
  </si>
  <si>
    <t>NL58-0015287</t>
  </si>
  <si>
    <t>DE48-0015507</t>
  </si>
  <si>
    <t>DE59-0015145</t>
  </si>
  <si>
    <t>DE90-0015120</t>
  </si>
  <si>
    <t>DE58-0015265</t>
  </si>
  <si>
    <t xml:space="preserve">csütörtök este vagy pétek hajnalban tud indulni </t>
  </si>
  <si>
    <t>CZ16-0014932</t>
  </si>
  <si>
    <t>CZ16-0015296</t>
  </si>
  <si>
    <t>DE90-0015047</t>
  </si>
  <si>
    <t>DE93-0015467</t>
  </si>
  <si>
    <t>CZ16-0015295</t>
  </si>
  <si>
    <t>Jelenleg van 31 órája és Eindhovenben áll a visszarakón</t>
  </si>
  <si>
    <t>DE30-0015188</t>
  </si>
  <si>
    <t>tud indulni vasárnap?</t>
  </si>
  <si>
    <t>DE20-0015351</t>
  </si>
  <si>
    <t>DE30-0015498</t>
  </si>
  <si>
    <t>szombat 12-re megvan 45-je - 11 órája marad</t>
  </si>
  <si>
    <t xml:space="preserve">Bernolakovo - ETTEN LEUR </t>
  </si>
  <si>
    <t>DK82-0014832</t>
  </si>
  <si>
    <t xml:space="preserve">10 órája marad </t>
  </si>
  <si>
    <t>NL75-0014528</t>
  </si>
  <si>
    <t>NL58-0014640</t>
  </si>
  <si>
    <t>megbeszélve csinálja a mitshut tovább</t>
  </si>
  <si>
    <t>NL75-0015349</t>
  </si>
  <si>
    <t>15-16 órája, péntek hajnalban ér be</t>
  </si>
  <si>
    <t>DK82-0014829</t>
  </si>
  <si>
    <t>NL47-0015335</t>
  </si>
  <si>
    <t>13 óra marad péntek du/este tud indulni</t>
  </si>
  <si>
    <t>FR26-0015371</t>
  </si>
  <si>
    <t>BE90-0015508</t>
  </si>
  <si>
    <t>BE64-0015323 magának rak</t>
  </si>
  <si>
    <t>11-12 óra</t>
  </si>
  <si>
    <t>IMPORT felrakás elhúzodott nem ér haza</t>
  </si>
  <si>
    <t>4-5 órája marad szombat hajnalban ér haza</t>
  </si>
  <si>
    <t>szombati indulással jó lehet, de nincs nagy kedve kimenni, de muszáj lesz</t>
  </si>
  <si>
    <t>csüt. hajnalban tud indulni 15 órája marad</t>
  </si>
  <si>
    <t>mikor tud indulni mennyi ideje marad? előhúzás?</t>
  </si>
  <si>
    <t>Szabi 10-16.</t>
  </si>
  <si>
    <t>NL47-0015334</t>
  </si>
  <si>
    <t>DE09-0015092</t>
  </si>
  <si>
    <t>DK88-0014669</t>
  </si>
  <si>
    <t>BE20-0015502</t>
  </si>
  <si>
    <t>LU77-0015618</t>
  </si>
  <si>
    <t>előhúzna és kedden üzemorvos</t>
  </si>
  <si>
    <t>DE71 + DE71 - 0015199</t>
  </si>
  <si>
    <t>előhúz utána szabi</t>
  </si>
  <si>
    <t>BE91-0015614</t>
  </si>
  <si>
    <t>LU77-0015711</t>
  </si>
  <si>
    <t>LU67-0015091</t>
  </si>
  <si>
    <t>CZ39-0015379</t>
  </si>
  <si>
    <t>DE53-0015282</t>
  </si>
  <si>
    <t>viszi a Németet</t>
  </si>
  <si>
    <t>DE90-0015121</t>
  </si>
  <si>
    <t>NL75-0015373</t>
  </si>
  <si>
    <t>mikor tud inulni, mennyi ideje marad, mikorra kell hazaérni????</t>
  </si>
  <si>
    <t>DE20-0015350</t>
  </si>
  <si>
    <t>FR60-0015314</t>
  </si>
  <si>
    <t>DE85-0015143</t>
  </si>
  <si>
    <t>NL58-0015289</t>
  </si>
  <si>
    <t>IT36 + IT42 - 0014672</t>
  </si>
  <si>
    <t>IT30+IT30-0015274</t>
  </si>
  <si>
    <t>CZ37-0015374</t>
  </si>
  <si>
    <t>DK82-0014834</t>
  </si>
  <si>
    <t>péntekig haza kell érnie, 10 óra marad</t>
  </si>
  <si>
    <t>IT28-0015375</t>
  </si>
  <si>
    <t>DE90-0015048</t>
  </si>
  <si>
    <t>NL13-0015386</t>
  </si>
  <si>
    <t>NL48-0015324</t>
  </si>
  <si>
    <t>NL48-0015399</t>
  </si>
  <si>
    <t>DK88-0014670</t>
  </si>
  <si>
    <t>BE23-0015105</t>
  </si>
  <si>
    <t>BE83-0015352</t>
  </si>
  <si>
    <t>BE23-0015715</t>
  </si>
  <si>
    <t>NL58-0014641</t>
  </si>
  <si>
    <t>LU77-0015710</t>
  </si>
  <si>
    <t>NL50-0015517</t>
  </si>
  <si>
    <t>FR37-0015693 magának rak</t>
  </si>
  <si>
    <t>mikor indulna kifele? mennyi ideje marad?</t>
  </si>
  <si>
    <t>BE90-0015753</t>
  </si>
  <si>
    <t>DE85-0015490</t>
  </si>
  <si>
    <t>NL75-0015432</t>
  </si>
  <si>
    <t>Kedd reggel ér be</t>
  </si>
  <si>
    <t>IT25-0015673</t>
  </si>
  <si>
    <t>DE90-0015604</t>
  </si>
  <si>
    <t>DE71 + DE71-0015651</t>
  </si>
  <si>
    <t>DK88-0015528</t>
  </si>
  <si>
    <t>Szecsődi Sándor</t>
  </si>
  <si>
    <t>DK92-0015514 magának rak</t>
  </si>
  <si>
    <t>viszi a Dánt</t>
  </si>
  <si>
    <t>CZ51-0015382</t>
  </si>
  <si>
    <t>NL75-0015426</t>
  </si>
  <si>
    <t>DE90-0015049</t>
  </si>
  <si>
    <t>NL58-0015496 magának rak előtte Zalacséb</t>
  </si>
  <si>
    <t>DE58-0015721</t>
  </si>
  <si>
    <t>DE56-0015495</t>
  </si>
  <si>
    <t>FR27-0015761 magának rak</t>
  </si>
  <si>
    <t>BETEG, nem tud menni 10.08-tól</t>
  </si>
  <si>
    <t>NL58-0015290 Lacibá utána NL-DK</t>
  </si>
  <si>
    <t>BE20-0015709</t>
  </si>
  <si>
    <t>előhúzás mehet neki</t>
  </si>
  <si>
    <t>BE90-0015713</t>
  </si>
  <si>
    <t>hétfő hajnalban tud indulni - péntek du. haza</t>
  </si>
  <si>
    <t>IT21-0015400</t>
  </si>
  <si>
    <t>ma este tud menni, 33 órája van</t>
  </si>
  <si>
    <t>DE85-0015260</t>
  </si>
  <si>
    <t>kedden tud elindulni</t>
  </si>
  <si>
    <t>NL58-0015416</t>
  </si>
  <si>
    <t>Bernolakovo - Strijen előtte Győr göngyöleg le</t>
  </si>
  <si>
    <t>szabi 13-17.</t>
  </si>
  <si>
    <t>javít a héten</t>
  </si>
  <si>
    <t>szabi 14-17.</t>
  </si>
  <si>
    <t>Peti Peti  megy ADR csüt. csak hétfő este indulós rövid jó neki, beteg 10.08.-tól</t>
  </si>
  <si>
    <t>LU77-0015752</t>
  </si>
  <si>
    <t>NL50-0015728</t>
  </si>
  <si>
    <r>
      <rPr>
        <sz val="11"/>
        <color rgb="FF000000"/>
        <rFont val="Calibri"/>
        <scheme val="minor"/>
      </rPr>
      <t>ma este 8-kor tud indulni,</t>
    </r>
    <r>
      <rPr>
        <b/>
        <sz val="11"/>
        <color rgb="FFFF0000"/>
        <rFont val="Calibri"/>
        <scheme val="minor"/>
      </rPr>
      <t xml:space="preserve"> 35 óra</t>
    </r>
  </si>
  <si>
    <t>DE85-0015491</t>
  </si>
  <si>
    <t>DE85-0015492</t>
  </si>
  <si>
    <t>NL52-0015729</t>
  </si>
  <si>
    <t>BE20-0015751</t>
  </si>
  <si>
    <t>45 órája van hétvégére itthon kell lenni - kedd reggel doki után tud indulni</t>
  </si>
  <si>
    <t>CZ26+CZ25-15684</t>
  </si>
  <si>
    <t>CZ26-0015661</t>
  </si>
  <si>
    <t>CZ27-0015746</t>
  </si>
  <si>
    <t>NL58-0015466</t>
  </si>
  <si>
    <t>DE90-0015051</t>
  </si>
  <si>
    <t>FR27-0015764 magának rak</t>
  </si>
  <si>
    <t>szabi után hétfőn indul</t>
  </si>
  <si>
    <t>NL58-0015463 utána DK</t>
  </si>
  <si>
    <t>DK92-0015515 magának rak</t>
  </si>
  <si>
    <t>DE21-0015756</t>
  </si>
  <si>
    <t>Nem lett készen a Werl. Nikivel  holnap beszélni kell, hogy előbb leraknánk</t>
  </si>
  <si>
    <t>NL75-0015424</t>
  </si>
  <si>
    <t>DE90-0015605</t>
  </si>
  <si>
    <t>DK88-0015529</t>
  </si>
  <si>
    <t>Elindulna kedden , hogy ne legyen kint a hétvége</t>
  </si>
  <si>
    <t>ES46-0015292</t>
  </si>
  <si>
    <t>NL58-0015417</t>
  </si>
  <si>
    <t>NL48-0015767</t>
  </si>
  <si>
    <t>NL47-0015739</t>
  </si>
  <si>
    <t>NL58-0015443</t>
  </si>
  <si>
    <t>NL58-0015418</t>
  </si>
  <si>
    <t>DE30-0015158</t>
  </si>
  <si>
    <t>DE30-0015501</t>
  </si>
  <si>
    <t>Előhúzást fogadna szerdait  - Csüt . hajnalban tud indulni 26-28 órája</t>
  </si>
  <si>
    <t>DK92-0015516 magának rak</t>
  </si>
  <si>
    <t>45 órája marad kedd napközben bent van</t>
  </si>
  <si>
    <t>DE90-0015606</t>
  </si>
  <si>
    <t>DE70-0015867</t>
  </si>
  <si>
    <t>Szerda du ér be., 25 óra marad - Péntek estére bent szeretne lenni</t>
  </si>
  <si>
    <t>IT30+IT30-0015786</t>
  </si>
  <si>
    <t>22 óra szerda délben ér be</t>
  </si>
  <si>
    <t>CZ37-0015681</t>
  </si>
  <si>
    <t>DE09-0015742</t>
  </si>
  <si>
    <t>DE08-0015381</t>
  </si>
  <si>
    <t>25 órája marad szerda du. ér be</t>
  </si>
  <si>
    <t>DE90-0015055</t>
  </si>
  <si>
    <t>DE71+DE71-0015653</t>
  </si>
  <si>
    <t>DE85-0015755</t>
  </si>
  <si>
    <t>DE93-0015730</t>
  </si>
  <si>
    <t>Szerda du. bent előhúzna 20 órája van</t>
  </si>
  <si>
    <t>DE85-0015402</t>
  </si>
  <si>
    <t>DE59-0015850</t>
  </si>
  <si>
    <t>CZ25-0015734</t>
  </si>
  <si>
    <t>szabi 15-17.</t>
  </si>
  <si>
    <t>Ha csüt. reggelre ér be akkor is jó neki</t>
  </si>
  <si>
    <t>DK88-0015530</t>
  </si>
  <si>
    <t>szerdán délután orvos</t>
  </si>
  <si>
    <t>DE28-0015497</t>
  </si>
  <si>
    <t>Csüt 18-tól tudnak menni, mert Dokihoz kell menni</t>
  </si>
  <si>
    <t>BE20-0015857</t>
  </si>
  <si>
    <t>15:00-tól tudnak menni, orvos előtte</t>
  </si>
  <si>
    <t>DE48-0015682</t>
  </si>
  <si>
    <t>CZ68-0015975</t>
  </si>
  <si>
    <t>14 óra de nem megy dolgozni mert "megszivattuk" szerinte a CHIMAY fuvarral, amiről elkésett mert eladlut - autóját is csinálják</t>
  </si>
  <si>
    <t>DE90-0015607</t>
  </si>
  <si>
    <t>DE85-0015493</t>
  </si>
  <si>
    <t>DE90-0015057</t>
  </si>
  <si>
    <t>IT36+IT42-0015920</t>
  </si>
  <si>
    <t>DE85-0015569</t>
  </si>
  <si>
    <t>DE85-0015568</t>
  </si>
  <si>
    <t>nem viszi el a JESENICE fuvart mert nem mer főúton vezetni</t>
  </si>
  <si>
    <t>NL47-0015731</t>
  </si>
  <si>
    <t>20 órája maradt - csüt hajnal/csüt. du. ér be - ha nincs rövid elvisz egy hétfői hosszút</t>
  </si>
  <si>
    <t>NL75-0015527</t>
  </si>
  <si>
    <t>10 órája marad, péntek este tud indulni</t>
  </si>
  <si>
    <t>FR41-0015963</t>
  </si>
  <si>
    <t>16 óra marad</t>
  </si>
  <si>
    <t>NL58-0015419</t>
  </si>
  <si>
    <t>Elviszi a Mitsut és utána lévő héten is</t>
  </si>
  <si>
    <t>Páty-Lébény belföld utána Bernolakovo - Enschede</t>
  </si>
  <si>
    <t>DE30-0015494</t>
  </si>
  <si>
    <t>ES46-0015594</t>
  </si>
  <si>
    <t>NL75-0015574</t>
  </si>
  <si>
    <t>20 órája marad, péntek este tud indulni</t>
  </si>
  <si>
    <t>DE59-0016004</t>
  </si>
  <si>
    <t>LU77-0016006</t>
  </si>
  <si>
    <t>Előhúzást fogad utána</t>
  </si>
  <si>
    <t>reggeli vonat legyen az övé, mert max 16 óráig tud lenni</t>
  </si>
  <si>
    <t>17 órája marad - péntek reggel tud indulni max 4,5 oda-vissza előhúzást tud vállalni?</t>
  </si>
  <si>
    <t>BE20-0015918</t>
  </si>
  <si>
    <t>5-6 órát tudnak vissza menni, ha minden rendben</t>
  </si>
  <si>
    <t>DE58-0015724</t>
  </si>
  <si>
    <t>szombaton tud elindulni</t>
  </si>
  <si>
    <t>DE09-0015520</t>
  </si>
  <si>
    <t>DK88-0016029</t>
  </si>
  <si>
    <t>DK88-0015531</t>
  </si>
  <si>
    <t>18 órára</t>
  </si>
  <si>
    <t>NL58-0015468 utána DK</t>
  </si>
  <si>
    <t>BE23-0015972</t>
  </si>
  <si>
    <t>IT30-0016080</t>
  </si>
  <si>
    <t>NL13-0015769</t>
  </si>
  <si>
    <t>DK88-0016095</t>
  </si>
  <si>
    <t>BE90-0016003</t>
  </si>
  <si>
    <t>DE59-0016064</t>
  </si>
  <si>
    <t>NL47-0015747</t>
  </si>
  <si>
    <t xml:space="preserve">Apollo púposra rakta a pótkocsit </t>
  </si>
  <si>
    <t>NL47-0015791</t>
  </si>
  <si>
    <t>DE85-0015946</t>
  </si>
  <si>
    <t>DE90-0015609</t>
  </si>
  <si>
    <t>DE85-0016016</t>
  </si>
  <si>
    <t>NL58-0015470</t>
  </si>
  <si>
    <t>Szerda estére haza szeretne érni</t>
  </si>
  <si>
    <t>DE21-0015882</t>
  </si>
  <si>
    <t>DK88-0015532</t>
  </si>
  <si>
    <t>IT36+IT42-0015549</t>
  </si>
  <si>
    <t>CZ51-0015770</t>
  </si>
  <si>
    <t>CZ29-0015771</t>
  </si>
  <si>
    <t>CZ27-0015962</t>
  </si>
  <si>
    <t>IT29-0015781</t>
  </si>
  <si>
    <t>DE90-0015058</t>
  </si>
  <si>
    <t>IT24-0015848</t>
  </si>
  <si>
    <t>CZ38-0015852</t>
  </si>
  <si>
    <t>NL52+NL48-0016013</t>
  </si>
  <si>
    <t>NL38+NL48-0016049</t>
  </si>
  <si>
    <t>DE85-0015570</t>
  </si>
  <si>
    <t>BE20-0015937</t>
  </si>
  <si>
    <t>BE91-0015616</t>
  </si>
  <si>
    <t>NL58-0015445 utána NL-DK</t>
  </si>
  <si>
    <t>DE21-0015883</t>
  </si>
  <si>
    <t>NL58-0015420</t>
  </si>
  <si>
    <t>LU77-0016059</t>
  </si>
  <si>
    <t>NL50-0015802</t>
  </si>
  <si>
    <t>BE23-0015871</t>
  </si>
  <si>
    <t>BE23-0015740</t>
  </si>
  <si>
    <t>Tanács Attila</t>
  </si>
  <si>
    <t>BE30-0016153</t>
  </si>
  <si>
    <t>DK55-0015938 magának rak Gönyű</t>
  </si>
  <si>
    <t>DE30-0015385</t>
  </si>
  <si>
    <t>Ha úgy van tudja vinni a Porsche kört/hétfő hajnalban tud menni-elment a kedve tőle.</t>
  </si>
  <si>
    <t>DE85-0016025</t>
  </si>
  <si>
    <t>NL58-0016094</t>
  </si>
  <si>
    <t>NL58-0015978 magának rak előtte Zalacséb</t>
  </si>
  <si>
    <t>CZ28-0016032</t>
  </si>
  <si>
    <t>CZ51-0015958</t>
  </si>
  <si>
    <t>megkérdezem a vasárnapot tőle</t>
  </si>
  <si>
    <t>DE49-0016127</t>
  </si>
  <si>
    <t>DE59-0016070</t>
  </si>
  <si>
    <t>BE20-0016077</t>
  </si>
  <si>
    <t>DE90-0015059</t>
  </si>
  <si>
    <t>DE56-0015952</t>
  </si>
  <si>
    <t>LU77-0016069 magának rak</t>
  </si>
  <si>
    <t>DE56-0015956</t>
  </si>
  <si>
    <t>FR60-0015875</t>
  </si>
  <si>
    <t>DK88-0015534</t>
  </si>
  <si>
    <t>NL58-0015421</t>
  </si>
  <si>
    <t>Mitusba megy-NL47-0015789-&gt;ez mehet Marcinak</t>
  </si>
  <si>
    <t>DE59-0015780</t>
  </si>
  <si>
    <t>rövid nemzetközis hét</t>
  </si>
  <si>
    <t>DE85-0015779</t>
  </si>
  <si>
    <t>DE20-0015849</t>
  </si>
  <si>
    <t>DE90-0015928</t>
  </si>
  <si>
    <t>DE15-0015572</t>
  </si>
  <si>
    <t>NL47-0015789</t>
  </si>
  <si>
    <t>DK88-0016113</t>
  </si>
  <si>
    <t>kér fuvarját mondták le neki, egy Stuttgart kört és egy NAgykanizsa DK fuvart</t>
  </si>
  <si>
    <t>Megrakna magának és menne egyből ki hétfőn</t>
  </si>
  <si>
    <t>DE56-0015953</t>
  </si>
  <si>
    <t xml:space="preserve">Bernolakovo - Moerdijk(10.23. lerakó) </t>
  </si>
  <si>
    <t>DE90-0015390</t>
  </si>
  <si>
    <t>DE90-0015930</t>
  </si>
  <si>
    <t>DK88-0015535</t>
  </si>
  <si>
    <t>NL47-0015896</t>
  </si>
  <si>
    <t>FR60-0016076</t>
  </si>
  <si>
    <t>AiFN 168</t>
  </si>
  <si>
    <t>BE91-0015615</t>
  </si>
  <si>
    <t>Délelőtt</t>
  </si>
  <si>
    <t>FR41-0015965</t>
  </si>
  <si>
    <t>CZ43-0016133</t>
  </si>
  <si>
    <t>DE85-0015949</t>
  </si>
  <si>
    <t>CZ34-0016048</t>
  </si>
  <si>
    <t>NL47-0016024</t>
  </si>
  <si>
    <t>DE54-0015960 kedd hajnal indulás</t>
  </si>
  <si>
    <t>DE85-00159545</t>
  </si>
  <si>
    <t>DE71-0016027</t>
  </si>
  <si>
    <t>13:00 körül érkezik meg</t>
  </si>
  <si>
    <t>NL47-0015793</t>
  </si>
  <si>
    <t>FR41-0015964</t>
  </si>
  <si>
    <t>12-kor tud indul</t>
  </si>
  <si>
    <t>DE85-0015951</t>
  </si>
  <si>
    <t>NL58-0015471</t>
  </si>
  <si>
    <t>FR67-0016008 magának rak</t>
  </si>
  <si>
    <t>BE23-0016082</t>
  </si>
  <si>
    <t>Szerda hanjnalban tud elindulni....</t>
  </si>
  <si>
    <t>LU77-0016121</t>
  </si>
  <si>
    <t>NL58-0015423</t>
  </si>
  <si>
    <t>Kedd 16 órára bent vannak</t>
  </si>
  <si>
    <t>BE20-0016079</t>
  </si>
  <si>
    <t>14-15 fele bent vannak</t>
  </si>
  <si>
    <t>NL58-0015425</t>
  </si>
  <si>
    <t>NL47-0015991</t>
  </si>
  <si>
    <t>26 óra, szerda reggel 6-kor bent</t>
  </si>
  <si>
    <t>BE90-0016235</t>
  </si>
  <si>
    <t>Szerda reggel ér be 20 óra marad</t>
  </si>
  <si>
    <t>NL31-0015989</t>
  </si>
  <si>
    <t>DE71-0016026</t>
  </si>
  <si>
    <t>NL75-0016124</t>
  </si>
  <si>
    <t>32 óra, szerda este tud indulni</t>
  </si>
  <si>
    <t>IT30-0016184</t>
  </si>
  <si>
    <t>FR41-0015966</t>
  </si>
  <si>
    <t>Felmond ha visszaér</t>
  </si>
  <si>
    <t>DE59-0015897</t>
  </si>
  <si>
    <t>IT36-0016356</t>
  </si>
  <si>
    <t>30 óra</t>
  </si>
  <si>
    <t>DE56-0015954</t>
  </si>
  <si>
    <t>1150 KM-es export fuvart tud vinni</t>
  </si>
  <si>
    <t>DE90-0015931</t>
  </si>
  <si>
    <t>DE09-0016083</t>
  </si>
  <si>
    <t>19 órája marad, szerda reggelre ér be</t>
  </si>
  <si>
    <t>DE85-0015899</t>
  </si>
  <si>
    <t>DE90-0015061</t>
  </si>
  <si>
    <t>IT30-0016210</t>
  </si>
  <si>
    <t>LU77-0016225</t>
  </si>
  <si>
    <t>NL58-0015472</t>
  </si>
  <si>
    <t>szabi 24.</t>
  </si>
  <si>
    <t>szabi 23-24.</t>
  </si>
  <si>
    <t>vasárnap este indul</t>
  </si>
  <si>
    <t>Bagi Lajos + Bagi Márió</t>
  </si>
  <si>
    <t>BE23-0016189 Sevenumba visszük</t>
  </si>
  <si>
    <t>DK88-0015536</t>
  </si>
  <si>
    <t>CZ25-0016304</t>
  </si>
  <si>
    <t>DE85-0015947</t>
  </si>
  <si>
    <t>IT30-0016081</t>
  </si>
  <si>
    <t>DE85-0015900</t>
  </si>
  <si>
    <t>Péntek Belföld????</t>
  </si>
  <si>
    <t>BE20-0016236</t>
  </si>
  <si>
    <t>NL58-0015473</t>
  </si>
  <si>
    <t>NL47-0016058</t>
  </si>
  <si>
    <t>FR60-0016078</t>
  </si>
  <si>
    <t>9-10 órája marad, péntek reggel van bent</t>
  </si>
  <si>
    <t>LU77-0016265</t>
  </si>
  <si>
    <t>20 órája marad, csüt bent van</t>
  </si>
  <si>
    <t>FR60-0016311</t>
  </si>
  <si>
    <t>15 órája marad, ha béer telepre, ha minden jól megy szombat hajnalban tud indulni</t>
  </si>
  <si>
    <t>DE59-0016310</t>
  </si>
  <si>
    <t>20 óra marad neki ha beér</t>
  </si>
  <si>
    <t>BE20-0016237</t>
  </si>
  <si>
    <t>17 órája marad ha beér pénteken</t>
  </si>
  <si>
    <t>Belföld???</t>
  </si>
  <si>
    <t>LU77-0016266 magának rak</t>
  </si>
  <si>
    <t>DK88-0016410</t>
  </si>
  <si>
    <t>NL31-0016056</t>
  </si>
  <si>
    <t>DE59-0015261</t>
  </si>
  <si>
    <t>IT30-IT30-0016437</t>
  </si>
  <si>
    <t>BE20-0016320 magának rak</t>
  </si>
  <si>
    <t>BE90-0016322 magának rak</t>
  </si>
  <si>
    <t>FR60-0016212</t>
  </si>
  <si>
    <t>DE85-0016325</t>
  </si>
  <si>
    <t>DE56-0016217</t>
  </si>
  <si>
    <t>DK92-0016268 magának rak</t>
  </si>
  <si>
    <t xml:space="preserve"> CZ53+SK90-0015588 előtte belföld</t>
  </si>
  <si>
    <t>CZ37-0015997</t>
  </si>
  <si>
    <t>DE30-0016052</t>
  </si>
  <si>
    <t>péntek reggelre haza</t>
  </si>
  <si>
    <t>DE93-0015944</t>
  </si>
  <si>
    <t>DE90-0015933</t>
  </si>
  <si>
    <t>ES46-0015959</t>
  </si>
  <si>
    <t>LU77-0016321 magának rak</t>
  </si>
  <si>
    <t>NL47-0016057 utána DK</t>
  </si>
  <si>
    <t>DE59-0016315</t>
  </si>
  <si>
    <t>szervízes az autójuk nem tudnak indulni fuvarba</t>
  </si>
  <si>
    <t>DK88-0015538</t>
  </si>
  <si>
    <t>BE90-0016323</t>
  </si>
  <si>
    <t>DE59-0015782</t>
  </si>
  <si>
    <t>BE90-0016439</t>
  </si>
  <si>
    <t>DE30-0016053</t>
  </si>
  <si>
    <t>DE26-0016194 előtte belföld</t>
  </si>
  <si>
    <t>NL58-0015474</t>
  </si>
  <si>
    <t>Kedden indul a megbeszéltek alapján</t>
  </si>
  <si>
    <t>DE21-0016308</t>
  </si>
  <si>
    <t>LEMONDTA A FUVART A SAMSUNG</t>
  </si>
  <si>
    <t>DE59-0016529</t>
  </si>
  <si>
    <t xml:space="preserve"> BE23-0016467 magának rak</t>
  </si>
  <si>
    <t>"Ha ég a  ház, akkor kimegy, de a hétvégén itthon lenne, ha lehetséges" - Hétfőn is tud indulni</t>
  </si>
  <si>
    <t>NL58-0016284 előtte Zalacséb</t>
  </si>
  <si>
    <t>BE20-0016314 magának rak</t>
  </si>
  <si>
    <t>BE20-0016393 előtte belföld</t>
  </si>
  <si>
    <t>magának rak DE85-0016438</t>
  </si>
  <si>
    <t>DE90-0016253</t>
  </si>
  <si>
    <t>DE71-0016028</t>
  </si>
  <si>
    <t>DK92-0016269 kivisszük keddre</t>
  </si>
  <si>
    <t>CZ34-0016297</t>
  </si>
  <si>
    <t>hétfő belföld</t>
  </si>
  <si>
    <t>IT36-0016431 magának rak</t>
  </si>
  <si>
    <t>DE90-0015068</t>
  </si>
  <si>
    <t>FR60-0016501 előtte belföld</t>
  </si>
  <si>
    <t>IT30+IT30-0016293</t>
  </si>
  <si>
    <t>50 óra kb., hajnalban tud indulni</t>
  </si>
  <si>
    <t>BE20-0016318 előtte belföld</t>
  </si>
  <si>
    <t>FR60-0016317</t>
  </si>
  <si>
    <t>Hajnalban tud indulni 40 körül marad</t>
  </si>
  <si>
    <t>DE85-0016443</t>
  </si>
  <si>
    <t>NL58-0015427</t>
  </si>
  <si>
    <t>Hétfő tud kezdeni mitsus hete lesz</t>
  </si>
  <si>
    <t>DE58-0016424 magának rak</t>
  </si>
  <si>
    <t>11.02. vasárnap tud indulni</t>
  </si>
  <si>
    <t>22 órája marad csüt-re bent</t>
  </si>
  <si>
    <t>27-28. szabi</t>
  </si>
  <si>
    <t>CZ26-0016574</t>
  </si>
  <si>
    <t>NL47-0016023</t>
  </si>
  <si>
    <t>Bernolakovo - Enschede (10.31.) előtte belföld</t>
  </si>
  <si>
    <t>DE85-0016111 kivisszük szerdára</t>
  </si>
  <si>
    <t>LU77-0016440 magának rak</t>
  </si>
  <si>
    <t>CZ67-0016142 magának rak</t>
  </si>
  <si>
    <t>AT24-0016327 magának rak</t>
  </si>
  <si>
    <t>NL47-0016488</t>
  </si>
  <si>
    <t>DE90-0015070</t>
  </si>
  <si>
    <t>NL47-0016479</t>
  </si>
  <si>
    <t>Bernolakovo Enschede (10.31) előtte Bábolna lerak</t>
  </si>
  <si>
    <t>12:00 előtt nem tud indulni</t>
  </si>
  <si>
    <t>NL75-0016530 magának rak</t>
  </si>
  <si>
    <t>DE58-0016425</t>
  </si>
  <si>
    <t>FR60-0016429</t>
  </si>
  <si>
    <t xml:space="preserve">DE93-0016453 </t>
  </si>
  <si>
    <t>24 óra marad , kedd délben ér be</t>
  </si>
  <si>
    <t>DE50+DE50-0016468</t>
  </si>
  <si>
    <t>CZ67-0016143</t>
  </si>
  <si>
    <t>üzem orvos után tud imdulni</t>
  </si>
  <si>
    <t xml:space="preserve">DE74-0016485 </t>
  </si>
  <si>
    <t xml:space="preserve">Sinsheimet vinné el </t>
  </si>
  <si>
    <t>DE90-0016254</t>
  </si>
  <si>
    <t>DK88-0015539</t>
  </si>
  <si>
    <t>NL58-0015429</t>
  </si>
  <si>
    <t>NL58-0015428</t>
  </si>
  <si>
    <t>BE20-0016580</t>
  </si>
  <si>
    <t>DK88-0015540</t>
  </si>
  <si>
    <t>CZ43-0016531</t>
  </si>
  <si>
    <t>DE09-0016408</t>
  </si>
  <si>
    <t>IT28-0015961</t>
  </si>
  <si>
    <t>BE83-0016457</t>
  </si>
  <si>
    <t>BE20-0016441</t>
  </si>
  <si>
    <t>szerdán indul nem kedden mert megszavta az előző hetet</t>
  </si>
  <si>
    <t>IT30-0016607</t>
  </si>
  <si>
    <t>20 óra, szerda este tud indulni</t>
  </si>
  <si>
    <t>IT30-0016589</t>
  </si>
  <si>
    <t>25 órája marad, szerda 14 fele tud indulni</t>
  </si>
  <si>
    <t>NL47-0016489</t>
  </si>
  <si>
    <t>25-26 órája marad és megy péntekre</t>
  </si>
  <si>
    <t>CZ51-0016299</t>
  </si>
  <si>
    <t>szerda este indul, 13 óra marad</t>
  </si>
  <si>
    <t>DE90-0015071</t>
  </si>
  <si>
    <t>DE85-0016298</t>
  </si>
  <si>
    <t>DE90-0016255</t>
  </si>
  <si>
    <t>BE20-0016578 magának rak</t>
  </si>
  <si>
    <t>DE71+DE71-0016422</t>
  </si>
  <si>
    <t>23 órája marad</t>
  </si>
  <si>
    <t>CZ76-0016644-CZ25-0016646</t>
  </si>
  <si>
    <t>CZ34-0016295</t>
  </si>
  <si>
    <t>CZ67-0016148</t>
  </si>
  <si>
    <t>Szabi a héten</t>
  </si>
  <si>
    <t>BE83-0016533</t>
  </si>
  <si>
    <t>DE85-0016300</t>
  </si>
  <si>
    <t>CZ53-0016737</t>
  </si>
  <si>
    <t>12-re ott tud lenni Győrben</t>
  </si>
  <si>
    <t>DE90-0015073</t>
  </si>
  <si>
    <t>DE90-0016256</t>
  </si>
  <si>
    <t>BE90-0016653</t>
  </si>
  <si>
    <t>NL47-0016491</t>
  </si>
  <si>
    <t>autó szervízben</t>
  </si>
  <si>
    <t>NL47-0016496</t>
  </si>
  <si>
    <t>NL58-0015476</t>
  </si>
  <si>
    <t>BE23-0016432</t>
  </si>
  <si>
    <t>DE56-0016494</t>
  </si>
  <si>
    <t>DE20-0016296</t>
  </si>
  <si>
    <t>BE23-0016590</t>
  </si>
  <si>
    <t>NL50-0016515</t>
  </si>
  <si>
    <t>DE58-0016428</t>
  </si>
  <si>
    <t>LU77-0016787</t>
  </si>
  <si>
    <t>DK88-0015541</t>
  </si>
  <si>
    <t>DK70-0016615</t>
  </si>
  <si>
    <t>NL47-0016498</t>
  </si>
  <si>
    <t>DE90-0016259</t>
  </si>
  <si>
    <t>DE93-0016137</t>
  </si>
  <si>
    <t>NL58-0016285</t>
  </si>
  <si>
    <t>FR60-0016528</t>
  </si>
  <si>
    <t>NL59-0016472</t>
  </si>
  <si>
    <t>El kell vigye a palettákat</t>
  </si>
  <si>
    <t>NL58-0015477 utána DK</t>
  </si>
  <si>
    <t>CZ27-0016742</t>
  </si>
  <si>
    <t>IT30-0016736</t>
  </si>
  <si>
    <t>DE09-0016186</t>
  </si>
  <si>
    <t>CZ37-0016641</t>
  </si>
  <si>
    <t>?????beteg?????</t>
  </si>
  <si>
    <t>CZ51-0016490</t>
  </si>
  <si>
    <t>IT42-0015551</t>
  </si>
  <si>
    <t>DE90-0015075</t>
  </si>
  <si>
    <t>DE30-0016412</t>
  </si>
  <si>
    <t>DK66-0016249</t>
  </si>
  <si>
    <t>Vasárnap vagy hétfő neki mindegy - hétvégén kint</t>
  </si>
  <si>
    <t>DE85-0016247</t>
  </si>
  <si>
    <t>NL47-0016493</t>
  </si>
  <si>
    <t>NL31-0016252</t>
  </si>
  <si>
    <t>DK88-0015542</t>
  </si>
  <si>
    <t>DK88-0016572</t>
  </si>
  <si>
    <t>CZ37-0016631</t>
  </si>
  <si>
    <t>NL58-0015431</t>
  </si>
  <si>
    <t>Bernolakovo - Enschede</t>
  </si>
  <si>
    <t>CZ27-0016558</t>
  </si>
  <si>
    <t>DE85-0016250</t>
  </si>
  <si>
    <t>IT30-0016782</t>
  </si>
  <si>
    <t>délelőtt</t>
  </si>
  <si>
    <t>NL58-0015478</t>
  </si>
  <si>
    <t>BE23-0016733</t>
  </si>
  <si>
    <t>CZ54+CZ51-0016861 magának rak</t>
  </si>
  <si>
    <t>BE90-0016788</t>
  </si>
  <si>
    <t>DE53-0016587</t>
  </si>
  <si>
    <t>vonatra</t>
  </si>
  <si>
    <t>Árvai Gábor</t>
  </si>
  <si>
    <t>DE90-0016675</t>
  </si>
  <si>
    <t>Berek Dániel</t>
  </si>
  <si>
    <t>DE91-0016636</t>
  </si>
  <si>
    <t>DK88-0015543</t>
  </si>
  <si>
    <t>NL58-0015434</t>
  </si>
  <si>
    <t>BE23-0016606</t>
  </si>
  <si>
    <t>NL47-0016610</t>
  </si>
  <si>
    <t>este tud menni, 1 hosszú fuvar</t>
  </si>
  <si>
    <t>DK88-0016655 magának rak előtte belföld</t>
  </si>
  <si>
    <t>Leghamarabb hajnal 2-kor tud indulni</t>
  </si>
  <si>
    <t>FR89-0016789</t>
  </si>
  <si>
    <t>Hajnalban tud indulni, 1 db hosszú munkát tud megcsinálni</t>
  </si>
  <si>
    <t>DE85-0016708</t>
  </si>
  <si>
    <t>DE71-0016758</t>
  </si>
  <si>
    <t>DE90-0016564</t>
  </si>
  <si>
    <t>LU67-0016504</t>
  </si>
  <si>
    <t>NL47-0016730</t>
  </si>
  <si>
    <t>szerdára menne, ha kell megrak magának</t>
  </si>
  <si>
    <t xml:space="preserve">FR41-0016810 </t>
  </si>
  <si>
    <t>FR41-0016811</t>
  </si>
  <si>
    <t>Tegnap szólt, hogy hétfőn is tud indulni kedd helyett</t>
  </si>
  <si>
    <t>LU77-0016786</t>
  </si>
  <si>
    <t>NL58-0015479</t>
  </si>
  <si>
    <t xml:space="preserve">este 10 indulás hosszú fuvart szeretnének amivel csütörtökre hazaérnek </t>
  </si>
  <si>
    <t>BE23-0016734</t>
  </si>
  <si>
    <t>mennyi ideje marad, mikor tud indulni?</t>
  </si>
  <si>
    <t>BE90-0016790</t>
  </si>
  <si>
    <t>DE85-0016808</t>
  </si>
  <si>
    <t>DE90-0016566</t>
  </si>
  <si>
    <t>IT30+30-0016830</t>
  </si>
  <si>
    <t xml:space="preserve">szombat reggelre kell hazaérnie </t>
  </si>
  <si>
    <t>NL50-0016849</t>
  </si>
  <si>
    <t>DK88-0015544</t>
  </si>
  <si>
    <t>12 óra után tud indulni, 40 óra vezetése marad, egy hosszú fuvar, hétvégére haza</t>
  </si>
  <si>
    <t>DK65-0016916</t>
  </si>
  <si>
    <t>NL47-0016651</t>
  </si>
  <si>
    <t>NL47-0016650</t>
  </si>
  <si>
    <t>NL48-016815</t>
  </si>
  <si>
    <t>FR41-0016884 magának rak</t>
  </si>
  <si>
    <t>CZ39-0016538</t>
  </si>
  <si>
    <t>IT24-0016727</t>
  </si>
  <si>
    <t>CZ26-00016705</t>
  </si>
  <si>
    <t>nem lép be</t>
  </si>
  <si>
    <t>Busi Sándor</t>
  </si>
  <si>
    <t xml:space="preserve"> NL38+48-0016814</t>
  </si>
  <si>
    <t>DE90-0016677</t>
  </si>
  <si>
    <t>DE20-0016712</t>
  </si>
  <si>
    <t>ES19-0016812</t>
  </si>
  <si>
    <t>FR37-0016835</t>
  </si>
  <si>
    <t>NL37-0016634</t>
  </si>
  <si>
    <t>DE85-0016707</t>
  </si>
  <si>
    <t>NL47-0016763</t>
  </si>
  <si>
    <t>hosszú fuvart szeretne amivel megérkezik szombat estig</t>
  </si>
  <si>
    <t>NL47-0016732</t>
  </si>
  <si>
    <t>kedd este tud indulni, szombatra haza, 40 óra vezetése marad</t>
  </si>
  <si>
    <t>szabi a héten vasárnap tud indulni valami rövidre</t>
  </si>
  <si>
    <t>NL58-0015435</t>
  </si>
  <si>
    <t>előhúzó</t>
  </si>
  <si>
    <t>csütörtök reggel 7-kor tud  tud indulni</t>
  </si>
  <si>
    <t>NL47-0016648</t>
  </si>
  <si>
    <t>vagy Iván Árpi</t>
  </si>
  <si>
    <t>DE45-0016868</t>
  </si>
  <si>
    <t>33 óra vezetése marad, hétvégére haza</t>
  </si>
  <si>
    <t>NL50-0016851</t>
  </si>
  <si>
    <t>LU77-0017039</t>
  </si>
  <si>
    <t>DE30-0016783</t>
  </si>
  <si>
    <t>DK65-0016953</t>
  </si>
  <si>
    <t>28 óra kétheti vezetése marad, pénteken szeretne hazaérni vagy szombat kora reggel</t>
  </si>
  <si>
    <t>péntekre haza kell érnie temetésre</t>
  </si>
  <si>
    <t>NL58-0015481</t>
  </si>
  <si>
    <t>19 óra maradt, 22 óra körül tud indulni</t>
  </si>
  <si>
    <t>utána Dán?</t>
  </si>
  <si>
    <t>megrak magának CZ51-0016977</t>
  </si>
  <si>
    <t>DE85-0016709</t>
  </si>
  <si>
    <t>DE90-0016678</t>
  </si>
  <si>
    <t>NL48-0016989</t>
  </si>
  <si>
    <t>NL47-0016649</t>
  </si>
  <si>
    <t>DE71-0016759</t>
  </si>
  <si>
    <t>DE90-0016571</t>
  </si>
  <si>
    <t>megrak magának CZ29-0017030</t>
  </si>
  <si>
    <t>DE85-0016848</t>
  </si>
  <si>
    <t>DE09-0016761</t>
  </si>
  <si>
    <t>DE30-0016714</t>
  </si>
  <si>
    <t>DK88-0015545</t>
  </si>
  <si>
    <t>NL50-0016866</t>
  </si>
  <si>
    <t>DE58-0016803</t>
  </si>
  <si>
    <t>DE85-0016556</t>
  </si>
  <si>
    <t>DE90-0016680</t>
  </si>
  <si>
    <t>CZ51-0016710</t>
  </si>
  <si>
    <t>DE90-0016573</t>
  </si>
  <si>
    <t>DE85-0016767</t>
  </si>
  <si>
    <t>csütörtök este indulni, 18 óra vezetése marad</t>
  </si>
  <si>
    <t>csütörtök este 21:00 indulás kb. 15 óra ideje marad</t>
  </si>
  <si>
    <t>csütörtök délután tud indulni, 13 óra marad a hétre</t>
  </si>
  <si>
    <t>LU77-0017165</t>
  </si>
  <si>
    <t>NL50-0016852</t>
  </si>
  <si>
    <t>20 óra vezetése marad</t>
  </si>
  <si>
    <t>DE58-0016804</t>
  </si>
  <si>
    <t>nem szeretne Franciaországba menni mert sok a bundes, 14 óra vezetése marad, este tud indulni</t>
  </si>
  <si>
    <t>NL50-0016853</t>
  </si>
  <si>
    <t>Péntek reggel/hajnalban indulni</t>
  </si>
  <si>
    <t>DK65-0016612</t>
  </si>
  <si>
    <t>DE59-0017241</t>
  </si>
  <si>
    <t>péntek reggelre kell hazaérnie</t>
  </si>
  <si>
    <t>NL58-0015438</t>
  </si>
  <si>
    <t>DE20-0016934</t>
  </si>
  <si>
    <t>hétfői NDK-s fuvart szeretne</t>
  </si>
  <si>
    <t>FR62-0016836</t>
  </si>
  <si>
    <t>9 óra körül tud indulni reggel</t>
  </si>
  <si>
    <t>DE71-0016760</t>
  </si>
  <si>
    <t>NL58-0015482</t>
  </si>
  <si>
    <t>DE59-0017054</t>
  </si>
  <si>
    <t>szombat reggel tud indulni, 12 óra vezetése marad</t>
  </si>
  <si>
    <t>DE09-0016514</t>
  </si>
  <si>
    <t>NL47-0016797</t>
  </si>
  <si>
    <t>BE23-0016923</t>
  </si>
  <si>
    <t>NL47-0016878</t>
  </si>
  <si>
    <t>DE59-0017243 - nem viszik szólni Pistiéknek</t>
  </si>
  <si>
    <t>NL58-0017398</t>
  </si>
  <si>
    <t>szerda reggeltől vasárnapig itthon kell lennie</t>
  </si>
  <si>
    <t>DE58-0016805</t>
  </si>
  <si>
    <t>BE23-0016832</t>
  </si>
  <si>
    <t>FR62-0016933</t>
  </si>
  <si>
    <t>NL50-0016892</t>
  </si>
  <si>
    <t>DE58-0017243</t>
  </si>
  <si>
    <t>LU77-0017279</t>
  </si>
  <si>
    <t>CZ27-0016899</t>
  </si>
  <si>
    <t>CZ34-0016985</t>
  </si>
  <si>
    <t>NL50-0016857</t>
  </si>
  <si>
    <t xml:space="preserve">egy hosszú fuvar </t>
  </si>
  <si>
    <t>NL47-0016879</t>
  </si>
  <si>
    <t>NL50-0016856</t>
  </si>
  <si>
    <t>DE93-0016807</t>
  </si>
  <si>
    <t>DK88-0015546 18:00</t>
  </si>
  <si>
    <t>IT30+30-0017066</t>
  </si>
  <si>
    <t>DE30-0016988</t>
  </si>
  <si>
    <t>CZ37-0016927</t>
  </si>
  <si>
    <t>CZ37-0016929</t>
  </si>
  <si>
    <t>DE90-0016681</t>
  </si>
  <si>
    <t>DE21-0016969</t>
  </si>
  <si>
    <t>IT36+42-0015552</t>
  </si>
  <si>
    <t>NL58-0015485</t>
  </si>
  <si>
    <t>DE90-0016575</t>
  </si>
  <si>
    <t>DE20-0016935</t>
  </si>
  <si>
    <t>ES46-0016834</t>
  </si>
  <si>
    <t>NL58-0015483</t>
  </si>
  <si>
    <t>NL58-0015439</t>
  </si>
  <si>
    <t>LU77-0017277</t>
  </si>
  <si>
    <t>NL52-0017350</t>
  </si>
  <si>
    <t>délután estevfele</t>
  </si>
  <si>
    <t>BE90-0017281</t>
  </si>
  <si>
    <t>IT28-0016986</t>
  </si>
  <si>
    <t>DE85-0017339</t>
  </si>
  <si>
    <t>FR60-0016979</t>
  </si>
  <si>
    <t>DE90-0017020</t>
  </si>
  <si>
    <t>megrak magának NL58-0017027</t>
  </si>
  <si>
    <t>DK88-0015547</t>
  </si>
  <si>
    <t>Slebárszky Attila</t>
  </si>
  <si>
    <t>Előtte Győr -BErnolakovo (10.10. fel) - Moerdijk (10.12. le)</t>
  </si>
  <si>
    <t>hétfő hajnalba</t>
  </si>
  <si>
    <t>DK88-0017140</t>
  </si>
  <si>
    <t>41 óra, 16-tól tud indulni</t>
  </si>
  <si>
    <t>megrak magának BE38-00170414</t>
  </si>
  <si>
    <t>CZ51-0017042</t>
  </si>
  <si>
    <t xml:space="preserve">DE58-0017343 </t>
  </si>
  <si>
    <t>este tud indulni vonatra</t>
  </si>
  <si>
    <t>DE90-0016682</t>
  </si>
  <si>
    <t>DE20-0016932</t>
  </si>
  <si>
    <t xml:space="preserve">33 órás </t>
  </si>
  <si>
    <t>NL47-0016877</t>
  </si>
  <si>
    <t>Előtte belföld NL47-0016876</t>
  </si>
  <si>
    <t>ha kell akkor el tud menni vasárnap</t>
  </si>
  <si>
    <t>NL48-0017025</t>
  </si>
  <si>
    <t>ES46-0017285</t>
  </si>
  <si>
    <t>DE30-0016762</t>
  </si>
  <si>
    <t>franciaországba nem szeretne menni</t>
  </si>
  <si>
    <t>BE83-0017046</t>
  </si>
  <si>
    <t>hétvége itthon</t>
  </si>
  <si>
    <t>CZ29-0017366 magának rak</t>
  </si>
  <si>
    <t xml:space="preserve">este tud indulni </t>
  </si>
  <si>
    <t>NL58-0017000</t>
  </si>
  <si>
    <t>BE20-0017098</t>
  </si>
  <si>
    <t>BE91-0017173</t>
  </si>
  <si>
    <t>12:00-tól tud menni</t>
  </si>
  <si>
    <t>CZ29+29-0017367</t>
  </si>
  <si>
    <t>DE85-0016896</t>
  </si>
  <si>
    <t xml:space="preserve">szerdára megy Crepybe </t>
  </si>
  <si>
    <t>FR67-0017176</t>
  </si>
  <si>
    <t>DE58-0017344</t>
  </si>
  <si>
    <t xml:space="preserve">30 óra </t>
  </si>
  <si>
    <t>NL50-0017417 magának rak</t>
  </si>
  <si>
    <t>NL50-0017419 magának rak</t>
  </si>
  <si>
    <t>11.17-e szabadság van csütörtöki lerakás valami közép hosszú fuvart tud csinálni</t>
  </si>
  <si>
    <t>FR-60-0016831</t>
  </si>
  <si>
    <t>csütörtökre megy Crepybe</t>
  </si>
  <si>
    <t>DE85-0016554</t>
  </si>
  <si>
    <t>DE56-0017397</t>
  </si>
  <si>
    <t>IT28-0017048</t>
  </si>
  <si>
    <t>CZ26-0017175</t>
  </si>
  <si>
    <t>CZ26-0017435</t>
  </si>
  <si>
    <t>CZ78-0017472</t>
  </si>
  <si>
    <t>DE30-0017043</t>
  </si>
  <si>
    <t>FR37-0017169</t>
  </si>
  <si>
    <t>DE90-0016683</t>
  </si>
  <si>
    <t>FR41-0016997</t>
  </si>
  <si>
    <t>DE59-0017379</t>
  </si>
  <si>
    <t>Kedd - szerdai lerakó - péntek estére itthon</t>
  </si>
  <si>
    <t>DE71+71-0017364</t>
  </si>
  <si>
    <t>DE49-0017283</t>
  </si>
  <si>
    <t xml:space="preserve">péntekre haza kell érnie </t>
  </si>
  <si>
    <t>DK88-0017427</t>
  </si>
  <si>
    <t>hajnalban vagy hétfő este tud menni</t>
  </si>
  <si>
    <t>NL47-0017069</t>
  </si>
  <si>
    <t>DE90-0017021</t>
  </si>
  <si>
    <t>NL47-0017067</t>
  </si>
  <si>
    <t>kedd este 20:00 indulás, szombat 12:00-ig beérkezés</t>
  </si>
  <si>
    <t>NL58-0017001</t>
  </si>
  <si>
    <t>NL58-0017084</t>
  </si>
  <si>
    <t>DK88+88+88-0017141</t>
  </si>
  <si>
    <t>NL58-0017002</t>
  </si>
  <si>
    <t xml:space="preserve">20 óra marad, szerda 12 fele </t>
  </si>
  <si>
    <t>DK88-0017496</t>
  </si>
  <si>
    <t>24-25 órája(telepről) marad, csüt hajnalban - előhúzást is fogad</t>
  </si>
  <si>
    <t>IT24-0017670</t>
  </si>
  <si>
    <t>Csüt. hajnalban ér be 27 órája marad</t>
  </si>
  <si>
    <t xml:space="preserve">szerda 12-re bent,  30 órája marad </t>
  </si>
  <si>
    <t>LU77-0017498</t>
  </si>
  <si>
    <t>magának rak NL50-0017421</t>
  </si>
  <si>
    <t>szerda hajnal 4-kor ér be, 22 óra kinti hétvége</t>
  </si>
  <si>
    <t>DE90-0017022</t>
  </si>
  <si>
    <t>DE85-0017468</t>
  </si>
  <si>
    <t>CZ25-0017375</t>
  </si>
  <si>
    <t>CZ43-0017337</t>
  </si>
  <si>
    <t>megrak magának  NL47-0017028</t>
  </si>
  <si>
    <t>DE30-0017405</t>
  </si>
  <si>
    <t>30 óra, szerda du. tud indulni</t>
  </si>
  <si>
    <t>NL58-0017085</t>
  </si>
  <si>
    <t>33 órája marad, szerda este tud indulni - keddre legyen itthon</t>
  </si>
  <si>
    <t>DE90-0016684</t>
  </si>
  <si>
    <t>NL47-0017031</t>
  </si>
  <si>
    <t>szerda reggel tud indulni</t>
  </si>
  <si>
    <t>DE09-0017275</t>
  </si>
  <si>
    <t>22-23 óra, holnap reggel bent - vagy előhúz/péntek este kimegy hétvégére</t>
  </si>
  <si>
    <t>IT30+30-0017395</t>
  </si>
  <si>
    <t>19 óra,  kedd/szerdai</t>
  </si>
  <si>
    <t>SI80-0017462</t>
  </si>
  <si>
    <t>14 órája marad szerda 14-ig bent van</t>
  </si>
  <si>
    <t>DE85-0017044</t>
  </si>
  <si>
    <t>FR41-0016998</t>
  </si>
  <si>
    <t>24-25 órája marad</t>
  </si>
  <si>
    <t>FR60-0017378</t>
  </si>
  <si>
    <t>DE30-0017406</t>
  </si>
  <si>
    <t>BE90-0017467</t>
  </si>
  <si>
    <t>BETEGEK</t>
  </si>
  <si>
    <t>10 órája marad</t>
  </si>
  <si>
    <t>DK88+88+88-0017142</t>
  </si>
  <si>
    <t>DE85-0017041</t>
  </si>
  <si>
    <t>CZ27-0017102</t>
  </si>
  <si>
    <t>DE85-0017100</t>
  </si>
  <si>
    <t>DE85-re marad ideje</t>
  </si>
  <si>
    <t>DE90-0016686</t>
  </si>
  <si>
    <t>DE93-0016912</t>
  </si>
  <si>
    <t>25 órája marad csüt.hajnalban tud indulni a telepről</t>
  </si>
  <si>
    <t>DE90-0017023</t>
  </si>
  <si>
    <t>DE63-0016696</t>
  </si>
  <si>
    <t>22 óra vezetése marad, csüt este tud indulni, szombat reggelre kell hazaérnie</t>
  </si>
  <si>
    <t>19 órája marad, csüt. délután tud indulni , szombat hajnalban haza</t>
  </si>
  <si>
    <t>18 órája marad, délután tud indulni, - csüt délután tud indulni, péntek este 17:00-ig haza kell érnie -</t>
  </si>
  <si>
    <t>BE90-0017515</t>
  </si>
  <si>
    <t>hétfő reggeli hosszú fuvarra kimennek</t>
  </si>
  <si>
    <t>NL58-0017003</t>
  </si>
  <si>
    <t>DK88-0017143</t>
  </si>
  <si>
    <t>DK66-0016894</t>
  </si>
  <si>
    <t>DE20-0017369</t>
  </si>
  <si>
    <t xml:space="preserve">10 óra </t>
  </si>
  <si>
    <t>DE30-0017045</t>
  </si>
  <si>
    <t>bejön beszélni elmondani milyen feltételekkel jött ide dolgozni</t>
  </si>
  <si>
    <t>12 óra marad, csüt este tud indulni ha kell</t>
  </si>
  <si>
    <t>csüt . reggelre bent 11 órája maradt</t>
  </si>
  <si>
    <t>szabi 14-20.</t>
  </si>
  <si>
    <t>DE09-00</t>
  </si>
  <si>
    <t>LU77-0017661</t>
  </si>
  <si>
    <t>vasárnap tudnak indulni, előhúzást szeretnének csinálni szerdán majd hosszút</t>
  </si>
  <si>
    <t>NL58-0017687</t>
  </si>
  <si>
    <t>DE71+71-0017365</t>
  </si>
  <si>
    <t>LU77-0017662</t>
  </si>
  <si>
    <t>BE23-0017255</t>
  </si>
  <si>
    <t>NL50-0017622</t>
  </si>
  <si>
    <t>NL50-0017424</t>
  </si>
  <si>
    <t>Iván Árpád+Berek Gábor</t>
  </si>
  <si>
    <t>BE83-0017486</t>
  </si>
  <si>
    <t>Berek Danit mentik</t>
  </si>
  <si>
    <t>NL50-0017425</t>
  </si>
  <si>
    <t>DE90-0017024</t>
  </si>
  <si>
    <t>NL50-0017426</t>
  </si>
  <si>
    <t>Tilburgot szeretne ha lehet</t>
  </si>
  <si>
    <t>DE59-0017642</t>
  </si>
  <si>
    <t>hétfő hajnalban tud indulni csütörtök 10 fogorvos</t>
  </si>
  <si>
    <t>NL47-0017631</t>
  </si>
  <si>
    <t>NL58-0017087</t>
  </si>
  <si>
    <t>elhagyta az iratait nem tud dolgozni menni</t>
  </si>
  <si>
    <t>IT36+42-0017155</t>
  </si>
  <si>
    <t>CZ53-0017231</t>
  </si>
  <si>
    <t>IT30+30-0017641</t>
  </si>
  <si>
    <t>NL95-0017505</t>
  </si>
  <si>
    <t>DE90-0016687</t>
  </si>
  <si>
    <t>FR60-0017513</t>
  </si>
  <si>
    <t>FR60-0017500</t>
  </si>
  <si>
    <t>NL75-0017638</t>
  </si>
  <si>
    <t xml:space="preserve">akkor tud </t>
  </si>
  <si>
    <t>NL50-0017623</t>
  </si>
  <si>
    <t>Gelnhausen</t>
  </si>
  <si>
    <t>hétfő hajnalban tud indulni, 35 óra vezetése marad</t>
  </si>
  <si>
    <t>DK88-0017144</t>
  </si>
  <si>
    <t>DE90-0017449</t>
  </si>
  <si>
    <t>DE85-0017660</t>
  </si>
  <si>
    <t>DE93-0017503</t>
  </si>
  <si>
    <t>FR41-0017410</t>
  </si>
  <si>
    <t>00:00-kor tud indulni  Fossé</t>
  </si>
  <si>
    <t>DE20-0017432</t>
  </si>
  <si>
    <t>NL47-0016246</t>
  </si>
  <si>
    <t>NL58-0017004</t>
  </si>
  <si>
    <t>NL48-0017602</t>
  </si>
  <si>
    <t>NL95-0017506</t>
  </si>
  <si>
    <t>stadtkanaal</t>
  </si>
  <si>
    <t>BE23-0017428</t>
  </si>
  <si>
    <t>NL50-0017221</t>
  </si>
  <si>
    <t>este tud indulni, 49 óra vezetés marad</t>
  </si>
  <si>
    <t>DE30-0017430</t>
  </si>
  <si>
    <t>FR41-0017411</t>
  </si>
  <si>
    <t>hétfő reggel 8 Lébény szervíz, 42 óra marad</t>
  </si>
  <si>
    <t>FR60-0017502</t>
  </si>
  <si>
    <t>szerdára megy kifele</t>
  </si>
  <si>
    <t>DE85-0017450</t>
  </si>
  <si>
    <t>megrak magának DK88+DK78-17447+17787</t>
  </si>
  <si>
    <t>DE58-0017673</t>
  </si>
  <si>
    <t>LU77-0017719</t>
  </si>
  <si>
    <t>CZ37-0017645</t>
  </si>
  <si>
    <t>FR60-0017501</t>
  </si>
  <si>
    <t>NL70+48-0017672</t>
  </si>
  <si>
    <t>vonat/délután tud indulni</t>
  </si>
  <si>
    <t>DE90-0017562</t>
  </si>
  <si>
    <t>CZ25-0017775</t>
  </si>
  <si>
    <t>DE59-0017341</t>
  </si>
  <si>
    <t>hétfő este kedd reggel tud indulni</t>
  </si>
  <si>
    <t>DE85-0017665</t>
  </si>
  <si>
    <t>hétvégén 45-öznie kell de nem akar a telepen</t>
  </si>
  <si>
    <t>DE59-0017700</t>
  </si>
  <si>
    <t>NL58-0017010</t>
  </si>
  <si>
    <t>CZ37-0017491</t>
  </si>
  <si>
    <t>Du./este tud indulni</t>
  </si>
  <si>
    <t>FR86-0017461</t>
  </si>
  <si>
    <t>BE90-0017769</t>
  </si>
  <si>
    <t>péntek reggel tud leghamarabb lerakni Torija/Alginet</t>
  </si>
  <si>
    <t>DE71+71-0017743</t>
  </si>
  <si>
    <t>DE90-0017318</t>
  </si>
  <si>
    <t>LU67-0017207</t>
  </si>
  <si>
    <t>DE59-0017698</t>
  </si>
  <si>
    <t>este előhúzás után</t>
  </si>
  <si>
    <t>DE30-0017616</t>
  </si>
  <si>
    <t xml:space="preserve">vonat </t>
  </si>
  <si>
    <t>15-ig vissza kell érnie</t>
  </si>
  <si>
    <t>BE90-0017718</t>
  </si>
  <si>
    <t>DE58-0017674</t>
  </si>
  <si>
    <t>NL50-0017804</t>
  </si>
  <si>
    <t>NL50-0017803</t>
  </si>
  <si>
    <t>DE90-0017319</t>
  </si>
  <si>
    <t>Bernolakovo-Vejle</t>
  </si>
  <si>
    <t>kedden reggel tud indulni</t>
  </si>
  <si>
    <t>FR60-0017514</t>
  </si>
  <si>
    <t>NL50-0017745</t>
  </si>
  <si>
    <t>BE23-0017666</t>
  </si>
  <si>
    <t>temetés után</t>
  </si>
  <si>
    <t>megrak magának NL58-0017630</t>
  </si>
  <si>
    <t>kedd reggeltől tud indulni</t>
  </si>
  <si>
    <t>CZ51-0017632</t>
  </si>
  <si>
    <t>CZ26-0017712</t>
  </si>
  <si>
    <t>IT30+30-0017801</t>
  </si>
  <si>
    <t>CZ43-0017683</t>
  </si>
  <si>
    <t>LU77-0017770</t>
  </si>
  <si>
    <t>NL58-00170090</t>
  </si>
  <si>
    <t xml:space="preserve">vagy szerdán indul </t>
  </si>
  <si>
    <t>DE90-0017564</t>
  </si>
  <si>
    <t>BE20-0017637</t>
  </si>
  <si>
    <t>megrak magának BE28-0017780</t>
  </si>
  <si>
    <t>DE85-0017636</t>
  </si>
  <si>
    <t>DK88-0017146</t>
  </si>
  <si>
    <t>BE23-0017694</t>
  </si>
  <si>
    <t>NL58-0017011</t>
  </si>
  <si>
    <t>NL58-0017070</t>
  </si>
  <si>
    <t>22-23 órája marad</t>
  </si>
  <si>
    <t>DE59-0017640</t>
  </si>
  <si>
    <t>IT28-0017767</t>
  </si>
  <si>
    <t>DE85-0017635</t>
  </si>
  <si>
    <t>IT30-0017695</t>
  </si>
  <si>
    <t>CZ25-0017901</t>
  </si>
  <si>
    <t>DE30-0017618</t>
  </si>
  <si>
    <t>DE90-0017565</t>
  </si>
  <si>
    <t>NL50-0017805</t>
  </si>
  <si>
    <t>DE71+71-0017733</t>
  </si>
  <si>
    <t>IT30-0017696</t>
  </si>
  <si>
    <t>NL58-0017092</t>
  </si>
  <si>
    <t>DE90-0017327</t>
  </si>
  <si>
    <t>CZ53-0017908</t>
  </si>
  <si>
    <t>28 óra marad, este 21:00-kor tud indulni</t>
  </si>
  <si>
    <t>BE83-0017855</t>
  </si>
  <si>
    <t>NL50-0017806</t>
  </si>
  <si>
    <t>DE30-0017620</t>
  </si>
  <si>
    <t>SL62-0017900</t>
  </si>
  <si>
    <t>28 óra vezetése marad, ha lehet szombat délelőtt szeretne hazaérni</t>
  </si>
  <si>
    <t>pénteken időben szeretne hazaérni, 20 óra vezetése marad</t>
  </si>
  <si>
    <t>DE85-0017633</t>
  </si>
  <si>
    <t>25 óra vezetése marad, hétvégére haza kell jönnie, szerda este 23:00-kor tud indulni</t>
  </si>
  <si>
    <t>DK88-0017147 15:30</t>
  </si>
  <si>
    <t>NL18-0017658</t>
  </si>
  <si>
    <t>NL58-0018007 18:00</t>
  </si>
  <si>
    <t>DE30-0017906</t>
  </si>
  <si>
    <t>pénteken itthon kell lennie, szerda este vagy csüt hajnalban tud csinálni egy rövidet</t>
  </si>
  <si>
    <t>LU77+77-0017824</t>
  </si>
  <si>
    <t>este 21:00 körül tudnak indulni</t>
  </si>
  <si>
    <t>DE90-0017330</t>
  </si>
  <si>
    <t>CZ66-0018051</t>
  </si>
  <si>
    <t xml:space="preserve">Csüt hajnalban tud menni, 20 óra körül marad </t>
  </si>
  <si>
    <t>SK91-0018023</t>
  </si>
  <si>
    <t>DE09-0017702</t>
  </si>
  <si>
    <t>CZ53-0017911</t>
  </si>
  <si>
    <t>DE63-0017590</t>
  </si>
  <si>
    <t>DE90-0017571</t>
  </si>
  <si>
    <t>IT30-0017771</t>
  </si>
  <si>
    <t>23 óra vezetése marad, csütörtök hajnalban tud indulni, itthoni hétvége lesz</t>
  </si>
  <si>
    <t>DE85-0017460</t>
  </si>
  <si>
    <t>ES19-0017812</t>
  </si>
  <si>
    <t>SL52-0018056</t>
  </si>
  <si>
    <t>Műszaki</t>
  </si>
  <si>
    <t>este tud indulni, 7 óra marad</t>
  </si>
  <si>
    <t>szervízes az autó. Mikor ér be, hogy indulni  , mennyi ideje marad?</t>
  </si>
  <si>
    <t xml:space="preserve">Előhúz szombatra </t>
  </si>
  <si>
    <t>NL48-0018054</t>
  </si>
  <si>
    <t>BE90-0017918</t>
  </si>
  <si>
    <t>20 óra vezetése marad BE90-0017918</t>
  </si>
  <si>
    <t>NL18-0017815</t>
  </si>
  <si>
    <t>NL50-0017807</t>
  </si>
  <si>
    <t xml:space="preserve">12 órája Tilburg </t>
  </si>
  <si>
    <t>NL58-0017071</t>
  </si>
  <si>
    <t>NL48-0018052</t>
  </si>
  <si>
    <t>NL58-0017093 Utána DK?</t>
  </si>
  <si>
    <t>DE30-0017766</t>
  </si>
  <si>
    <t>megy szabira kedden</t>
  </si>
  <si>
    <t>11 óra vezetése marad</t>
  </si>
  <si>
    <t>11-12 órája marad csüt. reggel ér be?</t>
  </si>
  <si>
    <t>NL50-0017808</t>
  </si>
  <si>
    <t>NL58-0018082</t>
  </si>
  <si>
    <t>DE30-0017819</t>
  </si>
  <si>
    <t>DE71+71-0017734</t>
  </si>
  <si>
    <t>NL18-0017165</t>
  </si>
  <si>
    <t>DE09-0017211</t>
  </si>
  <si>
    <t>BE23-0017830</t>
  </si>
  <si>
    <t xml:space="preserve">vasárnap indulás OK </t>
  </si>
  <si>
    <t>DK88-0017148</t>
  </si>
  <si>
    <t>DK fuvarral szeretnének menni</t>
  </si>
  <si>
    <t>NL47-0017974</t>
  </si>
  <si>
    <t>BE23-0018118</t>
  </si>
  <si>
    <t>DK88-0018102</t>
  </si>
  <si>
    <t>Tóth Zoltán</t>
  </si>
  <si>
    <t>NL50-0017810</t>
  </si>
  <si>
    <t>KELL NEKI VONTATÓ!!! egy hét nemzetközi</t>
  </si>
  <si>
    <t>NL58-0018194</t>
  </si>
  <si>
    <t>ES46-0018115</t>
  </si>
  <si>
    <t>DE85-0017852</t>
  </si>
  <si>
    <t>DE85-0018027</t>
  </si>
  <si>
    <t>kedd estére itthon</t>
  </si>
  <si>
    <t>NL47-0018024</t>
  </si>
  <si>
    <t>FR37-0017722</t>
  </si>
  <si>
    <t>előhúzást fogad?</t>
  </si>
  <si>
    <t>DE85-0017692</t>
  </si>
  <si>
    <t>NL50-0017809</t>
  </si>
  <si>
    <t>DK88-0017149</t>
  </si>
  <si>
    <t>DK-ba direkt</t>
  </si>
  <si>
    <t>CZ37-0017834</t>
  </si>
  <si>
    <t>IT36+42-0017156</t>
  </si>
  <si>
    <t xml:space="preserve">Tanács Attila </t>
  </si>
  <si>
    <t>DK88-0018136</t>
  </si>
  <si>
    <t>BE23-0017831</t>
  </si>
  <si>
    <t>CZ34-0017818</t>
  </si>
  <si>
    <t>CZ37-0017835</t>
  </si>
  <si>
    <t>IT30-0018171</t>
  </si>
  <si>
    <t>DE20-0017912</t>
  </si>
  <si>
    <t>egy rövid és utána kimenne hétvégére</t>
  </si>
  <si>
    <t>DE90-0017573</t>
  </si>
  <si>
    <t>NL48-0017970</t>
  </si>
  <si>
    <t>NL48-0017968</t>
  </si>
  <si>
    <t>NL48-0017995</t>
  </si>
  <si>
    <t>44 óra vezetése marad</t>
  </si>
  <si>
    <t>DE90-0017332</t>
  </si>
  <si>
    <t>NL75-0018030</t>
  </si>
  <si>
    <t>NL47-0017976</t>
  </si>
  <si>
    <t>NL58-0017095</t>
  </si>
  <si>
    <t>DE20-0017821</t>
  </si>
  <si>
    <t xml:space="preserve">hajnalban </t>
  </si>
  <si>
    <t>LU77-0018149</t>
  </si>
  <si>
    <t>este tudnak indulni</t>
  </si>
  <si>
    <t>NL50-0017560</t>
  </si>
  <si>
    <t>DE58-0018120</t>
  </si>
  <si>
    <t>IT29-0017751</t>
  </si>
  <si>
    <t>hétfő délután tud indulni</t>
  </si>
  <si>
    <t>DE90-0017649</t>
  </si>
  <si>
    <t>NL48-0018184</t>
  </si>
  <si>
    <t>hétfő este indul</t>
  </si>
  <si>
    <t>FR60-0018183</t>
  </si>
  <si>
    <t>DK88-0017150</t>
  </si>
  <si>
    <t>CZ51-0017936</t>
  </si>
  <si>
    <t>meg lesz a 45?</t>
  </si>
  <si>
    <t>CZ43-0018091</t>
  </si>
  <si>
    <t>2000 KM kell még a 120%-hoz</t>
  </si>
  <si>
    <t>DE30-0017935</t>
  </si>
  <si>
    <t>DE90-0017576</t>
  </si>
  <si>
    <t>DE85-0017746</t>
  </si>
  <si>
    <t>Misucz Miklós</t>
  </si>
  <si>
    <t>NL58-0018195</t>
  </si>
  <si>
    <t>NL48-0018185</t>
  </si>
  <si>
    <t>DE85-0017853</t>
  </si>
  <si>
    <t>hétfő reggel 8-kor tud indulni</t>
  </si>
  <si>
    <t>DE44-0017859</t>
  </si>
  <si>
    <t>8:00-ra van időpontja a bankban utána tud jönni, kint lenne a hétvége</t>
  </si>
  <si>
    <t>mergak magának NL58-0018055</t>
  </si>
  <si>
    <t>DE85-0017693</t>
  </si>
  <si>
    <t>NL58-0017113</t>
  </si>
  <si>
    <t>NL31-0017750</t>
  </si>
  <si>
    <t>esti indulás szerdai lerakó</t>
  </si>
  <si>
    <t>DE20-0017945</t>
  </si>
  <si>
    <t>NL50-0018063</t>
  </si>
  <si>
    <t>40 óra vezetése marad</t>
  </si>
  <si>
    <t>DE85-0018104</t>
  </si>
  <si>
    <t>NL50-0018224</t>
  </si>
  <si>
    <t>kijelentés után</t>
  </si>
  <si>
    <t>DE85-0017937</t>
  </si>
  <si>
    <t>NL47-0017829</t>
  </si>
  <si>
    <t>LU77-0018253</t>
  </si>
  <si>
    <t>30 óra vezetése maead</t>
  </si>
  <si>
    <t>CZ26-0018101</t>
  </si>
  <si>
    <t>CZ43-0018112</t>
  </si>
  <si>
    <t>CZ51-0017940</t>
  </si>
  <si>
    <t>IT24+38+31-0018172</t>
  </si>
  <si>
    <t>NL18-0017816</t>
  </si>
  <si>
    <t>DE90-0017577</t>
  </si>
  <si>
    <t>DE08-0018069</t>
  </si>
  <si>
    <t>hétfő este/kedd, hétvégére haza</t>
  </si>
  <si>
    <t>SK96+CZ60-0018131</t>
  </si>
  <si>
    <t>17:00-kor tud indulni</t>
  </si>
  <si>
    <t>DE71+71-0018078</t>
  </si>
  <si>
    <t>DE30-0017907</t>
  </si>
  <si>
    <t>28  óra vezetése marad, péntek szombatra haza, délután tud indulni</t>
  </si>
  <si>
    <t>NL31-0017898</t>
  </si>
  <si>
    <t>Kedd hajnalban/reggel tud indulni</t>
  </si>
  <si>
    <t>BE90-0018196</t>
  </si>
  <si>
    <t>este tud indulni BE90-0018196</t>
  </si>
  <si>
    <t>DE90-0017650</t>
  </si>
  <si>
    <t>NL50-0018225</t>
  </si>
  <si>
    <t>Kedd estére itthon</t>
  </si>
  <si>
    <t>DK88-0017151</t>
  </si>
  <si>
    <t>NL48-0018155</t>
  </si>
  <si>
    <t>NL58-0017114</t>
  </si>
  <si>
    <t xml:space="preserve">11-kor tudnak indulni </t>
  </si>
  <si>
    <t>Előhúznak</t>
  </si>
  <si>
    <t>10-11 között tudnak indulni csütörtök délig haza</t>
  </si>
  <si>
    <t>NL47-0017838</t>
  </si>
  <si>
    <t>NL58-0017115</t>
  </si>
  <si>
    <t>22 óra vezetése marad, hétvégére haza</t>
  </si>
  <si>
    <t>DK88-0017152</t>
  </si>
  <si>
    <t>23 óra vezetése marad, dél-kora délután tud indulni</t>
  </si>
  <si>
    <t>3-mas akasztás</t>
  </si>
  <si>
    <t>Lutz Márk</t>
  </si>
  <si>
    <t>NL50-0018226</t>
  </si>
  <si>
    <t>25 óra , 14-kor tud indulni</t>
  </si>
  <si>
    <t>NL50-0018228</t>
  </si>
  <si>
    <t>péntek 8:00-ig kell hazaérnie, szerda este tud indulni, 18 óra vezetése marad</t>
  </si>
  <si>
    <t>BE90-0018255</t>
  </si>
  <si>
    <t>NL58-0017131</t>
  </si>
  <si>
    <t>DE30-0017934</t>
  </si>
  <si>
    <t>hajnal 2 körül tud indulni 30 óra vezetése marad</t>
  </si>
  <si>
    <t>DE71+71-0018079</t>
  </si>
  <si>
    <t>24 óra vezetése marad délután/este marad</t>
  </si>
  <si>
    <t>DE90-0017651</t>
  </si>
  <si>
    <t>DK62-0018291</t>
  </si>
  <si>
    <t>3000 KM kell még hó végéig-Szerda este el tud indulni?</t>
  </si>
  <si>
    <t>IT30-0018303</t>
  </si>
  <si>
    <t>DE08-0017941</t>
  </si>
  <si>
    <t>CZ53-0018381</t>
  </si>
  <si>
    <t>DE90-0017578</t>
  </si>
  <si>
    <t>IT30+30-0017967</t>
  </si>
  <si>
    <t>este tud indulni, 20 óra vezetése marad</t>
  </si>
  <si>
    <t>NL47-0017939</t>
  </si>
  <si>
    <t xml:space="preserve">12.04. re kell hazaérnie kimegy hétvégére </t>
  </si>
  <si>
    <t>DE85-0018435</t>
  </si>
  <si>
    <t>DE58-0018121</t>
  </si>
  <si>
    <t>34 órád marad, 9 órakor tud kezdeni</t>
  </si>
  <si>
    <t>DK65-0018295</t>
  </si>
  <si>
    <t>IT30-0018026</t>
  </si>
  <si>
    <t>DK88-0018292</t>
  </si>
  <si>
    <t>BE90-0018314</t>
  </si>
  <si>
    <t>csütörtök hajnalban tudnak indulni</t>
  </si>
  <si>
    <t>DE91-0017035</t>
  </si>
  <si>
    <t>CZ25-0018479</t>
  </si>
  <si>
    <t>DE22+20-18220</t>
  </si>
  <si>
    <t>nem érdekli a céges buli és a Mikulás sem</t>
  </si>
  <si>
    <t>DE90-0017579</t>
  </si>
  <si>
    <t>DE90-0017652</t>
  </si>
  <si>
    <t>LU77-0018317</t>
  </si>
  <si>
    <t>7-8 órája, Belföld???</t>
  </si>
  <si>
    <t>15 óra vezetése marad, délelőtt tud indulni</t>
  </si>
  <si>
    <t>DE30-0018257</t>
  </si>
  <si>
    <t>DK88-0018497</t>
  </si>
  <si>
    <t>NL59-0018216</t>
  </si>
  <si>
    <t>LU77-0018454</t>
  </si>
  <si>
    <t>NL58-0017116</t>
  </si>
  <si>
    <t>DE56-0018129</t>
  </si>
  <si>
    <t>kb. 12 óra vezetése marad, délután tud indulni</t>
  </si>
  <si>
    <t>BElföld</t>
  </si>
  <si>
    <t>csütörtök este vagy péntek délután tud indulni, kb. 28 óra vezetése marad</t>
  </si>
  <si>
    <t>Mennyi ideje marad, mikor tud indulni, kimegy hétvégére?</t>
  </si>
  <si>
    <t>Mennyi ideje marad?</t>
  </si>
  <si>
    <t>DE09-0017568</t>
  </si>
  <si>
    <t>NL50-0018230</t>
  </si>
  <si>
    <t>céges bulira jönnének haza</t>
  </si>
  <si>
    <t>DK88-0017153</t>
  </si>
  <si>
    <t>NL50-0018229</t>
  </si>
  <si>
    <t>bulira haza kell érjenek</t>
  </si>
  <si>
    <t>NL58-0017133</t>
  </si>
  <si>
    <t>BE23-0018450</t>
  </si>
  <si>
    <t>FR60-0018235</t>
  </si>
  <si>
    <t>IT30-0018304</t>
  </si>
  <si>
    <t>NL58-0017134</t>
  </si>
  <si>
    <t>nem jön haza a bulira</t>
  </si>
  <si>
    <t>DE21-0018058</t>
  </si>
  <si>
    <t>NL50-0018231</t>
  </si>
  <si>
    <t>Tilburgot csinál aztán péntek kifele</t>
  </si>
  <si>
    <t>NL50-0018360</t>
  </si>
  <si>
    <t>céges bulora haza</t>
  </si>
  <si>
    <t>IT30-0018543</t>
  </si>
  <si>
    <t>NL58-0018496</t>
  </si>
  <si>
    <t>BE83-0018290</t>
  </si>
  <si>
    <t>céges bulira haza</t>
  </si>
  <si>
    <t>NL31-0017897</t>
  </si>
  <si>
    <t>céges bulira haza, egy kanyart szeretne</t>
  </si>
  <si>
    <t>FR37-0018324</t>
  </si>
  <si>
    <t>bulira haza szeretne érni</t>
  </si>
  <si>
    <t>DK77-0018326</t>
  </si>
  <si>
    <t>IT28-0018301</t>
  </si>
  <si>
    <t>jön a céges buliba, hosszú olaszt szeretne először majd másodjára egy Mirát</t>
  </si>
  <si>
    <t>FR60-0018198</t>
  </si>
  <si>
    <t>bulira hazajön</t>
  </si>
  <si>
    <t>DE90-0017653</t>
  </si>
  <si>
    <t>CZ25-0018573</t>
  </si>
  <si>
    <t>IT36+42-0017158</t>
  </si>
  <si>
    <t>bulira haza</t>
  </si>
  <si>
    <t>CZ33-0018565</t>
  </si>
  <si>
    <t>DE30-0018258</t>
  </si>
  <si>
    <t>dec 4-5 MIkulás bulira itthon kell lennie</t>
  </si>
  <si>
    <t>DE58-0018122</t>
  </si>
  <si>
    <t>dec 4 Mikulás-bulira szeretne itthon lenni</t>
  </si>
  <si>
    <t>DE53-0018003</t>
  </si>
  <si>
    <t>DE90-0017580</t>
  </si>
  <si>
    <t>BE23-0018544</t>
  </si>
  <si>
    <t>DE59-0018311</t>
  </si>
  <si>
    <t>DK88-0017154</t>
  </si>
  <si>
    <t>NL48-0018480</t>
  </si>
  <si>
    <t>péntekre haza céges buliba</t>
  </si>
  <si>
    <t>NL95-0018261</t>
  </si>
  <si>
    <t>nem kell hzahozni Ádámot a céges bulira</t>
  </si>
  <si>
    <t>NL47-0018117</t>
  </si>
  <si>
    <t>DE85-018286</t>
  </si>
  <si>
    <t>NL47-0018095</t>
  </si>
  <si>
    <t>BE90-0018455</t>
  </si>
  <si>
    <t>DK77-0018322</t>
  </si>
  <si>
    <t>NL47-0018096</t>
  </si>
  <si>
    <t>NL50-0017851</t>
  </si>
  <si>
    <t>NL58-0017117</t>
  </si>
  <si>
    <t>FR60-0018542</t>
  </si>
  <si>
    <t>nem emgy a céges buliba</t>
  </si>
  <si>
    <t>LU77-0018537</t>
  </si>
  <si>
    <t>NL58-0017135</t>
  </si>
  <si>
    <t>délután szeretne indulni</t>
  </si>
  <si>
    <t>DE71-0018498</t>
  </si>
  <si>
    <t>egy rövid majd egy hosszút szeretne</t>
  </si>
  <si>
    <t>FR60-0018270</t>
  </si>
  <si>
    <t>DE85-0018286</t>
  </si>
  <si>
    <t>nem érdekli a céges buli</t>
  </si>
  <si>
    <t>megrak magának NL58-0018316</t>
  </si>
  <si>
    <t xml:space="preserve">jön a buliba </t>
  </si>
  <si>
    <t>megrak  magának NL26-0018438</t>
  </si>
  <si>
    <t>hozzuk haza a céges bulira,</t>
  </si>
  <si>
    <t>CZ34-0018600</t>
  </si>
  <si>
    <t>DE90-0018076</t>
  </si>
  <si>
    <t>17 környékéig szeretne dolgozni</t>
  </si>
  <si>
    <t>DE59-0018217</t>
  </si>
  <si>
    <t>DE90-0017581</t>
  </si>
  <si>
    <t>NL47-0018398</t>
  </si>
  <si>
    <t>péntek este, szombat hajnalban haza</t>
  </si>
  <si>
    <t>NL50-0018564</t>
  </si>
  <si>
    <t>Reggel? - céges bulira haza</t>
  </si>
  <si>
    <t>CZ51-0018288</t>
  </si>
  <si>
    <t>délután/este</t>
  </si>
  <si>
    <t>DE58-0018567</t>
  </si>
  <si>
    <t>DK88-0017985</t>
  </si>
  <si>
    <t>NL58-0017929</t>
  </si>
  <si>
    <t>megrak magának FR62-0018531</t>
  </si>
  <si>
    <t>52 óra</t>
  </si>
  <si>
    <t>NL50-0018232</t>
  </si>
  <si>
    <t>hajnalban NL50-0018232</t>
  </si>
  <si>
    <t>előre kiviszi- DE59-0018539</t>
  </si>
  <si>
    <t>12.04-re itthon - csak a sajátjával megy előre kiviszi- DE59-0018539</t>
  </si>
  <si>
    <t>BE90-0018538</t>
  </si>
  <si>
    <t>NL47-0018152</t>
  </si>
  <si>
    <t>Este - bulira haza - szombat deles indulás</t>
  </si>
  <si>
    <t>DE90-0018009</t>
  </si>
  <si>
    <t>FR67-0018510</t>
  </si>
  <si>
    <t>ES46-0018615</t>
  </si>
  <si>
    <t>NL58-0018606</t>
  </si>
  <si>
    <t>hétfő délután tud indulni szerdára haza legkésőbb</t>
  </si>
  <si>
    <t>megrak magának BE20-0018545</t>
  </si>
  <si>
    <t>megrak magának majd céges bulira haza</t>
  </si>
  <si>
    <t>BE90-0018598</t>
  </si>
  <si>
    <t>buliba jön?</t>
  </si>
  <si>
    <t>NL58-0017959</t>
  </si>
  <si>
    <t>NL47-0018170</t>
  </si>
  <si>
    <t>30 órája marad, ha bejön a telepre nagyjából 18-19 órája marad</t>
  </si>
  <si>
    <t>DE48-0018672</t>
  </si>
  <si>
    <t>hétvégére kimenne</t>
  </si>
  <si>
    <t>DE56-0018478</t>
  </si>
  <si>
    <t>22 óra vezetése marad, 13 órakor tud indulni a telepről</t>
  </si>
  <si>
    <t>DE53-0018005</t>
  </si>
  <si>
    <t>jön a bulira</t>
  </si>
  <si>
    <t>CZ39-0018579</t>
  </si>
  <si>
    <t>DE56-0018006</t>
  </si>
  <si>
    <t>DE90-0018011</t>
  </si>
  <si>
    <t>DK88-0018631</t>
  </si>
  <si>
    <t>reggeltől tud indulni</t>
  </si>
  <si>
    <t>NL50-0018361</t>
  </si>
  <si>
    <t>bulira hozzuk haza Karcsit</t>
  </si>
  <si>
    <t>CZ43-0018495</t>
  </si>
  <si>
    <t>CZ26-0018437</t>
  </si>
  <si>
    <t>DE90-0017582</t>
  </si>
  <si>
    <t>DE85-0018625</t>
  </si>
  <si>
    <t>NL50-0018648</t>
  </si>
  <si>
    <t>DE71-0018499</t>
  </si>
  <si>
    <t>FR62-0018532</t>
  </si>
  <si>
    <t>10:00 körül tudnak indulni</t>
  </si>
  <si>
    <t>DE30-0018259</t>
  </si>
  <si>
    <t>NL58-0017930</t>
  </si>
  <si>
    <t>LU77-0018597</t>
  </si>
  <si>
    <t>NL58-0017942</t>
  </si>
  <si>
    <t>NL50-0018650</t>
  </si>
  <si>
    <t>IT30-0018614</t>
  </si>
  <si>
    <t>Jönni kell neki a bulira</t>
  </si>
  <si>
    <t>DK88-0017986</t>
  </si>
  <si>
    <t>Karácsony + Szilveszter ha úgy alakul megy és csinálja</t>
  </si>
  <si>
    <t>DE58-0018568</t>
  </si>
  <si>
    <t>12-kor</t>
  </si>
  <si>
    <t>DE85-0018004</t>
  </si>
  <si>
    <t>DK88-0017987</t>
  </si>
  <si>
    <t>NL50-0018656</t>
  </si>
  <si>
    <t>DE90-0017584</t>
  </si>
  <si>
    <t>DE85-0018287</t>
  </si>
  <si>
    <t>DE90-0018012</t>
  </si>
  <si>
    <t>CZ26-0018657</t>
  </si>
  <si>
    <t>szabi 12.04-05.</t>
  </si>
  <si>
    <t>DK88-0018769</t>
  </si>
  <si>
    <t>CZ37-0018440</t>
  </si>
  <si>
    <t>LU77-0018713</t>
  </si>
  <si>
    <t>DE90-0018013</t>
  </si>
  <si>
    <t>CZ39-0018799</t>
  </si>
  <si>
    <t>AT46-0018124</t>
  </si>
  <si>
    <t>LU77-0018671</t>
  </si>
  <si>
    <t>DE90-0017585</t>
  </si>
  <si>
    <t>DE91-0018764</t>
  </si>
  <si>
    <t>NL50-0018651</t>
  </si>
  <si>
    <t>DK88-0018768</t>
  </si>
  <si>
    <t>megy Dániába nem jön a céges buliba</t>
  </si>
  <si>
    <t>NL50-0018652</t>
  </si>
  <si>
    <t>9 óra vezetése marad, buli után</t>
  </si>
  <si>
    <t>NL58-0017946</t>
  </si>
  <si>
    <t>buli után</t>
  </si>
  <si>
    <t>DE93-0018234 szombaton ki kell menni</t>
  </si>
  <si>
    <t>LU77-0018819</t>
  </si>
  <si>
    <t>NL58-0017975</t>
  </si>
  <si>
    <t>12-13 órája</t>
  </si>
  <si>
    <t>Jönne a bulira!!!!!</t>
  </si>
  <si>
    <t>BE90-0018714</t>
  </si>
  <si>
    <t>DE09-0017869</t>
  </si>
  <si>
    <t>DE08-0018289</t>
  </si>
  <si>
    <t>12 óra</t>
  </si>
  <si>
    <t>NL50-0018655</t>
  </si>
  <si>
    <t>DE30-0018680</t>
  </si>
  <si>
    <t>szombat dél körül, csütörtök estig legkésőbb haza</t>
  </si>
  <si>
    <t>DE58-0018569</t>
  </si>
  <si>
    <t>NL58-0018762</t>
  </si>
  <si>
    <t>DK88-0017988</t>
  </si>
  <si>
    <t>NL58-0017961</t>
  </si>
  <si>
    <t>szerda egésznap</t>
  </si>
  <si>
    <t>BE23-0018661</t>
  </si>
  <si>
    <t>BE23-0018642</t>
  </si>
  <si>
    <t>LU77-0018866</t>
  </si>
  <si>
    <t>NL47-0018433</t>
  </si>
  <si>
    <t xml:space="preserve">elindul hétfőn is ha kell </t>
  </si>
  <si>
    <t>LU77-0018867</t>
  </si>
  <si>
    <t>DE59-0018760</t>
  </si>
  <si>
    <t>Vancsó Attila viszi!!!</t>
  </si>
  <si>
    <t>NL50-0018282</t>
  </si>
  <si>
    <t>NL50-0018654</t>
  </si>
  <si>
    <t>DE85-0018816</t>
  </si>
  <si>
    <t>BE83-0018783</t>
  </si>
  <si>
    <t>NL58-0017977</t>
  </si>
  <si>
    <t>FR62-0018641</t>
  </si>
  <si>
    <t>DE48-0018796</t>
  </si>
  <si>
    <t>FR60-0018560</t>
  </si>
  <si>
    <t>DE85-0018248</t>
  </si>
  <si>
    <t>DK88-0017989</t>
  </si>
  <si>
    <t>DE56-0018805</t>
  </si>
  <si>
    <t>IT29-0018245 IT tilalom hétfő!</t>
  </si>
  <si>
    <t>CZ51-0018784</t>
  </si>
  <si>
    <t>CZ37-0018695</t>
  </si>
  <si>
    <t>CZ37-0018694</t>
  </si>
  <si>
    <t>IT36+IT42-0017996</t>
  </si>
  <si>
    <t>BE90-0018870 magának rak</t>
  </si>
  <si>
    <t>ha úgy van tud hosszabbat is menni</t>
  </si>
  <si>
    <t>DE90-0017586</t>
  </si>
  <si>
    <t>IT28-0018691 IT tilalom hétfő!</t>
  </si>
  <si>
    <t>FR60-0018895</t>
  </si>
  <si>
    <t>40 órája marad, hétfő hajnal 1 indulás</t>
  </si>
  <si>
    <t xml:space="preserve">FR89-0018547 AT tilalom hétfő </t>
  </si>
  <si>
    <t>DE20-0018640</t>
  </si>
  <si>
    <t>ADR-re haza</t>
  </si>
  <si>
    <t>DE90-0018014</t>
  </si>
  <si>
    <t>DE20-0018639</t>
  </si>
  <si>
    <t>NL47-0018262</t>
  </si>
  <si>
    <t>NL50-0018653</t>
  </si>
  <si>
    <t>rövid + hosszú hét neki</t>
  </si>
  <si>
    <t>NL58-0017962</t>
  </si>
  <si>
    <t>NL48-0018813</t>
  </si>
  <si>
    <t>DK88-0018903</t>
  </si>
  <si>
    <t>NL58-0017948</t>
  </si>
  <si>
    <t>DE59-0018964</t>
  </si>
  <si>
    <t>BE90-0018956</t>
  </si>
  <si>
    <t>IT30-0018627</t>
  </si>
  <si>
    <t>hétfő hajnal indulás, szerda esti  érkezés</t>
  </si>
  <si>
    <t>NL50-0018812</t>
  </si>
  <si>
    <t>NL47-0018434</t>
  </si>
  <si>
    <t>IT30-0018777</t>
  </si>
  <si>
    <t>DK88-0017990</t>
  </si>
  <si>
    <t>CZ25-0018493&amp;CZ26-0018963 magának rak</t>
  </si>
  <si>
    <t>DE30-0018681</t>
  </si>
  <si>
    <t>DE90-0018750</t>
  </si>
  <si>
    <t>BE83-0018846</t>
  </si>
  <si>
    <t>NL58-0017978</t>
  </si>
  <si>
    <t>BE23-0018663</t>
  </si>
  <si>
    <t>DE58-0018883</t>
  </si>
  <si>
    <t>hétfő délután tud menni - szombatra mindeképpen haza kell érnie</t>
  </si>
  <si>
    <t>NL58-0018693 magának rak</t>
  </si>
  <si>
    <t>DE85-0018817</t>
  </si>
  <si>
    <t>NL58-0017950</t>
  </si>
  <si>
    <t>DE90-0018616</t>
  </si>
  <si>
    <t>DE58-0018881</t>
  </si>
  <si>
    <t>FR60-0018626</t>
  </si>
  <si>
    <t>DE59-0018894</t>
  </si>
  <si>
    <t>Marton Péter viszi!!!</t>
  </si>
  <si>
    <t>BE90-0018965</t>
  </si>
  <si>
    <t>Szabi 01.11</t>
  </si>
  <si>
    <t>DK88-0017991</t>
  </si>
  <si>
    <t>BÁTOR</t>
  </si>
  <si>
    <t>NL58-0018976</t>
  </si>
  <si>
    <t>LU77-0018955</t>
  </si>
  <si>
    <t>AT24-0018803</t>
  </si>
  <si>
    <t>DE85-0018785</t>
  </si>
  <si>
    <t>DE28-0018787</t>
  </si>
  <si>
    <t>kedd hajnalban tud indulni 34 óra marad</t>
  </si>
  <si>
    <t>NL50-0018795 magának rak</t>
  </si>
  <si>
    <t>este tud induni</t>
  </si>
  <si>
    <t>NL58-0017979</t>
  </si>
  <si>
    <t>CZ43-0018863 magának rak</t>
  </si>
  <si>
    <t>CZ39-0018859</t>
  </si>
  <si>
    <t>CZ26-0018908</t>
  </si>
  <si>
    <t>NL50-0018794 magának rak</t>
  </si>
  <si>
    <t>kedd hajnalban tud indulni - 38 óra</t>
  </si>
  <si>
    <t>DE90-0018751</t>
  </si>
  <si>
    <t>DE85-0018786</t>
  </si>
  <si>
    <t>dec 22-re haza</t>
  </si>
  <si>
    <t>DE90-0018618</t>
  </si>
  <si>
    <t>Molnár Sándor</t>
  </si>
  <si>
    <t>DE30-0018793</t>
  </si>
  <si>
    <t>nem jelent meg az ember munkában, mert nem volt kedve</t>
  </si>
  <si>
    <t>DE30-0018977</t>
  </si>
  <si>
    <t>IT30-0018896</t>
  </si>
  <si>
    <t>NL58-0017951</t>
  </si>
  <si>
    <t>z</t>
  </si>
  <si>
    <t>NL58-0017953</t>
  </si>
  <si>
    <t>péntek reggelre itthon kell lenni kontroll miatt</t>
  </si>
  <si>
    <t>NL13-0018879</t>
  </si>
  <si>
    <t>FR67-0018944</t>
  </si>
  <si>
    <t>IT30-0018898</t>
  </si>
  <si>
    <t>CZ39-0018858</t>
  </si>
  <si>
    <t>IT25-0018244</t>
  </si>
  <si>
    <t xml:space="preserve">nem készült el a pótkocsi a Hankookban </t>
  </si>
  <si>
    <t>IT42-0019112</t>
  </si>
  <si>
    <t>DE91-0018878</t>
  </si>
  <si>
    <t>DE90-0018619</t>
  </si>
  <si>
    <t>LU77-0019062</t>
  </si>
  <si>
    <t>22 órája marad, csüt. hajnalban tud indulni. Kint maradna hétvégén max. 15 órát szeretne elvezetni belőle, hogy hétfő reggelre bent legyen</t>
  </si>
  <si>
    <t>CZ25-0019032 magának rak</t>
  </si>
  <si>
    <t>DE09-0018825</t>
  </si>
  <si>
    <t>DE90-0018752</t>
  </si>
  <si>
    <t>IT30-0018897</t>
  </si>
  <si>
    <t>DE48-0018954</t>
  </si>
  <si>
    <t>DE30-0018243</t>
  </si>
  <si>
    <t>DE85-0018788</t>
  </si>
  <si>
    <t>DK88-0019020 18:00</t>
  </si>
  <si>
    <t>DK88-0017992</t>
  </si>
  <si>
    <t>NL50-0018968</t>
  </si>
  <si>
    <t xml:space="preserve">NL50-0018798 </t>
  </si>
  <si>
    <t>BE90-0018995</t>
  </si>
  <si>
    <t>DE85-0018242</t>
  </si>
  <si>
    <t>DE08-0018789</t>
  </si>
  <si>
    <t>20 óra marad, holnap reggel 7-re bent, elvinne egy rövidet</t>
  </si>
  <si>
    <t>DE85-0018790</t>
  </si>
  <si>
    <t>DE90-0018753</t>
  </si>
  <si>
    <t>25 óra - hétfőre haza, csüt. reggel 7-re ér be</t>
  </si>
  <si>
    <t>DE90-0018620</t>
  </si>
  <si>
    <t>CZ25-0019031</t>
  </si>
  <si>
    <t>csütörtök hajnalban tud indulni, 15 óra vezetése marad, péntek estére haza</t>
  </si>
  <si>
    <t>CZ27-0018906</t>
  </si>
  <si>
    <t>LU77-0019180</t>
  </si>
  <si>
    <t>DK88-0017993</t>
  </si>
  <si>
    <t>NL58-0017954</t>
  </si>
  <si>
    <t>BE90-0019060</t>
  </si>
  <si>
    <t>DE20-0019021</t>
  </si>
  <si>
    <t>DE59-0019201</t>
  </si>
  <si>
    <t>DE20-0019000</t>
  </si>
  <si>
    <t>szerda estére kell hazaérnie</t>
  </si>
  <si>
    <t>FR60-0019067</t>
  </si>
  <si>
    <t>ADR kell a Tilburgra</t>
  </si>
  <si>
    <t>NL58-0017982 9:00</t>
  </si>
  <si>
    <t>10,5 órája marad,  Dec.19. este meg kell érkeznie</t>
  </si>
  <si>
    <t>NL47-0018907</t>
  </si>
  <si>
    <t>délelőtt tud indulni - csüt.hajnalt meg kell tőle kérdezni</t>
  </si>
  <si>
    <t>NL50-0018801</t>
  </si>
  <si>
    <t>20 órája</t>
  </si>
  <si>
    <t>FR02-0019185</t>
  </si>
  <si>
    <t xml:space="preserve">13-14 óra, péntek hajnalban ér be,  45 kell neki - ha nincs neki semmi, akkor vasárnap indul, </t>
  </si>
  <si>
    <t>12 órája maradt</t>
  </si>
  <si>
    <t>12.15-től-01.02.-ig</t>
  </si>
  <si>
    <t xml:space="preserve">Dec.12-től </t>
  </si>
  <si>
    <t>DE88-0019059</t>
  </si>
  <si>
    <t>NL58-0017966 13:30</t>
  </si>
  <si>
    <t>DK88-0019218 18:00</t>
  </si>
  <si>
    <t>péntekre haza mert DESH koncert lesz</t>
  </si>
  <si>
    <t>NL60+BE91-0019025</t>
  </si>
  <si>
    <t>előhúz 2x a héten</t>
  </si>
  <si>
    <t>BE23-0019007</t>
  </si>
  <si>
    <t>BE90-0019114</t>
  </si>
  <si>
    <t>hétfő hajnal 1, 22-re haza</t>
  </si>
  <si>
    <t>NL50-0018837</t>
  </si>
  <si>
    <t>BE23-0019250</t>
  </si>
  <si>
    <t>DE85-0018874</t>
  </si>
  <si>
    <t>23-ra haza</t>
  </si>
  <si>
    <t>IT30-0019239</t>
  </si>
  <si>
    <t>NL58-0019258 12:00/13:30</t>
  </si>
  <si>
    <t>ha nem ér haza, akkor hétfő este tud indulni</t>
  </si>
  <si>
    <t>NL50-0018802</t>
  </si>
  <si>
    <t>20-ra haza</t>
  </si>
  <si>
    <t>IT30-0018979</t>
  </si>
  <si>
    <t>DE90-0018622</t>
  </si>
  <si>
    <t>megcsinálja a körét és haza</t>
  </si>
  <si>
    <t>NL50-0018804</t>
  </si>
  <si>
    <t>NL58-0017969</t>
  </si>
  <si>
    <t>18-ra haza</t>
  </si>
  <si>
    <t>BE83-0019145</t>
  </si>
  <si>
    <t>DE20-0019002</t>
  </si>
  <si>
    <t>37 órája marad, 20-ra haza</t>
  </si>
  <si>
    <t>FR60-0019065</t>
  </si>
  <si>
    <t xml:space="preserve"> 19-re haza</t>
  </si>
  <si>
    <t>NL50-0019123</t>
  </si>
  <si>
    <t>IT30-0018980</t>
  </si>
  <si>
    <t>22-re haza</t>
  </si>
  <si>
    <t>BE23-0018966</t>
  </si>
  <si>
    <t>24-re haza, ha kell hétfőre kimegy a saját körükre</t>
  </si>
  <si>
    <t>NL58-0018705 magának rak</t>
  </si>
  <si>
    <t>CZ68-0019026</t>
  </si>
  <si>
    <t>CZ68-0019027</t>
  </si>
  <si>
    <t>CZ37-0019029</t>
  </si>
  <si>
    <t>24-ra haza</t>
  </si>
  <si>
    <t>IT42-0017998</t>
  </si>
  <si>
    <t>DE30-0018792</t>
  </si>
  <si>
    <t>DE90-0018754</t>
  </si>
  <si>
    <t>NL50-0019127</t>
  </si>
  <si>
    <t>csüt.estére haza 42 óra</t>
  </si>
  <si>
    <t>DK88-0019233 magának rak</t>
  </si>
  <si>
    <t>NL59-0018831</t>
  </si>
  <si>
    <t xml:space="preserve">hétfő hajnal, péntek este haza 45 óra </t>
  </si>
  <si>
    <t>DK88-0019259</t>
  </si>
  <si>
    <t>19-re haza</t>
  </si>
  <si>
    <t>BE23-0019064</t>
  </si>
  <si>
    <t>20-ra haza, ha szarban vagyunk akkor kimegy hétfőre és 24. reggelre haza</t>
  </si>
  <si>
    <t>IT30-0019192 keddre</t>
  </si>
  <si>
    <t>a héten elvinne egy Mirát és ennyi lenne neki - igen</t>
  </si>
  <si>
    <t>IT30-0019068</t>
  </si>
  <si>
    <t>DK88-0017994</t>
  </si>
  <si>
    <t>DK69-0019211</t>
  </si>
  <si>
    <t>NL58-0017955</t>
  </si>
  <si>
    <t>NL50-0019196 8:00</t>
  </si>
  <si>
    <t>hétfő este/délután - karácsony lehet kint</t>
  </si>
  <si>
    <t>NL70-0019198 előhúzunk neki</t>
  </si>
  <si>
    <t>CZ67-0019206 magának rak</t>
  </si>
  <si>
    <t>BE28-0019283 magának rak előtte Nagyigmánd</t>
  </si>
  <si>
    <t>hétfő reggel tud indulni, 22-re haza</t>
  </si>
  <si>
    <t>DE85-0018876</t>
  </si>
  <si>
    <t>NL58-0019045</t>
  </si>
  <si>
    <t>BE90-0019237</t>
  </si>
  <si>
    <t>24-re haza</t>
  </si>
  <si>
    <t>CZ67-0019203 magának rak</t>
  </si>
  <si>
    <t>csüt.-re  haza , hétfő hajnal Brno/Kutyból indul</t>
  </si>
  <si>
    <t>CZ67-0019204 magának rak</t>
  </si>
  <si>
    <t xml:space="preserve">szerdára haza kell érnie </t>
  </si>
  <si>
    <t>NL75-0019269 előhúzunk neki</t>
  </si>
  <si>
    <t>hétfő délután, kimegy karácsonyra</t>
  </si>
  <si>
    <t>NL58-0019268 előhúzunk neki</t>
  </si>
  <si>
    <t>délután, kimegy karácsonyra, vonat</t>
  </si>
  <si>
    <t>DE90-0018755</t>
  </si>
  <si>
    <t>NL58-0019258 előhúzunk neki</t>
  </si>
  <si>
    <t>23/24-re haza</t>
  </si>
  <si>
    <t>DK88-0019069 15:30</t>
  </si>
  <si>
    <t>NL58-0019040</t>
  </si>
  <si>
    <t>Hétfőre a saját körével hazaér</t>
  </si>
  <si>
    <t>DE08-0018946</t>
  </si>
  <si>
    <t>délután - 18-ra haza</t>
  </si>
  <si>
    <t>LU77-0019116 magának rak</t>
  </si>
  <si>
    <t>12 körül, 23-ra haza</t>
  </si>
  <si>
    <t>DE58-0019242</t>
  </si>
  <si>
    <t>csüt. hajnalban itthon kell lennie legkésőbb, hétfő este</t>
  </si>
  <si>
    <t>DE30-0018945 utána előhúzunk neki</t>
  </si>
  <si>
    <t>délután??? - 23-ra</t>
  </si>
  <si>
    <t>DE90-0018997</t>
  </si>
  <si>
    <t>LU67-0018840</t>
  </si>
  <si>
    <t>CZ51-0018974</t>
  </si>
  <si>
    <t>DK88-0019302</t>
  </si>
  <si>
    <t>37 óra vezetés marad, este 21:00 indulás és péntekre haza</t>
  </si>
  <si>
    <t>12.15-től-01.04.-ig</t>
  </si>
  <si>
    <t>12.15-től-01-02-ig</t>
  </si>
  <si>
    <t>Dec.12-től Jan.2-ig</t>
  </si>
  <si>
    <t>Dec. 15-től Jan.2-ig</t>
  </si>
  <si>
    <t>Dec.15-től Jan.4-ig</t>
  </si>
  <si>
    <t>Dec.15-től Jan.2-ig</t>
  </si>
  <si>
    <t>Dec.15-től Jan.6-ig</t>
  </si>
  <si>
    <t xml:space="preserve">meg kell állítani az autót </t>
  </si>
  <si>
    <t>DE20-0019148</t>
  </si>
  <si>
    <t>NL58-0019042</t>
  </si>
  <si>
    <t>NL50-0019076</t>
  </si>
  <si>
    <t>NL61+NL41-0019340</t>
  </si>
  <si>
    <t>DE90-0018998</t>
  </si>
  <si>
    <t>NL50-0019075 magának rak</t>
  </si>
  <si>
    <t>el tud indulni</t>
  </si>
  <si>
    <t>NL50-0019325 8:00</t>
  </si>
  <si>
    <t>20-ra haza, 35 óra, hajnalban is tudn indulni</t>
  </si>
  <si>
    <t>CZ43-0019320</t>
  </si>
  <si>
    <t>DE58-0019243</t>
  </si>
  <si>
    <t>DE90-0018756</t>
  </si>
  <si>
    <t>DE85-0019146</t>
  </si>
  <si>
    <t>DK88-0019070 4:30</t>
  </si>
  <si>
    <t>DE20-0019267</t>
  </si>
  <si>
    <t>NL75-0019285</t>
  </si>
  <si>
    <t>22-re itthon</t>
  </si>
  <si>
    <t>CZ51-0018975</t>
  </si>
  <si>
    <t>kedd este 21:00 tud indulni</t>
  </si>
  <si>
    <t>DK892-0018809</t>
  </si>
  <si>
    <t>NL58-0019041</t>
  </si>
  <si>
    <t>DK88-0019071 20:00</t>
  </si>
  <si>
    <t>BE90-0019118</t>
  </si>
  <si>
    <t>FR60-0019249</t>
  </si>
  <si>
    <t>NL50-0019078</t>
  </si>
  <si>
    <t>NL50-0019339</t>
  </si>
  <si>
    <t>szerda délután tud indulni</t>
  </si>
  <si>
    <t>DE21-0019039</t>
  </si>
  <si>
    <t>CZ67-0019207</t>
  </si>
  <si>
    <t>19-re  haza</t>
  </si>
  <si>
    <t>IT30-0019337</t>
  </si>
  <si>
    <t>DE85-0019147</t>
  </si>
  <si>
    <t>CZ67-0019208</t>
  </si>
  <si>
    <t>NL50-0019081</t>
  </si>
  <si>
    <t>Unnát vitt</t>
  </si>
  <si>
    <t>DE90-0018757</t>
  </si>
  <si>
    <t>DK92-0018810</t>
  </si>
  <si>
    <t>BE23-0019270</t>
  </si>
  <si>
    <t>szerda este hosszúba indul péntekre</t>
  </si>
  <si>
    <t>12.17.-től-01.06.-ig</t>
  </si>
  <si>
    <t>DE90-0019001</t>
  </si>
  <si>
    <t>DE08-0019221</t>
  </si>
  <si>
    <t>szerda este indul, 17 óra marad, hétvégére haza</t>
  </si>
  <si>
    <t>12.17.-től-12.31-ig</t>
  </si>
  <si>
    <t>DE08-0019191</t>
  </si>
  <si>
    <t>DE90-0019003</t>
  </si>
  <si>
    <t>CZ34-0019341</t>
  </si>
  <si>
    <t>DE90-0018758</t>
  </si>
  <si>
    <t>22-től szabin</t>
  </si>
  <si>
    <t>DE85-0018875</t>
  </si>
  <si>
    <t>12.18.-01.05-ig</t>
  </si>
  <si>
    <t>12.18-tól 01.06-ig</t>
  </si>
  <si>
    <t>12.18-tól 01.05-ig</t>
  </si>
  <si>
    <t>12.18-tól 01.07-ig</t>
  </si>
  <si>
    <t>24-re haza, 27-én menne ki 31-ig haza</t>
  </si>
  <si>
    <t>vonaton lesz kint</t>
  </si>
  <si>
    <t>12.19-től-01.04.-ig</t>
  </si>
  <si>
    <t>12.19-től 01.06-ig</t>
  </si>
  <si>
    <t>12.19-től 01.05-ig</t>
  </si>
  <si>
    <t>AiFN 157</t>
  </si>
  <si>
    <t>12.19-től 01.04-ig</t>
  </si>
  <si>
    <t>Ha kell hétvégén előhúz Jihlaváig</t>
  </si>
  <si>
    <t>12.19-től 01.02-ig</t>
  </si>
  <si>
    <t>NL58-0019043</t>
  </si>
  <si>
    <t>DE90-0019004</t>
  </si>
  <si>
    <t>kimegy 22-re és karácsony és szilveszterre is és két ünnep között is</t>
  </si>
  <si>
    <t>NL58-0019048</t>
  </si>
  <si>
    <t>LU77-0019120</t>
  </si>
  <si>
    <t>IT30-0019373</t>
  </si>
  <si>
    <t>12.20-tól 01.05-ig</t>
  </si>
  <si>
    <t>01.05-ig szabi mind a kettő és Miki bá kezdi</t>
  </si>
  <si>
    <t>12.20.-tól-01.04.-ig</t>
  </si>
  <si>
    <t>12.20.-tól 01.04.-ig</t>
  </si>
  <si>
    <t>12.20-tól 01.06-ig</t>
  </si>
  <si>
    <t>12.20-tól 01.02-ig</t>
  </si>
  <si>
    <t>12.20-tól 01.03-ig</t>
  </si>
  <si>
    <t>12.20-tól 01.04-ig</t>
  </si>
  <si>
    <t>NL58-0019052 16:30</t>
  </si>
  <si>
    <t>dec 23 estig ha hazaérnek kimennek</t>
  </si>
  <si>
    <t>SK83-0019441</t>
  </si>
  <si>
    <t>IT30-0019399</t>
  </si>
  <si>
    <t>NL58-0019053</t>
  </si>
  <si>
    <t>NL58-0019044 6:00</t>
  </si>
  <si>
    <t>NL58-0019049</t>
  </si>
  <si>
    <t>12.22-től 01.05-ig</t>
  </si>
  <si>
    <t>12.22-től 12.26-ig</t>
  </si>
  <si>
    <t>kimenne hétvégére és 31-re haza legkésőbb</t>
  </si>
  <si>
    <t>12.22-től 01.02-ig</t>
  </si>
  <si>
    <t>12.22-től 01.04-ig</t>
  </si>
  <si>
    <t>ha kell 21-én mennek egyet</t>
  </si>
  <si>
    <t>12.22-től 01.08-ig</t>
  </si>
  <si>
    <t>12.22-től ????-ig</t>
  </si>
  <si>
    <t>12.22-23 szabi</t>
  </si>
  <si>
    <t>26-án este tud indulni</t>
  </si>
  <si>
    <t>12.22-től 12.27-ig</t>
  </si>
  <si>
    <t>12.22.-től-01.05.-ig</t>
  </si>
  <si>
    <t>12.22.-től-01-04-ig</t>
  </si>
  <si>
    <t>12.22-tól-12.29-ig</t>
  </si>
  <si>
    <t>12.23.-tól-01.04.-ig</t>
  </si>
  <si>
    <t>12.23/24-tól 12.26-ig</t>
  </si>
  <si>
    <t>12.23-tól-01.05.ig</t>
  </si>
  <si>
    <t>12.23-tól 12.26-ig</t>
  </si>
  <si>
    <t>12.23-tól 01.02-ig</t>
  </si>
  <si>
    <t>12.23-tól ????</t>
  </si>
  <si>
    <t>12.23-től 01.04-ig</t>
  </si>
  <si>
    <t>12.24.-től-01.07.-ig</t>
  </si>
  <si>
    <t>12.24-től 01.02-ig</t>
  </si>
  <si>
    <t>12.24-től 01.04-ig</t>
  </si>
  <si>
    <t>ha nincs meló megy belföldezni 24-ig</t>
  </si>
  <si>
    <t>DE27-0019431</t>
  </si>
  <si>
    <t>DE27-0019432</t>
  </si>
  <si>
    <t>DE27-0019430</t>
  </si>
  <si>
    <t>IT30-0019444</t>
  </si>
  <si>
    <t>kedd estére itthon kell lennie, Mirát szeretne fordulni</t>
  </si>
  <si>
    <t>CZ53-0019334</t>
  </si>
  <si>
    <t>IT30-0019421</t>
  </si>
  <si>
    <t>indul és haza kell hozni a tűzijátékra</t>
  </si>
  <si>
    <t>NL50-0019079</t>
  </si>
  <si>
    <t>ha kell kimegy két ünnep közé</t>
  </si>
  <si>
    <t>NL58-0019452</t>
  </si>
  <si>
    <t>szilveszterre nem kell hazajönnie, hétvégére haza</t>
  </si>
  <si>
    <t>BE23-0019463</t>
  </si>
  <si>
    <t>egy fuvart megfordul, szilveszterre itthon</t>
  </si>
  <si>
    <t>NL50-0019080</t>
  </si>
  <si>
    <t>Ha kell 2 ünnep között előhúz XD</t>
  </si>
  <si>
    <t>Spontán van, ha kell, akkor beszéljünk vele</t>
  </si>
  <si>
    <t>01.03.-ra haza</t>
  </si>
  <si>
    <t>kint lehet neki az új év</t>
  </si>
  <si>
    <t>NL75-0019468</t>
  </si>
  <si>
    <t>NL75-0019469</t>
  </si>
  <si>
    <t>NL50-0019439</t>
  </si>
  <si>
    <t>DK88-0019073</t>
  </si>
  <si>
    <t>hétfőre ki DK-ba</t>
  </si>
  <si>
    <t>BE23-0019338</t>
  </si>
  <si>
    <t>NL50-0019082</t>
  </si>
  <si>
    <t>DE59-0019378</t>
  </si>
  <si>
    <t>03-án tud indulni</t>
  </si>
  <si>
    <t>NL58-0019054</t>
  </si>
  <si>
    <t>DE30-0000096 utána előhúzunk szerdai Hannovert</t>
  </si>
  <si>
    <t>megbeszéltem vele hogy előhúzunk</t>
  </si>
  <si>
    <t>CZ53-000060</t>
  </si>
  <si>
    <t>DE59-0019397</t>
  </si>
  <si>
    <t>BE23-0019371</t>
  </si>
  <si>
    <t>DE85-0018983</t>
  </si>
  <si>
    <t>megrak magának IT20-0000249</t>
  </si>
  <si>
    <t>megy orvoshoz az 5-ei héten?</t>
  </si>
  <si>
    <t>FR60-0019335</t>
  </si>
  <si>
    <t>DK44-0019454</t>
  </si>
  <si>
    <t>rendben van neki a kompolás</t>
  </si>
  <si>
    <t>ES19-0019328</t>
  </si>
  <si>
    <t>DE56-0018985</t>
  </si>
  <si>
    <t>ES19-0019327</t>
  </si>
  <si>
    <t>LU77-0000232</t>
  </si>
  <si>
    <t>FR60-0019447</t>
  </si>
  <si>
    <t>DK88-0019072</t>
  </si>
  <si>
    <t>BE23-0019465</t>
  </si>
  <si>
    <t>DE59-0019459</t>
  </si>
  <si>
    <t>DE58-0000244</t>
  </si>
  <si>
    <t>BE23-0019466</t>
  </si>
  <si>
    <t>IT30+30-0019467</t>
  </si>
  <si>
    <t>NL31-0000023</t>
  </si>
  <si>
    <t>FR60-0019385</t>
  </si>
  <si>
    <t>DK82-0019429</t>
  </si>
  <si>
    <t>FR60-0019448</t>
  </si>
  <si>
    <t>AT24-000007</t>
  </si>
  <si>
    <t>CZ51-0019351</t>
  </si>
  <si>
    <t>DE85-0019353</t>
  </si>
  <si>
    <t>CZ38+37-000076</t>
  </si>
  <si>
    <t>BE20-0000083</t>
  </si>
  <si>
    <t>NL59-0000020</t>
  </si>
  <si>
    <t>IT28-0019342</t>
  </si>
  <si>
    <t>DE30-0000162</t>
  </si>
  <si>
    <t>NL58-0000116</t>
  </si>
  <si>
    <t>DE58-0000245</t>
  </si>
  <si>
    <t>NL48-0000236</t>
  </si>
  <si>
    <t>DK26-0019417</t>
  </si>
  <si>
    <t>nedves Dán</t>
  </si>
  <si>
    <t>BE91-0000021</t>
  </si>
  <si>
    <t>01.09.-re kell hazahozni</t>
  </si>
  <si>
    <t>DE58-0000247</t>
  </si>
  <si>
    <t>legkésőbb szombat estére haza</t>
  </si>
  <si>
    <t>!!!Haza kell érnie kedd estig!!!!</t>
  </si>
  <si>
    <t>BE23-0019395</t>
  </si>
  <si>
    <t>DE59-0019396</t>
  </si>
  <si>
    <t>DE58-0019400</t>
  </si>
  <si>
    <t>LU77-0000261</t>
  </si>
  <si>
    <t>megrak magának DE85-0000231</t>
  </si>
  <si>
    <t>egy hetet dolgozik másik vontatóval ha kell utána hazaű</t>
  </si>
  <si>
    <t>DE59-0019398</t>
  </si>
  <si>
    <t>NL48-0000238</t>
  </si>
  <si>
    <t>csütörtöki</t>
  </si>
  <si>
    <t>DE28-0000080</t>
  </si>
  <si>
    <t>DK88-0000151</t>
  </si>
  <si>
    <t>DK26-0019413</t>
  </si>
  <si>
    <t>NL48+50-0000159</t>
  </si>
  <si>
    <t>CZ25-0000251</t>
  </si>
  <si>
    <t>CZ37-0000073</t>
  </si>
  <si>
    <t>DE59-0019472</t>
  </si>
  <si>
    <t>NL48-0000239</t>
  </si>
  <si>
    <t>FR60-0019460</t>
  </si>
  <si>
    <t>NL58-0000115</t>
  </si>
  <si>
    <t>BE23-0000322</t>
  </si>
  <si>
    <t>DE48-0000260</t>
  </si>
  <si>
    <t>DE30-0000097</t>
  </si>
  <si>
    <t>DE59-0000324</t>
  </si>
  <si>
    <t>NL58-0000119</t>
  </si>
  <si>
    <t>DE90-000016</t>
  </si>
  <si>
    <t>DE58-0000246</t>
  </si>
  <si>
    <t>AT24-0000007</t>
  </si>
  <si>
    <t>DE59-0000321</t>
  </si>
  <si>
    <t>CZ43-0000075 magának rak</t>
  </si>
  <si>
    <t>NL50-0000100 magának rak</t>
  </si>
  <si>
    <t>vagy 6-án kezdene meg kell kérdezni</t>
  </si>
  <si>
    <t>NL58-0000118</t>
  </si>
  <si>
    <t>DE28-0000081 magának rak</t>
  </si>
  <si>
    <t>DE68+NL61+NL56-0000074 magának rak</t>
  </si>
  <si>
    <t>CZ43-0000072</t>
  </si>
  <si>
    <t>DE85-0019352</t>
  </si>
  <si>
    <t>NL58-0000117</t>
  </si>
  <si>
    <t>DK88-0000152</t>
  </si>
  <si>
    <t>IT28-0000269</t>
  </si>
  <si>
    <t>BE90-000385</t>
  </si>
  <si>
    <t>NL75-000275</t>
  </si>
  <si>
    <t>NL50-0000496</t>
  </si>
  <si>
    <t>NL58-0000139</t>
  </si>
  <si>
    <t>FR37-000095</t>
  </si>
  <si>
    <t xml:space="preserve">10:00 körül tud elindulni </t>
  </si>
  <si>
    <t>DE85-000082</t>
  </si>
  <si>
    <t>DE49+BE25-0000262</t>
  </si>
  <si>
    <t>DE30-0000098</t>
  </si>
  <si>
    <t>szerda este tud indulni 26 órája marad</t>
  </si>
  <si>
    <t>DE95-0000273</t>
  </si>
  <si>
    <t>szerda délután kb. 30 óra marad</t>
  </si>
  <si>
    <t>DE90-000087</t>
  </si>
  <si>
    <t>NL50-0000102</t>
  </si>
  <si>
    <t>szerda este tud indulni 35 óra vezetése marad</t>
  </si>
  <si>
    <t>NL75-0000267</t>
  </si>
  <si>
    <t>34 óra vezetése marad szerda délután tud indulni</t>
  </si>
  <si>
    <t>CZ25-0000419</t>
  </si>
  <si>
    <t>DE58-0000248</t>
  </si>
  <si>
    <t>DE30-0000163</t>
  </si>
  <si>
    <t>DK60-0000487</t>
  </si>
  <si>
    <t>DE90-0000017</t>
  </si>
  <si>
    <t>CZ25-0000420</t>
  </si>
  <si>
    <t>NL58-0000140</t>
  </si>
  <si>
    <t>BE83-0000268</t>
  </si>
  <si>
    <t>LU77-0000488</t>
  </si>
  <si>
    <t>FR60-0019391</t>
  </si>
  <si>
    <t>NL58-0000141</t>
  </si>
  <si>
    <t>CZ34-0000279</t>
  </si>
  <si>
    <t>DE85-0018984</t>
  </si>
  <si>
    <t>CZ43-0000497</t>
  </si>
  <si>
    <t>IT31-0000192</t>
  </si>
  <si>
    <t>IT30-0000323</t>
  </si>
  <si>
    <t>IT36+IT42-0000504</t>
  </si>
  <si>
    <t>DE59-0000325</t>
  </si>
  <si>
    <t>DE90-0000088</t>
  </si>
  <si>
    <t>DE90-0000018</t>
  </si>
  <si>
    <t>DE85-0000386</t>
  </si>
  <si>
    <t>csütörtök 12:00 induláskor</t>
  </si>
  <si>
    <t>NL58-0000122</t>
  </si>
  <si>
    <t>DK66-0000254</t>
  </si>
  <si>
    <t>IT24-0000265</t>
  </si>
  <si>
    <t>NL58-0000121</t>
  </si>
  <si>
    <t>magának rak FR41-0000444</t>
  </si>
  <si>
    <t>NL58-0000546 Krefeld - előhúzunk neki utána</t>
  </si>
  <si>
    <t>DE20-0000266</t>
  </si>
  <si>
    <t>DK88-0000547</t>
  </si>
  <si>
    <t>NL75-0000275</t>
  </si>
  <si>
    <t>BE85-0000285</t>
  </si>
  <si>
    <t>péntek este indul</t>
  </si>
  <si>
    <t>DK88-0000154</t>
  </si>
  <si>
    <t xml:space="preserve">keddre haza kell jönnie üzemorvoshoz </t>
  </si>
  <si>
    <t>DE59-0000565</t>
  </si>
  <si>
    <t>LU77-0000512</t>
  </si>
  <si>
    <t>NL50-0000104</t>
  </si>
  <si>
    <t>BE23-0000572</t>
  </si>
  <si>
    <t>NL24-0000194</t>
  </si>
  <si>
    <t>előhúz a Krefeldre</t>
  </si>
  <si>
    <t>BE23-0000573</t>
  </si>
  <si>
    <t>BE23-00000404</t>
  </si>
  <si>
    <t>NL50-0000294</t>
  </si>
  <si>
    <t>hétfő délután tud elindulni</t>
  </si>
  <si>
    <t>NL58-00000143</t>
  </si>
  <si>
    <t>LU77-0000585</t>
  </si>
  <si>
    <t>IT30+30-0000326</t>
  </si>
  <si>
    <t>NL50-0000103</t>
  </si>
  <si>
    <t>IT30+30-0000406</t>
  </si>
  <si>
    <t>NL75-0000288</t>
  </si>
  <si>
    <t>BE83-0000378</t>
  </si>
  <si>
    <t>DE53-0000022</t>
  </si>
  <si>
    <t>egy közepes majd egy előhúzás</t>
  </si>
  <si>
    <t>FR60-0000272</t>
  </si>
  <si>
    <t>DK88-0000155</t>
  </si>
  <si>
    <t>DE20-0000280</t>
  </si>
  <si>
    <t>NL50-0000106</t>
  </si>
  <si>
    <t>DE90-0000019</t>
  </si>
  <si>
    <t>DE08-0000277</t>
  </si>
  <si>
    <t>CZ27-0019274</t>
  </si>
  <si>
    <t>CZ37-0000185</t>
  </si>
  <si>
    <t>DE09-0000059</t>
  </si>
  <si>
    <t>DE20-00000281</t>
  </si>
  <si>
    <t>DE90-0000090</t>
  </si>
  <si>
    <t>CZ37-0000184</t>
  </si>
  <si>
    <t>01.13-ra reggel itthon kell lennie</t>
  </si>
  <si>
    <t>DE85-0000449</t>
  </si>
  <si>
    <t>NL50-0000503</t>
  </si>
  <si>
    <t>NL43-0000372</t>
  </si>
  <si>
    <t>DK88-0000580</t>
  </si>
  <si>
    <t>NL58-0000123</t>
  </si>
  <si>
    <t>NL58-0000142</t>
  </si>
  <si>
    <t>DE59-0019346</t>
  </si>
  <si>
    <t>LU77-0000662</t>
  </si>
  <si>
    <t>reptetés</t>
  </si>
  <si>
    <t>NL56-0000188</t>
  </si>
  <si>
    <t>NL58-00000126</t>
  </si>
  <si>
    <t>CZ46-0000077</t>
  </si>
  <si>
    <t>NL58-0000579</t>
  </si>
  <si>
    <t>LU77-0000602</t>
  </si>
  <si>
    <t>DE85-0000333</t>
  </si>
  <si>
    <t>DK92-00000242 megrak magának</t>
  </si>
  <si>
    <t>DE93-0000391</t>
  </si>
  <si>
    <t>DE91-0000230</t>
  </si>
  <si>
    <t>NL50-00000540</t>
  </si>
  <si>
    <t>DE90-000089</t>
  </si>
  <si>
    <t>DE30-0000448</t>
  </si>
  <si>
    <t>NL75-0000515</t>
  </si>
  <si>
    <t>DE28-0000289</t>
  </si>
  <si>
    <t>DK88-0000156</t>
  </si>
  <si>
    <t>NL58-0000125</t>
  </si>
  <si>
    <t>NL75-0000686</t>
  </si>
  <si>
    <t>NL58-00000124</t>
  </si>
  <si>
    <t>NL58-0000665</t>
  </si>
  <si>
    <t>hétfő ste vagy kedd hajnal</t>
  </si>
  <si>
    <t>DE85-0000418</t>
  </si>
  <si>
    <t>egy hétre elmenne Kozma Pisti</t>
  </si>
  <si>
    <t>DE90-0000340</t>
  </si>
  <si>
    <t>el kell menni neki orvoshoz kedden, ezért nem tud menni</t>
  </si>
  <si>
    <t>CZ51-0000467</t>
  </si>
  <si>
    <t>NL60+59-0000283</t>
  </si>
  <si>
    <t>NL75-000515</t>
  </si>
  <si>
    <t>kedd hajnalban</t>
  </si>
  <si>
    <t>FR41-0000446</t>
  </si>
  <si>
    <t>hétfő hajnal 4-kor tud indulni</t>
  </si>
  <si>
    <t>DE90-0000341</t>
  </si>
  <si>
    <t>NL48-0000611</t>
  </si>
  <si>
    <t>DE30-0000470</t>
  </si>
  <si>
    <t>kedd hajnalban  kezdi a két hetet</t>
  </si>
  <si>
    <t>CZ43-0000536</t>
  </si>
  <si>
    <t>CZ34-0000472</t>
  </si>
  <si>
    <t>NL58-0000703</t>
  </si>
  <si>
    <t>DE90-0000409</t>
  </si>
  <si>
    <t>IT30+30-0000274</t>
  </si>
  <si>
    <t>rövid/közép-hosszú</t>
  </si>
  <si>
    <t>LU77-00000584</t>
  </si>
  <si>
    <t>csütörtöki hosszú érkezés</t>
  </si>
  <si>
    <t>DE85-0000468</t>
  </si>
  <si>
    <t>NL58-0000666</t>
  </si>
  <si>
    <t>doki után tud indulni</t>
  </si>
  <si>
    <t>DE30-0000704</t>
  </si>
  <si>
    <t>DK88-0000157</t>
  </si>
  <si>
    <t>NL50-00000609</t>
  </si>
  <si>
    <t>NL50--0000107</t>
  </si>
  <si>
    <t>CZ25-0000709</t>
  </si>
  <si>
    <t>BE90-00000633</t>
  </si>
  <si>
    <t>DK92-0000243</t>
  </si>
  <si>
    <t>szerda hajnalban tudnak indulni</t>
  </si>
  <si>
    <t>NL58-0000127</t>
  </si>
  <si>
    <t>szerda reggel tudnak indulni</t>
  </si>
  <si>
    <t>csütörtök hajnalban tud indulni 18 óra vezetése marad</t>
  </si>
  <si>
    <t>BE83-0000570</t>
  </si>
  <si>
    <t>BE90-00000736</t>
  </si>
  <si>
    <t>csütörtök hajnalban Subenban van</t>
  </si>
  <si>
    <t>NL58-0000130</t>
  </si>
  <si>
    <t>DE45+42+58-0000797</t>
  </si>
  <si>
    <t>NL58-0000129</t>
  </si>
  <si>
    <t>ES46-0000474</t>
  </si>
  <si>
    <t>ES46-0000475</t>
  </si>
  <si>
    <t>CZ27-0000255</t>
  </si>
  <si>
    <t>14 óra vezetése marad, szerda délután tud indulni</t>
  </si>
  <si>
    <t>Pistinek haza kell érnie</t>
  </si>
  <si>
    <t>DE59-0019344</t>
  </si>
  <si>
    <t>este ér be, csütörtök hajnali indulás</t>
  </si>
  <si>
    <t>DE85-0000473</t>
  </si>
  <si>
    <t>CZ51-0000476</t>
  </si>
  <si>
    <t>NL58-0000144</t>
  </si>
  <si>
    <t>DE90-0000410</t>
  </si>
  <si>
    <t>DE56-0000233</t>
  </si>
  <si>
    <t>DE85-000659</t>
  </si>
  <si>
    <t>DE58-0000596</t>
  </si>
  <si>
    <t>DE90-0000342</t>
  </si>
  <si>
    <t>FR41-0000447</t>
  </si>
  <si>
    <t xml:space="preserve">szerda este indul pénteki hosszúra </t>
  </si>
  <si>
    <t>DK88-0000529</t>
  </si>
  <si>
    <t>DK88-0000158</t>
  </si>
  <si>
    <t>NL58-0000145</t>
  </si>
  <si>
    <t>BE28-0000679</t>
  </si>
  <si>
    <t>NLF 979</t>
  </si>
  <si>
    <t>előhúz Hegyeshalomba</t>
  </si>
  <si>
    <t>NL50-0000109</t>
  </si>
  <si>
    <t>DE90-0000343</t>
  </si>
  <si>
    <t>DE09-0000548</t>
  </si>
  <si>
    <t>CZ43-0000789</t>
  </si>
  <si>
    <t>DE85-0000455</t>
  </si>
  <si>
    <t>DE90-0000411</t>
  </si>
  <si>
    <t>DE90-0000478</t>
  </si>
  <si>
    <t>DE85-0000815</t>
  </si>
  <si>
    <t>DE85-0000477</t>
  </si>
  <si>
    <t>18 óra vezetése marad, csüt délután tud indulni, DE85-0000477</t>
  </si>
  <si>
    <t>NL50-0000111</t>
  </si>
  <si>
    <t>NL58-0000132  9:00</t>
  </si>
  <si>
    <t>NL51-0000350</t>
  </si>
  <si>
    <t>BE23-0000673</t>
  </si>
  <si>
    <t>NL58-0000131</t>
  </si>
  <si>
    <t>LU77-0000909</t>
  </si>
  <si>
    <t>DE30-0000681</t>
  </si>
  <si>
    <t>csütörtökön szeretne hazaérni</t>
  </si>
  <si>
    <t>DE30-0000986</t>
  </si>
  <si>
    <t>BE37-0000290</t>
  </si>
  <si>
    <t>01.22 délutánra kell hazaérnie</t>
  </si>
  <si>
    <t>DE30-0000705</t>
  </si>
  <si>
    <t>péntek reggel tud indulni, 6-7 óra vezetése marad</t>
  </si>
  <si>
    <t>DE59-0019402</t>
  </si>
  <si>
    <t>LU77-0000914</t>
  </si>
  <si>
    <t>NL58-0000146 7:30</t>
  </si>
  <si>
    <t>DE58-0000597</t>
  </si>
  <si>
    <t>DE30-0000986 utána DK unió</t>
  </si>
  <si>
    <t>szombaton el tud indulni ha kell</t>
  </si>
  <si>
    <t>csüt 14:00-kor tud indulni péntek 12:00-ig haza</t>
  </si>
  <si>
    <t>egész nap</t>
  </si>
  <si>
    <t>DE09-0000306</t>
  </si>
  <si>
    <t>NL50-0000112</t>
  </si>
  <si>
    <t>DK88-0000160</t>
  </si>
  <si>
    <t>BE23-0000958</t>
  </si>
  <si>
    <t>BE23-0000486</t>
  </si>
  <si>
    <t>BE23-0000824</t>
  </si>
  <si>
    <t>NL75-0000683</t>
  </si>
  <si>
    <t>DE58-0001025</t>
  </si>
  <si>
    <t>CZ14-0000949</t>
  </si>
  <si>
    <t>IT36+42-0000150</t>
  </si>
  <si>
    <t>DE85-0000456</t>
  </si>
  <si>
    <t>NL50-0000113</t>
  </si>
  <si>
    <t>NL59-0000239</t>
  </si>
  <si>
    <t>szerda estére haza</t>
  </si>
  <si>
    <t>BE23-0000674</t>
  </si>
  <si>
    <t>BE23-0000675</t>
  </si>
  <si>
    <t>FR60-0000903</t>
  </si>
  <si>
    <t>DE85-0000454</t>
  </si>
  <si>
    <t>DK88-0000161</t>
  </si>
  <si>
    <t>CZ37-0000778</t>
  </si>
  <si>
    <t>DE85-0000506</t>
  </si>
  <si>
    <t>CZ38-0000612</t>
  </si>
  <si>
    <t>péntek reggelig haza, mert ügyvédhez kell mennie</t>
  </si>
  <si>
    <t>IT24-0000714</t>
  </si>
  <si>
    <t>DE20-0000715</t>
  </si>
  <si>
    <t>DE90-0000412</t>
  </si>
  <si>
    <t>NL50-0000100</t>
  </si>
  <si>
    <t>DE20-0000716</t>
  </si>
  <si>
    <t>hajnal 4-kor tud indulni, 2-őt tud fordulni középhosszú</t>
  </si>
  <si>
    <t>NL19-0000782</t>
  </si>
  <si>
    <t>NL50-0000114</t>
  </si>
  <si>
    <t>DE90-0000344</t>
  </si>
  <si>
    <t>DK83-0000774</t>
  </si>
  <si>
    <t>DE59-0019403</t>
  </si>
  <si>
    <t>DE40-0000809</t>
  </si>
  <si>
    <t>Rudi</t>
  </si>
  <si>
    <t>szabi ameddig nem kapja meg a GKI-t</t>
  </si>
  <si>
    <t>NL48-0000924</t>
  </si>
  <si>
    <t xml:space="preserve">csütörtök doki, délután tudnak indulni </t>
  </si>
  <si>
    <t>BE90-0000915</t>
  </si>
  <si>
    <t>NL58-0000134</t>
  </si>
  <si>
    <t>PUN 081-gyel mennek, amíg nem</t>
  </si>
  <si>
    <t>NL58-0000133</t>
  </si>
  <si>
    <t>LU77+77-0001035</t>
  </si>
  <si>
    <t>este tud indulni, 52 óra vezetés, kinti hétvége</t>
  </si>
  <si>
    <t>NL58-0000148</t>
  </si>
  <si>
    <t>DE30-0000724</t>
  </si>
  <si>
    <t>2 órája marad, hétfő este tud indulni</t>
  </si>
  <si>
    <t>FR60-0001042</t>
  </si>
  <si>
    <t>LU77-0000984</t>
  </si>
  <si>
    <t>DK88-0000791</t>
  </si>
  <si>
    <t>DE59-0001006</t>
  </si>
  <si>
    <t>28 órája</t>
  </si>
  <si>
    <t>DE59-0000912</t>
  </si>
  <si>
    <t>FR41-0000927</t>
  </si>
  <si>
    <t>DE59-0000711</t>
  </si>
  <si>
    <t>DE90-0000413</t>
  </si>
  <si>
    <t>CZ27-0000508</t>
  </si>
  <si>
    <t>NL58-0000956</t>
  </si>
  <si>
    <t>hétfő délben tud indukni, 29-re haza kell érnie</t>
  </si>
  <si>
    <t>NL75-0000684</t>
  </si>
  <si>
    <t>NL59-0000926</t>
  </si>
  <si>
    <t>Laci bá</t>
  </si>
  <si>
    <t>FR37-0000904</t>
  </si>
  <si>
    <t>CZ51-0000726</t>
  </si>
  <si>
    <t>CZ37-0000776</t>
  </si>
  <si>
    <t>DE59-0000671</t>
  </si>
  <si>
    <t>12:00 után tud indulni</t>
  </si>
  <si>
    <t>DE85-0000902</t>
  </si>
  <si>
    <t>NL58-0000741</t>
  </si>
  <si>
    <t>BE91-0000651 magának rak</t>
  </si>
  <si>
    <t>DK88-0001124</t>
  </si>
  <si>
    <t>BE23-0000910</t>
  </si>
  <si>
    <t>FR60-0001138</t>
  </si>
  <si>
    <t xml:space="preserve"> NL59-0000929</t>
  </si>
  <si>
    <t xml:space="preserve">max. moerdijk </t>
  </si>
  <si>
    <t>IT30-0001003</t>
  </si>
  <si>
    <t>DK60-0001293 magának rak</t>
  </si>
  <si>
    <t>kedd este vagy szerda reggel</t>
  </si>
  <si>
    <t>DE85-0000507</t>
  </si>
  <si>
    <t>DE59-0000913</t>
  </si>
  <si>
    <t>IT29-0000258</t>
  </si>
  <si>
    <t>DE58-0001026</t>
  </si>
  <si>
    <t>CZ43-0000786</t>
  </si>
  <si>
    <t>CZ53-0001208</t>
  </si>
  <si>
    <t>DE85-0001075</t>
  </si>
  <si>
    <t xml:space="preserve">szerdán le tudjuk rakni? </t>
  </si>
  <si>
    <t>CZ43-00001149</t>
  </si>
  <si>
    <t>Lázár Gabi nem megy többet a héten</t>
  </si>
  <si>
    <t>NL58-0000752</t>
  </si>
  <si>
    <t>DE90-0000414</t>
  </si>
  <si>
    <t>NL47-0000788</t>
  </si>
  <si>
    <t>NL50-0000988</t>
  </si>
  <si>
    <t>20:00-kor 33 óra vezetése marad</t>
  </si>
  <si>
    <t>LU77-0001074</t>
  </si>
  <si>
    <t>NL31-0000024</t>
  </si>
  <si>
    <t>16:00 után tud indulni</t>
  </si>
  <si>
    <t>CZ34-0001245</t>
  </si>
  <si>
    <t>DK88-0000792 9:30</t>
  </si>
  <si>
    <t>DK88-0000792</t>
  </si>
  <si>
    <t>NL58-0000742</t>
  </si>
  <si>
    <t>DE59-0000959</t>
  </si>
  <si>
    <t>szombatra kell hazaérnie, szerda reggel tud indulni</t>
  </si>
  <si>
    <t>NL50-0000989</t>
  </si>
  <si>
    <t>NL58-0000743</t>
  </si>
  <si>
    <t>Lajkó Zsolti bevárja</t>
  </si>
  <si>
    <t>NL58-0000765</t>
  </si>
  <si>
    <t>BE90-00001169</t>
  </si>
  <si>
    <t>péntekre be kell érni az importnak</t>
  </si>
  <si>
    <t>IT30+30-0001139</t>
  </si>
  <si>
    <t>DE30-00001107</t>
  </si>
  <si>
    <t>DE90-0000415</t>
  </si>
  <si>
    <t>DE08-0000729</t>
  </si>
  <si>
    <t>szerda délután indul, 22 óra vezetése marad</t>
  </si>
  <si>
    <t>CZ25-0001294</t>
  </si>
  <si>
    <t>20 órája 6-7 fele van bent reggel, szerda este tud indulni</t>
  </si>
  <si>
    <t>NL59-0000934</t>
  </si>
  <si>
    <t>DE30-0001106</t>
  </si>
  <si>
    <t>28-29 óra marad, szerda hajnal 3-ra ér be</t>
  </si>
  <si>
    <t>DE90-0000717</t>
  </si>
  <si>
    <t>IT30+IT30-0000708</t>
  </si>
  <si>
    <t>péntekre kell hazaérnie</t>
  </si>
  <si>
    <t>CZ34-0001109</t>
  </si>
  <si>
    <t>Gál András</t>
  </si>
  <si>
    <t>mérleg hitelesítés</t>
  </si>
  <si>
    <t>DK88-0000794 13:30</t>
  </si>
  <si>
    <t>csüt. délután tudnak indulni</t>
  </si>
  <si>
    <t>NL50-0001116</t>
  </si>
  <si>
    <t>IT30+30-0000712</t>
  </si>
  <si>
    <t xml:space="preserve">23 óra </t>
  </si>
  <si>
    <t>DE90-0000695</t>
  </si>
  <si>
    <t>AT84-0001355</t>
  </si>
  <si>
    <t>csütörtök délben tud indulni, 19 óra vezetése marad</t>
  </si>
  <si>
    <t>DE59-0000961</t>
  </si>
  <si>
    <t>szerda hajnalban tud indulni</t>
  </si>
  <si>
    <t>DE85-0000560</t>
  </si>
  <si>
    <t>DE90-0000416</t>
  </si>
  <si>
    <t>CZ60-0001346</t>
  </si>
  <si>
    <t>Mennyi ideje marad???</t>
  </si>
  <si>
    <t>DE80-0001395</t>
  </si>
  <si>
    <t>20 órája maradt</t>
  </si>
  <si>
    <t>DE85-0001291</t>
  </si>
  <si>
    <t>LU77-0001359</t>
  </si>
  <si>
    <t>NL59-0000937</t>
  </si>
  <si>
    <t>NL47-0000607</t>
  </si>
  <si>
    <t>NL58-0000744</t>
  </si>
  <si>
    <t>DE59-0000672</t>
  </si>
  <si>
    <t>Szerda estig legkésőbb itthon - temetés  DE59-0000672</t>
  </si>
  <si>
    <t>NL59-0000938</t>
  </si>
  <si>
    <t>NL58-0001242</t>
  </si>
  <si>
    <t>NL50-0000101</t>
  </si>
  <si>
    <t>BE90-0001290</t>
  </si>
  <si>
    <t>BE23-0000710</t>
  </si>
  <si>
    <t>6-7 óra vezetése marad</t>
  </si>
  <si>
    <t>FR41-0000928</t>
  </si>
  <si>
    <t>NL58-0000755</t>
  </si>
  <si>
    <t>DE59-0000810</t>
  </si>
  <si>
    <t>LU77-0001361</t>
  </si>
  <si>
    <t>DE58-0001029</t>
  </si>
  <si>
    <t>DK88-0001394 18:00</t>
  </si>
  <si>
    <t>fuvar után műhely szélvédőcsere miatt,</t>
  </si>
  <si>
    <t>DK88-0000796 15:30</t>
  </si>
  <si>
    <t>BE23-0001306</t>
  </si>
  <si>
    <t>LU67-0000648</t>
  </si>
  <si>
    <t>NL50-0000110</t>
  </si>
  <si>
    <t>DE90-0000698</t>
  </si>
  <si>
    <t>NL58-0001411</t>
  </si>
  <si>
    <t>egy hosszú egy rövid</t>
  </si>
  <si>
    <t>NL59-0000941</t>
  </si>
  <si>
    <t>BE83-0001145</t>
  </si>
  <si>
    <t>NL59-0000940</t>
  </si>
  <si>
    <t>hétfő hajlnal 1 - péntek temetés csütre itthon</t>
  </si>
  <si>
    <t>DE56-0001307</t>
  </si>
  <si>
    <t>előhúzást fogad Venlo, Oostrum magasságában</t>
  </si>
  <si>
    <t>FR60-0001305</t>
  </si>
  <si>
    <t>DE45+40-0001412</t>
  </si>
  <si>
    <t>Gelsenkirchen lesz</t>
  </si>
  <si>
    <t>IT36+42-0000806</t>
  </si>
  <si>
    <t>NL50-0000946</t>
  </si>
  <si>
    <t>NL50-0000105</t>
  </si>
  <si>
    <t>CZ46-0000581</t>
  </si>
  <si>
    <t>CZ67-0001228</t>
  </si>
  <si>
    <t>CZ67-0001229</t>
  </si>
  <si>
    <t>DE09-0000650</t>
  </si>
  <si>
    <t>DE90-0000417</t>
  </si>
  <si>
    <t>DE85-0001222</t>
  </si>
  <si>
    <t>DE59-0001117</t>
  </si>
  <si>
    <t>DE56-00013454</t>
  </si>
  <si>
    <t>hajnal 4</t>
  </si>
  <si>
    <t>DE35-0001365</t>
  </si>
  <si>
    <t>NL50-0001358</t>
  </si>
  <si>
    <t>DE85-0000561</t>
  </si>
  <si>
    <t>NL47-0001108</t>
  </si>
  <si>
    <t>DK88-0000798</t>
  </si>
  <si>
    <t>NL58-0000745</t>
  </si>
  <si>
    <t>NL50-0001054</t>
  </si>
  <si>
    <t>orvos után Márióval egyeztetve 15:00 után</t>
  </si>
  <si>
    <t>NL58-0000756</t>
  </si>
  <si>
    <t>NL47-0000575</t>
  </si>
  <si>
    <t>DE30-0001379</t>
  </si>
  <si>
    <t>hétfő délután csütörtök este haza, utána február első hete szabi</t>
  </si>
  <si>
    <t>DE30-0000574</t>
  </si>
  <si>
    <t>IT24-0001137</t>
  </si>
  <si>
    <t>DE35-0001366</t>
  </si>
  <si>
    <t>DE85-0000723</t>
  </si>
  <si>
    <t>NL58-000758</t>
  </si>
  <si>
    <t>CZ78-0001456</t>
  </si>
  <si>
    <t>DE85-0001423</t>
  </si>
  <si>
    <t>CZ25-0001503</t>
  </si>
  <si>
    <t>DE30-0001209</t>
  </si>
  <si>
    <t>DE59-0001473</t>
  </si>
  <si>
    <t>52 óra vezetése marad</t>
  </si>
  <si>
    <t>NL31-0000962</t>
  </si>
  <si>
    <t>DE90-0001260</t>
  </si>
  <si>
    <t>magának rak DE48-0001425</t>
  </si>
  <si>
    <t xml:space="preserve">reggel is </t>
  </si>
  <si>
    <t>FR50-0001413</t>
  </si>
  <si>
    <t>Hétfő reggel is</t>
  </si>
  <si>
    <t>NL58-0000768</t>
  </si>
  <si>
    <t>hétfő délután</t>
  </si>
  <si>
    <t>DK88-0000799</t>
  </si>
  <si>
    <t>NL58-0000746</t>
  </si>
  <si>
    <t>BE90-0001422</t>
  </si>
  <si>
    <t>LU77-0001420</t>
  </si>
  <si>
    <t>DE58-0001428</t>
  </si>
  <si>
    <t>DE90-0001100</t>
  </si>
  <si>
    <t>DE59-0001343+1451</t>
  </si>
  <si>
    <t>ES46-0001213</t>
  </si>
  <si>
    <t>NL59-0001385</t>
  </si>
  <si>
    <t>NL59-0001384 magának rak</t>
  </si>
  <si>
    <t>DE59-0001304</t>
  </si>
  <si>
    <t>DE90-0001261</t>
  </si>
  <si>
    <t>IT30+IT30-0001459</t>
  </si>
  <si>
    <t>DE85-0000562</t>
  </si>
  <si>
    <t>DE48-0001483</t>
  </si>
  <si>
    <t>kedd éjszaka tud indulni vagy szerda hajnal, 30 óra vezetése marad</t>
  </si>
  <si>
    <t>DE90-00001101</t>
  </si>
  <si>
    <t>BE23-0001398</t>
  </si>
  <si>
    <t>NL59-0001386</t>
  </si>
  <si>
    <t>34 óra vezetése marad</t>
  </si>
  <si>
    <t>NL48-0001214</t>
  </si>
  <si>
    <t>hajnalban</t>
  </si>
  <si>
    <t>DE85-0001239</t>
  </si>
  <si>
    <t>CZ43-0001049 maagának rak</t>
  </si>
  <si>
    <t>SK96-0000906 magának rak</t>
  </si>
  <si>
    <t>CZ51-0001206</t>
  </si>
  <si>
    <t>SK96-0000905 magának rak</t>
  </si>
  <si>
    <t>DK60-0001492 magának rak</t>
  </si>
  <si>
    <t>reggel el tud menni</t>
  </si>
  <si>
    <t>DK88-0000800</t>
  </si>
  <si>
    <t>könnyített munka</t>
  </si>
  <si>
    <t>BE90-0001481</t>
  </si>
  <si>
    <t>2x 24-es és haza kell jönnie február 11 estére</t>
  </si>
  <si>
    <t>NL43-0000603</t>
  </si>
  <si>
    <t>NL50-0001272</t>
  </si>
  <si>
    <t>DE56-0001309</t>
  </si>
  <si>
    <t xml:space="preserve">1100 KM környéki fuvart szeretne </t>
  </si>
  <si>
    <t>DE58-0001430</t>
  </si>
  <si>
    <t>30 óra vezetése marad</t>
  </si>
  <si>
    <t>NL58-0000769</t>
  </si>
  <si>
    <t>szerda hajnal 2-kor tudnak indulni, Péntekre reggelre itthon kell lenni legkésőbb</t>
  </si>
  <si>
    <t>NL58-0000747</t>
  </si>
  <si>
    <t>NL59-0001387</t>
  </si>
  <si>
    <t>LU77-0001484</t>
  </si>
  <si>
    <t>DE30-0001495</t>
  </si>
  <si>
    <t>szerda este tud inulni, 20 óra vezetése marad</t>
  </si>
  <si>
    <t>DE58-0001495</t>
  </si>
  <si>
    <t>NL58-0000748</t>
  </si>
  <si>
    <t>szerda este, 22 óra vezetése marad</t>
  </si>
  <si>
    <t>NL59-0001388</t>
  </si>
  <si>
    <t>BE83-0001344</t>
  </si>
  <si>
    <t>BE90-0001560</t>
  </si>
  <si>
    <t>DK88-000801</t>
  </si>
  <si>
    <t>DE90-0001262</t>
  </si>
  <si>
    <t>hazajön és felmond</t>
  </si>
  <si>
    <t>DE58-0001432</t>
  </si>
  <si>
    <t>IT24-0001215</t>
  </si>
  <si>
    <t>szerda este tud indulni</t>
  </si>
  <si>
    <t>NL58-000770</t>
  </si>
  <si>
    <t>szerda délután tud indulni, pénteki hosszú fuvart szeretne</t>
  </si>
  <si>
    <t>DE85-0001225</t>
  </si>
  <si>
    <t>CZ78-0001605</t>
  </si>
  <si>
    <t>CZ25-0001659</t>
  </si>
  <si>
    <t>BE23-0001414</t>
  </si>
  <si>
    <t>DE90-0001102</t>
  </si>
  <si>
    <t>lerakja a kint hagyott pótkocsit</t>
  </si>
  <si>
    <t>AT23-0001638</t>
  </si>
  <si>
    <t>NL50-0001275</t>
  </si>
  <si>
    <t>NL50-0001274</t>
  </si>
  <si>
    <t>DE91-0001463</t>
  </si>
  <si>
    <t>15:00-kor tud indulni, 16 óra vezetése marad</t>
  </si>
  <si>
    <t>IT30-0001686</t>
  </si>
  <si>
    <t>DE90-0001103</t>
  </si>
  <si>
    <t>CZ25-0001801</t>
  </si>
  <si>
    <t>CZ15-0001666</t>
  </si>
  <si>
    <t>DE85-0001589</t>
  </si>
  <si>
    <t>Tőzsér Gábor</t>
  </si>
  <si>
    <t>DE90-0001263</t>
  </si>
  <si>
    <t>AT86-0001660</t>
  </si>
  <si>
    <t>csütörtök este tud indulni</t>
  </si>
  <si>
    <t>ES19-0001573</t>
  </si>
  <si>
    <t>DK88-0000802</t>
  </si>
  <si>
    <t>DE20-0001546</t>
  </si>
  <si>
    <t>NL58-0000750</t>
  </si>
  <si>
    <t>NL50-0001276</t>
  </si>
  <si>
    <t>FR41-0001465</t>
  </si>
  <si>
    <t>DK66-0001568</t>
  </si>
  <si>
    <t>Moldicz Tamás</t>
  </si>
  <si>
    <t>LU77-0001791</t>
  </si>
  <si>
    <t>nem akar dolgozni</t>
  </si>
  <si>
    <t>LU77-0001790</t>
  </si>
  <si>
    <t>DE09-0001085</t>
  </si>
  <si>
    <t>NL58-0000761</t>
  </si>
  <si>
    <t>NL59-0001390</t>
  </si>
  <si>
    <t>NL50-0001277</t>
  </si>
  <si>
    <t>BE23-0001633</t>
  </si>
  <si>
    <t>NL50-0001519</t>
  </si>
  <si>
    <t>NL47-0001327</t>
  </si>
  <si>
    <t>LU77-0001849</t>
  </si>
  <si>
    <t>DE58-0001763</t>
  </si>
  <si>
    <t>NL50-0001278</t>
  </si>
  <si>
    <t>DE08-0001480</t>
  </si>
  <si>
    <t>NL59-0001393</t>
  </si>
  <si>
    <t>NL50-0001654</t>
  </si>
  <si>
    <t>CZ51-0001211</t>
  </si>
  <si>
    <t>IT30-0001784</t>
  </si>
  <si>
    <t>NL58-0000762 12:00</t>
  </si>
  <si>
    <t>BE83-0001668</t>
  </si>
  <si>
    <t>NL59-0001544</t>
  </si>
  <si>
    <t>NL50-0001811</t>
  </si>
  <si>
    <t>FR60-0001416</t>
  </si>
  <si>
    <t>DE85-0001585</t>
  </si>
  <si>
    <t>BE23-0001610</t>
  </si>
  <si>
    <t>DK88-0000803</t>
  </si>
  <si>
    <t>CZ37-0001601</t>
  </si>
  <si>
    <t>CZ37-0001603</t>
  </si>
  <si>
    <t>IT20-0001538</t>
  </si>
  <si>
    <t>DE49-0001631</t>
  </si>
  <si>
    <t>DE90-0001264</t>
  </si>
  <si>
    <t>DE59-0001754</t>
  </si>
  <si>
    <t>DE93-0001135</t>
  </si>
  <si>
    <t>10-11-re haza</t>
  </si>
  <si>
    <t>FR61-0001537</t>
  </si>
  <si>
    <t>IT28-0001548</t>
  </si>
  <si>
    <t>vasárnap este 22:00</t>
  </si>
  <si>
    <t>DE21-0001461</t>
  </si>
  <si>
    <t>DE90-0001104</t>
  </si>
  <si>
    <t>NL47-0001326</t>
  </si>
  <si>
    <t>NL58-0000772</t>
  </si>
  <si>
    <t>DE59-0001611</t>
  </si>
  <si>
    <t>NL58-0000751</t>
  </si>
  <si>
    <t>NL59-0001392</t>
  </si>
  <si>
    <t>NL75-0001817</t>
  </si>
  <si>
    <t>DE58-0001836</t>
  </si>
  <si>
    <t>NL59-0001761</t>
  </si>
  <si>
    <t>CZ27-0001322</t>
  </si>
  <si>
    <t>NL58-0000773</t>
  </si>
  <si>
    <t>NL47-0001860</t>
  </si>
  <si>
    <t>DE90-0001627</t>
  </si>
  <si>
    <t>DK92-0001809 magának rak</t>
  </si>
  <si>
    <t>IT42-0000807</t>
  </si>
  <si>
    <t>DE85-0001847 magának rak</t>
  </si>
  <si>
    <t>DE20-0001547</t>
  </si>
  <si>
    <t>este 20:00 környéke</t>
  </si>
  <si>
    <t>NL31-0001324</t>
  </si>
  <si>
    <t>DE90-0001265</t>
  </si>
  <si>
    <t>BE90-0001845 magának rak</t>
  </si>
  <si>
    <t>DE30-0001800</t>
  </si>
  <si>
    <t>DK88-0001740</t>
  </si>
  <si>
    <t>NL58-0001714</t>
  </si>
  <si>
    <t>NL38-0001807</t>
  </si>
  <si>
    <t>DE53-0001328</t>
  </si>
  <si>
    <t>DE59-0001434</t>
  </si>
  <si>
    <t>DE85-0001586</t>
  </si>
  <si>
    <t>CZ15-0001325</t>
  </si>
  <si>
    <t>NL58-0001703</t>
  </si>
  <si>
    <t>NL59-0001760 magának rak</t>
  </si>
  <si>
    <t>NL58-0001715 szerdára</t>
  </si>
  <si>
    <t>késő esti indulással lehet számolni, mert műszakis az autó</t>
  </si>
  <si>
    <t>LU77-0001927</t>
  </si>
  <si>
    <t>este Krefeld után?</t>
  </si>
  <si>
    <t>NL58-0001728</t>
  </si>
  <si>
    <t>DE59-0001883</t>
  </si>
  <si>
    <t>DE58-0001839</t>
  </si>
  <si>
    <t>DE49-0001846</t>
  </si>
  <si>
    <t>IT24-0001590</t>
  </si>
  <si>
    <t>IT30-0001880</t>
  </si>
  <si>
    <t>21:00-kor tud indulni</t>
  </si>
  <si>
    <t>NL48-0001765</t>
  </si>
  <si>
    <t>DE85-0001591</t>
  </si>
  <si>
    <t>CZ25-0001908</t>
  </si>
  <si>
    <t>CZ43-0001577 magának rak</t>
  </si>
  <si>
    <t>DE59-0001755</t>
  </si>
  <si>
    <t>DE30-0001592</t>
  </si>
  <si>
    <t>DE59-0001833&amp;1831&amp;1812</t>
  </si>
  <si>
    <t>DE90-0001266</t>
  </si>
  <si>
    <t>SK90-0001923 &amp; Bernolakovo Enschede</t>
  </si>
  <si>
    <t>DE59-0001329</t>
  </si>
  <si>
    <t>DE90-0001628</t>
  </si>
  <si>
    <t>DK88-0001742</t>
  </si>
  <si>
    <t>NL50-0001280</t>
  </si>
  <si>
    <t>NL58-0001704</t>
  </si>
  <si>
    <t>NL48+NL50-0001857</t>
  </si>
  <si>
    <t>NL48-0001766</t>
  </si>
  <si>
    <t>NL58-0001727</t>
  </si>
  <si>
    <t>LU77-0001926</t>
  </si>
  <si>
    <t>DK88-0001743</t>
  </si>
  <si>
    <t>péntekre érne be az import</t>
  </si>
  <si>
    <t>Szabó levente</t>
  </si>
  <si>
    <t>BE83-0001792</t>
  </si>
  <si>
    <t>BE90-0001925</t>
  </si>
  <si>
    <t>csütörtök hajnalra</t>
  </si>
  <si>
    <t>BE23-0001906</t>
  </si>
  <si>
    <t>NL50-0001282</t>
  </si>
  <si>
    <t>péntek hajnalra beér az import</t>
  </si>
  <si>
    <t>BE90-0002034</t>
  </si>
  <si>
    <t>hármas akasztás Slebárszkyval</t>
  </si>
  <si>
    <t>NL58-0001705</t>
  </si>
  <si>
    <t>DE85-0001922</t>
  </si>
  <si>
    <t>CZ27-0001323</t>
  </si>
  <si>
    <t>DE90-0001637</t>
  </si>
  <si>
    <t>CZ25-0001910</t>
  </si>
  <si>
    <t>IT30-0001904</t>
  </si>
  <si>
    <t>DE30-0001886</t>
  </si>
  <si>
    <t>DE90-0001267</t>
  </si>
  <si>
    <t>DE59-0001848</t>
  </si>
  <si>
    <t xml:space="preserve">33 órája marad - kell neki a 45 szombatra érjen be , szerda du. tud indulni </t>
  </si>
  <si>
    <t>DE56-0001861</t>
  </si>
  <si>
    <t xml:space="preserve">25 óra marad </t>
  </si>
  <si>
    <t>DK92-0001810</t>
  </si>
  <si>
    <t>12 estére vagy 13 reggelre haza</t>
  </si>
  <si>
    <t>DE58-0001837</t>
  </si>
  <si>
    <t>28-30 óra marad neki szerda hajnalban ér be</t>
  </si>
  <si>
    <t>DE85-0001593</t>
  </si>
  <si>
    <t>DE85-0001596</t>
  </si>
  <si>
    <t>DE85-0001598</t>
  </si>
  <si>
    <t>DE85-0001381</t>
  </si>
  <si>
    <t>DE90-0001268</t>
  </si>
  <si>
    <t>DE85-0001443</t>
  </si>
  <si>
    <t>DE90-0001640</t>
  </si>
  <si>
    <t>CZ51-0001595</t>
  </si>
  <si>
    <t>7 órája marad</t>
  </si>
  <si>
    <t>NL58-0001717</t>
  </si>
  <si>
    <t>DE30-0001887</t>
  </si>
  <si>
    <t>NL48-0001769</t>
  </si>
  <si>
    <t>NL58-0001707</t>
  </si>
  <si>
    <t>DE49-0001947</t>
  </si>
  <si>
    <t>LU77-0002122 magának rak</t>
  </si>
  <si>
    <t>20 órája van, csüt. reggel ér be, ha kell megrak magának</t>
  </si>
  <si>
    <t>DK88-0001744</t>
  </si>
  <si>
    <t>NL59-0001768</t>
  </si>
  <si>
    <t>NL58-0001730</t>
  </si>
  <si>
    <t>DE58-0001841</t>
  </si>
  <si>
    <t>BE23-0001907</t>
  </si>
  <si>
    <t>DE56-0001932</t>
  </si>
  <si>
    <t>8 órája</t>
  </si>
  <si>
    <t>BE91-0001881</t>
  </si>
  <si>
    <t>???belföld???</t>
  </si>
  <si>
    <t>BE90-0001997</t>
  </si>
  <si>
    <t>ES46-0001802</t>
  </si>
  <si>
    <t>nem tudnak elindulni csak hétfőn</t>
  </si>
  <si>
    <t>LU77-0002121</t>
  </si>
  <si>
    <t>DE59-0001499</t>
  </si>
  <si>
    <t>LU77-0002182</t>
  </si>
  <si>
    <t>kell adni neki egy másik autót</t>
  </si>
  <si>
    <t>DE53-0001827</t>
  </si>
  <si>
    <t>FR60-0001989</t>
  </si>
  <si>
    <t>DE59-0002167</t>
  </si>
  <si>
    <t>NL50-0002017</t>
  </si>
  <si>
    <t>DE30-0001895</t>
  </si>
  <si>
    <t>DE49-0002181</t>
  </si>
  <si>
    <t>szerda reggel fel péntek reggel le</t>
  </si>
  <si>
    <t>NL50-0001286</t>
  </si>
  <si>
    <t>NL48-0002040</t>
  </si>
  <si>
    <t>DE85-0001998</t>
  </si>
  <si>
    <t>DE90-0001639</t>
  </si>
  <si>
    <t>IT30-0001909</t>
  </si>
  <si>
    <t xml:space="preserve">rövidet tud fordulni, kedd estére haza kell érnie, szerda este tud menni hosszúba </t>
  </si>
  <si>
    <t>NL58-0001718 12:00</t>
  </si>
  <si>
    <t>FR37-0002004</t>
  </si>
  <si>
    <t>NL50-0002113</t>
  </si>
  <si>
    <t>FR60-0002077</t>
  </si>
  <si>
    <t>BE28+NL50-0002124</t>
  </si>
  <si>
    <t>NL58-0001731</t>
  </si>
  <si>
    <t>IT36-0001751</t>
  </si>
  <si>
    <t>NL13-0001882</t>
  </si>
  <si>
    <t>Max. Bredáig</t>
  </si>
  <si>
    <t>CZ34-0001957</t>
  </si>
  <si>
    <t>DE09-0001584</t>
  </si>
  <si>
    <t>NL75-0002106</t>
  </si>
  <si>
    <t>CZ34-0001999</t>
  </si>
  <si>
    <t>DE90-0001270</t>
  </si>
  <si>
    <t>NL47-0001916</t>
  </si>
  <si>
    <t>NL47-0001444</t>
  </si>
  <si>
    <t xml:space="preserve">hajnal 4 hétfő kb. 45 óra </t>
  </si>
  <si>
    <t>NL50-0001287</t>
  </si>
  <si>
    <t>DE85-0002000</t>
  </si>
  <si>
    <t>BE83-0002082</t>
  </si>
  <si>
    <t>NL47-0002080</t>
  </si>
  <si>
    <t>DK88-0001745</t>
  </si>
  <si>
    <t>NL50-0002041</t>
  </si>
  <si>
    <t>NL58-0001708</t>
  </si>
  <si>
    <t>NL59-0001772</t>
  </si>
  <si>
    <t>NL50-0002006</t>
  </si>
  <si>
    <t>hétfő reggel indul</t>
  </si>
  <si>
    <t>NL58-0002334</t>
  </si>
  <si>
    <t>szerdára kell az importnak hazaérnie</t>
  </si>
  <si>
    <t>DK65-0001896</t>
  </si>
  <si>
    <t>BE23-0001838</t>
  </si>
  <si>
    <t>NL58-0001720</t>
  </si>
  <si>
    <t>hétfő délelőtt hív - beteg</t>
  </si>
  <si>
    <t>DE85-0002003</t>
  </si>
  <si>
    <t>DK92-0002026 magának rak</t>
  </si>
  <si>
    <t>DE30-0002281</t>
  </si>
  <si>
    <t>CZ27-0001349</t>
  </si>
  <si>
    <t>DE85-0002002</t>
  </si>
  <si>
    <t>IT28-0002111</t>
  </si>
  <si>
    <t>hétfőn ér be</t>
  </si>
  <si>
    <t>BE90-0002186</t>
  </si>
  <si>
    <t>DE90-0001969</t>
  </si>
  <si>
    <t>Bernolakovo - Prohelnice - Enschede</t>
  </si>
  <si>
    <t>DE54+DE40-0001985</t>
  </si>
  <si>
    <t>DE59-0002174</t>
  </si>
  <si>
    <t>NL58-0002149</t>
  </si>
  <si>
    <t xml:space="preserve">csütörtökre </t>
  </si>
  <si>
    <t>NL58-0001732</t>
  </si>
  <si>
    <t>NL58-0001709</t>
  </si>
  <si>
    <t>DE58-0002195</t>
  </si>
  <si>
    <t xml:space="preserve">Meinerzhagen </t>
  </si>
  <si>
    <t>DE90-0002068</t>
  </si>
  <si>
    <t>LU77-0002184</t>
  </si>
  <si>
    <t>NL59-0001774 magának rak</t>
  </si>
  <si>
    <t>NL75-0002187</t>
  </si>
  <si>
    <t xml:space="preserve">nem indul el a négykéz, nem veszik fel a munkát </t>
  </si>
  <si>
    <t>DK88-0001746</t>
  </si>
  <si>
    <t>NL50-0001285</t>
  </si>
  <si>
    <t>péntek estig haza fogad előhúzást</t>
  </si>
  <si>
    <t>DE20-0001951</t>
  </si>
  <si>
    <t>csütörtök 12:00 a lerakás Bernolakovo</t>
  </si>
  <si>
    <t>szerda délben tud indulni</t>
  </si>
  <si>
    <t>DE21-0002317</t>
  </si>
  <si>
    <t>pénteki lerakó is lehet az import de csüt a preferált</t>
  </si>
  <si>
    <t>NL50-0001283</t>
  </si>
  <si>
    <t>csütörtöki lerakó</t>
  </si>
  <si>
    <t xml:space="preserve">előhúz + magának rak </t>
  </si>
  <si>
    <t>Bernolakovo-Enschede</t>
  </si>
  <si>
    <t>ADR-es importot hoz haza Unnából</t>
  </si>
  <si>
    <t>DE20-0002282</t>
  </si>
  <si>
    <t>DK65-0001846</t>
  </si>
  <si>
    <t>DE90-0002069</t>
  </si>
  <si>
    <t>DE49-0002307</t>
  </si>
  <si>
    <t>NL58-0001710</t>
  </si>
  <si>
    <t xml:space="preserve">NL50-0001284 </t>
  </si>
  <si>
    <t>akár kedd hajnalban is tud indulni</t>
  </si>
  <si>
    <t>11-es Dachaut rakja magának</t>
  </si>
  <si>
    <t>IT28-0002340</t>
  </si>
  <si>
    <t>CZ43-0002007 magának rak</t>
  </si>
  <si>
    <t>DE90-0001970</t>
  </si>
  <si>
    <t>IT30-0002172</t>
  </si>
  <si>
    <t>NL50-0002221</t>
  </si>
  <si>
    <t>hétfő este vagy kedden reggel</t>
  </si>
  <si>
    <t>DE85-0002318</t>
  </si>
  <si>
    <t>NL75-0002240</t>
  </si>
  <si>
    <t>BE23-0001988</t>
  </si>
  <si>
    <t>kedd este is tud indulni</t>
  </si>
  <si>
    <t>DK88-0001747</t>
  </si>
  <si>
    <t>CZ39-0002389</t>
  </si>
  <si>
    <t>CZ26-0002385</t>
  </si>
  <si>
    <t>DE48-0002382</t>
  </si>
  <si>
    <t>12-13 fele bent  vannak</t>
  </si>
  <si>
    <t>NL58-0001733</t>
  </si>
  <si>
    <t>csüt. hajnalban tud előhúzni Nürnbergig</t>
  </si>
  <si>
    <t>NL59-0001778</t>
  </si>
  <si>
    <t>NL58-0001711</t>
  </si>
  <si>
    <t>DE59-0002269 &amp; DE59-0002179</t>
  </si>
  <si>
    <t>beteg, telefonál ha tud menni, de szerinte szerdán már tud - nem tud menni</t>
  </si>
  <si>
    <t>NL50-0000099</t>
  </si>
  <si>
    <t>DK65-0002351</t>
  </si>
  <si>
    <t>DE85-0001442</t>
  </si>
  <si>
    <t>NL58-0001721</t>
  </si>
  <si>
    <t>CZ25-0002316</t>
  </si>
  <si>
    <t>DE90-0001971</t>
  </si>
  <si>
    <t>DE90-0002070</t>
  </si>
  <si>
    <t>DE85-0001441</t>
  </si>
  <si>
    <t>hajnal 5-re ér be 14-kor tud indulni</t>
  </si>
  <si>
    <t>CZ34-0002316</t>
  </si>
  <si>
    <t>"lemegy a 10 napja, de ha kell akkor megy 21 órája marad"</t>
  </si>
  <si>
    <t>DK88-0001748</t>
  </si>
  <si>
    <t>délután indulás, orvos után</t>
  </si>
  <si>
    <t>BE83-0002114</t>
  </si>
  <si>
    <t>szerda este érnek be</t>
  </si>
  <si>
    <t>IT30+IT30-0002472</t>
  </si>
  <si>
    <t>LU77-0002381</t>
  </si>
  <si>
    <t>DE85-0001937</t>
  </si>
  <si>
    <t>DE90-0002071</t>
  </si>
  <si>
    <t>CZ69-0002602</t>
  </si>
  <si>
    <t>DE90-0001972</t>
  </si>
  <si>
    <t>DE08-0001952</t>
  </si>
  <si>
    <t>DE85-0002001</t>
  </si>
  <si>
    <t>ES19-0002347</t>
  </si>
  <si>
    <t>DE30-0002286</t>
  </si>
  <si>
    <t>LU77-0002600</t>
  </si>
  <si>
    <t>csüt. este tud indulni</t>
  </si>
  <si>
    <t>DE45-DE40-DE58-0002568</t>
  </si>
  <si>
    <t>apukáját viszi kivizsgálásra</t>
  </si>
  <si>
    <t>NL58-0001712</t>
  </si>
  <si>
    <t>FR41-0002128</t>
  </si>
  <si>
    <t>BE20-0002344</t>
  </si>
  <si>
    <t>DE58-0002196 péntekről hétfőre</t>
  </si>
  <si>
    <t>DE20-0002348</t>
  </si>
  <si>
    <t>DE58-0002197</t>
  </si>
  <si>
    <t>DK92-0002256</t>
  </si>
  <si>
    <t>DK88-0001749</t>
  </si>
  <si>
    <t>NL50-0001279</t>
  </si>
  <si>
    <t>LU77-0002601</t>
  </si>
  <si>
    <t>BE23-0002392</t>
  </si>
  <si>
    <t>előhúz Krefeldre</t>
  </si>
  <si>
    <t>BE23-0002696</t>
  </si>
  <si>
    <t>DE08-0002081</t>
  </si>
  <si>
    <t>NL58-0002394</t>
  </si>
  <si>
    <t>FR03-0002130</t>
  </si>
  <si>
    <t>NL38+NL50-0002489</t>
  </si>
  <si>
    <t>NL50-0002096</t>
  </si>
  <si>
    <t>NL58-0001737</t>
  </si>
  <si>
    <t>DE30-0002660</t>
  </si>
  <si>
    <t>csütörtök-péntek haza, szerda estére haza</t>
  </si>
  <si>
    <t>NL50-0002095</t>
  </si>
  <si>
    <t>NL75-0002406</t>
  </si>
  <si>
    <t>DE85-0002032</t>
  </si>
  <si>
    <t>DK88-0001750</t>
  </si>
  <si>
    <t>BE23-0002078</t>
  </si>
  <si>
    <t>IT36-0001752</t>
  </si>
  <si>
    <t>DE59-0002391</t>
  </si>
  <si>
    <t>CZ78-0002562</t>
  </si>
  <si>
    <t>CZ14-0002635</t>
  </si>
  <si>
    <t>BE91-0002331</t>
  </si>
  <si>
    <t>NL59-0001782</t>
  </si>
  <si>
    <t>DE85-0002402</t>
  </si>
  <si>
    <t>DE90-0001973</t>
  </si>
  <si>
    <t>DE59-0001933</t>
  </si>
  <si>
    <t>NL59-0002363</t>
  </si>
  <si>
    <t>FR41-0002129</t>
  </si>
  <si>
    <t>CZ34-0002428</t>
  </si>
  <si>
    <t>NL75-0002407</t>
  </si>
  <si>
    <t>NL50-0001273</t>
  </si>
  <si>
    <t>DE58-0002198</t>
  </si>
  <si>
    <t>DE59-0002617</t>
  </si>
  <si>
    <t>DE90-0002072</t>
  </si>
  <si>
    <t>NL47-0001936</t>
  </si>
  <si>
    <t>NL58-0001725</t>
  </si>
  <si>
    <t>DE09-0002023</t>
  </si>
  <si>
    <t>elővezet - lerak Senecben, utána telep</t>
  </si>
  <si>
    <t>CZ51-0002345</t>
  </si>
  <si>
    <t>2 hétig nincs</t>
  </si>
  <si>
    <t>03.01.-én tud kezdeni</t>
  </si>
  <si>
    <t>NL58-0001713</t>
  </si>
  <si>
    <t>NL50-0002272</t>
  </si>
  <si>
    <t>BE90-0002640</t>
  </si>
  <si>
    <t>Busi Sándor János</t>
  </si>
  <si>
    <t>NL58-0001738</t>
  </si>
  <si>
    <t>NL50-0002620 8:00</t>
  </si>
  <si>
    <t>DE21-0002622</t>
  </si>
  <si>
    <t>LU77-0002639</t>
  </si>
  <si>
    <t>CZ34-0002514</t>
  </si>
  <si>
    <t>DE90-0002375</t>
  </si>
  <si>
    <t>DK92-0002259 magának rak</t>
  </si>
  <si>
    <t>DE15-0001872</t>
  </si>
  <si>
    <t>DE30-0002141</t>
  </si>
  <si>
    <t>CZ29-0002403</t>
  </si>
  <si>
    <t>NL47-0002655</t>
  </si>
  <si>
    <t>DE59-0002697</t>
  </si>
  <si>
    <t>16:00 tud indulni</t>
  </si>
  <si>
    <t>DE90-0001974</t>
  </si>
  <si>
    <t>IT30-0002726</t>
  </si>
  <si>
    <t>DE85-0001939</t>
  </si>
  <si>
    <t>du.</t>
  </si>
  <si>
    <t>DK88-0002477</t>
  </si>
  <si>
    <t>LU67-0002493</t>
  </si>
  <si>
    <t>NL59-0002580</t>
  </si>
  <si>
    <t>NL48-0002621</t>
  </si>
  <si>
    <t>Reggel is tud indulni</t>
  </si>
  <si>
    <t>NL58-0002412 magának rak</t>
  </si>
  <si>
    <t>RUDIIII</t>
  </si>
  <si>
    <t>NL58-0002436</t>
  </si>
  <si>
    <t>NL50-0002631</t>
  </si>
  <si>
    <t>BE23-0002473</t>
  </si>
  <si>
    <t>BE90-0002720</t>
  </si>
  <si>
    <t>DE85-0001940</t>
  </si>
  <si>
    <t>DE85-0002431</t>
  </si>
  <si>
    <t>BE83-0002433</t>
  </si>
  <si>
    <t>IT20-0002146</t>
  </si>
  <si>
    <t>DE58-0002670</t>
  </si>
  <si>
    <t>CZ43-0002263 magának rak</t>
  </si>
  <si>
    <t>CZ50-0002705</t>
  </si>
  <si>
    <t>DE30-0002664</t>
  </si>
  <si>
    <t>CZ25-0002704</t>
  </si>
  <si>
    <t>DE30-0002662</t>
  </si>
  <si>
    <t>LU77-0002721</t>
  </si>
  <si>
    <t>kedd este  22:00, temetés</t>
  </si>
  <si>
    <t>NL75-0002650</t>
  </si>
  <si>
    <t>DE90-0001975</t>
  </si>
  <si>
    <t>FR60-0002727</t>
  </si>
  <si>
    <t>DE90-0002376</t>
  </si>
  <si>
    <t>NL50-0002630</t>
  </si>
  <si>
    <t>BE20-0002718</t>
  </si>
  <si>
    <t>BE91-0002367</t>
  </si>
  <si>
    <t>NL58-0002438</t>
  </si>
  <si>
    <t>DK88-0002478</t>
  </si>
  <si>
    <t>DK88-0002479</t>
  </si>
  <si>
    <t>előhúz Bernolakovo - Enschede előtte rövid</t>
  </si>
  <si>
    <t>BErnolakovo - Enschede</t>
  </si>
  <si>
    <t>péntekre hajnal kell itthon lennie és a szerda 14-kor indulni</t>
  </si>
  <si>
    <t>BE23-0002698</t>
  </si>
  <si>
    <t>DE%8-0002672</t>
  </si>
  <si>
    <t>LU77-0002784</t>
  </si>
  <si>
    <t>CZ51-0002434</t>
  </si>
  <si>
    <t>DE90-0002377</t>
  </si>
  <si>
    <t>CZ43-0002177</t>
  </si>
  <si>
    <t>DE90-0001976</t>
  </si>
  <si>
    <t>CZ34-0002861</t>
  </si>
  <si>
    <t>DE30-0002665</t>
  </si>
  <si>
    <t>CZ34-0002570</t>
  </si>
  <si>
    <t>DE85-0002435</t>
  </si>
  <si>
    <t>ES19-0002681</t>
  </si>
  <si>
    <t>DE85-0002722</t>
  </si>
  <si>
    <t>DK88-0002480</t>
  </si>
  <si>
    <t>NL50-0002099</t>
  </si>
  <si>
    <t>NL58-0002463</t>
  </si>
  <si>
    <t>NL47-0002818</t>
  </si>
  <si>
    <t>NL58-0002439</t>
  </si>
  <si>
    <t>NL59-0002584</t>
  </si>
  <si>
    <t>IT30-0002835</t>
  </si>
  <si>
    <t>DE08-0002437</t>
  </si>
  <si>
    <t>DE85-0002314</t>
  </si>
  <si>
    <t>szerda reggel van bent</t>
  </si>
  <si>
    <t>Bernolakovo (02.20) - Enschede előtte rövid</t>
  </si>
  <si>
    <t>DE90-0001977</t>
  </si>
  <si>
    <t>CZ34-0002812</t>
  </si>
  <si>
    <t>DE85-0001942</t>
  </si>
  <si>
    <t>SK90-0002680</t>
  </si>
  <si>
    <t>DE90-0002378</t>
  </si>
  <si>
    <t>CZ43-0002750</t>
  </si>
  <si>
    <t>belföld majd FR10-0002975</t>
  </si>
  <si>
    <t>IT30-0002977</t>
  </si>
  <si>
    <t>NL50-0002102</t>
  </si>
  <si>
    <t>DE58-0002674</t>
  </si>
  <si>
    <t>NL59-0002586</t>
  </si>
  <si>
    <t>SK90-0002937</t>
  </si>
  <si>
    <t>BE90-0002869</t>
  </si>
  <si>
    <t>23 órája marad, csüt. reggel megy ADR vizsgára</t>
  </si>
  <si>
    <t>NL47-0002418</t>
  </si>
  <si>
    <t>"lehet kint" szombat reggel tud indulni</t>
  </si>
  <si>
    <t>LU77-0002970</t>
  </si>
  <si>
    <t>8-9 óra marad</t>
  </si>
  <si>
    <t>NL58-0002441</t>
  </si>
  <si>
    <t>NL80-0002839</t>
  </si>
  <si>
    <t>10 kb.</t>
  </si>
  <si>
    <t>LU77-0002971</t>
  </si>
  <si>
    <t>DE22-0002813</t>
  </si>
  <si>
    <t>Hétfőre haza, mert orvoshoz</t>
  </si>
  <si>
    <t>szemészetre megy</t>
  </si>
  <si>
    <t>DK88-0002481</t>
  </si>
  <si>
    <t>DE85-0002821</t>
  </si>
  <si>
    <t>DE58-0002811</t>
  </si>
  <si>
    <t>NL50-0002101</t>
  </si>
  <si>
    <t>BE23-0002844</t>
  </si>
  <si>
    <t>BE91-0003002</t>
  </si>
  <si>
    <t>BE90-0003019</t>
  </si>
  <si>
    <t>BE23-0003012</t>
  </si>
  <si>
    <t>előhúzást fogad csüt.-i lerakóval</t>
  </si>
  <si>
    <t>LU77-0003017</t>
  </si>
  <si>
    <t xml:space="preserve">ha meglesz a 45-je akkor délelőtt </t>
  </si>
  <si>
    <t>DE30-0002667</t>
  </si>
  <si>
    <t>csütörtök péntek</t>
  </si>
  <si>
    <t>NL75-0002893</t>
  </si>
  <si>
    <t>DE85-0002417</t>
  </si>
  <si>
    <t>DE90-0002380</t>
  </si>
  <si>
    <t>BE23-0002959 keddre visszük</t>
  </si>
  <si>
    <t>NL58-0002454 12:00</t>
  </si>
  <si>
    <t>NL13-0002693</t>
  </si>
  <si>
    <t>DK83-0002695</t>
  </si>
  <si>
    <t>NL58-0002465</t>
  </si>
  <si>
    <t>IT36-0002564</t>
  </si>
  <si>
    <t>NL59-0002589</t>
  </si>
  <si>
    <t>FR60-0002952</t>
  </si>
  <si>
    <t>CZ78-0002931</t>
  </si>
  <si>
    <t>CZ27-0002416</t>
  </si>
  <si>
    <t>SK96-0002930</t>
  </si>
  <si>
    <t>DE09-0002266</t>
  </si>
  <si>
    <t>DE90-0001978</t>
  </si>
  <si>
    <t>DE59-0003013</t>
  </si>
  <si>
    <t>DE56-0002615</t>
  </si>
  <si>
    <t>szerda estére haza vagy csütörtök hajnalban, keddi lerakóval</t>
  </si>
  <si>
    <t>NL50-0002104</t>
  </si>
  <si>
    <t>rövid-utána hosszú kedden/előhúzhatunk neki,  szombat estig haza kell érni</t>
  </si>
  <si>
    <t>DE58-0002675</t>
  </si>
  <si>
    <t>DE85-0002820</t>
  </si>
  <si>
    <t>DK83-0002890</t>
  </si>
  <si>
    <t>DE22-0002815</t>
  </si>
  <si>
    <t>csüt. estére haza</t>
  </si>
  <si>
    <t>NL50-0002103</t>
  </si>
  <si>
    <t>Szabináék</t>
  </si>
  <si>
    <t>NL50-0002500</t>
  </si>
  <si>
    <t>NL58-00024442</t>
  </si>
  <si>
    <t>DK88-0002482</t>
  </si>
  <si>
    <t>AOMB 256</t>
  </si>
  <si>
    <t>DE59-0003014</t>
  </si>
  <si>
    <t>CZ34-0003089</t>
  </si>
  <si>
    <t>DE85-0002647</t>
  </si>
  <si>
    <t>DK92-0002950 magának rak</t>
  </si>
  <si>
    <t>SK96-0003005</t>
  </si>
  <si>
    <t>IT28-0002934</t>
  </si>
  <si>
    <t>DE30-0002840</t>
  </si>
  <si>
    <t xml:space="preserve">FR60-0003010 </t>
  </si>
  <si>
    <t>DE58-0003107</t>
  </si>
  <si>
    <t>DE90-0002764</t>
  </si>
  <si>
    <t>NL50-0002966</t>
  </si>
  <si>
    <t>BE90-0003018 magának rak</t>
  </si>
  <si>
    <t>NL58-0002466</t>
  </si>
  <si>
    <t>hétfő autóját viszi szervízbe, utána tud indulni</t>
  </si>
  <si>
    <t>DE85-0003094 magának rak</t>
  </si>
  <si>
    <t>DE59-0003015</t>
  </si>
  <si>
    <t>ha kell, akkor el tud indulni vasárnap is</t>
  </si>
  <si>
    <t>NL59-0002591</t>
  </si>
  <si>
    <t>NL58-0002443</t>
  </si>
  <si>
    <t>DK92-0002936 magának rak</t>
  </si>
  <si>
    <t>NL50-0003042</t>
  </si>
  <si>
    <t>DE90-0002849</t>
  </si>
  <si>
    <t>DE08-0002606</t>
  </si>
  <si>
    <t>BE83-0003004</t>
  </si>
  <si>
    <t>"Ha nem lesz megfelelő hosszúságu, akkor belföld inkább"</t>
  </si>
  <si>
    <t>NL40-0002987</t>
  </si>
  <si>
    <t>DE59-0002846</t>
  </si>
  <si>
    <t>NL58-0002467</t>
  </si>
  <si>
    <t>DE30-0003039</t>
  </si>
  <si>
    <t>LU77-0003217</t>
  </si>
  <si>
    <t>DK65-0002421</t>
  </si>
  <si>
    <t>NL58-0003252</t>
  </si>
  <si>
    <t>DE90-0002850</t>
  </si>
  <si>
    <t>NL75-0002896</t>
  </si>
  <si>
    <t>NL58-0002444</t>
  </si>
  <si>
    <t>Bernolakovo - Oud Beijerland 02.24. fel - 02.26. le előtte FSZENTMIKLÓS</t>
  </si>
  <si>
    <t>CZ34-0003090</t>
  </si>
  <si>
    <t>CZ43-0002540 magának rak</t>
  </si>
  <si>
    <t>CZ25-0003093</t>
  </si>
  <si>
    <t>LU77-0003075</t>
  </si>
  <si>
    <t>DE90-0002765</t>
  </si>
  <si>
    <t>DE70+DE74+DE71-0003078</t>
  </si>
  <si>
    <t>BE89-0003086</t>
  </si>
  <si>
    <t>BE90-0003074</t>
  </si>
  <si>
    <t>műszaki vizsga miatt kedden tud indulni</t>
  </si>
  <si>
    <t>NL58-0002456 Transitba rá kell húzni</t>
  </si>
  <si>
    <t>kedd este indul</t>
  </si>
  <si>
    <t>Richter Róbert</t>
  </si>
  <si>
    <t>DE84-0003069</t>
  </si>
  <si>
    <t>AOMB 254</t>
  </si>
  <si>
    <t>DK88-0002484</t>
  </si>
  <si>
    <t>FR60-0003011</t>
  </si>
  <si>
    <t>20:00-kor tud indulni</t>
  </si>
  <si>
    <t>NL58-0002445</t>
  </si>
  <si>
    <t>DE58-0003032</t>
  </si>
  <si>
    <t>NL58-0002457</t>
  </si>
  <si>
    <t>NL50-0002788</t>
  </si>
  <si>
    <t>szerda este tud indulni NL59-0002595</t>
  </si>
  <si>
    <t>DE30-0003040</t>
  </si>
  <si>
    <t>DE93-0003178</t>
  </si>
  <si>
    <t>18-19 óra marad , szerda este tud indulni</t>
  </si>
  <si>
    <t>DE08-0002841</t>
  </si>
  <si>
    <t>szerda este tud indulni, 20 óra vezetése marad</t>
  </si>
  <si>
    <t>IT30-0003077</t>
  </si>
  <si>
    <t>CZ34-0003070</t>
  </si>
  <si>
    <t>DE85-0002648</t>
  </si>
  <si>
    <t>CZ66+78-0003249</t>
  </si>
  <si>
    <t xml:space="preserve">csütörtökre jön még CZ munka </t>
  </si>
  <si>
    <t>NL47-0003220</t>
  </si>
  <si>
    <t xml:space="preserve">szerda éjszaka tud indulni Neutrubling import után </t>
  </si>
  <si>
    <t>DE90-0002766</t>
  </si>
  <si>
    <t>AOMB 253</t>
  </si>
  <si>
    <t>DE90-0002851</t>
  </si>
  <si>
    <t>ADR vizsgára megy csütörtökön</t>
  </si>
  <si>
    <t>AOMB 255</t>
  </si>
  <si>
    <t>BE90-0003218</t>
  </si>
  <si>
    <t>DK88-0002485</t>
  </si>
  <si>
    <t>NL50-0002787 + NL50-0003315</t>
  </si>
  <si>
    <t>DK88-0002486</t>
  </si>
  <si>
    <t>NL58-0002468</t>
  </si>
  <si>
    <t>előhúz utána lerak Pápán</t>
  </si>
  <si>
    <t>DE70-0003306</t>
  </si>
  <si>
    <t>egyet szeretne még fordulni</t>
  </si>
  <si>
    <t>AOMB 252</t>
  </si>
  <si>
    <t>DE90-0002852</t>
  </si>
  <si>
    <t>CZ51-0003103</t>
  </si>
  <si>
    <t>DE85-0002842</t>
  </si>
  <si>
    <t>DE90-0002767</t>
  </si>
  <si>
    <t>IT30-0003351</t>
  </si>
  <si>
    <t>CZ25-0003319</t>
  </si>
  <si>
    <t>DE20-0003200</t>
  </si>
  <si>
    <t>NL50-0003400</t>
  </si>
  <si>
    <t>NL50-0002790</t>
  </si>
  <si>
    <t>NL47-0003280</t>
  </si>
  <si>
    <t>szerda délután vagy pénteken tud indulni, 45-ös pihenő után műhelybe kell mennie</t>
  </si>
  <si>
    <t xml:space="preserve">Bernolakovo - Enschede </t>
  </si>
  <si>
    <t>ne húzzunk neki elő mert személyesen akar velünk beszélni az irodában</t>
  </si>
  <si>
    <t>DK88-0002487</t>
  </si>
  <si>
    <t>AOMB 259</t>
  </si>
  <si>
    <t>DK66-0002882</t>
  </si>
  <si>
    <t>NL58-0002446</t>
  </si>
  <si>
    <t>BE90-0003294</t>
  </si>
  <si>
    <t>12 óra vezetése marad, péntek este tud indulni</t>
  </si>
  <si>
    <t>NL59-0002596</t>
  </si>
  <si>
    <t>DE21-0003044</t>
  </si>
  <si>
    <t>LU77-0003341</t>
  </si>
  <si>
    <t>DE09-0002547</t>
  </si>
  <si>
    <t>BE23-0003179</t>
  </si>
  <si>
    <t>NL50-0002789</t>
  </si>
  <si>
    <t>FR60-0003141</t>
  </si>
  <si>
    <t>BE23-0003410</t>
  </si>
  <si>
    <t>BE23-0003411</t>
  </si>
  <si>
    <t>BE17-0003340</t>
  </si>
  <si>
    <t>NL50-0002791</t>
  </si>
  <si>
    <t>CZ53-0003409</t>
  </si>
  <si>
    <t>DK66-0002933</t>
  </si>
  <si>
    <t>DK87-0003063</t>
  </si>
  <si>
    <t>NL58-0002460</t>
  </si>
  <si>
    <t>NL75-0003297</t>
  </si>
  <si>
    <t>BE90-0003345</t>
  </si>
  <si>
    <t>FR60-0003279</t>
  </si>
  <si>
    <t>DE85-0002883</t>
  </si>
  <si>
    <t>DE85-0003251</t>
  </si>
  <si>
    <t>DE85-0002935</t>
  </si>
  <si>
    <t>DK92-0003331</t>
  </si>
  <si>
    <t>IT36+IT42-0002565</t>
  </si>
  <si>
    <t>DE90-0002853</t>
  </si>
  <si>
    <t>AOMB 257</t>
  </si>
  <si>
    <t>BE17-0003335</t>
  </si>
  <si>
    <t>CZ79-0003406</t>
  </si>
  <si>
    <t>DE08-0003087</t>
  </si>
  <si>
    <t>DE30-0003041</t>
  </si>
  <si>
    <t>DE58-0003401</t>
  </si>
  <si>
    <t>DE90-0002768</t>
  </si>
  <si>
    <t>DK87-0003329</t>
  </si>
  <si>
    <t>DE59-0003350</t>
  </si>
  <si>
    <t>NL50-002792</t>
  </si>
  <si>
    <t>NL58-0002447</t>
  </si>
  <si>
    <t xml:space="preserve">NL50-0003295 </t>
  </si>
  <si>
    <t>NL50-0003101</t>
  </si>
  <si>
    <t>NL38-0003296</t>
  </si>
  <si>
    <t>BE23-0003250</t>
  </si>
  <si>
    <t>IT30-0003414</t>
  </si>
  <si>
    <t>FR62-0003289 magának rak</t>
  </si>
  <si>
    <t>CZ51-0003186</t>
  </si>
  <si>
    <t>IT46-0003392</t>
  </si>
  <si>
    <t>LU77+BE90-0003457</t>
  </si>
  <si>
    <t>NL50-0003361</t>
  </si>
  <si>
    <t>NL50-0003348</t>
  </si>
  <si>
    <t>DK66-0002932</t>
  </si>
  <si>
    <t>DK66-0002880</t>
  </si>
  <si>
    <t>AOMB 251</t>
  </si>
  <si>
    <t>DK88-0003500</t>
  </si>
  <si>
    <t>DE90-0003278</t>
  </si>
  <si>
    <t>NL75-0003299</t>
  </si>
  <si>
    <t>AOMB 258</t>
  </si>
  <si>
    <t xml:space="preserve">LU77-0003399 </t>
  </si>
  <si>
    <t>nem tud magának rakni, mert autó vesz át</t>
  </si>
  <si>
    <t>AOMB 260</t>
  </si>
  <si>
    <t>DE85-0003253</t>
  </si>
  <si>
    <t>DE84-0003381</t>
  </si>
  <si>
    <t>NL48-0003349</t>
  </si>
  <si>
    <t>DE85-0003398</t>
  </si>
  <si>
    <t>du. tud indulni, péntekre haza</t>
  </si>
  <si>
    <t>DE90-0002770</t>
  </si>
  <si>
    <t>DE40-0003402</t>
  </si>
  <si>
    <t>DE30-0003188</t>
  </si>
  <si>
    <t>DE59-0003258</t>
  </si>
  <si>
    <t>LU67-0003290</t>
  </si>
  <si>
    <t>NL58-0003120</t>
  </si>
  <si>
    <t>DE08-0002843</t>
  </si>
  <si>
    <t>Pásztor István</t>
  </si>
  <si>
    <t>FR62-0003433</t>
  </si>
  <si>
    <t>DK88-0003142</t>
  </si>
  <si>
    <t>DE58-0003421</t>
  </si>
  <si>
    <t>Pisti, hétfő este tud indulni</t>
  </si>
  <si>
    <t>NL58-0003109</t>
  </si>
  <si>
    <t>NL59-0003355 magának rak</t>
  </si>
  <si>
    <t>NL58-0002471</t>
  </si>
  <si>
    <t>hétfőtől péntekig</t>
  </si>
  <si>
    <t>Bernolakovo - Enschede előtte Tata - Győr</t>
  </si>
  <si>
    <t>DK62-0003468</t>
  </si>
  <si>
    <t xml:space="preserve">kedd esti indulás </t>
  </si>
  <si>
    <t>CZ78-0003298</t>
  </si>
  <si>
    <t>DE85-0002881</t>
  </si>
  <si>
    <t>NL58-0003121</t>
  </si>
  <si>
    <t>32 óra vezetése marad, Oostrumot szeretne</t>
  </si>
  <si>
    <t>DE93-0003434</t>
  </si>
  <si>
    <t>DE90-0003282</t>
  </si>
  <si>
    <t>NL48-0003183</t>
  </si>
  <si>
    <t>CZ43-0003238 magának rak</t>
  </si>
  <si>
    <t>CZ34-0003219</t>
  </si>
  <si>
    <t>DE53-0003316</t>
  </si>
  <si>
    <t>DE90-0002771</t>
  </si>
  <si>
    <t>DE28-0003317</t>
  </si>
  <si>
    <t>egész nap tud indulni</t>
  </si>
  <si>
    <t>NL75-0003435</t>
  </si>
  <si>
    <t>NL50-0002795 hozza el a pótot Komáromból</t>
  </si>
  <si>
    <t>kedd esti indulás, hétvégén 45-öst kell kivennie, 35 óra vezetése marad</t>
  </si>
  <si>
    <t>NL50-0002794 08:00</t>
  </si>
  <si>
    <t>LUX környéke, Oostrum iylesmit szeretne</t>
  </si>
  <si>
    <t>DK88-0003143</t>
  </si>
  <si>
    <t>BE91-0003385</t>
  </si>
  <si>
    <t>LU77-0003512</t>
  </si>
  <si>
    <t>NL58-0003111</t>
  </si>
  <si>
    <t>szombat 12:00-ra itthon kell lenni mert unokatesójának 18.-ik születésnapja van</t>
  </si>
  <si>
    <t>LU77-0003511</t>
  </si>
  <si>
    <t>nincs orvosi nem tudnak menni</t>
  </si>
  <si>
    <t>szerda délutáni indulással számolnak</t>
  </si>
  <si>
    <t xml:space="preserve">nem tudtak visszarakni nem tudnak kimenni </t>
  </si>
  <si>
    <t>szombat reggelre kell hazaérnie, csüt délután tud indulni</t>
  </si>
  <si>
    <t>DE48-0003458</t>
  </si>
  <si>
    <t>LU77-0003560</t>
  </si>
  <si>
    <t>Howmet göngyöleg</t>
  </si>
  <si>
    <t>előhúz a belföld</t>
  </si>
  <si>
    <t>DE59-0003482</t>
  </si>
  <si>
    <t>DE85-0003192</t>
  </si>
  <si>
    <t>IT30-0003483</t>
  </si>
  <si>
    <t>DE90-0003283</t>
  </si>
  <si>
    <t>NL75-0003437</t>
  </si>
  <si>
    <t>DE85-0002878</t>
  </si>
  <si>
    <t>CZ67-0003376</t>
  </si>
  <si>
    <t>CZ67-0003377</t>
  </si>
  <si>
    <t>DE90-0002772</t>
  </si>
  <si>
    <t>IT30+30-0003516</t>
  </si>
  <si>
    <t>NL58-0003130</t>
  </si>
  <si>
    <t>szerda este tud indulni, 29 óra vezetése marad</t>
  </si>
  <si>
    <t>DE30-0003419</t>
  </si>
  <si>
    <t>DE30-0003418</t>
  </si>
  <si>
    <t xml:space="preserve">10 óra vezetése marad </t>
  </si>
  <si>
    <t>NL58-0003131</t>
  </si>
  <si>
    <t>1100 KM környéke</t>
  </si>
  <si>
    <t>DK88-003144 09:30</t>
  </si>
  <si>
    <t>NL58-0003122</t>
  </si>
  <si>
    <t>csütörtök este 23:00 körül tudnak indulni</t>
  </si>
  <si>
    <t>hajnalban tud indulni 36 óra vezetése marad</t>
  </si>
  <si>
    <t>DE21+DE23-0003460</t>
  </si>
  <si>
    <t>Pénteki lerakó</t>
  </si>
  <si>
    <t>15:00-kor tudnak indulni</t>
  </si>
  <si>
    <t>BE83-0003353</t>
  </si>
  <si>
    <t>BE90-0003513</t>
  </si>
  <si>
    <t>Kozma Pisti pénteki áru van rajta</t>
  </si>
  <si>
    <t>DE20-0003505</t>
  </si>
  <si>
    <t>péntek????</t>
  </si>
  <si>
    <t>02:00 körül tud indulni, 16 óra vezetése marad</t>
  </si>
  <si>
    <t>NL58-0003112</t>
  </si>
  <si>
    <t>pénteki reggel 7 berhida+dunah.</t>
  </si>
  <si>
    <t>DE85-0003180</t>
  </si>
  <si>
    <t>DE90-0003285</t>
  </si>
  <si>
    <t>DE85-0003254</t>
  </si>
  <si>
    <t>CZ67-0003367</t>
  </si>
  <si>
    <t>DE90-0002773</t>
  </si>
  <si>
    <t>ES19-0003318</t>
  </si>
  <si>
    <t>CZ67-0003366</t>
  </si>
  <si>
    <t>DE08-0003281</t>
  </si>
  <si>
    <t>DE91-0003358</t>
  </si>
  <si>
    <t>csüt este 20:00-kor tud indulni</t>
  </si>
  <si>
    <t>NL50-0003538</t>
  </si>
  <si>
    <t>ADR?</t>
  </si>
  <si>
    <t>megy vonatra</t>
  </si>
  <si>
    <t>NL50-0002798</t>
  </si>
  <si>
    <t>FR37-0003391</t>
  </si>
  <si>
    <t>DK66-0003247</t>
  </si>
  <si>
    <t>NL58-0003113</t>
  </si>
  <si>
    <t>DE59-0003675</t>
  </si>
  <si>
    <t>10-11 óra vezetése marad</t>
  </si>
  <si>
    <t>BE89-0003502</t>
  </si>
  <si>
    <t>DK88-0003145</t>
  </si>
  <si>
    <t>DE59-0003592</t>
  </si>
  <si>
    <t>NL50-0002801</t>
  </si>
  <si>
    <t>DE09-0003241</t>
  </si>
  <si>
    <t>FR60-00003679</t>
  </si>
  <si>
    <t>DE83-0003486</t>
  </si>
  <si>
    <t>FR37-0003621</t>
  </si>
  <si>
    <t>FR60-0003489</t>
  </si>
  <si>
    <t>IT30-0003672</t>
  </si>
  <si>
    <t>3 óra vezetése marad reggel 6-kor tud indulni</t>
  </si>
  <si>
    <t>DK92-0003630</t>
  </si>
  <si>
    <t>DE59-0003554</t>
  </si>
  <si>
    <t>NL58-0003124</t>
  </si>
  <si>
    <t>BE23-0003819</t>
  </si>
  <si>
    <t>NL50-0003740</t>
  </si>
  <si>
    <t>FR57-0003788</t>
  </si>
  <si>
    <t>BE90-0003686</t>
  </si>
  <si>
    <t>NL50-0002800</t>
  </si>
  <si>
    <t>előhúzást fogad, szombat reggelre haza kell érnie</t>
  </si>
  <si>
    <t>FR60-003822</t>
  </si>
  <si>
    <t>mondták a fuvarját</t>
  </si>
  <si>
    <t>IT30-0003660</t>
  </si>
  <si>
    <t>LU77-0003685</t>
  </si>
  <si>
    <t>szervízbe kell vinni az autóját</t>
  </si>
  <si>
    <t>NL13-0003619</t>
  </si>
  <si>
    <t>DE22-0003507</t>
  </si>
  <si>
    <t>FR60-0003555</t>
  </si>
  <si>
    <t xml:space="preserve">előhúzást fogad ha van csüt LUX </t>
  </si>
  <si>
    <t>DK88-0003146 9:30</t>
  </si>
  <si>
    <t>IT36+42-003153</t>
  </si>
  <si>
    <t>DE90-0003288</t>
  </si>
  <si>
    <t>NL50-0003927</t>
  </si>
  <si>
    <t>DE30-0003420</t>
  </si>
  <si>
    <t>NL47-0003181</t>
  </si>
  <si>
    <t>CZ34-0003588</t>
  </si>
  <si>
    <t>DE08-0003195</t>
  </si>
  <si>
    <t>CZ34-0003508</t>
  </si>
  <si>
    <t>IT28-0003515</t>
  </si>
  <si>
    <t>LU77-0003806 magának rak</t>
  </si>
  <si>
    <t>DE90-0002774</t>
  </si>
  <si>
    <t>FR60-00003818 DOBOZ legyen</t>
  </si>
  <si>
    <t>DE59-0003851+3849+3846</t>
  </si>
  <si>
    <t>előhúzással tud operálni, szavamat adtam neki hogy az 54 órát kivezetjük, sofőrgyűlésre haza (szombaton)</t>
  </si>
  <si>
    <t>DK66-0003324</t>
  </si>
  <si>
    <t>BE91-0003542</t>
  </si>
  <si>
    <t>NL58-0003114</t>
  </si>
  <si>
    <t>NL50-0003590</t>
  </si>
  <si>
    <t>NL50-0003561</t>
  </si>
  <si>
    <t>DK92-0003652</t>
  </si>
  <si>
    <t>DE90-0003644</t>
  </si>
  <si>
    <t>IT30-0003557</t>
  </si>
  <si>
    <t>CZ34-0003646</t>
  </si>
  <si>
    <t>ES50-0003771 magának rak</t>
  </si>
  <si>
    <t>CZ51-0003544</t>
  </si>
  <si>
    <t>DE85-0003182</t>
  </si>
  <si>
    <t>DK66-0003325</t>
  </si>
  <si>
    <t>DK88-0003148</t>
  </si>
  <si>
    <t>kórházba került az anyukája</t>
  </si>
  <si>
    <t>DE85-0003799 magának rak</t>
  </si>
  <si>
    <t>NL58-0003125</t>
  </si>
  <si>
    <t>belföld Tokod - Fertőszentmiklós</t>
  </si>
  <si>
    <t>CZ43-0003950</t>
  </si>
  <si>
    <t>lemondta a Samsung a fuvarját</t>
  </si>
  <si>
    <t>DE90-0003705</t>
  </si>
  <si>
    <t>DE85-0003545</t>
  </si>
  <si>
    <t>FR59-0003509</t>
  </si>
  <si>
    <t>DE59-0003677</t>
  </si>
  <si>
    <t>NL47-0003587</t>
  </si>
  <si>
    <t>IT30+IT30-0003821</t>
  </si>
  <si>
    <t>este  tud indulni,szerda estére haza kellérnie</t>
  </si>
  <si>
    <t>DE48-0003797 magának rak</t>
  </si>
  <si>
    <t>NL58-0003136</t>
  </si>
  <si>
    <t>LU77-0003803</t>
  </si>
  <si>
    <t>DE30-0003651</t>
  </si>
  <si>
    <t>NL58-0003115</t>
  </si>
  <si>
    <t>DE58-0003824</t>
  </si>
  <si>
    <t>DK88-0003149</t>
  </si>
  <si>
    <t>előhúz Mitshura</t>
  </si>
  <si>
    <t>NL58-0003117</t>
  </si>
  <si>
    <t>NL58-0003127</t>
  </si>
  <si>
    <t>DE56-0003654</t>
  </si>
  <si>
    <t>21 órakor tud indulni</t>
  </si>
  <si>
    <t>NL58-0003116</t>
  </si>
  <si>
    <t>hosszabb előhúzást szeretne</t>
  </si>
  <si>
    <t>FR89-0003967</t>
  </si>
  <si>
    <t>DE58-0003996</t>
  </si>
  <si>
    <t>CZ43-0003600 magának rak</t>
  </si>
  <si>
    <t>DE90-0003706</t>
  </si>
  <si>
    <t>BE91-0003543</t>
  </si>
  <si>
    <t>BE90-0003953</t>
  </si>
  <si>
    <t>kedd hajnalban kell bejönnie</t>
  </si>
  <si>
    <t>lemondott Samsung helyett Drozd Peti elviszi ezt a munkát</t>
  </si>
  <si>
    <t>DK62-0003930 magának rak</t>
  </si>
  <si>
    <t>BE23-0003976</t>
  </si>
  <si>
    <t xml:space="preserve">DOBOZOS pótkocsi mert szemműtétje lesz </t>
  </si>
  <si>
    <t>DK62-0003991</t>
  </si>
  <si>
    <t>LU77-0003954</t>
  </si>
  <si>
    <t>DE85-0003572</t>
  </si>
  <si>
    <t>NL58-0003126</t>
  </si>
  <si>
    <t>DE58-0003825</t>
  </si>
  <si>
    <t>35 óra vezetés marad</t>
  </si>
  <si>
    <t>tachográf hibás az autója</t>
  </si>
  <si>
    <t>DE59-0003986</t>
  </si>
  <si>
    <t>DE85-0003323</t>
  </si>
  <si>
    <t>CZ25-0003923</t>
  </si>
  <si>
    <t>CZ25-0003693</t>
  </si>
  <si>
    <t>LU77-0004076</t>
  </si>
  <si>
    <t>FR60-0004069</t>
  </si>
  <si>
    <t>DE85-0004101</t>
  </si>
  <si>
    <t>szerda délután/este tud indulni, 20 óra vezetése marad</t>
  </si>
  <si>
    <t>szerda este indul, jönnie kell haza a sofőrgyűlésre szombatra, de ha kell</t>
  </si>
  <si>
    <t>IT30+IT30-0003663</t>
  </si>
  <si>
    <t>12:00-ra van itthon</t>
  </si>
  <si>
    <t>DE85-0004100</t>
  </si>
  <si>
    <t>IT30+30-0004001</t>
  </si>
  <si>
    <t>szerda este tud indulni, 22 óra vezetése marad</t>
  </si>
  <si>
    <t>Anyukája nincs jól, így nem tud fuvarba menni</t>
  </si>
  <si>
    <t>CZ34-0003657</t>
  </si>
  <si>
    <t>CZ34-0003804</t>
  </si>
  <si>
    <t>IT30-0003820</t>
  </si>
  <si>
    <t>Könnyű munka</t>
  </si>
  <si>
    <t>DE20-0003658</t>
  </si>
  <si>
    <t>DE90-0003708</t>
  </si>
  <si>
    <t>Dunaszerdah.-Klagenfurt</t>
  </si>
  <si>
    <t>25 óra vezetése marad, szerda éjszaka tud indulni</t>
  </si>
  <si>
    <t>DE30-0003832</t>
  </si>
  <si>
    <t>megígértem neki hogy kivezetjük az 56 óráját</t>
  </si>
  <si>
    <t>DE30-0003830</t>
  </si>
  <si>
    <t xml:space="preserve">szerda reggel tud indulni, 28 órája marad, 8 óra vezetése marad még a szedai napon, </t>
  </si>
  <si>
    <t>NL47-0003497</t>
  </si>
  <si>
    <t>DE58-0003826</t>
  </si>
  <si>
    <t>szabi csüt.</t>
  </si>
  <si>
    <t>csütörtök szabi</t>
  </si>
  <si>
    <t>DK88-0003150 9:30</t>
  </si>
  <si>
    <t>NL40-0003955</t>
  </si>
  <si>
    <t>NL58-0003138</t>
  </si>
  <si>
    <t>DE59-0004115+96</t>
  </si>
  <si>
    <t>megrak magának CZ66+66-0004183</t>
  </si>
  <si>
    <t>Mennyi ideje marad, mikor tud indulni?</t>
  </si>
  <si>
    <t>előtte belföld SK90-0004174</t>
  </si>
  <si>
    <t>csüt hajnal 1 14 óra vezetése marad</t>
  </si>
  <si>
    <t>CZ34-0004081</t>
  </si>
  <si>
    <t>csütörtök reggel tud indulni, szombatra reggelre legkésőbb haza, 20-22 óra marad</t>
  </si>
  <si>
    <t>DE90-0003653</t>
  </si>
  <si>
    <t>nem tudtunk neki munkát adni</t>
  </si>
  <si>
    <t>DE85-0003326</t>
  </si>
  <si>
    <t>CZ34-0003992</t>
  </si>
  <si>
    <t>DE90-0003709</t>
  </si>
  <si>
    <t>Dunaszerdah.-Jihlava</t>
  </si>
  <si>
    <t>hajnalban tud indulni 18 óra vezetése marad</t>
  </si>
  <si>
    <t>DE85-0003574</t>
  </si>
  <si>
    <t>keddre haza orvoshoz</t>
  </si>
  <si>
    <t>előtte belföld FR89-0004208</t>
  </si>
  <si>
    <t>24 óra vezetése marad, 15:00-kor tud indulni, hétfői hosszú</t>
  </si>
  <si>
    <t>BE90-0004077</t>
  </si>
  <si>
    <t>jövő héten csütörtökn szain van</t>
  </si>
  <si>
    <t>DE50-0003972</t>
  </si>
  <si>
    <t>szombat hajnal? DE50-0003972 - 2 osztály I. félév matematika: fekete pont</t>
  </si>
  <si>
    <t>DK88-0003152</t>
  </si>
  <si>
    <t>ha kell akkor kimész hétfői exporttal</t>
  </si>
  <si>
    <t>NL58-0003118</t>
  </si>
  <si>
    <t>SK90-0004173 - Bernolakovo(03.13.) - Gremersdorf (03.16.)- Vejle(03.17.) DK</t>
  </si>
  <si>
    <t>DE70+74+71-0004170</t>
  </si>
  <si>
    <t>DE58-0003827</t>
  </si>
  <si>
    <t>NL47-0004178</t>
  </si>
  <si>
    <t>NL75-0003978</t>
  </si>
  <si>
    <t>DK88-0003151</t>
  </si>
  <si>
    <t>DE21-0003823</t>
  </si>
  <si>
    <t>IT30+30-0004182</t>
  </si>
  <si>
    <t>DE09-0003598</t>
  </si>
  <si>
    <t>LU77-0004175</t>
  </si>
  <si>
    <t>27-re haza kell érnie GKI-ra</t>
  </si>
  <si>
    <t>NL58-0003128</t>
  </si>
  <si>
    <t>DE59-0004180</t>
  </si>
  <si>
    <t>NL75-0004079</t>
  </si>
  <si>
    <t>DE20-0003993</t>
  </si>
  <si>
    <t>DE59-0003498</t>
  </si>
  <si>
    <t>NL50-0004212</t>
  </si>
  <si>
    <t>DE57-0004084</t>
  </si>
  <si>
    <t>CZ14-0004250</t>
  </si>
  <si>
    <t>BE90-0004176</t>
  </si>
  <si>
    <t>NL58-0003139</t>
  </si>
  <si>
    <t>NL50-0004213</t>
  </si>
  <si>
    <t>BE83-004119</t>
  </si>
  <si>
    <t>FR60-0004074</t>
  </si>
  <si>
    <t>DE85-0004200</t>
  </si>
  <si>
    <t>NL50+50-0004088 8:00</t>
  </si>
  <si>
    <t>DK66-0003606</t>
  </si>
  <si>
    <t>IT36+42-0003155</t>
  </si>
  <si>
    <t>DE90-0003656</t>
  </si>
  <si>
    <t>DE30-0003831</t>
  </si>
  <si>
    <t>DE21-0004007</t>
  </si>
  <si>
    <t>NL50-0003717</t>
  </si>
  <si>
    <t>CZ27-0003499</t>
  </si>
  <si>
    <t>CZ67-0003934</t>
  </si>
  <si>
    <t>NL75-0003985</t>
  </si>
  <si>
    <t>egy kanyart fordul</t>
  </si>
  <si>
    <t>DE90-0003710</t>
  </si>
  <si>
    <t>CZ67-0003940</t>
  </si>
  <si>
    <t>DK88-0004158</t>
  </si>
  <si>
    <t>NL58-0003119</t>
  </si>
  <si>
    <t>NL50-0004193</t>
  </si>
  <si>
    <t>NL50-0003854</t>
  </si>
  <si>
    <t>DE53-0004261</t>
  </si>
  <si>
    <t>DE58+58+40-0003990</t>
  </si>
  <si>
    <t>ha ég a ház elmegy vasárnap este</t>
  </si>
  <si>
    <t>NL47-0003616</t>
  </si>
  <si>
    <t>SK97-0004303</t>
  </si>
  <si>
    <t>tud már menni messzi fuvarba SK97-0004303</t>
  </si>
  <si>
    <t>DE30-0004060</t>
  </si>
  <si>
    <t>magának rak  DK92-0004126</t>
  </si>
  <si>
    <t>DK92-0004124</t>
  </si>
  <si>
    <t>DE90-0003920</t>
  </si>
  <si>
    <t>DE85-0003974</t>
  </si>
  <si>
    <t>megrak magának?DE09-0004248</t>
  </si>
  <si>
    <t>CZ34-0004104</t>
  </si>
  <si>
    <t>IT25-0003865 magának rak</t>
  </si>
  <si>
    <t>NL47-0004179</t>
  </si>
  <si>
    <t>DE90-0003711</t>
  </si>
  <si>
    <t>CZ67-0003914</t>
  </si>
  <si>
    <t>BE90-0004239</t>
  </si>
  <si>
    <t>ha kell akkor hétfő is jó</t>
  </si>
  <si>
    <t>DK64-0004283</t>
  </si>
  <si>
    <t>NL58-0004138</t>
  </si>
  <si>
    <t>BE83-0004216</t>
  </si>
  <si>
    <t>NL58-0004128</t>
  </si>
  <si>
    <t>NL58-0003140</t>
  </si>
  <si>
    <t>hosszú fuvar kell neki</t>
  </si>
  <si>
    <t>DE85-0004237</t>
  </si>
  <si>
    <t>péntek hajnalban kell hazaérnie legkésőbb</t>
  </si>
  <si>
    <t>magának rak NL33+37-004099</t>
  </si>
  <si>
    <t>megrakná magát</t>
  </si>
  <si>
    <t>CZ67-0003944</t>
  </si>
  <si>
    <t>LU77-0004238</t>
  </si>
  <si>
    <t>DE58-0004258</t>
  </si>
  <si>
    <t>előtte belföld BE89-0004274</t>
  </si>
  <si>
    <t>DE58-0004398</t>
  </si>
  <si>
    <t>elpusztult a vontatója</t>
  </si>
  <si>
    <t>NL58-0004148 9:00</t>
  </si>
  <si>
    <t>FR37-0004265 pént. magának rak</t>
  </si>
  <si>
    <t>NL48+50-0004263 csüt.</t>
  </si>
  <si>
    <t>este Pardubice után</t>
  </si>
  <si>
    <t>DK88-0004159 csüt.</t>
  </si>
  <si>
    <t>NL47-0004059 csüt.</t>
  </si>
  <si>
    <t>BE90-0004291 csüt.</t>
  </si>
  <si>
    <t>BE23-0004251 csüt.</t>
  </si>
  <si>
    <t>LU77-0004292 csüt.</t>
  </si>
  <si>
    <t>ha kell hétfőn is tud indulni</t>
  </si>
  <si>
    <t>DE30-0004379</t>
  </si>
  <si>
    <t>NL58-0004129</t>
  </si>
  <si>
    <t>NL31-0003617</t>
  </si>
  <si>
    <t>délután, kora esti indulás</t>
  </si>
  <si>
    <t>NL75-0004080</t>
  </si>
  <si>
    <t>orvoshoz megy kedden utána tud indulni NL75-0004080</t>
  </si>
  <si>
    <t>DK62-0004372</t>
  </si>
  <si>
    <t>egész nap tud indulni, délutánt preferált</t>
  </si>
  <si>
    <t>DE56-0004210</t>
  </si>
  <si>
    <t>DE90-0003712</t>
  </si>
  <si>
    <t>DE90-0003921</t>
  </si>
  <si>
    <t>DE85-0003612</t>
  </si>
  <si>
    <t>CZ43-0003845 magának rak</t>
  </si>
  <si>
    <t>CZ27-0003620</t>
  </si>
  <si>
    <t>DE85-0004240</t>
  </si>
  <si>
    <t>NL48-0004262</t>
  </si>
  <si>
    <t>szombat reggelre haza kell érnie</t>
  </si>
  <si>
    <t>NL47-0003998</t>
  </si>
  <si>
    <t>DE49-0004296</t>
  </si>
  <si>
    <t>DE75-0004500</t>
  </si>
  <si>
    <t>DK92-0004127</t>
  </si>
  <si>
    <t>DK92-0004125</t>
  </si>
  <si>
    <t>NL58-0004139</t>
  </si>
  <si>
    <t>DE49-0004358</t>
  </si>
  <si>
    <t>szerda hajnalban tud indulni, csütörtök este 17:00-ra kell legkésőbb hazaérni</t>
  </si>
  <si>
    <t>DE30-0004082</t>
  </si>
  <si>
    <t>hajnalba tud indulni</t>
  </si>
  <si>
    <t>NL58-0004130</t>
  </si>
  <si>
    <t>DE08-0004061</t>
  </si>
  <si>
    <t>DE85-0004062</t>
  </si>
  <si>
    <t>DE90-0003922</t>
  </si>
  <si>
    <t>NL50-0004416</t>
  </si>
  <si>
    <t>CZ25+CZ33-0004543</t>
  </si>
  <si>
    <t>CZ34-0004085</t>
  </si>
  <si>
    <t>szerdáról csütörtök éjszaka tud indulni, szombatra kell hazaérnie</t>
  </si>
  <si>
    <t>DE90-0003713</t>
  </si>
  <si>
    <t>DE20-0004223</t>
  </si>
  <si>
    <t>NL75-0004225</t>
  </si>
  <si>
    <t>DE30-0004380</t>
  </si>
  <si>
    <t>este tud indulni, 20-21 óra vezetése marad</t>
  </si>
  <si>
    <t>LU77-0004413</t>
  </si>
  <si>
    <t>CZ38-0004207</t>
  </si>
  <si>
    <t>péntek hajnalra haza kell érnie</t>
  </si>
  <si>
    <t>ES19-0004308</t>
  </si>
  <si>
    <t>CZ25-0004512</t>
  </si>
  <si>
    <t>szerda délután tud indulni, 14 óra vezetése marad</t>
  </si>
  <si>
    <t>CZ33-0004513</t>
  </si>
  <si>
    <t xml:space="preserve">szerda este tud indulni, mert napközben csinálják a vontatót </t>
  </si>
  <si>
    <t>itthoni hétvége, 25 óra marad, délutábón tud indulni</t>
  </si>
  <si>
    <t>DE85-0004241</t>
  </si>
  <si>
    <t>DE58-0004259</t>
  </si>
  <si>
    <t>NL58-0004140</t>
  </si>
  <si>
    <t>FR60-0004252</t>
  </si>
  <si>
    <t>DK88-0004160</t>
  </si>
  <si>
    <t>egyet akar fordulni az Egidien előtt csütörtök este tud indulni, 18 óra vezetése marad</t>
  </si>
  <si>
    <t>DE85-0004515</t>
  </si>
  <si>
    <t>25 óra vezetése marad,</t>
  </si>
  <si>
    <t>DE85-0003614</t>
  </si>
  <si>
    <t>DE90-0003924</t>
  </si>
  <si>
    <t>CZ34-0004509</t>
  </si>
  <si>
    <t>egyet akar fordulni az Egidien előtt csütörtök - lemondták a pardubice exportot</t>
  </si>
  <si>
    <t>CZ78+74-0004503</t>
  </si>
  <si>
    <t>DE08-0004063</t>
  </si>
  <si>
    <t>DE90-0003714</t>
  </si>
  <si>
    <t>szabi után egyet forul</t>
  </si>
  <si>
    <t>DK62-0004620</t>
  </si>
  <si>
    <t>csütörtök estére vagy pénteki hazaérkezés mert pénteken GKI-ra emgy</t>
  </si>
  <si>
    <t>Bernolakaovo - ES Murcia</t>
  </si>
  <si>
    <t>DE58+58-0004546</t>
  </si>
  <si>
    <t>DK88-0004161</t>
  </si>
  <si>
    <t>magának rak NL58-0004568</t>
  </si>
  <si>
    <t>25 óra vezetése marad, csütörtök este ér haza</t>
  </si>
  <si>
    <t>LU77-0004594</t>
  </si>
  <si>
    <t>Péntek 14:00-ig fel kell vegye Győrben FR91-0004477</t>
  </si>
  <si>
    <t>NL58-0004150</t>
  </si>
  <si>
    <t>28-a szabi</t>
  </si>
  <si>
    <t>NL47-0004114</t>
  </si>
  <si>
    <t>25 óra vezetése amrad</t>
  </si>
  <si>
    <t>NL58-0004131</t>
  </si>
  <si>
    <t>IT30-0004645</t>
  </si>
  <si>
    <t>DE59-00004511</t>
  </si>
  <si>
    <t>kb. 5 óra vezetése marad?</t>
  </si>
  <si>
    <t>DE21-0004504</t>
  </si>
  <si>
    <t>BE23-0004579</t>
  </si>
  <si>
    <t>DE50-0004064</t>
  </si>
  <si>
    <t>NL75-0004409</t>
  </si>
  <si>
    <t>DE59-00004525</t>
  </si>
  <si>
    <t>DE58-0004260</t>
  </si>
  <si>
    <t>DE09-0003853</t>
  </si>
  <si>
    <t>NL50-0004508</t>
  </si>
  <si>
    <t>péntekre haza mert szombaton esküvő van</t>
  </si>
  <si>
    <t>NL58-0004141</t>
  </si>
  <si>
    <t>BE23-0004643</t>
  </si>
  <si>
    <t>DE59-0004646</t>
  </si>
  <si>
    <t>NL50-0004417</t>
  </si>
  <si>
    <t>LU77-0004593</t>
  </si>
  <si>
    <t>DE30-0004381</t>
  </si>
  <si>
    <t>szerda éjjelre kell hazaérnie</t>
  </si>
  <si>
    <t>DE85-0004446</t>
  </si>
  <si>
    <t>NL58-0004152</t>
  </si>
  <si>
    <t>újra összefosta magát a váltó :(</t>
  </si>
  <si>
    <t>NL50-0004420</t>
  </si>
  <si>
    <t xml:space="preserve"> DE20-0004364</t>
  </si>
  <si>
    <t>NL58-0004142</t>
  </si>
  <si>
    <t>IT36+42-0004168</t>
  </si>
  <si>
    <t>NL50-0004693</t>
  </si>
  <si>
    <t>NL58-0004151</t>
  </si>
  <si>
    <t>hosszú hét</t>
  </si>
  <si>
    <t>NL50-0003733</t>
  </si>
  <si>
    <t>BE20+83-0004247</t>
  </si>
  <si>
    <t>DE85-0003999</t>
  </si>
  <si>
    <t>CZ43-0004567</t>
  </si>
  <si>
    <t>DE93-0004272</t>
  </si>
  <si>
    <t>DE59-0004526</t>
  </si>
  <si>
    <t>CZ25-0004652</t>
  </si>
  <si>
    <t>FR21-0004118</t>
  </si>
  <si>
    <t>DE40-0004623</t>
  </si>
  <si>
    <t>péntek este/ vasárnap este</t>
  </si>
  <si>
    <t>DE90-0003715</t>
  </si>
  <si>
    <t>NL75-0004222</t>
  </si>
  <si>
    <t>DE20-0004570</t>
  </si>
  <si>
    <t>TEY616-os vontatóval indul el, RKG684 szervizes</t>
  </si>
  <si>
    <t>DE59-0004595</t>
  </si>
  <si>
    <t>NL50-0003734</t>
  </si>
  <si>
    <t>DK88-0004162</t>
  </si>
  <si>
    <t>LU91-0004633+BE28-0004650</t>
  </si>
  <si>
    <t>DE20-0004366</t>
  </si>
  <si>
    <t>hétfőn is el tud indulni</t>
  </si>
  <si>
    <t>csütörtök este szabi</t>
  </si>
  <si>
    <t>NL50-0004550</t>
  </si>
  <si>
    <t>NL58-0004132</t>
  </si>
  <si>
    <t>BE90-0004678</t>
  </si>
  <si>
    <t>NL50-0004336</t>
  </si>
  <si>
    <t>FR60-0004521</t>
  </si>
  <si>
    <t>IT30-0004674</t>
  </si>
  <si>
    <t>17:00-kor tud indulni, szerda reggel itthon kell lenni</t>
  </si>
  <si>
    <t>DE85-0004111</t>
  </si>
  <si>
    <t>DK88-0004163 ha tud menjen fel a pótért</t>
  </si>
  <si>
    <t>NL50-0004631 előhúzunk neki</t>
  </si>
  <si>
    <t>DE59-0004647</t>
  </si>
  <si>
    <t>DE90-0004414</t>
  </si>
  <si>
    <t>NL71+41+27-0004586</t>
  </si>
  <si>
    <t>NL58-0004133</t>
  </si>
  <si>
    <t>DE58-0004664</t>
  </si>
  <si>
    <t>CZ51-0004370</t>
  </si>
  <si>
    <t>előtte belföld CZ53-0004541</t>
  </si>
  <si>
    <t>előtte belföld DK92-0004753</t>
  </si>
  <si>
    <t>eltolták a munkát</t>
  </si>
  <si>
    <t>DE90-0004392</t>
  </si>
  <si>
    <t>CZ35-0004757</t>
  </si>
  <si>
    <t>Belföld-&gt;9h. Tata-Győr BE28-0004689</t>
  </si>
  <si>
    <t>DE58-0004696</t>
  </si>
  <si>
    <t>DE30-0004373</t>
  </si>
  <si>
    <t>NL47-0004519</t>
  </si>
  <si>
    <t>DE56-0004648</t>
  </si>
  <si>
    <t>előtte belföld LU77-0004681</t>
  </si>
  <si>
    <t>DE85-0004742</t>
  </si>
  <si>
    <t>NL58-0004143</t>
  </si>
  <si>
    <t>NL58-0004144</t>
  </si>
  <si>
    <t>péntekre, ha gáz van</t>
  </si>
  <si>
    <t>előhúz mehet</t>
  </si>
  <si>
    <t>Drezda-Hamburg</t>
  </si>
  <si>
    <t>DK88-0004164</t>
  </si>
  <si>
    <t>28 óra vezetés, szerda 13:00 körül tud indulni, péntek reggelre haza</t>
  </si>
  <si>
    <t>DE59-0004655+4744+46</t>
  </si>
  <si>
    <t>csüt. 12-ig le kell rakni/pénteki lerakója lesz</t>
  </si>
  <si>
    <t>kedd este tudsz indulni 21 óra vezetése marad, másik vontatót kell neki adni</t>
  </si>
  <si>
    <t>DE30-0004669</t>
  </si>
  <si>
    <t>csütörtöki lerakó 15-ig kell lerakni</t>
  </si>
  <si>
    <t>FR41-0004740 mehet</t>
  </si>
  <si>
    <t>LU77-0004795</t>
  </si>
  <si>
    <t>26 órája marad kedd este ér be(van még egy 10-es vezetése)</t>
  </si>
  <si>
    <t>DE58-0004665</t>
  </si>
  <si>
    <t>pénteki lerakóval</t>
  </si>
  <si>
    <t>szerda hajnalban tud indulni, péntek délig szeretne beérni</t>
  </si>
  <si>
    <t>DE48-0004735</t>
  </si>
  <si>
    <t xml:space="preserve">szombatra szeretne hazaérni </t>
  </si>
  <si>
    <t>DK92-0004756</t>
  </si>
  <si>
    <t>csütörtökre haza</t>
  </si>
  <si>
    <t>NL50-0004424</t>
  </si>
  <si>
    <t>DE90-0004418</t>
  </si>
  <si>
    <t>DE85-0004489</t>
  </si>
  <si>
    <t>CZ43-0004332</t>
  </si>
  <si>
    <t>CZ34-0004485</t>
  </si>
  <si>
    <t>CZ51-0004375</t>
  </si>
  <si>
    <t>péntekre haza mert hitelügyintézést ír alá</t>
  </si>
  <si>
    <t>magának rak NL58-0004569</t>
  </si>
  <si>
    <t>húsvét hétfőre kell hazaérnie MIÉRT ,MEGY LOCSOLNI???</t>
  </si>
  <si>
    <t>DE90-0004393</t>
  </si>
  <si>
    <t>FR60-0004731</t>
  </si>
  <si>
    <t>NL38-0004690</t>
  </si>
  <si>
    <t>üzemorvos után 12:00 körül tud indulni</t>
  </si>
  <si>
    <t>LU77-0004733</t>
  </si>
  <si>
    <t>este tud indulni, 32 óra vezetése marad kb.</t>
  </si>
  <si>
    <t>BE38-0004597</t>
  </si>
  <si>
    <t>NL58-0004134</t>
  </si>
  <si>
    <t>péntekre haza mert esküvő lesz</t>
  </si>
  <si>
    <t>LU77-0004794</t>
  </si>
  <si>
    <t>NL58-0004135</t>
  </si>
  <si>
    <t>szerda 18:00-kor tud indulni, 23 óra vezetése marad</t>
  </si>
  <si>
    <t>FR60-0004732</t>
  </si>
  <si>
    <t>Crépy/Luxi péntekre</t>
  </si>
  <si>
    <t>24 óra vezetése marad, szerda délután tud indulni haza, szombat reggelre haza</t>
  </si>
  <si>
    <t>NL47-0004651</t>
  </si>
  <si>
    <t>péntek</t>
  </si>
  <si>
    <t>NL58-0004154</t>
  </si>
  <si>
    <t>NL58-0004145</t>
  </si>
  <si>
    <t>szerda délután tudsz indulni, 23 óra marad</t>
  </si>
  <si>
    <t>DE85-0004734 8:00</t>
  </si>
  <si>
    <t>DE85-0004737</t>
  </si>
  <si>
    <t>DE90-0004415</t>
  </si>
  <si>
    <t>CZ34-0004649</t>
  </si>
  <si>
    <t>CZ27-0004113</t>
  </si>
  <si>
    <t>Pardubice után tud indulni</t>
  </si>
  <si>
    <t>DE90-0004394</t>
  </si>
  <si>
    <t>NL58-0004153</t>
  </si>
  <si>
    <t>DK95-0004726</t>
  </si>
  <si>
    <t>BE90-0004792</t>
  </si>
  <si>
    <t>NL97-0004822</t>
  </si>
  <si>
    <t>CZ34-0004789</t>
  </si>
  <si>
    <t>péntekre szeretne hazaérni</t>
  </si>
  <si>
    <t>BE91+89-0004672</t>
  </si>
  <si>
    <t>szerda reggel 6-kor tud indulni lesz még 4 óra vezetése</t>
  </si>
  <si>
    <t>CZ67-0004583</t>
  </si>
  <si>
    <t>szerda éjszaka tud indulni, 16 óra vezetése marad</t>
  </si>
  <si>
    <t>műszaki átnézés</t>
  </si>
  <si>
    <t xml:space="preserve">NL50-0004834 </t>
  </si>
  <si>
    <t>szervíz után</t>
  </si>
  <si>
    <t>NL50-0004427</t>
  </si>
  <si>
    <t>DK88-0004165</t>
  </si>
  <si>
    <t>NL50-0004426</t>
  </si>
  <si>
    <t>DE90-0004419</t>
  </si>
  <si>
    <t>DE85-0004112</t>
  </si>
  <si>
    <t>CZ34-0004761</t>
  </si>
  <si>
    <t>csütörtök hajnalban tud indulni</t>
  </si>
  <si>
    <t>CZ76-0004838</t>
  </si>
  <si>
    <t>CZ34-0004886</t>
  </si>
  <si>
    <t>Schenker elé</t>
  </si>
  <si>
    <t>DE90-0004396</t>
  </si>
  <si>
    <t>DE58-0004666</t>
  </si>
  <si>
    <t>csütörtök hanalban/reggel tud indulni</t>
  </si>
  <si>
    <t>CZ25-0005018</t>
  </si>
  <si>
    <t xml:space="preserve">délelőtt 11-kor tud kezdeni, 20 óra vezetés marad kb. </t>
  </si>
  <si>
    <t>SL42-0004973</t>
  </si>
  <si>
    <t>csütörtök 12:00 körül tud indulni, 20 óra vezetése marad</t>
  </si>
  <si>
    <t>TóTh Zoltán József</t>
  </si>
  <si>
    <t>LU77-0004910</t>
  </si>
  <si>
    <t>FR37-0005001</t>
  </si>
  <si>
    <t>NL50-0004818</t>
  </si>
  <si>
    <t>NL75-0004605</t>
  </si>
  <si>
    <t>DE58-0004667</t>
  </si>
  <si>
    <t>szombat délelőtt, nagypénteken nem dolgozik</t>
  </si>
  <si>
    <t>DK88-0004166</t>
  </si>
  <si>
    <t>BE23-0004676</t>
  </si>
  <si>
    <t>NL58-0004136</t>
  </si>
  <si>
    <t>mitshus ember ő lesz</t>
  </si>
  <si>
    <t>NL58-0004155</t>
  </si>
  <si>
    <t>DE20-0004760</t>
  </si>
  <si>
    <t>IT24-0004376</t>
  </si>
  <si>
    <t>DE30-0004877</t>
  </si>
  <si>
    <t>szombat hajnalban tud inudlni</t>
  </si>
  <si>
    <t>DE28-0004829</t>
  </si>
  <si>
    <t>DK87-0004999</t>
  </si>
  <si>
    <t>péntek este elindul 14 óra vezetése marad</t>
  </si>
  <si>
    <t>NL47-0004624</t>
  </si>
  <si>
    <t>csüt. estig haza</t>
  </si>
  <si>
    <t>NL47-0004528</t>
  </si>
  <si>
    <t>BE90-0004850</t>
  </si>
  <si>
    <t>DE09-0004335 12:00 szombati indulás</t>
  </si>
  <si>
    <t>NL50-0004821</t>
  </si>
  <si>
    <t>mitshura előhúzós hét, nem szeretnének rövid fuvart</t>
  </si>
  <si>
    <t>NL50-0004428</t>
  </si>
  <si>
    <t>NL58-0004146</t>
  </si>
  <si>
    <t>BE23-0005022</t>
  </si>
  <si>
    <t>LU77-0005015</t>
  </si>
  <si>
    <t>kimegy Húsvétra</t>
  </si>
  <si>
    <t>LU77-0005020</t>
  </si>
  <si>
    <t>DK70-0004787</t>
  </si>
  <si>
    <t>HÚSVÉT lehet kinn</t>
  </si>
  <si>
    <t>DE59-0004844</t>
  </si>
  <si>
    <t>szerda estére ha lehet haza</t>
  </si>
  <si>
    <t>BE90-0005016</t>
  </si>
  <si>
    <t>NL50-0004835</t>
  </si>
  <si>
    <t>nem megy ki Húsvétra</t>
  </si>
  <si>
    <t>DE93-0004273</t>
  </si>
  <si>
    <t>NL50-0004837</t>
  </si>
  <si>
    <t>NL58-0004147</t>
  </si>
  <si>
    <t>BE83-0004830</t>
  </si>
  <si>
    <t>nem gond a nagy péntek ha úgyul</t>
  </si>
  <si>
    <t>DE85-0004510</t>
  </si>
  <si>
    <t>DE30-0004878</t>
  </si>
  <si>
    <t>NL47-0004627</t>
  </si>
  <si>
    <t>DE90-0004421</t>
  </si>
  <si>
    <t>NL47-0004626</t>
  </si>
  <si>
    <t>csütörtök reggelre haza</t>
  </si>
  <si>
    <t>CZ19-0004869</t>
  </si>
  <si>
    <t>CZ19-0004868</t>
  </si>
  <si>
    <t>SK96+CZ67-0004796+7</t>
  </si>
  <si>
    <t>NL75-0004654</t>
  </si>
  <si>
    <t>szombatra ha hazaér nem gond</t>
  </si>
  <si>
    <t>NL47-0004887</t>
  </si>
  <si>
    <t>DE90-0004400</t>
  </si>
  <si>
    <t>DE58+45+58-0004697</t>
  </si>
  <si>
    <t>NL50-0004431</t>
  </si>
  <si>
    <t>NL58-0004156</t>
  </si>
  <si>
    <t>BE90-0004908</t>
  </si>
  <si>
    <t>kint marad Húsvétra</t>
  </si>
  <si>
    <t>NL47-0004820</t>
  </si>
  <si>
    <t>DK88-0004167</t>
  </si>
  <si>
    <t>NL47-0004819</t>
  </si>
  <si>
    <t>NL50-0004430</t>
  </si>
  <si>
    <t>szerda délután haza</t>
  </si>
  <si>
    <t>NL50-0004688</t>
  </si>
  <si>
    <t>NL58-0004137</t>
  </si>
  <si>
    <t>DE59-0005024</t>
  </si>
  <si>
    <t>CZ25-0005077</t>
  </si>
  <si>
    <t>FR60-0004898</t>
  </si>
  <si>
    <t>szerdai Crepyre megy</t>
  </si>
  <si>
    <t>magának rak BE20-0004885</t>
  </si>
  <si>
    <t>magának rak DK87-0005096</t>
  </si>
  <si>
    <t>NL47-0004782</t>
  </si>
  <si>
    <t>NL75-0004917</t>
  </si>
  <si>
    <t>szerda délelőtt tud indulni, 4000 KM hiányzik , 6 órát tud  9 körül</t>
  </si>
  <si>
    <t>DK88-0004974</t>
  </si>
  <si>
    <t>DE90-0005012</t>
  </si>
  <si>
    <t>NL47-0004628</t>
  </si>
  <si>
    <t>DE58-0004755</t>
  </si>
  <si>
    <t>NL58-0004157</t>
  </si>
  <si>
    <t>kimegy húsvétra</t>
  </si>
  <si>
    <t>DE85-0004790</t>
  </si>
  <si>
    <t>CZ78-0005047</t>
  </si>
  <si>
    <t xml:space="preserve">lehet kint Húsvét, de választásokra haza kell hozni! </t>
  </si>
  <si>
    <t>DE94-0005117</t>
  </si>
  <si>
    <t>csütörtök haza</t>
  </si>
  <si>
    <t>CZ19-0004870</t>
  </si>
  <si>
    <t>DE59-0004994</t>
  </si>
  <si>
    <t>hétfő reggel tud indulni</t>
  </si>
  <si>
    <t>BE90-0005019</t>
  </si>
  <si>
    <t>DE59-0004668</t>
  </si>
  <si>
    <t>húsvétra haza</t>
  </si>
  <si>
    <t>DE58-0005027</t>
  </si>
  <si>
    <t>hétfő este tud indulni, szombatra haza</t>
  </si>
  <si>
    <t>IT24-0004783</t>
  </si>
  <si>
    <t>NL59-0004588</t>
  </si>
  <si>
    <t>Pisi-induljon el reggel legyen szíves</t>
  </si>
  <si>
    <t>BE23-0004843</t>
  </si>
  <si>
    <t>hétfő reggel tud indulni, húsvétra kint marad</t>
  </si>
  <si>
    <t>NL58-0004956</t>
  </si>
  <si>
    <t>NL58-0004946</t>
  </si>
  <si>
    <t>NL48-0004986</t>
  </si>
  <si>
    <t>LU67-0004683</t>
  </si>
  <si>
    <t>FR41-0004739</t>
  </si>
  <si>
    <t>LU77-0005075</t>
  </si>
  <si>
    <t>csüt.-re haza</t>
  </si>
  <si>
    <t>NL58-0004964</t>
  </si>
  <si>
    <t>még nem tudja mit akar</t>
  </si>
  <si>
    <t>DE30-0004879</t>
  </si>
  <si>
    <t>30 óra marad</t>
  </si>
  <si>
    <t>DE85-0004791</t>
  </si>
  <si>
    <t>kedd reggel tud indulni, csütörtök estére haza de nem gáz a szombat se</t>
  </si>
  <si>
    <t>NL58-0004947</t>
  </si>
  <si>
    <t>DE90-0005013</t>
  </si>
  <si>
    <t>CZ43-0004658</t>
  </si>
  <si>
    <t>NL50-0004432</t>
  </si>
  <si>
    <t>húsvét ha kinn van nem gond</t>
  </si>
  <si>
    <t>NL31-0004533</t>
  </si>
  <si>
    <t>Húsvét</t>
  </si>
  <si>
    <t>BE90-0005076</t>
  </si>
  <si>
    <t>Húsvét, szerdára haza kell érnie</t>
  </si>
  <si>
    <t>DE90-0004402</t>
  </si>
  <si>
    <t>NL58-0004957</t>
  </si>
  <si>
    <t>kedd hajnalban tud indulni, Húsvétra haza</t>
  </si>
  <si>
    <t>NL75-0005021</t>
  </si>
  <si>
    <t>kedd hajnalban tud indulni, szombatra kell hazaérnie, 30-32 óra vezetés marad</t>
  </si>
  <si>
    <t>AT24-0004871</t>
  </si>
  <si>
    <t>CZ53-0005092</t>
  </si>
  <si>
    <t>DE30-0004784</t>
  </si>
  <si>
    <t>CZ34-0005146</t>
  </si>
  <si>
    <t>CZ26-0005122</t>
  </si>
  <si>
    <t>IT30+30-0005038</t>
  </si>
  <si>
    <t>Mirát szeretne, mást nem csinálna</t>
  </si>
  <si>
    <t>LU77-0005163</t>
  </si>
  <si>
    <t>LU77-0004832</t>
  </si>
  <si>
    <t>NL58-0004948</t>
  </si>
  <si>
    <t>DE58-0005028</t>
  </si>
  <si>
    <t xml:space="preserve">nem viszi el a fuvart mert nem dolgozik NAgypénteken "nem lesz kinn a Húsvét, add oda másnak a fuvart" </t>
  </si>
  <si>
    <t>DE85-0004603</t>
  </si>
  <si>
    <t>NL58-0004958</t>
  </si>
  <si>
    <t>CZ27-0004599</t>
  </si>
  <si>
    <t>DE90-0004404</t>
  </si>
  <si>
    <t>NL58-0004966</t>
  </si>
  <si>
    <t>DE85-0004601</t>
  </si>
  <si>
    <t>DE93-0004984</t>
  </si>
  <si>
    <t>szombatra haza legkésőbb</t>
  </si>
  <si>
    <t>13:00-kor tud kezdeni</t>
  </si>
  <si>
    <t>4 óra vezetése marad</t>
  </si>
  <si>
    <t>szabi csüt.-től</t>
  </si>
  <si>
    <t>SZFVÁR - Lier - Ieper (BE) Howmet magának rak</t>
  </si>
  <si>
    <t>12:00-től tud kezdeni</t>
  </si>
  <si>
    <t>NL58-0004967</t>
  </si>
  <si>
    <t>NL58-0004949</t>
  </si>
  <si>
    <t>motor hiba</t>
  </si>
  <si>
    <t>DE59-0005100</t>
  </si>
  <si>
    <t>Húsvét DK-ba szeretne menni</t>
  </si>
  <si>
    <t>DK88-0004975</t>
  </si>
  <si>
    <t>DK88-0004976</t>
  </si>
  <si>
    <t>NL50-0004434</t>
  </si>
  <si>
    <t>Húsvét?</t>
  </si>
  <si>
    <t>DE59-0005143</t>
  </si>
  <si>
    <t>NL58-0004959</t>
  </si>
  <si>
    <t>NL50-0004436</t>
  </si>
  <si>
    <t>NL50-0005184</t>
  </si>
  <si>
    <t>NL50-0005233</t>
  </si>
  <si>
    <t>DK87-0005243</t>
  </si>
  <si>
    <t>DE48-0005235</t>
  </si>
  <si>
    <t>ha nem tud elmenni nem lesz sideges - IGEN???</t>
  </si>
  <si>
    <t>NL50-0004812</t>
  </si>
  <si>
    <t>BE91-0005074</t>
  </si>
  <si>
    <t>BE90-0005317</t>
  </si>
  <si>
    <t>FR37-0005177</t>
  </si>
  <si>
    <t>11-től szabadságra megy</t>
  </si>
  <si>
    <t>LU77-0005318</t>
  </si>
  <si>
    <t>BE83-0005157</t>
  </si>
  <si>
    <t>NL50-0004441</t>
  </si>
  <si>
    <t>CZ34-0005212</t>
  </si>
  <si>
    <t>DE59-0005142+5223</t>
  </si>
  <si>
    <t>BE90-0005238</t>
  </si>
  <si>
    <t>BE23-0005182</t>
  </si>
  <si>
    <t>DE85-0004884</t>
  </si>
  <si>
    <t>DE85-0005062</t>
  </si>
  <si>
    <t>csütörtök estére kell hazaérnie</t>
  </si>
  <si>
    <t>NL75+DK71-0005179</t>
  </si>
  <si>
    <t>IT28-0005149</t>
  </si>
  <si>
    <t>DE27-0005219</t>
  </si>
  <si>
    <t>DK88-0004977</t>
  </si>
  <si>
    <t>DE90-0005014</t>
  </si>
  <si>
    <t>DE30-0004880</t>
  </si>
  <si>
    <t>NL47-0005138</t>
  </si>
  <si>
    <t>CZ27-0005139</t>
  </si>
  <si>
    <t>IT24-0005145</t>
  </si>
  <si>
    <t>FR67-0005053</t>
  </si>
  <si>
    <t>péntek reggelre haza kell érnie</t>
  </si>
  <si>
    <t>DE90-0004406</t>
  </si>
  <si>
    <t>ES19-0004882</t>
  </si>
  <si>
    <t>DK87-0005224</t>
  </si>
  <si>
    <t>DE09-0004996</t>
  </si>
  <si>
    <t>DE40+45-0005165</t>
  </si>
  <si>
    <t>DE20-0005147</t>
  </si>
  <si>
    <t>NL50-0004438</t>
  </si>
  <si>
    <t>DE58-0005029</t>
  </si>
  <si>
    <t>szabi kedd estig</t>
  </si>
  <si>
    <t xml:space="preserve">SPP 788 </t>
  </si>
  <si>
    <t>szabi 04.14-ig</t>
  </si>
  <si>
    <t>megrak magának DK92-0005161</t>
  </si>
  <si>
    <t>NL50-0004433</t>
  </si>
  <si>
    <t>üzemorvos után tud indulni, hétvége kérdéses a választások miatt</t>
  </si>
  <si>
    <t>Németh Nándor úr</t>
  </si>
  <si>
    <t>megrak magának BE28-0005351</t>
  </si>
  <si>
    <t>DHL DE90-0005259</t>
  </si>
  <si>
    <t>DHL Nürnbergre beugrik Tőzsér helyett</t>
  </si>
  <si>
    <t>megrak magának NL50-0004442</t>
  </si>
  <si>
    <t>04.16. csütörtök ADR</t>
  </si>
  <si>
    <t>szervízes az autója</t>
  </si>
  <si>
    <t>javítós az autó</t>
  </si>
  <si>
    <t>megrak magának? FR41-005068</t>
  </si>
  <si>
    <t>DE90-0005239</t>
  </si>
  <si>
    <t>megrak magának LU77-0005319</t>
  </si>
  <si>
    <t>kedd hajnalban tud indulni</t>
  </si>
  <si>
    <t>megrak magának FR37-0005081</t>
  </si>
  <si>
    <t>menjen előtte belföldezni DE93-0005046</t>
  </si>
  <si>
    <t>CZ76-0005195</t>
  </si>
  <si>
    <t>menjen előtte belföldezni CZ51-0005150</t>
  </si>
  <si>
    <t>DE30-0005153</t>
  </si>
  <si>
    <t>DE85-0005066</t>
  </si>
  <si>
    <t xml:space="preserve"> megrak magának DE48-0005316</t>
  </si>
  <si>
    <t>DE38+20-0005298</t>
  </si>
  <si>
    <t>NL49-0005215</t>
  </si>
  <si>
    <t>megrak magának NL75-0005314</t>
  </si>
  <si>
    <t>NL58-0004968</t>
  </si>
  <si>
    <t>Franciát rak magának?</t>
  </si>
  <si>
    <t>DE30-0005288</t>
  </si>
  <si>
    <t>NL58-0004951</t>
  </si>
  <si>
    <t>DK66-0005166</t>
  </si>
  <si>
    <t>lerak magának aztán visszarak</t>
  </si>
  <si>
    <t>BE23-0005322</t>
  </si>
  <si>
    <t>megrak magának FR37-0005078</t>
  </si>
  <si>
    <t>DE58-0005358</t>
  </si>
  <si>
    <t>kedden orvos után</t>
  </si>
  <si>
    <t>DE85-0005136</t>
  </si>
  <si>
    <t>NL58-0004960</t>
  </si>
  <si>
    <t>DK88-0004978</t>
  </si>
  <si>
    <t>NL58-0005506</t>
  </si>
  <si>
    <t>NL47-0005277</t>
  </si>
  <si>
    <t>NL58-0004952</t>
  </si>
  <si>
    <t>DE58-0005359</t>
  </si>
  <si>
    <t>LU77-0005480</t>
  </si>
  <si>
    <t>BE90-0005481</t>
  </si>
  <si>
    <t>NL58-0004962</t>
  </si>
  <si>
    <t>DK56-0005134</t>
  </si>
  <si>
    <t>szerda estére haza, mert csütörtök ADR</t>
  </si>
  <si>
    <t>DE85-0005236</t>
  </si>
  <si>
    <t>DE85-0005132</t>
  </si>
  <si>
    <t>DE90-0005240</t>
  </si>
  <si>
    <t>vagy Zolika</t>
  </si>
  <si>
    <t>CZ43-0005186 magának rak</t>
  </si>
  <si>
    <t>DE85-0005479</t>
  </si>
  <si>
    <t>DE90-0005260</t>
  </si>
  <si>
    <t>DE56-0005213</t>
  </si>
  <si>
    <t>DE56+DE21-0005420</t>
  </si>
  <si>
    <t>holnap tud indulni</t>
  </si>
  <si>
    <t>CZ67-0005329</t>
  </si>
  <si>
    <t>AT46+DE88-0005418 magának rak</t>
  </si>
  <si>
    <t>NL50-0005408</t>
  </si>
  <si>
    <t>CZ67-0005328</t>
  </si>
  <si>
    <t>szabi (választás erejéig)</t>
  </si>
  <si>
    <t>DK88-0004979</t>
  </si>
  <si>
    <t>BE90-0005478</t>
  </si>
  <si>
    <t>NL58-0004969</t>
  </si>
  <si>
    <t>NL50-0004429</t>
  </si>
  <si>
    <t>NL50-0005409 8:00</t>
  </si>
  <si>
    <t>belföldes úr előhúz</t>
  </si>
  <si>
    <t>DE09+DE38-0005416</t>
  </si>
  <si>
    <t>IT36+IT42-0005632</t>
  </si>
  <si>
    <t>DE85-0005151</t>
  </si>
  <si>
    <t>mikor tud indulni mennyi ideje van?</t>
  </si>
  <si>
    <t>DE85-0005393</t>
  </si>
  <si>
    <t>DE90-0005241</t>
  </si>
  <si>
    <t>IT37-0005280</t>
  </si>
  <si>
    <t>CZ25-0005489</t>
  </si>
  <si>
    <t>CZ26-0005526</t>
  </si>
  <si>
    <t>Kakulya Zsolt</t>
  </si>
  <si>
    <t>DE90-0005262</t>
  </si>
  <si>
    <t>DE85-0005276</t>
  </si>
  <si>
    <t>DE08-0005154</t>
  </si>
  <si>
    <t>FR37-0005084</t>
  </si>
  <si>
    <t>FR37-0005085</t>
  </si>
  <si>
    <t>NL58-0004953</t>
  </si>
  <si>
    <t>FR91-0005423</t>
  </si>
  <si>
    <t>DE22-0005313</t>
  </si>
  <si>
    <t xml:space="preserve">tanfolyam után indul ki hétvégére megbeszélve vele </t>
  </si>
  <si>
    <t>DK88-0004980</t>
  </si>
  <si>
    <t>NL75-0005320</t>
  </si>
  <si>
    <t>DE58-0005361</t>
  </si>
  <si>
    <t>NL50-0003728</t>
  </si>
  <si>
    <t>DE58-0005360</t>
  </si>
  <si>
    <t>IT28-0005315</t>
  </si>
  <si>
    <t>NL58-0004963</t>
  </si>
  <si>
    <t>DK66-0005395</t>
  </si>
  <si>
    <t>DE09-0005194</t>
  </si>
  <si>
    <t>NL58-0004970</t>
  </si>
  <si>
    <t>DE90-0005264</t>
  </si>
  <si>
    <t>17-re haza</t>
  </si>
  <si>
    <t>előhúzós hete</t>
  </si>
  <si>
    <t>DE85-0005490</t>
  </si>
  <si>
    <t>DE90-0005242</t>
  </si>
  <si>
    <t>kész lesz az autója????</t>
  </si>
  <si>
    <t>kedd hajnalban be kell érnie, mert 11-re megy szimulátorozni</t>
  </si>
  <si>
    <t>Farkas Rudolf+Farkas Levente</t>
  </si>
  <si>
    <t>Bernolakovo-Salamanca</t>
  </si>
  <si>
    <t>megbeszélve vele az uindulás</t>
  </si>
  <si>
    <t>Rendszám</t>
  </si>
  <si>
    <t>Nemzetközi sofőr(ök)</t>
  </si>
  <si>
    <t>Munkarend</t>
  </si>
  <si>
    <t>Időrend</t>
  </si>
  <si>
    <t>Preferált Ország</t>
  </si>
  <si>
    <t>Nem preferált ország</t>
  </si>
  <si>
    <t>Előhúzni tudunk neki</t>
  </si>
  <si>
    <t>Megjegyzés hétvégéhez</t>
  </si>
  <si>
    <t>vonatot vállal</t>
  </si>
  <si>
    <t>DiDb</t>
  </si>
  <si>
    <t>Fülke típus</t>
  </si>
  <si>
    <t>Kerékméret</t>
  </si>
  <si>
    <t>TL</t>
  </si>
  <si>
    <t>11+3</t>
  </si>
  <si>
    <t>hazaérkezés, megbeszélés kérdése</t>
  </si>
  <si>
    <t>mindegy</t>
  </si>
  <si>
    <t>UK</t>
  </si>
  <si>
    <t>Igen</t>
  </si>
  <si>
    <t>havi 2 hétvége</t>
  </si>
  <si>
    <t>nem vállal</t>
  </si>
  <si>
    <t>I</t>
  </si>
  <si>
    <t>Nagy</t>
  </si>
  <si>
    <t>MEGA</t>
  </si>
  <si>
    <t xml:space="preserve">90 + </t>
  </si>
  <si>
    <t>vasárnap/hétfői indulás</t>
  </si>
  <si>
    <t>igen</t>
  </si>
  <si>
    <t>napidíj, fekete macska</t>
  </si>
  <si>
    <t>Sipőcz Dániel</t>
  </si>
  <si>
    <t>10+4</t>
  </si>
  <si>
    <t>Mindegy Spanyol is</t>
  </si>
  <si>
    <t>igen, alkalmi</t>
  </si>
  <si>
    <t>NAGYK.</t>
  </si>
  <si>
    <t>megy csinálja, de kell a pihi néha szerdáról péntekre</t>
  </si>
  <si>
    <t>vasárnap/hétfő indulás</t>
  </si>
  <si>
    <t>Belga, Holland</t>
  </si>
  <si>
    <t>Nem</t>
  </si>
  <si>
    <t>1-2, megbeszélés kérdése</t>
  </si>
  <si>
    <t xml:space="preserve">Moerdijk fuvar de utolsó pillanatban táppénz </t>
  </si>
  <si>
    <t>Mindegy</t>
  </si>
  <si>
    <t>Anglia</t>
  </si>
  <si>
    <t>nem</t>
  </si>
  <si>
    <t>hétvégézős visegrádi, metál zene</t>
  </si>
  <si>
    <t>előhúzós terhelhető most egy kicsit sok neki a munka</t>
  </si>
  <si>
    <t>Hétfői Mitsu, Hemmerlein párja</t>
  </si>
  <si>
    <t>hetente jön haza minden második hétvége mitsubishis körforgásban</t>
  </si>
  <si>
    <t>11+2</t>
  </si>
  <si>
    <t>vasárnap este/hétő indulás</t>
  </si>
  <si>
    <t>Olasz de elmegy bárhova</t>
  </si>
  <si>
    <t>n</t>
  </si>
  <si>
    <t>Közép</t>
  </si>
  <si>
    <t>hosszú belga vagy hosszú francia és nem kell hívni szól ha elkésik magától</t>
  </si>
  <si>
    <t>cseh, osztrák, rövid német - tervezhetően</t>
  </si>
  <si>
    <t>Holland, Belga, Francia</t>
  </si>
  <si>
    <t>90 +, mindig megbeszélni a munkát, sok rövid munka amit szeret</t>
  </si>
  <si>
    <t>ahogy kijön</t>
  </si>
  <si>
    <t>még nem volt, alkalmit esetleg</t>
  </si>
  <si>
    <t>DSV kör Gáli Zolika néha elővezet nekik</t>
  </si>
  <si>
    <t>Vasárnap esti induló, péntek este/szombat reggel hazaérkezés</t>
  </si>
  <si>
    <t>német, olasz</t>
  </si>
  <si>
    <t>mindig más a felállás vagy hosszú vagy rövid munka</t>
  </si>
  <si>
    <t>kedd indul, köv hét péntekig dolgozik</t>
  </si>
  <si>
    <t>nincs</t>
  </si>
  <si>
    <t>havi kettő</t>
  </si>
  <si>
    <t>N</t>
  </si>
  <si>
    <t>90 + megy de vannak kérdések</t>
  </si>
  <si>
    <t xml:space="preserve">ANGLIA </t>
  </si>
  <si>
    <t>eseti</t>
  </si>
  <si>
    <t>Mega</t>
  </si>
  <si>
    <t>dolgoznak amennyiben nekik megfelelő a munka hoznak érte áldozatot</t>
  </si>
  <si>
    <t>Vasárnap esti</t>
  </si>
  <si>
    <t>Begla, Holland</t>
  </si>
  <si>
    <t>ha megfelelő a munka akkor rendben van minden ha nem akkor nem gond</t>
  </si>
  <si>
    <t>német, holland, belga, dánia</t>
  </si>
  <si>
    <t>Csehország</t>
  </si>
  <si>
    <t>NEM</t>
  </si>
  <si>
    <t>vasárnap este Oostrum, aztán minden második hét csütörtök előhúzás</t>
  </si>
  <si>
    <t>egy közepes munka majd egy rövid munka amit szeret (Hannover + cseh) hétvége itthon</t>
  </si>
  <si>
    <t>Hamecz  Zsolt + Zsoltné</t>
  </si>
  <si>
    <t>Szombat/Hétfő</t>
  </si>
  <si>
    <t>Schenker</t>
  </si>
  <si>
    <t>KÖZÉP</t>
  </si>
  <si>
    <t>Világból kimennek, tolják neki nagyon mindent igyekeznek megoldani</t>
  </si>
  <si>
    <t>igen, de nem fixen</t>
  </si>
  <si>
    <t xml:space="preserve">idő legyen kivezeve, és 45 után indulhasson két hetezik </t>
  </si>
  <si>
    <t>Belga, Holland, Francia, Német</t>
  </si>
  <si>
    <t>Igen, de szólni kell előre</t>
  </si>
  <si>
    <t>havi 1-2 hétvége</t>
  </si>
  <si>
    <t xml:space="preserve">kéthetezős régi sofőr sokat dolgozik megold mindent </t>
  </si>
  <si>
    <t>vasárnap/hétfő indulás keddi F60</t>
  </si>
  <si>
    <t>Svájc, Anglia</t>
  </si>
  <si>
    <t>Crepy + két hetente Luxemburg hétvége mindig itthon</t>
  </si>
  <si>
    <t>Létai Ferenc + Létainé Zsuzsa</t>
  </si>
  <si>
    <t>hétfő délutáni indulás</t>
  </si>
  <si>
    <t>Angol, Olasz</t>
  </si>
  <si>
    <t>Igen, de szólni</t>
  </si>
  <si>
    <t>csak doboz nem tud spaniferezni, ugrálni, ponyvázni</t>
  </si>
  <si>
    <t>német</t>
  </si>
  <si>
    <t>ANGLIA</t>
  </si>
  <si>
    <t>NEm vállal</t>
  </si>
  <si>
    <t>Richter párja ő csinálja a DE85 kört</t>
  </si>
  <si>
    <t>belga, holland</t>
  </si>
  <si>
    <t>Angol</t>
  </si>
  <si>
    <t>hétfőn belföldezek, kedden egy hosszú csütörtöki lerakóval hétvége itthon</t>
  </si>
  <si>
    <t>előhúzás+holland</t>
  </si>
  <si>
    <t>angol, olasz</t>
  </si>
  <si>
    <t xml:space="preserve">MItsubishi körben van benne </t>
  </si>
  <si>
    <t>pénteki indulás</t>
  </si>
  <si>
    <t>Dánia</t>
  </si>
  <si>
    <t>Ritkán</t>
  </si>
  <si>
    <t>havi 4 hétvége</t>
  </si>
  <si>
    <t>minden pénteken megy Dániába</t>
  </si>
  <si>
    <t>Pilló József + Pillóné S. Judit</t>
  </si>
  <si>
    <t>vasárnap esti/hétfő esti</t>
  </si>
  <si>
    <t>Anglia, Svájc</t>
  </si>
  <si>
    <t>Ne legyen sok Freiberg</t>
  </si>
  <si>
    <t>dolgoznak mennek, legyen rendben minden mert különben gond van</t>
  </si>
  <si>
    <t>10+3</t>
  </si>
  <si>
    <t>Német 99,7,  Holland, Belga, Dánia</t>
  </si>
  <si>
    <t>Anglia, Olasz</t>
  </si>
  <si>
    <t>havi 2 hétvége - inkább doboz</t>
  </si>
  <si>
    <t>nem fogad előhúzást néha hétvégézik megbeszélés kérdése nem a pénzért csinálja</t>
  </si>
  <si>
    <t>Vasárnap esti induló</t>
  </si>
  <si>
    <t>Dánia, majd AT rövid</t>
  </si>
  <si>
    <t>Anglia, olasz, francia</t>
  </si>
  <si>
    <t>vasárnap indul Dániába vissza jön és még belföldezik</t>
  </si>
  <si>
    <t>Hétfő este</t>
  </si>
  <si>
    <t>DK</t>
  </si>
  <si>
    <t>ANGLIA , FRANCIA</t>
  </si>
  <si>
    <t>hétfőn vagy vasárnap indul Dániába belföldet is vállal</t>
  </si>
  <si>
    <t>Francia</t>
  </si>
  <si>
    <t>Olasz</t>
  </si>
  <si>
    <t>hónap 1. hétvége kint</t>
  </si>
  <si>
    <t>francia pályát szereti de megy és intézi a dolgokat fekete macska</t>
  </si>
  <si>
    <t>kedd/szerda indulás</t>
  </si>
  <si>
    <t>holland, belga, francia</t>
  </si>
  <si>
    <t>idősebb kolléga ha lehet dobozt szeret húzni, nem szeret spaniferezni kéthetezik kedden szeret kezdeni</t>
  </si>
  <si>
    <t xml:space="preserve">igen, alkalmi de szóljunk előre </t>
  </si>
  <si>
    <t xml:space="preserve">olasz pálya hétvége itthon, vasárnap tud indulni </t>
  </si>
  <si>
    <t>Belga, Holland, DÁn</t>
  </si>
  <si>
    <t>havi 1 hétvége</t>
  </si>
  <si>
    <t>Mitsubishis körben van benne</t>
  </si>
  <si>
    <t>Musicz Miklós / Hollósi László</t>
  </si>
  <si>
    <t>hétfői reggeli indulás</t>
  </si>
  <si>
    <t>a többi</t>
  </si>
  <si>
    <t>DSV</t>
  </si>
  <si>
    <t>hétfő reggeli indulás</t>
  </si>
  <si>
    <t>francia, angol, olasz</t>
  </si>
  <si>
    <t>havi 0-1 hétvége</t>
  </si>
  <si>
    <t>Nagy Szabina + Kálmán János</t>
  </si>
  <si>
    <t>vasárnap esti</t>
  </si>
  <si>
    <t>2 hetezős</t>
  </si>
  <si>
    <t>angol</t>
  </si>
  <si>
    <t>NL75 KEDD, Szerda előhúz</t>
  </si>
  <si>
    <t>Anglia, OLASZ</t>
  </si>
  <si>
    <t>havi második hétvége kint</t>
  </si>
  <si>
    <t>Holland, Belga</t>
  </si>
  <si>
    <t>alkalmi</t>
  </si>
  <si>
    <t>egyik héten vasárnap indul, kövi hétfőn</t>
  </si>
  <si>
    <t>viszont</t>
  </si>
  <si>
    <t>Ingolstadt / Simon Zoli párja</t>
  </si>
  <si>
    <t>2/1.</t>
  </si>
  <si>
    <t>hétfői reggeli indulás 2 hét, F.B párja</t>
  </si>
  <si>
    <t>Frankfurt 2 heti 3 forduló</t>
  </si>
  <si>
    <t>Dánia, Anglia</t>
  </si>
  <si>
    <t>legrégebbi nemzetközis autóval dolgozik, mindenhova odaér és mindenféle felaadtot megold de néha pihenő kell neki szerdától hétfőig</t>
  </si>
  <si>
    <t>vasárnap esti/hétfő esti indulás</t>
  </si>
  <si>
    <t>Csehország, Rövid Német, Ausztria</t>
  </si>
  <si>
    <t>az a könnyített aki egyben MEGA is, Olaszországba nem szeret menni, még egy fuvar esetén felmond</t>
  </si>
  <si>
    <t>Csehország, Rövid Német, Ausztria, Olasz</t>
  </si>
  <si>
    <t xml:space="preserve">St. Egidient hordja párban Lázár Gáborral, mindent megcsinál </t>
  </si>
  <si>
    <t>vasránap/hétfői indulás</t>
  </si>
  <si>
    <t>ha nem keresem ő nem keres de ha felveszi a fonalat nagyon jó mukát végez</t>
  </si>
  <si>
    <t>jól beszél angolul, könnyített és a világ végére is elmegy</t>
  </si>
  <si>
    <t>kivonav hengerfejes</t>
  </si>
  <si>
    <t>PJP 382</t>
  </si>
  <si>
    <t xml:space="preserve">kivonva / leállítva / másodiknak </t>
  </si>
  <si>
    <t>spanyol</t>
  </si>
  <si>
    <t>PJP 383</t>
  </si>
  <si>
    <t>kivonva / leállítva Eszlárinak</t>
  </si>
  <si>
    <t>Iklódi Sanyi komplementere, St Egeidient hordja</t>
  </si>
  <si>
    <t>PJP 385</t>
  </si>
  <si>
    <t>kivonva / leállítva / elsőnek Horgos N</t>
  </si>
  <si>
    <t>Balogh Dávid</t>
  </si>
  <si>
    <t>4+3</t>
  </si>
  <si>
    <t>1 héten 1-et fordul vasárnap indul</t>
  </si>
  <si>
    <t>napidíj király, facebook kaminos csoport önjelölt sztárja, szióka</t>
  </si>
  <si>
    <t>Hadi Krisztián</t>
  </si>
  <si>
    <t>éppen Bálint fiával váltják egymást két hetes körökben</t>
  </si>
  <si>
    <t>Vincze Gábor</t>
  </si>
  <si>
    <t>vállal</t>
  </si>
  <si>
    <t xml:space="preserve">2/1-es munkarendben dolgozik nincs még ADR-je és két hétvégét folyamatban vállal </t>
  </si>
  <si>
    <t>Hétfőtől péntekig</t>
  </si>
  <si>
    <t>Bécs Vonat</t>
  </si>
  <si>
    <t xml:space="preserve">hétvégére itthon kell lennie de megcsinál mindent </t>
  </si>
  <si>
    <t>Marton Péter</t>
  </si>
  <si>
    <t>Anglia, Olasz, Román</t>
  </si>
  <si>
    <t>havi 3 hétvége</t>
  </si>
  <si>
    <t>kéthetes munkarendben dolgozik mindent megcsinál</t>
  </si>
  <si>
    <t>vonatos</t>
  </si>
  <si>
    <t>FIX VONATOS</t>
  </si>
  <si>
    <t>vonatos kolléga mezőtúri úr aki küzd kihívásokkal nem mindig időben szól</t>
  </si>
  <si>
    <t>Knyihár Adrián</t>
  </si>
  <si>
    <t>olasz pálya a preferált, gerincproblémákkal küzd, előhúzni szeret, de mindig van vaéami gond</t>
  </si>
  <si>
    <t>1/1.</t>
  </si>
  <si>
    <t>keddi kezdés</t>
  </si>
  <si>
    <t xml:space="preserve">mindegy </t>
  </si>
  <si>
    <t>terhelhető, az információ szolgáltatás mintapéldnya, de felmondott sajnos</t>
  </si>
  <si>
    <t>Bármi, kivéve ami nem</t>
  </si>
  <si>
    <t>vonatos kolléga jó kolléga, Jani nagyon szeret vele együtt dolgozni, felesége sajnos beteg</t>
  </si>
  <si>
    <t>Belga, Holland, Francia, Dán</t>
  </si>
  <si>
    <t xml:space="preserve">néha oké ( 2hetente 1-2) </t>
  </si>
  <si>
    <t>hétfő este indulás és sajnos ennyi, heti egy kanyar</t>
  </si>
  <si>
    <t>hétői indulás</t>
  </si>
  <si>
    <t>havi 2</t>
  </si>
  <si>
    <t>vonatos kolléga, tatabányai hős, nagyon önfeláldozó, jó kolléga</t>
  </si>
  <si>
    <t>Hetelős</t>
  </si>
  <si>
    <t>nen vállal</t>
  </si>
  <si>
    <t xml:space="preserve">Józsinak a testvére, 90 óráig mindent megcsinál </t>
  </si>
  <si>
    <t>Német DHL</t>
  </si>
  <si>
    <t xml:space="preserve">KOvács Márton komplementere a szerdai MItsubishit hordja </t>
  </si>
  <si>
    <t>PUN 089</t>
  </si>
  <si>
    <t>gazdátaln / kivonva / hengerfejes / leállítva</t>
  </si>
  <si>
    <t>német/holland belga</t>
  </si>
  <si>
    <t>váltásban dolgozik Farkas Rudolffal, a work-life balance-ot különüsen szem előtt tartja</t>
  </si>
  <si>
    <t>Vonatos beosztás szerint</t>
  </si>
  <si>
    <t>hav 2 hétvége</t>
  </si>
  <si>
    <t>igne, alkalmi</t>
  </si>
  <si>
    <t xml:space="preserve">érdemes részletesen ismertetni vele a feladatokat </t>
  </si>
  <si>
    <t>Mórocz István</t>
  </si>
  <si>
    <t>vasárnap/hétő</t>
  </si>
  <si>
    <t>havit 2 hétvége</t>
  </si>
  <si>
    <t>kivezeti az idejét de meg kell vele találni a hangot, jól dolgozik</t>
  </si>
  <si>
    <t>Choijiljav Batbaatar</t>
  </si>
  <si>
    <t>45-ös pihenő után indul</t>
  </si>
  <si>
    <t>mindegy, de Angliába vízum kell neki</t>
  </si>
  <si>
    <t>minden második hétvége itthon</t>
  </si>
  <si>
    <t>vonattól függen</t>
  </si>
  <si>
    <t xml:space="preserve">vonatos kolléga, nagyon jó mukaerő </t>
  </si>
  <si>
    <t>Mellencsuk Attila</t>
  </si>
  <si>
    <t>Berek Gábor fia, hétvégén itthon szeret lenni de kldhető mindenhova</t>
  </si>
  <si>
    <t xml:space="preserve"> kivonva Szombathelyi Zoltán</t>
  </si>
  <si>
    <t xml:space="preserve">szereti kifejezni nemtetszését, de dolgozik </t>
  </si>
  <si>
    <t>Berki Richárd Sándor</t>
  </si>
  <si>
    <t>megbeszélés szerint</t>
  </si>
  <si>
    <t xml:space="preserve">másik váltós Kese és Vincze mellett </t>
  </si>
  <si>
    <t>Kopányi László</t>
  </si>
  <si>
    <t>Holland, Német</t>
  </si>
  <si>
    <t>kedden induló de már felmondási idejét tölti</t>
  </si>
  <si>
    <t>Holland, Német Belga</t>
  </si>
  <si>
    <t>Dániábab járó kollégák, két hetes ciklusban váltják egymást</t>
  </si>
  <si>
    <t>hengerfejes kivonva</t>
  </si>
  <si>
    <t>mindent megcsinál</t>
  </si>
  <si>
    <t>mindegy (csak doboz)</t>
  </si>
  <si>
    <t>dobozos pótkocsit húz</t>
  </si>
  <si>
    <t>alkalmanként</t>
  </si>
  <si>
    <t>közép</t>
  </si>
  <si>
    <t>dolgoznak mennek, Hameczék és Szabináék közt helyezkednek el munkabírásban</t>
  </si>
  <si>
    <t>Lutz Márk Richárd</t>
  </si>
  <si>
    <t>vasárnap/hétfő</t>
  </si>
  <si>
    <t>ha szükséges akkor vállal</t>
  </si>
  <si>
    <t>beugrós sofőr lehet hajtani de beugrós pilóta</t>
  </si>
  <si>
    <t>Berek Dániel apja, jó sofőr csinálja a dolgát, lehet neki előhúzni, csinálja a dolgát</t>
  </si>
  <si>
    <t xml:space="preserve">osztrák </t>
  </si>
  <si>
    <t>néha</t>
  </si>
  <si>
    <t>előre le kell vele beszélni mit csinál és akkor nincsen gond</t>
  </si>
  <si>
    <t>vonatos kolléga, jól dolgozik és nyugodt</t>
  </si>
  <si>
    <t>Német, Belga, Holland, Francia, Dán</t>
  </si>
  <si>
    <t xml:space="preserve">igen, alkalmi de szóljuk előre </t>
  </si>
  <si>
    <t>kemény dió, nehéz vele de ha azt kapja amit kér munkát akkor lehet vele haladni</t>
  </si>
  <si>
    <t>folyamatos interakciót igényel, hétfőn indul miután a büfé kinyitott</t>
  </si>
  <si>
    <t>Fábián Szabolcs</t>
  </si>
  <si>
    <t>17+4</t>
  </si>
  <si>
    <t>Pihenő után bármikor</t>
  </si>
  <si>
    <t>2-3 hétvége</t>
  </si>
  <si>
    <t>kéthetezős kolléga, mindent megcsinál lehet neki előhúzni, ki akarja vezetni az idejét mindig</t>
  </si>
  <si>
    <t>kivonva</t>
  </si>
  <si>
    <t>megy nagyon de hisztizik sajnos, viszont tud dolgozni</t>
  </si>
  <si>
    <t>Kozma István / Farkas Rudolf</t>
  </si>
  <si>
    <t>igen, ha van értelme</t>
  </si>
  <si>
    <t>megcsinál mindent, hétfő délután indul, SMS-ben kommunikál jól dolgozik</t>
  </si>
  <si>
    <t>olasz, spanyol</t>
  </si>
  <si>
    <t>kéthetezik, lehet neki előhúzni, nagyon fel tudja magát bosszantani sajnos</t>
  </si>
  <si>
    <t>Vass István</t>
  </si>
  <si>
    <t>Franciaország</t>
  </si>
  <si>
    <t>platózik a teljesítmény hajtósak lennének de most valami ne stimmel náluk</t>
  </si>
  <si>
    <t>Szkolcsek György</t>
  </si>
  <si>
    <t>hétfő indulás hajnal/reggel</t>
  </si>
  <si>
    <t>DSV kör másik fele, Árvai József komplementere</t>
  </si>
  <si>
    <t>Áncsák János 04.14</t>
  </si>
  <si>
    <t>DE85</t>
  </si>
  <si>
    <t>osztrák, cseh, szlovák</t>
  </si>
  <si>
    <t>csinálja a dolgát megy, két hetezik</t>
  </si>
  <si>
    <t>Ignéczi Attila + Mura Milán</t>
  </si>
  <si>
    <t>NL 75, oda jár állandóan enschede munkát szereti, kéthetente előhúz</t>
  </si>
  <si>
    <t>szerda dán, péntek 04:30</t>
  </si>
  <si>
    <t>szombati indulás</t>
  </si>
  <si>
    <t>Olasz; Spanyol</t>
  </si>
  <si>
    <t>Minden ami nem Olasz</t>
  </si>
  <si>
    <t>Jakab G párja</t>
  </si>
  <si>
    <t>németbe nem emgy, olasz spanyol pálya, mediterrán pálya</t>
  </si>
  <si>
    <t>mitsubishis kör szerdai és pénteki tagja tagja</t>
  </si>
  <si>
    <t>1rövid(AT)+1hosszabb (B,NL)</t>
  </si>
  <si>
    <t>vasárnap előhúz aztán egy 1000-es fuvar</t>
  </si>
  <si>
    <t>vasárnap Dán + előhúzás utána</t>
  </si>
  <si>
    <t>dániába jár kedd 4:30, vasárnap este indul</t>
  </si>
  <si>
    <t>hétfő belföld, keddi indulás</t>
  </si>
  <si>
    <t>dánia</t>
  </si>
  <si>
    <t xml:space="preserve">hétfő belföld, kedden indul nemetközibe </t>
  </si>
  <si>
    <t>VÁLTÓSOK/KOCSI NÉLKÜLIEK</t>
  </si>
  <si>
    <t>keddi indulás/szombati érkezés</t>
  </si>
  <si>
    <t>NL, DK</t>
  </si>
  <si>
    <t xml:space="preserve">DSV előhúzó / vonat </t>
  </si>
  <si>
    <t>Elővezet/ Bécs vonat</t>
  </si>
  <si>
    <t>CHARTER AUTÓK</t>
  </si>
  <si>
    <t>Charter autók</t>
  </si>
  <si>
    <t>Majer Dominik - Charter</t>
  </si>
  <si>
    <t>GT Express</t>
  </si>
  <si>
    <t>Pásztor István- Charter</t>
  </si>
  <si>
    <t>NVD 236</t>
  </si>
  <si>
    <t>Somogyi Tamás</t>
  </si>
  <si>
    <t>Kosztrihán Zsolt</t>
  </si>
  <si>
    <t>korai kezdés preferált</t>
  </si>
  <si>
    <t>NAV 322</t>
  </si>
  <si>
    <t>bármi</t>
  </si>
  <si>
    <t>Szűcs Gergő</t>
  </si>
  <si>
    <t>korán kezd</t>
  </si>
  <si>
    <t>Vitai JÁnos</t>
  </si>
  <si>
    <t>NMM 014</t>
  </si>
  <si>
    <t>Reggeli kör</t>
  </si>
  <si>
    <t>NVD 243</t>
  </si>
  <si>
    <t>Dénes GÁbor</t>
  </si>
  <si>
    <t>Nagytétény / napi díjas</t>
  </si>
  <si>
    <t>max 14h-ig, H és CS tud tovább lenni</t>
  </si>
  <si>
    <t>NMM 013</t>
  </si>
  <si>
    <t>Vankovics Szabolt</t>
  </si>
  <si>
    <t>Bármi</t>
  </si>
  <si>
    <t>NLD 617</t>
  </si>
  <si>
    <t>bármi/bentalszik</t>
  </si>
  <si>
    <t>NVD 232</t>
  </si>
  <si>
    <t>NMM 012</t>
  </si>
  <si>
    <t>NLF 977</t>
  </si>
  <si>
    <t>Aranyos László</t>
  </si>
  <si>
    <t>NLF 973</t>
  </si>
  <si>
    <t>kivonva/hengerfejes</t>
  </si>
  <si>
    <t>beugrós</t>
  </si>
  <si>
    <t>Majerik Krisztián</t>
  </si>
  <si>
    <t>csak szombat</t>
  </si>
  <si>
    <t>Tóth József</t>
  </si>
  <si>
    <t>Bokor Zsolt</t>
  </si>
  <si>
    <t>Tordai Sándor</t>
  </si>
  <si>
    <t>Logisztika</t>
  </si>
  <si>
    <t>NVD 237</t>
  </si>
  <si>
    <t>NMM 015</t>
  </si>
  <si>
    <t>NLF 970</t>
  </si>
  <si>
    <t>NLF 974</t>
  </si>
  <si>
    <t>NLF 975</t>
  </si>
  <si>
    <t>NMZ 324</t>
  </si>
  <si>
    <t>NMZ 322</t>
  </si>
  <si>
    <t>NJR 106</t>
  </si>
  <si>
    <t>Sofőr</t>
  </si>
  <si>
    <t>Dátum/Intervallum</t>
  </si>
  <si>
    <t>Megtett km (CAN/FMS)</t>
  </si>
  <si>
    <t>Megtett km (GPS)</t>
  </si>
  <si>
    <t>Mozgási idő</t>
  </si>
  <si>
    <t>Munkaidő kezdete</t>
  </si>
  <si>
    <t>Munkaidő vége</t>
  </si>
  <si>
    <t>Munkaidő</t>
  </si>
  <si>
    <t>Gyújtáson töltött idő</t>
  </si>
  <si>
    <t>Tachográf vezetési idő</t>
  </si>
  <si>
    <t>Mért vezetési idő</t>
  </si>
  <si>
    <t>Tachográf munkaidő</t>
  </si>
  <si>
    <t>Tachográf munka- és vezetési idő</t>
  </si>
  <si>
    <t>Elhasznált üzemanyag</t>
  </si>
  <si>
    <t>Elhasznált üzemanyag (szonda)</t>
  </si>
  <si>
    <t>Átlag üzemanyag fogyasztás (CAN/FMS)</t>
  </si>
  <si>
    <t>Átlag üzemanyag fogyasztás (GPS)</t>
  </si>
  <si>
    <t>Óránkénti üzemanyag fogyasztás</t>
  </si>
  <si>
    <t>Szenzor #3</t>
  </si>
  <si>
    <t>2026. 04. 01. - 2026. 04. 06.</t>
  </si>
  <si>
    <t xml:space="preserve">     1 753,29 km</t>
  </si>
  <si>
    <t xml:space="preserve">     1 752,23 km</t>
  </si>
  <si>
    <t>2026.04.01. 11:24:01</t>
  </si>
  <si>
    <t>2026.04.06. 23:59:56</t>
  </si>
  <si>
    <t xml:space="preserve">      452,0 l</t>
  </si>
  <si>
    <t xml:space="preserve">      460,6 l</t>
  </si>
  <si>
    <t xml:space="preserve">      25,78 l/100km</t>
  </si>
  <si>
    <t xml:space="preserve">      25,8 l/100km</t>
  </si>
  <si>
    <t xml:space="preserve">      11,85 l/h</t>
  </si>
  <si>
    <t xml:space="preserve">      604,45 km</t>
  </si>
  <si>
    <t xml:space="preserve">      595,98 km</t>
  </si>
  <si>
    <t>2026.04.01. 05:15:05</t>
  </si>
  <si>
    <t>2026.04.02. 15:45:14</t>
  </si>
  <si>
    <t xml:space="preserve">      157,0 l</t>
  </si>
  <si>
    <t xml:space="preserve">      86,38 l</t>
  </si>
  <si>
    <t xml:space="preserve">      25,97 l/100km</t>
  </si>
  <si>
    <t xml:space="preserve">      26,34 l/100km</t>
  </si>
  <si>
    <t xml:space="preserve">      6,42 l/h</t>
  </si>
  <si>
    <t xml:space="preserve">     1 470,85 km</t>
  </si>
  <si>
    <t xml:space="preserve">     1 504,17 km</t>
  </si>
  <si>
    <t>2026.04.01. 10:30:01</t>
  </si>
  <si>
    <t>2026.04.02. 17:55:48</t>
  </si>
  <si>
    <t xml:space="preserve">      354,0 l</t>
  </si>
  <si>
    <t xml:space="preserve">      413,76 l</t>
  </si>
  <si>
    <t xml:space="preserve">      24,07 l/100km</t>
  </si>
  <si>
    <t xml:space="preserve">      23,53 l/100km</t>
  </si>
  <si>
    <t xml:space="preserve">      15,12 l/h</t>
  </si>
  <si>
    <t xml:space="preserve">     1 674,43 km</t>
  </si>
  <si>
    <t xml:space="preserve">     1 696,48 km</t>
  </si>
  <si>
    <t>2026.04.01. 01:09:21</t>
  </si>
  <si>
    <t>2026.04.06. 23:59:53</t>
  </si>
  <si>
    <t xml:space="preserve">      485,0 l</t>
  </si>
  <si>
    <t xml:space="preserve">      543,24 l</t>
  </si>
  <si>
    <t xml:space="preserve">      28,97 l/100km</t>
  </si>
  <si>
    <t xml:space="preserve">      28,59 l/100km</t>
  </si>
  <si>
    <t xml:space="preserve">      13,08 l/h</t>
  </si>
  <si>
    <t xml:space="preserve">     1 591,85 km</t>
  </si>
  <si>
    <t xml:space="preserve">     1 581,31 km</t>
  </si>
  <si>
    <t>2026.04.01. 00:00:04</t>
  </si>
  <si>
    <t>2026.04.03. 06:06:59</t>
  </si>
  <si>
    <t xml:space="preserve">      362,0 l</t>
  </si>
  <si>
    <t xml:space="preserve">      118,69 l</t>
  </si>
  <si>
    <t xml:space="preserve">      22,74 l/100km</t>
  </si>
  <si>
    <t xml:space="preserve">      22,89 l/100km</t>
  </si>
  <si>
    <t xml:space="preserve">      7,26 l/h</t>
  </si>
  <si>
    <t xml:space="preserve">      133,51 km</t>
  </si>
  <si>
    <t xml:space="preserve">      134,47 km</t>
  </si>
  <si>
    <t>2026.04.06. 22:02:44</t>
  </si>
  <si>
    <t>2026.04.06. 23:59:55</t>
  </si>
  <si>
    <t xml:space="preserve">      31,0 l</t>
  </si>
  <si>
    <t xml:space="preserve">      26,51 l</t>
  </si>
  <si>
    <t xml:space="preserve">      23,22 l/100km</t>
  </si>
  <si>
    <t xml:space="preserve">      23,05 l/100km</t>
  </si>
  <si>
    <t xml:space="preserve">      15,87 l/h</t>
  </si>
  <si>
    <t xml:space="preserve">      0,0 km</t>
  </si>
  <si>
    <t>2026.04.06. 22:03:46</t>
  </si>
  <si>
    <t xml:space="preserve">      0,0 l</t>
  </si>
  <si>
    <t xml:space="preserve">      0,0 l/100km</t>
  </si>
  <si>
    <t xml:space="preserve">      0,0 l/h</t>
  </si>
  <si>
    <t xml:space="preserve">      313,9 km</t>
  </si>
  <si>
    <t xml:space="preserve">      313,38 km</t>
  </si>
  <si>
    <t>2026.04.01. 08:26:20</t>
  </si>
  <si>
    <t>2026.04.02. 17:16:23</t>
  </si>
  <si>
    <t xml:space="preserve">      89,0 l</t>
  </si>
  <si>
    <t xml:space="preserve">      483,56 l</t>
  </si>
  <si>
    <t xml:space="preserve">      28,35 l/100km</t>
  </si>
  <si>
    <t xml:space="preserve">      28,4 l/100km</t>
  </si>
  <si>
    <t xml:space="preserve">      5,64 l/h</t>
  </si>
  <si>
    <t xml:space="preserve">     1 426,48 km</t>
  </si>
  <si>
    <t xml:space="preserve">     1 401,93 km</t>
  </si>
  <si>
    <t>2026.04.01. 00:00:06</t>
  </si>
  <si>
    <t>2026.04.04. 03:25:18</t>
  </si>
  <si>
    <t xml:space="preserve">      303,0 l</t>
  </si>
  <si>
    <t xml:space="preserve">      820,27 l</t>
  </si>
  <si>
    <t xml:space="preserve">      21,24 l/100km</t>
  </si>
  <si>
    <t xml:space="preserve">      21,61 l/100km</t>
  </si>
  <si>
    <t xml:space="preserve">      5,82 l/h</t>
  </si>
  <si>
    <t xml:space="preserve">      259,46 km</t>
  </si>
  <si>
    <t xml:space="preserve">      261,82 km</t>
  </si>
  <si>
    <t>2026.04.01. 02:02:40</t>
  </si>
  <si>
    <t>2026.04.01. 05:57:11</t>
  </si>
  <si>
    <t xml:space="preserve">      63,0 l</t>
  </si>
  <si>
    <t xml:space="preserve">      747,96 l</t>
  </si>
  <si>
    <t xml:space="preserve">      24,28 l/100km</t>
  </si>
  <si>
    <t xml:space="preserve">      24,06 l/100km</t>
  </si>
  <si>
    <t xml:space="preserve">      16,12 l/h</t>
  </si>
  <si>
    <t xml:space="preserve">      422,93 km</t>
  </si>
  <si>
    <t xml:space="preserve">      426,32 km</t>
  </si>
  <si>
    <t>2026.04.02. 02:46:50</t>
  </si>
  <si>
    <t>2026.04.02. 10:16:14</t>
  </si>
  <si>
    <t xml:space="preserve">      99,0 l</t>
  </si>
  <si>
    <t xml:space="preserve">      491,16 l</t>
  </si>
  <si>
    <t xml:space="preserve">      23,41 l/100km</t>
  </si>
  <si>
    <t xml:space="preserve">      13,22 l/h</t>
  </si>
  <si>
    <t xml:space="preserve">     1 355,51 km</t>
  </si>
  <si>
    <t xml:space="preserve">     1 357,13 km</t>
  </si>
  <si>
    <t>2026.04.01. 05:51:09</t>
  </si>
  <si>
    <t>2026.04.03. 06:22:08</t>
  </si>
  <si>
    <t xml:space="preserve">      399,0 l</t>
  </si>
  <si>
    <t xml:space="preserve">      916,32 l</t>
  </si>
  <si>
    <t xml:space="preserve">      29,44 l/100km</t>
  </si>
  <si>
    <t xml:space="preserve">      29,4 l/100km</t>
  </si>
  <si>
    <t xml:space="preserve">      15,73 l/h</t>
  </si>
  <si>
    <t xml:space="preserve">     1 421,67 km</t>
  </si>
  <si>
    <t xml:space="preserve">     1 430,82 km</t>
  </si>
  <si>
    <t>2026.04.01. 10:46:19</t>
  </si>
  <si>
    <t>2026.04.02. 19:51:55</t>
  </si>
  <si>
    <t xml:space="preserve">      310,0 l</t>
  </si>
  <si>
    <t xml:space="preserve">      546,12 l</t>
  </si>
  <si>
    <t xml:space="preserve">      21,81 l/100km</t>
  </si>
  <si>
    <t xml:space="preserve">      21,67 l/100km</t>
  </si>
  <si>
    <t xml:space="preserve">      12,3 l/h</t>
  </si>
  <si>
    <t xml:space="preserve">     1 940,16 km</t>
  </si>
  <si>
    <t xml:space="preserve">     1 929,86 km</t>
  </si>
  <si>
    <t>2026.04.01. 00:00:05</t>
  </si>
  <si>
    <t>2026.04.04. 09:59:57</t>
  </si>
  <si>
    <t xml:space="preserve">      548,0 l</t>
  </si>
  <si>
    <t xml:space="preserve">      577,2 l</t>
  </si>
  <si>
    <t xml:space="preserve">      28,25 l/100km</t>
  </si>
  <si>
    <t xml:space="preserve">      9,02 l/h</t>
  </si>
  <si>
    <t xml:space="preserve">     1 156,99 km</t>
  </si>
  <si>
    <t xml:space="preserve">     1 157,94 km</t>
  </si>
  <si>
    <t>2026.04.01. 08:13:56</t>
  </si>
  <si>
    <t>2026.04.02. 17:59:05</t>
  </si>
  <si>
    <t xml:space="preserve">      334,0 l</t>
  </si>
  <si>
    <t xml:space="preserve">      876,36 l</t>
  </si>
  <si>
    <t xml:space="preserve">      28,87 l/100km</t>
  </si>
  <si>
    <t xml:space="preserve">      28,84 l/100km</t>
  </si>
  <si>
    <t xml:space="preserve">      9,9 l/h</t>
  </si>
  <si>
    <t xml:space="preserve">      978,21 km</t>
  </si>
  <si>
    <t xml:space="preserve">      982,79 km</t>
  </si>
  <si>
    <t>2026.04.01. 00:17:02</t>
  </si>
  <si>
    <t>2026.04.02. 18:24:44</t>
  </si>
  <si>
    <t xml:space="preserve">      312,0 l</t>
  </si>
  <si>
    <t xml:space="preserve">      184,08 l</t>
  </si>
  <si>
    <t xml:space="preserve">      31,89 l/100km</t>
  </si>
  <si>
    <t xml:space="preserve">      31,75 l/100km</t>
  </si>
  <si>
    <t xml:space="preserve">      12,35 l/h</t>
  </si>
  <si>
    <t xml:space="preserve">      639,51 km</t>
  </si>
  <si>
    <t xml:space="preserve">      636,52 km</t>
  </si>
  <si>
    <t>2026.04.01. 01:35:19</t>
  </si>
  <si>
    <t>2026.04.01. 13:45:52</t>
  </si>
  <si>
    <t xml:space="preserve">      185,0 l</t>
  </si>
  <si>
    <t xml:space="preserve">      378,73 l</t>
  </si>
  <si>
    <t xml:space="preserve">      28,93 l/100km</t>
  </si>
  <si>
    <t xml:space="preserve">      29,06 l/100km</t>
  </si>
  <si>
    <t xml:space="preserve">      15,19 l/h</t>
  </si>
  <si>
    <t xml:space="preserve">     1 410,06 km</t>
  </si>
  <si>
    <t xml:space="preserve">     1 398,48 km</t>
  </si>
  <si>
    <t>2026.04.01. 01:23:00</t>
  </si>
  <si>
    <t>2026.04.05. 23:26:30</t>
  </si>
  <si>
    <t xml:space="preserve">      379,0 l</t>
  </si>
  <si>
    <t xml:space="preserve">      764,16 l</t>
  </si>
  <si>
    <t xml:space="preserve">      26,88 l/100km</t>
  </si>
  <si>
    <t xml:space="preserve">      27,1 l/100km</t>
  </si>
  <si>
    <t xml:space="preserve">      10,17 l/h</t>
  </si>
  <si>
    <t xml:space="preserve">      441,63 km</t>
  </si>
  <si>
    <t xml:space="preserve">      446,12 km</t>
  </si>
  <si>
    <t>2026.04.01. 08:02:04</t>
  </si>
  <si>
    <t>2026.04.04. 14:06:15</t>
  </si>
  <si>
    <t xml:space="preserve">      140,0 l</t>
  </si>
  <si>
    <t xml:space="preserve">      279,58 l</t>
  </si>
  <si>
    <t xml:space="preserve">      31,7 l/100km</t>
  </si>
  <si>
    <t xml:space="preserve">      31,38 l/100km</t>
  </si>
  <si>
    <t xml:space="preserve">      5,46 l/h</t>
  </si>
  <si>
    <t xml:space="preserve">     1 949,34 km</t>
  </si>
  <si>
    <t xml:space="preserve">     1 972,38 km</t>
  </si>
  <si>
    <t>2026.04.01. 04:54:35</t>
  </si>
  <si>
    <t>2026.04.04. 09:20:08</t>
  </si>
  <si>
    <t xml:space="preserve">      458,0 l</t>
  </si>
  <si>
    <t xml:space="preserve">     1 063,32 l</t>
  </si>
  <si>
    <t xml:space="preserve">      23,5 l/100km</t>
  </si>
  <si>
    <t xml:space="preserve">      9,44 l/h</t>
  </si>
  <si>
    <t xml:space="preserve">     1 872,94 km</t>
  </si>
  <si>
    <t xml:space="preserve">     1 855,46 km</t>
  </si>
  <si>
    <t>2026.04.01. 03:57:35</t>
  </si>
  <si>
    <t>2026.04.04. 10:13:58</t>
  </si>
  <si>
    <t xml:space="preserve">      476,0 l</t>
  </si>
  <si>
    <t xml:space="preserve">      532,08 l</t>
  </si>
  <si>
    <t xml:space="preserve">      25,41 l/100km</t>
  </si>
  <si>
    <t xml:space="preserve">      25,65 l/100km</t>
  </si>
  <si>
    <t xml:space="preserve">      7,22 l/h</t>
  </si>
  <si>
    <t xml:space="preserve">     1 584,76 km</t>
  </si>
  <si>
    <t xml:space="preserve">     1 559,63 km</t>
  </si>
  <si>
    <t>2026.04.01. 03:51:46</t>
  </si>
  <si>
    <t>2026.04.03. 08:31:54</t>
  </si>
  <si>
    <t xml:space="preserve">      353,0 l</t>
  </si>
  <si>
    <t xml:space="preserve">     1 522,62 l</t>
  </si>
  <si>
    <t xml:space="preserve">      22,27 l/100km</t>
  </si>
  <si>
    <t xml:space="preserve">      22,63 l/100km</t>
  </si>
  <si>
    <t xml:space="preserve">      11,25 l/h</t>
  </si>
  <si>
    <t xml:space="preserve">     1 033,99 km</t>
  </si>
  <si>
    <t xml:space="preserve">     1 029,84 km</t>
  </si>
  <si>
    <t>2026.04.01. 13:18:51</t>
  </si>
  <si>
    <t>2026.04.04. 22:02:31</t>
  </si>
  <si>
    <t xml:space="preserve">      318,0 l</t>
  </si>
  <si>
    <t xml:space="preserve">      133,42 l</t>
  </si>
  <si>
    <t xml:space="preserve">      30,75 l/100km</t>
  </si>
  <si>
    <t xml:space="preserve">      30,88 l/100km</t>
  </si>
  <si>
    <t xml:space="preserve">      6,4 l/h</t>
  </si>
  <si>
    <t xml:space="preserve">     1 363,84 km</t>
  </si>
  <si>
    <t xml:space="preserve">     1 375,91 km</t>
  </si>
  <si>
    <t>2026.04.01. 12:26:33</t>
  </si>
  <si>
    <t>2026.04.04. 05:29:34</t>
  </si>
  <si>
    <t xml:space="preserve">      355,0 l</t>
  </si>
  <si>
    <t xml:space="preserve">      508,62 l</t>
  </si>
  <si>
    <t xml:space="preserve">      26,03 l/100km</t>
  </si>
  <si>
    <t xml:space="preserve">      6,43 l/h</t>
  </si>
  <si>
    <t xml:space="preserve">      610,49 km</t>
  </si>
  <si>
    <t xml:space="preserve">      603,81 km</t>
  </si>
  <si>
    <t>2026.04.01. 05:23:46</t>
  </si>
  <si>
    <t>2026.04.04. 19:27:36</t>
  </si>
  <si>
    <t xml:space="preserve">      171,0 l</t>
  </si>
  <si>
    <t xml:space="preserve">      83,02 l</t>
  </si>
  <si>
    <t xml:space="preserve">      28,01 l/100km</t>
  </si>
  <si>
    <t xml:space="preserve">      28,32 l/100km</t>
  </si>
  <si>
    <t xml:space="preserve">      5,98 l/h</t>
  </si>
  <si>
    <t xml:space="preserve">     1 536,4 km</t>
  </si>
  <si>
    <t xml:space="preserve">     1 523,35 km</t>
  </si>
  <si>
    <t>2026.04.01. 02:23:49</t>
  </si>
  <si>
    <t>2026.04.02. 23:20:04</t>
  </si>
  <si>
    <t xml:space="preserve">      357,0 l</t>
  </si>
  <si>
    <t xml:space="preserve">      672,98 l</t>
  </si>
  <si>
    <t xml:space="preserve">      23,24 l/100km</t>
  </si>
  <si>
    <t xml:space="preserve">      23,44 l/100km</t>
  </si>
  <si>
    <t xml:space="preserve">      7,95 l/h</t>
  </si>
  <si>
    <t xml:space="preserve">     1 609,97 km</t>
  </si>
  <si>
    <t xml:space="preserve">     1 589,33 km</t>
  </si>
  <si>
    <t>2026.04.01. 06:56:19</t>
  </si>
  <si>
    <t>2026.04.04. 11:37:36</t>
  </si>
  <si>
    <t xml:space="preserve">     4 662,79 l</t>
  </si>
  <si>
    <t xml:space="preserve">     1 485,44 l</t>
  </si>
  <si>
    <t xml:space="preserve">      289,62 l/100km</t>
  </si>
  <si>
    <t xml:space="preserve">      293,38 l/100km</t>
  </si>
  <si>
    <t xml:space="preserve">      80,09 l/h</t>
  </si>
  <si>
    <t xml:space="preserve">      678,3 km</t>
  </si>
  <si>
    <t xml:space="preserve">      684,27 km</t>
  </si>
  <si>
    <t>2026.04.01. 05:10:09</t>
  </si>
  <si>
    <t>2026.04.02. 15:42:11</t>
  </si>
  <si>
    <t xml:space="preserve">      193,0 l</t>
  </si>
  <si>
    <t xml:space="preserve">      92,28 l</t>
  </si>
  <si>
    <t xml:space="preserve">      28,45 l/100km</t>
  </si>
  <si>
    <t xml:space="preserve">      28,21 l/100km</t>
  </si>
  <si>
    <t xml:space="preserve">      8,69 l/h</t>
  </si>
  <si>
    <t xml:space="preserve">      713,55 km</t>
  </si>
  <si>
    <t xml:space="preserve">      715,33 km</t>
  </si>
  <si>
    <t>2026.04.01. 00:00:02</t>
  </si>
  <si>
    <t>2026.04.02. 13:20:16</t>
  </si>
  <si>
    <t xml:space="preserve">      214,0 l</t>
  </si>
  <si>
    <t xml:space="preserve">      722,4 l</t>
  </si>
  <si>
    <t xml:space="preserve">      29,99 l/100km</t>
  </si>
  <si>
    <t xml:space="preserve">      29,92 l/100km</t>
  </si>
  <si>
    <t xml:space="preserve">      7,63 l/h</t>
  </si>
  <si>
    <t xml:space="preserve">     2 453,29 km</t>
  </si>
  <si>
    <t xml:space="preserve">     2 457,27 km</t>
  </si>
  <si>
    <t>2026.04.01. 00:00:14</t>
  </si>
  <si>
    <t>2026.04.06. 19:08:01</t>
  </si>
  <si>
    <t xml:space="preserve">      624,0 l</t>
  </si>
  <si>
    <t xml:space="preserve">     21 937,68 l</t>
  </si>
  <si>
    <t xml:space="preserve">      25,44 l/100km</t>
  </si>
  <si>
    <t xml:space="preserve">      25,39 l/100km</t>
  </si>
  <si>
    <t xml:space="preserve">      6,02 l/h</t>
  </si>
  <si>
    <t xml:space="preserve">      253,91 km</t>
  </si>
  <si>
    <t xml:space="preserve">      252,6 km</t>
  </si>
  <si>
    <t>2026.04.06. 20:54:26</t>
  </si>
  <si>
    <t>2026.04.06. 23:59:47</t>
  </si>
  <si>
    <t xml:space="preserve">      56,0 l</t>
  </si>
  <si>
    <t xml:space="preserve">      57,53 l</t>
  </si>
  <si>
    <t xml:space="preserve">      22,05 l/100km</t>
  </si>
  <si>
    <t xml:space="preserve">      22,17 l/100km</t>
  </si>
  <si>
    <t xml:space="preserve">      18,13 l/h</t>
  </si>
  <si>
    <t>2026.04.06. 20:55:04</t>
  </si>
  <si>
    <t xml:space="preserve">      469,78 km</t>
  </si>
  <si>
    <t xml:space="preserve">      469,0 km</t>
  </si>
  <si>
    <t>2026.04.01. 04:18:00</t>
  </si>
  <si>
    <t>2026.04.02. 15:56:08</t>
  </si>
  <si>
    <t xml:space="preserve">      120,0 l</t>
  </si>
  <si>
    <t xml:space="preserve">      889,0 l</t>
  </si>
  <si>
    <t xml:space="preserve">      25,54 l/100km</t>
  </si>
  <si>
    <t xml:space="preserve">      25,59 l/100km</t>
  </si>
  <si>
    <t xml:space="preserve">      5,16 l/h</t>
  </si>
  <si>
    <t xml:space="preserve">     1 323,81 km</t>
  </si>
  <si>
    <t xml:space="preserve">     1 303,29 km</t>
  </si>
  <si>
    <t>2026.04.01. 00:00:13</t>
  </si>
  <si>
    <t>2026.04.02. 05:29:13</t>
  </si>
  <si>
    <t xml:space="preserve">      329,0 l</t>
  </si>
  <si>
    <t xml:space="preserve">      873,07 l</t>
  </si>
  <si>
    <t xml:space="preserve">      24,85 l/100km</t>
  </si>
  <si>
    <t xml:space="preserve">      25,24 l/100km</t>
  </si>
  <si>
    <t xml:space="preserve">      11,16 l/h</t>
  </si>
  <si>
    <t xml:space="preserve">     1 893,14 km</t>
  </si>
  <si>
    <t xml:space="preserve">     1 867,46 km</t>
  </si>
  <si>
    <t xml:space="preserve">      448,0 l</t>
  </si>
  <si>
    <t xml:space="preserve">     1 235,3 l</t>
  </si>
  <si>
    <t xml:space="preserve">      23,66 l/100km</t>
  </si>
  <si>
    <t xml:space="preserve">      23,99 l/100km</t>
  </si>
  <si>
    <t xml:space="preserve">      8,99 l/h</t>
  </si>
  <si>
    <t xml:space="preserve">     1 037,04 km</t>
  </si>
  <si>
    <t xml:space="preserve">     1 036,99 km</t>
  </si>
  <si>
    <t>2026.04.01. 00:00:08</t>
  </si>
  <si>
    <t>2026.04.02. 08:09:54</t>
  </si>
  <si>
    <t xml:space="preserve">      283,0 l</t>
  </si>
  <si>
    <t xml:space="preserve">      495,4 l</t>
  </si>
  <si>
    <t xml:space="preserve">      27,29 l/100km</t>
  </si>
  <si>
    <t xml:space="preserve">      8,8 l/h</t>
  </si>
  <si>
    <t xml:space="preserve">     1 503,39 km</t>
  </si>
  <si>
    <t xml:space="preserve">     1 488,98 km</t>
  </si>
  <si>
    <t>2026.04.01. 01:30:40</t>
  </si>
  <si>
    <t>2026.04.02. 12:23:12</t>
  </si>
  <si>
    <t xml:space="preserve">      376,0 l</t>
  </si>
  <si>
    <t xml:space="preserve">      460,68 l</t>
  </si>
  <si>
    <t xml:space="preserve">      25,01 l/100km</t>
  </si>
  <si>
    <t xml:space="preserve">      25,25 l/100km</t>
  </si>
  <si>
    <t xml:space="preserve">      10,78 l/h</t>
  </si>
  <si>
    <t xml:space="preserve">     1 462,91 km</t>
  </si>
  <si>
    <t xml:space="preserve">     1 449,18 km</t>
  </si>
  <si>
    <t>2026.04.01. 00:05:10</t>
  </si>
  <si>
    <t>2026.04.06. 23:57:56</t>
  </si>
  <si>
    <t xml:space="preserve">      293,0 l</t>
  </si>
  <si>
    <t xml:space="preserve">      728,31 l</t>
  </si>
  <si>
    <t xml:space="preserve">      20,03 l/100km</t>
  </si>
  <si>
    <t xml:space="preserve">      20,22 l/100km</t>
  </si>
  <si>
    <t>Ignéczi Attila</t>
  </si>
  <si>
    <t xml:space="preserve">     1 200,88 km</t>
  </si>
  <si>
    <t xml:space="preserve">     1 192,84 km</t>
  </si>
  <si>
    <t>2026.04.01. 12:30:02</t>
  </si>
  <si>
    <t>2026.04.04. 16:10:10</t>
  </si>
  <si>
    <t xml:space="preserve">      366,0 l</t>
  </si>
  <si>
    <t xml:space="preserve">     11 439,84 l</t>
  </si>
  <si>
    <t xml:space="preserve">      30,48 l/100km</t>
  </si>
  <si>
    <t xml:space="preserve">      30,68 l/100km</t>
  </si>
  <si>
    <t xml:space="preserve">      4,84 l/h</t>
  </si>
  <si>
    <t xml:space="preserve">     1 158,85 km</t>
  </si>
  <si>
    <t xml:space="preserve">     1 161,24 km</t>
  </si>
  <si>
    <t>2026.04.01. 06:47:59</t>
  </si>
  <si>
    <t xml:space="preserve">      333,0 l</t>
  </si>
  <si>
    <t xml:space="preserve">      284,6 l</t>
  </si>
  <si>
    <t xml:space="preserve">      28,74 l/100km</t>
  </si>
  <si>
    <t xml:space="preserve">      28,68 l/100km</t>
  </si>
  <si>
    <t xml:space="preserve">      9,38 l/h</t>
  </si>
  <si>
    <t xml:space="preserve">      344,6 km</t>
  </si>
  <si>
    <t xml:space="preserve">      352,06 km</t>
  </si>
  <si>
    <t>2026.04.01. 00:00:12</t>
  </si>
  <si>
    <t>2026.04.01. 22:03:20</t>
  </si>
  <si>
    <t xml:space="preserve">      101,0 l</t>
  </si>
  <si>
    <t xml:space="preserve">      756,0 l</t>
  </si>
  <si>
    <t xml:space="preserve">      29,31 l/100km</t>
  </si>
  <si>
    <t xml:space="preserve">      28,69 l/100km</t>
  </si>
  <si>
    <t xml:space="preserve">      4,58 l/h</t>
  </si>
  <si>
    <t xml:space="preserve">     1 225,69 km</t>
  </si>
  <si>
    <t xml:space="preserve">     1 219,87 km</t>
  </si>
  <si>
    <t>2026.04.01. 00:13:09</t>
  </si>
  <si>
    <t>2026.04.02. 02:16:36</t>
  </si>
  <si>
    <t xml:space="preserve">      263,0 l</t>
  </si>
  <si>
    <t xml:space="preserve">      270,24 l</t>
  </si>
  <si>
    <t xml:space="preserve">      21,46 l/100km</t>
  </si>
  <si>
    <t xml:space="preserve">      21,56 l/100km</t>
  </si>
  <si>
    <t xml:space="preserve">      10,09 l/h</t>
  </si>
  <si>
    <t xml:space="preserve">      553,43 km</t>
  </si>
  <si>
    <t xml:space="preserve">      550,72 km</t>
  </si>
  <si>
    <t>2026.04.01. 06:51:48</t>
  </si>
  <si>
    <t>2026.04.02. 17:51:43</t>
  </si>
  <si>
    <t xml:space="preserve">      168,0 l</t>
  </si>
  <si>
    <t xml:space="preserve">      68,88 l</t>
  </si>
  <si>
    <t xml:space="preserve">      30,36 l/100km</t>
  </si>
  <si>
    <t xml:space="preserve">      30,51 l/100km</t>
  </si>
  <si>
    <t xml:space="preserve">      7,49 l/h</t>
  </si>
  <si>
    <t xml:space="preserve">      635,99 km</t>
  </si>
  <si>
    <t xml:space="preserve">      628,11 km</t>
  </si>
  <si>
    <t>2026.04.01. 00:06:12</t>
  </si>
  <si>
    <t>2026.04.01. 21:17:15</t>
  </si>
  <si>
    <t xml:space="preserve">      174,0 l</t>
  </si>
  <si>
    <t xml:space="preserve">      31,13 l</t>
  </si>
  <si>
    <t xml:space="preserve">      27,36 l/100km</t>
  </si>
  <si>
    <t xml:space="preserve">      27,7 l/100km</t>
  </si>
  <si>
    <t xml:space="preserve">      8,21 l/h</t>
  </si>
  <si>
    <t xml:space="preserve">      930,15 km</t>
  </si>
  <si>
    <t xml:space="preserve">      933,04 km</t>
  </si>
  <si>
    <t>2026.04.01. 02:44:02</t>
  </si>
  <si>
    <t>2026.04.02. 20:28:51</t>
  </si>
  <si>
    <t xml:space="preserve">      248,0 l</t>
  </si>
  <si>
    <t xml:space="preserve">     1 273,72 l</t>
  </si>
  <si>
    <t xml:space="preserve">      26,66 l/100km</t>
  </si>
  <si>
    <t xml:space="preserve">      26,58 l/100km</t>
  </si>
  <si>
    <t xml:space="preserve">      8,77 l/h</t>
  </si>
  <si>
    <t xml:space="preserve">     2 101,88 km</t>
  </si>
  <si>
    <t xml:space="preserve">     2 059,02 km</t>
  </si>
  <si>
    <t>2026.04.01. 00:00:10</t>
  </si>
  <si>
    <t xml:space="preserve">      443,0 l</t>
  </si>
  <si>
    <t xml:space="preserve">      673,86 l</t>
  </si>
  <si>
    <t xml:space="preserve">      21,08 l/100km</t>
  </si>
  <si>
    <t xml:space="preserve">      21,52 l/100km</t>
  </si>
  <si>
    <t xml:space="preserve">      8,59 l/h</t>
  </si>
  <si>
    <t xml:space="preserve">     1 987,08 km</t>
  </si>
  <si>
    <t xml:space="preserve">     1 977,6 km</t>
  </si>
  <si>
    <t>2026.04.01. 03:16:29</t>
  </si>
  <si>
    <t>2026.04.06. 23:59:45</t>
  </si>
  <si>
    <t xml:space="preserve">      911,57 l</t>
  </si>
  <si>
    <t xml:space="preserve">      20,08 l/100km</t>
  </si>
  <si>
    <t xml:space="preserve">      20,18 l/100km</t>
  </si>
  <si>
    <t xml:space="preserve">      7,9 l/h</t>
  </si>
  <si>
    <t xml:space="preserve">     2 134,15 km</t>
  </si>
  <si>
    <t xml:space="preserve">     2 133,94 km</t>
  </si>
  <si>
    <t>2026.04.01. 00:20:59</t>
  </si>
  <si>
    <t>2026.04.06. 19:58:30</t>
  </si>
  <si>
    <t xml:space="preserve">      525,0 l</t>
  </si>
  <si>
    <t xml:space="preserve">     1 000,92 l</t>
  </si>
  <si>
    <t xml:space="preserve">      24,6 l/100km</t>
  </si>
  <si>
    <t xml:space="preserve">      4,92 l/h</t>
  </si>
  <si>
    <t xml:space="preserve">      535,65 km</t>
  </si>
  <si>
    <t xml:space="preserve">      530,73 km</t>
  </si>
  <si>
    <t>2026.04.01. 02:26:03</t>
  </si>
  <si>
    <t>2026.04.01. 14:49:38</t>
  </si>
  <si>
    <t xml:space="preserve">      112,0 l</t>
  </si>
  <si>
    <t xml:space="preserve">     1 206,81 l</t>
  </si>
  <si>
    <t xml:space="preserve">      20,91 l/100km</t>
  </si>
  <si>
    <t xml:space="preserve">      21,1 l/100km</t>
  </si>
  <si>
    <t xml:space="preserve">      9,04 l/h</t>
  </si>
  <si>
    <t xml:space="preserve">     1 574,01 km</t>
  </si>
  <si>
    <t xml:space="preserve">     1 578,46 km</t>
  </si>
  <si>
    <t>2026.04.01. 07:36:29</t>
  </si>
  <si>
    <t>2026.04.03. 23:54:49</t>
  </si>
  <si>
    <t xml:space="preserve">      360,0 l</t>
  </si>
  <si>
    <t xml:space="preserve">      864,84 l</t>
  </si>
  <si>
    <t xml:space="preserve">      22,87 l/100km</t>
  </si>
  <si>
    <t xml:space="preserve">      22,81 l/100km</t>
  </si>
  <si>
    <t xml:space="preserve">      7,46 l/h</t>
  </si>
  <si>
    <t>Állófűtés</t>
  </si>
  <si>
    <t xml:space="preserve">     1 069,33 km</t>
  </si>
  <si>
    <t xml:space="preserve">     1 065,91 km</t>
  </si>
  <si>
    <t>2026.04.06. 23:59:51</t>
  </si>
  <si>
    <t xml:space="preserve">      240,0 l</t>
  </si>
  <si>
    <t xml:space="preserve">      584,1 l</t>
  </si>
  <si>
    <t xml:space="preserve">      22,44 l/100km</t>
  </si>
  <si>
    <t xml:space="preserve">      22,52 l/100km</t>
  </si>
  <si>
    <t xml:space="preserve">      8,54 l/h</t>
  </si>
  <si>
    <t xml:space="preserve">     2 383,14 km</t>
  </si>
  <si>
    <t xml:space="preserve">     2 365,46 km</t>
  </si>
  <si>
    <t>2026.04.01. 00:13:05</t>
  </si>
  <si>
    <t>2026.04.04. 23:53:41</t>
  </si>
  <si>
    <t xml:space="preserve">      576,0 l</t>
  </si>
  <si>
    <t xml:space="preserve">      674,4 l</t>
  </si>
  <si>
    <t xml:space="preserve">      24,17 l/100km</t>
  </si>
  <si>
    <t xml:space="preserve">      24,35 l/100km</t>
  </si>
  <si>
    <t xml:space="preserve">      6,05 l/h</t>
  </si>
  <si>
    <t xml:space="preserve">      429,82 km</t>
  </si>
  <si>
    <t xml:space="preserve">      432,67 km</t>
  </si>
  <si>
    <t>2026.04.01. 07:32:59</t>
  </si>
  <si>
    <t>2026.04.02. 15:50:21</t>
  </si>
  <si>
    <t xml:space="preserve">      181,0 l</t>
  </si>
  <si>
    <t xml:space="preserve">      627,76 l</t>
  </si>
  <si>
    <t xml:space="preserve">      42,11 l/100km</t>
  </si>
  <si>
    <t xml:space="preserve">      41,83 l/100km</t>
  </si>
  <si>
    <t xml:space="preserve">      9,65 l/h</t>
  </si>
  <si>
    <t xml:space="preserve">     2 929,28 km</t>
  </si>
  <si>
    <t xml:space="preserve">     2 936,38 km</t>
  </si>
  <si>
    <t>2026.04.01. 00:14:35</t>
  </si>
  <si>
    <t>2026.04.06. 23:59:46</t>
  </si>
  <si>
    <t xml:space="preserve">      721,0 l</t>
  </si>
  <si>
    <t xml:space="preserve">     1 169,52 l</t>
  </si>
  <si>
    <t xml:space="preserve">      24,61 l/100km</t>
  </si>
  <si>
    <t xml:space="preserve">      24,55 l/100km</t>
  </si>
  <si>
    <t xml:space="preserve">      7,81 l/h</t>
  </si>
  <si>
    <t xml:space="preserve">     1 320,26 km</t>
  </si>
  <si>
    <t xml:space="preserve">     1 316,83 km</t>
  </si>
  <si>
    <t>2026.04.01. 02:17:27</t>
  </si>
  <si>
    <t>2026.04.02. 13:06:11</t>
  </si>
  <si>
    <t xml:space="preserve">      284,0 l</t>
  </si>
  <si>
    <t xml:space="preserve">     1 573,92 l</t>
  </si>
  <si>
    <t xml:space="preserve">      21,51 l/100km</t>
  </si>
  <si>
    <t xml:space="preserve">      21,57 l/100km</t>
  </si>
  <si>
    <t xml:space="preserve">      8,16 l/h</t>
  </si>
  <si>
    <t xml:space="preserve">      552,17 km</t>
  </si>
  <si>
    <t xml:space="preserve">      550,26 km</t>
  </si>
  <si>
    <t>2026.04.01. 06:37:20</t>
  </si>
  <si>
    <t>2026.04.02. 17:30:50</t>
  </si>
  <si>
    <t xml:space="preserve">      155,0 l</t>
  </si>
  <si>
    <t xml:space="preserve">      148,12 l</t>
  </si>
  <si>
    <t xml:space="preserve">      28,07 l/100km</t>
  </si>
  <si>
    <t xml:space="preserve">      28,17 l/100km</t>
  </si>
  <si>
    <t xml:space="preserve">      6,64 l/h</t>
  </si>
  <si>
    <t>Lackó Levente</t>
  </si>
  <si>
    <t>Lackó Zsuzsanna</t>
  </si>
  <si>
    <t xml:space="preserve">     2 308,9 km</t>
  </si>
  <si>
    <t xml:space="preserve">     2 300,8 km</t>
  </si>
  <si>
    <t>2026.04.05. 02:16:33</t>
  </si>
  <si>
    <t xml:space="preserve">      436,0 l</t>
  </si>
  <si>
    <t xml:space="preserve">     1 189,2 l</t>
  </si>
  <si>
    <t xml:space="preserve">      18,88 l/100km</t>
  </si>
  <si>
    <t xml:space="preserve">      18,95 l/100km</t>
  </si>
  <si>
    <t xml:space="preserve">      5,66 l/h</t>
  </si>
  <si>
    <t xml:space="preserve">     2 004,81 km</t>
  </si>
  <si>
    <t xml:space="preserve">     1 983,87 km</t>
  </si>
  <si>
    <t>2026.04.01. 08:04:03</t>
  </si>
  <si>
    <t>2026.04.06. 18:35:36</t>
  </si>
  <si>
    <t xml:space="preserve">      438,0 l</t>
  </si>
  <si>
    <t xml:space="preserve">      764,06 l</t>
  </si>
  <si>
    <t xml:space="preserve">      21,85 l/100km</t>
  </si>
  <si>
    <t xml:space="preserve">      22,08 l/100km</t>
  </si>
  <si>
    <t xml:space="preserve">      5,63 l/h</t>
  </si>
  <si>
    <t xml:space="preserve">     1 158,71 km</t>
  </si>
  <si>
    <t xml:space="preserve">     1 156,79 km</t>
  </si>
  <si>
    <t>2026.04.01. 08:38:39</t>
  </si>
  <si>
    <t>2026.04.06. 23:59:59</t>
  </si>
  <si>
    <t xml:space="preserve">      316,0 l</t>
  </si>
  <si>
    <t xml:space="preserve">      619,85 l</t>
  </si>
  <si>
    <t xml:space="preserve">      27,27 l/100km</t>
  </si>
  <si>
    <t xml:space="preserve">      27,32 l/100km</t>
  </si>
  <si>
    <t xml:space="preserve">      11,1 l/h</t>
  </si>
  <si>
    <t xml:space="preserve">     1 841,88 km</t>
  </si>
  <si>
    <t xml:space="preserve">     1 816,96 km</t>
  </si>
  <si>
    <t>2026.04.01. 00:00:01</t>
  </si>
  <si>
    <t>2026.04.04. 01:43:12</t>
  </si>
  <si>
    <t xml:space="preserve">      488,0 l</t>
  </si>
  <si>
    <t xml:space="preserve">      723,45 l</t>
  </si>
  <si>
    <t xml:space="preserve">      26,49 l/100km</t>
  </si>
  <si>
    <t xml:space="preserve">      26,86 l/100km</t>
  </si>
  <si>
    <t xml:space="preserve">      10,89 l/h</t>
  </si>
  <si>
    <t xml:space="preserve">     1 702,18 km</t>
  </si>
  <si>
    <t xml:space="preserve">     1 700,32 km</t>
  </si>
  <si>
    <t>2026.04.06. 23:37:50</t>
  </si>
  <si>
    <t xml:space="preserve">      433,0 l</t>
  </si>
  <si>
    <t xml:space="preserve">      392,4 l</t>
  </si>
  <si>
    <t xml:space="preserve">      25,47 l/100km</t>
  </si>
  <si>
    <t xml:space="preserve">      7,86 l/h</t>
  </si>
  <si>
    <t xml:space="preserve">      582,25 km</t>
  </si>
  <si>
    <t xml:space="preserve">      586,24 km</t>
  </si>
  <si>
    <t>2026.04.06. 23:59:49</t>
  </si>
  <si>
    <t xml:space="preserve">      118,0 l</t>
  </si>
  <si>
    <t xml:space="preserve">      109,23 l</t>
  </si>
  <si>
    <t xml:space="preserve">      20,27 l/100km</t>
  </si>
  <si>
    <t xml:space="preserve">      20,13 l/100km</t>
  </si>
  <si>
    <t xml:space="preserve">      7,91 l/h</t>
  </si>
  <si>
    <t xml:space="preserve">      222,88 km</t>
  </si>
  <si>
    <t xml:space="preserve">      224,37 km</t>
  </si>
  <si>
    <t xml:space="preserve">      46,0 l</t>
  </si>
  <si>
    <t xml:space="preserve">      49,06 l</t>
  </si>
  <si>
    <t xml:space="preserve">      20,64 l/100km</t>
  </si>
  <si>
    <t xml:space="preserve">      20,5 l/100km</t>
  </si>
  <si>
    <t xml:space="preserve">      3,09 l/h</t>
  </si>
  <si>
    <t xml:space="preserve">     2 405,61 km</t>
  </si>
  <si>
    <t xml:space="preserve">     2 443,97 km</t>
  </si>
  <si>
    <t>2026.04.01. 06:27:29</t>
  </si>
  <si>
    <t>2026.04.06. 22:41:13</t>
  </si>
  <si>
    <t xml:space="preserve">      697,0 l</t>
  </si>
  <si>
    <t xml:space="preserve">      28,52 l/100km</t>
  </si>
  <si>
    <t xml:space="preserve">      6,36 l/h</t>
  </si>
  <si>
    <t xml:space="preserve">     1 409,99 km</t>
  </si>
  <si>
    <t xml:space="preserve">     1 405,83 km</t>
  </si>
  <si>
    <t>2026.04.02. 00:57:04</t>
  </si>
  <si>
    <t>2026.04.06. 23:59:50</t>
  </si>
  <si>
    <t xml:space="preserve">      539,52 l</t>
  </si>
  <si>
    <t xml:space="preserve">      25,67 l/100km</t>
  </si>
  <si>
    <t xml:space="preserve">      25,75 l/100km</t>
  </si>
  <si>
    <t xml:space="preserve">      10,9 l/h</t>
  </si>
  <si>
    <t xml:space="preserve">      272,43 km</t>
  </si>
  <si>
    <t xml:space="preserve">      277,05 km</t>
  </si>
  <si>
    <t>2026.04.01. 00:00:00</t>
  </si>
  <si>
    <t>2026.04.01. 08:05:16</t>
  </si>
  <si>
    <t xml:space="preserve">      66,0 l</t>
  </si>
  <si>
    <t xml:space="preserve">      637,8 l</t>
  </si>
  <si>
    <t xml:space="preserve">      24,23 l/100km</t>
  </si>
  <si>
    <t xml:space="preserve">      23,82 l/100km</t>
  </si>
  <si>
    <t xml:space="preserve">     1 891,82 km</t>
  </si>
  <si>
    <t xml:space="preserve">     1 884,28 km</t>
  </si>
  <si>
    <t>2026.04.01. 05:47:07</t>
  </si>
  <si>
    <t>2026.04.04. 09:53:29</t>
  </si>
  <si>
    <t xml:space="preserve">      552,0 l</t>
  </si>
  <si>
    <t xml:space="preserve">      967,8 l</t>
  </si>
  <si>
    <t xml:space="preserve">      29,18 l/100km</t>
  </si>
  <si>
    <t xml:space="preserve">      29,3 l/100km</t>
  </si>
  <si>
    <t xml:space="preserve">      11,0 l/h</t>
  </si>
  <si>
    <t xml:space="preserve">      299,72 km</t>
  </si>
  <si>
    <t xml:space="preserve">      296,92 km</t>
  </si>
  <si>
    <t>2026.04.01. 04:40:25</t>
  </si>
  <si>
    <t>2026.04.01. 16:49:51</t>
  </si>
  <si>
    <t xml:space="preserve">      81,0 l</t>
  </si>
  <si>
    <t xml:space="preserve">      452,06 l</t>
  </si>
  <si>
    <t xml:space="preserve">      27,03 l/100km</t>
  </si>
  <si>
    <t xml:space="preserve">      27,28 l/100km</t>
  </si>
  <si>
    <t xml:space="preserve">      6,66 l/h</t>
  </si>
  <si>
    <t xml:space="preserve">     2 175,14 km</t>
  </si>
  <si>
    <t xml:space="preserve">     2 145,93 km</t>
  </si>
  <si>
    <t>2026.04.01. 06:49:04</t>
  </si>
  <si>
    <t>2026.04.06. 20:05:16</t>
  </si>
  <si>
    <t xml:space="preserve">      608,0 l</t>
  </si>
  <si>
    <t xml:space="preserve">     3 163,16 l</t>
  </si>
  <si>
    <t xml:space="preserve">      27,95 l/100km</t>
  </si>
  <si>
    <t xml:space="preserve">      28,33 l/100km</t>
  </si>
  <si>
    <t xml:space="preserve">      7,18 l/h</t>
  </si>
  <si>
    <t xml:space="preserve">      932,29 km</t>
  </si>
  <si>
    <t xml:space="preserve">      938,86 km</t>
  </si>
  <si>
    <t>2026.04.02. 07:05:46</t>
  </si>
  <si>
    <t xml:space="preserve">      209,0 l</t>
  </si>
  <si>
    <t xml:space="preserve">      821,4 l</t>
  </si>
  <si>
    <t xml:space="preserve">      22,42 l/100km</t>
  </si>
  <si>
    <t xml:space="preserve">      22,26 l/100km</t>
  </si>
  <si>
    <t xml:space="preserve">      9,43 l/h</t>
  </si>
  <si>
    <t xml:space="preserve">     2 696,85 km</t>
  </si>
  <si>
    <t xml:space="preserve">     2 738,73 km</t>
  </si>
  <si>
    <t>2026.04.01. 00:21:09</t>
  </si>
  <si>
    <t>2026.04.06. 16:45:30</t>
  </si>
  <si>
    <t xml:space="preserve">      725,0 l</t>
  </si>
  <si>
    <t xml:space="preserve">     1 434,0 l</t>
  </si>
  <si>
    <t xml:space="preserve">      26,47 l/100km</t>
  </si>
  <si>
    <t xml:space="preserve">      6,37 l/h</t>
  </si>
  <si>
    <t xml:space="preserve">     1 660,57 km</t>
  </si>
  <si>
    <t xml:space="preserve">     1 668,63 km</t>
  </si>
  <si>
    <t>2026.04.01. 01:09:37</t>
  </si>
  <si>
    <t>2026.04.02. 22:39:53</t>
  </si>
  <si>
    <t xml:space="preserve">      378,0 l</t>
  </si>
  <si>
    <t xml:space="preserve">      381,48 l</t>
  </si>
  <si>
    <t xml:space="preserve">      22,76 l/100km</t>
  </si>
  <si>
    <t xml:space="preserve">      22,65 l/100km</t>
  </si>
  <si>
    <t xml:space="preserve">      8,31 l/h</t>
  </si>
  <si>
    <t>Mura Milán</t>
  </si>
  <si>
    <t xml:space="preserve">     1 299,91 km</t>
  </si>
  <si>
    <t xml:space="preserve">     1 292,01 km</t>
  </si>
  <si>
    <t>2026.04.01. 12:29:19</t>
  </si>
  <si>
    <t>2026.04.04. 10:04:25</t>
  </si>
  <si>
    <t xml:space="preserve">      364,0 l</t>
  </si>
  <si>
    <t xml:space="preserve">      847,32 l</t>
  </si>
  <si>
    <t xml:space="preserve">      28,0 l/100km</t>
  </si>
  <si>
    <t xml:space="preserve">      5,23 l/h</t>
  </si>
  <si>
    <t xml:space="preserve">     2 205,83 km</t>
  </si>
  <si>
    <t xml:space="preserve">     2 184,78 km</t>
  </si>
  <si>
    <t>2026.04.01. 01:11:40</t>
  </si>
  <si>
    <t>2026.04.06. 23:59:58</t>
  </si>
  <si>
    <t xml:space="preserve">     4 434,05 l</t>
  </si>
  <si>
    <t xml:space="preserve">     1 081,74 l</t>
  </si>
  <si>
    <t xml:space="preserve">      201,01 l/100km</t>
  </si>
  <si>
    <t xml:space="preserve">      202,95 l/100km</t>
  </si>
  <si>
    <t xml:space="preserve">      59,18 l/h</t>
  </si>
  <si>
    <t>Nagy Dávid</t>
  </si>
  <si>
    <t xml:space="preserve">     1 204,69 km</t>
  </si>
  <si>
    <t xml:space="preserve">     1 204,28 km</t>
  </si>
  <si>
    <t>2026.04.01. 06:59:48</t>
  </si>
  <si>
    <t>2026.04.06. 22:00:25</t>
  </si>
  <si>
    <t xml:space="preserve">      340,0 l</t>
  </si>
  <si>
    <t xml:space="preserve">      960,96 l</t>
  </si>
  <si>
    <t xml:space="preserve">      28,22 l/100km</t>
  </si>
  <si>
    <t xml:space="preserve">      28,23 l/100km</t>
  </si>
  <si>
    <t xml:space="preserve">      13,92 l/h</t>
  </si>
  <si>
    <t xml:space="preserve">      834,21 km</t>
  </si>
  <si>
    <t xml:space="preserve">      824,5 km</t>
  </si>
  <si>
    <t>2026.04.01. 00:05:35</t>
  </si>
  <si>
    <t>2026.04.01. 21:14:02</t>
  </si>
  <si>
    <t xml:space="preserve">      212,0 l</t>
  </si>
  <si>
    <t xml:space="preserve">      804,76 l</t>
  </si>
  <si>
    <t xml:space="preserve">      25,71 l/100km</t>
  </si>
  <si>
    <t xml:space="preserve">      10,03 l/h</t>
  </si>
  <si>
    <t xml:space="preserve">     2 066,97 km</t>
  </si>
  <si>
    <t xml:space="preserve">     2 089,15 km</t>
  </si>
  <si>
    <t>2026.04.01. 04:11:52</t>
  </si>
  <si>
    <t>2026.04.04. 07:11:08</t>
  </si>
  <si>
    <t xml:space="preserve">      545,0 l</t>
  </si>
  <si>
    <t xml:space="preserve">     1 020,6 l</t>
  </si>
  <si>
    <t xml:space="preserve">      26,37 l/100km</t>
  </si>
  <si>
    <t xml:space="preserve">      26,09 l/100km</t>
  </si>
  <si>
    <t xml:space="preserve">      11,75 l/h</t>
  </si>
  <si>
    <t xml:space="preserve">      352,09 km</t>
  </si>
  <si>
    <t xml:space="preserve">      347,54 km</t>
  </si>
  <si>
    <t>2026.04.03. 00:03:44</t>
  </si>
  <si>
    <t>2026.04.06. 21:52:28</t>
  </si>
  <si>
    <t xml:space="preserve">      83,0 l</t>
  </si>
  <si>
    <t xml:space="preserve">      295,79 l</t>
  </si>
  <si>
    <t xml:space="preserve">      23,57 l/100km</t>
  </si>
  <si>
    <t xml:space="preserve">      23,88 l/100km</t>
  </si>
  <si>
    <t xml:space="preserve">      986,41 km</t>
  </si>
  <si>
    <t xml:space="preserve">      986,45 km</t>
  </si>
  <si>
    <t>2026.04.01. 11:25:13</t>
  </si>
  <si>
    <t xml:space="preserve">      253,0 l</t>
  </si>
  <si>
    <t xml:space="preserve">      797,02 l</t>
  </si>
  <si>
    <t xml:space="preserve">     2 078,02 km</t>
  </si>
  <si>
    <t xml:space="preserve">     2 055,73 km</t>
  </si>
  <si>
    <t>2026.04.01. 05:51:31</t>
  </si>
  <si>
    <t>2026.04.03. 17:03:28</t>
  </si>
  <si>
    <t xml:space="preserve">     6 501,95 l</t>
  </si>
  <si>
    <t xml:space="preserve">     1 156,54 l</t>
  </si>
  <si>
    <t xml:space="preserve">      312,89 l/100km</t>
  </si>
  <si>
    <t xml:space="preserve">      316,28 l/100km</t>
  </si>
  <si>
    <t xml:space="preserve">      159,25 l/h</t>
  </si>
  <si>
    <t xml:space="preserve">     1 597,27 km</t>
  </si>
  <si>
    <t xml:space="preserve">     1 597,21 km</t>
  </si>
  <si>
    <t>2026.04.01. 07:14:34</t>
  </si>
  <si>
    <t xml:space="preserve">      381,0 l</t>
  </si>
  <si>
    <t xml:space="preserve">      930,12 l</t>
  </si>
  <si>
    <t xml:space="preserve">      23,85 l/100km</t>
  </si>
  <si>
    <t xml:space="preserve">      881,66 km</t>
  </si>
  <si>
    <t xml:space="preserve">      884,49 km</t>
  </si>
  <si>
    <t>2026.04.01. 01:28:50</t>
  </si>
  <si>
    <t xml:space="preserve">      256,0 l</t>
  </si>
  <si>
    <t xml:space="preserve">      457,38 l</t>
  </si>
  <si>
    <t xml:space="preserve">      29,04 l/100km</t>
  </si>
  <si>
    <t xml:space="preserve">      28,94 l/100km</t>
  </si>
  <si>
    <t xml:space="preserve">      11,04 l/h</t>
  </si>
  <si>
    <t xml:space="preserve">      576,61 km</t>
  </si>
  <si>
    <t xml:space="preserve">      578,82 km</t>
  </si>
  <si>
    <t xml:space="preserve">      166,65 l</t>
  </si>
  <si>
    <t xml:space="preserve">      29,14 l/100km</t>
  </si>
  <si>
    <t xml:space="preserve">      29,02 l/100km</t>
  </si>
  <si>
    <t xml:space="preserve">      7,24 l/h</t>
  </si>
  <si>
    <t xml:space="preserve">     1 009,84 km</t>
  </si>
  <si>
    <t xml:space="preserve">     1 011,99 km</t>
  </si>
  <si>
    <t>2026.04.01. 00:00:07</t>
  </si>
  <si>
    <t>2026.04.02. 00:20:52</t>
  </si>
  <si>
    <t xml:space="preserve">      274,0 l</t>
  </si>
  <si>
    <t xml:space="preserve">      263,64 l</t>
  </si>
  <si>
    <t xml:space="preserve">      27,13 l/100km</t>
  </si>
  <si>
    <t xml:space="preserve">      27,08 l/100km</t>
  </si>
  <si>
    <t xml:space="preserve">      11,26 l/h</t>
  </si>
  <si>
    <t xml:space="preserve">     1 145,56 km</t>
  </si>
  <si>
    <t xml:space="preserve">     1 140,81 km</t>
  </si>
  <si>
    <t>2026.04.02. 05:09:52</t>
  </si>
  <si>
    <t xml:space="preserve">      314,0 l</t>
  </si>
  <si>
    <t xml:space="preserve">      776,16 l</t>
  </si>
  <si>
    <t xml:space="preserve">      27,41 l/100km</t>
  </si>
  <si>
    <t xml:space="preserve">      27,52 l/100km</t>
  </si>
  <si>
    <t xml:space="preserve">      11,33 l/h</t>
  </si>
  <si>
    <t xml:space="preserve">     1 792,65 km</t>
  </si>
  <si>
    <t xml:space="preserve">     1 838,04 km</t>
  </si>
  <si>
    <t>2026.04.01. 01:28:20</t>
  </si>
  <si>
    <t>2026.04.06. 23:59:57</t>
  </si>
  <si>
    <t xml:space="preserve">      495,0 l</t>
  </si>
  <si>
    <t xml:space="preserve">      140,88 l</t>
  </si>
  <si>
    <t xml:space="preserve">      27,61 l/100km</t>
  </si>
  <si>
    <t xml:space="preserve">      26,93 l/100km</t>
  </si>
  <si>
    <t xml:space="preserve">      8,65 l/h</t>
  </si>
  <si>
    <t xml:space="preserve">     1 963,81 km</t>
  </si>
  <si>
    <t xml:space="preserve">     1 942,76 km</t>
  </si>
  <si>
    <t>2026.04.01. 03:29:23</t>
  </si>
  <si>
    <t>2026.04.04. 06:12:40</t>
  </si>
  <si>
    <t xml:space="preserve">      440,0 l</t>
  </si>
  <si>
    <t xml:space="preserve">      955,02 l</t>
  </si>
  <si>
    <t xml:space="preserve">      22,41 l/100km</t>
  </si>
  <si>
    <t xml:space="preserve">      7,64 l/h</t>
  </si>
  <si>
    <t xml:space="preserve">     1 809,53 km</t>
  </si>
  <si>
    <t xml:space="preserve">     1 814,55 km</t>
  </si>
  <si>
    <t>2026.04.01. 05:46:50</t>
  </si>
  <si>
    <t>2026.04.04. 09:37:32</t>
  </si>
  <si>
    <t xml:space="preserve">      417,0 l</t>
  </si>
  <si>
    <t xml:space="preserve">      982,8 l</t>
  </si>
  <si>
    <t xml:space="preserve">      23,04 l/100km</t>
  </si>
  <si>
    <t xml:space="preserve">      22,98 l/100km</t>
  </si>
  <si>
    <t xml:space="preserve">     1 447,08 km</t>
  </si>
  <si>
    <t xml:space="preserve">     1 431,31 km</t>
  </si>
  <si>
    <t xml:space="preserve">      389,73 l</t>
  </si>
  <si>
    <t xml:space="preserve">      23,01 l/100km</t>
  </si>
  <si>
    <t xml:space="preserve">      23,27 l/100km</t>
  </si>
  <si>
    <t xml:space="preserve">      9,62 l/h</t>
  </si>
  <si>
    <t xml:space="preserve">     2 672,35 km</t>
  </si>
  <si>
    <t xml:space="preserve">     2 677,58 km</t>
  </si>
  <si>
    <t>2026.04.06. 21:22:13</t>
  </si>
  <si>
    <t xml:space="preserve">      706,0 l</t>
  </si>
  <si>
    <t xml:space="preserve">      899,64 l</t>
  </si>
  <si>
    <t xml:space="preserve">      26,42 l/100km</t>
  </si>
  <si>
    <t xml:space="preserve">      8,9 l/h</t>
  </si>
  <si>
    <t xml:space="preserve">     1 798,7 km</t>
  </si>
  <si>
    <t xml:space="preserve">     1 780,0 km</t>
  </si>
  <si>
    <t>2026.04.01. 00:00:03</t>
  </si>
  <si>
    <t>2026.04.04. 09:53:01</t>
  </si>
  <si>
    <t xml:space="preserve">      461,0 l</t>
  </si>
  <si>
    <t xml:space="preserve">      866,58 l</t>
  </si>
  <si>
    <t xml:space="preserve">      25,63 l/100km</t>
  </si>
  <si>
    <t xml:space="preserve">      25,9 l/100km</t>
  </si>
  <si>
    <t xml:space="preserve">      7,19 l/h</t>
  </si>
  <si>
    <t xml:space="preserve">     1 481,35 km</t>
  </si>
  <si>
    <t xml:space="preserve">     1 480,64 km</t>
  </si>
  <si>
    <t>2026.04.01. 01:17:44</t>
  </si>
  <si>
    <t xml:space="preserve">      387,0 l</t>
  </si>
  <si>
    <t xml:space="preserve">      900,72 l</t>
  </si>
  <si>
    <t xml:space="preserve">      26,12 l/100km</t>
  </si>
  <si>
    <t xml:space="preserve">      26,14 l/100km</t>
  </si>
  <si>
    <t xml:space="preserve">      9,89 l/h</t>
  </si>
  <si>
    <t xml:space="preserve">      613,54 km</t>
  </si>
  <si>
    <t xml:space="preserve">      624,41 km</t>
  </si>
  <si>
    <t>2026.04.01. 05:06:56</t>
  </si>
  <si>
    <t>2026.04.02. 19:07:49</t>
  </si>
  <si>
    <t xml:space="preserve">      189,0 l</t>
  </si>
  <si>
    <t xml:space="preserve">      255,24 l</t>
  </si>
  <si>
    <t xml:space="preserve">      30,8 l/100km</t>
  </si>
  <si>
    <t xml:space="preserve">      30,27 l/100km</t>
  </si>
  <si>
    <t xml:space="preserve">      6,72 l/h</t>
  </si>
  <si>
    <t xml:space="preserve">     2 394,61 km</t>
  </si>
  <si>
    <t xml:space="preserve">     2 412,32 km</t>
  </si>
  <si>
    <t>2026.04.01. 08:17:46</t>
  </si>
  <si>
    <t>2026.04.05. 00:36:18</t>
  </si>
  <si>
    <t xml:space="preserve">      561,0 l</t>
  </si>
  <si>
    <t xml:space="preserve">     1 054,8 l</t>
  </si>
  <si>
    <t xml:space="preserve">      23,43 l/100km</t>
  </si>
  <si>
    <t xml:space="preserve">      23,26 l/100km</t>
  </si>
  <si>
    <t xml:space="preserve">      9,3 l/h</t>
  </si>
  <si>
    <t xml:space="preserve">     1 475,63 km</t>
  </si>
  <si>
    <t xml:space="preserve">     1 459,28 km</t>
  </si>
  <si>
    <t>2026.04.02. 11:17:52</t>
  </si>
  <si>
    <t xml:space="preserve">     4 663,67 l</t>
  </si>
  <si>
    <t xml:space="preserve">      238,04 l</t>
  </si>
  <si>
    <t xml:space="preserve">      316,05 l/100km</t>
  </si>
  <si>
    <t xml:space="preserve">      319,59 l/100km</t>
  </si>
  <si>
    <t xml:space="preserve">      132,14 l/h</t>
  </si>
  <si>
    <t xml:space="preserve">     1 548,73 km</t>
  </si>
  <si>
    <t xml:space="preserve">     1 560,76 km</t>
  </si>
  <si>
    <t>2026.04.02. 21:21:38</t>
  </si>
  <si>
    <t xml:space="preserve">      370,0 l</t>
  </si>
  <si>
    <t xml:space="preserve">     1 412,76 l</t>
  </si>
  <si>
    <t xml:space="preserve">      23,89 l/100km</t>
  </si>
  <si>
    <t xml:space="preserve">      23,71 l/100km</t>
  </si>
  <si>
    <t xml:space="preserve">     1 290,74 km</t>
  </si>
  <si>
    <t xml:space="preserve">     1 278,42 km</t>
  </si>
  <si>
    <t>2026.04.01. 06:46:44</t>
  </si>
  <si>
    <t>2026.04.02. 15:36:39</t>
  </si>
  <si>
    <t xml:space="preserve">      294,0 l</t>
  </si>
  <si>
    <t xml:space="preserve">      189,12 l</t>
  </si>
  <si>
    <t xml:space="preserve">      22,78 l/100km</t>
  </si>
  <si>
    <t xml:space="preserve">      23,0 l/100km</t>
  </si>
  <si>
    <t xml:space="preserve">      12,87 l/h</t>
  </si>
  <si>
    <t xml:space="preserve">      480,76 km</t>
  </si>
  <si>
    <t xml:space="preserve">      478,97 km</t>
  </si>
  <si>
    <t>2026.04.01. 04:26:48</t>
  </si>
  <si>
    <t>2026.04.02. 13:08:41</t>
  </si>
  <si>
    <t xml:space="preserve">      136,0 l</t>
  </si>
  <si>
    <t xml:space="preserve">      336,36 l</t>
  </si>
  <si>
    <t xml:space="preserve">      28,29 l/100km</t>
  </si>
  <si>
    <t xml:space="preserve">      28,39 l/100km</t>
  </si>
  <si>
    <t xml:space="preserve">      7,38 l/h</t>
  </si>
  <si>
    <t xml:space="preserve">      232,23 km</t>
  </si>
  <si>
    <t xml:space="preserve">      232,78 km</t>
  </si>
  <si>
    <t>2026.04.01. 06:13:18</t>
  </si>
  <si>
    <t xml:space="preserve">      53,0 l</t>
  </si>
  <si>
    <t xml:space="preserve">      634,34 l</t>
  </si>
  <si>
    <t xml:space="preserve">      22,82 l/100km</t>
  </si>
  <si>
    <t xml:space="preserve">      22,77 l/100km</t>
  </si>
  <si>
    <t xml:space="preserve">      8,52 l/h</t>
  </si>
  <si>
    <t xml:space="preserve">     2 340,01 km</t>
  </si>
  <si>
    <t xml:space="preserve">     2 344,0 km</t>
  </si>
  <si>
    <t xml:space="preserve">      631,0 l</t>
  </si>
  <si>
    <t xml:space="preserve">      637,44 l</t>
  </si>
  <si>
    <t xml:space="preserve">      26,97 l/100km</t>
  </si>
  <si>
    <t xml:space="preserve">      26,92 l/100km</t>
  </si>
  <si>
    <t xml:space="preserve">      820,24 km</t>
  </si>
  <si>
    <t xml:space="preserve">      823,62 km</t>
  </si>
  <si>
    <t>2026.04.01. 02:10:03</t>
  </si>
  <si>
    <t>2026.04.02. 22:51:35</t>
  </si>
  <si>
    <t xml:space="preserve">      194,0 l</t>
  </si>
  <si>
    <t xml:space="preserve">      815,76 l</t>
  </si>
  <si>
    <t xml:space="preserve">      23,65 l/100km</t>
  </si>
  <si>
    <t xml:space="preserve">      23,55 l/100km</t>
  </si>
  <si>
    <t xml:space="preserve">      8,25 l/h</t>
  </si>
  <si>
    <t xml:space="preserve">     1 359,21 km</t>
  </si>
  <si>
    <t xml:space="preserve">     1 330,53 km</t>
  </si>
  <si>
    <t>2026.04.01. 09:02:11</t>
  </si>
  <si>
    <t>2026.04.02. 22:15:12</t>
  </si>
  <si>
    <t xml:space="preserve">      408,0 l</t>
  </si>
  <si>
    <t xml:space="preserve">      750,35 l</t>
  </si>
  <si>
    <t xml:space="preserve">      30,02 l/100km</t>
  </si>
  <si>
    <t xml:space="preserve">      30,66 l/100km</t>
  </si>
  <si>
    <t xml:space="preserve">      14,8 l/h</t>
  </si>
  <si>
    <t xml:space="preserve">     1 693,13 km</t>
  </si>
  <si>
    <t xml:space="preserve">     1 669,95 km</t>
  </si>
  <si>
    <t>2026.04.01. 08:29:15</t>
  </si>
  <si>
    <t>2026.04.06. 23:59:52</t>
  </si>
  <si>
    <t xml:space="preserve">      709,5 l</t>
  </si>
  <si>
    <t xml:space="preserve">      20,36 l/100km</t>
  </si>
  <si>
    <t xml:space="preserve">      7,37 l/h</t>
  </si>
  <si>
    <t xml:space="preserve">     1 634,45 km</t>
  </si>
  <si>
    <t xml:space="preserve">     1 629,14 km</t>
  </si>
  <si>
    <t>2026.04.01. 06:03:39</t>
  </si>
  <si>
    <t xml:space="preserve">      434,0 l</t>
  </si>
  <si>
    <t xml:space="preserve">      845,04 l</t>
  </si>
  <si>
    <t xml:space="preserve">      26,55 l/100km</t>
  </si>
  <si>
    <t xml:space="preserve">      26,64 l/100km</t>
  </si>
  <si>
    <t xml:space="preserve">      14,76 l/h</t>
  </si>
  <si>
    <t xml:space="preserve">      634,18 km</t>
  </si>
  <si>
    <t xml:space="preserve">      626,64 km</t>
  </si>
  <si>
    <t>2026.04.01. 00:56:16</t>
  </si>
  <si>
    <t>2026.04.01. 13:59:12</t>
  </si>
  <si>
    <t xml:space="preserve">      603,79 l</t>
  </si>
  <si>
    <t xml:space="preserve">      24,76 l/100km</t>
  </si>
  <si>
    <t xml:space="preserve">      25,05 l/100km</t>
  </si>
  <si>
    <t xml:space="preserve">      12,03 l/h</t>
  </si>
  <si>
    <t xml:space="preserve">      688,92 km</t>
  </si>
  <si>
    <t xml:space="preserve">      688,94 km</t>
  </si>
  <si>
    <t>2026.04.01. 05:35:56</t>
  </si>
  <si>
    <t>2026.04.02. 15:19:27</t>
  </si>
  <si>
    <t xml:space="preserve">      184,0 l</t>
  </si>
  <si>
    <t xml:space="preserve">     2 419,48 l</t>
  </si>
  <si>
    <t xml:space="preserve">      26,71 l/100km</t>
  </si>
  <si>
    <t xml:space="preserve">      9,09 l/h</t>
  </si>
  <si>
    <t xml:space="preserve">      343,09 km</t>
  </si>
  <si>
    <t xml:space="preserve">      345,81 km</t>
  </si>
  <si>
    <t>2026.04.01. 08:13:47</t>
  </si>
  <si>
    <t>2026.04.02. 17:51:37</t>
  </si>
  <si>
    <t xml:space="preserve">      91,0 l</t>
  </si>
  <si>
    <t xml:space="preserve">      91,8 l</t>
  </si>
  <si>
    <t xml:space="preserve">      26,52 l/100km</t>
  </si>
  <si>
    <t xml:space="preserve">      26,32 l/100km</t>
  </si>
  <si>
    <t xml:space="preserve">      4,2 l/h</t>
  </si>
  <si>
    <t xml:space="preserve">     1 578,66 km</t>
  </si>
  <si>
    <t xml:space="preserve">     1 572,92 km</t>
  </si>
  <si>
    <t>2026.04.01. 07:34:46</t>
  </si>
  <si>
    <t xml:space="preserve">      803,66 l</t>
  </si>
  <si>
    <t xml:space="preserve">      26,41 l/100km</t>
  </si>
  <si>
    <t xml:space="preserve">      26,51 l/100km</t>
  </si>
  <si>
    <t xml:space="preserve">      12,57 l/h</t>
  </si>
  <si>
    <t xml:space="preserve">     1 382,6 km</t>
  </si>
  <si>
    <t xml:space="preserve">     1 375,22 km</t>
  </si>
  <si>
    <t>2026.04.01. 03:18:38</t>
  </si>
  <si>
    <t>2026.04.03. 06:11:19</t>
  </si>
  <si>
    <t xml:space="preserve">      476,37 l</t>
  </si>
  <si>
    <t xml:space="preserve">      24,59 l/100km</t>
  </si>
  <si>
    <t xml:space="preserve">      24,72 l/100km</t>
  </si>
  <si>
    <t xml:space="preserve">      6,68 l/h</t>
  </si>
  <si>
    <t xml:space="preserve">      451,4 km</t>
  </si>
  <si>
    <t xml:space="preserve">      445,1 km</t>
  </si>
  <si>
    <t>2026.04.01. 00:41:32</t>
  </si>
  <si>
    <t>2026.04.02. 13:19:00</t>
  </si>
  <si>
    <t xml:space="preserve">      142,0 l</t>
  </si>
  <si>
    <t xml:space="preserve">      897,48 l</t>
  </si>
  <si>
    <t xml:space="preserve">      31,46 l/100km</t>
  </si>
  <si>
    <t xml:space="preserve">      31,9 l/100km</t>
  </si>
  <si>
    <t xml:space="preserve">      6,32 l/h</t>
  </si>
  <si>
    <t xml:space="preserve">     1 254,55 km</t>
  </si>
  <si>
    <t xml:space="preserve">     1 260,11 km</t>
  </si>
  <si>
    <t>2026.04.01. 00:58:38</t>
  </si>
  <si>
    <t>2026.04.02. 06:48:08</t>
  </si>
  <si>
    <t xml:space="preserve">      992,76 l</t>
  </si>
  <si>
    <t xml:space="preserve">      30,21 l/100km</t>
  </si>
  <si>
    <t xml:space="preserve">      30,08 l/100km</t>
  </si>
  <si>
    <t xml:space="preserve">      12,71 l/h</t>
  </si>
  <si>
    <t xml:space="preserve">      0,73 km</t>
  </si>
  <si>
    <t xml:space="preserve">      0,76 km</t>
  </si>
  <si>
    <t>2026.04.06. 15:14:42</t>
  </si>
  <si>
    <t>2026.04.06. 15:44:33</t>
  </si>
  <si>
    <t xml:space="preserve">      0,56 l</t>
  </si>
  <si>
    <t>Vas István</t>
  </si>
  <si>
    <t xml:space="preserve">     2 033,61 km</t>
  </si>
  <si>
    <t xml:space="preserve">     2 064,68 km</t>
  </si>
  <si>
    <t>2026.04.01. 07:22:28</t>
  </si>
  <si>
    <t xml:space="preserve">      574,0 l</t>
  </si>
  <si>
    <t xml:space="preserve">      613,44 l</t>
  </si>
  <si>
    <t xml:space="preserve">      27,8 l/100km</t>
  </si>
  <si>
    <t xml:space="preserve">      7,89 l/h</t>
  </si>
  <si>
    <t xml:space="preserve">      237,15 km</t>
  </si>
  <si>
    <t xml:space="preserve">      236,93 km</t>
  </si>
  <si>
    <t>2026.04.04. 08:39:25</t>
  </si>
  <si>
    <t>2026.04.04. 16:29:07</t>
  </si>
  <si>
    <t xml:space="preserve">      78,0 l</t>
  </si>
  <si>
    <t xml:space="preserve">     3 604,86 l</t>
  </si>
  <si>
    <t xml:space="preserve">      32,89 l/100km</t>
  </si>
  <si>
    <t xml:space="preserve">      32,92 l/100km</t>
  </si>
  <si>
    <t xml:space="preserve">      9,96 l/h</t>
  </si>
  <si>
    <t xml:space="preserve">     1 478,6 km</t>
  </si>
  <si>
    <t xml:space="preserve">     1 471,92 km</t>
  </si>
  <si>
    <t>2026.04.01. 07:16:42</t>
  </si>
  <si>
    <t>2026.04.03. 07:40:41</t>
  </si>
  <si>
    <t xml:space="preserve">      363,0 l</t>
  </si>
  <si>
    <t xml:space="preserve">      978,72 l</t>
  </si>
  <si>
    <t xml:space="preserve">      24,66 l/100km</t>
  </si>
  <si>
    <t xml:space="preserve">      8,85 l/h</t>
  </si>
  <si>
    <t>Vitai János</t>
  </si>
  <si>
    <t xml:space="preserve">      501,21 km</t>
  </si>
  <si>
    <t xml:space="preserve">      465,05 km</t>
  </si>
  <si>
    <t>2026.04.01. 05:26:39</t>
  </si>
  <si>
    <t>2026.04.02. 16:58:46</t>
  </si>
  <si>
    <t xml:space="preserve">      161,0 l</t>
  </si>
  <si>
    <t xml:space="preserve">      68,04 l</t>
  </si>
  <si>
    <t xml:space="preserve">      32,12 l/100km</t>
  </si>
  <si>
    <t xml:space="preserve">      34,62 l/100km</t>
  </si>
  <si>
    <t xml:space="preserve">      6,69 l/h</t>
  </si>
  <si>
    <t>2026. 03. 01. - 2026. 03. 31.</t>
  </si>
  <si>
    <t xml:space="preserve">     11 887,2 km</t>
  </si>
  <si>
    <t xml:space="preserve">     11 691,7 km</t>
  </si>
  <si>
    <t>2026.03.01. 22:35:21</t>
  </si>
  <si>
    <t>2026.03.31. 17:03:41</t>
  </si>
  <si>
    <t xml:space="preserve">     2 726,0 l</t>
  </si>
  <si>
    <t xml:space="preserve">     4 081,66 l</t>
  </si>
  <si>
    <t xml:space="preserve">      22,93 l/100km</t>
  </si>
  <si>
    <t xml:space="preserve">      23,32 l/100km</t>
  </si>
  <si>
    <t xml:space="preserve">      9,41 l/h</t>
  </si>
  <si>
    <t xml:space="preserve">     14 186,4 km</t>
  </si>
  <si>
    <t xml:space="preserve">     14 145,54 km</t>
  </si>
  <si>
    <t>2026.03.01. 21:17:22</t>
  </si>
  <si>
    <t>2026.03.31. 15:22:29</t>
  </si>
  <si>
    <t xml:space="preserve">     3 655,0 l</t>
  </si>
  <si>
    <t xml:space="preserve">     4 984,92 l</t>
  </si>
  <si>
    <t xml:space="preserve">      25,76 l/100km</t>
  </si>
  <si>
    <t xml:space="preserve">      25,84 l/100km</t>
  </si>
  <si>
    <t xml:space="preserve">      10,28 l/h</t>
  </si>
  <si>
    <t xml:space="preserve">     11 378,92 km</t>
  </si>
  <si>
    <t xml:space="preserve">     11 268,96 km</t>
  </si>
  <si>
    <t>2026.03.01. 22:32:52</t>
  </si>
  <si>
    <t>2026.03.31. 15:05:41</t>
  </si>
  <si>
    <t xml:space="preserve">     2 502,0 l</t>
  </si>
  <si>
    <t xml:space="preserve">     3 775,2 l</t>
  </si>
  <si>
    <t xml:space="preserve">      21,99 l/100km</t>
  </si>
  <si>
    <t xml:space="preserve">      22,2 l/100km</t>
  </si>
  <si>
    <t xml:space="preserve">      7,94 l/h</t>
  </si>
  <si>
    <t xml:space="preserve">     2 972,47 km</t>
  </si>
  <si>
    <t xml:space="preserve">     2 992,57 km</t>
  </si>
  <si>
    <t>2026.03.02. 12:32:08</t>
  </si>
  <si>
    <t>2026.03.30. 20:15:01</t>
  </si>
  <si>
    <t xml:space="preserve">     2 784,98 l</t>
  </si>
  <si>
    <t xml:space="preserve">     1 303,27 l</t>
  </si>
  <si>
    <t xml:space="preserve">      93,69 l/100km</t>
  </si>
  <si>
    <t xml:space="preserve">      93,06 l/100km</t>
  </si>
  <si>
    <t xml:space="preserve">      22,62 l/h</t>
  </si>
  <si>
    <t xml:space="preserve">     7 919,34 km</t>
  </si>
  <si>
    <t xml:space="preserve">     7 954,21 km</t>
  </si>
  <si>
    <t>2026.03.01. 21:20:53</t>
  </si>
  <si>
    <t>2026.03.31. 21:20:19</t>
  </si>
  <si>
    <t xml:space="preserve">     1 883,0 l</t>
  </si>
  <si>
    <t xml:space="preserve">     3 218,04 l</t>
  </si>
  <si>
    <t xml:space="preserve">      23,78 l/100km</t>
  </si>
  <si>
    <t xml:space="preserve">      23,67 l/100km</t>
  </si>
  <si>
    <t xml:space="preserve">      7,13 l/h</t>
  </si>
  <si>
    <t xml:space="preserve">     10 669,91 km</t>
  </si>
  <si>
    <t xml:space="preserve">     10 789,54 km</t>
  </si>
  <si>
    <t>2026.03.01. 21:28:16</t>
  </si>
  <si>
    <t>2026.03.25. 16:05:58</t>
  </si>
  <si>
    <t xml:space="preserve">     2 641,0 l</t>
  </si>
  <si>
    <t xml:space="preserve">     29 035,68 l</t>
  </si>
  <si>
    <t xml:space="preserve">      24,75 l/100km</t>
  </si>
  <si>
    <t xml:space="preserve">      24,48 l/100km</t>
  </si>
  <si>
    <t xml:space="preserve">      8,91 l/h</t>
  </si>
  <si>
    <t xml:space="preserve">     13 450,2 km</t>
  </si>
  <si>
    <t xml:space="preserve">     13 418,45 km</t>
  </si>
  <si>
    <t>2026.03.01. 21:03:01</t>
  </si>
  <si>
    <t>2026.03.31. 18:32:46</t>
  </si>
  <si>
    <t xml:space="preserve">     3 182,0 l</t>
  </si>
  <si>
    <t xml:space="preserve">     4 304,96 l</t>
  </si>
  <si>
    <t xml:space="preserve">      8,13 l/h</t>
  </si>
  <si>
    <t xml:space="preserve">     13 934,4 km</t>
  </si>
  <si>
    <t xml:space="preserve">     13 869,61 km</t>
  </si>
  <si>
    <t>2026.03.02. 04:48:06</t>
  </si>
  <si>
    <t>2026.03.31. 13:07:38</t>
  </si>
  <si>
    <t xml:space="preserve">     3 309,0 l</t>
  </si>
  <si>
    <t xml:space="preserve">     4 169,64 l</t>
  </si>
  <si>
    <t xml:space="preserve">      23,75 l/100km</t>
  </si>
  <si>
    <t xml:space="preserve">      23,86 l/100km</t>
  </si>
  <si>
    <t xml:space="preserve">      13,86 l/h</t>
  </si>
  <si>
    <t xml:space="preserve">     6 640,87 km</t>
  </si>
  <si>
    <t xml:space="preserve">     6 566,33 km</t>
  </si>
  <si>
    <t>2026.03.01. 23:05:13</t>
  </si>
  <si>
    <t>2026.03.31. 13:59:45</t>
  </si>
  <si>
    <t xml:space="preserve">     1 745,0 l</t>
  </si>
  <si>
    <t xml:space="preserve">     18 745,08 l</t>
  </si>
  <si>
    <t xml:space="preserve">      26,28 l/100km</t>
  </si>
  <si>
    <t xml:space="preserve">      26,57 l/100km</t>
  </si>
  <si>
    <t xml:space="preserve">     12 672,24 km</t>
  </si>
  <si>
    <t xml:space="preserve">     12 743,18 km</t>
  </si>
  <si>
    <t>2026.03.02. 17:46:51</t>
  </si>
  <si>
    <t>2026.03.31. 23:59:42</t>
  </si>
  <si>
    <t xml:space="preserve">     3 373,0 l</t>
  </si>
  <si>
    <t xml:space="preserve">     4 650,0 l</t>
  </si>
  <si>
    <t xml:space="preserve">      26,62 l/100km</t>
  </si>
  <si>
    <t xml:space="preserve">      9,91 l/h</t>
  </si>
  <si>
    <t xml:space="preserve">     4 332,38 km</t>
  </si>
  <si>
    <t xml:space="preserve">     4 330,47 km</t>
  </si>
  <si>
    <t>2026.03.02. 06:02:52</t>
  </si>
  <si>
    <t>2026.03.31. 20:49:15</t>
  </si>
  <si>
    <t xml:space="preserve">     1 303,0 l</t>
  </si>
  <si>
    <t xml:space="preserve">     1 865,08 l</t>
  </si>
  <si>
    <t xml:space="preserve">      30,09 l/100km</t>
  </si>
  <si>
    <t xml:space="preserve">      6,52 l/h</t>
  </si>
  <si>
    <t xml:space="preserve">      54,75 km</t>
  </si>
  <si>
    <t xml:space="preserve">      57,04 km</t>
  </si>
  <si>
    <t>2026.03.02. 17:44:37</t>
  </si>
  <si>
    <t>2026.03.31. 04:58:29</t>
  </si>
  <si>
    <t xml:space="preserve">      61,0 l</t>
  </si>
  <si>
    <t xml:space="preserve">      252,98 l</t>
  </si>
  <si>
    <t xml:space="preserve">      111,42 l/100km</t>
  </si>
  <si>
    <t xml:space="preserve">      106,94 l/100km</t>
  </si>
  <si>
    <t xml:space="preserve">      0,46 l/h</t>
  </si>
  <si>
    <t>Varga István</t>
  </si>
  <si>
    <t>2026. 03. 16. - 2026. 03. 31.</t>
  </si>
  <si>
    <t xml:space="preserve">     4 554,92 km</t>
  </si>
  <si>
    <t xml:space="preserve">     4 622,47 km</t>
  </si>
  <si>
    <t>2026.03.20. 06:30:23</t>
  </si>
  <si>
    <t>2026.03.31. 20:52:09</t>
  </si>
  <si>
    <t xml:space="preserve">     1 308,0 l</t>
  </si>
  <si>
    <t xml:space="preserve">     1 645,68 l</t>
  </si>
  <si>
    <t xml:space="preserve">      28,72 l/100km</t>
  </si>
  <si>
    <t xml:space="preserve">      28,3 l/100km</t>
  </si>
  <si>
    <t xml:space="preserve">      12,89 l/h</t>
  </si>
  <si>
    <t xml:space="preserve">      594,45 km</t>
  </si>
  <si>
    <t xml:space="preserve">      594,85 km</t>
  </si>
  <si>
    <t>2026.03.25. 11:56:18</t>
  </si>
  <si>
    <t>2026.03.31. 15:07:13</t>
  </si>
  <si>
    <t xml:space="preserve">      167,0 l</t>
  </si>
  <si>
    <t xml:space="preserve">     2 206,68 l</t>
  </si>
  <si>
    <t xml:space="preserve">      28,09 l/100km</t>
  </si>
  <si>
    <t xml:space="preserve">      6,29 l/h</t>
  </si>
  <si>
    <t xml:space="preserve">     8 813,16 km</t>
  </si>
  <si>
    <t xml:space="preserve">     8 767,26 km</t>
  </si>
  <si>
    <t>2026.03.04. 18:07:51</t>
  </si>
  <si>
    <t>2026.03.31. 17:47:06</t>
  </si>
  <si>
    <t xml:space="preserve">     2 318,0 l</t>
  </si>
  <si>
    <t xml:space="preserve">     4 049,88 l</t>
  </si>
  <si>
    <t xml:space="preserve">      26,3 l/100km</t>
  </si>
  <si>
    <t xml:space="preserve">      26,44 l/100km</t>
  </si>
  <si>
    <t xml:space="preserve">      9,4 l/h</t>
  </si>
  <si>
    <t>Virág István</t>
  </si>
  <si>
    <t xml:space="preserve">      93,35 km</t>
  </si>
  <si>
    <t xml:space="preserve">      96,96 km</t>
  </si>
  <si>
    <t>2026.03.03. 06:04:51</t>
  </si>
  <si>
    <t>2026.03.31. 15:50:58</t>
  </si>
  <si>
    <t xml:space="preserve">      334,04 l</t>
  </si>
  <si>
    <t xml:space="preserve">      95,34 l/100km</t>
  </si>
  <si>
    <t xml:space="preserve">      91,79 l/100km</t>
  </si>
  <si>
    <t xml:space="preserve">      0,67 l/h</t>
  </si>
  <si>
    <t xml:space="preserve">     3 852,68 km</t>
  </si>
  <si>
    <t xml:space="preserve">     3 878,25 km</t>
  </si>
  <si>
    <t>2026.03.02. 06:09:04</t>
  </si>
  <si>
    <t>2026.03.31. 17:33:36</t>
  </si>
  <si>
    <t xml:space="preserve">     1 127,0 l</t>
  </si>
  <si>
    <t xml:space="preserve">     1 385,56 l</t>
  </si>
  <si>
    <t xml:space="preserve">      29,25 l/100km</t>
  </si>
  <si>
    <t xml:space="preserve">      6,15 l/h</t>
  </si>
  <si>
    <t xml:space="preserve">     3 555,35 km</t>
  </si>
  <si>
    <t xml:space="preserve">     3 525,83 km</t>
  </si>
  <si>
    <t>2026.03.02. 07:26:41</t>
  </si>
  <si>
    <t>2026.03.31. 19:34:16</t>
  </si>
  <si>
    <t xml:space="preserve">     1 089,0 l</t>
  </si>
  <si>
    <t xml:space="preserve">     6 523,23 l</t>
  </si>
  <si>
    <t xml:space="preserve">      30,63 l/100km</t>
  </si>
  <si>
    <t xml:space="preserve">      30,89 l/100km</t>
  </si>
  <si>
    <t xml:space="preserve">      6,09 l/h</t>
  </si>
  <si>
    <t>2026. 01. 01. - 2026. 01. 26.</t>
  </si>
  <si>
    <t xml:space="preserve">     2 262,21 km</t>
  </si>
  <si>
    <t xml:space="preserve">     2 248,02 km</t>
  </si>
  <si>
    <t>2026.01.06. 07:09:55</t>
  </si>
  <si>
    <t>2026.01.26. 20:15:43</t>
  </si>
  <si>
    <t xml:space="preserve">      787,0 l</t>
  </si>
  <si>
    <t xml:space="preserve">     89 447,62 l</t>
  </si>
  <si>
    <t xml:space="preserve">      34,79 l/100km</t>
  </si>
  <si>
    <t xml:space="preserve">      35,01 l/100km</t>
  </si>
  <si>
    <t xml:space="preserve">      4,85 l/h</t>
  </si>
  <si>
    <t>"sz" -et írj abba a cellába, ahol szabadságot akarsz rögzíteni!!</t>
  </si>
  <si>
    <t>Ezeket ne piszkáld!</t>
  </si>
  <si>
    <t>ECO Oktatás</t>
  </si>
  <si>
    <t>Összes 2025-ban kivehető szabadság</t>
  </si>
  <si>
    <t>Még felhasználható szabadság 2025-ban</t>
  </si>
  <si>
    <t>Nyíri Attila</t>
  </si>
  <si>
    <t>sz</t>
  </si>
  <si>
    <t>Du. indulnak</t>
  </si>
  <si>
    <t>sz?</t>
  </si>
  <si>
    <t>31-ig</t>
  </si>
  <si>
    <t>zs</t>
  </si>
  <si>
    <t>szs</t>
  </si>
  <si>
    <t>Choijijlav Batvataar</t>
  </si>
  <si>
    <t xml:space="preserve">ADR </t>
  </si>
  <si>
    <t>üzemorvos</t>
  </si>
  <si>
    <t>kedden</t>
  </si>
  <si>
    <t>JAN. 6.</t>
  </si>
  <si>
    <t>itt tud indulni</t>
  </si>
  <si>
    <t xml:space="preserve">Lutz Márk </t>
  </si>
  <si>
    <t>Majerik Dominik</t>
  </si>
  <si>
    <t xml:space="preserve">sz 01.08 </t>
  </si>
  <si>
    <t>Keszég Zsolt ifj</t>
  </si>
  <si>
    <t>Társi Attila</t>
  </si>
  <si>
    <t>2026.02.03</t>
  </si>
  <si>
    <t>2026.02.04</t>
  </si>
  <si>
    <t>2026.02.05</t>
  </si>
  <si>
    <t>2026.02.06</t>
  </si>
  <si>
    <t>2026.02.07</t>
  </si>
  <si>
    <t>2026.02.08</t>
  </si>
  <si>
    <t>2026.02.09</t>
  </si>
  <si>
    <t>2026.02.10</t>
  </si>
  <si>
    <t>2026.02.11</t>
  </si>
  <si>
    <t>2026.02.12</t>
  </si>
  <si>
    <t>2026.02.13</t>
  </si>
  <si>
    <t>2026.02.14</t>
  </si>
  <si>
    <t>2026.02.15</t>
  </si>
  <si>
    <t>2026.02.16</t>
  </si>
  <si>
    <t>2026.02.17</t>
  </si>
  <si>
    <t>2026.02.18</t>
  </si>
  <si>
    <t>2026.02.19</t>
  </si>
  <si>
    <t>2026.02.20</t>
  </si>
  <si>
    <t>2026.02.21</t>
  </si>
  <si>
    <t>2026.02.22</t>
  </si>
  <si>
    <t>2026.02.23</t>
  </si>
  <si>
    <t>2026.02.24</t>
  </si>
  <si>
    <t>2026.02.25</t>
  </si>
  <si>
    <t>2026.02.26</t>
  </si>
  <si>
    <t>2026.02.27</t>
  </si>
  <si>
    <t>2026.02.28</t>
  </si>
  <si>
    <t>2026.03.01</t>
  </si>
  <si>
    <t>2026.03.02</t>
  </si>
  <si>
    <t>2026.03.03</t>
  </si>
  <si>
    <t>2026.03.04</t>
  </si>
  <si>
    <t>2026.03.05</t>
  </si>
  <si>
    <t>2026.03.06</t>
  </si>
  <si>
    <t>2026.03.07</t>
  </si>
  <si>
    <t>2026.03.08</t>
  </si>
  <si>
    <t>2026.03.09</t>
  </si>
  <si>
    <t>2026.03.10</t>
  </si>
  <si>
    <t>2026.03.11</t>
  </si>
  <si>
    <t>2026.03.12</t>
  </si>
  <si>
    <t>2026.03.13</t>
  </si>
  <si>
    <t>2026.03.14</t>
  </si>
  <si>
    <t>2026.03.15</t>
  </si>
  <si>
    <t>2026.03.16</t>
  </si>
  <si>
    <t>2026.03.17</t>
  </si>
  <si>
    <t>2026.03.18</t>
  </si>
  <si>
    <t>2026.03.19</t>
  </si>
  <si>
    <t>2026.03.20</t>
  </si>
  <si>
    <t>2026.03.21</t>
  </si>
  <si>
    <t>2026.03.22</t>
  </si>
  <si>
    <t>2026.03.23</t>
  </si>
  <si>
    <t>2026.03.24</t>
  </si>
  <si>
    <t>2026.03.25</t>
  </si>
  <si>
    <t>2026.03.26</t>
  </si>
  <si>
    <t>2026.03.27</t>
  </si>
  <si>
    <t>2026.03.28</t>
  </si>
  <si>
    <t>2026.03.29</t>
  </si>
  <si>
    <t>2026.03.30</t>
  </si>
  <si>
    <t>2026.03.31</t>
  </si>
  <si>
    <t>2026.04.01</t>
  </si>
  <si>
    <t>2026.04.02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</si>
</sst>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yyyy\.mm\.dd;@"/>
  </numFmts>
  <fonts count="9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b/>
      <sz val="11"/>
      <name val="Arial"/>
      <family val="2"/>
      <charset val="238"/>
    </font>
    <font>
      <sz val="10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3282C"/>
      <name val="Calibri"/>
    </font>
    <font>
      <sz val="9"/>
      <color rgb="FF23282C"/>
      <name val="Roboto"/>
      <charset val="1"/>
    </font>
    <font>
      <sz val="9"/>
      <color rgb="FF000000"/>
      <name val="Roboto"/>
      <charset val="1"/>
    </font>
    <font>
      <sz val="11"/>
      <color rgb="FF000000"/>
      <name val="Calibri"/>
    </font>
    <font>
      <b/>
      <sz val="14"/>
      <color rgb="FFFF0000"/>
      <name val="Calibri"/>
      <family val="2"/>
      <charset val="238"/>
      <scheme val="minor"/>
    </font>
    <font>
      <b/>
      <sz val="20"/>
      <color rgb="FFFF0000"/>
      <name val="Calibri"/>
    </font>
    <font>
      <sz val="11"/>
      <color rgb="FF000000"/>
      <name val="Calibri"/>
      <charset val="238"/>
    </font>
    <font>
      <b/>
      <sz val="14"/>
      <color rgb="FF000000"/>
      <name val="Book Antiqua"/>
      <family val="1"/>
      <charset val="238"/>
    </font>
    <font>
      <b/>
      <sz val="11"/>
      <color rgb="FF000000"/>
      <name val="Calibri"/>
      <charset val="238"/>
    </font>
    <font>
      <sz val="11"/>
      <color rgb="FFA2F4C1"/>
      <name val="Calibri"/>
      <charset val="238"/>
    </font>
    <font>
      <sz val="18"/>
      <color rgb="FF000000"/>
      <name val="Book Antiqua"/>
      <family val="1"/>
      <charset val="238"/>
    </font>
    <font>
      <b/>
      <sz val="11"/>
      <color rgb="FF000000"/>
      <name val="Book Antiqua"/>
      <family val="1"/>
      <charset val="238"/>
    </font>
    <font>
      <b/>
      <sz val="18"/>
      <color rgb="FF000000"/>
      <name val="Book Antiqua"/>
      <family val="1"/>
      <charset val="238"/>
    </font>
    <font>
      <b/>
      <sz val="11"/>
      <color rgb="FF70AD47"/>
      <name val="Calibri"/>
      <charset val="238"/>
    </font>
    <font>
      <b/>
      <sz val="11"/>
      <color rgb="FFFF0000"/>
      <name val="Calibri"/>
      <charset val="238"/>
    </font>
    <font>
      <sz val="10"/>
      <name val="Arial"/>
      <charset val="238"/>
    </font>
    <font>
      <b/>
      <sz val="9"/>
      <color rgb="FF000000"/>
      <name val="Arial"/>
      <charset val="238"/>
    </font>
    <font>
      <b/>
      <sz val="20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8"/>
      <color rgb="FF000000"/>
      <name val="Arial"/>
      <charset val="238"/>
    </font>
    <font>
      <b/>
      <sz val="16"/>
      <color rgb="FF000000"/>
      <name val="Calibri"/>
      <charset val="238"/>
    </font>
    <font>
      <b/>
      <sz val="20"/>
      <color rgb="FFFF0000"/>
      <name val="Calibri"/>
      <family val="2"/>
      <scheme val="minor"/>
    </font>
    <font>
      <sz val="36"/>
      <color rgb="FFFF0000"/>
      <name val="Calibri"/>
      <family val="2"/>
      <scheme val="minor"/>
    </font>
    <font>
      <sz val="11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1"/>
      <color rgb="FFFF0000"/>
      <name val="Calibri"/>
      <family val="2"/>
      <charset val="238"/>
    </font>
    <font>
      <b/>
      <sz val="12"/>
      <color rgb="FF009900"/>
      <name val="Calibri"/>
      <family val="2"/>
      <charset val="238"/>
    </font>
    <font>
      <b/>
      <i/>
      <sz val="11"/>
      <color rgb="FF000000"/>
      <name val="Calibri"/>
      <family val="2"/>
      <charset val="238"/>
    </font>
    <font>
      <b/>
      <sz val="14"/>
      <color rgb="FF000000"/>
      <name val="Calibri"/>
      <family val="2"/>
      <charset val="238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charset val="238"/>
    </font>
    <font>
      <sz val="11"/>
      <color rgb="FF444444"/>
      <name val="Calibri"/>
      <charset val="1"/>
    </font>
    <font>
      <sz val="11"/>
      <color rgb="FF000000"/>
      <name val="Calibri"/>
      <charset val="1"/>
    </font>
    <font>
      <sz val="11"/>
      <color rgb="FFFF0000"/>
      <name val="Calibri"/>
      <family val="2"/>
      <scheme val="minor"/>
    </font>
    <font>
      <b/>
      <sz val="11"/>
      <name val="Arial"/>
      <charset val="238"/>
    </font>
    <font>
      <b/>
      <sz val="11"/>
      <color rgb="FFFF0000"/>
      <name val="Calibri"/>
      <family val="2"/>
      <scheme val="minor"/>
    </font>
    <font>
      <sz val="10"/>
      <color rgb="FF000000"/>
      <name val="Calibri"/>
      <family val="2"/>
      <charset val="238"/>
      <scheme val="minor"/>
    </font>
    <font>
      <sz val="8"/>
      <color rgb="FFFFFFFF"/>
      <name val="Calibri"/>
      <family val="2"/>
      <scheme val="minor"/>
    </font>
    <font>
      <sz val="10"/>
      <name val="Calibri"/>
      <charset val="238"/>
    </font>
    <font>
      <b/>
      <sz val="9"/>
      <color rgb="FF000000"/>
      <name val="Calibri"/>
    </font>
    <font>
      <b/>
      <sz val="10"/>
      <color rgb="FF000000"/>
      <name val="Calibri"/>
    </font>
    <font>
      <sz val="10"/>
      <color rgb="FFFF0000"/>
      <name val="Calibri"/>
      <family val="2"/>
      <charset val="238"/>
      <scheme val="minor"/>
    </font>
    <font>
      <b/>
      <sz val="16"/>
      <color rgb="FFFF0000"/>
      <name val="Calibri"/>
      <family val="2"/>
      <scheme val="minor"/>
    </font>
    <font>
      <b/>
      <sz val="10"/>
      <name val="Calibri"/>
      <family val="2"/>
      <charset val="238"/>
      <scheme val="minor"/>
    </font>
    <font>
      <b/>
      <sz val="11"/>
      <name val="Arial"/>
    </font>
    <font>
      <sz val="10"/>
      <name val="Arial"/>
    </font>
    <font>
      <sz val="10"/>
      <color rgb="FF000000"/>
      <name val="Arial"/>
    </font>
    <font>
      <sz val="11"/>
      <color theme="1"/>
      <name val="Arial"/>
    </font>
    <font>
      <b/>
      <sz val="10"/>
      <name val="Arial"/>
      <charset val="238"/>
    </font>
    <font>
      <b/>
      <sz val="16"/>
      <color rgb="FFC00000"/>
      <name val="Calibri"/>
      <family val="2"/>
      <scheme val="minor"/>
    </font>
    <font>
      <sz val="11"/>
      <color rgb="FF000000"/>
      <name val="Calibri"/>
      <scheme val="minor"/>
    </font>
    <font>
      <sz val="10"/>
      <color theme="1"/>
      <name val="Arial"/>
    </font>
    <font>
      <b/>
      <sz val="11"/>
      <color rgb="FF000000"/>
      <name val="Calibri"/>
      <family val="2"/>
      <scheme val="minor"/>
    </font>
    <font>
      <sz val="10"/>
      <color rgb="FF000000"/>
      <name val="Calibri"/>
      <scheme val="minor"/>
    </font>
    <font>
      <sz val="11"/>
      <color rgb="FF242424"/>
      <name val="Aptos Narrow"/>
      <charset val="1"/>
    </font>
    <font>
      <b/>
      <sz val="11"/>
      <color rgb="FF4B4A4A"/>
      <name val="Calibri"/>
    </font>
    <font>
      <sz val="11"/>
      <color rgb="FF9C0006"/>
      <name val="Calibri"/>
      <family val="2"/>
      <scheme val="minor"/>
    </font>
    <font>
      <b/>
      <sz val="9"/>
      <color rgb="FF000000"/>
      <name val="Calibri"/>
      <scheme val="minor"/>
    </font>
    <font>
      <b/>
      <sz val="10"/>
      <color theme="1"/>
      <name val="Calibri"/>
    </font>
    <font>
      <sz val="9"/>
      <name val="Arial"/>
    </font>
    <font>
      <sz val="11"/>
      <color rgb="FFFF0000"/>
      <name val="Calibri"/>
      <scheme val="minor"/>
    </font>
    <font>
      <strike/>
      <sz val="9"/>
      <color rgb="FF23282C"/>
      <name val="Roboto"/>
    </font>
    <font>
      <sz val="9"/>
      <color theme="1"/>
      <name val="Roboto"/>
      <charset val="1"/>
    </font>
    <font>
      <b/>
      <sz val="10"/>
      <color theme="1"/>
      <name val="Calibri"/>
      <family val="2"/>
      <charset val="238"/>
      <scheme val="minor"/>
    </font>
    <font>
      <sz val="9"/>
      <color rgb="FF000000"/>
      <name val="Arial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23282C"/>
      <name val="Roboto"/>
      <charset val="1"/>
    </font>
    <font>
      <sz val="11"/>
      <color theme="1"/>
      <name val="Calibri"/>
    </font>
    <font>
      <sz val="10"/>
      <color theme="1"/>
      <name val="Calibri"/>
    </font>
    <font>
      <sz val="10"/>
      <color rgb="FF000000"/>
      <name val="Arial"/>
      <charset val="1"/>
    </font>
    <font>
      <sz val="12"/>
      <color theme="1"/>
      <name val="Calibri"/>
      <family val="2"/>
      <scheme val="minor"/>
    </font>
    <font>
      <sz val="9"/>
      <color theme="3" tint="-0.499984740745262"/>
      <name val="Roboto"/>
      <charset val="1"/>
    </font>
    <font>
      <sz val="10"/>
      <color rgb="FF23282C"/>
      <name val="Roboto"/>
      <charset val="1"/>
    </font>
    <font>
      <b/>
      <sz val="11"/>
      <color rgb="FFFF0000"/>
      <name val="Calibri"/>
      <scheme val="minor"/>
    </font>
    <font>
      <b/>
      <sz val="11"/>
      <color rgb="FFFF0000"/>
      <name val="Calibri"/>
    </font>
    <font>
      <sz val="9"/>
      <color rgb="FFFF0000"/>
      <name val="Roboto"/>
      <charset val="1"/>
    </font>
    <font>
      <sz val="11"/>
      <color rgb="FFFF0000"/>
      <name val="Calibri"/>
    </font>
    <font>
      <b/>
      <sz val="11"/>
      <color rgb="FF23282C"/>
      <name val="Calibri"/>
    </font>
    <font>
      <b/>
      <sz val="16"/>
      <color rgb="FF000000"/>
      <name val="Calibri"/>
      <family val="2"/>
      <charset val="238"/>
    </font>
    <font>
      <sz val="11"/>
      <color rgb="FF23282C"/>
      <name val="Calibri"/>
      <scheme val="minor"/>
    </font>
    <font>
      <b/>
      <sz val="9"/>
      <color rgb="FFFF0000"/>
      <name val="Roboto"/>
      <charset val="1"/>
    </font>
  </fonts>
  <fills count="6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3E7C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indexed="64"/>
      </patternFill>
    </fill>
    <fill>
      <patternFill patternType="solid">
        <fgColor rgb="FFFA6BF5"/>
        <bgColor indexed="64"/>
      </patternFill>
    </fill>
    <fill>
      <patternFill patternType="solid">
        <fgColor rgb="FFFFC9F5"/>
        <bgColor indexed="64"/>
      </patternFill>
    </fill>
    <fill>
      <patternFill patternType="solid">
        <fgColor rgb="FFECFED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66FF99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DE9D9"/>
        <bgColor rgb="FF000000"/>
      </patternFill>
    </fill>
    <fill>
      <patternFill patternType="gray125">
        <fgColor rgb="FFFF0000"/>
        <bgColor rgb="FFFFFFCC"/>
      </patternFill>
    </fill>
    <fill>
      <patternFill patternType="solid">
        <fgColor rgb="FFFCD8C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EC63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5050"/>
        <bgColor indexed="64"/>
      </patternFill>
    </fill>
    <fill>
      <patternFill patternType="solid">
        <fgColor rgb="FFFF505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D447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DEE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54FF2E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0070C0"/>
        <bgColor rgb="FF000000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/>
      <top/>
      <bottom style="thin">
        <color rgb="FF80808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808080"/>
      </bottom>
      <diagonal/>
    </border>
    <border>
      <left style="medium">
        <color rgb="FF000000"/>
      </left>
      <right style="medium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4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8" borderId="0" xfId="0" applyFill="1"/>
    <xf numFmtId="0" fontId="0" fillId="0" borderId="5" xfId="0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4" borderId="14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9" fillId="8" borderId="0" xfId="0" applyFont="1" applyFill="1" applyAlignment="1">
      <alignment horizontal="center" vertical="center"/>
    </xf>
    <xf numFmtId="0" fontId="0" fillId="8" borderId="5" xfId="0" applyFill="1" applyBorder="1"/>
    <xf numFmtId="0" fontId="0" fillId="8" borderId="10" xfId="0" applyFill="1" applyBorder="1"/>
    <xf numFmtId="0" fontId="0" fillId="6" borderId="5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16" fillId="0" borderId="38" xfId="0" applyFont="1" applyBorder="1"/>
    <xf numFmtId="0" fontId="15" fillId="21" borderId="37" xfId="0" applyFont="1" applyFill="1" applyBorder="1"/>
    <xf numFmtId="0" fontId="15" fillId="0" borderId="37" xfId="0" applyFont="1" applyBorder="1"/>
    <xf numFmtId="0" fontId="15" fillId="0" borderId="36" xfId="0" applyFont="1" applyBorder="1"/>
    <xf numFmtId="0" fontId="15" fillId="0" borderId="38" xfId="0" applyFont="1" applyBorder="1"/>
    <xf numFmtId="0" fontId="17" fillId="21" borderId="39" xfId="0" applyFont="1" applyFill="1" applyBorder="1" applyAlignment="1">
      <alignment horizontal="left" vertical="top" wrapText="1"/>
    </xf>
    <xf numFmtId="0" fontId="17" fillId="16" borderId="40" xfId="0" applyFont="1" applyFill="1" applyBorder="1" applyAlignment="1">
      <alignment horizontal="left" vertical="top" wrapText="1"/>
    </xf>
    <xf numFmtId="0" fontId="14" fillId="21" borderId="11" xfId="0" applyFont="1" applyFill="1" applyBorder="1" applyAlignment="1">
      <alignment horizontal="left" vertical="top" wrapText="1"/>
    </xf>
    <xf numFmtId="0" fontId="14" fillId="0" borderId="37" xfId="0" applyFont="1" applyBorder="1" applyAlignment="1">
      <alignment horizontal="left" vertical="top" wrapText="1"/>
    </xf>
    <xf numFmtId="0" fontId="14" fillId="0" borderId="41" xfId="0" applyFont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0" fontId="14" fillId="21" borderId="42" xfId="0" applyFont="1" applyFill="1" applyBorder="1" applyAlignment="1">
      <alignment horizontal="left" vertical="top" wrapText="1"/>
    </xf>
    <xf numFmtId="0" fontId="14" fillId="21" borderId="39" xfId="0" applyFont="1" applyFill="1" applyBorder="1" applyAlignment="1">
      <alignment horizontal="left" vertical="top" wrapText="1"/>
    </xf>
    <xf numFmtId="0" fontId="14" fillId="16" borderId="40" xfId="0" applyFont="1" applyFill="1" applyBorder="1" applyAlignment="1">
      <alignment horizontal="left" vertical="top" wrapText="1"/>
    </xf>
    <xf numFmtId="0" fontId="18" fillId="22" borderId="26" xfId="0" applyFont="1" applyFill="1" applyBorder="1"/>
    <xf numFmtId="0" fontId="19" fillId="22" borderId="44" xfId="0" applyFont="1" applyFill="1" applyBorder="1"/>
    <xf numFmtId="0" fontId="20" fillId="22" borderId="7" xfId="0" quotePrefix="1" applyFont="1" applyFill="1" applyBorder="1"/>
    <xf numFmtId="0" fontId="16" fillId="0" borderId="37" xfId="0" applyFont="1" applyBorder="1" applyAlignment="1">
      <alignment horizontal="left" vertical="top" wrapText="1"/>
    </xf>
    <xf numFmtId="0" fontId="16" fillId="0" borderId="41" xfId="0" applyFont="1" applyBorder="1" applyAlignment="1">
      <alignment horizontal="left" vertical="top" wrapText="1"/>
    </xf>
    <xf numFmtId="0" fontId="16" fillId="16" borderId="40" xfId="0" applyFont="1" applyFill="1" applyBorder="1" applyAlignment="1">
      <alignment horizontal="left" vertical="top" wrapText="1"/>
    </xf>
    <xf numFmtId="0" fontId="16" fillId="21" borderId="11" xfId="0" applyFont="1" applyFill="1" applyBorder="1" applyAlignment="1">
      <alignment horizontal="left" vertical="top" wrapText="1"/>
    </xf>
    <xf numFmtId="0" fontId="16" fillId="0" borderId="11" xfId="0" applyFont="1" applyBorder="1" applyAlignment="1">
      <alignment horizontal="left" vertical="top" wrapText="1"/>
    </xf>
    <xf numFmtId="0" fontId="21" fillId="0" borderId="37" xfId="0" applyFont="1" applyBorder="1" applyAlignment="1">
      <alignment horizontal="left" vertical="top" wrapText="1"/>
    </xf>
    <xf numFmtId="0" fontId="21" fillId="0" borderId="41" xfId="0" applyFont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 wrapText="1"/>
    </xf>
    <xf numFmtId="0" fontId="0" fillId="12" borderId="0" xfId="0" applyFill="1"/>
    <xf numFmtId="0" fontId="22" fillId="21" borderId="39" xfId="0" applyFont="1" applyFill="1" applyBorder="1" applyAlignment="1">
      <alignment horizontal="left" vertical="top" wrapText="1"/>
    </xf>
    <xf numFmtId="0" fontId="22" fillId="21" borderId="42" xfId="0" applyFont="1" applyFill="1" applyBorder="1" applyAlignment="1">
      <alignment horizontal="left" vertical="top" wrapText="1"/>
    </xf>
    <xf numFmtId="0" fontId="0" fillId="8" borderId="0" xfId="0" applyFill="1" applyAlignment="1">
      <alignment horizontal="center"/>
    </xf>
    <xf numFmtId="0" fontId="23" fillId="0" borderId="0" xfId="0" applyFont="1" applyAlignment="1">
      <alignment horizontal="center"/>
    </xf>
    <xf numFmtId="0" fontId="14" fillId="0" borderId="37" xfId="0" applyFont="1" applyBorder="1"/>
    <xf numFmtId="0" fontId="14" fillId="24" borderId="37" xfId="0" applyFont="1" applyFill="1" applyBorder="1"/>
    <xf numFmtId="0" fontId="14" fillId="0" borderId="47" xfId="0" applyFont="1" applyBorder="1"/>
    <xf numFmtId="0" fontId="14" fillId="24" borderId="47" xfId="0" applyFont="1" applyFill="1" applyBorder="1"/>
    <xf numFmtId="0" fontId="14" fillId="23" borderId="37" xfId="0" applyFont="1" applyFill="1" applyBorder="1"/>
    <xf numFmtId="0" fontId="14" fillId="16" borderId="38" xfId="0" applyFont="1" applyFill="1" applyBorder="1"/>
    <xf numFmtId="0" fontId="14" fillId="0" borderId="50" xfId="0" applyFont="1" applyBorder="1"/>
    <xf numFmtId="0" fontId="14" fillId="0" borderId="46" xfId="0" applyFont="1" applyBorder="1"/>
    <xf numFmtId="0" fontId="14" fillId="24" borderId="46" xfId="0" applyFont="1" applyFill="1" applyBorder="1"/>
    <xf numFmtId="0" fontId="14" fillId="16" borderId="51" xfId="0" applyFont="1" applyFill="1" applyBorder="1"/>
    <xf numFmtId="0" fontId="14" fillId="24" borderId="52" xfId="0" applyFont="1" applyFill="1" applyBorder="1"/>
    <xf numFmtId="0" fontId="14" fillId="23" borderId="46" xfId="0" applyFont="1" applyFill="1" applyBorder="1"/>
    <xf numFmtId="0" fontId="14" fillId="0" borderId="52" xfId="0" applyFont="1" applyBorder="1"/>
    <xf numFmtId="0" fontId="14" fillId="0" borderId="53" xfId="0" applyFont="1" applyBorder="1"/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23" fillId="0" borderId="14" xfId="0" applyFont="1" applyBorder="1"/>
    <xf numFmtId="0" fontId="23" fillId="0" borderId="15" xfId="0" applyFont="1" applyBorder="1" applyAlignment="1">
      <alignment horizontal="center"/>
    </xf>
    <xf numFmtId="0" fontId="23" fillId="0" borderId="28" xfId="0" applyFont="1" applyBorder="1"/>
    <xf numFmtId="0" fontId="23" fillId="0" borderId="31" xfId="0" applyFont="1" applyBorder="1"/>
    <xf numFmtId="0" fontId="23" fillId="0" borderId="27" xfId="0" applyFont="1" applyBorder="1" applyAlignment="1">
      <alignment horizontal="center"/>
    </xf>
    <xf numFmtId="0" fontId="24" fillId="0" borderId="14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5" fillId="12" borderId="0" xfId="0" applyFont="1" applyFill="1" applyAlignment="1">
      <alignment horizontal="left" vertical="center"/>
    </xf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14" fillId="0" borderId="55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6" fillId="8" borderId="0" xfId="0" applyFont="1" applyFill="1" applyAlignment="1">
      <alignment horizontal="right"/>
    </xf>
    <xf numFmtId="0" fontId="26" fillId="8" borderId="0" xfId="0" applyFont="1" applyFill="1" applyAlignment="1">
      <alignment horizontal="center"/>
    </xf>
    <xf numFmtId="0" fontId="16" fillId="0" borderId="37" xfId="0" applyFont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16" fillId="24" borderId="37" xfId="0" applyFont="1" applyFill="1" applyBorder="1" applyAlignment="1">
      <alignment horizontal="center"/>
    </xf>
    <xf numFmtId="0" fontId="16" fillId="0" borderId="47" xfId="0" applyFont="1" applyBorder="1" applyAlignment="1">
      <alignment horizontal="center"/>
    </xf>
    <xf numFmtId="0" fontId="14" fillId="24" borderId="37" xfId="0" applyFont="1" applyFill="1" applyBorder="1" applyAlignment="1">
      <alignment horizontal="center"/>
    </xf>
    <xf numFmtId="16" fontId="0" fillId="8" borderId="0" xfId="0" applyNumberFormat="1" applyFill="1"/>
    <xf numFmtId="0" fontId="28" fillId="11" borderId="41" xfId="0" applyFont="1" applyFill="1" applyBorder="1" applyAlignment="1">
      <alignment horizontal="center" vertical="center" wrapText="1"/>
    </xf>
    <xf numFmtId="0" fontId="16" fillId="11" borderId="40" xfId="0" applyFont="1" applyFill="1" applyBorder="1" applyAlignment="1">
      <alignment horizontal="center" vertical="center" wrapText="1"/>
    </xf>
    <xf numFmtId="0" fontId="14" fillId="17" borderId="37" xfId="0" applyFont="1" applyFill="1" applyBorder="1"/>
    <xf numFmtId="0" fontId="14" fillId="17" borderId="50" xfId="0" applyFont="1" applyFill="1" applyBorder="1"/>
    <xf numFmtId="0" fontId="23" fillId="25" borderId="3" xfId="0" applyFont="1" applyFill="1" applyBorder="1"/>
    <xf numFmtId="0" fontId="23" fillId="26" borderId="3" xfId="0" applyFont="1" applyFill="1" applyBorder="1"/>
    <xf numFmtId="0" fontId="14" fillId="9" borderId="37" xfId="0" applyFont="1" applyFill="1" applyBorder="1"/>
    <xf numFmtId="0" fontId="14" fillId="9" borderId="50" xfId="0" applyFont="1" applyFill="1" applyBorder="1"/>
    <xf numFmtId="0" fontId="14" fillId="8" borderId="50" xfId="0" applyFont="1" applyFill="1" applyBorder="1"/>
    <xf numFmtId="0" fontId="14" fillId="9" borderId="46" xfId="0" applyFont="1" applyFill="1" applyBorder="1"/>
    <xf numFmtId="0" fontId="23" fillId="11" borderId="5" xfId="0" applyFont="1" applyFill="1" applyBorder="1"/>
    <xf numFmtId="0" fontId="23" fillId="0" borderId="5" xfId="0" applyFont="1" applyBorder="1" applyAlignment="1">
      <alignment horizontal="center"/>
    </xf>
    <xf numFmtId="0" fontId="23" fillId="0" borderId="5" xfId="0" applyFont="1" applyBorder="1"/>
    <xf numFmtId="0" fontId="23" fillId="10" borderId="5" xfId="0" applyFont="1" applyFill="1" applyBorder="1"/>
    <xf numFmtId="0" fontId="30" fillId="12" borderId="0" xfId="0" applyFont="1" applyFill="1" applyAlignment="1">
      <alignment horizontal="center" vertical="center"/>
    </xf>
    <xf numFmtId="0" fontId="8" fillId="11" borderId="5" xfId="0" applyFont="1" applyFill="1" applyBorder="1" applyAlignment="1">
      <alignment horizontal="center" vertical="center" wrapText="1"/>
    </xf>
    <xf numFmtId="0" fontId="31" fillId="0" borderId="0" xfId="0" applyFont="1"/>
    <xf numFmtId="0" fontId="31" fillId="0" borderId="62" xfId="0" applyFont="1" applyBorder="1" applyAlignment="1">
      <alignment wrapText="1"/>
    </xf>
    <xf numFmtId="0" fontId="31" fillId="21" borderId="63" xfId="0" applyFont="1" applyFill="1" applyBorder="1"/>
    <xf numFmtId="0" fontId="33" fillId="29" borderId="11" xfId="0" applyFont="1" applyFill="1" applyBorder="1" applyAlignment="1">
      <alignment wrapText="1"/>
    </xf>
    <xf numFmtId="0" fontId="31" fillId="0" borderId="37" xfId="0" applyFont="1" applyBorder="1"/>
    <xf numFmtId="0" fontId="33" fillId="29" borderId="64" xfId="0" applyFont="1" applyFill="1" applyBorder="1" applyAlignment="1">
      <alignment wrapText="1"/>
    </xf>
    <xf numFmtId="0" fontId="31" fillId="21" borderId="37" xfId="0" applyFont="1" applyFill="1" applyBorder="1" applyAlignment="1">
      <alignment wrapText="1"/>
    </xf>
    <xf numFmtId="0" fontId="31" fillId="0" borderId="65" xfId="0" applyFont="1" applyBorder="1"/>
    <xf numFmtId="0" fontId="19" fillId="0" borderId="0" xfId="0" applyFont="1"/>
    <xf numFmtId="0" fontId="34" fillId="0" borderId="0" xfId="0" applyFont="1"/>
    <xf numFmtId="0" fontId="36" fillId="0" borderId="0" xfId="0" applyFont="1"/>
    <xf numFmtId="0" fontId="33" fillId="29" borderId="36" xfId="0" applyFont="1" applyFill="1" applyBorder="1" applyAlignment="1">
      <alignment wrapText="1"/>
    </xf>
    <xf numFmtId="0" fontId="32" fillId="0" borderId="66" xfId="0" applyFont="1" applyBorder="1"/>
    <xf numFmtId="0" fontId="15" fillId="0" borderId="50" xfId="0" applyFont="1" applyBorder="1"/>
    <xf numFmtId="0" fontId="15" fillId="0" borderId="66" xfId="0" applyFont="1" applyBorder="1"/>
    <xf numFmtId="0" fontId="15" fillId="0" borderId="67" xfId="0" applyFont="1" applyBorder="1"/>
    <xf numFmtId="0" fontId="15" fillId="0" borderId="68" xfId="0" applyFont="1" applyBorder="1"/>
    <xf numFmtId="0" fontId="31" fillId="21" borderId="50" xfId="0" applyFont="1" applyFill="1" applyBorder="1" applyAlignment="1">
      <alignment wrapText="1"/>
    </xf>
    <xf numFmtId="0" fontId="31" fillId="0" borderId="28" xfId="0" applyFont="1" applyBorder="1"/>
    <xf numFmtId="0" fontId="31" fillId="0" borderId="70" xfId="0" applyFont="1" applyBorder="1"/>
    <xf numFmtId="0" fontId="22" fillId="21" borderId="76" xfId="0" applyFont="1" applyFill="1" applyBorder="1" applyAlignment="1">
      <alignment horizontal="left" vertical="top" wrapText="1"/>
    </xf>
    <xf numFmtId="0" fontId="22" fillId="21" borderId="77" xfId="0" applyFont="1" applyFill="1" applyBorder="1" applyAlignment="1">
      <alignment horizontal="left" vertical="top" wrapText="1"/>
    </xf>
    <xf numFmtId="0" fontId="22" fillId="21" borderId="19" xfId="0" applyFont="1" applyFill="1" applyBorder="1" applyAlignment="1">
      <alignment horizontal="left" vertical="top" wrapText="1"/>
    </xf>
    <xf numFmtId="0" fontId="0" fillId="0" borderId="5" xfId="0" applyBorder="1"/>
    <xf numFmtId="0" fontId="0" fillId="3" borderId="5" xfId="0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38" fillId="21" borderId="37" xfId="0" applyFont="1" applyFill="1" applyBorder="1" applyAlignment="1">
      <alignment wrapText="1"/>
    </xf>
    <xf numFmtId="0" fontId="0" fillId="30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6" fillId="12" borderId="0" xfId="0" applyFont="1" applyFill="1" applyAlignment="1">
      <alignment horizontal="center" vertical="center"/>
    </xf>
    <xf numFmtId="0" fontId="0" fillId="30" borderId="24" xfId="0" applyFill="1" applyBorder="1" applyAlignment="1">
      <alignment horizontal="center" vertical="center"/>
    </xf>
    <xf numFmtId="0" fontId="0" fillId="31" borderId="20" xfId="0" applyFill="1" applyBorder="1" applyAlignment="1">
      <alignment horizontal="center" vertical="center"/>
    </xf>
    <xf numFmtId="0" fontId="0" fillId="30" borderId="20" xfId="0" applyFill="1" applyBorder="1" applyAlignment="1">
      <alignment horizontal="center" vertical="center"/>
    </xf>
    <xf numFmtId="0" fontId="0" fillId="14" borderId="20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1" borderId="25" xfId="0" applyFill="1" applyBorder="1" applyAlignment="1">
      <alignment horizontal="center" vertical="center"/>
    </xf>
    <xf numFmtId="0" fontId="11" fillId="30" borderId="79" xfId="0" applyFont="1" applyFill="1" applyBorder="1" applyAlignment="1">
      <alignment horizontal="center" vertical="center" wrapText="1"/>
    </xf>
    <xf numFmtId="0" fontId="11" fillId="31" borderId="78" xfId="0" applyFont="1" applyFill="1" applyBorder="1" applyAlignment="1">
      <alignment horizontal="center" vertical="center" wrapText="1"/>
    </xf>
    <xf numFmtId="0" fontId="11" fillId="15" borderId="78" xfId="0" applyFont="1" applyFill="1" applyBorder="1" applyAlignment="1">
      <alignment horizontal="center" vertical="center" wrapText="1"/>
    </xf>
    <xf numFmtId="0" fontId="11" fillId="30" borderId="78" xfId="0" applyFont="1" applyFill="1" applyBorder="1" applyAlignment="1">
      <alignment horizontal="center" vertical="center" wrapText="1"/>
    </xf>
    <xf numFmtId="0" fontId="11" fillId="14" borderId="78" xfId="0" applyFont="1" applyFill="1" applyBorder="1" applyAlignment="1">
      <alignment horizontal="center" vertical="center" wrapText="1"/>
    </xf>
    <xf numFmtId="0" fontId="11" fillId="3" borderId="78" xfId="0" applyFont="1" applyFill="1" applyBorder="1" applyAlignment="1">
      <alignment horizontal="center" vertical="center" wrapText="1"/>
    </xf>
    <xf numFmtId="0" fontId="11" fillId="31" borderId="58" xfId="0" applyFont="1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/>
    </xf>
    <xf numFmtId="0" fontId="0" fillId="31" borderId="81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30" borderId="22" xfId="0" applyFill="1" applyBorder="1" applyAlignment="1">
      <alignment horizontal="center" vertical="center"/>
    </xf>
    <xf numFmtId="0" fontId="0" fillId="31" borderId="5" xfId="0" applyFill="1" applyBorder="1" applyAlignment="1">
      <alignment horizontal="center" vertical="center"/>
    </xf>
    <xf numFmtId="0" fontId="0" fillId="30" borderId="5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31" borderId="23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8" borderId="29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16" fillId="21" borderId="37" xfId="0" applyFont="1" applyFill="1" applyBorder="1" applyAlignment="1">
      <alignment horizontal="left" vertical="top" wrapText="1"/>
    </xf>
    <xf numFmtId="0" fontId="0" fillId="9" borderId="81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39" fillId="0" borderId="0" xfId="0" applyFont="1"/>
    <xf numFmtId="0" fontId="8" fillId="0" borderId="5" xfId="0" applyFont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/>
    </xf>
    <xf numFmtId="0" fontId="41" fillId="9" borderId="5" xfId="0" applyFont="1" applyFill="1" applyBorder="1" applyAlignment="1">
      <alignment horizontal="center" vertical="center"/>
    </xf>
    <xf numFmtId="0" fontId="0" fillId="38" borderId="5" xfId="0" applyFill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33" borderId="32" xfId="0" applyFont="1" applyFill="1" applyBorder="1" applyAlignment="1">
      <alignment horizontal="left" indent="2"/>
    </xf>
    <xf numFmtId="0" fontId="23" fillId="0" borderId="10" xfId="0" applyFont="1" applyBorder="1" applyAlignment="1">
      <alignment horizontal="center" vertical="center"/>
    </xf>
    <xf numFmtId="0" fontId="0" fillId="9" borderId="0" xfId="0" applyFill="1"/>
    <xf numFmtId="0" fontId="23" fillId="11" borderId="32" xfId="0" applyFont="1" applyFill="1" applyBorder="1" applyAlignment="1">
      <alignment horizontal="left" indent="2"/>
    </xf>
    <xf numFmtId="0" fontId="0" fillId="11" borderId="0" xfId="0" applyFill="1"/>
    <xf numFmtId="0" fontId="0" fillId="2" borderId="5" xfId="0" applyFill="1" applyBorder="1" applyAlignment="1">
      <alignment horizontal="center" vertical="center"/>
    </xf>
    <xf numFmtId="0" fontId="0" fillId="35" borderId="0" xfId="0" applyFill="1"/>
    <xf numFmtId="0" fontId="2" fillId="8" borderId="0" xfId="0" applyFont="1" applyFill="1"/>
    <xf numFmtId="0" fontId="11" fillId="32" borderId="5" xfId="0" applyFont="1" applyFill="1" applyBorder="1" applyAlignment="1">
      <alignment horizontal="center" vertical="center" wrapText="1"/>
    </xf>
    <xf numFmtId="0" fontId="11" fillId="30" borderId="5" xfId="0" applyFont="1" applyFill="1" applyBorder="1" applyAlignment="1">
      <alignment horizontal="center" vertical="center" wrapText="1"/>
    </xf>
    <xf numFmtId="0" fontId="11" fillId="31" borderId="5" xfId="0" applyFont="1" applyFill="1" applyBorder="1" applyAlignment="1">
      <alignment horizontal="center" vertical="center" wrapText="1"/>
    </xf>
    <xf numFmtId="0" fontId="11" fillId="15" borderId="5" xfId="0" applyFont="1" applyFill="1" applyBorder="1" applyAlignment="1">
      <alignment horizontal="center" vertical="center" wrapText="1"/>
    </xf>
    <xf numFmtId="0" fontId="11" fillId="14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2" borderId="80" xfId="0" applyFont="1" applyFill="1" applyBorder="1" applyAlignment="1">
      <alignment horizontal="center" vertical="center" wrapText="1"/>
    </xf>
    <xf numFmtId="0" fontId="11" fillId="32" borderId="60" xfId="0" applyFont="1" applyFill="1" applyBorder="1" applyAlignment="1">
      <alignment horizontal="center" vertical="center" wrapText="1"/>
    </xf>
    <xf numFmtId="0" fontId="11" fillId="32" borderId="81" xfId="0" applyFont="1" applyFill="1" applyBorder="1" applyAlignment="1">
      <alignment horizontal="center" vertical="center" wrapText="1"/>
    </xf>
    <xf numFmtId="0" fontId="0" fillId="30" borderId="79" xfId="0" applyFill="1" applyBorder="1" applyAlignment="1">
      <alignment horizontal="center" vertical="center"/>
    </xf>
    <xf numFmtId="0" fontId="0" fillId="31" borderId="78" xfId="0" applyFill="1" applyBorder="1" applyAlignment="1">
      <alignment horizontal="center" vertical="center"/>
    </xf>
    <xf numFmtId="0" fontId="0" fillId="9" borderId="78" xfId="0" applyFill="1" applyBorder="1" applyAlignment="1">
      <alignment horizontal="center" vertical="center"/>
    </xf>
    <xf numFmtId="0" fontId="0" fillId="8" borderId="78" xfId="0" applyFill="1" applyBorder="1" applyAlignment="1">
      <alignment horizontal="center" vertical="center"/>
    </xf>
    <xf numFmtId="0" fontId="0" fillId="30" borderId="78" xfId="0" applyFill="1" applyBorder="1" applyAlignment="1">
      <alignment horizontal="center" vertical="center"/>
    </xf>
    <xf numFmtId="0" fontId="0" fillId="14" borderId="78" xfId="0" applyFill="1" applyBorder="1" applyAlignment="1">
      <alignment horizontal="center" vertical="center"/>
    </xf>
    <xf numFmtId="0" fontId="0" fillId="3" borderId="78" xfId="0" applyFill="1" applyBorder="1" applyAlignment="1">
      <alignment horizontal="center" vertical="center"/>
    </xf>
    <xf numFmtId="0" fontId="0" fillId="31" borderId="58" xfId="0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11" fillId="15" borderId="60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44" fillId="8" borderId="5" xfId="0" applyFont="1" applyFill="1" applyBorder="1" applyAlignment="1">
      <alignment horizontal="center" vertical="center"/>
    </xf>
    <xf numFmtId="0" fontId="0" fillId="8" borderId="0" xfId="0" applyFill="1" applyAlignment="1">
      <alignment horizontal="right"/>
    </xf>
    <xf numFmtId="0" fontId="0" fillId="19" borderId="78" xfId="0" applyFill="1" applyBorder="1" applyAlignment="1">
      <alignment horizontal="center" vertical="center"/>
    </xf>
    <xf numFmtId="0" fontId="25" fillId="12" borderId="0" xfId="0" applyFont="1" applyFill="1" applyAlignment="1">
      <alignment vertical="center" wrapText="1"/>
    </xf>
    <xf numFmtId="0" fontId="25" fillId="12" borderId="0" xfId="0" applyFont="1" applyFill="1" applyAlignment="1">
      <alignment horizontal="left" vertical="top" wrapText="1"/>
    </xf>
    <xf numFmtId="0" fontId="0" fillId="35" borderId="5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1" borderId="33" xfId="0" applyFill="1" applyBorder="1" applyAlignment="1">
      <alignment horizontal="center" vertical="center"/>
    </xf>
    <xf numFmtId="0" fontId="0" fillId="31" borderId="8" xfId="0" applyFill="1" applyBorder="1" applyAlignment="1">
      <alignment horizontal="center" vertical="center"/>
    </xf>
    <xf numFmtId="0" fontId="0" fillId="31" borderId="85" xfId="0" applyFill="1" applyBorder="1" applyAlignment="1">
      <alignment horizontal="center" vertical="center"/>
    </xf>
    <xf numFmtId="0" fontId="0" fillId="31" borderId="9" xfId="0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9" borderId="85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9" fontId="0" fillId="0" borderId="0" xfId="0" applyNumberFormat="1"/>
    <xf numFmtId="0" fontId="0" fillId="0" borderId="12" xfId="0" applyBorder="1" applyAlignment="1">
      <alignment horizontal="center" vertical="center"/>
    </xf>
    <xf numFmtId="0" fontId="29" fillId="8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8" borderId="5" xfId="0" applyFill="1" applyBorder="1" applyAlignment="1">
      <alignment horizontal="left" vertical="center"/>
    </xf>
    <xf numFmtId="0" fontId="0" fillId="27" borderId="5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45" fillId="11" borderId="5" xfId="0" applyFont="1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164" fontId="0" fillId="0" borderId="0" xfId="0" applyNumberFormat="1"/>
    <xf numFmtId="0" fontId="0" fillId="9" borderId="0" xfId="0" applyFill="1" applyAlignment="1">
      <alignment horizontal="center" vertical="center"/>
    </xf>
    <xf numFmtId="0" fontId="0" fillId="30" borderId="9" xfId="0" applyFill="1" applyBorder="1" applyAlignment="1">
      <alignment horizontal="center" vertical="center"/>
    </xf>
    <xf numFmtId="0" fontId="0" fillId="8" borderId="85" xfId="0" applyFill="1" applyBorder="1" applyAlignment="1">
      <alignment horizontal="center" vertical="center"/>
    </xf>
    <xf numFmtId="0" fontId="11" fillId="31" borderId="60" xfId="0" applyFont="1" applyFill="1" applyBorder="1" applyAlignment="1">
      <alignment horizontal="center" vertical="center" wrapText="1"/>
    </xf>
    <xf numFmtId="0" fontId="0" fillId="11" borderId="78" xfId="0" applyFill="1" applyBorder="1" applyAlignment="1">
      <alignment horizontal="center" vertical="center"/>
    </xf>
    <xf numFmtId="0" fontId="0" fillId="10" borderId="60" xfId="0" applyFill="1" applyBorder="1" applyAlignment="1">
      <alignment horizontal="center" vertical="center"/>
    </xf>
    <xf numFmtId="20" fontId="0" fillId="9" borderId="5" xfId="0" applyNumberForma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41" fillId="0" borderId="5" xfId="0" applyFont="1" applyBorder="1" applyAlignment="1">
      <alignment horizontal="center" vertical="center"/>
    </xf>
    <xf numFmtId="0" fontId="0" fillId="31" borderId="5" xfId="0" applyFill="1" applyBorder="1" applyAlignment="1">
      <alignment horizontal="left" vertical="center"/>
    </xf>
    <xf numFmtId="0" fontId="14" fillId="12" borderId="11" xfId="0" applyFont="1" applyFill="1" applyBorder="1"/>
    <xf numFmtId="0" fontId="47" fillId="32" borderId="87" xfId="0" applyFont="1" applyFill="1" applyBorder="1" applyAlignment="1">
      <alignment horizontal="center" vertical="center" wrapText="1"/>
    </xf>
    <xf numFmtId="0" fontId="48" fillId="32" borderId="81" xfId="0" applyFont="1" applyFill="1" applyBorder="1" applyAlignment="1">
      <alignment horizontal="center" vertical="center" wrapText="1"/>
    </xf>
    <xf numFmtId="0" fontId="0" fillId="9" borderId="5" xfId="0" applyFill="1" applyBorder="1" applyAlignment="1">
      <alignment horizontal="left" vertical="center"/>
    </xf>
    <xf numFmtId="0" fontId="43" fillId="12" borderId="5" xfId="0" applyFont="1" applyFill="1" applyBorder="1" applyAlignment="1">
      <alignment horizontal="center" vertical="center"/>
    </xf>
    <xf numFmtId="0" fontId="43" fillId="12" borderId="5" xfId="0" applyFont="1" applyFill="1" applyBorder="1" applyAlignment="1">
      <alignment horizontal="left" vertical="center"/>
    </xf>
    <xf numFmtId="0" fontId="41" fillId="12" borderId="5" xfId="0" applyFont="1" applyFill="1" applyBorder="1" applyAlignment="1">
      <alignment horizontal="left" vertical="center"/>
    </xf>
    <xf numFmtId="165" fontId="13" fillId="8" borderId="0" xfId="0" applyNumberFormat="1" applyFont="1" applyFill="1" applyAlignment="1">
      <alignment horizontal="center" vertical="center" wrapText="1"/>
    </xf>
    <xf numFmtId="0" fontId="4" fillId="8" borderId="0" xfId="0" applyFont="1" applyFill="1" applyAlignment="1">
      <alignment horizontal="right" vertical="center" indent="2" shrinkToFit="1"/>
    </xf>
    <xf numFmtId="0" fontId="4" fillId="8" borderId="5" xfId="0" applyFont="1" applyFill="1" applyBorder="1" applyAlignment="1">
      <alignment horizontal="right" vertical="center" indent="2" shrinkToFit="1"/>
    </xf>
    <xf numFmtId="0" fontId="5" fillId="0" borderId="5" xfId="0" applyFont="1" applyBorder="1" applyAlignment="1">
      <alignment horizontal="left" vertical="center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/>
    </xf>
    <xf numFmtId="0" fontId="23" fillId="35" borderId="5" xfId="0" applyFont="1" applyFill="1" applyBorder="1" applyAlignment="1">
      <alignment horizontal="center" vertical="center"/>
    </xf>
    <xf numFmtId="0" fontId="0" fillId="35" borderId="29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22" xfId="0" applyFill="1" applyBorder="1" applyAlignment="1">
      <alignment horizontal="center" vertical="center"/>
    </xf>
    <xf numFmtId="0" fontId="0" fillId="35" borderId="8" xfId="0" applyFill="1" applyBorder="1" applyAlignment="1">
      <alignment horizontal="center" vertical="center"/>
    </xf>
    <xf numFmtId="0" fontId="0" fillId="35" borderId="9" xfId="0" applyFill="1" applyBorder="1" applyAlignment="1">
      <alignment horizontal="center" vertical="center"/>
    </xf>
    <xf numFmtId="0" fontId="0" fillId="35" borderId="23" xfId="0" applyFill="1" applyBorder="1" applyAlignment="1">
      <alignment horizontal="center" vertical="center"/>
    </xf>
    <xf numFmtId="0" fontId="41" fillId="34" borderId="5" xfId="0" applyFont="1" applyFill="1" applyBorder="1" applyAlignment="1">
      <alignment horizontal="center" vertical="center"/>
    </xf>
    <xf numFmtId="0" fontId="0" fillId="34" borderId="5" xfId="0" applyFill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14" fillId="36" borderId="88" xfId="0" applyFont="1" applyFill="1" applyBorder="1"/>
    <xf numFmtId="0" fontId="14" fillId="36" borderId="11" xfId="0" applyFont="1" applyFill="1" applyBorder="1"/>
    <xf numFmtId="0" fontId="37" fillId="0" borderId="0" xfId="0" applyFont="1" applyAlignment="1">
      <alignment horizontal="center" vertical="center"/>
    </xf>
    <xf numFmtId="0" fontId="37" fillId="0" borderId="0" xfId="0" applyFont="1"/>
    <xf numFmtId="9" fontId="50" fillId="0" borderId="0" xfId="0" applyNumberFormat="1" applyFont="1"/>
    <xf numFmtId="0" fontId="2" fillId="13" borderId="5" xfId="0" applyFont="1" applyFill="1" applyBorder="1" applyAlignment="1">
      <alignment horizontal="center" vertical="center"/>
    </xf>
    <xf numFmtId="0" fontId="0" fillId="30" borderId="5" xfId="0" applyFill="1" applyBorder="1" applyAlignment="1">
      <alignment horizontal="left" vertical="center"/>
    </xf>
    <xf numFmtId="0" fontId="0" fillId="30" borderId="0" xfId="0" applyFill="1" applyAlignment="1">
      <alignment horizontal="center" vertical="center"/>
    </xf>
    <xf numFmtId="0" fontId="23" fillId="14" borderId="32" xfId="0" applyFont="1" applyFill="1" applyBorder="1" applyAlignment="1">
      <alignment horizontal="left" indent="2"/>
    </xf>
    <xf numFmtId="0" fontId="0" fillId="0" borderId="29" xfId="0" applyBorder="1" applyAlignment="1">
      <alignment horizontal="center" vertical="center"/>
    </xf>
    <xf numFmtId="0" fontId="14" fillId="0" borderId="88" xfId="0" applyFont="1" applyBorder="1"/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23" fillId="3" borderId="32" xfId="0" applyFont="1" applyFill="1" applyBorder="1" applyAlignment="1">
      <alignment horizontal="left" indent="2"/>
    </xf>
    <xf numFmtId="0" fontId="23" fillId="39" borderId="32" xfId="0" applyFont="1" applyFill="1" applyBorder="1" applyAlignment="1">
      <alignment horizontal="left" indent="2"/>
    </xf>
    <xf numFmtId="0" fontId="23" fillId="34" borderId="32" xfId="0" applyFont="1" applyFill="1" applyBorder="1" applyAlignment="1">
      <alignment horizontal="left" indent="2"/>
    </xf>
    <xf numFmtId="0" fontId="23" fillId="34" borderId="10" xfId="0" applyFont="1" applyFill="1" applyBorder="1" applyAlignment="1">
      <alignment horizontal="center" vertical="center"/>
    </xf>
    <xf numFmtId="0" fontId="0" fillId="34" borderId="29" xfId="0" applyFill="1" applyBorder="1" applyAlignment="1">
      <alignment horizontal="center" vertical="center"/>
    </xf>
    <xf numFmtId="0" fontId="14" fillId="34" borderId="88" xfId="0" applyFont="1" applyFill="1" applyBorder="1"/>
    <xf numFmtId="0" fontId="0" fillId="34" borderId="12" xfId="0" applyFill="1" applyBorder="1" applyAlignment="1">
      <alignment horizontal="center" vertical="center"/>
    </xf>
    <xf numFmtId="0" fontId="0" fillId="34" borderId="22" xfId="0" applyFill="1" applyBorder="1" applyAlignment="1">
      <alignment horizontal="center" vertical="center"/>
    </xf>
    <xf numFmtId="0" fontId="0" fillId="34" borderId="8" xfId="0" applyFill="1" applyBorder="1" applyAlignment="1">
      <alignment horizontal="center" vertical="center"/>
    </xf>
    <xf numFmtId="0" fontId="0" fillId="34" borderId="9" xfId="0" applyFill="1" applyBorder="1" applyAlignment="1">
      <alignment horizontal="center" vertical="center"/>
    </xf>
    <xf numFmtId="0" fontId="0" fillId="34" borderId="23" xfId="0" applyFill="1" applyBorder="1" applyAlignment="1">
      <alignment horizontal="center" vertical="center"/>
    </xf>
    <xf numFmtId="0" fontId="0" fillId="34" borderId="0" xfId="0" applyFill="1"/>
    <xf numFmtId="0" fontId="4" fillId="8" borderId="10" xfId="0" applyFont="1" applyFill="1" applyBorder="1" applyAlignment="1">
      <alignment horizontal="right" vertical="center" indent="2" shrinkToFit="1"/>
    </xf>
    <xf numFmtId="0" fontId="2" fillId="3" borderId="5" xfId="0" applyFont="1" applyFill="1" applyBorder="1" applyAlignment="1">
      <alignment horizontal="center"/>
    </xf>
    <xf numFmtId="0" fontId="44" fillId="8" borderId="5" xfId="0" applyFont="1" applyFill="1" applyBorder="1" applyAlignment="1">
      <alignment horizontal="right" vertical="center" indent="2" shrinkToFit="1"/>
    </xf>
    <xf numFmtId="0" fontId="3" fillId="5" borderId="49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0" fontId="44" fillId="8" borderId="23" xfId="0" applyFont="1" applyFill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2" fillId="5" borderId="17" xfId="0" applyFont="1" applyFill="1" applyBorder="1" applyAlignment="1">
      <alignment horizontal="center" vertical="center"/>
    </xf>
    <xf numFmtId="0" fontId="53" fillId="0" borderId="5" xfId="0" applyFont="1" applyBorder="1" applyAlignment="1">
      <alignment horizontal="center" vertical="center" shrinkToFit="1"/>
    </xf>
    <xf numFmtId="0" fontId="53" fillId="8" borderId="0" xfId="0" applyFont="1" applyFill="1" applyAlignment="1">
      <alignment horizontal="center" vertical="center" shrinkToFit="1"/>
    </xf>
    <xf numFmtId="0" fontId="55" fillId="8" borderId="0" xfId="0" applyFont="1" applyFill="1"/>
    <xf numFmtId="9" fontId="43" fillId="0" borderId="0" xfId="0" applyNumberFormat="1" applyFont="1" applyAlignment="1">
      <alignment horizontal="right" vertical="top"/>
    </xf>
    <xf numFmtId="0" fontId="8" fillId="2" borderId="5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/>
    </xf>
    <xf numFmtId="0" fontId="0" fillId="18" borderId="8" xfId="0" applyFill="1" applyBorder="1" applyAlignment="1">
      <alignment horizontal="center" vertical="center"/>
    </xf>
    <xf numFmtId="0" fontId="4" fillId="2" borderId="5" xfId="0" applyFont="1" applyFill="1" applyBorder="1" applyAlignment="1">
      <alignment horizontal="right" vertical="center" indent="2" shrinkToFit="1"/>
    </xf>
    <xf numFmtId="0" fontId="53" fillId="8" borderId="5" xfId="0" applyFont="1" applyFill="1" applyBorder="1" applyAlignment="1">
      <alignment horizontal="center" vertical="center" shrinkToFit="1"/>
    </xf>
    <xf numFmtId="0" fontId="53" fillId="2" borderId="5" xfId="0" applyFont="1" applyFill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16" fontId="5" fillId="0" borderId="9" xfId="0" applyNumberFormat="1" applyFont="1" applyBorder="1" applyAlignment="1">
      <alignment horizontal="center" vertical="center"/>
    </xf>
    <xf numFmtId="0" fontId="2" fillId="2" borderId="0" xfId="0" applyFont="1" applyFill="1"/>
    <xf numFmtId="0" fontId="2" fillId="8" borderId="0" xfId="0" applyFont="1" applyFill="1" applyAlignment="1">
      <alignment horizontal="center"/>
    </xf>
    <xf numFmtId="0" fontId="60" fillId="4" borderId="1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8" borderId="60" xfId="0" applyFont="1" applyFill="1" applyBorder="1" applyAlignment="1">
      <alignment horizontal="right" vertical="center" indent="2" shrinkToFit="1"/>
    </xf>
    <xf numFmtId="0" fontId="44" fillId="8" borderId="60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4" fillId="2" borderId="5" xfId="0" applyFont="1" applyFill="1" applyBorder="1" applyAlignment="1">
      <alignment horizontal="right" vertical="center" indent="2" shrinkToFit="1"/>
    </xf>
    <xf numFmtId="0" fontId="53" fillId="0" borderId="60" xfId="0" applyFont="1" applyBorder="1" applyAlignment="1">
      <alignment horizontal="center" vertical="center" shrinkToFit="1"/>
    </xf>
    <xf numFmtId="0" fontId="5" fillId="0" borderId="60" xfId="0" applyFont="1" applyBorder="1" applyAlignment="1">
      <alignment horizontal="left" vertical="center"/>
    </xf>
    <xf numFmtId="0" fontId="53" fillId="0" borderId="10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left" vertical="center"/>
    </xf>
    <xf numFmtId="0" fontId="55" fillId="4" borderId="5" xfId="0" applyFont="1" applyFill="1" applyBorder="1"/>
    <xf numFmtId="0" fontId="0" fillId="4" borderId="5" xfId="0" applyFill="1" applyBorder="1"/>
    <xf numFmtId="0" fontId="5" fillId="4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55" fillId="8" borderId="10" xfId="0" applyFont="1" applyFill="1" applyBorder="1"/>
    <xf numFmtId="0" fontId="0" fillId="8" borderId="10" xfId="0" applyFill="1" applyBorder="1" applyAlignment="1">
      <alignment horizontal="right"/>
    </xf>
    <xf numFmtId="0" fontId="4" fillId="8" borderId="89" xfId="0" applyFont="1" applyFill="1" applyBorder="1" applyAlignment="1">
      <alignment horizontal="right" vertical="center" indent="2" shrinkToFit="1"/>
    </xf>
    <xf numFmtId="0" fontId="5" fillId="0" borderId="89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14" fontId="0" fillId="2" borderId="0" xfId="0" applyNumberFormat="1" applyFill="1"/>
    <xf numFmtId="0" fontId="62" fillId="0" borderId="0" xfId="0" applyFont="1"/>
    <xf numFmtId="0" fontId="46" fillId="2" borderId="29" xfId="0" applyFont="1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46" fillId="2" borderId="5" xfId="0" applyFont="1" applyFill="1" applyBorder="1" applyAlignment="1">
      <alignment horizontal="right"/>
    </xf>
    <xf numFmtId="0" fontId="5" fillId="0" borderId="9" xfId="0" applyFont="1" applyBorder="1" applyAlignment="1">
      <alignment horizontal="left" vertical="center"/>
    </xf>
    <xf numFmtId="0" fontId="4" fillId="8" borderId="78" xfId="0" applyFont="1" applyFill="1" applyBorder="1" applyAlignment="1">
      <alignment horizontal="right" vertical="center" indent="2" shrinkToFit="1"/>
    </xf>
    <xf numFmtId="0" fontId="59" fillId="2" borderId="5" xfId="0" applyFont="1" applyFill="1" applyBorder="1" applyAlignment="1">
      <alignment horizontal="center"/>
    </xf>
    <xf numFmtId="0" fontId="0" fillId="10" borderId="8" xfId="0" applyFill="1" applyBorder="1" applyAlignment="1">
      <alignment horizontal="center" vertical="center"/>
    </xf>
    <xf numFmtId="0" fontId="0" fillId="40" borderId="0" xfId="0" applyFill="1"/>
    <xf numFmtId="0" fontId="0" fillId="7" borderId="0" xfId="0" applyFill="1"/>
    <xf numFmtId="0" fontId="2" fillId="41" borderId="5" xfId="0" applyFont="1" applyFill="1" applyBorder="1" applyAlignment="1">
      <alignment horizontal="center"/>
    </xf>
    <xf numFmtId="0" fontId="0" fillId="41" borderId="5" xfId="0" applyFill="1" applyBorder="1" applyAlignment="1">
      <alignment horizontal="center"/>
    </xf>
    <xf numFmtId="0" fontId="0" fillId="41" borderId="9" xfId="0" applyFill="1" applyBorder="1" applyAlignment="1">
      <alignment horizontal="center"/>
    </xf>
    <xf numFmtId="0" fontId="0" fillId="41" borderId="60" xfId="0" applyFill="1" applyBorder="1" applyAlignment="1">
      <alignment horizontal="center"/>
    </xf>
    <xf numFmtId="0" fontId="44" fillId="2" borderId="5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4" fillId="2" borderId="5" xfId="0" applyFont="1" applyFill="1" applyBorder="1" applyAlignment="1">
      <alignment horizontal="center" vertical="center" shrinkToFit="1"/>
    </xf>
    <xf numFmtId="0" fontId="42" fillId="5" borderId="15" xfId="0" applyFont="1" applyFill="1" applyBorder="1" applyAlignment="1">
      <alignment horizontal="center" vertical="center"/>
    </xf>
    <xf numFmtId="0" fontId="0" fillId="41" borderId="10" xfId="0" applyFill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2" fillId="5" borderId="60" xfId="0" applyFont="1" applyFill="1" applyBorder="1" applyAlignment="1">
      <alignment horizontal="center" vertical="center"/>
    </xf>
    <xf numFmtId="0" fontId="3" fillId="5" borderId="60" xfId="0" applyFont="1" applyFill="1" applyBorder="1" applyAlignment="1">
      <alignment horizontal="center" vertical="center"/>
    </xf>
    <xf numFmtId="0" fontId="42" fillId="2" borderId="5" xfId="0" applyFont="1" applyFill="1" applyBorder="1" applyAlignment="1">
      <alignment horizontal="center" vertical="center"/>
    </xf>
    <xf numFmtId="0" fontId="11" fillId="0" borderId="37" xfId="0" applyFont="1" applyBorder="1"/>
    <xf numFmtId="0" fontId="53" fillId="11" borderId="5" xfId="0" applyFont="1" applyFill="1" applyBorder="1" applyAlignment="1">
      <alignment horizontal="center" vertical="center" shrinkToFit="1"/>
    </xf>
    <xf numFmtId="0" fontId="4" fillId="11" borderId="5" xfId="0" applyFont="1" applyFill="1" applyBorder="1" applyAlignment="1">
      <alignment horizontal="right" vertical="center" indent="2" shrinkToFit="1"/>
    </xf>
    <xf numFmtId="0" fontId="0" fillId="8" borderId="0" xfId="0" applyFill="1" applyAlignment="1">
      <alignment wrapText="1"/>
    </xf>
    <xf numFmtId="0" fontId="53" fillId="2" borderId="10" xfId="0" applyFont="1" applyFill="1" applyBorder="1" applyAlignment="1">
      <alignment horizontal="center" vertical="center" shrinkToFit="1"/>
    </xf>
    <xf numFmtId="0" fontId="5" fillId="8" borderId="29" xfId="0" applyFont="1" applyFill="1" applyBorder="1" applyAlignment="1">
      <alignment horizontal="center" vertical="center"/>
    </xf>
    <xf numFmtId="0" fontId="44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42" fillId="2" borderId="23" xfId="0" applyFont="1" applyFill="1" applyBorder="1" applyAlignment="1">
      <alignment horizontal="center" vertical="center"/>
    </xf>
    <xf numFmtId="0" fontId="53" fillId="8" borderId="23" xfId="0" applyFont="1" applyFill="1" applyBorder="1" applyAlignment="1">
      <alignment horizontal="center" vertical="center" shrinkToFit="1"/>
    </xf>
    <xf numFmtId="0" fontId="2" fillId="0" borderId="0" xfId="0" applyFont="1"/>
    <xf numFmtId="0" fontId="2" fillId="22" borderId="20" xfId="0" applyFont="1" applyFill="1" applyBorder="1" applyAlignment="1">
      <alignment horizontal="center" vertical="center"/>
    </xf>
    <xf numFmtId="0" fontId="2" fillId="44" borderId="0" xfId="0" applyFont="1" applyFill="1" applyAlignment="1">
      <alignment horizontal="left" vertical="center"/>
    </xf>
    <xf numFmtId="0" fontId="58" fillId="45" borderId="80" xfId="0" applyFont="1" applyFill="1" applyBorder="1" applyAlignment="1">
      <alignment horizontal="center" vertical="center" wrapText="1"/>
    </xf>
    <xf numFmtId="0" fontId="58" fillId="45" borderId="60" xfId="0" applyFont="1" applyFill="1" applyBorder="1" applyAlignment="1">
      <alignment horizontal="center" vertical="center" wrapText="1"/>
    </xf>
    <xf numFmtId="0" fontId="65" fillId="45" borderId="87" xfId="0" applyFont="1" applyFill="1" applyBorder="1" applyAlignment="1">
      <alignment horizontal="center" vertical="center" wrapText="1"/>
    </xf>
    <xf numFmtId="16" fontId="58" fillId="22" borderId="78" xfId="0" applyNumberFormat="1" applyFont="1" applyFill="1" applyBorder="1" applyAlignment="1">
      <alignment horizontal="center" vertical="center" wrapText="1"/>
    </xf>
    <xf numFmtId="0" fontId="2" fillId="0" borderId="5" xfId="0" applyFont="1" applyBorder="1"/>
    <xf numFmtId="0" fontId="58" fillId="45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6" fillId="46" borderId="32" xfId="0" applyFont="1" applyFill="1" applyBorder="1" applyAlignment="1">
      <alignment horizontal="left" indent="2"/>
    </xf>
    <xf numFmtId="0" fontId="23" fillId="46" borderId="32" xfId="0" applyFont="1" applyFill="1" applyBorder="1" applyAlignment="1">
      <alignment horizontal="left" indent="2"/>
    </xf>
    <xf numFmtId="0" fontId="23" fillId="47" borderId="32" xfId="0" applyFont="1" applyFill="1" applyBorder="1" applyAlignment="1">
      <alignment horizontal="left" indent="2"/>
    </xf>
    <xf numFmtId="0" fontId="2" fillId="16" borderId="0" xfId="0" applyFont="1" applyFill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50" fillId="0" borderId="0" xfId="0" applyFont="1"/>
    <xf numFmtId="0" fontId="23" fillId="26" borderId="8" xfId="0" applyFont="1" applyFill="1" applyBorder="1" applyAlignment="1">
      <alignment horizontal="left" indent="2"/>
    </xf>
    <xf numFmtId="0" fontId="23" fillId="26" borderId="32" xfId="0" applyFont="1" applyFill="1" applyBorder="1" applyAlignment="1">
      <alignment horizontal="left" indent="2"/>
    </xf>
    <xf numFmtId="0" fontId="23" fillId="0" borderId="88" xfId="0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64" fillId="0" borderId="88" xfId="0" applyFont="1" applyBorder="1" applyAlignment="1">
      <alignment horizontal="center" vertical="center"/>
    </xf>
    <xf numFmtId="0" fontId="58" fillId="45" borderId="13" xfId="0" applyFont="1" applyFill="1" applyBorder="1" applyAlignment="1">
      <alignment horizontal="center" vertical="center" wrapText="1"/>
    </xf>
    <xf numFmtId="0" fontId="2" fillId="0" borderId="93" xfId="0" applyFont="1" applyBorder="1" applyAlignment="1">
      <alignment horizontal="center" vertical="center"/>
    </xf>
    <xf numFmtId="0" fontId="64" fillId="0" borderId="93" xfId="0" applyFont="1" applyBorder="1" applyAlignment="1">
      <alignment horizontal="center" vertical="center"/>
    </xf>
    <xf numFmtId="0" fontId="58" fillId="22" borderId="88" xfId="0" applyFont="1" applyFill="1" applyBorder="1" applyAlignment="1">
      <alignment horizontal="center" vertical="center" wrapText="1"/>
    </xf>
    <xf numFmtId="0" fontId="2" fillId="0" borderId="88" xfId="0" applyFont="1" applyBorder="1"/>
    <xf numFmtId="0" fontId="0" fillId="0" borderId="88" xfId="0" applyBorder="1"/>
    <xf numFmtId="0" fontId="2" fillId="16" borderId="88" xfId="0" applyFont="1" applyFill="1" applyBorder="1"/>
    <xf numFmtId="0" fontId="23" fillId="47" borderId="88" xfId="0" applyFont="1" applyFill="1" applyBorder="1" applyAlignment="1">
      <alignment horizontal="left" indent="2"/>
    </xf>
    <xf numFmtId="0" fontId="2" fillId="48" borderId="88" xfId="0" applyFont="1" applyFill="1" applyBorder="1"/>
    <xf numFmtId="0" fontId="2" fillId="49" borderId="88" xfId="0" applyFont="1" applyFill="1" applyBorder="1"/>
    <xf numFmtId="0" fontId="0" fillId="48" borderId="88" xfId="0" applyFill="1" applyBorder="1"/>
    <xf numFmtId="0" fontId="0" fillId="50" borderId="88" xfId="0" applyFill="1" applyBorder="1"/>
    <xf numFmtId="0" fontId="0" fillId="27" borderId="8" xfId="0" applyFill="1" applyBorder="1" applyAlignment="1">
      <alignment horizontal="center" vertical="center"/>
    </xf>
    <xf numFmtId="0" fontId="9" fillId="27" borderId="5" xfId="0" applyFont="1" applyFill="1" applyBorder="1" applyAlignment="1">
      <alignment horizontal="center" vertical="center"/>
    </xf>
    <xf numFmtId="0" fontId="8" fillId="27" borderId="5" xfId="0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8" fillId="8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18" borderId="5" xfId="0" applyFill="1" applyBorder="1" applyAlignment="1">
      <alignment horizontal="center" vertical="center"/>
    </xf>
    <xf numFmtId="0" fontId="53" fillId="0" borderId="0" xfId="0" applyFont="1" applyAlignment="1">
      <alignment horizontal="center" vertical="center" shrinkToFit="1"/>
    </xf>
    <xf numFmtId="0" fontId="8" fillId="8" borderId="8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40" fillId="0" borderId="5" xfId="0" applyFont="1" applyBorder="1"/>
    <xf numFmtId="0" fontId="40" fillId="27" borderId="8" xfId="0" applyFont="1" applyFill="1" applyBorder="1"/>
    <xf numFmtId="0" fontId="0" fillId="50" borderId="8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51" borderId="8" xfId="0" applyFill="1" applyBorder="1" applyAlignment="1">
      <alignment horizontal="center" vertical="center"/>
    </xf>
    <xf numFmtId="0" fontId="0" fillId="48" borderId="5" xfId="0" applyFill="1" applyBorder="1" applyAlignment="1">
      <alignment horizontal="center" vertical="center"/>
    </xf>
    <xf numFmtId="0" fontId="66" fillId="4" borderId="5" xfId="0" applyFont="1" applyFill="1" applyBorder="1" applyAlignment="1">
      <alignment horizontal="center" vertical="center"/>
    </xf>
    <xf numFmtId="0" fontId="53" fillId="9" borderId="5" xfId="0" applyFont="1" applyFill="1" applyBorder="1" applyAlignment="1">
      <alignment horizontal="center" vertical="center" shrinkToFit="1"/>
    </xf>
    <xf numFmtId="0" fontId="2" fillId="11" borderId="5" xfId="0" applyFont="1" applyFill="1" applyBorder="1" applyAlignment="1">
      <alignment horizontal="center" vertical="center"/>
    </xf>
    <xf numFmtId="0" fontId="0" fillId="51" borderId="5" xfId="0" applyFill="1" applyBorder="1" applyAlignment="1">
      <alignment horizontal="center" vertical="center"/>
    </xf>
    <xf numFmtId="0" fontId="67" fillId="9" borderId="5" xfId="0" applyFont="1" applyFill="1" applyBorder="1" applyAlignment="1">
      <alignment horizontal="center" vertical="center" shrinkToFit="1"/>
    </xf>
    <xf numFmtId="0" fontId="10" fillId="2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/>
    </xf>
    <xf numFmtId="0" fontId="40" fillId="27" borderId="5" xfId="0" applyFont="1" applyFill="1" applyBorder="1" applyAlignment="1">
      <alignment horizontal="center"/>
    </xf>
    <xf numFmtId="0" fontId="66" fillId="52" borderId="10" xfId="0" applyFont="1" applyFill="1" applyBorder="1" applyAlignment="1">
      <alignment horizontal="center" vertical="center"/>
    </xf>
    <xf numFmtId="0" fontId="66" fillId="52" borderId="5" xfId="0" applyFont="1" applyFill="1" applyBorder="1" applyAlignment="1">
      <alignment horizontal="center" vertical="center"/>
    </xf>
    <xf numFmtId="0" fontId="0" fillId="8" borderId="8" xfId="0" quotePrefix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/>
    </xf>
    <xf numFmtId="0" fontId="0" fillId="8" borderId="6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4" fillId="8" borderId="0" xfId="0" applyFont="1" applyFill="1" applyAlignment="1">
      <alignment horizontal="center" vertical="center" shrinkToFit="1"/>
    </xf>
    <xf numFmtId="0" fontId="61" fillId="0" borderId="0" xfId="0" applyFont="1" applyAlignment="1">
      <alignment horizontal="right" vertical="center" indent="2" shrinkToFit="1"/>
    </xf>
    <xf numFmtId="16" fontId="0" fillId="8" borderId="0" xfId="0" applyNumberFormat="1" applyFill="1" applyAlignment="1">
      <alignment horizontal="center"/>
    </xf>
    <xf numFmtId="0" fontId="0" fillId="8" borderId="60" xfId="0" applyFill="1" applyBorder="1"/>
    <xf numFmtId="0" fontId="2" fillId="51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0" fillId="2" borderId="8" xfId="0" quotePrefix="1" applyFill="1" applyBorder="1" applyAlignment="1">
      <alignment horizontal="center" vertical="center"/>
    </xf>
    <xf numFmtId="0" fontId="9" fillId="48" borderId="5" xfId="0" applyFont="1" applyFill="1" applyBorder="1" applyAlignment="1">
      <alignment horizontal="center" vertical="center"/>
    </xf>
    <xf numFmtId="0" fontId="8" fillId="48" borderId="5" xfId="0" applyFont="1" applyFill="1" applyBorder="1" applyAlignment="1">
      <alignment horizontal="center" vertical="center" wrapText="1"/>
    </xf>
    <xf numFmtId="0" fontId="2" fillId="48" borderId="5" xfId="0" applyFont="1" applyFill="1" applyBorder="1" applyAlignment="1">
      <alignment horizontal="center"/>
    </xf>
    <xf numFmtId="0" fontId="0" fillId="48" borderId="8" xfId="0" applyFill="1" applyBorder="1" applyAlignment="1">
      <alignment horizontal="center" vertical="center"/>
    </xf>
    <xf numFmtId="0" fontId="58" fillId="0" borderId="5" xfId="0" applyFont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0" fillId="53" borderId="5" xfId="0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vertical="center"/>
    </xf>
    <xf numFmtId="0" fontId="67" fillId="0" borderId="5" xfId="0" applyFont="1" applyBorder="1" applyAlignment="1">
      <alignment horizontal="center" vertical="center" shrinkToFit="1"/>
    </xf>
    <xf numFmtId="0" fontId="0" fillId="54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27" borderId="5" xfId="0" applyFill="1" applyBorder="1" applyAlignment="1">
      <alignment horizontal="center" vertical="center" wrapText="1"/>
    </xf>
    <xf numFmtId="0" fontId="63" fillId="42" borderId="91" xfId="0" applyFont="1" applyFill="1" applyBorder="1"/>
    <xf numFmtId="0" fontId="67" fillId="11" borderId="5" xfId="0" applyFont="1" applyFill="1" applyBorder="1" applyAlignment="1">
      <alignment horizontal="center" vertical="center" shrinkToFit="1"/>
    </xf>
    <xf numFmtId="0" fontId="0" fillId="55" borderId="5" xfId="0" applyFill="1" applyBorder="1" applyAlignment="1">
      <alignment horizontal="center" vertical="center"/>
    </xf>
    <xf numFmtId="0" fontId="9" fillId="9" borderId="84" xfId="0" applyFont="1" applyFill="1" applyBorder="1" applyAlignment="1">
      <alignment horizontal="center" vertical="center"/>
    </xf>
    <xf numFmtId="0" fontId="67" fillId="2" borderId="5" xfId="0" applyFont="1" applyFill="1" applyBorder="1" applyAlignment="1">
      <alignment horizontal="center" vertical="center" shrinkToFit="1"/>
    </xf>
    <xf numFmtId="0" fontId="0" fillId="12" borderId="88" xfId="0" applyFill="1" applyBorder="1"/>
    <xf numFmtId="46" fontId="11" fillId="0" borderId="64" xfId="0" applyNumberFormat="1" applyFont="1" applyBorder="1"/>
    <xf numFmtId="0" fontId="2" fillId="0" borderId="8" xfId="0" applyFont="1" applyBorder="1" applyAlignment="1">
      <alignment horizontal="center"/>
    </xf>
    <xf numFmtId="0" fontId="69" fillId="9" borderId="5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0" fillId="56" borderId="5" xfId="0" applyFill="1" applyBorder="1" applyAlignment="1">
      <alignment horizontal="center" vertical="center"/>
    </xf>
    <xf numFmtId="0" fontId="70" fillId="9" borderId="5" xfId="0" applyFont="1" applyFill="1" applyBorder="1" applyAlignment="1">
      <alignment horizontal="center" vertical="center"/>
    </xf>
    <xf numFmtId="0" fontId="71" fillId="52" borderId="5" xfId="0" applyFont="1" applyFill="1" applyBorder="1" applyAlignment="1">
      <alignment horizontal="center"/>
    </xf>
    <xf numFmtId="0" fontId="48" fillId="52" borderId="10" xfId="0" applyFont="1" applyFill="1" applyBorder="1" applyAlignment="1">
      <alignment horizontal="center" vertical="center"/>
    </xf>
    <xf numFmtId="0" fontId="53" fillId="2" borderId="8" xfId="0" applyFont="1" applyFill="1" applyBorder="1" applyAlignment="1">
      <alignment horizontal="center" vertical="center" shrinkToFit="1"/>
    </xf>
    <xf numFmtId="0" fontId="71" fillId="52" borderId="10" xfId="0" applyFont="1" applyFill="1" applyBorder="1" applyAlignment="1">
      <alignment horizontal="center"/>
    </xf>
    <xf numFmtId="0" fontId="53" fillId="2" borderId="60" xfId="0" applyFont="1" applyFill="1" applyBorder="1" applyAlignment="1">
      <alignment horizontal="center" vertical="center" shrinkToFit="1"/>
    </xf>
    <xf numFmtId="0" fontId="4" fillId="2" borderId="13" xfId="0" applyFont="1" applyFill="1" applyBorder="1" applyAlignment="1">
      <alignment horizontal="right" vertical="center" indent="2" shrinkToFit="1"/>
    </xf>
    <xf numFmtId="0" fontId="9" fillId="2" borderId="5" xfId="0" applyFont="1" applyFill="1" applyBorder="1" applyAlignment="1">
      <alignment horizontal="center" vertical="center"/>
    </xf>
    <xf numFmtId="0" fontId="72" fillId="11" borderId="5" xfId="0" applyFont="1" applyFill="1" applyBorder="1" applyAlignment="1">
      <alignment horizontal="center" vertical="center" shrinkToFit="1"/>
    </xf>
    <xf numFmtId="0" fontId="73" fillId="0" borderId="5" xfId="0" applyFont="1" applyBorder="1" applyAlignment="1">
      <alignment horizontal="right" vertical="center" indent="2" shrinkToFit="1"/>
    </xf>
    <xf numFmtId="0" fontId="53" fillId="8" borderId="8" xfId="0" applyFont="1" applyFill="1" applyBorder="1" applyAlignment="1">
      <alignment horizontal="center" vertical="center" shrinkToFit="1"/>
    </xf>
    <xf numFmtId="0" fontId="44" fillId="2" borderId="10" xfId="0" applyFont="1" applyFill="1" applyBorder="1" applyAlignment="1">
      <alignment horizontal="right" vertical="center" indent="2" shrinkToFit="1"/>
    </xf>
    <xf numFmtId="0" fontId="9" fillId="19" borderId="5" xfId="0" applyFont="1" applyFill="1" applyBorder="1" applyAlignment="1">
      <alignment horizontal="center" vertical="center"/>
    </xf>
    <xf numFmtId="0" fontId="8" fillId="19" borderId="5" xfId="0" applyFont="1" applyFill="1" applyBorder="1" applyAlignment="1">
      <alignment horizontal="center" vertical="center" wrapText="1"/>
    </xf>
    <xf numFmtId="0" fontId="9" fillId="57" borderId="5" xfId="0" applyFont="1" applyFill="1" applyBorder="1" applyAlignment="1">
      <alignment horizontal="center" vertical="center"/>
    </xf>
    <xf numFmtId="0" fontId="48" fillId="4" borderId="5" xfId="0" applyFont="1" applyFill="1" applyBorder="1" applyAlignment="1">
      <alignment horizontal="center" vertical="center"/>
    </xf>
    <xf numFmtId="0" fontId="40" fillId="0" borderId="8" xfId="0" applyFont="1" applyBorder="1"/>
    <xf numFmtId="0" fontId="2" fillId="2" borderId="8" xfId="0" applyFont="1" applyFill="1" applyBorder="1" applyAlignment="1">
      <alignment horizontal="center" vertical="center"/>
    </xf>
    <xf numFmtId="16" fontId="5" fillId="0" borderId="5" xfId="0" applyNumberFormat="1" applyFont="1" applyBorder="1" applyAlignment="1">
      <alignment horizontal="center" vertical="center"/>
    </xf>
    <xf numFmtId="0" fontId="53" fillId="0" borderId="95" xfId="0" applyFont="1" applyBorder="1" applyAlignment="1">
      <alignment horizontal="center" vertical="center" shrinkToFit="1"/>
    </xf>
    <xf numFmtId="0" fontId="53" fillId="0" borderId="8" xfId="0" applyFont="1" applyBorder="1" applyAlignment="1">
      <alignment horizontal="center" vertical="center" shrinkToFit="1"/>
    </xf>
    <xf numFmtId="0" fontId="44" fillId="0" borderId="5" xfId="0" applyFont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9" fillId="18" borderId="5" xfId="0" applyFont="1" applyFill="1" applyBorder="1" applyAlignment="1">
      <alignment horizontal="center" vertical="center"/>
    </xf>
    <xf numFmtId="0" fontId="8" fillId="18" borderId="5" xfId="0" applyFont="1" applyFill="1" applyBorder="1" applyAlignment="1">
      <alignment horizontal="center" vertical="center" wrapText="1"/>
    </xf>
    <xf numFmtId="0" fontId="74" fillId="0" borderId="37" xfId="0" applyFont="1" applyBorder="1"/>
    <xf numFmtId="0" fontId="2" fillId="58" borderId="5" xfId="0" applyFont="1" applyFill="1" applyBorder="1" applyAlignment="1">
      <alignment horizontal="center" vertical="center"/>
    </xf>
    <xf numFmtId="0" fontId="0" fillId="58" borderId="5" xfId="0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75" fillId="11" borderId="5" xfId="0" applyFont="1" applyFill="1" applyBorder="1" applyAlignment="1">
      <alignment horizontal="center" vertical="center"/>
    </xf>
    <xf numFmtId="0" fontId="0" fillId="59" borderId="5" xfId="0" applyFill="1" applyBorder="1" applyAlignment="1">
      <alignment horizontal="center" vertical="center"/>
    </xf>
    <xf numFmtId="20" fontId="0" fillId="8" borderId="8" xfId="0" applyNumberFormat="1" applyFill="1" applyBorder="1" applyAlignment="1">
      <alignment horizontal="center" vertical="center"/>
    </xf>
    <xf numFmtId="0" fontId="0" fillId="60" borderId="5" xfId="0" applyFill="1" applyBorder="1" applyAlignment="1">
      <alignment horizontal="center" vertical="center"/>
    </xf>
    <xf numFmtId="0" fontId="76" fillId="2" borderId="5" xfId="0" applyFont="1" applyFill="1" applyBorder="1" applyAlignment="1">
      <alignment horizontal="center" vertical="center" wrapText="1"/>
    </xf>
    <xf numFmtId="0" fontId="76" fillId="0" borderId="5" xfId="0" applyFont="1" applyBorder="1" applyAlignment="1">
      <alignment horizontal="center" vertical="center" wrapText="1"/>
    </xf>
    <xf numFmtId="0" fontId="9" fillId="56" borderId="5" xfId="0" applyFont="1" applyFill="1" applyBorder="1" applyAlignment="1">
      <alignment horizontal="center" vertical="center"/>
    </xf>
    <xf numFmtId="0" fontId="8" fillId="56" borderId="5" xfId="0" applyFont="1" applyFill="1" applyBorder="1" applyAlignment="1">
      <alignment horizontal="center" vertical="center" wrapText="1"/>
    </xf>
    <xf numFmtId="16" fontId="4" fillId="0" borderId="9" xfId="0" applyNumberFormat="1" applyFont="1" applyBorder="1" applyAlignment="1">
      <alignment horizontal="center" vertical="center" indent="2" shrinkToFit="1"/>
    </xf>
    <xf numFmtId="0" fontId="77" fillId="9" borderId="10" xfId="0" applyFont="1" applyFill="1" applyBorder="1" applyAlignment="1">
      <alignment horizontal="center" vertical="center"/>
    </xf>
    <xf numFmtId="0" fontId="77" fillId="2" borderId="10" xfId="0" applyFont="1" applyFill="1" applyBorder="1" applyAlignment="1">
      <alignment horizontal="center" vertical="center"/>
    </xf>
    <xf numFmtId="0" fontId="77" fillId="4" borderId="10" xfId="0" applyFont="1" applyFill="1" applyBorder="1" applyAlignment="1">
      <alignment horizontal="center" vertical="center"/>
    </xf>
    <xf numFmtId="0" fontId="77" fillId="4" borderId="5" xfId="0" applyFont="1" applyFill="1" applyBorder="1" applyAlignment="1">
      <alignment horizontal="center" vertical="center"/>
    </xf>
    <xf numFmtId="0" fontId="9" fillId="54" borderId="5" xfId="0" applyFont="1" applyFill="1" applyBorder="1" applyAlignment="1">
      <alignment horizontal="center" vertical="center"/>
    </xf>
    <xf numFmtId="0" fontId="8" fillId="54" borderId="5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70" fillId="0" borderId="5" xfId="0" applyFont="1" applyBorder="1" applyAlignment="1">
      <alignment horizontal="center" vertical="center"/>
    </xf>
    <xf numFmtId="0" fontId="53" fillId="2" borderId="78" xfId="0" applyFont="1" applyFill="1" applyBorder="1" applyAlignment="1">
      <alignment horizontal="center" vertical="center" shrinkToFit="1"/>
    </xf>
    <xf numFmtId="0" fontId="0" fillId="55" borderId="8" xfId="0" applyFill="1" applyBorder="1" applyAlignment="1">
      <alignment horizontal="center" vertical="center"/>
    </xf>
    <xf numFmtId="0" fontId="78" fillId="0" borderId="0" xfId="0" applyFont="1"/>
    <xf numFmtId="0" fontId="9" fillId="53" borderId="5" xfId="0" applyFont="1" applyFill="1" applyBorder="1" applyAlignment="1">
      <alignment horizontal="center" vertical="center"/>
    </xf>
    <xf numFmtId="0" fontId="8" fillId="53" borderId="5" xfId="0" applyFont="1" applyFill="1" applyBorder="1" applyAlignment="1">
      <alignment horizontal="center" vertical="center" wrapText="1"/>
    </xf>
    <xf numFmtId="0" fontId="9" fillId="58" borderId="5" xfId="0" applyFont="1" applyFill="1" applyBorder="1" applyAlignment="1">
      <alignment horizontal="center" vertical="center"/>
    </xf>
    <xf numFmtId="0" fontId="8" fillId="58" borderId="5" xfId="0" applyFont="1" applyFill="1" applyBorder="1" applyAlignment="1">
      <alignment horizontal="center" vertical="center" wrapText="1"/>
    </xf>
    <xf numFmtId="0" fontId="40" fillId="0" borderId="0" xfId="0" applyFont="1"/>
    <xf numFmtId="0" fontId="8" fillId="10" borderId="5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/>
    </xf>
    <xf numFmtId="0" fontId="41" fillId="10" borderId="8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 wrapText="1"/>
    </xf>
    <xf numFmtId="20" fontId="0" fillId="2" borderId="5" xfId="0" applyNumberFormat="1" applyFill="1" applyBorder="1" applyAlignment="1">
      <alignment horizontal="center" vertical="center"/>
    </xf>
    <xf numFmtId="0" fontId="62" fillId="2" borderId="0" xfId="0" applyFont="1" applyFill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 wrapText="1"/>
    </xf>
    <xf numFmtId="0" fontId="9" fillId="8" borderId="60" xfId="0" applyFont="1" applyFill="1" applyBorder="1" applyAlignment="1">
      <alignment horizontal="center" vertical="center"/>
    </xf>
    <xf numFmtId="0" fontId="9" fillId="51" borderId="5" xfId="0" applyFont="1" applyFill="1" applyBorder="1" applyAlignment="1">
      <alignment horizontal="center" vertical="center"/>
    </xf>
    <xf numFmtId="0" fontId="8" fillId="51" borderId="5" xfId="0" applyFont="1" applyFill="1" applyBorder="1" applyAlignment="1">
      <alignment horizontal="center" vertical="center" wrapText="1"/>
    </xf>
    <xf numFmtId="0" fontId="0" fillId="6" borderId="60" xfId="0" applyFill="1" applyBorder="1" applyAlignment="1">
      <alignment horizontal="center" vertical="center"/>
    </xf>
    <xf numFmtId="0" fontId="2" fillId="0" borderId="60" xfId="0" applyFont="1" applyBorder="1" applyAlignment="1">
      <alignment horizontal="center"/>
    </xf>
    <xf numFmtId="0" fontId="8" fillId="8" borderId="60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/>
    </xf>
    <xf numFmtId="0" fontId="9" fillId="9" borderId="60" xfId="0" applyFont="1" applyFill="1" applyBorder="1" applyAlignment="1">
      <alignment horizontal="center" vertical="center"/>
    </xf>
    <xf numFmtId="0" fontId="61" fillId="2" borderId="5" xfId="0" applyFont="1" applyFill="1" applyBorder="1" applyAlignment="1">
      <alignment horizontal="right" vertical="center" indent="2" shrinkToFit="1"/>
    </xf>
    <xf numFmtId="0" fontId="62" fillId="9" borderId="5" xfId="0" applyFont="1" applyFill="1" applyBorder="1" applyAlignment="1">
      <alignment horizontal="center"/>
    </xf>
    <xf numFmtId="0" fontId="62" fillId="0" borderId="8" xfId="0" applyFont="1" applyBorder="1" applyAlignment="1">
      <alignment horizontal="center"/>
    </xf>
    <xf numFmtId="0" fontId="0" fillId="10" borderId="0" xfId="0" applyFill="1" applyAlignment="1">
      <alignment horizontal="center" vertical="center"/>
    </xf>
    <xf numFmtId="0" fontId="2" fillId="2" borderId="5" xfId="0" applyFont="1" applyFill="1" applyBorder="1"/>
    <xf numFmtId="0" fontId="0" fillId="2" borderId="8" xfId="0" applyFill="1" applyBorder="1"/>
    <xf numFmtId="0" fontId="0" fillId="2" borderId="5" xfId="0" applyFill="1" applyBorder="1"/>
    <xf numFmtId="0" fontId="8" fillId="8" borderId="12" xfId="0" applyFont="1" applyFill="1" applyBorder="1" applyAlignment="1">
      <alignment horizontal="center" vertical="center" wrapText="1"/>
    </xf>
    <xf numFmtId="0" fontId="0" fillId="27" borderId="10" xfId="0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0" fontId="62" fillId="0" borderId="8" xfId="0" applyFont="1" applyBorder="1" applyAlignment="1">
      <alignment horizontal="left" indent="1"/>
    </xf>
    <xf numFmtId="0" fontId="0" fillId="12" borderId="5" xfId="0" applyFill="1" applyBorder="1"/>
    <xf numFmtId="0" fontId="8" fillId="51" borderId="12" xfId="0" applyFont="1" applyFill="1" applyBorder="1" applyAlignment="1">
      <alignment horizontal="center" vertical="center" wrapText="1"/>
    </xf>
    <xf numFmtId="0" fontId="0" fillId="51" borderId="5" xfId="0" applyFill="1" applyBorder="1" applyAlignment="1">
      <alignment horizontal="center"/>
    </xf>
    <xf numFmtId="0" fontId="62" fillId="0" borderId="0" xfId="0" applyFont="1" applyAlignment="1">
      <alignment horizontal="center"/>
    </xf>
    <xf numFmtId="0" fontId="9" fillId="9" borderId="5" xfId="0" applyFont="1" applyFill="1" applyBorder="1" applyAlignment="1">
      <alignment horizontal="left" vertical="center" indent="1"/>
    </xf>
    <xf numFmtId="0" fontId="8" fillId="2" borderId="60" xfId="0" applyFont="1" applyFill="1" applyBorder="1" applyAlignment="1">
      <alignment horizontal="center" vertical="center" wrapText="1"/>
    </xf>
    <xf numFmtId="0" fontId="0" fillId="2" borderId="60" xfId="0" applyFill="1" applyBorder="1" applyAlignment="1">
      <alignment horizontal="center" vertical="center"/>
    </xf>
    <xf numFmtId="0" fontId="70" fillId="11" borderId="5" xfId="0" applyFont="1" applyFill="1" applyBorder="1" applyAlignment="1">
      <alignment horizontal="center" vertical="center"/>
    </xf>
    <xf numFmtId="0" fontId="76" fillId="11" borderId="5" xfId="0" applyFont="1" applyFill="1" applyBorder="1" applyAlignment="1">
      <alignment horizontal="center" vertical="center" wrapText="1"/>
    </xf>
    <xf numFmtId="46" fontId="11" fillId="0" borderId="0" xfId="0" applyNumberFormat="1" applyFont="1"/>
    <xf numFmtId="0" fontId="62" fillId="0" borderId="5" xfId="0" applyFont="1" applyBorder="1"/>
    <xf numFmtId="0" fontId="62" fillId="2" borderId="5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 vertical="center" wrapText="1"/>
    </xf>
    <xf numFmtId="0" fontId="76" fillId="2" borderId="8" xfId="0" applyFont="1" applyFill="1" applyBorder="1" applyAlignment="1">
      <alignment horizontal="center" vertical="center" wrapText="1"/>
    </xf>
    <xf numFmtId="0" fontId="62" fillId="54" borderId="0" xfId="0" applyFont="1" applyFill="1" applyAlignment="1">
      <alignment horizontal="center"/>
    </xf>
    <xf numFmtId="0" fontId="62" fillId="9" borderId="0" xfId="0" applyFont="1" applyFill="1" applyAlignment="1">
      <alignment horizontal="center"/>
    </xf>
    <xf numFmtId="0" fontId="0" fillId="27" borderId="6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53" fillId="8" borderId="89" xfId="0" applyFont="1" applyFill="1" applyBorder="1" applyAlignment="1">
      <alignment horizontal="center" vertical="center" shrinkToFit="1"/>
    </xf>
    <xf numFmtId="0" fontId="5" fillId="0" borderId="92" xfId="0" applyFont="1" applyBorder="1" applyAlignment="1">
      <alignment horizontal="center" vertical="center"/>
    </xf>
    <xf numFmtId="0" fontId="0" fillId="41" borderId="89" xfId="0" applyFill="1" applyBorder="1" applyAlignment="1">
      <alignment horizontal="center"/>
    </xf>
    <xf numFmtId="0" fontId="5" fillId="0" borderId="94" xfId="0" applyFont="1" applyBorder="1" applyAlignment="1">
      <alignment horizontal="center" vertical="center"/>
    </xf>
    <xf numFmtId="0" fontId="53" fillId="2" borderId="96" xfId="0" applyFont="1" applyFill="1" applyBorder="1" applyAlignment="1">
      <alignment horizontal="center" vertical="center" shrinkToFit="1"/>
    </xf>
    <xf numFmtId="0" fontId="5" fillId="2" borderId="96" xfId="0" applyFont="1" applyFill="1" applyBorder="1" applyAlignment="1">
      <alignment horizontal="center" vertical="center"/>
    </xf>
    <xf numFmtId="0" fontId="0" fillId="2" borderId="96" xfId="0" applyFill="1" applyBorder="1" applyAlignment="1">
      <alignment horizontal="center"/>
    </xf>
    <xf numFmtId="0" fontId="77" fillId="52" borderId="10" xfId="0" applyFont="1" applyFill="1" applyBorder="1" applyAlignment="1">
      <alignment horizontal="center" vertical="center"/>
    </xf>
    <xf numFmtId="0" fontId="62" fillId="10" borderId="8" xfId="0" applyFont="1" applyFill="1" applyBorder="1" applyAlignment="1">
      <alignment horizontal="center"/>
    </xf>
    <xf numFmtId="0" fontId="0" fillId="10" borderId="8" xfId="0" applyFill="1" applyBorder="1"/>
    <xf numFmtId="0" fontId="0" fillId="8" borderId="89" xfId="0" applyFill="1" applyBorder="1"/>
    <xf numFmtId="0" fontId="79" fillId="2" borderId="5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/>
    </xf>
    <xf numFmtId="0" fontId="0" fillId="8" borderId="94" xfId="0" applyFill="1" applyBorder="1" applyAlignment="1">
      <alignment horizontal="center" vertical="center"/>
    </xf>
    <xf numFmtId="0" fontId="0" fillId="2" borderId="94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0" fillId="11" borderId="94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/>
    </xf>
    <xf numFmtId="0" fontId="70" fillId="48" borderId="5" xfId="0" applyFont="1" applyFill="1" applyBorder="1" applyAlignment="1">
      <alignment horizontal="center" vertical="center"/>
    </xf>
    <xf numFmtId="0" fontId="76" fillId="48" borderId="5" xfId="0" applyFont="1" applyFill="1" applyBorder="1" applyAlignment="1">
      <alignment horizontal="center" vertical="center" wrapText="1"/>
    </xf>
    <xf numFmtId="0" fontId="9" fillId="48" borderId="10" xfId="0" applyFont="1" applyFill="1" applyBorder="1" applyAlignment="1">
      <alignment horizontal="center" vertical="center"/>
    </xf>
    <xf numFmtId="0" fontId="8" fillId="48" borderId="10" xfId="0" applyFont="1" applyFill="1" applyBorder="1" applyAlignment="1">
      <alignment horizontal="center" vertical="center" wrapText="1"/>
    </xf>
    <xf numFmtId="0" fontId="0" fillId="48" borderId="10" xfId="0" applyFill="1" applyBorder="1" applyAlignment="1">
      <alignment horizontal="center" vertical="center"/>
    </xf>
    <xf numFmtId="0" fontId="70" fillId="27" borderId="5" xfId="0" applyFont="1" applyFill="1" applyBorder="1" applyAlignment="1">
      <alignment horizontal="center" vertical="center"/>
    </xf>
    <xf numFmtId="0" fontId="76" fillId="27" borderId="5" xfId="0" applyFont="1" applyFill="1" applyBorder="1" applyAlignment="1">
      <alignment horizontal="center" vertical="center" wrapText="1"/>
    </xf>
    <xf numFmtId="0" fontId="76" fillId="8" borderId="5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indent="1"/>
    </xf>
    <xf numFmtId="0" fontId="80" fillId="9" borderId="5" xfId="0" applyFont="1" applyFill="1" applyBorder="1" applyAlignment="1">
      <alignment horizontal="center" vertical="center"/>
    </xf>
    <xf numFmtId="0" fontId="0" fillId="2" borderId="0" xfId="0" applyFill="1" applyAlignment="1">
      <alignment horizontal="center" indent="1"/>
    </xf>
    <xf numFmtId="0" fontId="2" fillId="4" borderId="5" xfId="0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right" vertical="center" indent="2" shrinkToFit="1"/>
    </xf>
    <xf numFmtId="0" fontId="9" fillId="10" borderId="5" xfId="0" applyFont="1" applyFill="1" applyBorder="1" applyAlignment="1">
      <alignment horizontal="center" vertical="center"/>
    </xf>
    <xf numFmtId="20" fontId="0" fillId="8" borderId="5" xfId="0" applyNumberFormat="1" applyFill="1" applyBorder="1" applyAlignment="1">
      <alignment horizontal="center" vertical="center"/>
    </xf>
    <xf numFmtId="0" fontId="81" fillId="9" borderId="5" xfId="0" applyFont="1" applyFill="1" applyBorder="1" applyAlignment="1">
      <alignment horizontal="center" vertical="center"/>
    </xf>
    <xf numFmtId="16" fontId="5" fillId="0" borderId="9" xfId="0" quotePrefix="1" applyNumberFormat="1" applyFont="1" applyBorder="1" applyAlignment="1">
      <alignment horizontal="center" vertical="center"/>
    </xf>
    <xf numFmtId="0" fontId="59" fillId="2" borderId="5" xfId="0" applyFont="1" applyFill="1" applyBorder="1" applyAlignment="1">
      <alignment horizontal="center" vertical="center" shrinkToFit="1"/>
    </xf>
    <xf numFmtId="0" fontId="8" fillId="8" borderId="94" xfId="0" applyFont="1" applyFill="1" applyBorder="1" applyAlignment="1">
      <alignment horizontal="center" vertical="center" wrapText="1"/>
    </xf>
    <xf numFmtId="0" fontId="11" fillId="0" borderId="0" xfId="0" applyFont="1"/>
    <xf numFmtId="0" fontId="8" fillId="2" borderId="9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4" fillId="2" borderId="60" xfId="0" applyFont="1" applyFill="1" applyBorder="1" applyAlignment="1">
      <alignment horizontal="right" vertical="center" indent="2" shrinkToFit="1"/>
    </xf>
    <xf numFmtId="0" fontId="0" fillId="57" borderId="8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/>
    </xf>
    <xf numFmtId="0" fontId="42" fillId="5" borderId="49" xfId="0" applyFont="1" applyFill="1" applyBorder="1" applyAlignment="1">
      <alignment horizontal="center" vertical="center"/>
    </xf>
    <xf numFmtId="0" fontId="40" fillId="0" borderId="8" xfId="0" applyFont="1" applyBorder="1" applyAlignment="1">
      <alignment horizontal="center"/>
    </xf>
    <xf numFmtId="0" fontId="73" fillId="2" borderId="5" xfId="0" applyFont="1" applyFill="1" applyBorder="1" applyAlignment="1">
      <alignment horizontal="right" vertical="center" indent="2" shrinkToFit="1"/>
    </xf>
    <xf numFmtId="16" fontId="0" fillId="8" borderId="8" xfId="0" applyNumberFormat="1" applyFill="1" applyBorder="1" applyAlignment="1">
      <alignment horizontal="center" vertical="center"/>
    </xf>
    <xf numFmtId="0" fontId="83" fillId="0" borderId="5" xfId="0" applyFont="1" applyBorder="1" applyAlignment="1">
      <alignment horizontal="center" vertical="center" wrapText="1"/>
    </xf>
    <xf numFmtId="0" fontId="43" fillId="0" borderId="5" xfId="0" applyFont="1" applyBorder="1" applyAlignment="1">
      <alignment horizontal="center" vertical="center"/>
    </xf>
    <xf numFmtId="0" fontId="37" fillId="8" borderId="8" xfId="0" applyFont="1" applyFill="1" applyBorder="1" applyAlignment="1">
      <alignment horizontal="center" vertical="center"/>
    </xf>
    <xf numFmtId="0" fontId="0" fillId="56" borderId="0" xfId="0" applyFill="1"/>
    <xf numFmtId="0" fontId="0" fillId="56" borderId="0" xfId="0" applyFill="1" applyAlignment="1">
      <alignment horizontal="center" vertical="center"/>
    </xf>
    <xf numFmtId="0" fontId="83" fillId="2" borderId="5" xfId="0" applyFont="1" applyFill="1" applyBorder="1" applyAlignment="1">
      <alignment horizontal="center" vertical="center" wrapText="1"/>
    </xf>
    <xf numFmtId="0" fontId="43" fillId="2" borderId="5" xfId="0" applyFont="1" applyFill="1" applyBorder="1" applyAlignment="1">
      <alignment horizontal="center" vertical="center"/>
    </xf>
    <xf numFmtId="0" fontId="84" fillId="18" borderId="5" xfId="0" applyFont="1" applyFill="1" applyBorder="1" applyAlignment="1">
      <alignment horizontal="center" vertical="center"/>
    </xf>
    <xf numFmtId="0" fontId="85" fillId="18" borderId="5" xfId="0" applyFont="1" applyFill="1" applyBorder="1" applyAlignment="1">
      <alignment horizontal="center" vertical="center" wrapText="1"/>
    </xf>
    <xf numFmtId="0" fontId="41" fillId="18" borderId="5" xfId="0" applyFont="1" applyFill="1" applyBorder="1" applyAlignment="1">
      <alignment horizontal="center" vertical="center"/>
    </xf>
    <xf numFmtId="0" fontId="41" fillId="18" borderId="5" xfId="0" applyFont="1" applyFill="1" applyBorder="1" applyAlignment="1">
      <alignment horizontal="center"/>
    </xf>
    <xf numFmtId="0" fontId="41" fillId="18" borderId="8" xfId="0" applyFont="1" applyFill="1" applyBorder="1" applyAlignment="1">
      <alignment horizontal="center" vertical="center"/>
    </xf>
    <xf numFmtId="0" fontId="40" fillId="27" borderId="0" xfId="0" applyFont="1" applyFill="1" applyAlignment="1">
      <alignment horizontal="center"/>
    </xf>
    <xf numFmtId="0" fontId="0" fillId="48" borderId="9" xfId="0" applyFill="1" applyBorder="1" applyAlignment="1">
      <alignment horizontal="center" vertical="center"/>
    </xf>
    <xf numFmtId="0" fontId="54" fillId="8" borderId="5" xfId="0" applyFont="1" applyFill="1" applyBorder="1" applyAlignment="1">
      <alignment horizontal="center" vertical="center" shrinkToFit="1"/>
    </xf>
    <xf numFmtId="0" fontId="74" fillId="0" borderId="11" xfId="0" applyFont="1" applyBorder="1"/>
    <xf numFmtId="21" fontId="74" fillId="0" borderId="37" xfId="0" applyNumberFormat="1" applyFont="1" applyBorder="1"/>
    <xf numFmtId="46" fontId="74" fillId="0" borderId="37" xfId="0" applyNumberFormat="1" applyFont="1" applyBorder="1"/>
    <xf numFmtId="0" fontId="9" fillId="61" borderId="5" xfId="0" applyFont="1" applyFill="1" applyBorder="1" applyAlignment="1">
      <alignment horizontal="center" vertical="center"/>
    </xf>
    <xf numFmtId="0" fontId="8" fillId="61" borderId="5" xfId="0" applyFont="1" applyFill="1" applyBorder="1" applyAlignment="1">
      <alignment horizontal="center" vertical="center" wrapText="1"/>
    </xf>
    <xf numFmtId="0" fontId="0" fillId="61" borderId="5" xfId="0" applyFill="1" applyBorder="1" applyAlignment="1">
      <alignment horizontal="center" vertical="center"/>
    </xf>
    <xf numFmtId="0" fontId="75" fillId="9" borderId="5" xfId="0" applyFont="1" applyFill="1" applyBorder="1" applyAlignment="1">
      <alignment horizontal="center" vertical="center"/>
    </xf>
    <xf numFmtId="0" fontId="86" fillId="8" borderId="5" xfId="0" applyFont="1" applyFill="1" applyBorder="1" applyAlignment="1">
      <alignment horizontal="center" vertical="center" wrapText="1"/>
    </xf>
    <xf numFmtId="0" fontId="2" fillId="22" borderId="88" xfId="0" applyFont="1" applyFill="1" applyBorder="1" applyAlignment="1">
      <alignment horizontal="center" vertical="center" wrapText="1"/>
    </xf>
    <xf numFmtId="16" fontId="2" fillId="22" borderId="78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right" vertical="center" indent="2" shrinkToFit="1"/>
    </xf>
    <xf numFmtId="0" fontId="0" fillId="2" borderId="88" xfId="0" applyFill="1" applyBorder="1"/>
    <xf numFmtId="0" fontId="40" fillId="0" borderId="5" xfId="0" applyFont="1" applyBorder="1" applyAlignment="1">
      <alignment horizontal="center"/>
    </xf>
    <xf numFmtId="0" fontId="74" fillId="0" borderId="88" xfId="0" applyFont="1" applyBorder="1"/>
    <xf numFmtId="0" fontId="74" fillId="0" borderId="0" xfId="0" applyFont="1"/>
    <xf numFmtId="0" fontId="87" fillId="0" borderId="11" xfId="0" applyFont="1" applyBorder="1"/>
    <xf numFmtId="0" fontId="74" fillId="23" borderId="0" xfId="0" applyFont="1" applyFill="1"/>
    <xf numFmtId="0" fontId="0" fillId="27" borderId="0" xfId="0" applyFill="1" applyAlignment="1">
      <alignment horizontal="center"/>
    </xf>
    <xf numFmtId="0" fontId="53" fillId="2" borderId="84" xfId="0" applyFont="1" applyFill="1" applyBorder="1" applyAlignment="1">
      <alignment horizontal="center" vertical="center" shrinkToFit="1"/>
    </xf>
    <xf numFmtId="0" fontId="88" fillId="0" borderId="0" xfId="0" applyFont="1" applyAlignment="1">
      <alignment horizontal="center"/>
    </xf>
    <xf numFmtId="0" fontId="5" fillId="0" borderId="29" xfId="0" applyFont="1" applyBorder="1" applyAlignment="1">
      <alignment horizontal="left" vertical="center"/>
    </xf>
    <xf numFmtId="0" fontId="0" fillId="8" borderId="29" xfId="0" applyFill="1" applyBorder="1"/>
    <xf numFmtId="0" fontId="0" fillId="11" borderId="5" xfId="0" applyFill="1" applyBorder="1" applyAlignment="1">
      <alignment horizontal="right"/>
    </xf>
    <xf numFmtId="0" fontId="43" fillId="6" borderId="5" xfId="0" applyFont="1" applyFill="1" applyBorder="1" applyAlignment="1">
      <alignment horizontal="center" vertical="center"/>
    </xf>
    <xf numFmtId="0" fontId="89" fillId="9" borderId="5" xfId="0" applyFont="1" applyFill="1" applyBorder="1" applyAlignment="1">
      <alignment horizontal="center" vertical="center"/>
    </xf>
    <xf numFmtId="0" fontId="83" fillId="8" borderId="5" xfId="0" applyFont="1" applyFill="1" applyBorder="1" applyAlignment="1">
      <alignment horizontal="center" vertical="center" wrapText="1"/>
    </xf>
    <xf numFmtId="0" fontId="43" fillId="0" borderId="5" xfId="0" applyFont="1" applyBorder="1" applyAlignment="1">
      <alignment horizontal="center"/>
    </xf>
    <xf numFmtId="0" fontId="11" fillId="0" borderId="11" xfId="0" applyFont="1" applyBorder="1"/>
    <xf numFmtId="46" fontId="11" fillId="0" borderId="37" xfId="0" applyNumberFormat="1" applyFont="1" applyBorder="1"/>
    <xf numFmtId="21" fontId="11" fillId="0" borderId="37" xfId="0" applyNumberFormat="1" applyFont="1" applyBorder="1"/>
    <xf numFmtId="0" fontId="53" fillId="12" borderId="5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right" vertical="center" indent="2" shrinkToFit="1"/>
    </xf>
    <xf numFmtId="0" fontId="63" fillId="42" borderId="90" xfId="0" applyFont="1" applyFill="1" applyBorder="1"/>
    <xf numFmtId="0" fontId="74" fillId="0" borderId="64" xfId="0" applyFont="1" applyBorder="1"/>
    <xf numFmtId="21" fontId="74" fillId="0" borderId="64" xfId="0" applyNumberFormat="1" applyFont="1" applyBorder="1"/>
    <xf numFmtId="46" fontId="74" fillId="0" borderId="64" xfId="0" applyNumberFormat="1" applyFont="1" applyBorder="1"/>
    <xf numFmtId="0" fontId="4" fillId="12" borderId="60" xfId="0" applyFont="1" applyFill="1" applyBorder="1" applyAlignment="1">
      <alignment horizontal="right" vertical="center" indent="2" shrinkToFit="1"/>
    </xf>
    <xf numFmtId="0" fontId="51" fillId="37" borderId="79" xfId="0" applyFont="1" applyFill="1" applyBorder="1" applyAlignment="1">
      <alignment horizontal="left" vertical="center" indent="27" shrinkToFit="1"/>
    </xf>
    <xf numFmtId="0" fontId="51" fillId="37" borderId="78" xfId="0" applyFont="1" applyFill="1" applyBorder="1" applyAlignment="1">
      <alignment horizontal="left" vertical="center" indent="27" shrinkToFit="1"/>
    </xf>
    <xf numFmtId="0" fontId="51" fillId="37" borderId="83" xfId="0" applyFont="1" applyFill="1" applyBorder="1" applyAlignment="1">
      <alignment horizontal="left" vertical="center" indent="27" shrinkToFit="1"/>
    </xf>
    <xf numFmtId="0" fontId="51" fillId="37" borderId="86" xfId="0" applyFont="1" applyFill="1" applyBorder="1" applyAlignment="1">
      <alignment horizontal="left" vertical="center" indent="27" shrinkToFit="1"/>
    </xf>
    <xf numFmtId="0" fontId="51" fillId="37" borderId="82" xfId="0" applyFont="1" applyFill="1" applyBorder="1" applyAlignment="1">
      <alignment horizontal="left" vertical="center" indent="27" shrinkToFit="1"/>
    </xf>
    <xf numFmtId="0" fontId="57" fillId="43" borderId="0" xfId="0" applyFont="1" applyFill="1" applyAlignment="1">
      <alignment horizontal="center" vertical="top" wrapText="1"/>
    </xf>
    <xf numFmtId="0" fontId="26" fillId="43" borderId="0" xfId="0" applyFont="1" applyFill="1" applyAlignment="1">
      <alignment horizontal="center" vertical="center"/>
    </xf>
    <xf numFmtId="0" fontId="15" fillId="20" borderId="4" xfId="0" applyFont="1" applyFill="1" applyBorder="1" applyAlignment="1"/>
    <xf numFmtId="0" fontId="15" fillId="20" borderId="6" xfId="0" applyFont="1" applyFill="1" applyBorder="1" applyAlignment="1"/>
    <xf numFmtId="0" fontId="15" fillId="20" borderId="34" xfId="0" applyFont="1" applyFill="1" applyBorder="1" applyAlignment="1"/>
    <xf numFmtId="0" fontId="15" fillId="20" borderId="35" xfId="0" applyFont="1" applyFill="1" applyBorder="1" applyAlignment="1"/>
    <xf numFmtId="0" fontId="15" fillId="20" borderId="36" xfId="0" applyFont="1" applyFill="1" applyBorder="1" applyAlignment="1"/>
    <xf numFmtId="0" fontId="15" fillId="20" borderId="37" xfId="0" applyFont="1" applyFill="1" applyBorder="1" applyAlignment="1"/>
    <xf numFmtId="0" fontId="15" fillId="0" borderId="1" xfId="0" applyFont="1" applyBorder="1" applyAlignment="1"/>
    <xf numFmtId="0" fontId="15" fillId="0" borderId="2" xfId="0" applyFont="1" applyBorder="1" applyAlignment="1"/>
    <xf numFmtId="0" fontId="15" fillId="0" borderId="43" xfId="0" applyFont="1" applyBorder="1" applyAlignment="1"/>
    <xf numFmtId="0" fontId="15" fillId="20" borderId="45" xfId="0" applyFont="1" applyFill="1" applyBorder="1" applyAlignment="1"/>
    <xf numFmtId="0" fontId="15" fillId="20" borderId="27" xfId="0" applyFont="1" applyFill="1" applyBorder="1" applyAlignment="1"/>
    <xf numFmtId="0" fontId="15" fillId="20" borderId="46" xfId="0" applyFont="1" applyFill="1" applyBorder="1" applyAlignment="1"/>
    <xf numFmtId="0" fontId="15" fillId="28" borderId="14" xfId="0" applyFont="1" applyFill="1" applyBorder="1" applyAlignment="1"/>
    <xf numFmtId="0" fontId="15" fillId="28" borderId="15" xfId="0" applyFont="1" applyFill="1" applyBorder="1" applyAlignment="1"/>
    <xf numFmtId="0" fontId="15" fillId="28" borderId="49" xfId="0" applyFont="1" applyFill="1" applyBorder="1" applyAlignment="1"/>
    <xf numFmtId="0" fontId="31" fillId="0" borderId="0" xfId="0" applyFont="1" applyAlignment="1"/>
    <xf numFmtId="0" fontId="15" fillId="28" borderId="31" xfId="0" applyFont="1" applyFill="1" applyBorder="1" applyAlignment="1"/>
    <xf numFmtId="0" fontId="15" fillId="28" borderId="27" xfId="0" applyFont="1" applyFill="1" applyBorder="1" applyAlignment="1"/>
    <xf numFmtId="0" fontId="15" fillId="28" borderId="53" xfId="0" applyFont="1" applyFill="1" applyBorder="1" applyAlignment="1"/>
    <xf numFmtId="0" fontId="15" fillId="0" borderId="69" xfId="0" applyFont="1" applyBorder="1" applyAlignment="1"/>
    <xf numFmtId="0" fontId="15" fillId="28" borderId="71" xfId="0" applyFont="1" applyFill="1" applyBorder="1" applyAlignment="1"/>
    <xf numFmtId="0" fontId="15" fillId="28" borderId="6" xfId="0" applyFont="1" applyFill="1" applyBorder="1" applyAlignment="1"/>
    <xf numFmtId="0" fontId="15" fillId="28" borderId="72" xfId="0" applyFont="1" applyFill="1" applyBorder="1" applyAlignment="1"/>
    <xf numFmtId="0" fontId="15" fillId="0" borderId="73" xfId="0" applyFont="1" applyBorder="1" applyAlignment="1"/>
    <xf numFmtId="0" fontId="15" fillId="0" borderId="74" xfId="0" applyFont="1" applyBorder="1" applyAlignment="1"/>
    <xf numFmtId="0" fontId="15" fillId="0" borderId="75" xfId="0" applyFont="1" applyBorder="1" applyAlignment="1"/>
    <xf numFmtId="0" fontId="1" fillId="8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0" xfId="0" applyFont="1" applyAlignment="1"/>
    <xf numFmtId="0" fontId="74" fillId="43" borderId="0" xfId="0" applyFont="1" applyFill="1" applyAlignment="1"/>
    <xf numFmtId="0" fontId="74" fillId="62" borderId="0" xfId="0" applyFont="1" applyFill="1" applyAlignment="1"/>
    <xf numFmtId="0" fontId="74" fillId="44" borderId="0" xfId="0" applyFont="1" applyFill="1" applyAlignment="1"/>
    <xf numFmtId="0" fontId="74" fillId="63" borderId="0" xfId="0" applyFont="1" applyFill="1" applyAlignment="1"/>
  </cellXfs>
  <cellStyles count="2">
    <cellStyle name="Hyperlink" xfId="1" xr:uid="{00000000-000B-0000-0000-000008000000}"/>
    <cellStyle name="Normá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9F5"/>
      <color rgb="FFFA6BF5"/>
      <color rgb="FFFFD447"/>
      <color rgb="FF54FF2E"/>
      <color rgb="FF9435F2"/>
      <color rgb="FFFF5050"/>
      <color rgb="FFD3E7C7"/>
      <color rgb="FFB336A4"/>
      <color rgb="FFFFDEED"/>
      <color rgb="FFFCD8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39C0F-8784-4EE7-93DB-B9222A795E40}">
  <sheetPr>
    <tabColor rgb="FFA9D08E"/>
  </sheetPr>
  <dimension ref="A1:K236"/>
  <sheetViews>
    <sheetView workbookViewId="0">
      <pane ySplit="1" topLeftCell="A58" activePane="bottomLeft" state="frozen"/>
      <selection pane="bottomLeft" activeCell="A64" sqref="A64:H65"/>
    </sheetView>
  </sheetViews>
  <sheetFormatPr defaultRowHeight="14.45"/>
  <cols>
    <col min="1" max="1" width="15.28515625" bestFit="1" customWidth="1"/>
    <col min="2" max="2" width="29.140625" customWidth="1"/>
    <col min="3" max="6" width="25.85546875" customWidth="1"/>
    <col min="7" max="7" width="27.7109375" customWidth="1"/>
    <col min="8" max="8" width="25.85546875" customWidth="1"/>
    <col min="9" max="9" width="16.7109375" customWidth="1"/>
  </cols>
  <sheetData>
    <row r="1" spans="1:8" ht="23.45">
      <c r="A1" s="36" t="s">
        <v>0</v>
      </c>
      <c r="B1" s="37" t="s">
        <v>1</v>
      </c>
      <c r="C1" s="37" t="s">
        <v>2</v>
      </c>
      <c r="D1" s="37" t="s">
        <v>1</v>
      </c>
      <c r="E1" s="37" t="s">
        <v>2</v>
      </c>
      <c r="F1" s="37" t="s">
        <v>1</v>
      </c>
      <c r="G1" s="37" t="s">
        <v>2</v>
      </c>
      <c r="H1" s="38" t="s">
        <v>3</v>
      </c>
    </row>
    <row r="2" spans="1:8">
      <c r="A2" s="707" t="s">
        <v>4</v>
      </c>
      <c r="B2" s="708"/>
      <c r="C2" s="708"/>
      <c r="D2" s="708"/>
      <c r="E2" s="708"/>
      <c r="F2" s="708"/>
      <c r="G2" s="708"/>
      <c r="H2" s="709"/>
    </row>
    <row r="3" spans="1:8">
      <c r="A3" s="710"/>
      <c r="B3" s="711"/>
      <c r="C3" s="711"/>
      <c r="D3" s="711"/>
      <c r="E3" s="711"/>
      <c r="F3" s="711"/>
      <c r="G3" s="711"/>
      <c r="H3" s="712"/>
    </row>
    <row r="4" spans="1:8" ht="18">
      <c r="A4" s="22" t="s">
        <v>0</v>
      </c>
      <c r="B4" s="23" t="s">
        <v>5</v>
      </c>
      <c r="C4" s="24" t="s">
        <v>6</v>
      </c>
      <c r="D4" s="23" t="s">
        <v>7</v>
      </c>
      <c r="E4" s="24" t="s">
        <v>8</v>
      </c>
      <c r="F4" s="23" t="s">
        <v>9</v>
      </c>
      <c r="G4" s="24" t="s">
        <v>10</v>
      </c>
      <c r="H4" s="25" t="s">
        <v>11</v>
      </c>
    </row>
    <row r="5" spans="1:8" ht="72" customHeight="1">
      <c r="A5" s="26" t="s">
        <v>12</v>
      </c>
      <c r="B5" s="27"/>
      <c r="C5" s="28"/>
      <c r="D5" s="29" t="s">
        <v>13</v>
      </c>
      <c r="E5" s="30" t="s">
        <v>14</v>
      </c>
      <c r="F5" s="31" t="s">
        <v>15</v>
      </c>
      <c r="G5" s="32" t="s">
        <v>16</v>
      </c>
      <c r="H5" s="33">
        <v>5</v>
      </c>
    </row>
    <row r="6" spans="1:8" ht="135" customHeight="1">
      <c r="A6" s="26" t="s">
        <v>17</v>
      </c>
      <c r="B6" s="34" t="s">
        <v>18</v>
      </c>
      <c r="C6" s="35" t="s">
        <v>19</v>
      </c>
      <c r="D6" s="29" t="s">
        <v>20</v>
      </c>
      <c r="E6" s="30" t="s">
        <v>21</v>
      </c>
      <c r="F6" s="31" t="s">
        <v>22</v>
      </c>
      <c r="G6" s="32" t="s">
        <v>23</v>
      </c>
      <c r="H6" s="33">
        <v>12</v>
      </c>
    </row>
    <row r="7" spans="1:8" ht="72">
      <c r="A7" s="26" t="s">
        <v>24</v>
      </c>
      <c r="B7" s="48" t="s">
        <v>25</v>
      </c>
      <c r="C7" s="41" t="s">
        <v>26</v>
      </c>
      <c r="D7" s="42" t="s">
        <v>27</v>
      </c>
      <c r="E7" s="44" t="s">
        <v>28</v>
      </c>
      <c r="F7" s="45" t="s">
        <v>29</v>
      </c>
      <c r="G7" s="46" t="s">
        <v>30</v>
      </c>
      <c r="H7" s="49" t="s">
        <v>31</v>
      </c>
    </row>
    <row r="8" spans="1:8" ht="57.6">
      <c r="A8" s="26" t="s">
        <v>32</v>
      </c>
      <c r="B8" s="45" t="s">
        <v>33</v>
      </c>
      <c r="C8" s="45" t="s">
        <v>34</v>
      </c>
      <c r="D8" s="45" t="s">
        <v>35</v>
      </c>
      <c r="E8" s="45" t="s">
        <v>36</v>
      </c>
      <c r="F8" s="45" t="s">
        <v>37</v>
      </c>
      <c r="G8" s="46" t="s">
        <v>38</v>
      </c>
      <c r="H8" s="49" t="s">
        <v>31</v>
      </c>
    </row>
    <row r="9" spans="1:8" ht="57.6">
      <c r="A9" s="26" t="s">
        <v>39</v>
      </c>
      <c r="B9" s="45" t="s">
        <v>40</v>
      </c>
      <c r="C9" s="45" t="s">
        <v>41</v>
      </c>
      <c r="D9" s="45" t="s">
        <v>42</v>
      </c>
      <c r="E9" s="45" t="s">
        <v>43</v>
      </c>
      <c r="F9" s="40" t="s">
        <v>0</v>
      </c>
      <c r="G9" s="43" t="s">
        <v>0</v>
      </c>
      <c r="H9" s="49" t="s">
        <v>31</v>
      </c>
    </row>
    <row r="10" spans="1:8" ht="18">
      <c r="A10" s="713" t="s">
        <v>44</v>
      </c>
      <c r="B10" s="714"/>
      <c r="C10" s="714"/>
      <c r="D10" s="714"/>
      <c r="E10" s="714"/>
      <c r="F10" s="714"/>
      <c r="G10" s="714"/>
      <c r="H10" s="715"/>
    </row>
    <row r="11" spans="1:8">
      <c r="A11" s="707" t="s">
        <v>45</v>
      </c>
      <c r="B11" s="708"/>
      <c r="C11" s="708"/>
      <c r="D11" s="708"/>
      <c r="E11" s="708"/>
      <c r="F11" s="708"/>
      <c r="G11" s="708"/>
      <c r="H11" s="709"/>
    </row>
    <row r="12" spans="1:8">
      <c r="A12" s="710"/>
      <c r="B12" s="711"/>
      <c r="C12" s="711"/>
      <c r="D12" s="711"/>
      <c r="E12" s="711"/>
      <c r="F12" s="711"/>
      <c r="G12" s="711"/>
      <c r="H12" s="712"/>
    </row>
    <row r="13" spans="1:8" ht="18">
      <c r="A13" s="22" t="s">
        <v>0</v>
      </c>
      <c r="B13" s="23" t="s">
        <v>46</v>
      </c>
      <c r="C13" s="24" t="s">
        <v>47</v>
      </c>
      <c r="D13" s="23" t="s">
        <v>48</v>
      </c>
      <c r="E13" s="24" t="s">
        <v>49</v>
      </c>
      <c r="F13" s="23" t="s">
        <v>50</v>
      </c>
      <c r="G13" s="24" t="s">
        <v>51</v>
      </c>
      <c r="H13" s="25" t="s">
        <v>52</v>
      </c>
    </row>
    <row r="14" spans="1:8" ht="57.6">
      <c r="A14" s="26" t="s">
        <v>53</v>
      </c>
      <c r="B14" s="48" t="s">
        <v>25</v>
      </c>
      <c r="C14" s="41" t="s">
        <v>0</v>
      </c>
      <c r="D14" s="42" t="s">
        <v>0</v>
      </c>
      <c r="E14" s="39" t="s">
        <v>0</v>
      </c>
      <c r="F14" s="45" t="s">
        <v>54</v>
      </c>
      <c r="G14" s="45" t="s">
        <v>55</v>
      </c>
      <c r="H14" s="49" t="s">
        <v>31</v>
      </c>
    </row>
    <row r="15" spans="1:8" ht="57.6">
      <c r="A15" s="26" t="s">
        <v>56</v>
      </c>
      <c r="B15" s="45" t="s">
        <v>57</v>
      </c>
      <c r="C15" s="45" t="s">
        <v>58</v>
      </c>
      <c r="D15" s="45" t="s">
        <v>59</v>
      </c>
      <c r="E15" s="45" t="s">
        <v>60</v>
      </c>
      <c r="F15" s="45" t="s">
        <v>61</v>
      </c>
      <c r="G15" s="45" t="s">
        <v>62</v>
      </c>
      <c r="H15" s="49" t="s">
        <v>31</v>
      </c>
    </row>
    <row r="16" spans="1:8" ht="57.6">
      <c r="A16" s="26" t="s">
        <v>63</v>
      </c>
      <c r="B16" s="45" t="s">
        <v>64</v>
      </c>
      <c r="C16" s="45" t="s">
        <v>65</v>
      </c>
      <c r="D16" s="45" t="s">
        <v>66</v>
      </c>
      <c r="E16" s="45" t="s">
        <v>67</v>
      </c>
      <c r="F16" s="45" t="s">
        <v>68</v>
      </c>
      <c r="G16" s="45" t="s">
        <v>69</v>
      </c>
      <c r="H16" s="49" t="s">
        <v>31</v>
      </c>
    </row>
    <row r="17" spans="1:9" ht="72">
      <c r="A17" s="26" t="s">
        <v>70</v>
      </c>
      <c r="B17" s="45" t="s">
        <v>71</v>
      </c>
      <c r="C17" s="45" t="s">
        <v>72</v>
      </c>
      <c r="D17" s="45" t="s">
        <v>73</v>
      </c>
      <c r="E17" s="45" t="s">
        <v>74</v>
      </c>
      <c r="F17" s="45" t="s">
        <v>75</v>
      </c>
      <c r="G17" s="41">
        <v>23</v>
      </c>
      <c r="H17" s="49" t="s">
        <v>31</v>
      </c>
    </row>
    <row r="18" spans="1:9" ht="57.6">
      <c r="A18" s="26" t="s">
        <v>76</v>
      </c>
      <c r="B18" s="45" t="s">
        <v>77</v>
      </c>
      <c r="C18" s="35" t="s">
        <v>78</v>
      </c>
      <c r="D18" s="29">
        <v>27</v>
      </c>
      <c r="E18" s="30">
        <v>28</v>
      </c>
      <c r="F18" s="31">
        <v>29</v>
      </c>
      <c r="G18" s="32">
        <v>30</v>
      </c>
      <c r="H18" s="49" t="s">
        <v>31</v>
      </c>
    </row>
    <row r="19" spans="1:9" ht="18">
      <c r="A19" s="713" t="s">
        <v>79</v>
      </c>
      <c r="B19" s="714"/>
      <c r="C19" s="714"/>
      <c r="D19" s="714"/>
      <c r="E19" s="714"/>
      <c r="F19" s="714"/>
      <c r="G19" s="714"/>
      <c r="H19" s="715"/>
    </row>
    <row r="20" spans="1:9">
      <c r="A20" s="707" t="s">
        <v>80</v>
      </c>
      <c r="B20" s="708"/>
      <c r="C20" s="708"/>
      <c r="D20" s="708"/>
      <c r="E20" s="708"/>
      <c r="F20" s="708"/>
      <c r="G20" s="708"/>
      <c r="H20" s="709"/>
    </row>
    <row r="21" spans="1:9">
      <c r="A21" s="710"/>
      <c r="B21" s="711"/>
      <c r="C21" s="711"/>
      <c r="D21" s="711"/>
      <c r="E21" s="711"/>
      <c r="F21" s="711"/>
      <c r="G21" s="711"/>
      <c r="H21" s="712"/>
    </row>
    <row r="22" spans="1:9" ht="18">
      <c r="A22" s="22" t="s">
        <v>0</v>
      </c>
      <c r="B22" s="23" t="s">
        <v>46</v>
      </c>
      <c r="C22" s="24" t="s">
        <v>47</v>
      </c>
      <c r="D22" s="23" t="s">
        <v>48</v>
      </c>
      <c r="E22" s="24" t="s">
        <v>49</v>
      </c>
      <c r="F22" s="23" t="s">
        <v>50</v>
      </c>
      <c r="G22" s="24" t="s">
        <v>51</v>
      </c>
      <c r="H22" s="25" t="s">
        <v>52</v>
      </c>
    </row>
    <row r="23" spans="1:9" ht="57.6">
      <c r="A23" s="26" t="s">
        <v>81</v>
      </c>
      <c r="B23" s="48" t="s">
        <v>25</v>
      </c>
      <c r="C23" s="35">
        <v>2</v>
      </c>
      <c r="D23" s="29">
        <v>3</v>
      </c>
      <c r="E23" s="45" t="s">
        <v>82</v>
      </c>
      <c r="F23" s="45" t="s">
        <v>83</v>
      </c>
      <c r="G23" s="45" t="s">
        <v>84</v>
      </c>
      <c r="H23" s="48" t="s">
        <v>25</v>
      </c>
      <c r="I23" s="49" t="s">
        <v>31</v>
      </c>
    </row>
    <row r="24" spans="1:9" ht="102.75" customHeight="1">
      <c r="A24" s="26" t="s">
        <v>85</v>
      </c>
      <c r="B24" s="45" t="s">
        <v>86</v>
      </c>
      <c r="C24" s="45" t="s">
        <v>87</v>
      </c>
      <c r="D24" s="45" t="s">
        <v>88</v>
      </c>
      <c r="E24" s="45" t="s">
        <v>89</v>
      </c>
      <c r="F24" s="45" t="s">
        <v>90</v>
      </c>
      <c r="G24" s="45" t="s">
        <v>91</v>
      </c>
      <c r="H24" s="49" t="s">
        <v>31</v>
      </c>
    </row>
    <row r="25" spans="1:9" ht="57.6">
      <c r="A25" s="26" t="s">
        <v>92</v>
      </c>
      <c r="B25" s="45" t="s">
        <v>93</v>
      </c>
      <c r="C25" s="45" t="s">
        <v>94</v>
      </c>
      <c r="D25" s="45" t="s">
        <v>95</v>
      </c>
      <c r="E25" s="45" t="s">
        <v>96</v>
      </c>
      <c r="F25" s="45" t="s">
        <v>97</v>
      </c>
      <c r="G25" s="45" t="s">
        <v>98</v>
      </c>
      <c r="H25" s="49" t="s">
        <v>31</v>
      </c>
    </row>
    <row r="26" spans="1:9" ht="72">
      <c r="A26" s="26" t="s">
        <v>99</v>
      </c>
      <c r="B26" s="45" t="s">
        <v>100</v>
      </c>
      <c r="C26" s="45" t="s">
        <v>101</v>
      </c>
      <c r="D26" s="45" t="s">
        <v>102</v>
      </c>
      <c r="E26" s="45" t="s">
        <v>103</v>
      </c>
      <c r="F26" s="45" t="s">
        <v>104</v>
      </c>
      <c r="G26" s="45" t="s">
        <v>105</v>
      </c>
      <c r="H26" s="49" t="s">
        <v>31</v>
      </c>
    </row>
    <row r="27" spans="1:9" ht="82.5" customHeight="1">
      <c r="A27" s="26" t="s">
        <v>106</v>
      </c>
      <c r="B27" s="45" t="s">
        <v>107</v>
      </c>
      <c r="C27" s="45" t="s">
        <v>108</v>
      </c>
      <c r="D27" s="45" t="s">
        <v>109</v>
      </c>
      <c r="E27" s="30" t="s">
        <v>0</v>
      </c>
      <c r="F27" s="31"/>
      <c r="G27" s="32"/>
      <c r="H27" s="49" t="s">
        <v>31</v>
      </c>
    </row>
    <row r="28" spans="1:9" ht="18">
      <c r="A28" s="713" t="s">
        <v>110</v>
      </c>
      <c r="B28" s="714"/>
      <c r="C28" s="714"/>
      <c r="D28" s="714"/>
      <c r="E28" s="714"/>
      <c r="F28" s="714"/>
      <c r="G28" s="714"/>
      <c r="H28" s="715"/>
    </row>
    <row r="29" spans="1:9">
      <c r="A29" s="707" t="s">
        <v>111</v>
      </c>
      <c r="B29" s="708"/>
      <c r="C29" s="708"/>
      <c r="D29" s="708"/>
      <c r="E29" s="708"/>
      <c r="F29" s="708"/>
      <c r="G29" s="708"/>
      <c r="H29" s="709"/>
    </row>
    <row r="30" spans="1:9">
      <c r="A30" s="716"/>
      <c r="B30" s="717"/>
      <c r="C30" s="717"/>
      <c r="D30" s="717"/>
      <c r="E30" s="717"/>
      <c r="F30" s="717"/>
      <c r="G30" s="717"/>
      <c r="H30" s="718"/>
    </row>
    <row r="31" spans="1:9" ht="18">
      <c r="A31" s="22" t="s">
        <v>0</v>
      </c>
      <c r="B31" s="23" t="s">
        <v>46</v>
      </c>
      <c r="C31" s="24" t="s">
        <v>47</v>
      </c>
      <c r="D31" s="23" t="s">
        <v>48</v>
      </c>
      <c r="E31" s="24" t="s">
        <v>49</v>
      </c>
      <c r="F31" s="23" t="s">
        <v>50</v>
      </c>
      <c r="G31" s="24" t="s">
        <v>51</v>
      </c>
      <c r="H31" s="25" t="s">
        <v>52</v>
      </c>
    </row>
    <row r="32" spans="1:9" ht="86.45">
      <c r="A32" s="26" t="s">
        <v>112</v>
      </c>
      <c r="B32" s="48" t="s">
        <v>25</v>
      </c>
      <c r="C32" s="35" t="s">
        <v>113</v>
      </c>
      <c r="D32" s="45" t="s">
        <v>114</v>
      </c>
      <c r="E32" s="45" t="s">
        <v>115</v>
      </c>
      <c r="F32" s="45" t="s">
        <v>116</v>
      </c>
      <c r="G32" s="45" t="s">
        <v>117</v>
      </c>
      <c r="H32" s="49" t="s">
        <v>31</v>
      </c>
    </row>
    <row r="33" spans="1:11" ht="72">
      <c r="A33" s="26" t="s">
        <v>118</v>
      </c>
      <c r="B33" s="45" t="s">
        <v>119</v>
      </c>
      <c r="C33" s="45" t="s">
        <v>120</v>
      </c>
      <c r="D33" s="45" t="s">
        <v>121</v>
      </c>
      <c r="E33" s="45" t="s">
        <v>122</v>
      </c>
      <c r="F33" s="45" t="s">
        <v>123</v>
      </c>
      <c r="G33" s="45" t="s">
        <v>124</v>
      </c>
      <c r="H33" s="49" t="s">
        <v>31</v>
      </c>
    </row>
    <row r="34" spans="1:11" ht="58.15">
      <c r="A34" s="26" t="s">
        <v>125</v>
      </c>
      <c r="B34" s="144" t="s">
        <v>126</v>
      </c>
      <c r="C34" s="45" t="s">
        <v>127</v>
      </c>
      <c r="D34" s="45" t="s">
        <v>128</v>
      </c>
      <c r="E34" s="45" t="s">
        <v>129</v>
      </c>
      <c r="F34" s="45" t="s">
        <v>130</v>
      </c>
      <c r="G34" s="45" t="s">
        <v>131</v>
      </c>
      <c r="H34" s="49" t="s">
        <v>31</v>
      </c>
    </row>
    <row r="35" spans="1:11" ht="58.15">
      <c r="A35" s="26" t="s">
        <v>132</v>
      </c>
      <c r="B35" s="144" t="s">
        <v>133</v>
      </c>
      <c r="C35" s="102" t="s">
        <v>134</v>
      </c>
      <c r="D35" s="29">
        <v>22</v>
      </c>
      <c r="E35" s="30">
        <v>23</v>
      </c>
      <c r="F35" s="101" t="s">
        <v>135</v>
      </c>
      <c r="G35" s="32">
        <v>25</v>
      </c>
      <c r="H35" s="49" t="s">
        <v>31</v>
      </c>
    </row>
    <row r="36" spans="1:11" ht="18.75" customHeight="1">
      <c r="A36" s="26" t="s">
        <v>136</v>
      </c>
      <c r="B36" s="34">
        <v>27</v>
      </c>
      <c r="C36" s="35">
        <v>28</v>
      </c>
      <c r="D36" s="29">
        <v>29</v>
      </c>
      <c r="E36" s="30">
        <v>30</v>
      </c>
      <c r="F36" s="31">
        <v>31</v>
      </c>
      <c r="G36" s="32" t="s">
        <v>0</v>
      </c>
      <c r="H36" s="49" t="s">
        <v>31</v>
      </c>
    </row>
    <row r="40" spans="1:11" ht="14.45" customHeight="1">
      <c r="A40" s="719" t="s">
        <v>137</v>
      </c>
      <c r="B40" s="720"/>
      <c r="C40" s="720"/>
      <c r="D40" s="720"/>
      <c r="E40" s="720"/>
      <c r="F40" s="720"/>
      <c r="G40" s="720"/>
      <c r="H40" s="721"/>
      <c r="I40" s="722"/>
      <c r="J40" s="722"/>
      <c r="K40" s="117"/>
    </row>
    <row r="41" spans="1:11" ht="14.45" customHeight="1">
      <c r="A41" s="723"/>
      <c r="B41" s="724"/>
      <c r="C41" s="724"/>
      <c r="D41" s="724"/>
      <c r="E41" s="724"/>
      <c r="F41" s="724"/>
      <c r="G41" s="724"/>
      <c r="H41" s="725"/>
      <c r="I41" s="722"/>
      <c r="J41" s="722"/>
      <c r="K41" s="117"/>
    </row>
    <row r="42" spans="1:11" ht="43.15">
      <c r="A42" s="129" t="s">
        <v>0</v>
      </c>
      <c r="B42" s="23" t="s">
        <v>46</v>
      </c>
      <c r="C42" s="24" t="s">
        <v>47</v>
      </c>
      <c r="D42" s="23" t="s">
        <v>48</v>
      </c>
      <c r="E42" s="24" t="s">
        <v>49</v>
      </c>
      <c r="F42" s="23" t="s">
        <v>50</v>
      </c>
      <c r="G42" s="24" t="s">
        <v>51</v>
      </c>
      <c r="H42" s="25" t="s">
        <v>52</v>
      </c>
      <c r="I42" s="137" t="s">
        <v>31</v>
      </c>
      <c r="J42" s="125"/>
      <c r="K42" s="117"/>
    </row>
    <row r="43" spans="1:11" ht="43.15">
      <c r="A43" s="131" t="s">
        <v>138</v>
      </c>
      <c r="B43" s="48" t="s">
        <v>25</v>
      </c>
      <c r="C43" s="118" t="s">
        <v>0</v>
      </c>
      <c r="D43" s="119" t="s">
        <v>0</v>
      </c>
      <c r="E43" s="118" t="s">
        <v>0</v>
      </c>
      <c r="F43" s="119" t="s">
        <v>0</v>
      </c>
      <c r="G43" s="120">
        <v>1</v>
      </c>
      <c r="H43" s="128">
        <v>2</v>
      </c>
      <c r="I43" s="138" t="s">
        <v>31</v>
      </c>
      <c r="J43" s="117"/>
      <c r="K43" s="117"/>
    </row>
    <row r="44" spans="1:11" ht="72">
      <c r="A44" s="131" t="s">
        <v>139</v>
      </c>
      <c r="B44" s="122" t="s">
        <v>140</v>
      </c>
      <c r="C44" s="122">
        <v>4</v>
      </c>
      <c r="D44" s="122" t="s">
        <v>141</v>
      </c>
      <c r="E44" s="122" t="s">
        <v>142</v>
      </c>
      <c r="F44" s="122" t="s">
        <v>143</v>
      </c>
      <c r="G44" s="45" t="s">
        <v>144</v>
      </c>
      <c r="H44" s="172" t="s">
        <v>145</v>
      </c>
      <c r="I44" s="138" t="s">
        <v>31</v>
      </c>
      <c r="J44" s="117"/>
      <c r="K44" s="117"/>
    </row>
    <row r="45" spans="1:11" ht="100.9">
      <c r="A45" s="131" t="s">
        <v>146</v>
      </c>
      <c r="B45" s="45" t="s">
        <v>147</v>
      </c>
      <c r="C45" s="45" t="s">
        <v>148</v>
      </c>
      <c r="D45" s="45" t="s">
        <v>149</v>
      </c>
      <c r="E45" s="45" t="s">
        <v>150</v>
      </c>
      <c r="F45" s="45" t="s">
        <v>151</v>
      </c>
      <c r="G45" s="45" t="s">
        <v>152</v>
      </c>
      <c r="H45" s="172">
        <v>16</v>
      </c>
      <c r="I45" s="138" t="s">
        <v>31</v>
      </c>
      <c r="J45" s="117"/>
      <c r="K45" s="117"/>
    </row>
    <row r="46" spans="1:11" ht="100.9">
      <c r="A46" s="132" t="s">
        <v>153</v>
      </c>
      <c r="B46" s="45" t="s">
        <v>154</v>
      </c>
      <c r="C46" s="45" t="s">
        <v>155</v>
      </c>
      <c r="D46" s="45" t="s">
        <v>156</v>
      </c>
      <c r="E46" s="45" t="s">
        <v>157</v>
      </c>
      <c r="F46" s="45" t="s">
        <v>158</v>
      </c>
      <c r="G46" s="45" t="s">
        <v>159</v>
      </c>
      <c r="H46" s="172">
        <v>23</v>
      </c>
      <c r="I46" s="138" t="s">
        <v>31</v>
      </c>
      <c r="J46" s="117"/>
      <c r="K46" s="117"/>
    </row>
    <row r="47" spans="1:11" ht="100.9">
      <c r="A47" s="133" t="s">
        <v>160</v>
      </c>
      <c r="B47" s="45" t="s">
        <v>161</v>
      </c>
      <c r="C47" s="45" t="s">
        <v>162</v>
      </c>
      <c r="D47" s="45" t="s">
        <v>163</v>
      </c>
      <c r="E47" s="45" t="s">
        <v>164</v>
      </c>
      <c r="F47" s="45" t="s">
        <v>165</v>
      </c>
      <c r="G47" s="45" t="s">
        <v>166</v>
      </c>
      <c r="H47" s="172">
        <v>30</v>
      </c>
      <c r="I47" s="139" t="s">
        <v>31</v>
      </c>
      <c r="J47" s="117"/>
      <c r="K47" s="117"/>
    </row>
    <row r="48" spans="1:11" ht="86.45">
      <c r="A48" s="131" t="s">
        <v>167</v>
      </c>
      <c r="B48" s="45" t="s">
        <v>168</v>
      </c>
      <c r="C48" s="172" t="s">
        <v>0</v>
      </c>
      <c r="D48" s="172" t="s">
        <v>0</v>
      </c>
      <c r="E48" s="172" t="s">
        <v>0</v>
      </c>
      <c r="F48" s="172" t="s">
        <v>0</v>
      </c>
      <c r="G48" s="172" t="s">
        <v>0</v>
      </c>
      <c r="H48" s="172" t="s">
        <v>0</v>
      </c>
      <c r="I48" s="126"/>
      <c r="J48" s="117"/>
      <c r="K48" s="117"/>
    </row>
    <row r="49" spans="1:11" ht="14.45" customHeight="1">
      <c r="A49" s="726" t="s">
        <v>169</v>
      </c>
      <c r="B49" s="714"/>
      <c r="C49" s="714"/>
      <c r="D49" s="714"/>
      <c r="E49" s="714"/>
      <c r="F49" s="714"/>
      <c r="G49" s="714"/>
      <c r="H49" s="715"/>
      <c r="I49" s="127"/>
      <c r="J49" s="117"/>
      <c r="K49" s="117"/>
    </row>
    <row r="50" spans="1:11">
      <c r="A50" s="135"/>
      <c r="B50" s="117"/>
      <c r="C50" s="117"/>
      <c r="D50" s="117"/>
      <c r="E50" s="117"/>
      <c r="F50" s="117"/>
      <c r="G50" s="117"/>
      <c r="H50" s="136"/>
      <c r="I50" s="117"/>
      <c r="J50" s="117"/>
      <c r="K50" s="117"/>
    </row>
    <row r="51" spans="1:11">
      <c r="A51" s="135"/>
      <c r="B51" s="117"/>
      <c r="C51" s="117"/>
      <c r="D51" s="117"/>
      <c r="E51" s="117"/>
      <c r="F51" s="117"/>
      <c r="G51" s="117"/>
      <c r="H51" s="136"/>
      <c r="I51" s="117"/>
      <c r="J51" s="117"/>
      <c r="K51" s="117"/>
    </row>
    <row r="52" spans="1:11" ht="14.45" customHeight="1">
      <c r="A52" s="727" t="s">
        <v>170</v>
      </c>
      <c r="B52" s="728"/>
      <c r="C52" s="728"/>
      <c r="D52" s="728"/>
      <c r="E52" s="728"/>
      <c r="F52" s="728"/>
      <c r="G52" s="728"/>
      <c r="H52" s="729"/>
      <c r="I52" s="722"/>
      <c r="J52" s="722"/>
      <c r="K52" s="117"/>
    </row>
    <row r="53" spans="1:11" ht="14.45" customHeight="1">
      <c r="A53" s="723"/>
      <c r="B53" s="724"/>
      <c r="C53" s="724"/>
      <c r="D53" s="724"/>
      <c r="E53" s="724"/>
      <c r="F53" s="724"/>
      <c r="G53" s="724"/>
      <c r="H53" s="725"/>
      <c r="I53" s="722"/>
      <c r="J53" s="722"/>
      <c r="K53" s="117"/>
    </row>
    <row r="54" spans="1:11" ht="43.15">
      <c r="A54" s="129" t="s">
        <v>0</v>
      </c>
      <c r="B54" s="23" t="s">
        <v>46</v>
      </c>
      <c r="C54" s="24" t="s">
        <v>47</v>
      </c>
      <c r="D54" s="23" t="s">
        <v>48</v>
      </c>
      <c r="E54" s="24" t="s">
        <v>49</v>
      </c>
      <c r="F54" s="23" t="s">
        <v>50</v>
      </c>
      <c r="G54" s="24" t="s">
        <v>51</v>
      </c>
      <c r="H54" s="25" t="s">
        <v>52</v>
      </c>
      <c r="I54" s="137" t="s">
        <v>31</v>
      </c>
      <c r="J54" s="125"/>
      <c r="K54" s="117"/>
    </row>
    <row r="55" spans="1:11" ht="115.15">
      <c r="A55" s="131" t="s">
        <v>167</v>
      </c>
      <c r="B55" s="48" t="s">
        <v>25</v>
      </c>
      <c r="C55" s="172" t="s">
        <v>171</v>
      </c>
      <c r="D55" s="172" t="s">
        <v>172</v>
      </c>
      <c r="E55" s="172">
        <v>3</v>
      </c>
      <c r="F55" s="172">
        <v>4</v>
      </c>
      <c r="G55" s="172">
        <v>5</v>
      </c>
      <c r="H55" s="172">
        <v>6</v>
      </c>
      <c r="I55" s="138" t="s">
        <v>31</v>
      </c>
      <c r="J55" s="117"/>
      <c r="K55" s="117"/>
    </row>
    <row r="56" spans="1:11" ht="100.9">
      <c r="A56" s="131" t="s">
        <v>173</v>
      </c>
      <c r="B56" s="45" t="s">
        <v>174</v>
      </c>
      <c r="C56" s="45" t="s">
        <v>175</v>
      </c>
      <c r="D56" s="45" t="s">
        <v>176</v>
      </c>
      <c r="E56" s="45" t="s">
        <v>177</v>
      </c>
      <c r="F56" s="45" t="s">
        <v>178</v>
      </c>
      <c r="G56" s="45" t="s">
        <v>179</v>
      </c>
      <c r="H56" s="172">
        <v>13</v>
      </c>
      <c r="I56" s="138" t="s">
        <v>31</v>
      </c>
      <c r="J56" s="117"/>
      <c r="K56" s="117"/>
    </row>
    <row r="57" spans="1:11" ht="100.9">
      <c r="A57" s="131" t="s">
        <v>180</v>
      </c>
      <c r="B57" s="45" t="s">
        <v>181</v>
      </c>
      <c r="C57" s="45" t="s">
        <v>182</v>
      </c>
      <c r="D57" s="45" t="s">
        <v>183</v>
      </c>
      <c r="E57" s="45" t="s">
        <v>184</v>
      </c>
      <c r="F57" s="45" t="s">
        <v>185</v>
      </c>
      <c r="G57" s="172" t="s">
        <v>186</v>
      </c>
      <c r="H57" s="172">
        <v>20</v>
      </c>
      <c r="I57" s="138" t="s">
        <v>31</v>
      </c>
      <c r="J57" s="117"/>
      <c r="K57" s="117"/>
    </row>
    <row r="58" spans="1:11" ht="72">
      <c r="A58" s="131" t="s">
        <v>187</v>
      </c>
      <c r="B58" s="172" t="s">
        <v>188</v>
      </c>
      <c r="C58" s="172" t="s">
        <v>189</v>
      </c>
      <c r="D58" s="172" t="s">
        <v>190</v>
      </c>
      <c r="E58" s="172" t="s">
        <v>191</v>
      </c>
      <c r="F58" s="172" t="s">
        <v>192</v>
      </c>
      <c r="G58" s="172" t="s">
        <v>193</v>
      </c>
      <c r="H58" s="172">
        <v>27</v>
      </c>
      <c r="I58" s="139" t="s">
        <v>31</v>
      </c>
      <c r="J58" s="117"/>
      <c r="K58" s="117"/>
    </row>
    <row r="59" spans="1:11" ht="18">
      <c r="A59" s="131" t="s">
        <v>194</v>
      </c>
      <c r="B59" s="172">
        <v>28</v>
      </c>
      <c r="C59" s="172" t="s">
        <v>0</v>
      </c>
      <c r="D59" s="172" t="s">
        <v>0</v>
      </c>
      <c r="E59" s="172" t="s">
        <v>0</v>
      </c>
      <c r="F59" s="172" t="s">
        <v>0</v>
      </c>
      <c r="G59" s="172" t="s">
        <v>0</v>
      </c>
      <c r="H59" s="172" t="s">
        <v>0</v>
      </c>
      <c r="I59" s="126"/>
      <c r="J59" s="117"/>
      <c r="K59" s="117"/>
    </row>
    <row r="60" spans="1:11" ht="18">
      <c r="A60" s="131" t="s">
        <v>0</v>
      </c>
      <c r="B60" s="123" t="s">
        <v>0</v>
      </c>
      <c r="C60" s="121" t="s">
        <v>0</v>
      </c>
      <c r="D60" s="123" t="s">
        <v>0</v>
      </c>
      <c r="E60" s="121" t="s">
        <v>0</v>
      </c>
      <c r="F60" s="123" t="s">
        <v>0</v>
      </c>
      <c r="G60" s="121" t="s">
        <v>0</v>
      </c>
      <c r="H60" s="134" t="s">
        <v>0</v>
      </c>
      <c r="I60" s="126"/>
      <c r="J60" s="117"/>
      <c r="K60" s="117"/>
    </row>
    <row r="61" spans="1:11" ht="14.45" customHeight="1">
      <c r="A61" s="726" t="s">
        <v>195</v>
      </c>
      <c r="B61" s="714"/>
      <c r="C61" s="714"/>
      <c r="D61" s="714"/>
      <c r="E61" s="714"/>
      <c r="F61" s="714"/>
      <c r="G61" s="714"/>
      <c r="H61" s="715"/>
      <c r="I61" s="127"/>
      <c r="J61" s="117"/>
      <c r="K61" s="117"/>
    </row>
    <row r="62" spans="1:11">
      <c r="A62" s="135"/>
      <c r="B62" s="117"/>
      <c r="C62" s="117"/>
      <c r="D62" s="117"/>
      <c r="E62" s="117"/>
      <c r="F62" s="117"/>
      <c r="G62" s="117"/>
      <c r="H62" s="136"/>
      <c r="I62" s="117"/>
      <c r="J62" s="117"/>
      <c r="K62" s="117"/>
    </row>
    <row r="63" spans="1:11">
      <c r="A63" s="135"/>
      <c r="B63" s="117"/>
      <c r="C63" s="117"/>
      <c r="D63" s="117"/>
      <c r="E63" s="117"/>
      <c r="F63" s="117"/>
      <c r="G63" s="117"/>
      <c r="H63" s="136"/>
      <c r="I63" s="117"/>
      <c r="J63" s="117"/>
      <c r="K63" s="117"/>
    </row>
    <row r="64" spans="1:11" ht="14.45" customHeight="1">
      <c r="A64" s="727" t="s">
        <v>196</v>
      </c>
      <c r="B64" s="728"/>
      <c r="C64" s="728"/>
      <c r="D64" s="728"/>
      <c r="E64" s="728"/>
      <c r="F64" s="728"/>
      <c r="G64" s="728"/>
      <c r="H64" s="729"/>
      <c r="I64" s="722"/>
      <c r="J64" s="722"/>
      <c r="K64" s="117"/>
    </row>
    <row r="65" spans="1:11" ht="14.45" customHeight="1">
      <c r="A65" s="723"/>
      <c r="B65" s="724"/>
      <c r="C65" s="724"/>
      <c r="D65" s="724"/>
      <c r="E65" s="724"/>
      <c r="F65" s="724"/>
      <c r="G65" s="724"/>
      <c r="H65" s="725"/>
      <c r="I65" s="722"/>
      <c r="J65" s="722"/>
      <c r="K65" s="117"/>
    </row>
    <row r="66" spans="1:11" ht="18">
      <c r="A66" s="129" t="s">
        <v>0</v>
      </c>
      <c r="B66" s="23" t="s">
        <v>46</v>
      </c>
      <c r="C66" s="24" t="s">
        <v>47</v>
      </c>
      <c r="D66" s="23" t="s">
        <v>48</v>
      </c>
      <c r="E66" s="24" t="s">
        <v>49</v>
      </c>
      <c r="F66" s="23" t="s">
        <v>50</v>
      </c>
      <c r="G66" s="24" t="s">
        <v>51</v>
      </c>
      <c r="H66" s="130" t="s">
        <v>52</v>
      </c>
      <c r="I66" s="125"/>
      <c r="J66" s="125"/>
      <c r="K66" s="117"/>
    </row>
    <row r="67" spans="1:11" ht="43.15">
      <c r="A67" s="131" t="s">
        <v>194</v>
      </c>
      <c r="B67" s="48" t="s">
        <v>25</v>
      </c>
      <c r="C67" s="172">
        <v>1</v>
      </c>
      <c r="D67" s="172">
        <v>2</v>
      </c>
      <c r="E67" s="172">
        <v>3</v>
      </c>
      <c r="F67" s="172">
        <v>4</v>
      </c>
      <c r="G67" s="172">
        <v>5</v>
      </c>
      <c r="H67" s="172">
        <v>6</v>
      </c>
      <c r="I67" s="137" t="s">
        <v>31</v>
      </c>
      <c r="J67" s="117"/>
      <c r="K67" s="117"/>
    </row>
    <row r="68" spans="1:11" ht="43.15">
      <c r="A68" s="131" t="s">
        <v>197</v>
      </c>
      <c r="B68" s="172">
        <v>7</v>
      </c>
      <c r="C68" s="172">
        <v>8</v>
      </c>
      <c r="D68" s="172">
        <v>9</v>
      </c>
      <c r="E68" s="172">
        <v>10</v>
      </c>
      <c r="F68" s="172">
        <v>11</v>
      </c>
      <c r="G68" s="172">
        <v>12</v>
      </c>
      <c r="H68" s="172">
        <v>13</v>
      </c>
      <c r="I68" s="138" t="s">
        <v>31</v>
      </c>
      <c r="J68" s="117"/>
      <c r="K68" s="117"/>
    </row>
    <row r="69" spans="1:11" ht="43.15">
      <c r="A69" s="131" t="s">
        <v>198</v>
      </c>
      <c r="B69" s="172">
        <v>14</v>
      </c>
      <c r="C69" s="172">
        <v>15</v>
      </c>
      <c r="D69" s="172">
        <v>16</v>
      </c>
      <c r="E69" s="172">
        <v>17</v>
      </c>
      <c r="F69" s="172">
        <v>18</v>
      </c>
      <c r="G69" s="172">
        <v>19</v>
      </c>
      <c r="H69" s="172">
        <v>20</v>
      </c>
      <c r="I69" s="138" t="s">
        <v>31</v>
      </c>
      <c r="J69" s="117"/>
      <c r="K69" s="117"/>
    </row>
    <row r="70" spans="1:11" ht="43.15">
      <c r="A70" s="131" t="s">
        <v>199</v>
      </c>
      <c r="B70" s="172">
        <v>21</v>
      </c>
      <c r="C70" s="172">
        <v>22</v>
      </c>
      <c r="D70" s="172">
        <v>23</v>
      </c>
      <c r="E70" s="172">
        <v>24</v>
      </c>
      <c r="F70" s="172">
        <v>25</v>
      </c>
      <c r="G70" s="172">
        <v>26</v>
      </c>
      <c r="H70" s="172">
        <v>27</v>
      </c>
      <c r="I70" s="139" t="s">
        <v>31</v>
      </c>
      <c r="J70" s="117"/>
      <c r="K70" s="117"/>
    </row>
    <row r="71" spans="1:11" ht="18">
      <c r="A71" s="131" t="s">
        <v>200</v>
      </c>
      <c r="B71" s="172">
        <v>28</v>
      </c>
      <c r="C71" s="172">
        <v>29</v>
      </c>
      <c r="D71" s="172">
        <v>30</v>
      </c>
      <c r="E71" s="172">
        <v>31</v>
      </c>
      <c r="F71" s="172" t="s">
        <v>0</v>
      </c>
      <c r="G71" s="172" t="s">
        <v>0</v>
      </c>
      <c r="H71" s="172" t="s">
        <v>0</v>
      </c>
      <c r="I71" s="126"/>
      <c r="J71" s="117"/>
      <c r="K71" s="117"/>
    </row>
    <row r="72" spans="1:11" ht="18">
      <c r="A72" s="131" t="s">
        <v>0</v>
      </c>
      <c r="B72" s="123" t="s">
        <v>0</v>
      </c>
      <c r="C72" s="121" t="s">
        <v>0</v>
      </c>
      <c r="D72" s="123" t="s">
        <v>0</v>
      </c>
      <c r="E72" s="121" t="s">
        <v>0</v>
      </c>
      <c r="F72" s="123" t="s">
        <v>0</v>
      </c>
      <c r="G72" s="121" t="s">
        <v>0</v>
      </c>
      <c r="H72" s="134" t="s">
        <v>0</v>
      </c>
      <c r="I72" s="126"/>
      <c r="J72" s="117"/>
      <c r="K72" s="117"/>
    </row>
    <row r="73" spans="1:11" ht="14.45" customHeight="1">
      <c r="A73" s="726" t="s">
        <v>201</v>
      </c>
      <c r="B73" s="714"/>
      <c r="C73" s="714"/>
      <c r="D73" s="714"/>
      <c r="E73" s="714"/>
      <c r="F73" s="714"/>
      <c r="G73" s="714"/>
      <c r="H73" s="715"/>
      <c r="I73" s="127"/>
      <c r="J73" s="117"/>
      <c r="K73" s="117"/>
    </row>
    <row r="74" spans="1:11">
      <c r="A74" s="135"/>
      <c r="B74" s="117"/>
      <c r="C74" s="117"/>
      <c r="D74" s="117"/>
      <c r="E74" s="117"/>
      <c r="F74" s="117"/>
      <c r="G74" s="117"/>
      <c r="H74" s="136"/>
      <c r="I74" s="117"/>
      <c r="J74" s="117"/>
      <c r="K74" s="117"/>
    </row>
    <row r="75" spans="1:11">
      <c r="A75" s="135"/>
      <c r="B75" s="117"/>
      <c r="C75" s="117"/>
      <c r="D75" s="117"/>
      <c r="E75" s="117"/>
      <c r="F75" s="117"/>
      <c r="G75" s="117"/>
      <c r="H75" s="136"/>
      <c r="I75" s="117"/>
      <c r="J75" s="117"/>
      <c r="K75" s="117"/>
    </row>
    <row r="76" spans="1:11">
      <c r="A76" s="135"/>
      <c r="B76" s="117"/>
      <c r="C76" s="117"/>
      <c r="D76" s="117"/>
      <c r="E76" s="117"/>
      <c r="F76" s="117"/>
      <c r="G76" s="117"/>
      <c r="H76" s="136"/>
      <c r="I76" s="117"/>
      <c r="J76" s="117"/>
      <c r="K76" s="117"/>
    </row>
    <row r="77" spans="1:11" ht="14.45" customHeight="1">
      <c r="A77" s="727" t="s">
        <v>202</v>
      </c>
      <c r="B77" s="728"/>
      <c r="C77" s="728"/>
      <c r="D77" s="728"/>
      <c r="E77" s="728"/>
      <c r="F77" s="728"/>
      <c r="G77" s="728"/>
      <c r="H77" s="729"/>
      <c r="I77" s="722"/>
      <c r="J77" s="722"/>
      <c r="K77" s="117"/>
    </row>
    <row r="78" spans="1:11" ht="14.45" customHeight="1">
      <c r="A78" s="723"/>
      <c r="B78" s="724"/>
      <c r="C78" s="724"/>
      <c r="D78" s="724"/>
      <c r="E78" s="724"/>
      <c r="F78" s="724"/>
      <c r="G78" s="724"/>
      <c r="H78" s="725"/>
      <c r="I78" s="722"/>
      <c r="J78" s="722"/>
      <c r="K78" s="117"/>
    </row>
    <row r="79" spans="1:11" ht="18">
      <c r="A79" s="129" t="s">
        <v>0</v>
      </c>
      <c r="B79" s="23" t="s">
        <v>46</v>
      </c>
      <c r="C79" s="24" t="s">
        <v>47</v>
      </c>
      <c r="D79" s="23" t="s">
        <v>48</v>
      </c>
      <c r="E79" s="24" t="s">
        <v>49</v>
      </c>
      <c r="F79" s="23" t="s">
        <v>50</v>
      </c>
      <c r="G79" s="24" t="s">
        <v>51</v>
      </c>
      <c r="H79" s="130" t="s">
        <v>52</v>
      </c>
      <c r="I79" s="125"/>
      <c r="J79" s="125"/>
      <c r="K79" s="117"/>
    </row>
    <row r="80" spans="1:11" ht="43.15">
      <c r="A80" s="131" t="s">
        <v>200</v>
      </c>
      <c r="B80" s="48" t="s">
        <v>25</v>
      </c>
      <c r="C80" s="118" t="s">
        <v>0</v>
      </c>
      <c r="D80" s="119" t="s">
        <v>0</v>
      </c>
      <c r="E80" s="118" t="s">
        <v>0</v>
      </c>
      <c r="F80" s="172">
        <v>1</v>
      </c>
      <c r="G80" s="172">
        <v>2</v>
      </c>
      <c r="H80" s="172">
        <v>3</v>
      </c>
      <c r="I80" s="137" t="s">
        <v>31</v>
      </c>
      <c r="J80" s="117"/>
      <c r="K80" s="117"/>
    </row>
    <row r="81" spans="1:11" ht="43.15">
      <c r="A81" s="131" t="s">
        <v>203</v>
      </c>
      <c r="B81" s="172">
        <v>4</v>
      </c>
      <c r="C81" s="172">
        <v>5</v>
      </c>
      <c r="D81" s="172">
        <v>6</v>
      </c>
      <c r="E81" s="172">
        <v>7</v>
      </c>
      <c r="F81" s="172">
        <v>8</v>
      </c>
      <c r="G81" s="172">
        <v>9</v>
      </c>
      <c r="H81" s="172">
        <v>10</v>
      </c>
      <c r="I81" s="138" t="s">
        <v>31</v>
      </c>
      <c r="J81" s="117"/>
      <c r="K81" s="117"/>
    </row>
    <row r="82" spans="1:11" ht="43.15">
      <c r="A82" s="131" t="s">
        <v>204</v>
      </c>
      <c r="B82" s="172">
        <v>11</v>
      </c>
      <c r="C82" s="172">
        <v>12</v>
      </c>
      <c r="D82" s="172">
        <v>13</v>
      </c>
      <c r="E82" s="172">
        <v>14</v>
      </c>
      <c r="F82" s="172">
        <v>15</v>
      </c>
      <c r="G82" s="172">
        <v>16</v>
      </c>
      <c r="H82" s="172">
        <v>17</v>
      </c>
      <c r="I82" s="138" t="s">
        <v>31</v>
      </c>
      <c r="J82" s="117"/>
      <c r="K82" s="117"/>
    </row>
    <row r="83" spans="1:11" ht="43.15">
      <c r="A83" s="131" t="s">
        <v>205</v>
      </c>
      <c r="B83" s="172">
        <v>18</v>
      </c>
      <c r="C83" s="172">
        <v>19</v>
      </c>
      <c r="D83" s="172">
        <v>20</v>
      </c>
      <c r="E83" s="172">
        <v>21</v>
      </c>
      <c r="F83" s="172">
        <v>22</v>
      </c>
      <c r="G83" s="172">
        <v>23</v>
      </c>
      <c r="H83" s="172">
        <v>24</v>
      </c>
      <c r="I83" s="139" t="s">
        <v>31</v>
      </c>
      <c r="J83" s="117"/>
      <c r="K83" s="117"/>
    </row>
    <row r="84" spans="1:11" ht="18">
      <c r="A84" s="131" t="s">
        <v>206</v>
      </c>
      <c r="B84" s="172">
        <v>25</v>
      </c>
      <c r="C84" s="172">
        <v>26</v>
      </c>
      <c r="D84" s="172">
        <v>27</v>
      </c>
      <c r="E84" s="172">
        <v>28</v>
      </c>
      <c r="F84" s="172">
        <v>29</v>
      </c>
      <c r="G84" s="172">
        <v>30</v>
      </c>
      <c r="H84" s="172" t="s">
        <v>0</v>
      </c>
      <c r="I84" s="126"/>
      <c r="J84" s="117"/>
      <c r="K84" s="117"/>
    </row>
    <row r="85" spans="1:11" ht="18">
      <c r="A85" s="131" t="s">
        <v>0</v>
      </c>
      <c r="B85" s="123" t="s">
        <v>0</v>
      </c>
      <c r="C85" s="121" t="s">
        <v>0</v>
      </c>
      <c r="D85" s="123" t="s">
        <v>0</v>
      </c>
      <c r="E85" s="121" t="s">
        <v>0</v>
      </c>
      <c r="F85" s="123" t="s">
        <v>0</v>
      </c>
      <c r="G85" s="121" t="s">
        <v>0</v>
      </c>
      <c r="H85" s="134" t="s">
        <v>0</v>
      </c>
      <c r="I85" s="126"/>
      <c r="J85" s="117"/>
      <c r="K85" s="117"/>
    </row>
    <row r="86" spans="1:11" ht="14.45" customHeight="1">
      <c r="A86" s="726" t="s">
        <v>207</v>
      </c>
      <c r="B86" s="714"/>
      <c r="C86" s="714"/>
      <c r="D86" s="714"/>
      <c r="E86" s="714"/>
      <c r="F86" s="714"/>
      <c r="G86" s="714"/>
      <c r="H86" s="715"/>
      <c r="I86" s="127"/>
      <c r="J86" s="117"/>
      <c r="K86" s="117"/>
    </row>
    <row r="87" spans="1:11">
      <c r="A87" s="135"/>
      <c r="B87" s="117"/>
      <c r="C87" s="117"/>
      <c r="D87" s="117"/>
      <c r="E87" s="117"/>
      <c r="F87" s="117"/>
      <c r="G87" s="117"/>
      <c r="H87" s="136"/>
      <c r="I87" s="117"/>
      <c r="J87" s="117"/>
      <c r="K87" s="117"/>
    </row>
    <row r="88" spans="1:11">
      <c r="A88" s="135"/>
      <c r="B88" s="117"/>
      <c r="C88" s="117"/>
      <c r="D88" s="117"/>
      <c r="E88" s="117"/>
      <c r="F88" s="117"/>
      <c r="G88" s="117"/>
      <c r="H88" s="136"/>
      <c r="I88" s="117"/>
      <c r="J88" s="117"/>
      <c r="K88" s="117"/>
    </row>
    <row r="89" spans="1:11">
      <c r="A89" s="135"/>
      <c r="B89" s="117"/>
      <c r="C89" s="117"/>
      <c r="D89" s="117"/>
      <c r="E89" s="117"/>
      <c r="F89" s="117"/>
      <c r="G89" s="117"/>
      <c r="H89" s="136"/>
      <c r="I89" s="117"/>
      <c r="J89" s="117"/>
      <c r="K89" s="117"/>
    </row>
    <row r="90" spans="1:11" ht="14.45" customHeight="1">
      <c r="A90" s="727" t="s">
        <v>208</v>
      </c>
      <c r="B90" s="728"/>
      <c r="C90" s="728"/>
      <c r="D90" s="728"/>
      <c r="E90" s="728"/>
      <c r="F90" s="728"/>
      <c r="G90" s="728"/>
      <c r="H90" s="729"/>
      <c r="I90" s="722"/>
      <c r="J90" s="722"/>
      <c r="K90" s="117"/>
    </row>
    <row r="91" spans="1:11" ht="14.45" customHeight="1">
      <c r="A91" s="723"/>
      <c r="B91" s="724"/>
      <c r="C91" s="724"/>
      <c r="D91" s="724"/>
      <c r="E91" s="724"/>
      <c r="F91" s="724"/>
      <c r="G91" s="724"/>
      <c r="H91" s="725"/>
      <c r="I91" s="722"/>
      <c r="J91" s="722"/>
      <c r="K91" s="117"/>
    </row>
    <row r="92" spans="1:11" ht="18">
      <c r="A92" s="129" t="s">
        <v>0</v>
      </c>
      <c r="B92" s="23" t="s">
        <v>46</v>
      </c>
      <c r="C92" s="24" t="s">
        <v>47</v>
      </c>
      <c r="D92" s="23" t="s">
        <v>48</v>
      </c>
      <c r="E92" s="24" t="s">
        <v>49</v>
      </c>
      <c r="F92" s="23" t="s">
        <v>50</v>
      </c>
      <c r="G92" s="24" t="s">
        <v>51</v>
      </c>
      <c r="H92" s="130" t="s">
        <v>52</v>
      </c>
      <c r="I92" s="125"/>
      <c r="J92" s="125"/>
      <c r="K92" s="117"/>
    </row>
    <row r="93" spans="1:11" ht="43.15">
      <c r="A93" s="131" t="s">
        <v>206</v>
      </c>
      <c r="B93" s="48" t="s">
        <v>25</v>
      </c>
      <c r="C93" s="118" t="s">
        <v>0</v>
      </c>
      <c r="D93" s="119" t="s">
        <v>0</v>
      </c>
      <c r="E93" s="118" t="s">
        <v>0</v>
      </c>
      <c r="F93" s="119" t="s">
        <v>0</v>
      </c>
      <c r="G93" s="124" t="s">
        <v>0</v>
      </c>
      <c r="H93" s="172">
        <v>1</v>
      </c>
      <c r="I93" s="137" t="s">
        <v>31</v>
      </c>
      <c r="J93" s="117"/>
      <c r="K93" s="117"/>
    </row>
    <row r="94" spans="1:11" ht="43.15">
      <c r="A94" s="131" t="s">
        <v>209</v>
      </c>
      <c r="B94" s="172">
        <v>2</v>
      </c>
      <c r="C94" s="172">
        <v>3</v>
      </c>
      <c r="D94" s="172">
        <v>4</v>
      </c>
      <c r="E94" s="172">
        <v>5</v>
      </c>
      <c r="F94" s="172">
        <v>6</v>
      </c>
      <c r="G94" s="172">
        <v>7</v>
      </c>
      <c r="H94" s="172">
        <v>8</v>
      </c>
      <c r="I94" s="138" t="s">
        <v>31</v>
      </c>
      <c r="J94" s="117"/>
      <c r="K94" s="117"/>
    </row>
    <row r="95" spans="1:11" ht="43.15">
      <c r="A95" s="131" t="s">
        <v>210</v>
      </c>
      <c r="B95" s="172">
        <v>9</v>
      </c>
      <c r="C95" s="172">
        <v>10</v>
      </c>
      <c r="D95" s="172">
        <v>11</v>
      </c>
      <c r="E95" s="172">
        <v>12</v>
      </c>
      <c r="F95" s="172">
        <v>13</v>
      </c>
      <c r="G95" s="172">
        <v>14</v>
      </c>
      <c r="H95" s="172">
        <v>15</v>
      </c>
      <c r="I95" s="138" t="s">
        <v>31</v>
      </c>
      <c r="J95" s="117"/>
      <c r="K95" s="117"/>
    </row>
    <row r="96" spans="1:11" ht="43.15">
      <c r="A96" s="131" t="s">
        <v>211</v>
      </c>
      <c r="B96" s="172">
        <v>16</v>
      </c>
      <c r="C96" s="172">
        <v>17</v>
      </c>
      <c r="D96" s="172">
        <v>18</v>
      </c>
      <c r="E96" s="172">
        <v>19</v>
      </c>
      <c r="F96" s="172">
        <v>20</v>
      </c>
      <c r="G96" s="172">
        <v>21</v>
      </c>
      <c r="H96" s="172">
        <v>22</v>
      </c>
      <c r="I96" s="138" t="s">
        <v>31</v>
      </c>
      <c r="J96" s="117"/>
      <c r="K96" s="117"/>
    </row>
    <row r="97" spans="1:11" ht="43.15">
      <c r="A97" s="131" t="s">
        <v>212</v>
      </c>
      <c r="B97" s="172">
        <v>23</v>
      </c>
      <c r="C97" s="172">
        <v>24</v>
      </c>
      <c r="D97" s="172">
        <v>25</v>
      </c>
      <c r="E97" s="172">
        <v>26</v>
      </c>
      <c r="F97" s="172">
        <v>27</v>
      </c>
      <c r="G97" s="172">
        <v>28</v>
      </c>
      <c r="H97" s="172">
        <v>29</v>
      </c>
      <c r="I97" s="139" t="s">
        <v>31</v>
      </c>
      <c r="J97" s="117"/>
      <c r="K97" s="117"/>
    </row>
    <row r="98" spans="1:11" ht="18">
      <c r="A98" s="131" t="s">
        <v>213</v>
      </c>
      <c r="B98" s="172">
        <v>30</v>
      </c>
      <c r="C98" s="172">
        <v>31</v>
      </c>
      <c r="D98" s="172" t="s">
        <v>0</v>
      </c>
      <c r="E98" s="172" t="s">
        <v>0</v>
      </c>
      <c r="F98" s="172" t="s">
        <v>0</v>
      </c>
      <c r="G98" s="172" t="s">
        <v>0</v>
      </c>
      <c r="H98" s="172" t="s">
        <v>0</v>
      </c>
      <c r="I98" s="126"/>
      <c r="J98" s="117"/>
      <c r="K98" s="117"/>
    </row>
    <row r="99" spans="1:11" ht="14.45" customHeight="1">
      <c r="A99" s="726" t="s">
        <v>214</v>
      </c>
      <c r="B99" s="714"/>
      <c r="C99" s="714"/>
      <c r="D99" s="714"/>
      <c r="E99" s="714"/>
      <c r="F99" s="714"/>
      <c r="G99" s="714"/>
      <c r="H99" s="715"/>
      <c r="I99" s="127"/>
      <c r="J99" s="117"/>
      <c r="K99" s="117"/>
    </row>
    <row r="100" spans="1:11">
      <c r="A100" s="135"/>
      <c r="B100" s="117"/>
      <c r="C100" s="117"/>
      <c r="D100" s="117"/>
      <c r="E100" s="117"/>
      <c r="F100" s="117"/>
      <c r="G100" s="117"/>
      <c r="H100" s="136"/>
      <c r="I100" s="117"/>
      <c r="J100" s="117"/>
      <c r="K100" s="117"/>
    </row>
    <row r="101" spans="1:11" ht="14.45" customHeight="1">
      <c r="A101" s="727" t="s">
        <v>215</v>
      </c>
      <c r="B101" s="728"/>
      <c r="C101" s="728"/>
      <c r="D101" s="728"/>
      <c r="E101" s="728"/>
      <c r="F101" s="728"/>
      <c r="G101" s="728"/>
      <c r="H101" s="729"/>
      <c r="I101" s="722"/>
      <c r="J101" s="722"/>
      <c r="K101" s="117"/>
    </row>
    <row r="102" spans="1:11" ht="14.45" customHeight="1">
      <c r="A102" s="723"/>
      <c r="B102" s="724"/>
      <c r="C102" s="724"/>
      <c r="D102" s="724"/>
      <c r="E102" s="724"/>
      <c r="F102" s="724"/>
      <c r="G102" s="724"/>
      <c r="H102" s="725"/>
      <c r="I102" s="722"/>
      <c r="J102" s="722"/>
      <c r="K102" s="117"/>
    </row>
    <row r="103" spans="1:11" ht="18">
      <c r="A103" s="129" t="s">
        <v>0</v>
      </c>
      <c r="B103" s="23" t="s">
        <v>46</v>
      </c>
      <c r="C103" s="24" t="s">
        <v>47</v>
      </c>
      <c r="D103" s="23" t="s">
        <v>48</v>
      </c>
      <c r="E103" s="24" t="s">
        <v>49</v>
      </c>
      <c r="F103" s="23" t="s">
        <v>50</v>
      </c>
      <c r="G103" s="24" t="s">
        <v>51</v>
      </c>
      <c r="H103" s="130" t="s">
        <v>52</v>
      </c>
      <c r="I103" s="125"/>
      <c r="J103" s="125"/>
      <c r="K103" s="117"/>
    </row>
    <row r="104" spans="1:11" ht="43.15">
      <c r="A104" s="131" t="s">
        <v>213</v>
      </c>
      <c r="B104" s="48" t="s">
        <v>25</v>
      </c>
      <c r="C104" s="118" t="s">
        <v>0</v>
      </c>
      <c r="D104" s="172">
        <v>1</v>
      </c>
      <c r="E104" s="172">
        <v>2</v>
      </c>
      <c r="F104" s="172">
        <v>3</v>
      </c>
      <c r="G104" s="172">
        <v>4</v>
      </c>
      <c r="H104" s="172">
        <v>5</v>
      </c>
      <c r="I104" s="137" t="s">
        <v>31</v>
      </c>
      <c r="J104" s="117"/>
      <c r="K104" s="117"/>
    </row>
    <row r="105" spans="1:11" ht="43.15">
      <c r="A105" s="131" t="s">
        <v>216</v>
      </c>
      <c r="B105" s="172">
        <v>6</v>
      </c>
      <c r="C105" s="172">
        <v>7</v>
      </c>
      <c r="D105" s="172">
        <v>8</v>
      </c>
      <c r="E105" s="172">
        <v>9</v>
      </c>
      <c r="F105" s="172">
        <v>10</v>
      </c>
      <c r="G105" s="172">
        <v>11</v>
      </c>
      <c r="H105" s="172">
        <v>12</v>
      </c>
      <c r="I105" s="138" t="s">
        <v>31</v>
      </c>
      <c r="J105" s="117"/>
      <c r="K105" s="117"/>
    </row>
    <row r="106" spans="1:11" ht="43.15">
      <c r="A106" s="131" t="s">
        <v>217</v>
      </c>
      <c r="B106" s="172">
        <v>13</v>
      </c>
      <c r="C106" s="172">
        <v>14</v>
      </c>
      <c r="D106" s="172">
        <v>15</v>
      </c>
      <c r="E106" s="172">
        <v>16</v>
      </c>
      <c r="F106" s="172">
        <v>17</v>
      </c>
      <c r="G106" s="172">
        <v>18</v>
      </c>
      <c r="H106" s="172">
        <v>19</v>
      </c>
      <c r="I106" s="138" t="s">
        <v>31</v>
      </c>
      <c r="J106" s="117"/>
      <c r="K106" s="117"/>
    </row>
    <row r="107" spans="1:11" ht="43.15">
      <c r="A107" s="131" t="s">
        <v>218</v>
      </c>
      <c r="B107" s="172">
        <v>20</v>
      </c>
      <c r="C107" s="172">
        <v>21</v>
      </c>
      <c r="D107" s="172">
        <v>22</v>
      </c>
      <c r="E107" s="172">
        <v>23</v>
      </c>
      <c r="F107" s="172">
        <v>24</v>
      </c>
      <c r="G107" s="172">
        <v>25</v>
      </c>
      <c r="H107" s="172">
        <v>26</v>
      </c>
      <c r="I107" s="138" t="s">
        <v>31</v>
      </c>
      <c r="J107" s="117"/>
      <c r="K107" s="117"/>
    </row>
    <row r="108" spans="1:11" ht="43.15">
      <c r="A108" s="131" t="s">
        <v>219</v>
      </c>
      <c r="B108" s="172">
        <v>27</v>
      </c>
      <c r="C108" s="172">
        <v>28</v>
      </c>
      <c r="D108" s="172">
        <v>29</v>
      </c>
      <c r="E108" s="172">
        <v>30</v>
      </c>
      <c r="F108" s="172" t="s">
        <v>0</v>
      </c>
      <c r="G108" s="172" t="s">
        <v>0</v>
      </c>
      <c r="H108" s="172" t="s">
        <v>0</v>
      </c>
      <c r="I108" s="139" t="s">
        <v>31</v>
      </c>
      <c r="J108" s="117"/>
      <c r="K108" s="117"/>
    </row>
    <row r="109" spans="1:11" ht="18">
      <c r="A109" s="131" t="s">
        <v>0</v>
      </c>
      <c r="B109" s="123" t="s">
        <v>0</v>
      </c>
      <c r="C109" s="121" t="s">
        <v>0</v>
      </c>
      <c r="D109" s="123" t="s">
        <v>0</v>
      </c>
      <c r="E109" s="121" t="s">
        <v>0</v>
      </c>
      <c r="F109" s="123" t="s">
        <v>0</v>
      </c>
      <c r="G109" s="121" t="s">
        <v>0</v>
      </c>
      <c r="H109" s="134" t="s">
        <v>0</v>
      </c>
      <c r="I109" s="126"/>
      <c r="J109" s="117"/>
      <c r="K109" s="117"/>
    </row>
    <row r="110" spans="1:11" ht="14.45" customHeight="1">
      <c r="A110" s="726" t="s">
        <v>220</v>
      </c>
      <c r="B110" s="714"/>
      <c r="C110" s="714"/>
      <c r="D110" s="714"/>
      <c r="E110" s="714"/>
      <c r="F110" s="714"/>
      <c r="G110" s="714"/>
      <c r="H110" s="715"/>
      <c r="I110" s="127"/>
      <c r="J110" s="117"/>
      <c r="K110" s="117"/>
    </row>
    <row r="111" spans="1:11">
      <c r="A111" s="135"/>
      <c r="B111" s="117"/>
      <c r="C111" s="117"/>
      <c r="D111" s="117"/>
      <c r="E111" s="117"/>
      <c r="F111" s="117"/>
      <c r="G111" s="117"/>
      <c r="H111" s="136"/>
      <c r="I111" s="117"/>
      <c r="J111" s="117"/>
      <c r="K111" s="117"/>
    </row>
    <row r="112" spans="1:11" ht="14.45" customHeight="1">
      <c r="A112" s="727" t="s">
        <v>221</v>
      </c>
      <c r="B112" s="728"/>
      <c r="C112" s="728"/>
      <c r="D112" s="728"/>
      <c r="E112" s="728"/>
      <c r="F112" s="728"/>
      <c r="G112" s="728"/>
      <c r="H112" s="729"/>
      <c r="I112" s="722"/>
      <c r="J112" s="722"/>
      <c r="K112" s="117"/>
    </row>
    <row r="113" spans="1:11" ht="14.45" customHeight="1">
      <c r="A113" s="723"/>
      <c r="B113" s="724"/>
      <c r="C113" s="724"/>
      <c r="D113" s="724"/>
      <c r="E113" s="724"/>
      <c r="F113" s="724"/>
      <c r="G113" s="724"/>
      <c r="H113" s="725"/>
      <c r="I113" s="722"/>
      <c r="J113" s="722"/>
      <c r="K113" s="117"/>
    </row>
    <row r="114" spans="1:11" ht="18">
      <c r="A114" s="129" t="s">
        <v>0</v>
      </c>
      <c r="B114" s="23" t="s">
        <v>46</v>
      </c>
      <c r="C114" s="24" t="s">
        <v>47</v>
      </c>
      <c r="D114" s="23" t="s">
        <v>48</v>
      </c>
      <c r="E114" s="24" t="s">
        <v>49</v>
      </c>
      <c r="F114" s="23" t="s">
        <v>50</v>
      </c>
      <c r="G114" s="24" t="s">
        <v>51</v>
      </c>
      <c r="H114" s="130" t="s">
        <v>52</v>
      </c>
      <c r="I114" s="125"/>
      <c r="J114" s="125"/>
      <c r="K114" s="117"/>
    </row>
    <row r="115" spans="1:11" ht="43.15">
      <c r="A115" s="131" t="s">
        <v>219</v>
      </c>
      <c r="B115" s="48" t="s">
        <v>25</v>
      </c>
      <c r="C115" s="118" t="s">
        <v>0</v>
      </c>
      <c r="D115" s="119" t="s">
        <v>0</v>
      </c>
      <c r="E115" s="118" t="s">
        <v>0</v>
      </c>
      <c r="F115" s="172">
        <v>1</v>
      </c>
      <c r="G115" s="172">
        <v>2</v>
      </c>
      <c r="H115" s="172">
        <v>3</v>
      </c>
      <c r="I115" s="137" t="s">
        <v>31</v>
      </c>
      <c r="J115" s="117"/>
      <c r="K115" s="117"/>
    </row>
    <row r="116" spans="1:11" ht="43.15">
      <c r="A116" s="131" t="s">
        <v>222</v>
      </c>
      <c r="B116" s="172">
        <v>4</v>
      </c>
      <c r="C116" s="172">
        <v>5</v>
      </c>
      <c r="D116" s="172">
        <v>6</v>
      </c>
      <c r="E116" s="172">
        <v>7</v>
      </c>
      <c r="F116" s="172">
        <v>8</v>
      </c>
      <c r="G116" s="172">
        <v>9</v>
      </c>
      <c r="H116" s="172">
        <v>10</v>
      </c>
      <c r="I116" s="138" t="s">
        <v>31</v>
      </c>
      <c r="J116" s="117"/>
      <c r="K116" s="117"/>
    </row>
    <row r="117" spans="1:11" ht="43.15">
      <c r="A117" s="131" t="s">
        <v>223</v>
      </c>
      <c r="B117" s="172">
        <v>11</v>
      </c>
      <c r="C117" s="172">
        <v>12</v>
      </c>
      <c r="D117" s="172">
        <v>13</v>
      </c>
      <c r="E117" s="172">
        <v>14</v>
      </c>
      <c r="F117" s="172">
        <v>15</v>
      </c>
      <c r="G117" s="172">
        <v>16</v>
      </c>
      <c r="H117" s="172">
        <v>17</v>
      </c>
      <c r="I117" s="138" t="s">
        <v>31</v>
      </c>
      <c r="J117" s="117"/>
      <c r="K117" s="117"/>
    </row>
    <row r="118" spans="1:11" ht="43.15">
      <c r="A118" s="131" t="s">
        <v>224</v>
      </c>
      <c r="B118" s="172">
        <v>18</v>
      </c>
      <c r="C118" s="172">
        <v>19</v>
      </c>
      <c r="D118" s="172">
        <v>20</v>
      </c>
      <c r="E118" s="172">
        <v>21</v>
      </c>
      <c r="F118" s="172">
        <v>22</v>
      </c>
      <c r="G118" s="172">
        <v>23</v>
      </c>
      <c r="H118" s="172">
        <v>24</v>
      </c>
      <c r="I118" s="138" t="s">
        <v>31</v>
      </c>
      <c r="J118" s="117"/>
      <c r="K118" s="117"/>
    </row>
    <row r="119" spans="1:11" ht="43.15">
      <c r="A119" s="131" t="s">
        <v>225</v>
      </c>
      <c r="B119" s="172">
        <v>25</v>
      </c>
      <c r="C119" s="172">
        <v>26</v>
      </c>
      <c r="D119" s="172">
        <v>27</v>
      </c>
      <c r="E119" s="172">
        <v>28</v>
      </c>
      <c r="F119" s="172">
        <v>29</v>
      </c>
      <c r="G119" s="172">
        <v>30</v>
      </c>
      <c r="H119" s="172">
        <v>31</v>
      </c>
      <c r="I119" s="139" t="s">
        <v>31</v>
      </c>
      <c r="J119" s="117"/>
      <c r="K119" s="117"/>
    </row>
    <row r="120" spans="1:11" ht="18">
      <c r="A120" s="131" t="s">
        <v>0</v>
      </c>
      <c r="B120" s="123" t="s">
        <v>0</v>
      </c>
      <c r="C120" s="121" t="s">
        <v>0</v>
      </c>
      <c r="D120" s="123" t="s">
        <v>0</v>
      </c>
      <c r="E120" s="121" t="s">
        <v>0</v>
      </c>
      <c r="F120" s="123" t="s">
        <v>0</v>
      </c>
      <c r="G120" s="121" t="s">
        <v>0</v>
      </c>
      <c r="H120" s="134" t="s">
        <v>0</v>
      </c>
      <c r="I120" s="126"/>
      <c r="J120" s="117"/>
      <c r="K120" s="117"/>
    </row>
    <row r="121" spans="1:11" ht="14.45" customHeight="1">
      <c r="A121" s="726" t="s">
        <v>226</v>
      </c>
      <c r="B121" s="714"/>
      <c r="C121" s="714"/>
      <c r="D121" s="714"/>
      <c r="E121" s="714"/>
      <c r="F121" s="714"/>
      <c r="G121" s="714"/>
      <c r="H121" s="715"/>
      <c r="I121" s="127"/>
      <c r="J121" s="117"/>
      <c r="K121" s="117"/>
    </row>
    <row r="122" spans="1:11">
      <c r="A122" s="135"/>
      <c r="B122" s="117"/>
      <c r="C122" s="117"/>
      <c r="D122" s="117"/>
      <c r="E122" s="117"/>
      <c r="F122" s="117"/>
      <c r="G122" s="117"/>
      <c r="H122" s="136"/>
      <c r="I122" s="117"/>
      <c r="J122" s="117"/>
      <c r="K122" s="117"/>
    </row>
    <row r="123" spans="1:11" ht="14.45" customHeight="1">
      <c r="A123" s="727" t="s">
        <v>227</v>
      </c>
      <c r="B123" s="728"/>
      <c r="C123" s="728"/>
      <c r="D123" s="728"/>
      <c r="E123" s="728"/>
      <c r="F123" s="728"/>
      <c r="G123" s="728"/>
      <c r="H123" s="729"/>
      <c r="I123" s="722"/>
      <c r="J123" s="722"/>
      <c r="K123" s="117"/>
    </row>
    <row r="124" spans="1:11" ht="14.45" customHeight="1">
      <c r="A124" s="723"/>
      <c r="B124" s="724"/>
      <c r="C124" s="724"/>
      <c r="D124" s="724"/>
      <c r="E124" s="724"/>
      <c r="F124" s="724"/>
      <c r="G124" s="724"/>
      <c r="H124" s="725"/>
      <c r="I124" s="722"/>
      <c r="J124" s="722"/>
      <c r="K124" s="117"/>
    </row>
    <row r="125" spans="1:11" ht="18">
      <c r="A125" s="129" t="s">
        <v>0</v>
      </c>
      <c r="B125" s="23" t="s">
        <v>46</v>
      </c>
      <c r="C125" s="24" t="s">
        <v>47</v>
      </c>
      <c r="D125" s="23" t="s">
        <v>48</v>
      </c>
      <c r="E125" s="24" t="s">
        <v>49</v>
      </c>
      <c r="F125" s="23" t="s">
        <v>50</v>
      </c>
      <c r="G125" s="24" t="s">
        <v>51</v>
      </c>
      <c r="H125" s="130" t="s">
        <v>52</v>
      </c>
      <c r="I125" s="125"/>
      <c r="J125" s="125"/>
      <c r="K125" s="117"/>
    </row>
    <row r="126" spans="1:11" ht="43.15">
      <c r="A126" s="131" t="s">
        <v>228</v>
      </c>
      <c r="B126" s="172">
        <v>1</v>
      </c>
      <c r="C126" s="172">
        <v>2</v>
      </c>
      <c r="D126" s="172">
        <v>3</v>
      </c>
      <c r="E126" s="172">
        <v>4</v>
      </c>
      <c r="F126" s="172">
        <v>5</v>
      </c>
      <c r="G126" s="172">
        <v>6</v>
      </c>
      <c r="H126" s="172">
        <v>7</v>
      </c>
      <c r="I126" s="137" t="s">
        <v>31</v>
      </c>
      <c r="J126" s="117"/>
      <c r="K126" s="117"/>
    </row>
    <row r="127" spans="1:11" ht="43.15">
      <c r="A127" s="131" t="s">
        <v>229</v>
      </c>
      <c r="B127" s="172">
        <v>8</v>
      </c>
      <c r="C127" s="172">
        <v>9</v>
      </c>
      <c r="D127" s="172">
        <v>10</v>
      </c>
      <c r="E127" s="172">
        <v>11</v>
      </c>
      <c r="F127" s="172">
        <v>12</v>
      </c>
      <c r="G127" s="172">
        <v>13</v>
      </c>
      <c r="H127" s="172">
        <v>14</v>
      </c>
      <c r="I127" s="138" t="s">
        <v>31</v>
      </c>
      <c r="J127" s="117"/>
      <c r="K127" s="117"/>
    </row>
    <row r="128" spans="1:11" ht="43.15">
      <c r="A128" s="131" t="s">
        <v>230</v>
      </c>
      <c r="B128" s="172">
        <v>15</v>
      </c>
      <c r="C128" s="172">
        <v>16</v>
      </c>
      <c r="D128" s="172">
        <v>17</v>
      </c>
      <c r="E128" s="172">
        <v>18</v>
      </c>
      <c r="F128" s="172">
        <v>19</v>
      </c>
      <c r="G128" s="172">
        <v>20</v>
      </c>
      <c r="H128" s="172">
        <v>21</v>
      </c>
      <c r="I128" s="138" t="s">
        <v>31</v>
      </c>
      <c r="J128" s="117"/>
      <c r="K128" s="117"/>
    </row>
    <row r="129" spans="1:11" ht="43.15">
      <c r="A129" s="131" t="s">
        <v>231</v>
      </c>
      <c r="B129" s="172">
        <v>22</v>
      </c>
      <c r="C129" s="172">
        <v>23</v>
      </c>
      <c r="D129" s="172">
        <v>24</v>
      </c>
      <c r="E129" s="172">
        <v>25</v>
      </c>
      <c r="F129" s="172">
        <v>26</v>
      </c>
      <c r="G129" s="172">
        <v>27</v>
      </c>
      <c r="H129" s="172">
        <v>28</v>
      </c>
      <c r="I129" s="139" t="s">
        <v>31</v>
      </c>
      <c r="J129" s="117"/>
      <c r="K129" s="117"/>
    </row>
    <row r="130" spans="1:11" ht="18">
      <c r="A130" s="131" t="s">
        <v>232</v>
      </c>
      <c r="B130" s="172">
        <v>29</v>
      </c>
      <c r="C130" s="172">
        <v>30</v>
      </c>
      <c r="D130" s="172">
        <v>31</v>
      </c>
      <c r="E130" s="172" t="s">
        <v>0</v>
      </c>
      <c r="F130" s="172" t="s">
        <v>0</v>
      </c>
      <c r="G130" s="172" t="s">
        <v>0</v>
      </c>
      <c r="H130" s="172" t="s">
        <v>0</v>
      </c>
      <c r="I130" s="126"/>
      <c r="J130" s="117"/>
      <c r="K130" s="117"/>
    </row>
    <row r="131" spans="1:11" ht="18">
      <c r="A131" s="131" t="s">
        <v>0</v>
      </c>
      <c r="B131" s="123" t="s">
        <v>0</v>
      </c>
      <c r="C131" s="121" t="s">
        <v>0</v>
      </c>
      <c r="D131" s="123" t="s">
        <v>0</v>
      </c>
      <c r="E131" s="121" t="s">
        <v>0</v>
      </c>
      <c r="F131" s="123" t="s">
        <v>0</v>
      </c>
      <c r="G131" s="121" t="s">
        <v>0</v>
      </c>
      <c r="H131" s="134" t="s">
        <v>0</v>
      </c>
      <c r="I131" s="126"/>
      <c r="J131" s="117"/>
      <c r="K131" s="117"/>
    </row>
    <row r="132" spans="1:11" ht="14.45" customHeight="1">
      <c r="A132" s="726" t="s">
        <v>233</v>
      </c>
      <c r="B132" s="714"/>
      <c r="C132" s="714"/>
      <c r="D132" s="714"/>
      <c r="E132" s="714"/>
      <c r="F132" s="714"/>
      <c r="G132" s="714"/>
      <c r="H132" s="715"/>
      <c r="I132" s="127"/>
      <c r="J132" s="117"/>
      <c r="K132" s="117"/>
    </row>
    <row r="133" spans="1:11">
      <c r="A133" s="135"/>
      <c r="B133" s="117"/>
      <c r="C133" s="117"/>
      <c r="D133" s="117"/>
      <c r="E133" s="117"/>
      <c r="F133" s="117"/>
      <c r="G133" s="117"/>
      <c r="H133" s="136"/>
      <c r="I133" s="117"/>
      <c r="J133" s="117"/>
      <c r="K133" s="117"/>
    </row>
    <row r="134" spans="1:11" ht="14.45" customHeight="1">
      <c r="A134" s="727" t="s">
        <v>234</v>
      </c>
      <c r="B134" s="728"/>
      <c r="C134" s="728"/>
      <c r="D134" s="728"/>
      <c r="E134" s="728"/>
      <c r="F134" s="728"/>
      <c r="G134" s="728"/>
      <c r="H134" s="729"/>
      <c r="I134" s="722"/>
      <c r="J134" s="722"/>
      <c r="K134" s="117"/>
    </row>
    <row r="135" spans="1:11" ht="14.45" customHeight="1">
      <c r="A135" s="723"/>
      <c r="B135" s="724"/>
      <c r="C135" s="724"/>
      <c r="D135" s="724"/>
      <c r="E135" s="724"/>
      <c r="F135" s="724"/>
      <c r="G135" s="724"/>
      <c r="H135" s="725"/>
      <c r="I135" s="722"/>
      <c r="J135" s="722"/>
      <c r="K135" s="117"/>
    </row>
    <row r="136" spans="1:11" ht="18">
      <c r="A136" s="129" t="s">
        <v>0</v>
      </c>
      <c r="B136" s="23" t="s">
        <v>46</v>
      </c>
      <c r="C136" s="24" t="s">
        <v>47</v>
      </c>
      <c r="D136" s="23" t="s">
        <v>48</v>
      </c>
      <c r="E136" s="24" t="s">
        <v>49</v>
      </c>
      <c r="F136" s="23" t="s">
        <v>50</v>
      </c>
      <c r="G136" s="24" t="s">
        <v>51</v>
      </c>
      <c r="H136" s="130" t="s">
        <v>52</v>
      </c>
      <c r="I136" s="125"/>
      <c r="J136" s="125"/>
      <c r="K136" s="117"/>
    </row>
    <row r="137" spans="1:11" ht="43.15">
      <c r="A137" s="131" t="s">
        <v>232</v>
      </c>
      <c r="B137" s="48" t="s">
        <v>25</v>
      </c>
      <c r="C137" s="118" t="s">
        <v>0</v>
      </c>
      <c r="D137" s="119" t="s">
        <v>0</v>
      </c>
      <c r="E137" s="172">
        <v>1</v>
      </c>
      <c r="F137" s="172">
        <v>2</v>
      </c>
      <c r="G137" s="172">
        <v>3</v>
      </c>
      <c r="H137" s="172">
        <v>4</v>
      </c>
      <c r="I137" s="137" t="s">
        <v>31</v>
      </c>
      <c r="J137" s="117"/>
      <c r="K137" s="117"/>
    </row>
    <row r="138" spans="1:11" ht="43.15">
      <c r="A138" s="131" t="s">
        <v>17</v>
      </c>
      <c r="B138" s="172">
        <v>5</v>
      </c>
      <c r="C138" s="172">
        <v>6</v>
      </c>
      <c r="D138" s="172">
        <v>7</v>
      </c>
      <c r="E138" s="172">
        <v>8</v>
      </c>
      <c r="F138" s="172">
        <v>9</v>
      </c>
      <c r="G138" s="172">
        <v>10</v>
      </c>
      <c r="H138" s="172">
        <v>11</v>
      </c>
      <c r="I138" s="138" t="s">
        <v>31</v>
      </c>
      <c r="J138" s="117"/>
      <c r="K138" s="117"/>
    </row>
    <row r="139" spans="1:11" ht="43.15">
      <c r="A139" s="131" t="s">
        <v>24</v>
      </c>
      <c r="B139" s="172">
        <v>12</v>
      </c>
      <c r="C139" s="172">
        <v>13</v>
      </c>
      <c r="D139" s="172">
        <v>14</v>
      </c>
      <c r="E139" s="172">
        <v>15</v>
      </c>
      <c r="F139" s="172">
        <v>16</v>
      </c>
      <c r="G139" s="172">
        <v>17</v>
      </c>
      <c r="H139" s="172">
        <v>18</v>
      </c>
      <c r="I139" s="138" t="s">
        <v>31</v>
      </c>
      <c r="J139" s="117"/>
      <c r="K139" s="117"/>
    </row>
    <row r="140" spans="1:11" ht="43.15">
      <c r="A140" s="131" t="s">
        <v>32</v>
      </c>
      <c r="B140" s="172">
        <v>19</v>
      </c>
      <c r="C140" s="172">
        <v>20</v>
      </c>
      <c r="D140" s="172">
        <v>21</v>
      </c>
      <c r="E140" s="172">
        <v>22</v>
      </c>
      <c r="F140" s="172">
        <v>23</v>
      </c>
      <c r="G140" s="172">
        <v>24</v>
      </c>
      <c r="H140" s="172">
        <v>25</v>
      </c>
      <c r="I140" s="139" t="s">
        <v>31</v>
      </c>
      <c r="J140" s="117"/>
      <c r="K140" s="117"/>
    </row>
    <row r="141" spans="1:11" ht="18">
      <c r="A141" s="131" t="s">
        <v>235</v>
      </c>
      <c r="B141" s="172">
        <v>26</v>
      </c>
      <c r="C141" s="172">
        <v>27</v>
      </c>
      <c r="D141" s="172">
        <v>28</v>
      </c>
      <c r="E141" s="172">
        <v>29</v>
      </c>
      <c r="F141" s="172">
        <v>30</v>
      </c>
      <c r="G141" s="172" t="s">
        <v>0</v>
      </c>
      <c r="H141" s="172" t="s">
        <v>0</v>
      </c>
      <c r="I141" s="126"/>
      <c r="J141" s="117"/>
      <c r="K141" s="117"/>
    </row>
    <row r="142" spans="1:11" ht="18">
      <c r="A142" s="131" t="s">
        <v>0</v>
      </c>
      <c r="B142" s="123" t="s">
        <v>0</v>
      </c>
      <c r="C142" s="121" t="s">
        <v>0</v>
      </c>
      <c r="D142" s="123" t="s">
        <v>0</v>
      </c>
      <c r="E142" s="121" t="s">
        <v>0</v>
      </c>
      <c r="F142" s="123" t="s">
        <v>0</v>
      </c>
      <c r="G142" s="121" t="s">
        <v>0</v>
      </c>
      <c r="H142" s="134" t="s">
        <v>0</v>
      </c>
      <c r="I142" s="126"/>
      <c r="J142" s="117"/>
      <c r="K142" s="117"/>
    </row>
    <row r="143" spans="1:11" ht="14.45" customHeight="1">
      <c r="A143" s="726" t="s">
        <v>44</v>
      </c>
      <c r="B143" s="714"/>
      <c r="C143" s="714"/>
      <c r="D143" s="714"/>
      <c r="E143" s="714"/>
      <c r="F143" s="714"/>
      <c r="G143" s="714"/>
      <c r="H143" s="715"/>
      <c r="I143" s="127"/>
      <c r="J143" s="117"/>
      <c r="K143" s="117"/>
    </row>
    <row r="144" spans="1:11">
      <c r="A144" s="135"/>
      <c r="B144" s="117"/>
      <c r="C144" s="117"/>
      <c r="D144" s="117"/>
      <c r="E144" s="117"/>
      <c r="F144" s="117"/>
      <c r="G144" s="117"/>
      <c r="H144" s="136"/>
      <c r="I144" s="117"/>
      <c r="J144" s="117"/>
      <c r="K144" s="117"/>
    </row>
    <row r="145" spans="1:11" ht="14.45" customHeight="1">
      <c r="A145" s="727" t="s">
        <v>236</v>
      </c>
      <c r="B145" s="728"/>
      <c r="C145" s="728"/>
      <c r="D145" s="728"/>
      <c r="E145" s="728"/>
      <c r="F145" s="728"/>
      <c r="G145" s="728"/>
      <c r="H145" s="729"/>
      <c r="I145" s="722"/>
      <c r="J145" s="722"/>
      <c r="K145" s="117"/>
    </row>
    <row r="146" spans="1:11" ht="14.45" customHeight="1">
      <c r="A146" s="723"/>
      <c r="B146" s="724"/>
      <c r="C146" s="724"/>
      <c r="D146" s="724"/>
      <c r="E146" s="724"/>
      <c r="F146" s="724"/>
      <c r="G146" s="724"/>
      <c r="H146" s="725"/>
      <c r="I146" s="722"/>
      <c r="J146" s="722"/>
      <c r="K146" s="117"/>
    </row>
    <row r="147" spans="1:11" ht="18">
      <c r="A147" s="129" t="s">
        <v>0</v>
      </c>
      <c r="B147" s="23" t="s">
        <v>46</v>
      </c>
      <c r="C147" s="24" t="s">
        <v>47</v>
      </c>
      <c r="D147" s="23" t="s">
        <v>48</v>
      </c>
      <c r="E147" s="24" t="s">
        <v>49</v>
      </c>
      <c r="F147" s="23" t="s">
        <v>50</v>
      </c>
      <c r="G147" s="24" t="s">
        <v>51</v>
      </c>
      <c r="H147" s="130" t="s">
        <v>52</v>
      </c>
      <c r="I147" s="125"/>
      <c r="J147" s="125"/>
      <c r="K147" s="117"/>
    </row>
    <row r="148" spans="1:11" ht="43.15">
      <c r="A148" s="131" t="s">
        <v>235</v>
      </c>
      <c r="B148" s="48" t="s">
        <v>25</v>
      </c>
      <c r="C148" s="118" t="s">
        <v>0</v>
      </c>
      <c r="D148" s="119" t="s">
        <v>0</v>
      </c>
      <c r="E148" s="118" t="s">
        <v>0</v>
      </c>
      <c r="F148" s="119" t="s">
        <v>0</v>
      </c>
      <c r="G148" s="172">
        <v>1</v>
      </c>
      <c r="H148" s="172">
        <v>2</v>
      </c>
      <c r="I148" s="137" t="s">
        <v>31</v>
      </c>
      <c r="J148" s="117"/>
      <c r="K148" s="117"/>
    </row>
    <row r="149" spans="1:11" ht="43.15">
      <c r="A149" s="131" t="s">
        <v>56</v>
      </c>
      <c r="B149" s="172">
        <v>3</v>
      </c>
      <c r="C149" s="172">
        <v>4</v>
      </c>
      <c r="D149" s="172">
        <v>5</v>
      </c>
      <c r="E149" s="172">
        <v>6</v>
      </c>
      <c r="F149" s="172">
        <v>7</v>
      </c>
      <c r="G149" s="172">
        <v>8</v>
      </c>
      <c r="H149" s="172">
        <v>9</v>
      </c>
      <c r="I149" s="138" t="s">
        <v>31</v>
      </c>
      <c r="J149" s="117"/>
      <c r="K149" s="117"/>
    </row>
    <row r="150" spans="1:11" ht="43.15">
      <c r="A150" s="131" t="s">
        <v>63</v>
      </c>
      <c r="B150" s="172">
        <v>10</v>
      </c>
      <c r="C150" s="172">
        <v>11</v>
      </c>
      <c r="D150" s="172">
        <v>12</v>
      </c>
      <c r="E150" s="172">
        <v>13</v>
      </c>
      <c r="F150" s="172">
        <v>14</v>
      </c>
      <c r="G150" s="172">
        <v>15</v>
      </c>
      <c r="H150" s="172">
        <v>16</v>
      </c>
      <c r="I150" s="138" t="s">
        <v>31</v>
      </c>
      <c r="J150" s="117"/>
      <c r="K150" s="117"/>
    </row>
    <row r="151" spans="1:11" ht="43.15">
      <c r="A151" s="131" t="s">
        <v>70</v>
      </c>
      <c r="B151" s="172">
        <v>17</v>
      </c>
      <c r="C151" s="172">
        <v>18</v>
      </c>
      <c r="D151" s="172">
        <v>19</v>
      </c>
      <c r="E151" s="172">
        <v>20</v>
      </c>
      <c r="F151" s="172">
        <v>21</v>
      </c>
      <c r="G151" s="172">
        <v>22</v>
      </c>
      <c r="H151" s="172">
        <v>23</v>
      </c>
      <c r="I151" s="138" t="s">
        <v>31</v>
      </c>
      <c r="J151" s="117"/>
      <c r="K151" s="117"/>
    </row>
    <row r="152" spans="1:11" ht="43.15">
      <c r="A152" s="131" t="s">
        <v>76</v>
      </c>
      <c r="B152" s="172">
        <v>24</v>
      </c>
      <c r="C152" s="172">
        <v>25</v>
      </c>
      <c r="D152" s="172">
        <v>26</v>
      </c>
      <c r="E152" s="172">
        <v>27</v>
      </c>
      <c r="F152" s="172">
        <v>28</v>
      </c>
      <c r="G152" s="172">
        <v>29</v>
      </c>
      <c r="H152" s="172">
        <v>30</v>
      </c>
      <c r="I152" s="139" t="s">
        <v>31</v>
      </c>
      <c r="J152" s="117"/>
      <c r="K152" s="117"/>
    </row>
    <row r="153" spans="1:11" ht="18">
      <c r="A153" s="131" t="s">
        <v>81</v>
      </c>
      <c r="B153" s="172">
        <v>31</v>
      </c>
      <c r="C153" s="172" t="s">
        <v>0</v>
      </c>
      <c r="D153" s="172" t="s">
        <v>0</v>
      </c>
      <c r="E153" s="172" t="s">
        <v>0</v>
      </c>
      <c r="F153" s="172" t="s">
        <v>0</v>
      </c>
      <c r="G153" s="172" t="s">
        <v>0</v>
      </c>
      <c r="H153" s="172" t="s">
        <v>0</v>
      </c>
      <c r="I153" s="126"/>
      <c r="J153" s="117"/>
      <c r="K153" s="117"/>
    </row>
    <row r="154" spans="1:11" ht="14.45" customHeight="1">
      <c r="A154" s="726" t="s">
        <v>237</v>
      </c>
      <c r="B154" s="714"/>
      <c r="C154" s="714"/>
      <c r="D154" s="714"/>
      <c r="E154" s="714"/>
      <c r="F154" s="714"/>
      <c r="G154" s="714"/>
      <c r="H154" s="715"/>
      <c r="I154" s="127"/>
      <c r="J154" s="117"/>
      <c r="K154" s="117"/>
    </row>
    <row r="155" spans="1:11">
      <c r="A155" s="727" t="s">
        <v>238</v>
      </c>
      <c r="B155" s="728"/>
      <c r="C155" s="728"/>
      <c r="D155" s="728"/>
      <c r="E155" s="728"/>
      <c r="F155" s="728"/>
      <c r="G155" s="728"/>
      <c r="H155" s="729"/>
      <c r="I155" s="722"/>
      <c r="J155" s="722"/>
      <c r="K155" s="117"/>
    </row>
    <row r="156" spans="1:11" ht="14.45" customHeight="1">
      <c r="A156" s="723"/>
      <c r="B156" s="724"/>
      <c r="C156" s="724"/>
      <c r="D156" s="724"/>
      <c r="E156" s="724"/>
      <c r="F156" s="724"/>
      <c r="G156" s="724"/>
      <c r="H156" s="725"/>
      <c r="I156" s="722"/>
      <c r="J156" s="722"/>
      <c r="K156" s="117"/>
    </row>
    <row r="157" spans="1:11" ht="18">
      <c r="A157" s="129" t="s">
        <v>0</v>
      </c>
      <c r="B157" s="23" t="s">
        <v>46</v>
      </c>
      <c r="C157" s="24" t="s">
        <v>47</v>
      </c>
      <c r="D157" s="23" t="s">
        <v>48</v>
      </c>
      <c r="E157" s="24" t="s">
        <v>49</v>
      </c>
      <c r="F157" s="23" t="s">
        <v>50</v>
      </c>
      <c r="G157" s="24" t="s">
        <v>51</v>
      </c>
      <c r="H157" s="130" t="s">
        <v>52</v>
      </c>
      <c r="I157" s="125"/>
      <c r="J157" s="125"/>
      <c r="K157" s="117"/>
    </row>
    <row r="158" spans="1:11" ht="43.15">
      <c r="A158" s="131" t="s">
        <v>81</v>
      </c>
      <c r="B158" s="48" t="s">
        <v>25</v>
      </c>
      <c r="C158" s="172">
        <v>1</v>
      </c>
      <c r="D158" s="172">
        <v>2</v>
      </c>
      <c r="E158" s="172">
        <v>3</v>
      </c>
      <c r="F158" s="172">
        <v>4</v>
      </c>
      <c r="G158" s="172">
        <v>5</v>
      </c>
      <c r="H158" s="172">
        <v>6</v>
      </c>
      <c r="I158" s="137" t="s">
        <v>31</v>
      </c>
      <c r="J158" s="117"/>
      <c r="K158" s="117"/>
    </row>
    <row r="159" spans="1:11" ht="43.15">
      <c r="A159" s="131" t="s">
        <v>85</v>
      </c>
      <c r="B159" s="172">
        <v>7</v>
      </c>
      <c r="C159" s="172">
        <v>8</v>
      </c>
      <c r="D159" s="172">
        <v>9</v>
      </c>
      <c r="E159" s="172">
        <v>10</v>
      </c>
      <c r="F159" s="172">
        <v>11</v>
      </c>
      <c r="G159" s="172">
        <v>12</v>
      </c>
      <c r="H159" s="172">
        <v>13</v>
      </c>
      <c r="I159" s="138" t="s">
        <v>31</v>
      </c>
      <c r="J159" s="117"/>
      <c r="K159" s="117"/>
    </row>
    <row r="160" spans="1:11" ht="43.15">
      <c r="A160" s="131" t="s">
        <v>92</v>
      </c>
      <c r="B160" s="172">
        <v>14</v>
      </c>
      <c r="C160" s="172">
        <v>15</v>
      </c>
      <c r="D160" s="172">
        <v>16</v>
      </c>
      <c r="E160" s="172">
        <v>17</v>
      </c>
      <c r="F160" s="172">
        <v>18</v>
      </c>
      <c r="G160" s="172">
        <v>19</v>
      </c>
      <c r="H160" s="172">
        <v>20</v>
      </c>
      <c r="I160" s="138" t="s">
        <v>31</v>
      </c>
      <c r="J160" s="117"/>
      <c r="K160" s="117"/>
    </row>
    <row r="161" spans="1:11" ht="43.15">
      <c r="A161" s="131" t="s">
        <v>99</v>
      </c>
      <c r="B161" s="172">
        <v>21</v>
      </c>
      <c r="C161" s="172">
        <v>22</v>
      </c>
      <c r="D161" s="172">
        <v>23</v>
      </c>
      <c r="E161" s="172">
        <v>24</v>
      </c>
      <c r="F161" s="172">
        <v>25</v>
      </c>
      <c r="G161" s="172">
        <v>26</v>
      </c>
      <c r="H161" s="172">
        <v>27</v>
      </c>
      <c r="I161" s="139" t="s">
        <v>31</v>
      </c>
      <c r="J161" s="117"/>
      <c r="K161" s="117"/>
    </row>
    <row r="162" spans="1:11" ht="18">
      <c r="A162" s="131" t="s">
        <v>239</v>
      </c>
      <c r="B162" s="172">
        <v>28</v>
      </c>
      <c r="C162" s="172">
        <v>29</v>
      </c>
      <c r="D162" s="172">
        <v>30</v>
      </c>
      <c r="E162" s="172" t="s">
        <v>0</v>
      </c>
      <c r="F162" s="172" t="s">
        <v>0</v>
      </c>
      <c r="G162" s="172" t="s">
        <v>0</v>
      </c>
      <c r="H162" s="172" t="s">
        <v>0</v>
      </c>
      <c r="I162" s="126"/>
      <c r="J162" s="117"/>
      <c r="K162" s="117"/>
    </row>
    <row r="163" spans="1:11" ht="18">
      <c r="A163" s="131" t="s">
        <v>0</v>
      </c>
      <c r="B163" s="123" t="s">
        <v>0</v>
      </c>
      <c r="C163" s="121" t="s">
        <v>0</v>
      </c>
      <c r="D163" s="123" t="s">
        <v>0</v>
      </c>
      <c r="E163" s="121" t="s">
        <v>0</v>
      </c>
      <c r="F163" s="123" t="s">
        <v>0</v>
      </c>
      <c r="G163" s="121" t="s">
        <v>0</v>
      </c>
      <c r="H163" s="134" t="s">
        <v>0</v>
      </c>
      <c r="I163" s="126"/>
      <c r="J163" s="117"/>
      <c r="K163" s="117"/>
    </row>
    <row r="164" spans="1:11" ht="14.45" customHeight="1">
      <c r="A164" s="726" t="s">
        <v>240</v>
      </c>
      <c r="B164" s="714"/>
      <c r="C164" s="714"/>
      <c r="D164" s="714"/>
      <c r="E164" s="714"/>
      <c r="F164" s="714"/>
      <c r="G164" s="714"/>
      <c r="H164" s="715"/>
      <c r="I164" s="127"/>
      <c r="J164" s="117"/>
      <c r="K164" s="117"/>
    </row>
    <row r="165" spans="1:11">
      <c r="A165" s="727" t="s">
        <v>241</v>
      </c>
      <c r="B165" s="728"/>
      <c r="C165" s="728"/>
      <c r="D165" s="728"/>
      <c r="E165" s="728"/>
      <c r="F165" s="728"/>
      <c r="G165" s="728"/>
      <c r="H165" s="729"/>
      <c r="I165" s="722"/>
      <c r="J165" s="722"/>
      <c r="K165" s="117"/>
    </row>
    <row r="166" spans="1:11" ht="14.45" customHeight="1">
      <c r="A166" s="723"/>
      <c r="B166" s="724"/>
      <c r="C166" s="724"/>
      <c r="D166" s="724"/>
      <c r="E166" s="724"/>
      <c r="F166" s="724"/>
      <c r="G166" s="724"/>
      <c r="H166" s="725"/>
      <c r="I166" s="722"/>
      <c r="J166" s="722"/>
      <c r="K166" s="117"/>
    </row>
    <row r="167" spans="1:11" ht="18">
      <c r="A167" s="129" t="s">
        <v>0</v>
      </c>
      <c r="B167" s="23" t="s">
        <v>46</v>
      </c>
      <c r="C167" s="24" t="s">
        <v>47</v>
      </c>
      <c r="D167" s="23" t="s">
        <v>48</v>
      </c>
      <c r="E167" s="24" t="s">
        <v>49</v>
      </c>
      <c r="F167" s="23" t="s">
        <v>50</v>
      </c>
      <c r="G167" s="24" t="s">
        <v>51</v>
      </c>
      <c r="H167" s="130" t="s">
        <v>52</v>
      </c>
      <c r="I167" s="125"/>
      <c r="J167" s="125"/>
      <c r="K167" s="117"/>
    </row>
    <row r="168" spans="1:11" ht="43.15">
      <c r="A168" s="131" t="s">
        <v>239</v>
      </c>
      <c r="B168" s="48" t="s">
        <v>25</v>
      </c>
      <c r="C168" s="118" t="s">
        <v>0</v>
      </c>
      <c r="D168" s="119" t="s">
        <v>0</v>
      </c>
      <c r="E168" s="172">
        <v>1</v>
      </c>
      <c r="F168" s="172">
        <v>2</v>
      </c>
      <c r="G168" s="172">
        <v>3</v>
      </c>
      <c r="H168" s="172">
        <v>4</v>
      </c>
      <c r="I168" s="137" t="s">
        <v>31</v>
      </c>
      <c r="J168" s="117"/>
      <c r="K168" s="117"/>
    </row>
    <row r="169" spans="1:11" ht="43.15">
      <c r="A169" s="131" t="s">
        <v>118</v>
      </c>
      <c r="B169" s="172">
        <v>5</v>
      </c>
      <c r="C169" s="172">
        <v>6</v>
      </c>
      <c r="D169" s="172">
        <v>7</v>
      </c>
      <c r="E169" s="172">
        <v>8</v>
      </c>
      <c r="F169" s="172">
        <v>9</v>
      </c>
      <c r="G169" s="172">
        <v>10</v>
      </c>
      <c r="H169" s="172">
        <v>11</v>
      </c>
      <c r="I169" s="138" t="s">
        <v>31</v>
      </c>
      <c r="J169" s="117"/>
      <c r="K169" s="117"/>
    </row>
    <row r="170" spans="1:11" ht="43.15">
      <c r="A170" s="131" t="s">
        <v>125</v>
      </c>
      <c r="B170" s="172">
        <v>12</v>
      </c>
      <c r="C170" s="172">
        <v>13</v>
      </c>
      <c r="D170" s="172">
        <v>14</v>
      </c>
      <c r="E170" s="172">
        <v>15</v>
      </c>
      <c r="F170" s="172">
        <v>16</v>
      </c>
      <c r="G170" s="172">
        <v>17</v>
      </c>
      <c r="H170" s="172">
        <v>18</v>
      </c>
      <c r="I170" s="138" t="s">
        <v>31</v>
      </c>
      <c r="J170" s="117"/>
      <c r="K170" s="117"/>
    </row>
    <row r="171" spans="1:11" ht="43.15">
      <c r="A171" s="131" t="s">
        <v>132</v>
      </c>
      <c r="B171" s="172">
        <v>19</v>
      </c>
      <c r="C171" s="172">
        <v>20</v>
      </c>
      <c r="D171" s="172">
        <v>21</v>
      </c>
      <c r="E171" s="172">
        <v>22</v>
      </c>
      <c r="F171" s="172">
        <v>23</v>
      </c>
      <c r="G171" s="172">
        <v>24</v>
      </c>
      <c r="H171" s="172">
        <v>25</v>
      </c>
      <c r="I171" s="139" t="s">
        <v>31</v>
      </c>
      <c r="J171" s="117"/>
      <c r="K171" s="117"/>
    </row>
    <row r="172" spans="1:11" ht="18">
      <c r="A172" s="131" t="s">
        <v>136</v>
      </c>
      <c r="B172" s="172">
        <v>26</v>
      </c>
      <c r="C172" s="172">
        <v>27</v>
      </c>
      <c r="D172" s="172">
        <v>28</v>
      </c>
      <c r="E172" s="172">
        <v>29</v>
      </c>
      <c r="F172" s="172">
        <v>30</v>
      </c>
      <c r="G172" s="172">
        <v>31</v>
      </c>
      <c r="H172" s="172" t="s">
        <v>0</v>
      </c>
      <c r="I172" s="126"/>
      <c r="J172" s="117"/>
      <c r="K172" s="117"/>
    </row>
    <row r="173" spans="1:11" ht="18">
      <c r="A173" s="131" t="s">
        <v>0</v>
      </c>
      <c r="B173" s="123" t="s">
        <v>0</v>
      </c>
      <c r="C173" s="121" t="s">
        <v>0</v>
      </c>
      <c r="D173" s="123" t="s">
        <v>0</v>
      </c>
      <c r="E173" s="121" t="s">
        <v>0</v>
      </c>
      <c r="F173" s="123" t="s">
        <v>0</v>
      </c>
      <c r="G173" s="121" t="s">
        <v>0</v>
      </c>
      <c r="H173" s="134" t="s">
        <v>0</v>
      </c>
      <c r="I173" s="126"/>
      <c r="J173" s="117"/>
      <c r="K173" s="117"/>
    </row>
    <row r="174" spans="1:11" ht="14.45" customHeight="1">
      <c r="A174" s="730" t="s">
        <v>242</v>
      </c>
      <c r="B174" s="731"/>
      <c r="C174" s="731"/>
      <c r="D174" s="731"/>
      <c r="E174" s="731"/>
      <c r="F174" s="731"/>
      <c r="G174" s="731"/>
      <c r="H174" s="732"/>
      <c r="I174" s="127"/>
      <c r="J174" s="117"/>
      <c r="K174" s="117"/>
    </row>
    <row r="175" spans="1:1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</row>
    <row r="176" spans="1:1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</row>
    <row r="177" spans="1:1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</row>
    <row r="178" spans="1:1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</row>
    <row r="179" spans="1:1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</row>
    <row r="180" spans="1:1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</row>
    <row r="181" spans="1:1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</row>
    <row r="182" spans="1:1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</row>
    <row r="183" spans="1:1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</row>
    <row r="184" spans="1:1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</row>
    <row r="185" spans="1:1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</row>
    <row r="186" spans="1:1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</row>
    <row r="187" spans="1:1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</row>
    <row r="188" spans="1:1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</row>
    <row r="189" spans="1:1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</row>
    <row r="190" spans="1:1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</row>
    <row r="191" spans="1:1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</row>
    <row r="192" spans="1:1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</row>
    <row r="193" spans="1:1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</row>
    <row r="194" spans="1:1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</row>
    <row r="195" spans="1:1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</row>
    <row r="196" spans="1:1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</row>
    <row r="197" spans="1:1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</row>
    <row r="198" spans="1:1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</row>
    <row r="199" spans="1:1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</row>
    <row r="200" spans="1:1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</row>
    <row r="201" spans="1:1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</row>
    <row r="202" spans="1:1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</row>
    <row r="203" spans="1:1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</row>
    <row r="204" spans="1:1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</row>
    <row r="205" spans="1:1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</row>
    <row r="206" spans="1:1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</row>
    <row r="207" spans="1:1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</row>
    <row r="208" spans="1:1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</row>
    <row r="209" spans="1:1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</row>
    <row r="210" spans="1:1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</row>
    <row r="211" spans="1:1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</row>
    <row r="212" spans="1:1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</row>
    <row r="213" spans="1:1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</row>
    <row r="214" spans="1:1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</row>
    <row r="215" spans="1:1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</row>
    <row r="216" spans="1:1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</row>
    <row r="217" spans="1:1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</row>
    <row r="218" spans="1:1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</row>
    <row r="219" spans="1:1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</row>
    <row r="220" spans="1:1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</row>
    <row r="221" spans="1:1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</row>
    <row r="222" spans="1:1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</row>
    <row r="223" spans="1:1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</row>
    <row r="224" spans="1:1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</row>
    <row r="225" spans="1:1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</row>
    <row r="226" spans="1:1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</row>
    <row r="227" spans="1:1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</row>
    <row r="228" spans="1:1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</row>
    <row r="229" spans="1:1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</row>
    <row r="230" spans="1:1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</row>
    <row r="231" spans="1:1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</row>
    <row r="232" spans="1:1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</row>
    <row r="233" spans="1:1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</row>
    <row r="234" spans="1:1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</row>
    <row r="235" spans="1:1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</row>
    <row r="236" spans="1:1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</row>
  </sheetData>
  <mergeCells count="55">
    <mergeCell ref="A29:H30"/>
    <mergeCell ref="A2:H3"/>
    <mergeCell ref="A10:H10"/>
    <mergeCell ref="A11:H12"/>
    <mergeCell ref="A19:H19"/>
    <mergeCell ref="A20:H21"/>
    <mergeCell ref="A28:H28"/>
    <mergeCell ref="A40:H41"/>
    <mergeCell ref="I40:I41"/>
    <mergeCell ref="J40:J41"/>
    <mergeCell ref="A49:H49"/>
    <mergeCell ref="A52:H53"/>
    <mergeCell ref="I52:I53"/>
    <mergeCell ref="J52:J53"/>
    <mergeCell ref="A61:H61"/>
    <mergeCell ref="A64:H65"/>
    <mergeCell ref="I64:I65"/>
    <mergeCell ref="J64:J65"/>
    <mergeCell ref="A73:H73"/>
    <mergeCell ref="A77:H78"/>
    <mergeCell ref="I77:I78"/>
    <mergeCell ref="J77:J78"/>
    <mergeCell ref="A86:H86"/>
    <mergeCell ref="A90:H91"/>
    <mergeCell ref="I90:I91"/>
    <mergeCell ref="J90:J91"/>
    <mergeCell ref="A99:H99"/>
    <mergeCell ref="A101:H102"/>
    <mergeCell ref="I101:I102"/>
    <mergeCell ref="J101:J102"/>
    <mergeCell ref="A110:H110"/>
    <mergeCell ref="A112:H113"/>
    <mergeCell ref="I112:I113"/>
    <mergeCell ref="J112:J113"/>
    <mergeCell ref="A121:H121"/>
    <mergeCell ref="A123:H124"/>
    <mergeCell ref="I123:I124"/>
    <mergeCell ref="J123:J124"/>
    <mergeCell ref="A132:H132"/>
    <mergeCell ref="A134:H135"/>
    <mergeCell ref="I134:I135"/>
    <mergeCell ref="J134:J135"/>
    <mergeCell ref="A143:H143"/>
    <mergeCell ref="A145:H146"/>
    <mergeCell ref="I145:I146"/>
    <mergeCell ref="J145:J146"/>
    <mergeCell ref="A154:H154"/>
    <mergeCell ref="A155:H156"/>
    <mergeCell ref="I155:I156"/>
    <mergeCell ref="J155:J156"/>
    <mergeCell ref="A164:H164"/>
    <mergeCell ref="A165:H166"/>
    <mergeCell ref="I165:I166"/>
    <mergeCell ref="J165:J166"/>
    <mergeCell ref="A174:H1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4814-C77E-4646-9FB1-5A52D7E57901}">
  <dimension ref="A1:FN220"/>
  <sheetViews>
    <sheetView workbookViewId="0">
      <pane xSplit="31" ySplit="3" topLeftCell="AF4" activePane="bottomRight" state="frozen"/>
      <selection pane="bottomRight"/>
      <selection pane="bottomLeft"/>
      <selection pane="topRight"/>
    </sheetView>
  </sheetViews>
  <sheetFormatPr defaultRowHeight="14.45"/>
  <cols>
    <col min="1" max="1" width="25" customWidth="1"/>
    <col min="2" max="4" width="10.5703125" style="20" customWidth="1"/>
    <col min="5" max="5" width="13.5703125" style="6" customWidth="1"/>
    <col min="6" max="8" width="0" hidden="1" customWidth="1"/>
    <col min="9" max="9" width="10.7109375" hidden="1" customWidth="1"/>
    <col min="10" max="31" width="0" hidden="1" customWidth="1"/>
    <col min="32" max="32" width="10.7109375" bestFit="1" customWidth="1"/>
    <col min="128" max="170" width="9.140625" style="3"/>
  </cols>
  <sheetData>
    <row r="1" spans="1:170" ht="29.25" customHeight="1">
      <c r="A1" s="115">
        <v>2022</v>
      </c>
      <c r="B1" s="81" t="s">
        <v>243</v>
      </c>
      <c r="C1" s="82"/>
      <c r="D1" s="82"/>
      <c r="E1" s="83"/>
      <c r="F1" s="47"/>
      <c r="G1" s="47"/>
      <c r="H1" s="47"/>
      <c r="I1" s="47"/>
      <c r="J1" s="47"/>
      <c r="K1" s="47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</row>
    <row r="2" spans="1:170" s="6" customFormat="1" ht="26.25" customHeight="1">
      <c r="A2" s="10"/>
      <c r="B2" s="90" t="s">
        <v>244</v>
      </c>
      <c r="C2" s="91" t="s">
        <v>245</v>
      </c>
      <c r="D2" s="91" t="s">
        <v>245</v>
      </c>
      <c r="E2" s="91" t="s">
        <v>245</v>
      </c>
      <c r="F2" s="66" t="s">
        <v>246</v>
      </c>
      <c r="G2" s="67" t="s">
        <v>247</v>
      </c>
      <c r="H2" s="67" t="s">
        <v>248</v>
      </c>
      <c r="I2" s="67" t="s">
        <v>246</v>
      </c>
      <c r="J2" s="67" t="s">
        <v>249</v>
      </c>
      <c r="K2" s="67" t="s">
        <v>250</v>
      </c>
      <c r="L2" s="67" t="s">
        <v>251</v>
      </c>
      <c r="M2" s="67" t="s">
        <v>246</v>
      </c>
      <c r="N2" s="67" t="s">
        <v>247</v>
      </c>
      <c r="O2" s="67" t="s">
        <v>248</v>
      </c>
      <c r="P2" s="67" t="s">
        <v>246</v>
      </c>
      <c r="Q2" s="67" t="s">
        <v>249</v>
      </c>
      <c r="R2" s="67" t="s">
        <v>250</v>
      </c>
      <c r="S2" s="67" t="s">
        <v>251</v>
      </c>
      <c r="T2" s="67" t="s">
        <v>246</v>
      </c>
      <c r="U2" s="67" t="s">
        <v>247</v>
      </c>
      <c r="V2" s="67" t="s">
        <v>248</v>
      </c>
      <c r="W2" s="67" t="s">
        <v>246</v>
      </c>
      <c r="X2" s="67" t="s">
        <v>249</v>
      </c>
      <c r="Y2" s="67" t="s">
        <v>250</v>
      </c>
      <c r="Z2" s="67" t="s">
        <v>251</v>
      </c>
      <c r="AA2" s="67" t="s">
        <v>246</v>
      </c>
      <c r="AB2" s="67" t="s">
        <v>247</v>
      </c>
      <c r="AC2" s="67" t="s">
        <v>248</v>
      </c>
      <c r="AD2" s="67" t="s">
        <v>246</v>
      </c>
      <c r="AE2" s="67" t="s">
        <v>249</v>
      </c>
      <c r="AF2" s="67" t="s">
        <v>250</v>
      </c>
      <c r="AG2" s="67" t="s">
        <v>251</v>
      </c>
      <c r="AH2" s="67" t="s">
        <v>246</v>
      </c>
      <c r="AI2" s="68" t="s">
        <v>247</v>
      </c>
      <c r="AJ2" s="67" t="s">
        <v>248</v>
      </c>
      <c r="AK2" s="67" t="s">
        <v>246</v>
      </c>
      <c r="AL2" s="67" t="s">
        <v>249</v>
      </c>
      <c r="AM2" s="67" t="s">
        <v>250</v>
      </c>
      <c r="AN2" s="67" t="s">
        <v>251</v>
      </c>
      <c r="AO2" s="67" t="s">
        <v>246</v>
      </c>
      <c r="AP2" s="67" t="s">
        <v>247</v>
      </c>
      <c r="AQ2" s="67" t="s">
        <v>248</v>
      </c>
      <c r="AR2" s="67" t="s">
        <v>246</v>
      </c>
      <c r="AS2" s="67" t="s">
        <v>249</v>
      </c>
      <c r="AT2" s="67" t="s">
        <v>250</v>
      </c>
      <c r="AU2" s="67" t="s">
        <v>251</v>
      </c>
      <c r="AV2" s="67" t="s">
        <v>246</v>
      </c>
      <c r="AW2" s="67" t="s">
        <v>247</v>
      </c>
      <c r="AX2" s="67" t="s">
        <v>248</v>
      </c>
      <c r="AY2" s="67" t="s">
        <v>246</v>
      </c>
      <c r="AZ2" s="67" t="s">
        <v>249</v>
      </c>
      <c r="BA2" s="67" t="s">
        <v>250</v>
      </c>
      <c r="BB2" s="67" t="s">
        <v>251</v>
      </c>
      <c r="BC2" s="67" t="s">
        <v>246</v>
      </c>
      <c r="BD2" s="67" t="s">
        <v>247</v>
      </c>
      <c r="BE2" s="67" t="s">
        <v>248</v>
      </c>
      <c r="BF2" s="67" t="s">
        <v>246</v>
      </c>
      <c r="BG2" s="67" t="s">
        <v>249</v>
      </c>
      <c r="BH2" s="67" t="s">
        <v>250</v>
      </c>
      <c r="BI2" s="67" t="s">
        <v>251</v>
      </c>
      <c r="BJ2" s="67" t="s">
        <v>246</v>
      </c>
      <c r="BK2" s="67" t="s">
        <v>247</v>
      </c>
      <c r="BL2" s="67" t="s">
        <v>248</v>
      </c>
      <c r="BM2" s="67" t="s">
        <v>246</v>
      </c>
      <c r="BN2" s="68" t="s">
        <v>249</v>
      </c>
      <c r="BO2" s="67" t="s">
        <v>250</v>
      </c>
      <c r="BP2" s="67" t="s">
        <v>251</v>
      </c>
      <c r="BQ2" s="67" t="s">
        <v>246</v>
      </c>
      <c r="BR2" s="67" t="s">
        <v>247</v>
      </c>
      <c r="BS2" s="67" t="s">
        <v>248</v>
      </c>
      <c r="BT2" s="67" t="s">
        <v>246</v>
      </c>
      <c r="BU2" s="67" t="s">
        <v>249</v>
      </c>
      <c r="BV2" s="67" t="s">
        <v>250</v>
      </c>
      <c r="BW2" s="67" t="s">
        <v>251</v>
      </c>
      <c r="BX2" s="67" t="s">
        <v>246</v>
      </c>
      <c r="BY2" s="67" t="s">
        <v>247</v>
      </c>
      <c r="BZ2" s="67" t="s">
        <v>248</v>
      </c>
      <c r="CA2" s="67" t="s">
        <v>246</v>
      </c>
      <c r="CB2" s="67" t="s">
        <v>249</v>
      </c>
      <c r="CC2" s="67" t="s">
        <v>250</v>
      </c>
      <c r="CD2" s="67" t="s">
        <v>251</v>
      </c>
      <c r="CE2" s="67" t="s">
        <v>246</v>
      </c>
      <c r="CF2" s="67" t="s">
        <v>247</v>
      </c>
      <c r="CG2" s="67" t="s">
        <v>248</v>
      </c>
      <c r="CH2" s="67" t="s">
        <v>246</v>
      </c>
      <c r="CI2" s="67" t="s">
        <v>249</v>
      </c>
      <c r="CJ2" s="67" t="s">
        <v>250</v>
      </c>
      <c r="CK2" s="67" t="s">
        <v>251</v>
      </c>
      <c r="CL2" s="67" t="s">
        <v>246</v>
      </c>
      <c r="CM2" s="67" t="s">
        <v>247</v>
      </c>
      <c r="CN2" s="67" t="s">
        <v>248</v>
      </c>
      <c r="CO2" s="67" t="s">
        <v>246</v>
      </c>
      <c r="CP2" s="67" t="s">
        <v>249</v>
      </c>
      <c r="CQ2" s="67" t="s">
        <v>250</v>
      </c>
      <c r="CR2" s="68" t="s">
        <v>251</v>
      </c>
      <c r="CS2" s="67" t="s">
        <v>246</v>
      </c>
      <c r="CT2" s="67" t="s">
        <v>247</v>
      </c>
      <c r="CU2" s="67" t="s">
        <v>248</v>
      </c>
      <c r="CV2" s="67" t="s">
        <v>246</v>
      </c>
      <c r="CW2" s="67" t="s">
        <v>249</v>
      </c>
      <c r="CX2" s="67" t="s">
        <v>250</v>
      </c>
      <c r="CY2" s="67" t="s">
        <v>251</v>
      </c>
      <c r="CZ2" s="67" t="s">
        <v>246</v>
      </c>
      <c r="DA2" s="67" t="s">
        <v>247</v>
      </c>
      <c r="DB2" s="67" t="s">
        <v>248</v>
      </c>
      <c r="DC2" s="67" t="s">
        <v>246</v>
      </c>
      <c r="DD2" s="67" t="s">
        <v>249</v>
      </c>
      <c r="DE2" s="67" t="s">
        <v>250</v>
      </c>
      <c r="DF2" s="67" t="s">
        <v>251</v>
      </c>
      <c r="DG2" s="67" t="s">
        <v>246</v>
      </c>
      <c r="DH2" s="67" t="s">
        <v>247</v>
      </c>
      <c r="DI2" s="67" t="s">
        <v>248</v>
      </c>
      <c r="DJ2" s="67" t="s">
        <v>246</v>
      </c>
      <c r="DK2" s="67" t="s">
        <v>249</v>
      </c>
      <c r="DL2" s="67" t="s">
        <v>250</v>
      </c>
      <c r="DM2" s="67" t="s">
        <v>251</v>
      </c>
      <c r="DN2" s="67" t="s">
        <v>246</v>
      </c>
      <c r="DO2" s="67" t="s">
        <v>247</v>
      </c>
      <c r="DP2" s="67" t="s">
        <v>248</v>
      </c>
      <c r="DQ2" s="67" t="s">
        <v>246</v>
      </c>
      <c r="DR2" s="67" t="s">
        <v>249</v>
      </c>
      <c r="DS2" s="67" t="s">
        <v>250</v>
      </c>
      <c r="DT2" s="67" t="s">
        <v>251</v>
      </c>
      <c r="DU2" s="67" t="s">
        <v>246</v>
      </c>
      <c r="DV2" s="67" t="s">
        <v>247</v>
      </c>
      <c r="DW2" s="69" t="s">
        <v>248</v>
      </c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</row>
    <row r="3" spans="1:170" s="6" customFormat="1" ht="57.75" customHeight="1">
      <c r="A3" s="75" t="s">
        <v>252</v>
      </c>
      <c r="B3" s="76" t="s">
        <v>253</v>
      </c>
      <c r="C3" s="89" t="s">
        <v>254</v>
      </c>
      <c r="D3" s="77" t="s">
        <v>255</v>
      </c>
      <c r="E3" s="88" t="s">
        <v>256</v>
      </c>
      <c r="F3" s="84" t="s">
        <v>257</v>
      </c>
      <c r="G3" s="85" t="s">
        <v>258</v>
      </c>
      <c r="H3" s="85" t="s">
        <v>259</v>
      </c>
      <c r="I3" s="85" t="s">
        <v>260</v>
      </c>
      <c r="J3" s="85" t="s">
        <v>261</v>
      </c>
      <c r="K3" s="85" t="s">
        <v>262</v>
      </c>
      <c r="L3" s="85" t="s">
        <v>263</v>
      </c>
      <c r="M3" s="85" t="s">
        <v>264</v>
      </c>
      <c r="N3" s="85" t="s">
        <v>265</v>
      </c>
      <c r="O3" s="85" t="s">
        <v>266</v>
      </c>
      <c r="P3" s="85" t="s">
        <v>267</v>
      </c>
      <c r="Q3" s="85" t="s">
        <v>268</v>
      </c>
      <c r="R3" s="85" t="s">
        <v>269</v>
      </c>
      <c r="S3" s="85" t="s">
        <v>270</v>
      </c>
      <c r="T3" s="85" t="s">
        <v>271</v>
      </c>
      <c r="U3" s="85" t="s">
        <v>272</v>
      </c>
      <c r="V3" s="85" t="s">
        <v>273</v>
      </c>
      <c r="W3" s="85" t="s">
        <v>274</v>
      </c>
      <c r="X3" s="85" t="s">
        <v>275</v>
      </c>
      <c r="Y3" s="85" t="s">
        <v>276</v>
      </c>
      <c r="Z3" s="85" t="s">
        <v>277</v>
      </c>
      <c r="AA3" s="85" t="s">
        <v>278</v>
      </c>
      <c r="AB3" s="85" t="s">
        <v>279</v>
      </c>
      <c r="AC3" s="85" t="s">
        <v>280</v>
      </c>
      <c r="AD3" s="85" t="s">
        <v>281</v>
      </c>
      <c r="AE3" s="85" t="s">
        <v>282</v>
      </c>
      <c r="AF3" s="85" t="s">
        <v>283</v>
      </c>
      <c r="AG3" s="85" t="s">
        <v>284</v>
      </c>
      <c r="AH3" s="85" t="s">
        <v>285</v>
      </c>
      <c r="AI3" s="86" t="s">
        <v>286</v>
      </c>
      <c r="AJ3" s="85" t="s">
        <v>287</v>
      </c>
      <c r="AK3" s="85" t="s">
        <v>288</v>
      </c>
      <c r="AL3" s="85" t="s">
        <v>289</v>
      </c>
      <c r="AM3" s="85" t="s">
        <v>290</v>
      </c>
      <c r="AN3" s="85" t="s">
        <v>291</v>
      </c>
      <c r="AO3" s="85" t="s">
        <v>292</v>
      </c>
      <c r="AP3" s="85" t="s">
        <v>293</v>
      </c>
      <c r="AQ3" s="85" t="s">
        <v>294</v>
      </c>
      <c r="AR3" s="85" t="s">
        <v>295</v>
      </c>
      <c r="AS3" s="85" t="s">
        <v>296</v>
      </c>
      <c r="AT3" s="85" t="s">
        <v>297</v>
      </c>
      <c r="AU3" s="85" t="s">
        <v>298</v>
      </c>
      <c r="AV3" s="85" t="s">
        <v>299</v>
      </c>
      <c r="AW3" s="85" t="s">
        <v>300</v>
      </c>
      <c r="AX3" s="85" t="s">
        <v>301</v>
      </c>
      <c r="AY3" s="85" t="s">
        <v>302</v>
      </c>
      <c r="AZ3" s="85" t="s">
        <v>303</v>
      </c>
      <c r="BA3" s="85" t="s">
        <v>304</v>
      </c>
      <c r="BB3" s="85" t="s">
        <v>305</v>
      </c>
      <c r="BC3" s="85" t="s">
        <v>306</v>
      </c>
      <c r="BD3" s="85" t="s">
        <v>307</v>
      </c>
      <c r="BE3" s="85" t="s">
        <v>308</v>
      </c>
      <c r="BF3" s="85" t="s">
        <v>309</v>
      </c>
      <c r="BG3" s="85" t="s">
        <v>310</v>
      </c>
      <c r="BH3" s="85" t="s">
        <v>311</v>
      </c>
      <c r="BI3" s="85" t="s">
        <v>312</v>
      </c>
      <c r="BJ3" s="85" t="s">
        <v>313</v>
      </c>
      <c r="BK3" s="85" t="s">
        <v>314</v>
      </c>
      <c r="BL3" s="85" t="s">
        <v>315</v>
      </c>
      <c r="BM3" s="85" t="s">
        <v>316</v>
      </c>
      <c r="BN3" s="86" t="s">
        <v>317</v>
      </c>
      <c r="BO3" s="85" t="s">
        <v>318</v>
      </c>
      <c r="BP3" s="85" t="s">
        <v>319</v>
      </c>
      <c r="BQ3" s="85" t="s">
        <v>320</v>
      </c>
      <c r="BR3" s="85" t="s">
        <v>321</v>
      </c>
      <c r="BS3" s="85" t="s">
        <v>322</v>
      </c>
      <c r="BT3" s="85" t="s">
        <v>323</v>
      </c>
      <c r="BU3" s="85" t="s">
        <v>324</v>
      </c>
      <c r="BV3" s="85" t="s">
        <v>325</v>
      </c>
      <c r="BW3" s="85" t="s">
        <v>326</v>
      </c>
      <c r="BX3" s="85" t="s">
        <v>327</v>
      </c>
      <c r="BY3" s="85" t="s">
        <v>328</v>
      </c>
      <c r="BZ3" s="85" t="s">
        <v>329</v>
      </c>
      <c r="CA3" s="85" t="s">
        <v>330</v>
      </c>
      <c r="CB3" s="85" t="s">
        <v>331</v>
      </c>
      <c r="CC3" s="85" t="s">
        <v>332</v>
      </c>
      <c r="CD3" s="85" t="s">
        <v>333</v>
      </c>
      <c r="CE3" s="85" t="s">
        <v>334</v>
      </c>
      <c r="CF3" s="85" t="s">
        <v>335</v>
      </c>
      <c r="CG3" s="85" t="s">
        <v>336</v>
      </c>
      <c r="CH3" s="85" t="s">
        <v>337</v>
      </c>
      <c r="CI3" s="85" t="s">
        <v>338</v>
      </c>
      <c r="CJ3" s="85" t="s">
        <v>339</v>
      </c>
      <c r="CK3" s="85" t="s">
        <v>340</v>
      </c>
      <c r="CL3" s="85" t="s">
        <v>341</v>
      </c>
      <c r="CM3" s="85" t="s">
        <v>342</v>
      </c>
      <c r="CN3" s="85" t="s">
        <v>343</v>
      </c>
      <c r="CO3" s="85" t="s">
        <v>344</v>
      </c>
      <c r="CP3" s="85" t="s">
        <v>345</v>
      </c>
      <c r="CQ3" s="85" t="s">
        <v>346</v>
      </c>
      <c r="CR3" s="86" t="s">
        <v>347</v>
      </c>
      <c r="CS3" s="85" t="s">
        <v>348</v>
      </c>
      <c r="CT3" s="85" t="s">
        <v>349</v>
      </c>
      <c r="CU3" s="85" t="s">
        <v>350</v>
      </c>
      <c r="CV3" s="85" t="s">
        <v>351</v>
      </c>
      <c r="CW3" s="85" t="s">
        <v>352</v>
      </c>
      <c r="CX3" s="85" t="s">
        <v>353</v>
      </c>
      <c r="CY3" s="85" t="s">
        <v>354</v>
      </c>
      <c r="CZ3" s="85" t="s">
        <v>355</v>
      </c>
      <c r="DA3" s="85" t="s">
        <v>356</v>
      </c>
      <c r="DB3" s="85" t="s">
        <v>357</v>
      </c>
      <c r="DC3" s="85" t="s">
        <v>358</v>
      </c>
      <c r="DD3" s="85" t="s">
        <v>359</v>
      </c>
      <c r="DE3" s="85" t="s">
        <v>360</v>
      </c>
      <c r="DF3" s="85" t="s">
        <v>361</v>
      </c>
      <c r="DG3" s="85" t="s">
        <v>362</v>
      </c>
      <c r="DH3" s="85" t="s">
        <v>363</v>
      </c>
      <c r="DI3" s="85" t="s">
        <v>364</v>
      </c>
      <c r="DJ3" s="85" t="s">
        <v>365</v>
      </c>
      <c r="DK3" s="85" t="s">
        <v>366</v>
      </c>
      <c r="DL3" s="85" t="s">
        <v>367</v>
      </c>
      <c r="DM3" s="85" t="s">
        <v>368</v>
      </c>
      <c r="DN3" s="85" t="s">
        <v>369</v>
      </c>
      <c r="DO3" s="85" t="s">
        <v>370</v>
      </c>
      <c r="DP3" s="85" t="s">
        <v>371</v>
      </c>
      <c r="DQ3" s="85" t="s">
        <v>372</v>
      </c>
      <c r="DR3" s="85" t="s">
        <v>373</v>
      </c>
      <c r="DS3" s="85" t="s">
        <v>374</v>
      </c>
      <c r="DT3" s="85" t="s">
        <v>375</v>
      </c>
      <c r="DU3" s="85" t="s">
        <v>376</v>
      </c>
      <c r="DV3" s="85" t="s">
        <v>377</v>
      </c>
      <c r="DW3" s="87" t="s">
        <v>378</v>
      </c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</row>
    <row r="4" spans="1:170">
      <c r="A4" s="70" t="s">
        <v>379</v>
      </c>
      <c r="B4" s="71">
        <v>30</v>
      </c>
      <c r="C4" s="71">
        <v>11</v>
      </c>
      <c r="D4" s="71">
        <f t="shared" ref="D4:D35" si="0">COUNTIF(F4:DW4,"x")</f>
        <v>16</v>
      </c>
      <c r="E4" s="78">
        <f t="shared" ref="E4:E35" si="1">C4-D4</f>
        <v>-5</v>
      </c>
      <c r="F4" s="52"/>
      <c r="G4" s="52" t="s">
        <v>0</v>
      </c>
      <c r="H4" s="52"/>
      <c r="I4" s="53" t="s">
        <v>0</v>
      </c>
      <c r="J4" s="53" t="s">
        <v>0</v>
      </c>
      <c r="K4" s="52" t="s">
        <v>0</v>
      </c>
      <c r="L4" s="52" t="s">
        <v>0</v>
      </c>
      <c r="M4" s="52" t="s">
        <v>0</v>
      </c>
      <c r="N4" s="52" t="s">
        <v>0</v>
      </c>
      <c r="O4" s="52" t="s">
        <v>0</v>
      </c>
      <c r="P4" s="53" t="s">
        <v>0</v>
      </c>
      <c r="Q4" s="53" t="s">
        <v>0</v>
      </c>
      <c r="R4" s="52" t="s">
        <v>0</v>
      </c>
      <c r="S4" s="52" t="s">
        <v>0</v>
      </c>
      <c r="T4" s="52" t="s">
        <v>0</v>
      </c>
      <c r="U4" s="52" t="s">
        <v>0</v>
      </c>
      <c r="V4" s="52" t="s">
        <v>0</v>
      </c>
      <c r="W4" s="53" t="s">
        <v>0</v>
      </c>
      <c r="X4" s="53" t="s">
        <v>0</v>
      </c>
      <c r="Y4" s="52" t="s">
        <v>0</v>
      </c>
      <c r="Z4" s="52" t="s">
        <v>0</v>
      </c>
      <c r="AA4" s="52" t="s">
        <v>0</v>
      </c>
      <c r="AB4" s="52" t="s">
        <v>0</v>
      </c>
      <c r="AC4" s="52" t="s">
        <v>0</v>
      </c>
      <c r="AD4" s="53" t="s">
        <v>0</v>
      </c>
      <c r="AE4" s="53" t="s">
        <v>0</v>
      </c>
      <c r="AF4" s="52" t="s">
        <v>0</v>
      </c>
      <c r="AG4" s="52" t="s">
        <v>0</v>
      </c>
      <c r="AH4" s="52" t="s">
        <v>0</v>
      </c>
      <c r="AI4" s="54" t="s">
        <v>0</v>
      </c>
      <c r="AJ4" s="52" t="s">
        <v>0</v>
      </c>
      <c r="AK4" s="53" t="s">
        <v>0</v>
      </c>
      <c r="AL4" s="53" t="s">
        <v>0</v>
      </c>
      <c r="AM4" s="52" t="s">
        <v>0</v>
      </c>
      <c r="AN4" s="52" t="s">
        <v>0</v>
      </c>
      <c r="AO4" s="52" t="s">
        <v>0</v>
      </c>
      <c r="AP4" s="52" t="s">
        <v>0</v>
      </c>
      <c r="AQ4" s="52" t="s">
        <v>0</v>
      </c>
      <c r="AR4" s="53" t="s">
        <v>0</v>
      </c>
      <c r="AS4" s="53" t="s">
        <v>0</v>
      </c>
      <c r="AT4" s="52" t="s">
        <v>0</v>
      </c>
      <c r="AU4" s="52" t="s">
        <v>0</v>
      </c>
      <c r="AV4" s="52" t="s">
        <v>0</v>
      </c>
      <c r="AW4" s="52" t="s">
        <v>0</v>
      </c>
      <c r="AX4" s="52" t="s">
        <v>0</v>
      </c>
      <c r="AY4" s="53" t="s">
        <v>0</v>
      </c>
      <c r="AZ4" s="53" t="s">
        <v>0</v>
      </c>
      <c r="BA4" s="52" t="s">
        <v>0</v>
      </c>
      <c r="BB4" s="52" t="s">
        <v>0</v>
      </c>
      <c r="BC4" s="52" t="s">
        <v>0</v>
      </c>
      <c r="BD4" s="52" t="s">
        <v>0</v>
      </c>
      <c r="BE4" s="52" t="s">
        <v>0</v>
      </c>
      <c r="BF4" s="53" t="s">
        <v>0</v>
      </c>
      <c r="BG4" s="53" t="s">
        <v>0</v>
      </c>
      <c r="BH4" s="52" t="s">
        <v>0</v>
      </c>
      <c r="BI4" s="52" t="s">
        <v>0</v>
      </c>
      <c r="BJ4" s="52" t="s">
        <v>0</v>
      </c>
      <c r="BK4" s="95" t="s">
        <v>380</v>
      </c>
      <c r="BL4" s="95" t="s">
        <v>380</v>
      </c>
      <c r="BM4" s="53" t="s">
        <v>0</v>
      </c>
      <c r="BN4" s="55" t="s">
        <v>0</v>
      </c>
      <c r="BO4" s="56" t="s">
        <v>0</v>
      </c>
      <c r="BP4" s="52" t="s">
        <v>0</v>
      </c>
      <c r="BQ4" s="52" t="s">
        <v>0</v>
      </c>
      <c r="BR4" s="52" t="s">
        <v>0</v>
      </c>
      <c r="BS4" s="52" t="s">
        <v>0</v>
      </c>
      <c r="BT4" s="53" t="s">
        <v>0</v>
      </c>
      <c r="BU4" s="53" t="s">
        <v>0</v>
      </c>
      <c r="BV4" s="52" t="s">
        <v>0</v>
      </c>
      <c r="BW4" s="52" t="s">
        <v>0</v>
      </c>
      <c r="BX4" s="52" t="s">
        <v>0</v>
      </c>
      <c r="BY4" s="52" t="s">
        <v>0</v>
      </c>
      <c r="BZ4" s="52" t="s">
        <v>0</v>
      </c>
      <c r="CA4" s="53" t="s">
        <v>0</v>
      </c>
      <c r="CB4" s="53" t="s">
        <v>0</v>
      </c>
      <c r="CC4" s="52" t="s">
        <v>0</v>
      </c>
      <c r="CD4" s="52" t="s">
        <v>0</v>
      </c>
      <c r="CE4" s="52" t="s">
        <v>0</v>
      </c>
      <c r="CF4" s="52" t="s">
        <v>0</v>
      </c>
      <c r="CG4" s="52" t="s">
        <v>0</v>
      </c>
      <c r="CH4" s="53" t="s">
        <v>0</v>
      </c>
      <c r="CI4" s="53" t="s">
        <v>0</v>
      </c>
      <c r="CJ4" s="52" t="s">
        <v>0</v>
      </c>
      <c r="CK4" s="52" t="s">
        <v>0</v>
      </c>
      <c r="CL4" s="52" t="s">
        <v>0</v>
      </c>
      <c r="CM4" s="52" t="s">
        <v>0</v>
      </c>
      <c r="CN4" s="52" t="s">
        <v>0</v>
      </c>
      <c r="CO4" s="53" t="s">
        <v>0</v>
      </c>
      <c r="CP4" s="53" t="s">
        <v>0</v>
      </c>
      <c r="CQ4" s="52" t="s">
        <v>0</v>
      </c>
      <c r="CR4" s="54" t="s">
        <v>0</v>
      </c>
      <c r="CS4" s="52" t="s">
        <v>0</v>
      </c>
      <c r="CT4" s="52" t="s">
        <v>0</v>
      </c>
      <c r="CU4" s="52" t="s">
        <v>0</v>
      </c>
      <c r="CV4" s="53" t="s">
        <v>0</v>
      </c>
      <c r="CW4" s="53" t="s">
        <v>0</v>
      </c>
      <c r="CX4" s="52" t="s">
        <v>0</v>
      </c>
      <c r="CY4" s="52" t="s">
        <v>0</v>
      </c>
      <c r="CZ4" s="52" t="s">
        <v>0</v>
      </c>
      <c r="DA4" s="52" t="s">
        <v>0</v>
      </c>
      <c r="DB4" s="52" t="s">
        <v>0</v>
      </c>
      <c r="DC4" s="52" t="s">
        <v>0</v>
      </c>
      <c r="DD4" s="53" t="s">
        <v>0</v>
      </c>
      <c r="DE4" s="52" t="s">
        <v>0</v>
      </c>
      <c r="DF4" s="52" t="s">
        <v>0</v>
      </c>
      <c r="DG4" s="52" t="s">
        <v>0</v>
      </c>
      <c r="DH4" s="52" t="s">
        <v>0</v>
      </c>
      <c r="DI4" s="52" t="s">
        <v>0</v>
      </c>
      <c r="DJ4" s="53" t="s">
        <v>380</v>
      </c>
      <c r="DK4" s="53" t="s">
        <v>380</v>
      </c>
      <c r="DL4" s="52" t="s">
        <v>380</v>
      </c>
      <c r="DM4" s="52" t="s">
        <v>380</v>
      </c>
      <c r="DN4" s="52" t="s">
        <v>380</v>
      </c>
      <c r="DO4" s="52" t="s">
        <v>380</v>
      </c>
      <c r="DP4" s="56" t="s">
        <v>380</v>
      </c>
      <c r="DQ4" s="53" t="s">
        <v>380</v>
      </c>
      <c r="DR4" s="53" t="s">
        <v>380</v>
      </c>
      <c r="DS4" s="52" t="s">
        <v>380</v>
      </c>
      <c r="DT4" s="52" t="s">
        <v>380</v>
      </c>
      <c r="DU4" s="52" t="s">
        <v>380</v>
      </c>
      <c r="DV4" s="52" t="s">
        <v>380</v>
      </c>
      <c r="DW4" s="58" t="s">
        <v>380</v>
      </c>
      <c r="DX4" s="3" t="s">
        <v>381</v>
      </c>
    </row>
    <row r="5" spans="1:170">
      <c r="A5" s="72" t="s">
        <v>382</v>
      </c>
      <c r="B5" s="51">
        <v>33</v>
      </c>
      <c r="C5" s="51">
        <v>10</v>
      </c>
      <c r="D5" s="51">
        <f t="shared" si="0"/>
        <v>4</v>
      </c>
      <c r="E5" s="79">
        <f t="shared" si="1"/>
        <v>6</v>
      </c>
      <c r="F5" s="52" t="s">
        <v>0</v>
      </c>
      <c r="G5" s="52" t="s">
        <v>0</v>
      </c>
      <c r="H5" s="52" t="s">
        <v>0</v>
      </c>
      <c r="I5" s="53" t="s">
        <v>0</v>
      </c>
      <c r="J5" s="53" t="s">
        <v>0</v>
      </c>
      <c r="K5" s="52" t="s">
        <v>0</v>
      </c>
      <c r="L5" s="52" t="s">
        <v>0</v>
      </c>
      <c r="M5" s="52" t="s">
        <v>0</v>
      </c>
      <c r="N5" s="52" t="s">
        <v>0</v>
      </c>
      <c r="O5" s="52" t="s">
        <v>0</v>
      </c>
      <c r="P5" s="53" t="s">
        <v>0</v>
      </c>
      <c r="Q5" s="53" t="s">
        <v>0</v>
      </c>
      <c r="R5" s="52" t="s">
        <v>0</v>
      </c>
      <c r="S5" s="52" t="s">
        <v>0</v>
      </c>
      <c r="T5" s="52" t="s">
        <v>0</v>
      </c>
      <c r="U5" s="52" t="s">
        <v>0</v>
      </c>
      <c r="V5" s="52" t="s">
        <v>0</v>
      </c>
      <c r="W5" s="53" t="s">
        <v>0</v>
      </c>
      <c r="X5" s="53" t="s">
        <v>0</v>
      </c>
      <c r="Y5" s="52" t="s">
        <v>0</v>
      </c>
      <c r="Z5" s="52" t="s">
        <v>0</v>
      </c>
      <c r="AA5" s="52" t="s">
        <v>0</v>
      </c>
      <c r="AB5" s="52" t="s">
        <v>0</v>
      </c>
      <c r="AC5" s="52" t="s">
        <v>0</v>
      </c>
      <c r="AD5" s="53" t="s">
        <v>0</v>
      </c>
      <c r="AE5" s="53" t="s">
        <v>0</v>
      </c>
      <c r="AF5" s="52" t="s">
        <v>0</v>
      </c>
      <c r="AG5" s="52" t="s">
        <v>0</v>
      </c>
      <c r="AH5" s="52" t="s">
        <v>0</v>
      </c>
      <c r="AI5" s="54" t="s">
        <v>0</v>
      </c>
      <c r="AJ5" s="52" t="s">
        <v>0</v>
      </c>
      <c r="AK5" s="53" t="s">
        <v>0</v>
      </c>
      <c r="AL5" s="53" t="s">
        <v>0</v>
      </c>
      <c r="AM5" s="52" t="s">
        <v>0</v>
      </c>
      <c r="AN5" s="52" t="s">
        <v>0</v>
      </c>
      <c r="AO5" s="52" t="s">
        <v>0</v>
      </c>
      <c r="AP5" s="52" t="s">
        <v>0</v>
      </c>
      <c r="AQ5" s="52" t="s">
        <v>0</v>
      </c>
      <c r="AR5" s="53" t="s">
        <v>0</v>
      </c>
      <c r="AS5" s="53" t="s">
        <v>0</v>
      </c>
      <c r="AT5" s="52" t="s">
        <v>0</v>
      </c>
      <c r="AU5" s="52" t="s">
        <v>0</v>
      </c>
      <c r="AV5" s="52" t="s">
        <v>0</v>
      </c>
      <c r="AW5" s="52" t="s">
        <v>0</v>
      </c>
      <c r="AX5" s="95" t="s">
        <v>383</v>
      </c>
      <c r="AY5" s="53" t="s">
        <v>0</v>
      </c>
      <c r="AZ5" s="53" t="s">
        <v>0</v>
      </c>
      <c r="BA5" s="52" t="s">
        <v>0</v>
      </c>
      <c r="BB5" s="52" t="s">
        <v>0</v>
      </c>
      <c r="BC5" s="52" t="s">
        <v>0</v>
      </c>
      <c r="BD5" s="52" t="s">
        <v>0</v>
      </c>
      <c r="BE5" s="52" t="s">
        <v>0</v>
      </c>
      <c r="BF5" s="53" t="s">
        <v>0</v>
      </c>
      <c r="BG5" s="53" t="s">
        <v>0</v>
      </c>
      <c r="BH5" s="52" t="s">
        <v>0</v>
      </c>
      <c r="BI5" s="52" t="s">
        <v>0</v>
      </c>
      <c r="BJ5" s="52" t="s">
        <v>0</v>
      </c>
      <c r="BK5" s="52" t="s">
        <v>0</v>
      </c>
      <c r="BL5" s="52" t="s">
        <v>0</v>
      </c>
      <c r="BM5" s="53" t="s">
        <v>0</v>
      </c>
      <c r="BN5" s="55" t="s">
        <v>0</v>
      </c>
      <c r="BO5" s="56" t="s">
        <v>0</v>
      </c>
      <c r="BP5" s="52" t="s">
        <v>0</v>
      </c>
      <c r="BQ5" s="52" t="s">
        <v>0</v>
      </c>
      <c r="BR5" s="52" t="s">
        <v>0</v>
      </c>
      <c r="BS5" s="52" t="s">
        <v>0</v>
      </c>
      <c r="BT5" s="53" t="s">
        <v>0</v>
      </c>
      <c r="BU5" s="53" t="s">
        <v>0</v>
      </c>
      <c r="BV5" s="52" t="s">
        <v>0</v>
      </c>
      <c r="BW5" s="52" t="s">
        <v>0</v>
      </c>
      <c r="BX5" s="52" t="s">
        <v>0</v>
      </c>
      <c r="BY5" s="52" t="s">
        <v>0</v>
      </c>
      <c r="BZ5" s="52" t="s">
        <v>0</v>
      </c>
      <c r="CA5" s="53" t="s">
        <v>0</v>
      </c>
      <c r="CB5" s="53" t="s">
        <v>0</v>
      </c>
      <c r="CC5" s="52" t="s">
        <v>0</v>
      </c>
      <c r="CD5" s="52" t="s">
        <v>0</v>
      </c>
      <c r="CE5" s="52" t="s">
        <v>0</v>
      </c>
      <c r="CF5" s="52" t="s">
        <v>0</v>
      </c>
      <c r="CG5" s="52" t="s">
        <v>0</v>
      </c>
      <c r="CH5" s="53" t="s">
        <v>0</v>
      </c>
      <c r="CI5" s="53" t="s">
        <v>0</v>
      </c>
      <c r="CJ5" s="52" t="s">
        <v>0</v>
      </c>
      <c r="CK5" s="52" t="s">
        <v>0</v>
      </c>
      <c r="CL5" s="52" t="s">
        <v>0</v>
      </c>
      <c r="CM5" s="52" t="s">
        <v>0</v>
      </c>
      <c r="CN5" s="52" t="s">
        <v>0</v>
      </c>
      <c r="CO5" s="53" t="s">
        <v>0</v>
      </c>
      <c r="CP5" s="53" t="s">
        <v>0</v>
      </c>
      <c r="CQ5" s="52" t="s">
        <v>0</v>
      </c>
      <c r="CR5" s="54" t="s">
        <v>0</v>
      </c>
      <c r="CS5" s="52" t="s">
        <v>0</v>
      </c>
      <c r="CT5" s="52" t="s">
        <v>0</v>
      </c>
      <c r="CU5" s="52" t="s">
        <v>0</v>
      </c>
      <c r="CV5" s="53" t="s">
        <v>0</v>
      </c>
      <c r="CW5" s="53" t="s">
        <v>0</v>
      </c>
      <c r="CX5" s="52" t="s">
        <v>0</v>
      </c>
      <c r="CY5" s="52" t="s">
        <v>0</v>
      </c>
      <c r="CZ5" s="52" t="s">
        <v>0</v>
      </c>
      <c r="DA5" s="52" t="s">
        <v>0</v>
      </c>
      <c r="DB5" s="52" t="s">
        <v>0</v>
      </c>
      <c r="DC5" s="52" t="s">
        <v>0</v>
      </c>
      <c r="DD5" s="53" t="s">
        <v>0</v>
      </c>
      <c r="DE5" s="52" t="s">
        <v>0</v>
      </c>
      <c r="DF5" s="52" t="s">
        <v>0</v>
      </c>
      <c r="DG5" s="52" t="s">
        <v>0</v>
      </c>
      <c r="DH5" s="52" t="s">
        <v>0</v>
      </c>
      <c r="DI5" s="52" t="s">
        <v>0</v>
      </c>
      <c r="DJ5" s="53" t="s">
        <v>0</v>
      </c>
      <c r="DK5" s="53" t="s">
        <v>0</v>
      </c>
      <c r="DL5" s="52" t="s">
        <v>0</v>
      </c>
      <c r="DM5" s="52" t="s">
        <v>0</v>
      </c>
      <c r="DN5" s="52" t="s">
        <v>0</v>
      </c>
      <c r="DO5" s="52" t="s">
        <v>0</v>
      </c>
      <c r="DP5" s="56" t="s">
        <v>0</v>
      </c>
      <c r="DQ5" s="53" t="s">
        <v>0</v>
      </c>
      <c r="DR5" s="53" t="s">
        <v>0</v>
      </c>
      <c r="DS5" s="52" t="s">
        <v>0</v>
      </c>
      <c r="DT5" s="52" t="s">
        <v>0</v>
      </c>
      <c r="DU5" s="52" t="s">
        <v>380</v>
      </c>
      <c r="DV5" s="52" t="s">
        <v>380</v>
      </c>
      <c r="DW5" s="58" t="s">
        <v>380</v>
      </c>
      <c r="DX5" s="3" t="s">
        <v>384</v>
      </c>
    </row>
    <row r="6" spans="1:170">
      <c r="A6" s="72" t="s">
        <v>385</v>
      </c>
      <c r="B6" s="51">
        <v>30</v>
      </c>
      <c r="C6" s="51">
        <v>14</v>
      </c>
      <c r="D6" s="51">
        <f t="shared" si="0"/>
        <v>9</v>
      </c>
      <c r="E6" s="79">
        <f t="shared" si="1"/>
        <v>5</v>
      </c>
      <c r="F6" s="52" t="s">
        <v>0</v>
      </c>
      <c r="G6" s="52" t="s">
        <v>0</v>
      </c>
      <c r="H6" s="52" t="s">
        <v>0</v>
      </c>
      <c r="I6" s="53" t="s">
        <v>0</v>
      </c>
      <c r="J6" s="53" t="s">
        <v>0</v>
      </c>
      <c r="K6" s="52" t="s">
        <v>0</v>
      </c>
      <c r="L6" s="52" t="s">
        <v>0</v>
      </c>
      <c r="M6" s="52" t="s">
        <v>0</v>
      </c>
      <c r="N6" s="52" t="s">
        <v>0</v>
      </c>
      <c r="O6" s="52" t="s">
        <v>0</v>
      </c>
      <c r="P6" s="53" t="s">
        <v>0</v>
      </c>
      <c r="Q6" s="53" t="s">
        <v>0</v>
      </c>
      <c r="R6" s="52" t="s">
        <v>0</v>
      </c>
      <c r="S6" s="52" t="s">
        <v>0</v>
      </c>
      <c r="T6" s="52" t="s">
        <v>0</v>
      </c>
      <c r="U6" s="52" t="s">
        <v>0</v>
      </c>
      <c r="V6" s="52" t="s">
        <v>0</v>
      </c>
      <c r="W6" s="53" t="s">
        <v>0</v>
      </c>
      <c r="X6" s="53" t="s">
        <v>0</v>
      </c>
      <c r="Y6" s="52" t="s">
        <v>0</v>
      </c>
      <c r="Z6" s="52" t="s">
        <v>0</v>
      </c>
      <c r="AA6" s="52" t="s">
        <v>0</v>
      </c>
      <c r="AB6" s="52" t="s">
        <v>0</v>
      </c>
      <c r="AC6" s="52" t="s">
        <v>0</v>
      </c>
      <c r="AD6" s="53" t="s">
        <v>0</v>
      </c>
      <c r="AE6" s="53" t="s">
        <v>0</v>
      </c>
      <c r="AF6" s="52" t="s">
        <v>0</v>
      </c>
      <c r="AG6" s="52" t="s">
        <v>0</v>
      </c>
      <c r="AH6" s="52" t="s">
        <v>0</v>
      </c>
      <c r="AI6" s="54" t="s">
        <v>0</v>
      </c>
      <c r="AJ6" s="52" t="s">
        <v>0</v>
      </c>
      <c r="AK6" s="53" t="s">
        <v>0</v>
      </c>
      <c r="AL6" s="53" t="s">
        <v>0</v>
      </c>
      <c r="AM6" s="52" t="s">
        <v>0</v>
      </c>
      <c r="AN6" s="52" t="s">
        <v>0</v>
      </c>
      <c r="AO6" s="52" t="s">
        <v>0</v>
      </c>
      <c r="AP6" s="52" t="s">
        <v>0</v>
      </c>
      <c r="AQ6" s="52" t="s">
        <v>0</v>
      </c>
      <c r="AR6" s="53" t="s">
        <v>0</v>
      </c>
      <c r="AS6" s="53" t="s">
        <v>0</v>
      </c>
      <c r="AT6" s="52" t="s">
        <v>0</v>
      </c>
      <c r="AU6" s="52" t="s">
        <v>0</v>
      </c>
      <c r="AV6" s="52" t="s">
        <v>0</v>
      </c>
      <c r="AW6" s="52" t="s">
        <v>0</v>
      </c>
      <c r="AX6" s="52" t="s">
        <v>0</v>
      </c>
      <c r="AY6" s="53" t="s">
        <v>0</v>
      </c>
      <c r="AZ6" s="53" t="s">
        <v>0</v>
      </c>
      <c r="BA6" s="52" t="s">
        <v>0</v>
      </c>
      <c r="BB6" s="52" t="s">
        <v>0</v>
      </c>
      <c r="BC6" s="52" t="s">
        <v>0</v>
      </c>
      <c r="BD6" s="52" t="s">
        <v>0</v>
      </c>
      <c r="BE6" s="52" t="s">
        <v>0</v>
      </c>
      <c r="BF6" s="53" t="s">
        <v>0</v>
      </c>
      <c r="BG6" s="53" t="s">
        <v>0</v>
      </c>
      <c r="BH6" s="52" t="s">
        <v>0</v>
      </c>
      <c r="BI6" s="52" t="s">
        <v>0</v>
      </c>
      <c r="BJ6" s="52" t="s">
        <v>0</v>
      </c>
      <c r="BK6" s="52" t="s">
        <v>0</v>
      </c>
      <c r="BL6" s="52" t="s">
        <v>0</v>
      </c>
      <c r="BM6" s="53" t="s">
        <v>0</v>
      </c>
      <c r="BN6" s="55" t="s">
        <v>0</v>
      </c>
      <c r="BO6" s="56" t="s">
        <v>0</v>
      </c>
      <c r="BP6" s="52" t="s">
        <v>0</v>
      </c>
      <c r="BQ6" s="52" t="s">
        <v>0</v>
      </c>
      <c r="BR6" s="52" t="s">
        <v>0</v>
      </c>
      <c r="BS6" s="52" t="s">
        <v>0</v>
      </c>
      <c r="BT6" s="53" t="s">
        <v>0</v>
      </c>
      <c r="BU6" s="53" t="s">
        <v>0</v>
      </c>
      <c r="BV6" s="52" t="s">
        <v>0</v>
      </c>
      <c r="BW6" s="52" t="s">
        <v>0</v>
      </c>
      <c r="BX6" s="52" t="s">
        <v>0</v>
      </c>
      <c r="BY6" s="52" t="s">
        <v>0</v>
      </c>
      <c r="BZ6" s="52" t="s">
        <v>0</v>
      </c>
      <c r="CA6" s="53" t="s">
        <v>0</v>
      </c>
      <c r="CB6" s="53" t="s">
        <v>0</v>
      </c>
      <c r="CC6" s="52" t="s">
        <v>0</v>
      </c>
      <c r="CD6" s="52" t="s">
        <v>0</v>
      </c>
      <c r="CE6" s="52" t="s">
        <v>0</v>
      </c>
      <c r="CF6" s="52" t="s">
        <v>0</v>
      </c>
      <c r="CG6" s="52" t="s">
        <v>0</v>
      </c>
      <c r="CH6" s="53" t="s">
        <v>0</v>
      </c>
      <c r="CI6" s="53" t="s">
        <v>0</v>
      </c>
      <c r="CJ6" s="52" t="s">
        <v>0</v>
      </c>
      <c r="CK6" s="52" t="s">
        <v>0</v>
      </c>
      <c r="CL6" s="52" t="s">
        <v>0</v>
      </c>
      <c r="CM6" s="52" t="s">
        <v>0</v>
      </c>
      <c r="CN6" s="52" t="s">
        <v>0</v>
      </c>
      <c r="CO6" s="53" t="s">
        <v>0</v>
      </c>
      <c r="CP6" s="53" t="s">
        <v>0</v>
      </c>
      <c r="CQ6" s="52" t="s">
        <v>0</v>
      </c>
      <c r="CR6" s="54" t="s">
        <v>0</v>
      </c>
      <c r="CS6" s="52" t="s">
        <v>0</v>
      </c>
      <c r="CT6" s="52" t="s">
        <v>0</v>
      </c>
      <c r="CU6" s="52" t="s">
        <v>0</v>
      </c>
      <c r="CV6" s="53" t="s">
        <v>0</v>
      </c>
      <c r="CW6" s="53" t="s">
        <v>0</v>
      </c>
      <c r="CX6" s="52" t="s">
        <v>0</v>
      </c>
      <c r="CY6" s="52" t="s">
        <v>0</v>
      </c>
      <c r="CZ6" s="52" t="s">
        <v>0</v>
      </c>
      <c r="DA6" s="52" t="s">
        <v>0</v>
      </c>
      <c r="DB6" s="52" t="s">
        <v>0</v>
      </c>
      <c r="DC6" s="52" t="s">
        <v>0</v>
      </c>
      <c r="DD6" s="53" t="s">
        <v>0</v>
      </c>
      <c r="DE6" s="52" t="s">
        <v>0</v>
      </c>
      <c r="DF6" s="52" t="s">
        <v>0</v>
      </c>
      <c r="DG6" s="52" t="s">
        <v>0</v>
      </c>
      <c r="DH6" s="52" t="s">
        <v>0</v>
      </c>
      <c r="DI6" s="52" t="s">
        <v>0</v>
      </c>
      <c r="DJ6" s="53" t="s">
        <v>0</v>
      </c>
      <c r="DK6" s="53" t="s">
        <v>0</v>
      </c>
      <c r="DL6" s="52" t="s">
        <v>380</v>
      </c>
      <c r="DM6" s="52" t="s">
        <v>380</v>
      </c>
      <c r="DN6" s="52" t="s">
        <v>380</v>
      </c>
      <c r="DO6" s="52" t="s">
        <v>380</v>
      </c>
      <c r="DP6" s="56" t="s">
        <v>0</v>
      </c>
      <c r="DQ6" s="53" t="s">
        <v>0</v>
      </c>
      <c r="DR6" s="53" t="s">
        <v>0</v>
      </c>
      <c r="DS6" s="52" t="s">
        <v>380</v>
      </c>
      <c r="DT6" s="52" t="s">
        <v>380</v>
      </c>
      <c r="DU6" s="52" t="s">
        <v>380</v>
      </c>
      <c r="DV6" s="52" t="s">
        <v>380</v>
      </c>
      <c r="DW6" s="58" t="s">
        <v>380</v>
      </c>
      <c r="DX6" s="3" t="s">
        <v>386</v>
      </c>
    </row>
    <row r="7" spans="1:170">
      <c r="A7" s="72" t="s">
        <v>387</v>
      </c>
      <c r="B7" s="51">
        <v>22</v>
      </c>
      <c r="C7" s="51">
        <v>9</v>
      </c>
      <c r="D7" s="51">
        <f t="shared" si="0"/>
        <v>9</v>
      </c>
      <c r="E7" s="79">
        <f t="shared" si="1"/>
        <v>0</v>
      </c>
      <c r="F7" s="52" t="s">
        <v>0</v>
      </c>
      <c r="G7" s="52" t="s">
        <v>0</v>
      </c>
      <c r="H7" s="52" t="s">
        <v>0</v>
      </c>
      <c r="I7" s="53" t="s">
        <v>0</v>
      </c>
      <c r="J7" s="53" t="s">
        <v>0</v>
      </c>
      <c r="K7" s="52" t="s">
        <v>0</v>
      </c>
      <c r="L7" s="52" t="s">
        <v>0</v>
      </c>
      <c r="M7" s="52" t="s">
        <v>0</v>
      </c>
      <c r="N7" s="52" t="s">
        <v>0</v>
      </c>
      <c r="O7" s="52" t="s">
        <v>0</v>
      </c>
      <c r="P7" s="53" t="s">
        <v>0</v>
      </c>
      <c r="Q7" s="53" t="s">
        <v>0</v>
      </c>
      <c r="R7" s="52" t="s">
        <v>0</v>
      </c>
      <c r="S7" s="52" t="s">
        <v>0</v>
      </c>
      <c r="T7" s="52" t="s">
        <v>0</v>
      </c>
      <c r="U7" s="52" t="s">
        <v>0</v>
      </c>
      <c r="V7" s="52" t="s">
        <v>0</v>
      </c>
      <c r="W7" s="53" t="s">
        <v>0</v>
      </c>
      <c r="X7" s="53" t="s">
        <v>0</v>
      </c>
      <c r="Y7" s="52" t="s">
        <v>0</v>
      </c>
      <c r="Z7" s="52" t="s">
        <v>0</v>
      </c>
      <c r="AA7" s="52" t="s">
        <v>0</v>
      </c>
      <c r="AB7" s="52" t="s">
        <v>0</v>
      </c>
      <c r="AC7" s="52" t="s">
        <v>0</v>
      </c>
      <c r="AD7" s="53" t="s">
        <v>0</v>
      </c>
      <c r="AE7" s="53" t="s">
        <v>0</v>
      </c>
      <c r="AF7" s="52" t="s">
        <v>0</v>
      </c>
      <c r="AG7" s="52" t="s">
        <v>0</v>
      </c>
      <c r="AH7" s="52" t="s">
        <v>0</v>
      </c>
      <c r="AI7" s="54" t="s">
        <v>0</v>
      </c>
      <c r="AJ7" s="52" t="s">
        <v>0</v>
      </c>
      <c r="AK7" s="53" t="s">
        <v>0</v>
      </c>
      <c r="AL7" s="53" t="s">
        <v>0</v>
      </c>
      <c r="AM7" s="52" t="s">
        <v>0</v>
      </c>
      <c r="AN7" s="52" t="s">
        <v>0</v>
      </c>
      <c r="AO7" s="52" t="s">
        <v>0</v>
      </c>
      <c r="AP7" s="52" t="s">
        <v>0</v>
      </c>
      <c r="AQ7" s="52" t="s">
        <v>0</v>
      </c>
      <c r="AR7" s="53" t="s">
        <v>0</v>
      </c>
      <c r="AS7" s="53" t="s">
        <v>0</v>
      </c>
      <c r="AT7" s="52" t="s">
        <v>0</v>
      </c>
      <c r="AU7" s="52" t="s">
        <v>0</v>
      </c>
      <c r="AV7" s="52" t="s">
        <v>0</v>
      </c>
      <c r="AW7" s="52" t="s">
        <v>0</v>
      </c>
      <c r="AX7" s="52" t="s">
        <v>0</v>
      </c>
      <c r="AY7" s="53" t="s">
        <v>0</v>
      </c>
      <c r="AZ7" s="53" t="s">
        <v>0</v>
      </c>
      <c r="BA7" s="52" t="s">
        <v>0</v>
      </c>
      <c r="BB7" s="52" t="s">
        <v>0</v>
      </c>
      <c r="BC7" s="52" t="s">
        <v>0</v>
      </c>
      <c r="BD7" s="52" t="s">
        <v>0</v>
      </c>
      <c r="BE7" s="52" t="s">
        <v>0</v>
      </c>
      <c r="BF7" s="53" t="s">
        <v>0</v>
      </c>
      <c r="BG7" s="53" t="s">
        <v>0</v>
      </c>
      <c r="BH7" s="52" t="s">
        <v>0</v>
      </c>
      <c r="BI7" s="52" t="s">
        <v>0</v>
      </c>
      <c r="BJ7" s="52" t="s">
        <v>0</v>
      </c>
      <c r="BK7" s="52" t="s">
        <v>0</v>
      </c>
      <c r="BL7" s="52" t="s">
        <v>0</v>
      </c>
      <c r="BM7" s="53" t="s">
        <v>0</v>
      </c>
      <c r="BN7" s="55" t="s">
        <v>0</v>
      </c>
      <c r="BO7" s="56" t="s">
        <v>0</v>
      </c>
      <c r="BP7" s="52" t="s">
        <v>0</v>
      </c>
      <c r="BQ7" s="52" t="s">
        <v>0</v>
      </c>
      <c r="BR7" s="52" t="s">
        <v>0</v>
      </c>
      <c r="BS7" s="52" t="s">
        <v>0</v>
      </c>
      <c r="BT7" s="53" t="s">
        <v>0</v>
      </c>
      <c r="BU7" s="53" t="s">
        <v>0</v>
      </c>
      <c r="BV7" s="52" t="s">
        <v>0</v>
      </c>
      <c r="BW7" s="52" t="s">
        <v>0</v>
      </c>
      <c r="BX7" s="52" t="s">
        <v>0</v>
      </c>
      <c r="BY7" s="52" t="s">
        <v>0</v>
      </c>
      <c r="BZ7" s="52" t="s">
        <v>0</v>
      </c>
      <c r="CA7" s="53" t="s">
        <v>0</v>
      </c>
      <c r="CB7" s="53" t="s">
        <v>0</v>
      </c>
      <c r="CC7" s="52" t="s">
        <v>0</v>
      </c>
      <c r="CD7" s="52" t="s">
        <v>0</v>
      </c>
      <c r="CE7" s="52" t="s">
        <v>0</v>
      </c>
      <c r="CF7" s="52" t="s">
        <v>0</v>
      </c>
      <c r="CG7" s="52" t="s">
        <v>0</v>
      </c>
      <c r="CH7" s="53" t="s">
        <v>0</v>
      </c>
      <c r="CI7" s="53" t="s">
        <v>0</v>
      </c>
      <c r="CJ7" s="52" t="s">
        <v>0</v>
      </c>
      <c r="CK7" s="52" t="s">
        <v>0</v>
      </c>
      <c r="CL7" s="52" t="s">
        <v>0</v>
      </c>
      <c r="CM7" s="52" t="s">
        <v>0</v>
      </c>
      <c r="CN7" s="52" t="s">
        <v>0</v>
      </c>
      <c r="CO7" s="53" t="s">
        <v>0</v>
      </c>
      <c r="CP7" s="53" t="s">
        <v>0</v>
      </c>
      <c r="CQ7" s="52" t="s">
        <v>0</v>
      </c>
      <c r="CR7" s="54" t="s">
        <v>0</v>
      </c>
      <c r="CS7" s="52" t="s">
        <v>0</v>
      </c>
      <c r="CT7" s="52" t="s">
        <v>0</v>
      </c>
      <c r="CU7" s="52" t="s">
        <v>0</v>
      </c>
      <c r="CV7" s="53" t="s">
        <v>0</v>
      </c>
      <c r="CW7" s="53" t="s">
        <v>0</v>
      </c>
      <c r="CX7" s="52" t="s">
        <v>0</v>
      </c>
      <c r="CY7" s="52" t="s">
        <v>0</v>
      </c>
      <c r="CZ7" s="52" t="s">
        <v>0</v>
      </c>
      <c r="DA7" s="52" t="s">
        <v>0</v>
      </c>
      <c r="DB7" s="52" t="s">
        <v>0</v>
      </c>
      <c r="DC7" s="52" t="s">
        <v>0</v>
      </c>
      <c r="DD7" s="53" t="s">
        <v>0</v>
      </c>
      <c r="DE7" s="52" t="s">
        <v>0</v>
      </c>
      <c r="DF7" s="52" t="s">
        <v>0</v>
      </c>
      <c r="DG7" s="52" t="s">
        <v>0</v>
      </c>
      <c r="DH7" s="52" t="s">
        <v>0</v>
      </c>
      <c r="DI7" s="52" t="s">
        <v>0</v>
      </c>
      <c r="DJ7" s="53" t="s">
        <v>0</v>
      </c>
      <c r="DK7" s="53" t="s">
        <v>0</v>
      </c>
      <c r="DL7" s="52" t="s">
        <v>380</v>
      </c>
      <c r="DM7" s="52" t="s">
        <v>380</v>
      </c>
      <c r="DN7" s="52" t="s">
        <v>380</v>
      </c>
      <c r="DO7" s="52" t="s">
        <v>380</v>
      </c>
      <c r="DP7" s="56" t="s">
        <v>0</v>
      </c>
      <c r="DQ7" s="53" t="s">
        <v>0</v>
      </c>
      <c r="DR7" s="53" t="s">
        <v>0</v>
      </c>
      <c r="DS7" s="52" t="s">
        <v>380</v>
      </c>
      <c r="DT7" s="52" t="s">
        <v>380</v>
      </c>
      <c r="DU7" s="52" t="s">
        <v>380</v>
      </c>
      <c r="DV7" s="52" t="s">
        <v>380</v>
      </c>
      <c r="DW7" s="58" t="s">
        <v>380</v>
      </c>
      <c r="DX7" s="3" t="s">
        <v>386</v>
      </c>
    </row>
    <row r="8" spans="1:170">
      <c r="A8" s="72" t="s">
        <v>388</v>
      </c>
      <c r="B8" s="51">
        <v>30</v>
      </c>
      <c r="C8" s="51">
        <v>14</v>
      </c>
      <c r="D8" s="51">
        <f t="shared" si="0"/>
        <v>9</v>
      </c>
      <c r="E8" s="79">
        <f t="shared" si="1"/>
        <v>5</v>
      </c>
      <c r="F8" s="52" t="s">
        <v>0</v>
      </c>
      <c r="G8" s="52" t="s">
        <v>0</v>
      </c>
      <c r="H8" s="52" t="s">
        <v>0</v>
      </c>
      <c r="I8" s="53" t="s">
        <v>0</v>
      </c>
      <c r="J8" s="53" t="s">
        <v>0</v>
      </c>
      <c r="K8" s="52" t="s">
        <v>0</v>
      </c>
      <c r="L8" s="52" t="s">
        <v>0</v>
      </c>
      <c r="M8" s="52" t="s">
        <v>0</v>
      </c>
      <c r="N8" s="52" t="s">
        <v>0</v>
      </c>
      <c r="O8" s="52" t="s">
        <v>0</v>
      </c>
      <c r="P8" s="53" t="s">
        <v>0</v>
      </c>
      <c r="Q8" s="53" t="s">
        <v>0</v>
      </c>
      <c r="R8" s="52" t="s">
        <v>0</v>
      </c>
      <c r="S8" s="52" t="s">
        <v>0</v>
      </c>
      <c r="T8" s="52" t="s">
        <v>0</v>
      </c>
      <c r="U8" s="52" t="s">
        <v>0</v>
      </c>
      <c r="V8" s="52" t="s">
        <v>0</v>
      </c>
      <c r="W8" s="53" t="s">
        <v>0</v>
      </c>
      <c r="X8" s="53" t="s">
        <v>0</v>
      </c>
      <c r="Y8" s="52" t="s">
        <v>0</v>
      </c>
      <c r="Z8" s="52" t="s">
        <v>0</v>
      </c>
      <c r="AA8" s="52" t="s">
        <v>0</v>
      </c>
      <c r="AB8" s="52" t="s">
        <v>0</v>
      </c>
      <c r="AC8" s="52" t="s">
        <v>0</v>
      </c>
      <c r="AD8" s="53" t="s">
        <v>0</v>
      </c>
      <c r="AE8" s="53" t="s">
        <v>0</v>
      </c>
      <c r="AF8" s="52" t="s">
        <v>0</v>
      </c>
      <c r="AG8" s="52" t="s">
        <v>0</v>
      </c>
      <c r="AH8" s="52" t="s">
        <v>0</v>
      </c>
      <c r="AI8" s="54" t="s">
        <v>0</v>
      </c>
      <c r="AJ8" s="52" t="s">
        <v>0</v>
      </c>
      <c r="AK8" s="53" t="s">
        <v>0</v>
      </c>
      <c r="AL8" s="53" t="s">
        <v>0</v>
      </c>
      <c r="AM8" s="52" t="s">
        <v>0</v>
      </c>
      <c r="AN8" s="52" t="s">
        <v>0</v>
      </c>
      <c r="AO8" s="52" t="s">
        <v>0</v>
      </c>
      <c r="AP8" s="52" t="s">
        <v>0</v>
      </c>
      <c r="AQ8" s="52" t="s">
        <v>0</v>
      </c>
      <c r="AR8" s="53" t="s">
        <v>0</v>
      </c>
      <c r="AS8" s="53" t="s">
        <v>0</v>
      </c>
      <c r="AT8" s="52" t="s">
        <v>0</v>
      </c>
      <c r="AU8" s="52" t="s">
        <v>0</v>
      </c>
      <c r="AV8" s="52" t="s">
        <v>0</v>
      </c>
      <c r="AW8" s="52" t="s">
        <v>0</v>
      </c>
      <c r="AX8" s="52" t="s">
        <v>0</v>
      </c>
      <c r="AY8" s="53" t="s">
        <v>0</v>
      </c>
      <c r="AZ8" s="53" t="s">
        <v>0</v>
      </c>
      <c r="BA8" s="52" t="s">
        <v>0</v>
      </c>
      <c r="BB8" s="52" t="s">
        <v>0</v>
      </c>
      <c r="BC8" s="52" t="s">
        <v>0</v>
      </c>
      <c r="BD8" s="52" t="s">
        <v>0</v>
      </c>
      <c r="BE8" s="52" t="s">
        <v>0</v>
      </c>
      <c r="BF8" s="53" t="s">
        <v>0</v>
      </c>
      <c r="BG8" s="53" t="s">
        <v>0</v>
      </c>
      <c r="BH8" s="52" t="s">
        <v>0</v>
      </c>
      <c r="BI8" s="52" t="s">
        <v>0</v>
      </c>
      <c r="BJ8" s="52" t="s">
        <v>0</v>
      </c>
      <c r="BK8" s="52" t="s">
        <v>0</v>
      </c>
      <c r="BL8" s="52" t="s">
        <v>0</v>
      </c>
      <c r="BM8" s="53" t="s">
        <v>0</v>
      </c>
      <c r="BN8" s="55" t="s">
        <v>0</v>
      </c>
      <c r="BO8" s="56" t="s">
        <v>0</v>
      </c>
      <c r="BP8" s="52" t="s">
        <v>0</v>
      </c>
      <c r="BQ8" s="52" t="s">
        <v>0</v>
      </c>
      <c r="BR8" s="52" t="s">
        <v>0</v>
      </c>
      <c r="BS8" s="52" t="s">
        <v>0</v>
      </c>
      <c r="BT8" s="53" t="s">
        <v>0</v>
      </c>
      <c r="BU8" s="53" t="s">
        <v>0</v>
      </c>
      <c r="BV8" s="52" t="s">
        <v>0</v>
      </c>
      <c r="BW8" s="52" t="s">
        <v>0</v>
      </c>
      <c r="BX8" s="52" t="s">
        <v>0</v>
      </c>
      <c r="BY8" s="52" t="s">
        <v>0</v>
      </c>
      <c r="BZ8" s="52" t="s">
        <v>0</v>
      </c>
      <c r="CA8" s="53" t="s">
        <v>0</v>
      </c>
      <c r="CB8" s="53" t="s">
        <v>0</v>
      </c>
      <c r="CC8" s="52" t="s">
        <v>0</v>
      </c>
      <c r="CD8" s="52" t="s">
        <v>0</v>
      </c>
      <c r="CE8" s="52" t="s">
        <v>0</v>
      </c>
      <c r="CF8" s="52" t="s">
        <v>0</v>
      </c>
      <c r="CG8" s="52" t="s">
        <v>0</v>
      </c>
      <c r="CH8" s="53" t="s">
        <v>0</v>
      </c>
      <c r="CI8" s="53" t="s">
        <v>0</v>
      </c>
      <c r="CJ8" s="52" t="s">
        <v>0</v>
      </c>
      <c r="CK8" s="52" t="s">
        <v>0</v>
      </c>
      <c r="CL8" s="52" t="s">
        <v>0</v>
      </c>
      <c r="CM8" s="52" t="s">
        <v>0</v>
      </c>
      <c r="CN8" s="52" t="s">
        <v>0</v>
      </c>
      <c r="CO8" s="53" t="s">
        <v>0</v>
      </c>
      <c r="CP8" s="53" t="s">
        <v>0</v>
      </c>
      <c r="CQ8" s="52" t="s">
        <v>0</v>
      </c>
      <c r="CR8" s="54" t="s">
        <v>0</v>
      </c>
      <c r="CS8" s="52" t="s">
        <v>0</v>
      </c>
      <c r="CT8" s="52" t="s">
        <v>0</v>
      </c>
      <c r="CU8" s="52" t="s">
        <v>0</v>
      </c>
      <c r="CV8" s="53" t="s">
        <v>0</v>
      </c>
      <c r="CW8" s="53" t="s">
        <v>0</v>
      </c>
      <c r="CX8" s="52" t="s">
        <v>0</v>
      </c>
      <c r="CY8" s="52" t="s">
        <v>0</v>
      </c>
      <c r="CZ8" s="52" t="s">
        <v>0</v>
      </c>
      <c r="DA8" s="52" t="s">
        <v>0</v>
      </c>
      <c r="DB8" s="52" t="s">
        <v>0</v>
      </c>
      <c r="DC8" s="52" t="s">
        <v>0</v>
      </c>
      <c r="DD8" s="53" t="s">
        <v>0</v>
      </c>
      <c r="DE8" s="52" t="s">
        <v>0</v>
      </c>
      <c r="DF8" s="52" t="s">
        <v>0</v>
      </c>
      <c r="DG8" s="52" t="s">
        <v>0</v>
      </c>
      <c r="DH8" s="52" t="s">
        <v>0</v>
      </c>
      <c r="DI8" s="52" t="s">
        <v>0</v>
      </c>
      <c r="DJ8" s="53" t="s">
        <v>0</v>
      </c>
      <c r="DK8" s="53" t="s">
        <v>0</v>
      </c>
      <c r="DL8" s="52" t="s">
        <v>380</v>
      </c>
      <c r="DM8" s="52" t="s">
        <v>380</v>
      </c>
      <c r="DN8" s="52" t="s">
        <v>380</v>
      </c>
      <c r="DO8" s="52" t="s">
        <v>380</v>
      </c>
      <c r="DP8" s="56" t="s">
        <v>0</v>
      </c>
      <c r="DQ8" s="53" t="s">
        <v>0</v>
      </c>
      <c r="DR8" s="53" t="s">
        <v>0</v>
      </c>
      <c r="DS8" s="52" t="s">
        <v>380</v>
      </c>
      <c r="DT8" s="52" t="s">
        <v>380</v>
      </c>
      <c r="DU8" s="52" t="s">
        <v>380</v>
      </c>
      <c r="DV8" s="52" t="s">
        <v>380</v>
      </c>
      <c r="DW8" s="58" t="s">
        <v>380</v>
      </c>
      <c r="DX8" s="3" t="s">
        <v>389</v>
      </c>
    </row>
    <row r="9" spans="1:170">
      <c r="A9" s="72" t="s">
        <v>390</v>
      </c>
      <c r="B9" s="51">
        <v>30</v>
      </c>
      <c r="C9" s="51">
        <v>6</v>
      </c>
      <c r="D9" s="51">
        <f t="shared" si="0"/>
        <v>14</v>
      </c>
      <c r="E9" s="79">
        <f t="shared" si="1"/>
        <v>-8</v>
      </c>
      <c r="F9" s="52" t="s">
        <v>0</v>
      </c>
      <c r="G9" s="52"/>
      <c r="H9" s="52"/>
      <c r="I9" s="53" t="s">
        <v>0</v>
      </c>
      <c r="J9" s="53" t="s">
        <v>0</v>
      </c>
      <c r="K9" s="52"/>
      <c r="L9" s="52"/>
      <c r="M9" s="52" t="s">
        <v>0</v>
      </c>
      <c r="N9" s="52" t="s">
        <v>0</v>
      </c>
      <c r="O9" s="52" t="s">
        <v>0</v>
      </c>
      <c r="P9" s="53" t="s">
        <v>0</v>
      </c>
      <c r="Q9" s="53" t="s">
        <v>0</v>
      </c>
      <c r="R9" s="52" t="s">
        <v>0</v>
      </c>
      <c r="S9" s="52" t="s">
        <v>0</v>
      </c>
      <c r="T9" s="52" t="s">
        <v>0</v>
      </c>
      <c r="U9" s="52" t="s">
        <v>0</v>
      </c>
      <c r="V9" s="52" t="s">
        <v>0</v>
      </c>
      <c r="W9" s="53" t="s">
        <v>0</v>
      </c>
      <c r="X9" s="53" t="s">
        <v>0</v>
      </c>
      <c r="Y9" s="52" t="s">
        <v>0</v>
      </c>
      <c r="Z9" s="52" t="s">
        <v>0</v>
      </c>
      <c r="AA9" s="52" t="s">
        <v>0</v>
      </c>
      <c r="AB9" s="52" t="s">
        <v>0</v>
      </c>
      <c r="AC9" s="52" t="s">
        <v>0</v>
      </c>
      <c r="AD9" s="53" t="s">
        <v>0</v>
      </c>
      <c r="AE9" s="53" t="s">
        <v>0</v>
      </c>
      <c r="AF9" s="52" t="s">
        <v>0</v>
      </c>
      <c r="AG9" s="52" t="s">
        <v>0</v>
      </c>
      <c r="AH9" s="52" t="s">
        <v>0</v>
      </c>
      <c r="AI9" s="54" t="s">
        <v>0</v>
      </c>
      <c r="AJ9" s="52" t="s">
        <v>0</v>
      </c>
      <c r="AK9" s="53" t="s">
        <v>0</v>
      </c>
      <c r="AL9" s="53" t="s">
        <v>0</v>
      </c>
      <c r="AM9" s="52" t="s">
        <v>0</v>
      </c>
      <c r="AN9" s="52" t="s">
        <v>0</v>
      </c>
      <c r="AO9" s="52" t="s">
        <v>0</v>
      </c>
      <c r="AP9" s="52" t="s">
        <v>0</v>
      </c>
      <c r="AQ9" s="52" t="s">
        <v>0</v>
      </c>
      <c r="AR9" s="53" t="s">
        <v>0</v>
      </c>
      <c r="AS9" s="53" t="s">
        <v>0</v>
      </c>
      <c r="AT9" s="52" t="s">
        <v>0</v>
      </c>
      <c r="AU9" s="52" t="s">
        <v>0</v>
      </c>
      <c r="AV9" s="52" t="s">
        <v>0</v>
      </c>
      <c r="AW9" s="52" t="s">
        <v>0</v>
      </c>
      <c r="AX9" s="52" t="s">
        <v>0</v>
      </c>
      <c r="AY9" s="53" t="s">
        <v>0</v>
      </c>
      <c r="AZ9" s="53" t="s">
        <v>0</v>
      </c>
      <c r="BA9" s="52" t="s">
        <v>0</v>
      </c>
      <c r="BB9" s="52" t="s">
        <v>0</v>
      </c>
      <c r="BC9" s="52" t="s">
        <v>0</v>
      </c>
      <c r="BD9" s="52" t="s">
        <v>0</v>
      </c>
      <c r="BE9" s="52" t="s">
        <v>0</v>
      </c>
      <c r="BF9" s="53" t="s">
        <v>0</v>
      </c>
      <c r="BG9" s="53" t="s">
        <v>0</v>
      </c>
      <c r="BH9" s="52" t="s">
        <v>0</v>
      </c>
      <c r="BI9" s="52" t="s">
        <v>0</v>
      </c>
      <c r="BJ9" s="52" t="s">
        <v>0</v>
      </c>
      <c r="BK9" s="52" t="s">
        <v>0</v>
      </c>
      <c r="BL9" s="52" t="s">
        <v>0</v>
      </c>
      <c r="BM9" s="53" t="s">
        <v>0</v>
      </c>
      <c r="BN9" s="55" t="s">
        <v>0</v>
      </c>
      <c r="BO9" s="56" t="s">
        <v>0</v>
      </c>
      <c r="BP9" s="52" t="s">
        <v>0</v>
      </c>
      <c r="BQ9" s="52" t="s">
        <v>0</v>
      </c>
      <c r="BR9" s="52" t="s">
        <v>0</v>
      </c>
      <c r="BS9" s="52" t="s">
        <v>0</v>
      </c>
      <c r="BT9" s="53" t="s">
        <v>0</v>
      </c>
      <c r="BU9" s="53" t="s">
        <v>0</v>
      </c>
      <c r="BV9" s="52" t="s">
        <v>0</v>
      </c>
      <c r="BW9" s="52" t="s">
        <v>0</v>
      </c>
      <c r="BX9" s="52" t="s">
        <v>0</v>
      </c>
      <c r="BY9" s="52" t="s">
        <v>0</v>
      </c>
      <c r="BZ9" s="52" t="s">
        <v>0</v>
      </c>
      <c r="CA9" s="53" t="s">
        <v>0</v>
      </c>
      <c r="CB9" s="53" t="s">
        <v>0</v>
      </c>
      <c r="CC9" s="52" t="s">
        <v>0</v>
      </c>
      <c r="CD9" s="52" t="s">
        <v>0</v>
      </c>
      <c r="CE9" s="52" t="s">
        <v>0</v>
      </c>
      <c r="CF9" s="52" t="s">
        <v>0</v>
      </c>
      <c r="CG9" s="92" t="s">
        <v>380</v>
      </c>
      <c r="CH9" s="97" t="s">
        <v>0</v>
      </c>
      <c r="CI9" s="97" t="s">
        <v>0</v>
      </c>
      <c r="CJ9" s="92" t="s">
        <v>380</v>
      </c>
      <c r="CK9" s="92" t="s">
        <v>380</v>
      </c>
      <c r="CL9" s="92" t="s">
        <v>380</v>
      </c>
      <c r="CM9" s="92" t="s">
        <v>380</v>
      </c>
      <c r="CN9" s="92" t="s">
        <v>380</v>
      </c>
      <c r="CO9" s="97" t="s">
        <v>0</v>
      </c>
      <c r="CP9" s="97" t="s">
        <v>0</v>
      </c>
      <c r="CQ9" s="92" t="s">
        <v>380</v>
      </c>
      <c r="CR9" s="98" t="s">
        <v>380</v>
      </c>
      <c r="CS9" s="92" t="s">
        <v>380</v>
      </c>
      <c r="CT9" s="52" t="s">
        <v>0</v>
      </c>
      <c r="CU9" s="52" t="s">
        <v>0</v>
      </c>
      <c r="CV9" s="53" t="s">
        <v>0</v>
      </c>
      <c r="CW9" s="53" t="s">
        <v>0</v>
      </c>
      <c r="CX9" s="52" t="s">
        <v>0</v>
      </c>
      <c r="CY9" s="52" t="s">
        <v>0</v>
      </c>
      <c r="CZ9" s="52" t="s">
        <v>0</v>
      </c>
      <c r="DA9" s="52" t="s">
        <v>0</v>
      </c>
      <c r="DB9" s="52" t="s">
        <v>0</v>
      </c>
      <c r="DC9" s="52" t="s">
        <v>0</v>
      </c>
      <c r="DD9" s="53" t="s">
        <v>0</v>
      </c>
      <c r="DE9" s="52" t="s">
        <v>0</v>
      </c>
      <c r="DF9" s="52" t="s">
        <v>0</v>
      </c>
      <c r="DG9" s="52" t="s">
        <v>0</v>
      </c>
      <c r="DH9" s="52" t="s">
        <v>0</v>
      </c>
      <c r="DI9" s="52" t="s">
        <v>0</v>
      </c>
      <c r="DJ9" s="53" t="s">
        <v>0</v>
      </c>
      <c r="DK9" s="53" t="s">
        <v>0</v>
      </c>
      <c r="DL9" s="52" t="s">
        <v>0</v>
      </c>
      <c r="DM9" s="52" t="s">
        <v>0</v>
      </c>
      <c r="DN9" s="52" t="s">
        <v>0</v>
      </c>
      <c r="DO9" s="52" t="s">
        <v>0</v>
      </c>
      <c r="DP9" s="56" t="s">
        <v>0</v>
      </c>
      <c r="DQ9" s="53" t="s">
        <v>0</v>
      </c>
      <c r="DR9" s="53" t="s">
        <v>0</v>
      </c>
      <c r="DS9" s="52" t="s">
        <v>380</v>
      </c>
      <c r="DT9" s="52" t="s">
        <v>380</v>
      </c>
      <c r="DU9" s="52" t="s">
        <v>380</v>
      </c>
      <c r="DV9" s="52" t="s">
        <v>380</v>
      </c>
      <c r="DW9" s="58" t="s">
        <v>380</v>
      </c>
      <c r="DX9" s="3" t="s">
        <v>381</v>
      </c>
    </row>
    <row r="10" spans="1:170">
      <c r="A10" s="72" t="s">
        <v>391</v>
      </c>
      <c r="B10" s="51">
        <v>31</v>
      </c>
      <c r="C10" s="51">
        <v>21</v>
      </c>
      <c r="D10" s="51">
        <f t="shared" si="0"/>
        <v>10</v>
      </c>
      <c r="E10" s="79">
        <f t="shared" si="1"/>
        <v>11</v>
      </c>
      <c r="F10" s="52" t="s">
        <v>0</v>
      </c>
      <c r="G10" s="52" t="s">
        <v>0</v>
      </c>
      <c r="H10" s="52" t="s">
        <v>0</v>
      </c>
      <c r="I10" s="53" t="s">
        <v>0</v>
      </c>
      <c r="J10" s="53" t="s">
        <v>0</v>
      </c>
      <c r="K10" s="52" t="s">
        <v>0</v>
      </c>
      <c r="L10" s="52" t="s">
        <v>0</v>
      </c>
      <c r="M10" s="52" t="s">
        <v>0</v>
      </c>
      <c r="N10" s="52" t="s">
        <v>0</v>
      </c>
      <c r="O10" s="52" t="s">
        <v>0</v>
      </c>
      <c r="P10" s="53" t="s">
        <v>0</v>
      </c>
      <c r="Q10" s="53" t="s">
        <v>0</v>
      </c>
      <c r="R10" s="52" t="s">
        <v>0</v>
      </c>
      <c r="S10" s="52" t="s">
        <v>0</v>
      </c>
      <c r="T10" s="52" t="s">
        <v>0</v>
      </c>
      <c r="U10" s="52" t="s">
        <v>0</v>
      </c>
      <c r="V10" s="52" t="s">
        <v>0</v>
      </c>
      <c r="W10" s="53" t="s">
        <v>0</v>
      </c>
      <c r="X10" s="53" t="s">
        <v>0</v>
      </c>
      <c r="Y10" s="52" t="s">
        <v>0</v>
      </c>
      <c r="Z10" s="52" t="s">
        <v>0</v>
      </c>
      <c r="AA10" s="52" t="s">
        <v>0</v>
      </c>
      <c r="AB10" s="52" t="s">
        <v>0</v>
      </c>
      <c r="AC10" s="52" t="s">
        <v>0</v>
      </c>
      <c r="AD10" s="53" t="s">
        <v>0</v>
      </c>
      <c r="AE10" s="53" t="s">
        <v>0</v>
      </c>
      <c r="AF10" s="52" t="s">
        <v>0</v>
      </c>
      <c r="AG10" s="52" t="s">
        <v>0</v>
      </c>
      <c r="AH10" s="52" t="s">
        <v>0</v>
      </c>
      <c r="AI10" s="52" t="s">
        <v>0</v>
      </c>
      <c r="AJ10" s="57" t="s">
        <v>0</v>
      </c>
      <c r="AK10" s="53" t="s">
        <v>0</v>
      </c>
      <c r="AL10" s="53" t="s">
        <v>0</v>
      </c>
      <c r="AM10" s="52" t="s">
        <v>0</v>
      </c>
      <c r="AN10" s="52" t="s">
        <v>0</v>
      </c>
      <c r="AO10" s="52" t="s">
        <v>0</v>
      </c>
      <c r="AP10" s="52" t="s">
        <v>0</v>
      </c>
      <c r="AQ10" s="52" t="s">
        <v>0</v>
      </c>
      <c r="AR10" s="53" t="s">
        <v>0</v>
      </c>
      <c r="AS10" s="53" t="s">
        <v>0</v>
      </c>
      <c r="AT10" s="52" t="s">
        <v>0</v>
      </c>
      <c r="AU10" s="52" t="s">
        <v>0</v>
      </c>
      <c r="AV10" s="52" t="s">
        <v>0</v>
      </c>
      <c r="AW10" s="52" t="s">
        <v>0</v>
      </c>
      <c r="AX10" s="52" t="s">
        <v>0</v>
      </c>
      <c r="AY10" s="53" t="s">
        <v>0</v>
      </c>
      <c r="AZ10" s="53" t="s">
        <v>0</v>
      </c>
      <c r="BA10" s="52" t="s">
        <v>0</v>
      </c>
      <c r="BB10" s="52" t="s">
        <v>0</v>
      </c>
      <c r="BC10" s="52" t="s">
        <v>0</v>
      </c>
      <c r="BD10" s="52" t="s">
        <v>0</v>
      </c>
      <c r="BE10" s="52" t="s">
        <v>0</v>
      </c>
      <c r="BF10" s="53" t="s">
        <v>0</v>
      </c>
      <c r="BG10" s="53" t="s">
        <v>0</v>
      </c>
      <c r="BH10" s="52" t="s">
        <v>0</v>
      </c>
      <c r="BI10" s="52" t="s">
        <v>0</v>
      </c>
      <c r="BJ10" s="52" t="s">
        <v>0</v>
      </c>
      <c r="BK10" s="52" t="s">
        <v>0</v>
      </c>
      <c r="BL10" s="52" t="s">
        <v>0</v>
      </c>
      <c r="BM10" s="53" t="s">
        <v>0</v>
      </c>
      <c r="BN10" s="55" t="s">
        <v>0</v>
      </c>
      <c r="BO10" s="56" t="s">
        <v>0</v>
      </c>
      <c r="BP10" s="52" t="s">
        <v>0</v>
      </c>
      <c r="BQ10" s="52" t="s">
        <v>0</v>
      </c>
      <c r="BR10" s="52" t="s">
        <v>0</v>
      </c>
      <c r="BS10" s="52" t="s">
        <v>0</v>
      </c>
      <c r="BT10" s="53" t="s">
        <v>0</v>
      </c>
      <c r="BU10" s="53" t="s">
        <v>0</v>
      </c>
      <c r="BV10" s="52" t="s">
        <v>0</v>
      </c>
      <c r="BW10" s="52" t="s">
        <v>0</v>
      </c>
      <c r="BX10" s="52" t="s">
        <v>0</v>
      </c>
      <c r="BY10" s="52" t="s">
        <v>0</v>
      </c>
      <c r="BZ10" s="52" t="s">
        <v>0</v>
      </c>
      <c r="CA10" s="53" t="s">
        <v>0</v>
      </c>
      <c r="CB10" s="53" t="s">
        <v>0</v>
      </c>
      <c r="CC10" s="52" t="s">
        <v>0</v>
      </c>
      <c r="CD10" s="52" t="s">
        <v>0</v>
      </c>
      <c r="CE10" s="52" t="s">
        <v>0</v>
      </c>
      <c r="CF10" s="52" t="s">
        <v>0</v>
      </c>
      <c r="CG10" s="52" t="s">
        <v>0</v>
      </c>
      <c r="CH10" s="53" t="s">
        <v>0</v>
      </c>
      <c r="CI10" s="53" t="s">
        <v>0</v>
      </c>
      <c r="CJ10" s="52" t="s">
        <v>0</v>
      </c>
      <c r="CK10" s="52" t="s">
        <v>0</v>
      </c>
      <c r="CL10" s="52" t="s">
        <v>0</v>
      </c>
      <c r="CM10" s="52" t="s">
        <v>0</v>
      </c>
      <c r="CN10" s="52" t="s">
        <v>0</v>
      </c>
      <c r="CO10" s="53" t="s">
        <v>0</v>
      </c>
      <c r="CP10" s="53" t="s">
        <v>0</v>
      </c>
      <c r="CQ10" s="52" t="s">
        <v>0</v>
      </c>
      <c r="CR10" s="54" t="s">
        <v>0</v>
      </c>
      <c r="CS10" s="52" t="s">
        <v>0</v>
      </c>
      <c r="CT10" s="52" t="s">
        <v>0</v>
      </c>
      <c r="CU10" s="52" t="s">
        <v>0</v>
      </c>
      <c r="CV10" s="53" t="s">
        <v>0</v>
      </c>
      <c r="CW10" s="53" t="s">
        <v>0</v>
      </c>
      <c r="CX10" s="52" t="s">
        <v>0</v>
      </c>
      <c r="CY10" s="52" t="s">
        <v>0</v>
      </c>
      <c r="CZ10" s="52" t="s">
        <v>0</v>
      </c>
      <c r="DA10" s="52" t="s">
        <v>0</v>
      </c>
      <c r="DB10" s="52" t="s">
        <v>0</v>
      </c>
      <c r="DC10" s="52" t="s">
        <v>0</v>
      </c>
      <c r="DD10" s="53" t="s">
        <v>0</v>
      </c>
      <c r="DE10" s="52" t="s">
        <v>0</v>
      </c>
      <c r="DF10" s="52" t="s">
        <v>0</v>
      </c>
      <c r="DG10" s="52" t="s">
        <v>0</v>
      </c>
      <c r="DH10" s="52" t="s">
        <v>0</v>
      </c>
      <c r="DI10" s="52" t="s">
        <v>380</v>
      </c>
      <c r="DJ10" s="53" t="s">
        <v>0</v>
      </c>
      <c r="DK10" s="53" t="s">
        <v>0</v>
      </c>
      <c r="DL10" s="52" t="s">
        <v>380</v>
      </c>
      <c r="DM10" s="52" t="s">
        <v>380</v>
      </c>
      <c r="DN10" s="52" t="s">
        <v>380</v>
      </c>
      <c r="DO10" s="52" t="s">
        <v>380</v>
      </c>
      <c r="DP10" s="56" t="s">
        <v>0</v>
      </c>
      <c r="DQ10" s="53" t="s">
        <v>0</v>
      </c>
      <c r="DR10" s="53" t="s">
        <v>0</v>
      </c>
      <c r="DS10" s="52" t="s">
        <v>380</v>
      </c>
      <c r="DT10" s="52" t="s">
        <v>380</v>
      </c>
      <c r="DU10" s="52" t="s">
        <v>380</v>
      </c>
      <c r="DV10" s="52" t="s">
        <v>380</v>
      </c>
      <c r="DW10" s="58" t="s">
        <v>380</v>
      </c>
      <c r="DX10" s="3" t="s">
        <v>381</v>
      </c>
    </row>
    <row r="11" spans="1:170">
      <c r="A11" s="72" t="s">
        <v>392</v>
      </c>
      <c r="B11" s="51">
        <v>30</v>
      </c>
      <c r="C11" s="51">
        <v>15</v>
      </c>
      <c r="D11" s="51">
        <f t="shared" si="0"/>
        <v>14</v>
      </c>
      <c r="E11" s="79">
        <f t="shared" si="1"/>
        <v>1</v>
      </c>
      <c r="F11" s="52" t="s">
        <v>0</v>
      </c>
      <c r="G11" s="52" t="s">
        <v>0</v>
      </c>
      <c r="H11" s="52" t="s">
        <v>0</v>
      </c>
      <c r="I11" s="53" t="s">
        <v>0</v>
      </c>
      <c r="J11" s="53" t="s">
        <v>0</v>
      </c>
      <c r="K11" s="52" t="s">
        <v>0</v>
      </c>
      <c r="L11" s="52" t="s">
        <v>0</v>
      </c>
      <c r="M11" s="52" t="s">
        <v>0</v>
      </c>
      <c r="N11" s="52" t="s">
        <v>0</v>
      </c>
      <c r="O11" s="52" t="s">
        <v>0</v>
      </c>
      <c r="P11" s="53" t="s">
        <v>0</v>
      </c>
      <c r="Q11" s="53" t="s">
        <v>0</v>
      </c>
      <c r="R11" s="52" t="s">
        <v>0</v>
      </c>
      <c r="S11" s="52" t="s">
        <v>0</v>
      </c>
      <c r="T11" s="52" t="s">
        <v>0</v>
      </c>
      <c r="U11" s="52" t="s">
        <v>0</v>
      </c>
      <c r="V11" s="52" t="s">
        <v>0</v>
      </c>
      <c r="W11" s="53" t="s">
        <v>0</v>
      </c>
      <c r="X11" s="53" t="s">
        <v>0</v>
      </c>
      <c r="Y11" s="52" t="s">
        <v>0</v>
      </c>
      <c r="Z11" s="52" t="s">
        <v>0</v>
      </c>
      <c r="AA11" s="52" t="s">
        <v>0</v>
      </c>
      <c r="AB11" s="52" t="s">
        <v>0</v>
      </c>
      <c r="AC11" s="52" t="s">
        <v>0</v>
      </c>
      <c r="AD11" s="53" t="s">
        <v>380</v>
      </c>
      <c r="AE11" s="53" t="s">
        <v>380</v>
      </c>
      <c r="AF11" s="52" t="s">
        <v>0</v>
      </c>
      <c r="AG11" s="52" t="s">
        <v>0</v>
      </c>
      <c r="AH11" s="52" t="s">
        <v>0</v>
      </c>
      <c r="AI11" s="52" t="s">
        <v>0</v>
      </c>
      <c r="AJ11" s="57" t="s">
        <v>0</v>
      </c>
      <c r="AK11" s="53" t="s">
        <v>0</v>
      </c>
      <c r="AL11" s="53" t="s">
        <v>0</v>
      </c>
      <c r="AM11" s="52" t="s">
        <v>0</v>
      </c>
      <c r="AN11" s="52" t="s">
        <v>0</v>
      </c>
      <c r="AO11" s="52" t="s">
        <v>0</v>
      </c>
      <c r="AP11" s="52" t="s">
        <v>0</v>
      </c>
      <c r="AQ11" s="52" t="s">
        <v>0</v>
      </c>
      <c r="AR11" s="53" t="s">
        <v>0</v>
      </c>
      <c r="AS11" s="53" t="s">
        <v>0</v>
      </c>
      <c r="AT11" s="52" t="s">
        <v>0</v>
      </c>
      <c r="AU11" s="52" t="s">
        <v>0</v>
      </c>
      <c r="AV11" s="52" t="s">
        <v>0</v>
      </c>
      <c r="AW11" s="52" t="s">
        <v>0</v>
      </c>
      <c r="AX11" s="52" t="s">
        <v>0</v>
      </c>
      <c r="AY11" s="53" t="s">
        <v>0</v>
      </c>
      <c r="AZ11" s="53" t="s">
        <v>0</v>
      </c>
      <c r="BA11" s="52" t="s">
        <v>0</v>
      </c>
      <c r="BB11" s="52" t="s">
        <v>0</v>
      </c>
      <c r="BC11" s="52" t="s">
        <v>0</v>
      </c>
      <c r="BD11" s="52" t="s">
        <v>0</v>
      </c>
      <c r="BE11" s="52" t="s">
        <v>380</v>
      </c>
      <c r="BF11" s="53" t="s">
        <v>380</v>
      </c>
      <c r="BG11" s="53" t="s">
        <v>380</v>
      </c>
      <c r="BH11" s="52" t="s">
        <v>380</v>
      </c>
      <c r="BI11" s="52" t="s">
        <v>0</v>
      </c>
      <c r="BJ11" s="52" t="s">
        <v>0</v>
      </c>
      <c r="BK11" s="52" t="s">
        <v>0</v>
      </c>
      <c r="BL11" s="52" t="s">
        <v>0</v>
      </c>
      <c r="BM11" s="53" t="s">
        <v>380</v>
      </c>
      <c r="BN11" s="55" t="s">
        <v>380</v>
      </c>
      <c r="BO11" s="56" t="s">
        <v>380</v>
      </c>
      <c r="BP11" s="52" t="s">
        <v>0</v>
      </c>
      <c r="BQ11" s="52" t="s">
        <v>0</v>
      </c>
      <c r="BR11" s="52" t="s">
        <v>0</v>
      </c>
      <c r="BS11" s="52" t="s">
        <v>0</v>
      </c>
      <c r="BT11" s="53" t="s">
        <v>0</v>
      </c>
      <c r="BU11" s="53" t="s">
        <v>0</v>
      </c>
      <c r="BV11" s="52" t="s">
        <v>0</v>
      </c>
      <c r="BW11" s="52" t="s">
        <v>0</v>
      </c>
      <c r="BX11" s="52" t="s">
        <v>0</v>
      </c>
      <c r="BY11" s="52" t="s">
        <v>0</v>
      </c>
      <c r="BZ11" s="52" t="s">
        <v>0</v>
      </c>
      <c r="CA11" s="53" t="s">
        <v>0</v>
      </c>
      <c r="CB11" s="53" t="s">
        <v>0</v>
      </c>
      <c r="CC11" s="52" t="s">
        <v>0</v>
      </c>
      <c r="CD11" s="52" t="s">
        <v>0</v>
      </c>
      <c r="CE11" s="52" t="s">
        <v>0</v>
      </c>
      <c r="CF11" s="52" t="s">
        <v>0</v>
      </c>
      <c r="CG11" s="52" t="s">
        <v>0</v>
      </c>
      <c r="CH11" s="53" t="s">
        <v>0</v>
      </c>
      <c r="CI11" s="53" t="s">
        <v>0</v>
      </c>
      <c r="CJ11" s="52" t="s">
        <v>0</v>
      </c>
      <c r="CK11" s="52" t="s">
        <v>0</v>
      </c>
      <c r="CL11" s="52" t="s">
        <v>0</v>
      </c>
      <c r="CM11" s="52" t="s">
        <v>0</v>
      </c>
      <c r="CN11" s="52" t="s">
        <v>0</v>
      </c>
      <c r="CO11" s="53" t="s">
        <v>0</v>
      </c>
      <c r="CP11" s="53" t="s">
        <v>0</v>
      </c>
      <c r="CQ11" s="52" t="s">
        <v>0</v>
      </c>
      <c r="CR11" s="54" t="s">
        <v>0</v>
      </c>
      <c r="CS11" s="52" t="s">
        <v>0</v>
      </c>
      <c r="CT11" s="52" t="s">
        <v>0</v>
      </c>
      <c r="CU11" s="52" t="s">
        <v>0</v>
      </c>
      <c r="CV11" s="53" t="s">
        <v>0</v>
      </c>
      <c r="CW11" s="53" t="s">
        <v>0</v>
      </c>
      <c r="CX11" s="52" t="s">
        <v>0</v>
      </c>
      <c r="CY11" s="52" t="s">
        <v>0</v>
      </c>
      <c r="CZ11" s="52" t="s">
        <v>0</v>
      </c>
      <c r="DA11" s="52" t="s">
        <v>0</v>
      </c>
      <c r="DB11" s="52" t="s">
        <v>0</v>
      </c>
      <c r="DC11" s="52" t="s">
        <v>0</v>
      </c>
      <c r="DD11" s="53" t="s">
        <v>0</v>
      </c>
      <c r="DE11" s="52" t="s">
        <v>0</v>
      </c>
      <c r="DF11" s="52" t="s">
        <v>0</v>
      </c>
      <c r="DG11" s="52" t="s">
        <v>0</v>
      </c>
      <c r="DH11" s="52" t="s">
        <v>0</v>
      </c>
      <c r="DI11" s="52" t="s">
        <v>0</v>
      </c>
      <c r="DJ11" s="53" t="s">
        <v>0</v>
      </c>
      <c r="DK11" s="53" t="s">
        <v>0</v>
      </c>
      <c r="DL11" s="52" t="s">
        <v>0</v>
      </c>
      <c r="DM11" s="52" t="s">
        <v>0</v>
      </c>
      <c r="DN11" s="52" t="s">
        <v>0</v>
      </c>
      <c r="DO11" s="52" t="s">
        <v>0</v>
      </c>
      <c r="DP11" s="56" t="s">
        <v>0</v>
      </c>
      <c r="DQ11" s="53" t="s">
        <v>0</v>
      </c>
      <c r="DR11" s="53" t="s">
        <v>0</v>
      </c>
      <c r="DS11" s="52" t="s">
        <v>380</v>
      </c>
      <c r="DT11" s="52" t="s">
        <v>380</v>
      </c>
      <c r="DU11" s="52" t="s">
        <v>380</v>
      </c>
      <c r="DV11" s="52" t="s">
        <v>380</v>
      </c>
      <c r="DW11" s="58" t="s">
        <v>380</v>
      </c>
      <c r="DX11" s="3" t="s">
        <v>381</v>
      </c>
    </row>
    <row r="12" spans="1:170">
      <c r="A12" s="72" t="s">
        <v>393</v>
      </c>
      <c r="B12" s="51">
        <v>24</v>
      </c>
      <c r="C12" s="51">
        <v>6</v>
      </c>
      <c r="D12" s="51">
        <f t="shared" si="0"/>
        <v>6</v>
      </c>
      <c r="E12" s="79">
        <f t="shared" si="1"/>
        <v>0</v>
      </c>
      <c r="F12" s="52" t="s">
        <v>0</v>
      </c>
      <c r="G12" s="52" t="s">
        <v>0</v>
      </c>
      <c r="H12" s="52" t="s">
        <v>0</v>
      </c>
      <c r="I12" s="53" t="s">
        <v>0</v>
      </c>
      <c r="J12" s="53" t="s">
        <v>0</v>
      </c>
      <c r="K12" s="52" t="s">
        <v>0</v>
      </c>
      <c r="L12" s="52" t="s">
        <v>0</v>
      </c>
      <c r="M12" s="52" t="s">
        <v>0</v>
      </c>
      <c r="N12" s="52" t="s">
        <v>0</v>
      </c>
      <c r="O12" s="52" t="s">
        <v>0</v>
      </c>
      <c r="P12" s="53" t="s">
        <v>0</v>
      </c>
      <c r="Q12" s="53" t="s">
        <v>0</v>
      </c>
      <c r="R12" s="52" t="s">
        <v>0</v>
      </c>
      <c r="S12" s="52" t="s">
        <v>0</v>
      </c>
      <c r="T12" s="52" t="s">
        <v>0</v>
      </c>
      <c r="U12" s="52" t="s">
        <v>0</v>
      </c>
      <c r="V12" s="52" t="s">
        <v>0</v>
      </c>
      <c r="W12" s="53" t="s">
        <v>0</v>
      </c>
      <c r="X12" s="53" t="s">
        <v>0</v>
      </c>
      <c r="Y12" s="52" t="s">
        <v>0</v>
      </c>
      <c r="Z12" s="52" t="s">
        <v>0</v>
      </c>
      <c r="AA12" s="52" t="s">
        <v>0</v>
      </c>
      <c r="AB12" s="52" t="s">
        <v>0</v>
      </c>
      <c r="AC12" s="52" t="s">
        <v>0</v>
      </c>
      <c r="AD12" s="53" t="s">
        <v>0</v>
      </c>
      <c r="AE12" s="53" t="s">
        <v>0</v>
      </c>
      <c r="AF12" s="52" t="s">
        <v>0</v>
      </c>
      <c r="AG12" s="52" t="s">
        <v>0</v>
      </c>
      <c r="AH12" s="52" t="s">
        <v>0</v>
      </c>
      <c r="AI12" s="52" t="s">
        <v>0</v>
      </c>
      <c r="AJ12" s="57" t="s">
        <v>0</v>
      </c>
      <c r="AK12" s="53" t="s">
        <v>0</v>
      </c>
      <c r="AL12" s="53" t="s">
        <v>0</v>
      </c>
      <c r="AM12" s="52" t="s">
        <v>0</v>
      </c>
      <c r="AN12" s="52" t="s">
        <v>0</v>
      </c>
      <c r="AO12" s="52" t="s">
        <v>0</v>
      </c>
      <c r="AP12" s="52" t="s">
        <v>0</v>
      </c>
      <c r="AQ12" s="52" t="s">
        <v>0</v>
      </c>
      <c r="AR12" s="53" t="s">
        <v>0</v>
      </c>
      <c r="AS12" s="53" t="s">
        <v>0</v>
      </c>
      <c r="AT12" s="52" t="s">
        <v>0</v>
      </c>
      <c r="AU12" s="52" t="s">
        <v>0</v>
      </c>
      <c r="AV12" s="52" t="s">
        <v>0</v>
      </c>
      <c r="AW12" s="52" t="s">
        <v>0</v>
      </c>
      <c r="AX12" s="52" t="s">
        <v>0</v>
      </c>
      <c r="AY12" s="53" t="s">
        <v>0</v>
      </c>
      <c r="AZ12" s="53" t="s">
        <v>0</v>
      </c>
      <c r="BA12" s="52" t="s">
        <v>0</v>
      </c>
      <c r="BB12" s="52" t="s">
        <v>0</v>
      </c>
      <c r="BC12" s="52" t="s">
        <v>0</v>
      </c>
      <c r="BD12" s="52" t="s">
        <v>0</v>
      </c>
      <c r="BE12" s="52" t="s">
        <v>0</v>
      </c>
      <c r="BF12" s="53" t="s">
        <v>0</v>
      </c>
      <c r="BG12" s="53" t="s">
        <v>0</v>
      </c>
      <c r="BH12" s="52" t="s">
        <v>0</v>
      </c>
      <c r="BI12" s="52" t="s">
        <v>0</v>
      </c>
      <c r="BJ12" s="52" t="s">
        <v>0</v>
      </c>
      <c r="BK12" s="52" t="s">
        <v>0</v>
      </c>
      <c r="BL12" s="52" t="s">
        <v>0</v>
      </c>
      <c r="BM12" s="53" t="s">
        <v>0</v>
      </c>
      <c r="BN12" s="55" t="s">
        <v>0</v>
      </c>
      <c r="BO12" s="56" t="s">
        <v>0</v>
      </c>
      <c r="BP12" s="52" t="s">
        <v>0</v>
      </c>
      <c r="BQ12" s="52" t="s">
        <v>0</v>
      </c>
      <c r="BR12" s="52" t="s">
        <v>0</v>
      </c>
      <c r="BS12" s="52" t="s">
        <v>0</v>
      </c>
      <c r="BT12" s="53" t="s">
        <v>0</v>
      </c>
      <c r="BU12" s="53" t="s">
        <v>0</v>
      </c>
      <c r="BV12" s="52" t="s">
        <v>380</v>
      </c>
      <c r="BW12" s="52" t="s">
        <v>0</v>
      </c>
      <c r="BX12" s="52" t="s">
        <v>0</v>
      </c>
      <c r="BY12" s="52" t="s">
        <v>0</v>
      </c>
      <c r="BZ12" s="52" t="s">
        <v>0</v>
      </c>
      <c r="CA12" s="53" t="s">
        <v>0</v>
      </c>
      <c r="CB12" s="53" t="s">
        <v>0</v>
      </c>
      <c r="CC12" s="52" t="s">
        <v>0</v>
      </c>
      <c r="CD12" s="52" t="s">
        <v>0</v>
      </c>
      <c r="CE12" s="52" t="s">
        <v>0</v>
      </c>
      <c r="CF12" s="52" t="s">
        <v>0</v>
      </c>
      <c r="CG12" s="52" t="s">
        <v>0</v>
      </c>
      <c r="CH12" s="53" t="s">
        <v>0</v>
      </c>
      <c r="CI12" s="53" t="s">
        <v>0</v>
      </c>
      <c r="CJ12" s="52" t="s">
        <v>0</v>
      </c>
      <c r="CK12" s="52" t="s">
        <v>0</v>
      </c>
      <c r="CL12" s="52" t="s">
        <v>0</v>
      </c>
      <c r="CM12" s="52" t="s">
        <v>0</v>
      </c>
      <c r="CN12" s="52" t="s">
        <v>0</v>
      </c>
      <c r="CO12" s="53" t="s">
        <v>0</v>
      </c>
      <c r="CP12" s="53" t="s">
        <v>0</v>
      </c>
      <c r="CQ12" s="52" t="s">
        <v>0</v>
      </c>
      <c r="CR12" s="54" t="s">
        <v>0</v>
      </c>
      <c r="CS12" s="52" t="s">
        <v>0</v>
      </c>
      <c r="CT12" s="52" t="s">
        <v>0</v>
      </c>
      <c r="CU12" s="52" t="s">
        <v>0</v>
      </c>
      <c r="CV12" s="53" t="s">
        <v>0</v>
      </c>
      <c r="CW12" s="53" t="s">
        <v>0</v>
      </c>
      <c r="CX12" s="52" t="s">
        <v>0</v>
      </c>
      <c r="CY12" s="52" t="s">
        <v>0</v>
      </c>
      <c r="CZ12" s="52" t="s">
        <v>0</v>
      </c>
      <c r="DA12" s="52" t="s">
        <v>0</v>
      </c>
      <c r="DB12" s="52" t="s">
        <v>0</v>
      </c>
      <c r="DC12" s="52" t="s">
        <v>0</v>
      </c>
      <c r="DD12" s="53" t="s">
        <v>0</v>
      </c>
      <c r="DE12" s="52" t="s">
        <v>0</v>
      </c>
      <c r="DF12" s="52" t="s">
        <v>0</v>
      </c>
      <c r="DG12" s="52" t="s">
        <v>0</v>
      </c>
      <c r="DH12" s="52" t="s">
        <v>0</v>
      </c>
      <c r="DI12" s="52" t="s">
        <v>0</v>
      </c>
      <c r="DJ12" s="53" t="s">
        <v>0</v>
      </c>
      <c r="DK12" s="53" t="s">
        <v>0</v>
      </c>
      <c r="DL12" s="52" t="s">
        <v>0</v>
      </c>
      <c r="DM12" s="52" t="s">
        <v>0</v>
      </c>
      <c r="DN12" s="52" t="s">
        <v>0</v>
      </c>
      <c r="DO12" s="52" t="s">
        <v>0</v>
      </c>
      <c r="DP12" s="56" t="s">
        <v>0</v>
      </c>
      <c r="DQ12" s="53" t="s">
        <v>0</v>
      </c>
      <c r="DR12" s="53" t="s">
        <v>0</v>
      </c>
      <c r="DS12" s="52" t="s">
        <v>380</v>
      </c>
      <c r="DT12" s="52" t="s">
        <v>380</v>
      </c>
      <c r="DU12" s="52" t="s">
        <v>380</v>
      </c>
      <c r="DV12" s="52" t="s">
        <v>380</v>
      </c>
      <c r="DW12" s="58" t="s">
        <v>380</v>
      </c>
      <c r="DX12" s="3" t="s">
        <v>394</v>
      </c>
    </row>
    <row r="13" spans="1:170">
      <c r="A13" s="72" t="s">
        <v>395</v>
      </c>
      <c r="B13" s="51">
        <v>34</v>
      </c>
      <c r="C13" s="51">
        <v>15</v>
      </c>
      <c r="D13" s="51">
        <f t="shared" si="0"/>
        <v>0</v>
      </c>
      <c r="E13" s="79">
        <f t="shared" si="1"/>
        <v>15</v>
      </c>
      <c r="F13" s="52" t="s">
        <v>0</v>
      </c>
      <c r="G13" s="52" t="s">
        <v>0</v>
      </c>
      <c r="H13" s="52" t="s">
        <v>0</v>
      </c>
      <c r="I13" s="53" t="s">
        <v>0</v>
      </c>
      <c r="J13" s="53" t="s">
        <v>0</v>
      </c>
      <c r="K13" s="52" t="s">
        <v>0</v>
      </c>
      <c r="L13" s="52" t="s">
        <v>0</v>
      </c>
      <c r="M13" s="52" t="s">
        <v>0</v>
      </c>
      <c r="N13" s="52" t="s">
        <v>0</v>
      </c>
      <c r="O13" s="52" t="s">
        <v>0</v>
      </c>
      <c r="P13" s="53" t="s">
        <v>0</v>
      </c>
      <c r="Q13" s="53" t="s">
        <v>0</v>
      </c>
      <c r="R13" s="52" t="s">
        <v>0</v>
      </c>
      <c r="S13" s="52" t="s">
        <v>0</v>
      </c>
      <c r="T13" s="52" t="s">
        <v>0</v>
      </c>
      <c r="U13" s="52" t="s">
        <v>0</v>
      </c>
      <c r="V13" s="52" t="s">
        <v>0</v>
      </c>
      <c r="W13" s="53" t="s">
        <v>0</v>
      </c>
      <c r="X13" s="53" t="s">
        <v>0</v>
      </c>
      <c r="Y13" s="52" t="s">
        <v>0</v>
      </c>
      <c r="Z13" s="52" t="s">
        <v>0</v>
      </c>
      <c r="AA13" s="52" t="s">
        <v>0</v>
      </c>
      <c r="AB13" s="52" t="s">
        <v>0</v>
      </c>
      <c r="AC13" s="52" t="s">
        <v>0</v>
      </c>
      <c r="AD13" s="53" t="s">
        <v>0</v>
      </c>
      <c r="AE13" s="53" t="s">
        <v>0</v>
      </c>
      <c r="AF13" s="52" t="s">
        <v>0</v>
      </c>
      <c r="AG13" s="52" t="s">
        <v>0</v>
      </c>
      <c r="AH13" s="52" t="s">
        <v>0</v>
      </c>
      <c r="AI13" s="52" t="s">
        <v>0</v>
      </c>
      <c r="AJ13" s="57" t="s">
        <v>0</v>
      </c>
      <c r="AK13" s="53" t="s">
        <v>0</v>
      </c>
      <c r="AL13" s="53" t="s">
        <v>0</v>
      </c>
      <c r="AM13" s="52" t="s">
        <v>0</v>
      </c>
      <c r="AN13" s="52" t="s">
        <v>0</v>
      </c>
      <c r="AO13" s="52" t="s">
        <v>0</v>
      </c>
      <c r="AP13" s="52" t="s">
        <v>0</v>
      </c>
      <c r="AQ13" s="52" t="s">
        <v>0</v>
      </c>
      <c r="AR13" s="53" t="s">
        <v>0</v>
      </c>
      <c r="AS13" s="53" t="s">
        <v>0</v>
      </c>
      <c r="AT13" s="52" t="s">
        <v>0</v>
      </c>
      <c r="AU13" s="52" t="s">
        <v>0</v>
      </c>
      <c r="AV13" s="52" t="s">
        <v>0</v>
      </c>
      <c r="AW13" s="52" t="s">
        <v>0</v>
      </c>
      <c r="AX13" s="52" t="s">
        <v>0</v>
      </c>
      <c r="AY13" s="53" t="s">
        <v>0</v>
      </c>
      <c r="AZ13" s="53" t="s">
        <v>0</v>
      </c>
      <c r="BA13" s="52" t="s">
        <v>0</v>
      </c>
      <c r="BB13" s="52" t="s">
        <v>0</v>
      </c>
      <c r="BC13" s="52" t="s">
        <v>0</v>
      </c>
      <c r="BD13" s="52" t="s">
        <v>0</v>
      </c>
      <c r="BE13" s="52" t="s">
        <v>0</v>
      </c>
      <c r="BF13" s="53" t="s">
        <v>0</v>
      </c>
      <c r="BG13" s="53" t="s">
        <v>0</v>
      </c>
      <c r="BH13" s="52" t="s">
        <v>0</v>
      </c>
      <c r="BI13" s="52" t="s">
        <v>0</v>
      </c>
      <c r="BJ13" s="52" t="s">
        <v>0</v>
      </c>
      <c r="BK13" s="52" t="s">
        <v>0</v>
      </c>
      <c r="BL13" s="52" t="s">
        <v>0</v>
      </c>
      <c r="BM13" s="53" t="s">
        <v>0</v>
      </c>
      <c r="BN13" s="55" t="s">
        <v>0</v>
      </c>
      <c r="BO13" s="56" t="s">
        <v>0</v>
      </c>
      <c r="BP13" s="52" t="s">
        <v>0</v>
      </c>
      <c r="BQ13" s="52" t="s">
        <v>0</v>
      </c>
      <c r="BR13" s="52" t="s">
        <v>0</v>
      </c>
      <c r="BS13" s="52" t="s">
        <v>0</v>
      </c>
      <c r="BT13" s="53" t="s">
        <v>0</v>
      </c>
      <c r="BU13" s="53" t="s">
        <v>0</v>
      </c>
      <c r="BV13" s="52" t="s">
        <v>0</v>
      </c>
      <c r="BW13" s="52" t="s">
        <v>0</v>
      </c>
      <c r="BX13" s="52" t="s">
        <v>0</v>
      </c>
      <c r="BY13" s="52" t="s">
        <v>0</v>
      </c>
      <c r="BZ13" s="52" t="s">
        <v>0</v>
      </c>
      <c r="CA13" s="53" t="s">
        <v>0</v>
      </c>
      <c r="CB13" s="53" t="s">
        <v>0</v>
      </c>
      <c r="CC13" s="52" t="s">
        <v>0</v>
      </c>
      <c r="CD13" s="52" t="s">
        <v>0</v>
      </c>
      <c r="CE13" s="52" t="s">
        <v>0</v>
      </c>
      <c r="CF13" s="52" t="s">
        <v>0</v>
      </c>
      <c r="CG13" s="52" t="s">
        <v>0</v>
      </c>
      <c r="CH13" s="53" t="s">
        <v>0</v>
      </c>
      <c r="CI13" s="53" t="s">
        <v>0</v>
      </c>
      <c r="CJ13" s="52" t="s">
        <v>0</v>
      </c>
      <c r="CK13" s="52" t="s">
        <v>0</v>
      </c>
      <c r="CL13" s="52" t="s">
        <v>0</v>
      </c>
      <c r="CM13" s="52" t="s">
        <v>0</v>
      </c>
      <c r="CN13" s="52" t="s">
        <v>0</v>
      </c>
      <c r="CO13" s="53" t="s">
        <v>0</v>
      </c>
      <c r="CP13" s="53" t="s">
        <v>0</v>
      </c>
      <c r="CQ13" s="52" t="s">
        <v>0</v>
      </c>
      <c r="CR13" s="54" t="s">
        <v>0</v>
      </c>
      <c r="CS13" s="52" t="s">
        <v>0</v>
      </c>
      <c r="CT13" s="52" t="s">
        <v>0</v>
      </c>
      <c r="CU13" s="52" t="s">
        <v>0</v>
      </c>
      <c r="CV13" s="53" t="s">
        <v>0</v>
      </c>
      <c r="CW13" s="53" t="s">
        <v>0</v>
      </c>
      <c r="CX13" s="52" t="s">
        <v>0</v>
      </c>
      <c r="CY13" s="52" t="s">
        <v>0</v>
      </c>
      <c r="CZ13" s="52" t="s">
        <v>0</v>
      </c>
      <c r="DA13" s="52" t="s">
        <v>0</v>
      </c>
      <c r="DB13" s="52" t="s">
        <v>0</v>
      </c>
      <c r="DC13" s="52" t="s">
        <v>0</v>
      </c>
      <c r="DD13" s="53" t="s">
        <v>0</v>
      </c>
      <c r="DE13" s="52" t="s">
        <v>0</v>
      </c>
      <c r="DF13" s="52" t="s">
        <v>0</v>
      </c>
      <c r="DG13" s="52" t="s">
        <v>0</v>
      </c>
      <c r="DH13" s="52" t="s">
        <v>0</v>
      </c>
      <c r="DI13" s="52" t="s">
        <v>0</v>
      </c>
      <c r="DJ13" s="53" t="s">
        <v>0</v>
      </c>
      <c r="DK13" s="53" t="s">
        <v>0</v>
      </c>
      <c r="DL13" s="52" t="s">
        <v>0</v>
      </c>
      <c r="DM13" s="52" t="s">
        <v>0</v>
      </c>
      <c r="DN13" s="52" t="s">
        <v>0</v>
      </c>
      <c r="DO13" s="52" t="s">
        <v>0</v>
      </c>
      <c r="DP13" s="56" t="s">
        <v>0</v>
      </c>
      <c r="DQ13" s="53" t="s">
        <v>0</v>
      </c>
      <c r="DR13" s="53" t="s">
        <v>0</v>
      </c>
      <c r="DS13" s="52" t="s">
        <v>0</v>
      </c>
      <c r="DT13" s="52" t="s">
        <v>0</v>
      </c>
      <c r="DU13" s="52" t="s">
        <v>0</v>
      </c>
      <c r="DV13" s="52" t="s">
        <v>0</v>
      </c>
      <c r="DW13" s="58" t="s">
        <v>0</v>
      </c>
    </row>
    <row r="14" spans="1:170">
      <c r="A14" s="72" t="s">
        <v>396</v>
      </c>
      <c r="B14" s="51">
        <v>30</v>
      </c>
      <c r="C14" s="51">
        <v>18</v>
      </c>
      <c r="D14" s="51">
        <f t="shared" si="0"/>
        <v>8</v>
      </c>
      <c r="E14" s="79">
        <f t="shared" si="1"/>
        <v>10</v>
      </c>
      <c r="F14" s="52" t="s">
        <v>0</v>
      </c>
      <c r="G14" s="52" t="s">
        <v>0</v>
      </c>
      <c r="H14" s="52" t="s">
        <v>0</v>
      </c>
      <c r="I14" s="53" t="s">
        <v>0</v>
      </c>
      <c r="J14" s="53" t="s">
        <v>0</v>
      </c>
      <c r="K14" s="52" t="s">
        <v>0</v>
      </c>
      <c r="L14" s="52" t="s">
        <v>0</v>
      </c>
      <c r="M14" s="52" t="s">
        <v>0</v>
      </c>
      <c r="N14" s="52" t="s">
        <v>0</v>
      </c>
      <c r="O14" s="52" t="s">
        <v>0</v>
      </c>
      <c r="P14" s="53" t="s">
        <v>0</v>
      </c>
      <c r="Q14" s="53" t="s">
        <v>0</v>
      </c>
      <c r="R14" s="52" t="s">
        <v>0</v>
      </c>
      <c r="S14" s="52" t="s">
        <v>0</v>
      </c>
      <c r="T14" s="52" t="s">
        <v>0</v>
      </c>
      <c r="U14" s="52" t="s">
        <v>0</v>
      </c>
      <c r="V14" s="52" t="s">
        <v>0</v>
      </c>
      <c r="W14" s="53" t="s">
        <v>0</v>
      </c>
      <c r="X14" s="53" t="s">
        <v>0</v>
      </c>
      <c r="Y14" s="52" t="s">
        <v>0</v>
      </c>
      <c r="Z14" s="52" t="s">
        <v>0</v>
      </c>
      <c r="AA14" s="52" t="s">
        <v>0</v>
      </c>
      <c r="AB14" s="52" t="s">
        <v>0</v>
      </c>
      <c r="AC14" s="52" t="s">
        <v>0</v>
      </c>
      <c r="AD14" s="53" t="s">
        <v>0</v>
      </c>
      <c r="AE14" s="53" t="s">
        <v>0</v>
      </c>
      <c r="AF14" s="52" t="s">
        <v>0</v>
      </c>
      <c r="AG14" s="52" t="s">
        <v>0</v>
      </c>
      <c r="AH14" s="52" t="s">
        <v>0</v>
      </c>
      <c r="AI14" s="52" t="s">
        <v>0</v>
      </c>
      <c r="AJ14" s="57" t="s">
        <v>0</v>
      </c>
      <c r="AK14" s="53" t="s">
        <v>0</v>
      </c>
      <c r="AL14" s="53" t="s">
        <v>0</v>
      </c>
      <c r="AM14" s="52" t="s">
        <v>0</v>
      </c>
      <c r="AN14" s="52" t="s">
        <v>0</v>
      </c>
      <c r="AO14" s="52" t="s">
        <v>0</v>
      </c>
      <c r="AP14" s="52" t="s">
        <v>0</v>
      </c>
      <c r="AQ14" s="52" t="s">
        <v>0</v>
      </c>
      <c r="AR14" s="53" t="s">
        <v>0</v>
      </c>
      <c r="AS14" s="53" t="s">
        <v>0</v>
      </c>
      <c r="AT14" s="52" t="s">
        <v>0</v>
      </c>
      <c r="AU14" s="52" t="s">
        <v>0</v>
      </c>
      <c r="AV14" s="52" t="s">
        <v>0</v>
      </c>
      <c r="AW14" s="52" t="s">
        <v>0</v>
      </c>
      <c r="AX14" s="52" t="s">
        <v>0</v>
      </c>
      <c r="AY14" s="53" t="s">
        <v>0</v>
      </c>
      <c r="AZ14" s="53" t="s">
        <v>0</v>
      </c>
      <c r="BA14" s="52" t="s">
        <v>0</v>
      </c>
      <c r="BB14" s="52" t="s">
        <v>0</v>
      </c>
      <c r="BC14" s="52" t="s">
        <v>0</v>
      </c>
      <c r="BD14" s="52" t="s">
        <v>0</v>
      </c>
      <c r="BE14" s="52" t="s">
        <v>380</v>
      </c>
      <c r="BF14" s="53" t="s">
        <v>0</v>
      </c>
      <c r="BG14" s="53" t="s">
        <v>0</v>
      </c>
      <c r="BH14" s="52" t="s">
        <v>0</v>
      </c>
      <c r="BI14" s="52" t="s">
        <v>0</v>
      </c>
      <c r="BJ14" s="52" t="s">
        <v>0</v>
      </c>
      <c r="BK14" s="52" t="s">
        <v>0</v>
      </c>
      <c r="BL14" s="52" t="s">
        <v>0</v>
      </c>
      <c r="BM14" s="53" t="s">
        <v>0</v>
      </c>
      <c r="BN14" s="55" t="s">
        <v>0</v>
      </c>
      <c r="BO14" s="56" t="s">
        <v>0</v>
      </c>
      <c r="BP14" s="52" t="s">
        <v>0</v>
      </c>
      <c r="BQ14" s="52" t="s">
        <v>0</v>
      </c>
      <c r="BR14" s="52" t="s">
        <v>0</v>
      </c>
      <c r="BS14" s="52" t="s">
        <v>0</v>
      </c>
      <c r="BT14" s="53" t="s">
        <v>0</v>
      </c>
      <c r="BU14" s="53" t="s">
        <v>0</v>
      </c>
      <c r="BV14" s="52" t="s">
        <v>0</v>
      </c>
      <c r="BW14" s="52" t="s">
        <v>0</v>
      </c>
      <c r="BX14" s="52" t="s">
        <v>0</v>
      </c>
      <c r="BY14" s="52" t="s">
        <v>0</v>
      </c>
      <c r="BZ14" s="52" t="s">
        <v>0</v>
      </c>
      <c r="CA14" s="53" t="s">
        <v>0</v>
      </c>
      <c r="CB14" s="53" t="s">
        <v>0</v>
      </c>
      <c r="CC14" s="52" t="s">
        <v>0</v>
      </c>
      <c r="CD14" s="52" t="s">
        <v>0</v>
      </c>
      <c r="CE14" s="52" t="s">
        <v>0</v>
      </c>
      <c r="CF14" s="52" t="s">
        <v>0</v>
      </c>
      <c r="CG14" s="52" t="s">
        <v>0</v>
      </c>
      <c r="CH14" s="53" t="s">
        <v>0</v>
      </c>
      <c r="CI14" s="53" t="s">
        <v>0</v>
      </c>
      <c r="CJ14" s="52" t="s">
        <v>0</v>
      </c>
      <c r="CK14" s="52" t="s">
        <v>0</v>
      </c>
      <c r="CL14" s="52" t="s">
        <v>0</v>
      </c>
      <c r="CM14" s="52" t="s">
        <v>0</v>
      </c>
      <c r="CN14" s="52" t="s">
        <v>0</v>
      </c>
      <c r="CO14" s="53" t="s">
        <v>0</v>
      </c>
      <c r="CP14" s="53" t="s">
        <v>0</v>
      </c>
      <c r="CQ14" s="52" t="s">
        <v>0</v>
      </c>
      <c r="CR14" s="54" t="s">
        <v>0</v>
      </c>
      <c r="CS14" s="52" t="s">
        <v>0</v>
      </c>
      <c r="CT14" s="52" t="s">
        <v>0</v>
      </c>
      <c r="CU14" s="52" t="s">
        <v>0</v>
      </c>
      <c r="CV14" s="53" t="s">
        <v>0</v>
      </c>
      <c r="CW14" s="53" t="s">
        <v>0</v>
      </c>
      <c r="CX14" s="52" t="s">
        <v>0</v>
      </c>
      <c r="CY14" s="52" t="s">
        <v>0</v>
      </c>
      <c r="CZ14" s="52" t="s">
        <v>0</v>
      </c>
      <c r="DA14" s="52" t="s">
        <v>0</v>
      </c>
      <c r="DB14" s="52" t="s">
        <v>0</v>
      </c>
      <c r="DC14" s="52" t="s">
        <v>0</v>
      </c>
      <c r="DD14" s="53" t="s">
        <v>0</v>
      </c>
      <c r="DE14" s="52" t="s">
        <v>0</v>
      </c>
      <c r="DF14" s="52" t="s">
        <v>0</v>
      </c>
      <c r="DG14" s="52" t="s">
        <v>0</v>
      </c>
      <c r="DH14" s="52" t="s">
        <v>0</v>
      </c>
      <c r="DI14" s="52" t="s">
        <v>0</v>
      </c>
      <c r="DJ14" s="53" t="s">
        <v>0</v>
      </c>
      <c r="DK14" s="53" t="s">
        <v>0</v>
      </c>
      <c r="DL14" s="52" t="s">
        <v>0</v>
      </c>
      <c r="DM14" s="52" t="s">
        <v>0</v>
      </c>
      <c r="DN14" s="52" t="s">
        <v>380</v>
      </c>
      <c r="DO14" s="52" t="s">
        <v>380</v>
      </c>
      <c r="DP14" s="56" t="s">
        <v>0</v>
      </c>
      <c r="DQ14" s="53" t="s">
        <v>0</v>
      </c>
      <c r="DR14" s="53" t="s">
        <v>0</v>
      </c>
      <c r="DS14" s="52" t="s">
        <v>380</v>
      </c>
      <c r="DT14" s="52" t="s">
        <v>380</v>
      </c>
      <c r="DU14" s="52" t="s">
        <v>380</v>
      </c>
      <c r="DV14" s="52" t="s">
        <v>380</v>
      </c>
      <c r="DW14" s="58" t="s">
        <v>380</v>
      </c>
      <c r="DX14" s="3" t="s">
        <v>397</v>
      </c>
    </row>
    <row r="15" spans="1:170">
      <c r="A15" s="72" t="s">
        <v>398</v>
      </c>
      <c r="B15" s="51">
        <v>31</v>
      </c>
      <c r="C15" s="51">
        <v>20</v>
      </c>
      <c r="D15" s="51">
        <f t="shared" si="0"/>
        <v>0</v>
      </c>
      <c r="E15" s="79">
        <f t="shared" si="1"/>
        <v>20</v>
      </c>
      <c r="F15" s="52" t="s">
        <v>0</v>
      </c>
      <c r="G15" s="52" t="s">
        <v>0</v>
      </c>
      <c r="H15" s="52" t="s">
        <v>0</v>
      </c>
      <c r="I15" s="53" t="s">
        <v>0</v>
      </c>
      <c r="J15" s="53" t="s">
        <v>0</v>
      </c>
      <c r="K15" s="52" t="s">
        <v>0</v>
      </c>
      <c r="L15" s="52" t="s">
        <v>0</v>
      </c>
      <c r="M15" s="52" t="s">
        <v>0</v>
      </c>
      <c r="N15" s="52" t="s">
        <v>0</v>
      </c>
      <c r="O15" s="52" t="s">
        <v>0</v>
      </c>
      <c r="P15" s="53" t="s">
        <v>0</v>
      </c>
      <c r="Q15" s="53" t="s">
        <v>0</v>
      </c>
      <c r="R15" s="52" t="s">
        <v>0</v>
      </c>
      <c r="S15" s="52" t="s">
        <v>0</v>
      </c>
      <c r="T15" s="52" t="s">
        <v>0</v>
      </c>
      <c r="U15" s="52" t="s">
        <v>0</v>
      </c>
      <c r="V15" s="52" t="s">
        <v>0</v>
      </c>
      <c r="W15" s="53" t="s">
        <v>0</v>
      </c>
      <c r="X15" s="53" t="s">
        <v>0</v>
      </c>
      <c r="Y15" s="52" t="s">
        <v>0</v>
      </c>
      <c r="Z15" s="52" t="s">
        <v>0</v>
      </c>
      <c r="AA15" s="52" t="s">
        <v>0</v>
      </c>
      <c r="AB15" s="52" t="s">
        <v>0</v>
      </c>
      <c r="AC15" s="52" t="s">
        <v>0</v>
      </c>
      <c r="AD15" s="53" t="s">
        <v>0</v>
      </c>
      <c r="AE15" s="53" t="s">
        <v>0</v>
      </c>
      <c r="AF15" s="52" t="s">
        <v>0</v>
      </c>
      <c r="AG15" s="52" t="s">
        <v>0</v>
      </c>
      <c r="AH15" s="52" t="s">
        <v>0</v>
      </c>
      <c r="AI15" s="52" t="s">
        <v>0</v>
      </c>
      <c r="AJ15" s="57" t="s">
        <v>0</v>
      </c>
      <c r="AK15" s="53" t="s">
        <v>0</v>
      </c>
      <c r="AL15" s="53" t="s">
        <v>0</v>
      </c>
      <c r="AM15" s="52" t="s">
        <v>0</v>
      </c>
      <c r="AN15" s="52" t="s">
        <v>0</v>
      </c>
      <c r="AO15" s="52" t="s">
        <v>0</v>
      </c>
      <c r="AP15" s="52" t="s">
        <v>0</v>
      </c>
      <c r="AQ15" s="52" t="s">
        <v>0</v>
      </c>
      <c r="AR15" s="53" t="s">
        <v>0</v>
      </c>
      <c r="AS15" s="53" t="s">
        <v>0</v>
      </c>
      <c r="AT15" s="52" t="s">
        <v>0</v>
      </c>
      <c r="AU15" s="52" t="s">
        <v>0</v>
      </c>
      <c r="AV15" s="52" t="s">
        <v>0</v>
      </c>
      <c r="AW15" s="52" t="s">
        <v>0</v>
      </c>
      <c r="AX15" s="52" t="s">
        <v>0</v>
      </c>
      <c r="AY15" s="53" t="s">
        <v>0</v>
      </c>
      <c r="AZ15" s="53" t="s">
        <v>0</v>
      </c>
      <c r="BA15" s="52" t="s">
        <v>0</v>
      </c>
      <c r="BB15" s="52" t="s">
        <v>0</v>
      </c>
      <c r="BC15" s="52" t="s">
        <v>0</v>
      </c>
      <c r="BD15" s="52" t="s">
        <v>0</v>
      </c>
      <c r="BE15" s="52" t="s">
        <v>0</v>
      </c>
      <c r="BF15" s="53" t="s">
        <v>0</v>
      </c>
      <c r="BG15" s="53" t="s">
        <v>0</v>
      </c>
      <c r="BH15" s="52" t="s">
        <v>0</v>
      </c>
      <c r="BI15" s="52" t="s">
        <v>0</v>
      </c>
      <c r="BJ15" s="52" t="s">
        <v>0</v>
      </c>
      <c r="BK15" s="52" t="s">
        <v>0</v>
      </c>
      <c r="BL15" s="52" t="s">
        <v>0</v>
      </c>
      <c r="BM15" s="53" t="s">
        <v>0</v>
      </c>
      <c r="BN15" s="55" t="s">
        <v>0</v>
      </c>
      <c r="BO15" s="56" t="s">
        <v>0</v>
      </c>
      <c r="BP15" s="52" t="s">
        <v>0</v>
      </c>
      <c r="BQ15" s="52" t="s">
        <v>0</v>
      </c>
      <c r="BR15" s="52" t="s">
        <v>0</v>
      </c>
      <c r="BS15" s="52" t="s">
        <v>0</v>
      </c>
      <c r="BT15" s="53" t="s">
        <v>0</v>
      </c>
      <c r="BU15" s="53" t="s">
        <v>0</v>
      </c>
      <c r="BV15" s="52" t="s">
        <v>0</v>
      </c>
      <c r="BW15" s="52" t="s">
        <v>0</v>
      </c>
      <c r="BX15" s="52" t="s">
        <v>0</v>
      </c>
      <c r="BY15" s="52" t="s">
        <v>0</v>
      </c>
      <c r="BZ15" s="52" t="s">
        <v>0</v>
      </c>
      <c r="CA15" s="53" t="s">
        <v>0</v>
      </c>
      <c r="CB15" s="53" t="s">
        <v>0</v>
      </c>
      <c r="CC15" s="52" t="s">
        <v>0</v>
      </c>
      <c r="CD15" s="52" t="s">
        <v>0</v>
      </c>
      <c r="CE15" s="52" t="s">
        <v>0</v>
      </c>
      <c r="CF15" s="52" t="s">
        <v>0</v>
      </c>
      <c r="CG15" s="52" t="s">
        <v>0</v>
      </c>
      <c r="CH15" s="53" t="s">
        <v>0</v>
      </c>
      <c r="CI15" s="53" t="s">
        <v>0</v>
      </c>
      <c r="CJ15" s="52" t="s">
        <v>0</v>
      </c>
      <c r="CK15" s="52" t="s">
        <v>0</v>
      </c>
      <c r="CL15" s="52" t="s">
        <v>0</v>
      </c>
      <c r="CM15" s="52" t="s">
        <v>0</v>
      </c>
      <c r="CN15" s="52" t="s">
        <v>0</v>
      </c>
      <c r="CO15" s="53" t="s">
        <v>0</v>
      </c>
      <c r="CP15" s="53" t="s">
        <v>0</v>
      </c>
      <c r="CQ15" s="52" t="s">
        <v>0</v>
      </c>
      <c r="CR15" s="54" t="s">
        <v>0</v>
      </c>
      <c r="CS15" s="52" t="s">
        <v>0</v>
      </c>
      <c r="CT15" s="52" t="s">
        <v>0</v>
      </c>
      <c r="CU15" s="52" t="s">
        <v>0</v>
      </c>
      <c r="CV15" s="53" t="s">
        <v>0</v>
      </c>
      <c r="CW15" s="53" t="s">
        <v>0</v>
      </c>
      <c r="CX15" s="52" t="s">
        <v>0</v>
      </c>
      <c r="CY15" s="52" t="s">
        <v>0</v>
      </c>
      <c r="CZ15" s="52" t="s">
        <v>0</v>
      </c>
      <c r="DA15" s="52" t="s">
        <v>0</v>
      </c>
      <c r="DB15" s="52" t="s">
        <v>0</v>
      </c>
      <c r="DC15" s="52" t="s">
        <v>0</v>
      </c>
      <c r="DD15" s="53" t="s">
        <v>0</v>
      </c>
      <c r="DE15" s="52" t="s">
        <v>0</v>
      </c>
      <c r="DF15" s="52" t="s">
        <v>0</v>
      </c>
      <c r="DG15" s="52" t="s">
        <v>0</v>
      </c>
      <c r="DH15" s="52" t="s">
        <v>0</v>
      </c>
      <c r="DI15" s="52" t="s">
        <v>0</v>
      </c>
      <c r="DJ15" s="53" t="s">
        <v>0</v>
      </c>
      <c r="DK15" s="53" t="s">
        <v>0</v>
      </c>
      <c r="DL15" s="52" t="s">
        <v>0</v>
      </c>
      <c r="DM15" s="52" t="s">
        <v>0</v>
      </c>
      <c r="DN15" s="52" t="s">
        <v>0</v>
      </c>
      <c r="DO15" s="52" t="s">
        <v>0</v>
      </c>
      <c r="DP15" s="56" t="s">
        <v>0</v>
      </c>
      <c r="DQ15" s="53" t="s">
        <v>0</v>
      </c>
      <c r="DR15" s="53" t="s">
        <v>0</v>
      </c>
      <c r="DS15" s="52" t="s">
        <v>0</v>
      </c>
      <c r="DT15" s="52" t="s">
        <v>0</v>
      </c>
      <c r="DU15" s="52" t="s">
        <v>0</v>
      </c>
      <c r="DV15" s="52" t="s">
        <v>0</v>
      </c>
      <c r="DW15" s="58" t="s">
        <v>0</v>
      </c>
    </row>
    <row r="16" spans="1:170">
      <c r="A16" s="72" t="s">
        <v>399</v>
      </c>
      <c r="B16" s="51">
        <v>30</v>
      </c>
      <c r="C16" s="51">
        <v>11</v>
      </c>
      <c r="D16" s="51">
        <f t="shared" si="0"/>
        <v>11</v>
      </c>
      <c r="E16" s="79">
        <f t="shared" si="1"/>
        <v>0</v>
      </c>
      <c r="F16" s="52" t="s">
        <v>0</v>
      </c>
      <c r="G16" s="52" t="s">
        <v>0</v>
      </c>
      <c r="H16" s="52" t="s">
        <v>0</v>
      </c>
      <c r="I16" s="53" t="s">
        <v>0</v>
      </c>
      <c r="J16" s="53" t="s">
        <v>0</v>
      </c>
      <c r="K16" s="52" t="s">
        <v>0</v>
      </c>
      <c r="L16" s="52" t="s">
        <v>0</v>
      </c>
      <c r="M16" s="52" t="s">
        <v>0</v>
      </c>
      <c r="N16" s="52" t="s">
        <v>0</v>
      </c>
      <c r="O16" s="52" t="s">
        <v>0</v>
      </c>
      <c r="P16" s="53" t="s">
        <v>0</v>
      </c>
      <c r="Q16" s="53" t="s">
        <v>0</v>
      </c>
      <c r="R16" s="52" t="s">
        <v>0</v>
      </c>
      <c r="S16" s="52" t="s">
        <v>0</v>
      </c>
      <c r="T16" s="52" t="s">
        <v>0</v>
      </c>
      <c r="U16" s="52" t="s">
        <v>0</v>
      </c>
      <c r="V16" s="52" t="s">
        <v>0</v>
      </c>
      <c r="W16" s="53" t="s">
        <v>0</v>
      </c>
      <c r="X16" s="53" t="s">
        <v>0</v>
      </c>
      <c r="Y16" s="52" t="s">
        <v>0</v>
      </c>
      <c r="Z16" s="52" t="s">
        <v>0</v>
      </c>
      <c r="AA16" s="52" t="s">
        <v>0</v>
      </c>
      <c r="AB16" s="52" t="s">
        <v>0</v>
      </c>
      <c r="AC16" s="52" t="s">
        <v>0</v>
      </c>
      <c r="AD16" s="53" t="s">
        <v>0</v>
      </c>
      <c r="AE16" s="53" t="s">
        <v>0</v>
      </c>
      <c r="AF16" s="52" t="s">
        <v>0</v>
      </c>
      <c r="AG16" s="52" t="s">
        <v>0</v>
      </c>
      <c r="AH16" s="52" t="s">
        <v>0</v>
      </c>
      <c r="AI16" s="52" t="s">
        <v>0</v>
      </c>
      <c r="AJ16" s="57" t="s">
        <v>0</v>
      </c>
      <c r="AK16" s="53" t="s">
        <v>0</v>
      </c>
      <c r="AL16" s="53" t="s">
        <v>0</v>
      </c>
      <c r="AM16" s="52" t="s">
        <v>0</v>
      </c>
      <c r="AN16" s="52" t="s">
        <v>0</v>
      </c>
      <c r="AO16" s="52" t="s">
        <v>0</v>
      </c>
      <c r="AP16" s="52" t="s">
        <v>0</v>
      </c>
      <c r="AQ16" s="52" t="s">
        <v>0</v>
      </c>
      <c r="AR16" s="53" t="s">
        <v>0</v>
      </c>
      <c r="AS16" s="53" t="s">
        <v>0</v>
      </c>
      <c r="AT16" s="52" t="s">
        <v>0</v>
      </c>
      <c r="AU16" s="52" t="s">
        <v>0</v>
      </c>
      <c r="AV16" s="52" t="s">
        <v>0</v>
      </c>
      <c r="AW16" s="52" t="s">
        <v>0</v>
      </c>
      <c r="AX16" s="52" t="s">
        <v>0</v>
      </c>
      <c r="AY16" s="53" t="s">
        <v>0</v>
      </c>
      <c r="AZ16" s="53" t="s">
        <v>0</v>
      </c>
      <c r="BA16" s="52" t="s">
        <v>0</v>
      </c>
      <c r="BB16" s="52" t="s">
        <v>0</v>
      </c>
      <c r="BC16" s="52" t="s">
        <v>0</v>
      </c>
      <c r="BD16" s="52" t="s">
        <v>0</v>
      </c>
      <c r="BE16" s="52" t="s">
        <v>0</v>
      </c>
      <c r="BF16" s="53" t="s">
        <v>0</v>
      </c>
      <c r="BG16" s="53" t="s">
        <v>0</v>
      </c>
      <c r="BH16" s="52" t="s">
        <v>0</v>
      </c>
      <c r="BI16" s="52" t="s">
        <v>0</v>
      </c>
      <c r="BJ16" s="52" t="s">
        <v>0</v>
      </c>
      <c r="BK16" s="52" t="s">
        <v>0</v>
      </c>
      <c r="BL16" s="52" t="s">
        <v>380</v>
      </c>
      <c r="BM16" s="53" t="s">
        <v>0</v>
      </c>
      <c r="BN16" s="55" t="s">
        <v>0</v>
      </c>
      <c r="BO16" s="56" t="s">
        <v>380</v>
      </c>
      <c r="BP16" s="52" t="s">
        <v>0</v>
      </c>
      <c r="BQ16" s="52" t="s">
        <v>0</v>
      </c>
      <c r="BR16" s="52" t="s">
        <v>0</v>
      </c>
      <c r="BS16" s="52" t="s">
        <v>0</v>
      </c>
      <c r="BT16" s="53" t="s">
        <v>0</v>
      </c>
      <c r="BU16" s="53" t="s">
        <v>0</v>
      </c>
      <c r="BV16" s="52" t="s">
        <v>0</v>
      </c>
      <c r="BW16" s="52" t="s">
        <v>0</v>
      </c>
      <c r="BX16" s="52" t="s">
        <v>0</v>
      </c>
      <c r="BY16" s="52" t="s">
        <v>0</v>
      </c>
      <c r="BZ16" s="52" t="s">
        <v>0</v>
      </c>
      <c r="CA16" s="53" t="s">
        <v>0</v>
      </c>
      <c r="CB16" s="53" t="s">
        <v>0</v>
      </c>
      <c r="CC16" s="52" t="s">
        <v>0</v>
      </c>
      <c r="CD16" s="52" t="s">
        <v>0</v>
      </c>
      <c r="CE16" s="52" t="s">
        <v>0</v>
      </c>
      <c r="CF16" s="52" t="s">
        <v>0</v>
      </c>
      <c r="CG16" s="52" t="s">
        <v>0</v>
      </c>
      <c r="CH16" s="53" t="s">
        <v>0</v>
      </c>
      <c r="CI16" s="53" t="s">
        <v>0</v>
      </c>
      <c r="CJ16" s="52" t="s">
        <v>0</v>
      </c>
      <c r="CK16" s="52" t="s">
        <v>0</v>
      </c>
      <c r="CL16" s="52" t="s">
        <v>0</v>
      </c>
      <c r="CM16" s="52" t="s">
        <v>0</v>
      </c>
      <c r="CN16" s="52" t="s">
        <v>0</v>
      </c>
      <c r="CO16" s="53" t="s">
        <v>0</v>
      </c>
      <c r="CP16" s="53" t="s">
        <v>0</v>
      </c>
      <c r="CQ16" s="52" t="s">
        <v>0</v>
      </c>
      <c r="CR16" s="54" t="s">
        <v>0</v>
      </c>
      <c r="CS16" s="52" t="s">
        <v>0</v>
      </c>
      <c r="CT16" s="52" t="s">
        <v>0</v>
      </c>
      <c r="CU16" s="52" t="s">
        <v>0</v>
      </c>
      <c r="CV16" s="53" t="s">
        <v>0</v>
      </c>
      <c r="CW16" s="53" t="s">
        <v>0</v>
      </c>
      <c r="CX16" s="52" t="s">
        <v>0</v>
      </c>
      <c r="CY16" s="52" t="s">
        <v>0</v>
      </c>
      <c r="CZ16" s="52" t="s">
        <v>0</v>
      </c>
      <c r="DA16" s="52" t="s">
        <v>0</v>
      </c>
      <c r="DB16" s="52" t="s">
        <v>0</v>
      </c>
      <c r="DC16" s="52" t="s">
        <v>0</v>
      </c>
      <c r="DD16" s="53" t="s">
        <v>0</v>
      </c>
      <c r="DE16" s="52" t="s">
        <v>0</v>
      </c>
      <c r="DF16" s="52" t="s">
        <v>0</v>
      </c>
      <c r="DG16" s="52" t="s">
        <v>0</v>
      </c>
      <c r="DH16" s="52" t="s">
        <v>0</v>
      </c>
      <c r="DI16" s="52" t="s">
        <v>0</v>
      </c>
      <c r="DJ16" s="53" t="s">
        <v>0</v>
      </c>
      <c r="DK16" s="53" t="s">
        <v>0</v>
      </c>
      <c r="DL16" s="52" t="s">
        <v>380</v>
      </c>
      <c r="DM16" s="52" t="s">
        <v>380</v>
      </c>
      <c r="DN16" s="52" t="s">
        <v>380</v>
      </c>
      <c r="DO16" s="52" t="s">
        <v>380</v>
      </c>
      <c r="DP16" s="56" t="s">
        <v>0</v>
      </c>
      <c r="DQ16" s="53" t="s">
        <v>0</v>
      </c>
      <c r="DR16" s="53" t="s">
        <v>0</v>
      </c>
      <c r="DS16" s="52" t="s">
        <v>380</v>
      </c>
      <c r="DT16" s="52" t="s">
        <v>380</v>
      </c>
      <c r="DU16" s="52" t="s">
        <v>380</v>
      </c>
      <c r="DV16" s="52" t="s">
        <v>380</v>
      </c>
      <c r="DW16" s="58" t="s">
        <v>380</v>
      </c>
      <c r="DX16" s="3" t="s">
        <v>381</v>
      </c>
    </row>
    <row r="17" spans="1:128">
      <c r="A17" s="72" t="s">
        <v>400</v>
      </c>
      <c r="B17" s="51">
        <v>30</v>
      </c>
      <c r="C17" s="51">
        <v>21</v>
      </c>
      <c r="D17" s="51">
        <f t="shared" si="0"/>
        <v>7</v>
      </c>
      <c r="E17" s="79">
        <f t="shared" si="1"/>
        <v>14</v>
      </c>
      <c r="F17" s="52" t="s">
        <v>0</v>
      </c>
      <c r="G17" s="52" t="s">
        <v>0</v>
      </c>
      <c r="H17" s="52" t="s">
        <v>0</v>
      </c>
      <c r="I17" s="53" t="s">
        <v>0</v>
      </c>
      <c r="J17" s="53" t="s">
        <v>0</v>
      </c>
      <c r="K17" s="52" t="s">
        <v>0</v>
      </c>
      <c r="L17" s="52" t="s">
        <v>0</v>
      </c>
      <c r="M17" s="52" t="s">
        <v>0</v>
      </c>
      <c r="N17" s="52" t="s">
        <v>0</v>
      </c>
      <c r="O17" s="52" t="s">
        <v>0</v>
      </c>
      <c r="P17" s="53" t="s">
        <v>0</v>
      </c>
      <c r="Q17" s="53" t="s">
        <v>0</v>
      </c>
      <c r="R17" s="52" t="s">
        <v>0</v>
      </c>
      <c r="S17" s="52" t="s">
        <v>0</v>
      </c>
      <c r="T17" s="52" t="s">
        <v>0</v>
      </c>
      <c r="U17" s="52" t="s">
        <v>0</v>
      </c>
      <c r="V17" s="52" t="s">
        <v>0</v>
      </c>
      <c r="W17" s="53" t="s">
        <v>0</v>
      </c>
      <c r="X17" s="53" t="s">
        <v>0</v>
      </c>
      <c r="Y17" s="52" t="s">
        <v>0</v>
      </c>
      <c r="Z17" s="52" t="s">
        <v>0</v>
      </c>
      <c r="AA17" s="52" t="s">
        <v>0</v>
      </c>
      <c r="AB17" s="52" t="s">
        <v>0</v>
      </c>
      <c r="AC17" s="52" t="s">
        <v>0</v>
      </c>
      <c r="AD17" s="53" t="s">
        <v>0</v>
      </c>
      <c r="AE17" s="53" t="s">
        <v>0</v>
      </c>
      <c r="AF17" s="52" t="s">
        <v>0</v>
      </c>
      <c r="AG17" s="52" t="s">
        <v>0</v>
      </c>
      <c r="AH17" s="52" t="s">
        <v>0</v>
      </c>
      <c r="AI17" s="52" t="s">
        <v>0</v>
      </c>
      <c r="AJ17" s="57" t="s">
        <v>0</v>
      </c>
      <c r="AK17" s="53" t="s">
        <v>0</v>
      </c>
      <c r="AL17" s="53" t="s">
        <v>0</v>
      </c>
      <c r="AM17" s="52" t="s">
        <v>0</v>
      </c>
      <c r="AN17" s="52" t="s">
        <v>0</v>
      </c>
      <c r="AO17" s="52" t="s">
        <v>0</v>
      </c>
      <c r="AP17" s="52" t="s">
        <v>0</v>
      </c>
      <c r="AQ17" s="52" t="s">
        <v>0</v>
      </c>
      <c r="AR17" s="53" t="s">
        <v>0</v>
      </c>
      <c r="AS17" s="53" t="s">
        <v>0</v>
      </c>
      <c r="AT17" s="52" t="s">
        <v>0</v>
      </c>
      <c r="AU17" s="52" t="s">
        <v>0</v>
      </c>
      <c r="AV17" s="52" t="s">
        <v>0</v>
      </c>
      <c r="AW17" s="52" t="s">
        <v>0</v>
      </c>
      <c r="AX17" s="52" t="s">
        <v>0</v>
      </c>
      <c r="AY17" s="53" t="s">
        <v>0</v>
      </c>
      <c r="AZ17" s="53" t="s">
        <v>0</v>
      </c>
      <c r="BA17" s="52" t="s">
        <v>0</v>
      </c>
      <c r="BB17" s="52" t="s">
        <v>0</v>
      </c>
      <c r="BC17" s="52" t="s">
        <v>0</v>
      </c>
      <c r="BD17" s="52" t="s">
        <v>0</v>
      </c>
      <c r="BE17" s="52" t="s">
        <v>0</v>
      </c>
      <c r="BF17" s="53" t="s">
        <v>0</v>
      </c>
      <c r="BG17" s="53" t="s">
        <v>0</v>
      </c>
      <c r="BH17" s="52" t="s">
        <v>0</v>
      </c>
      <c r="BI17" s="52" t="s">
        <v>0</v>
      </c>
      <c r="BJ17" s="52" t="s">
        <v>0</v>
      </c>
      <c r="BK17" s="52" t="s">
        <v>0</v>
      </c>
      <c r="BL17" s="52" t="s">
        <v>0</v>
      </c>
      <c r="BM17" s="53" t="s">
        <v>0</v>
      </c>
      <c r="BN17" s="55" t="s">
        <v>0</v>
      </c>
      <c r="BO17" s="56" t="s">
        <v>0</v>
      </c>
      <c r="BP17" s="52" t="s">
        <v>0</v>
      </c>
      <c r="BQ17" s="52" t="s">
        <v>0</v>
      </c>
      <c r="BR17" s="52" t="s">
        <v>0</v>
      </c>
      <c r="BS17" s="52" t="s">
        <v>0</v>
      </c>
      <c r="BT17" s="53" t="s">
        <v>0</v>
      </c>
      <c r="BU17" s="53" t="s">
        <v>0</v>
      </c>
      <c r="BV17" s="52" t="s">
        <v>0</v>
      </c>
      <c r="BW17" s="52" t="s">
        <v>0</v>
      </c>
      <c r="BX17" s="52" t="s">
        <v>0</v>
      </c>
      <c r="BY17" s="52" t="s">
        <v>0</v>
      </c>
      <c r="BZ17" s="52" t="s">
        <v>0</v>
      </c>
      <c r="CA17" s="53" t="s">
        <v>0</v>
      </c>
      <c r="CB17" s="53" t="s">
        <v>0</v>
      </c>
      <c r="CC17" s="52" t="s">
        <v>0</v>
      </c>
      <c r="CD17" s="52" t="s">
        <v>0</v>
      </c>
      <c r="CE17" s="52" t="s">
        <v>0</v>
      </c>
      <c r="CF17" s="52" t="s">
        <v>0</v>
      </c>
      <c r="CG17" s="52" t="s">
        <v>0</v>
      </c>
      <c r="CH17" s="53" t="s">
        <v>0</v>
      </c>
      <c r="CI17" s="53" t="s">
        <v>0</v>
      </c>
      <c r="CJ17" s="52" t="s">
        <v>0</v>
      </c>
      <c r="CK17" s="52" t="s">
        <v>0</v>
      </c>
      <c r="CL17" s="52" t="s">
        <v>0</v>
      </c>
      <c r="CM17" s="52" t="s">
        <v>0</v>
      </c>
      <c r="CN17" s="52" t="s">
        <v>0</v>
      </c>
      <c r="CO17" s="53" t="s">
        <v>0</v>
      </c>
      <c r="CP17" s="53" t="s">
        <v>0</v>
      </c>
      <c r="CQ17" s="52" t="s">
        <v>0</v>
      </c>
      <c r="CR17" s="54" t="s">
        <v>0</v>
      </c>
      <c r="CS17" s="52" t="s">
        <v>0</v>
      </c>
      <c r="CT17" s="52" t="s">
        <v>0</v>
      </c>
      <c r="CU17" s="52" t="s">
        <v>0</v>
      </c>
      <c r="CV17" s="53" t="s">
        <v>0</v>
      </c>
      <c r="CW17" s="53" t="s">
        <v>0</v>
      </c>
      <c r="CX17" s="52" t="s">
        <v>0</v>
      </c>
      <c r="CY17" s="52" t="s">
        <v>0</v>
      </c>
      <c r="CZ17" s="52" t="s">
        <v>0</v>
      </c>
      <c r="DA17" s="52" t="s">
        <v>0</v>
      </c>
      <c r="DB17" s="52" t="s">
        <v>0</v>
      </c>
      <c r="DC17" s="52" t="s">
        <v>0</v>
      </c>
      <c r="DD17" s="53" t="s">
        <v>0</v>
      </c>
      <c r="DE17" s="52" t="s">
        <v>0</v>
      </c>
      <c r="DF17" s="52" t="s">
        <v>0</v>
      </c>
      <c r="DG17" s="52" t="s">
        <v>0</v>
      </c>
      <c r="DH17" s="52" t="s">
        <v>0</v>
      </c>
      <c r="DI17" s="52" t="s">
        <v>0</v>
      </c>
      <c r="DJ17" s="53" t="s">
        <v>0</v>
      </c>
      <c r="DK17" s="53" t="s">
        <v>0</v>
      </c>
      <c r="DL17" s="52" t="s">
        <v>0</v>
      </c>
      <c r="DM17" s="52" t="s">
        <v>0</v>
      </c>
      <c r="DN17" s="52" t="s">
        <v>380</v>
      </c>
      <c r="DO17" s="52" t="s">
        <v>380</v>
      </c>
      <c r="DP17" s="56" t="s">
        <v>0</v>
      </c>
      <c r="DQ17" s="53" t="s">
        <v>0</v>
      </c>
      <c r="DR17" s="53" t="s">
        <v>0</v>
      </c>
      <c r="DS17" s="52" t="s">
        <v>380</v>
      </c>
      <c r="DT17" s="52" t="s">
        <v>380</v>
      </c>
      <c r="DU17" s="52" t="s">
        <v>380</v>
      </c>
      <c r="DV17" s="52" t="s">
        <v>380</v>
      </c>
      <c r="DW17" s="58" t="s">
        <v>380</v>
      </c>
      <c r="DX17" s="3" t="s">
        <v>381</v>
      </c>
    </row>
    <row r="18" spans="1:128">
      <c r="A18" s="72" t="s">
        <v>401</v>
      </c>
      <c r="B18" s="51">
        <v>30</v>
      </c>
      <c r="C18" s="51">
        <v>7</v>
      </c>
      <c r="D18" s="51">
        <f t="shared" si="0"/>
        <v>6</v>
      </c>
      <c r="E18" s="79">
        <f t="shared" si="1"/>
        <v>1</v>
      </c>
      <c r="F18" s="52" t="s">
        <v>0</v>
      </c>
      <c r="G18" s="52" t="s">
        <v>0</v>
      </c>
      <c r="H18" s="52" t="s">
        <v>0</v>
      </c>
      <c r="I18" s="53" t="s">
        <v>0</v>
      </c>
      <c r="J18" s="53" t="s">
        <v>0</v>
      </c>
      <c r="K18" s="52" t="s">
        <v>0</v>
      </c>
      <c r="L18" s="52" t="s">
        <v>0</v>
      </c>
      <c r="M18" s="52" t="s">
        <v>0</v>
      </c>
      <c r="N18" s="52" t="s">
        <v>0</v>
      </c>
      <c r="O18" s="52" t="s">
        <v>0</v>
      </c>
      <c r="P18" s="53" t="s">
        <v>0</v>
      </c>
      <c r="Q18" s="53" t="s">
        <v>0</v>
      </c>
      <c r="R18" s="52" t="s">
        <v>0</v>
      </c>
      <c r="S18" s="52" t="s">
        <v>0</v>
      </c>
      <c r="T18" s="52" t="s">
        <v>0</v>
      </c>
      <c r="U18" s="52" t="s">
        <v>0</v>
      </c>
      <c r="V18" s="52" t="s">
        <v>0</v>
      </c>
      <c r="W18" s="53" t="s">
        <v>0</v>
      </c>
      <c r="X18" s="53" t="s">
        <v>0</v>
      </c>
      <c r="Y18" s="52" t="s">
        <v>0</v>
      </c>
      <c r="Z18" s="52" t="s">
        <v>0</v>
      </c>
      <c r="AA18" s="52" t="s">
        <v>0</v>
      </c>
      <c r="AB18" s="52" t="s">
        <v>0</v>
      </c>
      <c r="AC18" s="52" t="s">
        <v>0</v>
      </c>
      <c r="AD18" s="53" t="s">
        <v>0</v>
      </c>
      <c r="AE18" s="53" t="s">
        <v>0</v>
      </c>
      <c r="AF18" s="52" t="s">
        <v>0</v>
      </c>
      <c r="AG18" s="52" t="s">
        <v>0</v>
      </c>
      <c r="AH18" s="52" t="s">
        <v>0</v>
      </c>
      <c r="AI18" s="52" t="s">
        <v>0</v>
      </c>
      <c r="AJ18" s="57" t="s">
        <v>0</v>
      </c>
      <c r="AK18" s="53" t="s">
        <v>0</v>
      </c>
      <c r="AL18" s="53" t="s">
        <v>0</v>
      </c>
      <c r="AM18" s="52" t="s">
        <v>0</v>
      </c>
      <c r="AN18" s="52" t="s">
        <v>0</v>
      </c>
      <c r="AO18" s="52" t="s">
        <v>0</v>
      </c>
      <c r="AP18" s="52" t="s">
        <v>0</v>
      </c>
      <c r="AQ18" s="52" t="s">
        <v>0</v>
      </c>
      <c r="AR18" s="53" t="s">
        <v>0</v>
      </c>
      <c r="AS18" s="53" t="s">
        <v>0</v>
      </c>
      <c r="AT18" s="52" t="s">
        <v>0</v>
      </c>
      <c r="AU18" s="52" t="s">
        <v>0</v>
      </c>
      <c r="AV18" s="52" t="s">
        <v>0</v>
      </c>
      <c r="AW18" s="52" t="s">
        <v>0</v>
      </c>
      <c r="AX18" s="52" t="s">
        <v>0</v>
      </c>
      <c r="AY18" s="53" t="s">
        <v>0</v>
      </c>
      <c r="AZ18" s="53" t="s">
        <v>0</v>
      </c>
      <c r="BA18" s="52" t="s">
        <v>0</v>
      </c>
      <c r="BB18" s="52" t="s">
        <v>0</v>
      </c>
      <c r="BC18" s="52" t="s">
        <v>0</v>
      </c>
      <c r="BD18" s="52" t="s">
        <v>0</v>
      </c>
      <c r="BE18" s="52" t="s">
        <v>0</v>
      </c>
      <c r="BF18" s="53" t="s">
        <v>0</v>
      </c>
      <c r="BG18" s="53" t="s">
        <v>0</v>
      </c>
      <c r="BH18" s="52" t="s">
        <v>0</v>
      </c>
      <c r="BI18" s="52" t="s">
        <v>0</v>
      </c>
      <c r="BJ18" s="52" t="s">
        <v>0</v>
      </c>
      <c r="BK18" s="52" t="s">
        <v>0</v>
      </c>
      <c r="BL18" s="52" t="s">
        <v>0</v>
      </c>
      <c r="BM18" s="53" t="s">
        <v>0</v>
      </c>
      <c r="BN18" s="55" t="s">
        <v>0</v>
      </c>
      <c r="BO18" s="56" t="s">
        <v>0</v>
      </c>
      <c r="BP18" s="52" t="s">
        <v>0</v>
      </c>
      <c r="BQ18" s="52" t="s">
        <v>0</v>
      </c>
      <c r="BR18" s="52" t="s">
        <v>0</v>
      </c>
      <c r="BS18" s="52" t="s">
        <v>0</v>
      </c>
      <c r="BT18" s="53" t="s">
        <v>0</v>
      </c>
      <c r="BU18" s="53" t="s">
        <v>0</v>
      </c>
      <c r="BV18" s="52" t="s">
        <v>0</v>
      </c>
      <c r="BW18" s="52" t="s">
        <v>0</v>
      </c>
      <c r="BX18" s="52" t="s">
        <v>0</v>
      </c>
      <c r="BY18" s="52" t="s">
        <v>0</v>
      </c>
      <c r="BZ18" s="52" t="s">
        <v>0</v>
      </c>
      <c r="CA18" s="53" t="s">
        <v>0</v>
      </c>
      <c r="CB18" s="53" t="s">
        <v>0</v>
      </c>
      <c r="CC18" s="52" t="s">
        <v>0</v>
      </c>
      <c r="CD18" s="52" t="s">
        <v>0</v>
      </c>
      <c r="CE18" s="52" t="s">
        <v>0</v>
      </c>
      <c r="CF18" s="52" t="s">
        <v>0</v>
      </c>
      <c r="CG18" s="52" t="s">
        <v>0</v>
      </c>
      <c r="CH18" s="53" t="s">
        <v>0</v>
      </c>
      <c r="CI18" s="53" t="s">
        <v>0</v>
      </c>
      <c r="CJ18" s="52" t="s">
        <v>0</v>
      </c>
      <c r="CK18" s="52" t="s">
        <v>0</v>
      </c>
      <c r="CL18" s="52" t="s">
        <v>0</v>
      </c>
      <c r="CM18" s="52" t="s">
        <v>0</v>
      </c>
      <c r="CN18" s="52" t="s">
        <v>0</v>
      </c>
      <c r="CO18" s="53" t="s">
        <v>0</v>
      </c>
      <c r="CP18" s="53" t="s">
        <v>0</v>
      </c>
      <c r="CQ18" s="52" t="s">
        <v>0</v>
      </c>
      <c r="CR18" s="54" t="s">
        <v>0</v>
      </c>
      <c r="CS18" s="52" t="s">
        <v>0</v>
      </c>
      <c r="CT18" s="52" t="s">
        <v>0</v>
      </c>
      <c r="CU18" s="52" t="s">
        <v>0</v>
      </c>
      <c r="CV18" s="53" t="s">
        <v>0</v>
      </c>
      <c r="CW18" s="53" t="s">
        <v>0</v>
      </c>
      <c r="CX18" s="52" t="s">
        <v>0</v>
      </c>
      <c r="CY18" s="52" t="s">
        <v>0</v>
      </c>
      <c r="CZ18" s="52" t="s">
        <v>0</v>
      </c>
      <c r="DA18" s="52" t="s">
        <v>0</v>
      </c>
      <c r="DB18" s="52" t="s">
        <v>0</v>
      </c>
      <c r="DC18" s="52" t="s">
        <v>0</v>
      </c>
      <c r="DD18" s="53" t="s">
        <v>0</v>
      </c>
      <c r="DE18" s="52" t="s">
        <v>0</v>
      </c>
      <c r="DF18" s="52" t="s">
        <v>0</v>
      </c>
      <c r="DG18" s="52" t="s">
        <v>0</v>
      </c>
      <c r="DH18" s="52" t="s">
        <v>0</v>
      </c>
      <c r="DI18" s="52" t="s">
        <v>0</v>
      </c>
      <c r="DJ18" s="53" t="s">
        <v>0</v>
      </c>
      <c r="DK18" s="53" t="s">
        <v>0</v>
      </c>
      <c r="DL18" s="52" t="s">
        <v>0</v>
      </c>
      <c r="DM18" s="52" t="s">
        <v>0</v>
      </c>
      <c r="DN18" s="52" t="s">
        <v>0</v>
      </c>
      <c r="DO18" s="52" t="s">
        <v>380</v>
      </c>
      <c r="DP18" s="56" t="s">
        <v>0</v>
      </c>
      <c r="DQ18" s="53" t="s">
        <v>0</v>
      </c>
      <c r="DR18" s="53" t="s">
        <v>0</v>
      </c>
      <c r="DS18" s="52" t="s">
        <v>380</v>
      </c>
      <c r="DT18" s="52" t="s">
        <v>380</v>
      </c>
      <c r="DU18" s="52" t="s">
        <v>380</v>
      </c>
      <c r="DV18" s="52" t="s">
        <v>380</v>
      </c>
      <c r="DW18" s="58" t="s">
        <v>380</v>
      </c>
      <c r="DX18" s="3" t="s">
        <v>402</v>
      </c>
    </row>
    <row r="19" spans="1:128">
      <c r="A19" s="72" t="s">
        <v>403</v>
      </c>
      <c r="B19" s="51">
        <v>30</v>
      </c>
      <c r="C19" s="51">
        <v>17</v>
      </c>
      <c r="D19" s="51">
        <f t="shared" si="0"/>
        <v>0</v>
      </c>
      <c r="E19" s="79">
        <f t="shared" si="1"/>
        <v>17</v>
      </c>
      <c r="F19" s="52" t="s">
        <v>0</v>
      </c>
      <c r="G19" s="52" t="s">
        <v>0</v>
      </c>
      <c r="H19" s="52" t="s">
        <v>0</v>
      </c>
      <c r="I19" s="53" t="s">
        <v>0</v>
      </c>
      <c r="J19" s="53" t="s">
        <v>0</v>
      </c>
      <c r="K19" s="52" t="s">
        <v>0</v>
      </c>
      <c r="L19" s="52" t="s">
        <v>0</v>
      </c>
      <c r="M19" s="52" t="s">
        <v>0</v>
      </c>
      <c r="N19" s="52" t="s">
        <v>0</v>
      </c>
      <c r="O19" s="52" t="s">
        <v>0</v>
      </c>
      <c r="P19" s="53" t="s">
        <v>0</v>
      </c>
      <c r="Q19" s="53" t="s">
        <v>0</v>
      </c>
      <c r="R19" s="52" t="s">
        <v>0</v>
      </c>
      <c r="S19" s="52" t="s">
        <v>0</v>
      </c>
      <c r="T19" s="52" t="s">
        <v>0</v>
      </c>
      <c r="U19" s="52" t="s">
        <v>0</v>
      </c>
      <c r="V19" s="52" t="s">
        <v>0</v>
      </c>
      <c r="W19" s="53" t="s">
        <v>0</v>
      </c>
      <c r="X19" s="53" t="s">
        <v>0</v>
      </c>
      <c r="Y19" s="52" t="s">
        <v>0</v>
      </c>
      <c r="Z19" s="52" t="s">
        <v>0</v>
      </c>
      <c r="AA19" s="52" t="s">
        <v>0</v>
      </c>
      <c r="AB19" s="52" t="s">
        <v>0</v>
      </c>
      <c r="AC19" s="52" t="s">
        <v>0</v>
      </c>
      <c r="AD19" s="53" t="s">
        <v>0</v>
      </c>
      <c r="AE19" s="53" t="s">
        <v>0</v>
      </c>
      <c r="AF19" s="52" t="s">
        <v>0</v>
      </c>
      <c r="AG19" s="52" t="s">
        <v>0</v>
      </c>
      <c r="AH19" s="52" t="s">
        <v>0</v>
      </c>
      <c r="AI19" s="52" t="s">
        <v>0</v>
      </c>
      <c r="AJ19" s="57" t="s">
        <v>0</v>
      </c>
      <c r="AK19" s="53" t="s">
        <v>0</v>
      </c>
      <c r="AL19" s="53" t="s">
        <v>0</v>
      </c>
      <c r="AM19" s="52" t="s">
        <v>0</v>
      </c>
      <c r="AN19" s="52" t="s">
        <v>0</v>
      </c>
      <c r="AO19" s="52" t="s">
        <v>0</v>
      </c>
      <c r="AP19" s="52" t="s">
        <v>0</v>
      </c>
      <c r="AQ19" s="52" t="s">
        <v>0</v>
      </c>
      <c r="AR19" s="53" t="s">
        <v>0</v>
      </c>
      <c r="AS19" s="53" t="s">
        <v>0</v>
      </c>
      <c r="AT19" s="52" t="s">
        <v>0</v>
      </c>
      <c r="AU19" s="52" t="s">
        <v>0</v>
      </c>
      <c r="AV19" s="52" t="s">
        <v>0</v>
      </c>
      <c r="AW19" s="52" t="s">
        <v>0</v>
      </c>
      <c r="AX19" s="52" t="s">
        <v>0</v>
      </c>
      <c r="AY19" s="53" t="s">
        <v>0</v>
      </c>
      <c r="AZ19" s="53" t="s">
        <v>0</v>
      </c>
      <c r="BA19" s="52" t="s">
        <v>0</v>
      </c>
      <c r="BB19" s="52" t="s">
        <v>0</v>
      </c>
      <c r="BC19" s="52" t="s">
        <v>0</v>
      </c>
      <c r="BD19" s="52" t="s">
        <v>0</v>
      </c>
      <c r="BE19" s="52" t="s">
        <v>0</v>
      </c>
      <c r="BF19" s="53" t="s">
        <v>0</v>
      </c>
      <c r="BG19" s="53" t="s">
        <v>0</v>
      </c>
      <c r="BH19" s="52" t="s">
        <v>0</v>
      </c>
      <c r="BI19" s="52" t="s">
        <v>0</v>
      </c>
      <c r="BJ19" s="52" t="s">
        <v>0</v>
      </c>
      <c r="BK19" s="52" t="s">
        <v>0</v>
      </c>
      <c r="BL19" s="52" t="s">
        <v>0</v>
      </c>
      <c r="BM19" s="53" t="s">
        <v>0</v>
      </c>
      <c r="BN19" s="55" t="s">
        <v>0</v>
      </c>
      <c r="BO19" s="56" t="s">
        <v>0</v>
      </c>
      <c r="BP19" s="52" t="s">
        <v>0</v>
      </c>
      <c r="BQ19" s="52" t="s">
        <v>0</v>
      </c>
      <c r="BR19" s="52" t="s">
        <v>0</v>
      </c>
      <c r="BS19" s="52" t="s">
        <v>0</v>
      </c>
      <c r="BT19" s="53" t="s">
        <v>0</v>
      </c>
      <c r="BU19" s="53" t="s">
        <v>0</v>
      </c>
      <c r="BV19" s="52" t="s">
        <v>0</v>
      </c>
      <c r="BW19" s="52" t="s">
        <v>0</v>
      </c>
      <c r="BX19" s="52" t="s">
        <v>0</v>
      </c>
      <c r="BY19" s="52" t="s">
        <v>0</v>
      </c>
      <c r="BZ19" s="52" t="s">
        <v>0</v>
      </c>
      <c r="CA19" s="53" t="s">
        <v>0</v>
      </c>
      <c r="CB19" s="53" t="s">
        <v>0</v>
      </c>
      <c r="CC19" s="52" t="s">
        <v>0</v>
      </c>
      <c r="CD19" s="52" t="s">
        <v>0</v>
      </c>
      <c r="CE19" s="52" t="s">
        <v>0</v>
      </c>
      <c r="CF19" s="52" t="s">
        <v>0</v>
      </c>
      <c r="CG19" s="52" t="s">
        <v>0</v>
      </c>
      <c r="CH19" s="53" t="s">
        <v>0</v>
      </c>
      <c r="CI19" s="53" t="s">
        <v>0</v>
      </c>
      <c r="CJ19" s="52" t="s">
        <v>0</v>
      </c>
      <c r="CK19" s="52" t="s">
        <v>0</v>
      </c>
      <c r="CL19" s="52" t="s">
        <v>0</v>
      </c>
      <c r="CM19" s="52" t="s">
        <v>0</v>
      </c>
      <c r="CN19" s="52" t="s">
        <v>0</v>
      </c>
      <c r="CO19" s="53" t="s">
        <v>0</v>
      </c>
      <c r="CP19" s="53" t="s">
        <v>0</v>
      </c>
      <c r="CQ19" s="52" t="s">
        <v>0</v>
      </c>
      <c r="CR19" s="54" t="s">
        <v>0</v>
      </c>
      <c r="CS19" s="52" t="s">
        <v>0</v>
      </c>
      <c r="CT19" s="52" t="s">
        <v>0</v>
      </c>
      <c r="CU19" s="52" t="s">
        <v>0</v>
      </c>
      <c r="CV19" s="53" t="s">
        <v>0</v>
      </c>
      <c r="CW19" s="53" t="s">
        <v>0</v>
      </c>
      <c r="CX19" s="52" t="s">
        <v>0</v>
      </c>
      <c r="CY19" s="52" t="s">
        <v>0</v>
      </c>
      <c r="CZ19" s="52" t="s">
        <v>0</v>
      </c>
      <c r="DA19" s="52" t="s">
        <v>0</v>
      </c>
      <c r="DB19" s="52" t="s">
        <v>0</v>
      </c>
      <c r="DC19" s="52" t="s">
        <v>0</v>
      </c>
      <c r="DD19" s="53" t="s">
        <v>0</v>
      </c>
      <c r="DE19" s="52" t="s">
        <v>0</v>
      </c>
      <c r="DF19" s="52" t="s">
        <v>0</v>
      </c>
      <c r="DG19" s="52" t="s">
        <v>0</v>
      </c>
      <c r="DH19" s="52" t="s">
        <v>0</v>
      </c>
      <c r="DI19" s="52" t="s">
        <v>0</v>
      </c>
      <c r="DJ19" s="53" t="s">
        <v>0</v>
      </c>
      <c r="DK19" s="53" t="s">
        <v>0</v>
      </c>
      <c r="DL19" s="52" t="s">
        <v>0</v>
      </c>
      <c r="DM19" s="52" t="s">
        <v>0</v>
      </c>
      <c r="DN19" s="52" t="s">
        <v>0</v>
      </c>
      <c r="DO19" s="52" t="s">
        <v>0</v>
      </c>
      <c r="DP19" s="56" t="s">
        <v>0</v>
      </c>
      <c r="DQ19" s="53" t="s">
        <v>0</v>
      </c>
      <c r="DR19" s="53" t="s">
        <v>0</v>
      </c>
      <c r="DS19" s="52" t="s">
        <v>0</v>
      </c>
      <c r="DT19" s="52" t="s">
        <v>0</v>
      </c>
      <c r="DU19" s="52" t="s">
        <v>0</v>
      </c>
      <c r="DV19" s="52" t="s">
        <v>0</v>
      </c>
      <c r="DW19" s="58" t="s">
        <v>0</v>
      </c>
    </row>
    <row r="20" spans="1:128">
      <c r="A20" s="72" t="s">
        <v>404</v>
      </c>
      <c r="B20" s="51">
        <v>22</v>
      </c>
      <c r="C20" s="51">
        <v>6</v>
      </c>
      <c r="D20" s="51">
        <f t="shared" si="0"/>
        <v>9</v>
      </c>
      <c r="E20" s="79">
        <f t="shared" si="1"/>
        <v>-3</v>
      </c>
      <c r="F20" s="52" t="s">
        <v>0</v>
      </c>
      <c r="G20" s="52" t="s">
        <v>0</v>
      </c>
      <c r="H20" s="52" t="s">
        <v>0</v>
      </c>
      <c r="I20" s="53" t="s">
        <v>0</v>
      </c>
      <c r="J20" s="53" t="s">
        <v>0</v>
      </c>
      <c r="K20" s="52" t="s">
        <v>0</v>
      </c>
      <c r="L20" s="52" t="s">
        <v>0</v>
      </c>
      <c r="M20" s="52" t="s">
        <v>0</v>
      </c>
      <c r="N20" s="52" t="s">
        <v>0</v>
      </c>
      <c r="O20" s="52" t="s">
        <v>0</v>
      </c>
      <c r="P20" s="53" t="s">
        <v>0</v>
      </c>
      <c r="Q20" s="53" t="s">
        <v>0</v>
      </c>
      <c r="R20" s="52" t="s">
        <v>0</v>
      </c>
      <c r="S20" s="52" t="s">
        <v>0</v>
      </c>
      <c r="T20" s="52" t="s">
        <v>0</v>
      </c>
      <c r="U20" s="52" t="s">
        <v>0</v>
      </c>
      <c r="V20" s="52" t="s">
        <v>0</v>
      </c>
      <c r="W20" s="53" t="s">
        <v>0</v>
      </c>
      <c r="X20" s="53" t="s">
        <v>0</v>
      </c>
      <c r="Y20" s="52" t="s">
        <v>0</v>
      </c>
      <c r="Z20" s="52" t="s">
        <v>0</v>
      </c>
      <c r="AA20" s="52" t="s">
        <v>0</v>
      </c>
      <c r="AB20" s="52" t="s">
        <v>0</v>
      </c>
      <c r="AC20" s="52" t="s">
        <v>0</v>
      </c>
      <c r="AD20" s="53" t="s">
        <v>0</v>
      </c>
      <c r="AE20" s="53" t="s">
        <v>0</v>
      </c>
      <c r="AF20" s="52" t="s">
        <v>0</v>
      </c>
      <c r="AG20" s="52" t="s">
        <v>0</v>
      </c>
      <c r="AH20" s="52" t="s">
        <v>0</v>
      </c>
      <c r="AI20" s="52" t="s">
        <v>0</v>
      </c>
      <c r="AJ20" s="57" t="s">
        <v>0</v>
      </c>
      <c r="AK20" s="53" t="s">
        <v>0</v>
      </c>
      <c r="AL20" s="53" t="s">
        <v>0</v>
      </c>
      <c r="AM20" s="52" t="s">
        <v>0</v>
      </c>
      <c r="AN20" s="52" t="s">
        <v>0</v>
      </c>
      <c r="AO20" s="52" t="s">
        <v>0</v>
      </c>
      <c r="AP20" s="52" t="s">
        <v>0</v>
      </c>
      <c r="AQ20" s="52" t="s">
        <v>0</v>
      </c>
      <c r="AR20" s="53" t="s">
        <v>0</v>
      </c>
      <c r="AS20" s="53" t="s">
        <v>0</v>
      </c>
      <c r="AT20" s="52" t="s">
        <v>0</v>
      </c>
      <c r="AU20" s="52" t="s">
        <v>0</v>
      </c>
      <c r="AV20" s="52" t="s">
        <v>0</v>
      </c>
      <c r="AW20" s="52" t="s">
        <v>0</v>
      </c>
      <c r="AX20" s="52" t="s">
        <v>0</v>
      </c>
      <c r="AY20" s="53" t="s">
        <v>0</v>
      </c>
      <c r="AZ20" s="53" t="s">
        <v>0</v>
      </c>
      <c r="BA20" s="52" t="s">
        <v>0</v>
      </c>
      <c r="BB20" s="52" t="s">
        <v>0</v>
      </c>
      <c r="BC20" s="52" t="s">
        <v>0</v>
      </c>
      <c r="BD20" s="52" t="s">
        <v>0</v>
      </c>
      <c r="BE20" s="52" t="s">
        <v>0</v>
      </c>
      <c r="BF20" s="53" t="s">
        <v>0</v>
      </c>
      <c r="BG20" s="53" t="s">
        <v>0</v>
      </c>
      <c r="BH20" s="52" t="s">
        <v>0</v>
      </c>
      <c r="BI20" s="52" t="s">
        <v>0</v>
      </c>
      <c r="BJ20" s="52" t="s">
        <v>0</v>
      </c>
      <c r="BK20" s="52" t="s">
        <v>0</v>
      </c>
      <c r="BL20" s="52" t="s">
        <v>0</v>
      </c>
      <c r="BM20" s="53" t="s">
        <v>0</v>
      </c>
      <c r="BN20" s="55" t="s">
        <v>0</v>
      </c>
      <c r="BO20" s="56" t="s">
        <v>0</v>
      </c>
      <c r="BP20" s="52" t="s">
        <v>0</v>
      </c>
      <c r="BQ20" s="52" t="s">
        <v>0</v>
      </c>
      <c r="BR20" s="52" t="s">
        <v>0</v>
      </c>
      <c r="BS20" s="52" t="s">
        <v>0</v>
      </c>
      <c r="BT20" s="53" t="s">
        <v>0</v>
      </c>
      <c r="BU20" s="53" t="s">
        <v>0</v>
      </c>
      <c r="BV20" s="52" t="s">
        <v>0</v>
      </c>
      <c r="BW20" s="52" t="s">
        <v>0</v>
      </c>
      <c r="BX20" s="52" t="s">
        <v>0</v>
      </c>
      <c r="BY20" s="52" t="s">
        <v>0</v>
      </c>
      <c r="BZ20" s="52" t="s">
        <v>0</v>
      </c>
      <c r="CA20" s="53" t="s">
        <v>0</v>
      </c>
      <c r="CB20" s="53" t="s">
        <v>0</v>
      </c>
      <c r="CC20" s="52" t="s">
        <v>0</v>
      </c>
      <c r="CD20" s="52" t="s">
        <v>0</v>
      </c>
      <c r="CE20" s="52" t="s">
        <v>0</v>
      </c>
      <c r="CF20" s="52" t="s">
        <v>0</v>
      </c>
      <c r="CG20" s="52" t="s">
        <v>0</v>
      </c>
      <c r="CH20" s="53" t="s">
        <v>0</v>
      </c>
      <c r="CI20" s="53" t="s">
        <v>0</v>
      </c>
      <c r="CJ20" s="52" t="s">
        <v>0</v>
      </c>
      <c r="CK20" s="52" t="s">
        <v>0</v>
      </c>
      <c r="CL20" s="52" t="s">
        <v>0</v>
      </c>
      <c r="CM20" s="52" t="s">
        <v>0</v>
      </c>
      <c r="CN20" s="52" t="s">
        <v>0</v>
      </c>
      <c r="CO20" s="53" t="s">
        <v>0</v>
      </c>
      <c r="CP20" s="53" t="s">
        <v>0</v>
      </c>
      <c r="CQ20" s="52" t="s">
        <v>0</v>
      </c>
      <c r="CR20" s="54" t="s">
        <v>0</v>
      </c>
      <c r="CS20" s="52" t="s">
        <v>0</v>
      </c>
      <c r="CT20" s="52" t="s">
        <v>0</v>
      </c>
      <c r="CU20" s="52" t="s">
        <v>0</v>
      </c>
      <c r="CV20" s="53" t="s">
        <v>0</v>
      </c>
      <c r="CW20" s="53" t="s">
        <v>0</v>
      </c>
      <c r="CX20" s="52" t="s">
        <v>0</v>
      </c>
      <c r="CY20" s="52" t="s">
        <v>0</v>
      </c>
      <c r="CZ20" s="52" t="s">
        <v>0</v>
      </c>
      <c r="DA20" s="52" t="s">
        <v>0</v>
      </c>
      <c r="DB20" s="52" t="s">
        <v>0</v>
      </c>
      <c r="DC20" s="52" t="s">
        <v>0</v>
      </c>
      <c r="DD20" s="53" t="s">
        <v>0</v>
      </c>
      <c r="DE20" s="52" t="s">
        <v>0</v>
      </c>
      <c r="DF20" s="52" t="s">
        <v>0</v>
      </c>
      <c r="DG20" s="52" t="s">
        <v>0</v>
      </c>
      <c r="DH20" s="52" t="s">
        <v>0</v>
      </c>
      <c r="DI20" s="52" t="s">
        <v>0</v>
      </c>
      <c r="DJ20" s="53" t="s">
        <v>0</v>
      </c>
      <c r="DK20" s="53" t="s">
        <v>0</v>
      </c>
      <c r="DL20" s="103" t="s">
        <v>380</v>
      </c>
      <c r="DM20" s="103" t="s">
        <v>380</v>
      </c>
      <c r="DN20" s="103" t="s">
        <v>380</v>
      </c>
      <c r="DO20" s="103" t="s">
        <v>380</v>
      </c>
      <c r="DP20" s="56" t="s">
        <v>0</v>
      </c>
      <c r="DQ20" s="53" t="s">
        <v>0</v>
      </c>
      <c r="DR20" s="53" t="s">
        <v>0</v>
      </c>
      <c r="DS20" s="103" t="s">
        <v>380</v>
      </c>
      <c r="DT20" s="103" t="s">
        <v>380</v>
      </c>
      <c r="DU20" s="103" t="s">
        <v>380</v>
      </c>
      <c r="DV20" s="103" t="s">
        <v>380</v>
      </c>
      <c r="DW20" s="104" t="s">
        <v>380</v>
      </c>
      <c r="DX20" s="3" t="s">
        <v>394</v>
      </c>
    </row>
    <row r="21" spans="1:128">
      <c r="A21" s="72" t="s">
        <v>405</v>
      </c>
      <c r="B21" s="51">
        <v>30</v>
      </c>
      <c r="C21" s="51">
        <v>3</v>
      </c>
      <c r="D21" s="51">
        <f t="shared" si="0"/>
        <v>0</v>
      </c>
      <c r="E21" s="79">
        <f t="shared" si="1"/>
        <v>3</v>
      </c>
      <c r="F21" s="52" t="s">
        <v>0</v>
      </c>
      <c r="G21" s="52" t="s">
        <v>0</v>
      </c>
      <c r="H21" s="52" t="s">
        <v>0</v>
      </c>
      <c r="I21" s="53" t="s">
        <v>0</v>
      </c>
      <c r="J21" s="53" t="s">
        <v>0</v>
      </c>
      <c r="K21" s="52" t="s">
        <v>0</v>
      </c>
      <c r="L21" s="52" t="s">
        <v>0</v>
      </c>
      <c r="M21" s="52" t="s">
        <v>0</v>
      </c>
      <c r="N21" s="52" t="s">
        <v>0</v>
      </c>
      <c r="O21" s="52" t="s">
        <v>0</v>
      </c>
      <c r="P21" s="53" t="s">
        <v>0</v>
      </c>
      <c r="Q21" s="53" t="s">
        <v>0</v>
      </c>
      <c r="R21" s="52" t="s">
        <v>0</v>
      </c>
      <c r="S21" s="52" t="s">
        <v>0</v>
      </c>
      <c r="T21" s="52" t="s">
        <v>0</v>
      </c>
      <c r="U21" s="52" t="s">
        <v>0</v>
      </c>
      <c r="V21" s="52" t="s">
        <v>0</v>
      </c>
      <c r="W21" s="53" t="s">
        <v>0</v>
      </c>
      <c r="X21" s="53" t="s">
        <v>0</v>
      </c>
      <c r="Y21" s="52" t="s">
        <v>0</v>
      </c>
      <c r="Z21" s="52" t="s">
        <v>0</v>
      </c>
      <c r="AA21" s="52" t="s">
        <v>0</v>
      </c>
      <c r="AB21" s="52" t="s">
        <v>0</v>
      </c>
      <c r="AC21" s="52" t="s">
        <v>0</v>
      </c>
      <c r="AD21" s="53" t="s">
        <v>0</v>
      </c>
      <c r="AE21" s="53" t="s">
        <v>0</v>
      </c>
      <c r="AF21" s="52" t="s">
        <v>0</v>
      </c>
      <c r="AG21" s="52" t="s">
        <v>0</v>
      </c>
      <c r="AH21" s="52" t="s">
        <v>0</v>
      </c>
      <c r="AI21" s="52" t="s">
        <v>0</v>
      </c>
      <c r="AJ21" s="57" t="s">
        <v>0</v>
      </c>
      <c r="AK21" s="53" t="s">
        <v>0</v>
      </c>
      <c r="AL21" s="53" t="s">
        <v>0</v>
      </c>
      <c r="AM21" s="52" t="s">
        <v>0</v>
      </c>
      <c r="AN21" s="52" t="s">
        <v>0</v>
      </c>
      <c r="AO21" s="52" t="s">
        <v>0</v>
      </c>
      <c r="AP21" s="52" t="s">
        <v>0</v>
      </c>
      <c r="AQ21" s="52" t="s">
        <v>0</v>
      </c>
      <c r="AR21" s="53" t="s">
        <v>0</v>
      </c>
      <c r="AS21" s="53" t="s">
        <v>0</v>
      </c>
      <c r="AT21" s="52" t="s">
        <v>0</v>
      </c>
      <c r="AU21" s="52" t="s">
        <v>0</v>
      </c>
      <c r="AV21" s="52" t="s">
        <v>0</v>
      </c>
      <c r="AW21" s="52" t="s">
        <v>0</v>
      </c>
      <c r="AX21" s="52" t="s">
        <v>0</v>
      </c>
      <c r="AY21" s="53" t="s">
        <v>0</v>
      </c>
      <c r="AZ21" s="53" t="s">
        <v>0</v>
      </c>
      <c r="BA21" s="52" t="s">
        <v>0</v>
      </c>
      <c r="BB21" s="52" t="s">
        <v>0</v>
      </c>
      <c r="BC21" s="52" t="s">
        <v>0</v>
      </c>
      <c r="BD21" s="52" t="s">
        <v>0</v>
      </c>
      <c r="BE21" s="52" t="s">
        <v>0</v>
      </c>
      <c r="BF21" s="53" t="s">
        <v>0</v>
      </c>
      <c r="BG21" s="53" t="s">
        <v>0</v>
      </c>
      <c r="BH21" s="52" t="s">
        <v>0</v>
      </c>
      <c r="BI21" s="52" t="s">
        <v>0</v>
      </c>
      <c r="BJ21" s="52" t="s">
        <v>0</v>
      </c>
      <c r="BK21" s="52" t="s">
        <v>0</v>
      </c>
      <c r="BL21" s="52" t="s">
        <v>0</v>
      </c>
      <c r="BM21" s="53" t="s">
        <v>0</v>
      </c>
      <c r="BN21" s="55" t="s">
        <v>0</v>
      </c>
      <c r="BO21" s="56" t="s">
        <v>0</v>
      </c>
      <c r="BP21" s="52" t="s">
        <v>0</v>
      </c>
      <c r="BQ21" s="52" t="s">
        <v>0</v>
      </c>
      <c r="BR21" s="52" t="s">
        <v>0</v>
      </c>
      <c r="BS21" s="52" t="s">
        <v>0</v>
      </c>
      <c r="BT21" s="53" t="s">
        <v>0</v>
      </c>
      <c r="BU21" s="53" t="s">
        <v>0</v>
      </c>
      <c r="BV21" s="52" t="s">
        <v>0</v>
      </c>
      <c r="BW21" s="52" t="s">
        <v>0</v>
      </c>
      <c r="BX21" s="52" t="s">
        <v>0</v>
      </c>
      <c r="BY21" s="52" t="s">
        <v>0</v>
      </c>
      <c r="BZ21" s="52" t="s">
        <v>0</v>
      </c>
      <c r="CA21" s="53" t="s">
        <v>0</v>
      </c>
      <c r="CB21" s="53" t="s">
        <v>0</v>
      </c>
      <c r="CC21" s="52" t="s">
        <v>0</v>
      </c>
      <c r="CD21" s="52" t="s">
        <v>0</v>
      </c>
      <c r="CE21" s="52" t="s">
        <v>0</v>
      </c>
      <c r="CF21" s="52" t="s">
        <v>0</v>
      </c>
      <c r="CG21" s="52" t="s">
        <v>0</v>
      </c>
      <c r="CH21" s="53" t="s">
        <v>0</v>
      </c>
      <c r="CI21" s="53" t="s">
        <v>0</v>
      </c>
      <c r="CJ21" s="52" t="s">
        <v>0</v>
      </c>
      <c r="CK21" s="52" t="s">
        <v>0</v>
      </c>
      <c r="CL21" s="52" t="s">
        <v>0</v>
      </c>
      <c r="CM21" s="52" t="s">
        <v>0</v>
      </c>
      <c r="CN21" s="52" t="s">
        <v>0</v>
      </c>
      <c r="CO21" s="53" t="s">
        <v>0</v>
      </c>
      <c r="CP21" s="53" t="s">
        <v>0</v>
      </c>
      <c r="CQ21" s="52" t="s">
        <v>0</v>
      </c>
      <c r="CR21" s="54" t="s">
        <v>0</v>
      </c>
      <c r="CS21" s="52" t="s">
        <v>0</v>
      </c>
      <c r="CT21" s="52" t="s">
        <v>0</v>
      </c>
      <c r="CU21" s="52" t="s">
        <v>0</v>
      </c>
      <c r="CV21" s="53" t="s">
        <v>0</v>
      </c>
      <c r="CW21" s="53" t="s">
        <v>0</v>
      </c>
      <c r="CX21" s="52" t="s">
        <v>0</v>
      </c>
      <c r="CY21" s="52" t="s">
        <v>0</v>
      </c>
      <c r="CZ21" s="52" t="s">
        <v>0</v>
      </c>
      <c r="DA21" s="52" t="s">
        <v>0</v>
      </c>
      <c r="DB21" s="52" t="s">
        <v>0</v>
      </c>
      <c r="DC21" s="52" t="s">
        <v>0</v>
      </c>
      <c r="DD21" s="53" t="s">
        <v>0</v>
      </c>
      <c r="DE21" s="52" t="s">
        <v>0</v>
      </c>
      <c r="DF21" s="52" t="s">
        <v>0</v>
      </c>
      <c r="DG21" s="52" t="s">
        <v>0</v>
      </c>
      <c r="DH21" s="52" t="s">
        <v>0</v>
      </c>
      <c r="DI21" s="52" t="s">
        <v>0</v>
      </c>
      <c r="DJ21" s="53" t="s">
        <v>0</v>
      </c>
      <c r="DK21" s="53" t="s">
        <v>0</v>
      </c>
      <c r="DL21" s="52" t="s">
        <v>0</v>
      </c>
      <c r="DM21" s="52" t="s">
        <v>0</v>
      </c>
      <c r="DN21" s="52" t="s">
        <v>0</v>
      </c>
      <c r="DO21" s="52" t="s">
        <v>0</v>
      </c>
      <c r="DP21" s="56" t="s">
        <v>0</v>
      </c>
      <c r="DQ21" s="53" t="s">
        <v>0</v>
      </c>
      <c r="DR21" s="53" t="s">
        <v>0</v>
      </c>
      <c r="DS21" s="52" t="s">
        <v>0</v>
      </c>
      <c r="DT21" s="52" t="s">
        <v>0</v>
      </c>
      <c r="DU21" s="52" t="s">
        <v>0</v>
      </c>
      <c r="DV21" s="52" t="s">
        <v>0</v>
      </c>
      <c r="DW21" s="58" t="s">
        <v>0</v>
      </c>
    </row>
    <row r="22" spans="1:128">
      <c r="A22" s="72" t="s">
        <v>406</v>
      </c>
      <c r="B22" s="51">
        <v>30</v>
      </c>
      <c r="C22" s="51">
        <v>2</v>
      </c>
      <c r="D22" s="51">
        <f t="shared" si="0"/>
        <v>5</v>
      </c>
      <c r="E22" s="79">
        <f t="shared" si="1"/>
        <v>-3</v>
      </c>
      <c r="F22" s="52" t="s">
        <v>0</v>
      </c>
      <c r="G22" s="52" t="s">
        <v>0</v>
      </c>
      <c r="H22" s="52" t="s">
        <v>0</v>
      </c>
      <c r="I22" s="53" t="s">
        <v>0</v>
      </c>
      <c r="J22" s="53" t="s">
        <v>0</v>
      </c>
      <c r="K22" s="52" t="s">
        <v>0</v>
      </c>
      <c r="L22" s="52" t="s">
        <v>0</v>
      </c>
      <c r="M22" s="52" t="s">
        <v>0</v>
      </c>
      <c r="N22" s="52" t="s">
        <v>0</v>
      </c>
      <c r="O22" s="52" t="s">
        <v>0</v>
      </c>
      <c r="P22" s="53" t="s">
        <v>0</v>
      </c>
      <c r="Q22" s="53" t="s">
        <v>0</v>
      </c>
      <c r="R22" s="52" t="s">
        <v>0</v>
      </c>
      <c r="S22" s="52" t="s">
        <v>0</v>
      </c>
      <c r="T22" s="52" t="s">
        <v>0</v>
      </c>
      <c r="U22" s="52" t="s">
        <v>0</v>
      </c>
      <c r="V22" s="52" t="s">
        <v>0</v>
      </c>
      <c r="W22" s="53" t="s">
        <v>0</v>
      </c>
      <c r="X22" s="53" t="s">
        <v>0</v>
      </c>
      <c r="Y22" s="52" t="s">
        <v>0</v>
      </c>
      <c r="Z22" s="52" t="s">
        <v>0</v>
      </c>
      <c r="AA22" s="52" t="s">
        <v>0</v>
      </c>
      <c r="AB22" s="52" t="s">
        <v>0</v>
      </c>
      <c r="AC22" s="52" t="s">
        <v>0</v>
      </c>
      <c r="AD22" s="53" t="s">
        <v>0</v>
      </c>
      <c r="AE22" s="53" t="s">
        <v>0</v>
      </c>
      <c r="AF22" s="52" t="s">
        <v>0</v>
      </c>
      <c r="AG22" s="52" t="s">
        <v>0</v>
      </c>
      <c r="AH22" s="52" t="s">
        <v>0</v>
      </c>
      <c r="AI22" s="52" t="s">
        <v>0</v>
      </c>
      <c r="AJ22" s="57" t="s">
        <v>0</v>
      </c>
      <c r="AK22" s="53" t="s">
        <v>0</v>
      </c>
      <c r="AL22" s="53" t="s">
        <v>0</v>
      </c>
      <c r="AM22" s="52" t="s">
        <v>0</v>
      </c>
      <c r="AN22" s="52" t="s">
        <v>0</v>
      </c>
      <c r="AO22" s="52" t="s">
        <v>0</v>
      </c>
      <c r="AP22" s="52" t="s">
        <v>0</v>
      </c>
      <c r="AQ22" s="52" t="s">
        <v>0</v>
      </c>
      <c r="AR22" s="53" t="s">
        <v>0</v>
      </c>
      <c r="AS22" s="53" t="s">
        <v>0</v>
      </c>
      <c r="AT22" s="52" t="s">
        <v>0</v>
      </c>
      <c r="AU22" s="52" t="s">
        <v>0</v>
      </c>
      <c r="AV22" s="52" t="s">
        <v>0</v>
      </c>
      <c r="AW22" s="52" t="s">
        <v>0</v>
      </c>
      <c r="AX22" s="52" t="s">
        <v>0</v>
      </c>
      <c r="AY22" s="53" t="s">
        <v>0</v>
      </c>
      <c r="AZ22" s="53" t="s">
        <v>0</v>
      </c>
      <c r="BA22" s="52" t="s">
        <v>0</v>
      </c>
      <c r="BB22" s="52" t="s">
        <v>0</v>
      </c>
      <c r="BC22" s="52" t="s">
        <v>0</v>
      </c>
      <c r="BD22" s="52" t="s">
        <v>0</v>
      </c>
      <c r="BE22" s="52" t="s">
        <v>0</v>
      </c>
      <c r="BF22" s="53" t="s">
        <v>0</v>
      </c>
      <c r="BG22" s="53" t="s">
        <v>0</v>
      </c>
      <c r="BH22" s="52" t="s">
        <v>0</v>
      </c>
      <c r="BI22" s="52" t="s">
        <v>0</v>
      </c>
      <c r="BJ22" s="52" t="s">
        <v>0</v>
      </c>
      <c r="BK22" s="52" t="s">
        <v>0</v>
      </c>
      <c r="BL22" s="52" t="s">
        <v>0</v>
      </c>
      <c r="BM22" s="53" t="s">
        <v>0</v>
      </c>
      <c r="BN22" s="55" t="s">
        <v>0</v>
      </c>
      <c r="BO22" s="56" t="s">
        <v>0</v>
      </c>
      <c r="BP22" s="52" t="s">
        <v>0</v>
      </c>
      <c r="BQ22" s="52" t="s">
        <v>0</v>
      </c>
      <c r="BR22" s="52" t="s">
        <v>0</v>
      </c>
      <c r="BS22" s="52" t="s">
        <v>0</v>
      </c>
      <c r="BT22" s="53" t="s">
        <v>0</v>
      </c>
      <c r="BU22" s="53" t="s">
        <v>0</v>
      </c>
      <c r="BV22" s="52" t="s">
        <v>0</v>
      </c>
      <c r="BW22" s="52" t="s">
        <v>0</v>
      </c>
      <c r="BX22" s="52" t="s">
        <v>0</v>
      </c>
      <c r="BY22" s="52" t="s">
        <v>0</v>
      </c>
      <c r="BZ22" s="52" t="s">
        <v>0</v>
      </c>
      <c r="CA22" s="53" t="s">
        <v>0</v>
      </c>
      <c r="CB22" s="53" t="s">
        <v>0</v>
      </c>
      <c r="CC22" s="52" t="s">
        <v>0</v>
      </c>
      <c r="CD22" s="52" t="s">
        <v>0</v>
      </c>
      <c r="CE22" s="52" t="s">
        <v>0</v>
      </c>
      <c r="CF22" s="52" t="s">
        <v>0</v>
      </c>
      <c r="CG22" s="52" t="s">
        <v>0</v>
      </c>
      <c r="CH22" s="53" t="s">
        <v>0</v>
      </c>
      <c r="CI22" s="53" t="s">
        <v>0</v>
      </c>
      <c r="CJ22" s="52" t="s">
        <v>0</v>
      </c>
      <c r="CK22" s="52" t="s">
        <v>0</v>
      </c>
      <c r="CL22" s="52" t="s">
        <v>0</v>
      </c>
      <c r="CM22" s="52" t="s">
        <v>0</v>
      </c>
      <c r="CN22" s="52" t="s">
        <v>0</v>
      </c>
      <c r="CO22" s="53" t="s">
        <v>0</v>
      </c>
      <c r="CP22" s="53" t="s">
        <v>0</v>
      </c>
      <c r="CQ22" s="52" t="s">
        <v>0</v>
      </c>
      <c r="CR22" s="54" t="s">
        <v>0</v>
      </c>
      <c r="CS22" s="52" t="s">
        <v>0</v>
      </c>
      <c r="CT22" s="52" t="s">
        <v>0</v>
      </c>
      <c r="CU22" s="52" t="s">
        <v>0</v>
      </c>
      <c r="CV22" s="53" t="s">
        <v>0</v>
      </c>
      <c r="CW22" s="53" t="s">
        <v>0</v>
      </c>
      <c r="CX22" s="52" t="s">
        <v>0</v>
      </c>
      <c r="CY22" s="52" t="s">
        <v>0</v>
      </c>
      <c r="CZ22" s="52" t="s">
        <v>0</v>
      </c>
      <c r="DA22" s="52" t="s">
        <v>0</v>
      </c>
      <c r="DB22" s="52" t="s">
        <v>0</v>
      </c>
      <c r="DC22" s="52" t="s">
        <v>0</v>
      </c>
      <c r="DD22" s="53" t="s">
        <v>0</v>
      </c>
      <c r="DE22" s="52" t="s">
        <v>0</v>
      </c>
      <c r="DF22" s="52" t="s">
        <v>0</v>
      </c>
      <c r="DG22" s="52" t="s">
        <v>0</v>
      </c>
      <c r="DH22" s="52" t="s">
        <v>0</v>
      </c>
      <c r="DI22" s="52" t="s">
        <v>0</v>
      </c>
      <c r="DJ22" s="53" t="s">
        <v>0</v>
      </c>
      <c r="DK22" s="53" t="s">
        <v>0</v>
      </c>
      <c r="DL22" s="52" t="s">
        <v>0</v>
      </c>
      <c r="DM22" s="52" t="s">
        <v>0</v>
      </c>
      <c r="DN22" s="52" t="s">
        <v>0</v>
      </c>
      <c r="DO22" s="52" t="s">
        <v>0</v>
      </c>
      <c r="DP22" s="56" t="s">
        <v>0</v>
      </c>
      <c r="DQ22" s="53" t="s">
        <v>0</v>
      </c>
      <c r="DR22" s="53" t="s">
        <v>0</v>
      </c>
      <c r="DS22" s="52" t="s">
        <v>380</v>
      </c>
      <c r="DT22" s="52" t="s">
        <v>380</v>
      </c>
      <c r="DU22" s="52" t="s">
        <v>380</v>
      </c>
      <c r="DV22" s="52" t="s">
        <v>380</v>
      </c>
      <c r="DW22" s="58" t="s">
        <v>380</v>
      </c>
      <c r="DX22" s="3" t="s">
        <v>407</v>
      </c>
    </row>
    <row r="23" spans="1:128">
      <c r="A23" s="72" t="s">
        <v>408</v>
      </c>
      <c r="B23" s="51">
        <v>32</v>
      </c>
      <c r="C23" s="51">
        <v>23</v>
      </c>
      <c r="D23" s="51">
        <f t="shared" si="0"/>
        <v>0</v>
      </c>
      <c r="E23" s="79">
        <f t="shared" si="1"/>
        <v>23</v>
      </c>
      <c r="F23" s="52" t="s">
        <v>0</v>
      </c>
      <c r="G23" s="52" t="s">
        <v>0</v>
      </c>
      <c r="H23" s="52" t="s">
        <v>0</v>
      </c>
      <c r="I23" s="53" t="s">
        <v>0</v>
      </c>
      <c r="J23" s="53" t="s">
        <v>0</v>
      </c>
      <c r="K23" s="52" t="s">
        <v>0</v>
      </c>
      <c r="L23" s="52" t="s">
        <v>0</v>
      </c>
      <c r="M23" s="52" t="s">
        <v>0</v>
      </c>
      <c r="N23" s="52" t="s">
        <v>0</v>
      </c>
      <c r="O23" s="52" t="s">
        <v>0</v>
      </c>
      <c r="P23" s="53" t="s">
        <v>0</v>
      </c>
      <c r="Q23" s="53" t="s">
        <v>0</v>
      </c>
      <c r="R23" s="52" t="s">
        <v>0</v>
      </c>
      <c r="S23" s="52" t="s">
        <v>0</v>
      </c>
      <c r="T23" s="52" t="s">
        <v>0</v>
      </c>
      <c r="U23" s="52" t="s">
        <v>0</v>
      </c>
      <c r="V23" s="52" t="s">
        <v>0</v>
      </c>
      <c r="W23" s="53" t="s">
        <v>0</v>
      </c>
      <c r="X23" s="53" t="s">
        <v>0</v>
      </c>
      <c r="Y23" s="52" t="s">
        <v>0</v>
      </c>
      <c r="Z23" s="52" t="s">
        <v>0</v>
      </c>
      <c r="AA23" s="52" t="s">
        <v>0</v>
      </c>
      <c r="AB23" s="52" t="s">
        <v>0</v>
      </c>
      <c r="AC23" s="52" t="s">
        <v>0</v>
      </c>
      <c r="AD23" s="53" t="s">
        <v>0</v>
      </c>
      <c r="AE23" s="53" t="s">
        <v>0</v>
      </c>
      <c r="AF23" s="52" t="s">
        <v>0</v>
      </c>
      <c r="AG23" s="52" t="s">
        <v>0</v>
      </c>
      <c r="AH23" s="52" t="s">
        <v>0</v>
      </c>
      <c r="AI23" s="52" t="s">
        <v>0</v>
      </c>
      <c r="AJ23" s="57" t="s">
        <v>0</v>
      </c>
      <c r="AK23" s="53" t="s">
        <v>0</v>
      </c>
      <c r="AL23" s="53" t="s">
        <v>0</v>
      </c>
      <c r="AM23" s="52" t="s">
        <v>0</v>
      </c>
      <c r="AN23" s="52" t="s">
        <v>0</v>
      </c>
      <c r="AO23" s="52" t="s">
        <v>0</v>
      </c>
      <c r="AP23" s="52" t="s">
        <v>0</v>
      </c>
      <c r="AQ23" s="52" t="s">
        <v>0</v>
      </c>
      <c r="AR23" s="53" t="s">
        <v>0</v>
      </c>
      <c r="AS23" s="53" t="s">
        <v>0</v>
      </c>
      <c r="AT23" s="52" t="s">
        <v>0</v>
      </c>
      <c r="AU23" s="52" t="s">
        <v>0</v>
      </c>
      <c r="AV23" s="52" t="s">
        <v>0</v>
      </c>
      <c r="AW23" s="52" t="s">
        <v>0</v>
      </c>
      <c r="AX23" s="52" t="s">
        <v>0</v>
      </c>
      <c r="AY23" s="53" t="s">
        <v>0</v>
      </c>
      <c r="AZ23" s="53" t="s">
        <v>0</v>
      </c>
      <c r="BA23" s="52" t="s">
        <v>0</v>
      </c>
      <c r="BB23" s="52" t="s">
        <v>0</v>
      </c>
      <c r="BC23" s="52" t="s">
        <v>0</v>
      </c>
      <c r="BD23" s="52" t="s">
        <v>0</v>
      </c>
      <c r="BE23" s="52" t="s">
        <v>0</v>
      </c>
      <c r="BF23" s="53" t="s">
        <v>0</v>
      </c>
      <c r="BG23" s="53" t="s">
        <v>0</v>
      </c>
      <c r="BH23" s="52" t="s">
        <v>0</v>
      </c>
      <c r="BI23" s="52" t="s">
        <v>0</v>
      </c>
      <c r="BJ23" s="52" t="s">
        <v>0</v>
      </c>
      <c r="BK23" s="52" t="s">
        <v>0</v>
      </c>
      <c r="BL23" s="52" t="s">
        <v>0</v>
      </c>
      <c r="BM23" s="53" t="s">
        <v>0</v>
      </c>
      <c r="BN23" s="55" t="s">
        <v>0</v>
      </c>
      <c r="BO23" s="56" t="s">
        <v>0</v>
      </c>
      <c r="BP23" s="52" t="s">
        <v>0</v>
      </c>
      <c r="BQ23" s="52" t="s">
        <v>0</v>
      </c>
      <c r="BR23" s="52" t="s">
        <v>0</v>
      </c>
      <c r="BS23" s="52" t="s">
        <v>0</v>
      </c>
      <c r="BT23" s="53" t="s">
        <v>0</v>
      </c>
      <c r="BU23" s="53" t="s">
        <v>0</v>
      </c>
      <c r="BV23" s="52" t="s">
        <v>0</v>
      </c>
      <c r="BW23" s="52" t="s">
        <v>0</v>
      </c>
      <c r="BX23" s="52" t="s">
        <v>0</v>
      </c>
      <c r="BY23" s="52" t="s">
        <v>0</v>
      </c>
      <c r="BZ23" s="52" t="s">
        <v>0</v>
      </c>
      <c r="CA23" s="53" t="s">
        <v>0</v>
      </c>
      <c r="CB23" s="53" t="s">
        <v>0</v>
      </c>
      <c r="CC23" s="52" t="s">
        <v>0</v>
      </c>
      <c r="CD23" s="52" t="s">
        <v>0</v>
      </c>
      <c r="CE23" s="52" t="s">
        <v>0</v>
      </c>
      <c r="CF23" s="52" t="s">
        <v>0</v>
      </c>
      <c r="CG23" s="52" t="s">
        <v>0</v>
      </c>
      <c r="CH23" s="53" t="s">
        <v>0</v>
      </c>
      <c r="CI23" s="53" t="s">
        <v>0</v>
      </c>
      <c r="CJ23" s="52" t="s">
        <v>0</v>
      </c>
      <c r="CK23" s="52" t="s">
        <v>0</v>
      </c>
      <c r="CL23" s="52" t="s">
        <v>0</v>
      </c>
      <c r="CM23" s="52" t="s">
        <v>0</v>
      </c>
      <c r="CN23" s="52" t="s">
        <v>0</v>
      </c>
      <c r="CO23" s="53" t="s">
        <v>0</v>
      </c>
      <c r="CP23" s="53" t="s">
        <v>0</v>
      </c>
      <c r="CQ23" s="52" t="s">
        <v>0</v>
      </c>
      <c r="CR23" s="54" t="s">
        <v>0</v>
      </c>
      <c r="CS23" s="52" t="s">
        <v>0</v>
      </c>
      <c r="CT23" s="52" t="s">
        <v>0</v>
      </c>
      <c r="CU23" s="52" t="s">
        <v>0</v>
      </c>
      <c r="CV23" s="53" t="s">
        <v>0</v>
      </c>
      <c r="CW23" s="53" t="s">
        <v>0</v>
      </c>
      <c r="CX23" s="52" t="s">
        <v>0</v>
      </c>
      <c r="CY23" s="52" t="s">
        <v>0</v>
      </c>
      <c r="CZ23" s="52" t="s">
        <v>0</v>
      </c>
      <c r="DA23" s="52" t="s">
        <v>0</v>
      </c>
      <c r="DB23" s="52" t="s">
        <v>0</v>
      </c>
      <c r="DC23" s="52" t="s">
        <v>0</v>
      </c>
      <c r="DD23" s="53" t="s">
        <v>0</v>
      </c>
      <c r="DE23" s="52" t="s">
        <v>0</v>
      </c>
      <c r="DF23" s="52" t="s">
        <v>0</v>
      </c>
      <c r="DG23" s="52" t="s">
        <v>0</v>
      </c>
      <c r="DH23" s="52" t="s">
        <v>0</v>
      </c>
      <c r="DI23" s="52" t="s">
        <v>0</v>
      </c>
      <c r="DJ23" s="53" t="s">
        <v>0</v>
      </c>
      <c r="DK23" s="53" t="s">
        <v>0</v>
      </c>
      <c r="DL23" s="52" t="s">
        <v>0</v>
      </c>
      <c r="DM23" s="52" t="s">
        <v>0</v>
      </c>
      <c r="DN23" s="52" t="s">
        <v>0</v>
      </c>
      <c r="DO23" s="52" t="s">
        <v>0</v>
      </c>
      <c r="DP23" s="56" t="s">
        <v>0</v>
      </c>
      <c r="DQ23" s="53" t="s">
        <v>0</v>
      </c>
      <c r="DR23" s="53" t="s">
        <v>0</v>
      </c>
      <c r="DS23" s="52" t="s">
        <v>0</v>
      </c>
      <c r="DT23" s="52" t="s">
        <v>0</v>
      </c>
      <c r="DU23" s="52" t="s">
        <v>0</v>
      </c>
      <c r="DV23" s="52" t="s">
        <v>0</v>
      </c>
      <c r="DW23" s="58" t="s">
        <v>0</v>
      </c>
    </row>
    <row r="24" spans="1:128">
      <c r="A24" s="72" t="s">
        <v>409</v>
      </c>
      <c r="B24" s="51">
        <v>32</v>
      </c>
      <c r="C24" s="51">
        <v>14</v>
      </c>
      <c r="D24" s="51">
        <f t="shared" si="0"/>
        <v>6</v>
      </c>
      <c r="E24" s="79">
        <f t="shared" si="1"/>
        <v>8</v>
      </c>
      <c r="F24" s="52" t="s">
        <v>0</v>
      </c>
      <c r="G24" s="52" t="s">
        <v>0</v>
      </c>
      <c r="H24" s="52" t="s">
        <v>0</v>
      </c>
      <c r="I24" s="53" t="s">
        <v>0</v>
      </c>
      <c r="J24" s="53" t="s">
        <v>0</v>
      </c>
      <c r="K24" s="52" t="s">
        <v>0</v>
      </c>
      <c r="L24" s="52" t="s">
        <v>0</v>
      </c>
      <c r="M24" s="52" t="s">
        <v>0</v>
      </c>
      <c r="N24" s="52" t="s">
        <v>0</v>
      </c>
      <c r="O24" s="52" t="s">
        <v>0</v>
      </c>
      <c r="P24" s="53" t="s">
        <v>0</v>
      </c>
      <c r="Q24" s="53" t="s">
        <v>0</v>
      </c>
      <c r="R24" s="52" t="s">
        <v>0</v>
      </c>
      <c r="S24" s="52" t="s">
        <v>0</v>
      </c>
      <c r="T24" s="52" t="s">
        <v>0</v>
      </c>
      <c r="U24" s="52" t="s">
        <v>0</v>
      </c>
      <c r="V24" s="52" t="s">
        <v>0</v>
      </c>
      <c r="W24" s="53" t="s">
        <v>0</v>
      </c>
      <c r="X24" s="53" t="s">
        <v>0</v>
      </c>
      <c r="Y24" s="52" t="s">
        <v>0</v>
      </c>
      <c r="Z24" s="52" t="s">
        <v>0</v>
      </c>
      <c r="AA24" s="52" t="s">
        <v>0</v>
      </c>
      <c r="AB24" s="52" t="s">
        <v>0</v>
      </c>
      <c r="AC24" s="52" t="s">
        <v>0</v>
      </c>
      <c r="AD24" s="53" t="s">
        <v>0</v>
      </c>
      <c r="AE24" s="53" t="s">
        <v>0</v>
      </c>
      <c r="AF24" s="52" t="s">
        <v>0</v>
      </c>
      <c r="AG24" s="52" t="s">
        <v>0</v>
      </c>
      <c r="AH24" s="52" t="s">
        <v>0</v>
      </c>
      <c r="AI24" s="52" t="s">
        <v>0</v>
      </c>
      <c r="AJ24" s="57" t="s">
        <v>0</v>
      </c>
      <c r="AK24" s="53" t="s">
        <v>0</v>
      </c>
      <c r="AL24" s="53" t="s">
        <v>0</v>
      </c>
      <c r="AM24" s="52" t="s">
        <v>0</v>
      </c>
      <c r="AN24" s="52" t="s">
        <v>0</v>
      </c>
      <c r="AO24" s="52" t="s">
        <v>0</v>
      </c>
      <c r="AP24" s="52" t="s">
        <v>0</v>
      </c>
      <c r="AQ24" s="52" t="s">
        <v>0</v>
      </c>
      <c r="AR24" s="53" t="s">
        <v>0</v>
      </c>
      <c r="AS24" s="53" t="s">
        <v>0</v>
      </c>
      <c r="AT24" s="52" t="s">
        <v>0</v>
      </c>
      <c r="AU24" s="52" t="s">
        <v>0</v>
      </c>
      <c r="AV24" s="52" t="s">
        <v>0</v>
      </c>
      <c r="AW24" s="52" t="s">
        <v>0</v>
      </c>
      <c r="AX24" s="52" t="s">
        <v>0</v>
      </c>
      <c r="AY24" s="53" t="s">
        <v>0</v>
      </c>
      <c r="AZ24" s="53" t="s">
        <v>0</v>
      </c>
      <c r="BA24" s="52" t="s">
        <v>0</v>
      </c>
      <c r="BB24" s="52" t="s">
        <v>0</v>
      </c>
      <c r="BC24" s="52" t="s">
        <v>0</v>
      </c>
      <c r="BD24" s="52" t="s">
        <v>0</v>
      </c>
      <c r="BE24" s="52" t="s">
        <v>0</v>
      </c>
      <c r="BF24" s="53" t="s">
        <v>0</v>
      </c>
      <c r="BG24" s="53" t="s">
        <v>0</v>
      </c>
      <c r="BH24" s="52" t="s">
        <v>0</v>
      </c>
      <c r="BI24" s="52" t="s">
        <v>0</v>
      </c>
      <c r="BJ24" s="52" t="s">
        <v>0</v>
      </c>
      <c r="BK24" s="52" t="s">
        <v>0</v>
      </c>
      <c r="BL24" s="52" t="s">
        <v>0</v>
      </c>
      <c r="BM24" s="53" t="s">
        <v>0</v>
      </c>
      <c r="BN24" s="55" t="s">
        <v>0</v>
      </c>
      <c r="BO24" s="56" t="s">
        <v>0</v>
      </c>
      <c r="BP24" s="52" t="s">
        <v>0</v>
      </c>
      <c r="BQ24" s="52" t="s">
        <v>0</v>
      </c>
      <c r="BR24" s="52" t="s">
        <v>0</v>
      </c>
      <c r="BS24" s="52" t="s">
        <v>0</v>
      </c>
      <c r="BT24" s="53" t="s">
        <v>0</v>
      </c>
      <c r="BU24" s="53" t="s">
        <v>0</v>
      </c>
      <c r="BV24" s="52" t="s">
        <v>0</v>
      </c>
      <c r="BW24" s="52" t="s">
        <v>0</v>
      </c>
      <c r="BX24" s="52" t="s">
        <v>0</v>
      </c>
      <c r="BY24" s="52" t="s">
        <v>0</v>
      </c>
      <c r="BZ24" s="52" t="s">
        <v>0</v>
      </c>
      <c r="CA24" s="53" t="s">
        <v>0</v>
      </c>
      <c r="CB24" s="53" t="s">
        <v>0</v>
      </c>
      <c r="CC24" s="52" t="s">
        <v>0</v>
      </c>
      <c r="CD24" s="52" t="s">
        <v>0</v>
      </c>
      <c r="CE24" s="52" t="s">
        <v>0</v>
      </c>
      <c r="CF24" s="52" t="s">
        <v>0</v>
      </c>
      <c r="CG24" s="52" t="s">
        <v>0</v>
      </c>
      <c r="CH24" s="53" t="s">
        <v>0</v>
      </c>
      <c r="CI24" s="53" t="s">
        <v>0</v>
      </c>
      <c r="CJ24" s="52" t="s">
        <v>0</v>
      </c>
      <c r="CK24" s="52" t="s">
        <v>0</v>
      </c>
      <c r="CL24" s="52" t="s">
        <v>0</v>
      </c>
      <c r="CM24" s="52" t="s">
        <v>0</v>
      </c>
      <c r="CN24" s="52" t="s">
        <v>0</v>
      </c>
      <c r="CO24" s="53" t="s">
        <v>0</v>
      </c>
      <c r="CP24" s="53" t="s">
        <v>0</v>
      </c>
      <c r="CQ24" s="52" t="s">
        <v>0</v>
      </c>
      <c r="CR24" s="54" t="s">
        <v>0</v>
      </c>
      <c r="CS24" s="52" t="s">
        <v>0</v>
      </c>
      <c r="CT24" s="52" t="s">
        <v>0</v>
      </c>
      <c r="CU24" s="52" t="s">
        <v>0</v>
      </c>
      <c r="CV24" s="53" t="s">
        <v>0</v>
      </c>
      <c r="CW24" s="53" t="s">
        <v>0</v>
      </c>
      <c r="CX24" s="52" t="s">
        <v>0</v>
      </c>
      <c r="CY24" s="52" t="s">
        <v>0</v>
      </c>
      <c r="CZ24" s="52" t="s">
        <v>0</v>
      </c>
      <c r="DA24" s="52" t="s">
        <v>0</v>
      </c>
      <c r="DB24" s="52" t="s">
        <v>0</v>
      </c>
      <c r="DC24" s="52" t="s">
        <v>0</v>
      </c>
      <c r="DD24" s="53" t="s">
        <v>0</v>
      </c>
      <c r="DE24" s="52" t="s">
        <v>380</v>
      </c>
      <c r="DF24" s="52" t="s">
        <v>0</v>
      </c>
      <c r="DG24" s="52" t="s">
        <v>0</v>
      </c>
      <c r="DH24" s="52" t="s">
        <v>0</v>
      </c>
      <c r="DI24" s="52" t="s">
        <v>0</v>
      </c>
      <c r="DJ24" s="53" t="s">
        <v>0</v>
      </c>
      <c r="DK24" s="53" t="s">
        <v>0</v>
      </c>
      <c r="DL24" s="52" t="s">
        <v>0</v>
      </c>
      <c r="DM24" s="52" t="s">
        <v>0</v>
      </c>
      <c r="DN24" s="52" t="s">
        <v>0</v>
      </c>
      <c r="DO24" s="52" t="s">
        <v>0</v>
      </c>
      <c r="DP24" s="56" t="s">
        <v>0</v>
      </c>
      <c r="DQ24" s="53" t="s">
        <v>0</v>
      </c>
      <c r="DR24" s="53" t="s">
        <v>0</v>
      </c>
      <c r="DS24" s="52" t="s">
        <v>380</v>
      </c>
      <c r="DT24" s="52" t="s">
        <v>380</v>
      </c>
      <c r="DU24" s="52" t="s">
        <v>380</v>
      </c>
      <c r="DV24" s="52" t="s">
        <v>380</v>
      </c>
      <c r="DW24" s="58" t="s">
        <v>380</v>
      </c>
      <c r="DX24" s="3" t="s">
        <v>394</v>
      </c>
    </row>
    <row r="25" spans="1:128">
      <c r="A25" s="72" t="s">
        <v>410</v>
      </c>
      <c r="B25" s="51">
        <v>32</v>
      </c>
      <c r="C25" s="51">
        <v>4</v>
      </c>
      <c r="D25" s="51">
        <f t="shared" si="0"/>
        <v>6</v>
      </c>
      <c r="E25" s="79">
        <f t="shared" si="1"/>
        <v>-2</v>
      </c>
      <c r="F25" s="52" t="s">
        <v>0</v>
      </c>
      <c r="G25" s="52" t="s">
        <v>0</v>
      </c>
      <c r="H25" s="52" t="s">
        <v>0</v>
      </c>
      <c r="I25" s="53" t="s">
        <v>0</v>
      </c>
      <c r="J25" s="53" t="s">
        <v>0</v>
      </c>
      <c r="K25" s="52" t="s">
        <v>0</v>
      </c>
      <c r="L25" s="52" t="s">
        <v>0</v>
      </c>
      <c r="M25" s="52" t="s">
        <v>0</v>
      </c>
      <c r="N25" s="52" t="s">
        <v>0</v>
      </c>
      <c r="O25" s="52" t="s">
        <v>0</v>
      </c>
      <c r="P25" s="53" t="s">
        <v>0</v>
      </c>
      <c r="Q25" s="53" t="s">
        <v>0</v>
      </c>
      <c r="R25" s="52" t="s">
        <v>0</v>
      </c>
      <c r="S25" s="52" t="s">
        <v>0</v>
      </c>
      <c r="T25" s="52" t="s">
        <v>0</v>
      </c>
      <c r="U25" s="52" t="s">
        <v>0</v>
      </c>
      <c r="V25" s="52" t="s">
        <v>0</v>
      </c>
      <c r="W25" s="53" t="s">
        <v>0</v>
      </c>
      <c r="X25" s="53" t="s">
        <v>0</v>
      </c>
      <c r="Y25" s="52" t="s">
        <v>0</v>
      </c>
      <c r="Z25" s="52" t="s">
        <v>0</v>
      </c>
      <c r="AA25" s="52" t="s">
        <v>0</v>
      </c>
      <c r="AB25" s="52" t="s">
        <v>0</v>
      </c>
      <c r="AC25" s="52" t="s">
        <v>0</v>
      </c>
      <c r="AD25" s="53" t="s">
        <v>0</v>
      </c>
      <c r="AE25" s="53" t="s">
        <v>0</v>
      </c>
      <c r="AF25" s="52" t="s">
        <v>0</v>
      </c>
      <c r="AG25" s="52" t="s">
        <v>0</v>
      </c>
      <c r="AH25" s="52" t="s">
        <v>0</v>
      </c>
      <c r="AI25" s="52" t="s">
        <v>0</v>
      </c>
      <c r="AJ25" s="57" t="s">
        <v>0</v>
      </c>
      <c r="AK25" s="53" t="s">
        <v>0</v>
      </c>
      <c r="AL25" s="53" t="s">
        <v>0</v>
      </c>
      <c r="AM25" s="52" t="s">
        <v>0</v>
      </c>
      <c r="AN25" s="52" t="s">
        <v>0</v>
      </c>
      <c r="AO25" s="52" t="s">
        <v>0</v>
      </c>
      <c r="AP25" s="52" t="s">
        <v>0</v>
      </c>
      <c r="AQ25" s="52" t="s">
        <v>0</v>
      </c>
      <c r="AR25" s="53" t="s">
        <v>0</v>
      </c>
      <c r="AS25" s="53" t="s">
        <v>0</v>
      </c>
      <c r="AT25" s="52" t="s">
        <v>0</v>
      </c>
      <c r="AU25" s="52" t="s">
        <v>0</v>
      </c>
      <c r="AV25" s="52" t="s">
        <v>0</v>
      </c>
      <c r="AW25" s="52" t="s">
        <v>0</v>
      </c>
      <c r="AX25" s="92" t="s">
        <v>383</v>
      </c>
      <c r="AY25" s="53" t="s">
        <v>0</v>
      </c>
      <c r="AZ25" s="53" t="s">
        <v>0</v>
      </c>
      <c r="BA25" s="52" t="s">
        <v>0</v>
      </c>
      <c r="BB25" s="52" t="s">
        <v>0</v>
      </c>
      <c r="BC25" s="52" t="s">
        <v>0</v>
      </c>
      <c r="BD25" s="52" t="s">
        <v>0</v>
      </c>
      <c r="BE25" s="52" t="s">
        <v>0</v>
      </c>
      <c r="BF25" s="53" t="s">
        <v>0</v>
      </c>
      <c r="BG25" s="53" t="s">
        <v>0</v>
      </c>
      <c r="BH25" s="52" t="s">
        <v>0</v>
      </c>
      <c r="BI25" s="52" t="s">
        <v>0</v>
      </c>
      <c r="BJ25" s="52" t="s">
        <v>0</v>
      </c>
      <c r="BK25" s="52" t="s">
        <v>0</v>
      </c>
      <c r="BL25" s="52" t="s">
        <v>0</v>
      </c>
      <c r="BM25" s="53" t="s">
        <v>0</v>
      </c>
      <c r="BN25" s="55" t="s">
        <v>0</v>
      </c>
      <c r="BO25" s="56" t="s">
        <v>0</v>
      </c>
      <c r="BP25" s="52" t="s">
        <v>0</v>
      </c>
      <c r="BQ25" s="52" t="s">
        <v>0</v>
      </c>
      <c r="BR25" s="52" t="s">
        <v>0</v>
      </c>
      <c r="BS25" s="52" t="s">
        <v>0</v>
      </c>
      <c r="BT25" s="53" t="s">
        <v>0</v>
      </c>
      <c r="BU25" s="53" t="s">
        <v>0</v>
      </c>
      <c r="BV25" s="52" t="s">
        <v>0</v>
      </c>
      <c r="BW25" s="52" t="s">
        <v>0</v>
      </c>
      <c r="BX25" s="52" t="s">
        <v>0</v>
      </c>
      <c r="BY25" s="52" t="s">
        <v>0</v>
      </c>
      <c r="BZ25" s="52" t="s">
        <v>0</v>
      </c>
      <c r="CA25" s="53" t="s">
        <v>0</v>
      </c>
      <c r="CB25" s="53" t="s">
        <v>0</v>
      </c>
      <c r="CC25" s="52" t="s">
        <v>0</v>
      </c>
      <c r="CD25" s="52" t="s">
        <v>0</v>
      </c>
      <c r="CE25" s="52" t="s">
        <v>0</v>
      </c>
      <c r="CF25" s="52" t="s">
        <v>0</v>
      </c>
      <c r="CG25" s="52" t="s">
        <v>0</v>
      </c>
      <c r="CH25" s="53" t="s">
        <v>0</v>
      </c>
      <c r="CI25" s="53" t="s">
        <v>0</v>
      </c>
      <c r="CJ25" s="52" t="s">
        <v>0</v>
      </c>
      <c r="CK25" s="52" t="s">
        <v>0</v>
      </c>
      <c r="CL25" s="52" t="s">
        <v>0</v>
      </c>
      <c r="CM25" s="52" t="s">
        <v>0</v>
      </c>
      <c r="CN25" s="52" t="s">
        <v>0</v>
      </c>
      <c r="CO25" s="53" t="s">
        <v>0</v>
      </c>
      <c r="CP25" s="53" t="s">
        <v>0</v>
      </c>
      <c r="CQ25" s="52" t="s">
        <v>0</v>
      </c>
      <c r="CR25" s="54" t="s">
        <v>0</v>
      </c>
      <c r="CS25" s="52" t="s">
        <v>0</v>
      </c>
      <c r="CT25" s="52" t="s">
        <v>0</v>
      </c>
      <c r="CU25" s="52" t="s">
        <v>0</v>
      </c>
      <c r="CV25" s="53" t="s">
        <v>0</v>
      </c>
      <c r="CW25" s="53" t="s">
        <v>0</v>
      </c>
      <c r="CX25" s="52" t="s">
        <v>0</v>
      </c>
      <c r="CY25" s="52" t="s">
        <v>0</v>
      </c>
      <c r="CZ25" s="52" t="s">
        <v>0</v>
      </c>
      <c r="DA25" s="52" t="s">
        <v>0</v>
      </c>
      <c r="DB25" s="52" t="s">
        <v>0</v>
      </c>
      <c r="DC25" s="52" t="s">
        <v>0</v>
      </c>
      <c r="DD25" s="53" t="s">
        <v>0</v>
      </c>
      <c r="DE25" s="52" t="s">
        <v>0</v>
      </c>
      <c r="DF25" s="52" t="s">
        <v>0</v>
      </c>
      <c r="DG25" s="52" t="s">
        <v>0</v>
      </c>
      <c r="DH25" s="52" t="s">
        <v>0</v>
      </c>
      <c r="DI25" s="52" t="s">
        <v>0</v>
      </c>
      <c r="DJ25" s="53" t="s">
        <v>0</v>
      </c>
      <c r="DK25" s="53" t="s">
        <v>0</v>
      </c>
      <c r="DL25" s="52" t="s">
        <v>0</v>
      </c>
      <c r="DM25" s="52" t="s">
        <v>0</v>
      </c>
      <c r="DN25" s="52" t="s">
        <v>0</v>
      </c>
      <c r="DO25" s="52" t="s">
        <v>0</v>
      </c>
      <c r="DP25" s="56" t="s">
        <v>0</v>
      </c>
      <c r="DQ25" s="53" t="s">
        <v>0</v>
      </c>
      <c r="DR25" s="53" t="s">
        <v>0</v>
      </c>
      <c r="DS25" s="52" t="s">
        <v>380</v>
      </c>
      <c r="DT25" s="52" t="s">
        <v>380</v>
      </c>
      <c r="DU25" s="52" t="s">
        <v>380</v>
      </c>
      <c r="DV25" s="52" t="s">
        <v>380</v>
      </c>
      <c r="DW25" s="58" t="s">
        <v>380</v>
      </c>
      <c r="DX25" s="3" t="s">
        <v>411</v>
      </c>
    </row>
    <row r="26" spans="1:128">
      <c r="A26" s="72" t="s">
        <v>412</v>
      </c>
      <c r="B26" s="51">
        <v>30</v>
      </c>
      <c r="C26" s="51">
        <v>6</v>
      </c>
      <c r="D26" s="51">
        <f t="shared" si="0"/>
        <v>5</v>
      </c>
      <c r="E26" s="79">
        <f t="shared" si="1"/>
        <v>1</v>
      </c>
      <c r="F26" s="52" t="s">
        <v>0</v>
      </c>
      <c r="G26" s="52" t="s">
        <v>0</v>
      </c>
      <c r="H26" s="52" t="s">
        <v>0</v>
      </c>
      <c r="I26" s="53" t="s">
        <v>0</v>
      </c>
      <c r="J26" s="53" t="s">
        <v>0</v>
      </c>
      <c r="K26" s="52" t="s">
        <v>0</v>
      </c>
      <c r="L26" s="52" t="s">
        <v>0</v>
      </c>
      <c r="M26" s="52" t="s">
        <v>0</v>
      </c>
      <c r="N26" s="52" t="s">
        <v>0</v>
      </c>
      <c r="O26" s="52" t="s">
        <v>0</v>
      </c>
      <c r="P26" s="53" t="s">
        <v>0</v>
      </c>
      <c r="Q26" s="53" t="s">
        <v>0</v>
      </c>
      <c r="R26" s="52" t="s">
        <v>0</v>
      </c>
      <c r="S26" s="52" t="s">
        <v>0</v>
      </c>
      <c r="T26" s="52" t="s">
        <v>0</v>
      </c>
      <c r="U26" s="52" t="s">
        <v>0</v>
      </c>
      <c r="V26" s="52" t="s">
        <v>0</v>
      </c>
      <c r="W26" s="53" t="s">
        <v>0</v>
      </c>
      <c r="X26" s="53" t="s">
        <v>0</v>
      </c>
      <c r="Y26" s="52" t="s">
        <v>0</v>
      </c>
      <c r="Z26" s="52" t="s">
        <v>0</v>
      </c>
      <c r="AA26" s="52" t="s">
        <v>0</v>
      </c>
      <c r="AB26" s="52" t="s">
        <v>0</v>
      </c>
      <c r="AC26" s="52" t="s">
        <v>0</v>
      </c>
      <c r="AD26" s="53" t="s">
        <v>0</v>
      </c>
      <c r="AE26" s="53" t="s">
        <v>0</v>
      </c>
      <c r="AF26" s="52" t="s">
        <v>0</v>
      </c>
      <c r="AG26" s="52" t="s">
        <v>0</v>
      </c>
      <c r="AH26" s="52" t="s">
        <v>0</v>
      </c>
      <c r="AI26" s="52" t="s">
        <v>0</v>
      </c>
      <c r="AJ26" s="57" t="s">
        <v>0</v>
      </c>
      <c r="AK26" s="53" t="s">
        <v>0</v>
      </c>
      <c r="AL26" s="53" t="s">
        <v>0</v>
      </c>
      <c r="AM26" s="52" t="s">
        <v>0</v>
      </c>
      <c r="AN26" s="52" t="s">
        <v>0</v>
      </c>
      <c r="AO26" s="52" t="s">
        <v>0</v>
      </c>
      <c r="AP26" s="52" t="s">
        <v>0</v>
      </c>
      <c r="AQ26" s="52" t="s">
        <v>0</v>
      </c>
      <c r="AR26" s="53" t="s">
        <v>0</v>
      </c>
      <c r="AS26" s="53" t="s">
        <v>0</v>
      </c>
      <c r="AT26" s="52" t="s">
        <v>0</v>
      </c>
      <c r="AU26" s="52" t="s">
        <v>0</v>
      </c>
      <c r="AV26" s="52" t="s">
        <v>0</v>
      </c>
      <c r="AW26" s="52" t="s">
        <v>0</v>
      </c>
      <c r="AX26" s="52" t="s">
        <v>0</v>
      </c>
      <c r="AY26" s="53" t="s">
        <v>0</v>
      </c>
      <c r="AZ26" s="53" t="s">
        <v>0</v>
      </c>
      <c r="BA26" s="52" t="s">
        <v>0</v>
      </c>
      <c r="BB26" s="52" t="s">
        <v>0</v>
      </c>
      <c r="BC26" s="52" t="s">
        <v>0</v>
      </c>
      <c r="BD26" s="52" t="s">
        <v>0</v>
      </c>
      <c r="BE26" s="52" t="s">
        <v>0</v>
      </c>
      <c r="BF26" s="53" t="s">
        <v>0</v>
      </c>
      <c r="BG26" s="53" t="s">
        <v>0</v>
      </c>
      <c r="BH26" s="52" t="s">
        <v>0</v>
      </c>
      <c r="BI26" s="52" t="s">
        <v>0</v>
      </c>
      <c r="BJ26" s="52" t="s">
        <v>0</v>
      </c>
      <c r="BK26" s="52" t="s">
        <v>0</v>
      </c>
      <c r="BL26" s="52" t="s">
        <v>0</v>
      </c>
      <c r="BM26" s="53" t="s">
        <v>0</v>
      </c>
      <c r="BN26" s="55" t="s">
        <v>0</v>
      </c>
      <c r="BO26" s="56" t="s">
        <v>0</v>
      </c>
      <c r="BP26" s="52" t="s">
        <v>0</v>
      </c>
      <c r="BQ26" s="52" t="s">
        <v>0</v>
      </c>
      <c r="BR26" s="52" t="s">
        <v>0</v>
      </c>
      <c r="BS26" s="52" t="s">
        <v>0</v>
      </c>
      <c r="BT26" s="53" t="s">
        <v>0</v>
      </c>
      <c r="BU26" s="53" t="s">
        <v>0</v>
      </c>
      <c r="BV26" s="52" t="s">
        <v>0</v>
      </c>
      <c r="BW26" s="52" t="s">
        <v>0</v>
      </c>
      <c r="BX26" s="52" t="s">
        <v>0</v>
      </c>
      <c r="BY26" s="52" t="s">
        <v>0</v>
      </c>
      <c r="BZ26" s="52" t="s">
        <v>0</v>
      </c>
      <c r="CA26" s="53" t="s">
        <v>0</v>
      </c>
      <c r="CB26" s="53" t="s">
        <v>0</v>
      </c>
      <c r="CC26" s="52" t="s">
        <v>0</v>
      </c>
      <c r="CD26" s="52" t="s">
        <v>0</v>
      </c>
      <c r="CE26" s="52" t="s">
        <v>0</v>
      </c>
      <c r="CF26" s="52" t="s">
        <v>0</v>
      </c>
      <c r="CG26" s="52" t="s">
        <v>0</v>
      </c>
      <c r="CH26" s="53" t="s">
        <v>0</v>
      </c>
      <c r="CI26" s="53" t="s">
        <v>0</v>
      </c>
      <c r="CJ26" s="52" t="s">
        <v>0</v>
      </c>
      <c r="CK26" s="52" t="s">
        <v>0</v>
      </c>
      <c r="CL26" s="52" t="s">
        <v>0</v>
      </c>
      <c r="CM26" s="52" t="s">
        <v>0</v>
      </c>
      <c r="CN26" s="52" t="s">
        <v>0</v>
      </c>
      <c r="CO26" s="53" t="s">
        <v>0</v>
      </c>
      <c r="CP26" s="53" t="s">
        <v>0</v>
      </c>
      <c r="CQ26" s="52" t="s">
        <v>0</v>
      </c>
      <c r="CR26" s="54" t="s">
        <v>0</v>
      </c>
      <c r="CS26" s="52" t="s">
        <v>0</v>
      </c>
      <c r="CT26" s="52" t="s">
        <v>0</v>
      </c>
      <c r="CU26" s="52" t="s">
        <v>0</v>
      </c>
      <c r="CV26" s="53" t="s">
        <v>0</v>
      </c>
      <c r="CW26" s="53" t="s">
        <v>0</v>
      </c>
      <c r="CX26" s="52" t="s">
        <v>0</v>
      </c>
      <c r="CY26" s="52" t="s">
        <v>0</v>
      </c>
      <c r="CZ26" s="52" t="s">
        <v>0</v>
      </c>
      <c r="DA26" s="52" t="s">
        <v>0</v>
      </c>
      <c r="DB26" s="52" t="s">
        <v>0</v>
      </c>
      <c r="DC26" s="52" t="s">
        <v>0</v>
      </c>
      <c r="DD26" s="53" t="s">
        <v>0</v>
      </c>
      <c r="DE26" s="52" t="s">
        <v>0</v>
      </c>
      <c r="DF26" s="52" t="s">
        <v>0</v>
      </c>
      <c r="DG26" s="52" t="s">
        <v>0</v>
      </c>
      <c r="DH26" s="52" t="s">
        <v>0</v>
      </c>
      <c r="DI26" s="52" t="s">
        <v>0</v>
      </c>
      <c r="DJ26" s="53" t="s">
        <v>0</v>
      </c>
      <c r="DK26" s="53" t="s">
        <v>0</v>
      </c>
      <c r="DL26" s="52" t="s">
        <v>0</v>
      </c>
      <c r="DM26" s="52" t="s">
        <v>0</v>
      </c>
      <c r="DN26" s="52" t="s">
        <v>0</v>
      </c>
      <c r="DO26" s="52" t="s">
        <v>0</v>
      </c>
      <c r="DP26" s="56" t="s">
        <v>0</v>
      </c>
      <c r="DQ26" s="53" t="s">
        <v>0</v>
      </c>
      <c r="DR26" s="53" t="s">
        <v>0</v>
      </c>
      <c r="DS26" s="52" t="s">
        <v>380</v>
      </c>
      <c r="DT26" s="52" t="s">
        <v>380</v>
      </c>
      <c r="DU26" s="52" t="s">
        <v>380</v>
      </c>
      <c r="DV26" s="52" t="s">
        <v>380</v>
      </c>
      <c r="DW26" s="58" t="s">
        <v>380</v>
      </c>
      <c r="DX26" s="3" t="s">
        <v>413</v>
      </c>
    </row>
    <row r="27" spans="1:128">
      <c r="A27" s="72" t="s">
        <v>414</v>
      </c>
      <c r="B27" s="51">
        <v>30</v>
      </c>
      <c r="C27" s="51">
        <v>18</v>
      </c>
      <c r="D27" s="51">
        <f t="shared" si="0"/>
        <v>0</v>
      </c>
      <c r="E27" s="79">
        <f t="shared" si="1"/>
        <v>18</v>
      </c>
      <c r="F27" s="52" t="s">
        <v>0</v>
      </c>
      <c r="G27" s="52" t="s">
        <v>0</v>
      </c>
      <c r="H27" s="52" t="s">
        <v>0</v>
      </c>
      <c r="I27" s="53" t="s">
        <v>0</v>
      </c>
      <c r="J27" s="53" t="s">
        <v>0</v>
      </c>
      <c r="K27" s="52" t="s">
        <v>0</v>
      </c>
      <c r="L27" s="52" t="s">
        <v>0</v>
      </c>
      <c r="M27" s="52" t="s">
        <v>0</v>
      </c>
      <c r="N27" s="52" t="s">
        <v>0</v>
      </c>
      <c r="O27" s="52" t="s">
        <v>0</v>
      </c>
      <c r="P27" s="53" t="s">
        <v>0</v>
      </c>
      <c r="Q27" s="53" t="s">
        <v>0</v>
      </c>
      <c r="R27" s="52" t="s">
        <v>0</v>
      </c>
      <c r="S27" s="52" t="s">
        <v>0</v>
      </c>
      <c r="T27" s="52" t="s">
        <v>0</v>
      </c>
      <c r="U27" s="52" t="s">
        <v>0</v>
      </c>
      <c r="V27" s="52" t="s">
        <v>0</v>
      </c>
      <c r="W27" s="53" t="s">
        <v>0</v>
      </c>
      <c r="X27" s="53" t="s">
        <v>0</v>
      </c>
      <c r="Y27" s="52" t="s">
        <v>0</v>
      </c>
      <c r="Z27" s="52" t="s">
        <v>0</v>
      </c>
      <c r="AA27" s="52" t="s">
        <v>0</v>
      </c>
      <c r="AB27" s="52" t="s">
        <v>0</v>
      </c>
      <c r="AC27" s="52" t="s">
        <v>0</v>
      </c>
      <c r="AD27" s="53" t="s">
        <v>0</v>
      </c>
      <c r="AE27" s="53" t="s">
        <v>0</v>
      </c>
      <c r="AF27" s="52" t="s">
        <v>0</v>
      </c>
      <c r="AG27" s="52" t="s">
        <v>0</v>
      </c>
      <c r="AH27" s="52" t="s">
        <v>0</v>
      </c>
      <c r="AI27" s="52" t="s">
        <v>0</v>
      </c>
      <c r="AJ27" s="57" t="s">
        <v>0</v>
      </c>
      <c r="AK27" s="53" t="s">
        <v>0</v>
      </c>
      <c r="AL27" s="53" t="s">
        <v>0</v>
      </c>
      <c r="AM27" s="52" t="s">
        <v>0</v>
      </c>
      <c r="AN27" s="52" t="s">
        <v>0</v>
      </c>
      <c r="AO27" s="52" t="s">
        <v>0</v>
      </c>
      <c r="AP27" s="52" t="s">
        <v>0</v>
      </c>
      <c r="AQ27" s="52" t="s">
        <v>0</v>
      </c>
      <c r="AR27" s="53" t="s">
        <v>0</v>
      </c>
      <c r="AS27" s="53" t="s">
        <v>0</v>
      </c>
      <c r="AT27" s="52" t="s">
        <v>0</v>
      </c>
      <c r="AU27" s="52" t="s">
        <v>0</v>
      </c>
      <c r="AV27" s="52" t="s">
        <v>0</v>
      </c>
      <c r="AW27" s="52" t="s">
        <v>0</v>
      </c>
      <c r="AX27" s="52" t="s">
        <v>0</v>
      </c>
      <c r="AY27" s="53" t="s">
        <v>0</v>
      </c>
      <c r="AZ27" s="53" t="s">
        <v>0</v>
      </c>
      <c r="BA27" s="52" t="s">
        <v>0</v>
      </c>
      <c r="BB27" s="52" t="s">
        <v>0</v>
      </c>
      <c r="BC27" s="52" t="s">
        <v>0</v>
      </c>
      <c r="BD27" s="52" t="s">
        <v>0</v>
      </c>
      <c r="BE27" s="52" t="s">
        <v>0</v>
      </c>
      <c r="BF27" s="53" t="s">
        <v>0</v>
      </c>
      <c r="BG27" s="53" t="s">
        <v>0</v>
      </c>
      <c r="BH27" s="52" t="s">
        <v>0</v>
      </c>
      <c r="BI27" s="52" t="s">
        <v>0</v>
      </c>
      <c r="BJ27" s="52" t="s">
        <v>0</v>
      </c>
      <c r="BK27" s="52" t="s">
        <v>0</v>
      </c>
      <c r="BL27" s="52" t="s">
        <v>0</v>
      </c>
      <c r="BM27" s="53" t="s">
        <v>0</v>
      </c>
      <c r="BN27" s="55" t="s">
        <v>0</v>
      </c>
      <c r="BO27" s="56" t="s">
        <v>0</v>
      </c>
      <c r="BP27" s="52" t="s">
        <v>0</v>
      </c>
      <c r="BQ27" s="52" t="s">
        <v>0</v>
      </c>
      <c r="BR27" s="52" t="s">
        <v>0</v>
      </c>
      <c r="BS27" s="52" t="s">
        <v>0</v>
      </c>
      <c r="BT27" s="53" t="s">
        <v>0</v>
      </c>
      <c r="BU27" s="53" t="s">
        <v>0</v>
      </c>
      <c r="BV27" s="52" t="s">
        <v>0</v>
      </c>
      <c r="BW27" s="52" t="s">
        <v>0</v>
      </c>
      <c r="BX27" s="52" t="s">
        <v>0</v>
      </c>
      <c r="BY27" s="52" t="s">
        <v>0</v>
      </c>
      <c r="BZ27" s="52" t="s">
        <v>0</v>
      </c>
      <c r="CA27" s="53" t="s">
        <v>0</v>
      </c>
      <c r="CB27" s="53" t="s">
        <v>0</v>
      </c>
      <c r="CC27" s="52" t="s">
        <v>0</v>
      </c>
      <c r="CD27" s="52" t="s">
        <v>0</v>
      </c>
      <c r="CE27" s="52" t="s">
        <v>0</v>
      </c>
      <c r="CF27" s="52" t="s">
        <v>0</v>
      </c>
      <c r="CG27" s="52" t="s">
        <v>0</v>
      </c>
      <c r="CH27" s="53" t="s">
        <v>0</v>
      </c>
      <c r="CI27" s="53" t="s">
        <v>0</v>
      </c>
      <c r="CJ27" s="52" t="s">
        <v>0</v>
      </c>
      <c r="CK27" s="52" t="s">
        <v>0</v>
      </c>
      <c r="CL27" s="52" t="s">
        <v>0</v>
      </c>
      <c r="CM27" s="52" t="s">
        <v>0</v>
      </c>
      <c r="CN27" s="52" t="s">
        <v>0</v>
      </c>
      <c r="CO27" s="53" t="s">
        <v>0</v>
      </c>
      <c r="CP27" s="53" t="s">
        <v>0</v>
      </c>
      <c r="CQ27" s="52" t="s">
        <v>0</v>
      </c>
      <c r="CR27" s="54" t="s">
        <v>0</v>
      </c>
      <c r="CS27" s="52" t="s">
        <v>0</v>
      </c>
      <c r="CT27" s="52" t="s">
        <v>0</v>
      </c>
      <c r="CU27" s="52" t="s">
        <v>0</v>
      </c>
      <c r="CV27" s="53" t="s">
        <v>0</v>
      </c>
      <c r="CW27" s="53" t="s">
        <v>0</v>
      </c>
      <c r="CX27" s="52" t="s">
        <v>0</v>
      </c>
      <c r="CY27" s="52" t="s">
        <v>0</v>
      </c>
      <c r="CZ27" s="52" t="s">
        <v>0</v>
      </c>
      <c r="DA27" s="52" t="s">
        <v>0</v>
      </c>
      <c r="DB27" s="52" t="s">
        <v>0</v>
      </c>
      <c r="DC27" s="52" t="s">
        <v>0</v>
      </c>
      <c r="DD27" s="53" t="s">
        <v>0</v>
      </c>
      <c r="DE27" s="52" t="s">
        <v>0</v>
      </c>
      <c r="DF27" s="52" t="s">
        <v>0</v>
      </c>
      <c r="DG27" s="52" t="s">
        <v>0</v>
      </c>
      <c r="DH27" s="52" t="s">
        <v>0</v>
      </c>
      <c r="DI27" s="52" t="s">
        <v>0</v>
      </c>
      <c r="DJ27" s="53" t="s">
        <v>0</v>
      </c>
      <c r="DK27" s="53" t="s">
        <v>0</v>
      </c>
      <c r="DL27" s="52" t="s">
        <v>0</v>
      </c>
      <c r="DM27" s="52" t="s">
        <v>0</v>
      </c>
      <c r="DN27" s="52" t="s">
        <v>0</v>
      </c>
      <c r="DO27" s="52" t="s">
        <v>0</v>
      </c>
      <c r="DP27" s="56" t="s">
        <v>0</v>
      </c>
      <c r="DQ27" s="53" t="s">
        <v>0</v>
      </c>
      <c r="DR27" s="53" t="s">
        <v>0</v>
      </c>
      <c r="DS27" s="52" t="s">
        <v>0</v>
      </c>
      <c r="DT27" s="52" t="s">
        <v>0</v>
      </c>
      <c r="DU27" s="52" t="s">
        <v>0</v>
      </c>
      <c r="DV27" s="52" t="s">
        <v>0</v>
      </c>
      <c r="DW27" s="58" t="s">
        <v>0</v>
      </c>
    </row>
    <row r="28" spans="1:128">
      <c r="A28" s="72" t="s">
        <v>415</v>
      </c>
      <c r="B28" s="51">
        <v>8</v>
      </c>
      <c r="C28" s="51">
        <v>5</v>
      </c>
      <c r="D28" s="51">
        <f t="shared" si="0"/>
        <v>0</v>
      </c>
      <c r="E28" s="79">
        <f t="shared" si="1"/>
        <v>5</v>
      </c>
      <c r="F28" s="52" t="s">
        <v>0</v>
      </c>
      <c r="G28" s="52" t="s">
        <v>0</v>
      </c>
      <c r="H28" s="52" t="s">
        <v>0</v>
      </c>
      <c r="I28" s="53" t="s">
        <v>0</v>
      </c>
      <c r="J28" s="53" t="s">
        <v>0</v>
      </c>
      <c r="K28" s="52" t="s">
        <v>0</v>
      </c>
      <c r="L28" s="52" t="s">
        <v>0</v>
      </c>
      <c r="M28" s="52" t="s">
        <v>0</v>
      </c>
      <c r="N28" s="52" t="s">
        <v>0</v>
      </c>
      <c r="O28" s="52" t="s">
        <v>0</v>
      </c>
      <c r="P28" s="53" t="s">
        <v>0</v>
      </c>
      <c r="Q28" s="53" t="s">
        <v>0</v>
      </c>
      <c r="R28" s="52" t="s">
        <v>0</v>
      </c>
      <c r="S28" s="52" t="s">
        <v>0</v>
      </c>
      <c r="T28" s="52" t="s">
        <v>0</v>
      </c>
      <c r="U28" s="52" t="s">
        <v>0</v>
      </c>
      <c r="V28" s="52" t="s">
        <v>0</v>
      </c>
      <c r="W28" s="53" t="s">
        <v>0</v>
      </c>
      <c r="X28" s="53" t="s">
        <v>0</v>
      </c>
      <c r="Y28" s="52" t="s">
        <v>0</v>
      </c>
      <c r="Z28" s="52" t="s">
        <v>0</v>
      </c>
      <c r="AA28" s="52" t="s">
        <v>0</v>
      </c>
      <c r="AB28" s="52" t="s">
        <v>0</v>
      </c>
      <c r="AC28" s="52" t="s">
        <v>0</v>
      </c>
      <c r="AD28" s="53" t="s">
        <v>0</v>
      </c>
      <c r="AE28" s="53" t="s">
        <v>0</v>
      </c>
      <c r="AF28" s="52" t="s">
        <v>0</v>
      </c>
      <c r="AG28" s="52" t="s">
        <v>0</v>
      </c>
      <c r="AH28" s="52" t="s">
        <v>0</v>
      </c>
      <c r="AI28" s="52" t="s">
        <v>0</v>
      </c>
      <c r="AJ28" s="57" t="s">
        <v>0</v>
      </c>
      <c r="AK28" s="53" t="s">
        <v>0</v>
      </c>
      <c r="AL28" s="53" t="s">
        <v>0</v>
      </c>
      <c r="AM28" s="52" t="s">
        <v>0</v>
      </c>
      <c r="AN28" s="52" t="s">
        <v>0</v>
      </c>
      <c r="AO28" s="52" t="s">
        <v>0</v>
      </c>
      <c r="AP28" s="52" t="s">
        <v>0</v>
      </c>
      <c r="AQ28" s="52" t="s">
        <v>0</v>
      </c>
      <c r="AR28" s="53" t="s">
        <v>0</v>
      </c>
      <c r="AS28" s="53" t="s">
        <v>0</v>
      </c>
      <c r="AT28" s="52" t="s">
        <v>0</v>
      </c>
      <c r="AU28" s="52" t="s">
        <v>0</v>
      </c>
      <c r="AV28" s="52" t="s">
        <v>0</v>
      </c>
      <c r="AW28" s="52" t="s">
        <v>0</v>
      </c>
      <c r="AX28" s="52" t="s">
        <v>0</v>
      </c>
      <c r="AY28" s="53" t="s">
        <v>0</v>
      </c>
      <c r="AZ28" s="53" t="s">
        <v>0</v>
      </c>
      <c r="BA28" s="52" t="s">
        <v>0</v>
      </c>
      <c r="BB28" s="52" t="s">
        <v>0</v>
      </c>
      <c r="BC28" s="52" t="s">
        <v>0</v>
      </c>
      <c r="BD28" s="52" t="s">
        <v>0</v>
      </c>
      <c r="BE28" s="52" t="s">
        <v>0</v>
      </c>
      <c r="BF28" s="53" t="s">
        <v>0</v>
      </c>
      <c r="BG28" s="53" t="s">
        <v>0</v>
      </c>
      <c r="BH28" s="52" t="s">
        <v>0</v>
      </c>
      <c r="BI28" s="52" t="s">
        <v>0</v>
      </c>
      <c r="BJ28" s="52" t="s">
        <v>0</v>
      </c>
      <c r="BK28" s="52" t="s">
        <v>0</v>
      </c>
      <c r="BL28" s="52" t="s">
        <v>0</v>
      </c>
      <c r="BM28" s="53" t="s">
        <v>0</v>
      </c>
      <c r="BN28" s="55" t="s">
        <v>0</v>
      </c>
      <c r="BO28" s="56" t="s">
        <v>0</v>
      </c>
      <c r="BP28" s="52" t="s">
        <v>0</v>
      </c>
      <c r="BQ28" s="52" t="s">
        <v>0</v>
      </c>
      <c r="BR28" s="52" t="s">
        <v>0</v>
      </c>
      <c r="BS28" s="52" t="s">
        <v>0</v>
      </c>
      <c r="BT28" s="53" t="s">
        <v>0</v>
      </c>
      <c r="BU28" s="53" t="s">
        <v>0</v>
      </c>
      <c r="BV28" s="52" t="s">
        <v>0</v>
      </c>
      <c r="BW28" s="52" t="s">
        <v>0</v>
      </c>
      <c r="BX28" s="52" t="s">
        <v>0</v>
      </c>
      <c r="BY28" s="52" t="s">
        <v>0</v>
      </c>
      <c r="BZ28" s="52" t="s">
        <v>0</v>
      </c>
      <c r="CA28" s="53" t="s">
        <v>0</v>
      </c>
      <c r="CB28" s="53" t="s">
        <v>0</v>
      </c>
      <c r="CC28" s="52" t="s">
        <v>0</v>
      </c>
      <c r="CD28" s="52" t="s">
        <v>0</v>
      </c>
      <c r="CE28" s="52" t="s">
        <v>0</v>
      </c>
      <c r="CF28" s="52" t="s">
        <v>0</v>
      </c>
      <c r="CG28" s="52" t="s">
        <v>0</v>
      </c>
      <c r="CH28" s="53" t="s">
        <v>0</v>
      </c>
      <c r="CI28" s="53" t="s">
        <v>0</v>
      </c>
      <c r="CJ28" s="52" t="s">
        <v>0</v>
      </c>
      <c r="CK28" s="52" t="s">
        <v>0</v>
      </c>
      <c r="CL28" s="52" t="s">
        <v>0</v>
      </c>
      <c r="CM28" s="52" t="s">
        <v>0</v>
      </c>
      <c r="CN28" s="52" t="s">
        <v>0</v>
      </c>
      <c r="CO28" s="53" t="s">
        <v>0</v>
      </c>
      <c r="CP28" s="53" t="s">
        <v>0</v>
      </c>
      <c r="CQ28" s="52" t="s">
        <v>0</v>
      </c>
      <c r="CR28" s="54" t="s">
        <v>0</v>
      </c>
      <c r="CS28" s="52" t="s">
        <v>0</v>
      </c>
      <c r="CT28" s="52" t="s">
        <v>0</v>
      </c>
      <c r="CU28" s="52" t="s">
        <v>0</v>
      </c>
      <c r="CV28" s="53" t="s">
        <v>0</v>
      </c>
      <c r="CW28" s="53" t="s">
        <v>0</v>
      </c>
      <c r="CX28" s="52" t="s">
        <v>0</v>
      </c>
      <c r="CY28" s="52" t="s">
        <v>0</v>
      </c>
      <c r="CZ28" s="52" t="s">
        <v>0</v>
      </c>
      <c r="DA28" s="52" t="s">
        <v>0</v>
      </c>
      <c r="DB28" s="52" t="s">
        <v>0</v>
      </c>
      <c r="DC28" s="52" t="s">
        <v>0</v>
      </c>
      <c r="DD28" s="53" t="s">
        <v>0</v>
      </c>
      <c r="DE28" s="52" t="s">
        <v>0</v>
      </c>
      <c r="DF28" s="52" t="s">
        <v>0</v>
      </c>
      <c r="DG28" s="52" t="s">
        <v>0</v>
      </c>
      <c r="DH28" s="52" t="s">
        <v>0</v>
      </c>
      <c r="DI28" s="52" t="s">
        <v>0</v>
      </c>
      <c r="DJ28" s="53" t="s">
        <v>0</v>
      </c>
      <c r="DK28" s="53" t="s">
        <v>0</v>
      </c>
      <c r="DL28" s="52" t="s">
        <v>0</v>
      </c>
      <c r="DM28" s="52" t="s">
        <v>0</v>
      </c>
      <c r="DN28" s="52" t="s">
        <v>0</v>
      </c>
      <c r="DO28" s="52" t="s">
        <v>0</v>
      </c>
      <c r="DP28" s="56" t="s">
        <v>0</v>
      </c>
      <c r="DQ28" s="53" t="s">
        <v>0</v>
      </c>
      <c r="DR28" s="53" t="s">
        <v>0</v>
      </c>
      <c r="DS28" s="52" t="s">
        <v>0</v>
      </c>
      <c r="DT28" s="52" t="s">
        <v>0</v>
      </c>
      <c r="DU28" s="52" t="s">
        <v>0</v>
      </c>
      <c r="DV28" s="52" t="s">
        <v>0</v>
      </c>
      <c r="DW28" s="58" t="s">
        <v>0</v>
      </c>
    </row>
    <row r="29" spans="1:128">
      <c r="A29" s="72" t="s">
        <v>416</v>
      </c>
      <c r="B29" s="51">
        <v>30</v>
      </c>
      <c r="C29" s="51">
        <v>4</v>
      </c>
      <c r="D29" s="51">
        <f t="shared" si="0"/>
        <v>13</v>
      </c>
      <c r="E29" s="79">
        <f t="shared" si="1"/>
        <v>-9</v>
      </c>
      <c r="F29" s="52" t="s">
        <v>0</v>
      </c>
      <c r="G29" s="52" t="s">
        <v>0</v>
      </c>
      <c r="H29" s="52"/>
      <c r="I29" s="53" t="s">
        <v>0</v>
      </c>
      <c r="J29" s="53" t="s">
        <v>0</v>
      </c>
      <c r="K29" s="52" t="s">
        <v>0</v>
      </c>
      <c r="L29" s="52" t="s">
        <v>0</v>
      </c>
      <c r="M29" s="52" t="s">
        <v>0</v>
      </c>
      <c r="N29" s="52" t="s">
        <v>0</v>
      </c>
      <c r="O29" s="52" t="s">
        <v>0</v>
      </c>
      <c r="P29" s="53" t="s">
        <v>0</v>
      </c>
      <c r="Q29" s="53" t="s">
        <v>0</v>
      </c>
      <c r="R29" s="52" t="s">
        <v>0</v>
      </c>
      <c r="S29" s="52" t="s">
        <v>0</v>
      </c>
      <c r="T29" s="52" t="s">
        <v>0</v>
      </c>
      <c r="U29" s="52" t="s">
        <v>0</v>
      </c>
      <c r="V29" s="52" t="s">
        <v>0</v>
      </c>
      <c r="W29" s="53" t="s">
        <v>0</v>
      </c>
      <c r="X29" s="53" t="s">
        <v>0</v>
      </c>
      <c r="Y29" s="52" t="s">
        <v>0</v>
      </c>
      <c r="Z29" s="52" t="s">
        <v>0</v>
      </c>
      <c r="AA29" s="52" t="s">
        <v>0</v>
      </c>
      <c r="AB29" s="52" t="s">
        <v>0</v>
      </c>
      <c r="AC29" s="52" t="s">
        <v>0</v>
      </c>
      <c r="AD29" s="53" t="s">
        <v>0</v>
      </c>
      <c r="AE29" s="53" t="s">
        <v>0</v>
      </c>
      <c r="AF29" s="52" t="s">
        <v>0</v>
      </c>
      <c r="AG29" s="52" t="s">
        <v>0</v>
      </c>
      <c r="AH29" s="52" t="s">
        <v>0</v>
      </c>
      <c r="AI29" s="52" t="s">
        <v>0</v>
      </c>
      <c r="AJ29" s="57" t="s">
        <v>0</v>
      </c>
      <c r="AK29" s="53" t="s">
        <v>0</v>
      </c>
      <c r="AL29" s="53" t="s">
        <v>0</v>
      </c>
      <c r="AM29" s="52" t="s">
        <v>0</v>
      </c>
      <c r="AN29" s="52" t="s">
        <v>0</v>
      </c>
      <c r="AO29" s="52" t="s">
        <v>380</v>
      </c>
      <c r="AP29" s="52" t="s">
        <v>380</v>
      </c>
      <c r="AQ29" s="52" t="s">
        <v>0</v>
      </c>
      <c r="AR29" s="53" t="s">
        <v>0</v>
      </c>
      <c r="AS29" s="53" t="s">
        <v>0</v>
      </c>
      <c r="AT29" s="52" t="s">
        <v>0</v>
      </c>
      <c r="AU29" s="52" t="s">
        <v>0</v>
      </c>
      <c r="AV29" s="52" t="s">
        <v>0</v>
      </c>
      <c r="AW29" s="52" t="s">
        <v>0</v>
      </c>
      <c r="AX29" s="52" t="s">
        <v>0</v>
      </c>
      <c r="AY29" s="53" t="s">
        <v>0</v>
      </c>
      <c r="AZ29" s="53" t="s">
        <v>0</v>
      </c>
      <c r="BA29" s="52" t="s">
        <v>0</v>
      </c>
      <c r="BB29" s="52" t="s">
        <v>0</v>
      </c>
      <c r="BC29" s="52" t="s">
        <v>0</v>
      </c>
      <c r="BD29" s="52" t="s">
        <v>0</v>
      </c>
      <c r="BE29" s="52" t="s">
        <v>0</v>
      </c>
      <c r="BF29" s="53" t="s">
        <v>0</v>
      </c>
      <c r="BG29" s="53" t="s">
        <v>0</v>
      </c>
      <c r="BH29" s="52" t="s">
        <v>0</v>
      </c>
      <c r="BI29" s="52" t="s">
        <v>0</v>
      </c>
      <c r="BJ29" s="52" t="s">
        <v>0</v>
      </c>
      <c r="BK29" s="52" t="s">
        <v>0</v>
      </c>
      <c r="BL29" s="52" t="s">
        <v>0</v>
      </c>
      <c r="BM29" s="53" t="s">
        <v>380</v>
      </c>
      <c r="BN29" s="55" t="s">
        <v>380</v>
      </c>
      <c r="BO29" s="56" t="s">
        <v>380</v>
      </c>
      <c r="BP29" s="52" t="s">
        <v>0</v>
      </c>
      <c r="BQ29" s="52" t="s">
        <v>0</v>
      </c>
      <c r="BR29" s="52" t="s">
        <v>0</v>
      </c>
      <c r="BS29" s="52" t="s">
        <v>0</v>
      </c>
      <c r="BT29" s="53" t="s">
        <v>0</v>
      </c>
      <c r="BU29" s="53" t="s">
        <v>0</v>
      </c>
      <c r="BV29" s="52" t="s">
        <v>0</v>
      </c>
      <c r="BW29" s="52" t="s">
        <v>0</v>
      </c>
      <c r="BX29" s="52" t="s">
        <v>0</v>
      </c>
      <c r="BY29" s="52" t="s">
        <v>0</v>
      </c>
      <c r="BZ29" s="52" t="s">
        <v>0</v>
      </c>
      <c r="CA29" s="53" t="s">
        <v>0</v>
      </c>
      <c r="CB29" s="53" t="s">
        <v>0</v>
      </c>
      <c r="CC29" s="52" t="s">
        <v>0</v>
      </c>
      <c r="CD29" s="52" t="s">
        <v>0</v>
      </c>
      <c r="CE29" s="52" t="s">
        <v>0</v>
      </c>
      <c r="CF29" s="52" t="s">
        <v>0</v>
      </c>
      <c r="CG29" s="52" t="s">
        <v>0</v>
      </c>
      <c r="CH29" s="53" t="s">
        <v>0</v>
      </c>
      <c r="CI29" s="53" t="s">
        <v>0</v>
      </c>
      <c r="CJ29" s="52" t="s">
        <v>0</v>
      </c>
      <c r="CK29" s="52" t="s">
        <v>0</v>
      </c>
      <c r="CL29" s="52" t="s">
        <v>0</v>
      </c>
      <c r="CM29" s="52" t="s">
        <v>0</v>
      </c>
      <c r="CN29" s="52" t="s">
        <v>0</v>
      </c>
      <c r="CO29" s="53" t="s">
        <v>0</v>
      </c>
      <c r="CP29" s="53" t="s">
        <v>0</v>
      </c>
      <c r="CQ29" s="52" t="s">
        <v>0</v>
      </c>
      <c r="CR29" s="54" t="s">
        <v>0</v>
      </c>
      <c r="CS29" s="52" t="s">
        <v>0</v>
      </c>
      <c r="CT29" s="52" t="s">
        <v>0</v>
      </c>
      <c r="CU29" s="52" t="s">
        <v>0</v>
      </c>
      <c r="CV29" s="53" t="s">
        <v>0</v>
      </c>
      <c r="CW29" s="53" t="s">
        <v>0</v>
      </c>
      <c r="CX29" s="52" t="s">
        <v>0</v>
      </c>
      <c r="CY29" s="52" t="s">
        <v>0</v>
      </c>
      <c r="CZ29" s="52" t="s">
        <v>0</v>
      </c>
      <c r="DA29" s="52" t="s">
        <v>0</v>
      </c>
      <c r="DB29" s="52" t="s">
        <v>0</v>
      </c>
      <c r="DC29" s="52" t="s">
        <v>0</v>
      </c>
      <c r="DD29" s="53" t="s">
        <v>0</v>
      </c>
      <c r="DE29" s="52" t="s">
        <v>0</v>
      </c>
      <c r="DF29" s="52" t="s">
        <v>0</v>
      </c>
      <c r="DG29" s="52" t="s">
        <v>0</v>
      </c>
      <c r="DH29" s="52" t="s">
        <v>0</v>
      </c>
      <c r="DI29" s="52" t="s">
        <v>0</v>
      </c>
      <c r="DJ29" s="53" t="s">
        <v>0</v>
      </c>
      <c r="DK29" s="53" t="s">
        <v>0</v>
      </c>
      <c r="DL29" s="52" t="s">
        <v>0</v>
      </c>
      <c r="DM29" s="52" t="s">
        <v>0</v>
      </c>
      <c r="DN29" s="52" t="s">
        <v>0</v>
      </c>
      <c r="DO29" s="52" t="s">
        <v>380</v>
      </c>
      <c r="DP29" s="56" t="s">
        <v>0</v>
      </c>
      <c r="DQ29" s="53" t="s">
        <v>380</v>
      </c>
      <c r="DR29" s="53" t="s">
        <v>380</v>
      </c>
      <c r="DS29" s="52" t="s">
        <v>380</v>
      </c>
      <c r="DT29" s="52" t="s">
        <v>380</v>
      </c>
      <c r="DU29" s="52" t="s">
        <v>380</v>
      </c>
      <c r="DV29" s="52" t="s">
        <v>380</v>
      </c>
      <c r="DW29" s="58" t="s">
        <v>380</v>
      </c>
      <c r="DX29" s="3" t="s">
        <v>417</v>
      </c>
    </row>
    <row r="30" spans="1:128">
      <c r="A30" s="72" t="s">
        <v>418</v>
      </c>
      <c r="B30" s="51">
        <v>30</v>
      </c>
      <c r="C30" s="51">
        <v>12</v>
      </c>
      <c r="D30" s="51">
        <f t="shared" si="0"/>
        <v>20</v>
      </c>
      <c r="E30" s="79">
        <f t="shared" si="1"/>
        <v>-8</v>
      </c>
      <c r="F30" s="52" t="s">
        <v>0</v>
      </c>
      <c r="G30" s="52" t="s">
        <v>0</v>
      </c>
      <c r="H30" s="52" t="s">
        <v>0</v>
      </c>
      <c r="I30" s="53" t="s">
        <v>0</v>
      </c>
      <c r="J30" s="53" t="s">
        <v>0</v>
      </c>
      <c r="K30" s="52" t="s">
        <v>0</v>
      </c>
      <c r="L30" s="52" t="s">
        <v>0</v>
      </c>
      <c r="M30" s="52" t="s">
        <v>0</v>
      </c>
      <c r="N30" s="52" t="s">
        <v>0</v>
      </c>
      <c r="O30" s="52" t="s">
        <v>0</v>
      </c>
      <c r="P30" s="53" t="s">
        <v>0</v>
      </c>
      <c r="Q30" s="53" t="s">
        <v>0</v>
      </c>
      <c r="R30" s="52" t="s">
        <v>0</v>
      </c>
      <c r="S30" s="52" t="s">
        <v>0</v>
      </c>
      <c r="T30" s="52" t="s">
        <v>0</v>
      </c>
      <c r="U30" s="52" t="s">
        <v>0</v>
      </c>
      <c r="V30" s="52" t="s">
        <v>0</v>
      </c>
      <c r="W30" s="53" t="s">
        <v>0</v>
      </c>
      <c r="X30" s="53" t="s">
        <v>0</v>
      </c>
      <c r="Y30" s="52" t="s">
        <v>0</v>
      </c>
      <c r="Z30" s="52" t="s">
        <v>0</v>
      </c>
      <c r="AA30" s="52" t="s">
        <v>0</v>
      </c>
      <c r="AB30" s="52" t="s">
        <v>0</v>
      </c>
      <c r="AC30" s="52" t="s">
        <v>0</v>
      </c>
      <c r="AD30" s="53" t="s">
        <v>0</v>
      </c>
      <c r="AE30" s="53" t="s">
        <v>0</v>
      </c>
      <c r="AF30" s="52" t="s">
        <v>0</v>
      </c>
      <c r="AG30" s="52" t="s">
        <v>0</v>
      </c>
      <c r="AH30" s="52" t="s">
        <v>0</v>
      </c>
      <c r="AI30" s="52" t="s">
        <v>0</v>
      </c>
      <c r="AJ30" s="57" t="s">
        <v>0</v>
      </c>
      <c r="AK30" s="53" t="s">
        <v>0</v>
      </c>
      <c r="AL30" s="53" t="s">
        <v>0</v>
      </c>
      <c r="AM30" s="52" t="s">
        <v>0</v>
      </c>
      <c r="AN30" s="52" t="s">
        <v>0</v>
      </c>
      <c r="AO30" s="52" t="s">
        <v>0</v>
      </c>
      <c r="AP30" s="52" t="s">
        <v>0</v>
      </c>
      <c r="AQ30" s="52" t="s">
        <v>0</v>
      </c>
      <c r="AR30" s="53" t="s">
        <v>0</v>
      </c>
      <c r="AS30" s="53" t="s">
        <v>0</v>
      </c>
      <c r="AT30" s="52" t="s">
        <v>380</v>
      </c>
      <c r="AU30" s="52" t="s">
        <v>380</v>
      </c>
      <c r="AV30" s="52" t="s">
        <v>380</v>
      </c>
      <c r="AW30" s="52" t="s">
        <v>380</v>
      </c>
      <c r="AX30" s="52" t="s">
        <v>380</v>
      </c>
      <c r="AY30" s="53" t="s">
        <v>380</v>
      </c>
      <c r="AZ30" s="53" t="s">
        <v>380</v>
      </c>
      <c r="BA30" s="52" t="s">
        <v>380</v>
      </c>
      <c r="BB30" s="52" t="s">
        <v>380</v>
      </c>
      <c r="BC30" s="52" t="s">
        <v>380</v>
      </c>
      <c r="BD30" s="52" t="s">
        <v>380</v>
      </c>
      <c r="BE30" s="52" t="s">
        <v>380</v>
      </c>
      <c r="BF30" s="53" t="s">
        <v>380</v>
      </c>
      <c r="BG30" s="53" t="s">
        <v>380</v>
      </c>
      <c r="BH30" s="52" t="s">
        <v>0</v>
      </c>
      <c r="BI30" s="52" t="s">
        <v>0</v>
      </c>
      <c r="BJ30" s="52" t="s">
        <v>0</v>
      </c>
      <c r="BK30" s="52" t="s">
        <v>0</v>
      </c>
      <c r="BL30" s="52" t="s">
        <v>0</v>
      </c>
      <c r="BM30" s="53" t="s">
        <v>0</v>
      </c>
      <c r="BN30" s="55" t="s">
        <v>0</v>
      </c>
      <c r="BO30" s="56" t="s">
        <v>0</v>
      </c>
      <c r="BP30" s="52" t="s">
        <v>0</v>
      </c>
      <c r="BQ30" s="52" t="s">
        <v>0</v>
      </c>
      <c r="BR30" s="52" t="s">
        <v>0</v>
      </c>
      <c r="BS30" s="52" t="s">
        <v>0</v>
      </c>
      <c r="BT30" s="53" t="s">
        <v>0</v>
      </c>
      <c r="BU30" s="53" t="s">
        <v>0</v>
      </c>
      <c r="BV30" s="52" t="s">
        <v>0</v>
      </c>
      <c r="BW30" s="52" t="s">
        <v>0</v>
      </c>
      <c r="BX30" s="52" t="s">
        <v>0</v>
      </c>
      <c r="BY30" s="52" t="s">
        <v>0</v>
      </c>
      <c r="BZ30" s="52" t="s">
        <v>0</v>
      </c>
      <c r="CA30" s="53" t="s">
        <v>0</v>
      </c>
      <c r="CB30" s="53" t="s">
        <v>0</v>
      </c>
      <c r="CC30" s="52" t="s">
        <v>0</v>
      </c>
      <c r="CD30" s="52" t="s">
        <v>0</v>
      </c>
      <c r="CE30" s="52" t="s">
        <v>0</v>
      </c>
      <c r="CF30" s="52" t="s">
        <v>0</v>
      </c>
      <c r="CG30" s="52" t="s">
        <v>0</v>
      </c>
      <c r="CH30" s="53" t="s">
        <v>0</v>
      </c>
      <c r="CI30" s="53" t="s">
        <v>0</v>
      </c>
      <c r="CJ30" s="52" t="s">
        <v>0</v>
      </c>
      <c r="CK30" s="52" t="s">
        <v>0</v>
      </c>
      <c r="CL30" s="52" t="s">
        <v>0</v>
      </c>
      <c r="CM30" s="52" t="s">
        <v>0</v>
      </c>
      <c r="CN30" s="52" t="s">
        <v>0</v>
      </c>
      <c r="CO30" s="53" t="s">
        <v>0</v>
      </c>
      <c r="CP30" s="53" t="s">
        <v>0</v>
      </c>
      <c r="CQ30" s="52" t="s">
        <v>0</v>
      </c>
      <c r="CR30" s="54" t="s">
        <v>0</v>
      </c>
      <c r="CS30" s="52" t="s">
        <v>0</v>
      </c>
      <c r="CT30" s="52" t="s">
        <v>0</v>
      </c>
      <c r="CU30" s="52" t="s">
        <v>0</v>
      </c>
      <c r="CV30" s="53" t="s">
        <v>0</v>
      </c>
      <c r="CW30" s="53" t="s">
        <v>0</v>
      </c>
      <c r="CX30" s="52" t="s">
        <v>0</v>
      </c>
      <c r="CY30" s="52" t="s">
        <v>0</v>
      </c>
      <c r="CZ30" s="52" t="s">
        <v>0</v>
      </c>
      <c r="DA30" s="52" t="s">
        <v>0</v>
      </c>
      <c r="DB30" s="52" t="s">
        <v>0</v>
      </c>
      <c r="DC30" s="52" t="s">
        <v>0</v>
      </c>
      <c r="DD30" s="53" t="s">
        <v>0</v>
      </c>
      <c r="DE30" s="52" t="s">
        <v>0</v>
      </c>
      <c r="DF30" s="52" t="s">
        <v>0</v>
      </c>
      <c r="DG30" s="52" t="s">
        <v>0</v>
      </c>
      <c r="DH30" s="52" t="s">
        <v>0</v>
      </c>
      <c r="DI30" s="52" t="s">
        <v>0</v>
      </c>
      <c r="DJ30" s="53" t="s">
        <v>0</v>
      </c>
      <c r="DK30" s="53" t="s">
        <v>0</v>
      </c>
      <c r="DL30" s="52" t="s">
        <v>0</v>
      </c>
      <c r="DM30" s="52" t="s">
        <v>0</v>
      </c>
      <c r="DN30" s="52" t="s">
        <v>0</v>
      </c>
      <c r="DO30" s="52" t="s">
        <v>380</v>
      </c>
      <c r="DP30" s="56" t="s">
        <v>0</v>
      </c>
      <c r="DQ30" s="53" t="s">
        <v>0</v>
      </c>
      <c r="DR30" s="53" t="s">
        <v>0</v>
      </c>
      <c r="DS30" s="52" t="s">
        <v>380</v>
      </c>
      <c r="DT30" s="52" t="s">
        <v>380</v>
      </c>
      <c r="DU30" s="52" t="s">
        <v>380</v>
      </c>
      <c r="DV30" s="52" t="s">
        <v>380</v>
      </c>
      <c r="DW30" s="58" t="s">
        <v>380</v>
      </c>
      <c r="DX30" s="3" t="s">
        <v>419</v>
      </c>
    </row>
    <row r="31" spans="1:128">
      <c r="A31" s="72" t="s">
        <v>420</v>
      </c>
      <c r="B31" s="51">
        <v>22</v>
      </c>
      <c r="C31" s="51">
        <v>4</v>
      </c>
      <c r="D31" s="51">
        <f t="shared" si="0"/>
        <v>20</v>
      </c>
      <c r="E31" s="79">
        <f t="shared" si="1"/>
        <v>-16</v>
      </c>
      <c r="F31" s="52" t="s">
        <v>0</v>
      </c>
      <c r="G31" s="52" t="s">
        <v>0</v>
      </c>
      <c r="H31" s="52" t="s">
        <v>0</v>
      </c>
      <c r="I31" s="53" t="s">
        <v>0</v>
      </c>
      <c r="J31" s="53" t="s">
        <v>0</v>
      </c>
      <c r="K31" s="52" t="s">
        <v>0</v>
      </c>
      <c r="L31" s="52" t="s">
        <v>0</v>
      </c>
      <c r="M31" s="52" t="s">
        <v>0</v>
      </c>
      <c r="N31" s="52" t="s">
        <v>0</v>
      </c>
      <c r="O31" s="52" t="s">
        <v>0</v>
      </c>
      <c r="P31" s="53" t="s">
        <v>0</v>
      </c>
      <c r="Q31" s="53" t="s">
        <v>0</v>
      </c>
      <c r="R31" s="52" t="s">
        <v>0</v>
      </c>
      <c r="S31" s="52" t="s">
        <v>0</v>
      </c>
      <c r="T31" s="52" t="s">
        <v>0</v>
      </c>
      <c r="U31" s="52" t="s">
        <v>0</v>
      </c>
      <c r="V31" s="52" t="s">
        <v>0</v>
      </c>
      <c r="W31" s="53" t="s">
        <v>0</v>
      </c>
      <c r="X31" s="53" t="s">
        <v>0</v>
      </c>
      <c r="Y31" s="52" t="s">
        <v>0</v>
      </c>
      <c r="Z31" s="52" t="s">
        <v>0</v>
      </c>
      <c r="AA31" s="52" t="s">
        <v>0</v>
      </c>
      <c r="AB31" s="52" t="s">
        <v>0</v>
      </c>
      <c r="AC31" s="52" t="s">
        <v>0</v>
      </c>
      <c r="AD31" s="53" t="s">
        <v>0</v>
      </c>
      <c r="AE31" s="53" t="s">
        <v>0</v>
      </c>
      <c r="AF31" s="52" t="s">
        <v>0</v>
      </c>
      <c r="AG31" s="52" t="s">
        <v>0</v>
      </c>
      <c r="AH31" s="52" t="s">
        <v>0</v>
      </c>
      <c r="AI31" s="52" t="s">
        <v>0</v>
      </c>
      <c r="AJ31" s="57" t="s">
        <v>0</v>
      </c>
      <c r="AK31" s="53" t="s">
        <v>0</v>
      </c>
      <c r="AL31" s="53" t="s">
        <v>0</v>
      </c>
      <c r="AM31" s="52" t="s">
        <v>0</v>
      </c>
      <c r="AN31" s="52" t="s">
        <v>0</v>
      </c>
      <c r="AO31" s="52" t="s">
        <v>0</v>
      </c>
      <c r="AP31" s="52" t="s">
        <v>0</v>
      </c>
      <c r="AQ31" s="52" t="s">
        <v>0</v>
      </c>
      <c r="AR31" s="53" t="s">
        <v>0</v>
      </c>
      <c r="AS31" s="53" t="s">
        <v>0</v>
      </c>
      <c r="AT31" s="52" t="s">
        <v>380</v>
      </c>
      <c r="AU31" s="52" t="s">
        <v>380</v>
      </c>
      <c r="AV31" s="52" t="s">
        <v>380</v>
      </c>
      <c r="AW31" s="52" t="s">
        <v>380</v>
      </c>
      <c r="AX31" s="52" t="s">
        <v>380</v>
      </c>
      <c r="AY31" s="53" t="s">
        <v>380</v>
      </c>
      <c r="AZ31" s="53" t="s">
        <v>380</v>
      </c>
      <c r="BA31" s="52" t="s">
        <v>380</v>
      </c>
      <c r="BB31" s="52" t="s">
        <v>380</v>
      </c>
      <c r="BC31" s="52" t="s">
        <v>380</v>
      </c>
      <c r="BD31" s="52" t="s">
        <v>380</v>
      </c>
      <c r="BE31" s="52" t="s">
        <v>380</v>
      </c>
      <c r="BF31" s="53" t="s">
        <v>380</v>
      </c>
      <c r="BG31" s="53" t="s">
        <v>380</v>
      </c>
      <c r="BH31" s="52" t="s">
        <v>0</v>
      </c>
      <c r="BI31" s="52" t="s">
        <v>0</v>
      </c>
      <c r="BJ31" s="52" t="s">
        <v>0</v>
      </c>
      <c r="BK31" s="52" t="s">
        <v>0</v>
      </c>
      <c r="BL31" s="52" t="s">
        <v>0</v>
      </c>
      <c r="BM31" s="53" t="s">
        <v>0</v>
      </c>
      <c r="BN31" s="55" t="s">
        <v>0</v>
      </c>
      <c r="BO31" s="56" t="s">
        <v>0</v>
      </c>
      <c r="BP31" s="52" t="s">
        <v>0</v>
      </c>
      <c r="BQ31" s="52" t="s">
        <v>0</v>
      </c>
      <c r="BR31" s="52" t="s">
        <v>0</v>
      </c>
      <c r="BS31" s="52" t="s">
        <v>0</v>
      </c>
      <c r="BT31" s="53" t="s">
        <v>0</v>
      </c>
      <c r="BU31" s="53" t="s">
        <v>0</v>
      </c>
      <c r="BV31" s="52" t="s">
        <v>0</v>
      </c>
      <c r="BW31" s="52" t="s">
        <v>0</v>
      </c>
      <c r="BX31" s="52" t="s">
        <v>0</v>
      </c>
      <c r="BY31" s="52" t="s">
        <v>0</v>
      </c>
      <c r="BZ31" s="52" t="s">
        <v>0</v>
      </c>
      <c r="CA31" s="53" t="s">
        <v>0</v>
      </c>
      <c r="CB31" s="53" t="s">
        <v>0</v>
      </c>
      <c r="CC31" s="52" t="s">
        <v>0</v>
      </c>
      <c r="CD31" s="52" t="s">
        <v>0</v>
      </c>
      <c r="CE31" s="52" t="s">
        <v>0</v>
      </c>
      <c r="CF31" s="52" t="s">
        <v>0</v>
      </c>
      <c r="CG31" s="52" t="s">
        <v>0</v>
      </c>
      <c r="CH31" s="53" t="s">
        <v>0</v>
      </c>
      <c r="CI31" s="53" t="s">
        <v>0</v>
      </c>
      <c r="CJ31" s="52" t="s">
        <v>0</v>
      </c>
      <c r="CK31" s="52" t="s">
        <v>0</v>
      </c>
      <c r="CL31" s="52" t="s">
        <v>0</v>
      </c>
      <c r="CM31" s="52" t="s">
        <v>0</v>
      </c>
      <c r="CN31" s="52" t="s">
        <v>0</v>
      </c>
      <c r="CO31" s="53" t="s">
        <v>0</v>
      </c>
      <c r="CP31" s="53" t="s">
        <v>0</v>
      </c>
      <c r="CQ31" s="52" t="s">
        <v>0</v>
      </c>
      <c r="CR31" s="54" t="s">
        <v>0</v>
      </c>
      <c r="CS31" s="52" t="s">
        <v>0</v>
      </c>
      <c r="CT31" s="52" t="s">
        <v>0</v>
      </c>
      <c r="CU31" s="52" t="s">
        <v>0</v>
      </c>
      <c r="CV31" s="53" t="s">
        <v>0</v>
      </c>
      <c r="CW31" s="53" t="s">
        <v>0</v>
      </c>
      <c r="CX31" s="52" t="s">
        <v>0</v>
      </c>
      <c r="CY31" s="52" t="s">
        <v>0</v>
      </c>
      <c r="CZ31" s="52" t="s">
        <v>0</v>
      </c>
      <c r="DA31" s="52" t="s">
        <v>0</v>
      </c>
      <c r="DB31" s="52" t="s">
        <v>0</v>
      </c>
      <c r="DC31" s="52" t="s">
        <v>0</v>
      </c>
      <c r="DD31" s="53" t="s">
        <v>0</v>
      </c>
      <c r="DE31" s="52" t="s">
        <v>0</v>
      </c>
      <c r="DF31" s="52" t="s">
        <v>0</v>
      </c>
      <c r="DG31" s="52" t="s">
        <v>0</v>
      </c>
      <c r="DH31" s="52" t="s">
        <v>0</v>
      </c>
      <c r="DI31" s="52" t="s">
        <v>0</v>
      </c>
      <c r="DJ31" s="53" t="s">
        <v>0</v>
      </c>
      <c r="DK31" s="53" t="s">
        <v>0</v>
      </c>
      <c r="DL31" s="52" t="s">
        <v>0</v>
      </c>
      <c r="DM31" s="52" t="s">
        <v>0</v>
      </c>
      <c r="DN31" s="52" t="s">
        <v>0</v>
      </c>
      <c r="DO31" s="103" t="s">
        <v>380</v>
      </c>
      <c r="DP31" s="56" t="s">
        <v>0</v>
      </c>
      <c r="DQ31" s="53" t="s">
        <v>0</v>
      </c>
      <c r="DR31" s="53" t="s">
        <v>0</v>
      </c>
      <c r="DS31" s="103" t="s">
        <v>380</v>
      </c>
      <c r="DT31" s="103" t="s">
        <v>380</v>
      </c>
      <c r="DU31" s="103" t="s">
        <v>380</v>
      </c>
      <c r="DV31" s="52" t="s">
        <v>380</v>
      </c>
      <c r="DW31" s="58" t="s">
        <v>380</v>
      </c>
      <c r="DX31" s="3" t="s">
        <v>419</v>
      </c>
    </row>
    <row r="32" spans="1:128">
      <c r="A32" s="72" t="s">
        <v>421</v>
      </c>
      <c r="B32" s="51">
        <v>30</v>
      </c>
      <c r="C32" s="51">
        <v>0</v>
      </c>
      <c r="D32" s="51">
        <f t="shared" si="0"/>
        <v>1</v>
      </c>
      <c r="E32" s="79">
        <f t="shared" si="1"/>
        <v>-1</v>
      </c>
      <c r="F32" s="52" t="s">
        <v>0</v>
      </c>
      <c r="G32" s="52" t="s">
        <v>0</v>
      </c>
      <c r="H32" s="52" t="s">
        <v>0</v>
      </c>
      <c r="I32" s="53" t="s">
        <v>0</v>
      </c>
      <c r="J32" s="53" t="s">
        <v>0</v>
      </c>
      <c r="K32" s="52" t="s">
        <v>0</v>
      </c>
      <c r="L32" s="52" t="s">
        <v>0</v>
      </c>
      <c r="M32" s="52" t="s">
        <v>0</v>
      </c>
      <c r="N32" s="52" t="s">
        <v>0</v>
      </c>
      <c r="O32" s="52" t="s">
        <v>0</v>
      </c>
      <c r="P32" s="53" t="s">
        <v>0</v>
      </c>
      <c r="Q32" s="53" t="s">
        <v>0</v>
      </c>
      <c r="R32" s="52" t="s">
        <v>0</v>
      </c>
      <c r="S32" s="52" t="s">
        <v>0</v>
      </c>
      <c r="T32" s="52" t="s">
        <v>0</v>
      </c>
      <c r="U32" s="52" t="s">
        <v>0</v>
      </c>
      <c r="V32" s="52" t="s">
        <v>0</v>
      </c>
      <c r="W32" s="53" t="s">
        <v>0</v>
      </c>
      <c r="X32" s="53" t="s">
        <v>0</v>
      </c>
      <c r="Y32" s="52" t="s">
        <v>0</v>
      </c>
      <c r="Z32" s="52" t="s">
        <v>0</v>
      </c>
      <c r="AA32" s="52" t="s">
        <v>0</v>
      </c>
      <c r="AB32" s="52" t="s">
        <v>0</v>
      </c>
      <c r="AC32" s="52" t="s">
        <v>0</v>
      </c>
      <c r="AD32" s="53" t="s">
        <v>0</v>
      </c>
      <c r="AE32" s="53" t="s">
        <v>0</v>
      </c>
      <c r="AF32" s="52" t="s">
        <v>0</v>
      </c>
      <c r="AG32" s="52" t="s">
        <v>0</v>
      </c>
      <c r="AH32" s="52" t="s">
        <v>0</v>
      </c>
      <c r="AI32" s="52" t="s">
        <v>0</v>
      </c>
      <c r="AJ32" s="57" t="s">
        <v>0</v>
      </c>
      <c r="AK32" s="53" t="s">
        <v>0</v>
      </c>
      <c r="AL32" s="53" t="s">
        <v>0</v>
      </c>
      <c r="AM32" s="52" t="s">
        <v>0</v>
      </c>
      <c r="AN32" s="52" t="s">
        <v>0</v>
      </c>
      <c r="AO32" s="52" t="s">
        <v>0</v>
      </c>
      <c r="AP32" s="52" t="s">
        <v>0</v>
      </c>
      <c r="AQ32" s="52" t="s">
        <v>0</v>
      </c>
      <c r="AR32" s="53" t="s">
        <v>0</v>
      </c>
      <c r="AS32" s="53" t="s">
        <v>0</v>
      </c>
      <c r="AT32" s="52" t="s">
        <v>0</v>
      </c>
      <c r="AU32" s="52" t="s">
        <v>0</v>
      </c>
      <c r="AV32" s="52" t="s">
        <v>0</v>
      </c>
      <c r="AW32" s="52" t="s">
        <v>0</v>
      </c>
      <c r="AX32" s="52" t="s">
        <v>0</v>
      </c>
      <c r="AY32" s="53" t="s">
        <v>0</v>
      </c>
      <c r="AZ32" s="53" t="s">
        <v>0</v>
      </c>
      <c r="BA32" s="52" t="s">
        <v>0</v>
      </c>
      <c r="BB32" s="52" t="s">
        <v>0</v>
      </c>
      <c r="BC32" s="52" t="s">
        <v>0</v>
      </c>
      <c r="BD32" s="52" t="s">
        <v>0</v>
      </c>
      <c r="BE32" s="52" t="s">
        <v>380</v>
      </c>
      <c r="BF32" s="53" t="s">
        <v>0</v>
      </c>
      <c r="BG32" s="53" t="s">
        <v>0</v>
      </c>
      <c r="BH32" s="52" t="s">
        <v>0</v>
      </c>
      <c r="BI32" s="52" t="s">
        <v>0</v>
      </c>
      <c r="BJ32" s="52" t="s">
        <v>0</v>
      </c>
      <c r="BK32" s="52" t="s">
        <v>0</v>
      </c>
      <c r="BL32" s="52" t="s">
        <v>0</v>
      </c>
      <c r="BM32" s="53" t="s">
        <v>0</v>
      </c>
      <c r="BN32" s="55" t="s">
        <v>0</v>
      </c>
      <c r="BO32" s="56" t="s">
        <v>0</v>
      </c>
      <c r="BP32" s="52" t="s">
        <v>0</v>
      </c>
      <c r="BQ32" s="52" t="s">
        <v>0</v>
      </c>
      <c r="BR32" s="52" t="s">
        <v>0</v>
      </c>
      <c r="BS32" s="52" t="s">
        <v>0</v>
      </c>
      <c r="BT32" s="53" t="s">
        <v>0</v>
      </c>
      <c r="BU32" s="53" t="s">
        <v>0</v>
      </c>
      <c r="BV32" s="52" t="s">
        <v>0</v>
      </c>
      <c r="BW32" s="52" t="s">
        <v>0</v>
      </c>
      <c r="BX32" s="52" t="s">
        <v>0</v>
      </c>
      <c r="BY32" s="52" t="s">
        <v>0</v>
      </c>
      <c r="BZ32" s="52" t="s">
        <v>0</v>
      </c>
      <c r="CA32" s="53" t="s">
        <v>0</v>
      </c>
      <c r="CB32" s="53" t="s">
        <v>0</v>
      </c>
      <c r="CC32" s="52" t="s">
        <v>0</v>
      </c>
      <c r="CD32" s="52" t="s">
        <v>0</v>
      </c>
      <c r="CE32" s="52" t="s">
        <v>0</v>
      </c>
      <c r="CF32" s="52" t="s">
        <v>0</v>
      </c>
      <c r="CG32" s="52" t="s">
        <v>0</v>
      </c>
      <c r="CH32" s="53" t="s">
        <v>0</v>
      </c>
      <c r="CI32" s="53" t="s">
        <v>0</v>
      </c>
      <c r="CJ32" s="52" t="s">
        <v>0</v>
      </c>
      <c r="CK32" s="52" t="s">
        <v>0</v>
      </c>
      <c r="CL32" s="52" t="s">
        <v>0</v>
      </c>
      <c r="CM32" s="52" t="s">
        <v>0</v>
      </c>
      <c r="CN32" s="52" t="s">
        <v>0</v>
      </c>
      <c r="CO32" s="53" t="s">
        <v>0</v>
      </c>
      <c r="CP32" s="53" t="s">
        <v>0</v>
      </c>
      <c r="CQ32" s="52" t="s">
        <v>0</v>
      </c>
      <c r="CR32" s="54" t="s">
        <v>0</v>
      </c>
      <c r="CS32" s="52" t="s">
        <v>0</v>
      </c>
      <c r="CT32" s="52" t="s">
        <v>0</v>
      </c>
      <c r="CU32" s="52" t="s">
        <v>0</v>
      </c>
      <c r="CV32" s="53" t="s">
        <v>0</v>
      </c>
      <c r="CW32" s="53" t="s">
        <v>0</v>
      </c>
      <c r="CX32" s="52" t="s">
        <v>0</v>
      </c>
      <c r="CY32" s="52" t="s">
        <v>0</v>
      </c>
      <c r="CZ32" s="52" t="s">
        <v>0</v>
      </c>
      <c r="DA32" s="52" t="s">
        <v>0</v>
      </c>
      <c r="DB32" s="52" t="s">
        <v>0</v>
      </c>
      <c r="DC32" s="52" t="s">
        <v>0</v>
      </c>
      <c r="DD32" s="53" t="s">
        <v>0</v>
      </c>
      <c r="DE32" s="52" t="s">
        <v>0</v>
      </c>
      <c r="DF32" s="52" t="s">
        <v>0</v>
      </c>
      <c r="DG32" s="52" t="s">
        <v>0</v>
      </c>
      <c r="DH32" s="52" t="s">
        <v>0</v>
      </c>
      <c r="DI32" s="52" t="s">
        <v>0</v>
      </c>
      <c r="DJ32" s="53" t="s">
        <v>0</v>
      </c>
      <c r="DK32" s="53" t="s">
        <v>0</v>
      </c>
      <c r="DL32" s="52" t="s">
        <v>0</v>
      </c>
      <c r="DM32" s="52" t="s">
        <v>0</v>
      </c>
      <c r="DN32" s="52" t="s">
        <v>0</v>
      </c>
      <c r="DO32" s="52" t="s">
        <v>0</v>
      </c>
      <c r="DP32" s="56" t="s">
        <v>0</v>
      </c>
      <c r="DQ32" s="53" t="s">
        <v>0</v>
      </c>
      <c r="DR32" s="53" t="s">
        <v>0</v>
      </c>
      <c r="DS32" s="107" t="s">
        <v>0</v>
      </c>
      <c r="DT32" s="107" t="s">
        <v>0</v>
      </c>
      <c r="DU32" s="107" t="s">
        <v>0</v>
      </c>
      <c r="DV32" s="107" t="s">
        <v>0</v>
      </c>
      <c r="DW32" s="108" t="s">
        <v>0</v>
      </c>
      <c r="DX32" s="3" t="s">
        <v>422</v>
      </c>
    </row>
    <row r="33" spans="1:128">
      <c r="A33" s="72" t="s">
        <v>423</v>
      </c>
      <c r="B33" s="51">
        <v>30</v>
      </c>
      <c r="C33" s="51">
        <v>17</v>
      </c>
      <c r="D33" s="51">
        <f t="shared" si="0"/>
        <v>5</v>
      </c>
      <c r="E33" s="79">
        <f t="shared" si="1"/>
        <v>12</v>
      </c>
      <c r="F33" s="52" t="s">
        <v>0</v>
      </c>
      <c r="G33" s="52" t="s">
        <v>0</v>
      </c>
      <c r="H33" s="52" t="s">
        <v>0</v>
      </c>
      <c r="I33" s="53" t="s">
        <v>0</v>
      </c>
      <c r="J33" s="53" t="s">
        <v>0</v>
      </c>
      <c r="K33" s="52" t="s">
        <v>0</v>
      </c>
      <c r="L33" s="52" t="s">
        <v>0</v>
      </c>
      <c r="M33" s="52" t="s">
        <v>0</v>
      </c>
      <c r="N33" s="52" t="s">
        <v>0</v>
      </c>
      <c r="O33" s="52" t="s">
        <v>0</v>
      </c>
      <c r="P33" s="53" t="s">
        <v>0</v>
      </c>
      <c r="Q33" s="53" t="s">
        <v>0</v>
      </c>
      <c r="R33" s="52" t="s">
        <v>0</v>
      </c>
      <c r="S33" s="52" t="s">
        <v>0</v>
      </c>
      <c r="T33" s="52" t="s">
        <v>0</v>
      </c>
      <c r="U33" s="52" t="s">
        <v>0</v>
      </c>
      <c r="V33" s="52" t="s">
        <v>0</v>
      </c>
      <c r="W33" s="53" t="s">
        <v>0</v>
      </c>
      <c r="X33" s="53" t="s">
        <v>0</v>
      </c>
      <c r="Y33" s="52" t="s">
        <v>0</v>
      </c>
      <c r="Z33" s="52" t="s">
        <v>0</v>
      </c>
      <c r="AA33" s="52" t="s">
        <v>0</v>
      </c>
      <c r="AB33" s="52" t="s">
        <v>0</v>
      </c>
      <c r="AC33" s="52" t="s">
        <v>0</v>
      </c>
      <c r="AD33" s="53" t="s">
        <v>0</v>
      </c>
      <c r="AE33" s="53" t="s">
        <v>0</v>
      </c>
      <c r="AF33" s="52" t="s">
        <v>0</v>
      </c>
      <c r="AG33" s="52" t="s">
        <v>0</v>
      </c>
      <c r="AH33" s="52" t="s">
        <v>0</v>
      </c>
      <c r="AI33" s="52" t="s">
        <v>0</v>
      </c>
      <c r="AJ33" s="57" t="s">
        <v>0</v>
      </c>
      <c r="AK33" s="53" t="s">
        <v>0</v>
      </c>
      <c r="AL33" s="53" t="s">
        <v>0</v>
      </c>
      <c r="AM33" s="52" t="s">
        <v>0</v>
      </c>
      <c r="AN33" s="52" t="s">
        <v>0</v>
      </c>
      <c r="AO33" s="52" t="s">
        <v>0</v>
      </c>
      <c r="AP33" s="52" t="s">
        <v>0</v>
      </c>
      <c r="AQ33" s="52" t="s">
        <v>0</v>
      </c>
      <c r="AR33" s="53" t="s">
        <v>0</v>
      </c>
      <c r="AS33" s="53" t="s">
        <v>0</v>
      </c>
      <c r="AT33" s="52" t="s">
        <v>0</v>
      </c>
      <c r="AU33" s="52" t="s">
        <v>0</v>
      </c>
      <c r="AV33" s="52" t="s">
        <v>0</v>
      </c>
      <c r="AW33" s="52" t="s">
        <v>0</v>
      </c>
      <c r="AX33" s="52" t="s">
        <v>0</v>
      </c>
      <c r="AY33" s="53" t="s">
        <v>0</v>
      </c>
      <c r="AZ33" s="53" t="s">
        <v>0</v>
      </c>
      <c r="BA33" s="52" t="s">
        <v>0</v>
      </c>
      <c r="BB33" s="52" t="s">
        <v>0</v>
      </c>
      <c r="BC33" s="52" t="s">
        <v>0</v>
      </c>
      <c r="BD33" s="52" t="s">
        <v>0</v>
      </c>
      <c r="BE33" s="52" t="s">
        <v>0</v>
      </c>
      <c r="BF33" s="53" t="s">
        <v>0</v>
      </c>
      <c r="BG33" s="53" t="s">
        <v>0</v>
      </c>
      <c r="BH33" s="52" t="s">
        <v>0</v>
      </c>
      <c r="BI33" s="52" t="s">
        <v>0</v>
      </c>
      <c r="BJ33" s="52" t="s">
        <v>0</v>
      </c>
      <c r="BK33" s="52" t="s">
        <v>0</v>
      </c>
      <c r="BL33" s="52" t="s">
        <v>0</v>
      </c>
      <c r="BM33" s="53" t="s">
        <v>0</v>
      </c>
      <c r="BN33" s="55" t="s">
        <v>0</v>
      </c>
      <c r="BO33" s="56" t="s">
        <v>0</v>
      </c>
      <c r="BP33" s="52" t="s">
        <v>0</v>
      </c>
      <c r="BQ33" s="52" t="s">
        <v>0</v>
      </c>
      <c r="BR33" s="52" t="s">
        <v>0</v>
      </c>
      <c r="BS33" s="52" t="s">
        <v>0</v>
      </c>
      <c r="BT33" s="53" t="s">
        <v>0</v>
      </c>
      <c r="BU33" s="53" t="s">
        <v>0</v>
      </c>
      <c r="BV33" s="52" t="s">
        <v>0</v>
      </c>
      <c r="BW33" s="52" t="s">
        <v>0</v>
      </c>
      <c r="BX33" s="52" t="s">
        <v>0</v>
      </c>
      <c r="BY33" s="52" t="s">
        <v>0</v>
      </c>
      <c r="BZ33" s="52" t="s">
        <v>0</v>
      </c>
      <c r="CA33" s="53" t="s">
        <v>0</v>
      </c>
      <c r="CB33" s="53" t="s">
        <v>0</v>
      </c>
      <c r="CC33" s="52" t="s">
        <v>0</v>
      </c>
      <c r="CD33" s="52" t="s">
        <v>0</v>
      </c>
      <c r="CE33" s="52" t="s">
        <v>0</v>
      </c>
      <c r="CF33" s="52" t="s">
        <v>0</v>
      </c>
      <c r="CG33" s="52" t="s">
        <v>0</v>
      </c>
      <c r="CH33" s="53" t="s">
        <v>0</v>
      </c>
      <c r="CI33" s="53" t="s">
        <v>0</v>
      </c>
      <c r="CJ33" s="52" t="s">
        <v>0</v>
      </c>
      <c r="CK33" s="52" t="s">
        <v>0</v>
      </c>
      <c r="CL33" s="52" t="s">
        <v>0</v>
      </c>
      <c r="CM33" s="52" t="s">
        <v>0</v>
      </c>
      <c r="CN33" s="52" t="s">
        <v>0</v>
      </c>
      <c r="CO33" s="53" t="s">
        <v>0</v>
      </c>
      <c r="CP33" s="53" t="s">
        <v>0</v>
      </c>
      <c r="CQ33" s="52" t="s">
        <v>0</v>
      </c>
      <c r="CR33" s="54" t="s">
        <v>0</v>
      </c>
      <c r="CS33" s="52" t="s">
        <v>0</v>
      </c>
      <c r="CT33" s="52" t="s">
        <v>0</v>
      </c>
      <c r="CU33" s="52" t="s">
        <v>0</v>
      </c>
      <c r="CV33" s="53" t="s">
        <v>0</v>
      </c>
      <c r="CW33" s="53" t="s">
        <v>0</v>
      </c>
      <c r="CX33" s="52" t="s">
        <v>0</v>
      </c>
      <c r="CY33" s="52" t="s">
        <v>0</v>
      </c>
      <c r="CZ33" s="52" t="s">
        <v>0</v>
      </c>
      <c r="DA33" s="52" t="s">
        <v>0</v>
      </c>
      <c r="DB33" s="52" t="s">
        <v>0</v>
      </c>
      <c r="DC33" s="52" t="s">
        <v>0</v>
      </c>
      <c r="DD33" s="53" t="s">
        <v>0</v>
      </c>
      <c r="DE33" s="52" t="s">
        <v>0</v>
      </c>
      <c r="DF33" s="52" t="s">
        <v>0</v>
      </c>
      <c r="DG33" s="52" t="s">
        <v>0</v>
      </c>
      <c r="DH33" s="52" t="s">
        <v>0</v>
      </c>
      <c r="DI33" s="52" t="s">
        <v>0</v>
      </c>
      <c r="DJ33" s="53" t="s">
        <v>0</v>
      </c>
      <c r="DK33" s="53" t="s">
        <v>0</v>
      </c>
      <c r="DL33" s="52" t="s">
        <v>0</v>
      </c>
      <c r="DM33" s="52" t="s">
        <v>0</v>
      </c>
      <c r="DN33" s="52" t="s">
        <v>0</v>
      </c>
      <c r="DO33" s="52" t="s">
        <v>0</v>
      </c>
      <c r="DP33" s="56" t="s">
        <v>0</v>
      </c>
      <c r="DQ33" s="53" t="s">
        <v>0</v>
      </c>
      <c r="DR33" s="53" t="s">
        <v>0</v>
      </c>
      <c r="DS33" s="52" t="s">
        <v>380</v>
      </c>
      <c r="DT33" s="52" t="s">
        <v>380</v>
      </c>
      <c r="DU33" s="52" t="s">
        <v>380</v>
      </c>
      <c r="DV33" s="52" t="s">
        <v>380</v>
      </c>
      <c r="DW33" s="58" t="s">
        <v>380</v>
      </c>
      <c r="DX33" s="3" t="s">
        <v>424</v>
      </c>
    </row>
    <row r="34" spans="1:128">
      <c r="A34" s="72" t="s">
        <v>425</v>
      </c>
      <c r="B34" s="51">
        <v>30</v>
      </c>
      <c r="C34" s="51">
        <v>2</v>
      </c>
      <c r="D34" s="51">
        <f t="shared" si="0"/>
        <v>5</v>
      </c>
      <c r="E34" s="79">
        <f t="shared" si="1"/>
        <v>-3</v>
      </c>
      <c r="F34" s="52" t="s">
        <v>0</v>
      </c>
      <c r="G34" s="52" t="s">
        <v>0</v>
      </c>
      <c r="H34" s="52" t="s">
        <v>0</v>
      </c>
      <c r="I34" s="53" t="s">
        <v>0</v>
      </c>
      <c r="J34" s="53" t="s">
        <v>0</v>
      </c>
      <c r="K34" s="52" t="s">
        <v>0</v>
      </c>
      <c r="L34" s="52" t="s">
        <v>0</v>
      </c>
      <c r="M34" s="52" t="s">
        <v>0</v>
      </c>
      <c r="N34" s="52" t="s">
        <v>0</v>
      </c>
      <c r="O34" s="52" t="s">
        <v>0</v>
      </c>
      <c r="P34" s="53" t="s">
        <v>0</v>
      </c>
      <c r="Q34" s="53" t="s">
        <v>0</v>
      </c>
      <c r="R34" s="52" t="s">
        <v>0</v>
      </c>
      <c r="S34" s="52" t="s">
        <v>0</v>
      </c>
      <c r="T34" s="52" t="s">
        <v>0</v>
      </c>
      <c r="U34" s="52" t="s">
        <v>0</v>
      </c>
      <c r="V34" s="52" t="s">
        <v>0</v>
      </c>
      <c r="W34" s="53" t="s">
        <v>0</v>
      </c>
      <c r="X34" s="53" t="s">
        <v>0</v>
      </c>
      <c r="Y34" s="52" t="s">
        <v>0</v>
      </c>
      <c r="Z34" s="52" t="s">
        <v>0</v>
      </c>
      <c r="AA34" s="52" t="s">
        <v>0</v>
      </c>
      <c r="AB34" s="52" t="s">
        <v>0</v>
      </c>
      <c r="AC34" s="52" t="s">
        <v>0</v>
      </c>
      <c r="AD34" s="53" t="s">
        <v>0</v>
      </c>
      <c r="AE34" s="53" t="s">
        <v>0</v>
      </c>
      <c r="AF34" s="52" t="s">
        <v>0</v>
      </c>
      <c r="AG34" s="52" t="s">
        <v>0</v>
      </c>
      <c r="AH34" s="52" t="s">
        <v>0</v>
      </c>
      <c r="AI34" s="52" t="s">
        <v>0</v>
      </c>
      <c r="AJ34" s="57" t="s">
        <v>0</v>
      </c>
      <c r="AK34" s="53" t="s">
        <v>0</v>
      </c>
      <c r="AL34" s="53" t="s">
        <v>0</v>
      </c>
      <c r="AM34" s="52" t="s">
        <v>0</v>
      </c>
      <c r="AN34" s="52" t="s">
        <v>0</v>
      </c>
      <c r="AO34" s="52" t="s">
        <v>0</v>
      </c>
      <c r="AP34" s="52" t="s">
        <v>0</v>
      </c>
      <c r="AQ34" s="52" t="s">
        <v>0</v>
      </c>
      <c r="AR34" s="53" t="s">
        <v>0</v>
      </c>
      <c r="AS34" s="53" t="s">
        <v>0</v>
      </c>
      <c r="AT34" s="52" t="s">
        <v>0</v>
      </c>
      <c r="AU34" s="52" t="s">
        <v>0</v>
      </c>
      <c r="AV34" s="52" t="s">
        <v>0</v>
      </c>
      <c r="AW34" s="52" t="s">
        <v>0</v>
      </c>
      <c r="AX34" s="52" t="s">
        <v>0</v>
      </c>
      <c r="AY34" s="53" t="s">
        <v>0</v>
      </c>
      <c r="AZ34" s="53" t="s">
        <v>0</v>
      </c>
      <c r="BA34" s="52" t="s">
        <v>0</v>
      </c>
      <c r="BB34" s="52" t="s">
        <v>0</v>
      </c>
      <c r="BC34" s="52" t="s">
        <v>0</v>
      </c>
      <c r="BD34" s="52" t="s">
        <v>0</v>
      </c>
      <c r="BE34" s="52" t="s">
        <v>0</v>
      </c>
      <c r="BF34" s="53" t="s">
        <v>0</v>
      </c>
      <c r="BG34" s="53" t="s">
        <v>0</v>
      </c>
      <c r="BH34" s="52" t="s">
        <v>0</v>
      </c>
      <c r="BI34" s="52" t="s">
        <v>0</v>
      </c>
      <c r="BJ34" s="52" t="s">
        <v>0</v>
      </c>
      <c r="BK34" s="52" t="s">
        <v>0</v>
      </c>
      <c r="BL34" s="52" t="s">
        <v>0</v>
      </c>
      <c r="BM34" s="53" t="s">
        <v>0</v>
      </c>
      <c r="BN34" s="55" t="s">
        <v>0</v>
      </c>
      <c r="BO34" s="56" t="s">
        <v>0</v>
      </c>
      <c r="BP34" s="52" t="s">
        <v>0</v>
      </c>
      <c r="BQ34" s="52" t="s">
        <v>0</v>
      </c>
      <c r="BR34" s="52" t="s">
        <v>0</v>
      </c>
      <c r="BS34" s="52" t="s">
        <v>0</v>
      </c>
      <c r="BT34" s="53" t="s">
        <v>0</v>
      </c>
      <c r="BU34" s="53" t="s">
        <v>0</v>
      </c>
      <c r="BV34" s="52" t="s">
        <v>0</v>
      </c>
      <c r="BW34" s="52" t="s">
        <v>0</v>
      </c>
      <c r="BX34" s="52" t="s">
        <v>0</v>
      </c>
      <c r="BY34" s="52" t="s">
        <v>0</v>
      </c>
      <c r="BZ34" s="52" t="s">
        <v>0</v>
      </c>
      <c r="CA34" s="53" t="s">
        <v>0</v>
      </c>
      <c r="CB34" s="53" t="s">
        <v>0</v>
      </c>
      <c r="CC34" s="52" t="s">
        <v>0</v>
      </c>
      <c r="CD34" s="52" t="s">
        <v>0</v>
      </c>
      <c r="CE34" s="52" t="s">
        <v>0</v>
      </c>
      <c r="CF34" s="52" t="s">
        <v>0</v>
      </c>
      <c r="CG34" s="52" t="s">
        <v>0</v>
      </c>
      <c r="CH34" s="53" t="s">
        <v>0</v>
      </c>
      <c r="CI34" s="53" t="s">
        <v>0</v>
      </c>
      <c r="CJ34" s="52" t="s">
        <v>0</v>
      </c>
      <c r="CK34" s="52" t="s">
        <v>0</v>
      </c>
      <c r="CL34" s="52" t="s">
        <v>0</v>
      </c>
      <c r="CM34" s="52" t="s">
        <v>0</v>
      </c>
      <c r="CN34" s="52" t="s">
        <v>0</v>
      </c>
      <c r="CO34" s="53" t="s">
        <v>0</v>
      </c>
      <c r="CP34" s="53" t="s">
        <v>0</v>
      </c>
      <c r="CQ34" s="52" t="s">
        <v>0</v>
      </c>
      <c r="CR34" s="54" t="s">
        <v>0</v>
      </c>
      <c r="CS34" s="52" t="s">
        <v>0</v>
      </c>
      <c r="CT34" s="52" t="s">
        <v>0</v>
      </c>
      <c r="CU34" s="52" t="s">
        <v>0</v>
      </c>
      <c r="CV34" s="53" t="s">
        <v>0</v>
      </c>
      <c r="CW34" s="53" t="s">
        <v>0</v>
      </c>
      <c r="CX34" s="52" t="s">
        <v>0</v>
      </c>
      <c r="CY34" s="52" t="s">
        <v>0</v>
      </c>
      <c r="CZ34" s="52" t="s">
        <v>0</v>
      </c>
      <c r="DA34" s="52" t="s">
        <v>0</v>
      </c>
      <c r="DB34" s="52" t="s">
        <v>0</v>
      </c>
      <c r="DC34" s="52" t="s">
        <v>0</v>
      </c>
      <c r="DD34" s="53" t="s">
        <v>0</v>
      </c>
      <c r="DE34" s="52" t="s">
        <v>0</v>
      </c>
      <c r="DF34" s="52" t="s">
        <v>0</v>
      </c>
      <c r="DG34" s="52" t="s">
        <v>0</v>
      </c>
      <c r="DH34" s="52" t="s">
        <v>0</v>
      </c>
      <c r="DI34" s="52" t="s">
        <v>0</v>
      </c>
      <c r="DJ34" s="53" t="s">
        <v>0</v>
      </c>
      <c r="DK34" s="53" t="s">
        <v>0</v>
      </c>
      <c r="DL34" s="52" t="s">
        <v>0</v>
      </c>
      <c r="DM34" s="52" t="s">
        <v>0</v>
      </c>
      <c r="DN34" s="52" t="s">
        <v>0</v>
      </c>
      <c r="DO34" s="52" t="s">
        <v>0</v>
      </c>
      <c r="DP34" s="56" t="s">
        <v>0</v>
      </c>
      <c r="DQ34" s="53" t="s">
        <v>0</v>
      </c>
      <c r="DR34" s="53" t="s">
        <v>0</v>
      </c>
      <c r="DS34" s="52" t="s">
        <v>380</v>
      </c>
      <c r="DT34" s="52" t="s">
        <v>380</v>
      </c>
      <c r="DU34" s="52" t="s">
        <v>380</v>
      </c>
      <c r="DV34" s="52" t="s">
        <v>380</v>
      </c>
      <c r="DW34" s="58" t="s">
        <v>380</v>
      </c>
      <c r="DX34" s="3" t="s">
        <v>426</v>
      </c>
    </row>
    <row r="35" spans="1:128">
      <c r="A35" s="72" t="s">
        <v>427</v>
      </c>
      <c r="B35" s="51">
        <v>30</v>
      </c>
      <c r="C35" s="51">
        <v>2</v>
      </c>
      <c r="D35" s="51">
        <f t="shared" si="0"/>
        <v>0</v>
      </c>
      <c r="E35" s="79">
        <f t="shared" si="1"/>
        <v>2</v>
      </c>
      <c r="F35" s="52" t="s">
        <v>0</v>
      </c>
      <c r="G35" s="52" t="s">
        <v>0</v>
      </c>
      <c r="H35" s="52" t="s">
        <v>0</v>
      </c>
      <c r="I35" s="53" t="s">
        <v>0</v>
      </c>
      <c r="J35" s="53" t="s">
        <v>0</v>
      </c>
      <c r="K35" s="52" t="s">
        <v>0</v>
      </c>
      <c r="L35" s="52" t="s">
        <v>0</v>
      </c>
      <c r="M35" s="52" t="s">
        <v>0</v>
      </c>
      <c r="N35" s="52" t="s">
        <v>0</v>
      </c>
      <c r="O35" s="52" t="s">
        <v>0</v>
      </c>
      <c r="P35" s="53" t="s">
        <v>0</v>
      </c>
      <c r="Q35" s="53" t="s">
        <v>0</v>
      </c>
      <c r="R35" s="52" t="s">
        <v>0</v>
      </c>
      <c r="S35" s="52" t="s">
        <v>0</v>
      </c>
      <c r="T35" s="52" t="s">
        <v>0</v>
      </c>
      <c r="U35" s="52" t="s">
        <v>0</v>
      </c>
      <c r="V35" s="52" t="s">
        <v>0</v>
      </c>
      <c r="W35" s="53" t="s">
        <v>0</v>
      </c>
      <c r="X35" s="53" t="s">
        <v>0</v>
      </c>
      <c r="Y35" s="52" t="s">
        <v>0</v>
      </c>
      <c r="Z35" s="52" t="s">
        <v>0</v>
      </c>
      <c r="AA35" s="52" t="s">
        <v>0</v>
      </c>
      <c r="AB35" s="52" t="s">
        <v>0</v>
      </c>
      <c r="AC35" s="52" t="s">
        <v>0</v>
      </c>
      <c r="AD35" s="53" t="s">
        <v>0</v>
      </c>
      <c r="AE35" s="53" t="s">
        <v>0</v>
      </c>
      <c r="AF35" s="52" t="s">
        <v>0</v>
      </c>
      <c r="AG35" s="52" t="s">
        <v>0</v>
      </c>
      <c r="AH35" s="52" t="s">
        <v>0</v>
      </c>
      <c r="AI35" s="52" t="s">
        <v>0</v>
      </c>
      <c r="AJ35" s="57" t="s">
        <v>0</v>
      </c>
      <c r="AK35" s="53" t="s">
        <v>0</v>
      </c>
      <c r="AL35" s="53" t="s">
        <v>0</v>
      </c>
      <c r="AM35" s="52" t="s">
        <v>0</v>
      </c>
      <c r="AN35" s="52" t="s">
        <v>0</v>
      </c>
      <c r="AO35" s="52" t="s">
        <v>0</v>
      </c>
      <c r="AP35" s="52" t="s">
        <v>0</v>
      </c>
      <c r="AQ35" s="52" t="s">
        <v>0</v>
      </c>
      <c r="AR35" s="53" t="s">
        <v>0</v>
      </c>
      <c r="AS35" s="53" t="s">
        <v>0</v>
      </c>
      <c r="AT35" s="52" t="s">
        <v>0</v>
      </c>
      <c r="AU35" s="52" t="s">
        <v>0</v>
      </c>
      <c r="AV35" s="52" t="s">
        <v>0</v>
      </c>
      <c r="AW35" s="52" t="s">
        <v>0</v>
      </c>
      <c r="AX35" s="52" t="s">
        <v>0</v>
      </c>
      <c r="AY35" s="53" t="s">
        <v>0</v>
      </c>
      <c r="AZ35" s="53" t="s">
        <v>0</v>
      </c>
      <c r="BA35" s="52" t="s">
        <v>0</v>
      </c>
      <c r="BB35" s="52" t="s">
        <v>0</v>
      </c>
      <c r="BC35" s="52" t="s">
        <v>0</v>
      </c>
      <c r="BD35" s="52" t="s">
        <v>0</v>
      </c>
      <c r="BE35" s="52" t="s">
        <v>0</v>
      </c>
      <c r="BF35" s="53" t="s">
        <v>0</v>
      </c>
      <c r="BG35" s="53" t="s">
        <v>0</v>
      </c>
      <c r="BH35" s="52" t="s">
        <v>0</v>
      </c>
      <c r="BI35" s="52" t="s">
        <v>0</v>
      </c>
      <c r="BJ35" s="52" t="s">
        <v>0</v>
      </c>
      <c r="BK35" s="52" t="s">
        <v>0</v>
      </c>
      <c r="BL35" s="52" t="s">
        <v>0</v>
      </c>
      <c r="BM35" s="53" t="s">
        <v>0</v>
      </c>
      <c r="BN35" s="55" t="s">
        <v>0</v>
      </c>
      <c r="BO35" s="56" t="s">
        <v>0</v>
      </c>
      <c r="BP35" s="52" t="s">
        <v>0</v>
      </c>
      <c r="BQ35" s="52" t="s">
        <v>0</v>
      </c>
      <c r="BR35" s="52" t="s">
        <v>0</v>
      </c>
      <c r="BS35" s="52" t="s">
        <v>0</v>
      </c>
      <c r="BT35" s="53" t="s">
        <v>0</v>
      </c>
      <c r="BU35" s="53" t="s">
        <v>0</v>
      </c>
      <c r="BV35" s="52" t="s">
        <v>0</v>
      </c>
      <c r="BW35" s="52" t="s">
        <v>0</v>
      </c>
      <c r="BX35" s="52" t="s">
        <v>0</v>
      </c>
      <c r="BY35" s="52" t="s">
        <v>0</v>
      </c>
      <c r="BZ35" s="52" t="s">
        <v>0</v>
      </c>
      <c r="CA35" s="53" t="s">
        <v>0</v>
      </c>
      <c r="CB35" s="53" t="s">
        <v>0</v>
      </c>
      <c r="CC35" s="52" t="s">
        <v>0</v>
      </c>
      <c r="CD35" s="52" t="s">
        <v>0</v>
      </c>
      <c r="CE35" s="52" t="s">
        <v>0</v>
      </c>
      <c r="CF35" s="52" t="s">
        <v>0</v>
      </c>
      <c r="CG35" s="52" t="s">
        <v>0</v>
      </c>
      <c r="CH35" s="53" t="s">
        <v>0</v>
      </c>
      <c r="CI35" s="53" t="s">
        <v>0</v>
      </c>
      <c r="CJ35" s="52" t="s">
        <v>0</v>
      </c>
      <c r="CK35" s="52" t="s">
        <v>0</v>
      </c>
      <c r="CL35" s="52" t="s">
        <v>0</v>
      </c>
      <c r="CM35" s="52" t="s">
        <v>0</v>
      </c>
      <c r="CN35" s="52" t="s">
        <v>0</v>
      </c>
      <c r="CO35" s="53" t="s">
        <v>0</v>
      </c>
      <c r="CP35" s="53" t="s">
        <v>0</v>
      </c>
      <c r="CQ35" s="52" t="s">
        <v>0</v>
      </c>
      <c r="CR35" s="54" t="s">
        <v>0</v>
      </c>
      <c r="CS35" s="52" t="s">
        <v>0</v>
      </c>
      <c r="CT35" s="52" t="s">
        <v>0</v>
      </c>
      <c r="CU35" s="52" t="s">
        <v>0</v>
      </c>
      <c r="CV35" s="53" t="s">
        <v>0</v>
      </c>
      <c r="CW35" s="53" t="s">
        <v>0</v>
      </c>
      <c r="CX35" s="52" t="s">
        <v>0</v>
      </c>
      <c r="CY35" s="52" t="s">
        <v>0</v>
      </c>
      <c r="CZ35" s="52" t="s">
        <v>0</v>
      </c>
      <c r="DA35" s="52" t="s">
        <v>0</v>
      </c>
      <c r="DB35" s="52" t="s">
        <v>0</v>
      </c>
      <c r="DC35" s="52" t="s">
        <v>0</v>
      </c>
      <c r="DD35" s="53" t="s">
        <v>0</v>
      </c>
      <c r="DE35" s="52" t="s">
        <v>0</v>
      </c>
      <c r="DF35" s="52" t="s">
        <v>0</v>
      </c>
      <c r="DG35" s="52" t="s">
        <v>0</v>
      </c>
      <c r="DH35" s="52" t="s">
        <v>0</v>
      </c>
      <c r="DI35" s="52" t="s">
        <v>0</v>
      </c>
      <c r="DJ35" s="53" t="s">
        <v>0</v>
      </c>
      <c r="DK35" s="53" t="s">
        <v>0</v>
      </c>
      <c r="DL35" s="52" t="s">
        <v>0</v>
      </c>
      <c r="DM35" s="52" t="s">
        <v>0</v>
      </c>
      <c r="DN35" s="52" t="s">
        <v>0</v>
      </c>
      <c r="DO35" s="52" t="s">
        <v>0</v>
      </c>
      <c r="DP35" s="56" t="s">
        <v>0</v>
      </c>
      <c r="DQ35" s="53" t="s">
        <v>0</v>
      </c>
      <c r="DR35" s="53" t="s">
        <v>0</v>
      </c>
      <c r="DS35" s="52" t="s">
        <v>0</v>
      </c>
      <c r="DT35" s="52" t="s">
        <v>0</v>
      </c>
      <c r="DU35" s="52" t="s">
        <v>0</v>
      </c>
      <c r="DV35" s="52" t="s">
        <v>0</v>
      </c>
      <c r="DW35" s="58" t="s">
        <v>0</v>
      </c>
    </row>
    <row r="36" spans="1:128">
      <c r="A36" s="72" t="s">
        <v>428</v>
      </c>
      <c r="B36" s="51">
        <v>30</v>
      </c>
      <c r="C36" s="51">
        <v>4</v>
      </c>
      <c r="D36" s="51">
        <f t="shared" ref="D36:D67" si="2">COUNTIF(F36:DW36,"x")</f>
        <v>6</v>
      </c>
      <c r="E36" s="79">
        <f t="shared" ref="E36:E67" si="3">C36-D36</f>
        <v>-2</v>
      </c>
      <c r="F36" s="52" t="s">
        <v>0</v>
      </c>
      <c r="G36" s="52" t="s">
        <v>0</v>
      </c>
      <c r="H36" s="52" t="s">
        <v>0</v>
      </c>
      <c r="I36" s="53" t="s">
        <v>0</v>
      </c>
      <c r="J36" s="53" t="s">
        <v>0</v>
      </c>
      <c r="K36" s="52" t="s">
        <v>0</v>
      </c>
      <c r="L36" s="52" t="s">
        <v>0</v>
      </c>
      <c r="M36" s="52" t="s">
        <v>0</v>
      </c>
      <c r="N36" s="52" t="s">
        <v>0</v>
      </c>
      <c r="O36" s="52" t="s">
        <v>0</v>
      </c>
      <c r="P36" s="53" t="s">
        <v>0</v>
      </c>
      <c r="Q36" s="53" t="s">
        <v>0</v>
      </c>
      <c r="R36" s="52" t="s">
        <v>0</v>
      </c>
      <c r="S36" s="52" t="s">
        <v>0</v>
      </c>
      <c r="T36" s="52" t="s">
        <v>0</v>
      </c>
      <c r="U36" s="52" t="s">
        <v>0</v>
      </c>
      <c r="V36" s="52" t="s">
        <v>0</v>
      </c>
      <c r="W36" s="53" t="s">
        <v>0</v>
      </c>
      <c r="X36" s="53" t="s">
        <v>0</v>
      </c>
      <c r="Y36" s="52" t="s">
        <v>0</v>
      </c>
      <c r="Z36" s="52" t="s">
        <v>0</v>
      </c>
      <c r="AA36" s="52" t="s">
        <v>0</v>
      </c>
      <c r="AB36" s="52" t="s">
        <v>0</v>
      </c>
      <c r="AC36" s="52" t="s">
        <v>0</v>
      </c>
      <c r="AD36" s="53" t="s">
        <v>0</v>
      </c>
      <c r="AE36" s="53" t="s">
        <v>0</v>
      </c>
      <c r="AF36" s="52" t="s">
        <v>0</v>
      </c>
      <c r="AG36" s="52" t="s">
        <v>0</v>
      </c>
      <c r="AH36" s="52" t="s">
        <v>0</v>
      </c>
      <c r="AI36" s="52" t="s">
        <v>0</v>
      </c>
      <c r="AJ36" s="57" t="s">
        <v>0</v>
      </c>
      <c r="AK36" s="53" t="s">
        <v>0</v>
      </c>
      <c r="AL36" s="53" t="s">
        <v>0</v>
      </c>
      <c r="AM36" s="52" t="s">
        <v>0</v>
      </c>
      <c r="AN36" s="52" t="s">
        <v>0</v>
      </c>
      <c r="AO36" s="52" t="s">
        <v>0</v>
      </c>
      <c r="AP36" s="52" t="s">
        <v>0</v>
      </c>
      <c r="AQ36" s="52" t="s">
        <v>0</v>
      </c>
      <c r="AR36" s="53" t="s">
        <v>0</v>
      </c>
      <c r="AS36" s="53" t="s">
        <v>0</v>
      </c>
      <c r="AT36" s="52" t="s">
        <v>0</v>
      </c>
      <c r="AU36" s="52" t="s">
        <v>0</v>
      </c>
      <c r="AV36" s="52" t="s">
        <v>0</v>
      </c>
      <c r="AW36" s="52" t="s">
        <v>0</v>
      </c>
      <c r="AX36" s="52" t="s">
        <v>0</v>
      </c>
      <c r="AY36" s="53" t="s">
        <v>0</v>
      </c>
      <c r="AZ36" s="53" t="s">
        <v>0</v>
      </c>
      <c r="BA36" s="52" t="s">
        <v>0</v>
      </c>
      <c r="BB36" s="52" t="s">
        <v>0</v>
      </c>
      <c r="BC36" s="52" t="s">
        <v>0</v>
      </c>
      <c r="BD36" s="52" t="s">
        <v>0</v>
      </c>
      <c r="BE36" s="52" t="s">
        <v>0</v>
      </c>
      <c r="BF36" s="53" t="s">
        <v>0</v>
      </c>
      <c r="BG36" s="53" t="s">
        <v>0</v>
      </c>
      <c r="BH36" s="52" t="s">
        <v>0</v>
      </c>
      <c r="BI36" s="52" t="s">
        <v>0</v>
      </c>
      <c r="BJ36" s="52" t="s">
        <v>0</v>
      </c>
      <c r="BK36" s="52" t="s">
        <v>0</v>
      </c>
      <c r="BL36" s="52" t="s">
        <v>0</v>
      </c>
      <c r="BM36" s="53" t="s">
        <v>0</v>
      </c>
      <c r="BN36" s="55" t="s">
        <v>0</v>
      </c>
      <c r="BO36" s="56" t="s">
        <v>0</v>
      </c>
      <c r="BP36" s="52" t="s">
        <v>0</v>
      </c>
      <c r="BQ36" s="52" t="s">
        <v>0</v>
      </c>
      <c r="BR36" s="52" t="s">
        <v>0</v>
      </c>
      <c r="BS36" s="52" t="s">
        <v>0</v>
      </c>
      <c r="BT36" s="53" t="s">
        <v>0</v>
      </c>
      <c r="BU36" s="53" t="s">
        <v>0</v>
      </c>
      <c r="BV36" s="52" t="s">
        <v>0</v>
      </c>
      <c r="BW36" s="52" t="s">
        <v>0</v>
      </c>
      <c r="BX36" s="52" t="s">
        <v>0</v>
      </c>
      <c r="BY36" s="52" t="s">
        <v>0</v>
      </c>
      <c r="BZ36" s="52" t="s">
        <v>0</v>
      </c>
      <c r="CA36" s="53" t="s">
        <v>0</v>
      </c>
      <c r="CB36" s="53" t="s">
        <v>0</v>
      </c>
      <c r="CC36" s="52" t="s">
        <v>0</v>
      </c>
      <c r="CD36" s="52" t="s">
        <v>0</v>
      </c>
      <c r="CE36" s="52" t="s">
        <v>0</v>
      </c>
      <c r="CF36" s="52" t="s">
        <v>0</v>
      </c>
      <c r="CG36" s="52" t="s">
        <v>0</v>
      </c>
      <c r="CH36" s="53" t="s">
        <v>0</v>
      </c>
      <c r="CI36" s="53" t="s">
        <v>0</v>
      </c>
      <c r="CJ36" s="52" t="s">
        <v>0</v>
      </c>
      <c r="CK36" s="52" t="s">
        <v>0</v>
      </c>
      <c r="CL36" s="52" t="s">
        <v>0</v>
      </c>
      <c r="CM36" s="52" t="s">
        <v>0</v>
      </c>
      <c r="CN36" s="52" t="s">
        <v>0</v>
      </c>
      <c r="CO36" s="53" t="s">
        <v>0</v>
      </c>
      <c r="CP36" s="53" t="s">
        <v>0</v>
      </c>
      <c r="CQ36" s="52" t="s">
        <v>0</v>
      </c>
      <c r="CR36" s="54" t="s">
        <v>0</v>
      </c>
      <c r="CS36" s="52" t="s">
        <v>0</v>
      </c>
      <c r="CT36" s="52" t="s">
        <v>380</v>
      </c>
      <c r="CU36" s="52" t="s">
        <v>0</v>
      </c>
      <c r="CV36" s="53" t="s">
        <v>0</v>
      </c>
      <c r="CW36" s="53" t="s">
        <v>0</v>
      </c>
      <c r="CX36" s="52" t="s">
        <v>0</v>
      </c>
      <c r="CY36" s="52" t="s">
        <v>0</v>
      </c>
      <c r="CZ36" s="52" t="s">
        <v>0</v>
      </c>
      <c r="DA36" s="52" t="s">
        <v>0</v>
      </c>
      <c r="DB36" s="52" t="s">
        <v>0</v>
      </c>
      <c r="DC36" s="52" t="s">
        <v>0</v>
      </c>
      <c r="DD36" s="53" t="s">
        <v>0</v>
      </c>
      <c r="DE36" s="52" t="s">
        <v>0</v>
      </c>
      <c r="DF36" s="52" t="s">
        <v>0</v>
      </c>
      <c r="DG36" s="52" t="s">
        <v>0</v>
      </c>
      <c r="DH36" s="52" t="s">
        <v>0</v>
      </c>
      <c r="DI36" s="52" t="s">
        <v>0</v>
      </c>
      <c r="DJ36" s="53" t="s">
        <v>0</v>
      </c>
      <c r="DK36" s="53" t="s">
        <v>0</v>
      </c>
      <c r="DL36" s="52" t="s">
        <v>0</v>
      </c>
      <c r="DM36" s="52" t="s">
        <v>0</v>
      </c>
      <c r="DN36" s="52" t="s">
        <v>0</v>
      </c>
      <c r="DO36" s="52" t="s">
        <v>0</v>
      </c>
      <c r="DP36" s="56" t="s">
        <v>0</v>
      </c>
      <c r="DQ36" s="53" t="s">
        <v>0</v>
      </c>
      <c r="DR36" s="53" t="s">
        <v>0</v>
      </c>
      <c r="DS36" s="52" t="s">
        <v>380</v>
      </c>
      <c r="DT36" s="52" t="s">
        <v>380</v>
      </c>
      <c r="DU36" s="52" t="s">
        <v>380</v>
      </c>
      <c r="DV36" s="52" t="s">
        <v>380</v>
      </c>
      <c r="DW36" s="58" t="s">
        <v>380</v>
      </c>
      <c r="DX36" s="3" t="s">
        <v>417</v>
      </c>
    </row>
    <row r="37" spans="1:128">
      <c r="A37" s="72" t="s">
        <v>429</v>
      </c>
      <c r="B37" s="51">
        <v>35</v>
      </c>
      <c r="C37" s="51">
        <v>21</v>
      </c>
      <c r="D37" s="51">
        <f t="shared" si="2"/>
        <v>0</v>
      </c>
      <c r="E37" s="79">
        <f t="shared" si="3"/>
        <v>21</v>
      </c>
      <c r="F37" s="52" t="s">
        <v>0</v>
      </c>
      <c r="G37" s="52" t="s">
        <v>0</v>
      </c>
      <c r="H37" s="52" t="s">
        <v>0</v>
      </c>
      <c r="I37" s="53" t="s">
        <v>0</v>
      </c>
      <c r="J37" s="53" t="s">
        <v>0</v>
      </c>
      <c r="K37" s="52" t="s">
        <v>0</v>
      </c>
      <c r="L37" s="52" t="s">
        <v>0</v>
      </c>
      <c r="M37" s="52" t="s">
        <v>0</v>
      </c>
      <c r="N37" s="52" t="s">
        <v>0</v>
      </c>
      <c r="O37" s="52" t="s">
        <v>0</v>
      </c>
      <c r="P37" s="53" t="s">
        <v>0</v>
      </c>
      <c r="Q37" s="53" t="s">
        <v>0</v>
      </c>
      <c r="R37" s="52" t="s">
        <v>0</v>
      </c>
      <c r="S37" s="52" t="s">
        <v>0</v>
      </c>
      <c r="T37" s="52" t="s">
        <v>0</v>
      </c>
      <c r="U37" s="52" t="s">
        <v>0</v>
      </c>
      <c r="V37" s="52" t="s">
        <v>0</v>
      </c>
      <c r="W37" s="53" t="s">
        <v>0</v>
      </c>
      <c r="X37" s="53" t="s">
        <v>0</v>
      </c>
      <c r="Y37" s="52" t="s">
        <v>0</v>
      </c>
      <c r="Z37" s="52" t="s">
        <v>0</v>
      </c>
      <c r="AA37" s="52" t="s">
        <v>0</v>
      </c>
      <c r="AB37" s="52" t="s">
        <v>0</v>
      </c>
      <c r="AC37" s="52" t="s">
        <v>0</v>
      </c>
      <c r="AD37" s="53" t="s">
        <v>0</v>
      </c>
      <c r="AE37" s="53" t="s">
        <v>0</v>
      </c>
      <c r="AF37" s="52" t="s">
        <v>0</v>
      </c>
      <c r="AG37" s="52" t="s">
        <v>0</v>
      </c>
      <c r="AH37" s="52" t="s">
        <v>0</v>
      </c>
      <c r="AI37" s="52" t="s">
        <v>0</v>
      </c>
      <c r="AJ37" s="57" t="s">
        <v>0</v>
      </c>
      <c r="AK37" s="53" t="s">
        <v>0</v>
      </c>
      <c r="AL37" s="53" t="s">
        <v>0</v>
      </c>
      <c r="AM37" s="52" t="s">
        <v>0</v>
      </c>
      <c r="AN37" s="52" t="s">
        <v>0</v>
      </c>
      <c r="AO37" s="52" t="s">
        <v>0</v>
      </c>
      <c r="AP37" s="52" t="s">
        <v>0</v>
      </c>
      <c r="AQ37" s="52" t="s">
        <v>0</v>
      </c>
      <c r="AR37" s="53" t="s">
        <v>0</v>
      </c>
      <c r="AS37" s="53" t="s">
        <v>0</v>
      </c>
      <c r="AT37" s="52" t="s">
        <v>0</v>
      </c>
      <c r="AU37" s="52" t="s">
        <v>0</v>
      </c>
      <c r="AV37" s="52" t="s">
        <v>0</v>
      </c>
      <c r="AW37" s="52" t="s">
        <v>0</v>
      </c>
      <c r="AX37" s="52" t="s">
        <v>0</v>
      </c>
      <c r="AY37" s="53" t="s">
        <v>0</v>
      </c>
      <c r="AZ37" s="53" t="s">
        <v>0</v>
      </c>
      <c r="BA37" s="52" t="s">
        <v>0</v>
      </c>
      <c r="BB37" s="52" t="s">
        <v>0</v>
      </c>
      <c r="BC37" s="52" t="s">
        <v>0</v>
      </c>
      <c r="BD37" s="52" t="s">
        <v>0</v>
      </c>
      <c r="BE37" s="52" t="s">
        <v>0</v>
      </c>
      <c r="BF37" s="53" t="s">
        <v>0</v>
      </c>
      <c r="BG37" s="53" t="s">
        <v>0</v>
      </c>
      <c r="BH37" s="52" t="s">
        <v>0</v>
      </c>
      <c r="BI37" s="52" t="s">
        <v>0</v>
      </c>
      <c r="BJ37" s="52" t="s">
        <v>0</v>
      </c>
      <c r="BK37" s="52" t="s">
        <v>0</v>
      </c>
      <c r="BL37" s="52" t="s">
        <v>0</v>
      </c>
      <c r="BM37" s="53" t="s">
        <v>0</v>
      </c>
      <c r="BN37" s="55" t="s">
        <v>0</v>
      </c>
      <c r="BO37" s="56" t="s">
        <v>0</v>
      </c>
      <c r="BP37" s="52" t="s">
        <v>0</v>
      </c>
      <c r="BQ37" s="52" t="s">
        <v>0</v>
      </c>
      <c r="BR37" s="52" t="s">
        <v>0</v>
      </c>
      <c r="BS37" s="52" t="s">
        <v>0</v>
      </c>
      <c r="BT37" s="53" t="s">
        <v>0</v>
      </c>
      <c r="BU37" s="53" t="s">
        <v>0</v>
      </c>
      <c r="BV37" s="52" t="s">
        <v>0</v>
      </c>
      <c r="BW37" s="52" t="s">
        <v>0</v>
      </c>
      <c r="BX37" s="52" t="s">
        <v>0</v>
      </c>
      <c r="BY37" s="52" t="s">
        <v>0</v>
      </c>
      <c r="BZ37" s="52" t="s">
        <v>0</v>
      </c>
      <c r="CA37" s="53" t="s">
        <v>0</v>
      </c>
      <c r="CB37" s="53" t="s">
        <v>0</v>
      </c>
      <c r="CC37" s="52" t="s">
        <v>0</v>
      </c>
      <c r="CD37" s="52" t="s">
        <v>0</v>
      </c>
      <c r="CE37" s="52" t="s">
        <v>0</v>
      </c>
      <c r="CF37" s="52" t="s">
        <v>0</v>
      </c>
      <c r="CG37" s="52" t="s">
        <v>0</v>
      </c>
      <c r="CH37" s="53" t="s">
        <v>0</v>
      </c>
      <c r="CI37" s="53" t="s">
        <v>0</v>
      </c>
      <c r="CJ37" s="52" t="s">
        <v>0</v>
      </c>
      <c r="CK37" s="52" t="s">
        <v>0</v>
      </c>
      <c r="CL37" s="52" t="s">
        <v>0</v>
      </c>
      <c r="CM37" s="52" t="s">
        <v>0</v>
      </c>
      <c r="CN37" s="52" t="s">
        <v>0</v>
      </c>
      <c r="CO37" s="53" t="s">
        <v>0</v>
      </c>
      <c r="CP37" s="53" t="s">
        <v>0</v>
      </c>
      <c r="CQ37" s="52" t="s">
        <v>0</v>
      </c>
      <c r="CR37" s="54" t="s">
        <v>0</v>
      </c>
      <c r="CS37" s="52" t="s">
        <v>0</v>
      </c>
      <c r="CT37" s="52" t="s">
        <v>0</v>
      </c>
      <c r="CU37" s="52" t="s">
        <v>0</v>
      </c>
      <c r="CV37" s="53" t="s">
        <v>0</v>
      </c>
      <c r="CW37" s="53" t="s">
        <v>0</v>
      </c>
      <c r="CX37" s="52" t="s">
        <v>0</v>
      </c>
      <c r="CY37" s="52" t="s">
        <v>0</v>
      </c>
      <c r="CZ37" s="52" t="s">
        <v>0</v>
      </c>
      <c r="DA37" s="52" t="s">
        <v>0</v>
      </c>
      <c r="DB37" s="52" t="s">
        <v>0</v>
      </c>
      <c r="DC37" s="52" t="s">
        <v>0</v>
      </c>
      <c r="DD37" s="53" t="s">
        <v>0</v>
      </c>
      <c r="DE37" s="52" t="s">
        <v>0</v>
      </c>
      <c r="DF37" s="52" t="s">
        <v>0</v>
      </c>
      <c r="DG37" s="52" t="s">
        <v>0</v>
      </c>
      <c r="DH37" s="52" t="s">
        <v>0</v>
      </c>
      <c r="DI37" s="52" t="s">
        <v>0</v>
      </c>
      <c r="DJ37" s="53" t="s">
        <v>0</v>
      </c>
      <c r="DK37" s="53" t="s">
        <v>0</v>
      </c>
      <c r="DL37" s="52" t="s">
        <v>0</v>
      </c>
      <c r="DM37" s="52" t="s">
        <v>0</v>
      </c>
      <c r="DN37" s="52" t="s">
        <v>0</v>
      </c>
      <c r="DO37" s="52" t="s">
        <v>0</v>
      </c>
      <c r="DP37" s="56" t="s">
        <v>0</v>
      </c>
      <c r="DQ37" s="53" t="s">
        <v>0</v>
      </c>
      <c r="DR37" s="53" t="s">
        <v>0</v>
      </c>
      <c r="DS37" s="52" t="s">
        <v>0</v>
      </c>
      <c r="DT37" s="52" t="s">
        <v>0</v>
      </c>
      <c r="DU37" s="52" t="s">
        <v>0</v>
      </c>
      <c r="DV37" s="52" t="s">
        <v>0</v>
      </c>
      <c r="DW37" s="58" t="s">
        <v>0</v>
      </c>
    </row>
    <row r="38" spans="1:128">
      <c r="A38" s="72" t="s">
        <v>430</v>
      </c>
      <c r="B38" s="51">
        <v>34</v>
      </c>
      <c r="C38" s="51">
        <v>7</v>
      </c>
      <c r="D38" s="51">
        <f t="shared" si="2"/>
        <v>7</v>
      </c>
      <c r="E38" s="79">
        <f t="shared" si="3"/>
        <v>0</v>
      </c>
      <c r="F38" s="52" t="s">
        <v>0</v>
      </c>
      <c r="G38" s="52" t="s">
        <v>0</v>
      </c>
      <c r="H38" s="52" t="s">
        <v>0</v>
      </c>
      <c r="I38" s="53" t="s">
        <v>0</v>
      </c>
      <c r="J38" s="53" t="s">
        <v>0</v>
      </c>
      <c r="K38" s="52" t="s">
        <v>0</v>
      </c>
      <c r="L38" s="52" t="s">
        <v>0</v>
      </c>
      <c r="M38" s="52" t="s">
        <v>0</v>
      </c>
      <c r="N38" s="52" t="s">
        <v>0</v>
      </c>
      <c r="O38" s="52" t="s">
        <v>0</v>
      </c>
      <c r="P38" s="53" t="s">
        <v>0</v>
      </c>
      <c r="Q38" s="53" t="s">
        <v>0</v>
      </c>
      <c r="R38" s="52" t="s">
        <v>0</v>
      </c>
      <c r="S38" s="52" t="s">
        <v>0</v>
      </c>
      <c r="T38" s="52" t="s">
        <v>0</v>
      </c>
      <c r="U38" s="52" t="s">
        <v>0</v>
      </c>
      <c r="V38" s="52" t="s">
        <v>0</v>
      </c>
      <c r="W38" s="53" t="s">
        <v>0</v>
      </c>
      <c r="X38" s="53" t="s">
        <v>0</v>
      </c>
      <c r="Y38" s="52" t="s">
        <v>0</v>
      </c>
      <c r="Z38" s="52" t="s">
        <v>0</v>
      </c>
      <c r="AA38" s="52" t="s">
        <v>0</v>
      </c>
      <c r="AB38" s="52" t="s">
        <v>0</v>
      </c>
      <c r="AC38" s="52" t="s">
        <v>0</v>
      </c>
      <c r="AD38" s="53" t="s">
        <v>0</v>
      </c>
      <c r="AE38" s="53" t="s">
        <v>0</v>
      </c>
      <c r="AF38" s="52" t="s">
        <v>0</v>
      </c>
      <c r="AG38" s="52" t="s">
        <v>0</v>
      </c>
      <c r="AH38" s="52" t="s">
        <v>0</v>
      </c>
      <c r="AI38" s="52" t="s">
        <v>0</v>
      </c>
      <c r="AJ38" s="57" t="s">
        <v>0</v>
      </c>
      <c r="AK38" s="53" t="s">
        <v>0</v>
      </c>
      <c r="AL38" s="53" t="s">
        <v>0</v>
      </c>
      <c r="AM38" s="52" t="s">
        <v>0</v>
      </c>
      <c r="AN38" s="52" t="s">
        <v>0</v>
      </c>
      <c r="AO38" s="52" t="s">
        <v>0</v>
      </c>
      <c r="AP38" s="52" t="s">
        <v>0</v>
      </c>
      <c r="AQ38" s="52" t="s">
        <v>0</v>
      </c>
      <c r="AR38" s="53" t="s">
        <v>0</v>
      </c>
      <c r="AS38" s="53" t="s">
        <v>0</v>
      </c>
      <c r="AT38" s="52" t="s">
        <v>0</v>
      </c>
      <c r="AU38" s="52" t="s">
        <v>0</v>
      </c>
      <c r="AV38" s="52" t="s">
        <v>0</v>
      </c>
      <c r="AW38" s="52" t="s">
        <v>0</v>
      </c>
      <c r="AX38" s="52" t="s">
        <v>0</v>
      </c>
      <c r="AY38" s="53" t="s">
        <v>0</v>
      </c>
      <c r="AZ38" s="53" t="s">
        <v>0</v>
      </c>
      <c r="BA38" s="52" t="s">
        <v>0</v>
      </c>
      <c r="BB38" s="52" t="s">
        <v>0</v>
      </c>
      <c r="BC38" s="52" t="s">
        <v>0</v>
      </c>
      <c r="BD38" s="52" t="s">
        <v>0</v>
      </c>
      <c r="BE38" s="52" t="s">
        <v>0</v>
      </c>
      <c r="BF38" s="53" t="s">
        <v>0</v>
      </c>
      <c r="BG38" s="53" t="s">
        <v>0</v>
      </c>
      <c r="BH38" s="52" t="s">
        <v>0</v>
      </c>
      <c r="BI38" s="52" t="s">
        <v>0</v>
      </c>
      <c r="BJ38" s="52" t="s">
        <v>0</v>
      </c>
      <c r="BK38" s="52" t="s">
        <v>0</v>
      </c>
      <c r="BL38" s="52" t="s">
        <v>0</v>
      </c>
      <c r="BM38" s="53" t="s">
        <v>0</v>
      </c>
      <c r="BN38" s="55" t="s">
        <v>0</v>
      </c>
      <c r="BO38" s="56" t="s">
        <v>0</v>
      </c>
      <c r="BP38" s="52" t="s">
        <v>0</v>
      </c>
      <c r="BQ38" s="52" t="s">
        <v>0</v>
      </c>
      <c r="BR38" s="52" t="s">
        <v>0</v>
      </c>
      <c r="BS38" s="52" t="s">
        <v>0</v>
      </c>
      <c r="BT38" s="53" t="s">
        <v>0</v>
      </c>
      <c r="BU38" s="53" t="s">
        <v>0</v>
      </c>
      <c r="BV38" s="52" t="s">
        <v>0</v>
      </c>
      <c r="BW38" s="52" t="s">
        <v>0</v>
      </c>
      <c r="BX38" s="52" t="s">
        <v>0</v>
      </c>
      <c r="BY38" s="52" t="s">
        <v>0</v>
      </c>
      <c r="BZ38" s="52" t="s">
        <v>0</v>
      </c>
      <c r="CA38" s="53" t="s">
        <v>0</v>
      </c>
      <c r="CB38" s="53" t="s">
        <v>0</v>
      </c>
      <c r="CC38" s="52" t="s">
        <v>0</v>
      </c>
      <c r="CD38" s="52" t="s">
        <v>0</v>
      </c>
      <c r="CE38" s="52" t="s">
        <v>0</v>
      </c>
      <c r="CF38" s="52" t="s">
        <v>0</v>
      </c>
      <c r="CG38" s="52" t="s">
        <v>0</v>
      </c>
      <c r="CH38" s="53" t="s">
        <v>0</v>
      </c>
      <c r="CI38" s="53" t="s">
        <v>0</v>
      </c>
      <c r="CJ38" s="52" t="s">
        <v>0</v>
      </c>
      <c r="CK38" s="52" t="s">
        <v>0</v>
      </c>
      <c r="CL38" s="52" t="s">
        <v>0</v>
      </c>
      <c r="CM38" s="52" t="s">
        <v>0</v>
      </c>
      <c r="CN38" s="52" t="s">
        <v>0</v>
      </c>
      <c r="CO38" s="53" t="s">
        <v>0</v>
      </c>
      <c r="CP38" s="53" t="s">
        <v>0</v>
      </c>
      <c r="CQ38" s="52" t="s">
        <v>0</v>
      </c>
      <c r="CR38" s="54" t="s">
        <v>0</v>
      </c>
      <c r="CS38" s="52" t="s">
        <v>0</v>
      </c>
      <c r="CT38" s="52" t="s">
        <v>0</v>
      </c>
      <c r="CU38" s="52" t="s">
        <v>0</v>
      </c>
      <c r="CV38" s="53" t="s">
        <v>0</v>
      </c>
      <c r="CW38" s="53" t="s">
        <v>0</v>
      </c>
      <c r="CX38" s="52" t="s">
        <v>0</v>
      </c>
      <c r="CY38" s="52" t="s">
        <v>0</v>
      </c>
      <c r="CZ38" s="52" t="s">
        <v>0</v>
      </c>
      <c r="DA38" s="52" t="s">
        <v>0</v>
      </c>
      <c r="DB38" s="52" t="s">
        <v>0</v>
      </c>
      <c r="DC38" s="52" t="s">
        <v>0</v>
      </c>
      <c r="DD38" s="53" t="s">
        <v>0</v>
      </c>
      <c r="DE38" s="52" t="s">
        <v>0</v>
      </c>
      <c r="DF38" s="52" t="s">
        <v>0</v>
      </c>
      <c r="DG38" s="52" t="s">
        <v>0</v>
      </c>
      <c r="DH38" s="52" t="s">
        <v>0</v>
      </c>
      <c r="DI38" s="52" t="s">
        <v>0</v>
      </c>
      <c r="DJ38" s="53" t="s">
        <v>0</v>
      </c>
      <c r="DK38" s="53" t="s">
        <v>0</v>
      </c>
      <c r="DL38" s="52" t="s">
        <v>0</v>
      </c>
      <c r="DM38" s="52" t="s">
        <v>0</v>
      </c>
      <c r="DN38" s="52" t="s">
        <v>380</v>
      </c>
      <c r="DO38" s="52" t="s">
        <v>380</v>
      </c>
      <c r="DP38" s="56" t="s">
        <v>0</v>
      </c>
      <c r="DQ38" s="53" t="s">
        <v>0</v>
      </c>
      <c r="DR38" s="53" t="s">
        <v>0</v>
      </c>
      <c r="DS38" s="52" t="s">
        <v>380</v>
      </c>
      <c r="DT38" s="52" t="s">
        <v>380</v>
      </c>
      <c r="DU38" s="52" t="s">
        <v>380</v>
      </c>
      <c r="DV38" s="52" t="s">
        <v>380</v>
      </c>
      <c r="DW38" s="58" t="s">
        <v>380</v>
      </c>
      <c r="DX38" s="3" t="s">
        <v>431</v>
      </c>
    </row>
    <row r="39" spans="1:128">
      <c r="A39" s="72" t="s">
        <v>432</v>
      </c>
      <c r="B39" s="51">
        <v>31</v>
      </c>
      <c r="C39" s="51">
        <v>17</v>
      </c>
      <c r="D39" s="51">
        <f t="shared" si="2"/>
        <v>7</v>
      </c>
      <c r="E39" s="79">
        <f t="shared" si="3"/>
        <v>10</v>
      </c>
      <c r="F39" s="52" t="s">
        <v>0</v>
      </c>
      <c r="G39" s="52" t="s">
        <v>0</v>
      </c>
      <c r="H39" s="52" t="s">
        <v>0</v>
      </c>
      <c r="I39" s="53" t="s">
        <v>0</v>
      </c>
      <c r="J39" s="53" t="s">
        <v>0</v>
      </c>
      <c r="K39" s="52" t="s">
        <v>0</v>
      </c>
      <c r="L39" s="52" t="s">
        <v>0</v>
      </c>
      <c r="M39" s="52" t="s">
        <v>0</v>
      </c>
      <c r="N39" s="52" t="s">
        <v>0</v>
      </c>
      <c r="O39" s="52" t="s">
        <v>0</v>
      </c>
      <c r="P39" s="53" t="s">
        <v>0</v>
      </c>
      <c r="Q39" s="53" t="s">
        <v>0</v>
      </c>
      <c r="R39" s="52" t="s">
        <v>0</v>
      </c>
      <c r="S39" s="52" t="s">
        <v>0</v>
      </c>
      <c r="T39" s="52" t="s">
        <v>0</v>
      </c>
      <c r="U39" s="52" t="s">
        <v>0</v>
      </c>
      <c r="V39" s="52" t="s">
        <v>0</v>
      </c>
      <c r="W39" s="53" t="s">
        <v>0</v>
      </c>
      <c r="X39" s="53" t="s">
        <v>0</v>
      </c>
      <c r="Y39" s="52" t="s">
        <v>0</v>
      </c>
      <c r="Z39" s="52" t="s">
        <v>0</v>
      </c>
      <c r="AA39" s="52" t="s">
        <v>0</v>
      </c>
      <c r="AB39" s="52" t="s">
        <v>0</v>
      </c>
      <c r="AC39" s="52" t="s">
        <v>0</v>
      </c>
      <c r="AD39" s="53" t="s">
        <v>0</v>
      </c>
      <c r="AE39" s="53" t="s">
        <v>0</v>
      </c>
      <c r="AF39" s="52" t="s">
        <v>0</v>
      </c>
      <c r="AG39" s="52" t="s">
        <v>0</v>
      </c>
      <c r="AH39" s="52" t="s">
        <v>0</v>
      </c>
      <c r="AI39" s="52" t="s">
        <v>0</v>
      </c>
      <c r="AJ39" s="57" t="s">
        <v>0</v>
      </c>
      <c r="AK39" s="53" t="s">
        <v>0</v>
      </c>
      <c r="AL39" s="53" t="s">
        <v>0</v>
      </c>
      <c r="AM39" s="95" t="s">
        <v>380</v>
      </c>
      <c r="AN39" s="95" t="s">
        <v>380</v>
      </c>
      <c r="AO39" s="52" t="s">
        <v>0</v>
      </c>
      <c r="AP39" s="52" t="s">
        <v>0</v>
      </c>
      <c r="AQ39" s="52" t="s">
        <v>0</v>
      </c>
      <c r="AR39" s="53" t="s">
        <v>0</v>
      </c>
      <c r="AS39" s="53" t="s">
        <v>0</v>
      </c>
      <c r="AT39" s="52" t="s">
        <v>0</v>
      </c>
      <c r="AU39" s="52" t="s">
        <v>0</v>
      </c>
      <c r="AV39" s="52" t="s">
        <v>0</v>
      </c>
      <c r="AW39" s="52" t="s">
        <v>0</v>
      </c>
      <c r="AX39" s="52" t="s">
        <v>0</v>
      </c>
      <c r="AY39" s="53" t="s">
        <v>0</v>
      </c>
      <c r="AZ39" s="53" t="s">
        <v>0</v>
      </c>
      <c r="BA39" s="52" t="s">
        <v>0</v>
      </c>
      <c r="BB39" s="52" t="s">
        <v>0</v>
      </c>
      <c r="BC39" s="52" t="s">
        <v>0</v>
      </c>
      <c r="BD39" s="52" t="s">
        <v>0</v>
      </c>
      <c r="BE39" s="52" t="s">
        <v>0</v>
      </c>
      <c r="BF39" s="53" t="s">
        <v>0</v>
      </c>
      <c r="BG39" s="53" t="s">
        <v>0</v>
      </c>
      <c r="BH39" s="52" t="s">
        <v>0</v>
      </c>
      <c r="BI39" s="52" t="s">
        <v>0</v>
      </c>
      <c r="BJ39" s="52" t="s">
        <v>0</v>
      </c>
      <c r="BK39" s="52" t="s">
        <v>0</v>
      </c>
      <c r="BL39" s="52" t="s">
        <v>0</v>
      </c>
      <c r="BM39" s="53" t="s">
        <v>0</v>
      </c>
      <c r="BN39" s="55" t="s">
        <v>0</v>
      </c>
      <c r="BO39" s="56" t="s">
        <v>0</v>
      </c>
      <c r="BP39" s="52" t="s">
        <v>0</v>
      </c>
      <c r="BQ39" s="52" t="s">
        <v>0</v>
      </c>
      <c r="BR39" s="52" t="s">
        <v>0</v>
      </c>
      <c r="BS39" s="52" t="s">
        <v>0</v>
      </c>
      <c r="BT39" s="53" t="s">
        <v>0</v>
      </c>
      <c r="BU39" s="53" t="s">
        <v>0</v>
      </c>
      <c r="BV39" s="52" t="s">
        <v>0</v>
      </c>
      <c r="BW39" s="52" t="s">
        <v>0</v>
      </c>
      <c r="BX39" s="52" t="s">
        <v>0</v>
      </c>
      <c r="BY39" s="52" t="s">
        <v>0</v>
      </c>
      <c r="BZ39" s="52" t="s">
        <v>0</v>
      </c>
      <c r="CA39" s="53" t="s">
        <v>0</v>
      </c>
      <c r="CB39" s="53" t="s">
        <v>0</v>
      </c>
      <c r="CC39" s="52" t="s">
        <v>0</v>
      </c>
      <c r="CD39" s="52" t="s">
        <v>0</v>
      </c>
      <c r="CE39" s="52" t="s">
        <v>0</v>
      </c>
      <c r="CF39" s="52" t="s">
        <v>0</v>
      </c>
      <c r="CG39" s="52" t="s">
        <v>0</v>
      </c>
      <c r="CH39" s="53" t="s">
        <v>0</v>
      </c>
      <c r="CI39" s="53" t="s">
        <v>0</v>
      </c>
      <c r="CJ39" s="52" t="s">
        <v>0</v>
      </c>
      <c r="CK39" s="52" t="s">
        <v>380</v>
      </c>
      <c r="CL39" s="52" t="s">
        <v>0</v>
      </c>
      <c r="CM39" s="52" t="s">
        <v>0</v>
      </c>
      <c r="CN39" s="52" t="s">
        <v>0</v>
      </c>
      <c r="CO39" s="53" t="s">
        <v>0</v>
      </c>
      <c r="CP39" s="53" t="s">
        <v>0</v>
      </c>
      <c r="CQ39" s="52" t="s">
        <v>0</v>
      </c>
      <c r="CR39" s="54" t="s">
        <v>0</v>
      </c>
      <c r="CS39" s="52" t="s">
        <v>0</v>
      </c>
      <c r="CT39" s="52" t="s">
        <v>0</v>
      </c>
      <c r="CU39" s="52" t="s">
        <v>0</v>
      </c>
      <c r="CV39" s="53" t="s">
        <v>0</v>
      </c>
      <c r="CW39" s="53" t="s">
        <v>0</v>
      </c>
      <c r="CX39" s="52" t="s">
        <v>0</v>
      </c>
      <c r="CY39" s="52" t="s">
        <v>0</v>
      </c>
      <c r="CZ39" s="52" t="s">
        <v>0</v>
      </c>
      <c r="DA39" s="52" t="s">
        <v>0</v>
      </c>
      <c r="DB39" s="52" t="s">
        <v>0</v>
      </c>
      <c r="DC39" s="52" t="s">
        <v>0</v>
      </c>
      <c r="DD39" s="53" t="s">
        <v>0</v>
      </c>
      <c r="DE39" s="52" t="s">
        <v>0</v>
      </c>
      <c r="DF39" s="52" t="s">
        <v>0</v>
      </c>
      <c r="DG39" s="52" t="s">
        <v>0</v>
      </c>
      <c r="DH39" s="52" t="s">
        <v>0</v>
      </c>
      <c r="DI39" s="52" t="s">
        <v>0</v>
      </c>
      <c r="DJ39" s="53" t="s">
        <v>0</v>
      </c>
      <c r="DK39" s="53" t="s">
        <v>0</v>
      </c>
      <c r="DL39" s="52" t="s">
        <v>0</v>
      </c>
      <c r="DM39" s="52" t="s">
        <v>0</v>
      </c>
      <c r="DN39" s="52" t="s">
        <v>0</v>
      </c>
      <c r="DO39" s="52" t="s">
        <v>0</v>
      </c>
      <c r="DP39" s="56" t="s">
        <v>0</v>
      </c>
      <c r="DQ39" s="53" t="s">
        <v>0</v>
      </c>
      <c r="DR39" s="53" t="s">
        <v>0</v>
      </c>
      <c r="DS39" s="52" t="s">
        <v>0</v>
      </c>
      <c r="DT39" s="52" t="s">
        <v>380</v>
      </c>
      <c r="DU39" s="52" t="s">
        <v>380</v>
      </c>
      <c r="DV39" s="52" t="s">
        <v>380</v>
      </c>
      <c r="DW39" s="58" t="s">
        <v>380</v>
      </c>
      <c r="DX39" s="3" t="s">
        <v>381</v>
      </c>
    </row>
    <row r="40" spans="1:128">
      <c r="A40" s="72" t="s">
        <v>433</v>
      </c>
      <c r="B40" s="51">
        <v>26</v>
      </c>
      <c r="C40" s="51">
        <v>19</v>
      </c>
      <c r="D40" s="51">
        <f t="shared" si="2"/>
        <v>5</v>
      </c>
      <c r="E40" s="79">
        <f t="shared" si="3"/>
        <v>14</v>
      </c>
      <c r="F40" s="52" t="s">
        <v>0</v>
      </c>
      <c r="G40" s="52" t="s">
        <v>0</v>
      </c>
      <c r="H40" s="52" t="s">
        <v>0</v>
      </c>
      <c r="I40" s="53" t="s">
        <v>0</v>
      </c>
      <c r="J40" s="53" t="s">
        <v>0</v>
      </c>
      <c r="K40" s="52" t="s">
        <v>0</v>
      </c>
      <c r="L40" s="52" t="s">
        <v>0</v>
      </c>
      <c r="M40" s="52" t="s">
        <v>0</v>
      </c>
      <c r="N40" s="52" t="s">
        <v>0</v>
      </c>
      <c r="O40" s="52" t="s">
        <v>0</v>
      </c>
      <c r="P40" s="53" t="s">
        <v>0</v>
      </c>
      <c r="Q40" s="53" t="s">
        <v>0</v>
      </c>
      <c r="R40" s="52" t="s">
        <v>0</v>
      </c>
      <c r="S40" s="52" t="s">
        <v>0</v>
      </c>
      <c r="T40" s="52" t="s">
        <v>0</v>
      </c>
      <c r="U40" s="52" t="s">
        <v>0</v>
      </c>
      <c r="V40" s="52" t="s">
        <v>0</v>
      </c>
      <c r="W40" s="53" t="s">
        <v>0</v>
      </c>
      <c r="X40" s="53" t="s">
        <v>0</v>
      </c>
      <c r="Y40" s="52" t="s">
        <v>0</v>
      </c>
      <c r="Z40" s="52" t="s">
        <v>0</v>
      </c>
      <c r="AA40" s="52" t="s">
        <v>0</v>
      </c>
      <c r="AB40" s="52" t="s">
        <v>0</v>
      </c>
      <c r="AC40" s="52" t="s">
        <v>0</v>
      </c>
      <c r="AD40" s="53" t="s">
        <v>0</v>
      </c>
      <c r="AE40" s="53" t="s">
        <v>0</v>
      </c>
      <c r="AF40" s="52" t="s">
        <v>0</v>
      </c>
      <c r="AG40" s="52" t="s">
        <v>0</v>
      </c>
      <c r="AH40" s="52" t="s">
        <v>0</v>
      </c>
      <c r="AI40" s="52" t="s">
        <v>0</v>
      </c>
      <c r="AJ40" s="57" t="s">
        <v>0</v>
      </c>
      <c r="AK40" s="53" t="s">
        <v>0</v>
      </c>
      <c r="AL40" s="53" t="s">
        <v>0</v>
      </c>
      <c r="AM40" s="52" t="s">
        <v>0</v>
      </c>
      <c r="AN40" s="52" t="s">
        <v>0</v>
      </c>
      <c r="AO40" s="52" t="s">
        <v>0</v>
      </c>
      <c r="AP40" s="52" t="s">
        <v>0</v>
      </c>
      <c r="AQ40" s="52" t="s">
        <v>0</v>
      </c>
      <c r="AR40" s="53" t="s">
        <v>0</v>
      </c>
      <c r="AS40" s="53" t="s">
        <v>0</v>
      </c>
      <c r="AT40" s="52" t="s">
        <v>0</v>
      </c>
      <c r="AU40" s="52" t="s">
        <v>0</v>
      </c>
      <c r="AV40" s="52" t="s">
        <v>0</v>
      </c>
      <c r="AW40" s="52" t="s">
        <v>0</v>
      </c>
      <c r="AX40" s="52" t="s">
        <v>0</v>
      </c>
      <c r="AY40" s="53" t="s">
        <v>0</v>
      </c>
      <c r="AZ40" s="53" t="s">
        <v>0</v>
      </c>
      <c r="BA40" s="52" t="s">
        <v>0</v>
      </c>
      <c r="BB40" s="52" t="s">
        <v>0</v>
      </c>
      <c r="BC40" s="52" t="s">
        <v>0</v>
      </c>
      <c r="BD40" s="52" t="s">
        <v>0</v>
      </c>
      <c r="BE40" s="52" t="s">
        <v>0</v>
      </c>
      <c r="BF40" s="53" t="s">
        <v>0</v>
      </c>
      <c r="BG40" s="53" t="s">
        <v>0</v>
      </c>
      <c r="BH40" s="52" t="s">
        <v>0</v>
      </c>
      <c r="BI40" s="52" t="s">
        <v>0</v>
      </c>
      <c r="BJ40" s="52" t="s">
        <v>0</v>
      </c>
      <c r="BK40" s="52" t="s">
        <v>0</v>
      </c>
      <c r="BL40" s="52" t="s">
        <v>0</v>
      </c>
      <c r="BM40" s="53" t="s">
        <v>0</v>
      </c>
      <c r="BN40" s="55" t="s">
        <v>0</v>
      </c>
      <c r="BO40" s="56" t="s">
        <v>0</v>
      </c>
      <c r="BP40" s="52" t="s">
        <v>0</v>
      </c>
      <c r="BQ40" s="52" t="s">
        <v>0</v>
      </c>
      <c r="BR40" s="52" t="s">
        <v>0</v>
      </c>
      <c r="BS40" s="52" t="s">
        <v>0</v>
      </c>
      <c r="BT40" s="53" t="s">
        <v>0</v>
      </c>
      <c r="BU40" s="53" t="s">
        <v>0</v>
      </c>
      <c r="BV40" s="52" t="s">
        <v>0</v>
      </c>
      <c r="BW40" s="52" t="s">
        <v>0</v>
      </c>
      <c r="BX40" s="52" t="s">
        <v>0</v>
      </c>
      <c r="BY40" s="52" t="s">
        <v>0</v>
      </c>
      <c r="BZ40" s="52" t="s">
        <v>0</v>
      </c>
      <c r="CA40" s="53" t="s">
        <v>0</v>
      </c>
      <c r="CB40" s="53" t="s">
        <v>0</v>
      </c>
      <c r="CC40" s="52" t="s">
        <v>0</v>
      </c>
      <c r="CD40" s="52" t="s">
        <v>0</v>
      </c>
      <c r="CE40" s="52" t="s">
        <v>0</v>
      </c>
      <c r="CF40" s="52" t="s">
        <v>0</v>
      </c>
      <c r="CG40" s="52" t="s">
        <v>0</v>
      </c>
      <c r="CH40" s="53" t="s">
        <v>0</v>
      </c>
      <c r="CI40" s="53" t="s">
        <v>0</v>
      </c>
      <c r="CJ40" s="52" t="s">
        <v>0</v>
      </c>
      <c r="CK40" s="52" t="s">
        <v>0</v>
      </c>
      <c r="CL40" s="52" t="s">
        <v>0</v>
      </c>
      <c r="CM40" s="52" t="s">
        <v>0</v>
      </c>
      <c r="CN40" s="52" t="s">
        <v>0</v>
      </c>
      <c r="CO40" s="53" t="s">
        <v>0</v>
      </c>
      <c r="CP40" s="53" t="s">
        <v>0</v>
      </c>
      <c r="CQ40" s="52" t="s">
        <v>0</v>
      </c>
      <c r="CR40" s="54" t="s">
        <v>0</v>
      </c>
      <c r="CS40" s="52" t="s">
        <v>0</v>
      </c>
      <c r="CT40" s="52" t="s">
        <v>0</v>
      </c>
      <c r="CU40" s="52" t="s">
        <v>0</v>
      </c>
      <c r="CV40" s="53" t="s">
        <v>0</v>
      </c>
      <c r="CW40" s="53" t="s">
        <v>0</v>
      </c>
      <c r="CX40" s="52" t="s">
        <v>0</v>
      </c>
      <c r="CY40" s="52" t="s">
        <v>0</v>
      </c>
      <c r="CZ40" s="52" t="s">
        <v>0</v>
      </c>
      <c r="DA40" s="52" t="s">
        <v>0</v>
      </c>
      <c r="DB40" s="52" t="s">
        <v>0</v>
      </c>
      <c r="DC40" s="52" t="s">
        <v>0</v>
      </c>
      <c r="DD40" s="53" t="s">
        <v>0</v>
      </c>
      <c r="DE40" s="52" t="s">
        <v>0</v>
      </c>
      <c r="DF40" s="52" t="s">
        <v>0</v>
      </c>
      <c r="DG40" s="52" t="s">
        <v>0</v>
      </c>
      <c r="DH40" s="52" t="s">
        <v>0</v>
      </c>
      <c r="DI40" s="52" t="s">
        <v>0</v>
      </c>
      <c r="DJ40" s="53" t="s">
        <v>0</v>
      </c>
      <c r="DK40" s="53" t="s">
        <v>0</v>
      </c>
      <c r="DL40" s="52" t="s">
        <v>0</v>
      </c>
      <c r="DM40" s="52" t="s">
        <v>0</v>
      </c>
      <c r="DN40" s="52" t="s">
        <v>0</v>
      </c>
      <c r="DO40" s="52" t="s">
        <v>0</v>
      </c>
      <c r="DP40" s="56" t="s">
        <v>0</v>
      </c>
      <c r="DQ40" s="53" t="s">
        <v>0</v>
      </c>
      <c r="DR40" s="53" t="s">
        <v>0</v>
      </c>
      <c r="DS40" s="52" t="s">
        <v>380</v>
      </c>
      <c r="DT40" s="52" t="s">
        <v>380</v>
      </c>
      <c r="DU40" s="52" t="s">
        <v>380</v>
      </c>
      <c r="DV40" s="52" t="s">
        <v>380</v>
      </c>
      <c r="DW40" s="58" t="s">
        <v>380</v>
      </c>
    </row>
    <row r="41" spans="1:128">
      <c r="A41" s="72" t="s">
        <v>434</v>
      </c>
      <c r="B41" s="51">
        <v>30</v>
      </c>
      <c r="C41" s="51">
        <v>22</v>
      </c>
      <c r="D41" s="51">
        <f t="shared" si="2"/>
        <v>12</v>
      </c>
      <c r="E41" s="79">
        <f t="shared" si="3"/>
        <v>10</v>
      </c>
      <c r="F41" s="52" t="s">
        <v>0</v>
      </c>
      <c r="G41" s="52" t="s">
        <v>0</v>
      </c>
      <c r="H41" s="52" t="s">
        <v>0</v>
      </c>
      <c r="I41" s="53" t="s">
        <v>0</v>
      </c>
      <c r="J41" s="53" t="s">
        <v>0</v>
      </c>
      <c r="K41" s="52" t="s">
        <v>0</v>
      </c>
      <c r="L41" s="52" t="s">
        <v>0</v>
      </c>
      <c r="M41" s="52" t="s">
        <v>0</v>
      </c>
      <c r="N41" s="52" t="s">
        <v>0</v>
      </c>
      <c r="O41" s="52" t="s">
        <v>0</v>
      </c>
      <c r="P41" s="53" t="s">
        <v>0</v>
      </c>
      <c r="Q41" s="53" t="s">
        <v>0</v>
      </c>
      <c r="R41" s="52" t="s">
        <v>0</v>
      </c>
      <c r="S41" s="52" t="s">
        <v>0</v>
      </c>
      <c r="T41" s="52" t="s">
        <v>0</v>
      </c>
      <c r="U41" s="52" t="s">
        <v>0</v>
      </c>
      <c r="V41" s="52" t="s">
        <v>0</v>
      </c>
      <c r="W41" s="53" t="s">
        <v>0</v>
      </c>
      <c r="X41" s="53" t="s">
        <v>0</v>
      </c>
      <c r="Y41" s="52" t="s">
        <v>0</v>
      </c>
      <c r="Z41" s="52" t="s">
        <v>0</v>
      </c>
      <c r="AA41" s="52" t="s">
        <v>0</v>
      </c>
      <c r="AB41" s="52" t="s">
        <v>0</v>
      </c>
      <c r="AC41" s="52" t="s">
        <v>0</v>
      </c>
      <c r="AD41" s="53" t="s">
        <v>0</v>
      </c>
      <c r="AE41" s="53" t="s">
        <v>0</v>
      </c>
      <c r="AF41" s="52" t="s">
        <v>0</v>
      </c>
      <c r="AG41" s="52" t="s">
        <v>0</v>
      </c>
      <c r="AH41" s="52" t="s">
        <v>0</v>
      </c>
      <c r="AI41" s="52" t="s">
        <v>0</v>
      </c>
      <c r="AJ41" s="57" t="s">
        <v>0</v>
      </c>
      <c r="AK41" s="53" t="s">
        <v>0</v>
      </c>
      <c r="AL41" s="53" t="s">
        <v>0</v>
      </c>
      <c r="AM41" s="52" t="s">
        <v>0</v>
      </c>
      <c r="AN41" s="52" t="s">
        <v>0</v>
      </c>
      <c r="AO41" s="52" t="s">
        <v>0</v>
      </c>
      <c r="AP41" s="52" t="s">
        <v>0</v>
      </c>
      <c r="AQ41" s="52" t="s">
        <v>0</v>
      </c>
      <c r="AR41" s="53" t="s">
        <v>0</v>
      </c>
      <c r="AS41" s="53" t="s">
        <v>0</v>
      </c>
      <c r="AT41" s="52" t="s">
        <v>0</v>
      </c>
      <c r="AU41" s="52" t="s">
        <v>0</v>
      </c>
      <c r="AV41" s="52" t="s">
        <v>0</v>
      </c>
      <c r="AW41" s="52" t="s">
        <v>0</v>
      </c>
      <c r="AX41" s="52" t="s">
        <v>0</v>
      </c>
      <c r="AY41" s="53" t="s">
        <v>0</v>
      </c>
      <c r="AZ41" s="53" t="s">
        <v>0</v>
      </c>
      <c r="BA41" s="52" t="s">
        <v>0</v>
      </c>
      <c r="BB41" s="52" t="s">
        <v>0</v>
      </c>
      <c r="BC41" s="52" t="s">
        <v>0</v>
      </c>
      <c r="BD41" s="52" t="s">
        <v>0</v>
      </c>
      <c r="BE41" s="52" t="s">
        <v>0</v>
      </c>
      <c r="BF41" s="53" t="s">
        <v>0</v>
      </c>
      <c r="BG41" s="53" t="s">
        <v>0</v>
      </c>
      <c r="BH41" s="52" t="s">
        <v>0</v>
      </c>
      <c r="BI41" s="52" t="s">
        <v>0</v>
      </c>
      <c r="BJ41" s="52" t="s">
        <v>0</v>
      </c>
      <c r="BK41" s="52" t="s">
        <v>0</v>
      </c>
      <c r="BL41" s="52" t="s">
        <v>0</v>
      </c>
      <c r="BM41" s="53" t="s">
        <v>0</v>
      </c>
      <c r="BN41" s="55" t="s">
        <v>0</v>
      </c>
      <c r="BO41" s="56" t="s">
        <v>0</v>
      </c>
      <c r="BP41" s="52" t="s">
        <v>0</v>
      </c>
      <c r="BQ41" s="52" t="s">
        <v>0</v>
      </c>
      <c r="BR41" s="52" t="s">
        <v>0</v>
      </c>
      <c r="BS41" s="95" t="s">
        <v>380</v>
      </c>
      <c r="BT41" s="99" t="s">
        <v>0</v>
      </c>
      <c r="BU41" s="99" t="s">
        <v>0</v>
      </c>
      <c r="BV41" s="95" t="s">
        <v>380</v>
      </c>
      <c r="BW41" s="95" t="s">
        <v>380</v>
      </c>
      <c r="BX41" s="52" t="s">
        <v>0</v>
      </c>
      <c r="BY41" s="52" t="s">
        <v>0</v>
      </c>
      <c r="BZ41" s="52" t="s">
        <v>0</v>
      </c>
      <c r="CA41" s="53" t="s">
        <v>0</v>
      </c>
      <c r="CB41" s="53" t="s">
        <v>0</v>
      </c>
      <c r="CC41" s="52" t="s">
        <v>0</v>
      </c>
      <c r="CD41" s="52" t="s">
        <v>0</v>
      </c>
      <c r="CE41" s="52" t="s">
        <v>0</v>
      </c>
      <c r="CF41" s="52" t="s">
        <v>0</v>
      </c>
      <c r="CG41" s="52" t="s">
        <v>0</v>
      </c>
      <c r="CH41" s="53" t="s">
        <v>0</v>
      </c>
      <c r="CI41" s="53" t="s">
        <v>0</v>
      </c>
      <c r="CJ41" s="52" t="s">
        <v>0</v>
      </c>
      <c r="CK41" s="52" t="s">
        <v>0</v>
      </c>
      <c r="CL41" s="52" t="s">
        <v>0</v>
      </c>
      <c r="CM41" s="52" t="s">
        <v>0</v>
      </c>
      <c r="CN41" s="52" t="s">
        <v>0</v>
      </c>
      <c r="CO41" s="53" t="s">
        <v>0</v>
      </c>
      <c r="CP41" s="53" t="s">
        <v>0</v>
      </c>
      <c r="CQ41" s="52" t="s">
        <v>0</v>
      </c>
      <c r="CR41" s="54" t="s">
        <v>0</v>
      </c>
      <c r="CS41" s="52" t="s">
        <v>0</v>
      </c>
      <c r="CT41" s="52" t="s">
        <v>0</v>
      </c>
      <c r="CU41" s="52" t="s">
        <v>0</v>
      </c>
      <c r="CV41" s="53" t="s">
        <v>0</v>
      </c>
      <c r="CW41" s="53" t="s">
        <v>0</v>
      </c>
      <c r="CX41" s="52" t="s">
        <v>0</v>
      </c>
      <c r="CY41" s="52" t="s">
        <v>0</v>
      </c>
      <c r="CZ41" s="52" t="s">
        <v>0</v>
      </c>
      <c r="DA41" s="52" t="s">
        <v>0</v>
      </c>
      <c r="DB41" s="52" t="s">
        <v>0</v>
      </c>
      <c r="DC41" s="52" t="s">
        <v>0</v>
      </c>
      <c r="DD41" s="53" t="s">
        <v>0</v>
      </c>
      <c r="DE41" s="52" t="s">
        <v>0</v>
      </c>
      <c r="DF41" s="52" t="s">
        <v>0</v>
      </c>
      <c r="DG41" s="52" t="s">
        <v>0</v>
      </c>
      <c r="DH41" s="52" t="s">
        <v>0</v>
      </c>
      <c r="DI41" s="52" t="s">
        <v>0</v>
      </c>
      <c r="DJ41" s="53" t="s">
        <v>0</v>
      </c>
      <c r="DK41" s="53" t="s">
        <v>0</v>
      </c>
      <c r="DL41" s="52" t="s">
        <v>380</v>
      </c>
      <c r="DM41" s="52" t="s">
        <v>380</v>
      </c>
      <c r="DN41" s="52" t="s">
        <v>380</v>
      </c>
      <c r="DO41" s="52" t="s">
        <v>380</v>
      </c>
      <c r="DP41" s="56" t="s">
        <v>0</v>
      </c>
      <c r="DQ41" s="53" t="s">
        <v>0</v>
      </c>
      <c r="DR41" s="53" t="s">
        <v>0</v>
      </c>
      <c r="DS41" s="52" t="s">
        <v>380</v>
      </c>
      <c r="DT41" s="52" t="s">
        <v>380</v>
      </c>
      <c r="DU41" s="52" t="s">
        <v>380</v>
      </c>
      <c r="DV41" s="52" t="s">
        <v>380</v>
      </c>
      <c r="DW41" s="58" t="s">
        <v>380</v>
      </c>
      <c r="DX41" s="3" t="s">
        <v>435</v>
      </c>
    </row>
    <row r="42" spans="1:128">
      <c r="A42" s="72" t="s">
        <v>436</v>
      </c>
      <c r="B42" s="51">
        <v>30</v>
      </c>
      <c r="C42" s="51">
        <v>18</v>
      </c>
      <c r="D42" s="51">
        <f t="shared" si="2"/>
        <v>6</v>
      </c>
      <c r="E42" s="79">
        <f t="shared" si="3"/>
        <v>12</v>
      </c>
      <c r="F42" s="52" t="s">
        <v>380</v>
      </c>
      <c r="G42" s="52" t="s">
        <v>0</v>
      </c>
      <c r="H42" s="52" t="s">
        <v>0</v>
      </c>
      <c r="I42" s="53" t="s">
        <v>0</v>
      </c>
      <c r="J42" s="53" t="s">
        <v>0</v>
      </c>
      <c r="K42" s="52" t="s">
        <v>0</v>
      </c>
      <c r="L42" s="52" t="s">
        <v>0</v>
      </c>
      <c r="M42" s="52" t="s">
        <v>0</v>
      </c>
      <c r="N42" s="52" t="s">
        <v>0</v>
      </c>
      <c r="O42" s="52" t="s">
        <v>0</v>
      </c>
      <c r="P42" s="53" t="s">
        <v>0</v>
      </c>
      <c r="Q42" s="53" t="s">
        <v>0</v>
      </c>
      <c r="R42" s="52" t="s">
        <v>0</v>
      </c>
      <c r="S42" s="52" t="s">
        <v>0</v>
      </c>
      <c r="T42" s="52" t="s">
        <v>0</v>
      </c>
      <c r="U42" s="52" t="s">
        <v>0</v>
      </c>
      <c r="V42" s="52" t="s">
        <v>0</v>
      </c>
      <c r="W42" s="53" t="s">
        <v>0</v>
      </c>
      <c r="X42" s="53" t="s">
        <v>0</v>
      </c>
      <c r="Y42" s="52" t="s">
        <v>0</v>
      </c>
      <c r="Z42" s="52" t="s">
        <v>0</v>
      </c>
      <c r="AA42" s="52" t="s">
        <v>0</v>
      </c>
      <c r="AB42" s="52" t="s">
        <v>0</v>
      </c>
      <c r="AC42" s="52" t="s">
        <v>0</v>
      </c>
      <c r="AD42" s="53" t="s">
        <v>0</v>
      </c>
      <c r="AE42" s="53" t="s">
        <v>0</v>
      </c>
      <c r="AF42" s="52" t="s">
        <v>0</v>
      </c>
      <c r="AG42" s="52" t="s">
        <v>0</v>
      </c>
      <c r="AH42" s="52" t="s">
        <v>0</v>
      </c>
      <c r="AI42" s="52" t="s">
        <v>0</v>
      </c>
      <c r="AJ42" s="57" t="s">
        <v>0</v>
      </c>
      <c r="AK42" s="53" t="s">
        <v>0</v>
      </c>
      <c r="AL42" s="53" t="s">
        <v>0</v>
      </c>
      <c r="AM42" s="52" t="s">
        <v>0</v>
      </c>
      <c r="AN42" s="52" t="s">
        <v>0</v>
      </c>
      <c r="AO42" s="52" t="s">
        <v>0</v>
      </c>
      <c r="AP42" s="52" t="s">
        <v>0</v>
      </c>
      <c r="AQ42" s="52" t="s">
        <v>0</v>
      </c>
      <c r="AR42" s="53" t="s">
        <v>0</v>
      </c>
      <c r="AS42" s="53" t="s">
        <v>0</v>
      </c>
      <c r="AT42" s="52" t="s">
        <v>0</v>
      </c>
      <c r="AU42" s="52" t="s">
        <v>0</v>
      </c>
      <c r="AV42" s="52" t="s">
        <v>0</v>
      </c>
      <c r="AW42" s="52" t="s">
        <v>0</v>
      </c>
      <c r="AX42" s="52" t="s">
        <v>0</v>
      </c>
      <c r="AY42" s="53" t="s">
        <v>0</v>
      </c>
      <c r="AZ42" s="53" t="s">
        <v>0</v>
      </c>
      <c r="BA42" s="52" t="s">
        <v>0</v>
      </c>
      <c r="BB42" s="52" t="s">
        <v>0</v>
      </c>
      <c r="BC42" s="52" t="s">
        <v>0</v>
      </c>
      <c r="BD42" s="52" t="s">
        <v>0</v>
      </c>
      <c r="BE42" s="52" t="s">
        <v>0</v>
      </c>
      <c r="BF42" s="53" t="s">
        <v>0</v>
      </c>
      <c r="BG42" s="53" t="s">
        <v>0</v>
      </c>
      <c r="BH42" s="52" t="s">
        <v>0</v>
      </c>
      <c r="BI42" s="52" t="s">
        <v>0</v>
      </c>
      <c r="BJ42" s="52" t="s">
        <v>0</v>
      </c>
      <c r="BK42" s="52" t="s">
        <v>0</v>
      </c>
      <c r="BL42" s="52" t="s">
        <v>0</v>
      </c>
      <c r="BM42" s="53" t="s">
        <v>0</v>
      </c>
      <c r="BN42" s="55" t="s">
        <v>0</v>
      </c>
      <c r="BO42" s="56" t="s">
        <v>0</v>
      </c>
      <c r="BP42" s="52" t="s">
        <v>0</v>
      </c>
      <c r="BQ42" s="52" t="s">
        <v>0</v>
      </c>
      <c r="BR42" s="52" t="s">
        <v>0</v>
      </c>
      <c r="BS42" s="52" t="s">
        <v>0</v>
      </c>
      <c r="BT42" s="53" t="s">
        <v>0</v>
      </c>
      <c r="BU42" s="53" t="s">
        <v>0</v>
      </c>
      <c r="BV42" s="52" t="s">
        <v>0</v>
      </c>
      <c r="BW42" s="52" t="s">
        <v>0</v>
      </c>
      <c r="BX42" s="52" t="s">
        <v>0</v>
      </c>
      <c r="BY42" s="52" t="s">
        <v>0</v>
      </c>
      <c r="BZ42" s="52" t="s">
        <v>0</v>
      </c>
      <c r="CA42" s="53" t="s">
        <v>0</v>
      </c>
      <c r="CB42" s="53" t="s">
        <v>0</v>
      </c>
      <c r="CC42" s="52" t="s">
        <v>0</v>
      </c>
      <c r="CD42" s="52" t="s">
        <v>0</v>
      </c>
      <c r="CE42" s="52" t="s">
        <v>0</v>
      </c>
      <c r="CF42" s="52" t="s">
        <v>0</v>
      </c>
      <c r="CG42" s="52" t="s">
        <v>0</v>
      </c>
      <c r="CH42" s="53" t="s">
        <v>0</v>
      </c>
      <c r="CI42" s="53" t="s">
        <v>0</v>
      </c>
      <c r="CJ42" s="52" t="s">
        <v>0</v>
      </c>
      <c r="CK42" s="52" t="s">
        <v>0</v>
      </c>
      <c r="CL42" s="52" t="s">
        <v>0</v>
      </c>
      <c r="CM42" s="52" t="s">
        <v>0</v>
      </c>
      <c r="CN42" s="52" t="s">
        <v>0</v>
      </c>
      <c r="CO42" s="53" t="s">
        <v>0</v>
      </c>
      <c r="CP42" s="53" t="s">
        <v>0</v>
      </c>
      <c r="CQ42" s="52" t="s">
        <v>0</v>
      </c>
      <c r="CR42" s="54" t="s">
        <v>0</v>
      </c>
      <c r="CS42" s="52" t="s">
        <v>0</v>
      </c>
      <c r="CT42" s="52" t="s">
        <v>0</v>
      </c>
      <c r="CU42" s="52" t="s">
        <v>0</v>
      </c>
      <c r="CV42" s="53" t="s">
        <v>0</v>
      </c>
      <c r="CW42" s="53" t="s">
        <v>0</v>
      </c>
      <c r="CX42" s="52" t="s">
        <v>0</v>
      </c>
      <c r="CY42" s="52" t="s">
        <v>0</v>
      </c>
      <c r="CZ42" s="52" t="s">
        <v>0</v>
      </c>
      <c r="DA42" s="52" t="s">
        <v>0</v>
      </c>
      <c r="DB42" s="52" t="s">
        <v>0</v>
      </c>
      <c r="DC42" s="52" t="s">
        <v>0</v>
      </c>
      <c r="DD42" s="53" t="s">
        <v>0</v>
      </c>
      <c r="DE42" s="52" t="s">
        <v>0</v>
      </c>
      <c r="DF42" s="52" t="s">
        <v>0</v>
      </c>
      <c r="DG42" s="52" t="s">
        <v>0</v>
      </c>
      <c r="DH42" s="52" t="s">
        <v>0</v>
      </c>
      <c r="DI42" s="52" t="s">
        <v>0</v>
      </c>
      <c r="DJ42" s="53" t="s">
        <v>0</v>
      </c>
      <c r="DK42" s="53" t="s">
        <v>0</v>
      </c>
      <c r="DL42" s="52" t="s">
        <v>0</v>
      </c>
      <c r="DM42" s="52" t="s">
        <v>0</v>
      </c>
      <c r="DN42" s="52" t="s">
        <v>0</v>
      </c>
      <c r="DO42" s="52" t="s">
        <v>0</v>
      </c>
      <c r="DP42" s="56" t="s">
        <v>0</v>
      </c>
      <c r="DQ42" s="53" t="s">
        <v>0</v>
      </c>
      <c r="DR42" s="53" t="s">
        <v>0</v>
      </c>
      <c r="DS42" s="52" t="s">
        <v>380</v>
      </c>
      <c r="DT42" s="52" t="s">
        <v>380</v>
      </c>
      <c r="DU42" s="52" t="s">
        <v>380</v>
      </c>
      <c r="DV42" s="52" t="s">
        <v>380</v>
      </c>
      <c r="DW42" s="58" t="s">
        <v>380</v>
      </c>
      <c r="DX42" s="3" t="s">
        <v>417</v>
      </c>
    </row>
    <row r="43" spans="1:128">
      <c r="A43" s="72" t="s">
        <v>437</v>
      </c>
      <c r="B43" s="51">
        <v>30</v>
      </c>
      <c r="C43" s="51">
        <v>28</v>
      </c>
      <c r="D43" s="51">
        <f t="shared" si="2"/>
        <v>21</v>
      </c>
      <c r="E43" s="79">
        <f t="shared" si="3"/>
        <v>7</v>
      </c>
      <c r="F43" s="52" t="s">
        <v>0</v>
      </c>
      <c r="G43" s="52" t="s">
        <v>0</v>
      </c>
      <c r="H43" s="52" t="s">
        <v>0</v>
      </c>
      <c r="I43" s="53" t="s">
        <v>0</v>
      </c>
      <c r="J43" s="53" t="s">
        <v>0</v>
      </c>
      <c r="K43" s="52" t="s">
        <v>0</v>
      </c>
      <c r="L43" s="52" t="s">
        <v>0</v>
      </c>
      <c r="M43" s="52" t="s">
        <v>0</v>
      </c>
      <c r="N43" s="52" t="s">
        <v>0</v>
      </c>
      <c r="O43" s="52" t="s">
        <v>0</v>
      </c>
      <c r="P43" s="53" t="s">
        <v>0</v>
      </c>
      <c r="Q43" s="53" t="s">
        <v>0</v>
      </c>
      <c r="R43" s="52" t="s">
        <v>0</v>
      </c>
      <c r="S43" s="52" t="s">
        <v>0</v>
      </c>
      <c r="T43" s="52" t="s">
        <v>0</v>
      </c>
      <c r="U43" s="52" t="s">
        <v>0</v>
      </c>
      <c r="V43" s="52" t="s">
        <v>0</v>
      </c>
      <c r="W43" s="53" t="s">
        <v>0</v>
      </c>
      <c r="X43" s="53" t="s">
        <v>0</v>
      </c>
      <c r="Y43" s="52" t="s">
        <v>0</v>
      </c>
      <c r="Z43" s="52" t="s">
        <v>0</v>
      </c>
      <c r="AA43" s="52" t="s">
        <v>0</v>
      </c>
      <c r="AB43" s="52" t="s">
        <v>0</v>
      </c>
      <c r="AC43" s="52" t="s">
        <v>0</v>
      </c>
      <c r="AD43" s="53" t="s">
        <v>0</v>
      </c>
      <c r="AE43" s="53" t="s">
        <v>0</v>
      </c>
      <c r="AF43" s="52" t="s">
        <v>0</v>
      </c>
      <c r="AG43" s="52" t="s">
        <v>0</v>
      </c>
      <c r="AH43" s="52" t="s">
        <v>0</v>
      </c>
      <c r="AI43" s="52" t="s">
        <v>0</v>
      </c>
      <c r="AJ43" s="57" t="s">
        <v>0</v>
      </c>
      <c r="AK43" s="53" t="s">
        <v>0</v>
      </c>
      <c r="AL43" s="53" t="s">
        <v>0</v>
      </c>
      <c r="AM43" s="52" t="s">
        <v>0</v>
      </c>
      <c r="AN43" s="52" t="s">
        <v>0</v>
      </c>
      <c r="AO43" s="52" t="s">
        <v>0</v>
      </c>
      <c r="AP43" s="52" t="s">
        <v>0</v>
      </c>
      <c r="AQ43" s="52" t="s">
        <v>0</v>
      </c>
      <c r="AR43" s="53" t="s">
        <v>0</v>
      </c>
      <c r="AS43" s="53" t="s">
        <v>0</v>
      </c>
      <c r="AT43" s="52" t="s">
        <v>0</v>
      </c>
      <c r="AU43" s="52" t="s">
        <v>0</v>
      </c>
      <c r="AV43" s="52" t="s">
        <v>0</v>
      </c>
      <c r="AW43" s="52" t="s">
        <v>0</v>
      </c>
      <c r="AX43" s="52" t="s">
        <v>0</v>
      </c>
      <c r="AY43" s="53" t="s">
        <v>0</v>
      </c>
      <c r="AZ43" s="53" t="s">
        <v>0</v>
      </c>
      <c r="BA43" s="52" t="s">
        <v>0</v>
      </c>
      <c r="BB43" s="52" t="s">
        <v>0</v>
      </c>
      <c r="BC43" s="52" t="s">
        <v>0</v>
      </c>
      <c r="BD43" s="52" t="s">
        <v>0</v>
      </c>
      <c r="BE43" s="52" t="s">
        <v>0</v>
      </c>
      <c r="BF43" s="53" t="s">
        <v>0</v>
      </c>
      <c r="BG43" s="53" t="s">
        <v>0</v>
      </c>
      <c r="BH43" s="52" t="s">
        <v>380</v>
      </c>
      <c r="BI43" s="52" t="s">
        <v>380</v>
      </c>
      <c r="BJ43" s="52" t="s">
        <v>380</v>
      </c>
      <c r="BK43" s="52" t="s">
        <v>380</v>
      </c>
      <c r="BL43" s="52" t="s">
        <v>380</v>
      </c>
      <c r="BM43" s="53" t="s">
        <v>0</v>
      </c>
      <c r="BN43" s="55" t="s">
        <v>0</v>
      </c>
      <c r="BO43" s="56" t="s">
        <v>0</v>
      </c>
      <c r="BP43" s="52" t="s">
        <v>0</v>
      </c>
      <c r="BQ43" s="52" t="s">
        <v>0</v>
      </c>
      <c r="BR43" s="52" t="s">
        <v>0</v>
      </c>
      <c r="BS43" s="52" t="s">
        <v>0</v>
      </c>
      <c r="BT43" s="53" t="s">
        <v>0</v>
      </c>
      <c r="BU43" s="53" t="s">
        <v>0</v>
      </c>
      <c r="BV43" s="52" t="s">
        <v>0</v>
      </c>
      <c r="BW43" s="52" t="s">
        <v>0</v>
      </c>
      <c r="BX43" s="52" t="s">
        <v>0</v>
      </c>
      <c r="BY43" s="52" t="s">
        <v>0</v>
      </c>
      <c r="BZ43" s="52" t="s">
        <v>0</v>
      </c>
      <c r="CA43" s="53" t="s">
        <v>0</v>
      </c>
      <c r="CB43" s="53" t="s">
        <v>0</v>
      </c>
      <c r="CC43" s="52" t="s">
        <v>0</v>
      </c>
      <c r="CD43" s="52" t="s">
        <v>0</v>
      </c>
      <c r="CE43" s="52" t="s">
        <v>0</v>
      </c>
      <c r="CF43" s="52" t="s">
        <v>0</v>
      </c>
      <c r="CG43" s="52" t="s">
        <v>0</v>
      </c>
      <c r="CH43" s="53" t="s">
        <v>0</v>
      </c>
      <c r="CI43" s="53" t="s">
        <v>0</v>
      </c>
      <c r="CJ43" s="52" t="s">
        <v>0</v>
      </c>
      <c r="CK43" s="52" t="s">
        <v>0</v>
      </c>
      <c r="CL43" s="52" t="s">
        <v>0</v>
      </c>
      <c r="CM43" s="52" t="s">
        <v>0</v>
      </c>
      <c r="CN43" s="52" t="s">
        <v>0</v>
      </c>
      <c r="CO43" s="53" t="s">
        <v>0</v>
      </c>
      <c r="CP43" s="53" t="s">
        <v>0</v>
      </c>
      <c r="CQ43" s="52" t="s">
        <v>380</v>
      </c>
      <c r="CR43" s="54" t="s">
        <v>0</v>
      </c>
      <c r="CS43" s="52" t="s">
        <v>0</v>
      </c>
      <c r="CT43" s="52" t="s">
        <v>0</v>
      </c>
      <c r="CU43" s="52" t="s">
        <v>0</v>
      </c>
      <c r="CV43" s="53" t="s">
        <v>0</v>
      </c>
      <c r="CW43" s="53" t="s">
        <v>0</v>
      </c>
      <c r="CX43" s="52" t="s">
        <v>380</v>
      </c>
      <c r="CY43" s="52" t="s">
        <v>380</v>
      </c>
      <c r="CZ43" s="52" t="s">
        <v>380</v>
      </c>
      <c r="DA43" s="52" t="s">
        <v>380</v>
      </c>
      <c r="DB43" s="52" t="s">
        <v>380</v>
      </c>
      <c r="DC43" s="52" t="s">
        <v>380</v>
      </c>
      <c r="DD43" s="53" t="s">
        <v>0</v>
      </c>
      <c r="DE43" s="52" t="s">
        <v>0</v>
      </c>
      <c r="DF43" s="52" t="s">
        <v>0</v>
      </c>
      <c r="DG43" s="52" t="s">
        <v>0</v>
      </c>
      <c r="DH43" s="52" t="s">
        <v>0</v>
      </c>
      <c r="DI43" s="52" t="s">
        <v>0</v>
      </c>
      <c r="DJ43" s="53" t="s">
        <v>0</v>
      </c>
      <c r="DK43" s="53" t="s">
        <v>0</v>
      </c>
      <c r="DL43" s="52" t="s">
        <v>380</v>
      </c>
      <c r="DM43" s="52" t="s">
        <v>380</v>
      </c>
      <c r="DN43" s="52" t="s">
        <v>380</v>
      </c>
      <c r="DO43" s="52" t="s">
        <v>380</v>
      </c>
      <c r="DP43" s="56" t="s">
        <v>0</v>
      </c>
      <c r="DQ43" s="53" t="s">
        <v>0</v>
      </c>
      <c r="DR43" s="53" t="s">
        <v>0</v>
      </c>
      <c r="DS43" s="52" t="s">
        <v>380</v>
      </c>
      <c r="DT43" s="52" t="s">
        <v>380</v>
      </c>
      <c r="DU43" s="52" t="s">
        <v>380</v>
      </c>
      <c r="DV43" s="52" t="s">
        <v>380</v>
      </c>
      <c r="DW43" s="58" t="s">
        <v>380</v>
      </c>
      <c r="DX43" s="3" t="s">
        <v>438</v>
      </c>
    </row>
    <row r="44" spans="1:128">
      <c r="A44" s="72" t="s">
        <v>439</v>
      </c>
      <c r="B44" s="51">
        <v>28</v>
      </c>
      <c r="C44" s="51">
        <v>26</v>
      </c>
      <c r="D44" s="51">
        <f t="shared" si="2"/>
        <v>21</v>
      </c>
      <c r="E44" s="79">
        <f t="shared" si="3"/>
        <v>5</v>
      </c>
      <c r="F44" s="52" t="s">
        <v>0</v>
      </c>
      <c r="G44" s="52" t="s">
        <v>0</v>
      </c>
      <c r="H44" s="52" t="s">
        <v>0</v>
      </c>
      <c r="I44" s="53" t="s">
        <v>0</v>
      </c>
      <c r="J44" s="53" t="s">
        <v>0</v>
      </c>
      <c r="K44" s="52" t="s">
        <v>0</v>
      </c>
      <c r="L44" s="52" t="s">
        <v>0</v>
      </c>
      <c r="M44" s="52" t="s">
        <v>0</v>
      </c>
      <c r="N44" s="52" t="s">
        <v>0</v>
      </c>
      <c r="O44" s="52" t="s">
        <v>0</v>
      </c>
      <c r="P44" s="53" t="s">
        <v>0</v>
      </c>
      <c r="Q44" s="53" t="s">
        <v>0</v>
      </c>
      <c r="R44" s="52" t="s">
        <v>0</v>
      </c>
      <c r="S44" s="52" t="s">
        <v>0</v>
      </c>
      <c r="T44" s="52" t="s">
        <v>0</v>
      </c>
      <c r="U44" s="52" t="s">
        <v>0</v>
      </c>
      <c r="V44" s="52" t="s">
        <v>0</v>
      </c>
      <c r="W44" s="53" t="s">
        <v>0</v>
      </c>
      <c r="X44" s="53" t="s">
        <v>0</v>
      </c>
      <c r="Y44" s="52" t="s">
        <v>0</v>
      </c>
      <c r="Z44" s="52" t="s">
        <v>0</v>
      </c>
      <c r="AA44" s="52" t="s">
        <v>0</v>
      </c>
      <c r="AB44" s="52" t="s">
        <v>0</v>
      </c>
      <c r="AC44" s="52" t="s">
        <v>0</v>
      </c>
      <c r="AD44" s="53" t="s">
        <v>0</v>
      </c>
      <c r="AE44" s="53" t="s">
        <v>0</v>
      </c>
      <c r="AF44" s="52" t="s">
        <v>0</v>
      </c>
      <c r="AG44" s="52" t="s">
        <v>0</v>
      </c>
      <c r="AH44" s="52" t="s">
        <v>0</v>
      </c>
      <c r="AI44" s="52" t="s">
        <v>0</v>
      </c>
      <c r="AJ44" s="57" t="s">
        <v>0</v>
      </c>
      <c r="AK44" s="53" t="s">
        <v>0</v>
      </c>
      <c r="AL44" s="53" t="s">
        <v>0</v>
      </c>
      <c r="AM44" s="52" t="s">
        <v>0</v>
      </c>
      <c r="AN44" s="52" t="s">
        <v>0</v>
      </c>
      <c r="AO44" s="52" t="s">
        <v>0</v>
      </c>
      <c r="AP44" s="52" t="s">
        <v>0</v>
      </c>
      <c r="AQ44" s="52" t="s">
        <v>0</v>
      </c>
      <c r="AR44" s="53" t="s">
        <v>0</v>
      </c>
      <c r="AS44" s="53" t="s">
        <v>0</v>
      </c>
      <c r="AT44" s="52" t="s">
        <v>0</v>
      </c>
      <c r="AU44" s="52" t="s">
        <v>0</v>
      </c>
      <c r="AV44" s="52" t="s">
        <v>0</v>
      </c>
      <c r="AW44" s="52" t="s">
        <v>0</v>
      </c>
      <c r="AX44" s="52" t="s">
        <v>0</v>
      </c>
      <c r="AY44" s="53" t="s">
        <v>0</v>
      </c>
      <c r="AZ44" s="53" t="s">
        <v>0</v>
      </c>
      <c r="BA44" s="52" t="s">
        <v>0</v>
      </c>
      <c r="BB44" s="52" t="s">
        <v>0</v>
      </c>
      <c r="BC44" s="52" t="s">
        <v>0</v>
      </c>
      <c r="BD44" s="52" t="s">
        <v>0</v>
      </c>
      <c r="BE44" s="52" t="s">
        <v>0</v>
      </c>
      <c r="BF44" s="53" t="s">
        <v>0</v>
      </c>
      <c r="BG44" s="53" t="s">
        <v>0</v>
      </c>
      <c r="BH44" s="52" t="s">
        <v>380</v>
      </c>
      <c r="BI44" s="52" t="s">
        <v>380</v>
      </c>
      <c r="BJ44" s="52" t="s">
        <v>380</v>
      </c>
      <c r="BK44" s="52" t="s">
        <v>380</v>
      </c>
      <c r="BL44" s="52" t="s">
        <v>380</v>
      </c>
      <c r="BM44" s="53" t="s">
        <v>0</v>
      </c>
      <c r="BN44" s="55" t="s">
        <v>0</v>
      </c>
      <c r="BO44" s="56" t="s">
        <v>0</v>
      </c>
      <c r="BP44" s="52" t="s">
        <v>0</v>
      </c>
      <c r="BQ44" s="52" t="s">
        <v>0</v>
      </c>
      <c r="BR44" s="52" t="s">
        <v>0</v>
      </c>
      <c r="BS44" s="52" t="s">
        <v>0</v>
      </c>
      <c r="BT44" s="53" t="s">
        <v>0</v>
      </c>
      <c r="BU44" s="53" t="s">
        <v>0</v>
      </c>
      <c r="BV44" s="52" t="s">
        <v>0</v>
      </c>
      <c r="BW44" s="52" t="s">
        <v>0</v>
      </c>
      <c r="BX44" s="52" t="s">
        <v>0</v>
      </c>
      <c r="BY44" s="52" t="s">
        <v>0</v>
      </c>
      <c r="BZ44" s="52" t="s">
        <v>0</v>
      </c>
      <c r="CA44" s="53" t="s">
        <v>0</v>
      </c>
      <c r="CB44" s="53" t="s">
        <v>0</v>
      </c>
      <c r="CC44" s="52" t="s">
        <v>0</v>
      </c>
      <c r="CD44" s="52" t="s">
        <v>0</v>
      </c>
      <c r="CE44" s="52" t="s">
        <v>0</v>
      </c>
      <c r="CF44" s="52" t="s">
        <v>0</v>
      </c>
      <c r="CG44" s="52" t="s">
        <v>0</v>
      </c>
      <c r="CH44" s="53" t="s">
        <v>0</v>
      </c>
      <c r="CI44" s="53" t="s">
        <v>0</v>
      </c>
      <c r="CJ44" s="52" t="s">
        <v>0</v>
      </c>
      <c r="CK44" s="52" t="s">
        <v>0</v>
      </c>
      <c r="CL44" s="52" t="s">
        <v>0</v>
      </c>
      <c r="CM44" s="52" t="s">
        <v>0</v>
      </c>
      <c r="CN44" s="52" t="s">
        <v>0</v>
      </c>
      <c r="CO44" s="53" t="s">
        <v>0</v>
      </c>
      <c r="CP44" s="53" t="s">
        <v>0</v>
      </c>
      <c r="CQ44" s="52" t="s">
        <v>380</v>
      </c>
      <c r="CR44" s="54" t="s">
        <v>0</v>
      </c>
      <c r="CS44" s="52" t="s">
        <v>0</v>
      </c>
      <c r="CT44" s="52" t="s">
        <v>0</v>
      </c>
      <c r="CU44" s="52" t="s">
        <v>0</v>
      </c>
      <c r="CV44" s="53" t="s">
        <v>0</v>
      </c>
      <c r="CW44" s="53" t="s">
        <v>0</v>
      </c>
      <c r="CX44" s="52" t="s">
        <v>380</v>
      </c>
      <c r="CY44" s="52" t="s">
        <v>380</v>
      </c>
      <c r="CZ44" s="52" t="s">
        <v>380</v>
      </c>
      <c r="DA44" s="52" t="s">
        <v>380</v>
      </c>
      <c r="DB44" s="52" t="s">
        <v>380</v>
      </c>
      <c r="DC44" s="52" t="s">
        <v>380</v>
      </c>
      <c r="DD44" s="53" t="s">
        <v>0</v>
      </c>
      <c r="DE44" s="52" t="s">
        <v>0</v>
      </c>
      <c r="DF44" s="52" t="s">
        <v>0</v>
      </c>
      <c r="DG44" s="52" t="s">
        <v>0</v>
      </c>
      <c r="DH44" s="52" t="s">
        <v>0</v>
      </c>
      <c r="DI44" s="52" t="s">
        <v>0</v>
      </c>
      <c r="DJ44" s="53" t="s">
        <v>0</v>
      </c>
      <c r="DK44" s="53" t="s">
        <v>0</v>
      </c>
      <c r="DL44" s="52" t="s">
        <v>380</v>
      </c>
      <c r="DM44" s="52" t="s">
        <v>380</v>
      </c>
      <c r="DN44" s="52" t="s">
        <v>380</v>
      </c>
      <c r="DO44" s="52" t="s">
        <v>380</v>
      </c>
      <c r="DP44" s="56" t="s">
        <v>0</v>
      </c>
      <c r="DQ44" s="53" t="s">
        <v>0</v>
      </c>
      <c r="DR44" s="53" t="s">
        <v>0</v>
      </c>
      <c r="DS44" s="52" t="s">
        <v>380</v>
      </c>
      <c r="DT44" s="52" t="s">
        <v>380</v>
      </c>
      <c r="DU44" s="52" t="s">
        <v>380</v>
      </c>
      <c r="DV44" s="52" t="s">
        <v>380</v>
      </c>
      <c r="DW44" s="58" t="s">
        <v>380</v>
      </c>
      <c r="DX44" s="3" t="s">
        <v>438</v>
      </c>
    </row>
    <row r="45" spans="1:128">
      <c r="A45" s="72" t="s">
        <v>440</v>
      </c>
      <c r="B45" s="51">
        <v>31</v>
      </c>
      <c r="C45" s="51">
        <v>8</v>
      </c>
      <c r="D45" s="51">
        <f t="shared" si="2"/>
        <v>0</v>
      </c>
      <c r="E45" s="79">
        <f t="shared" si="3"/>
        <v>8</v>
      </c>
      <c r="F45" s="52" t="s">
        <v>0</v>
      </c>
      <c r="G45" s="52" t="s">
        <v>0</v>
      </c>
      <c r="H45" s="52" t="s">
        <v>0</v>
      </c>
      <c r="I45" s="53" t="s">
        <v>0</v>
      </c>
      <c r="J45" s="53" t="s">
        <v>0</v>
      </c>
      <c r="K45" s="52" t="s">
        <v>0</v>
      </c>
      <c r="L45" s="52" t="s">
        <v>0</v>
      </c>
      <c r="M45" s="52" t="s">
        <v>0</v>
      </c>
      <c r="N45" s="52" t="s">
        <v>0</v>
      </c>
      <c r="O45" s="52" t="s">
        <v>0</v>
      </c>
      <c r="P45" s="53" t="s">
        <v>0</v>
      </c>
      <c r="Q45" s="53" t="s">
        <v>0</v>
      </c>
      <c r="R45" s="52" t="s">
        <v>0</v>
      </c>
      <c r="S45" s="52" t="s">
        <v>0</v>
      </c>
      <c r="T45" s="52" t="s">
        <v>0</v>
      </c>
      <c r="U45" s="52" t="s">
        <v>0</v>
      </c>
      <c r="V45" s="52" t="s">
        <v>0</v>
      </c>
      <c r="W45" s="53" t="s">
        <v>0</v>
      </c>
      <c r="X45" s="53" t="s">
        <v>0</v>
      </c>
      <c r="Y45" s="52" t="s">
        <v>0</v>
      </c>
      <c r="Z45" s="52" t="s">
        <v>0</v>
      </c>
      <c r="AA45" s="52" t="s">
        <v>0</v>
      </c>
      <c r="AB45" s="52" t="s">
        <v>0</v>
      </c>
      <c r="AC45" s="52" t="s">
        <v>0</v>
      </c>
      <c r="AD45" s="53" t="s">
        <v>0</v>
      </c>
      <c r="AE45" s="53" t="s">
        <v>0</v>
      </c>
      <c r="AF45" s="52" t="s">
        <v>0</v>
      </c>
      <c r="AG45" s="52" t="s">
        <v>0</v>
      </c>
      <c r="AH45" s="52" t="s">
        <v>0</v>
      </c>
      <c r="AI45" s="52" t="s">
        <v>0</v>
      </c>
      <c r="AJ45" s="57" t="s">
        <v>0</v>
      </c>
      <c r="AK45" s="53" t="s">
        <v>0</v>
      </c>
      <c r="AL45" s="53" t="s">
        <v>0</v>
      </c>
      <c r="AM45" s="52" t="s">
        <v>0</v>
      </c>
      <c r="AN45" s="52" t="s">
        <v>0</v>
      </c>
      <c r="AO45" s="52" t="s">
        <v>0</v>
      </c>
      <c r="AP45" s="52" t="s">
        <v>0</v>
      </c>
      <c r="AQ45" s="52" t="s">
        <v>0</v>
      </c>
      <c r="AR45" s="53" t="s">
        <v>0</v>
      </c>
      <c r="AS45" s="53" t="s">
        <v>0</v>
      </c>
      <c r="AT45" s="52" t="s">
        <v>0</v>
      </c>
      <c r="AU45" s="52" t="s">
        <v>0</v>
      </c>
      <c r="AV45" s="52" t="s">
        <v>0</v>
      </c>
      <c r="AW45" s="52" t="s">
        <v>0</v>
      </c>
      <c r="AX45" s="52" t="s">
        <v>0</v>
      </c>
      <c r="AY45" s="53" t="s">
        <v>0</v>
      </c>
      <c r="AZ45" s="53" t="s">
        <v>0</v>
      </c>
      <c r="BA45" s="52" t="s">
        <v>0</v>
      </c>
      <c r="BB45" s="52" t="s">
        <v>0</v>
      </c>
      <c r="BC45" s="52" t="s">
        <v>0</v>
      </c>
      <c r="BD45" s="52" t="s">
        <v>0</v>
      </c>
      <c r="BE45" s="52" t="s">
        <v>0</v>
      </c>
      <c r="BF45" s="53" t="s">
        <v>0</v>
      </c>
      <c r="BG45" s="53" t="s">
        <v>0</v>
      </c>
      <c r="BH45" s="52" t="s">
        <v>0</v>
      </c>
      <c r="BI45" s="52" t="s">
        <v>0</v>
      </c>
      <c r="BJ45" s="52" t="s">
        <v>0</v>
      </c>
      <c r="BK45" s="52" t="s">
        <v>0</v>
      </c>
      <c r="BL45" s="52" t="s">
        <v>0</v>
      </c>
      <c r="BM45" s="53" t="s">
        <v>0</v>
      </c>
      <c r="BN45" s="55" t="s">
        <v>0</v>
      </c>
      <c r="BO45" s="56" t="s">
        <v>0</v>
      </c>
      <c r="BP45" s="52" t="s">
        <v>0</v>
      </c>
      <c r="BQ45" s="52" t="s">
        <v>0</v>
      </c>
      <c r="BR45" s="52" t="s">
        <v>0</v>
      </c>
      <c r="BS45" s="52" t="s">
        <v>0</v>
      </c>
      <c r="BT45" s="53" t="s">
        <v>0</v>
      </c>
      <c r="BU45" s="53" t="s">
        <v>0</v>
      </c>
      <c r="BV45" s="52" t="s">
        <v>0</v>
      </c>
      <c r="BW45" s="52" t="s">
        <v>0</v>
      </c>
      <c r="BX45" s="52" t="s">
        <v>0</v>
      </c>
      <c r="BY45" s="52" t="s">
        <v>0</v>
      </c>
      <c r="BZ45" s="52" t="s">
        <v>0</v>
      </c>
      <c r="CA45" s="53" t="s">
        <v>0</v>
      </c>
      <c r="CB45" s="53" t="s">
        <v>0</v>
      </c>
      <c r="CC45" s="52" t="s">
        <v>0</v>
      </c>
      <c r="CD45" s="52" t="s">
        <v>0</v>
      </c>
      <c r="CE45" s="52" t="s">
        <v>0</v>
      </c>
      <c r="CF45" s="52" t="s">
        <v>0</v>
      </c>
      <c r="CG45" s="52" t="s">
        <v>0</v>
      </c>
      <c r="CH45" s="53" t="s">
        <v>0</v>
      </c>
      <c r="CI45" s="53" t="s">
        <v>0</v>
      </c>
      <c r="CJ45" s="52" t="s">
        <v>0</v>
      </c>
      <c r="CK45" s="52" t="s">
        <v>0</v>
      </c>
      <c r="CL45" s="52" t="s">
        <v>0</v>
      </c>
      <c r="CM45" s="52" t="s">
        <v>0</v>
      </c>
      <c r="CN45" s="52" t="s">
        <v>0</v>
      </c>
      <c r="CO45" s="53" t="s">
        <v>0</v>
      </c>
      <c r="CP45" s="53" t="s">
        <v>0</v>
      </c>
      <c r="CQ45" s="52" t="s">
        <v>0</v>
      </c>
      <c r="CR45" s="54" t="s">
        <v>0</v>
      </c>
      <c r="CS45" s="52" t="s">
        <v>0</v>
      </c>
      <c r="CT45" s="52" t="s">
        <v>0</v>
      </c>
      <c r="CU45" s="52" t="s">
        <v>0</v>
      </c>
      <c r="CV45" s="53" t="s">
        <v>0</v>
      </c>
      <c r="CW45" s="53" t="s">
        <v>0</v>
      </c>
      <c r="CX45" s="52" t="s">
        <v>0</v>
      </c>
      <c r="CY45" s="52" t="s">
        <v>0</v>
      </c>
      <c r="CZ45" s="52" t="s">
        <v>0</v>
      </c>
      <c r="DA45" s="52" t="s">
        <v>0</v>
      </c>
      <c r="DB45" s="52" t="s">
        <v>0</v>
      </c>
      <c r="DC45" s="52" t="s">
        <v>0</v>
      </c>
      <c r="DD45" s="53" t="s">
        <v>0</v>
      </c>
      <c r="DE45" s="52" t="s">
        <v>0</v>
      </c>
      <c r="DF45" s="52" t="s">
        <v>0</v>
      </c>
      <c r="DG45" s="52" t="s">
        <v>0</v>
      </c>
      <c r="DH45" s="52" t="s">
        <v>0</v>
      </c>
      <c r="DI45" s="52" t="s">
        <v>0</v>
      </c>
      <c r="DJ45" s="53" t="s">
        <v>0</v>
      </c>
      <c r="DK45" s="53" t="s">
        <v>0</v>
      </c>
      <c r="DL45" s="52" t="s">
        <v>0</v>
      </c>
      <c r="DM45" s="52" t="s">
        <v>0</v>
      </c>
      <c r="DN45" s="52" t="s">
        <v>0</v>
      </c>
      <c r="DO45" s="52" t="s">
        <v>0</v>
      </c>
      <c r="DP45" s="56" t="s">
        <v>0</v>
      </c>
      <c r="DQ45" s="53" t="s">
        <v>0</v>
      </c>
      <c r="DR45" s="53" t="s">
        <v>0</v>
      </c>
      <c r="DS45" s="52" t="s">
        <v>0</v>
      </c>
      <c r="DT45" s="52" t="s">
        <v>0</v>
      </c>
      <c r="DU45" s="52" t="s">
        <v>0</v>
      </c>
      <c r="DV45" s="52" t="s">
        <v>0</v>
      </c>
      <c r="DW45" s="58" t="s">
        <v>0</v>
      </c>
    </row>
    <row r="46" spans="1:128">
      <c r="A46" s="72" t="s">
        <v>441</v>
      </c>
      <c r="B46" s="51">
        <v>27</v>
      </c>
      <c r="C46" s="51">
        <v>4</v>
      </c>
      <c r="D46" s="51">
        <f t="shared" si="2"/>
        <v>8</v>
      </c>
      <c r="E46" s="79">
        <f t="shared" si="3"/>
        <v>-4</v>
      </c>
      <c r="F46" s="52" t="s">
        <v>0</v>
      </c>
      <c r="G46" s="52" t="s">
        <v>0</v>
      </c>
      <c r="H46" s="52" t="s">
        <v>0</v>
      </c>
      <c r="I46" s="53" t="s">
        <v>0</v>
      </c>
      <c r="J46" s="53" t="s">
        <v>0</v>
      </c>
      <c r="K46" s="52" t="s">
        <v>0</v>
      </c>
      <c r="L46" s="52" t="s">
        <v>0</v>
      </c>
      <c r="M46" s="52" t="s">
        <v>0</v>
      </c>
      <c r="N46" s="52" t="s">
        <v>0</v>
      </c>
      <c r="O46" s="52" t="s">
        <v>0</v>
      </c>
      <c r="P46" s="53" t="s">
        <v>0</v>
      </c>
      <c r="Q46" s="53" t="s">
        <v>0</v>
      </c>
      <c r="R46" s="52" t="s">
        <v>0</v>
      </c>
      <c r="S46" s="52" t="s">
        <v>0</v>
      </c>
      <c r="T46" s="52" t="s">
        <v>0</v>
      </c>
      <c r="U46" s="52" t="s">
        <v>0</v>
      </c>
      <c r="V46" s="52" t="s">
        <v>0</v>
      </c>
      <c r="W46" s="53" t="s">
        <v>0</v>
      </c>
      <c r="X46" s="53" t="s">
        <v>0</v>
      </c>
      <c r="Y46" s="52" t="s">
        <v>0</v>
      </c>
      <c r="Z46" s="52" t="s">
        <v>0</v>
      </c>
      <c r="AA46" s="52" t="s">
        <v>0</v>
      </c>
      <c r="AB46" s="52" t="s">
        <v>0</v>
      </c>
      <c r="AC46" s="52" t="s">
        <v>0</v>
      </c>
      <c r="AD46" s="53" t="s">
        <v>0</v>
      </c>
      <c r="AE46" s="53" t="s">
        <v>0</v>
      </c>
      <c r="AF46" s="52" t="s">
        <v>0</v>
      </c>
      <c r="AG46" s="52" t="s">
        <v>0</v>
      </c>
      <c r="AH46" s="52" t="s">
        <v>0</v>
      </c>
      <c r="AI46" s="52" t="s">
        <v>0</v>
      </c>
      <c r="AJ46" s="57" t="s">
        <v>0</v>
      </c>
      <c r="AK46" s="53" t="s">
        <v>0</v>
      </c>
      <c r="AL46" s="53" t="s">
        <v>0</v>
      </c>
      <c r="AM46" s="52" t="s">
        <v>0</v>
      </c>
      <c r="AN46" s="52" t="s">
        <v>0</v>
      </c>
      <c r="AO46" s="52" t="s">
        <v>0</v>
      </c>
      <c r="AP46" s="52" t="s">
        <v>0</v>
      </c>
      <c r="AQ46" s="52" t="s">
        <v>0</v>
      </c>
      <c r="AR46" s="53" t="s">
        <v>0</v>
      </c>
      <c r="AS46" s="53" t="s">
        <v>0</v>
      </c>
      <c r="AT46" s="52" t="s">
        <v>0</v>
      </c>
      <c r="AU46" s="52" t="s">
        <v>0</v>
      </c>
      <c r="AV46" s="52" t="s">
        <v>0</v>
      </c>
      <c r="AW46" s="52" t="s">
        <v>0</v>
      </c>
      <c r="AX46" s="52" t="s">
        <v>0</v>
      </c>
      <c r="AY46" s="53" t="s">
        <v>0</v>
      </c>
      <c r="AZ46" s="53" t="s">
        <v>0</v>
      </c>
      <c r="BA46" s="52" t="s">
        <v>0</v>
      </c>
      <c r="BB46" s="52" t="s">
        <v>0</v>
      </c>
      <c r="BC46" s="52" t="s">
        <v>0</v>
      </c>
      <c r="BD46" s="52" t="s">
        <v>0</v>
      </c>
      <c r="BE46" s="52" t="s">
        <v>0</v>
      </c>
      <c r="BF46" s="53" t="s">
        <v>0</v>
      </c>
      <c r="BG46" s="53" t="s">
        <v>0</v>
      </c>
      <c r="BH46" s="52" t="s">
        <v>0</v>
      </c>
      <c r="BI46" s="52" t="s">
        <v>0</v>
      </c>
      <c r="BJ46" s="52" t="s">
        <v>0</v>
      </c>
      <c r="BK46" s="52" t="s">
        <v>0</v>
      </c>
      <c r="BL46" s="52" t="s">
        <v>0</v>
      </c>
      <c r="BM46" s="53" t="s">
        <v>0</v>
      </c>
      <c r="BN46" s="55" t="s">
        <v>0</v>
      </c>
      <c r="BO46" s="56" t="s">
        <v>0</v>
      </c>
      <c r="BP46" s="52" t="s">
        <v>0</v>
      </c>
      <c r="BQ46" s="52" t="s">
        <v>0</v>
      </c>
      <c r="BR46" s="52" t="s">
        <v>0</v>
      </c>
      <c r="BS46" s="52" t="s">
        <v>0</v>
      </c>
      <c r="BT46" s="53" t="s">
        <v>0</v>
      </c>
      <c r="BU46" s="53" t="s">
        <v>0</v>
      </c>
      <c r="BV46" s="52" t="s">
        <v>0</v>
      </c>
      <c r="BW46" s="52" t="s">
        <v>0</v>
      </c>
      <c r="BX46" s="52" t="s">
        <v>0</v>
      </c>
      <c r="BY46" s="52" t="s">
        <v>0</v>
      </c>
      <c r="BZ46" s="52" t="s">
        <v>0</v>
      </c>
      <c r="CA46" s="53" t="s">
        <v>0</v>
      </c>
      <c r="CB46" s="53" t="s">
        <v>0</v>
      </c>
      <c r="CC46" s="52" t="s">
        <v>0</v>
      </c>
      <c r="CD46" s="52" t="s">
        <v>0</v>
      </c>
      <c r="CE46" s="52" t="s">
        <v>0</v>
      </c>
      <c r="CF46" s="52" t="s">
        <v>0</v>
      </c>
      <c r="CG46" s="52" t="s">
        <v>0</v>
      </c>
      <c r="CH46" s="53" t="s">
        <v>0</v>
      </c>
      <c r="CI46" s="53" t="s">
        <v>0</v>
      </c>
      <c r="CJ46" s="52" t="s">
        <v>0</v>
      </c>
      <c r="CK46" s="52" t="s">
        <v>0</v>
      </c>
      <c r="CL46" s="52" t="s">
        <v>0</v>
      </c>
      <c r="CM46" s="52" t="s">
        <v>0</v>
      </c>
      <c r="CN46" s="52" t="s">
        <v>380</v>
      </c>
      <c r="CO46" s="53" t="s">
        <v>0</v>
      </c>
      <c r="CP46" s="53" t="s">
        <v>0</v>
      </c>
      <c r="CQ46" s="52" t="s">
        <v>0</v>
      </c>
      <c r="CR46" s="54" t="s">
        <v>0</v>
      </c>
      <c r="CS46" s="52" t="s">
        <v>0</v>
      </c>
      <c r="CT46" s="52" t="s">
        <v>0</v>
      </c>
      <c r="CU46" s="52" t="s">
        <v>0</v>
      </c>
      <c r="CV46" s="53" t="s">
        <v>0</v>
      </c>
      <c r="CW46" s="53" t="s">
        <v>0</v>
      </c>
      <c r="CX46" s="52" t="s">
        <v>0</v>
      </c>
      <c r="CY46" s="52" t="s">
        <v>0</v>
      </c>
      <c r="CZ46" s="52" t="s">
        <v>0</v>
      </c>
      <c r="DA46" s="52" t="s">
        <v>0</v>
      </c>
      <c r="DB46" s="52" t="s">
        <v>0</v>
      </c>
      <c r="DC46" s="52" t="s">
        <v>0</v>
      </c>
      <c r="DD46" s="53" t="s">
        <v>0</v>
      </c>
      <c r="DE46" s="52" t="s">
        <v>0</v>
      </c>
      <c r="DF46" s="52" t="s">
        <v>0</v>
      </c>
      <c r="DG46" s="52" t="s">
        <v>0</v>
      </c>
      <c r="DH46" s="52" t="s">
        <v>0</v>
      </c>
      <c r="DI46" s="52" t="s">
        <v>0</v>
      </c>
      <c r="DJ46" s="53" t="s">
        <v>0</v>
      </c>
      <c r="DK46" s="53" t="s">
        <v>0</v>
      </c>
      <c r="DL46" s="52" t="s">
        <v>0</v>
      </c>
      <c r="DM46" s="52" t="s">
        <v>0</v>
      </c>
      <c r="DN46" s="103" t="s">
        <v>380</v>
      </c>
      <c r="DO46" s="103" t="s">
        <v>380</v>
      </c>
      <c r="DP46" s="56" t="s">
        <v>0</v>
      </c>
      <c r="DQ46" s="53" t="s">
        <v>0</v>
      </c>
      <c r="DR46" s="53" t="s">
        <v>0</v>
      </c>
      <c r="DS46" s="103" t="s">
        <v>380</v>
      </c>
      <c r="DT46" s="103" t="s">
        <v>380</v>
      </c>
      <c r="DU46" s="52" t="s">
        <v>380</v>
      </c>
      <c r="DV46" s="52" t="s">
        <v>380</v>
      </c>
      <c r="DW46" s="58" t="s">
        <v>380</v>
      </c>
      <c r="DX46" s="3" t="s">
        <v>413</v>
      </c>
    </row>
    <row r="47" spans="1:128">
      <c r="A47" s="72" t="s">
        <v>442</v>
      </c>
      <c r="B47" s="51">
        <v>30</v>
      </c>
      <c r="C47" s="51">
        <v>15</v>
      </c>
      <c r="D47" s="51">
        <f t="shared" si="2"/>
        <v>7</v>
      </c>
      <c r="E47" s="79">
        <f t="shared" si="3"/>
        <v>8</v>
      </c>
      <c r="F47" s="52" t="s">
        <v>0</v>
      </c>
      <c r="G47" s="52" t="s">
        <v>0</v>
      </c>
      <c r="H47" s="52" t="s">
        <v>0</v>
      </c>
      <c r="I47" s="53" t="s">
        <v>0</v>
      </c>
      <c r="J47" s="53" t="s">
        <v>0</v>
      </c>
      <c r="K47" s="52" t="s">
        <v>0</v>
      </c>
      <c r="L47" s="52" t="s">
        <v>0</v>
      </c>
      <c r="M47" s="52" t="s">
        <v>0</v>
      </c>
      <c r="N47" s="52" t="s">
        <v>0</v>
      </c>
      <c r="O47" s="52" t="s">
        <v>0</v>
      </c>
      <c r="P47" s="53" t="s">
        <v>0</v>
      </c>
      <c r="Q47" s="53" t="s">
        <v>0</v>
      </c>
      <c r="R47" s="52" t="s">
        <v>0</v>
      </c>
      <c r="S47" s="52" t="s">
        <v>0</v>
      </c>
      <c r="T47" s="52" t="s">
        <v>0</v>
      </c>
      <c r="U47" s="52" t="s">
        <v>0</v>
      </c>
      <c r="V47" s="52" t="s">
        <v>0</v>
      </c>
      <c r="W47" s="53" t="s">
        <v>0</v>
      </c>
      <c r="X47" s="53" t="s">
        <v>0</v>
      </c>
      <c r="Y47" s="52" t="s">
        <v>0</v>
      </c>
      <c r="Z47" s="52" t="s">
        <v>0</v>
      </c>
      <c r="AA47" s="52" t="s">
        <v>0</v>
      </c>
      <c r="AB47" s="52" t="s">
        <v>0</v>
      </c>
      <c r="AC47" s="52" t="s">
        <v>0</v>
      </c>
      <c r="AD47" s="53" t="s">
        <v>0</v>
      </c>
      <c r="AE47" s="53" t="s">
        <v>0</v>
      </c>
      <c r="AF47" s="52" t="s">
        <v>0</v>
      </c>
      <c r="AG47" s="52" t="s">
        <v>0</v>
      </c>
      <c r="AH47" s="52" t="s">
        <v>0</v>
      </c>
      <c r="AI47" s="52" t="s">
        <v>0</v>
      </c>
      <c r="AJ47" s="57" t="s">
        <v>0</v>
      </c>
      <c r="AK47" s="53" t="s">
        <v>0</v>
      </c>
      <c r="AL47" s="53" t="s">
        <v>0</v>
      </c>
      <c r="AM47" s="52" t="s">
        <v>0</v>
      </c>
      <c r="AN47" s="52" t="s">
        <v>0</v>
      </c>
      <c r="AO47" s="52" t="s">
        <v>0</v>
      </c>
      <c r="AP47" s="52" t="s">
        <v>0</v>
      </c>
      <c r="AQ47" s="52" t="s">
        <v>0</v>
      </c>
      <c r="AR47" s="53" t="s">
        <v>0</v>
      </c>
      <c r="AS47" s="53" t="s">
        <v>0</v>
      </c>
      <c r="AT47" s="52" t="s">
        <v>0</v>
      </c>
      <c r="AU47" s="52" t="s">
        <v>0</v>
      </c>
      <c r="AV47" s="52" t="s">
        <v>0</v>
      </c>
      <c r="AW47" s="52" t="s">
        <v>0</v>
      </c>
      <c r="AX47" s="52" t="s">
        <v>0</v>
      </c>
      <c r="AY47" s="53" t="s">
        <v>0</v>
      </c>
      <c r="AZ47" s="53" t="s">
        <v>0</v>
      </c>
      <c r="BA47" s="52" t="s">
        <v>0</v>
      </c>
      <c r="BB47" s="52" t="s">
        <v>0</v>
      </c>
      <c r="BC47" s="52" t="s">
        <v>0</v>
      </c>
      <c r="BD47" s="92" t="s">
        <v>380</v>
      </c>
      <c r="BE47" s="92" t="s">
        <v>380</v>
      </c>
      <c r="BF47" s="53" t="s">
        <v>0</v>
      </c>
      <c r="BG47" s="53" t="s">
        <v>0</v>
      </c>
      <c r="BH47" s="52" t="s">
        <v>0</v>
      </c>
      <c r="BI47" s="52" t="s">
        <v>0</v>
      </c>
      <c r="BJ47" s="52" t="s">
        <v>0</v>
      </c>
      <c r="BK47" s="52" t="s">
        <v>0</v>
      </c>
      <c r="BL47" s="52" t="s">
        <v>0</v>
      </c>
      <c r="BM47" s="53" t="s">
        <v>0</v>
      </c>
      <c r="BN47" s="55" t="s">
        <v>0</v>
      </c>
      <c r="BO47" s="56" t="s">
        <v>0</v>
      </c>
      <c r="BP47" s="52" t="s">
        <v>0</v>
      </c>
      <c r="BQ47" s="52" t="s">
        <v>0</v>
      </c>
      <c r="BR47" s="52" t="s">
        <v>0</v>
      </c>
      <c r="BS47" s="52" t="s">
        <v>0</v>
      </c>
      <c r="BT47" s="53" t="s">
        <v>0</v>
      </c>
      <c r="BU47" s="53" t="s">
        <v>0</v>
      </c>
      <c r="BV47" s="52" t="s">
        <v>0</v>
      </c>
      <c r="BW47" s="52" t="s">
        <v>0</v>
      </c>
      <c r="BX47" s="52" t="s">
        <v>0</v>
      </c>
      <c r="BY47" s="52" t="s">
        <v>0</v>
      </c>
      <c r="BZ47" s="52" t="s">
        <v>0</v>
      </c>
      <c r="CA47" s="53" t="s">
        <v>0</v>
      </c>
      <c r="CB47" s="53" t="s">
        <v>0</v>
      </c>
      <c r="CC47" s="52" t="s">
        <v>0</v>
      </c>
      <c r="CD47" s="52" t="s">
        <v>0</v>
      </c>
      <c r="CE47" s="52" t="s">
        <v>0</v>
      </c>
      <c r="CF47" s="52" t="s">
        <v>0</v>
      </c>
      <c r="CG47" s="52" t="s">
        <v>0</v>
      </c>
      <c r="CH47" s="53" t="s">
        <v>0</v>
      </c>
      <c r="CI47" s="53" t="s">
        <v>0</v>
      </c>
      <c r="CJ47" s="52" t="s">
        <v>0</v>
      </c>
      <c r="CK47" s="52" t="s">
        <v>0</v>
      </c>
      <c r="CL47" s="52" t="s">
        <v>0</v>
      </c>
      <c r="CM47" s="52" t="s">
        <v>0</v>
      </c>
      <c r="CN47" s="52" t="s">
        <v>0</v>
      </c>
      <c r="CO47" s="53" t="s">
        <v>0</v>
      </c>
      <c r="CP47" s="53" t="s">
        <v>0</v>
      </c>
      <c r="CQ47" s="52" t="s">
        <v>0</v>
      </c>
      <c r="CR47" s="54" t="s">
        <v>0</v>
      </c>
      <c r="CS47" s="52" t="s">
        <v>0</v>
      </c>
      <c r="CT47" s="52" t="s">
        <v>0</v>
      </c>
      <c r="CU47" s="52" t="s">
        <v>0</v>
      </c>
      <c r="CV47" s="53" t="s">
        <v>0</v>
      </c>
      <c r="CW47" s="53" t="s">
        <v>0</v>
      </c>
      <c r="CX47" s="52" t="s">
        <v>0</v>
      </c>
      <c r="CY47" s="52" t="s">
        <v>0</v>
      </c>
      <c r="CZ47" s="52" t="s">
        <v>0</v>
      </c>
      <c r="DA47" s="52" t="s">
        <v>0</v>
      </c>
      <c r="DB47" s="52" t="s">
        <v>0</v>
      </c>
      <c r="DC47" s="52" t="s">
        <v>0</v>
      </c>
      <c r="DD47" s="53" t="s">
        <v>0</v>
      </c>
      <c r="DE47" s="52" t="s">
        <v>0</v>
      </c>
      <c r="DF47" s="52" t="s">
        <v>0</v>
      </c>
      <c r="DG47" s="52" t="s">
        <v>0</v>
      </c>
      <c r="DH47" s="52" t="s">
        <v>0</v>
      </c>
      <c r="DI47" s="52" t="s">
        <v>0</v>
      </c>
      <c r="DJ47" s="53" t="s">
        <v>0</v>
      </c>
      <c r="DK47" s="53" t="s">
        <v>0</v>
      </c>
      <c r="DL47" s="52" t="s">
        <v>0</v>
      </c>
      <c r="DM47" s="52" t="s">
        <v>0</v>
      </c>
      <c r="DN47" s="52" t="s">
        <v>0</v>
      </c>
      <c r="DO47" s="52" t="s">
        <v>0</v>
      </c>
      <c r="DP47" s="56" t="s">
        <v>0</v>
      </c>
      <c r="DQ47" s="53" t="s">
        <v>0</v>
      </c>
      <c r="DR47" s="53" t="s">
        <v>0</v>
      </c>
      <c r="DS47" s="52" t="s">
        <v>380</v>
      </c>
      <c r="DT47" s="52" t="s">
        <v>380</v>
      </c>
      <c r="DU47" s="52" t="s">
        <v>380</v>
      </c>
      <c r="DV47" s="52" t="s">
        <v>380</v>
      </c>
      <c r="DW47" s="58" t="s">
        <v>380</v>
      </c>
      <c r="DX47" s="3" t="s">
        <v>381</v>
      </c>
    </row>
    <row r="48" spans="1:128">
      <c r="A48" s="72" t="s">
        <v>443</v>
      </c>
      <c r="B48" s="51">
        <v>30</v>
      </c>
      <c r="C48" s="51">
        <v>14</v>
      </c>
      <c r="D48" s="51">
        <f t="shared" si="2"/>
        <v>3</v>
      </c>
      <c r="E48" s="79">
        <f t="shared" si="3"/>
        <v>11</v>
      </c>
      <c r="F48" s="52" t="s">
        <v>380</v>
      </c>
      <c r="G48" s="52" t="s">
        <v>0</v>
      </c>
      <c r="H48" s="52" t="s">
        <v>0</v>
      </c>
      <c r="I48" s="53" t="s">
        <v>0</v>
      </c>
      <c r="J48" s="53" t="s">
        <v>0</v>
      </c>
      <c r="K48" s="52" t="s">
        <v>0</v>
      </c>
      <c r="L48" s="52" t="s">
        <v>0</v>
      </c>
      <c r="M48" s="52" t="s">
        <v>0</v>
      </c>
      <c r="N48" s="52" t="s">
        <v>0</v>
      </c>
      <c r="O48" s="52" t="s">
        <v>0</v>
      </c>
      <c r="P48" s="53" t="s">
        <v>0</v>
      </c>
      <c r="Q48" s="53" t="s">
        <v>0</v>
      </c>
      <c r="R48" s="52" t="s">
        <v>0</v>
      </c>
      <c r="S48" s="52" t="s">
        <v>0</v>
      </c>
      <c r="T48" s="52" t="s">
        <v>0</v>
      </c>
      <c r="U48" s="52" t="s">
        <v>0</v>
      </c>
      <c r="V48" s="52" t="s">
        <v>0</v>
      </c>
      <c r="W48" s="53" t="s">
        <v>0</v>
      </c>
      <c r="X48" s="53" t="s">
        <v>0</v>
      </c>
      <c r="Y48" s="52" t="s">
        <v>0</v>
      </c>
      <c r="Z48" s="52" t="s">
        <v>0</v>
      </c>
      <c r="AA48" s="52" t="s">
        <v>0</v>
      </c>
      <c r="AB48" s="52" t="s">
        <v>0</v>
      </c>
      <c r="AC48" s="52" t="s">
        <v>0</v>
      </c>
      <c r="AD48" s="53" t="s">
        <v>0</v>
      </c>
      <c r="AE48" s="53" t="s">
        <v>0</v>
      </c>
      <c r="AF48" s="52" t="s">
        <v>0</v>
      </c>
      <c r="AG48" s="52" t="s">
        <v>0</v>
      </c>
      <c r="AH48" s="52" t="s">
        <v>0</v>
      </c>
      <c r="AI48" s="52" t="s">
        <v>0</v>
      </c>
      <c r="AJ48" s="57" t="s">
        <v>0</v>
      </c>
      <c r="AK48" s="53" t="s">
        <v>0</v>
      </c>
      <c r="AL48" s="53" t="s">
        <v>0</v>
      </c>
      <c r="AM48" s="52" t="s">
        <v>0</v>
      </c>
      <c r="AN48" s="52" t="s">
        <v>0</v>
      </c>
      <c r="AO48" s="52" t="s">
        <v>0</v>
      </c>
      <c r="AP48" s="52" t="s">
        <v>0</v>
      </c>
      <c r="AQ48" s="52" t="s">
        <v>0</v>
      </c>
      <c r="AR48" s="53" t="s">
        <v>0</v>
      </c>
      <c r="AS48" s="53" t="s">
        <v>0</v>
      </c>
      <c r="AT48" s="52" t="s">
        <v>0</v>
      </c>
      <c r="AU48" s="52" t="s">
        <v>0</v>
      </c>
      <c r="AV48" s="52" t="s">
        <v>0</v>
      </c>
      <c r="AW48" s="52" t="s">
        <v>0</v>
      </c>
      <c r="AX48" s="52" t="s">
        <v>0</v>
      </c>
      <c r="AY48" s="53" t="s">
        <v>0</v>
      </c>
      <c r="AZ48" s="53" t="s">
        <v>0</v>
      </c>
      <c r="BA48" s="52" t="s">
        <v>0</v>
      </c>
      <c r="BB48" s="52" t="s">
        <v>0</v>
      </c>
      <c r="BC48" s="52" t="s">
        <v>0</v>
      </c>
      <c r="BD48" s="52" t="s">
        <v>0</v>
      </c>
      <c r="BE48" s="52" t="s">
        <v>0</v>
      </c>
      <c r="BF48" s="53" t="s">
        <v>0</v>
      </c>
      <c r="BG48" s="53" t="s">
        <v>0</v>
      </c>
      <c r="BH48" s="52" t="s">
        <v>0</v>
      </c>
      <c r="BI48" s="52" t="s">
        <v>0</v>
      </c>
      <c r="BJ48" s="52" t="s">
        <v>0</v>
      </c>
      <c r="BK48" s="52" t="s">
        <v>0</v>
      </c>
      <c r="BL48" s="52" t="s">
        <v>0</v>
      </c>
      <c r="BM48" s="53" t="s">
        <v>0</v>
      </c>
      <c r="BN48" s="55" t="s">
        <v>0</v>
      </c>
      <c r="BO48" s="56" t="s">
        <v>0</v>
      </c>
      <c r="BP48" s="52" t="s">
        <v>0</v>
      </c>
      <c r="BQ48" s="52" t="s">
        <v>0</v>
      </c>
      <c r="BR48" s="52" t="s">
        <v>0</v>
      </c>
      <c r="BS48" s="52" t="s">
        <v>0</v>
      </c>
      <c r="BT48" s="53" t="s">
        <v>0</v>
      </c>
      <c r="BU48" s="53" t="s">
        <v>0</v>
      </c>
      <c r="BV48" s="52" t="s">
        <v>0</v>
      </c>
      <c r="BW48" s="52" t="s">
        <v>0</v>
      </c>
      <c r="BX48" s="52" t="s">
        <v>0</v>
      </c>
      <c r="BY48" s="52" t="s">
        <v>0</v>
      </c>
      <c r="BZ48" s="52" t="s">
        <v>0</v>
      </c>
      <c r="CA48" s="53" t="s">
        <v>0</v>
      </c>
      <c r="CB48" s="53" t="s">
        <v>0</v>
      </c>
      <c r="CC48" s="52" t="s">
        <v>0</v>
      </c>
      <c r="CD48" s="52" t="s">
        <v>0</v>
      </c>
      <c r="CE48" s="52" t="s">
        <v>0</v>
      </c>
      <c r="CF48" s="52" t="s">
        <v>0</v>
      </c>
      <c r="CG48" s="52" t="s">
        <v>0</v>
      </c>
      <c r="CH48" s="53" t="s">
        <v>0</v>
      </c>
      <c r="CI48" s="53" t="s">
        <v>0</v>
      </c>
      <c r="CJ48" s="52" t="s">
        <v>0</v>
      </c>
      <c r="CK48" s="52" t="s">
        <v>0</v>
      </c>
      <c r="CL48" s="52" t="s">
        <v>0</v>
      </c>
      <c r="CM48" s="52" t="s">
        <v>0</v>
      </c>
      <c r="CN48" s="52" t="s">
        <v>0</v>
      </c>
      <c r="CO48" s="53" t="s">
        <v>0</v>
      </c>
      <c r="CP48" s="53" t="s">
        <v>0</v>
      </c>
      <c r="CQ48" s="52" t="s">
        <v>0</v>
      </c>
      <c r="CR48" s="54" t="s">
        <v>0</v>
      </c>
      <c r="CS48" s="52" t="s">
        <v>0</v>
      </c>
      <c r="CT48" s="52" t="s">
        <v>0</v>
      </c>
      <c r="CU48" s="52" t="s">
        <v>0</v>
      </c>
      <c r="CV48" s="53" t="s">
        <v>0</v>
      </c>
      <c r="CW48" s="53" t="s">
        <v>0</v>
      </c>
      <c r="CX48" s="52" t="s">
        <v>0</v>
      </c>
      <c r="CY48" s="52" t="s">
        <v>0</v>
      </c>
      <c r="CZ48" s="52" t="s">
        <v>0</v>
      </c>
      <c r="DA48" s="52" t="s">
        <v>380</v>
      </c>
      <c r="DB48" s="52" t="s">
        <v>380</v>
      </c>
      <c r="DC48" s="52" t="s">
        <v>0</v>
      </c>
      <c r="DD48" s="53" t="s">
        <v>0</v>
      </c>
      <c r="DE48" s="52" t="s">
        <v>0</v>
      </c>
      <c r="DF48" s="52" t="s">
        <v>0</v>
      </c>
      <c r="DG48" s="52" t="s">
        <v>0</v>
      </c>
      <c r="DH48" s="52" t="s">
        <v>0</v>
      </c>
      <c r="DI48" s="52" t="s">
        <v>0</v>
      </c>
      <c r="DJ48" s="53" t="s">
        <v>0</v>
      </c>
      <c r="DK48" s="53" t="s">
        <v>0</v>
      </c>
      <c r="DL48" s="52" t="s">
        <v>0</v>
      </c>
      <c r="DM48" s="52" t="s">
        <v>0</v>
      </c>
      <c r="DN48" s="52" t="s">
        <v>0</v>
      </c>
      <c r="DO48" s="52" t="s">
        <v>0</v>
      </c>
      <c r="DP48" s="56" t="s">
        <v>0</v>
      </c>
      <c r="DQ48" s="53" t="s">
        <v>0</v>
      </c>
      <c r="DR48" s="53" t="s">
        <v>0</v>
      </c>
      <c r="DS48" s="107" t="s">
        <v>0</v>
      </c>
      <c r="DT48" s="52" t="s">
        <v>0</v>
      </c>
      <c r="DU48" s="52" t="s">
        <v>0</v>
      </c>
      <c r="DV48" s="52" t="s">
        <v>0</v>
      </c>
      <c r="DW48" s="58" t="s">
        <v>0</v>
      </c>
      <c r="DX48" s="3" t="s">
        <v>444</v>
      </c>
    </row>
    <row r="49" spans="1:128">
      <c r="A49" s="72" t="s">
        <v>445</v>
      </c>
      <c r="B49" s="51">
        <v>30</v>
      </c>
      <c r="C49" s="51">
        <v>5</v>
      </c>
      <c r="D49" s="51">
        <f t="shared" si="2"/>
        <v>13</v>
      </c>
      <c r="E49" s="79">
        <f t="shared" si="3"/>
        <v>-8</v>
      </c>
      <c r="F49" s="52" t="s">
        <v>380</v>
      </c>
      <c r="G49" s="52" t="s">
        <v>0</v>
      </c>
      <c r="H49" s="52" t="s">
        <v>0</v>
      </c>
      <c r="I49" s="53" t="s">
        <v>0</v>
      </c>
      <c r="J49" s="53" t="s">
        <v>0</v>
      </c>
      <c r="K49" s="52" t="s">
        <v>0</v>
      </c>
      <c r="L49" s="52" t="s">
        <v>0</v>
      </c>
      <c r="M49" s="52" t="s">
        <v>0</v>
      </c>
      <c r="N49" s="52" t="s">
        <v>0</v>
      </c>
      <c r="O49" s="52" t="s">
        <v>0</v>
      </c>
      <c r="P49" s="53" t="s">
        <v>0</v>
      </c>
      <c r="Q49" s="53" t="s">
        <v>0</v>
      </c>
      <c r="R49" s="52" t="s">
        <v>0</v>
      </c>
      <c r="S49" s="52" t="s">
        <v>0</v>
      </c>
      <c r="T49" s="52" t="s">
        <v>0</v>
      </c>
      <c r="U49" s="52" t="s">
        <v>0</v>
      </c>
      <c r="V49" s="52" t="s">
        <v>0</v>
      </c>
      <c r="W49" s="53" t="s">
        <v>0</v>
      </c>
      <c r="X49" s="53" t="s">
        <v>0</v>
      </c>
      <c r="Y49" s="52" t="s">
        <v>0</v>
      </c>
      <c r="Z49" s="52" t="s">
        <v>0</v>
      </c>
      <c r="AA49" s="52" t="s">
        <v>0</v>
      </c>
      <c r="AB49" s="52" t="s">
        <v>0</v>
      </c>
      <c r="AC49" s="52" t="s">
        <v>0</v>
      </c>
      <c r="AD49" s="53" t="s">
        <v>0</v>
      </c>
      <c r="AE49" s="53" t="s">
        <v>0</v>
      </c>
      <c r="AF49" s="52" t="s">
        <v>0</v>
      </c>
      <c r="AG49" s="52" t="s">
        <v>0</v>
      </c>
      <c r="AH49" s="52" t="s">
        <v>0</v>
      </c>
      <c r="AI49" s="52" t="s">
        <v>0</v>
      </c>
      <c r="AJ49" s="57" t="s">
        <v>0</v>
      </c>
      <c r="AK49" s="53" t="s">
        <v>0</v>
      </c>
      <c r="AL49" s="53" t="s">
        <v>0</v>
      </c>
      <c r="AM49" s="52" t="s">
        <v>0</v>
      </c>
      <c r="AN49" s="52" t="s">
        <v>0</v>
      </c>
      <c r="AO49" s="52" t="s">
        <v>0</v>
      </c>
      <c r="AP49" s="52" t="s">
        <v>0</v>
      </c>
      <c r="AQ49" s="52" t="s">
        <v>0</v>
      </c>
      <c r="AR49" s="53" t="s">
        <v>0</v>
      </c>
      <c r="AS49" s="53" t="s">
        <v>0</v>
      </c>
      <c r="AT49" s="52" t="s">
        <v>0</v>
      </c>
      <c r="AU49" s="52" t="s">
        <v>0</v>
      </c>
      <c r="AV49" s="52" t="s">
        <v>0</v>
      </c>
      <c r="AW49" s="52" t="s">
        <v>0</v>
      </c>
      <c r="AX49" s="52" t="s">
        <v>0</v>
      </c>
      <c r="AY49" s="53" t="s">
        <v>0</v>
      </c>
      <c r="AZ49" s="53" t="s">
        <v>0</v>
      </c>
      <c r="BA49" s="52" t="s">
        <v>0</v>
      </c>
      <c r="BB49" s="52" t="s">
        <v>0</v>
      </c>
      <c r="BC49" s="52" t="s">
        <v>0</v>
      </c>
      <c r="BD49" s="52" t="s">
        <v>0</v>
      </c>
      <c r="BE49" s="52" t="s">
        <v>0</v>
      </c>
      <c r="BF49" s="53" t="s">
        <v>0</v>
      </c>
      <c r="BG49" s="53" t="s">
        <v>0</v>
      </c>
      <c r="BH49" s="52" t="s">
        <v>0</v>
      </c>
      <c r="BI49" s="52" t="s">
        <v>0</v>
      </c>
      <c r="BJ49" s="52" t="s">
        <v>0</v>
      </c>
      <c r="BK49" s="52" t="s">
        <v>0</v>
      </c>
      <c r="BL49" s="52" t="s">
        <v>0</v>
      </c>
      <c r="BM49" s="53" t="s">
        <v>0</v>
      </c>
      <c r="BN49" s="55" t="s">
        <v>0</v>
      </c>
      <c r="BO49" s="56" t="s">
        <v>0</v>
      </c>
      <c r="BP49" s="52" t="s">
        <v>0</v>
      </c>
      <c r="BQ49" s="52" t="s">
        <v>0</v>
      </c>
      <c r="BR49" s="52" t="s">
        <v>0</v>
      </c>
      <c r="BS49" s="52" t="s">
        <v>0</v>
      </c>
      <c r="BT49" s="53" t="s">
        <v>0</v>
      </c>
      <c r="BU49" s="53" t="s">
        <v>0</v>
      </c>
      <c r="BV49" s="52" t="s">
        <v>0</v>
      </c>
      <c r="BW49" s="52" t="s">
        <v>0</v>
      </c>
      <c r="BX49" s="52" t="s">
        <v>0</v>
      </c>
      <c r="BY49" s="52" t="s">
        <v>0</v>
      </c>
      <c r="BZ49" s="52" t="s">
        <v>0</v>
      </c>
      <c r="CA49" s="53" t="s">
        <v>0</v>
      </c>
      <c r="CB49" s="53" t="s">
        <v>0</v>
      </c>
      <c r="CC49" s="52" t="s">
        <v>380</v>
      </c>
      <c r="CD49" s="52" t="s">
        <v>380</v>
      </c>
      <c r="CE49" s="52" t="s">
        <v>380</v>
      </c>
      <c r="CF49" s="52" t="s">
        <v>380</v>
      </c>
      <c r="CG49" s="52" t="s">
        <v>380</v>
      </c>
      <c r="CH49" s="53" t="s">
        <v>380</v>
      </c>
      <c r="CI49" s="53" t="s">
        <v>380</v>
      </c>
      <c r="CJ49" s="52" t="s">
        <v>0</v>
      </c>
      <c r="CK49" s="52" t="s">
        <v>0</v>
      </c>
      <c r="CL49" s="52" t="s">
        <v>0</v>
      </c>
      <c r="CM49" s="52" t="s">
        <v>0</v>
      </c>
      <c r="CN49" s="52" t="s">
        <v>0</v>
      </c>
      <c r="CO49" s="53" t="s">
        <v>0</v>
      </c>
      <c r="CP49" s="53" t="s">
        <v>0</v>
      </c>
      <c r="CQ49" s="52" t="s">
        <v>0</v>
      </c>
      <c r="CR49" s="54" t="s">
        <v>0</v>
      </c>
      <c r="CS49" s="52" t="s">
        <v>0</v>
      </c>
      <c r="CT49" s="52" t="s">
        <v>0</v>
      </c>
      <c r="CU49" s="52" t="s">
        <v>0</v>
      </c>
      <c r="CV49" s="53" t="s">
        <v>0</v>
      </c>
      <c r="CW49" s="53" t="s">
        <v>0</v>
      </c>
      <c r="CX49" s="52" t="s">
        <v>0</v>
      </c>
      <c r="CY49" s="52" t="s">
        <v>0</v>
      </c>
      <c r="CZ49" s="52" t="s">
        <v>0</v>
      </c>
      <c r="DA49" s="52" t="s">
        <v>0</v>
      </c>
      <c r="DB49" s="52" t="s">
        <v>0</v>
      </c>
      <c r="DC49" s="52" t="s">
        <v>0</v>
      </c>
      <c r="DD49" s="53" t="s">
        <v>0</v>
      </c>
      <c r="DE49" s="52" t="s">
        <v>0</v>
      </c>
      <c r="DF49" s="52" t="s">
        <v>0</v>
      </c>
      <c r="DG49" s="52" t="s">
        <v>0</v>
      </c>
      <c r="DH49" s="52" t="s">
        <v>0</v>
      </c>
      <c r="DI49" s="52" t="s">
        <v>0</v>
      </c>
      <c r="DJ49" s="53" t="s">
        <v>0</v>
      </c>
      <c r="DK49" s="53" t="s">
        <v>0</v>
      </c>
      <c r="DL49" s="52" t="s">
        <v>0</v>
      </c>
      <c r="DM49" s="52" t="s">
        <v>0</v>
      </c>
      <c r="DN49" s="52" t="s">
        <v>0</v>
      </c>
      <c r="DO49" s="52" t="s">
        <v>0</v>
      </c>
      <c r="DP49" s="56" t="s">
        <v>0</v>
      </c>
      <c r="DQ49" s="53" t="s">
        <v>0</v>
      </c>
      <c r="DR49" s="53" t="s">
        <v>0</v>
      </c>
      <c r="DS49" s="103" t="s">
        <v>380</v>
      </c>
      <c r="DT49" s="103" t="s">
        <v>380</v>
      </c>
      <c r="DU49" s="103" t="s">
        <v>380</v>
      </c>
      <c r="DV49" s="103" t="s">
        <v>380</v>
      </c>
      <c r="DW49" s="104" t="s">
        <v>380</v>
      </c>
      <c r="DX49" s="3" t="s">
        <v>446</v>
      </c>
    </row>
    <row r="50" spans="1:128">
      <c r="A50" s="72" t="s">
        <v>447</v>
      </c>
      <c r="B50" s="51">
        <v>30</v>
      </c>
      <c r="C50" s="51">
        <v>24</v>
      </c>
      <c r="D50" s="51">
        <f t="shared" si="2"/>
        <v>14</v>
      </c>
      <c r="E50" s="79">
        <f t="shared" si="3"/>
        <v>10</v>
      </c>
      <c r="F50" s="52" t="s">
        <v>0</v>
      </c>
      <c r="G50" s="52" t="s">
        <v>0</v>
      </c>
      <c r="H50" s="52" t="s">
        <v>0</v>
      </c>
      <c r="I50" s="53" t="s">
        <v>0</v>
      </c>
      <c r="J50" s="53" t="s">
        <v>0</v>
      </c>
      <c r="K50" s="52" t="s">
        <v>0</v>
      </c>
      <c r="L50" s="52" t="s">
        <v>0</v>
      </c>
      <c r="M50" s="52" t="s">
        <v>0</v>
      </c>
      <c r="N50" s="52" t="s">
        <v>0</v>
      </c>
      <c r="O50" s="52" t="s">
        <v>0</v>
      </c>
      <c r="P50" s="53" t="s">
        <v>0</v>
      </c>
      <c r="Q50" s="53" t="s">
        <v>0</v>
      </c>
      <c r="R50" s="52" t="s">
        <v>0</v>
      </c>
      <c r="S50" s="52" t="s">
        <v>0</v>
      </c>
      <c r="T50" s="52" t="s">
        <v>0</v>
      </c>
      <c r="U50" s="52" t="s">
        <v>0</v>
      </c>
      <c r="V50" s="52" t="s">
        <v>0</v>
      </c>
      <c r="W50" s="53" t="s">
        <v>0</v>
      </c>
      <c r="X50" s="53" t="s">
        <v>0</v>
      </c>
      <c r="Y50" s="52" t="s">
        <v>0</v>
      </c>
      <c r="Z50" s="52" t="s">
        <v>0</v>
      </c>
      <c r="AA50" s="52" t="s">
        <v>0</v>
      </c>
      <c r="AB50" s="52" t="s">
        <v>0</v>
      </c>
      <c r="AC50" s="52" t="s">
        <v>0</v>
      </c>
      <c r="AD50" s="53" t="s">
        <v>0</v>
      </c>
      <c r="AE50" s="53" t="s">
        <v>0</v>
      </c>
      <c r="AF50" s="52" t="s">
        <v>0</v>
      </c>
      <c r="AG50" s="52" t="s">
        <v>0</v>
      </c>
      <c r="AH50" s="52" t="s">
        <v>0</v>
      </c>
      <c r="AI50" s="52" t="s">
        <v>0</v>
      </c>
      <c r="AJ50" s="57" t="s">
        <v>0</v>
      </c>
      <c r="AK50" s="53" t="s">
        <v>0</v>
      </c>
      <c r="AL50" s="53" t="s">
        <v>0</v>
      </c>
      <c r="AM50" s="52" t="s">
        <v>0</v>
      </c>
      <c r="AN50" s="52" t="s">
        <v>0</v>
      </c>
      <c r="AO50" s="52" t="s">
        <v>0</v>
      </c>
      <c r="AP50" s="52" t="s">
        <v>0</v>
      </c>
      <c r="AQ50" s="52" t="s">
        <v>0</v>
      </c>
      <c r="AR50" s="53" t="s">
        <v>0</v>
      </c>
      <c r="AS50" s="53" t="s">
        <v>0</v>
      </c>
      <c r="AT50" s="52" t="s">
        <v>0</v>
      </c>
      <c r="AU50" s="52" t="s">
        <v>0</v>
      </c>
      <c r="AV50" s="52" t="s">
        <v>0</v>
      </c>
      <c r="AW50" s="52" t="s">
        <v>0</v>
      </c>
      <c r="AX50" s="52" t="s">
        <v>0</v>
      </c>
      <c r="AY50" s="53" t="s">
        <v>0</v>
      </c>
      <c r="AZ50" s="53" t="s">
        <v>0</v>
      </c>
      <c r="BA50" s="52" t="s">
        <v>0</v>
      </c>
      <c r="BB50" s="52" t="s">
        <v>0</v>
      </c>
      <c r="BC50" s="52" t="s">
        <v>0</v>
      </c>
      <c r="BD50" s="52" t="s">
        <v>0</v>
      </c>
      <c r="BE50" s="52" t="s">
        <v>0</v>
      </c>
      <c r="BF50" s="53" t="s">
        <v>0</v>
      </c>
      <c r="BG50" s="53" t="s">
        <v>0</v>
      </c>
      <c r="BH50" s="52" t="s">
        <v>380</v>
      </c>
      <c r="BI50" s="52" t="s">
        <v>380</v>
      </c>
      <c r="BJ50" s="52" t="s">
        <v>380</v>
      </c>
      <c r="BK50" s="52" t="s">
        <v>0</v>
      </c>
      <c r="BL50" s="52" t="s">
        <v>0</v>
      </c>
      <c r="BM50" s="53" t="s">
        <v>0</v>
      </c>
      <c r="BN50" s="55" t="s">
        <v>0</v>
      </c>
      <c r="BO50" s="56" t="s">
        <v>0</v>
      </c>
      <c r="BP50" s="52" t="s">
        <v>0</v>
      </c>
      <c r="BQ50" s="52" t="s">
        <v>0</v>
      </c>
      <c r="BR50" s="52" t="s">
        <v>0</v>
      </c>
      <c r="BS50" s="52" t="s">
        <v>0</v>
      </c>
      <c r="BT50" s="53" t="s">
        <v>0</v>
      </c>
      <c r="BU50" s="53" t="s">
        <v>0</v>
      </c>
      <c r="BV50" s="52" t="s">
        <v>0</v>
      </c>
      <c r="BW50" s="52" t="s">
        <v>0</v>
      </c>
      <c r="BX50" s="52" t="s">
        <v>0</v>
      </c>
      <c r="BY50" s="52" t="s">
        <v>0</v>
      </c>
      <c r="BZ50" s="52" t="s">
        <v>0</v>
      </c>
      <c r="CA50" s="53" t="s">
        <v>0</v>
      </c>
      <c r="CB50" s="53" t="s">
        <v>0</v>
      </c>
      <c r="CC50" s="52" t="s">
        <v>0</v>
      </c>
      <c r="CD50" s="52" t="s">
        <v>0</v>
      </c>
      <c r="CE50" s="52" t="s">
        <v>0</v>
      </c>
      <c r="CF50" s="52" t="s">
        <v>0</v>
      </c>
      <c r="CG50" s="52" t="s">
        <v>0</v>
      </c>
      <c r="CH50" s="53" t="s">
        <v>0</v>
      </c>
      <c r="CI50" s="53" t="s">
        <v>0</v>
      </c>
      <c r="CJ50" s="52" t="s">
        <v>0</v>
      </c>
      <c r="CK50" s="52" t="s">
        <v>0</v>
      </c>
      <c r="CL50" s="52" t="s">
        <v>0</v>
      </c>
      <c r="CM50" s="52" t="s">
        <v>0</v>
      </c>
      <c r="CN50" s="52" t="s">
        <v>0</v>
      </c>
      <c r="CO50" s="53" t="s">
        <v>0</v>
      </c>
      <c r="CP50" s="53" t="s">
        <v>0</v>
      </c>
      <c r="CQ50" s="52" t="s">
        <v>0</v>
      </c>
      <c r="CR50" s="54" t="s">
        <v>0</v>
      </c>
      <c r="CS50" s="52" t="s">
        <v>0</v>
      </c>
      <c r="CT50" s="52" t="s">
        <v>0</v>
      </c>
      <c r="CU50" s="52" t="s">
        <v>0</v>
      </c>
      <c r="CV50" s="53" t="s">
        <v>0</v>
      </c>
      <c r="CW50" s="53" t="s">
        <v>0</v>
      </c>
      <c r="CX50" s="52" t="s">
        <v>0</v>
      </c>
      <c r="CY50" s="52" t="s">
        <v>0</v>
      </c>
      <c r="CZ50" s="52" t="s">
        <v>0</v>
      </c>
      <c r="DA50" s="52" t="s">
        <v>0</v>
      </c>
      <c r="DB50" s="52" t="s">
        <v>0</v>
      </c>
      <c r="DC50" s="52" t="s">
        <v>0</v>
      </c>
      <c r="DD50" s="53" t="s">
        <v>0</v>
      </c>
      <c r="DE50" s="52" t="s">
        <v>0</v>
      </c>
      <c r="DF50" s="52" t="s">
        <v>0</v>
      </c>
      <c r="DG50" s="52" t="s">
        <v>0</v>
      </c>
      <c r="DH50" s="52" t="s">
        <v>380</v>
      </c>
      <c r="DI50" s="52" t="s">
        <v>380</v>
      </c>
      <c r="DJ50" s="53" t="s">
        <v>0</v>
      </c>
      <c r="DK50" s="53" t="s">
        <v>0</v>
      </c>
      <c r="DL50" s="52" t="s">
        <v>380</v>
      </c>
      <c r="DM50" s="52" t="s">
        <v>380</v>
      </c>
      <c r="DN50" s="52" t="s">
        <v>380</v>
      </c>
      <c r="DO50" s="52" t="s">
        <v>380</v>
      </c>
      <c r="DP50" s="56" t="s">
        <v>0</v>
      </c>
      <c r="DQ50" s="53" t="s">
        <v>0</v>
      </c>
      <c r="DR50" s="53" t="s">
        <v>0</v>
      </c>
      <c r="DS50" s="52" t="s">
        <v>380</v>
      </c>
      <c r="DT50" s="52" t="s">
        <v>380</v>
      </c>
      <c r="DU50" s="52" t="s">
        <v>380</v>
      </c>
      <c r="DV50" s="52" t="s">
        <v>380</v>
      </c>
      <c r="DW50" s="58" t="s">
        <v>380</v>
      </c>
    </row>
    <row r="51" spans="1:128">
      <c r="A51" s="72" t="s">
        <v>448</v>
      </c>
      <c r="B51" s="51">
        <v>31</v>
      </c>
      <c r="C51" s="51">
        <v>23</v>
      </c>
      <c r="D51" s="51">
        <f t="shared" si="2"/>
        <v>1</v>
      </c>
      <c r="E51" s="79">
        <f t="shared" si="3"/>
        <v>22</v>
      </c>
      <c r="F51" s="52" t="s">
        <v>380</v>
      </c>
      <c r="G51" s="52" t="s">
        <v>0</v>
      </c>
      <c r="H51" s="52" t="s">
        <v>0</v>
      </c>
      <c r="I51" s="53" t="s">
        <v>0</v>
      </c>
      <c r="J51" s="53" t="s">
        <v>0</v>
      </c>
      <c r="K51" s="52" t="s">
        <v>0</v>
      </c>
      <c r="L51" s="52" t="s">
        <v>0</v>
      </c>
      <c r="M51" s="52" t="s">
        <v>0</v>
      </c>
      <c r="N51" s="52" t="s">
        <v>0</v>
      </c>
      <c r="O51" s="52" t="s">
        <v>0</v>
      </c>
      <c r="P51" s="53" t="s">
        <v>0</v>
      </c>
      <c r="Q51" s="53" t="s">
        <v>0</v>
      </c>
      <c r="R51" s="52" t="s">
        <v>0</v>
      </c>
      <c r="S51" s="52" t="s">
        <v>0</v>
      </c>
      <c r="T51" s="52" t="s">
        <v>0</v>
      </c>
      <c r="U51" s="52" t="s">
        <v>0</v>
      </c>
      <c r="V51" s="52" t="s">
        <v>0</v>
      </c>
      <c r="W51" s="53" t="s">
        <v>0</v>
      </c>
      <c r="X51" s="53" t="s">
        <v>0</v>
      </c>
      <c r="Y51" s="52" t="s">
        <v>0</v>
      </c>
      <c r="Z51" s="52" t="s">
        <v>0</v>
      </c>
      <c r="AA51" s="52" t="s">
        <v>0</v>
      </c>
      <c r="AB51" s="52" t="s">
        <v>0</v>
      </c>
      <c r="AC51" s="52" t="s">
        <v>0</v>
      </c>
      <c r="AD51" s="53" t="s">
        <v>0</v>
      </c>
      <c r="AE51" s="53" t="s">
        <v>0</v>
      </c>
      <c r="AF51" s="52" t="s">
        <v>0</v>
      </c>
      <c r="AG51" s="52" t="s">
        <v>0</v>
      </c>
      <c r="AH51" s="52" t="s">
        <v>0</v>
      </c>
      <c r="AI51" s="52" t="s">
        <v>0</v>
      </c>
      <c r="AJ51" s="57" t="s">
        <v>0</v>
      </c>
      <c r="AK51" s="53" t="s">
        <v>0</v>
      </c>
      <c r="AL51" s="53" t="s">
        <v>0</v>
      </c>
      <c r="AM51" s="52" t="s">
        <v>0</v>
      </c>
      <c r="AN51" s="52" t="s">
        <v>0</v>
      </c>
      <c r="AO51" s="52" t="s">
        <v>0</v>
      </c>
      <c r="AP51" s="52" t="s">
        <v>0</v>
      </c>
      <c r="AQ51" s="52" t="s">
        <v>0</v>
      </c>
      <c r="AR51" s="53" t="s">
        <v>0</v>
      </c>
      <c r="AS51" s="53" t="s">
        <v>0</v>
      </c>
      <c r="AT51" s="52" t="s">
        <v>0</v>
      </c>
      <c r="AU51" s="52" t="s">
        <v>0</v>
      </c>
      <c r="AV51" s="52" t="s">
        <v>0</v>
      </c>
      <c r="AW51" s="52" t="s">
        <v>0</v>
      </c>
      <c r="AX51" s="52" t="s">
        <v>0</v>
      </c>
      <c r="AY51" s="53" t="s">
        <v>0</v>
      </c>
      <c r="AZ51" s="53" t="s">
        <v>0</v>
      </c>
      <c r="BA51" s="52" t="s">
        <v>0</v>
      </c>
      <c r="BB51" s="52" t="s">
        <v>0</v>
      </c>
      <c r="BC51" s="52" t="s">
        <v>0</v>
      </c>
      <c r="BD51" s="52" t="s">
        <v>0</v>
      </c>
      <c r="BE51" s="52" t="s">
        <v>0</v>
      </c>
      <c r="BF51" s="53" t="s">
        <v>0</v>
      </c>
      <c r="BG51" s="53" t="s">
        <v>0</v>
      </c>
      <c r="BH51" s="52" t="s">
        <v>0</v>
      </c>
      <c r="BI51" s="52" t="s">
        <v>0</v>
      </c>
      <c r="BJ51" s="52" t="s">
        <v>0</v>
      </c>
      <c r="BK51" s="52" t="s">
        <v>0</v>
      </c>
      <c r="BL51" s="52" t="s">
        <v>0</v>
      </c>
      <c r="BM51" s="53" t="s">
        <v>0</v>
      </c>
      <c r="BN51" s="55" t="s">
        <v>0</v>
      </c>
      <c r="BO51" s="56" t="s">
        <v>0</v>
      </c>
      <c r="BP51" s="52" t="s">
        <v>0</v>
      </c>
      <c r="BQ51" s="52" t="s">
        <v>0</v>
      </c>
      <c r="BR51" s="52" t="s">
        <v>0</v>
      </c>
      <c r="BS51" s="52" t="s">
        <v>0</v>
      </c>
      <c r="BT51" s="53" t="s">
        <v>0</v>
      </c>
      <c r="BU51" s="53" t="s">
        <v>0</v>
      </c>
      <c r="BV51" s="52" t="s">
        <v>0</v>
      </c>
      <c r="BW51" s="52" t="s">
        <v>0</v>
      </c>
      <c r="BX51" s="52" t="s">
        <v>0</v>
      </c>
      <c r="BY51" s="52" t="s">
        <v>0</v>
      </c>
      <c r="BZ51" s="52" t="s">
        <v>0</v>
      </c>
      <c r="CA51" s="53" t="s">
        <v>0</v>
      </c>
      <c r="CB51" s="53" t="s">
        <v>0</v>
      </c>
      <c r="CC51" s="52" t="s">
        <v>0</v>
      </c>
      <c r="CD51" s="52" t="s">
        <v>0</v>
      </c>
      <c r="CE51" s="52" t="s">
        <v>0</v>
      </c>
      <c r="CF51" s="52" t="s">
        <v>0</v>
      </c>
      <c r="CG51" s="52" t="s">
        <v>0</v>
      </c>
      <c r="CH51" s="53" t="s">
        <v>0</v>
      </c>
      <c r="CI51" s="53" t="s">
        <v>0</v>
      </c>
      <c r="CJ51" s="52" t="s">
        <v>0</v>
      </c>
      <c r="CK51" s="52" t="s">
        <v>0</v>
      </c>
      <c r="CL51" s="52" t="s">
        <v>0</v>
      </c>
      <c r="CM51" s="52" t="s">
        <v>0</v>
      </c>
      <c r="CN51" s="52" t="s">
        <v>0</v>
      </c>
      <c r="CO51" s="53" t="s">
        <v>0</v>
      </c>
      <c r="CP51" s="53" t="s">
        <v>0</v>
      </c>
      <c r="CQ51" s="52" t="s">
        <v>0</v>
      </c>
      <c r="CR51" s="54" t="s">
        <v>0</v>
      </c>
      <c r="CS51" s="52" t="s">
        <v>0</v>
      </c>
      <c r="CT51" s="52" t="s">
        <v>0</v>
      </c>
      <c r="CU51" s="52" t="s">
        <v>0</v>
      </c>
      <c r="CV51" s="53" t="s">
        <v>0</v>
      </c>
      <c r="CW51" s="53" t="s">
        <v>0</v>
      </c>
      <c r="CX51" s="52" t="s">
        <v>0</v>
      </c>
      <c r="CY51" s="52" t="s">
        <v>0</v>
      </c>
      <c r="CZ51" s="52" t="s">
        <v>0</v>
      </c>
      <c r="DA51" s="52" t="s">
        <v>0</v>
      </c>
      <c r="DB51" s="52" t="s">
        <v>0</v>
      </c>
      <c r="DC51" s="52" t="s">
        <v>0</v>
      </c>
      <c r="DD51" s="53" t="s">
        <v>0</v>
      </c>
      <c r="DE51" s="52" t="s">
        <v>0</v>
      </c>
      <c r="DF51" s="52" t="s">
        <v>0</v>
      </c>
      <c r="DG51" s="52" t="s">
        <v>0</v>
      </c>
      <c r="DH51" s="52" t="s">
        <v>0</v>
      </c>
      <c r="DI51" s="52" t="s">
        <v>0</v>
      </c>
      <c r="DJ51" s="53" t="s">
        <v>0</v>
      </c>
      <c r="DK51" s="53" t="s">
        <v>0</v>
      </c>
      <c r="DL51" s="52" t="s">
        <v>0</v>
      </c>
      <c r="DM51" s="52" t="s">
        <v>0</v>
      </c>
      <c r="DN51" s="52" t="s">
        <v>0</v>
      </c>
      <c r="DO51" s="52" t="s">
        <v>0</v>
      </c>
      <c r="DP51" s="56" t="s">
        <v>0</v>
      </c>
      <c r="DQ51" s="53" t="s">
        <v>0</v>
      </c>
      <c r="DR51" s="53" t="s">
        <v>0</v>
      </c>
      <c r="DS51" s="52" t="s">
        <v>0</v>
      </c>
      <c r="DT51" s="52" t="s">
        <v>0</v>
      </c>
      <c r="DU51" s="52" t="s">
        <v>0</v>
      </c>
      <c r="DV51" s="52" t="s">
        <v>0</v>
      </c>
      <c r="DW51" s="58" t="s">
        <v>0</v>
      </c>
    </row>
    <row r="52" spans="1:128">
      <c r="A52" s="72" t="s">
        <v>449</v>
      </c>
      <c r="B52" s="51">
        <v>30</v>
      </c>
      <c r="C52" s="51">
        <v>15</v>
      </c>
      <c r="D52" s="51">
        <f t="shared" si="2"/>
        <v>12</v>
      </c>
      <c r="E52" s="79">
        <f t="shared" si="3"/>
        <v>3</v>
      </c>
      <c r="F52" s="52" t="s">
        <v>0</v>
      </c>
      <c r="G52" s="52" t="s">
        <v>0</v>
      </c>
      <c r="H52" s="52" t="s">
        <v>0</v>
      </c>
      <c r="I52" s="53" t="s">
        <v>0</v>
      </c>
      <c r="J52" s="53" t="s">
        <v>0</v>
      </c>
      <c r="K52" s="52" t="s">
        <v>0</v>
      </c>
      <c r="L52" s="52" t="s">
        <v>0</v>
      </c>
      <c r="M52" s="52" t="s">
        <v>0</v>
      </c>
      <c r="N52" s="52" t="s">
        <v>0</v>
      </c>
      <c r="O52" s="52" t="s">
        <v>0</v>
      </c>
      <c r="P52" s="53" t="s">
        <v>0</v>
      </c>
      <c r="Q52" s="53" t="s">
        <v>0</v>
      </c>
      <c r="R52" s="52" t="s">
        <v>0</v>
      </c>
      <c r="S52" s="52" t="s">
        <v>0</v>
      </c>
      <c r="T52" s="52" t="s">
        <v>0</v>
      </c>
      <c r="U52" s="52" t="s">
        <v>0</v>
      </c>
      <c r="V52" s="52" t="s">
        <v>0</v>
      </c>
      <c r="W52" s="53" t="s">
        <v>0</v>
      </c>
      <c r="X52" s="53" t="s">
        <v>0</v>
      </c>
      <c r="Y52" s="52" t="s">
        <v>0</v>
      </c>
      <c r="Z52" s="52" t="s">
        <v>0</v>
      </c>
      <c r="AA52" s="52" t="s">
        <v>0</v>
      </c>
      <c r="AB52" s="52" t="s">
        <v>0</v>
      </c>
      <c r="AC52" s="52" t="s">
        <v>0</v>
      </c>
      <c r="AD52" s="53" t="s">
        <v>0</v>
      </c>
      <c r="AE52" s="53" t="s">
        <v>0</v>
      </c>
      <c r="AF52" s="52" t="s">
        <v>0</v>
      </c>
      <c r="AG52" s="52" t="s">
        <v>0</v>
      </c>
      <c r="AH52" s="52" t="s">
        <v>0</v>
      </c>
      <c r="AI52" s="52" t="s">
        <v>0</v>
      </c>
      <c r="AJ52" s="57" t="s">
        <v>0</v>
      </c>
      <c r="AK52" s="53" t="s">
        <v>0</v>
      </c>
      <c r="AL52" s="53" t="s">
        <v>0</v>
      </c>
      <c r="AM52" s="52" t="s">
        <v>0</v>
      </c>
      <c r="AN52" s="52" t="s">
        <v>0</v>
      </c>
      <c r="AO52" s="52" t="s">
        <v>0</v>
      </c>
      <c r="AP52" s="52" t="s">
        <v>0</v>
      </c>
      <c r="AQ52" s="52" t="s">
        <v>0</v>
      </c>
      <c r="AR52" s="53" t="s">
        <v>0</v>
      </c>
      <c r="AS52" s="53" t="s">
        <v>0</v>
      </c>
      <c r="AT52" s="52" t="s">
        <v>0</v>
      </c>
      <c r="AU52" s="52" t="s">
        <v>0</v>
      </c>
      <c r="AV52" s="52" t="s">
        <v>380</v>
      </c>
      <c r="AW52" s="52" t="s">
        <v>380</v>
      </c>
      <c r="AX52" s="52" t="s">
        <v>380</v>
      </c>
      <c r="AY52" s="53" t="s">
        <v>380</v>
      </c>
      <c r="AZ52" s="53" t="s">
        <v>380</v>
      </c>
      <c r="BA52" s="52" t="s">
        <v>0</v>
      </c>
      <c r="BB52" s="52" t="s">
        <v>0</v>
      </c>
      <c r="BC52" s="52" t="s">
        <v>0</v>
      </c>
      <c r="BD52" s="52" t="s">
        <v>0</v>
      </c>
      <c r="BE52" s="52" t="s">
        <v>0</v>
      </c>
      <c r="BF52" s="53" t="s">
        <v>0</v>
      </c>
      <c r="BG52" s="53" t="s">
        <v>0</v>
      </c>
      <c r="BH52" s="52" t="s">
        <v>0</v>
      </c>
      <c r="BI52" s="52" t="s">
        <v>0</v>
      </c>
      <c r="BJ52" s="52" t="s">
        <v>0</v>
      </c>
      <c r="BK52" s="52" t="s">
        <v>0</v>
      </c>
      <c r="BL52" s="52" t="s">
        <v>0</v>
      </c>
      <c r="BM52" s="53" t="s">
        <v>0</v>
      </c>
      <c r="BN52" s="55" t="s">
        <v>0</v>
      </c>
      <c r="BO52" s="56" t="s">
        <v>0</v>
      </c>
      <c r="BP52" s="52" t="s">
        <v>0</v>
      </c>
      <c r="BQ52" s="52" t="s">
        <v>0</v>
      </c>
      <c r="BR52" s="52" t="s">
        <v>0</v>
      </c>
      <c r="BS52" s="52" t="s">
        <v>0</v>
      </c>
      <c r="BT52" s="53" t="s">
        <v>0</v>
      </c>
      <c r="BU52" s="53" t="s">
        <v>0</v>
      </c>
      <c r="BV52" s="52" t="s">
        <v>0</v>
      </c>
      <c r="BW52" s="52" t="s">
        <v>0</v>
      </c>
      <c r="BX52" s="52" t="s">
        <v>0</v>
      </c>
      <c r="BY52" s="52" t="s">
        <v>0</v>
      </c>
      <c r="BZ52" s="52" t="s">
        <v>0</v>
      </c>
      <c r="CA52" s="53" t="s">
        <v>0</v>
      </c>
      <c r="CB52" s="53" t="s">
        <v>0</v>
      </c>
      <c r="CC52" s="52" t="s">
        <v>0</v>
      </c>
      <c r="CD52" s="52" t="s">
        <v>0</v>
      </c>
      <c r="CE52" s="52" t="s">
        <v>0</v>
      </c>
      <c r="CF52" s="52" t="s">
        <v>0</v>
      </c>
      <c r="CG52" s="52" t="s">
        <v>0</v>
      </c>
      <c r="CH52" s="53" t="s">
        <v>0</v>
      </c>
      <c r="CI52" s="53" t="s">
        <v>0</v>
      </c>
      <c r="CJ52" s="52" t="s">
        <v>0</v>
      </c>
      <c r="CK52" s="52" t="s">
        <v>0</v>
      </c>
      <c r="CL52" s="52" t="s">
        <v>0</v>
      </c>
      <c r="CM52" s="52" t="s">
        <v>0</v>
      </c>
      <c r="CN52" s="52" t="s">
        <v>0</v>
      </c>
      <c r="CO52" s="53" t="s">
        <v>0</v>
      </c>
      <c r="CP52" s="53" t="s">
        <v>0</v>
      </c>
      <c r="CQ52" s="52" t="s">
        <v>0</v>
      </c>
      <c r="CR52" s="54" t="s">
        <v>0</v>
      </c>
      <c r="CS52" s="52" t="s">
        <v>0</v>
      </c>
      <c r="CT52" s="52" t="s">
        <v>0</v>
      </c>
      <c r="CU52" s="52" t="s">
        <v>0</v>
      </c>
      <c r="CV52" s="53" t="s">
        <v>0</v>
      </c>
      <c r="CW52" s="53" t="s">
        <v>0</v>
      </c>
      <c r="CX52" s="52" t="s">
        <v>0</v>
      </c>
      <c r="CY52" s="52" t="s">
        <v>0</v>
      </c>
      <c r="CZ52" s="52" t="s">
        <v>0</v>
      </c>
      <c r="DA52" s="52" t="s">
        <v>0</v>
      </c>
      <c r="DB52" s="52" t="s">
        <v>0</v>
      </c>
      <c r="DC52" s="52" t="s">
        <v>0</v>
      </c>
      <c r="DD52" s="53" t="s">
        <v>0</v>
      </c>
      <c r="DE52" s="52" t="s">
        <v>0</v>
      </c>
      <c r="DF52" s="52" t="s">
        <v>0</v>
      </c>
      <c r="DG52" s="52" t="s">
        <v>0</v>
      </c>
      <c r="DH52" s="52" t="s">
        <v>0</v>
      </c>
      <c r="DI52" s="52" t="s">
        <v>0</v>
      </c>
      <c r="DJ52" s="53" t="s">
        <v>0</v>
      </c>
      <c r="DK52" s="53" t="s">
        <v>0</v>
      </c>
      <c r="DL52" s="52" t="s">
        <v>0</v>
      </c>
      <c r="DM52" s="52" t="s">
        <v>0</v>
      </c>
      <c r="DN52" s="52" t="s">
        <v>380</v>
      </c>
      <c r="DO52" s="52" t="s">
        <v>380</v>
      </c>
      <c r="DP52" s="56" t="s">
        <v>0</v>
      </c>
      <c r="DQ52" s="53" t="s">
        <v>0</v>
      </c>
      <c r="DR52" s="53" t="s">
        <v>0</v>
      </c>
      <c r="DS52" s="52" t="s">
        <v>380</v>
      </c>
      <c r="DT52" s="52" t="s">
        <v>380</v>
      </c>
      <c r="DU52" s="52" t="s">
        <v>380</v>
      </c>
      <c r="DV52" s="52" t="s">
        <v>380</v>
      </c>
      <c r="DW52" s="58" t="s">
        <v>380</v>
      </c>
      <c r="DX52" s="3" t="s">
        <v>413</v>
      </c>
    </row>
    <row r="53" spans="1:128">
      <c r="A53" s="72" t="s">
        <v>450</v>
      </c>
      <c r="B53" s="51">
        <v>30</v>
      </c>
      <c r="C53" s="51">
        <v>21</v>
      </c>
      <c r="D53" s="51">
        <f t="shared" si="2"/>
        <v>4</v>
      </c>
      <c r="E53" s="79">
        <f t="shared" si="3"/>
        <v>17</v>
      </c>
      <c r="F53" s="52" t="s">
        <v>0</v>
      </c>
      <c r="G53" s="52" t="s">
        <v>0</v>
      </c>
      <c r="H53" s="52" t="s">
        <v>0</v>
      </c>
      <c r="I53" s="53" t="s">
        <v>0</v>
      </c>
      <c r="J53" s="53" t="s">
        <v>0</v>
      </c>
      <c r="K53" s="52" t="s">
        <v>0</v>
      </c>
      <c r="L53" s="52" t="s">
        <v>0</v>
      </c>
      <c r="M53" s="52" t="s">
        <v>0</v>
      </c>
      <c r="N53" s="52" t="s">
        <v>0</v>
      </c>
      <c r="O53" s="52" t="s">
        <v>0</v>
      </c>
      <c r="P53" s="53" t="s">
        <v>0</v>
      </c>
      <c r="Q53" s="53" t="s">
        <v>0</v>
      </c>
      <c r="R53" s="52" t="s">
        <v>0</v>
      </c>
      <c r="S53" s="52" t="s">
        <v>0</v>
      </c>
      <c r="T53" s="52" t="s">
        <v>0</v>
      </c>
      <c r="U53" s="52" t="s">
        <v>0</v>
      </c>
      <c r="V53" s="52" t="s">
        <v>0</v>
      </c>
      <c r="W53" s="53" t="s">
        <v>0</v>
      </c>
      <c r="X53" s="53" t="s">
        <v>0</v>
      </c>
      <c r="Y53" s="52" t="s">
        <v>0</v>
      </c>
      <c r="Z53" s="52" t="s">
        <v>0</v>
      </c>
      <c r="AA53" s="52" t="s">
        <v>0</v>
      </c>
      <c r="AB53" s="52" t="s">
        <v>0</v>
      </c>
      <c r="AC53" s="52" t="s">
        <v>0</v>
      </c>
      <c r="AD53" s="53" t="s">
        <v>0</v>
      </c>
      <c r="AE53" s="53" t="s">
        <v>0</v>
      </c>
      <c r="AF53" s="52" t="s">
        <v>0</v>
      </c>
      <c r="AG53" s="52" t="s">
        <v>0</v>
      </c>
      <c r="AH53" s="52" t="s">
        <v>0</v>
      </c>
      <c r="AI53" s="52" t="s">
        <v>0</v>
      </c>
      <c r="AJ53" s="57" t="s">
        <v>0</v>
      </c>
      <c r="AK53" s="53" t="s">
        <v>0</v>
      </c>
      <c r="AL53" s="53" t="s">
        <v>0</v>
      </c>
      <c r="AM53" s="52" t="s">
        <v>0</v>
      </c>
      <c r="AN53" s="52" t="s">
        <v>0</v>
      </c>
      <c r="AO53" s="52" t="s">
        <v>0</v>
      </c>
      <c r="AP53" s="52" t="s">
        <v>0</v>
      </c>
      <c r="AQ53" s="52" t="s">
        <v>0</v>
      </c>
      <c r="AR53" s="53" t="s">
        <v>0</v>
      </c>
      <c r="AS53" s="53" t="s">
        <v>0</v>
      </c>
      <c r="AT53" s="52" t="s">
        <v>0</v>
      </c>
      <c r="AU53" s="52" t="s">
        <v>0</v>
      </c>
      <c r="AV53" s="52" t="s">
        <v>0</v>
      </c>
      <c r="AW53" s="52" t="s">
        <v>0</v>
      </c>
      <c r="AX53" s="52" t="s">
        <v>0</v>
      </c>
      <c r="AY53" s="53" t="s">
        <v>0</v>
      </c>
      <c r="AZ53" s="53" t="s">
        <v>0</v>
      </c>
      <c r="BA53" s="52" t="s">
        <v>0</v>
      </c>
      <c r="BB53" s="52" t="s">
        <v>0</v>
      </c>
      <c r="BC53" s="52" t="s">
        <v>0</v>
      </c>
      <c r="BD53" s="52" t="s">
        <v>0</v>
      </c>
      <c r="BE53" s="52" t="s">
        <v>0</v>
      </c>
      <c r="BF53" s="53" t="s">
        <v>0</v>
      </c>
      <c r="BG53" s="53" t="s">
        <v>0</v>
      </c>
      <c r="BH53" s="52" t="s">
        <v>0</v>
      </c>
      <c r="BI53" s="52" t="s">
        <v>0</v>
      </c>
      <c r="BJ53" s="52" t="s">
        <v>0</v>
      </c>
      <c r="BK53" s="52" t="s">
        <v>0</v>
      </c>
      <c r="BL53" s="52" t="s">
        <v>0</v>
      </c>
      <c r="BM53" s="53" t="s">
        <v>0</v>
      </c>
      <c r="BN53" s="55" t="s">
        <v>0</v>
      </c>
      <c r="BO53" s="56" t="s">
        <v>0</v>
      </c>
      <c r="BP53" s="52" t="s">
        <v>0</v>
      </c>
      <c r="BQ53" s="52" t="s">
        <v>0</v>
      </c>
      <c r="BR53" s="52" t="s">
        <v>0</v>
      </c>
      <c r="BS53" s="52" t="s">
        <v>0</v>
      </c>
      <c r="BT53" s="53" t="s">
        <v>0</v>
      </c>
      <c r="BU53" s="53" t="s">
        <v>0</v>
      </c>
      <c r="BV53" s="52" t="s">
        <v>0</v>
      </c>
      <c r="BW53" s="52" t="s">
        <v>0</v>
      </c>
      <c r="BX53" s="52" t="s">
        <v>0</v>
      </c>
      <c r="BY53" s="52" t="s">
        <v>0</v>
      </c>
      <c r="BZ53" s="52" t="s">
        <v>0</v>
      </c>
      <c r="CA53" s="53" t="s">
        <v>0</v>
      </c>
      <c r="CB53" s="53" t="s">
        <v>0</v>
      </c>
      <c r="CC53" s="52" t="s">
        <v>0</v>
      </c>
      <c r="CD53" s="52" t="s">
        <v>0</v>
      </c>
      <c r="CE53" s="52" t="s">
        <v>0</v>
      </c>
      <c r="CF53" s="52" t="s">
        <v>0</v>
      </c>
      <c r="CG53" s="52" t="s">
        <v>0</v>
      </c>
      <c r="CH53" s="53" t="s">
        <v>0</v>
      </c>
      <c r="CI53" s="53" t="s">
        <v>0</v>
      </c>
      <c r="CJ53" s="52" t="s">
        <v>0</v>
      </c>
      <c r="CK53" s="52" t="s">
        <v>0</v>
      </c>
      <c r="CL53" s="52" t="s">
        <v>0</v>
      </c>
      <c r="CM53" s="52" t="s">
        <v>0</v>
      </c>
      <c r="CN53" s="52" t="s">
        <v>0</v>
      </c>
      <c r="CO53" s="53" t="s">
        <v>0</v>
      </c>
      <c r="CP53" s="53" t="s">
        <v>0</v>
      </c>
      <c r="CQ53" s="52" t="s">
        <v>0</v>
      </c>
      <c r="CR53" s="54" t="s">
        <v>0</v>
      </c>
      <c r="CS53" s="52" t="s">
        <v>0</v>
      </c>
      <c r="CT53" s="52" t="s">
        <v>0</v>
      </c>
      <c r="CU53" s="52" t="s">
        <v>0</v>
      </c>
      <c r="CV53" s="53" t="s">
        <v>0</v>
      </c>
      <c r="CW53" s="53" t="s">
        <v>0</v>
      </c>
      <c r="CX53" s="52" t="s">
        <v>0</v>
      </c>
      <c r="CY53" s="52" t="s">
        <v>0</v>
      </c>
      <c r="CZ53" s="52" t="s">
        <v>0</v>
      </c>
      <c r="DA53" s="52" t="s">
        <v>0</v>
      </c>
      <c r="DB53" s="52" t="s">
        <v>0</v>
      </c>
      <c r="DC53" s="52" t="s">
        <v>0</v>
      </c>
      <c r="DD53" s="53" t="s">
        <v>0</v>
      </c>
      <c r="DE53" s="52" t="s">
        <v>0</v>
      </c>
      <c r="DF53" s="52" t="s">
        <v>0</v>
      </c>
      <c r="DG53" s="52" t="s">
        <v>0</v>
      </c>
      <c r="DH53" s="52" t="s">
        <v>0</v>
      </c>
      <c r="DI53" s="52" t="s">
        <v>0</v>
      </c>
      <c r="DJ53" s="53" t="s">
        <v>0</v>
      </c>
      <c r="DK53" s="53" t="s">
        <v>0</v>
      </c>
      <c r="DL53" s="52" t="s">
        <v>380</v>
      </c>
      <c r="DM53" s="52" t="s">
        <v>380</v>
      </c>
      <c r="DN53" s="52" t="s">
        <v>380</v>
      </c>
      <c r="DO53" s="52" t="s">
        <v>380</v>
      </c>
      <c r="DP53" s="56" t="s">
        <v>0</v>
      </c>
      <c r="DQ53" s="53" t="s">
        <v>0</v>
      </c>
      <c r="DR53" s="53" t="s">
        <v>0</v>
      </c>
      <c r="DS53" s="107" t="s">
        <v>0</v>
      </c>
      <c r="DT53" s="107" t="s">
        <v>0</v>
      </c>
      <c r="DU53" s="107" t="s">
        <v>0</v>
      </c>
      <c r="DV53" s="107" t="s">
        <v>0</v>
      </c>
      <c r="DW53" s="108" t="s">
        <v>0</v>
      </c>
      <c r="DX53" s="3" t="s">
        <v>451</v>
      </c>
    </row>
    <row r="54" spans="1:128">
      <c r="A54" s="72" t="s">
        <v>452</v>
      </c>
      <c r="B54" s="51">
        <v>30</v>
      </c>
      <c r="C54" s="51">
        <v>4</v>
      </c>
      <c r="D54" s="51">
        <f t="shared" si="2"/>
        <v>9</v>
      </c>
      <c r="E54" s="79">
        <f t="shared" si="3"/>
        <v>-5</v>
      </c>
      <c r="F54" s="52" t="s">
        <v>0</v>
      </c>
      <c r="G54" s="52" t="s">
        <v>0</v>
      </c>
      <c r="H54" s="52" t="s">
        <v>0</v>
      </c>
      <c r="I54" s="53" t="s">
        <v>0</v>
      </c>
      <c r="J54" s="53" t="s">
        <v>0</v>
      </c>
      <c r="K54" s="52" t="s">
        <v>0</v>
      </c>
      <c r="L54" s="52" t="s">
        <v>0</v>
      </c>
      <c r="M54" s="52" t="s">
        <v>0</v>
      </c>
      <c r="N54" s="52" t="s">
        <v>0</v>
      </c>
      <c r="O54" s="52" t="s">
        <v>0</v>
      </c>
      <c r="P54" s="53" t="s">
        <v>0</v>
      </c>
      <c r="Q54" s="53" t="s">
        <v>0</v>
      </c>
      <c r="R54" s="52" t="s">
        <v>0</v>
      </c>
      <c r="S54" s="52" t="s">
        <v>0</v>
      </c>
      <c r="T54" s="52" t="s">
        <v>0</v>
      </c>
      <c r="U54" s="52" t="s">
        <v>0</v>
      </c>
      <c r="V54" s="52" t="s">
        <v>0</v>
      </c>
      <c r="W54" s="53" t="s">
        <v>0</v>
      </c>
      <c r="X54" s="53" t="s">
        <v>0</v>
      </c>
      <c r="Y54" s="52" t="s">
        <v>0</v>
      </c>
      <c r="Z54" s="52" t="s">
        <v>0</v>
      </c>
      <c r="AA54" s="52" t="s">
        <v>0</v>
      </c>
      <c r="AB54" s="52" t="s">
        <v>0</v>
      </c>
      <c r="AC54" s="52" t="s">
        <v>0</v>
      </c>
      <c r="AD54" s="53" t="s">
        <v>0</v>
      </c>
      <c r="AE54" s="53" t="s">
        <v>0</v>
      </c>
      <c r="AF54" s="52" t="s">
        <v>0</v>
      </c>
      <c r="AG54" s="52" t="s">
        <v>0</v>
      </c>
      <c r="AH54" s="52" t="s">
        <v>0</v>
      </c>
      <c r="AI54" s="52" t="s">
        <v>0</v>
      </c>
      <c r="AJ54" s="57" t="s">
        <v>0</v>
      </c>
      <c r="AK54" s="53" t="s">
        <v>0</v>
      </c>
      <c r="AL54" s="53" t="s">
        <v>0</v>
      </c>
      <c r="AM54" s="52" t="s">
        <v>0</v>
      </c>
      <c r="AN54" s="52" t="s">
        <v>0</v>
      </c>
      <c r="AO54" s="52" t="s">
        <v>0</v>
      </c>
      <c r="AP54" s="52" t="s">
        <v>0</v>
      </c>
      <c r="AQ54" s="52" t="s">
        <v>0</v>
      </c>
      <c r="AR54" s="53" t="s">
        <v>0</v>
      </c>
      <c r="AS54" s="53" t="s">
        <v>0</v>
      </c>
      <c r="AT54" s="52" t="s">
        <v>0</v>
      </c>
      <c r="AU54" s="52" t="s">
        <v>0</v>
      </c>
      <c r="AV54" s="52" t="s">
        <v>0</v>
      </c>
      <c r="AW54" s="52" t="s">
        <v>0</v>
      </c>
      <c r="AX54" s="52" t="s">
        <v>0</v>
      </c>
      <c r="AY54" s="53" t="s">
        <v>0</v>
      </c>
      <c r="AZ54" s="53" t="s">
        <v>0</v>
      </c>
      <c r="BA54" s="52" t="s">
        <v>0</v>
      </c>
      <c r="BB54" s="52" t="s">
        <v>0</v>
      </c>
      <c r="BC54" s="52" t="s">
        <v>0</v>
      </c>
      <c r="BD54" s="52" t="s">
        <v>0</v>
      </c>
      <c r="BE54" s="52" t="s">
        <v>0</v>
      </c>
      <c r="BF54" s="53" t="s">
        <v>0</v>
      </c>
      <c r="BG54" s="53" t="s">
        <v>0</v>
      </c>
      <c r="BH54" s="52" t="s">
        <v>0</v>
      </c>
      <c r="BI54" s="52" t="s">
        <v>0</v>
      </c>
      <c r="BJ54" s="52" t="s">
        <v>0</v>
      </c>
      <c r="BK54" s="52" t="s">
        <v>0</v>
      </c>
      <c r="BL54" s="52" t="s">
        <v>0</v>
      </c>
      <c r="BM54" s="53" t="s">
        <v>0</v>
      </c>
      <c r="BN54" s="55" t="s">
        <v>0</v>
      </c>
      <c r="BO54" s="56" t="s">
        <v>0</v>
      </c>
      <c r="BP54" s="52" t="s">
        <v>0</v>
      </c>
      <c r="BQ54" s="52" t="s">
        <v>0</v>
      </c>
      <c r="BR54" s="52" t="s">
        <v>0</v>
      </c>
      <c r="BS54" s="52" t="s">
        <v>0</v>
      </c>
      <c r="BT54" s="53" t="s">
        <v>0</v>
      </c>
      <c r="BU54" s="53" t="s">
        <v>0</v>
      </c>
      <c r="BV54" s="52" t="s">
        <v>0</v>
      </c>
      <c r="BW54" s="52" t="s">
        <v>0</v>
      </c>
      <c r="BX54" s="52" t="s">
        <v>0</v>
      </c>
      <c r="BY54" s="52" t="s">
        <v>0</v>
      </c>
      <c r="BZ54" s="52" t="s">
        <v>0</v>
      </c>
      <c r="CA54" s="53" t="s">
        <v>0</v>
      </c>
      <c r="CB54" s="53" t="s">
        <v>0</v>
      </c>
      <c r="CC54" s="52" t="s">
        <v>0</v>
      </c>
      <c r="CD54" s="52" t="s">
        <v>0</v>
      </c>
      <c r="CE54" s="52" t="s">
        <v>0</v>
      </c>
      <c r="CF54" s="52" t="s">
        <v>0</v>
      </c>
      <c r="CG54" s="52" t="s">
        <v>0</v>
      </c>
      <c r="CH54" s="53" t="s">
        <v>0</v>
      </c>
      <c r="CI54" s="53" t="s">
        <v>0</v>
      </c>
      <c r="CJ54" s="52" t="s">
        <v>0</v>
      </c>
      <c r="CK54" s="52" t="s">
        <v>0</v>
      </c>
      <c r="CL54" s="52" t="s">
        <v>0</v>
      </c>
      <c r="CM54" s="52" t="s">
        <v>0</v>
      </c>
      <c r="CN54" s="52" t="s">
        <v>0</v>
      </c>
      <c r="CO54" s="53" t="s">
        <v>0</v>
      </c>
      <c r="CP54" s="53" t="s">
        <v>0</v>
      </c>
      <c r="CQ54" s="52" t="s">
        <v>0</v>
      </c>
      <c r="CR54" s="54" t="s">
        <v>0</v>
      </c>
      <c r="CS54" s="52" t="s">
        <v>0</v>
      </c>
      <c r="CT54" s="52" t="s">
        <v>0</v>
      </c>
      <c r="CU54" s="52" t="s">
        <v>0</v>
      </c>
      <c r="CV54" s="53" t="s">
        <v>0</v>
      </c>
      <c r="CW54" s="53" t="s">
        <v>0</v>
      </c>
      <c r="CX54" s="52" t="s">
        <v>0</v>
      </c>
      <c r="CY54" s="52" t="s">
        <v>0</v>
      </c>
      <c r="CZ54" s="52" t="s">
        <v>0</v>
      </c>
      <c r="DA54" s="52" t="s">
        <v>0</v>
      </c>
      <c r="DB54" s="52" t="s">
        <v>0</v>
      </c>
      <c r="DC54" s="52" t="s">
        <v>0</v>
      </c>
      <c r="DD54" s="53" t="s">
        <v>0</v>
      </c>
      <c r="DE54" s="52" t="s">
        <v>0</v>
      </c>
      <c r="DF54" s="52" t="s">
        <v>0</v>
      </c>
      <c r="DG54" s="52" t="s">
        <v>0</v>
      </c>
      <c r="DH54" s="52" t="s">
        <v>0</v>
      </c>
      <c r="DI54" s="52" t="s">
        <v>0</v>
      </c>
      <c r="DJ54" s="53" t="s">
        <v>0</v>
      </c>
      <c r="DK54" s="53" t="s">
        <v>0</v>
      </c>
      <c r="DL54" s="103" t="s">
        <v>383</v>
      </c>
      <c r="DM54" s="103" t="s">
        <v>383</v>
      </c>
      <c r="DN54" s="103" t="s">
        <v>383</v>
      </c>
      <c r="DO54" s="103" t="s">
        <v>383</v>
      </c>
      <c r="DP54" s="56" t="s">
        <v>0</v>
      </c>
      <c r="DQ54" s="53" t="s">
        <v>0</v>
      </c>
      <c r="DR54" s="53" t="s">
        <v>0</v>
      </c>
      <c r="DS54" s="103" t="s">
        <v>383</v>
      </c>
      <c r="DT54" s="103" t="s">
        <v>383</v>
      </c>
      <c r="DU54" s="52" t="s">
        <v>383</v>
      </c>
      <c r="DV54" s="52" t="s">
        <v>383</v>
      </c>
      <c r="DW54" s="58" t="s">
        <v>383</v>
      </c>
      <c r="DX54" s="3" t="s">
        <v>417</v>
      </c>
    </row>
    <row r="55" spans="1:128">
      <c r="A55" s="72" t="s">
        <v>453</v>
      </c>
      <c r="B55" s="51">
        <v>22</v>
      </c>
      <c r="C55" s="51">
        <v>10</v>
      </c>
      <c r="D55" s="51">
        <f t="shared" si="2"/>
        <v>13</v>
      </c>
      <c r="E55" s="79">
        <f t="shared" si="3"/>
        <v>-3</v>
      </c>
      <c r="F55" s="52" t="s">
        <v>380</v>
      </c>
      <c r="G55" s="52" t="s">
        <v>0</v>
      </c>
      <c r="H55" s="52" t="s">
        <v>0</v>
      </c>
      <c r="I55" s="53" t="s">
        <v>0</v>
      </c>
      <c r="J55" s="53" t="s">
        <v>0</v>
      </c>
      <c r="K55" s="52" t="s">
        <v>0</v>
      </c>
      <c r="L55" s="52" t="s">
        <v>0</v>
      </c>
      <c r="M55" s="52" t="s">
        <v>0</v>
      </c>
      <c r="N55" s="52" t="s">
        <v>0</v>
      </c>
      <c r="O55" s="52" t="s">
        <v>0</v>
      </c>
      <c r="P55" s="53" t="s">
        <v>0</v>
      </c>
      <c r="Q55" s="53" t="s">
        <v>0</v>
      </c>
      <c r="R55" s="52" t="s">
        <v>0</v>
      </c>
      <c r="S55" s="52" t="s">
        <v>0</v>
      </c>
      <c r="T55" s="52" t="s">
        <v>0</v>
      </c>
      <c r="U55" s="52" t="s">
        <v>0</v>
      </c>
      <c r="V55" s="52" t="s">
        <v>0</v>
      </c>
      <c r="W55" s="53" t="s">
        <v>0</v>
      </c>
      <c r="X55" s="53" t="s">
        <v>0</v>
      </c>
      <c r="Y55" s="52" t="s">
        <v>0</v>
      </c>
      <c r="Z55" s="52" t="s">
        <v>0</v>
      </c>
      <c r="AA55" s="52" t="s">
        <v>0</v>
      </c>
      <c r="AB55" s="52" t="s">
        <v>0</v>
      </c>
      <c r="AC55" s="52" t="s">
        <v>0</v>
      </c>
      <c r="AD55" s="53" t="s">
        <v>0</v>
      </c>
      <c r="AE55" s="53" t="s">
        <v>0</v>
      </c>
      <c r="AF55" s="52" t="s">
        <v>0</v>
      </c>
      <c r="AG55" s="52" t="s">
        <v>0</v>
      </c>
      <c r="AH55" s="52" t="s">
        <v>0</v>
      </c>
      <c r="AI55" s="52" t="s">
        <v>0</v>
      </c>
      <c r="AJ55" s="57" t="s">
        <v>0</v>
      </c>
      <c r="AK55" s="53" t="s">
        <v>0</v>
      </c>
      <c r="AL55" s="53" t="s">
        <v>0</v>
      </c>
      <c r="AM55" s="52" t="s">
        <v>0</v>
      </c>
      <c r="AN55" s="52" t="s">
        <v>0</v>
      </c>
      <c r="AO55" s="52" t="s">
        <v>0</v>
      </c>
      <c r="AP55" s="52" t="s">
        <v>0</v>
      </c>
      <c r="AQ55" s="52" t="s">
        <v>0</v>
      </c>
      <c r="AR55" s="53" t="s">
        <v>0</v>
      </c>
      <c r="AS55" s="53" t="s">
        <v>0</v>
      </c>
      <c r="AT55" s="52" t="s">
        <v>0</v>
      </c>
      <c r="AU55" s="52" t="s">
        <v>0</v>
      </c>
      <c r="AV55" s="52" t="s">
        <v>0</v>
      </c>
      <c r="AW55" s="52" t="s">
        <v>0</v>
      </c>
      <c r="AX55" s="52" t="s">
        <v>0</v>
      </c>
      <c r="AY55" s="53" t="s">
        <v>0</v>
      </c>
      <c r="AZ55" s="53" t="s">
        <v>0</v>
      </c>
      <c r="BA55" s="52" t="s">
        <v>0</v>
      </c>
      <c r="BB55" s="52" t="s">
        <v>0</v>
      </c>
      <c r="BC55" s="52" t="s">
        <v>0</v>
      </c>
      <c r="BD55" s="52" t="s">
        <v>0</v>
      </c>
      <c r="BE55" s="52" t="s">
        <v>0</v>
      </c>
      <c r="BF55" s="53" t="s">
        <v>0</v>
      </c>
      <c r="BG55" s="53" t="s">
        <v>0</v>
      </c>
      <c r="BH55" s="52" t="s">
        <v>0</v>
      </c>
      <c r="BI55" s="52" t="s">
        <v>0</v>
      </c>
      <c r="BJ55" s="52" t="s">
        <v>0</v>
      </c>
      <c r="BK55" s="52" t="s">
        <v>0</v>
      </c>
      <c r="BL55" s="52" t="s">
        <v>0</v>
      </c>
      <c r="BM55" s="53" t="s">
        <v>0</v>
      </c>
      <c r="BN55" s="55" t="s">
        <v>0</v>
      </c>
      <c r="BO55" s="56" t="s">
        <v>0</v>
      </c>
      <c r="BP55" s="52" t="s">
        <v>0</v>
      </c>
      <c r="BQ55" s="95" t="s">
        <v>380</v>
      </c>
      <c r="BR55" s="95" t="s">
        <v>380</v>
      </c>
      <c r="BS55" s="52" t="s">
        <v>0</v>
      </c>
      <c r="BT55" s="53" t="s">
        <v>0</v>
      </c>
      <c r="BU55" s="53" t="s">
        <v>0</v>
      </c>
      <c r="BV55" s="52" t="s">
        <v>0</v>
      </c>
      <c r="BW55" s="52" t="s">
        <v>0</v>
      </c>
      <c r="BX55" s="52" t="s">
        <v>0</v>
      </c>
      <c r="BY55" s="52" t="s">
        <v>0</v>
      </c>
      <c r="BZ55" s="52" t="s">
        <v>0</v>
      </c>
      <c r="CA55" s="53" t="s">
        <v>0</v>
      </c>
      <c r="CB55" s="53" t="s">
        <v>0</v>
      </c>
      <c r="CC55" s="52" t="s">
        <v>0</v>
      </c>
      <c r="CD55" s="52" t="s">
        <v>0</v>
      </c>
      <c r="CE55" s="52" t="s">
        <v>0</v>
      </c>
      <c r="CF55" s="52" t="s">
        <v>0</v>
      </c>
      <c r="CG55" s="52" t="s">
        <v>0</v>
      </c>
      <c r="CH55" s="53" t="s">
        <v>0</v>
      </c>
      <c r="CI55" s="53" t="s">
        <v>0</v>
      </c>
      <c r="CJ55" s="52" t="s">
        <v>380</v>
      </c>
      <c r="CK55" s="52" t="s">
        <v>0</v>
      </c>
      <c r="CL55" s="52" t="s">
        <v>0</v>
      </c>
      <c r="CM55" s="52" t="s">
        <v>0</v>
      </c>
      <c r="CN55" s="52" t="s">
        <v>0</v>
      </c>
      <c r="CO55" s="53" t="s">
        <v>0</v>
      </c>
      <c r="CP55" s="53" t="s">
        <v>0</v>
      </c>
      <c r="CQ55" s="52" t="s">
        <v>0</v>
      </c>
      <c r="CR55" s="54" t="s">
        <v>0</v>
      </c>
      <c r="CS55" s="52" t="s">
        <v>0</v>
      </c>
      <c r="CT55" s="52" t="s">
        <v>0</v>
      </c>
      <c r="CU55" s="52" t="s">
        <v>0</v>
      </c>
      <c r="CV55" s="53" t="s">
        <v>0</v>
      </c>
      <c r="CW55" s="53" t="s">
        <v>0</v>
      </c>
      <c r="CX55" s="52" t="s">
        <v>0</v>
      </c>
      <c r="CY55" s="52" t="s">
        <v>0</v>
      </c>
      <c r="CZ55" s="52" t="s">
        <v>0</v>
      </c>
      <c r="DA55" s="52" t="s">
        <v>0</v>
      </c>
      <c r="DB55" s="52" t="s">
        <v>0</v>
      </c>
      <c r="DC55" s="52" t="s">
        <v>0</v>
      </c>
      <c r="DD55" s="53" t="s">
        <v>0</v>
      </c>
      <c r="DE55" s="52" t="s">
        <v>0</v>
      </c>
      <c r="DF55" s="52" t="s">
        <v>0</v>
      </c>
      <c r="DG55" s="52" t="s">
        <v>0</v>
      </c>
      <c r="DH55" s="52" t="s">
        <v>0</v>
      </c>
      <c r="DI55" s="52" t="s">
        <v>0</v>
      </c>
      <c r="DJ55" s="53" t="s">
        <v>0</v>
      </c>
      <c r="DK55" s="53" t="s">
        <v>0</v>
      </c>
      <c r="DL55" s="103" t="s">
        <v>380</v>
      </c>
      <c r="DM55" s="103" t="s">
        <v>380</v>
      </c>
      <c r="DN55" s="103" t="s">
        <v>380</v>
      </c>
      <c r="DO55" s="103" t="s">
        <v>380</v>
      </c>
      <c r="DP55" s="56" t="s">
        <v>0</v>
      </c>
      <c r="DQ55" s="53" t="s">
        <v>0</v>
      </c>
      <c r="DR55" s="53" t="s">
        <v>0</v>
      </c>
      <c r="DS55" s="52" t="s">
        <v>380</v>
      </c>
      <c r="DT55" s="52" t="s">
        <v>380</v>
      </c>
      <c r="DU55" s="52" t="s">
        <v>380</v>
      </c>
      <c r="DV55" s="52" t="s">
        <v>380</v>
      </c>
      <c r="DW55" s="58" t="s">
        <v>380</v>
      </c>
      <c r="DX55" s="3" t="s">
        <v>417</v>
      </c>
    </row>
    <row r="56" spans="1:128">
      <c r="A56" s="72" t="s">
        <v>454</v>
      </c>
      <c r="B56" s="51">
        <v>30</v>
      </c>
      <c r="C56" s="51">
        <v>10</v>
      </c>
      <c r="D56" s="51">
        <f t="shared" si="2"/>
        <v>12</v>
      </c>
      <c r="E56" s="79">
        <f t="shared" si="3"/>
        <v>-2</v>
      </c>
      <c r="F56" s="52" t="s">
        <v>0</v>
      </c>
      <c r="G56" s="52" t="s">
        <v>0</v>
      </c>
      <c r="H56" s="52" t="s">
        <v>0</v>
      </c>
      <c r="I56" s="53" t="s">
        <v>0</v>
      </c>
      <c r="J56" s="53" t="s">
        <v>0</v>
      </c>
      <c r="K56" s="52" t="s">
        <v>0</v>
      </c>
      <c r="L56" s="52" t="s">
        <v>0</v>
      </c>
      <c r="M56" s="52" t="s">
        <v>0</v>
      </c>
      <c r="N56" s="52" t="s">
        <v>0</v>
      </c>
      <c r="O56" s="52" t="s">
        <v>0</v>
      </c>
      <c r="P56" s="53" t="s">
        <v>0</v>
      </c>
      <c r="Q56" s="53" t="s">
        <v>0</v>
      </c>
      <c r="R56" s="52" t="s">
        <v>0</v>
      </c>
      <c r="S56" s="52" t="s">
        <v>0</v>
      </c>
      <c r="T56" s="52" t="s">
        <v>0</v>
      </c>
      <c r="U56" s="52" t="s">
        <v>0</v>
      </c>
      <c r="V56" s="52" t="s">
        <v>0</v>
      </c>
      <c r="W56" s="53" t="s">
        <v>0</v>
      </c>
      <c r="X56" s="53" t="s">
        <v>0</v>
      </c>
      <c r="Y56" s="52" t="s">
        <v>0</v>
      </c>
      <c r="Z56" s="52" t="s">
        <v>0</v>
      </c>
      <c r="AA56" s="52" t="s">
        <v>0</v>
      </c>
      <c r="AB56" s="52" t="s">
        <v>0</v>
      </c>
      <c r="AC56" s="52" t="s">
        <v>0</v>
      </c>
      <c r="AD56" s="53" t="s">
        <v>0</v>
      </c>
      <c r="AE56" s="53" t="s">
        <v>0</v>
      </c>
      <c r="AF56" s="52" t="s">
        <v>0</v>
      </c>
      <c r="AG56" s="52" t="s">
        <v>0</v>
      </c>
      <c r="AH56" s="52" t="s">
        <v>0</v>
      </c>
      <c r="AI56" s="52" t="s">
        <v>0</v>
      </c>
      <c r="AJ56" s="57" t="s">
        <v>0</v>
      </c>
      <c r="AK56" s="53" t="s">
        <v>0</v>
      </c>
      <c r="AL56" s="53" t="s">
        <v>0</v>
      </c>
      <c r="AM56" s="52" t="s">
        <v>0</v>
      </c>
      <c r="AN56" s="52" t="s">
        <v>0</v>
      </c>
      <c r="AO56" s="52" t="s">
        <v>0</v>
      </c>
      <c r="AP56" s="52" t="s">
        <v>0</v>
      </c>
      <c r="AQ56" s="52" t="s">
        <v>0</v>
      </c>
      <c r="AR56" s="53" t="s">
        <v>0</v>
      </c>
      <c r="AS56" s="53" t="s">
        <v>0</v>
      </c>
      <c r="AT56" s="52" t="s">
        <v>0</v>
      </c>
      <c r="AU56" s="52" t="s">
        <v>0</v>
      </c>
      <c r="AV56" s="52" t="s">
        <v>380</v>
      </c>
      <c r="AW56" s="52" t="s">
        <v>380</v>
      </c>
      <c r="AX56" s="52" t="s">
        <v>380</v>
      </c>
      <c r="AY56" s="53" t="s">
        <v>0</v>
      </c>
      <c r="AZ56" s="53" t="s">
        <v>0</v>
      </c>
      <c r="BA56" s="52" t="s">
        <v>0</v>
      </c>
      <c r="BB56" s="52" t="s">
        <v>0</v>
      </c>
      <c r="BC56" s="52" t="s">
        <v>0</v>
      </c>
      <c r="BD56" s="52" t="s">
        <v>0</v>
      </c>
      <c r="BE56" s="52" t="s">
        <v>0</v>
      </c>
      <c r="BF56" s="53" t="s">
        <v>0</v>
      </c>
      <c r="BG56" s="53" t="s">
        <v>0</v>
      </c>
      <c r="BH56" s="52" t="s">
        <v>0</v>
      </c>
      <c r="BI56" s="52" t="s">
        <v>0</v>
      </c>
      <c r="BJ56" s="52" t="s">
        <v>0</v>
      </c>
      <c r="BK56" s="52" t="s">
        <v>0</v>
      </c>
      <c r="BL56" s="52" t="s">
        <v>0</v>
      </c>
      <c r="BM56" s="53" t="s">
        <v>0</v>
      </c>
      <c r="BN56" s="55" t="s">
        <v>0</v>
      </c>
      <c r="BO56" s="56" t="s">
        <v>0</v>
      </c>
      <c r="BP56" s="52" t="s">
        <v>0</v>
      </c>
      <c r="BQ56" s="52" t="s">
        <v>0</v>
      </c>
      <c r="BR56" s="52" t="s">
        <v>0</v>
      </c>
      <c r="BS56" s="52" t="s">
        <v>0</v>
      </c>
      <c r="BT56" s="53" t="s">
        <v>0</v>
      </c>
      <c r="BU56" s="53" t="s">
        <v>0</v>
      </c>
      <c r="BV56" s="52" t="s">
        <v>0</v>
      </c>
      <c r="BW56" s="52" t="s">
        <v>0</v>
      </c>
      <c r="BX56" s="52" t="s">
        <v>0</v>
      </c>
      <c r="BY56" s="52" t="s">
        <v>0</v>
      </c>
      <c r="BZ56" s="52" t="s">
        <v>0</v>
      </c>
      <c r="CA56" s="53" t="s">
        <v>0</v>
      </c>
      <c r="CB56" s="53" t="s">
        <v>0</v>
      </c>
      <c r="CC56" s="52" t="s">
        <v>0</v>
      </c>
      <c r="CD56" s="52" t="s">
        <v>0</v>
      </c>
      <c r="CE56" s="52" t="s">
        <v>0</v>
      </c>
      <c r="CF56" s="52" t="s">
        <v>0</v>
      </c>
      <c r="CG56" s="52" t="s">
        <v>0</v>
      </c>
      <c r="CH56" s="53" t="s">
        <v>0</v>
      </c>
      <c r="CI56" s="53" t="s">
        <v>0</v>
      </c>
      <c r="CJ56" s="52" t="s">
        <v>0</v>
      </c>
      <c r="CK56" s="52" t="s">
        <v>0</v>
      </c>
      <c r="CL56" s="52" t="s">
        <v>0</v>
      </c>
      <c r="CM56" s="52" t="s">
        <v>0</v>
      </c>
      <c r="CN56" s="52" t="s">
        <v>0</v>
      </c>
      <c r="CO56" s="53" t="s">
        <v>0</v>
      </c>
      <c r="CP56" s="53" t="s">
        <v>0</v>
      </c>
      <c r="CQ56" s="52" t="s">
        <v>0</v>
      </c>
      <c r="CR56" s="54" t="s">
        <v>0</v>
      </c>
      <c r="CS56" s="52" t="s">
        <v>0</v>
      </c>
      <c r="CT56" s="52" t="s">
        <v>0</v>
      </c>
      <c r="CU56" s="52" t="s">
        <v>0</v>
      </c>
      <c r="CV56" s="53" t="s">
        <v>0</v>
      </c>
      <c r="CW56" s="53" t="s">
        <v>0</v>
      </c>
      <c r="CX56" s="52" t="s">
        <v>0</v>
      </c>
      <c r="CY56" s="52" t="s">
        <v>0</v>
      </c>
      <c r="CZ56" s="52" t="s">
        <v>0</v>
      </c>
      <c r="DA56" s="52" t="s">
        <v>0</v>
      </c>
      <c r="DB56" s="52" t="s">
        <v>0</v>
      </c>
      <c r="DC56" s="52" t="s">
        <v>0</v>
      </c>
      <c r="DD56" s="53" t="s">
        <v>0</v>
      </c>
      <c r="DE56" s="52" t="s">
        <v>0</v>
      </c>
      <c r="DF56" s="52" t="s">
        <v>0</v>
      </c>
      <c r="DG56" s="52" t="s">
        <v>0</v>
      </c>
      <c r="DH56" s="52" t="s">
        <v>0</v>
      </c>
      <c r="DI56" s="52" t="s">
        <v>0</v>
      </c>
      <c r="DJ56" s="53" t="s">
        <v>0</v>
      </c>
      <c r="DK56" s="53" t="s">
        <v>0</v>
      </c>
      <c r="DL56" s="103" t="s">
        <v>380</v>
      </c>
      <c r="DM56" s="103" t="s">
        <v>380</v>
      </c>
      <c r="DN56" s="103" t="s">
        <v>380</v>
      </c>
      <c r="DO56" s="52" t="s">
        <v>380</v>
      </c>
      <c r="DP56" s="56" t="s">
        <v>0</v>
      </c>
      <c r="DQ56" s="53" t="s">
        <v>0</v>
      </c>
      <c r="DR56" s="53" t="s">
        <v>0</v>
      </c>
      <c r="DS56" s="52" t="s">
        <v>380</v>
      </c>
      <c r="DT56" s="52" t="s">
        <v>380</v>
      </c>
      <c r="DU56" s="52" t="s">
        <v>380</v>
      </c>
      <c r="DV56" s="52" t="s">
        <v>380</v>
      </c>
      <c r="DW56" s="58" t="s">
        <v>380</v>
      </c>
      <c r="DX56" s="3" t="s">
        <v>381</v>
      </c>
    </row>
    <row r="57" spans="1:128">
      <c r="A57" s="72" t="s">
        <v>455</v>
      </c>
      <c r="B57" s="51">
        <v>34</v>
      </c>
      <c r="C57" s="51">
        <v>13</v>
      </c>
      <c r="D57" s="51">
        <f t="shared" si="2"/>
        <v>12</v>
      </c>
      <c r="E57" s="79">
        <f t="shared" si="3"/>
        <v>1</v>
      </c>
      <c r="F57" s="52" t="s">
        <v>0</v>
      </c>
      <c r="G57" s="52" t="s">
        <v>0</v>
      </c>
      <c r="H57" s="52" t="s">
        <v>0</v>
      </c>
      <c r="I57" s="53" t="s">
        <v>0</v>
      </c>
      <c r="J57" s="53" t="s">
        <v>0</v>
      </c>
      <c r="K57" s="52" t="s">
        <v>0</v>
      </c>
      <c r="L57" s="52" t="s">
        <v>0</v>
      </c>
      <c r="M57" s="52" t="s">
        <v>0</v>
      </c>
      <c r="N57" s="52" t="s">
        <v>0</v>
      </c>
      <c r="O57" s="52" t="s">
        <v>0</v>
      </c>
      <c r="P57" s="53" t="s">
        <v>0</v>
      </c>
      <c r="Q57" s="53" t="s">
        <v>0</v>
      </c>
      <c r="R57" s="52" t="s">
        <v>0</v>
      </c>
      <c r="S57" s="52" t="s">
        <v>0</v>
      </c>
      <c r="T57" s="52" t="s">
        <v>0</v>
      </c>
      <c r="U57" s="52" t="s">
        <v>0</v>
      </c>
      <c r="V57" s="52" t="s">
        <v>0</v>
      </c>
      <c r="W57" s="53" t="s">
        <v>0</v>
      </c>
      <c r="X57" s="53" t="s">
        <v>0</v>
      </c>
      <c r="Y57" s="52" t="s">
        <v>0</v>
      </c>
      <c r="Z57" s="52" t="s">
        <v>0</v>
      </c>
      <c r="AA57" s="52" t="s">
        <v>0</v>
      </c>
      <c r="AB57" s="52" t="s">
        <v>0</v>
      </c>
      <c r="AC57" s="52" t="s">
        <v>0</v>
      </c>
      <c r="AD57" s="53" t="s">
        <v>0</v>
      </c>
      <c r="AE57" s="53" t="s">
        <v>0</v>
      </c>
      <c r="AF57" s="52" t="s">
        <v>0</v>
      </c>
      <c r="AG57" s="52" t="s">
        <v>0</v>
      </c>
      <c r="AH57" s="52" t="s">
        <v>0</v>
      </c>
      <c r="AI57" s="52" t="s">
        <v>0</v>
      </c>
      <c r="AJ57" s="57" t="s">
        <v>0</v>
      </c>
      <c r="AK57" s="53" t="s">
        <v>0</v>
      </c>
      <c r="AL57" s="53" t="s">
        <v>0</v>
      </c>
      <c r="AM57" s="52" t="s">
        <v>0</v>
      </c>
      <c r="AN57" s="52" t="s">
        <v>0</v>
      </c>
      <c r="AO57" s="52" t="s">
        <v>0</v>
      </c>
      <c r="AP57" s="52" t="s">
        <v>0</v>
      </c>
      <c r="AQ57" s="52" t="s">
        <v>0</v>
      </c>
      <c r="AR57" s="53" t="s">
        <v>0</v>
      </c>
      <c r="AS57" s="53" t="s">
        <v>0</v>
      </c>
      <c r="AT57" s="52" t="s">
        <v>0</v>
      </c>
      <c r="AU57" s="52" t="s">
        <v>0</v>
      </c>
      <c r="AV57" s="52" t="s">
        <v>0</v>
      </c>
      <c r="AW57" s="52" t="s">
        <v>0</v>
      </c>
      <c r="AX57" s="52" t="s">
        <v>0</v>
      </c>
      <c r="AY57" s="53" t="s">
        <v>0</v>
      </c>
      <c r="AZ57" s="53" t="s">
        <v>0</v>
      </c>
      <c r="BA57" s="52" t="s">
        <v>0</v>
      </c>
      <c r="BB57" s="52" t="s">
        <v>0</v>
      </c>
      <c r="BC57" s="52" t="s">
        <v>0</v>
      </c>
      <c r="BD57" s="52" t="s">
        <v>0</v>
      </c>
      <c r="BE57" s="52" t="s">
        <v>0</v>
      </c>
      <c r="BF57" s="53" t="s">
        <v>0</v>
      </c>
      <c r="BG57" s="53" t="s">
        <v>0</v>
      </c>
      <c r="BH57" s="52" t="s">
        <v>0</v>
      </c>
      <c r="BI57" s="52" t="s">
        <v>0</v>
      </c>
      <c r="BJ57" s="52" t="s">
        <v>0</v>
      </c>
      <c r="BK57" s="52" t="s">
        <v>0</v>
      </c>
      <c r="BL57" s="52" t="s">
        <v>0</v>
      </c>
      <c r="BM57" s="53" t="s">
        <v>0</v>
      </c>
      <c r="BN57" s="55" t="s">
        <v>0</v>
      </c>
      <c r="BO57" s="56" t="s">
        <v>0</v>
      </c>
      <c r="BP57" s="52" t="s">
        <v>0</v>
      </c>
      <c r="BQ57" s="52" t="s">
        <v>0</v>
      </c>
      <c r="BR57" s="52" t="s">
        <v>0</v>
      </c>
      <c r="BS57" s="52" t="s">
        <v>0</v>
      </c>
      <c r="BT57" s="53" t="s">
        <v>0</v>
      </c>
      <c r="BU57" s="53" t="s">
        <v>0</v>
      </c>
      <c r="BV57" s="52" t="s">
        <v>0</v>
      </c>
      <c r="BW57" s="52" t="s">
        <v>0</v>
      </c>
      <c r="BX57" s="52" t="s">
        <v>0</v>
      </c>
      <c r="BY57" s="52" t="s">
        <v>0</v>
      </c>
      <c r="BZ57" s="52" t="s">
        <v>0</v>
      </c>
      <c r="CA57" s="53" t="s">
        <v>0</v>
      </c>
      <c r="CB57" s="53" t="s">
        <v>0</v>
      </c>
      <c r="CC57" s="52" t="s">
        <v>0</v>
      </c>
      <c r="CD57" s="52" t="s">
        <v>0</v>
      </c>
      <c r="CE57" s="52" t="s">
        <v>0</v>
      </c>
      <c r="CF57" s="52" t="s">
        <v>0</v>
      </c>
      <c r="CG57" s="92"/>
      <c r="CH57" s="97" t="s">
        <v>0</v>
      </c>
      <c r="CI57" s="97" t="s">
        <v>0</v>
      </c>
      <c r="CJ57" s="92"/>
      <c r="CK57" s="92"/>
      <c r="CL57" s="92"/>
      <c r="CM57" s="92"/>
      <c r="CN57" s="92"/>
      <c r="CO57" s="97" t="s">
        <v>0</v>
      </c>
      <c r="CP57" s="97" t="s">
        <v>0</v>
      </c>
      <c r="CQ57" s="92"/>
      <c r="CR57" s="98"/>
      <c r="CS57" s="92"/>
      <c r="CT57" s="52" t="s">
        <v>0</v>
      </c>
      <c r="CU57" s="52" t="s">
        <v>0</v>
      </c>
      <c r="CV57" s="53" t="s">
        <v>0</v>
      </c>
      <c r="CW57" s="53" t="s">
        <v>0</v>
      </c>
      <c r="CX57" s="52" t="s">
        <v>0</v>
      </c>
      <c r="CY57" s="52" t="s">
        <v>0</v>
      </c>
      <c r="CZ57" s="52" t="s">
        <v>0</v>
      </c>
      <c r="DA57" s="52" t="s">
        <v>0</v>
      </c>
      <c r="DB57" s="52" t="s">
        <v>0</v>
      </c>
      <c r="DC57" s="52" t="s">
        <v>0</v>
      </c>
      <c r="DD57" s="53" t="s">
        <v>0</v>
      </c>
      <c r="DE57" s="52" t="s">
        <v>0</v>
      </c>
      <c r="DF57" s="52" t="s">
        <v>0</v>
      </c>
      <c r="DG57" s="52" t="s">
        <v>380</v>
      </c>
      <c r="DH57" s="52" t="s">
        <v>380</v>
      </c>
      <c r="DI57" s="52" t="s">
        <v>380</v>
      </c>
      <c r="DJ57" s="53" t="s">
        <v>0</v>
      </c>
      <c r="DK57" s="53" t="s">
        <v>0</v>
      </c>
      <c r="DL57" s="52" t="s">
        <v>380</v>
      </c>
      <c r="DM57" s="52" t="s">
        <v>380</v>
      </c>
      <c r="DN57" s="52" t="s">
        <v>380</v>
      </c>
      <c r="DO57" s="52" t="s">
        <v>380</v>
      </c>
      <c r="DP57" s="56" t="s">
        <v>0</v>
      </c>
      <c r="DQ57" s="53" t="s">
        <v>0</v>
      </c>
      <c r="DR57" s="53" t="s">
        <v>0</v>
      </c>
      <c r="DS57" s="52" t="s">
        <v>380</v>
      </c>
      <c r="DT57" s="52" t="s">
        <v>380</v>
      </c>
      <c r="DU57" s="52" t="s">
        <v>380</v>
      </c>
      <c r="DV57" s="52" t="s">
        <v>380</v>
      </c>
      <c r="DW57" s="58" t="s">
        <v>380</v>
      </c>
      <c r="DX57" s="3" t="s">
        <v>381</v>
      </c>
    </row>
    <row r="58" spans="1:128">
      <c r="A58" s="72" t="s">
        <v>456</v>
      </c>
      <c r="B58" s="51">
        <v>30</v>
      </c>
      <c r="C58" s="51">
        <v>9</v>
      </c>
      <c r="D58" s="51">
        <f t="shared" si="2"/>
        <v>9</v>
      </c>
      <c r="E58" s="79">
        <f t="shared" si="3"/>
        <v>0</v>
      </c>
      <c r="F58" s="52" t="s">
        <v>0</v>
      </c>
      <c r="G58" s="52" t="s">
        <v>0</v>
      </c>
      <c r="H58" s="52" t="s">
        <v>0</v>
      </c>
      <c r="I58" s="53" t="s">
        <v>0</v>
      </c>
      <c r="J58" s="53" t="s">
        <v>0</v>
      </c>
      <c r="K58" s="52" t="s">
        <v>0</v>
      </c>
      <c r="L58" s="52" t="s">
        <v>0</v>
      </c>
      <c r="M58" s="52" t="s">
        <v>0</v>
      </c>
      <c r="N58" s="52" t="s">
        <v>0</v>
      </c>
      <c r="O58" s="52" t="s">
        <v>0</v>
      </c>
      <c r="P58" s="53" t="s">
        <v>0</v>
      </c>
      <c r="Q58" s="53" t="s">
        <v>0</v>
      </c>
      <c r="R58" s="52" t="s">
        <v>0</v>
      </c>
      <c r="S58" s="52" t="s">
        <v>0</v>
      </c>
      <c r="T58" s="52" t="s">
        <v>0</v>
      </c>
      <c r="U58" s="52" t="s">
        <v>0</v>
      </c>
      <c r="V58" s="52" t="s">
        <v>0</v>
      </c>
      <c r="W58" s="53" t="s">
        <v>0</v>
      </c>
      <c r="X58" s="53" t="s">
        <v>0</v>
      </c>
      <c r="Y58" s="52" t="s">
        <v>0</v>
      </c>
      <c r="Z58" s="52" t="s">
        <v>0</v>
      </c>
      <c r="AA58" s="52" t="s">
        <v>0</v>
      </c>
      <c r="AB58" s="52" t="s">
        <v>0</v>
      </c>
      <c r="AC58" s="52" t="s">
        <v>0</v>
      </c>
      <c r="AD58" s="53" t="s">
        <v>0</v>
      </c>
      <c r="AE58" s="53" t="s">
        <v>0</v>
      </c>
      <c r="AF58" s="52" t="s">
        <v>0</v>
      </c>
      <c r="AG58" s="52" t="s">
        <v>0</v>
      </c>
      <c r="AH58" s="52" t="s">
        <v>0</v>
      </c>
      <c r="AI58" s="52" t="s">
        <v>0</v>
      </c>
      <c r="AJ58" s="57" t="s">
        <v>0</v>
      </c>
      <c r="AK58" s="53" t="s">
        <v>0</v>
      </c>
      <c r="AL58" s="53" t="s">
        <v>0</v>
      </c>
      <c r="AM58" s="52" t="s">
        <v>0</v>
      </c>
      <c r="AN58" s="52" t="s">
        <v>0</v>
      </c>
      <c r="AO58" s="52" t="s">
        <v>0</v>
      </c>
      <c r="AP58" s="52" t="s">
        <v>0</v>
      </c>
      <c r="AQ58" s="52" t="s">
        <v>0</v>
      </c>
      <c r="AR58" s="53" t="s">
        <v>0</v>
      </c>
      <c r="AS58" s="53" t="s">
        <v>0</v>
      </c>
      <c r="AT58" s="52" t="s">
        <v>0</v>
      </c>
      <c r="AU58" s="52" t="s">
        <v>0</v>
      </c>
      <c r="AV58" s="52" t="s">
        <v>0</v>
      </c>
      <c r="AW58" s="52" t="s">
        <v>0</v>
      </c>
      <c r="AX58" s="52" t="s">
        <v>0</v>
      </c>
      <c r="AY58" s="53" t="s">
        <v>0</v>
      </c>
      <c r="AZ58" s="53" t="s">
        <v>0</v>
      </c>
      <c r="BA58" s="52" t="s">
        <v>0</v>
      </c>
      <c r="BB58" s="52" t="s">
        <v>0</v>
      </c>
      <c r="BC58" s="52" t="s">
        <v>0</v>
      </c>
      <c r="BD58" s="52" t="s">
        <v>0</v>
      </c>
      <c r="BE58" s="52" t="s">
        <v>0</v>
      </c>
      <c r="BF58" s="53" t="s">
        <v>0</v>
      </c>
      <c r="BG58" s="53" t="s">
        <v>0</v>
      </c>
      <c r="BH58" s="52" t="s">
        <v>0</v>
      </c>
      <c r="BI58" s="52" t="s">
        <v>0</v>
      </c>
      <c r="BJ58" s="52" t="s">
        <v>0</v>
      </c>
      <c r="BK58" s="52" t="s">
        <v>0</v>
      </c>
      <c r="BL58" s="52" t="s">
        <v>0</v>
      </c>
      <c r="BM58" s="53" t="s">
        <v>0</v>
      </c>
      <c r="BN58" s="55" t="s">
        <v>0</v>
      </c>
      <c r="BO58" s="56" t="s">
        <v>0</v>
      </c>
      <c r="BP58" s="52" t="s">
        <v>0</v>
      </c>
      <c r="BQ58" s="52" t="s">
        <v>0</v>
      </c>
      <c r="BR58" s="52" t="s">
        <v>0</v>
      </c>
      <c r="BS58" s="52" t="s">
        <v>0</v>
      </c>
      <c r="BT58" s="53" t="s">
        <v>0</v>
      </c>
      <c r="BU58" s="53" t="s">
        <v>0</v>
      </c>
      <c r="BV58" s="52" t="s">
        <v>0</v>
      </c>
      <c r="BW58" s="52" t="s">
        <v>0</v>
      </c>
      <c r="BX58" s="52" t="s">
        <v>0</v>
      </c>
      <c r="BY58" s="52" t="s">
        <v>0</v>
      </c>
      <c r="BZ58" s="52" t="s">
        <v>0</v>
      </c>
      <c r="CA58" s="53" t="s">
        <v>0</v>
      </c>
      <c r="CB58" s="53" t="s">
        <v>0</v>
      </c>
      <c r="CC58" s="52" t="s">
        <v>0</v>
      </c>
      <c r="CD58" s="52" t="s">
        <v>0</v>
      </c>
      <c r="CE58" s="52" t="s">
        <v>0</v>
      </c>
      <c r="CF58" s="52" t="s">
        <v>0</v>
      </c>
      <c r="CG58" s="52" t="s">
        <v>0</v>
      </c>
      <c r="CH58" s="53" t="s">
        <v>0</v>
      </c>
      <c r="CI58" s="53" t="s">
        <v>0</v>
      </c>
      <c r="CJ58" s="52" t="s">
        <v>0</v>
      </c>
      <c r="CK58" s="52" t="s">
        <v>0</v>
      </c>
      <c r="CL58" s="52" t="s">
        <v>0</v>
      </c>
      <c r="CM58" s="52" t="s">
        <v>0</v>
      </c>
      <c r="CN58" s="52" t="s">
        <v>0</v>
      </c>
      <c r="CO58" s="53" t="s">
        <v>0</v>
      </c>
      <c r="CP58" s="53" t="s">
        <v>0</v>
      </c>
      <c r="CQ58" s="52" t="s">
        <v>0</v>
      </c>
      <c r="CR58" s="54" t="s">
        <v>0</v>
      </c>
      <c r="CS58" s="52" t="s">
        <v>0</v>
      </c>
      <c r="CT58" s="52" t="s">
        <v>0</v>
      </c>
      <c r="CU58" s="52" t="s">
        <v>0</v>
      </c>
      <c r="CV58" s="53" t="s">
        <v>0</v>
      </c>
      <c r="CW58" s="53" t="s">
        <v>0</v>
      </c>
      <c r="CX58" s="52" t="s">
        <v>0</v>
      </c>
      <c r="CY58" s="52" t="s">
        <v>0</v>
      </c>
      <c r="CZ58" s="52" t="s">
        <v>0</v>
      </c>
      <c r="DA58" s="52" t="s">
        <v>0</v>
      </c>
      <c r="DB58" s="52" t="s">
        <v>0</v>
      </c>
      <c r="DC58" s="52" t="s">
        <v>0</v>
      </c>
      <c r="DD58" s="53" t="s">
        <v>0</v>
      </c>
      <c r="DE58" s="52" t="s">
        <v>0</v>
      </c>
      <c r="DF58" s="52" t="s">
        <v>0</v>
      </c>
      <c r="DG58" s="52" t="s">
        <v>0</v>
      </c>
      <c r="DH58" s="52" t="s">
        <v>0</v>
      </c>
      <c r="DI58" s="52" t="s">
        <v>0</v>
      </c>
      <c r="DJ58" s="53" t="s">
        <v>0</v>
      </c>
      <c r="DK58" s="53" t="s">
        <v>0</v>
      </c>
      <c r="DL58" s="52" t="s">
        <v>380</v>
      </c>
      <c r="DM58" s="52" t="s">
        <v>380</v>
      </c>
      <c r="DN58" s="52" t="s">
        <v>380</v>
      </c>
      <c r="DO58" s="52" t="s">
        <v>380</v>
      </c>
      <c r="DP58" s="56" t="s">
        <v>0</v>
      </c>
      <c r="DQ58" s="53" t="s">
        <v>0</v>
      </c>
      <c r="DR58" s="53" t="s">
        <v>0</v>
      </c>
      <c r="DS58" s="52" t="s">
        <v>380</v>
      </c>
      <c r="DT58" s="52" t="s">
        <v>380</v>
      </c>
      <c r="DU58" s="52" t="s">
        <v>380</v>
      </c>
      <c r="DV58" s="52" t="s">
        <v>380</v>
      </c>
      <c r="DW58" s="58" t="s">
        <v>380</v>
      </c>
      <c r="DX58" s="3" t="s">
        <v>389</v>
      </c>
    </row>
    <row r="59" spans="1:128">
      <c r="A59" s="72" t="s">
        <v>457</v>
      </c>
      <c r="B59" s="51">
        <v>30</v>
      </c>
      <c r="C59" s="51">
        <v>5</v>
      </c>
      <c r="D59" s="51">
        <f t="shared" si="2"/>
        <v>10</v>
      </c>
      <c r="E59" s="79">
        <f t="shared" si="3"/>
        <v>-5</v>
      </c>
      <c r="F59" s="52" t="s">
        <v>380</v>
      </c>
      <c r="G59" s="52" t="s">
        <v>0</v>
      </c>
      <c r="H59" s="52" t="s">
        <v>0</v>
      </c>
      <c r="I59" s="53" t="s">
        <v>0</v>
      </c>
      <c r="J59" s="53" t="s">
        <v>0</v>
      </c>
      <c r="K59" s="52" t="s">
        <v>0</v>
      </c>
      <c r="L59" s="52" t="s">
        <v>0</v>
      </c>
      <c r="M59" s="52" t="s">
        <v>0</v>
      </c>
      <c r="N59" s="52" t="s">
        <v>0</v>
      </c>
      <c r="O59" s="52" t="s">
        <v>0</v>
      </c>
      <c r="P59" s="53" t="s">
        <v>0</v>
      </c>
      <c r="Q59" s="53" t="s">
        <v>0</v>
      </c>
      <c r="R59" s="52" t="s">
        <v>0</v>
      </c>
      <c r="S59" s="52" t="s">
        <v>0</v>
      </c>
      <c r="T59" s="52" t="s">
        <v>0</v>
      </c>
      <c r="U59" s="52" t="s">
        <v>0</v>
      </c>
      <c r="V59" s="52" t="s">
        <v>0</v>
      </c>
      <c r="W59" s="53" t="s">
        <v>0</v>
      </c>
      <c r="X59" s="53" t="s">
        <v>0</v>
      </c>
      <c r="Y59" s="52" t="s">
        <v>0</v>
      </c>
      <c r="Z59" s="52" t="s">
        <v>0</v>
      </c>
      <c r="AA59" s="52" t="s">
        <v>0</v>
      </c>
      <c r="AB59" s="52" t="s">
        <v>0</v>
      </c>
      <c r="AC59" s="52" t="s">
        <v>0</v>
      </c>
      <c r="AD59" s="53" t="s">
        <v>0</v>
      </c>
      <c r="AE59" s="53" t="s">
        <v>0</v>
      </c>
      <c r="AF59" s="52" t="s">
        <v>0</v>
      </c>
      <c r="AG59" s="52" t="s">
        <v>0</v>
      </c>
      <c r="AH59" s="52" t="s">
        <v>0</v>
      </c>
      <c r="AI59" s="52" t="s">
        <v>380</v>
      </c>
      <c r="AJ59" s="57" t="s">
        <v>380</v>
      </c>
      <c r="AK59" s="53" t="s">
        <v>380</v>
      </c>
      <c r="AL59" s="53" t="s">
        <v>380</v>
      </c>
      <c r="AM59" s="52"/>
      <c r="AN59" s="52" t="s">
        <v>0</v>
      </c>
      <c r="AO59" s="52" t="s">
        <v>0</v>
      </c>
      <c r="AP59" s="52" t="s">
        <v>0</v>
      </c>
      <c r="AQ59" s="52" t="s">
        <v>0</v>
      </c>
      <c r="AR59" s="53" t="s">
        <v>0</v>
      </c>
      <c r="AS59" s="53" t="s">
        <v>0</v>
      </c>
      <c r="AT59" s="52" t="s">
        <v>0</v>
      </c>
      <c r="AU59" s="52" t="s">
        <v>0</v>
      </c>
      <c r="AV59" s="52" t="s">
        <v>0</v>
      </c>
      <c r="AW59" s="52" t="s">
        <v>0</v>
      </c>
      <c r="AX59" s="52" t="s">
        <v>0</v>
      </c>
      <c r="AY59" s="53" t="s">
        <v>0</v>
      </c>
      <c r="AZ59" s="53" t="s">
        <v>0</v>
      </c>
      <c r="BA59" s="52" t="s">
        <v>0</v>
      </c>
      <c r="BB59" s="52" t="s">
        <v>0</v>
      </c>
      <c r="BC59" s="52" t="s">
        <v>0</v>
      </c>
      <c r="BD59" s="52" t="s">
        <v>0</v>
      </c>
      <c r="BE59" s="52" t="s">
        <v>0</v>
      </c>
      <c r="BF59" s="53" t="s">
        <v>0</v>
      </c>
      <c r="BG59" s="53" t="s">
        <v>0</v>
      </c>
      <c r="BH59" s="52" t="s">
        <v>0</v>
      </c>
      <c r="BI59" s="52" t="s">
        <v>0</v>
      </c>
      <c r="BJ59" s="52" t="s">
        <v>0</v>
      </c>
      <c r="BK59" s="52" t="s">
        <v>0</v>
      </c>
      <c r="BL59" s="52" t="s">
        <v>0</v>
      </c>
      <c r="BM59" s="53" t="s">
        <v>0</v>
      </c>
      <c r="BN59" s="55" t="s">
        <v>0</v>
      </c>
      <c r="BO59" s="56" t="s">
        <v>0</v>
      </c>
      <c r="BP59" s="52" t="s">
        <v>0</v>
      </c>
      <c r="BQ59" s="52" t="s">
        <v>0</v>
      </c>
      <c r="BR59" s="52" t="s">
        <v>0</v>
      </c>
      <c r="BS59" s="52" t="s">
        <v>0</v>
      </c>
      <c r="BT59" s="53" t="s">
        <v>0</v>
      </c>
      <c r="BU59" s="53" t="s">
        <v>0</v>
      </c>
      <c r="BV59" s="52" t="s">
        <v>0</v>
      </c>
      <c r="BW59" s="52" t="s">
        <v>0</v>
      </c>
      <c r="BX59" s="52" t="s">
        <v>0</v>
      </c>
      <c r="BY59" s="52" t="s">
        <v>0</v>
      </c>
      <c r="BZ59" s="52" t="s">
        <v>0</v>
      </c>
      <c r="CA59" s="53" t="s">
        <v>0</v>
      </c>
      <c r="CB59" s="53" t="s">
        <v>0</v>
      </c>
      <c r="CC59" s="52" t="s">
        <v>0</v>
      </c>
      <c r="CD59" s="52" t="s">
        <v>0</v>
      </c>
      <c r="CE59" s="52" t="s">
        <v>0</v>
      </c>
      <c r="CF59" s="52" t="s">
        <v>0</v>
      </c>
      <c r="CG59" s="52" t="s">
        <v>0</v>
      </c>
      <c r="CH59" s="53" t="s">
        <v>0</v>
      </c>
      <c r="CI59" s="53" t="s">
        <v>0</v>
      </c>
      <c r="CJ59" s="52" t="s">
        <v>0</v>
      </c>
      <c r="CK59" s="52" t="s">
        <v>0</v>
      </c>
      <c r="CL59" s="52" t="s">
        <v>0</v>
      </c>
      <c r="CM59" s="52" t="s">
        <v>0</v>
      </c>
      <c r="CN59" s="52" t="s">
        <v>0</v>
      </c>
      <c r="CO59" s="53" t="s">
        <v>0</v>
      </c>
      <c r="CP59" s="53" t="s">
        <v>0</v>
      </c>
      <c r="CQ59" s="52" t="s">
        <v>0</v>
      </c>
      <c r="CR59" s="54" t="s">
        <v>0</v>
      </c>
      <c r="CS59" s="52" t="s">
        <v>0</v>
      </c>
      <c r="CT59" s="52" t="s">
        <v>0</v>
      </c>
      <c r="CU59" s="52" t="s">
        <v>0</v>
      </c>
      <c r="CV59" s="53" t="s">
        <v>0</v>
      </c>
      <c r="CW59" s="53" t="s">
        <v>0</v>
      </c>
      <c r="CX59" s="52" t="s">
        <v>0</v>
      </c>
      <c r="CY59" s="52" t="s">
        <v>0</v>
      </c>
      <c r="CZ59" s="52" t="s">
        <v>0</v>
      </c>
      <c r="DA59" s="52" t="s">
        <v>0</v>
      </c>
      <c r="DB59" s="52" t="s">
        <v>0</v>
      </c>
      <c r="DC59" s="52" t="s">
        <v>0</v>
      </c>
      <c r="DD59" s="53" t="s">
        <v>0</v>
      </c>
      <c r="DE59" s="52" t="s">
        <v>0</v>
      </c>
      <c r="DF59" s="52" t="s">
        <v>0</v>
      </c>
      <c r="DG59" s="52" t="s">
        <v>0</v>
      </c>
      <c r="DH59" s="52" t="s">
        <v>0</v>
      </c>
      <c r="DI59" s="52" t="s">
        <v>0</v>
      </c>
      <c r="DJ59" s="53" t="s">
        <v>0</v>
      </c>
      <c r="DK59" s="53" t="s">
        <v>0</v>
      </c>
      <c r="DL59" s="52" t="s">
        <v>0</v>
      </c>
      <c r="DM59" s="52" t="s">
        <v>0</v>
      </c>
      <c r="DN59" s="52" t="s">
        <v>0</v>
      </c>
      <c r="DO59" s="52" t="s">
        <v>0</v>
      </c>
      <c r="DP59" s="56" t="s">
        <v>0</v>
      </c>
      <c r="DQ59" s="53" t="s">
        <v>0</v>
      </c>
      <c r="DR59" s="53" t="s">
        <v>0</v>
      </c>
      <c r="DS59" s="52" t="s">
        <v>380</v>
      </c>
      <c r="DT59" s="52" t="s">
        <v>380</v>
      </c>
      <c r="DU59" s="52" t="s">
        <v>380</v>
      </c>
      <c r="DV59" s="52" t="s">
        <v>380</v>
      </c>
      <c r="DW59" s="58" t="s">
        <v>380</v>
      </c>
      <c r="DX59" s="3" t="s">
        <v>417</v>
      </c>
    </row>
    <row r="60" spans="1:128">
      <c r="A60" s="72" t="s">
        <v>458</v>
      </c>
      <c r="B60" s="51">
        <v>30</v>
      </c>
      <c r="C60" s="51">
        <v>12</v>
      </c>
      <c r="D60" s="51">
        <f t="shared" si="2"/>
        <v>0</v>
      </c>
      <c r="E60" s="79">
        <f t="shared" si="3"/>
        <v>12</v>
      </c>
      <c r="F60" s="52" t="s">
        <v>0</v>
      </c>
      <c r="G60" s="52" t="s">
        <v>0</v>
      </c>
      <c r="H60" s="52" t="s">
        <v>0</v>
      </c>
      <c r="I60" s="53" t="s">
        <v>0</v>
      </c>
      <c r="J60" s="53" t="s">
        <v>0</v>
      </c>
      <c r="K60" s="52" t="s">
        <v>0</v>
      </c>
      <c r="L60" s="52" t="s">
        <v>0</v>
      </c>
      <c r="M60" s="52" t="s">
        <v>0</v>
      </c>
      <c r="N60" s="52" t="s">
        <v>0</v>
      </c>
      <c r="O60" s="52" t="s">
        <v>0</v>
      </c>
      <c r="P60" s="53" t="s">
        <v>0</v>
      </c>
      <c r="Q60" s="53" t="s">
        <v>0</v>
      </c>
      <c r="R60" s="52" t="s">
        <v>0</v>
      </c>
      <c r="S60" s="52" t="s">
        <v>0</v>
      </c>
      <c r="T60" s="52" t="s">
        <v>0</v>
      </c>
      <c r="U60" s="52" t="s">
        <v>0</v>
      </c>
      <c r="V60" s="52" t="s">
        <v>0</v>
      </c>
      <c r="W60" s="53" t="s">
        <v>0</v>
      </c>
      <c r="X60" s="53" t="s">
        <v>0</v>
      </c>
      <c r="Y60" s="52" t="s">
        <v>0</v>
      </c>
      <c r="Z60" s="52" t="s">
        <v>0</v>
      </c>
      <c r="AA60" s="52" t="s">
        <v>0</v>
      </c>
      <c r="AB60" s="52" t="s">
        <v>0</v>
      </c>
      <c r="AC60" s="52" t="s">
        <v>0</v>
      </c>
      <c r="AD60" s="53" t="s">
        <v>0</v>
      </c>
      <c r="AE60" s="53" t="s">
        <v>0</v>
      </c>
      <c r="AF60" s="52" t="s">
        <v>0</v>
      </c>
      <c r="AG60" s="52" t="s">
        <v>0</v>
      </c>
      <c r="AH60" s="52" t="s">
        <v>0</v>
      </c>
      <c r="AI60" s="52" t="s">
        <v>0</v>
      </c>
      <c r="AJ60" s="57" t="s">
        <v>0</v>
      </c>
      <c r="AK60" s="53" t="s">
        <v>0</v>
      </c>
      <c r="AL60" s="53" t="s">
        <v>0</v>
      </c>
      <c r="AM60" s="52" t="s">
        <v>0</v>
      </c>
      <c r="AN60" s="52" t="s">
        <v>0</v>
      </c>
      <c r="AO60" s="52" t="s">
        <v>0</v>
      </c>
      <c r="AP60" s="52" t="s">
        <v>0</v>
      </c>
      <c r="AQ60" s="52" t="s">
        <v>0</v>
      </c>
      <c r="AR60" s="53" t="s">
        <v>0</v>
      </c>
      <c r="AS60" s="53" t="s">
        <v>0</v>
      </c>
      <c r="AT60" s="52" t="s">
        <v>0</v>
      </c>
      <c r="AU60" s="52" t="s">
        <v>0</v>
      </c>
      <c r="AV60" s="52" t="s">
        <v>0</v>
      </c>
      <c r="AW60" s="52" t="s">
        <v>0</v>
      </c>
      <c r="AX60" s="52" t="s">
        <v>0</v>
      </c>
      <c r="AY60" s="53" t="s">
        <v>0</v>
      </c>
      <c r="AZ60" s="53" t="s">
        <v>0</v>
      </c>
      <c r="BA60" s="52" t="s">
        <v>0</v>
      </c>
      <c r="BB60" s="52" t="s">
        <v>0</v>
      </c>
      <c r="BC60" s="52" t="s">
        <v>0</v>
      </c>
      <c r="BD60" s="52" t="s">
        <v>0</v>
      </c>
      <c r="BE60" s="52" t="s">
        <v>0</v>
      </c>
      <c r="BF60" s="53" t="s">
        <v>0</v>
      </c>
      <c r="BG60" s="53" t="s">
        <v>0</v>
      </c>
      <c r="BH60" s="52" t="s">
        <v>0</v>
      </c>
      <c r="BI60" s="52" t="s">
        <v>0</v>
      </c>
      <c r="BJ60" s="52" t="s">
        <v>0</v>
      </c>
      <c r="BK60" s="52" t="s">
        <v>0</v>
      </c>
      <c r="BL60" s="52" t="s">
        <v>0</v>
      </c>
      <c r="BM60" s="53" t="s">
        <v>0</v>
      </c>
      <c r="BN60" s="55" t="s">
        <v>0</v>
      </c>
      <c r="BO60" s="56" t="s">
        <v>0</v>
      </c>
      <c r="BP60" s="52" t="s">
        <v>0</v>
      </c>
      <c r="BQ60" s="52" t="s">
        <v>0</v>
      </c>
      <c r="BR60" s="52" t="s">
        <v>0</v>
      </c>
      <c r="BS60" s="52" t="s">
        <v>0</v>
      </c>
      <c r="BT60" s="53" t="s">
        <v>0</v>
      </c>
      <c r="BU60" s="53" t="s">
        <v>0</v>
      </c>
      <c r="BV60" s="52" t="s">
        <v>0</v>
      </c>
      <c r="BW60" s="52" t="s">
        <v>0</v>
      </c>
      <c r="BX60" s="52" t="s">
        <v>0</v>
      </c>
      <c r="BY60" s="52" t="s">
        <v>0</v>
      </c>
      <c r="BZ60" s="52" t="s">
        <v>0</v>
      </c>
      <c r="CA60" s="53" t="s">
        <v>0</v>
      </c>
      <c r="CB60" s="53" t="s">
        <v>0</v>
      </c>
      <c r="CC60" s="52" t="s">
        <v>0</v>
      </c>
      <c r="CD60" s="52" t="s">
        <v>0</v>
      </c>
      <c r="CE60" s="52" t="s">
        <v>0</v>
      </c>
      <c r="CF60" s="52" t="s">
        <v>0</v>
      </c>
      <c r="CG60" s="52" t="s">
        <v>0</v>
      </c>
      <c r="CH60" s="53" t="s">
        <v>0</v>
      </c>
      <c r="CI60" s="53" t="s">
        <v>0</v>
      </c>
      <c r="CJ60" s="52" t="s">
        <v>0</v>
      </c>
      <c r="CK60" s="52" t="s">
        <v>0</v>
      </c>
      <c r="CL60" s="52" t="s">
        <v>0</v>
      </c>
      <c r="CM60" s="52" t="s">
        <v>0</v>
      </c>
      <c r="CN60" s="52" t="s">
        <v>0</v>
      </c>
      <c r="CO60" s="53" t="s">
        <v>0</v>
      </c>
      <c r="CP60" s="53" t="s">
        <v>0</v>
      </c>
      <c r="CQ60" s="52" t="s">
        <v>0</v>
      </c>
      <c r="CR60" s="54" t="s">
        <v>0</v>
      </c>
      <c r="CS60" s="52" t="s">
        <v>0</v>
      </c>
      <c r="CT60" s="52" t="s">
        <v>0</v>
      </c>
      <c r="CU60" s="52" t="s">
        <v>0</v>
      </c>
      <c r="CV60" s="53" t="s">
        <v>0</v>
      </c>
      <c r="CW60" s="53" t="s">
        <v>0</v>
      </c>
      <c r="CX60" s="52" t="s">
        <v>0</v>
      </c>
      <c r="CY60" s="52" t="s">
        <v>0</v>
      </c>
      <c r="CZ60" s="52" t="s">
        <v>0</v>
      </c>
      <c r="DA60" s="52" t="s">
        <v>0</v>
      </c>
      <c r="DB60" s="52" t="s">
        <v>0</v>
      </c>
      <c r="DC60" s="52" t="s">
        <v>0</v>
      </c>
      <c r="DD60" s="53" t="s">
        <v>0</v>
      </c>
      <c r="DE60" s="52" t="s">
        <v>0</v>
      </c>
      <c r="DF60" s="52" t="s">
        <v>0</v>
      </c>
      <c r="DG60" s="52" t="s">
        <v>0</v>
      </c>
      <c r="DH60" s="52" t="s">
        <v>0</v>
      </c>
      <c r="DI60" s="52" t="s">
        <v>0</v>
      </c>
      <c r="DJ60" s="53" t="s">
        <v>0</v>
      </c>
      <c r="DK60" s="53" t="s">
        <v>0</v>
      </c>
      <c r="DL60" s="52" t="s">
        <v>0</v>
      </c>
      <c r="DM60" s="52" t="s">
        <v>0</v>
      </c>
      <c r="DN60" s="52" t="s">
        <v>0</v>
      </c>
      <c r="DO60" s="52" t="s">
        <v>0</v>
      </c>
      <c r="DP60" s="56" t="s">
        <v>0</v>
      </c>
      <c r="DQ60" s="53" t="s">
        <v>0</v>
      </c>
      <c r="DR60" s="53" t="s">
        <v>0</v>
      </c>
      <c r="DS60" s="52" t="s">
        <v>0</v>
      </c>
      <c r="DT60" s="52" t="s">
        <v>0</v>
      </c>
      <c r="DU60" s="52" t="s">
        <v>0</v>
      </c>
      <c r="DV60" s="52" t="s">
        <v>0</v>
      </c>
      <c r="DW60" s="58" t="s">
        <v>0</v>
      </c>
    </row>
    <row r="61" spans="1:128">
      <c r="A61" s="72" t="s">
        <v>459</v>
      </c>
      <c r="B61" s="51">
        <v>26</v>
      </c>
      <c r="C61" s="51">
        <v>23</v>
      </c>
      <c r="D61" s="51">
        <f t="shared" si="2"/>
        <v>9</v>
      </c>
      <c r="E61" s="79">
        <f t="shared" si="3"/>
        <v>14</v>
      </c>
      <c r="F61" s="52" t="s">
        <v>380</v>
      </c>
      <c r="G61" s="52" t="s">
        <v>0</v>
      </c>
      <c r="H61" s="52" t="s">
        <v>0</v>
      </c>
      <c r="I61" s="53" t="s">
        <v>0</v>
      </c>
      <c r="J61" s="53" t="s">
        <v>0</v>
      </c>
      <c r="K61" s="52" t="s">
        <v>0</v>
      </c>
      <c r="L61" s="52" t="s">
        <v>0</v>
      </c>
      <c r="M61" s="52" t="s">
        <v>0</v>
      </c>
      <c r="N61" s="52" t="s">
        <v>0</v>
      </c>
      <c r="O61" s="52" t="s">
        <v>0</v>
      </c>
      <c r="P61" s="53" t="s">
        <v>0</v>
      </c>
      <c r="Q61" s="53" t="s">
        <v>0</v>
      </c>
      <c r="R61" s="52" t="s">
        <v>0</v>
      </c>
      <c r="S61" s="52" t="s">
        <v>0</v>
      </c>
      <c r="T61" s="52" t="s">
        <v>0</v>
      </c>
      <c r="U61" s="52" t="s">
        <v>0</v>
      </c>
      <c r="V61" s="52" t="s">
        <v>0</v>
      </c>
      <c r="W61" s="53" t="s">
        <v>0</v>
      </c>
      <c r="X61" s="53" t="s">
        <v>0</v>
      </c>
      <c r="Y61" s="52" t="s">
        <v>0</v>
      </c>
      <c r="Z61" s="52" t="s">
        <v>0</v>
      </c>
      <c r="AA61" s="52" t="s">
        <v>0</v>
      </c>
      <c r="AB61" s="52" t="s">
        <v>0</v>
      </c>
      <c r="AC61" s="52" t="s">
        <v>0</v>
      </c>
      <c r="AD61" s="53" t="s">
        <v>0</v>
      </c>
      <c r="AE61" s="53" t="s">
        <v>0</v>
      </c>
      <c r="AF61" s="52" t="s">
        <v>0</v>
      </c>
      <c r="AG61" s="52" t="s">
        <v>0</v>
      </c>
      <c r="AH61" s="52" t="s">
        <v>0</v>
      </c>
      <c r="AI61" s="52" t="s">
        <v>0</v>
      </c>
      <c r="AJ61" s="57" t="s">
        <v>0</v>
      </c>
      <c r="AK61" s="53" t="s">
        <v>0</v>
      </c>
      <c r="AL61" s="53" t="s">
        <v>0</v>
      </c>
      <c r="AM61" s="52" t="s">
        <v>0</v>
      </c>
      <c r="AN61" s="52" t="s">
        <v>0</v>
      </c>
      <c r="AO61" s="52" t="s">
        <v>0</v>
      </c>
      <c r="AP61" s="52" t="s">
        <v>0</v>
      </c>
      <c r="AQ61" s="52" t="s">
        <v>0</v>
      </c>
      <c r="AR61" s="53" t="s">
        <v>0</v>
      </c>
      <c r="AS61" s="53" t="s">
        <v>0</v>
      </c>
      <c r="AT61" s="52" t="s">
        <v>0</v>
      </c>
      <c r="AU61" s="52" t="s">
        <v>0</v>
      </c>
      <c r="AV61" s="52" t="s">
        <v>0</v>
      </c>
      <c r="AW61" s="52" t="s">
        <v>0</v>
      </c>
      <c r="AX61" s="52" t="s">
        <v>0</v>
      </c>
      <c r="AY61" s="53" t="s">
        <v>0</v>
      </c>
      <c r="AZ61" s="53" t="s">
        <v>0</v>
      </c>
      <c r="BA61" s="52" t="s">
        <v>0</v>
      </c>
      <c r="BB61" s="52" t="s">
        <v>0</v>
      </c>
      <c r="BC61" s="52" t="s">
        <v>0</v>
      </c>
      <c r="BD61" s="52" t="s">
        <v>0</v>
      </c>
      <c r="BE61" s="52" t="s">
        <v>0</v>
      </c>
      <c r="BF61" s="53" t="s">
        <v>0</v>
      </c>
      <c r="BG61" s="53" t="s">
        <v>0</v>
      </c>
      <c r="BH61" s="52" t="s">
        <v>0</v>
      </c>
      <c r="BI61" s="52" t="s">
        <v>0</v>
      </c>
      <c r="BJ61" s="52" t="s">
        <v>0</v>
      </c>
      <c r="BK61" s="52" t="s">
        <v>0</v>
      </c>
      <c r="BL61" s="52" t="s">
        <v>0</v>
      </c>
      <c r="BM61" s="53" t="s">
        <v>0</v>
      </c>
      <c r="BN61" s="55" t="s">
        <v>0</v>
      </c>
      <c r="BO61" s="56" t="s">
        <v>0</v>
      </c>
      <c r="BP61" s="52" t="s">
        <v>0</v>
      </c>
      <c r="BQ61" s="52" t="s">
        <v>0</v>
      </c>
      <c r="BR61" s="52" t="s">
        <v>0</v>
      </c>
      <c r="BS61" s="52" t="s">
        <v>0</v>
      </c>
      <c r="BT61" s="53" t="s">
        <v>0</v>
      </c>
      <c r="BU61" s="53" t="s">
        <v>0</v>
      </c>
      <c r="BV61" s="52" t="s">
        <v>0</v>
      </c>
      <c r="BW61" s="52" t="s">
        <v>0</v>
      </c>
      <c r="BX61" s="52" t="s">
        <v>0</v>
      </c>
      <c r="BY61" s="52" t="s">
        <v>0</v>
      </c>
      <c r="BZ61" s="52" t="s">
        <v>0</v>
      </c>
      <c r="CA61" s="53" t="s">
        <v>0</v>
      </c>
      <c r="CB61" s="53" t="s">
        <v>0</v>
      </c>
      <c r="CC61" s="52" t="s">
        <v>0</v>
      </c>
      <c r="CD61" s="52" t="s">
        <v>0</v>
      </c>
      <c r="CE61" s="52" t="s">
        <v>0</v>
      </c>
      <c r="CF61" s="52" t="s">
        <v>0</v>
      </c>
      <c r="CG61" s="52" t="s">
        <v>380</v>
      </c>
      <c r="CH61" s="53" t="s">
        <v>0</v>
      </c>
      <c r="CI61" s="53" t="s">
        <v>0</v>
      </c>
      <c r="CJ61" s="52" t="s">
        <v>0</v>
      </c>
      <c r="CK61" s="52" t="s">
        <v>0</v>
      </c>
      <c r="CL61" s="52" t="s">
        <v>0</v>
      </c>
      <c r="CM61" s="52" t="s">
        <v>0</v>
      </c>
      <c r="CN61" s="52" t="s">
        <v>0</v>
      </c>
      <c r="CO61" s="53" t="s">
        <v>0</v>
      </c>
      <c r="CP61" s="53" t="s">
        <v>0</v>
      </c>
      <c r="CQ61" s="52" t="s">
        <v>0</v>
      </c>
      <c r="CR61" s="54" t="s">
        <v>0</v>
      </c>
      <c r="CS61" s="52" t="s">
        <v>0</v>
      </c>
      <c r="CT61" s="52" t="s">
        <v>0</v>
      </c>
      <c r="CU61" s="52" t="s">
        <v>0</v>
      </c>
      <c r="CV61" s="53" t="s">
        <v>0</v>
      </c>
      <c r="CW61" s="53" t="s">
        <v>0</v>
      </c>
      <c r="CX61" s="52" t="s">
        <v>0</v>
      </c>
      <c r="CY61" s="52" t="s">
        <v>0</v>
      </c>
      <c r="CZ61" s="52" t="s">
        <v>0</v>
      </c>
      <c r="DA61" s="52" t="s">
        <v>0</v>
      </c>
      <c r="DB61" s="52" t="s">
        <v>0</v>
      </c>
      <c r="DC61" s="52" t="s">
        <v>0</v>
      </c>
      <c r="DD61" s="53" t="s">
        <v>0</v>
      </c>
      <c r="DE61" s="52" t="s">
        <v>0</v>
      </c>
      <c r="DF61" s="52" t="s">
        <v>0</v>
      </c>
      <c r="DG61" s="52" t="s">
        <v>0</v>
      </c>
      <c r="DH61" s="52" t="s">
        <v>0</v>
      </c>
      <c r="DI61" s="52" t="s">
        <v>0</v>
      </c>
      <c r="DJ61" s="53" t="s">
        <v>0</v>
      </c>
      <c r="DK61" s="53" t="s">
        <v>0</v>
      </c>
      <c r="DL61" s="52" t="s">
        <v>0</v>
      </c>
      <c r="DM61" s="52" t="s">
        <v>0</v>
      </c>
      <c r="DN61" s="52" t="s">
        <v>380</v>
      </c>
      <c r="DO61" s="52" t="s">
        <v>380</v>
      </c>
      <c r="DP61" s="56"/>
      <c r="DQ61" s="53"/>
      <c r="DR61" s="53"/>
      <c r="DS61" s="52" t="s">
        <v>380</v>
      </c>
      <c r="DT61" s="52" t="s">
        <v>380</v>
      </c>
      <c r="DU61" s="52" t="s">
        <v>380</v>
      </c>
      <c r="DV61" s="52" t="s">
        <v>380</v>
      </c>
      <c r="DW61" s="58" t="s">
        <v>380</v>
      </c>
      <c r="DX61" s="3" t="s">
        <v>394</v>
      </c>
    </row>
    <row r="62" spans="1:128">
      <c r="A62" s="72" t="s">
        <v>460</v>
      </c>
      <c r="B62" s="51">
        <v>24</v>
      </c>
      <c r="C62" s="51">
        <v>3</v>
      </c>
      <c r="D62" s="51">
        <f t="shared" si="2"/>
        <v>0</v>
      </c>
      <c r="E62" s="79">
        <f t="shared" si="3"/>
        <v>3</v>
      </c>
      <c r="F62" s="52" t="s">
        <v>0</v>
      </c>
      <c r="G62" s="52" t="s">
        <v>0</v>
      </c>
      <c r="H62" s="52" t="s">
        <v>0</v>
      </c>
      <c r="I62" s="53" t="s">
        <v>0</v>
      </c>
      <c r="J62" s="53" t="s">
        <v>0</v>
      </c>
      <c r="K62" s="52" t="s">
        <v>0</v>
      </c>
      <c r="L62" s="52" t="s">
        <v>0</v>
      </c>
      <c r="M62" s="52" t="s">
        <v>0</v>
      </c>
      <c r="N62" s="52" t="s">
        <v>0</v>
      </c>
      <c r="O62" s="52" t="s">
        <v>0</v>
      </c>
      <c r="P62" s="53" t="s">
        <v>0</v>
      </c>
      <c r="Q62" s="53" t="s">
        <v>0</v>
      </c>
      <c r="R62" s="52" t="s">
        <v>0</v>
      </c>
      <c r="S62" s="52" t="s">
        <v>0</v>
      </c>
      <c r="T62" s="52" t="s">
        <v>0</v>
      </c>
      <c r="U62" s="52" t="s">
        <v>0</v>
      </c>
      <c r="V62" s="52" t="s">
        <v>0</v>
      </c>
      <c r="W62" s="53" t="s">
        <v>0</v>
      </c>
      <c r="X62" s="53" t="s">
        <v>0</v>
      </c>
      <c r="Y62" s="52" t="s">
        <v>0</v>
      </c>
      <c r="Z62" s="52" t="s">
        <v>0</v>
      </c>
      <c r="AA62" s="52" t="s">
        <v>0</v>
      </c>
      <c r="AB62" s="52" t="s">
        <v>0</v>
      </c>
      <c r="AC62" s="52" t="s">
        <v>0</v>
      </c>
      <c r="AD62" s="53" t="s">
        <v>0</v>
      </c>
      <c r="AE62" s="53" t="s">
        <v>0</v>
      </c>
      <c r="AF62" s="52" t="s">
        <v>0</v>
      </c>
      <c r="AG62" s="52" t="s">
        <v>0</v>
      </c>
      <c r="AH62" s="52" t="s">
        <v>0</v>
      </c>
      <c r="AI62" s="52" t="s">
        <v>0</v>
      </c>
      <c r="AJ62" s="57" t="s">
        <v>0</v>
      </c>
      <c r="AK62" s="53" t="s">
        <v>0</v>
      </c>
      <c r="AL62" s="53" t="s">
        <v>0</v>
      </c>
      <c r="AM62" s="52" t="s">
        <v>0</v>
      </c>
      <c r="AN62" s="52" t="s">
        <v>0</v>
      </c>
      <c r="AO62" s="52" t="s">
        <v>0</v>
      </c>
      <c r="AP62" s="52" t="s">
        <v>0</v>
      </c>
      <c r="AQ62" s="52" t="s">
        <v>0</v>
      </c>
      <c r="AR62" s="53" t="s">
        <v>0</v>
      </c>
      <c r="AS62" s="53" t="s">
        <v>0</v>
      </c>
      <c r="AT62" s="52" t="s">
        <v>0</v>
      </c>
      <c r="AU62" s="52" t="s">
        <v>0</v>
      </c>
      <c r="AV62" s="52" t="s">
        <v>0</v>
      </c>
      <c r="AW62" s="52" t="s">
        <v>0</v>
      </c>
      <c r="AX62" s="52" t="s">
        <v>0</v>
      </c>
      <c r="AY62" s="53" t="s">
        <v>0</v>
      </c>
      <c r="AZ62" s="53" t="s">
        <v>0</v>
      </c>
      <c r="BA62" s="52" t="s">
        <v>0</v>
      </c>
      <c r="BB62" s="52" t="s">
        <v>0</v>
      </c>
      <c r="BC62" s="52" t="s">
        <v>0</v>
      </c>
      <c r="BD62" s="52" t="s">
        <v>0</v>
      </c>
      <c r="BE62" s="52" t="s">
        <v>0</v>
      </c>
      <c r="BF62" s="53" t="s">
        <v>0</v>
      </c>
      <c r="BG62" s="53" t="s">
        <v>0</v>
      </c>
      <c r="BH62" s="52" t="s">
        <v>0</v>
      </c>
      <c r="BI62" s="52" t="s">
        <v>0</v>
      </c>
      <c r="BJ62" s="52" t="s">
        <v>0</v>
      </c>
      <c r="BK62" s="52" t="s">
        <v>0</v>
      </c>
      <c r="BL62" s="52" t="s">
        <v>0</v>
      </c>
      <c r="BM62" s="53" t="s">
        <v>0</v>
      </c>
      <c r="BN62" s="55" t="s">
        <v>0</v>
      </c>
      <c r="BO62" s="56" t="s">
        <v>0</v>
      </c>
      <c r="BP62" s="52" t="s">
        <v>0</v>
      </c>
      <c r="BQ62" s="52" t="s">
        <v>0</v>
      </c>
      <c r="BR62" s="52" t="s">
        <v>0</v>
      </c>
      <c r="BS62" s="52" t="s">
        <v>0</v>
      </c>
      <c r="BT62" s="53" t="s">
        <v>0</v>
      </c>
      <c r="BU62" s="53" t="s">
        <v>0</v>
      </c>
      <c r="BV62" s="52" t="s">
        <v>0</v>
      </c>
      <c r="BW62" s="52" t="s">
        <v>0</v>
      </c>
      <c r="BX62" s="52" t="s">
        <v>0</v>
      </c>
      <c r="BY62" s="52" t="s">
        <v>0</v>
      </c>
      <c r="BZ62" s="52" t="s">
        <v>0</v>
      </c>
      <c r="CA62" s="53" t="s">
        <v>0</v>
      </c>
      <c r="CB62" s="53" t="s">
        <v>0</v>
      </c>
      <c r="CC62" s="52" t="s">
        <v>0</v>
      </c>
      <c r="CD62" s="52" t="s">
        <v>0</v>
      </c>
      <c r="CE62" s="52" t="s">
        <v>0</v>
      </c>
      <c r="CF62" s="52" t="s">
        <v>0</v>
      </c>
      <c r="CG62" s="52" t="s">
        <v>0</v>
      </c>
      <c r="CH62" s="53" t="s">
        <v>0</v>
      </c>
      <c r="CI62" s="53" t="s">
        <v>0</v>
      </c>
      <c r="CJ62" s="52" t="s">
        <v>0</v>
      </c>
      <c r="CK62" s="52" t="s">
        <v>0</v>
      </c>
      <c r="CL62" s="52" t="s">
        <v>0</v>
      </c>
      <c r="CM62" s="52" t="s">
        <v>0</v>
      </c>
      <c r="CN62" s="52" t="s">
        <v>0</v>
      </c>
      <c r="CO62" s="53" t="s">
        <v>0</v>
      </c>
      <c r="CP62" s="53" t="s">
        <v>0</v>
      </c>
      <c r="CQ62" s="52" t="s">
        <v>0</v>
      </c>
      <c r="CR62" s="54" t="s">
        <v>0</v>
      </c>
      <c r="CS62" s="52" t="s">
        <v>0</v>
      </c>
      <c r="CT62" s="52" t="s">
        <v>0</v>
      </c>
      <c r="CU62" s="52" t="s">
        <v>0</v>
      </c>
      <c r="CV62" s="53" t="s">
        <v>0</v>
      </c>
      <c r="CW62" s="53" t="s">
        <v>0</v>
      </c>
      <c r="CX62" s="52" t="s">
        <v>0</v>
      </c>
      <c r="CY62" s="52" t="s">
        <v>0</v>
      </c>
      <c r="CZ62" s="52" t="s">
        <v>0</v>
      </c>
      <c r="DA62" s="52" t="s">
        <v>0</v>
      </c>
      <c r="DB62" s="52" t="s">
        <v>0</v>
      </c>
      <c r="DC62" s="52" t="s">
        <v>0</v>
      </c>
      <c r="DD62" s="53" t="s">
        <v>0</v>
      </c>
      <c r="DE62" s="52" t="s">
        <v>0</v>
      </c>
      <c r="DF62" s="52" t="s">
        <v>0</v>
      </c>
      <c r="DG62" s="52" t="s">
        <v>0</v>
      </c>
      <c r="DH62" s="52" t="s">
        <v>0</v>
      </c>
      <c r="DI62" s="52" t="s">
        <v>0</v>
      </c>
      <c r="DJ62" s="53" t="s">
        <v>0</v>
      </c>
      <c r="DK62" s="53" t="s">
        <v>0</v>
      </c>
      <c r="DL62" s="52" t="s">
        <v>0</v>
      </c>
      <c r="DM62" s="52" t="s">
        <v>0</v>
      </c>
      <c r="DN62" s="52" t="s">
        <v>0</v>
      </c>
      <c r="DO62" s="52" t="s">
        <v>0</v>
      </c>
      <c r="DP62" s="56" t="s">
        <v>0</v>
      </c>
      <c r="DQ62" s="53" t="s">
        <v>0</v>
      </c>
      <c r="DR62" s="53" t="s">
        <v>0</v>
      </c>
      <c r="DS62" s="107" t="s">
        <v>0</v>
      </c>
      <c r="DT62" s="107" t="s">
        <v>0</v>
      </c>
      <c r="DU62" s="107" t="s">
        <v>0</v>
      </c>
      <c r="DV62" s="107" t="s">
        <v>0</v>
      </c>
      <c r="DW62" s="108" t="s">
        <v>0</v>
      </c>
      <c r="DX62" s="3" t="s">
        <v>451</v>
      </c>
    </row>
    <row r="63" spans="1:128">
      <c r="A63" s="72" t="s">
        <v>461</v>
      </c>
      <c r="B63" s="51">
        <v>30</v>
      </c>
      <c r="C63" s="51">
        <v>14</v>
      </c>
      <c r="D63" s="51">
        <f t="shared" si="2"/>
        <v>0</v>
      </c>
      <c r="E63" s="79">
        <f t="shared" si="3"/>
        <v>14</v>
      </c>
      <c r="F63" s="52" t="s">
        <v>0</v>
      </c>
      <c r="G63" s="52" t="s">
        <v>0</v>
      </c>
      <c r="H63" s="52" t="s">
        <v>0</v>
      </c>
      <c r="I63" s="53" t="s">
        <v>0</v>
      </c>
      <c r="J63" s="53" t="s">
        <v>0</v>
      </c>
      <c r="K63" s="52" t="s">
        <v>0</v>
      </c>
      <c r="L63" s="52" t="s">
        <v>0</v>
      </c>
      <c r="M63" s="52" t="s">
        <v>0</v>
      </c>
      <c r="N63" s="52" t="s">
        <v>0</v>
      </c>
      <c r="O63" s="52" t="s">
        <v>0</v>
      </c>
      <c r="P63" s="53" t="s">
        <v>0</v>
      </c>
      <c r="Q63" s="53" t="s">
        <v>0</v>
      </c>
      <c r="R63" s="52" t="s">
        <v>0</v>
      </c>
      <c r="S63" s="52" t="s">
        <v>0</v>
      </c>
      <c r="T63" s="52" t="s">
        <v>0</v>
      </c>
      <c r="U63" s="52" t="s">
        <v>0</v>
      </c>
      <c r="V63" s="52" t="s">
        <v>0</v>
      </c>
      <c r="W63" s="53" t="s">
        <v>0</v>
      </c>
      <c r="X63" s="53" t="s">
        <v>0</v>
      </c>
      <c r="Y63" s="52" t="s">
        <v>0</v>
      </c>
      <c r="Z63" s="52" t="s">
        <v>0</v>
      </c>
      <c r="AA63" s="52" t="s">
        <v>0</v>
      </c>
      <c r="AB63" s="52" t="s">
        <v>0</v>
      </c>
      <c r="AC63" s="52" t="s">
        <v>0</v>
      </c>
      <c r="AD63" s="53" t="s">
        <v>0</v>
      </c>
      <c r="AE63" s="53" t="s">
        <v>0</v>
      </c>
      <c r="AF63" s="52" t="s">
        <v>0</v>
      </c>
      <c r="AG63" s="52" t="s">
        <v>0</v>
      </c>
      <c r="AH63" s="52" t="s">
        <v>0</v>
      </c>
      <c r="AI63" s="52" t="s">
        <v>0</v>
      </c>
      <c r="AJ63" s="57" t="s">
        <v>0</v>
      </c>
      <c r="AK63" s="53" t="s">
        <v>0</v>
      </c>
      <c r="AL63" s="53" t="s">
        <v>0</v>
      </c>
      <c r="AM63" s="52" t="s">
        <v>0</v>
      </c>
      <c r="AN63" s="52" t="s">
        <v>0</v>
      </c>
      <c r="AO63" s="52" t="s">
        <v>0</v>
      </c>
      <c r="AP63" s="52" t="s">
        <v>0</v>
      </c>
      <c r="AQ63" s="52" t="s">
        <v>0</v>
      </c>
      <c r="AR63" s="53" t="s">
        <v>0</v>
      </c>
      <c r="AS63" s="53" t="s">
        <v>0</v>
      </c>
      <c r="AT63" s="52" t="s">
        <v>0</v>
      </c>
      <c r="AU63" s="52" t="s">
        <v>0</v>
      </c>
      <c r="AV63" s="52" t="s">
        <v>0</v>
      </c>
      <c r="AW63" s="52" t="s">
        <v>0</v>
      </c>
      <c r="AX63" s="52" t="s">
        <v>0</v>
      </c>
      <c r="AY63" s="53" t="s">
        <v>0</v>
      </c>
      <c r="AZ63" s="53" t="s">
        <v>0</v>
      </c>
      <c r="BA63" s="52" t="s">
        <v>0</v>
      </c>
      <c r="BB63" s="52" t="s">
        <v>0</v>
      </c>
      <c r="BC63" s="52" t="s">
        <v>0</v>
      </c>
      <c r="BD63" s="52" t="s">
        <v>0</v>
      </c>
      <c r="BE63" s="52" t="s">
        <v>0</v>
      </c>
      <c r="BF63" s="53" t="s">
        <v>0</v>
      </c>
      <c r="BG63" s="53" t="s">
        <v>0</v>
      </c>
      <c r="BH63" s="52" t="s">
        <v>0</v>
      </c>
      <c r="BI63" s="52" t="s">
        <v>0</v>
      </c>
      <c r="BJ63" s="52" t="s">
        <v>0</v>
      </c>
      <c r="BK63" s="52" t="s">
        <v>0</v>
      </c>
      <c r="BL63" s="52" t="s">
        <v>0</v>
      </c>
      <c r="BM63" s="53" t="s">
        <v>0</v>
      </c>
      <c r="BN63" s="55" t="s">
        <v>0</v>
      </c>
      <c r="BO63" s="56" t="s">
        <v>0</v>
      </c>
      <c r="BP63" s="52" t="s">
        <v>0</v>
      </c>
      <c r="BQ63" s="52" t="s">
        <v>0</v>
      </c>
      <c r="BR63" s="52" t="s">
        <v>0</v>
      </c>
      <c r="BS63" s="52" t="s">
        <v>0</v>
      </c>
      <c r="BT63" s="53" t="s">
        <v>0</v>
      </c>
      <c r="BU63" s="53" t="s">
        <v>0</v>
      </c>
      <c r="BV63" s="52" t="s">
        <v>0</v>
      </c>
      <c r="BW63" s="52" t="s">
        <v>0</v>
      </c>
      <c r="BX63" s="52" t="s">
        <v>0</v>
      </c>
      <c r="BY63" s="52" t="s">
        <v>0</v>
      </c>
      <c r="BZ63" s="52" t="s">
        <v>0</v>
      </c>
      <c r="CA63" s="53" t="s">
        <v>0</v>
      </c>
      <c r="CB63" s="53" t="s">
        <v>0</v>
      </c>
      <c r="CC63" s="52" t="s">
        <v>0</v>
      </c>
      <c r="CD63" s="52" t="s">
        <v>0</v>
      </c>
      <c r="CE63" s="52" t="s">
        <v>0</v>
      </c>
      <c r="CF63" s="52" t="s">
        <v>0</v>
      </c>
      <c r="CG63" s="52" t="s">
        <v>0</v>
      </c>
      <c r="CH63" s="53" t="s">
        <v>0</v>
      </c>
      <c r="CI63" s="53" t="s">
        <v>0</v>
      </c>
      <c r="CJ63" s="52" t="s">
        <v>0</v>
      </c>
      <c r="CK63" s="52" t="s">
        <v>0</v>
      </c>
      <c r="CL63" s="52" t="s">
        <v>0</v>
      </c>
      <c r="CM63" s="52" t="s">
        <v>0</v>
      </c>
      <c r="CN63" s="52" t="s">
        <v>0</v>
      </c>
      <c r="CO63" s="53" t="s">
        <v>0</v>
      </c>
      <c r="CP63" s="53" t="s">
        <v>0</v>
      </c>
      <c r="CQ63" s="52" t="s">
        <v>0</v>
      </c>
      <c r="CR63" s="54" t="s">
        <v>0</v>
      </c>
      <c r="CS63" s="52" t="s">
        <v>0</v>
      </c>
      <c r="CT63" s="52" t="s">
        <v>0</v>
      </c>
      <c r="CU63" s="52" t="s">
        <v>0</v>
      </c>
      <c r="CV63" s="53" t="s">
        <v>0</v>
      </c>
      <c r="CW63" s="53" t="s">
        <v>0</v>
      </c>
      <c r="CX63" s="52" t="s">
        <v>0</v>
      </c>
      <c r="CY63" s="52" t="s">
        <v>0</v>
      </c>
      <c r="CZ63" s="52" t="s">
        <v>0</v>
      </c>
      <c r="DA63" s="52" t="s">
        <v>0</v>
      </c>
      <c r="DB63" s="52" t="s">
        <v>0</v>
      </c>
      <c r="DC63" s="52" t="s">
        <v>0</v>
      </c>
      <c r="DD63" s="53" t="s">
        <v>0</v>
      </c>
      <c r="DE63" s="52" t="s">
        <v>0</v>
      </c>
      <c r="DF63" s="52" t="s">
        <v>0</v>
      </c>
      <c r="DG63" s="52" t="s">
        <v>0</v>
      </c>
      <c r="DH63" s="52" t="s">
        <v>0</v>
      </c>
      <c r="DI63" s="52" t="s">
        <v>0</v>
      </c>
      <c r="DJ63" s="53" t="s">
        <v>0</v>
      </c>
      <c r="DK63" s="53" t="s">
        <v>0</v>
      </c>
      <c r="DL63" s="52" t="s">
        <v>462</v>
      </c>
      <c r="DM63" s="52" t="s">
        <v>0</v>
      </c>
      <c r="DN63" s="52" t="s">
        <v>0</v>
      </c>
      <c r="DO63" s="52" t="s">
        <v>0</v>
      </c>
      <c r="DP63" s="56" t="s">
        <v>0</v>
      </c>
      <c r="DQ63" s="53" t="s">
        <v>0</v>
      </c>
      <c r="DR63" s="53" t="s">
        <v>0</v>
      </c>
      <c r="DS63" s="107" t="s">
        <v>0</v>
      </c>
      <c r="DT63" s="107" t="s">
        <v>0</v>
      </c>
      <c r="DU63" s="107" t="s">
        <v>0</v>
      </c>
      <c r="DV63" s="107" t="s">
        <v>0</v>
      </c>
      <c r="DW63" s="108" t="s">
        <v>0</v>
      </c>
      <c r="DX63" s="3" t="s">
        <v>463</v>
      </c>
    </row>
    <row r="64" spans="1:128">
      <c r="A64" s="72" t="s">
        <v>464</v>
      </c>
      <c r="B64" s="51">
        <v>30</v>
      </c>
      <c r="C64" s="51">
        <v>15</v>
      </c>
      <c r="D64" s="51">
        <f t="shared" si="2"/>
        <v>10</v>
      </c>
      <c r="E64" s="79">
        <f t="shared" si="3"/>
        <v>5</v>
      </c>
      <c r="F64" s="52" t="s">
        <v>380</v>
      </c>
      <c r="G64" s="52" t="s">
        <v>0</v>
      </c>
      <c r="H64" s="52" t="s">
        <v>0</v>
      </c>
      <c r="I64" s="53" t="s">
        <v>0</v>
      </c>
      <c r="J64" s="53" t="s">
        <v>0</v>
      </c>
      <c r="K64" s="52" t="s">
        <v>0</v>
      </c>
      <c r="L64" s="52" t="s">
        <v>0</v>
      </c>
      <c r="M64" s="52" t="s">
        <v>0</v>
      </c>
      <c r="N64" s="52" t="s">
        <v>0</v>
      </c>
      <c r="O64" s="52" t="s">
        <v>0</v>
      </c>
      <c r="P64" s="53" t="s">
        <v>0</v>
      </c>
      <c r="Q64" s="53" t="s">
        <v>0</v>
      </c>
      <c r="R64" s="52" t="s">
        <v>0</v>
      </c>
      <c r="S64" s="52" t="s">
        <v>0</v>
      </c>
      <c r="T64" s="52" t="s">
        <v>0</v>
      </c>
      <c r="U64" s="52" t="s">
        <v>0</v>
      </c>
      <c r="V64" s="52" t="s">
        <v>0</v>
      </c>
      <c r="W64" s="53" t="s">
        <v>0</v>
      </c>
      <c r="X64" s="53" t="s">
        <v>0</v>
      </c>
      <c r="Y64" s="52" t="s">
        <v>0</v>
      </c>
      <c r="Z64" s="52" t="s">
        <v>0</v>
      </c>
      <c r="AA64" s="52" t="s">
        <v>0</v>
      </c>
      <c r="AB64" s="52" t="s">
        <v>0</v>
      </c>
      <c r="AC64" s="52" t="s">
        <v>0</v>
      </c>
      <c r="AD64" s="53" t="s">
        <v>0</v>
      </c>
      <c r="AE64" s="53" t="s">
        <v>0</v>
      </c>
      <c r="AF64" s="52" t="s">
        <v>0</v>
      </c>
      <c r="AG64" s="52" t="s">
        <v>0</v>
      </c>
      <c r="AH64" s="52" t="s">
        <v>0</v>
      </c>
      <c r="AI64" s="52" t="s">
        <v>0</v>
      </c>
      <c r="AJ64" s="57" t="s">
        <v>0</v>
      </c>
      <c r="AK64" s="53" t="s">
        <v>0</v>
      </c>
      <c r="AL64" s="53" t="s">
        <v>0</v>
      </c>
      <c r="AM64" s="52" t="s">
        <v>0</v>
      </c>
      <c r="AN64" s="52" t="s">
        <v>0</v>
      </c>
      <c r="AO64" s="52" t="s">
        <v>0</v>
      </c>
      <c r="AP64" s="52" t="s">
        <v>0</v>
      </c>
      <c r="AQ64" s="52" t="s">
        <v>0</v>
      </c>
      <c r="AR64" s="53" t="s">
        <v>0</v>
      </c>
      <c r="AS64" s="53" t="s">
        <v>0</v>
      </c>
      <c r="AT64" s="52" t="s">
        <v>0</v>
      </c>
      <c r="AU64" s="52" t="s">
        <v>0</v>
      </c>
      <c r="AV64" s="52" t="s">
        <v>0</v>
      </c>
      <c r="AW64" s="52" t="s">
        <v>0</v>
      </c>
      <c r="AX64" s="52" t="s">
        <v>0</v>
      </c>
      <c r="AY64" s="53" t="s">
        <v>0</v>
      </c>
      <c r="AZ64" s="53" t="s">
        <v>0</v>
      </c>
      <c r="BA64" s="52" t="s">
        <v>0</v>
      </c>
      <c r="BB64" s="52" t="s">
        <v>0</v>
      </c>
      <c r="BC64" s="52" t="s">
        <v>0</v>
      </c>
      <c r="BD64" s="52" t="s">
        <v>0</v>
      </c>
      <c r="BE64" s="52" t="s">
        <v>0</v>
      </c>
      <c r="BF64" s="53" t="s">
        <v>0</v>
      </c>
      <c r="BG64" s="53" t="s">
        <v>0</v>
      </c>
      <c r="BH64" s="52" t="s">
        <v>0</v>
      </c>
      <c r="BI64" s="52" t="s">
        <v>0</v>
      </c>
      <c r="BJ64" s="52" t="s">
        <v>0</v>
      </c>
      <c r="BK64" s="52" t="s">
        <v>0</v>
      </c>
      <c r="BL64" s="52" t="s">
        <v>0</v>
      </c>
      <c r="BM64" s="53" t="s">
        <v>0</v>
      </c>
      <c r="BN64" s="55" t="s">
        <v>0</v>
      </c>
      <c r="BO64" s="56" t="s">
        <v>0</v>
      </c>
      <c r="BP64" s="52" t="s">
        <v>0</v>
      </c>
      <c r="BQ64" s="52" t="s">
        <v>0</v>
      </c>
      <c r="BR64" s="52" t="s">
        <v>0</v>
      </c>
      <c r="BS64" s="52" t="s">
        <v>0</v>
      </c>
      <c r="BT64" s="53" t="s">
        <v>0</v>
      </c>
      <c r="BU64" s="53" t="s">
        <v>0</v>
      </c>
      <c r="BV64" s="52" t="s">
        <v>0</v>
      </c>
      <c r="BW64" s="52" t="s">
        <v>0</v>
      </c>
      <c r="BX64" s="52" t="s">
        <v>0</v>
      </c>
      <c r="BY64" s="52" t="s">
        <v>0</v>
      </c>
      <c r="BZ64" s="52" t="s">
        <v>0</v>
      </c>
      <c r="CA64" s="53" t="s">
        <v>0</v>
      </c>
      <c r="CB64" s="53" t="s">
        <v>0</v>
      </c>
      <c r="CC64" s="52" t="s">
        <v>0</v>
      </c>
      <c r="CD64" s="52" t="s">
        <v>0</v>
      </c>
      <c r="CE64" s="52" t="s">
        <v>0</v>
      </c>
      <c r="CF64" s="52" t="s">
        <v>0</v>
      </c>
      <c r="CG64" s="52" t="s">
        <v>0</v>
      </c>
      <c r="CH64" s="53" t="s">
        <v>0</v>
      </c>
      <c r="CI64" s="53" t="s">
        <v>0</v>
      </c>
      <c r="CJ64" s="52" t="s">
        <v>0</v>
      </c>
      <c r="CK64" s="52" t="s">
        <v>0</v>
      </c>
      <c r="CL64" s="52" t="s">
        <v>0</v>
      </c>
      <c r="CM64" s="52" t="s">
        <v>0</v>
      </c>
      <c r="CN64" s="52" t="s">
        <v>0</v>
      </c>
      <c r="CO64" s="53" t="s">
        <v>0</v>
      </c>
      <c r="CP64" s="53" t="s">
        <v>0</v>
      </c>
      <c r="CQ64" s="52" t="s">
        <v>0</v>
      </c>
      <c r="CR64" s="54" t="s">
        <v>0</v>
      </c>
      <c r="CS64" s="52" t="s">
        <v>0</v>
      </c>
      <c r="CT64" s="52" t="s">
        <v>0</v>
      </c>
      <c r="CU64" s="52" t="s">
        <v>0</v>
      </c>
      <c r="CV64" s="53" t="s">
        <v>0</v>
      </c>
      <c r="CW64" s="53" t="s">
        <v>0</v>
      </c>
      <c r="CX64" s="52" t="s">
        <v>0</v>
      </c>
      <c r="CY64" s="52" t="s">
        <v>0</v>
      </c>
      <c r="CZ64" s="52" t="s">
        <v>0</v>
      </c>
      <c r="DA64" s="52" t="s">
        <v>0</v>
      </c>
      <c r="DB64" s="52" t="s">
        <v>0</v>
      </c>
      <c r="DC64" s="52" t="s">
        <v>0</v>
      </c>
      <c r="DD64" s="53" t="s">
        <v>0</v>
      </c>
      <c r="DE64" s="52" t="s">
        <v>0</v>
      </c>
      <c r="DF64" s="52" t="s">
        <v>0</v>
      </c>
      <c r="DG64" s="52" t="s">
        <v>0</v>
      </c>
      <c r="DH64" s="52" t="s">
        <v>0</v>
      </c>
      <c r="DI64" s="52" t="s">
        <v>0</v>
      </c>
      <c r="DJ64" s="53" t="s">
        <v>0</v>
      </c>
      <c r="DK64" s="53" t="s">
        <v>0</v>
      </c>
      <c r="DL64" s="52" t="s">
        <v>380</v>
      </c>
      <c r="DM64" s="52" t="s">
        <v>380</v>
      </c>
      <c r="DN64" s="52" t="s">
        <v>380</v>
      </c>
      <c r="DO64" s="52" t="s">
        <v>380</v>
      </c>
      <c r="DP64" s="56" t="s">
        <v>0</v>
      </c>
      <c r="DQ64" s="53" t="s">
        <v>0</v>
      </c>
      <c r="DR64" s="53" t="s">
        <v>0</v>
      </c>
      <c r="DS64" s="52" t="s">
        <v>380</v>
      </c>
      <c r="DT64" s="52" t="s">
        <v>380</v>
      </c>
      <c r="DU64" s="52" t="s">
        <v>380</v>
      </c>
      <c r="DV64" s="52" t="s">
        <v>380</v>
      </c>
      <c r="DW64" s="58" t="s">
        <v>380</v>
      </c>
      <c r="DX64" s="3" t="s">
        <v>417</v>
      </c>
    </row>
    <row r="65" spans="1:128">
      <c r="A65" s="72" t="s">
        <v>465</v>
      </c>
      <c r="B65" s="51">
        <v>31</v>
      </c>
      <c r="C65" s="51">
        <v>16</v>
      </c>
      <c r="D65" s="51">
        <f t="shared" si="2"/>
        <v>10</v>
      </c>
      <c r="E65" s="79">
        <f t="shared" si="3"/>
        <v>6</v>
      </c>
      <c r="F65" s="52" t="s">
        <v>0</v>
      </c>
      <c r="G65" s="52" t="s">
        <v>0</v>
      </c>
      <c r="H65" s="52" t="s">
        <v>0</v>
      </c>
      <c r="I65" s="53" t="s">
        <v>0</v>
      </c>
      <c r="J65" s="53" t="s">
        <v>0</v>
      </c>
      <c r="K65" s="52" t="s">
        <v>0</v>
      </c>
      <c r="L65" s="52" t="s">
        <v>0</v>
      </c>
      <c r="M65" s="52" t="s">
        <v>0</v>
      </c>
      <c r="N65" s="52" t="s">
        <v>0</v>
      </c>
      <c r="O65" s="52" t="s">
        <v>0</v>
      </c>
      <c r="P65" s="53" t="s">
        <v>0</v>
      </c>
      <c r="Q65" s="53" t="s">
        <v>0</v>
      </c>
      <c r="R65" s="52" t="s">
        <v>0</v>
      </c>
      <c r="S65" s="52" t="s">
        <v>0</v>
      </c>
      <c r="T65" s="52" t="s">
        <v>0</v>
      </c>
      <c r="U65" s="52" t="s">
        <v>0</v>
      </c>
      <c r="V65" s="52" t="s">
        <v>0</v>
      </c>
      <c r="W65" s="53" t="s">
        <v>0</v>
      </c>
      <c r="X65" s="53" t="s">
        <v>0</v>
      </c>
      <c r="Y65" s="52" t="s">
        <v>0</v>
      </c>
      <c r="Z65" s="52" t="s">
        <v>0</v>
      </c>
      <c r="AA65" s="52" t="s">
        <v>0</v>
      </c>
      <c r="AB65" s="52" t="s">
        <v>0</v>
      </c>
      <c r="AC65" s="52" t="s">
        <v>0</v>
      </c>
      <c r="AD65" s="53" t="s">
        <v>0</v>
      </c>
      <c r="AE65" s="53" t="s">
        <v>0</v>
      </c>
      <c r="AF65" s="52" t="s">
        <v>0</v>
      </c>
      <c r="AG65" s="52" t="s">
        <v>0</v>
      </c>
      <c r="AH65" s="52" t="s">
        <v>0</v>
      </c>
      <c r="AI65" s="52" t="s">
        <v>0</v>
      </c>
      <c r="AJ65" s="57" t="s">
        <v>0</v>
      </c>
      <c r="AK65" s="53" t="s">
        <v>0</v>
      </c>
      <c r="AL65" s="53" t="s">
        <v>0</v>
      </c>
      <c r="AM65" s="52" t="s">
        <v>0</v>
      </c>
      <c r="AN65" s="52" t="s">
        <v>0</v>
      </c>
      <c r="AO65" s="52" t="s">
        <v>0</v>
      </c>
      <c r="AP65" s="52" t="s">
        <v>0</v>
      </c>
      <c r="AQ65" s="52" t="s">
        <v>0</v>
      </c>
      <c r="AR65" s="53" t="s">
        <v>0</v>
      </c>
      <c r="AS65" s="53" t="s">
        <v>0</v>
      </c>
      <c r="AT65" s="52" t="s">
        <v>0</v>
      </c>
      <c r="AU65" s="52" t="s">
        <v>0</v>
      </c>
      <c r="AV65" s="52" t="s">
        <v>0</v>
      </c>
      <c r="AW65" s="52" t="s">
        <v>0</v>
      </c>
      <c r="AX65" s="52" t="s">
        <v>0</v>
      </c>
      <c r="AY65" s="53" t="s">
        <v>0</v>
      </c>
      <c r="AZ65" s="53" t="s">
        <v>0</v>
      </c>
      <c r="BA65" s="52" t="s">
        <v>0</v>
      </c>
      <c r="BB65" s="52" t="s">
        <v>0</v>
      </c>
      <c r="BC65" s="52" t="s">
        <v>0</v>
      </c>
      <c r="BD65" s="52" t="s">
        <v>0</v>
      </c>
      <c r="BE65" s="52" t="s">
        <v>0</v>
      </c>
      <c r="BF65" s="53" t="s">
        <v>0</v>
      </c>
      <c r="BG65" s="53" t="s">
        <v>0</v>
      </c>
      <c r="BH65" s="52" t="s">
        <v>0</v>
      </c>
      <c r="BI65" s="52" t="s">
        <v>0</v>
      </c>
      <c r="BJ65" s="52" t="s">
        <v>0</v>
      </c>
      <c r="BK65" s="52" t="s">
        <v>0</v>
      </c>
      <c r="BL65" s="52" t="s">
        <v>0</v>
      </c>
      <c r="BM65" s="53" t="s">
        <v>0</v>
      </c>
      <c r="BN65" s="55" t="s">
        <v>0</v>
      </c>
      <c r="BO65" s="56" t="s">
        <v>0</v>
      </c>
      <c r="BP65" s="52" t="s">
        <v>0</v>
      </c>
      <c r="BQ65" s="52" t="s">
        <v>0</v>
      </c>
      <c r="BR65" s="52" t="s">
        <v>0</v>
      </c>
      <c r="BS65" s="52" t="s">
        <v>0</v>
      </c>
      <c r="BT65" s="53" t="s">
        <v>0</v>
      </c>
      <c r="BU65" s="53" t="s">
        <v>0</v>
      </c>
      <c r="BV65" s="52" t="s">
        <v>0</v>
      </c>
      <c r="BW65" s="52" t="s">
        <v>0</v>
      </c>
      <c r="BX65" s="52" t="s">
        <v>0</v>
      </c>
      <c r="BY65" s="52" t="s">
        <v>0</v>
      </c>
      <c r="BZ65" s="52" t="s">
        <v>0</v>
      </c>
      <c r="CA65" s="53" t="s">
        <v>0</v>
      </c>
      <c r="CB65" s="53" t="s">
        <v>0</v>
      </c>
      <c r="CC65" s="52" t="s">
        <v>0</v>
      </c>
      <c r="CD65" s="52" t="s">
        <v>0</v>
      </c>
      <c r="CE65" s="52" t="s">
        <v>0</v>
      </c>
      <c r="CF65" s="52" t="s">
        <v>0</v>
      </c>
      <c r="CG65" s="52" t="s">
        <v>0</v>
      </c>
      <c r="CH65" s="53" t="s">
        <v>0</v>
      </c>
      <c r="CI65" s="53" t="s">
        <v>0</v>
      </c>
      <c r="CJ65" s="52" t="s">
        <v>0</v>
      </c>
      <c r="CK65" s="52" t="s">
        <v>0</v>
      </c>
      <c r="CL65" s="52" t="s">
        <v>0</v>
      </c>
      <c r="CM65" s="52" t="s">
        <v>0</v>
      </c>
      <c r="CN65" s="52" t="s">
        <v>0</v>
      </c>
      <c r="CO65" s="53" t="s">
        <v>0</v>
      </c>
      <c r="CP65" s="53" t="s">
        <v>0</v>
      </c>
      <c r="CQ65" s="52" t="s">
        <v>0</v>
      </c>
      <c r="CR65" s="54" t="s">
        <v>0</v>
      </c>
      <c r="CS65" s="52" t="s">
        <v>0</v>
      </c>
      <c r="CT65" s="52" t="s">
        <v>0</v>
      </c>
      <c r="CU65" s="52" t="s">
        <v>0</v>
      </c>
      <c r="CV65" s="53" t="s">
        <v>0</v>
      </c>
      <c r="CW65" s="53" t="s">
        <v>0</v>
      </c>
      <c r="CX65" s="52" t="s">
        <v>0</v>
      </c>
      <c r="CY65" s="52" t="s">
        <v>0</v>
      </c>
      <c r="CZ65" s="52" t="s">
        <v>0</v>
      </c>
      <c r="DA65" s="52" t="s">
        <v>0</v>
      </c>
      <c r="DB65" s="52" t="s">
        <v>0</v>
      </c>
      <c r="DC65" s="52" t="s">
        <v>0</v>
      </c>
      <c r="DD65" s="53" t="s">
        <v>0</v>
      </c>
      <c r="DE65" s="52" t="s">
        <v>0</v>
      </c>
      <c r="DF65" s="52" t="s">
        <v>0</v>
      </c>
      <c r="DG65" s="52" t="s">
        <v>0</v>
      </c>
      <c r="DH65" s="52" t="s">
        <v>0</v>
      </c>
      <c r="DI65" s="52" t="s">
        <v>380</v>
      </c>
      <c r="DJ65" s="53" t="s">
        <v>0</v>
      </c>
      <c r="DK65" s="53" t="s">
        <v>0</v>
      </c>
      <c r="DL65" s="52" t="s">
        <v>380</v>
      </c>
      <c r="DM65" s="52" t="s">
        <v>380</v>
      </c>
      <c r="DN65" s="52" t="s">
        <v>380</v>
      </c>
      <c r="DO65" s="52" t="s">
        <v>380</v>
      </c>
      <c r="DP65" s="56" t="s">
        <v>0</v>
      </c>
      <c r="DQ65" s="53" t="s">
        <v>0</v>
      </c>
      <c r="DR65" s="53" t="s">
        <v>0</v>
      </c>
      <c r="DS65" s="52" t="s">
        <v>380</v>
      </c>
      <c r="DT65" s="52" t="s">
        <v>380</v>
      </c>
      <c r="DU65" s="52" t="s">
        <v>380</v>
      </c>
      <c r="DV65" s="52" t="s">
        <v>380</v>
      </c>
      <c r="DW65" s="58" t="s">
        <v>380</v>
      </c>
      <c r="DX65" s="3" t="s">
        <v>381</v>
      </c>
    </row>
    <row r="66" spans="1:128">
      <c r="A66" s="72" t="s">
        <v>466</v>
      </c>
      <c r="B66" s="51">
        <v>30</v>
      </c>
      <c r="C66" s="51">
        <v>12</v>
      </c>
      <c r="D66" s="51">
        <f t="shared" si="2"/>
        <v>6</v>
      </c>
      <c r="E66" s="79">
        <f t="shared" si="3"/>
        <v>6</v>
      </c>
      <c r="F66" s="52" t="s">
        <v>0</v>
      </c>
      <c r="G66" s="52" t="s">
        <v>0</v>
      </c>
      <c r="H66" s="52" t="s">
        <v>0</v>
      </c>
      <c r="I66" s="53" t="s">
        <v>0</v>
      </c>
      <c r="J66" s="53" t="s">
        <v>0</v>
      </c>
      <c r="K66" s="52" t="s">
        <v>0</v>
      </c>
      <c r="L66" s="52" t="s">
        <v>0</v>
      </c>
      <c r="M66" s="52" t="s">
        <v>0</v>
      </c>
      <c r="N66" s="52" t="s">
        <v>0</v>
      </c>
      <c r="O66" s="52" t="s">
        <v>0</v>
      </c>
      <c r="P66" s="53" t="s">
        <v>0</v>
      </c>
      <c r="Q66" s="53" t="s">
        <v>0</v>
      </c>
      <c r="R66" s="52" t="s">
        <v>0</v>
      </c>
      <c r="S66" s="52" t="s">
        <v>0</v>
      </c>
      <c r="T66" s="52" t="s">
        <v>0</v>
      </c>
      <c r="U66" s="52" t="s">
        <v>0</v>
      </c>
      <c r="V66" s="52" t="s">
        <v>0</v>
      </c>
      <c r="W66" s="53" t="s">
        <v>0</v>
      </c>
      <c r="X66" s="53" t="s">
        <v>0</v>
      </c>
      <c r="Y66" s="52" t="s">
        <v>0</v>
      </c>
      <c r="Z66" s="52" t="s">
        <v>0</v>
      </c>
      <c r="AA66" s="52" t="s">
        <v>0</v>
      </c>
      <c r="AB66" s="52" t="s">
        <v>0</v>
      </c>
      <c r="AC66" s="52" t="s">
        <v>0</v>
      </c>
      <c r="AD66" s="53" t="s">
        <v>0</v>
      </c>
      <c r="AE66" s="53" t="s">
        <v>0</v>
      </c>
      <c r="AF66" s="52" t="s">
        <v>0</v>
      </c>
      <c r="AG66" s="52" t="s">
        <v>0</v>
      </c>
      <c r="AH66" s="52" t="s">
        <v>0</v>
      </c>
      <c r="AI66" s="52" t="s">
        <v>0</v>
      </c>
      <c r="AJ66" s="57" t="s">
        <v>0</v>
      </c>
      <c r="AK66" s="53" t="s">
        <v>0</v>
      </c>
      <c r="AL66" s="53" t="s">
        <v>0</v>
      </c>
      <c r="AM66" s="52" t="s">
        <v>0</v>
      </c>
      <c r="AN66" s="52" t="s">
        <v>0</v>
      </c>
      <c r="AO66" s="52" t="s">
        <v>0</v>
      </c>
      <c r="AP66" s="52" t="s">
        <v>0</v>
      </c>
      <c r="AQ66" s="52" t="s">
        <v>0</v>
      </c>
      <c r="AR66" s="53" t="s">
        <v>0</v>
      </c>
      <c r="AS66" s="53" t="s">
        <v>0</v>
      </c>
      <c r="AT66" s="52" t="s">
        <v>0</v>
      </c>
      <c r="AU66" s="52" t="s">
        <v>0</v>
      </c>
      <c r="AV66" s="52" t="s">
        <v>0</v>
      </c>
      <c r="AW66" s="52" t="s">
        <v>0</v>
      </c>
      <c r="AX66" s="52" t="s">
        <v>0</v>
      </c>
      <c r="AY66" s="53" t="s">
        <v>0</v>
      </c>
      <c r="AZ66" s="53" t="s">
        <v>0</v>
      </c>
      <c r="BA66" s="52" t="s">
        <v>0</v>
      </c>
      <c r="BB66" s="52" t="s">
        <v>0</v>
      </c>
      <c r="BC66" s="52" t="s">
        <v>0</v>
      </c>
      <c r="BD66" s="52" t="s">
        <v>0</v>
      </c>
      <c r="BE66" s="52" t="s">
        <v>0</v>
      </c>
      <c r="BF66" s="53" t="s">
        <v>0</v>
      </c>
      <c r="BG66" s="53" t="s">
        <v>0</v>
      </c>
      <c r="BH66" s="52" t="s">
        <v>0</v>
      </c>
      <c r="BI66" s="52" t="s">
        <v>0</v>
      </c>
      <c r="BJ66" s="52" t="s">
        <v>0</v>
      </c>
      <c r="BK66" s="52" t="s">
        <v>0</v>
      </c>
      <c r="BL66" s="52" t="s">
        <v>0</v>
      </c>
      <c r="BM66" s="53" t="s">
        <v>0</v>
      </c>
      <c r="BN66" s="55" t="s">
        <v>0</v>
      </c>
      <c r="BO66" s="56" t="s">
        <v>0</v>
      </c>
      <c r="BP66" s="52" t="s">
        <v>0</v>
      </c>
      <c r="BQ66" s="52" t="s">
        <v>0</v>
      </c>
      <c r="BR66" s="52" t="s">
        <v>0</v>
      </c>
      <c r="BS66" s="52" t="s">
        <v>0</v>
      </c>
      <c r="BT66" s="53" t="s">
        <v>0</v>
      </c>
      <c r="BU66" s="53" t="s">
        <v>0</v>
      </c>
      <c r="BV66" s="52" t="s">
        <v>0</v>
      </c>
      <c r="BW66" s="52" t="s">
        <v>0</v>
      </c>
      <c r="BX66" s="52" t="s">
        <v>0</v>
      </c>
      <c r="BY66" s="52" t="s">
        <v>0</v>
      </c>
      <c r="BZ66" s="52" t="s">
        <v>0</v>
      </c>
      <c r="CA66" s="53" t="s">
        <v>0</v>
      </c>
      <c r="CB66" s="53" t="s">
        <v>0</v>
      </c>
      <c r="CC66" s="52" t="s">
        <v>0</v>
      </c>
      <c r="CD66" s="52" t="s">
        <v>0</v>
      </c>
      <c r="CE66" s="52" t="s">
        <v>0</v>
      </c>
      <c r="CF66" s="52" t="s">
        <v>0</v>
      </c>
      <c r="CG66" s="52" t="s">
        <v>0</v>
      </c>
      <c r="CH66" s="53" t="s">
        <v>0</v>
      </c>
      <c r="CI66" s="53" t="s">
        <v>0</v>
      </c>
      <c r="CJ66" s="52" t="s">
        <v>0</v>
      </c>
      <c r="CK66" s="52" t="s">
        <v>0</v>
      </c>
      <c r="CL66" s="52" t="s">
        <v>0</v>
      </c>
      <c r="CM66" s="52" t="s">
        <v>0</v>
      </c>
      <c r="CN66" s="52" t="s">
        <v>0</v>
      </c>
      <c r="CO66" s="53" t="s">
        <v>0</v>
      </c>
      <c r="CP66" s="53" t="s">
        <v>0</v>
      </c>
      <c r="CQ66" s="52" t="s">
        <v>0</v>
      </c>
      <c r="CR66" s="54" t="s">
        <v>0</v>
      </c>
      <c r="CS66" s="52" t="s">
        <v>0</v>
      </c>
      <c r="CT66" s="52" t="s">
        <v>0</v>
      </c>
      <c r="CU66" s="52" t="s">
        <v>0</v>
      </c>
      <c r="CV66" s="53" t="s">
        <v>0</v>
      </c>
      <c r="CW66" s="53" t="s">
        <v>0</v>
      </c>
      <c r="CX66" s="52" t="s">
        <v>0</v>
      </c>
      <c r="CY66" s="52" t="s">
        <v>0</v>
      </c>
      <c r="CZ66" s="52" t="s">
        <v>0</v>
      </c>
      <c r="DA66" s="52" t="s">
        <v>0</v>
      </c>
      <c r="DB66" s="52" t="s">
        <v>467</v>
      </c>
      <c r="DC66" s="52" t="s">
        <v>0</v>
      </c>
      <c r="DD66" s="53" t="s">
        <v>0</v>
      </c>
      <c r="DE66" s="52" t="s">
        <v>0</v>
      </c>
      <c r="DF66" s="52" t="s">
        <v>0</v>
      </c>
      <c r="DG66" s="52" t="s">
        <v>0</v>
      </c>
      <c r="DH66" s="52" t="s">
        <v>0</v>
      </c>
      <c r="DI66" s="52" t="s">
        <v>0</v>
      </c>
      <c r="DJ66" s="53" t="s">
        <v>0</v>
      </c>
      <c r="DK66" s="53" t="s">
        <v>0</v>
      </c>
      <c r="DL66" s="52" t="s">
        <v>0</v>
      </c>
      <c r="DM66" s="52" t="s">
        <v>0</v>
      </c>
      <c r="DN66" s="52" t="s">
        <v>0</v>
      </c>
      <c r="DO66" s="52" t="s">
        <v>380</v>
      </c>
      <c r="DP66" s="56" t="s">
        <v>0</v>
      </c>
      <c r="DQ66" s="53" t="s">
        <v>0</v>
      </c>
      <c r="DR66" s="53" t="s">
        <v>0</v>
      </c>
      <c r="DS66" s="52" t="s">
        <v>380</v>
      </c>
      <c r="DT66" s="52" t="s">
        <v>380</v>
      </c>
      <c r="DU66" s="52" t="s">
        <v>380</v>
      </c>
      <c r="DV66" s="52" t="s">
        <v>380</v>
      </c>
      <c r="DW66" s="58" t="s">
        <v>380</v>
      </c>
      <c r="DX66" s="3" t="s">
        <v>468</v>
      </c>
    </row>
    <row r="67" spans="1:128">
      <c r="A67" s="72" t="s">
        <v>469</v>
      </c>
      <c r="B67" s="51">
        <v>30</v>
      </c>
      <c r="C67" s="51">
        <v>26</v>
      </c>
      <c r="D67" s="51">
        <f t="shared" si="2"/>
        <v>0</v>
      </c>
      <c r="E67" s="79">
        <f t="shared" si="3"/>
        <v>26</v>
      </c>
      <c r="F67" s="52" t="s">
        <v>0</v>
      </c>
      <c r="G67" s="52" t="s">
        <v>0</v>
      </c>
      <c r="H67" s="52" t="s">
        <v>0</v>
      </c>
      <c r="I67" s="53" t="s">
        <v>0</v>
      </c>
      <c r="J67" s="53" t="s">
        <v>0</v>
      </c>
      <c r="K67" s="52" t="s">
        <v>0</v>
      </c>
      <c r="L67" s="52" t="s">
        <v>0</v>
      </c>
      <c r="M67" s="52" t="s">
        <v>0</v>
      </c>
      <c r="N67" s="52" t="s">
        <v>0</v>
      </c>
      <c r="O67" s="52" t="s">
        <v>0</v>
      </c>
      <c r="P67" s="53" t="s">
        <v>0</v>
      </c>
      <c r="Q67" s="53" t="s">
        <v>0</v>
      </c>
      <c r="R67" s="52" t="s">
        <v>0</v>
      </c>
      <c r="S67" s="52" t="s">
        <v>0</v>
      </c>
      <c r="T67" s="52" t="s">
        <v>0</v>
      </c>
      <c r="U67" s="52" t="s">
        <v>0</v>
      </c>
      <c r="V67" s="52" t="s">
        <v>0</v>
      </c>
      <c r="W67" s="53" t="s">
        <v>0</v>
      </c>
      <c r="X67" s="53" t="s">
        <v>0</v>
      </c>
      <c r="Y67" s="52" t="s">
        <v>0</v>
      </c>
      <c r="Z67" s="52" t="s">
        <v>0</v>
      </c>
      <c r="AA67" s="52" t="s">
        <v>0</v>
      </c>
      <c r="AB67" s="52" t="s">
        <v>0</v>
      </c>
      <c r="AC67" s="52" t="s">
        <v>0</v>
      </c>
      <c r="AD67" s="53" t="s">
        <v>0</v>
      </c>
      <c r="AE67" s="53" t="s">
        <v>0</v>
      </c>
      <c r="AF67" s="52" t="s">
        <v>0</v>
      </c>
      <c r="AG67" s="52" t="s">
        <v>0</v>
      </c>
      <c r="AH67" s="52" t="s">
        <v>0</v>
      </c>
      <c r="AI67" s="52" t="s">
        <v>0</v>
      </c>
      <c r="AJ67" s="57" t="s">
        <v>0</v>
      </c>
      <c r="AK67" s="53" t="s">
        <v>0</v>
      </c>
      <c r="AL67" s="53" t="s">
        <v>0</v>
      </c>
      <c r="AM67" s="52" t="s">
        <v>0</v>
      </c>
      <c r="AN67" s="52" t="s">
        <v>0</v>
      </c>
      <c r="AO67" s="52" t="s">
        <v>0</v>
      </c>
      <c r="AP67" s="52" t="s">
        <v>0</v>
      </c>
      <c r="AQ67" s="52" t="s">
        <v>0</v>
      </c>
      <c r="AR67" s="53" t="s">
        <v>0</v>
      </c>
      <c r="AS67" s="53" t="s">
        <v>0</v>
      </c>
      <c r="AT67" s="52" t="s">
        <v>0</v>
      </c>
      <c r="AU67" s="52" t="s">
        <v>0</v>
      </c>
      <c r="AV67" s="52" t="s">
        <v>0</v>
      </c>
      <c r="AW67" s="52" t="s">
        <v>0</v>
      </c>
      <c r="AX67" s="52" t="s">
        <v>0</v>
      </c>
      <c r="AY67" s="53" t="s">
        <v>0</v>
      </c>
      <c r="AZ67" s="53" t="s">
        <v>0</v>
      </c>
      <c r="BA67" s="52" t="s">
        <v>0</v>
      </c>
      <c r="BB67" s="52" t="s">
        <v>0</v>
      </c>
      <c r="BC67" s="52" t="s">
        <v>0</v>
      </c>
      <c r="BD67" s="52" t="s">
        <v>0</v>
      </c>
      <c r="BE67" s="52" t="s">
        <v>0</v>
      </c>
      <c r="BF67" s="53" t="s">
        <v>0</v>
      </c>
      <c r="BG67" s="53" t="s">
        <v>0</v>
      </c>
      <c r="BH67" s="52" t="s">
        <v>0</v>
      </c>
      <c r="BI67" s="52" t="s">
        <v>0</v>
      </c>
      <c r="BJ67" s="52" t="s">
        <v>0</v>
      </c>
      <c r="BK67" s="52" t="s">
        <v>0</v>
      </c>
      <c r="BL67" s="52" t="s">
        <v>0</v>
      </c>
      <c r="BM67" s="53" t="s">
        <v>0</v>
      </c>
      <c r="BN67" s="55" t="s">
        <v>0</v>
      </c>
      <c r="BO67" s="56" t="s">
        <v>0</v>
      </c>
      <c r="BP67" s="52" t="s">
        <v>0</v>
      </c>
      <c r="BQ67" s="52" t="s">
        <v>0</v>
      </c>
      <c r="BR67" s="52" t="s">
        <v>0</v>
      </c>
      <c r="BS67" s="52" t="s">
        <v>0</v>
      </c>
      <c r="BT67" s="53" t="s">
        <v>0</v>
      </c>
      <c r="BU67" s="53" t="s">
        <v>0</v>
      </c>
      <c r="BV67" s="52" t="s">
        <v>0</v>
      </c>
      <c r="BW67" s="52" t="s">
        <v>0</v>
      </c>
      <c r="BX67" s="52" t="s">
        <v>0</v>
      </c>
      <c r="BY67" s="52" t="s">
        <v>0</v>
      </c>
      <c r="BZ67" s="52" t="s">
        <v>0</v>
      </c>
      <c r="CA67" s="53" t="s">
        <v>0</v>
      </c>
      <c r="CB67" s="53" t="s">
        <v>0</v>
      </c>
      <c r="CC67" s="52" t="s">
        <v>0</v>
      </c>
      <c r="CD67" s="52" t="s">
        <v>0</v>
      </c>
      <c r="CE67" s="52" t="s">
        <v>0</v>
      </c>
      <c r="CF67" s="52" t="s">
        <v>0</v>
      </c>
      <c r="CG67" s="52" t="s">
        <v>0</v>
      </c>
      <c r="CH67" s="53" t="s">
        <v>0</v>
      </c>
      <c r="CI67" s="53" t="s">
        <v>0</v>
      </c>
      <c r="CJ67" s="52" t="s">
        <v>0</v>
      </c>
      <c r="CK67" s="52" t="s">
        <v>0</v>
      </c>
      <c r="CL67" s="52" t="s">
        <v>0</v>
      </c>
      <c r="CM67" s="52" t="s">
        <v>0</v>
      </c>
      <c r="CN67" s="52" t="s">
        <v>0</v>
      </c>
      <c r="CO67" s="53" t="s">
        <v>0</v>
      </c>
      <c r="CP67" s="53" t="s">
        <v>0</v>
      </c>
      <c r="CQ67" s="52" t="s">
        <v>0</v>
      </c>
      <c r="CR67" s="54" t="s">
        <v>0</v>
      </c>
      <c r="CS67" s="52" t="s">
        <v>0</v>
      </c>
      <c r="CT67" s="52" t="s">
        <v>0</v>
      </c>
      <c r="CU67" s="52" t="s">
        <v>0</v>
      </c>
      <c r="CV67" s="53" t="s">
        <v>0</v>
      </c>
      <c r="CW67" s="53" t="s">
        <v>0</v>
      </c>
      <c r="CX67" s="52" t="s">
        <v>0</v>
      </c>
      <c r="CY67" s="52" t="s">
        <v>0</v>
      </c>
      <c r="CZ67" s="52" t="s">
        <v>0</v>
      </c>
      <c r="DA67" s="52" t="s">
        <v>0</v>
      </c>
      <c r="DB67" s="52" t="s">
        <v>0</v>
      </c>
      <c r="DC67" s="52" t="s">
        <v>0</v>
      </c>
      <c r="DD67" s="53" t="s">
        <v>0</v>
      </c>
      <c r="DE67" s="52" t="s">
        <v>0</v>
      </c>
      <c r="DF67" s="52" t="s">
        <v>0</v>
      </c>
      <c r="DG67" s="52" t="s">
        <v>0</v>
      </c>
      <c r="DH67" s="52" t="s">
        <v>0</v>
      </c>
      <c r="DI67" s="52" t="s">
        <v>0</v>
      </c>
      <c r="DJ67" s="53" t="s">
        <v>0</v>
      </c>
      <c r="DK67" s="53" t="s">
        <v>0</v>
      </c>
      <c r="DL67" s="52" t="s">
        <v>0</v>
      </c>
      <c r="DM67" s="52" t="s">
        <v>0</v>
      </c>
      <c r="DN67" s="52" t="s">
        <v>0</v>
      </c>
      <c r="DO67" s="52" t="s">
        <v>0</v>
      </c>
      <c r="DP67" s="56" t="s">
        <v>0</v>
      </c>
      <c r="DQ67" s="53" t="s">
        <v>0</v>
      </c>
      <c r="DR67" s="53" t="s">
        <v>0</v>
      </c>
      <c r="DS67" s="52" t="s">
        <v>0</v>
      </c>
      <c r="DT67" s="52" t="s">
        <v>0</v>
      </c>
      <c r="DU67" s="52" t="s">
        <v>0</v>
      </c>
      <c r="DV67" s="52" t="s">
        <v>0</v>
      </c>
      <c r="DW67" s="58" t="s">
        <v>0</v>
      </c>
    </row>
    <row r="68" spans="1:128">
      <c r="A68" s="72" t="s">
        <v>470</v>
      </c>
      <c r="B68" s="51">
        <v>30</v>
      </c>
      <c r="C68" s="51">
        <v>14</v>
      </c>
      <c r="D68" s="51">
        <f t="shared" ref="D68:D99" si="4">COUNTIF(F68:DW68,"x")</f>
        <v>9</v>
      </c>
      <c r="E68" s="79">
        <f t="shared" ref="E68:E99" si="5">C68-D68</f>
        <v>5</v>
      </c>
      <c r="F68" s="52" t="s">
        <v>0</v>
      </c>
      <c r="G68" s="52" t="s">
        <v>0</v>
      </c>
      <c r="H68" s="52" t="s">
        <v>0</v>
      </c>
      <c r="I68" s="53" t="s">
        <v>0</v>
      </c>
      <c r="J68" s="53" t="s">
        <v>0</v>
      </c>
      <c r="K68" s="52" t="s">
        <v>0</v>
      </c>
      <c r="L68" s="52" t="s">
        <v>0</v>
      </c>
      <c r="M68" s="52" t="s">
        <v>0</v>
      </c>
      <c r="N68" s="52" t="s">
        <v>0</v>
      </c>
      <c r="O68" s="52" t="s">
        <v>0</v>
      </c>
      <c r="P68" s="53" t="s">
        <v>0</v>
      </c>
      <c r="Q68" s="53" t="s">
        <v>0</v>
      </c>
      <c r="R68" s="52" t="s">
        <v>0</v>
      </c>
      <c r="S68" s="52" t="s">
        <v>0</v>
      </c>
      <c r="T68" s="52" t="s">
        <v>0</v>
      </c>
      <c r="U68" s="52" t="s">
        <v>0</v>
      </c>
      <c r="V68" s="52" t="s">
        <v>0</v>
      </c>
      <c r="W68" s="53" t="s">
        <v>0</v>
      </c>
      <c r="X68" s="53" t="s">
        <v>0</v>
      </c>
      <c r="Y68" s="52" t="s">
        <v>0</v>
      </c>
      <c r="Z68" s="52" t="s">
        <v>0</v>
      </c>
      <c r="AA68" s="52" t="s">
        <v>0</v>
      </c>
      <c r="AB68" s="52" t="s">
        <v>0</v>
      </c>
      <c r="AC68" s="52" t="s">
        <v>0</v>
      </c>
      <c r="AD68" s="53" t="s">
        <v>0</v>
      </c>
      <c r="AE68" s="53" t="s">
        <v>0</v>
      </c>
      <c r="AF68" s="52" t="s">
        <v>0</v>
      </c>
      <c r="AG68" s="52" t="s">
        <v>0</v>
      </c>
      <c r="AH68" s="52" t="s">
        <v>0</v>
      </c>
      <c r="AI68" s="52" t="s">
        <v>0</v>
      </c>
      <c r="AJ68" s="57" t="s">
        <v>0</v>
      </c>
      <c r="AK68" s="53" t="s">
        <v>0</v>
      </c>
      <c r="AL68" s="53" t="s">
        <v>0</v>
      </c>
      <c r="AM68" s="52" t="s">
        <v>0</v>
      </c>
      <c r="AN68" s="52" t="s">
        <v>0</v>
      </c>
      <c r="AO68" s="52" t="s">
        <v>0</v>
      </c>
      <c r="AP68" s="52" t="s">
        <v>0</v>
      </c>
      <c r="AQ68" s="52" t="s">
        <v>0</v>
      </c>
      <c r="AR68" s="53" t="s">
        <v>0</v>
      </c>
      <c r="AS68" s="53" t="s">
        <v>0</v>
      </c>
      <c r="AT68" s="52" t="s">
        <v>0</v>
      </c>
      <c r="AU68" s="52" t="s">
        <v>0</v>
      </c>
      <c r="AV68" s="52" t="s">
        <v>0</v>
      </c>
      <c r="AW68" s="52" t="s">
        <v>0</v>
      </c>
      <c r="AX68" s="52" t="s">
        <v>0</v>
      </c>
      <c r="AY68" s="53" t="s">
        <v>0</v>
      </c>
      <c r="AZ68" s="53" t="s">
        <v>0</v>
      </c>
      <c r="BA68" s="52" t="s">
        <v>0</v>
      </c>
      <c r="BB68" s="52" t="s">
        <v>0</v>
      </c>
      <c r="BC68" s="52" t="s">
        <v>0</v>
      </c>
      <c r="BD68" s="52" t="s">
        <v>0</v>
      </c>
      <c r="BE68" s="52" t="s">
        <v>0</v>
      </c>
      <c r="BF68" s="53" t="s">
        <v>0</v>
      </c>
      <c r="BG68" s="53" t="s">
        <v>0</v>
      </c>
      <c r="BH68" s="52" t="s">
        <v>0</v>
      </c>
      <c r="BI68" s="52" t="s">
        <v>0</v>
      </c>
      <c r="BJ68" s="52" t="s">
        <v>0</v>
      </c>
      <c r="BK68" s="52" t="s">
        <v>0</v>
      </c>
      <c r="BL68" s="52" t="s">
        <v>0</v>
      </c>
      <c r="BM68" s="53" t="s">
        <v>0</v>
      </c>
      <c r="BN68" s="55" t="s">
        <v>0</v>
      </c>
      <c r="BO68" s="56" t="s">
        <v>0</v>
      </c>
      <c r="BP68" s="52" t="s">
        <v>0</v>
      </c>
      <c r="BQ68" s="52" t="s">
        <v>0</v>
      </c>
      <c r="BR68" s="52" t="s">
        <v>0</v>
      </c>
      <c r="BS68" s="52" t="s">
        <v>0</v>
      </c>
      <c r="BT68" s="53" t="s">
        <v>0</v>
      </c>
      <c r="BU68" s="53" t="s">
        <v>0</v>
      </c>
      <c r="BV68" s="52" t="s">
        <v>0</v>
      </c>
      <c r="BW68" s="52" t="s">
        <v>0</v>
      </c>
      <c r="BX68" s="52" t="s">
        <v>0</v>
      </c>
      <c r="BY68" s="52" t="s">
        <v>0</v>
      </c>
      <c r="BZ68" s="52" t="s">
        <v>0</v>
      </c>
      <c r="CA68" s="53" t="s">
        <v>0</v>
      </c>
      <c r="CB68" s="53" t="s">
        <v>0</v>
      </c>
      <c r="CC68" s="52" t="s">
        <v>0</v>
      </c>
      <c r="CD68" s="52" t="s">
        <v>0</v>
      </c>
      <c r="CE68" s="52" t="s">
        <v>0</v>
      </c>
      <c r="CF68" s="52" t="s">
        <v>0</v>
      </c>
      <c r="CG68" s="52" t="s">
        <v>0</v>
      </c>
      <c r="CH68" s="53" t="s">
        <v>0</v>
      </c>
      <c r="CI68" s="53" t="s">
        <v>0</v>
      </c>
      <c r="CJ68" s="52" t="s">
        <v>0</v>
      </c>
      <c r="CK68" s="52" t="s">
        <v>0</v>
      </c>
      <c r="CL68" s="52" t="s">
        <v>0</v>
      </c>
      <c r="CM68" s="52" t="s">
        <v>0</v>
      </c>
      <c r="CN68" s="52" t="s">
        <v>0</v>
      </c>
      <c r="CO68" s="53" t="s">
        <v>0</v>
      </c>
      <c r="CP68" s="53" t="s">
        <v>0</v>
      </c>
      <c r="CQ68" s="52" t="s">
        <v>0</v>
      </c>
      <c r="CR68" s="54" t="s">
        <v>0</v>
      </c>
      <c r="CS68" s="52" t="s">
        <v>0</v>
      </c>
      <c r="CT68" s="52" t="s">
        <v>0</v>
      </c>
      <c r="CU68" s="52" t="s">
        <v>0</v>
      </c>
      <c r="CV68" s="53" t="s">
        <v>0</v>
      </c>
      <c r="CW68" s="53" t="s">
        <v>0</v>
      </c>
      <c r="CX68" s="52" t="s">
        <v>0</v>
      </c>
      <c r="CY68" s="52" t="s">
        <v>0</v>
      </c>
      <c r="CZ68" s="52" t="s">
        <v>0</v>
      </c>
      <c r="DA68" s="52" t="s">
        <v>0</v>
      </c>
      <c r="DB68" s="52" t="s">
        <v>0</v>
      </c>
      <c r="DC68" s="52" t="s">
        <v>0</v>
      </c>
      <c r="DD68" s="53" t="s">
        <v>0</v>
      </c>
      <c r="DE68" s="52" t="s">
        <v>0</v>
      </c>
      <c r="DF68" s="52" t="s">
        <v>0</v>
      </c>
      <c r="DG68" s="52" t="s">
        <v>0</v>
      </c>
      <c r="DH68" s="52" t="s">
        <v>0</v>
      </c>
      <c r="DI68" s="52" t="s">
        <v>0</v>
      </c>
      <c r="DJ68" s="53" t="s">
        <v>0</v>
      </c>
      <c r="DK68" s="53" t="s">
        <v>0</v>
      </c>
      <c r="DL68" s="52" t="s">
        <v>380</v>
      </c>
      <c r="DM68" s="52" t="s">
        <v>380</v>
      </c>
      <c r="DN68" s="52" t="s">
        <v>380</v>
      </c>
      <c r="DO68" s="52" t="s">
        <v>380</v>
      </c>
      <c r="DP68" s="56" t="s">
        <v>0</v>
      </c>
      <c r="DQ68" s="53" t="s">
        <v>0</v>
      </c>
      <c r="DR68" s="53" t="s">
        <v>0</v>
      </c>
      <c r="DS68" s="52" t="s">
        <v>380</v>
      </c>
      <c r="DT68" s="52" t="s">
        <v>380</v>
      </c>
      <c r="DU68" s="52" t="s">
        <v>380</v>
      </c>
      <c r="DV68" s="52" t="s">
        <v>380</v>
      </c>
      <c r="DW68" s="58" t="s">
        <v>380</v>
      </c>
      <c r="DX68" s="3" t="s">
        <v>446</v>
      </c>
    </row>
    <row r="69" spans="1:128">
      <c r="A69" s="72" t="s">
        <v>471</v>
      </c>
      <c r="B69" s="51">
        <v>32</v>
      </c>
      <c r="C69" s="51">
        <v>16</v>
      </c>
      <c r="D69" s="51">
        <f t="shared" si="4"/>
        <v>10</v>
      </c>
      <c r="E69" s="79">
        <f t="shared" si="5"/>
        <v>6</v>
      </c>
      <c r="F69" s="52" t="s">
        <v>0</v>
      </c>
      <c r="G69" s="52" t="s">
        <v>0</v>
      </c>
      <c r="H69" s="52" t="s">
        <v>0</v>
      </c>
      <c r="I69" s="53" t="s">
        <v>0</v>
      </c>
      <c r="J69" s="53" t="s">
        <v>0</v>
      </c>
      <c r="K69" s="52" t="s">
        <v>0</v>
      </c>
      <c r="L69" s="52" t="s">
        <v>0</v>
      </c>
      <c r="M69" s="52" t="s">
        <v>0</v>
      </c>
      <c r="N69" s="52" t="s">
        <v>0</v>
      </c>
      <c r="O69" s="52" t="s">
        <v>0</v>
      </c>
      <c r="P69" s="53" t="s">
        <v>0</v>
      </c>
      <c r="Q69" s="53" t="s">
        <v>0</v>
      </c>
      <c r="R69" s="52" t="s">
        <v>0</v>
      </c>
      <c r="S69" s="52" t="s">
        <v>0</v>
      </c>
      <c r="T69" s="52" t="s">
        <v>0</v>
      </c>
      <c r="U69" s="52" t="s">
        <v>0</v>
      </c>
      <c r="V69" s="52" t="s">
        <v>0</v>
      </c>
      <c r="W69" s="53" t="s">
        <v>0</v>
      </c>
      <c r="X69" s="53" t="s">
        <v>0</v>
      </c>
      <c r="Y69" s="52" t="s">
        <v>0</v>
      </c>
      <c r="Z69" s="52" t="s">
        <v>0</v>
      </c>
      <c r="AA69" s="52" t="s">
        <v>0</v>
      </c>
      <c r="AB69" s="52" t="s">
        <v>0</v>
      </c>
      <c r="AC69" s="52" t="s">
        <v>0</v>
      </c>
      <c r="AD69" s="53" t="s">
        <v>0</v>
      </c>
      <c r="AE69" s="53" t="s">
        <v>0</v>
      </c>
      <c r="AF69" s="52" t="s">
        <v>0</v>
      </c>
      <c r="AG69" s="52" t="s">
        <v>0</v>
      </c>
      <c r="AH69" s="52" t="s">
        <v>0</v>
      </c>
      <c r="AI69" s="52" t="s">
        <v>0</v>
      </c>
      <c r="AJ69" s="57" t="s">
        <v>0</v>
      </c>
      <c r="AK69" s="53" t="s">
        <v>0</v>
      </c>
      <c r="AL69" s="53" t="s">
        <v>0</v>
      </c>
      <c r="AM69" s="52" t="s">
        <v>0</v>
      </c>
      <c r="AN69" s="52" t="s">
        <v>0</v>
      </c>
      <c r="AO69" s="52" t="s">
        <v>0</v>
      </c>
      <c r="AP69" s="52" t="s">
        <v>0</v>
      </c>
      <c r="AQ69" s="52" t="s">
        <v>0</v>
      </c>
      <c r="AR69" s="53" t="s">
        <v>0</v>
      </c>
      <c r="AS69" s="53" t="s">
        <v>0</v>
      </c>
      <c r="AT69" s="52" t="s">
        <v>0</v>
      </c>
      <c r="AU69" s="52" t="s">
        <v>0</v>
      </c>
      <c r="AV69" s="52" t="s">
        <v>0</v>
      </c>
      <c r="AW69" s="52" t="s">
        <v>0</v>
      </c>
      <c r="AX69" s="52" t="s">
        <v>0</v>
      </c>
      <c r="AY69" s="53" t="s">
        <v>0</v>
      </c>
      <c r="AZ69" s="53" t="s">
        <v>0</v>
      </c>
      <c r="BA69" s="52" t="s">
        <v>0</v>
      </c>
      <c r="BB69" s="52" t="s">
        <v>0</v>
      </c>
      <c r="BC69" s="52" t="s">
        <v>0</v>
      </c>
      <c r="BD69" s="52" t="s">
        <v>0</v>
      </c>
      <c r="BE69" s="52" t="s">
        <v>0</v>
      </c>
      <c r="BF69" s="53" t="s">
        <v>0</v>
      </c>
      <c r="BG69" s="53" t="s">
        <v>0</v>
      </c>
      <c r="BH69" s="52" t="s">
        <v>0</v>
      </c>
      <c r="BI69" s="52" t="s">
        <v>0</v>
      </c>
      <c r="BJ69" s="52" t="s">
        <v>0</v>
      </c>
      <c r="BK69" s="52" t="s">
        <v>0</v>
      </c>
      <c r="BL69" s="52" t="s">
        <v>0</v>
      </c>
      <c r="BM69" s="53" t="s">
        <v>0</v>
      </c>
      <c r="BN69" s="55" t="s">
        <v>0</v>
      </c>
      <c r="BO69" s="56" t="s">
        <v>0</v>
      </c>
      <c r="BP69" s="52" t="s">
        <v>0</v>
      </c>
      <c r="BQ69" s="52" t="s">
        <v>0</v>
      </c>
      <c r="BR69" s="52" t="s">
        <v>0</v>
      </c>
      <c r="BS69" s="52" t="s">
        <v>0</v>
      </c>
      <c r="BT69" s="53" t="s">
        <v>0</v>
      </c>
      <c r="BU69" s="53" t="s">
        <v>0</v>
      </c>
      <c r="BV69" s="52" t="s">
        <v>0</v>
      </c>
      <c r="BW69" s="52" t="s">
        <v>0</v>
      </c>
      <c r="BX69" s="52" t="s">
        <v>0</v>
      </c>
      <c r="BY69" s="52" t="s">
        <v>0</v>
      </c>
      <c r="BZ69" s="52" t="s">
        <v>0</v>
      </c>
      <c r="CA69" s="53" t="s">
        <v>0</v>
      </c>
      <c r="CB69" s="53" t="s">
        <v>0</v>
      </c>
      <c r="CC69" s="52" t="s">
        <v>0</v>
      </c>
      <c r="CD69" s="52" t="s">
        <v>0</v>
      </c>
      <c r="CE69" s="52" t="s">
        <v>0</v>
      </c>
      <c r="CF69" s="52" t="s">
        <v>0</v>
      </c>
      <c r="CG69" s="52" t="s">
        <v>380</v>
      </c>
      <c r="CH69" s="53" t="s">
        <v>0</v>
      </c>
      <c r="CI69" s="53" t="s">
        <v>0</v>
      </c>
      <c r="CJ69" s="52" t="s">
        <v>0</v>
      </c>
      <c r="CK69" s="52" t="s">
        <v>0</v>
      </c>
      <c r="CL69" s="52" t="s">
        <v>0</v>
      </c>
      <c r="CM69" s="52" t="s">
        <v>0</v>
      </c>
      <c r="CN69" s="52" t="s">
        <v>0</v>
      </c>
      <c r="CO69" s="53" t="s">
        <v>0</v>
      </c>
      <c r="CP69" s="53" t="s">
        <v>0</v>
      </c>
      <c r="CQ69" s="52" t="s">
        <v>0</v>
      </c>
      <c r="CR69" s="54" t="s">
        <v>0</v>
      </c>
      <c r="CS69" s="52" t="s">
        <v>0</v>
      </c>
      <c r="CT69" s="52" t="s">
        <v>0</v>
      </c>
      <c r="CU69" s="52" t="s">
        <v>0</v>
      </c>
      <c r="CV69" s="53" t="s">
        <v>0</v>
      </c>
      <c r="CW69" s="53" t="s">
        <v>0</v>
      </c>
      <c r="CX69" s="52" t="s">
        <v>0</v>
      </c>
      <c r="CY69" s="52" t="s">
        <v>0</v>
      </c>
      <c r="CZ69" s="52" t="s">
        <v>0</v>
      </c>
      <c r="DA69" s="52" t="s">
        <v>0</v>
      </c>
      <c r="DB69" s="52" t="s">
        <v>0</v>
      </c>
      <c r="DC69" s="52" t="s">
        <v>0</v>
      </c>
      <c r="DD69" s="53" t="s">
        <v>0</v>
      </c>
      <c r="DE69" s="52" t="s">
        <v>0</v>
      </c>
      <c r="DF69" s="52" t="s">
        <v>0</v>
      </c>
      <c r="DG69" s="52" t="s">
        <v>0</v>
      </c>
      <c r="DH69" s="52" t="s">
        <v>0</v>
      </c>
      <c r="DI69" s="52" t="s">
        <v>0</v>
      </c>
      <c r="DJ69" s="53" t="s">
        <v>0</v>
      </c>
      <c r="DK69" s="53" t="s">
        <v>0</v>
      </c>
      <c r="DL69" s="52" t="s">
        <v>380</v>
      </c>
      <c r="DM69" s="52" t="s">
        <v>380</v>
      </c>
      <c r="DN69" s="52" t="s">
        <v>380</v>
      </c>
      <c r="DO69" s="52" t="s">
        <v>380</v>
      </c>
      <c r="DP69" s="56" t="s">
        <v>0</v>
      </c>
      <c r="DQ69" s="53" t="s">
        <v>0</v>
      </c>
      <c r="DR69" s="53" t="s">
        <v>0</v>
      </c>
      <c r="DS69" s="52" t="s">
        <v>380</v>
      </c>
      <c r="DT69" s="52" t="s">
        <v>380</v>
      </c>
      <c r="DU69" s="52" t="s">
        <v>380</v>
      </c>
      <c r="DV69" s="52" t="s">
        <v>380</v>
      </c>
      <c r="DW69" s="58" t="s">
        <v>380</v>
      </c>
      <c r="DX69" s="3" t="s">
        <v>472</v>
      </c>
    </row>
    <row r="70" spans="1:128">
      <c r="A70" s="72" t="s">
        <v>473</v>
      </c>
      <c r="B70" s="51">
        <v>33</v>
      </c>
      <c r="C70" s="51">
        <v>19</v>
      </c>
      <c r="D70" s="51">
        <f t="shared" si="4"/>
        <v>2</v>
      </c>
      <c r="E70" s="79">
        <f t="shared" si="5"/>
        <v>17</v>
      </c>
      <c r="F70" s="52" t="s">
        <v>0</v>
      </c>
      <c r="G70" s="52" t="s">
        <v>0</v>
      </c>
      <c r="H70" s="52" t="s">
        <v>0</v>
      </c>
      <c r="I70" s="53" t="s">
        <v>0</v>
      </c>
      <c r="J70" s="53" t="s">
        <v>0</v>
      </c>
      <c r="K70" s="52" t="s">
        <v>0</v>
      </c>
      <c r="L70" s="52" t="s">
        <v>0</v>
      </c>
      <c r="M70" s="52" t="s">
        <v>0</v>
      </c>
      <c r="N70" s="52" t="s">
        <v>0</v>
      </c>
      <c r="O70" s="52" t="s">
        <v>0</v>
      </c>
      <c r="P70" s="53" t="s">
        <v>0</v>
      </c>
      <c r="Q70" s="53" t="s">
        <v>0</v>
      </c>
      <c r="R70" s="52" t="s">
        <v>0</v>
      </c>
      <c r="S70" s="52" t="s">
        <v>0</v>
      </c>
      <c r="T70" s="52" t="s">
        <v>0</v>
      </c>
      <c r="U70" s="52" t="s">
        <v>0</v>
      </c>
      <c r="V70" s="52" t="s">
        <v>0</v>
      </c>
      <c r="W70" s="53" t="s">
        <v>0</v>
      </c>
      <c r="X70" s="53" t="s">
        <v>0</v>
      </c>
      <c r="Y70" s="52" t="s">
        <v>0</v>
      </c>
      <c r="Z70" s="52" t="s">
        <v>0</v>
      </c>
      <c r="AA70" s="52" t="s">
        <v>0</v>
      </c>
      <c r="AB70" s="52" t="s">
        <v>0</v>
      </c>
      <c r="AC70" s="52" t="s">
        <v>0</v>
      </c>
      <c r="AD70" s="53" t="s">
        <v>0</v>
      </c>
      <c r="AE70" s="53" t="s">
        <v>0</v>
      </c>
      <c r="AF70" s="52" t="s">
        <v>0</v>
      </c>
      <c r="AG70" s="52" t="s">
        <v>0</v>
      </c>
      <c r="AH70" s="52" t="s">
        <v>0</v>
      </c>
      <c r="AI70" s="52" t="s">
        <v>0</v>
      </c>
      <c r="AJ70" s="57" t="s">
        <v>0</v>
      </c>
      <c r="AK70" s="53" t="s">
        <v>0</v>
      </c>
      <c r="AL70" s="53" t="s">
        <v>0</v>
      </c>
      <c r="AM70" s="52" t="s">
        <v>0</v>
      </c>
      <c r="AN70" s="52" t="s">
        <v>0</v>
      </c>
      <c r="AO70" s="52" t="s">
        <v>0</v>
      </c>
      <c r="AP70" s="52" t="s">
        <v>0</v>
      </c>
      <c r="AQ70" s="52" t="s">
        <v>0</v>
      </c>
      <c r="AR70" s="53" t="s">
        <v>0</v>
      </c>
      <c r="AS70" s="53" t="s">
        <v>0</v>
      </c>
      <c r="AT70" s="52" t="s">
        <v>0</v>
      </c>
      <c r="AU70" s="52" t="s">
        <v>0</v>
      </c>
      <c r="AV70" s="52" t="s">
        <v>0</v>
      </c>
      <c r="AW70" s="52" t="s">
        <v>0</v>
      </c>
      <c r="AX70" s="52" t="s">
        <v>0</v>
      </c>
      <c r="AY70" s="53" t="s">
        <v>0</v>
      </c>
      <c r="AZ70" s="53" t="s">
        <v>0</v>
      </c>
      <c r="BA70" s="52" t="s">
        <v>0</v>
      </c>
      <c r="BB70" s="52" t="s">
        <v>0</v>
      </c>
      <c r="BC70" s="52" t="s">
        <v>0</v>
      </c>
      <c r="BD70" s="52" t="s">
        <v>0</v>
      </c>
      <c r="BE70" s="52" t="s">
        <v>0</v>
      </c>
      <c r="BF70" s="53" t="s">
        <v>0</v>
      </c>
      <c r="BG70" s="53" t="s">
        <v>0</v>
      </c>
      <c r="BH70" s="52" t="s">
        <v>0</v>
      </c>
      <c r="BI70" s="52" t="s">
        <v>0</v>
      </c>
      <c r="BJ70" s="52" t="s">
        <v>0</v>
      </c>
      <c r="BK70" s="52" t="s">
        <v>0</v>
      </c>
      <c r="BL70" s="52" t="s">
        <v>0</v>
      </c>
      <c r="BM70" s="53" t="s">
        <v>0</v>
      </c>
      <c r="BN70" s="55" t="s">
        <v>0</v>
      </c>
      <c r="BO70" s="56" t="s">
        <v>0</v>
      </c>
      <c r="BP70" s="52" t="s">
        <v>0</v>
      </c>
      <c r="BQ70" s="52" t="s">
        <v>0</v>
      </c>
      <c r="BR70" s="52" t="s">
        <v>0</v>
      </c>
      <c r="BS70" s="52" t="s">
        <v>0</v>
      </c>
      <c r="BT70" s="53" t="s">
        <v>0</v>
      </c>
      <c r="BU70" s="53" t="s">
        <v>0</v>
      </c>
      <c r="BV70" s="52" t="s">
        <v>0</v>
      </c>
      <c r="BW70" s="52" t="s">
        <v>0</v>
      </c>
      <c r="BX70" s="52" t="s">
        <v>0</v>
      </c>
      <c r="BY70" s="52" t="s">
        <v>0</v>
      </c>
      <c r="BZ70" s="52" t="s">
        <v>0</v>
      </c>
      <c r="CA70" s="53" t="s">
        <v>0</v>
      </c>
      <c r="CB70" s="53" t="s">
        <v>0</v>
      </c>
      <c r="CC70" s="52" t="s">
        <v>0</v>
      </c>
      <c r="CD70" s="52" t="s">
        <v>0</v>
      </c>
      <c r="CE70" s="52" t="s">
        <v>0</v>
      </c>
      <c r="CF70" s="52" t="s">
        <v>0</v>
      </c>
      <c r="CG70" s="52" t="s">
        <v>0</v>
      </c>
      <c r="CH70" s="53" t="s">
        <v>0</v>
      </c>
      <c r="CI70" s="53" t="s">
        <v>0</v>
      </c>
      <c r="CJ70" s="52" t="s">
        <v>0</v>
      </c>
      <c r="CK70" s="52" t="s">
        <v>0</v>
      </c>
      <c r="CL70" s="52" t="s">
        <v>0</v>
      </c>
      <c r="CM70" s="52" t="s">
        <v>0</v>
      </c>
      <c r="CN70" s="52" t="s">
        <v>0</v>
      </c>
      <c r="CO70" s="53" t="s">
        <v>0</v>
      </c>
      <c r="CP70" s="53" t="s">
        <v>0</v>
      </c>
      <c r="CQ70" s="52" t="s">
        <v>0</v>
      </c>
      <c r="CR70" s="54" t="s">
        <v>0</v>
      </c>
      <c r="CS70" s="52" t="s">
        <v>0</v>
      </c>
      <c r="CT70" s="52" t="s">
        <v>0</v>
      </c>
      <c r="CU70" s="52" t="s">
        <v>0</v>
      </c>
      <c r="CV70" s="53" t="s">
        <v>0</v>
      </c>
      <c r="CW70" s="53" t="s">
        <v>0</v>
      </c>
      <c r="CX70" s="52" t="s">
        <v>380</v>
      </c>
      <c r="CY70" s="52" t="s">
        <v>380</v>
      </c>
      <c r="CZ70" s="52" t="s">
        <v>0</v>
      </c>
      <c r="DA70" s="52" t="s">
        <v>0</v>
      </c>
      <c r="DB70" s="52" t="s">
        <v>0</v>
      </c>
      <c r="DC70" s="52" t="s">
        <v>0</v>
      </c>
      <c r="DD70" s="53" t="s">
        <v>0</v>
      </c>
      <c r="DE70" s="52" t="s">
        <v>0</v>
      </c>
      <c r="DF70" s="52" t="s">
        <v>0</v>
      </c>
      <c r="DG70" s="52" t="s">
        <v>0</v>
      </c>
      <c r="DH70" s="52" t="s">
        <v>0</v>
      </c>
      <c r="DI70" s="52" t="s">
        <v>0</v>
      </c>
      <c r="DJ70" s="53" t="s">
        <v>0</v>
      </c>
      <c r="DK70" s="53" t="s">
        <v>0</v>
      </c>
      <c r="DL70" s="52" t="s">
        <v>0</v>
      </c>
      <c r="DM70" s="52" t="s">
        <v>0</v>
      </c>
      <c r="DN70" s="52" t="s">
        <v>0</v>
      </c>
      <c r="DO70" s="52" t="s">
        <v>0</v>
      </c>
      <c r="DP70" s="56" t="s">
        <v>0</v>
      </c>
      <c r="DQ70" s="53" t="s">
        <v>0</v>
      </c>
      <c r="DR70" s="53" t="s">
        <v>0</v>
      </c>
      <c r="DS70" s="107" t="s">
        <v>0</v>
      </c>
      <c r="DT70" s="107" t="s">
        <v>0</v>
      </c>
      <c r="DU70" s="107" t="s">
        <v>0</v>
      </c>
      <c r="DV70" s="107" t="s">
        <v>0</v>
      </c>
      <c r="DW70" s="108" t="s">
        <v>0</v>
      </c>
      <c r="DX70" s="3" t="s">
        <v>474</v>
      </c>
    </row>
    <row r="71" spans="1:128">
      <c r="A71" s="72" t="s">
        <v>475</v>
      </c>
      <c r="B71" s="51">
        <v>11</v>
      </c>
      <c r="C71" s="51">
        <v>11</v>
      </c>
      <c r="D71" s="51">
        <f t="shared" si="4"/>
        <v>7</v>
      </c>
      <c r="E71" s="79">
        <f t="shared" si="5"/>
        <v>4</v>
      </c>
      <c r="F71" s="52" t="s">
        <v>0</v>
      </c>
      <c r="G71" s="52" t="s">
        <v>0</v>
      </c>
      <c r="H71" s="52" t="s">
        <v>0</v>
      </c>
      <c r="I71" s="53" t="s">
        <v>0</v>
      </c>
      <c r="J71" s="53" t="s">
        <v>0</v>
      </c>
      <c r="K71" s="52" t="s">
        <v>0</v>
      </c>
      <c r="L71" s="52" t="s">
        <v>0</v>
      </c>
      <c r="M71" s="52" t="s">
        <v>0</v>
      </c>
      <c r="N71" s="52" t="s">
        <v>0</v>
      </c>
      <c r="O71" s="52" t="s">
        <v>0</v>
      </c>
      <c r="P71" s="53" t="s">
        <v>0</v>
      </c>
      <c r="Q71" s="53" t="s">
        <v>0</v>
      </c>
      <c r="R71" s="52" t="s">
        <v>0</v>
      </c>
      <c r="S71" s="52" t="s">
        <v>0</v>
      </c>
      <c r="T71" s="52" t="s">
        <v>0</v>
      </c>
      <c r="U71" s="52" t="s">
        <v>0</v>
      </c>
      <c r="V71" s="52" t="s">
        <v>0</v>
      </c>
      <c r="W71" s="53" t="s">
        <v>0</v>
      </c>
      <c r="X71" s="53" t="s">
        <v>0</v>
      </c>
      <c r="Y71" s="52" t="s">
        <v>0</v>
      </c>
      <c r="Z71" s="52" t="s">
        <v>0</v>
      </c>
      <c r="AA71" s="52" t="s">
        <v>0</v>
      </c>
      <c r="AB71" s="52" t="s">
        <v>0</v>
      </c>
      <c r="AC71" s="52" t="s">
        <v>0</v>
      </c>
      <c r="AD71" s="53" t="s">
        <v>0</v>
      </c>
      <c r="AE71" s="53" t="s">
        <v>0</v>
      </c>
      <c r="AF71" s="52" t="s">
        <v>0</v>
      </c>
      <c r="AG71" s="52" t="s">
        <v>0</v>
      </c>
      <c r="AH71" s="52" t="s">
        <v>0</v>
      </c>
      <c r="AI71" s="52" t="s">
        <v>0</v>
      </c>
      <c r="AJ71" s="57" t="s">
        <v>0</v>
      </c>
      <c r="AK71" s="53" t="s">
        <v>0</v>
      </c>
      <c r="AL71" s="53" t="s">
        <v>0</v>
      </c>
      <c r="AM71" s="52" t="s">
        <v>0</v>
      </c>
      <c r="AN71" s="52" t="s">
        <v>0</v>
      </c>
      <c r="AO71" s="52" t="s">
        <v>380</v>
      </c>
      <c r="AP71" s="52" t="s">
        <v>0</v>
      </c>
      <c r="AQ71" s="52" t="s">
        <v>380</v>
      </c>
      <c r="AR71" s="53" t="s">
        <v>0</v>
      </c>
      <c r="AS71" s="53" t="s">
        <v>0</v>
      </c>
      <c r="AT71" s="52" t="s">
        <v>0</v>
      </c>
      <c r="AU71" s="52" t="s">
        <v>0</v>
      </c>
      <c r="AV71" s="52" t="s">
        <v>0</v>
      </c>
      <c r="AW71" s="52" t="s">
        <v>0</v>
      </c>
      <c r="AX71" s="52" t="s">
        <v>0</v>
      </c>
      <c r="AY71" s="53" t="s">
        <v>0</v>
      </c>
      <c r="AZ71" s="53" t="s">
        <v>0</v>
      </c>
      <c r="BA71" s="52" t="s">
        <v>0</v>
      </c>
      <c r="BB71" s="52" t="s">
        <v>0</v>
      </c>
      <c r="BC71" s="52" t="s">
        <v>0</v>
      </c>
      <c r="BD71" s="52" t="s">
        <v>0</v>
      </c>
      <c r="BE71" s="52" t="s">
        <v>0</v>
      </c>
      <c r="BF71" s="53" t="s">
        <v>0</v>
      </c>
      <c r="BG71" s="53" t="s">
        <v>0</v>
      </c>
      <c r="BH71" s="52" t="s">
        <v>0</v>
      </c>
      <c r="BI71" s="52" t="s">
        <v>0</v>
      </c>
      <c r="BJ71" s="52" t="s">
        <v>0</v>
      </c>
      <c r="BK71" s="52" t="s">
        <v>0</v>
      </c>
      <c r="BL71" s="52" t="s">
        <v>0</v>
      </c>
      <c r="BM71" s="53" t="s">
        <v>0</v>
      </c>
      <c r="BN71" s="55" t="s">
        <v>0</v>
      </c>
      <c r="BO71" s="56" t="s">
        <v>0</v>
      </c>
      <c r="BP71" s="52" t="s">
        <v>0</v>
      </c>
      <c r="BQ71" s="52" t="s">
        <v>0</v>
      </c>
      <c r="BR71" s="52" t="s">
        <v>0</v>
      </c>
      <c r="BS71" s="52" t="s">
        <v>0</v>
      </c>
      <c r="BT71" s="53" t="s">
        <v>0</v>
      </c>
      <c r="BU71" s="53" t="s">
        <v>0</v>
      </c>
      <c r="BV71" s="52" t="s">
        <v>0</v>
      </c>
      <c r="BW71" s="52" t="s">
        <v>0</v>
      </c>
      <c r="BX71" s="52" t="s">
        <v>0</v>
      </c>
      <c r="BY71" s="52" t="s">
        <v>0</v>
      </c>
      <c r="BZ71" s="52" t="s">
        <v>0</v>
      </c>
      <c r="CA71" s="53" t="s">
        <v>0</v>
      </c>
      <c r="CB71" s="53" t="s">
        <v>0</v>
      </c>
      <c r="CC71" s="52" t="s">
        <v>0</v>
      </c>
      <c r="CD71" s="52" t="s">
        <v>0</v>
      </c>
      <c r="CE71" s="52" t="s">
        <v>0</v>
      </c>
      <c r="CF71" s="52" t="s">
        <v>0</v>
      </c>
      <c r="CG71" s="52" t="s">
        <v>0</v>
      </c>
      <c r="CH71" s="53" t="s">
        <v>0</v>
      </c>
      <c r="CI71" s="53" t="s">
        <v>0</v>
      </c>
      <c r="CJ71" s="52" t="s">
        <v>0</v>
      </c>
      <c r="CK71" s="52" t="s">
        <v>0</v>
      </c>
      <c r="CL71" s="52" t="s">
        <v>0</v>
      </c>
      <c r="CM71" s="52" t="s">
        <v>0</v>
      </c>
      <c r="CN71" s="52" t="s">
        <v>0</v>
      </c>
      <c r="CO71" s="53" t="s">
        <v>0</v>
      </c>
      <c r="CP71" s="53" t="s">
        <v>0</v>
      </c>
      <c r="CQ71" s="52" t="s">
        <v>0</v>
      </c>
      <c r="CR71" s="54" t="s">
        <v>0</v>
      </c>
      <c r="CS71" s="52" t="s">
        <v>0</v>
      </c>
      <c r="CT71" s="52" t="s">
        <v>0</v>
      </c>
      <c r="CU71" s="52" t="s">
        <v>0</v>
      </c>
      <c r="CV71" s="53" t="s">
        <v>0</v>
      </c>
      <c r="CW71" s="53" t="s">
        <v>0</v>
      </c>
      <c r="CX71" s="52" t="s">
        <v>0</v>
      </c>
      <c r="CY71" s="52" t="s">
        <v>0</v>
      </c>
      <c r="CZ71" s="52" t="s">
        <v>0</v>
      </c>
      <c r="DA71" s="52" t="s">
        <v>0</v>
      </c>
      <c r="DB71" s="52" t="s">
        <v>0</v>
      </c>
      <c r="DC71" s="52" t="s">
        <v>0</v>
      </c>
      <c r="DD71" s="53" t="s">
        <v>0</v>
      </c>
      <c r="DE71" s="52" t="s">
        <v>0</v>
      </c>
      <c r="DF71" s="52" t="s">
        <v>0</v>
      </c>
      <c r="DG71" s="52" t="s">
        <v>0</v>
      </c>
      <c r="DH71" s="52" t="s">
        <v>0</v>
      </c>
      <c r="DI71" s="52" t="s">
        <v>0</v>
      </c>
      <c r="DJ71" s="53" t="s">
        <v>0</v>
      </c>
      <c r="DK71" s="53" t="s">
        <v>0</v>
      </c>
      <c r="DL71" s="52" t="s">
        <v>0</v>
      </c>
      <c r="DM71" s="52" t="s">
        <v>0</v>
      </c>
      <c r="DN71" s="52" t="s">
        <v>0</v>
      </c>
      <c r="DO71" s="52" t="s">
        <v>0</v>
      </c>
      <c r="DP71" s="56" t="s">
        <v>0</v>
      </c>
      <c r="DQ71" s="53" t="s">
        <v>0</v>
      </c>
      <c r="DR71" s="53" t="s">
        <v>0</v>
      </c>
      <c r="DS71" s="52" t="s">
        <v>380</v>
      </c>
      <c r="DT71" s="52" t="s">
        <v>380</v>
      </c>
      <c r="DU71" s="52" t="s">
        <v>380</v>
      </c>
      <c r="DV71" s="52" t="s">
        <v>380</v>
      </c>
      <c r="DW71" s="58" t="s">
        <v>380</v>
      </c>
      <c r="DX71" s="3" t="s">
        <v>417</v>
      </c>
    </row>
    <row r="72" spans="1:128">
      <c r="A72" s="72" t="s">
        <v>476</v>
      </c>
      <c r="B72" s="51">
        <v>34</v>
      </c>
      <c r="C72" s="51">
        <v>18</v>
      </c>
      <c r="D72" s="51">
        <f t="shared" si="4"/>
        <v>14</v>
      </c>
      <c r="E72" s="79">
        <f t="shared" si="5"/>
        <v>4</v>
      </c>
      <c r="F72" s="52" t="s">
        <v>0</v>
      </c>
      <c r="G72" s="52" t="s">
        <v>0</v>
      </c>
      <c r="H72" s="52" t="s">
        <v>0</v>
      </c>
      <c r="I72" s="53" t="s">
        <v>0</v>
      </c>
      <c r="J72" s="53" t="s">
        <v>0</v>
      </c>
      <c r="K72" s="52" t="s">
        <v>0</v>
      </c>
      <c r="L72" s="52" t="s">
        <v>0</v>
      </c>
      <c r="M72" s="52" t="s">
        <v>0</v>
      </c>
      <c r="N72" s="52" t="s">
        <v>0</v>
      </c>
      <c r="O72" s="52" t="s">
        <v>0</v>
      </c>
      <c r="P72" s="53" t="s">
        <v>0</v>
      </c>
      <c r="Q72" s="53" t="s">
        <v>0</v>
      </c>
      <c r="R72" s="52" t="s">
        <v>0</v>
      </c>
      <c r="S72" s="52" t="s">
        <v>0</v>
      </c>
      <c r="T72" s="52" t="s">
        <v>0</v>
      </c>
      <c r="U72" s="52" t="s">
        <v>0</v>
      </c>
      <c r="V72" s="52" t="s">
        <v>0</v>
      </c>
      <c r="W72" s="53" t="s">
        <v>0</v>
      </c>
      <c r="X72" s="53" t="s">
        <v>0</v>
      </c>
      <c r="Y72" s="52" t="s">
        <v>0</v>
      </c>
      <c r="Z72" s="52" t="s">
        <v>0</v>
      </c>
      <c r="AA72" s="52" t="s">
        <v>0</v>
      </c>
      <c r="AB72" s="52" t="s">
        <v>0</v>
      </c>
      <c r="AC72" s="52" t="s">
        <v>0</v>
      </c>
      <c r="AD72" s="53" t="s">
        <v>0</v>
      </c>
      <c r="AE72" s="53" t="s">
        <v>0</v>
      </c>
      <c r="AF72" s="52" t="s">
        <v>0</v>
      </c>
      <c r="AG72" s="52" t="s">
        <v>0</v>
      </c>
      <c r="AH72" s="52" t="s">
        <v>0</v>
      </c>
      <c r="AI72" s="52" t="s">
        <v>0</v>
      </c>
      <c r="AJ72" s="57" t="s">
        <v>0</v>
      </c>
      <c r="AK72" s="53" t="s">
        <v>0</v>
      </c>
      <c r="AL72" s="53" t="s">
        <v>0</v>
      </c>
      <c r="AM72" s="52" t="s">
        <v>0</v>
      </c>
      <c r="AN72" s="52" t="s">
        <v>0</v>
      </c>
      <c r="AO72" s="52" t="s">
        <v>0</v>
      </c>
      <c r="AP72" s="52" t="s">
        <v>0</v>
      </c>
      <c r="AQ72" s="52" t="s">
        <v>0</v>
      </c>
      <c r="AR72" s="53" t="s">
        <v>0</v>
      </c>
      <c r="AS72" s="53" t="s">
        <v>0</v>
      </c>
      <c r="AT72" s="52" t="s">
        <v>0</v>
      </c>
      <c r="AU72" s="52" t="s">
        <v>0</v>
      </c>
      <c r="AV72" s="52" t="s">
        <v>0</v>
      </c>
      <c r="AW72" s="52" t="s">
        <v>0</v>
      </c>
      <c r="AX72" s="52" t="s">
        <v>0</v>
      </c>
      <c r="AY72" s="53" t="s">
        <v>0</v>
      </c>
      <c r="AZ72" s="53" t="s">
        <v>0</v>
      </c>
      <c r="BA72" s="52" t="s">
        <v>0</v>
      </c>
      <c r="BB72" s="52" t="s">
        <v>0</v>
      </c>
      <c r="BC72" s="52" t="s">
        <v>0</v>
      </c>
      <c r="BD72" s="52" t="s">
        <v>0</v>
      </c>
      <c r="BE72" s="52" t="s">
        <v>0</v>
      </c>
      <c r="BF72" s="53" t="s">
        <v>0</v>
      </c>
      <c r="BG72" s="53" t="s">
        <v>0</v>
      </c>
      <c r="BH72" s="52" t="s">
        <v>0</v>
      </c>
      <c r="BI72" s="52" t="s">
        <v>0</v>
      </c>
      <c r="BJ72" s="52" t="s">
        <v>0</v>
      </c>
      <c r="BK72" s="52" t="s">
        <v>0</v>
      </c>
      <c r="BL72" s="52" t="s">
        <v>0</v>
      </c>
      <c r="BM72" s="53" t="s">
        <v>0</v>
      </c>
      <c r="BN72" s="55" t="s">
        <v>0</v>
      </c>
      <c r="BO72" s="56" t="s">
        <v>0</v>
      </c>
      <c r="BP72" s="52" t="s">
        <v>0</v>
      </c>
      <c r="BQ72" s="52" t="s">
        <v>0</v>
      </c>
      <c r="BR72" s="52" t="s">
        <v>0</v>
      </c>
      <c r="BS72" s="52" t="s">
        <v>0</v>
      </c>
      <c r="BT72" s="53" t="s">
        <v>0</v>
      </c>
      <c r="BU72" s="53" t="s">
        <v>0</v>
      </c>
      <c r="BV72" s="52" t="s">
        <v>0</v>
      </c>
      <c r="BW72" s="52" t="s">
        <v>0</v>
      </c>
      <c r="BX72" s="52" t="s">
        <v>0</v>
      </c>
      <c r="BY72" s="52" t="s">
        <v>0</v>
      </c>
      <c r="BZ72" s="52" t="s">
        <v>0</v>
      </c>
      <c r="CA72" s="53" t="s">
        <v>0</v>
      </c>
      <c r="CB72" s="53" t="s">
        <v>0</v>
      </c>
      <c r="CC72" s="52" t="s">
        <v>0</v>
      </c>
      <c r="CD72" s="52" t="s">
        <v>0</v>
      </c>
      <c r="CE72" s="52" t="s">
        <v>0</v>
      </c>
      <c r="CF72" s="52" t="s">
        <v>0</v>
      </c>
      <c r="CG72" s="52" t="s">
        <v>0</v>
      </c>
      <c r="CH72" s="53" t="s">
        <v>0</v>
      </c>
      <c r="CI72" s="53" t="s">
        <v>0</v>
      </c>
      <c r="CJ72" s="52" t="s">
        <v>0</v>
      </c>
      <c r="CK72" s="52" t="s">
        <v>0</v>
      </c>
      <c r="CL72" s="52" t="s">
        <v>0</v>
      </c>
      <c r="CM72" s="52" t="s">
        <v>0</v>
      </c>
      <c r="CN72" s="52" t="s">
        <v>0</v>
      </c>
      <c r="CO72" s="53" t="s">
        <v>0</v>
      </c>
      <c r="CP72" s="53" t="s">
        <v>0</v>
      </c>
      <c r="CQ72" s="52" t="s">
        <v>0</v>
      </c>
      <c r="CR72" s="54" t="s">
        <v>0</v>
      </c>
      <c r="CS72" s="52" t="s">
        <v>0</v>
      </c>
      <c r="CT72" s="52" t="s">
        <v>0</v>
      </c>
      <c r="CU72" s="52" t="s">
        <v>0</v>
      </c>
      <c r="CV72" s="53" t="s">
        <v>0</v>
      </c>
      <c r="CW72" s="53" t="s">
        <v>0</v>
      </c>
      <c r="CX72" s="52" t="s">
        <v>0</v>
      </c>
      <c r="CY72" s="52" t="s">
        <v>0</v>
      </c>
      <c r="CZ72" s="52" t="s">
        <v>0</v>
      </c>
      <c r="DA72" s="52" t="s">
        <v>0</v>
      </c>
      <c r="DB72" s="52" t="s">
        <v>0</v>
      </c>
      <c r="DC72" s="52" t="s">
        <v>0</v>
      </c>
      <c r="DD72" s="53" t="s">
        <v>0</v>
      </c>
      <c r="DE72" s="52" t="s">
        <v>0</v>
      </c>
      <c r="DF72" s="52" t="s">
        <v>0</v>
      </c>
      <c r="DG72" s="52" t="s">
        <v>0</v>
      </c>
      <c r="DH72" s="52" t="s">
        <v>0</v>
      </c>
      <c r="DI72" s="52" t="s">
        <v>0</v>
      </c>
      <c r="DJ72" s="53" t="s">
        <v>380</v>
      </c>
      <c r="DK72" s="53" t="s">
        <v>380</v>
      </c>
      <c r="DL72" s="52" t="s">
        <v>380</v>
      </c>
      <c r="DM72" s="52" t="s">
        <v>380</v>
      </c>
      <c r="DN72" s="52" t="s">
        <v>380</v>
      </c>
      <c r="DO72" s="52" t="s">
        <v>380</v>
      </c>
      <c r="DP72" s="56" t="s">
        <v>380</v>
      </c>
      <c r="DQ72" s="53" t="s">
        <v>380</v>
      </c>
      <c r="DR72" s="53" t="s">
        <v>380</v>
      </c>
      <c r="DS72" s="52" t="s">
        <v>380</v>
      </c>
      <c r="DT72" s="52" t="s">
        <v>380</v>
      </c>
      <c r="DU72" s="52" t="s">
        <v>380</v>
      </c>
      <c r="DV72" s="52" t="s">
        <v>380</v>
      </c>
      <c r="DW72" s="58" t="s">
        <v>380</v>
      </c>
      <c r="DX72" s="3" t="s">
        <v>381</v>
      </c>
    </row>
    <row r="73" spans="1:128">
      <c r="A73" s="72" t="s">
        <v>477</v>
      </c>
      <c r="B73" s="51">
        <v>24</v>
      </c>
      <c r="C73" s="51">
        <v>14</v>
      </c>
      <c r="D73" s="51">
        <f t="shared" si="4"/>
        <v>11</v>
      </c>
      <c r="E73" s="79">
        <f t="shared" si="5"/>
        <v>3</v>
      </c>
      <c r="F73" s="52" t="s">
        <v>0</v>
      </c>
      <c r="G73" s="52" t="s">
        <v>0</v>
      </c>
      <c r="H73" s="52" t="s">
        <v>0</v>
      </c>
      <c r="I73" s="53" t="s">
        <v>0</v>
      </c>
      <c r="J73" s="53" t="s">
        <v>0</v>
      </c>
      <c r="K73" s="52" t="s">
        <v>0</v>
      </c>
      <c r="L73" s="52" t="s">
        <v>0</v>
      </c>
      <c r="M73" s="52" t="s">
        <v>0</v>
      </c>
      <c r="N73" s="52" t="s">
        <v>0</v>
      </c>
      <c r="O73" s="52" t="s">
        <v>0</v>
      </c>
      <c r="P73" s="53" t="s">
        <v>0</v>
      </c>
      <c r="Q73" s="53" t="s">
        <v>0</v>
      </c>
      <c r="R73" s="52" t="s">
        <v>0</v>
      </c>
      <c r="S73" s="52" t="s">
        <v>0</v>
      </c>
      <c r="T73" s="52" t="s">
        <v>0</v>
      </c>
      <c r="U73" s="52" t="s">
        <v>0</v>
      </c>
      <c r="V73" s="52" t="s">
        <v>0</v>
      </c>
      <c r="W73" s="53" t="s">
        <v>0</v>
      </c>
      <c r="X73" s="53" t="s">
        <v>0</v>
      </c>
      <c r="Y73" s="52" t="s">
        <v>0</v>
      </c>
      <c r="Z73" s="52" t="s">
        <v>0</v>
      </c>
      <c r="AA73" s="52" t="s">
        <v>0</v>
      </c>
      <c r="AB73" s="52" t="s">
        <v>0</v>
      </c>
      <c r="AC73" s="52" t="s">
        <v>0</v>
      </c>
      <c r="AD73" s="53" t="s">
        <v>0</v>
      </c>
      <c r="AE73" s="53" t="s">
        <v>0</v>
      </c>
      <c r="AF73" s="52" t="s">
        <v>0</v>
      </c>
      <c r="AG73" s="52" t="s">
        <v>0</v>
      </c>
      <c r="AH73" s="52" t="s">
        <v>0</v>
      </c>
      <c r="AI73" s="52" t="s">
        <v>0</v>
      </c>
      <c r="AJ73" s="57" t="s">
        <v>0</v>
      </c>
      <c r="AK73" s="53" t="s">
        <v>0</v>
      </c>
      <c r="AL73" s="53" t="s">
        <v>0</v>
      </c>
      <c r="AM73" s="52" t="s">
        <v>0</v>
      </c>
      <c r="AN73" s="52" t="s">
        <v>0</v>
      </c>
      <c r="AO73" s="52" t="s">
        <v>0</v>
      </c>
      <c r="AP73" s="52" t="s">
        <v>0</v>
      </c>
      <c r="AQ73" s="52" t="s">
        <v>0</v>
      </c>
      <c r="AR73" s="53" t="s">
        <v>0</v>
      </c>
      <c r="AS73" s="53" t="s">
        <v>0</v>
      </c>
      <c r="AT73" s="52" t="s">
        <v>0</v>
      </c>
      <c r="AU73" s="52" t="s">
        <v>0</v>
      </c>
      <c r="AV73" s="52" t="s">
        <v>0</v>
      </c>
      <c r="AW73" s="52" t="s">
        <v>0</v>
      </c>
      <c r="AX73" s="52" t="s">
        <v>0</v>
      </c>
      <c r="AY73" s="53" t="s">
        <v>0</v>
      </c>
      <c r="AZ73" s="53" t="s">
        <v>0</v>
      </c>
      <c r="BA73" s="52" t="s">
        <v>0</v>
      </c>
      <c r="BB73" s="52" t="s">
        <v>0</v>
      </c>
      <c r="BC73" s="52" t="s">
        <v>0</v>
      </c>
      <c r="BD73" s="52" t="s">
        <v>0</v>
      </c>
      <c r="BE73" s="52" t="s">
        <v>0</v>
      </c>
      <c r="BF73" s="53" t="s">
        <v>0</v>
      </c>
      <c r="BG73" s="53" t="s">
        <v>0</v>
      </c>
      <c r="BH73" s="52" t="s">
        <v>0</v>
      </c>
      <c r="BI73" s="52" t="s">
        <v>0</v>
      </c>
      <c r="BJ73" s="52" t="s">
        <v>0</v>
      </c>
      <c r="BK73" s="52" t="s">
        <v>0</v>
      </c>
      <c r="BL73" s="52" t="s">
        <v>0</v>
      </c>
      <c r="BM73" s="53" t="s">
        <v>380</v>
      </c>
      <c r="BN73" s="55" t="s">
        <v>380</v>
      </c>
      <c r="BO73" s="56" t="s">
        <v>0</v>
      </c>
      <c r="BP73" s="52" t="s">
        <v>0</v>
      </c>
      <c r="BQ73" s="52" t="s">
        <v>0</v>
      </c>
      <c r="BR73" s="52" t="s">
        <v>0</v>
      </c>
      <c r="BS73" s="52" t="s">
        <v>0</v>
      </c>
      <c r="BT73" s="53" t="s">
        <v>0</v>
      </c>
      <c r="BU73" s="53" t="s">
        <v>0</v>
      </c>
      <c r="BV73" s="52" t="s">
        <v>0</v>
      </c>
      <c r="BW73" s="52" t="s">
        <v>0</v>
      </c>
      <c r="BX73" s="52" t="s">
        <v>0</v>
      </c>
      <c r="BY73" s="52" t="s">
        <v>0</v>
      </c>
      <c r="BZ73" s="52" t="s">
        <v>0</v>
      </c>
      <c r="CA73" s="53" t="s">
        <v>0</v>
      </c>
      <c r="CB73" s="53" t="s">
        <v>0</v>
      </c>
      <c r="CC73" s="52" t="s">
        <v>0</v>
      </c>
      <c r="CD73" s="52" t="s">
        <v>0</v>
      </c>
      <c r="CE73" s="52" t="s">
        <v>0</v>
      </c>
      <c r="CF73" s="52" t="s">
        <v>0</v>
      </c>
      <c r="CG73" s="52" t="s">
        <v>0</v>
      </c>
      <c r="CH73" s="53" t="s">
        <v>0</v>
      </c>
      <c r="CI73" s="53" t="s">
        <v>0</v>
      </c>
      <c r="CJ73" s="52" t="s">
        <v>0</v>
      </c>
      <c r="CK73" s="52" t="s">
        <v>0</v>
      </c>
      <c r="CL73" s="52" t="s">
        <v>0</v>
      </c>
      <c r="CM73" s="52" t="s">
        <v>0</v>
      </c>
      <c r="CN73" s="52" t="s">
        <v>0</v>
      </c>
      <c r="CO73" s="53" t="s">
        <v>0</v>
      </c>
      <c r="CP73" s="53" t="s">
        <v>0</v>
      </c>
      <c r="CQ73" s="52" t="s">
        <v>0</v>
      </c>
      <c r="CR73" s="54" t="s">
        <v>0</v>
      </c>
      <c r="CS73" s="52" t="s">
        <v>0</v>
      </c>
      <c r="CT73" s="52" t="s">
        <v>0</v>
      </c>
      <c r="CU73" s="52" t="s">
        <v>0</v>
      </c>
      <c r="CV73" s="53" t="s">
        <v>0</v>
      </c>
      <c r="CW73" s="53" t="s">
        <v>0</v>
      </c>
      <c r="CX73" s="52" t="s">
        <v>0</v>
      </c>
      <c r="CY73" s="52" t="s">
        <v>0</v>
      </c>
      <c r="CZ73" s="52" t="s">
        <v>0</v>
      </c>
      <c r="DA73" s="52" t="s">
        <v>0</v>
      </c>
      <c r="DB73" s="52" t="s">
        <v>0</v>
      </c>
      <c r="DC73" s="52" t="s">
        <v>0</v>
      </c>
      <c r="DD73" s="53" t="s">
        <v>0</v>
      </c>
      <c r="DE73" s="52" t="s">
        <v>0</v>
      </c>
      <c r="DF73" s="52" t="s">
        <v>0</v>
      </c>
      <c r="DG73" s="52" t="s">
        <v>0</v>
      </c>
      <c r="DH73" s="52" t="s">
        <v>0</v>
      </c>
      <c r="DI73" s="52" t="s">
        <v>0</v>
      </c>
      <c r="DJ73" s="53" t="s">
        <v>380</v>
      </c>
      <c r="DK73" s="53" t="s">
        <v>380</v>
      </c>
      <c r="DL73" s="52"/>
      <c r="DM73" s="52"/>
      <c r="DN73" s="52"/>
      <c r="DO73" s="52"/>
      <c r="DP73" s="56" t="s">
        <v>0</v>
      </c>
      <c r="DQ73" s="53" t="s">
        <v>380</v>
      </c>
      <c r="DR73" s="53" t="s">
        <v>380</v>
      </c>
      <c r="DS73" s="52" t="s">
        <v>380</v>
      </c>
      <c r="DT73" s="52" t="s">
        <v>380</v>
      </c>
      <c r="DU73" s="52" t="s">
        <v>380</v>
      </c>
      <c r="DV73" s="52" t="s">
        <v>380</v>
      </c>
      <c r="DW73" s="58" t="s">
        <v>380</v>
      </c>
      <c r="DX73" s="3" t="s">
        <v>478</v>
      </c>
    </row>
    <row r="74" spans="1:128">
      <c r="A74" s="72" t="s">
        <v>479</v>
      </c>
      <c r="B74" s="51">
        <v>11</v>
      </c>
      <c r="C74" s="51">
        <v>2</v>
      </c>
      <c r="D74" s="51">
        <f t="shared" si="4"/>
        <v>0</v>
      </c>
      <c r="E74" s="79">
        <f t="shared" si="5"/>
        <v>2</v>
      </c>
      <c r="F74" s="52" t="s">
        <v>0</v>
      </c>
      <c r="G74" s="52" t="s">
        <v>0</v>
      </c>
      <c r="H74" s="52" t="s">
        <v>0</v>
      </c>
      <c r="I74" s="53" t="s">
        <v>0</v>
      </c>
      <c r="J74" s="53" t="s">
        <v>0</v>
      </c>
      <c r="K74" s="52" t="s">
        <v>0</v>
      </c>
      <c r="L74" s="52" t="s">
        <v>0</v>
      </c>
      <c r="M74" s="52" t="s">
        <v>0</v>
      </c>
      <c r="N74" s="52" t="s">
        <v>0</v>
      </c>
      <c r="O74" s="52" t="s">
        <v>0</v>
      </c>
      <c r="P74" s="53" t="s">
        <v>0</v>
      </c>
      <c r="Q74" s="53" t="s">
        <v>0</v>
      </c>
      <c r="R74" s="52" t="s">
        <v>0</v>
      </c>
      <c r="S74" s="52" t="s">
        <v>0</v>
      </c>
      <c r="T74" s="52" t="s">
        <v>0</v>
      </c>
      <c r="U74" s="52" t="s">
        <v>0</v>
      </c>
      <c r="V74" s="52" t="s">
        <v>0</v>
      </c>
      <c r="W74" s="53" t="s">
        <v>0</v>
      </c>
      <c r="X74" s="53" t="s">
        <v>0</v>
      </c>
      <c r="Y74" s="52" t="s">
        <v>0</v>
      </c>
      <c r="Z74" s="52" t="s">
        <v>0</v>
      </c>
      <c r="AA74" s="52" t="s">
        <v>0</v>
      </c>
      <c r="AB74" s="52" t="s">
        <v>0</v>
      </c>
      <c r="AC74" s="52" t="s">
        <v>0</v>
      </c>
      <c r="AD74" s="53" t="s">
        <v>0</v>
      </c>
      <c r="AE74" s="53" t="s">
        <v>0</v>
      </c>
      <c r="AF74" s="52" t="s">
        <v>0</v>
      </c>
      <c r="AG74" s="52" t="s">
        <v>0</v>
      </c>
      <c r="AH74" s="52" t="s">
        <v>0</v>
      </c>
      <c r="AI74" s="52" t="s">
        <v>0</v>
      </c>
      <c r="AJ74" s="57" t="s">
        <v>0</v>
      </c>
      <c r="AK74" s="53" t="s">
        <v>0</v>
      </c>
      <c r="AL74" s="53" t="s">
        <v>0</v>
      </c>
      <c r="AM74" s="52" t="s">
        <v>0</v>
      </c>
      <c r="AN74" s="52" t="s">
        <v>0</v>
      </c>
      <c r="AO74" s="52" t="s">
        <v>0</v>
      </c>
      <c r="AP74" s="52" t="s">
        <v>0</v>
      </c>
      <c r="AQ74" s="52" t="s">
        <v>0</v>
      </c>
      <c r="AR74" s="53" t="s">
        <v>0</v>
      </c>
      <c r="AS74" s="53" t="s">
        <v>0</v>
      </c>
      <c r="AT74" s="52" t="s">
        <v>0</v>
      </c>
      <c r="AU74" s="52" t="s">
        <v>0</v>
      </c>
      <c r="AV74" s="52" t="s">
        <v>0</v>
      </c>
      <c r="AW74" s="52" t="s">
        <v>0</v>
      </c>
      <c r="AX74" s="52" t="s">
        <v>0</v>
      </c>
      <c r="AY74" s="53" t="s">
        <v>0</v>
      </c>
      <c r="AZ74" s="53" t="s">
        <v>0</v>
      </c>
      <c r="BA74" s="52" t="s">
        <v>0</v>
      </c>
      <c r="BB74" s="52" t="s">
        <v>0</v>
      </c>
      <c r="BC74" s="52" t="s">
        <v>0</v>
      </c>
      <c r="BD74" s="52" t="s">
        <v>0</v>
      </c>
      <c r="BE74" s="52" t="s">
        <v>0</v>
      </c>
      <c r="BF74" s="53" t="s">
        <v>0</v>
      </c>
      <c r="BG74" s="53" t="s">
        <v>0</v>
      </c>
      <c r="BH74" s="52" t="s">
        <v>0</v>
      </c>
      <c r="BI74" s="52" t="s">
        <v>0</v>
      </c>
      <c r="BJ74" s="52" t="s">
        <v>0</v>
      </c>
      <c r="BK74" s="52" t="s">
        <v>0</v>
      </c>
      <c r="BL74" s="52" t="s">
        <v>0</v>
      </c>
      <c r="BM74" s="53" t="s">
        <v>0</v>
      </c>
      <c r="BN74" s="55" t="s">
        <v>0</v>
      </c>
      <c r="BO74" s="56" t="s">
        <v>0</v>
      </c>
      <c r="BP74" s="52" t="s">
        <v>0</v>
      </c>
      <c r="BQ74" s="52" t="s">
        <v>0</v>
      </c>
      <c r="BR74" s="52" t="s">
        <v>0</v>
      </c>
      <c r="BS74" s="52" t="s">
        <v>0</v>
      </c>
      <c r="BT74" s="53" t="s">
        <v>0</v>
      </c>
      <c r="BU74" s="53" t="s">
        <v>0</v>
      </c>
      <c r="BV74" s="52" t="s">
        <v>0</v>
      </c>
      <c r="BW74" s="52" t="s">
        <v>0</v>
      </c>
      <c r="BX74" s="52" t="s">
        <v>0</v>
      </c>
      <c r="BY74" s="52" t="s">
        <v>0</v>
      </c>
      <c r="BZ74" s="52" t="s">
        <v>0</v>
      </c>
      <c r="CA74" s="53" t="s">
        <v>0</v>
      </c>
      <c r="CB74" s="53" t="s">
        <v>0</v>
      </c>
      <c r="CC74" s="52" t="s">
        <v>0</v>
      </c>
      <c r="CD74" s="52" t="s">
        <v>0</v>
      </c>
      <c r="CE74" s="52" t="s">
        <v>0</v>
      </c>
      <c r="CF74" s="52" t="s">
        <v>0</v>
      </c>
      <c r="CG74" s="52" t="s">
        <v>0</v>
      </c>
      <c r="CH74" s="53" t="s">
        <v>0</v>
      </c>
      <c r="CI74" s="53" t="s">
        <v>0</v>
      </c>
      <c r="CJ74" s="52" t="s">
        <v>0</v>
      </c>
      <c r="CK74" s="52" t="s">
        <v>0</v>
      </c>
      <c r="CL74" s="52" t="s">
        <v>0</v>
      </c>
      <c r="CM74" s="52" t="s">
        <v>0</v>
      </c>
      <c r="CN74" s="52" t="s">
        <v>0</v>
      </c>
      <c r="CO74" s="53" t="s">
        <v>0</v>
      </c>
      <c r="CP74" s="53" t="s">
        <v>0</v>
      </c>
      <c r="CQ74" s="52" t="s">
        <v>0</v>
      </c>
      <c r="CR74" s="54" t="s">
        <v>0</v>
      </c>
      <c r="CS74" s="52" t="s">
        <v>0</v>
      </c>
      <c r="CT74" s="52" t="s">
        <v>0</v>
      </c>
      <c r="CU74" s="52" t="s">
        <v>0</v>
      </c>
      <c r="CV74" s="53" t="s">
        <v>0</v>
      </c>
      <c r="CW74" s="53" t="s">
        <v>0</v>
      </c>
      <c r="CX74" s="52" t="s">
        <v>0</v>
      </c>
      <c r="CY74" s="52" t="s">
        <v>0</v>
      </c>
      <c r="CZ74" s="52" t="s">
        <v>0</v>
      </c>
      <c r="DA74" s="52" t="s">
        <v>0</v>
      </c>
      <c r="DB74" s="52" t="s">
        <v>0</v>
      </c>
      <c r="DC74" s="52" t="s">
        <v>0</v>
      </c>
      <c r="DD74" s="53" t="s">
        <v>0</v>
      </c>
      <c r="DE74" s="52" t="s">
        <v>0</v>
      </c>
      <c r="DF74" s="52" t="s">
        <v>0</v>
      </c>
      <c r="DG74" s="52" t="s">
        <v>0</v>
      </c>
      <c r="DH74" s="52" t="s">
        <v>0</v>
      </c>
      <c r="DI74" s="52" t="s">
        <v>0</v>
      </c>
      <c r="DJ74" s="53" t="s">
        <v>0</v>
      </c>
      <c r="DK74" s="53" t="s">
        <v>0</v>
      </c>
      <c r="DL74" s="52" t="s">
        <v>0</v>
      </c>
      <c r="DM74" s="52" t="s">
        <v>0</v>
      </c>
      <c r="DN74" s="52" t="s">
        <v>0</v>
      </c>
      <c r="DO74" s="52" t="s">
        <v>0</v>
      </c>
      <c r="DP74" s="56" t="s">
        <v>0</v>
      </c>
      <c r="DQ74" s="53" t="s">
        <v>0</v>
      </c>
      <c r="DR74" s="53" t="s">
        <v>0</v>
      </c>
      <c r="DS74" s="52" t="s">
        <v>0</v>
      </c>
      <c r="DT74" s="52" t="s">
        <v>0</v>
      </c>
      <c r="DU74" s="52" t="s">
        <v>0</v>
      </c>
      <c r="DV74" s="52" t="s">
        <v>0</v>
      </c>
      <c r="DW74" s="58" t="s">
        <v>0</v>
      </c>
    </row>
    <row r="75" spans="1:128">
      <c r="A75" s="72" t="s">
        <v>480</v>
      </c>
      <c r="B75" s="51">
        <v>31</v>
      </c>
      <c r="C75" s="51">
        <v>13</v>
      </c>
      <c r="D75" s="51">
        <f t="shared" si="4"/>
        <v>0</v>
      </c>
      <c r="E75" s="79">
        <f t="shared" si="5"/>
        <v>13</v>
      </c>
      <c r="F75" s="52" t="s">
        <v>0</v>
      </c>
      <c r="G75" s="52" t="s">
        <v>0</v>
      </c>
      <c r="H75" s="52" t="s">
        <v>0</v>
      </c>
      <c r="I75" s="53" t="s">
        <v>0</v>
      </c>
      <c r="J75" s="53" t="s">
        <v>0</v>
      </c>
      <c r="K75" s="52" t="s">
        <v>0</v>
      </c>
      <c r="L75" s="52" t="s">
        <v>0</v>
      </c>
      <c r="M75" s="52" t="s">
        <v>0</v>
      </c>
      <c r="N75" s="52" t="s">
        <v>0</v>
      </c>
      <c r="O75" s="52" t="s">
        <v>0</v>
      </c>
      <c r="P75" s="53" t="s">
        <v>0</v>
      </c>
      <c r="Q75" s="53" t="s">
        <v>0</v>
      </c>
      <c r="R75" s="52" t="s">
        <v>0</v>
      </c>
      <c r="S75" s="52" t="s">
        <v>0</v>
      </c>
      <c r="T75" s="52" t="s">
        <v>0</v>
      </c>
      <c r="U75" s="52" t="s">
        <v>0</v>
      </c>
      <c r="V75" s="52" t="s">
        <v>0</v>
      </c>
      <c r="W75" s="53" t="s">
        <v>0</v>
      </c>
      <c r="X75" s="53" t="s">
        <v>0</v>
      </c>
      <c r="Y75" s="52" t="s">
        <v>0</v>
      </c>
      <c r="Z75" s="52" t="s">
        <v>0</v>
      </c>
      <c r="AA75" s="52" t="s">
        <v>0</v>
      </c>
      <c r="AB75" s="52" t="s">
        <v>0</v>
      </c>
      <c r="AC75" s="52" t="s">
        <v>0</v>
      </c>
      <c r="AD75" s="53" t="s">
        <v>0</v>
      </c>
      <c r="AE75" s="53" t="s">
        <v>0</v>
      </c>
      <c r="AF75" s="52" t="s">
        <v>0</v>
      </c>
      <c r="AG75" s="52" t="s">
        <v>0</v>
      </c>
      <c r="AH75" s="52" t="s">
        <v>0</v>
      </c>
      <c r="AI75" s="52" t="s">
        <v>0</v>
      </c>
      <c r="AJ75" s="57" t="s">
        <v>0</v>
      </c>
      <c r="AK75" s="53" t="s">
        <v>0</v>
      </c>
      <c r="AL75" s="53" t="s">
        <v>0</v>
      </c>
      <c r="AM75" s="52" t="s">
        <v>0</v>
      </c>
      <c r="AN75" s="52" t="s">
        <v>0</v>
      </c>
      <c r="AO75" s="52" t="s">
        <v>0</v>
      </c>
      <c r="AP75" s="52" t="s">
        <v>0</v>
      </c>
      <c r="AQ75" s="52" t="s">
        <v>0</v>
      </c>
      <c r="AR75" s="53" t="s">
        <v>0</v>
      </c>
      <c r="AS75" s="53" t="s">
        <v>0</v>
      </c>
      <c r="AT75" s="52" t="s">
        <v>0</v>
      </c>
      <c r="AU75" s="52" t="s">
        <v>0</v>
      </c>
      <c r="AV75" s="52" t="s">
        <v>0</v>
      </c>
      <c r="AW75" s="52" t="s">
        <v>0</v>
      </c>
      <c r="AX75" s="52" t="s">
        <v>0</v>
      </c>
      <c r="AY75" s="53" t="s">
        <v>0</v>
      </c>
      <c r="AZ75" s="53" t="s">
        <v>0</v>
      </c>
      <c r="BA75" s="52" t="s">
        <v>0</v>
      </c>
      <c r="BB75" s="52" t="s">
        <v>0</v>
      </c>
      <c r="BC75" s="52" t="s">
        <v>0</v>
      </c>
      <c r="BD75" s="52" t="s">
        <v>0</v>
      </c>
      <c r="BE75" s="52" t="s">
        <v>0</v>
      </c>
      <c r="BF75" s="53" t="s">
        <v>0</v>
      </c>
      <c r="BG75" s="53" t="s">
        <v>0</v>
      </c>
      <c r="BH75" s="52" t="s">
        <v>0</v>
      </c>
      <c r="BI75" s="52" t="s">
        <v>0</v>
      </c>
      <c r="BJ75" s="52" t="s">
        <v>0</v>
      </c>
      <c r="BK75" s="52" t="s">
        <v>0</v>
      </c>
      <c r="BL75" s="52" t="s">
        <v>0</v>
      </c>
      <c r="BM75" s="53" t="s">
        <v>0</v>
      </c>
      <c r="BN75" s="55" t="s">
        <v>0</v>
      </c>
      <c r="BO75" s="56" t="s">
        <v>0</v>
      </c>
      <c r="BP75" s="52" t="s">
        <v>0</v>
      </c>
      <c r="BQ75" s="52" t="s">
        <v>0</v>
      </c>
      <c r="BR75" s="52" t="s">
        <v>0</v>
      </c>
      <c r="BS75" s="52" t="s">
        <v>0</v>
      </c>
      <c r="BT75" s="53" t="s">
        <v>0</v>
      </c>
      <c r="BU75" s="53" t="s">
        <v>0</v>
      </c>
      <c r="BV75" s="52" t="s">
        <v>0</v>
      </c>
      <c r="BW75" s="52" t="s">
        <v>0</v>
      </c>
      <c r="BX75" s="52" t="s">
        <v>0</v>
      </c>
      <c r="BY75" s="52" t="s">
        <v>0</v>
      </c>
      <c r="BZ75" s="52" t="s">
        <v>0</v>
      </c>
      <c r="CA75" s="53" t="s">
        <v>0</v>
      </c>
      <c r="CB75" s="53" t="s">
        <v>0</v>
      </c>
      <c r="CC75" s="52" t="s">
        <v>0</v>
      </c>
      <c r="CD75" s="52" t="s">
        <v>0</v>
      </c>
      <c r="CE75" s="52" t="s">
        <v>0</v>
      </c>
      <c r="CF75" s="52" t="s">
        <v>0</v>
      </c>
      <c r="CG75" s="52" t="s">
        <v>0</v>
      </c>
      <c r="CH75" s="53" t="s">
        <v>0</v>
      </c>
      <c r="CI75" s="53" t="s">
        <v>0</v>
      </c>
      <c r="CJ75" s="52" t="s">
        <v>0</v>
      </c>
      <c r="CK75" s="52" t="s">
        <v>0</v>
      </c>
      <c r="CL75" s="52" t="s">
        <v>0</v>
      </c>
      <c r="CM75" s="52" t="s">
        <v>0</v>
      </c>
      <c r="CN75" s="52" t="s">
        <v>0</v>
      </c>
      <c r="CO75" s="53" t="s">
        <v>0</v>
      </c>
      <c r="CP75" s="53" t="s">
        <v>0</v>
      </c>
      <c r="CQ75" s="52" t="s">
        <v>0</v>
      </c>
      <c r="CR75" s="54" t="s">
        <v>0</v>
      </c>
      <c r="CS75" s="52" t="s">
        <v>0</v>
      </c>
      <c r="CT75" s="52" t="s">
        <v>0</v>
      </c>
      <c r="CU75" s="52" t="s">
        <v>0</v>
      </c>
      <c r="CV75" s="53" t="s">
        <v>0</v>
      </c>
      <c r="CW75" s="53" t="s">
        <v>0</v>
      </c>
      <c r="CX75" s="52" t="s">
        <v>0</v>
      </c>
      <c r="CY75" s="52" t="s">
        <v>0</v>
      </c>
      <c r="CZ75" s="52" t="s">
        <v>0</v>
      </c>
      <c r="DA75" s="52" t="s">
        <v>0</v>
      </c>
      <c r="DB75" s="52" t="s">
        <v>0</v>
      </c>
      <c r="DC75" s="52" t="s">
        <v>0</v>
      </c>
      <c r="DD75" s="53" t="s">
        <v>0</v>
      </c>
      <c r="DE75" s="52" t="s">
        <v>0</v>
      </c>
      <c r="DF75" s="52" t="s">
        <v>0</v>
      </c>
      <c r="DG75" s="52" t="s">
        <v>0</v>
      </c>
      <c r="DH75" s="52" t="s">
        <v>0</v>
      </c>
      <c r="DI75" s="52" t="s">
        <v>0</v>
      </c>
      <c r="DJ75" s="53" t="s">
        <v>0</v>
      </c>
      <c r="DK75" s="53" t="s">
        <v>0</v>
      </c>
      <c r="DL75" s="52" t="s">
        <v>0</v>
      </c>
      <c r="DM75" s="52" t="s">
        <v>0</v>
      </c>
      <c r="DN75" s="52" t="s">
        <v>0</v>
      </c>
      <c r="DO75" s="52" t="s">
        <v>0</v>
      </c>
      <c r="DP75" s="56" t="s">
        <v>0</v>
      </c>
      <c r="DQ75" s="53" t="s">
        <v>0</v>
      </c>
      <c r="DR75" s="53" t="s">
        <v>0</v>
      </c>
      <c r="DS75" s="52" t="s">
        <v>0</v>
      </c>
      <c r="DT75" s="52" t="s">
        <v>0</v>
      </c>
      <c r="DU75" s="52" t="s">
        <v>0</v>
      </c>
      <c r="DV75" s="52" t="s">
        <v>0</v>
      </c>
      <c r="DW75" s="58" t="s">
        <v>0</v>
      </c>
    </row>
    <row r="76" spans="1:128">
      <c r="A76" s="72" t="s">
        <v>481</v>
      </c>
      <c r="B76" s="51">
        <v>30</v>
      </c>
      <c r="C76" s="51">
        <v>7</v>
      </c>
      <c r="D76" s="51">
        <f t="shared" si="4"/>
        <v>6</v>
      </c>
      <c r="E76" s="79">
        <f t="shared" si="5"/>
        <v>1</v>
      </c>
      <c r="F76" s="52" t="s">
        <v>0</v>
      </c>
      <c r="G76" s="52" t="s">
        <v>0</v>
      </c>
      <c r="H76" s="52" t="s">
        <v>0</v>
      </c>
      <c r="I76" s="53" t="s">
        <v>0</v>
      </c>
      <c r="J76" s="53" t="s">
        <v>0</v>
      </c>
      <c r="K76" s="52" t="s">
        <v>0</v>
      </c>
      <c r="L76" s="52" t="s">
        <v>0</v>
      </c>
      <c r="M76" s="52" t="s">
        <v>0</v>
      </c>
      <c r="N76" s="52" t="s">
        <v>0</v>
      </c>
      <c r="O76" s="52" t="s">
        <v>0</v>
      </c>
      <c r="P76" s="53" t="s">
        <v>0</v>
      </c>
      <c r="Q76" s="53" t="s">
        <v>0</v>
      </c>
      <c r="R76" s="52" t="s">
        <v>0</v>
      </c>
      <c r="S76" s="52" t="s">
        <v>0</v>
      </c>
      <c r="T76" s="52" t="s">
        <v>0</v>
      </c>
      <c r="U76" s="52" t="s">
        <v>0</v>
      </c>
      <c r="V76" s="52" t="s">
        <v>0</v>
      </c>
      <c r="W76" s="53" t="s">
        <v>0</v>
      </c>
      <c r="X76" s="53" t="s">
        <v>0</v>
      </c>
      <c r="Y76" s="52" t="s">
        <v>0</v>
      </c>
      <c r="Z76" s="52" t="s">
        <v>0</v>
      </c>
      <c r="AA76" s="52" t="s">
        <v>0</v>
      </c>
      <c r="AB76" s="52" t="s">
        <v>0</v>
      </c>
      <c r="AC76" s="52" t="s">
        <v>0</v>
      </c>
      <c r="AD76" s="53" t="s">
        <v>0</v>
      </c>
      <c r="AE76" s="53" t="s">
        <v>0</v>
      </c>
      <c r="AF76" s="52" t="s">
        <v>0</v>
      </c>
      <c r="AG76" s="52" t="s">
        <v>0</v>
      </c>
      <c r="AH76" s="52" t="s">
        <v>0</v>
      </c>
      <c r="AI76" s="52" t="s">
        <v>0</v>
      </c>
      <c r="AJ76" s="57" t="s">
        <v>0</v>
      </c>
      <c r="AK76" s="53" t="s">
        <v>0</v>
      </c>
      <c r="AL76" s="53" t="s">
        <v>0</v>
      </c>
      <c r="AM76" s="52" t="s">
        <v>0</v>
      </c>
      <c r="AN76" s="52" t="s">
        <v>0</v>
      </c>
      <c r="AO76" s="52" t="s">
        <v>0</v>
      </c>
      <c r="AP76" s="52" t="s">
        <v>0</v>
      </c>
      <c r="AQ76" s="52" t="s">
        <v>0</v>
      </c>
      <c r="AR76" s="53" t="s">
        <v>0</v>
      </c>
      <c r="AS76" s="53" t="s">
        <v>0</v>
      </c>
      <c r="AT76" s="52" t="s">
        <v>0</v>
      </c>
      <c r="AU76" s="52" t="s">
        <v>0</v>
      </c>
      <c r="AV76" s="52" t="s">
        <v>0</v>
      </c>
      <c r="AW76" s="52" t="s">
        <v>0</v>
      </c>
      <c r="AX76" s="52" t="s">
        <v>0</v>
      </c>
      <c r="AY76" s="53" t="s">
        <v>0</v>
      </c>
      <c r="AZ76" s="53" t="s">
        <v>0</v>
      </c>
      <c r="BA76" s="52" t="s">
        <v>0</v>
      </c>
      <c r="BB76" s="52" t="s">
        <v>0</v>
      </c>
      <c r="BC76" s="52" t="s">
        <v>0</v>
      </c>
      <c r="BD76" s="52" t="s">
        <v>0</v>
      </c>
      <c r="BE76" s="52" t="s">
        <v>0</v>
      </c>
      <c r="BF76" s="53" t="s">
        <v>0</v>
      </c>
      <c r="BG76" s="53" t="s">
        <v>0</v>
      </c>
      <c r="BH76" s="52" t="s">
        <v>0</v>
      </c>
      <c r="BI76" s="52" t="s">
        <v>0</v>
      </c>
      <c r="BJ76" s="52" t="s">
        <v>0</v>
      </c>
      <c r="BK76" s="52" t="s">
        <v>0</v>
      </c>
      <c r="BL76" s="52" t="s">
        <v>0</v>
      </c>
      <c r="BM76" s="53" t="s">
        <v>0</v>
      </c>
      <c r="BN76" s="55" t="s">
        <v>0</v>
      </c>
      <c r="BO76" s="56" t="s">
        <v>0</v>
      </c>
      <c r="BP76" s="52" t="s">
        <v>0</v>
      </c>
      <c r="BQ76" s="52" t="s">
        <v>0</v>
      </c>
      <c r="BR76" s="52" t="s">
        <v>0</v>
      </c>
      <c r="BS76" s="52" t="s">
        <v>0</v>
      </c>
      <c r="BT76" s="53" t="s">
        <v>0</v>
      </c>
      <c r="BU76" s="53" t="s">
        <v>0</v>
      </c>
      <c r="BV76" s="52" t="s">
        <v>0</v>
      </c>
      <c r="BW76" s="52" t="s">
        <v>0</v>
      </c>
      <c r="BX76" s="52" t="s">
        <v>0</v>
      </c>
      <c r="BY76" s="52" t="s">
        <v>0</v>
      </c>
      <c r="BZ76" s="52" t="s">
        <v>0</v>
      </c>
      <c r="CA76" s="53" t="s">
        <v>0</v>
      </c>
      <c r="CB76" s="53" t="s">
        <v>0</v>
      </c>
      <c r="CC76" s="52" t="s">
        <v>0</v>
      </c>
      <c r="CD76" s="52" t="s">
        <v>0</v>
      </c>
      <c r="CE76" s="52" t="s">
        <v>0</v>
      </c>
      <c r="CF76" s="52" t="s">
        <v>0</v>
      </c>
      <c r="CG76" s="52" t="s">
        <v>0</v>
      </c>
      <c r="CH76" s="53" t="s">
        <v>0</v>
      </c>
      <c r="CI76" s="53" t="s">
        <v>0</v>
      </c>
      <c r="CJ76" s="52" t="s">
        <v>0</v>
      </c>
      <c r="CK76" s="52" t="s">
        <v>0</v>
      </c>
      <c r="CL76" s="52" t="s">
        <v>0</v>
      </c>
      <c r="CM76" s="52" t="s">
        <v>0</v>
      </c>
      <c r="CN76" s="52" t="s">
        <v>0</v>
      </c>
      <c r="CO76" s="53" t="s">
        <v>0</v>
      </c>
      <c r="CP76" s="53" t="s">
        <v>0</v>
      </c>
      <c r="CQ76" s="52" t="s">
        <v>0</v>
      </c>
      <c r="CR76" s="54" t="s">
        <v>0</v>
      </c>
      <c r="CS76" s="52" t="s">
        <v>0</v>
      </c>
      <c r="CT76" s="52" t="s">
        <v>0</v>
      </c>
      <c r="CU76" s="52" t="s">
        <v>0</v>
      </c>
      <c r="CV76" s="53" t="s">
        <v>0</v>
      </c>
      <c r="CW76" s="53" t="s">
        <v>0</v>
      </c>
      <c r="CX76" s="52" t="s">
        <v>0</v>
      </c>
      <c r="CY76" s="52" t="s">
        <v>0</v>
      </c>
      <c r="CZ76" s="52" t="s">
        <v>0</v>
      </c>
      <c r="DA76" s="52" t="s">
        <v>0</v>
      </c>
      <c r="DB76" s="52" t="s">
        <v>0</v>
      </c>
      <c r="DC76" s="52" t="s">
        <v>0</v>
      </c>
      <c r="DD76" s="53" t="s">
        <v>0</v>
      </c>
      <c r="DE76" s="52" t="s">
        <v>0</v>
      </c>
      <c r="DF76" s="52" t="s">
        <v>0</v>
      </c>
      <c r="DG76" s="52" t="s">
        <v>0</v>
      </c>
      <c r="DH76" s="52" t="s">
        <v>0</v>
      </c>
      <c r="DI76" s="52" t="s">
        <v>0</v>
      </c>
      <c r="DJ76" s="53" t="s">
        <v>0</v>
      </c>
      <c r="DK76" s="53" t="s">
        <v>0</v>
      </c>
      <c r="DL76" s="52" t="s">
        <v>0</v>
      </c>
      <c r="DM76" s="52" t="s">
        <v>0</v>
      </c>
      <c r="DN76" s="52" t="s">
        <v>0</v>
      </c>
      <c r="DO76" s="52" t="s">
        <v>380</v>
      </c>
      <c r="DP76" s="56" t="s">
        <v>0</v>
      </c>
      <c r="DQ76" s="53" t="s">
        <v>0</v>
      </c>
      <c r="DR76" s="53" t="s">
        <v>0</v>
      </c>
      <c r="DS76" s="52" t="s">
        <v>380</v>
      </c>
      <c r="DT76" s="52" t="s">
        <v>380</v>
      </c>
      <c r="DU76" s="52" t="s">
        <v>380</v>
      </c>
      <c r="DV76" s="52" t="s">
        <v>380</v>
      </c>
      <c r="DW76" s="58" t="s">
        <v>380</v>
      </c>
      <c r="DX76" s="3" t="s">
        <v>482</v>
      </c>
    </row>
    <row r="77" spans="1:128">
      <c r="A77" s="72" t="s">
        <v>483</v>
      </c>
      <c r="B77" s="51">
        <v>30</v>
      </c>
      <c r="C77" s="51">
        <v>12</v>
      </c>
      <c r="D77" s="51">
        <f t="shared" si="4"/>
        <v>6</v>
      </c>
      <c r="E77" s="79">
        <f t="shared" si="5"/>
        <v>6</v>
      </c>
      <c r="F77" s="52" t="s">
        <v>0</v>
      </c>
      <c r="G77" s="52" t="s">
        <v>0</v>
      </c>
      <c r="H77" s="52" t="s">
        <v>0</v>
      </c>
      <c r="I77" s="53" t="s">
        <v>0</v>
      </c>
      <c r="J77" s="53" t="s">
        <v>0</v>
      </c>
      <c r="K77" s="52" t="s">
        <v>0</v>
      </c>
      <c r="L77" s="52" t="s">
        <v>0</v>
      </c>
      <c r="M77" s="52" t="s">
        <v>0</v>
      </c>
      <c r="N77" s="52" t="s">
        <v>0</v>
      </c>
      <c r="O77" s="52" t="s">
        <v>0</v>
      </c>
      <c r="P77" s="53" t="s">
        <v>0</v>
      </c>
      <c r="Q77" s="53" t="s">
        <v>0</v>
      </c>
      <c r="R77" s="52" t="s">
        <v>0</v>
      </c>
      <c r="S77" s="52" t="s">
        <v>0</v>
      </c>
      <c r="T77" s="52" t="s">
        <v>0</v>
      </c>
      <c r="U77" s="52" t="s">
        <v>0</v>
      </c>
      <c r="V77" s="52" t="s">
        <v>0</v>
      </c>
      <c r="W77" s="53" t="s">
        <v>0</v>
      </c>
      <c r="X77" s="53" t="s">
        <v>0</v>
      </c>
      <c r="Y77" s="52" t="s">
        <v>0</v>
      </c>
      <c r="Z77" s="52" t="s">
        <v>0</v>
      </c>
      <c r="AA77" s="52" t="s">
        <v>0</v>
      </c>
      <c r="AB77" s="52" t="s">
        <v>0</v>
      </c>
      <c r="AC77" s="52" t="s">
        <v>0</v>
      </c>
      <c r="AD77" s="53" t="s">
        <v>0</v>
      </c>
      <c r="AE77" s="53" t="s">
        <v>0</v>
      </c>
      <c r="AF77" s="52" t="s">
        <v>0</v>
      </c>
      <c r="AG77" s="52" t="s">
        <v>0</v>
      </c>
      <c r="AH77" s="52" t="s">
        <v>0</v>
      </c>
      <c r="AI77" s="52" t="s">
        <v>0</v>
      </c>
      <c r="AJ77" s="57" t="s">
        <v>0</v>
      </c>
      <c r="AK77" s="53" t="s">
        <v>0</v>
      </c>
      <c r="AL77" s="53" t="s">
        <v>0</v>
      </c>
      <c r="AM77" s="52" t="s">
        <v>0</v>
      </c>
      <c r="AN77" s="52" t="s">
        <v>0</v>
      </c>
      <c r="AO77" s="52" t="s">
        <v>0</v>
      </c>
      <c r="AP77" s="52" t="s">
        <v>0</v>
      </c>
      <c r="AQ77" s="52" t="s">
        <v>380</v>
      </c>
      <c r="AR77" s="53" t="s">
        <v>0</v>
      </c>
      <c r="AS77" s="53" t="s">
        <v>0</v>
      </c>
      <c r="AT77" s="52" t="s">
        <v>380</v>
      </c>
      <c r="AU77" s="52" t="s">
        <v>0</v>
      </c>
      <c r="AV77" s="52" t="s">
        <v>0</v>
      </c>
      <c r="AW77" s="52" t="s">
        <v>0</v>
      </c>
      <c r="AX77" s="52" t="s">
        <v>0</v>
      </c>
      <c r="AY77" s="53" t="s">
        <v>0</v>
      </c>
      <c r="AZ77" s="53" t="s">
        <v>0</v>
      </c>
      <c r="BA77" s="52" t="s">
        <v>0</v>
      </c>
      <c r="BB77" s="52" t="s">
        <v>0</v>
      </c>
      <c r="BC77" s="52" t="s">
        <v>0</v>
      </c>
      <c r="BD77" s="52" t="s">
        <v>0</v>
      </c>
      <c r="BE77" s="52" t="s">
        <v>0</v>
      </c>
      <c r="BF77" s="53" t="s">
        <v>0</v>
      </c>
      <c r="BG77" s="53" t="s">
        <v>0</v>
      </c>
      <c r="BH77" s="52" t="s">
        <v>0</v>
      </c>
      <c r="BI77" s="52" t="s">
        <v>0</v>
      </c>
      <c r="BJ77" s="52" t="s">
        <v>0</v>
      </c>
      <c r="BK77" s="52" t="s">
        <v>0</v>
      </c>
      <c r="BL77" s="52" t="s">
        <v>0</v>
      </c>
      <c r="BM77" s="53" t="s">
        <v>0</v>
      </c>
      <c r="BN77" s="55" t="s">
        <v>0</v>
      </c>
      <c r="BO77" s="56" t="s">
        <v>0</v>
      </c>
      <c r="BP77" s="52" t="s">
        <v>0</v>
      </c>
      <c r="BQ77" s="52" t="s">
        <v>0</v>
      </c>
      <c r="BR77" s="52" t="s">
        <v>0</v>
      </c>
      <c r="BS77" s="52" t="s">
        <v>0</v>
      </c>
      <c r="BT77" s="53" t="s">
        <v>0</v>
      </c>
      <c r="BU77" s="53" t="s">
        <v>0</v>
      </c>
      <c r="BV77" s="52" t="s">
        <v>0</v>
      </c>
      <c r="BW77" s="52" t="s">
        <v>0</v>
      </c>
      <c r="BX77" s="52" t="s">
        <v>0</v>
      </c>
      <c r="BY77" s="52" t="s">
        <v>0</v>
      </c>
      <c r="BZ77" s="52" t="s">
        <v>0</v>
      </c>
      <c r="CA77" s="53" t="s">
        <v>0</v>
      </c>
      <c r="CB77" s="53" t="s">
        <v>0</v>
      </c>
      <c r="CC77" s="52" t="s">
        <v>0</v>
      </c>
      <c r="CD77" s="52" t="s">
        <v>0</v>
      </c>
      <c r="CE77" s="52" t="s">
        <v>0</v>
      </c>
      <c r="CF77" s="52" t="s">
        <v>0</v>
      </c>
      <c r="CG77" s="52" t="s">
        <v>0</v>
      </c>
      <c r="CH77" s="53" t="s">
        <v>0</v>
      </c>
      <c r="CI77" s="53" t="s">
        <v>0</v>
      </c>
      <c r="CJ77" s="52" t="s">
        <v>0</v>
      </c>
      <c r="CK77" s="52" t="s">
        <v>0</v>
      </c>
      <c r="CL77" s="52" t="s">
        <v>0</v>
      </c>
      <c r="CM77" s="52" t="s">
        <v>0</v>
      </c>
      <c r="CN77" s="52" t="s">
        <v>0</v>
      </c>
      <c r="CO77" s="53" t="s">
        <v>0</v>
      </c>
      <c r="CP77" s="53" t="s">
        <v>0</v>
      </c>
      <c r="CQ77" s="52" t="s">
        <v>0</v>
      </c>
      <c r="CR77" s="54" t="s">
        <v>0</v>
      </c>
      <c r="CS77" s="52" t="s">
        <v>0</v>
      </c>
      <c r="CT77" s="52" t="s">
        <v>0</v>
      </c>
      <c r="CU77" s="52" t="s">
        <v>0</v>
      </c>
      <c r="CV77" s="53" t="s">
        <v>0</v>
      </c>
      <c r="CW77" s="53" t="s">
        <v>0</v>
      </c>
      <c r="CX77" s="52" t="s">
        <v>0</v>
      </c>
      <c r="CY77" s="52" t="s">
        <v>0</v>
      </c>
      <c r="CZ77" s="52" t="s">
        <v>0</v>
      </c>
      <c r="DA77" s="52" t="s">
        <v>0</v>
      </c>
      <c r="DB77" s="52" t="s">
        <v>0</v>
      </c>
      <c r="DC77" s="52" t="s">
        <v>0</v>
      </c>
      <c r="DD77" s="53" t="s">
        <v>0</v>
      </c>
      <c r="DE77" s="52" t="s">
        <v>0</v>
      </c>
      <c r="DF77" s="52" t="s">
        <v>0</v>
      </c>
      <c r="DG77" s="52" t="s">
        <v>0</v>
      </c>
      <c r="DH77" s="52" t="s">
        <v>0</v>
      </c>
      <c r="DI77" s="52" t="s">
        <v>0</v>
      </c>
      <c r="DJ77" s="53" t="s">
        <v>0</v>
      </c>
      <c r="DK77" s="53" t="s">
        <v>0</v>
      </c>
      <c r="DL77" s="52" t="s">
        <v>380</v>
      </c>
      <c r="DM77" s="52" t="s">
        <v>380</v>
      </c>
      <c r="DN77" s="52" t="s">
        <v>380</v>
      </c>
      <c r="DO77" s="52" t="s">
        <v>380</v>
      </c>
      <c r="DP77" s="56" t="s">
        <v>0</v>
      </c>
      <c r="DQ77" s="53" t="s">
        <v>0</v>
      </c>
      <c r="DR77" s="53" t="s">
        <v>0</v>
      </c>
      <c r="DS77" s="107"/>
      <c r="DT77" s="107"/>
      <c r="DU77" s="107"/>
      <c r="DV77" s="107"/>
      <c r="DW77" s="108"/>
      <c r="DX77" s="3" t="s">
        <v>468</v>
      </c>
    </row>
    <row r="78" spans="1:128">
      <c r="A78" s="72" t="s">
        <v>484</v>
      </c>
      <c r="B78" s="51">
        <v>30</v>
      </c>
      <c r="C78" s="51">
        <v>12</v>
      </c>
      <c r="D78" s="51">
        <f t="shared" si="4"/>
        <v>1</v>
      </c>
      <c r="E78" s="79">
        <f t="shared" si="5"/>
        <v>11</v>
      </c>
      <c r="F78" s="52" t="s">
        <v>0</v>
      </c>
      <c r="G78" s="52" t="s">
        <v>0</v>
      </c>
      <c r="H78" s="52" t="s">
        <v>0</v>
      </c>
      <c r="I78" s="53" t="s">
        <v>0</v>
      </c>
      <c r="J78" s="53" t="s">
        <v>0</v>
      </c>
      <c r="K78" s="52" t="s">
        <v>0</v>
      </c>
      <c r="L78" s="52" t="s">
        <v>0</v>
      </c>
      <c r="M78" s="52" t="s">
        <v>0</v>
      </c>
      <c r="N78" s="52" t="s">
        <v>0</v>
      </c>
      <c r="O78" s="52" t="s">
        <v>0</v>
      </c>
      <c r="P78" s="53" t="s">
        <v>0</v>
      </c>
      <c r="Q78" s="53" t="s">
        <v>0</v>
      </c>
      <c r="R78" s="52" t="s">
        <v>0</v>
      </c>
      <c r="S78" s="52" t="s">
        <v>0</v>
      </c>
      <c r="T78" s="52" t="s">
        <v>0</v>
      </c>
      <c r="U78" s="52" t="s">
        <v>0</v>
      </c>
      <c r="V78" s="52" t="s">
        <v>0</v>
      </c>
      <c r="W78" s="53" t="s">
        <v>0</v>
      </c>
      <c r="X78" s="53" t="s">
        <v>0</v>
      </c>
      <c r="Y78" s="52" t="s">
        <v>0</v>
      </c>
      <c r="Z78" s="52" t="s">
        <v>0</v>
      </c>
      <c r="AA78" s="52" t="s">
        <v>0</v>
      </c>
      <c r="AB78" s="52" t="s">
        <v>0</v>
      </c>
      <c r="AC78" s="52" t="s">
        <v>0</v>
      </c>
      <c r="AD78" s="53" t="s">
        <v>0</v>
      </c>
      <c r="AE78" s="53" t="s">
        <v>0</v>
      </c>
      <c r="AF78" s="52" t="s">
        <v>0</v>
      </c>
      <c r="AG78" s="52" t="s">
        <v>0</v>
      </c>
      <c r="AH78" s="52" t="s">
        <v>0</v>
      </c>
      <c r="AI78" s="52" t="s">
        <v>0</v>
      </c>
      <c r="AJ78" s="57" t="s">
        <v>0</v>
      </c>
      <c r="AK78" s="53" t="s">
        <v>0</v>
      </c>
      <c r="AL78" s="53" t="s">
        <v>0</v>
      </c>
      <c r="AM78" s="52" t="s">
        <v>0</v>
      </c>
      <c r="AN78" s="52" t="s">
        <v>0</v>
      </c>
      <c r="AO78" s="52" t="s">
        <v>0</v>
      </c>
      <c r="AP78" s="52" t="s">
        <v>0</v>
      </c>
      <c r="AQ78" s="52" t="s">
        <v>0</v>
      </c>
      <c r="AR78" s="53" t="s">
        <v>0</v>
      </c>
      <c r="AS78" s="53" t="s">
        <v>0</v>
      </c>
      <c r="AT78" s="52" t="s">
        <v>0</v>
      </c>
      <c r="AU78" s="52" t="s">
        <v>0</v>
      </c>
      <c r="AV78" s="52" t="s">
        <v>0</v>
      </c>
      <c r="AW78" s="52" t="s">
        <v>0</v>
      </c>
      <c r="AX78" s="52" t="s">
        <v>0</v>
      </c>
      <c r="AY78" s="53" t="s">
        <v>0</v>
      </c>
      <c r="AZ78" s="53" t="s">
        <v>0</v>
      </c>
      <c r="BA78" s="52" t="s">
        <v>0</v>
      </c>
      <c r="BB78" s="52" t="s">
        <v>0</v>
      </c>
      <c r="BC78" s="52" t="s">
        <v>0</v>
      </c>
      <c r="BD78" s="52" t="s">
        <v>0</v>
      </c>
      <c r="BE78" s="52" t="s">
        <v>0</v>
      </c>
      <c r="BF78" s="53" t="s">
        <v>0</v>
      </c>
      <c r="BG78" s="53" t="s">
        <v>0</v>
      </c>
      <c r="BH78" s="52" t="s">
        <v>0</v>
      </c>
      <c r="BI78" s="52" t="s">
        <v>0</v>
      </c>
      <c r="BJ78" s="52" t="s">
        <v>0</v>
      </c>
      <c r="BK78" s="52" t="s">
        <v>0</v>
      </c>
      <c r="BL78" s="52" t="s">
        <v>0</v>
      </c>
      <c r="BM78" s="53" t="s">
        <v>0</v>
      </c>
      <c r="BN78" s="55" t="s">
        <v>0</v>
      </c>
      <c r="BO78" s="56" t="s">
        <v>0</v>
      </c>
      <c r="BP78" s="52" t="s">
        <v>0</v>
      </c>
      <c r="BQ78" s="52" t="s">
        <v>0</v>
      </c>
      <c r="BR78" s="52" t="s">
        <v>0</v>
      </c>
      <c r="BS78" s="52" t="s">
        <v>0</v>
      </c>
      <c r="BT78" s="53" t="s">
        <v>0</v>
      </c>
      <c r="BU78" s="53" t="s">
        <v>0</v>
      </c>
      <c r="BV78" s="52" t="s">
        <v>0</v>
      </c>
      <c r="BW78" s="52" t="s">
        <v>0</v>
      </c>
      <c r="BX78" s="52" t="s">
        <v>0</v>
      </c>
      <c r="BY78" s="52" t="s">
        <v>0</v>
      </c>
      <c r="BZ78" s="52" t="s">
        <v>0</v>
      </c>
      <c r="CA78" s="53" t="s">
        <v>0</v>
      </c>
      <c r="CB78" s="53" t="s">
        <v>0</v>
      </c>
      <c r="CC78" s="52" t="s">
        <v>0</v>
      </c>
      <c r="CD78" s="52" t="s">
        <v>0</v>
      </c>
      <c r="CE78" s="52" t="s">
        <v>0</v>
      </c>
      <c r="CF78" s="52" t="s">
        <v>0</v>
      </c>
      <c r="CG78" s="52" t="s">
        <v>0</v>
      </c>
      <c r="CH78" s="53" t="s">
        <v>0</v>
      </c>
      <c r="CI78" s="53" t="s">
        <v>0</v>
      </c>
      <c r="CJ78" s="52" t="s">
        <v>0</v>
      </c>
      <c r="CK78" s="52" t="s">
        <v>0</v>
      </c>
      <c r="CL78" s="52" t="s">
        <v>0</v>
      </c>
      <c r="CM78" s="52" t="s">
        <v>0</v>
      </c>
      <c r="CN78" s="52" t="s">
        <v>0</v>
      </c>
      <c r="CO78" s="53" t="s">
        <v>0</v>
      </c>
      <c r="CP78" s="53" t="s">
        <v>0</v>
      </c>
      <c r="CQ78" s="52" t="s">
        <v>0</v>
      </c>
      <c r="CR78" s="54" t="s">
        <v>0</v>
      </c>
      <c r="CS78" s="52" t="s">
        <v>0</v>
      </c>
      <c r="CT78" s="52" t="s">
        <v>0</v>
      </c>
      <c r="CU78" s="52" t="s">
        <v>0</v>
      </c>
      <c r="CV78" s="53" t="s">
        <v>0</v>
      </c>
      <c r="CW78" s="53" t="s">
        <v>0</v>
      </c>
      <c r="CX78" s="52" t="s">
        <v>0</v>
      </c>
      <c r="CY78" s="52" t="s">
        <v>0</v>
      </c>
      <c r="CZ78" s="52" t="s">
        <v>0</v>
      </c>
      <c r="DA78" s="52" t="s">
        <v>0</v>
      </c>
      <c r="DB78" s="52" t="s">
        <v>0</v>
      </c>
      <c r="DC78" s="52" t="s">
        <v>0</v>
      </c>
      <c r="DD78" s="53" t="s">
        <v>0</v>
      </c>
      <c r="DE78" s="52" t="s">
        <v>0</v>
      </c>
      <c r="DF78" s="52" t="s">
        <v>0</v>
      </c>
      <c r="DG78" s="52" t="s">
        <v>0</v>
      </c>
      <c r="DH78" s="52" t="s">
        <v>0</v>
      </c>
      <c r="DI78" s="52" t="s">
        <v>485</v>
      </c>
      <c r="DJ78" s="53" t="s">
        <v>0</v>
      </c>
      <c r="DK78" s="53" t="s">
        <v>0</v>
      </c>
      <c r="DL78" s="52" t="s">
        <v>0</v>
      </c>
      <c r="DM78" s="52" t="s">
        <v>0</v>
      </c>
      <c r="DN78" s="52" t="s">
        <v>0</v>
      </c>
      <c r="DO78" s="52" t="s">
        <v>380</v>
      </c>
      <c r="DP78" s="56" t="s">
        <v>0</v>
      </c>
      <c r="DQ78" s="53" t="s">
        <v>0</v>
      </c>
      <c r="DR78" s="53" t="s">
        <v>0</v>
      </c>
      <c r="DS78" s="107" t="s">
        <v>0</v>
      </c>
      <c r="DT78" s="107" t="s">
        <v>0</v>
      </c>
      <c r="DU78" s="107" t="s">
        <v>0</v>
      </c>
      <c r="DV78" s="107" t="s">
        <v>0</v>
      </c>
      <c r="DW78" s="108" t="s">
        <v>0</v>
      </c>
      <c r="DX78" s="3" t="s">
        <v>486</v>
      </c>
    </row>
    <row r="79" spans="1:128">
      <c r="A79" s="72" t="s">
        <v>487</v>
      </c>
      <c r="B79" s="51">
        <v>30</v>
      </c>
      <c r="C79" s="51">
        <v>6</v>
      </c>
      <c r="D79" s="51">
        <f t="shared" si="4"/>
        <v>3</v>
      </c>
      <c r="E79" s="79">
        <f t="shared" si="5"/>
        <v>3</v>
      </c>
      <c r="F79" s="52" t="s">
        <v>380</v>
      </c>
      <c r="G79" s="52" t="s">
        <v>0</v>
      </c>
      <c r="H79" s="52" t="s">
        <v>0</v>
      </c>
      <c r="I79" s="53" t="s">
        <v>0</v>
      </c>
      <c r="J79" s="53" t="s">
        <v>0</v>
      </c>
      <c r="K79" s="52" t="s">
        <v>0</v>
      </c>
      <c r="L79" s="52" t="s">
        <v>0</v>
      </c>
      <c r="M79" s="52" t="s">
        <v>0</v>
      </c>
      <c r="N79" s="52" t="s">
        <v>0</v>
      </c>
      <c r="O79" s="52" t="s">
        <v>0</v>
      </c>
      <c r="P79" s="53" t="s">
        <v>0</v>
      </c>
      <c r="Q79" s="53" t="s">
        <v>0</v>
      </c>
      <c r="R79" s="52" t="s">
        <v>0</v>
      </c>
      <c r="S79" s="52" t="s">
        <v>0</v>
      </c>
      <c r="T79" s="52" t="s">
        <v>0</v>
      </c>
      <c r="U79" s="52" t="s">
        <v>0</v>
      </c>
      <c r="V79" s="52" t="s">
        <v>0</v>
      </c>
      <c r="W79" s="53" t="s">
        <v>0</v>
      </c>
      <c r="X79" s="53" t="s">
        <v>0</v>
      </c>
      <c r="Y79" s="52" t="s">
        <v>0</v>
      </c>
      <c r="Z79" s="52" t="s">
        <v>0</v>
      </c>
      <c r="AA79" s="52" t="s">
        <v>0</v>
      </c>
      <c r="AB79" s="52" t="s">
        <v>0</v>
      </c>
      <c r="AC79" s="52" t="s">
        <v>0</v>
      </c>
      <c r="AD79" s="53" t="s">
        <v>0</v>
      </c>
      <c r="AE79" s="53" t="s">
        <v>0</v>
      </c>
      <c r="AF79" s="52" t="s">
        <v>0</v>
      </c>
      <c r="AG79" s="52" t="s">
        <v>0</v>
      </c>
      <c r="AH79" s="52" t="s">
        <v>0</v>
      </c>
      <c r="AI79" s="52" t="s">
        <v>0</v>
      </c>
      <c r="AJ79" s="57" t="s">
        <v>0</v>
      </c>
      <c r="AK79" s="53" t="s">
        <v>0</v>
      </c>
      <c r="AL79" s="53" t="s">
        <v>0</v>
      </c>
      <c r="AM79" s="52" t="s">
        <v>0</v>
      </c>
      <c r="AN79" s="52" t="s">
        <v>0</v>
      </c>
      <c r="AO79" s="52" t="s">
        <v>0</v>
      </c>
      <c r="AP79" s="52" t="s">
        <v>0</v>
      </c>
      <c r="AQ79" s="52" t="s">
        <v>0</v>
      </c>
      <c r="AR79" s="53" t="s">
        <v>0</v>
      </c>
      <c r="AS79" s="53" t="s">
        <v>0</v>
      </c>
      <c r="AT79" s="52" t="s">
        <v>0</v>
      </c>
      <c r="AU79" s="52" t="s">
        <v>0</v>
      </c>
      <c r="AV79" s="52" t="s">
        <v>0</v>
      </c>
      <c r="AW79" s="52" t="s">
        <v>0</v>
      </c>
      <c r="AX79" s="52" t="s">
        <v>0</v>
      </c>
      <c r="AY79" s="53" t="s">
        <v>0</v>
      </c>
      <c r="AZ79" s="53" t="s">
        <v>0</v>
      </c>
      <c r="BA79" s="52" t="s">
        <v>0</v>
      </c>
      <c r="BB79" s="52" t="s">
        <v>0</v>
      </c>
      <c r="BC79" s="52" t="s">
        <v>0</v>
      </c>
      <c r="BD79" s="92" t="s">
        <v>380</v>
      </c>
      <c r="BE79" s="92" t="s">
        <v>380</v>
      </c>
      <c r="BF79" s="53" t="s">
        <v>0</v>
      </c>
      <c r="BG79" s="53" t="s">
        <v>0</v>
      </c>
      <c r="BH79" s="52" t="s">
        <v>0</v>
      </c>
      <c r="BI79" s="52" t="s">
        <v>0</v>
      </c>
      <c r="BJ79" s="52" t="s">
        <v>0</v>
      </c>
      <c r="BK79" s="52" t="s">
        <v>0</v>
      </c>
      <c r="BL79" s="52" t="s">
        <v>0</v>
      </c>
      <c r="BM79" s="53" t="s">
        <v>0</v>
      </c>
      <c r="BN79" s="55" t="s">
        <v>0</v>
      </c>
      <c r="BO79" s="56" t="s">
        <v>0</v>
      </c>
      <c r="BP79" s="52" t="s">
        <v>0</v>
      </c>
      <c r="BQ79" s="52" t="s">
        <v>0</v>
      </c>
      <c r="BR79" s="52" t="s">
        <v>0</v>
      </c>
      <c r="BS79" s="52" t="s">
        <v>0</v>
      </c>
      <c r="BT79" s="53" t="s">
        <v>0</v>
      </c>
      <c r="BU79" s="53" t="s">
        <v>0</v>
      </c>
      <c r="BV79" s="52" t="s">
        <v>0</v>
      </c>
      <c r="BW79" s="52" t="s">
        <v>0</v>
      </c>
      <c r="BX79" s="52" t="s">
        <v>0</v>
      </c>
      <c r="BY79" s="52" t="s">
        <v>0</v>
      </c>
      <c r="BZ79" s="52" t="s">
        <v>0</v>
      </c>
      <c r="CA79" s="53" t="s">
        <v>0</v>
      </c>
      <c r="CB79" s="53" t="s">
        <v>0</v>
      </c>
      <c r="CC79" s="52" t="s">
        <v>0</v>
      </c>
      <c r="CD79" s="52" t="s">
        <v>0</v>
      </c>
      <c r="CE79" s="52" t="s">
        <v>0</v>
      </c>
      <c r="CF79" s="52" t="s">
        <v>0</v>
      </c>
      <c r="CG79" s="52" t="s">
        <v>0</v>
      </c>
      <c r="CH79" s="53" t="s">
        <v>0</v>
      </c>
      <c r="CI79" s="53" t="s">
        <v>0</v>
      </c>
      <c r="CJ79" s="52" t="s">
        <v>0</v>
      </c>
      <c r="CK79" s="52" t="s">
        <v>0</v>
      </c>
      <c r="CL79" s="52" t="s">
        <v>0</v>
      </c>
      <c r="CM79" s="52" t="s">
        <v>0</v>
      </c>
      <c r="CN79" s="52" t="s">
        <v>0</v>
      </c>
      <c r="CO79" s="53" t="s">
        <v>0</v>
      </c>
      <c r="CP79" s="53" t="s">
        <v>0</v>
      </c>
      <c r="CQ79" s="52" t="s">
        <v>0</v>
      </c>
      <c r="CR79" s="54" t="s">
        <v>0</v>
      </c>
      <c r="CS79" s="52" t="s">
        <v>0</v>
      </c>
      <c r="CT79" s="52" t="s">
        <v>0</v>
      </c>
      <c r="CU79" s="52" t="s">
        <v>0</v>
      </c>
      <c r="CV79" s="53" t="s">
        <v>0</v>
      </c>
      <c r="CW79" s="53" t="s">
        <v>0</v>
      </c>
      <c r="CX79" s="52" t="s">
        <v>0</v>
      </c>
      <c r="CY79" s="52" t="s">
        <v>0</v>
      </c>
      <c r="CZ79" s="52" t="s">
        <v>0</v>
      </c>
      <c r="DA79" s="52" t="s">
        <v>0</v>
      </c>
      <c r="DB79" s="52" t="s">
        <v>0</v>
      </c>
      <c r="DC79" s="52" t="s">
        <v>0</v>
      </c>
      <c r="DD79" s="53" t="s">
        <v>0</v>
      </c>
      <c r="DE79" s="52" t="s">
        <v>0</v>
      </c>
      <c r="DF79" s="52" t="s">
        <v>0</v>
      </c>
      <c r="DG79" s="52" t="s">
        <v>0</v>
      </c>
      <c r="DH79" s="52" t="s">
        <v>0</v>
      </c>
      <c r="DI79" s="52" t="s">
        <v>0</v>
      </c>
      <c r="DJ79" s="53" t="s">
        <v>0</v>
      </c>
      <c r="DK79" s="53" t="s">
        <v>0</v>
      </c>
      <c r="DL79" s="52" t="s">
        <v>0</v>
      </c>
      <c r="DM79" s="52" t="s">
        <v>0</v>
      </c>
      <c r="DN79" s="52" t="s">
        <v>0</v>
      </c>
      <c r="DO79" s="52" t="s">
        <v>0</v>
      </c>
      <c r="DP79" s="56" t="s">
        <v>0</v>
      </c>
      <c r="DQ79" s="53" t="s">
        <v>0</v>
      </c>
      <c r="DR79" s="53" t="s">
        <v>0</v>
      </c>
      <c r="DS79" s="107" t="s">
        <v>0</v>
      </c>
      <c r="DT79" s="52" t="s">
        <v>0</v>
      </c>
      <c r="DU79" s="52" t="s">
        <v>0</v>
      </c>
      <c r="DV79" s="52" t="s">
        <v>0</v>
      </c>
      <c r="DW79" s="58" t="s">
        <v>0</v>
      </c>
      <c r="DX79" s="3" t="s">
        <v>444</v>
      </c>
    </row>
    <row r="80" spans="1:128">
      <c r="A80" s="72" t="s">
        <v>488</v>
      </c>
      <c r="B80" s="51">
        <v>30</v>
      </c>
      <c r="C80" s="51">
        <v>13</v>
      </c>
      <c r="D80" s="51">
        <f t="shared" si="4"/>
        <v>5</v>
      </c>
      <c r="E80" s="79">
        <f t="shared" si="5"/>
        <v>8</v>
      </c>
      <c r="F80" s="52" t="s">
        <v>0</v>
      </c>
      <c r="G80" s="52" t="s">
        <v>0</v>
      </c>
      <c r="H80" s="52" t="s">
        <v>0</v>
      </c>
      <c r="I80" s="53" t="s">
        <v>0</v>
      </c>
      <c r="J80" s="53" t="s">
        <v>0</v>
      </c>
      <c r="K80" s="52" t="s">
        <v>0</v>
      </c>
      <c r="L80" s="52" t="s">
        <v>0</v>
      </c>
      <c r="M80" s="52" t="s">
        <v>0</v>
      </c>
      <c r="N80" s="52" t="s">
        <v>0</v>
      </c>
      <c r="O80" s="52" t="s">
        <v>0</v>
      </c>
      <c r="P80" s="53" t="s">
        <v>0</v>
      </c>
      <c r="Q80" s="53" t="s">
        <v>0</v>
      </c>
      <c r="R80" s="52" t="s">
        <v>0</v>
      </c>
      <c r="S80" s="52" t="s">
        <v>0</v>
      </c>
      <c r="T80" s="52" t="s">
        <v>0</v>
      </c>
      <c r="U80" s="52" t="s">
        <v>0</v>
      </c>
      <c r="V80" s="52" t="s">
        <v>0</v>
      </c>
      <c r="W80" s="53" t="s">
        <v>0</v>
      </c>
      <c r="X80" s="53" t="s">
        <v>0</v>
      </c>
      <c r="Y80" s="52" t="s">
        <v>0</v>
      </c>
      <c r="Z80" s="52" t="s">
        <v>0</v>
      </c>
      <c r="AA80" s="52" t="s">
        <v>0</v>
      </c>
      <c r="AB80" s="52" t="s">
        <v>0</v>
      </c>
      <c r="AC80" s="52" t="s">
        <v>0</v>
      </c>
      <c r="AD80" s="53" t="s">
        <v>0</v>
      </c>
      <c r="AE80" s="53" t="s">
        <v>0</v>
      </c>
      <c r="AF80" s="52" t="s">
        <v>0</v>
      </c>
      <c r="AG80" s="52" t="s">
        <v>0</v>
      </c>
      <c r="AH80" s="52" t="s">
        <v>0</v>
      </c>
      <c r="AI80" s="52" t="s">
        <v>0</v>
      </c>
      <c r="AJ80" s="57" t="s">
        <v>0</v>
      </c>
      <c r="AK80" s="53" t="s">
        <v>0</v>
      </c>
      <c r="AL80" s="53" t="s">
        <v>0</v>
      </c>
      <c r="AM80" s="52" t="s">
        <v>0</v>
      </c>
      <c r="AN80" s="52" t="s">
        <v>0</v>
      </c>
      <c r="AO80" s="52" t="s">
        <v>0</v>
      </c>
      <c r="AP80" s="52" t="s">
        <v>0</v>
      </c>
      <c r="AQ80" s="52" t="s">
        <v>0</v>
      </c>
      <c r="AR80" s="53" t="s">
        <v>0</v>
      </c>
      <c r="AS80" s="53" t="s">
        <v>0</v>
      </c>
      <c r="AT80" s="52" t="s">
        <v>0</v>
      </c>
      <c r="AU80" s="52" t="s">
        <v>0</v>
      </c>
      <c r="AV80" s="52" t="s">
        <v>0</v>
      </c>
      <c r="AW80" s="52" t="s">
        <v>0</v>
      </c>
      <c r="AX80" s="52" t="s">
        <v>0</v>
      </c>
      <c r="AY80" s="53" t="s">
        <v>0</v>
      </c>
      <c r="AZ80" s="53" t="s">
        <v>0</v>
      </c>
      <c r="BA80" s="52" t="s">
        <v>0</v>
      </c>
      <c r="BB80" s="52" t="s">
        <v>0</v>
      </c>
      <c r="BC80" s="52" t="s">
        <v>0</v>
      </c>
      <c r="BD80" s="52" t="s">
        <v>0</v>
      </c>
      <c r="BE80" s="52" t="s">
        <v>0</v>
      </c>
      <c r="BF80" s="53" t="s">
        <v>0</v>
      </c>
      <c r="BG80" s="53" t="s">
        <v>0</v>
      </c>
      <c r="BH80" s="52" t="s">
        <v>0</v>
      </c>
      <c r="BI80" s="52" t="s">
        <v>0</v>
      </c>
      <c r="BJ80" s="52" t="s">
        <v>0</v>
      </c>
      <c r="BK80" s="52" t="s">
        <v>0</v>
      </c>
      <c r="BL80" s="52" t="s">
        <v>0</v>
      </c>
      <c r="BM80" s="53" t="s">
        <v>0</v>
      </c>
      <c r="BN80" s="55" t="s">
        <v>0</v>
      </c>
      <c r="BO80" s="56" t="s">
        <v>0</v>
      </c>
      <c r="BP80" s="52" t="s">
        <v>0</v>
      </c>
      <c r="BQ80" s="52" t="s">
        <v>0</v>
      </c>
      <c r="BR80" s="52" t="s">
        <v>0</v>
      </c>
      <c r="BS80" s="52" t="s">
        <v>0</v>
      </c>
      <c r="BT80" s="53" t="s">
        <v>0</v>
      </c>
      <c r="BU80" s="53" t="s">
        <v>0</v>
      </c>
      <c r="BV80" s="52" t="s">
        <v>0</v>
      </c>
      <c r="BW80" s="52" t="s">
        <v>0</v>
      </c>
      <c r="BX80" s="52" t="s">
        <v>0</v>
      </c>
      <c r="BY80" s="52" t="s">
        <v>0</v>
      </c>
      <c r="BZ80" s="52" t="s">
        <v>0</v>
      </c>
      <c r="CA80" s="53" t="s">
        <v>0</v>
      </c>
      <c r="CB80" s="53" t="s">
        <v>0</v>
      </c>
      <c r="CC80" s="52" t="s">
        <v>0</v>
      </c>
      <c r="CD80" s="52" t="s">
        <v>0</v>
      </c>
      <c r="CE80" s="52" t="s">
        <v>0</v>
      </c>
      <c r="CF80" s="52" t="s">
        <v>0</v>
      </c>
      <c r="CG80" s="52" t="s">
        <v>0</v>
      </c>
      <c r="CH80" s="53" t="s">
        <v>0</v>
      </c>
      <c r="CI80" s="53" t="s">
        <v>0</v>
      </c>
      <c r="CJ80" s="52" t="s">
        <v>0</v>
      </c>
      <c r="CK80" s="52" t="s">
        <v>0</v>
      </c>
      <c r="CL80" s="52" t="s">
        <v>0</v>
      </c>
      <c r="CM80" s="52" t="s">
        <v>0</v>
      </c>
      <c r="CN80" s="52" t="s">
        <v>0</v>
      </c>
      <c r="CO80" s="53" t="s">
        <v>0</v>
      </c>
      <c r="CP80" s="53" t="s">
        <v>0</v>
      </c>
      <c r="CQ80" s="52" t="s">
        <v>0</v>
      </c>
      <c r="CR80" s="54" t="s">
        <v>0</v>
      </c>
      <c r="CS80" s="52" t="s">
        <v>0</v>
      </c>
      <c r="CT80" s="52" t="s">
        <v>0</v>
      </c>
      <c r="CU80" s="52" t="s">
        <v>0</v>
      </c>
      <c r="CV80" s="53" t="s">
        <v>0</v>
      </c>
      <c r="CW80" s="53" t="s">
        <v>0</v>
      </c>
      <c r="CX80" s="52" t="s">
        <v>0</v>
      </c>
      <c r="CY80" s="52" t="s">
        <v>0</v>
      </c>
      <c r="CZ80" s="52" t="s">
        <v>0</v>
      </c>
      <c r="DA80" s="52" t="s">
        <v>0</v>
      </c>
      <c r="DB80" s="52" t="s">
        <v>0</v>
      </c>
      <c r="DC80" s="52" t="s">
        <v>0</v>
      </c>
      <c r="DD80" s="53" t="s">
        <v>0</v>
      </c>
      <c r="DE80" s="52" t="s">
        <v>0</v>
      </c>
      <c r="DF80" s="52" t="s">
        <v>0</v>
      </c>
      <c r="DG80" s="52" t="s">
        <v>0</v>
      </c>
      <c r="DH80" s="52" t="s">
        <v>0</v>
      </c>
      <c r="DI80" s="52" t="s">
        <v>0</v>
      </c>
      <c r="DJ80" s="53" t="s">
        <v>0</v>
      </c>
      <c r="DK80" s="53" t="s">
        <v>0</v>
      </c>
      <c r="DL80" s="52" t="s">
        <v>0</v>
      </c>
      <c r="DM80" s="52" t="s">
        <v>0</v>
      </c>
      <c r="DN80" s="52" t="s">
        <v>0</v>
      </c>
      <c r="DO80" s="52" t="s">
        <v>0</v>
      </c>
      <c r="DP80" s="56" t="s">
        <v>0</v>
      </c>
      <c r="DQ80" s="53" t="s">
        <v>0</v>
      </c>
      <c r="DR80" s="53" t="s">
        <v>0</v>
      </c>
      <c r="DS80" s="52" t="s">
        <v>380</v>
      </c>
      <c r="DT80" s="52" t="s">
        <v>380</v>
      </c>
      <c r="DU80" s="52" t="s">
        <v>380</v>
      </c>
      <c r="DV80" s="52" t="s">
        <v>380</v>
      </c>
      <c r="DW80" s="58" t="s">
        <v>380</v>
      </c>
      <c r="DX80" s="3" t="s">
        <v>489</v>
      </c>
    </row>
    <row r="81" spans="1:128">
      <c r="A81" s="72" t="s">
        <v>490</v>
      </c>
      <c r="B81" s="51">
        <v>30</v>
      </c>
      <c r="C81" s="51">
        <v>16</v>
      </c>
      <c r="D81" s="51">
        <f t="shared" si="4"/>
        <v>5</v>
      </c>
      <c r="E81" s="79">
        <f t="shared" si="5"/>
        <v>11</v>
      </c>
      <c r="F81" s="52" t="s">
        <v>0</v>
      </c>
      <c r="G81" s="52" t="s">
        <v>0</v>
      </c>
      <c r="H81" s="52" t="s">
        <v>0</v>
      </c>
      <c r="I81" s="53" t="s">
        <v>0</v>
      </c>
      <c r="J81" s="53" t="s">
        <v>0</v>
      </c>
      <c r="K81" s="52" t="s">
        <v>0</v>
      </c>
      <c r="L81" s="52" t="s">
        <v>0</v>
      </c>
      <c r="M81" s="52" t="s">
        <v>0</v>
      </c>
      <c r="N81" s="52" t="s">
        <v>0</v>
      </c>
      <c r="O81" s="52" t="s">
        <v>0</v>
      </c>
      <c r="P81" s="53" t="s">
        <v>0</v>
      </c>
      <c r="Q81" s="53" t="s">
        <v>0</v>
      </c>
      <c r="R81" s="52" t="s">
        <v>0</v>
      </c>
      <c r="S81" s="52" t="s">
        <v>0</v>
      </c>
      <c r="T81" s="52" t="s">
        <v>0</v>
      </c>
      <c r="U81" s="52" t="s">
        <v>0</v>
      </c>
      <c r="V81" s="52" t="s">
        <v>0</v>
      </c>
      <c r="W81" s="53" t="s">
        <v>0</v>
      </c>
      <c r="X81" s="53" t="s">
        <v>0</v>
      </c>
      <c r="Y81" s="52" t="s">
        <v>0</v>
      </c>
      <c r="Z81" s="52" t="s">
        <v>0</v>
      </c>
      <c r="AA81" s="52" t="s">
        <v>0</v>
      </c>
      <c r="AB81" s="52" t="s">
        <v>0</v>
      </c>
      <c r="AC81" s="52" t="s">
        <v>0</v>
      </c>
      <c r="AD81" s="53" t="s">
        <v>0</v>
      </c>
      <c r="AE81" s="53" t="s">
        <v>0</v>
      </c>
      <c r="AF81" s="52" t="s">
        <v>0</v>
      </c>
      <c r="AG81" s="52" t="s">
        <v>0</v>
      </c>
      <c r="AH81" s="52" t="s">
        <v>0</v>
      </c>
      <c r="AI81" s="52" t="s">
        <v>0</v>
      </c>
      <c r="AJ81" s="57" t="s">
        <v>0</v>
      </c>
      <c r="AK81" s="53" t="s">
        <v>0</v>
      </c>
      <c r="AL81" s="53" t="s">
        <v>0</v>
      </c>
      <c r="AM81" s="52" t="s">
        <v>0</v>
      </c>
      <c r="AN81" s="52" t="s">
        <v>0</v>
      </c>
      <c r="AO81" s="52" t="s">
        <v>0</v>
      </c>
      <c r="AP81" s="52" t="s">
        <v>0</v>
      </c>
      <c r="AQ81" s="52" t="s">
        <v>0</v>
      </c>
      <c r="AR81" s="53" t="s">
        <v>0</v>
      </c>
      <c r="AS81" s="53" t="s">
        <v>0</v>
      </c>
      <c r="AT81" s="52" t="s">
        <v>0</v>
      </c>
      <c r="AU81" s="52" t="s">
        <v>0</v>
      </c>
      <c r="AV81" s="52" t="s">
        <v>0</v>
      </c>
      <c r="AW81" s="52" t="s">
        <v>0</v>
      </c>
      <c r="AX81" s="52" t="s">
        <v>0</v>
      </c>
      <c r="AY81" s="53" t="s">
        <v>0</v>
      </c>
      <c r="AZ81" s="53" t="s">
        <v>0</v>
      </c>
      <c r="BA81" s="52" t="s">
        <v>0</v>
      </c>
      <c r="BB81" s="52" t="s">
        <v>0</v>
      </c>
      <c r="BC81" s="52" t="s">
        <v>0</v>
      </c>
      <c r="BD81" s="52" t="s">
        <v>0</v>
      </c>
      <c r="BE81" s="52" t="s">
        <v>0</v>
      </c>
      <c r="BF81" s="53" t="s">
        <v>0</v>
      </c>
      <c r="BG81" s="53" t="s">
        <v>0</v>
      </c>
      <c r="BH81" s="52" t="s">
        <v>0</v>
      </c>
      <c r="BI81" s="52" t="s">
        <v>0</v>
      </c>
      <c r="BJ81" s="52" t="s">
        <v>0</v>
      </c>
      <c r="BK81" s="52" t="s">
        <v>0</v>
      </c>
      <c r="BL81" s="52" t="s">
        <v>0</v>
      </c>
      <c r="BM81" s="53" t="s">
        <v>0</v>
      </c>
      <c r="BN81" s="55" t="s">
        <v>0</v>
      </c>
      <c r="BO81" s="56" t="s">
        <v>0</v>
      </c>
      <c r="BP81" s="52" t="s">
        <v>0</v>
      </c>
      <c r="BQ81" s="52" t="s">
        <v>0</v>
      </c>
      <c r="BR81" s="52" t="s">
        <v>0</v>
      </c>
      <c r="BS81" s="52" t="s">
        <v>0</v>
      </c>
      <c r="BT81" s="53" t="s">
        <v>0</v>
      </c>
      <c r="BU81" s="53" t="s">
        <v>0</v>
      </c>
      <c r="BV81" s="52" t="s">
        <v>0</v>
      </c>
      <c r="BW81" s="52" t="s">
        <v>0</v>
      </c>
      <c r="BX81" s="52" t="s">
        <v>0</v>
      </c>
      <c r="BY81" s="52" t="s">
        <v>0</v>
      </c>
      <c r="BZ81" s="52" t="s">
        <v>0</v>
      </c>
      <c r="CA81" s="53" t="s">
        <v>0</v>
      </c>
      <c r="CB81" s="53" t="s">
        <v>0</v>
      </c>
      <c r="CC81" s="52" t="s">
        <v>0</v>
      </c>
      <c r="CD81" s="52" t="s">
        <v>0</v>
      </c>
      <c r="CE81" s="52" t="s">
        <v>0</v>
      </c>
      <c r="CF81" s="52" t="s">
        <v>0</v>
      </c>
      <c r="CG81" s="52" t="s">
        <v>0</v>
      </c>
      <c r="CH81" s="53" t="s">
        <v>0</v>
      </c>
      <c r="CI81" s="53" t="s">
        <v>0</v>
      </c>
      <c r="CJ81" s="52" t="s">
        <v>0</v>
      </c>
      <c r="CK81" s="52" t="s">
        <v>0</v>
      </c>
      <c r="CL81" s="52" t="s">
        <v>0</v>
      </c>
      <c r="CM81" s="52" t="s">
        <v>0</v>
      </c>
      <c r="CN81" s="52" t="s">
        <v>0</v>
      </c>
      <c r="CO81" s="53" t="s">
        <v>0</v>
      </c>
      <c r="CP81" s="53" t="s">
        <v>0</v>
      </c>
      <c r="CQ81" s="52" t="s">
        <v>0</v>
      </c>
      <c r="CR81" s="54" t="s">
        <v>0</v>
      </c>
      <c r="CS81" s="52" t="s">
        <v>0</v>
      </c>
      <c r="CT81" s="52" t="s">
        <v>0</v>
      </c>
      <c r="CU81" s="52" t="s">
        <v>0</v>
      </c>
      <c r="CV81" s="53" t="s">
        <v>0</v>
      </c>
      <c r="CW81" s="53" t="s">
        <v>0</v>
      </c>
      <c r="CX81" s="52" t="s">
        <v>0</v>
      </c>
      <c r="CY81" s="52" t="s">
        <v>0</v>
      </c>
      <c r="CZ81" s="52" t="s">
        <v>0</v>
      </c>
      <c r="DA81" s="52" t="s">
        <v>0</v>
      </c>
      <c r="DB81" s="52" t="s">
        <v>0</v>
      </c>
      <c r="DC81" s="52" t="s">
        <v>0</v>
      </c>
      <c r="DD81" s="53" t="s">
        <v>0</v>
      </c>
      <c r="DE81" s="52" t="s">
        <v>0</v>
      </c>
      <c r="DF81" s="52" t="s">
        <v>0</v>
      </c>
      <c r="DG81" s="52" t="s">
        <v>0</v>
      </c>
      <c r="DH81" s="52" t="s">
        <v>0</v>
      </c>
      <c r="DI81" s="52" t="s">
        <v>0</v>
      </c>
      <c r="DJ81" s="53" t="s">
        <v>0</v>
      </c>
      <c r="DK81" s="53" t="s">
        <v>0</v>
      </c>
      <c r="DL81" s="52" t="s">
        <v>0</v>
      </c>
      <c r="DM81" s="52" t="s">
        <v>0</v>
      </c>
      <c r="DN81" s="52" t="s">
        <v>0</v>
      </c>
      <c r="DO81" s="52" t="s">
        <v>0</v>
      </c>
      <c r="DP81" s="56" t="s">
        <v>0</v>
      </c>
      <c r="DQ81" s="53" t="s">
        <v>0</v>
      </c>
      <c r="DR81" s="53" t="s">
        <v>0</v>
      </c>
      <c r="DS81" s="52" t="s">
        <v>380</v>
      </c>
      <c r="DT81" s="52" t="s">
        <v>380</v>
      </c>
      <c r="DU81" s="52" t="s">
        <v>380</v>
      </c>
      <c r="DV81" s="52" t="s">
        <v>380</v>
      </c>
      <c r="DW81" s="58" t="s">
        <v>380</v>
      </c>
      <c r="DX81" s="3" t="s">
        <v>381</v>
      </c>
    </row>
    <row r="82" spans="1:128">
      <c r="A82" s="72" t="s">
        <v>491</v>
      </c>
      <c r="B82" s="51">
        <v>24</v>
      </c>
      <c r="C82" s="51">
        <v>16</v>
      </c>
      <c r="D82" s="51">
        <f t="shared" si="4"/>
        <v>11</v>
      </c>
      <c r="E82" s="79">
        <f t="shared" si="5"/>
        <v>5</v>
      </c>
      <c r="F82" s="52" t="s">
        <v>0</v>
      </c>
      <c r="G82" s="52" t="s">
        <v>0</v>
      </c>
      <c r="H82" s="52" t="s">
        <v>0</v>
      </c>
      <c r="I82" s="53" t="s">
        <v>0</v>
      </c>
      <c r="J82" s="53" t="s">
        <v>0</v>
      </c>
      <c r="K82" s="52" t="s">
        <v>0</v>
      </c>
      <c r="L82" s="52" t="s">
        <v>0</v>
      </c>
      <c r="M82" s="52" t="s">
        <v>0</v>
      </c>
      <c r="N82" s="52" t="s">
        <v>0</v>
      </c>
      <c r="O82" s="52" t="s">
        <v>0</v>
      </c>
      <c r="P82" s="53" t="s">
        <v>0</v>
      </c>
      <c r="Q82" s="53" t="s">
        <v>0</v>
      </c>
      <c r="R82" s="52" t="s">
        <v>0</v>
      </c>
      <c r="S82" s="52" t="s">
        <v>0</v>
      </c>
      <c r="T82" s="52" t="s">
        <v>0</v>
      </c>
      <c r="U82" s="52" t="s">
        <v>0</v>
      </c>
      <c r="V82" s="52" t="s">
        <v>0</v>
      </c>
      <c r="W82" s="53" t="s">
        <v>0</v>
      </c>
      <c r="X82" s="53" t="s">
        <v>0</v>
      </c>
      <c r="Y82" s="52" t="s">
        <v>0</v>
      </c>
      <c r="Z82" s="52" t="s">
        <v>0</v>
      </c>
      <c r="AA82" s="52" t="s">
        <v>0</v>
      </c>
      <c r="AB82" s="52" t="s">
        <v>0</v>
      </c>
      <c r="AC82" s="52" t="s">
        <v>0</v>
      </c>
      <c r="AD82" s="53" t="s">
        <v>0</v>
      </c>
      <c r="AE82" s="53" t="s">
        <v>0</v>
      </c>
      <c r="AF82" s="52" t="s">
        <v>0</v>
      </c>
      <c r="AG82" s="52" t="s">
        <v>0</v>
      </c>
      <c r="AH82" s="52" t="s">
        <v>0</v>
      </c>
      <c r="AI82" s="52" t="s">
        <v>0</v>
      </c>
      <c r="AJ82" s="57" t="s">
        <v>0</v>
      </c>
      <c r="AK82" s="53" t="s">
        <v>0</v>
      </c>
      <c r="AL82" s="53" t="s">
        <v>0</v>
      </c>
      <c r="AM82" s="52" t="s">
        <v>0</v>
      </c>
      <c r="AN82" s="52" t="s">
        <v>0</v>
      </c>
      <c r="AO82" s="52" t="s">
        <v>0</v>
      </c>
      <c r="AP82" s="52" t="s">
        <v>0</v>
      </c>
      <c r="AQ82" s="52" t="s">
        <v>0</v>
      </c>
      <c r="AR82" s="53" t="s">
        <v>0</v>
      </c>
      <c r="AS82" s="53" t="s">
        <v>0</v>
      </c>
      <c r="AT82" s="52" t="s">
        <v>0</v>
      </c>
      <c r="AU82" s="52" t="s">
        <v>0</v>
      </c>
      <c r="AV82" s="52" t="s">
        <v>0</v>
      </c>
      <c r="AW82" s="52" t="s">
        <v>0</v>
      </c>
      <c r="AX82" s="52" t="s">
        <v>0</v>
      </c>
      <c r="AY82" s="53" t="s">
        <v>0</v>
      </c>
      <c r="AZ82" s="53" t="s">
        <v>0</v>
      </c>
      <c r="BA82" s="52" t="s">
        <v>0</v>
      </c>
      <c r="BB82" s="52" t="s">
        <v>0</v>
      </c>
      <c r="BC82" s="52" t="s">
        <v>0</v>
      </c>
      <c r="BD82" s="52" t="s">
        <v>0</v>
      </c>
      <c r="BE82" s="52" t="s">
        <v>0</v>
      </c>
      <c r="BF82" s="53" t="s">
        <v>0</v>
      </c>
      <c r="BG82" s="53" t="s">
        <v>0</v>
      </c>
      <c r="BH82" s="52" t="s">
        <v>0</v>
      </c>
      <c r="BI82" s="52" t="s">
        <v>0</v>
      </c>
      <c r="BJ82" s="52" t="s">
        <v>0</v>
      </c>
      <c r="BK82" s="52" t="s">
        <v>0</v>
      </c>
      <c r="BL82" s="52" t="s">
        <v>0</v>
      </c>
      <c r="BM82" s="53" t="s">
        <v>0</v>
      </c>
      <c r="BN82" s="55" t="s">
        <v>0</v>
      </c>
      <c r="BO82" s="56" t="s">
        <v>0</v>
      </c>
      <c r="BP82" s="52" t="s">
        <v>0</v>
      </c>
      <c r="BQ82" s="52" t="s">
        <v>0</v>
      </c>
      <c r="BR82" s="52" t="s">
        <v>0</v>
      </c>
      <c r="BS82" s="52" t="s">
        <v>0</v>
      </c>
      <c r="BT82" s="53" t="s">
        <v>0</v>
      </c>
      <c r="BU82" s="53" t="s">
        <v>0</v>
      </c>
      <c r="BV82" s="52" t="s">
        <v>0</v>
      </c>
      <c r="BW82" s="52" t="s">
        <v>0</v>
      </c>
      <c r="BX82" s="52" t="s">
        <v>0</v>
      </c>
      <c r="BY82" s="52" t="s">
        <v>0</v>
      </c>
      <c r="BZ82" s="52" t="s">
        <v>0</v>
      </c>
      <c r="CA82" s="53" t="s">
        <v>0</v>
      </c>
      <c r="CB82" s="53" t="s">
        <v>0</v>
      </c>
      <c r="CC82" s="52" t="s">
        <v>0</v>
      </c>
      <c r="CD82" s="52" t="s">
        <v>0</v>
      </c>
      <c r="CE82" s="52" t="s">
        <v>0</v>
      </c>
      <c r="CF82" s="52" t="s">
        <v>0</v>
      </c>
      <c r="CG82" s="52" t="s">
        <v>0</v>
      </c>
      <c r="CH82" s="53" t="s">
        <v>0</v>
      </c>
      <c r="CI82" s="53" t="s">
        <v>0</v>
      </c>
      <c r="CJ82" s="52" t="s">
        <v>492</v>
      </c>
      <c r="CK82" s="52" t="s">
        <v>0</v>
      </c>
      <c r="CL82" s="52" t="s">
        <v>0</v>
      </c>
      <c r="CM82" s="52" t="s">
        <v>0</v>
      </c>
      <c r="CN82" s="52" t="s">
        <v>0</v>
      </c>
      <c r="CO82" s="53" t="s">
        <v>0</v>
      </c>
      <c r="CP82" s="53" t="s">
        <v>0</v>
      </c>
      <c r="CQ82" s="52" t="s">
        <v>0</v>
      </c>
      <c r="CR82" s="54" t="s">
        <v>0</v>
      </c>
      <c r="CS82" s="52" t="s">
        <v>0</v>
      </c>
      <c r="CT82" s="52" t="s">
        <v>0</v>
      </c>
      <c r="CU82" s="52" t="s">
        <v>0</v>
      </c>
      <c r="CV82" s="53" t="s">
        <v>0</v>
      </c>
      <c r="CW82" s="53" t="s">
        <v>0</v>
      </c>
      <c r="CX82" s="52" t="s">
        <v>0</v>
      </c>
      <c r="CY82" s="52" t="s">
        <v>0</v>
      </c>
      <c r="CZ82" s="52" t="s">
        <v>0</v>
      </c>
      <c r="DA82" s="52" t="s">
        <v>0</v>
      </c>
      <c r="DB82" s="52" t="s">
        <v>0</v>
      </c>
      <c r="DC82" s="52" t="s">
        <v>380</v>
      </c>
      <c r="DD82" s="53" t="s">
        <v>0</v>
      </c>
      <c r="DE82" s="52" t="s">
        <v>0</v>
      </c>
      <c r="DF82" s="52" t="s">
        <v>0</v>
      </c>
      <c r="DG82" s="52" t="s">
        <v>0</v>
      </c>
      <c r="DH82" s="52" t="s">
        <v>0</v>
      </c>
      <c r="DI82" s="52" t="s">
        <v>380</v>
      </c>
      <c r="DJ82" s="53" t="s">
        <v>0</v>
      </c>
      <c r="DK82" s="53" t="s">
        <v>0</v>
      </c>
      <c r="DL82" s="52" t="s">
        <v>380</v>
      </c>
      <c r="DM82" s="52" t="s">
        <v>380</v>
      </c>
      <c r="DN82" s="52" t="s">
        <v>380</v>
      </c>
      <c r="DO82" s="52" t="s">
        <v>380</v>
      </c>
      <c r="DP82" s="56" t="s">
        <v>0</v>
      </c>
      <c r="DQ82" s="53" t="s">
        <v>0</v>
      </c>
      <c r="DR82" s="53" t="s">
        <v>0</v>
      </c>
      <c r="DS82" s="52" t="s">
        <v>380</v>
      </c>
      <c r="DT82" s="52" t="s">
        <v>380</v>
      </c>
      <c r="DU82" s="52" t="s">
        <v>380</v>
      </c>
      <c r="DV82" s="52" t="s">
        <v>380</v>
      </c>
      <c r="DW82" s="58" t="s">
        <v>380</v>
      </c>
      <c r="DX82" s="3" t="s">
        <v>381</v>
      </c>
    </row>
    <row r="83" spans="1:128">
      <c r="A83" s="72" t="s">
        <v>493</v>
      </c>
      <c r="B83" s="51">
        <v>22</v>
      </c>
      <c r="C83" s="51">
        <v>13</v>
      </c>
      <c r="D83" s="51">
        <f t="shared" si="4"/>
        <v>6</v>
      </c>
      <c r="E83" s="79">
        <f t="shared" si="5"/>
        <v>7</v>
      </c>
      <c r="F83" s="52" t="s">
        <v>0</v>
      </c>
      <c r="G83" s="52" t="s">
        <v>0</v>
      </c>
      <c r="H83" s="52" t="s">
        <v>0</v>
      </c>
      <c r="I83" s="53" t="s">
        <v>0</v>
      </c>
      <c r="J83" s="53" t="s">
        <v>0</v>
      </c>
      <c r="K83" s="52" t="s">
        <v>0</v>
      </c>
      <c r="L83" s="52" t="s">
        <v>0</v>
      </c>
      <c r="M83" s="52" t="s">
        <v>0</v>
      </c>
      <c r="N83" s="52" t="s">
        <v>0</v>
      </c>
      <c r="O83" s="52" t="s">
        <v>0</v>
      </c>
      <c r="P83" s="53" t="s">
        <v>0</v>
      </c>
      <c r="Q83" s="53" t="s">
        <v>0</v>
      </c>
      <c r="R83" s="52" t="s">
        <v>0</v>
      </c>
      <c r="S83" s="52" t="s">
        <v>0</v>
      </c>
      <c r="T83" s="52" t="s">
        <v>0</v>
      </c>
      <c r="U83" s="52" t="s">
        <v>0</v>
      </c>
      <c r="V83" s="52" t="s">
        <v>0</v>
      </c>
      <c r="W83" s="53" t="s">
        <v>0</v>
      </c>
      <c r="X83" s="53" t="s">
        <v>0</v>
      </c>
      <c r="Y83" s="52" t="s">
        <v>0</v>
      </c>
      <c r="Z83" s="52" t="s">
        <v>0</v>
      </c>
      <c r="AA83" s="52" t="s">
        <v>0</v>
      </c>
      <c r="AB83" s="52" t="s">
        <v>0</v>
      </c>
      <c r="AC83" s="52" t="s">
        <v>0</v>
      </c>
      <c r="AD83" s="53" t="s">
        <v>0</v>
      </c>
      <c r="AE83" s="53" t="s">
        <v>0</v>
      </c>
      <c r="AF83" s="52" t="s">
        <v>0</v>
      </c>
      <c r="AG83" s="52" t="s">
        <v>0</v>
      </c>
      <c r="AH83" s="52" t="s">
        <v>0</v>
      </c>
      <c r="AI83" s="52" t="s">
        <v>0</v>
      </c>
      <c r="AJ83" s="57" t="s">
        <v>0</v>
      </c>
      <c r="AK83" s="53" t="s">
        <v>0</v>
      </c>
      <c r="AL83" s="53" t="s">
        <v>0</v>
      </c>
      <c r="AM83" s="52" t="s">
        <v>0</v>
      </c>
      <c r="AN83" s="52" t="s">
        <v>0</v>
      </c>
      <c r="AO83" s="52" t="s">
        <v>0</v>
      </c>
      <c r="AP83" s="52" t="s">
        <v>0</v>
      </c>
      <c r="AQ83" s="52" t="s">
        <v>0</v>
      </c>
      <c r="AR83" s="53" t="s">
        <v>0</v>
      </c>
      <c r="AS83" s="53" t="s">
        <v>0</v>
      </c>
      <c r="AT83" s="52" t="s">
        <v>0</v>
      </c>
      <c r="AU83" s="52" t="s">
        <v>0</v>
      </c>
      <c r="AV83" s="52" t="s">
        <v>0</v>
      </c>
      <c r="AW83" s="52" t="s">
        <v>0</v>
      </c>
      <c r="AX83" s="52" t="s">
        <v>0</v>
      </c>
      <c r="AY83" s="53" t="s">
        <v>0</v>
      </c>
      <c r="AZ83" s="53" t="s">
        <v>0</v>
      </c>
      <c r="BA83" s="52" t="s">
        <v>0</v>
      </c>
      <c r="BB83" s="52" t="s">
        <v>0</v>
      </c>
      <c r="BC83" s="52" t="s">
        <v>0</v>
      </c>
      <c r="BD83" s="52" t="s">
        <v>0</v>
      </c>
      <c r="BE83" s="52" t="s">
        <v>0</v>
      </c>
      <c r="BF83" s="53" t="s">
        <v>0</v>
      </c>
      <c r="BG83" s="53" t="s">
        <v>0</v>
      </c>
      <c r="BH83" s="52" t="s">
        <v>0</v>
      </c>
      <c r="BI83" s="52" t="s">
        <v>0</v>
      </c>
      <c r="BJ83" s="52" t="s">
        <v>0</v>
      </c>
      <c r="BK83" s="52" t="s">
        <v>0</v>
      </c>
      <c r="BL83" s="52" t="s">
        <v>0</v>
      </c>
      <c r="BM83" s="53" t="s">
        <v>0</v>
      </c>
      <c r="BN83" s="55" t="s">
        <v>0</v>
      </c>
      <c r="BO83" s="56" t="s">
        <v>0</v>
      </c>
      <c r="BP83" s="52" t="s">
        <v>0</v>
      </c>
      <c r="BQ83" s="52" t="s">
        <v>0</v>
      </c>
      <c r="BR83" s="52" t="s">
        <v>0</v>
      </c>
      <c r="BS83" s="52" t="s">
        <v>0</v>
      </c>
      <c r="BT83" s="53" t="s">
        <v>0</v>
      </c>
      <c r="BU83" s="53" t="s">
        <v>0</v>
      </c>
      <c r="BV83" s="52" t="s">
        <v>0</v>
      </c>
      <c r="BW83" s="52" t="s">
        <v>0</v>
      </c>
      <c r="BX83" s="52" t="s">
        <v>0</v>
      </c>
      <c r="BY83" s="52" t="s">
        <v>0</v>
      </c>
      <c r="BZ83" s="52" t="s">
        <v>0</v>
      </c>
      <c r="CA83" s="53" t="s">
        <v>0</v>
      </c>
      <c r="CB83" s="53" t="s">
        <v>0</v>
      </c>
      <c r="CC83" s="52" t="s">
        <v>0</v>
      </c>
      <c r="CD83" s="52" t="s">
        <v>0</v>
      </c>
      <c r="CE83" s="52" t="s">
        <v>0</v>
      </c>
      <c r="CF83" s="52" t="s">
        <v>0</v>
      </c>
      <c r="CG83" s="52" t="s">
        <v>0</v>
      </c>
      <c r="CH83" s="53" t="s">
        <v>0</v>
      </c>
      <c r="CI83" s="53" t="s">
        <v>0</v>
      </c>
      <c r="CJ83" s="52" t="s">
        <v>0</v>
      </c>
      <c r="CK83" s="52" t="s">
        <v>0</v>
      </c>
      <c r="CL83" s="52" t="s">
        <v>0</v>
      </c>
      <c r="CM83" s="52" t="s">
        <v>0</v>
      </c>
      <c r="CN83" s="52" t="s">
        <v>0</v>
      </c>
      <c r="CO83" s="53" t="s">
        <v>0</v>
      </c>
      <c r="CP83" s="53" t="s">
        <v>0</v>
      </c>
      <c r="CQ83" s="52" t="s">
        <v>0</v>
      </c>
      <c r="CR83" s="54" t="s">
        <v>0</v>
      </c>
      <c r="CS83" s="52" t="s">
        <v>0</v>
      </c>
      <c r="CT83" s="52" t="s">
        <v>0</v>
      </c>
      <c r="CU83" s="52" t="s">
        <v>0</v>
      </c>
      <c r="CV83" s="53" t="s">
        <v>0</v>
      </c>
      <c r="CW83" s="53" t="s">
        <v>0</v>
      </c>
      <c r="CX83" s="52" t="s">
        <v>0</v>
      </c>
      <c r="CY83" s="52" t="s">
        <v>0</v>
      </c>
      <c r="CZ83" s="52" t="s">
        <v>0</v>
      </c>
      <c r="DA83" s="52" t="s">
        <v>0</v>
      </c>
      <c r="DB83" s="52" t="s">
        <v>0</v>
      </c>
      <c r="DC83" s="52" t="s">
        <v>0</v>
      </c>
      <c r="DD83" s="53" t="s">
        <v>0</v>
      </c>
      <c r="DE83" s="52" t="s">
        <v>0</v>
      </c>
      <c r="DF83" s="52" t="s">
        <v>0</v>
      </c>
      <c r="DG83" s="52" t="s">
        <v>0</v>
      </c>
      <c r="DH83" s="52" t="s">
        <v>0</v>
      </c>
      <c r="DI83" s="52" t="s">
        <v>0</v>
      </c>
      <c r="DJ83" s="53" t="s">
        <v>0</v>
      </c>
      <c r="DK83" s="53" t="s">
        <v>0</v>
      </c>
      <c r="DL83" s="52" t="s">
        <v>0</v>
      </c>
      <c r="DM83" s="52" t="s">
        <v>0</v>
      </c>
      <c r="DN83" s="52" t="s">
        <v>0</v>
      </c>
      <c r="DO83" s="52" t="s">
        <v>380</v>
      </c>
      <c r="DP83" s="56" t="s">
        <v>0</v>
      </c>
      <c r="DQ83" s="53" t="s">
        <v>0</v>
      </c>
      <c r="DR83" s="53" t="s">
        <v>0</v>
      </c>
      <c r="DS83" s="52" t="s">
        <v>380</v>
      </c>
      <c r="DT83" s="52" t="s">
        <v>380</v>
      </c>
      <c r="DU83" s="52" t="s">
        <v>380</v>
      </c>
      <c r="DV83" s="52" t="s">
        <v>380</v>
      </c>
      <c r="DW83" s="58" t="s">
        <v>380</v>
      </c>
      <c r="DX83" s="3" t="s">
        <v>417</v>
      </c>
    </row>
    <row r="84" spans="1:128">
      <c r="A84" s="72" t="s">
        <v>494</v>
      </c>
      <c r="B84" s="51">
        <v>34</v>
      </c>
      <c r="C84" s="51">
        <v>4</v>
      </c>
      <c r="D84" s="51">
        <f t="shared" si="4"/>
        <v>0</v>
      </c>
      <c r="E84" s="79">
        <f t="shared" si="5"/>
        <v>4</v>
      </c>
      <c r="F84" s="52" t="s">
        <v>0</v>
      </c>
      <c r="G84" s="52" t="s">
        <v>0</v>
      </c>
      <c r="H84" s="52" t="s">
        <v>0</v>
      </c>
      <c r="I84" s="53" t="s">
        <v>0</v>
      </c>
      <c r="J84" s="53" t="s">
        <v>0</v>
      </c>
      <c r="K84" s="52" t="s">
        <v>0</v>
      </c>
      <c r="L84" s="52" t="s">
        <v>0</v>
      </c>
      <c r="M84" s="52" t="s">
        <v>0</v>
      </c>
      <c r="N84" s="52" t="s">
        <v>0</v>
      </c>
      <c r="O84" s="52" t="s">
        <v>0</v>
      </c>
      <c r="P84" s="53" t="s">
        <v>0</v>
      </c>
      <c r="Q84" s="53" t="s">
        <v>0</v>
      </c>
      <c r="R84" s="52" t="s">
        <v>0</v>
      </c>
      <c r="S84" s="52" t="s">
        <v>0</v>
      </c>
      <c r="T84" s="52" t="s">
        <v>0</v>
      </c>
      <c r="U84" s="52" t="s">
        <v>0</v>
      </c>
      <c r="V84" s="52" t="s">
        <v>0</v>
      </c>
      <c r="W84" s="53" t="s">
        <v>0</v>
      </c>
      <c r="X84" s="53" t="s">
        <v>0</v>
      </c>
      <c r="Y84" s="52" t="s">
        <v>0</v>
      </c>
      <c r="Z84" s="52" t="s">
        <v>0</v>
      </c>
      <c r="AA84" s="52" t="s">
        <v>0</v>
      </c>
      <c r="AB84" s="52" t="s">
        <v>0</v>
      </c>
      <c r="AC84" s="52" t="s">
        <v>0</v>
      </c>
      <c r="AD84" s="53" t="s">
        <v>0</v>
      </c>
      <c r="AE84" s="53" t="s">
        <v>0</v>
      </c>
      <c r="AF84" s="52" t="s">
        <v>0</v>
      </c>
      <c r="AG84" s="52" t="s">
        <v>0</v>
      </c>
      <c r="AH84" s="52" t="s">
        <v>0</v>
      </c>
      <c r="AI84" s="52" t="s">
        <v>0</v>
      </c>
      <c r="AJ84" s="57" t="s">
        <v>0</v>
      </c>
      <c r="AK84" s="53" t="s">
        <v>0</v>
      </c>
      <c r="AL84" s="53" t="s">
        <v>0</v>
      </c>
      <c r="AM84" s="52" t="s">
        <v>0</v>
      </c>
      <c r="AN84" s="52" t="s">
        <v>0</v>
      </c>
      <c r="AO84" s="52" t="s">
        <v>0</v>
      </c>
      <c r="AP84" s="52" t="s">
        <v>0</v>
      </c>
      <c r="AQ84" s="52" t="s">
        <v>0</v>
      </c>
      <c r="AR84" s="53" t="s">
        <v>0</v>
      </c>
      <c r="AS84" s="53" t="s">
        <v>0</v>
      </c>
      <c r="AT84" s="52" t="s">
        <v>0</v>
      </c>
      <c r="AU84" s="52" t="s">
        <v>0</v>
      </c>
      <c r="AV84" s="52" t="s">
        <v>0</v>
      </c>
      <c r="AW84" s="52" t="s">
        <v>0</v>
      </c>
      <c r="AX84" s="52" t="s">
        <v>0</v>
      </c>
      <c r="AY84" s="53" t="s">
        <v>0</v>
      </c>
      <c r="AZ84" s="53" t="s">
        <v>0</v>
      </c>
      <c r="BA84" s="52" t="s">
        <v>0</v>
      </c>
      <c r="BB84" s="52" t="s">
        <v>0</v>
      </c>
      <c r="BC84" s="52" t="s">
        <v>0</v>
      </c>
      <c r="BD84" s="52" t="s">
        <v>0</v>
      </c>
      <c r="BE84" s="52" t="s">
        <v>0</v>
      </c>
      <c r="BF84" s="53" t="s">
        <v>0</v>
      </c>
      <c r="BG84" s="53" t="s">
        <v>0</v>
      </c>
      <c r="BH84" s="52" t="s">
        <v>0</v>
      </c>
      <c r="BI84" s="52" t="s">
        <v>0</v>
      </c>
      <c r="BJ84" s="52" t="s">
        <v>0</v>
      </c>
      <c r="BK84" s="52" t="s">
        <v>0</v>
      </c>
      <c r="BL84" s="52" t="s">
        <v>0</v>
      </c>
      <c r="BM84" s="53" t="s">
        <v>0</v>
      </c>
      <c r="BN84" s="55" t="s">
        <v>0</v>
      </c>
      <c r="BO84" s="56" t="s">
        <v>0</v>
      </c>
      <c r="BP84" s="52" t="s">
        <v>0</v>
      </c>
      <c r="BQ84" s="52" t="s">
        <v>0</v>
      </c>
      <c r="BR84" s="52" t="s">
        <v>0</v>
      </c>
      <c r="BS84" s="52" t="s">
        <v>0</v>
      </c>
      <c r="BT84" s="53" t="s">
        <v>0</v>
      </c>
      <c r="BU84" s="53" t="s">
        <v>0</v>
      </c>
      <c r="BV84" s="52" t="s">
        <v>0</v>
      </c>
      <c r="BW84" s="52" t="s">
        <v>0</v>
      </c>
      <c r="BX84" s="52" t="s">
        <v>0</v>
      </c>
      <c r="BY84" s="52" t="s">
        <v>0</v>
      </c>
      <c r="BZ84" s="52" t="s">
        <v>0</v>
      </c>
      <c r="CA84" s="53" t="s">
        <v>0</v>
      </c>
      <c r="CB84" s="53" t="s">
        <v>0</v>
      </c>
      <c r="CC84" s="52" t="s">
        <v>0</v>
      </c>
      <c r="CD84" s="52" t="s">
        <v>0</v>
      </c>
      <c r="CE84" s="52" t="s">
        <v>0</v>
      </c>
      <c r="CF84" s="52" t="s">
        <v>0</v>
      </c>
      <c r="CG84" s="52" t="s">
        <v>0</v>
      </c>
      <c r="CH84" s="53" t="s">
        <v>0</v>
      </c>
      <c r="CI84" s="53" t="s">
        <v>0</v>
      </c>
      <c r="CJ84" s="52" t="s">
        <v>0</v>
      </c>
      <c r="CK84" s="52" t="s">
        <v>0</v>
      </c>
      <c r="CL84" s="52" t="s">
        <v>0</v>
      </c>
      <c r="CM84" s="52" t="s">
        <v>0</v>
      </c>
      <c r="CN84" s="52" t="s">
        <v>0</v>
      </c>
      <c r="CO84" s="53" t="s">
        <v>0</v>
      </c>
      <c r="CP84" s="53" t="s">
        <v>0</v>
      </c>
      <c r="CQ84" s="52" t="s">
        <v>0</v>
      </c>
      <c r="CR84" s="54" t="s">
        <v>0</v>
      </c>
      <c r="CS84" s="52" t="s">
        <v>0</v>
      </c>
      <c r="CT84" s="52" t="s">
        <v>0</v>
      </c>
      <c r="CU84" s="52" t="s">
        <v>0</v>
      </c>
      <c r="CV84" s="53" t="s">
        <v>0</v>
      </c>
      <c r="CW84" s="53" t="s">
        <v>0</v>
      </c>
      <c r="CX84" s="52" t="s">
        <v>0</v>
      </c>
      <c r="CY84" s="52" t="s">
        <v>0</v>
      </c>
      <c r="CZ84" s="52" t="s">
        <v>0</v>
      </c>
      <c r="DA84" s="52" t="s">
        <v>0</v>
      </c>
      <c r="DB84" s="52" t="s">
        <v>0</v>
      </c>
      <c r="DC84" s="52" t="s">
        <v>0</v>
      </c>
      <c r="DD84" s="53" t="s">
        <v>0</v>
      </c>
      <c r="DE84" s="52" t="s">
        <v>0</v>
      </c>
      <c r="DF84" s="52" t="s">
        <v>0</v>
      </c>
      <c r="DG84" s="52" t="s">
        <v>0</v>
      </c>
      <c r="DH84" s="52" t="s">
        <v>0</v>
      </c>
      <c r="DI84" s="52" t="s">
        <v>0</v>
      </c>
      <c r="DJ84" s="53" t="s">
        <v>0</v>
      </c>
      <c r="DK84" s="53" t="s">
        <v>0</v>
      </c>
      <c r="DL84" s="52" t="s">
        <v>0</v>
      </c>
      <c r="DM84" s="52" t="s">
        <v>0</v>
      </c>
      <c r="DN84" s="52" t="s">
        <v>0</v>
      </c>
      <c r="DO84" s="52" t="s">
        <v>0</v>
      </c>
      <c r="DP84" s="56" t="s">
        <v>0</v>
      </c>
      <c r="DQ84" s="53" t="s">
        <v>0</v>
      </c>
      <c r="DR84" s="53" t="s">
        <v>0</v>
      </c>
      <c r="DS84" s="107" t="s">
        <v>0</v>
      </c>
      <c r="DT84" s="107" t="s">
        <v>0</v>
      </c>
      <c r="DU84" s="107" t="s">
        <v>0</v>
      </c>
      <c r="DV84" s="107" t="s">
        <v>0</v>
      </c>
      <c r="DW84" s="108" t="s">
        <v>0</v>
      </c>
      <c r="DX84" s="3" t="s">
        <v>495</v>
      </c>
    </row>
    <row r="85" spans="1:128">
      <c r="A85" s="72" t="s">
        <v>496</v>
      </c>
      <c r="B85" s="51">
        <v>30</v>
      </c>
      <c r="C85" s="51">
        <v>8</v>
      </c>
      <c r="D85" s="51">
        <f t="shared" si="4"/>
        <v>8</v>
      </c>
      <c r="E85" s="79">
        <f t="shared" si="5"/>
        <v>0</v>
      </c>
      <c r="F85" s="52" t="s">
        <v>0</v>
      </c>
      <c r="G85" s="52" t="s">
        <v>0</v>
      </c>
      <c r="H85" s="52" t="s">
        <v>0</v>
      </c>
      <c r="I85" s="53" t="s">
        <v>0</v>
      </c>
      <c r="J85" s="53" t="s">
        <v>0</v>
      </c>
      <c r="K85" s="52" t="s">
        <v>0</v>
      </c>
      <c r="L85" s="52" t="s">
        <v>0</v>
      </c>
      <c r="M85" s="52" t="s">
        <v>0</v>
      </c>
      <c r="N85" s="52" t="s">
        <v>0</v>
      </c>
      <c r="O85" s="52" t="s">
        <v>0</v>
      </c>
      <c r="P85" s="53" t="s">
        <v>0</v>
      </c>
      <c r="Q85" s="53" t="s">
        <v>0</v>
      </c>
      <c r="R85" s="52" t="s">
        <v>0</v>
      </c>
      <c r="S85" s="52" t="s">
        <v>0</v>
      </c>
      <c r="T85" s="52" t="s">
        <v>0</v>
      </c>
      <c r="U85" s="52" t="s">
        <v>0</v>
      </c>
      <c r="V85" s="52" t="s">
        <v>0</v>
      </c>
      <c r="W85" s="53" t="s">
        <v>0</v>
      </c>
      <c r="X85" s="53" t="s">
        <v>0</v>
      </c>
      <c r="Y85" s="52" t="s">
        <v>0</v>
      </c>
      <c r="Z85" s="52" t="s">
        <v>0</v>
      </c>
      <c r="AA85" s="52" t="s">
        <v>0</v>
      </c>
      <c r="AB85" s="52" t="s">
        <v>0</v>
      </c>
      <c r="AC85" s="52" t="s">
        <v>0</v>
      </c>
      <c r="AD85" s="53" t="s">
        <v>0</v>
      </c>
      <c r="AE85" s="53" t="s">
        <v>0</v>
      </c>
      <c r="AF85" s="52" t="s">
        <v>0</v>
      </c>
      <c r="AG85" s="52" t="s">
        <v>0</v>
      </c>
      <c r="AH85" s="52" t="s">
        <v>0</v>
      </c>
      <c r="AI85" s="52" t="s">
        <v>0</v>
      </c>
      <c r="AJ85" s="57" t="s">
        <v>0</v>
      </c>
      <c r="AK85" s="53" t="s">
        <v>0</v>
      </c>
      <c r="AL85" s="53" t="s">
        <v>0</v>
      </c>
      <c r="AM85" s="52" t="s">
        <v>0</v>
      </c>
      <c r="AN85" s="52" t="s">
        <v>0</v>
      </c>
      <c r="AO85" s="52" t="s">
        <v>0</v>
      </c>
      <c r="AP85" s="52" t="s">
        <v>0</v>
      </c>
      <c r="AQ85" s="52" t="s">
        <v>0</v>
      </c>
      <c r="AR85" s="53" t="s">
        <v>0</v>
      </c>
      <c r="AS85" s="53" t="s">
        <v>0</v>
      </c>
      <c r="AT85" s="52" t="s">
        <v>0</v>
      </c>
      <c r="AU85" s="52" t="s">
        <v>0</v>
      </c>
      <c r="AV85" s="52" t="s">
        <v>0</v>
      </c>
      <c r="AW85" s="52" t="s">
        <v>0</v>
      </c>
      <c r="AX85" s="52" t="s">
        <v>0</v>
      </c>
      <c r="AY85" s="53" t="s">
        <v>0</v>
      </c>
      <c r="AZ85" s="53" t="s">
        <v>0</v>
      </c>
      <c r="BA85" s="52" t="s">
        <v>0</v>
      </c>
      <c r="BB85" s="52" t="s">
        <v>0</v>
      </c>
      <c r="BC85" s="52" t="s">
        <v>0</v>
      </c>
      <c r="BD85" s="52" t="s">
        <v>0</v>
      </c>
      <c r="BE85" s="52" t="s">
        <v>0</v>
      </c>
      <c r="BF85" s="53" t="s">
        <v>0</v>
      </c>
      <c r="BG85" s="53" t="s">
        <v>0</v>
      </c>
      <c r="BH85" s="52" t="s">
        <v>0</v>
      </c>
      <c r="BI85" s="52" t="s">
        <v>0</v>
      </c>
      <c r="BJ85" s="52" t="s">
        <v>0</v>
      </c>
      <c r="BK85" s="52" t="s">
        <v>0</v>
      </c>
      <c r="BL85" s="52" t="s">
        <v>0</v>
      </c>
      <c r="BM85" s="53" t="s">
        <v>0</v>
      </c>
      <c r="BN85" s="55" t="s">
        <v>0</v>
      </c>
      <c r="BO85" s="56" t="s">
        <v>0</v>
      </c>
      <c r="BP85" s="52" t="s">
        <v>0</v>
      </c>
      <c r="BQ85" s="52" t="s">
        <v>0</v>
      </c>
      <c r="BR85" s="52" t="s">
        <v>0</v>
      </c>
      <c r="BS85" s="52" t="s">
        <v>0</v>
      </c>
      <c r="BT85" s="53" t="s">
        <v>0</v>
      </c>
      <c r="BU85" s="53" t="s">
        <v>0</v>
      </c>
      <c r="BV85" s="52" t="s">
        <v>0</v>
      </c>
      <c r="BW85" s="52" t="s">
        <v>0</v>
      </c>
      <c r="BX85" s="52" t="s">
        <v>0</v>
      </c>
      <c r="BY85" s="52" t="s">
        <v>0</v>
      </c>
      <c r="BZ85" s="52" t="s">
        <v>0</v>
      </c>
      <c r="CA85" s="53" t="s">
        <v>0</v>
      </c>
      <c r="CB85" s="53" t="s">
        <v>0</v>
      </c>
      <c r="CC85" s="52" t="s">
        <v>0</v>
      </c>
      <c r="CD85" s="52" t="s">
        <v>0</v>
      </c>
      <c r="CE85" s="52" t="s">
        <v>0</v>
      </c>
      <c r="CF85" s="52" t="s">
        <v>0</v>
      </c>
      <c r="CG85" s="52" t="s">
        <v>0</v>
      </c>
      <c r="CH85" s="53" t="s">
        <v>0</v>
      </c>
      <c r="CI85" s="53" t="s">
        <v>0</v>
      </c>
      <c r="CJ85" s="52"/>
      <c r="CK85" s="52" t="s">
        <v>0</v>
      </c>
      <c r="CL85" s="52" t="s">
        <v>0</v>
      </c>
      <c r="CM85" s="52" t="s">
        <v>0</v>
      </c>
      <c r="CN85" s="52" t="s">
        <v>0</v>
      </c>
      <c r="CO85" s="53" t="s">
        <v>0</v>
      </c>
      <c r="CP85" s="53" t="s">
        <v>0</v>
      </c>
      <c r="CQ85" s="52" t="s">
        <v>0</v>
      </c>
      <c r="CR85" s="54" t="s">
        <v>0</v>
      </c>
      <c r="CS85" s="52" t="s">
        <v>0</v>
      </c>
      <c r="CT85" s="52" t="s">
        <v>0</v>
      </c>
      <c r="CU85" s="52" t="s">
        <v>0</v>
      </c>
      <c r="CV85" s="53" t="s">
        <v>0</v>
      </c>
      <c r="CW85" s="53" t="s">
        <v>0</v>
      </c>
      <c r="CX85" s="52" t="s">
        <v>0</v>
      </c>
      <c r="CY85" s="52" t="s">
        <v>0</v>
      </c>
      <c r="CZ85" s="52" t="s">
        <v>0</v>
      </c>
      <c r="DA85" s="52" t="s">
        <v>0</v>
      </c>
      <c r="DB85" s="52" t="s">
        <v>0</v>
      </c>
      <c r="DC85" s="52" t="s">
        <v>0</v>
      </c>
      <c r="DD85" s="53" t="s">
        <v>0</v>
      </c>
      <c r="DE85" s="52" t="s">
        <v>0</v>
      </c>
      <c r="DF85" s="52" t="s">
        <v>0</v>
      </c>
      <c r="DG85" s="52" t="s">
        <v>0</v>
      </c>
      <c r="DH85" s="52" t="s">
        <v>0</v>
      </c>
      <c r="DI85" s="52" t="s">
        <v>0</v>
      </c>
      <c r="DJ85" s="53" t="s">
        <v>0</v>
      </c>
      <c r="DK85" s="53" t="s">
        <v>0</v>
      </c>
      <c r="DL85" s="52" t="s">
        <v>0</v>
      </c>
      <c r="DM85" s="52" t="s">
        <v>0</v>
      </c>
      <c r="DN85" s="52" t="s">
        <v>380</v>
      </c>
      <c r="DO85" s="52" t="s">
        <v>380</v>
      </c>
      <c r="DP85" s="56"/>
      <c r="DQ85" s="53"/>
      <c r="DR85" s="53" t="s">
        <v>380</v>
      </c>
      <c r="DS85" s="52" t="s">
        <v>380</v>
      </c>
      <c r="DT85" s="52" t="s">
        <v>380</v>
      </c>
      <c r="DU85" s="52" t="s">
        <v>380</v>
      </c>
      <c r="DV85" s="52" t="s">
        <v>380</v>
      </c>
      <c r="DW85" s="58" t="s">
        <v>380</v>
      </c>
      <c r="DX85" s="100" t="s">
        <v>497</v>
      </c>
    </row>
    <row r="86" spans="1:128">
      <c r="A86" s="72" t="s">
        <v>498</v>
      </c>
      <c r="B86" s="51">
        <v>29</v>
      </c>
      <c r="C86" s="51">
        <v>3</v>
      </c>
      <c r="D86" s="51">
        <f t="shared" si="4"/>
        <v>8</v>
      </c>
      <c r="E86" s="79">
        <f t="shared" si="5"/>
        <v>-5</v>
      </c>
      <c r="F86" s="52" t="s">
        <v>0</v>
      </c>
      <c r="G86" s="52" t="s">
        <v>0</v>
      </c>
      <c r="H86" s="52" t="s">
        <v>0</v>
      </c>
      <c r="I86" s="53" t="s">
        <v>0</v>
      </c>
      <c r="J86" s="53" t="s">
        <v>0</v>
      </c>
      <c r="K86" s="52" t="s">
        <v>0</v>
      </c>
      <c r="L86" s="52" t="s">
        <v>0</v>
      </c>
      <c r="M86" s="52" t="s">
        <v>0</v>
      </c>
      <c r="N86" s="52" t="s">
        <v>0</v>
      </c>
      <c r="O86" s="52" t="s">
        <v>0</v>
      </c>
      <c r="P86" s="53" t="s">
        <v>0</v>
      </c>
      <c r="Q86" s="53" t="s">
        <v>0</v>
      </c>
      <c r="R86" s="52" t="s">
        <v>0</v>
      </c>
      <c r="S86" s="52" t="s">
        <v>0</v>
      </c>
      <c r="T86" s="52" t="s">
        <v>0</v>
      </c>
      <c r="U86" s="52" t="s">
        <v>0</v>
      </c>
      <c r="V86" s="52" t="s">
        <v>0</v>
      </c>
      <c r="W86" s="53" t="s">
        <v>0</v>
      </c>
      <c r="X86" s="53" t="s">
        <v>0</v>
      </c>
      <c r="Y86" s="52" t="s">
        <v>0</v>
      </c>
      <c r="Z86" s="52" t="s">
        <v>0</v>
      </c>
      <c r="AA86" s="52" t="s">
        <v>0</v>
      </c>
      <c r="AB86" s="52" t="s">
        <v>0</v>
      </c>
      <c r="AC86" s="52" t="s">
        <v>0</v>
      </c>
      <c r="AD86" s="53" t="s">
        <v>0</v>
      </c>
      <c r="AE86" s="53" t="s">
        <v>0</v>
      </c>
      <c r="AF86" s="52" t="s">
        <v>0</v>
      </c>
      <c r="AG86" s="52" t="s">
        <v>0</v>
      </c>
      <c r="AH86" s="52" t="s">
        <v>0</v>
      </c>
      <c r="AI86" s="52" t="s">
        <v>0</v>
      </c>
      <c r="AJ86" s="57" t="s">
        <v>0</v>
      </c>
      <c r="AK86" s="53" t="s">
        <v>0</v>
      </c>
      <c r="AL86" s="53" t="s">
        <v>0</v>
      </c>
      <c r="AM86" s="52" t="s">
        <v>0</v>
      </c>
      <c r="AN86" s="52" t="s">
        <v>0</v>
      </c>
      <c r="AO86" s="52" t="s">
        <v>0</v>
      </c>
      <c r="AP86" s="52" t="s">
        <v>0</v>
      </c>
      <c r="AQ86" s="52" t="s">
        <v>0</v>
      </c>
      <c r="AR86" s="53" t="s">
        <v>0</v>
      </c>
      <c r="AS86" s="53" t="s">
        <v>0</v>
      </c>
      <c r="AT86" s="52" t="s">
        <v>0</v>
      </c>
      <c r="AU86" s="52" t="s">
        <v>0</v>
      </c>
      <c r="AV86" s="52" t="s">
        <v>0</v>
      </c>
      <c r="AW86" s="52" t="s">
        <v>0</v>
      </c>
      <c r="AX86" s="52" t="s">
        <v>0</v>
      </c>
      <c r="AY86" s="53" t="s">
        <v>0</v>
      </c>
      <c r="AZ86" s="53" t="s">
        <v>0</v>
      </c>
      <c r="BA86" s="52" t="s">
        <v>0</v>
      </c>
      <c r="BB86" s="52" t="s">
        <v>0</v>
      </c>
      <c r="BC86" s="52" t="s">
        <v>0</v>
      </c>
      <c r="BD86" s="52" t="s">
        <v>0</v>
      </c>
      <c r="BE86" s="52" t="s">
        <v>0</v>
      </c>
      <c r="BF86" s="53" t="s">
        <v>0</v>
      </c>
      <c r="BG86" s="53" t="s">
        <v>0</v>
      </c>
      <c r="BH86" s="52" t="s">
        <v>0</v>
      </c>
      <c r="BI86" s="52" t="s">
        <v>0</v>
      </c>
      <c r="BJ86" s="52" t="s">
        <v>0</v>
      </c>
      <c r="BK86" s="52" t="s">
        <v>0</v>
      </c>
      <c r="BL86" s="52" t="s">
        <v>0</v>
      </c>
      <c r="BM86" s="53" t="s">
        <v>0</v>
      </c>
      <c r="BN86" s="55" t="s">
        <v>0</v>
      </c>
      <c r="BO86" s="56" t="s">
        <v>0</v>
      </c>
      <c r="BP86" s="52" t="s">
        <v>0</v>
      </c>
      <c r="BQ86" s="52" t="s">
        <v>0</v>
      </c>
      <c r="BR86" s="52" t="s">
        <v>0</v>
      </c>
      <c r="BS86" s="52" t="s">
        <v>0</v>
      </c>
      <c r="BT86" s="53" t="s">
        <v>0</v>
      </c>
      <c r="BU86" s="53" t="s">
        <v>0</v>
      </c>
      <c r="BV86" s="52" t="s">
        <v>0</v>
      </c>
      <c r="BW86" s="52" t="s">
        <v>0</v>
      </c>
      <c r="BX86" s="52" t="s">
        <v>0</v>
      </c>
      <c r="BY86" s="52" t="s">
        <v>0</v>
      </c>
      <c r="BZ86" s="52" t="s">
        <v>0</v>
      </c>
      <c r="CA86" s="53" t="s">
        <v>0</v>
      </c>
      <c r="CB86" s="53" t="s">
        <v>0</v>
      </c>
      <c r="CC86" s="52" t="s">
        <v>0</v>
      </c>
      <c r="CD86" s="52" t="s">
        <v>0</v>
      </c>
      <c r="CE86" s="52" t="s">
        <v>0</v>
      </c>
      <c r="CF86" s="52" t="s">
        <v>0</v>
      </c>
      <c r="CG86" s="52" t="s">
        <v>0</v>
      </c>
      <c r="CH86" s="53" t="s">
        <v>0</v>
      </c>
      <c r="CI86" s="53" t="s">
        <v>0</v>
      </c>
      <c r="CJ86" s="52" t="s">
        <v>0</v>
      </c>
      <c r="CK86" s="52" t="s">
        <v>0</v>
      </c>
      <c r="CL86" s="52" t="s">
        <v>0</v>
      </c>
      <c r="CM86" s="52" t="s">
        <v>0</v>
      </c>
      <c r="CN86" s="52" t="s">
        <v>0</v>
      </c>
      <c r="CO86" s="53" t="s">
        <v>0</v>
      </c>
      <c r="CP86" s="53" t="s">
        <v>0</v>
      </c>
      <c r="CQ86" s="52" t="s">
        <v>0</v>
      </c>
      <c r="CR86" s="54" t="s">
        <v>0</v>
      </c>
      <c r="CS86" s="52" t="s">
        <v>0</v>
      </c>
      <c r="CT86" s="52" t="s">
        <v>0</v>
      </c>
      <c r="CU86" s="52" t="s">
        <v>0</v>
      </c>
      <c r="CV86" s="53" t="s">
        <v>0</v>
      </c>
      <c r="CW86" s="53" t="s">
        <v>0</v>
      </c>
      <c r="CX86" s="52" t="s">
        <v>0</v>
      </c>
      <c r="CY86" s="52" t="s">
        <v>0</v>
      </c>
      <c r="CZ86" s="52" t="s">
        <v>0</v>
      </c>
      <c r="DA86" s="52" t="s">
        <v>0</v>
      </c>
      <c r="DB86" s="52" t="s">
        <v>0</v>
      </c>
      <c r="DC86" s="52" t="s">
        <v>0</v>
      </c>
      <c r="DD86" s="53" t="s">
        <v>0</v>
      </c>
      <c r="DE86" s="52" t="s">
        <v>0</v>
      </c>
      <c r="DF86" s="52" t="s">
        <v>0</v>
      </c>
      <c r="DG86" s="52" t="s">
        <v>0</v>
      </c>
      <c r="DH86" s="52" t="s">
        <v>0</v>
      </c>
      <c r="DI86" s="52" t="s">
        <v>0</v>
      </c>
      <c r="DJ86" s="53" t="s">
        <v>0</v>
      </c>
      <c r="DK86" s="53" t="s">
        <v>0</v>
      </c>
      <c r="DL86" s="52" t="s">
        <v>0</v>
      </c>
      <c r="DM86" s="52" t="s">
        <v>0</v>
      </c>
      <c r="DN86" s="52" t="s">
        <v>380</v>
      </c>
      <c r="DO86" s="52" t="s">
        <v>380</v>
      </c>
      <c r="DP86" s="56" t="s">
        <v>0</v>
      </c>
      <c r="DQ86" s="53" t="s">
        <v>0</v>
      </c>
      <c r="DR86" s="53" t="s">
        <v>380</v>
      </c>
      <c r="DS86" s="52" t="s">
        <v>380</v>
      </c>
      <c r="DT86" s="52" t="s">
        <v>380</v>
      </c>
      <c r="DU86" s="52" t="s">
        <v>380</v>
      </c>
      <c r="DV86" s="52" t="s">
        <v>380</v>
      </c>
      <c r="DW86" s="58" t="s">
        <v>380</v>
      </c>
      <c r="DX86" s="100" t="s">
        <v>497</v>
      </c>
    </row>
    <row r="87" spans="1:128">
      <c r="A87" s="72" t="s">
        <v>499</v>
      </c>
      <c r="B87" s="51">
        <v>17</v>
      </c>
      <c r="C87" s="51">
        <v>10</v>
      </c>
      <c r="D87" s="51">
        <f t="shared" si="4"/>
        <v>10</v>
      </c>
      <c r="E87" s="79">
        <f t="shared" si="5"/>
        <v>0</v>
      </c>
      <c r="F87" s="52" t="s">
        <v>0</v>
      </c>
      <c r="G87" s="52" t="s">
        <v>0</v>
      </c>
      <c r="H87" s="52" t="s">
        <v>0</v>
      </c>
      <c r="I87" s="53" t="s">
        <v>0</v>
      </c>
      <c r="J87" s="53" t="s">
        <v>0</v>
      </c>
      <c r="K87" s="52" t="s">
        <v>0</v>
      </c>
      <c r="L87" s="52" t="s">
        <v>0</v>
      </c>
      <c r="M87" s="52" t="s">
        <v>0</v>
      </c>
      <c r="N87" s="52" t="s">
        <v>0</v>
      </c>
      <c r="O87" s="52" t="s">
        <v>0</v>
      </c>
      <c r="P87" s="53" t="s">
        <v>0</v>
      </c>
      <c r="Q87" s="53" t="s">
        <v>0</v>
      </c>
      <c r="R87" s="52" t="s">
        <v>0</v>
      </c>
      <c r="S87" s="52" t="s">
        <v>0</v>
      </c>
      <c r="T87" s="52" t="s">
        <v>0</v>
      </c>
      <c r="U87" s="52" t="s">
        <v>0</v>
      </c>
      <c r="V87" s="52" t="s">
        <v>0</v>
      </c>
      <c r="W87" s="53" t="s">
        <v>0</v>
      </c>
      <c r="X87" s="53" t="s">
        <v>0</v>
      </c>
      <c r="Y87" s="52" t="s">
        <v>0</v>
      </c>
      <c r="Z87" s="52" t="s">
        <v>0</v>
      </c>
      <c r="AA87" s="52" t="s">
        <v>0</v>
      </c>
      <c r="AB87" s="52" t="s">
        <v>0</v>
      </c>
      <c r="AC87" s="52" t="s">
        <v>0</v>
      </c>
      <c r="AD87" s="53" t="s">
        <v>0</v>
      </c>
      <c r="AE87" s="53" t="s">
        <v>0</v>
      </c>
      <c r="AF87" s="52" t="s">
        <v>0</v>
      </c>
      <c r="AG87" s="52" t="s">
        <v>0</v>
      </c>
      <c r="AH87" s="52" t="s">
        <v>0</v>
      </c>
      <c r="AI87" s="52" t="s">
        <v>0</v>
      </c>
      <c r="AJ87" s="57" t="s">
        <v>0</v>
      </c>
      <c r="AK87" s="53" t="s">
        <v>0</v>
      </c>
      <c r="AL87" s="53" t="s">
        <v>0</v>
      </c>
      <c r="AM87" s="52" t="s">
        <v>0</v>
      </c>
      <c r="AN87" s="52" t="s">
        <v>0</v>
      </c>
      <c r="AO87" s="52" t="s">
        <v>0</v>
      </c>
      <c r="AP87" s="52" t="s">
        <v>0</v>
      </c>
      <c r="AQ87" s="52" t="s">
        <v>0</v>
      </c>
      <c r="AR87" s="53" t="s">
        <v>0</v>
      </c>
      <c r="AS87" s="53" t="s">
        <v>0</v>
      </c>
      <c r="AT87" s="52" t="s">
        <v>0</v>
      </c>
      <c r="AU87" s="52" t="s">
        <v>0</v>
      </c>
      <c r="AV87" s="52" t="s">
        <v>0</v>
      </c>
      <c r="AW87" s="52" t="s">
        <v>0</v>
      </c>
      <c r="AX87" s="52" t="s">
        <v>0</v>
      </c>
      <c r="AY87" s="53" t="s">
        <v>0</v>
      </c>
      <c r="AZ87" s="53" t="s">
        <v>0</v>
      </c>
      <c r="BA87" s="52" t="s">
        <v>0</v>
      </c>
      <c r="BB87" s="52" t="s">
        <v>0</v>
      </c>
      <c r="BC87" s="52" t="s">
        <v>0</v>
      </c>
      <c r="BD87" s="52" t="s">
        <v>0</v>
      </c>
      <c r="BE87" s="52" t="s">
        <v>0</v>
      </c>
      <c r="BF87" s="53" t="s">
        <v>0</v>
      </c>
      <c r="BG87" s="53" t="s">
        <v>0</v>
      </c>
      <c r="BH87" s="52" t="s">
        <v>0</v>
      </c>
      <c r="BI87" s="52" t="s">
        <v>0</v>
      </c>
      <c r="BJ87" s="52" t="s">
        <v>0</v>
      </c>
      <c r="BK87" s="52" t="s">
        <v>0</v>
      </c>
      <c r="BL87" s="52" t="s">
        <v>0</v>
      </c>
      <c r="BM87" s="53" t="s">
        <v>0</v>
      </c>
      <c r="BN87" s="55" t="s">
        <v>0</v>
      </c>
      <c r="BO87" s="56" t="s">
        <v>0</v>
      </c>
      <c r="BP87" s="52" t="s">
        <v>0</v>
      </c>
      <c r="BQ87" s="52" t="s">
        <v>0</v>
      </c>
      <c r="BR87" s="52" t="s">
        <v>0</v>
      </c>
      <c r="BS87" s="52" t="s">
        <v>0</v>
      </c>
      <c r="BT87" s="53" t="s">
        <v>0</v>
      </c>
      <c r="BU87" s="53" t="s">
        <v>0</v>
      </c>
      <c r="BV87" s="52" t="s">
        <v>0</v>
      </c>
      <c r="BW87" s="52" t="s">
        <v>0</v>
      </c>
      <c r="BX87" s="52" t="s">
        <v>0</v>
      </c>
      <c r="BY87" s="52" t="s">
        <v>0</v>
      </c>
      <c r="BZ87" s="52" t="s">
        <v>0</v>
      </c>
      <c r="CA87" s="53" t="s">
        <v>0</v>
      </c>
      <c r="CB87" s="53" t="s">
        <v>0</v>
      </c>
      <c r="CC87" s="52" t="s">
        <v>0</v>
      </c>
      <c r="CD87" s="52" t="s">
        <v>0</v>
      </c>
      <c r="CE87" s="52" t="s">
        <v>0</v>
      </c>
      <c r="CF87" s="52" t="s">
        <v>0</v>
      </c>
      <c r="CG87" s="52" t="s">
        <v>0</v>
      </c>
      <c r="CH87" s="53" t="s">
        <v>0</v>
      </c>
      <c r="CI87" s="53" t="s">
        <v>0</v>
      </c>
      <c r="CJ87" s="52" t="s">
        <v>0</v>
      </c>
      <c r="CK87" s="52" t="s">
        <v>0</v>
      </c>
      <c r="CL87" s="52" t="s">
        <v>0</v>
      </c>
      <c r="CM87" s="52" t="s">
        <v>0</v>
      </c>
      <c r="CN87" s="52" t="s">
        <v>0</v>
      </c>
      <c r="CO87" s="53" t="s">
        <v>0</v>
      </c>
      <c r="CP87" s="53" t="s">
        <v>0</v>
      </c>
      <c r="CQ87" s="52" t="s">
        <v>0</v>
      </c>
      <c r="CR87" s="54" t="s">
        <v>0</v>
      </c>
      <c r="CS87" s="52" t="s">
        <v>0</v>
      </c>
      <c r="CT87" s="52" t="s">
        <v>0</v>
      </c>
      <c r="CU87" s="52" t="s">
        <v>0</v>
      </c>
      <c r="CV87" s="53" t="s">
        <v>0</v>
      </c>
      <c r="CW87" s="53" t="s">
        <v>0</v>
      </c>
      <c r="CX87" s="52" t="s">
        <v>0</v>
      </c>
      <c r="CY87" s="52" t="s">
        <v>0</v>
      </c>
      <c r="CZ87" s="52" t="s">
        <v>0</v>
      </c>
      <c r="DA87" s="52" t="s">
        <v>0</v>
      </c>
      <c r="DB87" s="52" t="s">
        <v>0</v>
      </c>
      <c r="DC87" s="52" t="s">
        <v>0</v>
      </c>
      <c r="DD87" s="53" t="s">
        <v>0</v>
      </c>
      <c r="DE87" s="52" t="s">
        <v>0</v>
      </c>
      <c r="DF87" s="52" t="s">
        <v>0</v>
      </c>
      <c r="DG87" s="52" t="s">
        <v>0</v>
      </c>
      <c r="DH87" s="52" t="s">
        <v>0</v>
      </c>
      <c r="DI87" s="52" t="s">
        <v>0</v>
      </c>
      <c r="DJ87" s="53" t="s">
        <v>0</v>
      </c>
      <c r="DK87" s="53" t="s">
        <v>0</v>
      </c>
      <c r="DL87" s="52" t="s">
        <v>380</v>
      </c>
      <c r="DM87" s="52" t="s">
        <v>380</v>
      </c>
      <c r="DN87" s="52" t="s">
        <v>380</v>
      </c>
      <c r="DO87" s="52" t="s">
        <v>380</v>
      </c>
      <c r="DP87" s="56" t="s">
        <v>0</v>
      </c>
      <c r="DQ87" s="53"/>
      <c r="DR87" s="53" t="s">
        <v>380</v>
      </c>
      <c r="DS87" s="52" t="s">
        <v>380</v>
      </c>
      <c r="DT87" s="52" t="s">
        <v>380</v>
      </c>
      <c r="DU87" s="52" t="s">
        <v>380</v>
      </c>
      <c r="DV87" s="52" t="s">
        <v>380</v>
      </c>
      <c r="DW87" s="58" t="s">
        <v>380</v>
      </c>
      <c r="DX87" s="3" t="s">
        <v>500</v>
      </c>
    </row>
    <row r="88" spans="1:128">
      <c r="A88" s="72" t="s">
        <v>501</v>
      </c>
      <c r="B88" s="51">
        <v>30</v>
      </c>
      <c r="C88" s="51">
        <v>7</v>
      </c>
      <c r="D88" s="51">
        <f t="shared" si="4"/>
        <v>7</v>
      </c>
      <c r="E88" s="79">
        <f t="shared" si="5"/>
        <v>0</v>
      </c>
      <c r="F88" s="52" t="s">
        <v>0</v>
      </c>
      <c r="G88" s="52" t="s">
        <v>0</v>
      </c>
      <c r="H88" s="52" t="s">
        <v>0</v>
      </c>
      <c r="I88" s="53" t="s">
        <v>0</v>
      </c>
      <c r="J88" s="53" t="s">
        <v>0</v>
      </c>
      <c r="K88" s="52" t="s">
        <v>0</v>
      </c>
      <c r="L88" s="52" t="s">
        <v>0</v>
      </c>
      <c r="M88" s="52" t="s">
        <v>0</v>
      </c>
      <c r="N88" s="52" t="s">
        <v>0</v>
      </c>
      <c r="O88" s="52" t="s">
        <v>0</v>
      </c>
      <c r="P88" s="53" t="s">
        <v>0</v>
      </c>
      <c r="Q88" s="53" t="s">
        <v>0</v>
      </c>
      <c r="R88" s="52" t="s">
        <v>0</v>
      </c>
      <c r="S88" s="52" t="s">
        <v>0</v>
      </c>
      <c r="T88" s="52" t="s">
        <v>0</v>
      </c>
      <c r="U88" s="52" t="s">
        <v>0</v>
      </c>
      <c r="V88" s="52" t="s">
        <v>0</v>
      </c>
      <c r="W88" s="53" t="s">
        <v>0</v>
      </c>
      <c r="X88" s="53" t="s">
        <v>0</v>
      </c>
      <c r="Y88" s="52" t="s">
        <v>0</v>
      </c>
      <c r="Z88" s="52" t="s">
        <v>0</v>
      </c>
      <c r="AA88" s="52" t="s">
        <v>0</v>
      </c>
      <c r="AB88" s="52" t="s">
        <v>0</v>
      </c>
      <c r="AC88" s="52" t="s">
        <v>0</v>
      </c>
      <c r="AD88" s="53" t="s">
        <v>0</v>
      </c>
      <c r="AE88" s="53" t="s">
        <v>0</v>
      </c>
      <c r="AF88" s="52" t="s">
        <v>0</v>
      </c>
      <c r="AG88" s="52" t="s">
        <v>0</v>
      </c>
      <c r="AH88" s="52" t="s">
        <v>0</v>
      </c>
      <c r="AI88" s="52" t="s">
        <v>0</v>
      </c>
      <c r="AJ88" s="57" t="s">
        <v>0</v>
      </c>
      <c r="AK88" s="53" t="s">
        <v>0</v>
      </c>
      <c r="AL88" s="53" t="s">
        <v>0</v>
      </c>
      <c r="AM88" s="52" t="s">
        <v>0</v>
      </c>
      <c r="AN88" s="52" t="s">
        <v>0</v>
      </c>
      <c r="AO88" s="52" t="s">
        <v>0</v>
      </c>
      <c r="AP88" s="52" t="s">
        <v>0</v>
      </c>
      <c r="AQ88" s="52" t="s">
        <v>0</v>
      </c>
      <c r="AR88" s="53" t="s">
        <v>0</v>
      </c>
      <c r="AS88" s="53" t="s">
        <v>0</v>
      </c>
      <c r="AT88" s="52" t="s">
        <v>0</v>
      </c>
      <c r="AU88" s="52" t="s">
        <v>0</v>
      </c>
      <c r="AV88" s="52" t="s">
        <v>0</v>
      </c>
      <c r="AW88" s="52" t="s">
        <v>0</v>
      </c>
      <c r="AX88" s="52" t="s">
        <v>0</v>
      </c>
      <c r="AY88" s="53" t="s">
        <v>0</v>
      </c>
      <c r="AZ88" s="53" t="s">
        <v>0</v>
      </c>
      <c r="BA88" s="52"/>
      <c r="BB88" s="52"/>
      <c r="BC88" s="52"/>
      <c r="BD88" s="52"/>
      <c r="BE88" s="52" t="s">
        <v>0</v>
      </c>
      <c r="BF88" s="53" t="s">
        <v>0</v>
      </c>
      <c r="BG88" s="53" t="s">
        <v>0</v>
      </c>
      <c r="BH88" s="52" t="s">
        <v>0</v>
      </c>
      <c r="BI88" s="52" t="s">
        <v>0</v>
      </c>
      <c r="BJ88" s="52" t="s">
        <v>0</v>
      </c>
      <c r="BK88" s="52" t="s">
        <v>0</v>
      </c>
      <c r="BL88" s="52" t="s">
        <v>0</v>
      </c>
      <c r="BM88" s="53" t="s">
        <v>0</v>
      </c>
      <c r="BN88" s="55" t="s">
        <v>0</v>
      </c>
      <c r="BO88" s="56" t="s">
        <v>0</v>
      </c>
      <c r="BP88" s="52" t="s">
        <v>0</v>
      </c>
      <c r="BQ88" s="52" t="s">
        <v>0</v>
      </c>
      <c r="BR88" s="52" t="s">
        <v>380</v>
      </c>
      <c r="BS88" s="52" t="s">
        <v>0</v>
      </c>
      <c r="BT88" s="53" t="s">
        <v>0</v>
      </c>
      <c r="BU88" s="53" t="s">
        <v>0</v>
      </c>
      <c r="BV88" s="52" t="s">
        <v>0</v>
      </c>
      <c r="BW88" s="52" t="s">
        <v>0</v>
      </c>
      <c r="BX88" s="52" t="s">
        <v>0</v>
      </c>
      <c r="BY88" s="52" t="s">
        <v>380</v>
      </c>
      <c r="BZ88" s="52" t="s">
        <v>0</v>
      </c>
      <c r="CA88" s="53" t="s">
        <v>0</v>
      </c>
      <c r="CB88" s="53" t="s">
        <v>0</v>
      </c>
      <c r="CC88" s="52" t="s">
        <v>0</v>
      </c>
      <c r="CD88" s="52" t="s">
        <v>0</v>
      </c>
      <c r="CE88" s="52" t="s">
        <v>0</v>
      </c>
      <c r="CF88" s="52" t="s">
        <v>380</v>
      </c>
      <c r="CG88" s="52" t="s">
        <v>0</v>
      </c>
      <c r="CH88" s="53" t="s">
        <v>0</v>
      </c>
      <c r="CI88" s="53" t="s">
        <v>0</v>
      </c>
      <c r="CJ88" s="52" t="s">
        <v>0</v>
      </c>
      <c r="CK88" s="52" t="s">
        <v>0</v>
      </c>
      <c r="CL88" s="52" t="s">
        <v>0</v>
      </c>
      <c r="CM88" s="52" t="s">
        <v>380</v>
      </c>
      <c r="CN88" s="52" t="s">
        <v>0</v>
      </c>
      <c r="CO88" s="53" t="s">
        <v>0</v>
      </c>
      <c r="CP88" s="53" t="s">
        <v>0</v>
      </c>
      <c r="CQ88" s="52" t="s">
        <v>0</v>
      </c>
      <c r="CR88" s="54" t="s">
        <v>0</v>
      </c>
      <c r="CS88" s="52" t="s">
        <v>0</v>
      </c>
      <c r="CT88" s="52" t="s">
        <v>0</v>
      </c>
      <c r="CU88" s="52" t="s">
        <v>0</v>
      </c>
      <c r="CV88" s="53" t="s">
        <v>0</v>
      </c>
      <c r="CW88" s="53" t="s">
        <v>0</v>
      </c>
      <c r="CX88" s="52" t="s">
        <v>0</v>
      </c>
      <c r="CY88" s="52" t="s">
        <v>380</v>
      </c>
      <c r="CZ88" s="52" t="s">
        <v>380</v>
      </c>
      <c r="DA88" s="52" t="s">
        <v>380</v>
      </c>
      <c r="DB88" s="52" t="s">
        <v>0</v>
      </c>
      <c r="DC88" s="52" t="s">
        <v>0</v>
      </c>
      <c r="DD88" s="53" t="s">
        <v>0</v>
      </c>
      <c r="DE88" s="52" t="s">
        <v>0</v>
      </c>
      <c r="DF88" s="52" t="s">
        <v>0</v>
      </c>
      <c r="DG88" s="52" t="s">
        <v>0</v>
      </c>
      <c r="DH88" s="52" t="s">
        <v>0</v>
      </c>
      <c r="DI88" s="52" t="s">
        <v>0</v>
      </c>
      <c r="DJ88" s="53" t="s">
        <v>0</v>
      </c>
      <c r="DK88" s="53" t="s">
        <v>0</v>
      </c>
      <c r="DL88" s="52" t="s">
        <v>0</v>
      </c>
      <c r="DM88" s="52" t="s">
        <v>0</v>
      </c>
      <c r="DN88" s="52" t="s">
        <v>0</v>
      </c>
      <c r="DO88" s="52" t="s">
        <v>0</v>
      </c>
      <c r="DP88" s="56" t="s">
        <v>0</v>
      </c>
      <c r="DQ88" s="53" t="s">
        <v>0</v>
      </c>
      <c r="DR88" s="53" t="s">
        <v>0</v>
      </c>
      <c r="DS88" s="107" t="s">
        <v>0</v>
      </c>
      <c r="DT88" s="107" t="s">
        <v>0</v>
      </c>
      <c r="DU88" s="107" t="s">
        <v>0</v>
      </c>
      <c r="DV88" s="107" t="s">
        <v>0</v>
      </c>
      <c r="DW88" s="108" t="s">
        <v>0</v>
      </c>
      <c r="DX88" s="3" t="s">
        <v>502</v>
      </c>
    </row>
    <row r="89" spans="1:128">
      <c r="A89" s="72" t="s">
        <v>503</v>
      </c>
      <c r="B89" s="51">
        <v>29</v>
      </c>
      <c r="C89" s="51">
        <v>16</v>
      </c>
      <c r="D89" s="51">
        <f t="shared" si="4"/>
        <v>7</v>
      </c>
      <c r="E89" s="79">
        <f t="shared" si="5"/>
        <v>9</v>
      </c>
      <c r="F89" s="52" t="s">
        <v>0</v>
      </c>
      <c r="G89" s="52" t="s">
        <v>0</v>
      </c>
      <c r="H89" s="52" t="s">
        <v>0</v>
      </c>
      <c r="I89" s="53" t="s">
        <v>0</v>
      </c>
      <c r="J89" s="53" t="s">
        <v>0</v>
      </c>
      <c r="K89" s="52" t="s">
        <v>0</v>
      </c>
      <c r="L89" s="52" t="s">
        <v>0</v>
      </c>
      <c r="M89" s="52" t="s">
        <v>0</v>
      </c>
      <c r="N89" s="52" t="s">
        <v>0</v>
      </c>
      <c r="O89" s="52" t="s">
        <v>0</v>
      </c>
      <c r="P89" s="53" t="s">
        <v>0</v>
      </c>
      <c r="Q89" s="53" t="s">
        <v>0</v>
      </c>
      <c r="R89" s="52" t="s">
        <v>0</v>
      </c>
      <c r="S89" s="52" t="s">
        <v>0</v>
      </c>
      <c r="T89" s="52" t="s">
        <v>0</v>
      </c>
      <c r="U89" s="52" t="s">
        <v>0</v>
      </c>
      <c r="V89" s="52" t="s">
        <v>0</v>
      </c>
      <c r="W89" s="53" t="s">
        <v>0</v>
      </c>
      <c r="X89" s="53" t="s">
        <v>0</v>
      </c>
      <c r="Y89" s="52" t="s">
        <v>0</v>
      </c>
      <c r="Z89" s="52" t="s">
        <v>0</v>
      </c>
      <c r="AA89" s="52" t="s">
        <v>0</v>
      </c>
      <c r="AB89" s="52" t="s">
        <v>0</v>
      </c>
      <c r="AC89" s="52" t="s">
        <v>0</v>
      </c>
      <c r="AD89" s="53" t="s">
        <v>0</v>
      </c>
      <c r="AE89" s="53" t="s">
        <v>0</v>
      </c>
      <c r="AF89" s="52" t="s">
        <v>0</v>
      </c>
      <c r="AG89" s="52" t="s">
        <v>0</v>
      </c>
      <c r="AH89" s="52" t="s">
        <v>0</v>
      </c>
      <c r="AI89" s="52" t="s">
        <v>0</v>
      </c>
      <c r="AJ89" s="57" t="s">
        <v>0</v>
      </c>
      <c r="AK89" s="53" t="s">
        <v>0</v>
      </c>
      <c r="AL89" s="53" t="s">
        <v>0</v>
      </c>
      <c r="AM89" s="52" t="s">
        <v>0</v>
      </c>
      <c r="AN89" s="52" t="s">
        <v>0</v>
      </c>
      <c r="AO89" s="52" t="s">
        <v>0</v>
      </c>
      <c r="AP89" s="52" t="s">
        <v>0</v>
      </c>
      <c r="AQ89" s="52" t="s">
        <v>0</v>
      </c>
      <c r="AR89" s="53" t="s">
        <v>0</v>
      </c>
      <c r="AS89" s="53" t="s">
        <v>0</v>
      </c>
      <c r="AT89" s="52" t="s">
        <v>0</v>
      </c>
      <c r="AU89" s="52" t="s">
        <v>0</v>
      </c>
      <c r="AV89" s="52" t="s">
        <v>0</v>
      </c>
      <c r="AW89" s="52" t="s">
        <v>0</v>
      </c>
      <c r="AX89" s="52" t="s">
        <v>0</v>
      </c>
      <c r="AY89" s="53" t="s">
        <v>0</v>
      </c>
      <c r="AZ89" s="53" t="s">
        <v>0</v>
      </c>
      <c r="BA89" s="52" t="s">
        <v>0</v>
      </c>
      <c r="BB89" s="52" t="s">
        <v>0</v>
      </c>
      <c r="BC89" s="52" t="s">
        <v>0</v>
      </c>
      <c r="BD89" s="52" t="s">
        <v>0</v>
      </c>
      <c r="BE89" s="52" t="s">
        <v>0</v>
      </c>
      <c r="BF89" s="53" t="s">
        <v>0</v>
      </c>
      <c r="BG89" s="53" t="s">
        <v>0</v>
      </c>
      <c r="BH89" s="52" t="s">
        <v>0</v>
      </c>
      <c r="BI89" s="52" t="s">
        <v>0</v>
      </c>
      <c r="BJ89" s="52" t="s">
        <v>0</v>
      </c>
      <c r="BK89" s="52" t="s">
        <v>0</v>
      </c>
      <c r="BL89" s="52" t="s">
        <v>0</v>
      </c>
      <c r="BM89" s="53" t="s">
        <v>0</v>
      </c>
      <c r="BN89" s="55" t="s">
        <v>0</v>
      </c>
      <c r="BO89" s="56" t="s">
        <v>0</v>
      </c>
      <c r="BP89" s="52" t="s">
        <v>0</v>
      </c>
      <c r="BQ89" s="52" t="s">
        <v>0</v>
      </c>
      <c r="BR89" s="52" t="s">
        <v>0</v>
      </c>
      <c r="BS89" s="52" t="s">
        <v>0</v>
      </c>
      <c r="BT89" s="53" t="s">
        <v>0</v>
      </c>
      <c r="BU89" s="53" t="s">
        <v>0</v>
      </c>
      <c r="BV89" s="52" t="s">
        <v>0</v>
      </c>
      <c r="BW89" s="52" t="s">
        <v>0</v>
      </c>
      <c r="BX89" s="52" t="s">
        <v>0</v>
      </c>
      <c r="BY89" s="52" t="s">
        <v>0</v>
      </c>
      <c r="BZ89" s="52" t="s">
        <v>0</v>
      </c>
      <c r="CA89" s="53" t="s">
        <v>0</v>
      </c>
      <c r="CB89" s="53" t="s">
        <v>0</v>
      </c>
      <c r="CC89" s="52" t="s">
        <v>0</v>
      </c>
      <c r="CD89" s="52" t="s">
        <v>0</v>
      </c>
      <c r="CE89" s="52" t="s">
        <v>0</v>
      </c>
      <c r="CF89" s="52" t="s">
        <v>0</v>
      </c>
      <c r="CG89" s="52" t="s">
        <v>0</v>
      </c>
      <c r="CH89" s="53" t="s">
        <v>0</v>
      </c>
      <c r="CI89" s="53" t="s">
        <v>0</v>
      </c>
      <c r="CJ89" s="52" t="s">
        <v>0</v>
      </c>
      <c r="CK89" s="52" t="s">
        <v>0</v>
      </c>
      <c r="CL89" s="52" t="s">
        <v>0</v>
      </c>
      <c r="CM89" s="52" t="s">
        <v>0</v>
      </c>
      <c r="CN89" s="52" t="s">
        <v>0</v>
      </c>
      <c r="CO89" s="53" t="s">
        <v>0</v>
      </c>
      <c r="CP89" s="53" t="s">
        <v>0</v>
      </c>
      <c r="CQ89" s="52" t="s">
        <v>0</v>
      </c>
      <c r="CR89" s="54" t="s">
        <v>0</v>
      </c>
      <c r="CS89" s="52" t="s">
        <v>0</v>
      </c>
      <c r="CT89" s="52" t="s">
        <v>0</v>
      </c>
      <c r="CU89" s="52" t="s">
        <v>0</v>
      </c>
      <c r="CV89" s="53" t="s">
        <v>0</v>
      </c>
      <c r="CW89" s="53" t="s">
        <v>0</v>
      </c>
      <c r="CX89" s="52" t="s">
        <v>0</v>
      </c>
      <c r="CY89" s="52" t="s">
        <v>0</v>
      </c>
      <c r="CZ89" s="52" t="s">
        <v>0</v>
      </c>
      <c r="DA89" s="52" t="s">
        <v>0</v>
      </c>
      <c r="DB89" s="52" t="s">
        <v>0</v>
      </c>
      <c r="DC89" s="52" t="s">
        <v>0</v>
      </c>
      <c r="DD89" s="53" t="s">
        <v>0</v>
      </c>
      <c r="DE89" s="52" t="s">
        <v>0</v>
      </c>
      <c r="DF89" s="52" t="s">
        <v>0</v>
      </c>
      <c r="DG89" s="52" t="s">
        <v>0</v>
      </c>
      <c r="DH89" s="52" t="s">
        <v>0</v>
      </c>
      <c r="DI89" s="52" t="s">
        <v>0</v>
      </c>
      <c r="DJ89" s="53" t="s">
        <v>0</v>
      </c>
      <c r="DK89" s="53" t="s">
        <v>0</v>
      </c>
      <c r="DL89" s="52" t="s">
        <v>0</v>
      </c>
      <c r="DM89" s="52" t="s">
        <v>0</v>
      </c>
      <c r="DN89" s="52" t="s">
        <v>380</v>
      </c>
      <c r="DO89" s="52" t="s">
        <v>380</v>
      </c>
      <c r="DP89" s="56" t="s">
        <v>0</v>
      </c>
      <c r="DQ89" s="53" t="s">
        <v>0</v>
      </c>
      <c r="DR89" s="53" t="s">
        <v>0</v>
      </c>
      <c r="DS89" s="52" t="s">
        <v>380</v>
      </c>
      <c r="DT89" s="52" t="s">
        <v>380</v>
      </c>
      <c r="DU89" s="52" t="s">
        <v>380</v>
      </c>
      <c r="DV89" s="52" t="s">
        <v>380</v>
      </c>
      <c r="DW89" s="58" t="s">
        <v>380</v>
      </c>
      <c r="DX89" s="3" t="s">
        <v>397</v>
      </c>
    </row>
    <row r="90" spans="1:128">
      <c r="A90" s="72" t="s">
        <v>504</v>
      </c>
      <c r="B90" s="51">
        <v>29</v>
      </c>
      <c r="C90" s="51">
        <v>15</v>
      </c>
      <c r="D90" s="51">
        <f t="shared" si="4"/>
        <v>0</v>
      </c>
      <c r="E90" s="79">
        <f t="shared" si="5"/>
        <v>15</v>
      </c>
      <c r="F90" s="52" t="s">
        <v>0</v>
      </c>
      <c r="G90" s="52" t="s">
        <v>0</v>
      </c>
      <c r="H90" s="52" t="s">
        <v>0</v>
      </c>
      <c r="I90" s="53" t="s">
        <v>0</v>
      </c>
      <c r="J90" s="53" t="s">
        <v>0</v>
      </c>
      <c r="K90" s="52" t="s">
        <v>0</v>
      </c>
      <c r="L90" s="52" t="s">
        <v>0</v>
      </c>
      <c r="M90" s="52" t="s">
        <v>0</v>
      </c>
      <c r="N90" s="52" t="s">
        <v>0</v>
      </c>
      <c r="O90" s="52" t="s">
        <v>0</v>
      </c>
      <c r="P90" s="53" t="s">
        <v>0</v>
      </c>
      <c r="Q90" s="53" t="s">
        <v>0</v>
      </c>
      <c r="R90" s="52" t="s">
        <v>0</v>
      </c>
      <c r="S90" s="52" t="s">
        <v>0</v>
      </c>
      <c r="T90" s="52" t="s">
        <v>0</v>
      </c>
      <c r="U90" s="52" t="s">
        <v>0</v>
      </c>
      <c r="V90" s="52" t="s">
        <v>0</v>
      </c>
      <c r="W90" s="53" t="s">
        <v>0</v>
      </c>
      <c r="X90" s="53" t="s">
        <v>0</v>
      </c>
      <c r="Y90" s="52" t="s">
        <v>0</v>
      </c>
      <c r="Z90" s="52" t="s">
        <v>0</v>
      </c>
      <c r="AA90" s="52" t="s">
        <v>0</v>
      </c>
      <c r="AB90" s="52" t="s">
        <v>0</v>
      </c>
      <c r="AC90" s="52" t="s">
        <v>0</v>
      </c>
      <c r="AD90" s="53" t="s">
        <v>0</v>
      </c>
      <c r="AE90" s="53" t="s">
        <v>0</v>
      </c>
      <c r="AF90" s="52" t="s">
        <v>0</v>
      </c>
      <c r="AG90" s="52" t="s">
        <v>0</v>
      </c>
      <c r="AH90" s="52" t="s">
        <v>0</v>
      </c>
      <c r="AI90" s="52" t="s">
        <v>0</v>
      </c>
      <c r="AJ90" s="57" t="s">
        <v>0</v>
      </c>
      <c r="AK90" s="53" t="s">
        <v>0</v>
      </c>
      <c r="AL90" s="53" t="s">
        <v>0</v>
      </c>
      <c r="AM90" s="52" t="s">
        <v>0</v>
      </c>
      <c r="AN90" s="52" t="s">
        <v>0</v>
      </c>
      <c r="AO90" s="52" t="s">
        <v>0</v>
      </c>
      <c r="AP90" s="52" t="s">
        <v>0</v>
      </c>
      <c r="AQ90" s="52" t="s">
        <v>0</v>
      </c>
      <c r="AR90" s="53" t="s">
        <v>0</v>
      </c>
      <c r="AS90" s="53" t="s">
        <v>0</v>
      </c>
      <c r="AT90" s="52" t="s">
        <v>0</v>
      </c>
      <c r="AU90" s="52" t="s">
        <v>0</v>
      </c>
      <c r="AV90" s="52" t="s">
        <v>0</v>
      </c>
      <c r="AW90" s="52" t="s">
        <v>0</v>
      </c>
      <c r="AX90" s="52" t="s">
        <v>0</v>
      </c>
      <c r="AY90" s="53" t="s">
        <v>0</v>
      </c>
      <c r="AZ90" s="53" t="s">
        <v>0</v>
      </c>
      <c r="BA90" s="52" t="s">
        <v>0</v>
      </c>
      <c r="BB90" s="52" t="s">
        <v>0</v>
      </c>
      <c r="BC90" s="52" t="s">
        <v>0</v>
      </c>
      <c r="BD90" s="52" t="s">
        <v>0</v>
      </c>
      <c r="BE90" s="52" t="s">
        <v>0</v>
      </c>
      <c r="BF90" s="53" t="s">
        <v>0</v>
      </c>
      <c r="BG90" s="53" t="s">
        <v>0</v>
      </c>
      <c r="BH90" s="52" t="s">
        <v>0</v>
      </c>
      <c r="BI90" s="52" t="s">
        <v>0</v>
      </c>
      <c r="BJ90" s="52" t="s">
        <v>0</v>
      </c>
      <c r="BK90" s="52" t="s">
        <v>0</v>
      </c>
      <c r="BL90" s="52" t="s">
        <v>0</v>
      </c>
      <c r="BM90" s="53" t="s">
        <v>0</v>
      </c>
      <c r="BN90" s="55" t="s">
        <v>0</v>
      </c>
      <c r="BO90" s="56" t="s">
        <v>0</v>
      </c>
      <c r="BP90" s="52" t="s">
        <v>0</v>
      </c>
      <c r="BQ90" s="52" t="s">
        <v>0</v>
      </c>
      <c r="BR90" s="52" t="s">
        <v>0</v>
      </c>
      <c r="BS90" s="52" t="s">
        <v>0</v>
      </c>
      <c r="BT90" s="53" t="s">
        <v>0</v>
      </c>
      <c r="BU90" s="53" t="s">
        <v>0</v>
      </c>
      <c r="BV90" s="52" t="s">
        <v>0</v>
      </c>
      <c r="BW90" s="52" t="s">
        <v>0</v>
      </c>
      <c r="BX90" s="52" t="s">
        <v>0</v>
      </c>
      <c r="BY90" s="52" t="s">
        <v>0</v>
      </c>
      <c r="BZ90" s="52" t="s">
        <v>0</v>
      </c>
      <c r="CA90" s="53" t="s">
        <v>0</v>
      </c>
      <c r="CB90" s="53" t="s">
        <v>0</v>
      </c>
      <c r="CC90" s="52" t="s">
        <v>0</v>
      </c>
      <c r="CD90" s="52" t="s">
        <v>0</v>
      </c>
      <c r="CE90" s="52" t="s">
        <v>0</v>
      </c>
      <c r="CF90" s="52" t="s">
        <v>0</v>
      </c>
      <c r="CG90" s="52" t="s">
        <v>0</v>
      </c>
      <c r="CH90" s="53" t="s">
        <v>0</v>
      </c>
      <c r="CI90" s="53" t="s">
        <v>0</v>
      </c>
      <c r="CJ90" s="52" t="s">
        <v>0</v>
      </c>
      <c r="CK90" s="52" t="s">
        <v>0</v>
      </c>
      <c r="CL90" s="52" t="s">
        <v>0</v>
      </c>
      <c r="CM90" s="52" t="s">
        <v>0</v>
      </c>
      <c r="CN90" s="52" t="s">
        <v>0</v>
      </c>
      <c r="CO90" s="53" t="s">
        <v>0</v>
      </c>
      <c r="CP90" s="53" t="s">
        <v>0</v>
      </c>
      <c r="CQ90" s="52" t="s">
        <v>0</v>
      </c>
      <c r="CR90" s="54" t="s">
        <v>0</v>
      </c>
      <c r="CS90" s="52" t="s">
        <v>0</v>
      </c>
      <c r="CT90" s="52" t="s">
        <v>0</v>
      </c>
      <c r="CU90" s="52" t="s">
        <v>0</v>
      </c>
      <c r="CV90" s="53" t="s">
        <v>0</v>
      </c>
      <c r="CW90" s="53" t="s">
        <v>0</v>
      </c>
      <c r="CX90" s="52" t="s">
        <v>0</v>
      </c>
      <c r="CY90" s="52" t="s">
        <v>0</v>
      </c>
      <c r="CZ90" s="52" t="s">
        <v>0</v>
      </c>
      <c r="DA90" s="52" t="s">
        <v>0</v>
      </c>
      <c r="DB90" s="52" t="s">
        <v>0</v>
      </c>
      <c r="DC90" s="52" t="s">
        <v>0</v>
      </c>
      <c r="DD90" s="53" t="s">
        <v>0</v>
      </c>
      <c r="DE90" s="52" t="s">
        <v>0</v>
      </c>
      <c r="DF90" s="52" t="s">
        <v>0</v>
      </c>
      <c r="DG90" s="52" t="s">
        <v>0</v>
      </c>
      <c r="DH90" s="52" t="s">
        <v>0</v>
      </c>
      <c r="DI90" s="52" t="s">
        <v>0</v>
      </c>
      <c r="DJ90" s="53" t="s">
        <v>0</v>
      </c>
      <c r="DK90" s="53" t="s">
        <v>0</v>
      </c>
      <c r="DL90" s="52" t="s">
        <v>0</v>
      </c>
      <c r="DM90" s="52" t="s">
        <v>0</v>
      </c>
      <c r="DN90" s="52" t="s">
        <v>0</v>
      </c>
      <c r="DO90" s="52" t="s">
        <v>0</v>
      </c>
      <c r="DP90" s="56" t="s">
        <v>0</v>
      </c>
      <c r="DQ90" s="53" t="s">
        <v>0</v>
      </c>
      <c r="DR90" s="53" t="s">
        <v>0</v>
      </c>
      <c r="DS90" s="52" t="s">
        <v>0</v>
      </c>
      <c r="DT90" s="52" t="s">
        <v>0</v>
      </c>
      <c r="DU90" s="52" t="s">
        <v>0</v>
      </c>
      <c r="DV90" s="52" t="s">
        <v>0</v>
      </c>
      <c r="DW90" s="58" t="s">
        <v>0</v>
      </c>
    </row>
    <row r="91" spans="1:128">
      <c r="A91" s="72" t="s">
        <v>505</v>
      </c>
      <c r="B91" s="51">
        <v>24</v>
      </c>
      <c r="C91" s="51">
        <v>13</v>
      </c>
      <c r="D91" s="51">
        <f t="shared" si="4"/>
        <v>10</v>
      </c>
      <c r="E91" s="79">
        <f t="shared" si="5"/>
        <v>3</v>
      </c>
      <c r="F91" s="52" t="s">
        <v>380</v>
      </c>
      <c r="G91" s="52" t="s">
        <v>0</v>
      </c>
      <c r="H91" s="52" t="s">
        <v>0</v>
      </c>
      <c r="I91" s="53" t="s">
        <v>0</v>
      </c>
      <c r="J91" s="53" t="s">
        <v>0</v>
      </c>
      <c r="K91" s="52" t="s">
        <v>0</v>
      </c>
      <c r="L91" s="52" t="s">
        <v>0</v>
      </c>
      <c r="M91" s="52" t="s">
        <v>0</v>
      </c>
      <c r="N91" s="52" t="s">
        <v>0</v>
      </c>
      <c r="O91" s="52" t="s">
        <v>0</v>
      </c>
      <c r="P91" s="53" t="s">
        <v>0</v>
      </c>
      <c r="Q91" s="53" t="s">
        <v>0</v>
      </c>
      <c r="R91" s="52" t="s">
        <v>0</v>
      </c>
      <c r="S91" s="52" t="s">
        <v>0</v>
      </c>
      <c r="T91" s="52" t="s">
        <v>0</v>
      </c>
      <c r="U91" s="52" t="s">
        <v>0</v>
      </c>
      <c r="V91" s="52" t="s">
        <v>0</v>
      </c>
      <c r="W91" s="53" t="s">
        <v>0</v>
      </c>
      <c r="X91" s="53" t="s">
        <v>0</v>
      </c>
      <c r="Y91" s="52" t="s">
        <v>0</v>
      </c>
      <c r="Z91" s="52" t="s">
        <v>0</v>
      </c>
      <c r="AA91" s="52" t="s">
        <v>0</v>
      </c>
      <c r="AB91" s="52" t="s">
        <v>0</v>
      </c>
      <c r="AC91" s="52" t="s">
        <v>0</v>
      </c>
      <c r="AD91" s="53" t="s">
        <v>0</v>
      </c>
      <c r="AE91" s="53" t="s">
        <v>0</v>
      </c>
      <c r="AF91" s="52" t="s">
        <v>0</v>
      </c>
      <c r="AG91" s="52" t="s">
        <v>0</v>
      </c>
      <c r="AH91" s="52" t="s">
        <v>380</v>
      </c>
      <c r="AI91" s="52" t="s">
        <v>0</v>
      </c>
      <c r="AJ91" s="57" t="s">
        <v>0</v>
      </c>
      <c r="AK91" s="53" t="s">
        <v>0</v>
      </c>
      <c r="AL91" s="53" t="s">
        <v>0</v>
      </c>
      <c r="AM91" s="52" t="s">
        <v>0</v>
      </c>
      <c r="AN91" s="52" t="s">
        <v>0</v>
      </c>
      <c r="AO91" s="52" t="s">
        <v>0</v>
      </c>
      <c r="AP91" s="52" t="s">
        <v>0</v>
      </c>
      <c r="AQ91" s="52" t="s">
        <v>0</v>
      </c>
      <c r="AR91" s="53" t="s">
        <v>0</v>
      </c>
      <c r="AS91" s="53" t="s">
        <v>0</v>
      </c>
      <c r="AT91" s="52" t="s">
        <v>0</v>
      </c>
      <c r="AU91" s="52" t="s">
        <v>0</v>
      </c>
      <c r="AV91" s="52" t="s">
        <v>0</v>
      </c>
      <c r="AW91" s="52" t="s">
        <v>0</v>
      </c>
      <c r="AX91" s="52" t="s">
        <v>380</v>
      </c>
      <c r="AY91" s="53" t="s">
        <v>0</v>
      </c>
      <c r="AZ91" s="53" t="s">
        <v>0</v>
      </c>
      <c r="BA91" s="52" t="s">
        <v>0</v>
      </c>
      <c r="BB91" s="52" t="s">
        <v>0</v>
      </c>
      <c r="BC91" s="52" t="s">
        <v>0</v>
      </c>
      <c r="BD91" s="52" t="s">
        <v>0</v>
      </c>
      <c r="BE91" s="52" t="s">
        <v>0</v>
      </c>
      <c r="BF91" s="53" t="s">
        <v>0</v>
      </c>
      <c r="BG91" s="53" t="s">
        <v>0</v>
      </c>
      <c r="BH91" s="52" t="s">
        <v>0</v>
      </c>
      <c r="BI91" s="52" t="s">
        <v>0</v>
      </c>
      <c r="BJ91" s="52" t="s">
        <v>0</v>
      </c>
      <c r="BK91" s="52" t="s">
        <v>0</v>
      </c>
      <c r="BL91" s="52" t="s">
        <v>0</v>
      </c>
      <c r="BM91" s="53" t="s">
        <v>0</v>
      </c>
      <c r="BN91" s="55" t="s">
        <v>0</v>
      </c>
      <c r="BO91" s="56" t="s">
        <v>0</v>
      </c>
      <c r="BP91" s="52" t="s">
        <v>0</v>
      </c>
      <c r="BQ91" s="52" t="s">
        <v>0</v>
      </c>
      <c r="BR91" s="52" t="s">
        <v>0</v>
      </c>
      <c r="BS91" s="52" t="s">
        <v>0</v>
      </c>
      <c r="BT91" s="53" t="s">
        <v>0</v>
      </c>
      <c r="BU91" s="53" t="s">
        <v>0</v>
      </c>
      <c r="BV91" s="52" t="s">
        <v>0</v>
      </c>
      <c r="BW91" s="52" t="s">
        <v>0</v>
      </c>
      <c r="BX91" s="52" t="s">
        <v>0</v>
      </c>
      <c r="BY91" s="52" t="s">
        <v>0</v>
      </c>
      <c r="BZ91" s="52" t="s">
        <v>0</v>
      </c>
      <c r="CA91" s="53" t="s">
        <v>0</v>
      </c>
      <c r="CB91" s="53" t="s">
        <v>0</v>
      </c>
      <c r="CC91" s="52" t="s">
        <v>0</v>
      </c>
      <c r="CD91" s="52" t="s">
        <v>0</v>
      </c>
      <c r="CE91" s="52" t="s">
        <v>0</v>
      </c>
      <c r="CF91" s="52" t="s">
        <v>0</v>
      </c>
      <c r="CG91" s="52" t="s">
        <v>0</v>
      </c>
      <c r="CH91" s="53" t="s">
        <v>0</v>
      </c>
      <c r="CI91" s="53" t="s">
        <v>0</v>
      </c>
      <c r="CJ91" s="52" t="s">
        <v>0</v>
      </c>
      <c r="CK91" s="52" t="s">
        <v>0</v>
      </c>
      <c r="CL91" s="52" t="s">
        <v>0</v>
      </c>
      <c r="CM91" s="52" t="s">
        <v>0</v>
      </c>
      <c r="CN91" s="52" t="s">
        <v>0</v>
      </c>
      <c r="CO91" s="53" t="s">
        <v>0</v>
      </c>
      <c r="CP91" s="53" t="s">
        <v>0</v>
      </c>
      <c r="CQ91" s="52" t="s">
        <v>0</v>
      </c>
      <c r="CR91" s="54" t="s">
        <v>0</v>
      </c>
      <c r="CS91" s="52" t="s">
        <v>0</v>
      </c>
      <c r="CT91" s="52" t="s">
        <v>0</v>
      </c>
      <c r="CU91" s="52" t="s">
        <v>0</v>
      </c>
      <c r="CV91" s="53" t="s">
        <v>0</v>
      </c>
      <c r="CW91" s="53" t="s">
        <v>0</v>
      </c>
      <c r="CX91" s="52" t="s">
        <v>0</v>
      </c>
      <c r="CY91" s="52" t="s">
        <v>0</v>
      </c>
      <c r="CZ91" s="52" t="s">
        <v>0</v>
      </c>
      <c r="DA91" s="52" t="s">
        <v>0</v>
      </c>
      <c r="DB91" s="52" t="s">
        <v>0</v>
      </c>
      <c r="DC91" s="52" t="s">
        <v>0</v>
      </c>
      <c r="DD91" s="53" t="s">
        <v>0</v>
      </c>
      <c r="DE91" s="52" t="s">
        <v>0</v>
      </c>
      <c r="DF91" s="52" t="s">
        <v>0</v>
      </c>
      <c r="DG91" s="52" t="s">
        <v>0</v>
      </c>
      <c r="DH91" s="52" t="s">
        <v>0</v>
      </c>
      <c r="DI91" s="52" t="s">
        <v>0</v>
      </c>
      <c r="DJ91" s="53" t="s">
        <v>0</v>
      </c>
      <c r="DK91" s="53" t="s">
        <v>0</v>
      </c>
      <c r="DL91" s="52" t="s">
        <v>0</v>
      </c>
      <c r="DM91" s="52" t="s">
        <v>0</v>
      </c>
      <c r="DN91" s="52" t="s">
        <v>380</v>
      </c>
      <c r="DO91" s="52" t="s">
        <v>380</v>
      </c>
      <c r="DP91" s="56" t="s">
        <v>0</v>
      </c>
      <c r="DQ91" s="53" t="s">
        <v>0</v>
      </c>
      <c r="DR91" s="53" t="s">
        <v>0</v>
      </c>
      <c r="DS91" s="52" t="s">
        <v>380</v>
      </c>
      <c r="DT91" s="52" t="s">
        <v>380</v>
      </c>
      <c r="DU91" s="52" t="s">
        <v>380</v>
      </c>
      <c r="DV91" s="52" t="s">
        <v>380</v>
      </c>
      <c r="DW91" s="58" t="s">
        <v>380</v>
      </c>
      <c r="DX91" s="100" t="s">
        <v>417</v>
      </c>
    </row>
    <row r="92" spans="1:128">
      <c r="A92" s="72" t="s">
        <v>506</v>
      </c>
      <c r="B92" s="51">
        <v>32</v>
      </c>
      <c r="C92" s="51">
        <v>10</v>
      </c>
      <c r="D92" s="51">
        <f t="shared" si="4"/>
        <v>0</v>
      </c>
      <c r="E92" s="79">
        <f t="shared" si="5"/>
        <v>10</v>
      </c>
      <c r="F92" s="52" t="s">
        <v>0</v>
      </c>
      <c r="G92" s="52" t="s">
        <v>0</v>
      </c>
      <c r="H92" s="52" t="s">
        <v>0</v>
      </c>
      <c r="I92" s="53" t="s">
        <v>0</v>
      </c>
      <c r="J92" s="53" t="s">
        <v>0</v>
      </c>
      <c r="K92" s="52" t="s">
        <v>0</v>
      </c>
      <c r="L92" s="52" t="s">
        <v>0</v>
      </c>
      <c r="M92" s="52" t="s">
        <v>0</v>
      </c>
      <c r="N92" s="52" t="s">
        <v>0</v>
      </c>
      <c r="O92" s="52" t="s">
        <v>0</v>
      </c>
      <c r="P92" s="53" t="s">
        <v>0</v>
      </c>
      <c r="Q92" s="53" t="s">
        <v>0</v>
      </c>
      <c r="R92" s="52" t="s">
        <v>0</v>
      </c>
      <c r="S92" s="52" t="s">
        <v>0</v>
      </c>
      <c r="T92" s="52" t="s">
        <v>0</v>
      </c>
      <c r="U92" s="52" t="s">
        <v>0</v>
      </c>
      <c r="V92" s="52" t="s">
        <v>0</v>
      </c>
      <c r="W92" s="53" t="s">
        <v>0</v>
      </c>
      <c r="X92" s="53" t="s">
        <v>0</v>
      </c>
      <c r="Y92" s="52" t="s">
        <v>0</v>
      </c>
      <c r="Z92" s="52" t="s">
        <v>0</v>
      </c>
      <c r="AA92" s="52" t="s">
        <v>0</v>
      </c>
      <c r="AB92" s="52" t="s">
        <v>0</v>
      </c>
      <c r="AC92" s="52" t="s">
        <v>0</v>
      </c>
      <c r="AD92" s="53" t="s">
        <v>0</v>
      </c>
      <c r="AE92" s="53" t="s">
        <v>0</v>
      </c>
      <c r="AF92" s="52" t="s">
        <v>0</v>
      </c>
      <c r="AG92" s="52" t="s">
        <v>0</v>
      </c>
      <c r="AH92" s="52" t="s">
        <v>0</v>
      </c>
      <c r="AI92" s="52" t="s">
        <v>0</v>
      </c>
      <c r="AJ92" s="57" t="s">
        <v>0</v>
      </c>
      <c r="AK92" s="53" t="s">
        <v>0</v>
      </c>
      <c r="AL92" s="53" t="s">
        <v>0</v>
      </c>
      <c r="AM92" s="52" t="s">
        <v>0</v>
      </c>
      <c r="AN92" s="52" t="s">
        <v>0</v>
      </c>
      <c r="AO92" s="52" t="s">
        <v>0</v>
      </c>
      <c r="AP92" s="52" t="s">
        <v>0</v>
      </c>
      <c r="AQ92" s="52" t="s">
        <v>0</v>
      </c>
      <c r="AR92" s="53" t="s">
        <v>0</v>
      </c>
      <c r="AS92" s="53" t="s">
        <v>0</v>
      </c>
      <c r="AT92" s="52" t="s">
        <v>0</v>
      </c>
      <c r="AU92" s="52" t="s">
        <v>0</v>
      </c>
      <c r="AV92" s="52" t="s">
        <v>0</v>
      </c>
      <c r="AW92" s="52" t="s">
        <v>0</v>
      </c>
      <c r="AX92" s="52" t="s">
        <v>0</v>
      </c>
      <c r="AY92" s="53" t="s">
        <v>0</v>
      </c>
      <c r="AZ92" s="53" t="s">
        <v>0</v>
      </c>
      <c r="BA92" s="52" t="s">
        <v>0</v>
      </c>
      <c r="BB92" s="52" t="s">
        <v>0</v>
      </c>
      <c r="BC92" s="52" t="s">
        <v>0</v>
      </c>
      <c r="BD92" s="52" t="s">
        <v>0</v>
      </c>
      <c r="BE92" s="52" t="s">
        <v>0</v>
      </c>
      <c r="BF92" s="53" t="s">
        <v>0</v>
      </c>
      <c r="BG92" s="53" t="s">
        <v>0</v>
      </c>
      <c r="BH92" s="52" t="s">
        <v>0</v>
      </c>
      <c r="BI92" s="52" t="s">
        <v>0</v>
      </c>
      <c r="BJ92" s="52" t="s">
        <v>0</v>
      </c>
      <c r="BK92" s="52" t="s">
        <v>0</v>
      </c>
      <c r="BL92" s="52" t="s">
        <v>0</v>
      </c>
      <c r="BM92" s="53" t="s">
        <v>0</v>
      </c>
      <c r="BN92" s="55" t="s">
        <v>0</v>
      </c>
      <c r="BO92" s="56" t="s">
        <v>0</v>
      </c>
      <c r="BP92" s="52" t="s">
        <v>0</v>
      </c>
      <c r="BQ92" s="52" t="s">
        <v>0</v>
      </c>
      <c r="BR92" s="52" t="s">
        <v>0</v>
      </c>
      <c r="BS92" s="52" t="s">
        <v>0</v>
      </c>
      <c r="BT92" s="53" t="s">
        <v>0</v>
      </c>
      <c r="BU92" s="53" t="s">
        <v>0</v>
      </c>
      <c r="BV92" s="52" t="s">
        <v>0</v>
      </c>
      <c r="BW92" s="52" t="s">
        <v>0</v>
      </c>
      <c r="BX92" s="52" t="s">
        <v>0</v>
      </c>
      <c r="BY92" s="52" t="s">
        <v>0</v>
      </c>
      <c r="BZ92" s="52" t="s">
        <v>0</v>
      </c>
      <c r="CA92" s="53" t="s">
        <v>0</v>
      </c>
      <c r="CB92" s="53" t="s">
        <v>0</v>
      </c>
      <c r="CC92" s="52" t="s">
        <v>0</v>
      </c>
      <c r="CD92" s="52" t="s">
        <v>0</v>
      </c>
      <c r="CE92" s="52" t="s">
        <v>0</v>
      </c>
      <c r="CF92" s="52" t="s">
        <v>0</v>
      </c>
      <c r="CG92" s="52" t="s">
        <v>0</v>
      </c>
      <c r="CH92" s="53" t="s">
        <v>0</v>
      </c>
      <c r="CI92" s="53" t="s">
        <v>0</v>
      </c>
      <c r="CJ92" s="52" t="s">
        <v>0</v>
      </c>
      <c r="CK92" s="52" t="s">
        <v>0</v>
      </c>
      <c r="CL92" s="52" t="s">
        <v>0</v>
      </c>
      <c r="CM92" s="52" t="s">
        <v>0</v>
      </c>
      <c r="CN92" s="52" t="s">
        <v>0</v>
      </c>
      <c r="CO92" s="53" t="s">
        <v>0</v>
      </c>
      <c r="CP92" s="53" t="s">
        <v>0</v>
      </c>
      <c r="CQ92" s="52" t="s">
        <v>0</v>
      </c>
      <c r="CR92" s="54" t="s">
        <v>0</v>
      </c>
      <c r="CS92" s="52" t="s">
        <v>0</v>
      </c>
      <c r="CT92" s="52" t="s">
        <v>0</v>
      </c>
      <c r="CU92" s="52" t="s">
        <v>0</v>
      </c>
      <c r="CV92" s="53" t="s">
        <v>0</v>
      </c>
      <c r="CW92" s="53" t="s">
        <v>0</v>
      </c>
      <c r="CX92" s="52" t="s">
        <v>0</v>
      </c>
      <c r="CY92" s="52" t="s">
        <v>0</v>
      </c>
      <c r="CZ92" s="52" t="s">
        <v>0</v>
      </c>
      <c r="DA92" s="52" t="s">
        <v>0</v>
      </c>
      <c r="DB92" s="52" t="s">
        <v>0</v>
      </c>
      <c r="DC92" s="52" t="s">
        <v>0</v>
      </c>
      <c r="DD92" s="53" t="s">
        <v>0</v>
      </c>
      <c r="DE92" s="52" t="s">
        <v>0</v>
      </c>
      <c r="DF92" s="52" t="s">
        <v>0</v>
      </c>
      <c r="DG92" s="52" t="s">
        <v>0</v>
      </c>
      <c r="DH92" s="52" t="s">
        <v>0</v>
      </c>
      <c r="DI92" s="52" t="s">
        <v>0</v>
      </c>
      <c r="DJ92" s="53" t="s">
        <v>0</v>
      </c>
      <c r="DK92" s="53" t="s">
        <v>0</v>
      </c>
      <c r="DL92" s="52" t="s">
        <v>0</v>
      </c>
      <c r="DM92" s="52" t="s">
        <v>0</v>
      </c>
      <c r="DN92" s="52" t="s">
        <v>0</v>
      </c>
      <c r="DO92" s="52" t="s">
        <v>0</v>
      </c>
      <c r="DP92" s="56" t="s">
        <v>0</v>
      </c>
      <c r="DQ92" s="53" t="s">
        <v>0</v>
      </c>
      <c r="DR92" s="53" t="s">
        <v>0</v>
      </c>
      <c r="DS92" s="52" t="s">
        <v>0</v>
      </c>
      <c r="DT92" s="52" t="s">
        <v>0</v>
      </c>
      <c r="DU92" s="52" t="s">
        <v>0</v>
      </c>
      <c r="DV92" s="52" t="s">
        <v>0</v>
      </c>
      <c r="DW92" s="58" t="s">
        <v>0</v>
      </c>
    </row>
    <row r="93" spans="1:128">
      <c r="A93" s="72" t="s">
        <v>507</v>
      </c>
      <c r="B93" s="51">
        <v>29</v>
      </c>
      <c r="C93" s="51">
        <v>14</v>
      </c>
      <c r="D93" s="51">
        <f t="shared" si="4"/>
        <v>0</v>
      </c>
      <c r="E93" s="79">
        <f t="shared" si="5"/>
        <v>14</v>
      </c>
      <c r="F93" s="52" t="s">
        <v>0</v>
      </c>
      <c r="G93" s="52" t="s">
        <v>0</v>
      </c>
      <c r="H93" s="52" t="s">
        <v>0</v>
      </c>
      <c r="I93" s="53" t="s">
        <v>0</v>
      </c>
      <c r="J93" s="53" t="s">
        <v>0</v>
      </c>
      <c r="K93" s="52" t="s">
        <v>0</v>
      </c>
      <c r="L93" s="52" t="s">
        <v>0</v>
      </c>
      <c r="M93" s="52" t="s">
        <v>0</v>
      </c>
      <c r="N93" s="52" t="s">
        <v>0</v>
      </c>
      <c r="O93" s="52" t="s">
        <v>0</v>
      </c>
      <c r="P93" s="53" t="s">
        <v>0</v>
      </c>
      <c r="Q93" s="53" t="s">
        <v>0</v>
      </c>
      <c r="R93" s="52" t="s">
        <v>0</v>
      </c>
      <c r="S93" s="52" t="s">
        <v>0</v>
      </c>
      <c r="T93" s="52" t="s">
        <v>0</v>
      </c>
      <c r="U93" s="52" t="s">
        <v>0</v>
      </c>
      <c r="V93" s="52" t="s">
        <v>0</v>
      </c>
      <c r="W93" s="53" t="s">
        <v>0</v>
      </c>
      <c r="X93" s="53" t="s">
        <v>0</v>
      </c>
      <c r="Y93" s="52" t="s">
        <v>0</v>
      </c>
      <c r="Z93" s="52" t="s">
        <v>0</v>
      </c>
      <c r="AA93" s="52" t="s">
        <v>0</v>
      </c>
      <c r="AB93" s="52" t="s">
        <v>0</v>
      </c>
      <c r="AC93" s="52" t="s">
        <v>0</v>
      </c>
      <c r="AD93" s="53" t="s">
        <v>0</v>
      </c>
      <c r="AE93" s="53" t="s">
        <v>0</v>
      </c>
      <c r="AF93" s="52" t="s">
        <v>0</v>
      </c>
      <c r="AG93" s="52" t="s">
        <v>0</v>
      </c>
      <c r="AH93" s="52" t="s">
        <v>0</v>
      </c>
      <c r="AI93" s="52" t="s">
        <v>0</v>
      </c>
      <c r="AJ93" s="57" t="s">
        <v>0</v>
      </c>
      <c r="AK93" s="53" t="s">
        <v>0</v>
      </c>
      <c r="AL93" s="53" t="s">
        <v>0</v>
      </c>
      <c r="AM93" s="52" t="s">
        <v>0</v>
      </c>
      <c r="AN93" s="52" t="s">
        <v>0</v>
      </c>
      <c r="AO93" s="52" t="s">
        <v>0</v>
      </c>
      <c r="AP93" s="52" t="s">
        <v>0</v>
      </c>
      <c r="AQ93" s="52" t="s">
        <v>0</v>
      </c>
      <c r="AR93" s="53" t="s">
        <v>0</v>
      </c>
      <c r="AS93" s="53" t="s">
        <v>0</v>
      </c>
      <c r="AT93" s="52" t="s">
        <v>0</v>
      </c>
      <c r="AU93" s="52" t="s">
        <v>0</v>
      </c>
      <c r="AV93" s="52" t="s">
        <v>0</v>
      </c>
      <c r="AW93" s="52" t="s">
        <v>0</v>
      </c>
      <c r="AX93" s="52" t="s">
        <v>0</v>
      </c>
      <c r="AY93" s="53" t="s">
        <v>0</v>
      </c>
      <c r="AZ93" s="53" t="s">
        <v>0</v>
      </c>
      <c r="BA93" s="52" t="s">
        <v>0</v>
      </c>
      <c r="BB93" s="52" t="s">
        <v>0</v>
      </c>
      <c r="BC93" s="52" t="s">
        <v>0</v>
      </c>
      <c r="BD93" s="52" t="s">
        <v>0</v>
      </c>
      <c r="BE93" s="52" t="s">
        <v>0</v>
      </c>
      <c r="BF93" s="53" t="s">
        <v>0</v>
      </c>
      <c r="BG93" s="53" t="s">
        <v>0</v>
      </c>
      <c r="BH93" s="52" t="s">
        <v>0</v>
      </c>
      <c r="BI93" s="52" t="s">
        <v>0</v>
      </c>
      <c r="BJ93" s="52" t="s">
        <v>0</v>
      </c>
      <c r="BK93" s="52" t="s">
        <v>0</v>
      </c>
      <c r="BL93" s="52" t="s">
        <v>0</v>
      </c>
      <c r="BM93" s="53" t="s">
        <v>0</v>
      </c>
      <c r="BN93" s="55" t="s">
        <v>0</v>
      </c>
      <c r="BO93" s="56" t="s">
        <v>0</v>
      </c>
      <c r="BP93" s="52" t="s">
        <v>0</v>
      </c>
      <c r="BQ93" s="52" t="s">
        <v>0</v>
      </c>
      <c r="BR93" s="52" t="s">
        <v>0</v>
      </c>
      <c r="BS93" s="52" t="s">
        <v>0</v>
      </c>
      <c r="BT93" s="53" t="s">
        <v>0</v>
      </c>
      <c r="BU93" s="53" t="s">
        <v>0</v>
      </c>
      <c r="BV93" s="52" t="s">
        <v>0</v>
      </c>
      <c r="BW93" s="52" t="s">
        <v>0</v>
      </c>
      <c r="BX93" s="52" t="s">
        <v>0</v>
      </c>
      <c r="BY93" s="52" t="s">
        <v>0</v>
      </c>
      <c r="BZ93" s="52" t="s">
        <v>0</v>
      </c>
      <c r="CA93" s="53" t="s">
        <v>0</v>
      </c>
      <c r="CB93" s="53" t="s">
        <v>0</v>
      </c>
      <c r="CC93" s="52" t="s">
        <v>0</v>
      </c>
      <c r="CD93" s="52" t="s">
        <v>0</v>
      </c>
      <c r="CE93" s="52" t="s">
        <v>0</v>
      </c>
      <c r="CF93" s="52" t="s">
        <v>0</v>
      </c>
      <c r="CG93" s="52" t="s">
        <v>0</v>
      </c>
      <c r="CH93" s="53" t="s">
        <v>0</v>
      </c>
      <c r="CI93" s="53" t="s">
        <v>0</v>
      </c>
      <c r="CJ93" s="52" t="s">
        <v>0</v>
      </c>
      <c r="CK93" s="52" t="s">
        <v>0</v>
      </c>
      <c r="CL93" s="52" t="s">
        <v>0</v>
      </c>
      <c r="CM93" s="52" t="s">
        <v>0</v>
      </c>
      <c r="CN93" s="52" t="s">
        <v>0</v>
      </c>
      <c r="CO93" s="53" t="s">
        <v>0</v>
      </c>
      <c r="CP93" s="53" t="s">
        <v>0</v>
      </c>
      <c r="CQ93" s="52" t="s">
        <v>0</v>
      </c>
      <c r="CR93" s="54" t="s">
        <v>0</v>
      </c>
      <c r="CS93" s="52" t="s">
        <v>0</v>
      </c>
      <c r="CT93" s="52" t="s">
        <v>0</v>
      </c>
      <c r="CU93" s="52" t="s">
        <v>0</v>
      </c>
      <c r="CV93" s="53" t="s">
        <v>0</v>
      </c>
      <c r="CW93" s="53" t="s">
        <v>0</v>
      </c>
      <c r="CX93" s="52" t="s">
        <v>0</v>
      </c>
      <c r="CY93" s="52" t="s">
        <v>0</v>
      </c>
      <c r="CZ93" s="52" t="s">
        <v>0</v>
      </c>
      <c r="DA93" s="52" t="s">
        <v>0</v>
      </c>
      <c r="DB93" s="52" t="s">
        <v>0</v>
      </c>
      <c r="DC93" s="52" t="s">
        <v>0</v>
      </c>
      <c r="DD93" s="53" t="s">
        <v>0</v>
      </c>
      <c r="DE93" s="52" t="s">
        <v>0</v>
      </c>
      <c r="DF93" s="52" t="s">
        <v>0</v>
      </c>
      <c r="DG93" s="52" t="s">
        <v>0</v>
      </c>
      <c r="DH93" s="52" t="s">
        <v>0</v>
      </c>
      <c r="DI93" s="52" t="s">
        <v>0</v>
      </c>
      <c r="DJ93" s="53" t="s">
        <v>0</v>
      </c>
      <c r="DK93" s="53" t="s">
        <v>0</v>
      </c>
      <c r="DL93" s="52" t="s">
        <v>0</v>
      </c>
      <c r="DM93" s="52" t="s">
        <v>0</v>
      </c>
      <c r="DN93" s="52" t="s">
        <v>0</v>
      </c>
      <c r="DO93" s="52" t="s">
        <v>0</v>
      </c>
      <c r="DP93" s="56" t="s">
        <v>0</v>
      </c>
      <c r="DQ93" s="53" t="s">
        <v>0</v>
      </c>
      <c r="DR93" s="53" t="s">
        <v>0</v>
      </c>
      <c r="DS93" s="107" t="s">
        <v>0</v>
      </c>
      <c r="DT93" s="107" t="s">
        <v>0</v>
      </c>
      <c r="DU93" s="107" t="s">
        <v>0</v>
      </c>
      <c r="DV93" s="107" t="s">
        <v>0</v>
      </c>
      <c r="DW93" s="108" t="s">
        <v>0</v>
      </c>
      <c r="DX93" s="3" t="s">
        <v>508</v>
      </c>
    </row>
    <row r="94" spans="1:128">
      <c r="A94" s="72" t="s">
        <v>509</v>
      </c>
      <c r="B94" s="51">
        <v>30</v>
      </c>
      <c r="C94" s="51">
        <v>8</v>
      </c>
      <c r="D94" s="51">
        <f t="shared" si="4"/>
        <v>0</v>
      </c>
      <c r="E94" s="79">
        <f t="shared" si="5"/>
        <v>8</v>
      </c>
      <c r="F94" s="52" t="s">
        <v>0</v>
      </c>
      <c r="G94" s="52" t="s">
        <v>0</v>
      </c>
      <c r="H94" s="52" t="s">
        <v>0</v>
      </c>
      <c r="I94" s="53" t="s">
        <v>0</v>
      </c>
      <c r="J94" s="53" t="s">
        <v>0</v>
      </c>
      <c r="K94" s="52" t="s">
        <v>0</v>
      </c>
      <c r="L94" s="52" t="s">
        <v>0</v>
      </c>
      <c r="M94" s="52" t="s">
        <v>0</v>
      </c>
      <c r="N94" s="52" t="s">
        <v>0</v>
      </c>
      <c r="O94" s="52" t="s">
        <v>0</v>
      </c>
      <c r="P94" s="53" t="s">
        <v>0</v>
      </c>
      <c r="Q94" s="53" t="s">
        <v>0</v>
      </c>
      <c r="R94" s="52" t="s">
        <v>0</v>
      </c>
      <c r="S94" s="52" t="s">
        <v>0</v>
      </c>
      <c r="T94" s="52" t="s">
        <v>0</v>
      </c>
      <c r="U94" s="52" t="s">
        <v>0</v>
      </c>
      <c r="V94" s="52" t="s">
        <v>0</v>
      </c>
      <c r="W94" s="53" t="s">
        <v>0</v>
      </c>
      <c r="X94" s="53" t="s">
        <v>0</v>
      </c>
      <c r="Y94" s="52" t="s">
        <v>0</v>
      </c>
      <c r="Z94" s="52" t="s">
        <v>0</v>
      </c>
      <c r="AA94" s="52" t="s">
        <v>0</v>
      </c>
      <c r="AB94" s="52" t="s">
        <v>0</v>
      </c>
      <c r="AC94" s="52" t="s">
        <v>0</v>
      </c>
      <c r="AD94" s="53" t="s">
        <v>0</v>
      </c>
      <c r="AE94" s="53" t="s">
        <v>0</v>
      </c>
      <c r="AF94" s="52" t="s">
        <v>0</v>
      </c>
      <c r="AG94" s="52" t="s">
        <v>0</v>
      </c>
      <c r="AH94" s="52" t="s">
        <v>0</v>
      </c>
      <c r="AI94" s="52" t="s">
        <v>0</v>
      </c>
      <c r="AJ94" s="57" t="s">
        <v>0</v>
      </c>
      <c r="AK94" s="53" t="s">
        <v>0</v>
      </c>
      <c r="AL94" s="53" t="s">
        <v>0</v>
      </c>
      <c r="AM94" s="52" t="s">
        <v>0</v>
      </c>
      <c r="AN94" s="52" t="s">
        <v>0</v>
      </c>
      <c r="AO94" s="52" t="s">
        <v>0</v>
      </c>
      <c r="AP94" s="52" t="s">
        <v>0</v>
      </c>
      <c r="AQ94" s="52" t="s">
        <v>0</v>
      </c>
      <c r="AR94" s="53" t="s">
        <v>0</v>
      </c>
      <c r="AS94" s="53" t="s">
        <v>0</v>
      </c>
      <c r="AT94" s="52" t="s">
        <v>0</v>
      </c>
      <c r="AU94" s="52" t="s">
        <v>0</v>
      </c>
      <c r="AV94" s="52" t="s">
        <v>0</v>
      </c>
      <c r="AW94" s="52" t="s">
        <v>0</v>
      </c>
      <c r="AX94" s="52" t="s">
        <v>0</v>
      </c>
      <c r="AY94" s="53" t="s">
        <v>0</v>
      </c>
      <c r="AZ94" s="53" t="s">
        <v>0</v>
      </c>
      <c r="BA94" s="52" t="s">
        <v>0</v>
      </c>
      <c r="BB94" s="52" t="s">
        <v>0</v>
      </c>
      <c r="BC94" s="52" t="s">
        <v>0</v>
      </c>
      <c r="BD94" s="52" t="s">
        <v>0</v>
      </c>
      <c r="BE94" s="52" t="s">
        <v>0</v>
      </c>
      <c r="BF94" s="53" t="s">
        <v>0</v>
      </c>
      <c r="BG94" s="53" t="s">
        <v>0</v>
      </c>
      <c r="BH94" s="52" t="s">
        <v>0</v>
      </c>
      <c r="BI94" s="52" t="s">
        <v>0</v>
      </c>
      <c r="BJ94" s="52" t="s">
        <v>0</v>
      </c>
      <c r="BK94" s="52" t="s">
        <v>0</v>
      </c>
      <c r="BL94" s="52" t="s">
        <v>0</v>
      </c>
      <c r="BM94" s="53" t="s">
        <v>0</v>
      </c>
      <c r="BN94" s="55" t="s">
        <v>0</v>
      </c>
      <c r="BO94" s="56" t="s">
        <v>0</v>
      </c>
      <c r="BP94" s="52" t="s">
        <v>0</v>
      </c>
      <c r="BQ94" s="52" t="s">
        <v>0</v>
      </c>
      <c r="BR94" s="52" t="s">
        <v>0</v>
      </c>
      <c r="BS94" s="52" t="s">
        <v>0</v>
      </c>
      <c r="BT94" s="53" t="s">
        <v>0</v>
      </c>
      <c r="BU94" s="53" t="s">
        <v>0</v>
      </c>
      <c r="BV94" s="52" t="s">
        <v>0</v>
      </c>
      <c r="BW94" s="52" t="s">
        <v>0</v>
      </c>
      <c r="BX94" s="52" t="s">
        <v>0</v>
      </c>
      <c r="BY94" s="52" t="s">
        <v>0</v>
      </c>
      <c r="BZ94" s="52" t="s">
        <v>0</v>
      </c>
      <c r="CA94" s="53" t="s">
        <v>0</v>
      </c>
      <c r="CB94" s="53" t="s">
        <v>0</v>
      </c>
      <c r="CC94" s="52" t="s">
        <v>0</v>
      </c>
      <c r="CD94" s="52" t="s">
        <v>0</v>
      </c>
      <c r="CE94" s="52" t="s">
        <v>0</v>
      </c>
      <c r="CF94" s="52" t="s">
        <v>0</v>
      </c>
      <c r="CG94" s="52" t="s">
        <v>0</v>
      </c>
      <c r="CH94" s="53" t="s">
        <v>0</v>
      </c>
      <c r="CI94" s="53" t="s">
        <v>0</v>
      </c>
      <c r="CJ94" s="52" t="s">
        <v>0</v>
      </c>
      <c r="CK94" s="52" t="s">
        <v>0</v>
      </c>
      <c r="CL94" s="52" t="s">
        <v>0</v>
      </c>
      <c r="CM94" s="52" t="s">
        <v>0</v>
      </c>
      <c r="CN94" s="52" t="s">
        <v>0</v>
      </c>
      <c r="CO94" s="53" t="s">
        <v>0</v>
      </c>
      <c r="CP94" s="53" t="s">
        <v>0</v>
      </c>
      <c r="CQ94" s="52" t="s">
        <v>0</v>
      </c>
      <c r="CR94" s="54" t="s">
        <v>0</v>
      </c>
      <c r="CS94" s="52" t="s">
        <v>0</v>
      </c>
      <c r="CT94" s="52" t="s">
        <v>0</v>
      </c>
      <c r="CU94" s="52" t="s">
        <v>0</v>
      </c>
      <c r="CV94" s="53" t="s">
        <v>0</v>
      </c>
      <c r="CW94" s="53" t="s">
        <v>0</v>
      </c>
      <c r="CX94" s="52" t="s">
        <v>0</v>
      </c>
      <c r="CY94" s="52" t="s">
        <v>0</v>
      </c>
      <c r="CZ94" s="52" t="s">
        <v>0</v>
      </c>
      <c r="DA94" s="52" t="s">
        <v>0</v>
      </c>
      <c r="DB94" s="52" t="s">
        <v>0</v>
      </c>
      <c r="DC94" s="52" t="s">
        <v>0</v>
      </c>
      <c r="DD94" s="53" t="s">
        <v>0</v>
      </c>
      <c r="DE94" s="52" t="s">
        <v>0</v>
      </c>
      <c r="DF94" s="52" t="s">
        <v>0</v>
      </c>
      <c r="DG94" s="52" t="s">
        <v>0</v>
      </c>
      <c r="DH94" s="52" t="s">
        <v>0</v>
      </c>
      <c r="DI94" s="52" t="s">
        <v>0</v>
      </c>
      <c r="DJ94" s="53" t="s">
        <v>0</v>
      </c>
      <c r="DK94" s="53" t="s">
        <v>0</v>
      </c>
      <c r="DL94" s="52" t="s">
        <v>0</v>
      </c>
      <c r="DM94" s="52" t="s">
        <v>0</v>
      </c>
      <c r="DN94" s="52" t="s">
        <v>0</v>
      </c>
      <c r="DO94" s="52" t="s">
        <v>0</v>
      </c>
      <c r="DP94" s="56" t="s">
        <v>0</v>
      </c>
      <c r="DQ94" s="53" t="s">
        <v>0</v>
      </c>
      <c r="DR94" s="53" t="s">
        <v>0</v>
      </c>
      <c r="DS94" s="52" t="s">
        <v>0</v>
      </c>
      <c r="DT94" s="52" t="s">
        <v>0</v>
      </c>
      <c r="DU94" s="52" t="s">
        <v>0</v>
      </c>
      <c r="DV94" s="52" t="s">
        <v>0</v>
      </c>
      <c r="DW94" s="58" t="s">
        <v>0</v>
      </c>
    </row>
    <row r="95" spans="1:128">
      <c r="A95" s="72" t="s">
        <v>510</v>
      </c>
      <c r="B95" s="51">
        <v>11</v>
      </c>
      <c r="C95" s="51">
        <v>11</v>
      </c>
      <c r="D95" s="51">
        <f t="shared" si="4"/>
        <v>0</v>
      </c>
      <c r="E95" s="79">
        <f t="shared" si="5"/>
        <v>11</v>
      </c>
      <c r="F95" s="52" t="s">
        <v>0</v>
      </c>
      <c r="G95" s="52" t="s">
        <v>0</v>
      </c>
      <c r="H95" s="52" t="s">
        <v>0</v>
      </c>
      <c r="I95" s="53" t="s">
        <v>0</v>
      </c>
      <c r="J95" s="53" t="s">
        <v>0</v>
      </c>
      <c r="K95" s="52" t="s">
        <v>0</v>
      </c>
      <c r="L95" s="52" t="s">
        <v>0</v>
      </c>
      <c r="M95" s="52" t="s">
        <v>0</v>
      </c>
      <c r="N95" s="52" t="s">
        <v>0</v>
      </c>
      <c r="O95" s="52" t="s">
        <v>0</v>
      </c>
      <c r="P95" s="53" t="s">
        <v>0</v>
      </c>
      <c r="Q95" s="53" t="s">
        <v>0</v>
      </c>
      <c r="R95" s="52" t="s">
        <v>0</v>
      </c>
      <c r="S95" s="52" t="s">
        <v>0</v>
      </c>
      <c r="T95" s="52" t="s">
        <v>0</v>
      </c>
      <c r="U95" s="52" t="s">
        <v>0</v>
      </c>
      <c r="V95" s="52" t="s">
        <v>0</v>
      </c>
      <c r="W95" s="53" t="s">
        <v>0</v>
      </c>
      <c r="X95" s="53" t="s">
        <v>0</v>
      </c>
      <c r="Y95" s="52" t="s">
        <v>0</v>
      </c>
      <c r="Z95" s="52" t="s">
        <v>0</v>
      </c>
      <c r="AA95" s="52" t="s">
        <v>0</v>
      </c>
      <c r="AB95" s="52" t="s">
        <v>0</v>
      </c>
      <c r="AC95" s="52" t="s">
        <v>0</v>
      </c>
      <c r="AD95" s="53" t="s">
        <v>0</v>
      </c>
      <c r="AE95" s="53" t="s">
        <v>0</v>
      </c>
      <c r="AF95" s="52" t="s">
        <v>0</v>
      </c>
      <c r="AG95" s="52" t="s">
        <v>0</v>
      </c>
      <c r="AH95" s="52" t="s">
        <v>0</v>
      </c>
      <c r="AI95" s="52" t="s">
        <v>0</v>
      </c>
      <c r="AJ95" s="57" t="s">
        <v>0</v>
      </c>
      <c r="AK95" s="53" t="s">
        <v>0</v>
      </c>
      <c r="AL95" s="53" t="s">
        <v>0</v>
      </c>
      <c r="AM95" s="52" t="s">
        <v>0</v>
      </c>
      <c r="AN95" s="52" t="s">
        <v>0</v>
      </c>
      <c r="AO95" s="52" t="s">
        <v>0</v>
      </c>
      <c r="AP95" s="52" t="s">
        <v>0</v>
      </c>
      <c r="AQ95" s="52" t="s">
        <v>0</v>
      </c>
      <c r="AR95" s="53" t="s">
        <v>0</v>
      </c>
      <c r="AS95" s="53" t="s">
        <v>0</v>
      </c>
      <c r="AT95" s="52" t="s">
        <v>0</v>
      </c>
      <c r="AU95" s="52" t="s">
        <v>0</v>
      </c>
      <c r="AV95" s="52" t="s">
        <v>0</v>
      </c>
      <c r="AW95" s="52" t="s">
        <v>0</v>
      </c>
      <c r="AX95" s="52" t="s">
        <v>0</v>
      </c>
      <c r="AY95" s="53" t="s">
        <v>0</v>
      </c>
      <c r="AZ95" s="53" t="s">
        <v>0</v>
      </c>
      <c r="BA95" s="52" t="s">
        <v>0</v>
      </c>
      <c r="BB95" s="52" t="s">
        <v>0</v>
      </c>
      <c r="BC95" s="52" t="s">
        <v>0</v>
      </c>
      <c r="BD95" s="52" t="s">
        <v>0</v>
      </c>
      <c r="BE95" s="52" t="s">
        <v>0</v>
      </c>
      <c r="BF95" s="53" t="s">
        <v>0</v>
      </c>
      <c r="BG95" s="53" t="s">
        <v>0</v>
      </c>
      <c r="BH95" s="52" t="s">
        <v>0</v>
      </c>
      <c r="BI95" s="52" t="s">
        <v>0</v>
      </c>
      <c r="BJ95" s="52" t="s">
        <v>0</v>
      </c>
      <c r="BK95" s="52" t="s">
        <v>0</v>
      </c>
      <c r="BL95" s="52" t="s">
        <v>0</v>
      </c>
      <c r="BM95" s="53" t="s">
        <v>0</v>
      </c>
      <c r="BN95" s="55" t="s">
        <v>0</v>
      </c>
      <c r="BO95" s="56" t="s">
        <v>0</v>
      </c>
      <c r="BP95" s="52" t="s">
        <v>0</v>
      </c>
      <c r="BQ95" s="52" t="s">
        <v>0</v>
      </c>
      <c r="BR95" s="52" t="s">
        <v>0</v>
      </c>
      <c r="BS95" s="52" t="s">
        <v>0</v>
      </c>
      <c r="BT95" s="53" t="s">
        <v>0</v>
      </c>
      <c r="BU95" s="53" t="s">
        <v>0</v>
      </c>
      <c r="BV95" s="52" t="s">
        <v>0</v>
      </c>
      <c r="BW95" s="52" t="s">
        <v>0</v>
      </c>
      <c r="BX95" s="52" t="s">
        <v>0</v>
      </c>
      <c r="BY95" s="52" t="s">
        <v>0</v>
      </c>
      <c r="BZ95" s="52" t="s">
        <v>0</v>
      </c>
      <c r="CA95" s="53" t="s">
        <v>0</v>
      </c>
      <c r="CB95" s="53" t="s">
        <v>0</v>
      </c>
      <c r="CC95" s="52" t="s">
        <v>0</v>
      </c>
      <c r="CD95" s="52" t="s">
        <v>0</v>
      </c>
      <c r="CE95" s="52" t="s">
        <v>0</v>
      </c>
      <c r="CF95" s="52" t="s">
        <v>0</v>
      </c>
      <c r="CG95" s="52" t="s">
        <v>0</v>
      </c>
      <c r="CH95" s="53" t="s">
        <v>0</v>
      </c>
      <c r="CI95" s="53" t="s">
        <v>0</v>
      </c>
      <c r="CJ95" s="52" t="s">
        <v>0</v>
      </c>
      <c r="CK95" s="52" t="s">
        <v>0</v>
      </c>
      <c r="CL95" s="52" t="s">
        <v>0</v>
      </c>
      <c r="CM95" s="52" t="s">
        <v>0</v>
      </c>
      <c r="CN95" s="52" t="s">
        <v>0</v>
      </c>
      <c r="CO95" s="53" t="s">
        <v>0</v>
      </c>
      <c r="CP95" s="53" t="s">
        <v>0</v>
      </c>
      <c r="CQ95" s="52" t="s">
        <v>0</v>
      </c>
      <c r="CR95" s="54" t="s">
        <v>0</v>
      </c>
      <c r="CS95" s="52" t="s">
        <v>0</v>
      </c>
      <c r="CT95" s="52" t="s">
        <v>0</v>
      </c>
      <c r="CU95" s="52" t="s">
        <v>0</v>
      </c>
      <c r="CV95" s="53" t="s">
        <v>0</v>
      </c>
      <c r="CW95" s="53" t="s">
        <v>0</v>
      </c>
      <c r="CX95" s="52" t="s">
        <v>0</v>
      </c>
      <c r="CY95" s="52" t="s">
        <v>0</v>
      </c>
      <c r="CZ95" s="52" t="s">
        <v>0</v>
      </c>
      <c r="DA95" s="52" t="s">
        <v>0</v>
      </c>
      <c r="DB95" s="52" t="s">
        <v>0</v>
      </c>
      <c r="DC95" s="52" t="s">
        <v>0</v>
      </c>
      <c r="DD95" s="53" t="s">
        <v>0</v>
      </c>
      <c r="DE95" s="52" t="s">
        <v>0</v>
      </c>
      <c r="DF95" s="52" t="s">
        <v>0</v>
      </c>
      <c r="DG95" s="52" t="s">
        <v>0</v>
      </c>
      <c r="DH95" s="52" t="s">
        <v>0</v>
      </c>
      <c r="DI95" s="52" t="s">
        <v>0</v>
      </c>
      <c r="DJ95" s="53" t="s">
        <v>0</v>
      </c>
      <c r="DK95" s="53" t="s">
        <v>0</v>
      </c>
      <c r="DL95" s="52" t="s">
        <v>0</v>
      </c>
      <c r="DM95" s="52" t="s">
        <v>0</v>
      </c>
      <c r="DN95" s="52" t="s">
        <v>0</v>
      </c>
      <c r="DO95" s="52" t="s">
        <v>0</v>
      </c>
      <c r="DP95" s="56" t="s">
        <v>0</v>
      </c>
      <c r="DQ95" s="53" t="s">
        <v>0</v>
      </c>
      <c r="DR95" s="53" t="s">
        <v>0</v>
      </c>
      <c r="DS95" s="52" t="s">
        <v>0</v>
      </c>
      <c r="DT95" s="52" t="s">
        <v>0</v>
      </c>
      <c r="DU95" s="52" t="s">
        <v>0</v>
      </c>
      <c r="DV95" s="52" t="s">
        <v>0</v>
      </c>
      <c r="DW95" s="58" t="s">
        <v>0</v>
      </c>
    </row>
    <row r="96" spans="1:128">
      <c r="A96" s="72" t="s">
        <v>511</v>
      </c>
      <c r="B96" s="51">
        <v>30</v>
      </c>
      <c r="C96" s="51">
        <v>13</v>
      </c>
      <c r="D96" s="51">
        <f t="shared" si="4"/>
        <v>13</v>
      </c>
      <c r="E96" s="79">
        <f t="shared" si="5"/>
        <v>0</v>
      </c>
      <c r="F96" s="52" t="s">
        <v>380</v>
      </c>
      <c r="G96" s="52" t="s">
        <v>380</v>
      </c>
      <c r="H96" s="52" t="s">
        <v>380</v>
      </c>
      <c r="I96" s="53" t="s">
        <v>380</v>
      </c>
      <c r="J96" s="53" t="s">
        <v>0</v>
      </c>
      <c r="K96" s="52" t="s">
        <v>0</v>
      </c>
      <c r="L96" s="52" t="s">
        <v>0</v>
      </c>
      <c r="M96" s="52" t="s">
        <v>0</v>
      </c>
      <c r="N96" s="52" t="s">
        <v>0</v>
      </c>
      <c r="O96" s="52" t="s">
        <v>0</v>
      </c>
      <c r="P96" s="53" t="s">
        <v>0</v>
      </c>
      <c r="Q96" s="53" t="s">
        <v>0</v>
      </c>
      <c r="R96" s="52" t="s">
        <v>0</v>
      </c>
      <c r="S96" s="52" t="s">
        <v>0</v>
      </c>
      <c r="T96" s="52" t="s">
        <v>0</v>
      </c>
      <c r="U96" s="52" t="s">
        <v>0</v>
      </c>
      <c r="V96" s="52" t="s">
        <v>0</v>
      </c>
      <c r="W96" s="53" t="s">
        <v>0</v>
      </c>
      <c r="X96" s="53" t="s">
        <v>0</v>
      </c>
      <c r="Y96" s="52" t="s">
        <v>0</v>
      </c>
      <c r="Z96" s="52" t="s">
        <v>0</v>
      </c>
      <c r="AA96" s="52" t="s">
        <v>0</v>
      </c>
      <c r="AB96" s="52" t="s">
        <v>0</v>
      </c>
      <c r="AC96" s="52" t="s">
        <v>0</v>
      </c>
      <c r="AD96" s="53" t="s">
        <v>0</v>
      </c>
      <c r="AE96" s="53" t="s">
        <v>0</v>
      </c>
      <c r="AF96" s="52" t="s">
        <v>0</v>
      </c>
      <c r="AG96" s="52" t="s">
        <v>0</v>
      </c>
      <c r="AH96" s="52" t="s">
        <v>0</v>
      </c>
      <c r="AI96" s="52" t="s">
        <v>0</v>
      </c>
      <c r="AJ96" s="57" t="s">
        <v>0</v>
      </c>
      <c r="AK96" s="53" t="s">
        <v>0</v>
      </c>
      <c r="AL96" s="53" t="s">
        <v>0</v>
      </c>
      <c r="AM96" s="52" t="s">
        <v>0</v>
      </c>
      <c r="AN96" s="52" t="s">
        <v>0</v>
      </c>
      <c r="AO96" s="52" t="s">
        <v>0</v>
      </c>
      <c r="AP96" s="52" t="s">
        <v>0</v>
      </c>
      <c r="AQ96" s="52" t="s">
        <v>0</v>
      </c>
      <c r="AR96" s="53" t="s">
        <v>0</v>
      </c>
      <c r="AS96" s="53" t="s">
        <v>0</v>
      </c>
      <c r="AT96" s="52" t="s">
        <v>0</v>
      </c>
      <c r="AU96" s="52" t="s">
        <v>0</v>
      </c>
      <c r="AV96" s="52" t="s">
        <v>0</v>
      </c>
      <c r="AW96" s="52" t="s">
        <v>0</v>
      </c>
      <c r="AX96" s="52" t="s">
        <v>0</v>
      </c>
      <c r="AY96" s="53" t="s">
        <v>0</v>
      </c>
      <c r="AZ96" s="53" t="s">
        <v>0</v>
      </c>
      <c r="BA96" s="52" t="s">
        <v>0</v>
      </c>
      <c r="BB96" s="52" t="s">
        <v>0</v>
      </c>
      <c r="BC96" s="52" t="s">
        <v>0</v>
      </c>
      <c r="BD96" s="52" t="s">
        <v>0</v>
      </c>
      <c r="BE96" s="52" t="s">
        <v>0</v>
      </c>
      <c r="BF96" s="53" t="s">
        <v>0</v>
      </c>
      <c r="BG96" s="53" t="s">
        <v>0</v>
      </c>
      <c r="BH96" s="52" t="s">
        <v>0</v>
      </c>
      <c r="BI96" s="52" t="s">
        <v>0</v>
      </c>
      <c r="BJ96" s="52" t="s">
        <v>0</v>
      </c>
      <c r="BK96" s="52" t="s">
        <v>0</v>
      </c>
      <c r="BL96" s="52" t="s">
        <v>0</v>
      </c>
      <c r="BM96" s="53" t="s">
        <v>0</v>
      </c>
      <c r="BN96" s="55" t="s">
        <v>0</v>
      </c>
      <c r="BO96" s="56" t="s">
        <v>0</v>
      </c>
      <c r="BP96" s="52" t="s">
        <v>0</v>
      </c>
      <c r="BQ96" s="52" t="s">
        <v>0</v>
      </c>
      <c r="BR96" s="52" t="s">
        <v>0</v>
      </c>
      <c r="BS96" s="52" t="s">
        <v>0</v>
      </c>
      <c r="BT96" s="53" t="s">
        <v>0</v>
      </c>
      <c r="BU96" s="53" t="s">
        <v>0</v>
      </c>
      <c r="BV96" s="52" t="s">
        <v>0</v>
      </c>
      <c r="BW96" s="52" t="s">
        <v>0</v>
      </c>
      <c r="BX96" s="52" t="s">
        <v>0</v>
      </c>
      <c r="BY96" s="52" t="s">
        <v>0</v>
      </c>
      <c r="BZ96" s="52" t="s">
        <v>0</v>
      </c>
      <c r="CA96" s="53" t="s">
        <v>0</v>
      </c>
      <c r="CB96" s="53" t="s">
        <v>0</v>
      </c>
      <c r="CC96" s="52" t="s">
        <v>0</v>
      </c>
      <c r="CD96" s="52" t="s">
        <v>0</v>
      </c>
      <c r="CE96" s="52" t="s">
        <v>0</v>
      </c>
      <c r="CF96" s="52" t="s">
        <v>0</v>
      </c>
      <c r="CG96" s="52" t="s">
        <v>0</v>
      </c>
      <c r="CH96" s="53" t="s">
        <v>0</v>
      </c>
      <c r="CI96" s="53" t="s">
        <v>0</v>
      </c>
      <c r="CJ96" s="52" t="s">
        <v>0</v>
      </c>
      <c r="CK96" s="52" t="s">
        <v>0</v>
      </c>
      <c r="CL96" s="52" t="s">
        <v>0</v>
      </c>
      <c r="CM96" s="52" t="s">
        <v>0</v>
      </c>
      <c r="CN96" s="52" t="s">
        <v>0</v>
      </c>
      <c r="CO96" s="53" t="s">
        <v>0</v>
      </c>
      <c r="CP96" s="53" t="s">
        <v>0</v>
      </c>
      <c r="CQ96" s="52" t="s">
        <v>0</v>
      </c>
      <c r="CR96" s="54" t="s">
        <v>0</v>
      </c>
      <c r="CS96" s="52" t="s">
        <v>0</v>
      </c>
      <c r="CT96" s="52" t="s">
        <v>0</v>
      </c>
      <c r="CU96" s="52" t="s">
        <v>0</v>
      </c>
      <c r="CV96" s="53" t="s">
        <v>0</v>
      </c>
      <c r="CW96" s="53" t="s">
        <v>0</v>
      </c>
      <c r="CX96" s="52" t="s">
        <v>0</v>
      </c>
      <c r="CY96" s="52" t="s">
        <v>0</v>
      </c>
      <c r="CZ96" s="52" t="s">
        <v>0</v>
      </c>
      <c r="DA96" s="52" t="s">
        <v>0</v>
      </c>
      <c r="DB96" s="52" t="s">
        <v>0</v>
      </c>
      <c r="DC96" s="52" t="s">
        <v>0</v>
      </c>
      <c r="DD96" s="53" t="s">
        <v>0</v>
      </c>
      <c r="DE96" s="52" t="s">
        <v>0</v>
      </c>
      <c r="DF96" s="52" t="s">
        <v>0</v>
      </c>
      <c r="DG96" s="52" t="s">
        <v>0</v>
      </c>
      <c r="DH96" s="52" t="s">
        <v>0</v>
      </c>
      <c r="DI96" s="52" t="s">
        <v>0</v>
      </c>
      <c r="DJ96" s="53" t="s">
        <v>0</v>
      </c>
      <c r="DK96" s="53" t="s">
        <v>0</v>
      </c>
      <c r="DL96" s="103" t="s">
        <v>380</v>
      </c>
      <c r="DM96" s="103" t="s">
        <v>380</v>
      </c>
      <c r="DN96" s="103" t="s">
        <v>380</v>
      </c>
      <c r="DO96" s="103" t="s">
        <v>380</v>
      </c>
      <c r="DP96" s="56" t="s">
        <v>0</v>
      </c>
      <c r="DQ96" s="53" t="s">
        <v>0</v>
      </c>
      <c r="DR96" s="53" t="s">
        <v>0</v>
      </c>
      <c r="DS96" s="103" t="s">
        <v>380</v>
      </c>
      <c r="DT96" s="103" t="s">
        <v>380</v>
      </c>
      <c r="DU96" s="103" t="s">
        <v>380</v>
      </c>
      <c r="DV96" s="52" t="s">
        <v>380</v>
      </c>
      <c r="DW96" s="58" t="s">
        <v>380</v>
      </c>
      <c r="DX96" s="3" t="s">
        <v>512</v>
      </c>
    </row>
    <row r="97" spans="1:128">
      <c r="A97" s="72" t="s">
        <v>513</v>
      </c>
      <c r="B97" s="51">
        <v>23</v>
      </c>
      <c r="C97" s="51">
        <v>13</v>
      </c>
      <c r="D97" s="51">
        <f t="shared" si="4"/>
        <v>0</v>
      </c>
      <c r="E97" s="79">
        <f t="shared" si="5"/>
        <v>13</v>
      </c>
      <c r="F97" s="52" t="s">
        <v>0</v>
      </c>
      <c r="G97" s="52" t="s">
        <v>0</v>
      </c>
      <c r="H97" s="52" t="s">
        <v>0</v>
      </c>
      <c r="I97" s="53" t="s">
        <v>0</v>
      </c>
      <c r="J97" s="53" t="s">
        <v>0</v>
      </c>
      <c r="K97" s="52" t="s">
        <v>0</v>
      </c>
      <c r="L97" s="52" t="s">
        <v>0</v>
      </c>
      <c r="M97" s="52" t="s">
        <v>0</v>
      </c>
      <c r="N97" s="52" t="s">
        <v>0</v>
      </c>
      <c r="O97" s="52" t="s">
        <v>0</v>
      </c>
      <c r="P97" s="53" t="s">
        <v>0</v>
      </c>
      <c r="Q97" s="53" t="s">
        <v>0</v>
      </c>
      <c r="R97" s="52" t="s">
        <v>0</v>
      </c>
      <c r="S97" s="52" t="s">
        <v>0</v>
      </c>
      <c r="T97" s="52" t="s">
        <v>0</v>
      </c>
      <c r="U97" s="52" t="s">
        <v>0</v>
      </c>
      <c r="V97" s="52" t="s">
        <v>0</v>
      </c>
      <c r="W97" s="53" t="s">
        <v>0</v>
      </c>
      <c r="X97" s="53" t="s">
        <v>0</v>
      </c>
      <c r="Y97" s="52" t="s">
        <v>0</v>
      </c>
      <c r="Z97" s="52" t="s">
        <v>0</v>
      </c>
      <c r="AA97" s="52" t="s">
        <v>0</v>
      </c>
      <c r="AB97" s="52" t="s">
        <v>0</v>
      </c>
      <c r="AC97" s="52" t="s">
        <v>0</v>
      </c>
      <c r="AD97" s="53" t="s">
        <v>0</v>
      </c>
      <c r="AE97" s="53" t="s">
        <v>0</v>
      </c>
      <c r="AF97" s="52" t="s">
        <v>0</v>
      </c>
      <c r="AG97" s="52" t="s">
        <v>0</v>
      </c>
      <c r="AH97" s="52" t="s">
        <v>0</v>
      </c>
      <c r="AI97" s="52" t="s">
        <v>0</v>
      </c>
      <c r="AJ97" s="57" t="s">
        <v>0</v>
      </c>
      <c r="AK97" s="53" t="s">
        <v>0</v>
      </c>
      <c r="AL97" s="53" t="s">
        <v>0</v>
      </c>
      <c r="AM97" s="52" t="s">
        <v>0</v>
      </c>
      <c r="AN97" s="52" t="s">
        <v>0</v>
      </c>
      <c r="AO97" s="52" t="s">
        <v>0</v>
      </c>
      <c r="AP97" s="52" t="s">
        <v>0</v>
      </c>
      <c r="AQ97" s="52" t="s">
        <v>0</v>
      </c>
      <c r="AR97" s="53" t="s">
        <v>0</v>
      </c>
      <c r="AS97" s="53" t="s">
        <v>0</v>
      </c>
      <c r="AT97" s="52" t="s">
        <v>0</v>
      </c>
      <c r="AU97" s="52" t="s">
        <v>0</v>
      </c>
      <c r="AV97" s="52" t="s">
        <v>0</v>
      </c>
      <c r="AW97" s="52" t="s">
        <v>0</v>
      </c>
      <c r="AX97" s="52" t="s">
        <v>0</v>
      </c>
      <c r="AY97" s="53" t="s">
        <v>0</v>
      </c>
      <c r="AZ97" s="53" t="s">
        <v>0</v>
      </c>
      <c r="BA97" s="52" t="s">
        <v>0</v>
      </c>
      <c r="BB97" s="52" t="s">
        <v>0</v>
      </c>
      <c r="BC97" s="52" t="s">
        <v>0</v>
      </c>
      <c r="BD97" s="52" t="s">
        <v>0</v>
      </c>
      <c r="BE97" s="52" t="s">
        <v>0</v>
      </c>
      <c r="BF97" s="53" t="s">
        <v>0</v>
      </c>
      <c r="BG97" s="53" t="s">
        <v>0</v>
      </c>
      <c r="BH97" s="52" t="s">
        <v>0</v>
      </c>
      <c r="BI97" s="52" t="s">
        <v>0</v>
      </c>
      <c r="BJ97" s="52" t="s">
        <v>0</v>
      </c>
      <c r="BK97" s="52" t="s">
        <v>0</v>
      </c>
      <c r="BL97" s="52" t="s">
        <v>0</v>
      </c>
      <c r="BM97" s="53" t="s">
        <v>0</v>
      </c>
      <c r="BN97" s="55" t="s">
        <v>0</v>
      </c>
      <c r="BO97" s="56" t="s">
        <v>0</v>
      </c>
      <c r="BP97" s="52" t="s">
        <v>0</v>
      </c>
      <c r="BQ97" s="52" t="s">
        <v>0</v>
      </c>
      <c r="BR97" s="52" t="s">
        <v>0</v>
      </c>
      <c r="BS97" s="52" t="s">
        <v>0</v>
      </c>
      <c r="BT97" s="53" t="s">
        <v>0</v>
      </c>
      <c r="BU97" s="53" t="s">
        <v>0</v>
      </c>
      <c r="BV97" s="52" t="s">
        <v>0</v>
      </c>
      <c r="BW97" s="52" t="s">
        <v>0</v>
      </c>
      <c r="BX97" s="52" t="s">
        <v>0</v>
      </c>
      <c r="BY97" s="52" t="s">
        <v>0</v>
      </c>
      <c r="BZ97" s="52" t="s">
        <v>0</v>
      </c>
      <c r="CA97" s="53" t="s">
        <v>0</v>
      </c>
      <c r="CB97" s="53" t="s">
        <v>0</v>
      </c>
      <c r="CC97" s="52" t="s">
        <v>0</v>
      </c>
      <c r="CD97" s="52" t="s">
        <v>0</v>
      </c>
      <c r="CE97" s="52" t="s">
        <v>0</v>
      </c>
      <c r="CF97" s="52" t="s">
        <v>0</v>
      </c>
      <c r="CG97" s="52" t="s">
        <v>0</v>
      </c>
      <c r="CH97" s="53" t="s">
        <v>0</v>
      </c>
      <c r="CI97" s="53" t="s">
        <v>0</v>
      </c>
      <c r="CJ97" s="52" t="s">
        <v>0</v>
      </c>
      <c r="CK97" s="52" t="s">
        <v>0</v>
      </c>
      <c r="CL97" s="52" t="s">
        <v>0</v>
      </c>
      <c r="CM97" s="52" t="s">
        <v>0</v>
      </c>
      <c r="CN97" s="52" t="s">
        <v>0</v>
      </c>
      <c r="CO97" s="53" t="s">
        <v>0</v>
      </c>
      <c r="CP97" s="53" t="s">
        <v>0</v>
      </c>
      <c r="CQ97" s="52" t="s">
        <v>0</v>
      </c>
      <c r="CR97" s="54" t="s">
        <v>0</v>
      </c>
      <c r="CS97" s="52" t="s">
        <v>0</v>
      </c>
      <c r="CT97" s="52" t="s">
        <v>0</v>
      </c>
      <c r="CU97" s="52" t="s">
        <v>0</v>
      </c>
      <c r="CV97" s="53" t="s">
        <v>0</v>
      </c>
      <c r="CW97" s="53" t="s">
        <v>0</v>
      </c>
      <c r="CX97" s="52" t="s">
        <v>0</v>
      </c>
      <c r="CY97" s="52" t="s">
        <v>0</v>
      </c>
      <c r="CZ97" s="52" t="s">
        <v>0</v>
      </c>
      <c r="DA97" s="52" t="s">
        <v>0</v>
      </c>
      <c r="DB97" s="52" t="s">
        <v>0</v>
      </c>
      <c r="DC97" s="52" t="s">
        <v>0</v>
      </c>
      <c r="DD97" s="53" t="s">
        <v>0</v>
      </c>
      <c r="DE97" s="52" t="s">
        <v>0</v>
      </c>
      <c r="DF97" s="52" t="s">
        <v>0</v>
      </c>
      <c r="DG97" s="52" t="s">
        <v>0</v>
      </c>
      <c r="DH97" s="52" t="s">
        <v>0</v>
      </c>
      <c r="DI97" s="52" t="s">
        <v>0</v>
      </c>
      <c r="DJ97" s="53" t="s">
        <v>0</v>
      </c>
      <c r="DK97" s="53" t="s">
        <v>0</v>
      </c>
      <c r="DL97" s="52"/>
      <c r="DM97" s="52"/>
      <c r="DN97" s="52"/>
      <c r="DO97" s="52"/>
      <c r="DP97" s="56" t="s">
        <v>0</v>
      </c>
      <c r="DQ97" s="53" t="s">
        <v>0</v>
      </c>
      <c r="DR97" s="53" t="s">
        <v>0</v>
      </c>
      <c r="DS97" s="52"/>
      <c r="DT97" s="52"/>
      <c r="DU97" s="52"/>
      <c r="DV97" s="52"/>
      <c r="DW97" s="58"/>
    </row>
    <row r="98" spans="1:128">
      <c r="A98" s="72" t="s">
        <v>514</v>
      </c>
      <c r="B98" s="51">
        <v>36</v>
      </c>
      <c r="C98" s="51">
        <v>15</v>
      </c>
      <c r="D98" s="51">
        <f t="shared" si="4"/>
        <v>11</v>
      </c>
      <c r="E98" s="79">
        <f t="shared" si="5"/>
        <v>4</v>
      </c>
      <c r="F98" s="52" t="s">
        <v>0</v>
      </c>
      <c r="G98" s="52" t="s">
        <v>0</v>
      </c>
      <c r="H98" s="52" t="s">
        <v>0</v>
      </c>
      <c r="I98" s="53" t="s">
        <v>0</v>
      </c>
      <c r="J98" s="53" t="s">
        <v>0</v>
      </c>
      <c r="K98" s="52" t="s">
        <v>0</v>
      </c>
      <c r="L98" s="52" t="s">
        <v>0</v>
      </c>
      <c r="M98" s="52" t="s">
        <v>0</v>
      </c>
      <c r="N98" s="52" t="s">
        <v>0</v>
      </c>
      <c r="O98" s="52" t="s">
        <v>0</v>
      </c>
      <c r="P98" s="53" t="s">
        <v>0</v>
      </c>
      <c r="Q98" s="53" t="s">
        <v>0</v>
      </c>
      <c r="R98" s="52" t="s">
        <v>0</v>
      </c>
      <c r="S98" s="52" t="s">
        <v>0</v>
      </c>
      <c r="T98" s="52" t="s">
        <v>0</v>
      </c>
      <c r="U98" s="52" t="s">
        <v>0</v>
      </c>
      <c r="V98" s="52" t="s">
        <v>0</v>
      </c>
      <c r="W98" s="53" t="s">
        <v>0</v>
      </c>
      <c r="X98" s="53" t="s">
        <v>0</v>
      </c>
      <c r="Y98" s="52" t="s">
        <v>0</v>
      </c>
      <c r="Z98" s="52" t="s">
        <v>0</v>
      </c>
      <c r="AA98" s="52" t="s">
        <v>0</v>
      </c>
      <c r="AB98" s="52" t="s">
        <v>0</v>
      </c>
      <c r="AC98" s="52" t="s">
        <v>0</v>
      </c>
      <c r="AD98" s="53" t="s">
        <v>0</v>
      </c>
      <c r="AE98" s="53" t="s">
        <v>0</v>
      </c>
      <c r="AF98" s="52" t="s">
        <v>0</v>
      </c>
      <c r="AG98" s="52" t="s">
        <v>0</v>
      </c>
      <c r="AH98" s="52" t="s">
        <v>0</v>
      </c>
      <c r="AI98" s="52" t="s">
        <v>0</v>
      </c>
      <c r="AJ98" s="57" t="s">
        <v>0</v>
      </c>
      <c r="AK98" s="53" t="s">
        <v>0</v>
      </c>
      <c r="AL98" s="53" t="s">
        <v>0</v>
      </c>
      <c r="AM98" s="52" t="s">
        <v>0</v>
      </c>
      <c r="AN98" s="52" t="s">
        <v>0</v>
      </c>
      <c r="AO98" s="52" t="s">
        <v>0</v>
      </c>
      <c r="AP98" s="52" t="s">
        <v>0</v>
      </c>
      <c r="AQ98" s="52" t="s">
        <v>0</v>
      </c>
      <c r="AR98" s="53" t="s">
        <v>0</v>
      </c>
      <c r="AS98" s="53" t="s">
        <v>0</v>
      </c>
      <c r="AT98" s="52" t="s">
        <v>0</v>
      </c>
      <c r="AU98" s="52" t="s">
        <v>0</v>
      </c>
      <c r="AV98" s="52" t="s">
        <v>0</v>
      </c>
      <c r="AW98" s="52" t="s">
        <v>0</v>
      </c>
      <c r="AX98" s="52" t="s">
        <v>0</v>
      </c>
      <c r="AY98" s="53" t="s">
        <v>0</v>
      </c>
      <c r="AZ98" s="53" t="s">
        <v>0</v>
      </c>
      <c r="BA98" s="52" t="s">
        <v>0</v>
      </c>
      <c r="BB98" s="52" t="s">
        <v>0</v>
      </c>
      <c r="BC98" s="52" t="s">
        <v>0</v>
      </c>
      <c r="BD98" s="52" t="s">
        <v>0</v>
      </c>
      <c r="BE98" s="52" t="s">
        <v>0</v>
      </c>
      <c r="BF98" s="53" t="s">
        <v>0</v>
      </c>
      <c r="BG98" s="53" t="s">
        <v>0</v>
      </c>
      <c r="BH98" s="52" t="s">
        <v>0</v>
      </c>
      <c r="BI98" s="52" t="s">
        <v>0</v>
      </c>
      <c r="BJ98" s="52" t="s">
        <v>0</v>
      </c>
      <c r="BK98" s="52" t="s">
        <v>380</v>
      </c>
      <c r="BL98" s="52" t="s">
        <v>380</v>
      </c>
      <c r="BM98" s="53" t="s">
        <v>0</v>
      </c>
      <c r="BN98" s="55" t="s">
        <v>0</v>
      </c>
      <c r="BO98" s="56" t="s">
        <v>0</v>
      </c>
      <c r="BP98" s="52" t="s">
        <v>0</v>
      </c>
      <c r="BQ98" s="52" t="s">
        <v>0</v>
      </c>
      <c r="BR98" s="52" t="s">
        <v>0</v>
      </c>
      <c r="BS98" s="52" t="s">
        <v>0</v>
      </c>
      <c r="BT98" s="53" t="s">
        <v>0</v>
      </c>
      <c r="BU98" s="53" t="s">
        <v>0</v>
      </c>
      <c r="BV98" s="52" t="s">
        <v>0</v>
      </c>
      <c r="BW98" s="52" t="s">
        <v>0</v>
      </c>
      <c r="BX98" s="52" t="s">
        <v>0</v>
      </c>
      <c r="BY98" s="52" t="s">
        <v>0</v>
      </c>
      <c r="BZ98" s="52" t="s">
        <v>0</v>
      </c>
      <c r="CA98" s="53" t="s">
        <v>0</v>
      </c>
      <c r="CB98" s="53" t="s">
        <v>0</v>
      </c>
      <c r="CC98" s="52" t="s">
        <v>0</v>
      </c>
      <c r="CD98" s="52" t="s">
        <v>0</v>
      </c>
      <c r="CE98" s="52" t="s">
        <v>0</v>
      </c>
      <c r="CF98" s="52" t="s">
        <v>0</v>
      </c>
      <c r="CG98" s="52" t="s">
        <v>0</v>
      </c>
      <c r="CH98" s="53" t="s">
        <v>0</v>
      </c>
      <c r="CI98" s="53" t="s">
        <v>0</v>
      </c>
      <c r="CJ98" s="52" t="s">
        <v>0</v>
      </c>
      <c r="CK98" s="52" t="s">
        <v>0</v>
      </c>
      <c r="CL98" s="52" t="s">
        <v>0</v>
      </c>
      <c r="CM98" s="52" t="s">
        <v>0</v>
      </c>
      <c r="CN98" s="52" t="s">
        <v>0</v>
      </c>
      <c r="CO98" s="53" t="s">
        <v>0</v>
      </c>
      <c r="CP98" s="53" t="s">
        <v>0</v>
      </c>
      <c r="CQ98" s="52" t="s">
        <v>0</v>
      </c>
      <c r="CR98" s="54" t="s">
        <v>0</v>
      </c>
      <c r="CS98" s="52" t="s">
        <v>0</v>
      </c>
      <c r="CT98" s="52" t="s">
        <v>0</v>
      </c>
      <c r="CU98" s="52" t="s">
        <v>0</v>
      </c>
      <c r="CV98" s="53" t="s">
        <v>0</v>
      </c>
      <c r="CW98" s="53" t="s">
        <v>0</v>
      </c>
      <c r="CX98" s="52" t="s">
        <v>0</v>
      </c>
      <c r="CY98" s="52" t="s">
        <v>0</v>
      </c>
      <c r="CZ98" s="52" t="s">
        <v>0</v>
      </c>
      <c r="DA98" s="52" t="s">
        <v>0</v>
      </c>
      <c r="DB98" s="52" t="s">
        <v>515</v>
      </c>
      <c r="DC98" s="52" t="s">
        <v>0</v>
      </c>
      <c r="DD98" s="53" t="s">
        <v>0</v>
      </c>
      <c r="DE98" s="52" t="s">
        <v>0</v>
      </c>
      <c r="DF98" s="52" t="s">
        <v>0</v>
      </c>
      <c r="DG98" s="52" t="s">
        <v>0</v>
      </c>
      <c r="DH98" s="52" t="s">
        <v>0</v>
      </c>
      <c r="DI98" s="52" t="s">
        <v>0</v>
      </c>
      <c r="DJ98" s="53" t="s">
        <v>0</v>
      </c>
      <c r="DK98" s="53" t="s">
        <v>0</v>
      </c>
      <c r="DL98" s="52" t="s">
        <v>380</v>
      </c>
      <c r="DM98" s="52" t="s">
        <v>380</v>
      </c>
      <c r="DN98" s="52" t="s">
        <v>380</v>
      </c>
      <c r="DO98" s="52" t="s">
        <v>380</v>
      </c>
      <c r="DP98" s="56" t="s">
        <v>0</v>
      </c>
      <c r="DQ98" s="53" t="s">
        <v>0</v>
      </c>
      <c r="DR98" s="53" t="s">
        <v>0</v>
      </c>
      <c r="DS98" s="52" t="s">
        <v>380</v>
      </c>
      <c r="DT98" s="52" t="s">
        <v>380</v>
      </c>
      <c r="DU98" s="52" t="s">
        <v>380</v>
      </c>
      <c r="DV98" s="52" t="s">
        <v>380</v>
      </c>
      <c r="DW98" s="58" t="s">
        <v>380</v>
      </c>
      <c r="DX98" s="3" t="s">
        <v>381</v>
      </c>
    </row>
    <row r="99" spans="1:128">
      <c r="A99" s="72" t="s">
        <v>516</v>
      </c>
      <c r="B99" s="51">
        <v>29</v>
      </c>
      <c r="C99" s="51">
        <v>3</v>
      </c>
      <c r="D99" s="51">
        <f t="shared" si="4"/>
        <v>9</v>
      </c>
      <c r="E99" s="79">
        <f t="shared" si="5"/>
        <v>-6</v>
      </c>
      <c r="F99" s="52" t="s">
        <v>0</v>
      </c>
      <c r="G99" s="52" t="s">
        <v>0</v>
      </c>
      <c r="H99" s="52" t="s">
        <v>0</v>
      </c>
      <c r="I99" s="53" t="s">
        <v>0</v>
      </c>
      <c r="J99" s="53" t="s">
        <v>0</v>
      </c>
      <c r="K99" s="52" t="s">
        <v>0</v>
      </c>
      <c r="L99" s="52" t="s">
        <v>0</v>
      </c>
      <c r="M99" s="52" t="s">
        <v>0</v>
      </c>
      <c r="N99" s="52" t="s">
        <v>0</v>
      </c>
      <c r="O99" s="52" t="s">
        <v>0</v>
      </c>
      <c r="P99" s="53" t="s">
        <v>0</v>
      </c>
      <c r="Q99" s="53" t="s">
        <v>0</v>
      </c>
      <c r="R99" s="52" t="s">
        <v>0</v>
      </c>
      <c r="S99" s="52" t="s">
        <v>0</v>
      </c>
      <c r="T99" s="52" t="s">
        <v>0</v>
      </c>
      <c r="U99" s="52" t="s">
        <v>0</v>
      </c>
      <c r="V99" s="52" t="s">
        <v>0</v>
      </c>
      <c r="W99" s="53" t="s">
        <v>0</v>
      </c>
      <c r="X99" s="53" t="s">
        <v>0</v>
      </c>
      <c r="Y99" s="52" t="s">
        <v>0</v>
      </c>
      <c r="Z99" s="52" t="s">
        <v>0</v>
      </c>
      <c r="AA99" s="52" t="s">
        <v>0</v>
      </c>
      <c r="AB99" s="52" t="s">
        <v>0</v>
      </c>
      <c r="AC99" s="52" t="s">
        <v>0</v>
      </c>
      <c r="AD99" s="53" t="s">
        <v>0</v>
      </c>
      <c r="AE99" s="53" t="s">
        <v>0</v>
      </c>
      <c r="AF99" s="52" t="s">
        <v>0</v>
      </c>
      <c r="AG99" s="52" t="s">
        <v>0</v>
      </c>
      <c r="AH99" s="52" t="s">
        <v>0</v>
      </c>
      <c r="AI99" s="52" t="s">
        <v>0</v>
      </c>
      <c r="AJ99" s="57" t="s">
        <v>0</v>
      </c>
      <c r="AK99" s="53" t="s">
        <v>0</v>
      </c>
      <c r="AL99" s="53" t="s">
        <v>0</v>
      </c>
      <c r="AM99" s="52" t="s">
        <v>0</v>
      </c>
      <c r="AN99" s="52" t="s">
        <v>0</v>
      </c>
      <c r="AO99" s="52" t="s">
        <v>0</v>
      </c>
      <c r="AP99" s="52" t="s">
        <v>0</v>
      </c>
      <c r="AQ99" s="52" t="s">
        <v>0</v>
      </c>
      <c r="AR99" s="53" t="s">
        <v>0</v>
      </c>
      <c r="AS99" s="53" t="s">
        <v>0</v>
      </c>
      <c r="AT99" s="52" t="s">
        <v>0</v>
      </c>
      <c r="AU99" s="52" t="s">
        <v>0</v>
      </c>
      <c r="AV99" s="52" t="s">
        <v>0</v>
      </c>
      <c r="AW99" s="52" t="s">
        <v>0</v>
      </c>
      <c r="AX99" s="52" t="s">
        <v>0</v>
      </c>
      <c r="AY99" s="53" t="s">
        <v>0</v>
      </c>
      <c r="AZ99" s="53" t="s">
        <v>0</v>
      </c>
      <c r="BA99" s="52" t="s">
        <v>0</v>
      </c>
      <c r="BB99" s="52" t="s">
        <v>0</v>
      </c>
      <c r="BC99" s="52" t="s">
        <v>0</v>
      </c>
      <c r="BD99" s="52" t="s">
        <v>0</v>
      </c>
      <c r="BE99" s="52" t="s">
        <v>0</v>
      </c>
      <c r="BF99" s="53" t="s">
        <v>0</v>
      </c>
      <c r="BG99" s="53" t="s">
        <v>0</v>
      </c>
      <c r="BH99" s="52" t="s">
        <v>0</v>
      </c>
      <c r="BI99" s="52" t="s">
        <v>0</v>
      </c>
      <c r="BJ99" s="52" t="s">
        <v>0</v>
      </c>
      <c r="BK99" s="52" t="s">
        <v>0</v>
      </c>
      <c r="BL99" s="52" t="s">
        <v>0</v>
      </c>
      <c r="BM99" s="53" t="s">
        <v>0</v>
      </c>
      <c r="BN99" s="55" t="s">
        <v>0</v>
      </c>
      <c r="BO99" s="56" t="s">
        <v>0</v>
      </c>
      <c r="BP99" s="52" t="s">
        <v>0</v>
      </c>
      <c r="BQ99" s="52" t="s">
        <v>0</v>
      </c>
      <c r="BR99" s="52" t="s">
        <v>0</v>
      </c>
      <c r="BS99" s="52" t="s">
        <v>0</v>
      </c>
      <c r="BT99" s="53" t="s">
        <v>0</v>
      </c>
      <c r="BU99" s="53" t="s">
        <v>0</v>
      </c>
      <c r="BV99" s="52" t="s">
        <v>0</v>
      </c>
      <c r="BW99" s="52" t="s">
        <v>0</v>
      </c>
      <c r="BX99" s="52" t="s">
        <v>0</v>
      </c>
      <c r="BY99" s="52" t="s">
        <v>0</v>
      </c>
      <c r="BZ99" s="52" t="s">
        <v>0</v>
      </c>
      <c r="CA99" s="53" t="s">
        <v>0</v>
      </c>
      <c r="CB99" s="53" t="s">
        <v>0</v>
      </c>
      <c r="CC99" s="52" t="s">
        <v>0</v>
      </c>
      <c r="CD99" s="52" t="s">
        <v>0</v>
      </c>
      <c r="CE99" s="52" t="s">
        <v>0</v>
      </c>
      <c r="CF99" s="52" t="s">
        <v>0</v>
      </c>
      <c r="CG99" s="52" t="s">
        <v>0</v>
      </c>
      <c r="CH99" s="53" t="s">
        <v>0</v>
      </c>
      <c r="CI99" s="53" t="s">
        <v>0</v>
      </c>
      <c r="CJ99" s="52" t="s">
        <v>0</v>
      </c>
      <c r="CK99" s="52" t="s">
        <v>0</v>
      </c>
      <c r="CL99" s="52" t="s">
        <v>0</v>
      </c>
      <c r="CM99" s="52" t="s">
        <v>0</v>
      </c>
      <c r="CN99" s="52" t="s">
        <v>0</v>
      </c>
      <c r="CO99" s="53" t="s">
        <v>0</v>
      </c>
      <c r="CP99" s="53" t="s">
        <v>0</v>
      </c>
      <c r="CQ99" s="52" t="s">
        <v>0</v>
      </c>
      <c r="CR99" s="54" t="s">
        <v>0</v>
      </c>
      <c r="CS99" s="52" t="s">
        <v>0</v>
      </c>
      <c r="CT99" s="52" t="s">
        <v>0</v>
      </c>
      <c r="CU99" s="52" t="s">
        <v>0</v>
      </c>
      <c r="CV99" s="53" t="s">
        <v>0</v>
      </c>
      <c r="CW99" s="53" t="s">
        <v>0</v>
      </c>
      <c r="CX99" s="52" t="s">
        <v>0</v>
      </c>
      <c r="CY99" s="52" t="s">
        <v>0</v>
      </c>
      <c r="CZ99" s="52" t="s">
        <v>0</v>
      </c>
      <c r="DA99" s="52" t="s">
        <v>0</v>
      </c>
      <c r="DB99" s="52" t="s">
        <v>0</v>
      </c>
      <c r="DC99" s="52" t="s">
        <v>0</v>
      </c>
      <c r="DD99" s="53" t="s">
        <v>0</v>
      </c>
      <c r="DE99" s="52" t="s">
        <v>0</v>
      </c>
      <c r="DF99" s="52" t="s">
        <v>0</v>
      </c>
      <c r="DG99" s="52" t="s">
        <v>0</v>
      </c>
      <c r="DH99" s="52" t="s">
        <v>0</v>
      </c>
      <c r="DI99" s="52" t="s">
        <v>0</v>
      </c>
      <c r="DJ99" s="53" t="s">
        <v>0</v>
      </c>
      <c r="DK99" s="53" t="s">
        <v>0</v>
      </c>
      <c r="DL99" s="103" t="s">
        <v>380</v>
      </c>
      <c r="DM99" s="103" t="s">
        <v>380</v>
      </c>
      <c r="DN99" s="103" t="s">
        <v>380</v>
      </c>
      <c r="DO99" s="103" t="s">
        <v>380</v>
      </c>
      <c r="DP99" s="56" t="s">
        <v>0</v>
      </c>
      <c r="DQ99" s="53" t="s">
        <v>0</v>
      </c>
      <c r="DR99" s="53" t="s">
        <v>0</v>
      </c>
      <c r="DS99" s="103" t="s">
        <v>380</v>
      </c>
      <c r="DT99" s="103" t="s">
        <v>380</v>
      </c>
      <c r="DU99" s="52" t="s">
        <v>380</v>
      </c>
      <c r="DV99" s="52" t="s">
        <v>380</v>
      </c>
      <c r="DW99" s="58" t="s">
        <v>380</v>
      </c>
    </row>
    <row r="100" spans="1:128">
      <c r="A100" s="72" t="s">
        <v>517</v>
      </c>
      <c r="B100" s="51">
        <v>25</v>
      </c>
      <c r="C100" s="51">
        <v>21</v>
      </c>
      <c r="D100" s="51">
        <f t="shared" ref="D100:D131" si="6">COUNTIF(F100:DW100,"x")</f>
        <v>11</v>
      </c>
      <c r="E100" s="79">
        <f t="shared" ref="E100:E131" si="7">C100-D100</f>
        <v>10</v>
      </c>
      <c r="F100" s="52" t="s">
        <v>380</v>
      </c>
      <c r="G100" s="52" t="s">
        <v>0</v>
      </c>
      <c r="H100" s="52" t="s">
        <v>0</v>
      </c>
      <c r="I100" s="53" t="s">
        <v>0</v>
      </c>
      <c r="J100" s="53" t="s">
        <v>0</v>
      </c>
      <c r="K100" s="52" t="s">
        <v>0</v>
      </c>
      <c r="L100" s="52" t="s">
        <v>0</v>
      </c>
      <c r="M100" s="52" t="s">
        <v>0</v>
      </c>
      <c r="N100" s="52" t="s">
        <v>0</v>
      </c>
      <c r="O100" s="52" t="s">
        <v>0</v>
      </c>
      <c r="P100" s="53" t="s">
        <v>0</v>
      </c>
      <c r="Q100" s="53" t="s">
        <v>0</v>
      </c>
      <c r="R100" s="52" t="s">
        <v>0</v>
      </c>
      <c r="S100" s="52" t="s">
        <v>0</v>
      </c>
      <c r="T100" s="52" t="s">
        <v>0</v>
      </c>
      <c r="U100" s="52" t="s">
        <v>0</v>
      </c>
      <c r="V100" s="52" t="s">
        <v>0</v>
      </c>
      <c r="W100" s="53" t="s">
        <v>0</v>
      </c>
      <c r="X100" s="53" t="s">
        <v>0</v>
      </c>
      <c r="Y100" s="52" t="s">
        <v>0</v>
      </c>
      <c r="Z100" s="52" t="s">
        <v>0</v>
      </c>
      <c r="AA100" s="52" t="s">
        <v>0</v>
      </c>
      <c r="AB100" s="52" t="s">
        <v>0</v>
      </c>
      <c r="AC100" s="52" t="s">
        <v>0</v>
      </c>
      <c r="AD100" s="53" t="s">
        <v>0</v>
      </c>
      <c r="AE100" s="53" t="s">
        <v>0</v>
      </c>
      <c r="AF100" s="52" t="s">
        <v>0</v>
      </c>
      <c r="AG100" s="52" t="s">
        <v>0</v>
      </c>
      <c r="AH100" s="52" t="s">
        <v>0</v>
      </c>
      <c r="AI100" s="52" t="s">
        <v>0</v>
      </c>
      <c r="AJ100" s="57" t="s">
        <v>0</v>
      </c>
      <c r="AK100" s="53" t="s">
        <v>0</v>
      </c>
      <c r="AL100" s="53" t="s">
        <v>0</v>
      </c>
      <c r="AM100" s="52" t="s">
        <v>0</v>
      </c>
      <c r="AN100" s="52" t="s">
        <v>0</v>
      </c>
      <c r="AO100" s="52" t="s">
        <v>0</v>
      </c>
      <c r="AP100" s="52" t="s">
        <v>0</v>
      </c>
      <c r="AQ100" s="52" t="s">
        <v>0</v>
      </c>
      <c r="AR100" s="53" t="s">
        <v>0</v>
      </c>
      <c r="AS100" s="53" t="s">
        <v>0</v>
      </c>
      <c r="AT100" s="52" t="s">
        <v>0</v>
      </c>
      <c r="AU100" s="52" t="s">
        <v>0</v>
      </c>
      <c r="AV100" s="52" t="s">
        <v>0</v>
      </c>
      <c r="AW100" s="52" t="s">
        <v>0</v>
      </c>
      <c r="AX100" s="52" t="s">
        <v>0</v>
      </c>
      <c r="AY100" s="53" t="s">
        <v>0</v>
      </c>
      <c r="AZ100" s="53" t="s">
        <v>0</v>
      </c>
      <c r="BA100" s="52" t="s">
        <v>0</v>
      </c>
      <c r="BB100" s="52" t="s">
        <v>0</v>
      </c>
      <c r="BC100" s="52" t="s">
        <v>0</v>
      </c>
      <c r="BD100" s="52" t="s">
        <v>0</v>
      </c>
      <c r="BE100" s="52" t="s">
        <v>0</v>
      </c>
      <c r="BF100" s="53" t="s">
        <v>0</v>
      </c>
      <c r="BG100" s="53" t="s">
        <v>0</v>
      </c>
      <c r="BH100" s="52" t="s">
        <v>0</v>
      </c>
      <c r="BI100" s="52" t="s">
        <v>0</v>
      </c>
      <c r="BJ100" s="52" t="s">
        <v>0</v>
      </c>
      <c r="BK100" s="52" t="s">
        <v>0</v>
      </c>
      <c r="BL100" s="52" t="s">
        <v>0</v>
      </c>
      <c r="BM100" s="53" t="s">
        <v>0</v>
      </c>
      <c r="BN100" s="55" t="s">
        <v>0</v>
      </c>
      <c r="BO100" s="56" t="s">
        <v>0</v>
      </c>
      <c r="BP100" s="52" t="s">
        <v>0</v>
      </c>
      <c r="BQ100" s="52" t="s">
        <v>0</v>
      </c>
      <c r="BR100" s="52" t="s">
        <v>0</v>
      </c>
      <c r="BS100" s="52" t="s">
        <v>0</v>
      </c>
      <c r="BT100" s="53" t="s">
        <v>0</v>
      </c>
      <c r="BU100" s="53" t="s">
        <v>0</v>
      </c>
      <c r="BV100" s="52" t="s">
        <v>0</v>
      </c>
      <c r="BW100" s="52" t="s">
        <v>0</v>
      </c>
      <c r="BX100" s="52" t="s">
        <v>0</v>
      </c>
      <c r="BY100" s="52" t="s">
        <v>0</v>
      </c>
      <c r="BZ100" s="52" t="s">
        <v>0</v>
      </c>
      <c r="CA100" s="53" t="s">
        <v>0</v>
      </c>
      <c r="CB100" s="53" t="s">
        <v>0</v>
      </c>
      <c r="CC100" s="52" t="s">
        <v>0</v>
      </c>
      <c r="CD100" s="52" t="s">
        <v>0</v>
      </c>
      <c r="CE100" s="52" t="s">
        <v>0</v>
      </c>
      <c r="CF100" s="52" t="s">
        <v>0</v>
      </c>
      <c r="CG100" s="52" t="s">
        <v>380</v>
      </c>
      <c r="CH100" s="53" t="s">
        <v>0</v>
      </c>
      <c r="CI100" s="53" t="s">
        <v>0</v>
      </c>
      <c r="CJ100" s="52" t="s">
        <v>0</v>
      </c>
      <c r="CK100" s="52" t="s">
        <v>0</v>
      </c>
      <c r="CL100" s="52" t="s">
        <v>0</v>
      </c>
      <c r="CM100" s="52" t="s">
        <v>380</v>
      </c>
      <c r="CN100" s="52" t="s">
        <v>380</v>
      </c>
      <c r="CO100" s="53" t="s">
        <v>0</v>
      </c>
      <c r="CP100" s="53" t="s">
        <v>0</v>
      </c>
      <c r="CQ100" s="52" t="s">
        <v>0</v>
      </c>
      <c r="CR100" s="54" t="s">
        <v>0</v>
      </c>
      <c r="CS100" s="52" t="s">
        <v>0</v>
      </c>
      <c r="CT100" s="52" t="s">
        <v>0</v>
      </c>
      <c r="CU100" s="52" t="s">
        <v>0</v>
      </c>
      <c r="CV100" s="53" t="s">
        <v>0</v>
      </c>
      <c r="CW100" s="53" t="s">
        <v>0</v>
      </c>
      <c r="CX100" s="52" t="s">
        <v>0</v>
      </c>
      <c r="CY100" s="52" t="s">
        <v>0</v>
      </c>
      <c r="CZ100" s="52" t="s">
        <v>0</v>
      </c>
      <c r="DA100" s="52" t="s">
        <v>0</v>
      </c>
      <c r="DB100" s="52" t="s">
        <v>0</v>
      </c>
      <c r="DC100" s="52" t="s">
        <v>0</v>
      </c>
      <c r="DD100" s="53" t="s">
        <v>0</v>
      </c>
      <c r="DE100" s="52" t="s">
        <v>0</v>
      </c>
      <c r="DF100" s="52" t="s">
        <v>0</v>
      </c>
      <c r="DG100" s="52" t="s">
        <v>0</v>
      </c>
      <c r="DH100" s="52" t="s">
        <v>0</v>
      </c>
      <c r="DI100" s="52" t="s">
        <v>0</v>
      </c>
      <c r="DJ100" s="53" t="s">
        <v>0</v>
      </c>
      <c r="DK100" s="53" t="s">
        <v>0</v>
      </c>
      <c r="DL100" s="52" t="s">
        <v>0</v>
      </c>
      <c r="DM100" s="52" t="s">
        <v>0</v>
      </c>
      <c r="DN100" s="52" t="s">
        <v>380</v>
      </c>
      <c r="DO100" s="52" t="s">
        <v>380</v>
      </c>
      <c r="DP100" s="56"/>
      <c r="DQ100" s="53"/>
      <c r="DR100" s="53"/>
      <c r="DS100" s="52" t="s">
        <v>380</v>
      </c>
      <c r="DT100" s="52" t="s">
        <v>380</v>
      </c>
      <c r="DU100" s="52" t="s">
        <v>380</v>
      </c>
      <c r="DV100" s="52" t="s">
        <v>380</v>
      </c>
      <c r="DW100" s="58" t="s">
        <v>380</v>
      </c>
      <c r="DX100" s="3" t="s">
        <v>394</v>
      </c>
    </row>
    <row r="101" spans="1:128">
      <c r="A101" s="72" t="s">
        <v>518</v>
      </c>
      <c r="B101" s="51">
        <v>30</v>
      </c>
      <c r="C101" s="51">
        <v>15</v>
      </c>
      <c r="D101" s="51">
        <f t="shared" si="6"/>
        <v>12</v>
      </c>
      <c r="E101" s="79">
        <f t="shared" si="7"/>
        <v>3</v>
      </c>
      <c r="F101" s="52" t="s">
        <v>0</v>
      </c>
      <c r="G101" s="52" t="s">
        <v>0</v>
      </c>
      <c r="H101" s="52" t="s">
        <v>0</v>
      </c>
      <c r="I101" s="53" t="s">
        <v>0</v>
      </c>
      <c r="J101" s="53" t="s">
        <v>0</v>
      </c>
      <c r="K101" s="52" t="s">
        <v>0</v>
      </c>
      <c r="L101" s="52" t="s">
        <v>0</v>
      </c>
      <c r="M101" s="52" t="s">
        <v>0</v>
      </c>
      <c r="N101" s="52" t="s">
        <v>0</v>
      </c>
      <c r="O101" s="52" t="s">
        <v>0</v>
      </c>
      <c r="P101" s="53" t="s">
        <v>0</v>
      </c>
      <c r="Q101" s="53" t="s">
        <v>0</v>
      </c>
      <c r="R101" s="52" t="s">
        <v>0</v>
      </c>
      <c r="S101" s="52" t="s">
        <v>0</v>
      </c>
      <c r="T101" s="52" t="s">
        <v>0</v>
      </c>
      <c r="U101" s="52" t="s">
        <v>0</v>
      </c>
      <c r="V101" s="52" t="s">
        <v>0</v>
      </c>
      <c r="W101" s="53" t="s">
        <v>0</v>
      </c>
      <c r="X101" s="53" t="s">
        <v>0</v>
      </c>
      <c r="Y101" s="52" t="s">
        <v>0</v>
      </c>
      <c r="Z101" s="52" t="s">
        <v>0</v>
      </c>
      <c r="AA101" s="52" t="s">
        <v>0</v>
      </c>
      <c r="AB101" s="52" t="s">
        <v>0</v>
      </c>
      <c r="AC101" s="52" t="s">
        <v>0</v>
      </c>
      <c r="AD101" s="53" t="s">
        <v>0</v>
      </c>
      <c r="AE101" s="53" t="s">
        <v>0</v>
      </c>
      <c r="AF101" s="52" t="s">
        <v>0</v>
      </c>
      <c r="AG101" s="52" t="s">
        <v>0</v>
      </c>
      <c r="AH101" s="52" t="s">
        <v>383</v>
      </c>
      <c r="AI101" s="52" t="s">
        <v>383</v>
      </c>
      <c r="AJ101" s="57" t="s">
        <v>380</v>
      </c>
      <c r="AK101" s="53" t="s">
        <v>380</v>
      </c>
      <c r="AL101" s="53" t="s">
        <v>380</v>
      </c>
      <c r="AM101" s="52" t="s">
        <v>0</v>
      </c>
      <c r="AN101" s="52" t="s">
        <v>0</v>
      </c>
      <c r="AO101" s="52" t="s">
        <v>0</v>
      </c>
      <c r="AP101" s="52" t="s">
        <v>0</v>
      </c>
      <c r="AQ101" s="52" t="s">
        <v>0</v>
      </c>
      <c r="AR101" s="53" t="s">
        <v>0</v>
      </c>
      <c r="AS101" s="53" t="s">
        <v>0</v>
      </c>
      <c r="AT101" s="52" t="s">
        <v>0</v>
      </c>
      <c r="AU101" s="52" t="s">
        <v>0</v>
      </c>
      <c r="AV101" s="52" t="s">
        <v>0</v>
      </c>
      <c r="AW101" s="52" t="s">
        <v>0</v>
      </c>
      <c r="AX101" s="52" t="s">
        <v>0</v>
      </c>
      <c r="AY101" s="53" t="s">
        <v>0</v>
      </c>
      <c r="AZ101" s="53" t="s">
        <v>0</v>
      </c>
      <c r="BA101" s="52" t="s">
        <v>0</v>
      </c>
      <c r="BB101" s="52" t="s">
        <v>0</v>
      </c>
      <c r="BC101" s="52" t="s">
        <v>0</v>
      </c>
      <c r="BD101" s="52" t="s">
        <v>0</v>
      </c>
      <c r="BE101" s="52" t="s">
        <v>0</v>
      </c>
      <c r="BF101" s="53" t="s">
        <v>0</v>
      </c>
      <c r="BG101" s="53" t="s">
        <v>0</v>
      </c>
      <c r="BH101" s="52" t="s">
        <v>0</v>
      </c>
      <c r="BI101" s="52" t="s">
        <v>0</v>
      </c>
      <c r="BJ101" s="52" t="s">
        <v>0</v>
      </c>
      <c r="BK101" s="52" t="s">
        <v>0</v>
      </c>
      <c r="BL101" s="52" t="s">
        <v>0</v>
      </c>
      <c r="BM101" s="53" t="s">
        <v>0</v>
      </c>
      <c r="BN101" s="55" t="s">
        <v>0</v>
      </c>
      <c r="BO101" s="56" t="s">
        <v>0</v>
      </c>
      <c r="BP101" s="52" t="s">
        <v>0</v>
      </c>
      <c r="BQ101" s="52" t="s">
        <v>0</v>
      </c>
      <c r="BR101" s="52" t="s">
        <v>0</v>
      </c>
      <c r="BS101" s="52" t="s">
        <v>0</v>
      </c>
      <c r="BT101" s="53" t="s">
        <v>0</v>
      </c>
      <c r="BU101" s="53" t="s">
        <v>0</v>
      </c>
      <c r="BV101" s="52" t="s">
        <v>0</v>
      </c>
      <c r="BW101" s="52" t="s">
        <v>0</v>
      </c>
      <c r="BX101" s="52" t="s">
        <v>0</v>
      </c>
      <c r="BY101" s="52" t="s">
        <v>380</v>
      </c>
      <c r="BZ101" s="52" t="s">
        <v>380</v>
      </c>
      <c r="CA101" s="53" t="s">
        <v>380</v>
      </c>
      <c r="CB101" s="53" t="s">
        <v>380</v>
      </c>
      <c r="CC101" s="52" t="s">
        <v>0</v>
      </c>
      <c r="CD101" s="52" t="s">
        <v>0</v>
      </c>
      <c r="CE101" s="52" t="s">
        <v>0</v>
      </c>
      <c r="CF101" s="52" t="s">
        <v>0</v>
      </c>
      <c r="CG101" s="52" t="s">
        <v>0</v>
      </c>
      <c r="CH101" s="53" t="s">
        <v>0</v>
      </c>
      <c r="CI101" s="53" t="s">
        <v>0</v>
      </c>
      <c r="CJ101" s="52" t="s">
        <v>0</v>
      </c>
      <c r="CK101" s="52" t="s">
        <v>0</v>
      </c>
      <c r="CL101" s="52" t="s">
        <v>0</v>
      </c>
      <c r="CM101" s="52" t="s">
        <v>0</v>
      </c>
      <c r="CN101" s="52" t="s">
        <v>0</v>
      </c>
      <c r="CO101" s="53" t="s">
        <v>0</v>
      </c>
      <c r="CP101" s="53" t="s">
        <v>0</v>
      </c>
      <c r="CQ101" s="52" t="s">
        <v>0</v>
      </c>
      <c r="CR101" s="54" t="s">
        <v>0</v>
      </c>
      <c r="CS101" s="52" t="s">
        <v>0</v>
      </c>
      <c r="CT101" s="52" t="s">
        <v>0</v>
      </c>
      <c r="CU101" s="52" t="s">
        <v>0</v>
      </c>
      <c r="CV101" s="53" t="s">
        <v>0</v>
      </c>
      <c r="CW101" s="53" t="s">
        <v>0</v>
      </c>
      <c r="CX101" s="52" t="s">
        <v>0</v>
      </c>
      <c r="CY101" s="52" t="s">
        <v>0</v>
      </c>
      <c r="CZ101" s="52" t="s">
        <v>0</v>
      </c>
      <c r="DA101" s="52" t="s">
        <v>0</v>
      </c>
      <c r="DB101" s="52" t="s">
        <v>0</v>
      </c>
      <c r="DC101" s="52" t="s">
        <v>0</v>
      </c>
      <c r="DD101" s="53" t="s">
        <v>0</v>
      </c>
      <c r="DE101" s="52" t="s">
        <v>0</v>
      </c>
      <c r="DF101" s="52" t="s">
        <v>0</v>
      </c>
      <c r="DG101" s="52" t="s">
        <v>0</v>
      </c>
      <c r="DH101" s="52" t="s">
        <v>0</v>
      </c>
      <c r="DI101" s="52" t="s">
        <v>0</v>
      </c>
      <c r="DJ101" s="53" t="s">
        <v>0</v>
      </c>
      <c r="DK101" s="53" t="s">
        <v>0</v>
      </c>
      <c r="DL101" s="52" t="s">
        <v>0</v>
      </c>
      <c r="DM101" s="52" t="s">
        <v>0</v>
      </c>
      <c r="DN101" s="52" t="s">
        <v>0</v>
      </c>
      <c r="DO101" s="52" t="s">
        <v>0</v>
      </c>
      <c r="DP101" s="56" t="s">
        <v>0</v>
      </c>
      <c r="DQ101" s="53" t="s">
        <v>0</v>
      </c>
      <c r="DR101" s="53" t="s">
        <v>0</v>
      </c>
      <c r="DS101" s="52" t="s">
        <v>380</v>
      </c>
      <c r="DT101" s="52" t="s">
        <v>380</v>
      </c>
      <c r="DU101" s="52" t="s">
        <v>380</v>
      </c>
      <c r="DV101" s="107" t="s">
        <v>0</v>
      </c>
      <c r="DW101" s="108" t="s">
        <v>0</v>
      </c>
      <c r="DX101" s="3" t="s">
        <v>519</v>
      </c>
    </row>
    <row r="102" spans="1:128">
      <c r="A102" s="72" t="s">
        <v>520</v>
      </c>
      <c r="B102" s="51">
        <v>32</v>
      </c>
      <c r="C102" s="51">
        <v>14</v>
      </c>
      <c r="D102" s="51">
        <f t="shared" si="6"/>
        <v>9</v>
      </c>
      <c r="E102" s="79">
        <f t="shared" si="7"/>
        <v>5</v>
      </c>
      <c r="F102" s="52" t="s">
        <v>0</v>
      </c>
      <c r="G102" s="52" t="s">
        <v>0</v>
      </c>
      <c r="H102" s="52" t="s">
        <v>0</v>
      </c>
      <c r="I102" s="53" t="s">
        <v>0</v>
      </c>
      <c r="J102" s="53" t="s">
        <v>0</v>
      </c>
      <c r="K102" s="52" t="s">
        <v>0</v>
      </c>
      <c r="L102" s="52" t="s">
        <v>0</v>
      </c>
      <c r="M102" s="52" t="s">
        <v>0</v>
      </c>
      <c r="N102" s="52" t="s">
        <v>0</v>
      </c>
      <c r="O102" s="52" t="s">
        <v>0</v>
      </c>
      <c r="P102" s="53" t="s">
        <v>0</v>
      </c>
      <c r="Q102" s="53" t="s">
        <v>0</v>
      </c>
      <c r="R102" s="52" t="s">
        <v>0</v>
      </c>
      <c r="S102" s="52" t="s">
        <v>0</v>
      </c>
      <c r="T102" s="52" t="s">
        <v>0</v>
      </c>
      <c r="U102" s="52" t="s">
        <v>0</v>
      </c>
      <c r="V102" s="52" t="s">
        <v>0</v>
      </c>
      <c r="W102" s="53" t="s">
        <v>0</v>
      </c>
      <c r="X102" s="53" t="s">
        <v>0</v>
      </c>
      <c r="Y102" s="52" t="s">
        <v>0</v>
      </c>
      <c r="Z102" s="52" t="s">
        <v>0</v>
      </c>
      <c r="AA102" s="52" t="s">
        <v>0</v>
      </c>
      <c r="AB102" s="52" t="s">
        <v>0</v>
      </c>
      <c r="AC102" s="52" t="s">
        <v>0</v>
      </c>
      <c r="AD102" s="53" t="s">
        <v>0</v>
      </c>
      <c r="AE102" s="53" t="s">
        <v>0</v>
      </c>
      <c r="AF102" s="52" t="s">
        <v>0</v>
      </c>
      <c r="AG102" s="52" t="s">
        <v>0</v>
      </c>
      <c r="AH102" s="52" t="s">
        <v>0</v>
      </c>
      <c r="AI102" s="52" t="s">
        <v>0</v>
      </c>
      <c r="AJ102" s="57" t="s">
        <v>0</v>
      </c>
      <c r="AK102" s="53" t="s">
        <v>0</v>
      </c>
      <c r="AL102" s="53" t="s">
        <v>0</v>
      </c>
      <c r="AM102" s="52" t="s">
        <v>0</v>
      </c>
      <c r="AN102" s="52" t="s">
        <v>0</v>
      </c>
      <c r="AO102" s="52" t="s">
        <v>0</v>
      </c>
      <c r="AP102" s="52" t="s">
        <v>0</v>
      </c>
      <c r="AQ102" s="52" t="s">
        <v>0</v>
      </c>
      <c r="AR102" s="53" t="s">
        <v>0</v>
      </c>
      <c r="AS102" s="53" t="s">
        <v>0</v>
      </c>
      <c r="AT102" s="52" t="s">
        <v>0</v>
      </c>
      <c r="AU102" s="52" t="s">
        <v>0</v>
      </c>
      <c r="AV102" s="52" t="s">
        <v>0</v>
      </c>
      <c r="AW102" s="52" t="s">
        <v>0</v>
      </c>
      <c r="AX102" s="52" t="s">
        <v>0</v>
      </c>
      <c r="AY102" s="53" t="s">
        <v>0</v>
      </c>
      <c r="AZ102" s="53" t="s">
        <v>0</v>
      </c>
      <c r="BA102" s="52" t="s">
        <v>0</v>
      </c>
      <c r="BB102" s="52" t="s">
        <v>0</v>
      </c>
      <c r="BC102" s="52" t="s">
        <v>0</v>
      </c>
      <c r="BD102" s="52" t="s">
        <v>0</v>
      </c>
      <c r="BE102" s="52" t="s">
        <v>0</v>
      </c>
      <c r="BF102" s="53" t="s">
        <v>0</v>
      </c>
      <c r="BG102" s="53" t="s">
        <v>0</v>
      </c>
      <c r="BH102" s="52" t="s">
        <v>0</v>
      </c>
      <c r="BI102" s="52" t="s">
        <v>0</v>
      </c>
      <c r="BJ102" s="52" t="s">
        <v>0</v>
      </c>
      <c r="BK102" s="52" t="s">
        <v>0</v>
      </c>
      <c r="BL102" s="52" t="s">
        <v>0</v>
      </c>
      <c r="BM102" s="53" t="s">
        <v>0</v>
      </c>
      <c r="BN102" s="55" t="s">
        <v>0</v>
      </c>
      <c r="BO102" s="56" t="s">
        <v>0</v>
      </c>
      <c r="BP102" s="52" t="s">
        <v>0</v>
      </c>
      <c r="BQ102" s="52" t="s">
        <v>0</v>
      </c>
      <c r="BR102" s="52" t="s">
        <v>0</v>
      </c>
      <c r="BS102" s="52" t="s">
        <v>0</v>
      </c>
      <c r="BT102" s="53" t="s">
        <v>0</v>
      </c>
      <c r="BU102" s="53" t="s">
        <v>0</v>
      </c>
      <c r="BV102" s="52" t="s">
        <v>0</v>
      </c>
      <c r="BW102" s="52" t="s">
        <v>0</v>
      </c>
      <c r="BX102" s="52" t="s">
        <v>0</v>
      </c>
      <c r="BY102" s="52" t="s">
        <v>0</v>
      </c>
      <c r="BZ102" s="52" t="s">
        <v>0</v>
      </c>
      <c r="CA102" s="53" t="s">
        <v>0</v>
      </c>
      <c r="CB102" s="53" t="s">
        <v>0</v>
      </c>
      <c r="CC102" s="52" t="s">
        <v>0</v>
      </c>
      <c r="CD102" s="52" t="s">
        <v>0</v>
      </c>
      <c r="CE102" s="52" t="s">
        <v>0</v>
      </c>
      <c r="CF102" s="52" t="s">
        <v>0</v>
      </c>
      <c r="CG102" s="52" t="s">
        <v>0</v>
      </c>
      <c r="CH102" s="53" t="s">
        <v>0</v>
      </c>
      <c r="CI102" s="53" t="s">
        <v>0</v>
      </c>
      <c r="CJ102" s="52" t="s">
        <v>0</v>
      </c>
      <c r="CK102" s="52" t="s">
        <v>0</v>
      </c>
      <c r="CL102" s="52" t="s">
        <v>0</v>
      </c>
      <c r="CM102" s="52" t="s">
        <v>0</v>
      </c>
      <c r="CN102" s="52" t="s">
        <v>0</v>
      </c>
      <c r="CO102" s="53" t="s">
        <v>0</v>
      </c>
      <c r="CP102" s="53" t="s">
        <v>0</v>
      </c>
      <c r="CQ102" s="52" t="s">
        <v>0</v>
      </c>
      <c r="CR102" s="54" t="s">
        <v>0</v>
      </c>
      <c r="CS102" s="52" t="s">
        <v>0</v>
      </c>
      <c r="CT102" s="52" t="s">
        <v>0</v>
      </c>
      <c r="CU102" s="52" t="s">
        <v>0</v>
      </c>
      <c r="CV102" s="53" t="s">
        <v>0</v>
      </c>
      <c r="CW102" s="53" t="s">
        <v>0</v>
      </c>
      <c r="CX102" s="52" t="s">
        <v>0</v>
      </c>
      <c r="CY102" s="52" t="s">
        <v>0</v>
      </c>
      <c r="CZ102" s="52" t="s">
        <v>0</v>
      </c>
      <c r="DA102" s="52" t="s">
        <v>0</v>
      </c>
      <c r="DB102" s="52" t="s">
        <v>0</v>
      </c>
      <c r="DC102" s="52" t="s">
        <v>0</v>
      </c>
      <c r="DD102" s="53" t="s">
        <v>0</v>
      </c>
      <c r="DE102" s="52" t="s">
        <v>0</v>
      </c>
      <c r="DF102" s="52" t="s">
        <v>0</v>
      </c>
      <c r="DG102" s="52" t="s">
        <v>0</v>
      </c>
      <c r="DH102" s="52" t="s">
        <v>0</v>
      </c>
      <c r="DI102" s="52" t="s">
        <v>0</v>
      </c>
      <c r="DJ102" s="53" t="s">
        <v>0</v>
      </c>
      <c r="DK102" s="53" t="s">
        <v>0</v>
      </c>
      <c r="DL102" s="52" t="s">
        <v>380</v>
      </c>
      <c r="DM102" s="52" t="s">
        <v>380</v>
      </c>
      <c r="DN102" s="52" t="s">
        <v>380</v>
      </c>
      <c r="DO102" s="52" t="s">
        <v>380</v>
      </c>
      <c r="DP102" s="56" t="s">
        <v>0</v>
      </c>
      <c r="DQ102" s="53" t="s">
        <v>0</v>
      </c>
      <c r="DR102" s="53" t="s">
        <v>0</v>
      </c>
      <c r="DS102" s="52" t="s">
        <v>380</v>
      </c>
      <c r="DT102" s="52" t="s">
        <v>380</v>
      </c>
      <c r="DU102" s="52" t="s">
        <v>380</v>
      </c>
      <c r="DV102" s="52" t="s">
        <v>380</v>
      </c>
      <c r="DW102" s="58" t="s">
        <v>380</v>
      </c>
      <c r="DX102" s="3" t="s">
        <v>521</v>
      </c>
    </row>
    <row r="103" spans="1:128">
      <c r="A103" s="72" t="s">
        <v>522</v>
      </c>
      <c r="B103" s="51">
        <v>14</v>
      </c>
      <c r="C103" s="51">
        <v>14</v>
      </c>
      <c r="D103" s="51">
        <f t="shared" si="6"/>
        <v>9</v>
      </c>
      <c r="E103" s="79">
        <f t="shared" si="7"/>
        <v>5</v>
      </c>
      <c r="F103" s="52" t="s">
        <v>0</v>
      </c>
      <c r="G103" s="52" t="s">
        <v>0</v>
      </c>
      <c r="H103" s="52" t="s">
        <v>0</v>
      </c>
      <c r="I103" s="53" t="s">
        <v>0</v>
      </c>
      <c r="J103" s="53" t="s">
        <v>0</v>
      </c>
      <c r="K103" s="52" t="s">
        <v>0</v>
      </c>
      <c r="L103" s="52" t="s">
        <v>0</v>
      </c>
      <c r="M103" s="52" t="s">
        <v>0</v>
      </c>
      <c r="N103" s="52" t="s">
        <v>0</v>
      </c>
      <c r="O103" s="52" t="s">
        <v>0</v>
      </c>
      <c r="P103" s="53" t="s">
        <v>0</v>
      </c>
      <c r="Q103" s="53" t="s">
        <v>0</v>
      </c>
      <c r="R103" s="52" t="s">
        <v>0</v>
      </c>
      <c r="S103" s="52" t="s">
        <v>0</v>
      </c>
      <c r="T103" s="52" t="s">
        <v>0</v>
      </c>
      <c r="U103" s="52" t="s">
        <v>0</v>
      </c>
      <c r="V103" s="52" t="s">
        <v>0</v>
      </c>
      <c r="W103" s="53" t="s">
        <v>0</v>
      </c>
      <c r="X103" s="53" t="s">
        <v>0</v>
      </c>
      <c r="Y103" s="52" t="s">
        <v>0</v>
      </c>
      <c r="Z103" s="52" t="s">
        <v>0</v>
      </c>
      <c r="AA103" s="52" t="s">
        <v>0</v>
      </c>
      <c r="AB103" s="52" t="s">
        <v>0</v>
      </c>
      <c r="AC103" s="52" t="s">
        <v>0</v>
      </c>
      <c r="AD103" s="53" t="s">
        <v>0</v>
      </c>
      <c r="AE103" s="53" t="s">
        <v>0</v>
      </c>
      <c r="AF103" s="52" t="s">
        <v>0</v>
      </c>
      <c r="AG103" s="52" t="s">
        <v>0</v>
      </c>
      <c r="AH103" s="52" t="s">
        <v>0</v>
      </c>
      <c r="AI103" s="52" t="s">
        <v>0</v>
      </c>
      <c r="AJ103" s="57" t="s">
        <v>0</v>
      </c>
      <c r="AK103" s="53" t="s">
        <v>0</v>
      </c>
      <c r="AL103" s="53" t="s">
        <v>0</v>
      </c>
      <c r="AM103" s="52" t="s">
        <v>0</v>
      </c>
      <c r="AN103" s="52" t="s">
        <v>0</v>
      </c>
      <c r="AO103" s="52" t="s">
        <v>0</v>
      </c>
      <c r="AP103" s="52" t="s">
        <v>0</v>
      </c>
      <c r="AQ103" s="52" t="s">
        <v>0</v>
      </c>
      <c r="AR103" s="53" t="s">
        <v>0</v>
      </c>
      <c r="AS103" s="53" t="s">
        <v>0</v>
      </c>
      <c r="AT103" s="52" t="s">
        <v>0</v>
      </c>
      <c r="AU103" s="52" t="s">
        <v>0</v>
      </c>
      <c r="AV103" s="52" t="s">
        <v>0</v>
      </c>
      <c r="AW103" s="52" t="s">
        <v>0</v>
      </c>
      <c r="AX103" s="52" t="s">
        <v>0</v>
      </c>
      <c r="AY103" s="53" t="s">
        <v>0</v>
      </c>
      <c r="AZ103" s="53" t="s">
        <v>0</v>
      </c>
      <c r="BA103" s="52" t="s">
        <v>0</v>
      </c>
      <c r="BB103" s="52" t="s">
        <v>0</v>
      </c>
      <c r="BC103" s="52" t="s">
        <v>0</v>
      </c>
      <c r="BD103" s="52" t="s">
        <v>0</v>
      </c>
      <c r="BE103" s="52" t="s">
        <v>0</v>
      </c>
      <c r="BF103" s="53" t="s">
        <v>0</v>
      </c>
      <c r="BG103" s="53" t="s">
        <v>0</v>
      </c>
      <c r="BH103" s="52" t="s">
        <v>0</v>
      </c>
      <c r="BI103" s="52" t="s">
        <v>0</v>
      </c>
      <c r="BJ103" s="52" t="s">
        <v>0</v>
      </c>
      <c r="BK103" s="52" t="s">
        <v>0</v>
      </c>
      <c r="BL103" s="52" t="s">
        <v>0</v>
      </c>
      <c r="BM103" s="53" t="s">
        <v>0</v>
      </c>
      <c r="BN103" s="55" t="s">
        <v>0</v>
      </c>
      <c r="BO103" s="56" t="s">
        <v>0</v>
      </c>
      <c r="BP103" s="52" t="s">
        <v>0</v>
      </c>
      <c r="BQ103" s="52" t="s">
        <v>0</v>
      </c>
      <c r="BR103" s="52" t="s">
        <v>0</v>
      </c>
      <c r="BS103" s="52" t="s">
        <v>0</v>
      </c>
      <c r="BT103" s="53" t="s">
        <v>0</v>
      </c>
      <c r="BU103" s="53" t="s">
        <v>0</v>
      </c>
      <c r="BV103" s="52" t="s">
        <v>0</v>
      </c>
      <c r="BW103" s="52" t="s">
        <v>0</v>
      </c>
      <c r="BX103" s="52" t="s">
        <v>0</v>
      </c>
      <c r="BY103" s="52" t="s">
        <v>0</v>
      </c>
      <c r="BZ103" s="52" t="s">
        <v>0</v>
      </c>
      <c r="CA103" s="53" t="s">
        <v>0</v>
      </c>
      <c r="CB103" s="53" t="s">
        <v>0</v>
      </c>
      <c r="CC103" s="52" t="s">
        <v>0</v>
      </c>
      <c r="CD103" s="52" t="s">
        <v>0</v>
      </c>
      <c r="CE103" s="52" t="s">
        <v>0</v>
      </c>
      <c r="CF103" s="52" t="s">
        <v>0</v>
      </c>
      <c r="CG103" s="52" t="s">
        <v>0</v>
      </c>
      <c r="CH103" s="53" t="s">
        <v>0</v>
      </c>
      <c r="CI103" s="53" t="s">
        <v>0</v>
      </c>
      <c r="CJ103" s="52" t="s">
        <v>0</v>
      </c>
      <c r="CK103" s="52" t="s">
        <v>0</v>
      </c>
      <c r="CL103" s="52" t="s">
        <v>0</v>
      </c>
      <c r="CM103" s="52" t="s">
        <v>0</v>
      </c>
      <c r="CN103" s="52" t="s">
        <v>0</v>
      </c>
      <c r="CO103" s="53" t="s">
        <v>0</v>
      </c>
      <c r="CP103" s="53" t="s">
        <v>0</v>
      </c>
      <c r="CQ103" s="52" t="s">
        <v>0</v>
      </c>
      <c r="CR103" s="54" t="s">
        <v>0</v>
      </c>
      <c r="CS103" s="52" t="s">
        <v>0</v>
      </c>
      <c r="CT103" s="52" t="s">
        <v>0</v>
      </c>
      <c r="CU103" s="52" t="s">
        <v>0</v>
      </c>
      <c r="CV103" s="53" t="s">
        <v>0</v>
      </c>
      <c r="CW103" s="53" t="s">
        <v>0</v>
      </c>
      <c r="CX103" s="52" t="s">
        <v>0</v>
      </c>
      <c r="CY103" s="52" t="s">
        <v>0</v>
      </c>
      <c r="CZ103" s="52" t="s">
        <v>0</v>
      </c>
      <c r="DA103" s="52" t="s">
        <v>0</v>
      </c>
      <c r="DB103" s="52" t="s">
        <v>0</v>
      </c>
      <c r="DC103" s="52" t="s">
        <v>0</v>
      </c>
      <c r="DD103" s="53" t="s">
        <v>0</v>
      </c>
      <c r="DE103" s="52" t="s">
        <v>0</v>
      </c>
      <c r="DF103" s="52" t="s">
        <v>0</v>
      </c>
      <c r="DG103" s="52" t="s">
        <v>0</v>
      </c>
      <c r="DH103" s="52" t="s">
        <v>0</v>
      </c>
      <c r="DI103" s="52" t="s">
        <v>0</v>
      </c>
      <c r="DJ103" s="53" t="s">
        <v>0</v>
      </c>
      <c r="DK103" s="53" t="s">
        <v>0</v>
      </c>
      <c r="DL103" s="52" t="s">
        <v>380</v>
      </c>
      <c r="DM103" s="52" t="s">
        <v>380</v>
      </c>
      <c r="DN103" s="52" t="s">
        <v>380</v>
      </c>
      <c r="DO103" s="52" t="s">
        <v>380</v>
      </c>
      <c r="DP103" s="56" t="s">
        <v>0</v>
      </c>
      <c r="DQ103" s="53" t="s">
        <v>0</v>
      </c>
      <c r="DR103" s="53" t="s">
        <v>0</v>
      </c>
      <c r="DS103" s="52" t="s">
        <v>380</v>
      </c>
      <c r="DT103" s="52" t="s">
        <v>380</v>
      </c>
      <c r="DU103" s="52" t="s">
        <v>380</v>
      </c>
      <c r="DV103" s="52" t="s">
        <v>380</v>
      </c>
      <c r="DW103" s="58" t="s">
        <v>380</v>
      </c>
      <c r="DX103" s="3" t="s">
        <v>417</v>
      </c>
    </row>
    <row r="104" spans="1:128">
      <c r="A104" s="72" t="s">
        <v>523</v>
      </c>
      <c r="B104" s="51">
        <v>20</v>
      </c>
      <c r="C104" s="51">
        <v>15</v>
      </c>
      <c r="D104" s="51">
        <f t="shared" si="6"/>
        <v>0</v>
      </c>
      <c r="E104" s="79">
        <f t="shared" si="7"/>
        <v>15</v>
      </c>
      <c r="F104" s="52" t="s">
        <v>0</v>
      </c>
      <c r="G104" s="52" t="s">
        <v>0</v>
      </c>
      <c r="H104" s="52" t="s">
        <v>0</v>
      </c>
      <c r="I104" s="53" t="s">
        <v>0</v>
      </c>
      <c r="J104" s="53" t="s">
        <v>0</v>
      </c>
      <c r="K104" s="52" t="s">
        <v>0</v>
      </c>
      <c r="L104" s="52" t="s">
        <v>0</v>
      </c>
      <c r="M104" s="52" t="s">
        <v>0</v>
      </c>
      <c r="N104" s="52" t="s">
        <v>0</v>
      </c>
      <c r="O104" s="52" t="s">
        <v>0</v>
      </c>
      <c r="P104" s="53" t="s">
        <v>0</v>
      </c>
      <c r="Q104" s="53" t="s">
        <v>0</v>
      </c>
      <c r="R104" s="52" t="s">
        <v>0</v>
      </c>
      <c r="S104" s="52" t="s">
        <v>0</v>
      </c>
      <c r="T104" s="52" t="s">
        <v>0</v>
      </c>
      <c r="U104" s="52" t="s">
        <v>0</v>
      </c>
      <c r="V104" s="52" t="s">
        <v>0</v>
      </c>
      <c r="W104" s="53" t="s">
        <v>0</v>
      </c>
      <c r="X104" s="53" t="s">
        <v>0</v>
      </c>
      <c r="Y104" s="52" t="s">
        <v>0</v>
      </c>
      <c r="Z104" s="52" t="s">
        <v>0</v>
      </c>
      <c r="AA104" s="52" t="s">
        <v>0</v>
      </c>
      <c r="AB104" s="52" t="s">
        <v>0</v>
      </c>
      <c r="AC104" s="52" t="s">
        <v>0</v>
      </c>
      <c r="AD104" s="53" t="s">
        <v>0</v>
      </c>
      <c r="AE104" s="53" t="s">
        <v>0</v>
      </c>
      <c r="AF104" s="52" t="s">
        <v>0</v>
      </c>
      <c r="AG104" s="52" t="s">
        <v>0</v>
      </c>
      <c r="AH104" s="52" t="s">
        <v>0</v>
      </c>
      <c r="AI104" s="52" t="s">
        <v>0</v>
      </c>
      <c r="AJ104" s="57" t="s">
        <v>0</v>
      </c>
      <c r="AK104" s="53" t="s">
        <v>0</v>
      </c>
      <c r="AL104" s="53" t="s">
        <v>0</v>
      </c>
      <c r="AM104" s="52" t="s">
        <v>0</v>
      </c>
      <c r="AN104" s="52" t="s">
        <v>0</v>
      </c>
      <c r="AO104" s="52" t="s">
        <v>0</v>
      </c>
      <c r="AP104" s="52" t="s">
        <v>0</v>
      </c>
      <c r="AQ104" s="52" t="s">
        <v>0</v>
      </c>
      <c r="AR104" s="53" t="s">
        <v>0</v>
      </c>
      <c r="AS104" s="53" t="s">
        <v>0</v>
      </c>
      <c r="AT104" s="52" t="s">
        <v>0</v>
      </c>
      <c r="AU104" s="52" t="s">
        <v>0</v>
      </c>
      <c r="AV104" s="52" t="s">
        <v>0</v>
      </c>
      <c r="AW104" s="52" t="s">
        <v>0</v>
      </c>
      <c r="AX104" s="52" t="s">
        <v>0</v>
      </c>
      <c r="AY104" s="53" t="s">
        <v>0</v>
      </c>
      <c r="AZ104" s="53" t="s">
        <v>0</v>
      </c>
      <c r="BA104" s="52" t="s">
        <v>0</v>
      </c>
      <c r="BB104" s="52" t="s">
        <v>0</v>
      </c>
      <c r="BC104" s="52" t="s">
        <v>0</v>
      </c>
      <c r="BD104" s="52" t="s">
        <v>0</v>
      </c>
      <c r="BE104" s="52" t="s">
        <v>0</v>
      </c>
      <c r="BF104" s="53" t="s">
        <v>0</v>
      </c>
      <c r="BG104" s="53" t="s">
        <v>0</v>
      </c>
      <c r="BH104" s="52" t="s">
        <v>0</v>
      </c>
      <c r="BI104" s="52" t="s">
        <v>0</v>
      </c>
      <c r="BJ104" s="52" t="s">
        <v>0</v>
      </c>
      <c r="BK104" s="52" t="s">
        <v>0</v>
      </c>
      <c r="BL104" s="52" t="s">
        <v>0</v>
      </c>
      <c r="BM104" s="53" t="s">
        <v>0</v>
      </c>
      <c r="BN104" s="55" t="s">
        <v>0</v>
      </c>
      <c r="BO104" s="56" t="s">
        <v>0</v>
      </c>
      <c r="BP104" s="52" t="s">
        <v>0</v>
      </c>
      <c r="BQ104" s="52" t="s">
        <v>0</v>
      </c>
      <c r="BR104" s="52" t="s">
        <v>0</v>
      </c>
      <c r="BS104" s="52" t="s">
        <v>0</v>
      </c>
      <c r="BT104" s="53" t="s">
        <v>0</v>
      </c>
      <c r="BU104" s="53" t="s">
        <v>0</v>
      </c>
      <c r="BV104" s="52" t="s">
        <v>0</v>
      </c>
      <c r="BW104" s="52" t="s">
        <v>0</v>
      </c>
      <c r="BX104" s="52" t="s">
        <v>0</v>
      </c>
      <c r="BY104" s="52" t="s">
        <v>0</v>
      </c>
      <c r="BZ104" s="52" t="s">
        <v>0</v>
      </c>
      <c r="CA104" s="53" t="s">
        <v>0</v>
      </c>
      <c r="CB104" s="53" t="s">
        <v>0</v>
      </c>
      <c r="CC104" s="52" t="s">
        <v>0</v>
      </c>
      <c r="CD104" s="52" t="s">
        <v>0</v>
      </c>
      <c r="CE104" s="52" t="s">
        <v>0</v>
      </c>
      <c r="CF104" s="52" t="s">
        <v>0</v>
      </c>
      <c r="CG104" s="52" t="s">
        <v>0</v>
      </c>
      <c r="CH104" s="53" t="s">
        <v>0</v>
      </c>
      <c r="CI104" s="53" t="s">
        <v>0</v>
      </c>
      <c r="CJ104" s="52" t="s">
        <v>0</v>
      </c>
      <c r="CK104" s="52" t="s">
        <v>0</v>
      </c>
      <c r="CL104" s="52" t="s">
        <v>0</v>
      </c>
      <c r="CM104" s="52" t="s">
        <v>0</v>
      </c>
      <c r="CN104" s="52" t="s">
        <v>0</v>
      </c>
      <c r="CO104" s="53" t="s">
        <v>0</v>
      </c>
      <c r="CP104" s="53" t="s">
        <v>0</v>
      </c>
      <c r="CQ104" s="52" t="s">
        <v>0</v>
      </c>
      <c r="CR104" s="54" t="s">
        <v>0</v>
      </c>
      <c r="CS104" s="52" t="s">
        <v>0</v>
      </c>
      <c r="CT104" s="52" t="s">
        <v>0</v>
      </c>
      <c r="CU104" s="52" t="s">
        <v>0</v>
      </c>
      <c r="CV104" s="53" t="s">
        <v>0</v>
      </c>
      <c r="CW104" s="53" t="s">
        <v>0</v>
      </c>
      <c r="CX104" s="52" t="s">
        <v>0</v>
      </c>
      <c r="CY104" s="52" t="s">
        <v>0</v>
      </c>
      <c r="CZ104" s="52" t="s">
        <v>0</v>
      </c>
      <c r="DA104" s="52" t="s">
        <v>0</v>
      </c>
      <c r="DB104" s="52" t="s">
        <v>0</v>
      </c>
      <c r="DC104" s="52" t="s">
        <v>0</v>
      </c>
      <c r="DD104" s="53" t="s">
        <v>0</v>
      </c>
      <c r="DE104" s="52" t="s">
        <v>0</v>
      </c>
      <c r="DF104" s="52" t="s">
        <v>0</v>
      </c>
      <c r="DG104" s="52" t="s">
        <v>0</v>
      </c>
      <c r="DH104" s="52" t="s">
        <v>0</v>
      </c>
      <c r="DI104" s="52" t="s">
        <v>0</v>
      </c>
      <c r="DJ104" s="53" t="s">
        <v>0</v>
      </c>
      <c r="DK104" s="53" t="s">
        <v>0</v>
      </c>
      <c r="DL104" s="52" t="s">
        <v>0</v>
      </c>
      <c r="DM104" s="52" t="s">
        <v>0</v>
      </c>
      <c r="DN104" s="52" t="s">
        <v>0</v>
      </c>
      <c r="DO104" s="52" t="s">
        <v>0</v>
      </c>
      <c r="DP104" s="56" t="s">
        <v>0</v>
      </c>
      <c r="DQ104" s="53" t="s">
        <v>0</v>
      </c>
      <c r="DR104" s="53" t="s">
        <v>0</v>
      </c>
      <c r="DS104" s="52" t="s">
        <v>0</v>
      </c>
      <c r="DT104" s="52" t="s">
        <v>0</v>
      </c>
      <c r="DU104" s="52" t="s">
        <v>0</v>
      </c>
      <c r="DV104" s="52" t="s">
        <v>0</v>
      </c>
      <c r="DW104" s="58" t="s">
        <v>0</v>
      </c>
    </row>
    <row r="105" spans="1:128">
      <c r="A105" s="72" t="s">
        <v>524</v>
      </c>
      <c r="B105" s="51">
        <v>32</v>
      </c>
      <c r="C105" s="51">
        <v>14</v>
      </c>
      <c r="D105" s="51">
        <f t="shared" si="6"/>
        <v>6</v>
      </c>
      <c r="E105" s="79">
        <f t="shared" si="7"/>
        <v>8</v>
      </c>
      <c r="F105" s="52" t="s">
        <v>0</v>
      </c>
      <c r="G105" s="52" t="s">
        <v>0</v>
      </c>
      <c r="H105" s="52" t="s">
        <v>0</v>
      </c>
      <c r="I105" s="53" t="s">
        <v>0</v>
      </c>
      <c r="J105" s="53" t="s">
        <v>0</v>
      </c>
      <c r="K105" s="52" t="s">
        <v>0</v>
      </c>
      <c r="L105" s="52" t="s">
        <v>0</v>
      </c>
      <c r="M105" s="52" t="s">
        <v>0</v>
      </c>
      <c r="N105" s="52" t="s">
        <v>0</v>
      </c>
      <c r="O105" s="52" t="s">
        <v>0</v>
      </c>
      <c r="P105" s="53" t="s">
        <v>0</v>
      </c>
      <c r="Q105" s="53" t="s">
        <v>0</v>
      </c>
      <c r="R105" s="52" t="s">
        <v>0</v>
      </c>
      <c r="S105" s="52" t="s">
        <v>0</v>
      </c>
      <c r="T105" s="52" t="s">
        <v>0</v>
      </c>
      <c r="U105" s="52" t="s">
        <v>0</v>
      </c>
      <c r="V105" s="52" t="s">
        <v>0</v>
      </c>
      <c r="W105" s="53" t="s">
        <v>0</v>
      </c>
      <c r="X105" s="53" t="s">
        <v>0</v>
      </c>
      <c r="Y105" s="52" t="s">
        <v>0</v>
      </c>
      <c r="Z105" s="52" t="s">
        <v>0</v>
      </c>
      <c r="AA105" s="52" t="s">
        <v>0</v>
      </c>
      <c r="AB105" s="52" t="s">
        <v>0</v>
      </c>
      <c r="AC105" s="52" t="s">
        <v>0</v>
      </c>
      <c r="AD105" s="53" t="s">
        <v>0</v>
      </c>
      <c r="AE105" s="53" t="s">
        <v>0</v>
      </c>
      <c r="AF105" s="52" t="s">
        <v>0</v>
      </c>
      <c r="AG105" s="52" t="s">
        <v>0</v>
      </c>
      <c r="AH105" s="52" t="s">
        <v>0</v>
      </c>
      <c r="AI105" s="52" t="s">
        <v>0</v>
      </c>
      <c r="AJ105" s="57" t="s">
        <v>0</v>
      </c>
      <c r="AK105" s="53" t="s">
        <v>0</v>
      </c>
      <c r="AL105" s="53" t="s">
        <v>0</v>
      </c>
      <c r="AM105" s="52" t="s">
        <v>0</v>
      </c>
      <c r="AN105" s="52" t="s">
        <v>0</v>
      </c>
      <c r="AO105" s="52" t="s">
        <v>0</v>
      </c>
      <c r="AP105" s="52" t="s">
        <v>0</v>
      </c>
      <c r="AQ105" s="52" t="s">
        <v>0</v>
      </c>
      <c r="AR105" s="53" t="s">
        <v>0</v>
      </c>
      <c r="AS105" s="53" t="s">
        <v>0</v>
      </c>
      <c r="AT105" s="52" t="s">
        <v>0</v>
      </c>
      <c r="AU105" s="52" t="s">
        <v>0</v>
      </c>
      <c r="AV105" s="52" t="s">
        <v>0</v>
      </c>
      <c r="AW105" s="52" t="s">
        <v>0</v>
      </c>
      <c r="AX105" s="52" t="s">
        <v>0</v>
      </c>
      <c r="AY105" s="53" t="s">
        <v>0</v>
      </c>
      <c r="AZ105" s="53" t="s">
        <v>0</v>
      </c>
      <c r="BA105" s="52" t="s">
        <v>0</v>
      </c>
      <c r="BB105" s="52" t="s">
        <v>0</v>
      </c>
      <c r="BC105" s="52" t="s">
        <v>0</v>
      </c>
      <c r="BD105" s="52" t="s">
        <v>0</v>
      </c>
      <c r="BE105" s="52" t="s">
        <v>0</v>
      </c>
      <c r="BF105" s="53" t="s">
        <v>0</v>
      </c>
      <c r="BG105" s="53" t="s">
        <v>0</v>
      </c>
      <c r="BH105" s="52" t="s">
        <v>0</v>
      </c>
      <c r="BI105" s="52" t="s">
        <v>0</v>
      </c>
      <c r="BJ105" s="52" t="s">
        <v>0</v>
      </c>
      <c r="BK105" s="52" t="s">
        <v>0</v>
      </c>
      <c r="BL105" s="52" t="s">
        <v>0</v>
      </c>
      <c r="BM105" s="53" t="s">
        <v>0</v>
      </c>
      <c r="BN105" s="55" t="s">
        <v>0</v>
      </c>
      <c r="BO105" s="56" t="s">
        <v>0</v>
      </c>
      <c r="BP105" s="52" t="s">
        <v>0</v>
      </c>
      <c r="BQ105" s="52" t="s">
        <v>0</v>
      </c>
      <c r="BR105" s="52" t="s">
        <v>0</v>
      </c>
      <c r="BS105" s="52" t="s">
        <v>0</v>
      </c>
      <c r="BT105" s="53" t="s">
        <v>0</v>
      </c>
      <c r="BU105" s="53" t="s">
        <v>0</v>
      </c>
      <c r="BV105" s="52" t="s">
        <v>0</v>
      </c>
      <c r="BW105" s="52" t="s">
        <v>0</v>
      </c>
      <c r="BX105" s="52" t="s">
        <v>0</v>
      </c>
      <c r="BY105" s="52" t="s">
        <v>0</v>
      </c>
      <c r="BZ105" s="52" t="s">
        <v>0</v>
      </c>
      <c r="CA105" s="53" t="s">
        <v>0</v>
      </c>
      <c r="CB105" s="53" t="s">
        <v>0</v>
      </c>
      <c r="CC105" s="52" t="s">
        <v>0</v>
      </c>
      <c r="CD105" s="52" t="s">
        <v>0</v>
      </c>
      <c r="CE105" s="52" t="s">
        <v>0</v>
      </c>
      <c r="CF105" s="52" t="s">
        <v>0</v>
      </c>
      <c r="CG105" s="52" t="s">
        <v>0</v>
      </c>
      <c r="CH105" s="53" t="s">
        <v>0</v>
      </c>
      <c r="CI105" s="53" t="s">
        <v>0</v>
      </c>
      <c r="CJ105" s="52" t="s">
        <v>0</v>
      </c>
      <c r="CK105" s="52" t="s">
        <v>0</v>
      </c>
      <c r="CL105" s="52" t="s">
        <v>0</v>
      </c>
      <c r="CM105" s="52" t="s">
        <v>0</v>
      </c>
      <c r="CN105" s="52" t="s">
        <v>380</v>
      </c>
      <c r="CO105" s="53" t="s">
        <v>0</v>
      </c>
      <c r="CP105" s="53" t="s">
        <v>0</v>
      </c>
      <c r="CQ105" s="52" t="s">
        <v>0</v>
      </c>
      <c r="CR105" s="54" t="s">
        <v>0</v>
      </c>
      <c r="CS105" s="52" t="s">
        <v>0</v>
      </c>
      <c r="CT105" s="52" t="s">
        <v>0</v>
      </c>
      <c r="CU105" s="52" t="s">
        <v>0</v>
      </c>
      <c r="CV105" s="53" t="s">
        <v>0</v>
      </c>
      <c r="CW105" s="53" t="s">
        <v>0</v>
      </c>
      <c r="CX105" s="52" t="s">
        <v>0</v>
      </c>
      <c r="CY105" s="52" t="s">
        <v>0</v>
      </c>
      <c r="CZ105" s="52" t="s">
        <v>0</v>
      </c>
      <c r="DA105" s="52" t="s">
        <v>0</v>
      </c>
      <c r="DB105" s="52" t="s">
        <v>0</v>
      </c>
      <c r="DC105" s="52" t="s">
        <v>0</v>
      </c>
      <c r="DD105" s="53" t="s">
        <v>0</v>
      </c>
      <c r="DE105" s="52" t="s">
        <v>0</v>
      </c>
      <c r="DF105" s="52" t="s">
        <v>0</v>
      </c>
      <c r="DG105" s="52" t="s">
        <v>0</v>
      </c>
      <c r="DH105" s="52" t="s">
        <v>0</v>
      </c>
      <c r="DI105" s="52" t="s">
        <v>0</v>
      </c>
      <c r="DJ105" s="53" t="s">
        <v>0</v>
      </c>
      <c r="DK105" s="53" t="s">
        <v>0</v>
      </c>
      <c r="DL105" s="52" t="s">
        <v>0</v>
      </c>
      <c r="DM105" s="52" t="s">
        <v>0</v>
      </c>
      <c r="DN105" s="52" t="s">
        <v>0</v>
      </c>
      <c r="DO105" s="52" t="s">
        <v>0</v>
      </c>
      <c r="DP105" s="56" t="s">
        <v>0</v>
      </c>
      <c r="DQ105" s="53" t="s">
        <v>0</v>
      </c>
      <c r="DR105" s="53" t="s">
        <v>0</v>
      </c>
      <c r="DS105" s="52" t="s">
        <v>380</v>
      </c>
      <c r="DT105" s="52" t="s">
        <v>380</v>
      </c>
      <c r="DU105" s="52" t="s">
        <v>380</v>
      </c>
      <c r="DV105" s="52" t="s">
        <v>380</v>
      </c>
      <c r="DW105" s="58" t="s">
        <v>380</v>
      </c>
      <c r="DX105" s="3" t="s">
        <v>525</v>
      </c>
    </row>
    <row r="106" spans="1:128">
      <c r="A106" s="72" t="s">
        <v>526</v>
      </c>
      <c r="B106" s="51">
        <v>30</v>
      </c>
      <c r="C106" s="51">
        <v>17</v>
      </c>
      <c r="D106" s="51">
        <f t="shared" si="6"/>
        <v>0</v>
      </c>
      <c r="E106" s="79">
        <f t="shared" si="7"/>
        <v>17</v>
      </c>
      <c r="F106" s="52" t="s">
        <v>0</v>
      </c>
      <c r="G106" s="52" t="s">
        <v>0</v>
      </c>
      <c r="H106" s="52" t="s">
        <v>0</v>
      </c>
      <c r="I106" s="53" t="s">
        <v>0</v>
      </c>
      <c r="J106" s="53" t="s">
        <v>0</v>
      </c>
      <c r="K106" s="52" t="s">
        <v>0</v>
      </c>
      <c r="L106" s="52" t="s">
        <v>0</v>
      </c>
      <c r="M106" s="52" t="s">
        <v>0</v>
      </c>
      <c r="N106" s="52" t="s">
        <v>0</v>
      </c>
      <c r="O106" s="52" t="s">
        <v>0</v>
      </c>
      <c r="P106" s="53" t="s">
        <v>0</v>
      </c>
      <c r="Q106" s="53" t="s">
        <v>0</v>
      </c>
      <c r="R106" s="52" t="s">
        <v>0</v>
      </c>
      <c r="S106" s="52" t="s">
        <v>0</v>
      </c>
      <c r="T106" s="52" t="s">
        <v>0</v>
      </c>
      <c r="U106" s="52" t="s">
        <v>0</v>
      </c>
      <c r="V106" s="52" t="s">
        <v>0</v>
      </c>
      <c r="W106" s="53" t="s">
        <v>0</v>
      </c>
      <c r="X106" s="53" t="s">
        <v>0</v>
      </c>
      <c r="Y106" s="52" t="s">
        <v>0</v>
      </c>
      <c r="Z106" s="52" t="s">
        <v>0</v>
      </c>
      <c r="AA106" s="52" t="s">
        <v>0</v>
      </c>
      <c r="AB106" s="52" t="s">
        <v>0</v>
      </c>
      <c r="AC106" s="52" t="s">
        <v>0</v>
      </c>
      <c r="AD106" s="53" t="s">
        <v>0</v>
      </c>
      <c r="AE106" s="53" t="s">
        <v>0</v>
      </c>
      <c r="AF106" s="52" t="s">
        <v>0</v>
      </c>
      <c r="AG106" s="52" t="s">
        <v>0</v>
      </c>
      <c r="AH106" s="52" t="s">
        <v>0</v>
      </c>
      <c r="AI106" s="52" t="s">
        <v>0</v>
      </c>
      <c r="AJ106" s="57" t="s">
        <v>0</v>
      </c>
      <c r="AK106" s="53" t="s">
        <v>0</v>
      </c>
      <c r="AL106" s="53" t="s">
        <v>0</v>
      </c>
      <c r="AM106" s="52" t="s">
        <v>0</v>
      </c>
      <c r="AN106" s="52" t="s">
        <v>0</v>
      </c>
      <c r="AO106" s="52" t="s">
        <v>0</v>
      </c>
      <c r="AP106" s="52" t="s">
        <v>0</v>
      </c>
      <c r="AQ106" s="52" t="s">
        <v>0</v>
      </c>
      <c r="AR106" s="53" t="s">
        <v>0</v>
      </c>
      <c r="AS106" s="53" t="s">
        <v>0</v>
      </c>
      <c r="AT106" s="52" t="s">
        <v>0</v>
      </c>
      <c r="AU106" s="52" t="s">
        <v>0</v>
      </c>
      <c r="AV106" s="52" t="s">
        <v>0</v>
      </c>
      <c r="AW106" s="52" t="s">
        <v>0</v>
      </c>
      <c r="AX106" s="52" t="s">
        <v>0</v>
      </c>
      <c r="AY106" s="53" t="s">
        <v>0</v>
      </c>
      <c r="AZ106" s="53" t="s">
        <v>0</v>
      </c>
      <c r="BA106" s="52" t="s">
        <v>0</v>
      </c>
      <c r="BB106" s="52" t="s">
        <v>0</v>
      </c>
      <c r="BC106" s="52" t="s">
        <v>0</v>
      </c>
      <c r="BD106" s="52" t="s">
        <v>0</v>
      </c>
      <c r="BE106" s="52" t="s">
        <v>0</v>
      </c>
      <c r="BF106" s="53" t="s">
        <v>0</v>
      </c>
      <c r="BG106" s="53" t="s">
        <v>0</v>
      </c>
      <c r="BH106" s="52" t="s">
        <v>0</v>
      </c>
      <c r="BI106" s="52" t="s">
        <v>0</v>
      </c>
      <c r="BJ106" s="52" t="s">
        <v>0</v>
      </c>
      <c r="BK106" s="52" t="s">
        <v>0</v>
      </c>
      <c r="BL106" s="52" t="s">
        <v>0</v>
      </c>
      <c r="BM106" s="53" t="s">
        <v>0</v>
      </c>
      <c r="BN106" s="55" t="s">
        <v>0</v>
      </c>
      <c r="BO106" s="56" t="s">
        <v>0</v>
      </c>
      <c r="BP106" s="52" t="s">
        <v>0</v>
      </c>
      <c r="BQ106" s="52" t="s">
        <v>0</v>
      </c>
      <c r="BR106" s="52" t="s">
        <v>0</v>
      </c>
      <c r="BS106" s="52" t="s">
        <v>0</v>
      </c>
      <c r="BT106" s="53" t="s">
        <v>0</v>
      </c>
      <c r="BU106" s="53" t="s">
        <v>0</v>
      </c>
      <c r="BV106" s="52" t="s">
        <v>0</v>
      </c>
      <c r="BW106" s="52" t="s">
        <v>0</v>
      </c>
      <c r="BX106" s="52" t="s">
        <v>0</v>
      </c>
      <c r="BY106" s="52" t="s">
        <v>0</v>
      </c>
      <c r="BZ106" s="52" t="s">
        <v>0</v>
      </c>
      <c r="CA106" s="53" t="s">
        <v>0</v>
      </c>
      <c r="CB106" s="53" t="s">
        <v>0</v>
      </c>
      <c r="CC106" s="52" t="s">
        <v>0</v>
      </c>
      <c r="CD106" s="52" t="s">
        <v>0</v>
      </c>
      <c r="CE106" s="52" t="s">
        <v>0</v>
      </c>
      <c r="CF106" s="52" t="s">
        <v>0</v>
      </c>
      <c r="CG106" s="52" t="s">
        <v>0</v>
      </c>
      <c r="CH106" s="53" t="s">
        <v>0</v>
      </c>
      <c r="CI106" s="53" t="s">
        <v>0</v>
      </c>
      <c r="CJ106" s="52" t="s">
        <v>0</v>
      </c>
      <c r="CK106" s="52" t="s">
        <v>0</v>
      </c>
      <c r="CL106" s="52" t="s">
        <v>0</v>
      </c>
      <c r="CM106" s="52" t="s">
        <v>0</v>
      </c>
      <c r="CN106" s="52" t="s">
        <v>0</v>
      </c>
      <c r="CO106" s="53" t="s">
        <v>0</v>
      </c>
      <c r="CP106" s="53" t="s">
        <v>0</v>
      </c>
      <c r="CQ106" s="52" t="s">
        <v>0</v>
      </c>
      <c r="CR106" s="54" t="s">
        <v>0</v>
      </c>
      <c r="CS106" s="52" t="s">
        <v>0</v>
      </c>
      <c r="CT106" s="52" t="s">
        <v>0</v>
      </c>
      <c r="CU106" s="52" t="s">
        <v>0</v>
      </c>
      <c r="CV106" s="53" t="s">
        <v>0</v>
      </c>
      <c r="CW106" s="53" t="s">
        <v>0</v>
      </c>
      <c r="CX106" s="52" t="s">
        <v>0</v>
      </c>
      <c r="CY106" s="52" t="s">
        <v>0</v>
      </c>
      <c r="CZ106" s="52" t="s">
        <v>0</v>
      </c>
      <c r="DA106" s="52" t="s">
        <v>0</v>
      </c>
      <c r="DB106" s="52" t="s">
        <v>0</v>
      </c>
      <c r="DC106" s="52" t="s">
        <v>0</v>
      </c>
      <c r="DD106" s="53" t="s">
        <v>0</v>
      </c>
      <c r="DE106" s="52" t="s">
        <v>0</v>
      </c>
      <c r="DF106" s="52" t="s">
        <v>0</v>
      </c>
      <c r="DG106" s="52" t="s">
        <v>0</v>
      </c>
      <c r="DH106" s="52" t="s">
        <v>0</v>
      </c>
      <c r="DI106" s="52" t="s">
        <v>0</v>
      </c>
      <c r="DJ106" s="53" t="s">
        <v>0</v>
      </c>
      <c r="DK106" s="53" t="s">
        <v>0</v>
      </c>
      <c r="DL106" s="52" t="s">
        <v>0</v>
      </c>
      <c r="DM106" s="52" t="s">
        <v>0</v>
      </c>
      <c r="DN106" s="52" t="s">
        <v>0</v>
      </c>
      <c r="DO106" s="52" t="s">
        <v>0</v>
      </c>
      <c r="DP106" s="56" t="s">
        <v>0</v>
      </c>
      <c r="DQ106" s="53" t="s">
        <v>0</v>
      </c>
      <c r="DR106" s="53" t="s">
        <v>0</v>
      </c>
      <c r="DS106" s="52" t="s">
        <v>0</v>
      </c>
      <c r="DT106" s="52" t="s">
        <v>0</v>
      </c>
      <c r="DU106" s="52" t="s">
        <v>0</v>
      </c>
      <c r="DV106" s="52" t="s">
        <v>0</v>
      </c>
      <c r="DW106" s="58" t="s">
        <v>0</v>
      </c>
    </row>
    <row r="107" spans="1:128">
      <c r="A107" s="72" t="s">
        <v>527</v>
      </c>
      <c r="B107" s="51">
        <v>26</v>
      </c>
      <c r="C107" s="51">
        <v>8</v>
      </c>
      <c r="D107" s="51">
        <f t="shared" si="6"/>
        <v>0</v>
      </c>
      <c r="E107" s="79">
        <f t="shared" si="7"/>
        <v>8</v>
      </c>
      <c r="F107" s="52" t="s">
        <v>0</v>
      </c>
      <c r="G107" s="52" t="s">
        <v>0</v>
      </c>
      <c r="H107" s="52" t="s">
        <v>0</v>
      </c>
      <c r="I107" s="53" t="s">
        <v>0</v>
      </c>
      <c r="J107" s="53" t="s">
        <v>0</v>
      </c>
      <c r="K107" s="52" t="s">
        <v>0</v>
      </c>
      <c r="L107" s="52" t="s">
        <v>0</v>
      </c>
      <c r="M107" s="52" t="s">
        <v>0</v>
      </c>
      <c r="N107" s="52" t="s">
        <v>0</v>
      </c>
      <c r="O107" s="52" t="s">
        <v>0</v>
      </c>
      <c r="P107" s="53" t="s">
        <v>0</v>
      </c>
      <c r="Q107" s="53" t="s">
        <v>0</v>
      </c>
      <c r="R107" s="52" t="s">
        <v>0</v>
      </c>
      <c r="S107" s="52" t="s">
        <v>0</v>
      </c>
      <c r="T107" s="52" t="s">
        <v>0</v>
      </c>
      <c r="U107" s="52" t="s">
        <v>0</v>
      </c>
      <c r="V107" s="52" t="s">
        <v>0</v>
      </c>
      <c r="W107" s="53" t="s">
        <v>0</v>
      </c>
      <c r="X107" s="53" t="s">
        <v>0</v>
      </c>
      <c r="Y107" s="52" t="s">
        <v>0</v>
      </c>
      <c r="Z107" s="52" t="s">
        <v>0</v>
      </c>
      <c r="AA107" s="52" t="s">
        <v>0</v>
      </c>
      <c r="AB107" s="52" t="s">
        <v>0</v>
      </c>
      <c r="AC107" s="52" t="s">
        <v>0</v>
      </c>
      <c r="AD107" s="53" t="s">
        <v>0</v>
      </c>
      <c r="AE107" s="53" t="s">
        <v>0</v>
      </c>
      <c r="AF107" s="52" t="s">
        <v>0</v>
      </c>
      <c r="AG107" s="52" t="s">
        <v>0</v>
      </c>
      <c r="AH107" s="52" t="s">
        <v>0</v>
      </c>
      <c r="AI107" s="52" t="s">
        <v>0</v>
      </c>
      <c r="AJ107" s="57" t="s">
        <v>0</v>
      </c>
      <c r="AK107" s="53" t="s">
        <v>0</v>
      </c>
      <c r="AL107" s="53" t="s">
        <v>0</v>
      </c>
      <c r="AM107" s="52" t="s">
        <v>0</v>
      </c>
      <c r="AN107" s="52" t="s">
        <v>0</v>
      </c>
      <c r="AO107" s="52" t="s">
        <v>0</v>
      </c>
      <c r="AP107" s="52" t="s">
        <v>0</v>
      </c>
      <c r="AQ107" s="52" t="s">
        <v>0</v>
      </c>
      <c r="AR107" s="53" t="s">
        <v>0</v>
      </c>
      <c r="AS107" s="53" t="s">
        <v>0</v>
      </c>
      <c r="AT107" s="52" t="s">
        <v>0</v>
      </c>
      <c r="AU107" s="52" t="s">
        <v>0</v>
      </c>
      <c r="AV107" s="52" t="s">
        <v>0</v>
      </c>
      <c r="AW107" s="52" t="s">
        <v>0</v>
      </c>
      <c r="AX107" s="52" t="s">
        <v>0</v>
      </c>
      <c r="AY107" s="53" t="s">
        <v>0</v>
      </c>
      <c r="AZ107" s="53" t="s">
        <v>0</v>
      </c>
      <c r="BA107" s="52" t="s">
        <v>0</v>
      </c>
      <c r="BB107" s="52" t="s">
        <v>0</v>
      </c>
      <c r="BC107" s="52" t="s">
        <v>0</v>
      </c>
      <c r="BD107" s="52" t="s">
        <v>0</v>
      </c>
      <c r="BE107" s="52" t="s">
        <v>0</v>
      </c>
      <c r="BF107" s="53" t="s">
        <v>0</v>
      </c>
      <c r="BG107" s="53" t="s">
        <v>0</v>
      </c>
      <c r="BH107" s="52" t="s">
        <v>0</v>
      </c>
      <c r="BI107" s="52" t="s">
        <v>0</v>
      </c>
      <c r="BJ107" s="52" t="s">
        <v>0</v>
      </c>
      <c r="BK107" s="52" t="s">
        <v>0</v>
      </c>
      <c r="BL107" s="52" t="s">
        <v>0</v>
      </c>
      <c r="BM107" s="53" t="s">
        <v>0</v>
      </c>
      <c r="BN107" s="55" t="s">
        <v>0</v>
      </c>
      <c r="BO107" s="56" t="s">
        <v>0</v>
      </c>
      <c r="BP107" s="52" t="s">
        <v>0</v>
      </c>
      <c r="BQ107" s="52" t="s">
        <v>0</v>
      </c>
      <c r="BR107" s="52" t="s">
        <v>0</v>
      </c>
      <c r="BS107" s="52" t="s">
        <v>0</v>
      </c>
      <c r="BT107" s="53" t="s">
        <v>0</v>
      </c>
      <c r="BU107" s="53" t="s">
        <v>0</v>
      </c>
      <c r="BV107" s="52" t="s">
        <v>0</v>
      </c>
      <c r="BW107" s="52" t="s">
        <v>0</v>
      </c>
      <c r="BX107" s="52" t="s">
        <v>0</v>
      </c>
      <c r="BY107" s="52" t="s">
        <v>0</v>
      </c>
      <c r="BZ107" s="52" t="s">
        <v>0</v>
      </c>
      <c r="CA107" s="53" t="s">
        <v>0</v>
      </c>
      <c r="CB107" s="53" t="s">
        <v>0</v>
      </c>
      <c r="CC107" s="52" t="s">
        <v>0</v>
      </c>
      <c r="CD107" s="52" t="s">
        <v>0</v>
      </c>
      <c r="CE107" s="52" t="s">
        <v>0</v>
      </c>
      <c r="CF107" s="52" t="s">
        <v>0</v>
      </c>
      <c r="CG107" s="52" t="s">
        <v>0</v>
      </c>
      <c r="CH107" s="53" t="s">
        <v>0</v>
      </c>
      <c r="CI107" s="53" t="s">
        <v>0</v>
      </c>
      <c r="CJ107" s="52" t="s">
        <v>0</v>
      </c>
      <c r="CK107" s="52" t="s">
        <v>0</v>
      </c>
      <c r="CL107" s="52" t="s">
        <v>0</v>
      </c>
      <c r="CM107" s="52" t="s">
        <v>0</v>
      </c>
      <c r="CN107" s="52" t="s">
        <v>0</v>
      </c>
      <c r="CO107" s="53" t="s">
        <v>0</v>
      </c>
      <c r="CP107" s="53" t="s">
        <v>0</v>
      </c>
      <c r="CQ107" s="52" t="s">
        <v>0</v>
      </c>
      <c r="CR107" s="54" t="s">
        <v>0</v>
      </c>
      <c r="CS107" s="52" t="s">
        <v>0</v>
      </c>
      <c r="CT107" s="52" t="s">
        <v>0</v>
      </c>
      <c r="CU107" s="52" t="s">
        <v>0</v>
      </c>
      <c r="CV107" s="53" t="s">
        <v>0</v>
      </c>
      <c r="CW107" s="53" t="s">
        <v>0</v>
      </c>
      <c r="CX107" s="52" t="s">
        <v>0</v>
      </c>
      <c r="CY107" s="52" t="s">
        <v>0</v>
      </c>
      <c r="CZ107" s="52" t="s">
        <v>0</v>
      </c>
      <c r="DA107" s="52" t="s">
        <v>0</v>
      </c>
      <c r="DB107" s="52" t="s">
        <v>0</v>
      </c>
      <c r="DC107" s="52" t="s">
        <v>0</v>
      </c>
      <c r="DD107" s="53" t="s">
        <v>0</v>
      </c>
      <c r="DE107" s="52" t="s">
        <v>0</v>
      </c>
      <c r="DF107" s="52" t="s">
        <v>0</v>
      </c>
      <c r="DG107" s="52" t="s">
        <v>0</v>
      </c>
      <c r="DH107" s="52" t="s">
        <v>0</v>
      </c>
      <c r="DI107" s="52" t="s">
        <v>0</v>
      </c>
      <c r="DJ107" s="53" t="s">
        <v>0</v>
      </c>
      <c r="DK107" s="53" t="s">
        <v>0</v>
      </c>
      <c r="DL107" s="52" t="s">
        <v>0</v>
      </c>
      <c r="DM107" s="52" t="s">
        <v>0</v>
      </c>
      <c r="DN107" s="52" t="s">
        <v>0</v>
      </c>
      <c r="DO107" s="52" t="s">
        <v>0</v>
      </c>
      <c r="DP107" s="56" t="s">
        <v>0</v>
      </c>
      <c r="DQ107" s="53" t="s">
        <v>0</v>
      </c>
      <c r="DR107" s="53" t="s">
        <v>0</v>
      </c>
      <c r="DS107" s="52" t="s">
        <v>0</v>
      </c>
      <c r="DT107" s="52" t="s">
        <v>0</v>
      </c>
      <c r="DU107" s="52" t="s">
        <v>0</v>
      </c>
      <c r="DV107" s="52" t="s">
        <v>0</v>
      </c>
      <c r="DW107" s="58" t="s">
        <v>0</v>
      </c>
    </row>
    <row r="108" spans="1:128">
      <c r="A108" s="72" t="s">
        <v>528</v>
      </c>
      <c r="B108" s="51">
        <v>34</v>
      </c>
      <c r="C108" s="51">
        <v>21</v>
      </c>
      <c r="D108" s="51">
        <f t="shared" si="6"/>
        <v>11</v>
      </c>
      <c r="E108" s="79">
        <f t="shared" si="7"/>
        <v>10</v>
      </c>
      <c r="F108" s="52" t="s">
        <v>0</v>
      </c>
      <c r="G108" s="52" t="s">
        <v>0</v>
      </c>
      <c r="H108" s="52" t="s">
        <v>0</v>
      </c>
      <c r="I108" s="53" t="s">
        <v>0</v>
      </c>
      <c r="J108" s="53" t="s">
        <v>0</v>
      </c>
      <c r="K108" s="52" t="s">
        <v>0</v>
      </c>
      <c r="L108" s="52" t="s">
        <v>0</v>
      </c>
      <c r="M108" s="52" t="s">
        <v>0</v>
      </c>
      <c r="N108" s="52" t="s">
        <v>0</v>
      </c>
      <c r="O108" s="52" t="s">
        <v>0</v>
      </c>
      <c r="P108" s="53" t="s">
        <v>0</v>
      </c>
      <c r="Q108" s="53" t="s">
        <v>0</v>
      </c>
      <c r="R108" s="52" t="s">
        <v>0</v>
      </c>
      <c r="S108" s="52" t="s">
        <v>0</v>
      </c>
      <c r="T108" s="52" t="s">
        <v>0</v>
      </c>
      <c r="U108" s="52" t="s">
        <v>0</v>
      </c>
      <c r="V108" s="52" t="s">
        <v>0</v>
      </c>
      <c r="W108" s="53" t="s">
        <v>0</v>
      </c>
      <c r="X108" s="53" t="s">
        <v>0</v>
      </c>
      <c r="Y108" s="52" t="s">
        <v>0</v>
      </c>
      <c r="Z108" s="52" t="s">
        <v>0</v>
      </c>
      <c r="AA108" s="52" t="s">
        <v>0</v>
      </c>
      <c r="AB108" s="52" t="s">
        <v>0</v>
      </c>
      <c r="AC108" s="92" t="s">
        <v>383</v>
      </c>
      <c r="AD108" s="53" t="s">
        <v>0</v>
      </c>
      <c r="AE108" s="53" t="s">
        <v>0</v>
      </c>
      <c r="AF108" s="52" t="s">
        <v>0</v>
      </c>
      <c r="AG108" s="52" t="s">
        <v>0</v>
      </c>
      <c r="AH108" s="52" t="s">
        <v>0</v>
      </c>
      <c r="AI108" s="52" t="s">
        <v>0</v>
      </c>
      <c r="AJ108" s="57" t="s">
        <v>0</v>
      </c>
      <c r="AK108" s="53" t="s">
        <v>0</v>
      </c>
      <c r="AL108" s="53" t="s">
        <v>0</v>
      </c>
      <c r="AM108" s="52" t="s">
        <v>0</v>
      </c>
      <c r="AN108" s="52" t="s">
        <v>0</v>
      </c>
      <c r="AO108" s="52" t="s">
        <v>0</v>
      </c>
      <c r="AP108" s="52" t="s">
        <v>0</v>
      </c>
      <c r="AQ108" s="52" t="s">
        <v>0</v>
      </c>
      <c r="AR108" s="53" t="s">
        <v>0</v>
      </c>
      <c r="AS108" s="53" t="s">
        <v>0</v>
      </c>
      <c r="AT108" s="52" t="s">
        <v>0</v>
      </c>
      <c r="AU108" s="52" t="s">
        <v>0</v>
      </c>
      <c r="AV108" s="52" t="s">
        <v>0</v>
      </c>
      <c r="AW108" s="52" t="s">
        <v>0</v>
      </c>
      <c r="AX108" s="52" t="s">
        <v>0</v>
      </c>
      <c r="AY108" s="53" t="s">
        <v>0</v>
      </c>
      <c r="AZ108" s="53" t="s">
        <v>0</v>
      </c>
      <c r="BA108" s="52" t="s">
        <v>0</v>
      </c>
      <c r="BB108" s="52" t="s">
        <v>0</v>
      </c>
      <c r="BC108" s="52" t="s">
        <v>0</v>
      </c>
      <c r="BD108" s="52" t="s">
        <v>0</v>
      </c>
      <c r="BE108" s="52" t="s">
        <v>0</v>
      </c>
      <c r="BF108" s="53" t="s">
        <v>0</v>
      </c>
      <c r="BG108" s="53" t="s">
        <v>0</v>
      </c>
      <c r="BH108" s="52" t="s">
        <v>0</v>
      </c>
      <c r="BI108" s="52" t="s">
        <v>0</v>
      </c>
      <c r="BJ108" s="52" t="s">
        <v>0</v>
      </c>
      <c r="BK108" s="52" t="s">
        <v>0</v>
      </c>
      <c r="BL108" s="52" t="s">
        <v>0</v>
      </c>
      <c r="BM108" s="53" t="s">
        <v>0</v>
      </c>
      <c r="BN108" s="55" t="s">
        <v>0</v>
      </c>
      <c r="BO108" s="56" t="s">
        <v>0</v>
      </c>
      <c r="BP108" s="52" t="s">
        <v>0</v>
      </c>
      <c r="BQ108" s="52" t="s">
        <v>0</v>
      </c>
      <c r="BR108" s="52" t="s">
        <v>0</v>
      </c>
      <c r="BS108" s="52" t="s">
        <v>0</v>
      </c>
      <c r="BT108" s="53" t="s">
        <v>0</v>
      </c>
      <c r="BU108" s="53" t="s">
        <v>0</v>
      </c>
      <c r="BV108" s="52" t="s">
        <v>0</v>
      </c>
      <c r="BW108" s="52" t="s">
        <v>0</v>
      </c>
      <c r="BX108" s="52" t="s">
        <v>0</v>
      </c>
      <c r="BY108" s="52" t="s">
        <v>0</v>
      </c>
      <c r="BZ108" s="52" t="s">
        <v>0</v>
      </c>
      <c r="CA108" s="53" t="s">
        <v>0</v>
      </c>
      <c r="CB108" s="53" t="s">
        <v>0</v>
      </c>
      <c r="CC108" s="52" t="s">
        <v>0</v>
      </c>
      <c r="CD108" s="52" t="s">
        <v>0</v>
      </c>
      <c r="CE108" s="52" t="s">
        <v>0</v>
      </c>
      <c r="CF108" s="52" t="s">
        <v>0</v>
      </c>
      <c r="CG108" s="52" t="s">
        <v>0</v>
      </c>
      <c r="CH108" s="53" t="s">
        <v>0</v>
      </c>
      <c r="CI108" s="53" t="s">
        <v>0</v>
      </c>
      <c r="CJ108" s="52" t="s">
        <v>0</v>
      </c>
      <c r="CK108" s="52" t="s">
        <v>0</v>
      </c>
      <c r="CL108" s="52" t="s">
        <v>0</v>
      </c>
      <c r="CM108" s="52" t="s">
        <v>0</v>
      </c>
      <c r="CN108" s="52" t="s">
        <v>0</v>
      </c>
      <c r="CO108" s="53" t="s">
        <v>0</v>
      </c>
      <c r="CP108" s="53" t="s">
        <v>0</v>
      </c>
      <c r="CQ108" s="52" t="s">
        <v>0</v>
      </c>
      <c r="CR108" s="54" t="s">
        <v>0</v>
      </c>
      <c r="CS108" s="52" t="s">
        <v>0</v>
      </c>
      <c r="CT108" s="52" t="s">
        <v>0</v>
      </c>
      <c r="CU108" s="52" t="s">
        <v>0</v>
      </c>
      <c r="CV108" s="53" t="s">
        <v>0</v>
      </c>
      <c r="CW108" s="53" t="s">
        <v>0</v>
      </c>
      <c r="CX108" s="52" t="s">
        <v>0</v>
      </c>
      <c r="CY108" s="52" t="s">
        <v>0</v>
      </c>
      <c r="CZ108" s="52" t="s">
        <v>0</v>
      </c>
      <c r="DA108" s="52" t="s">
        <v>0</v>
      </c>
      <c r="DB108" s="52" t="s">
        <v>0</v>
      </c>
      <c r="DC108" s="52" t="s">
        <v>380</v>
      </c>
      <c r="DD108" s="53" t="s">
        <v>0</v>
      </c>
      <c r="DE108" s="52" t="s">
        <v>0</v>
      </c>
      <c r="DF108" s="52" t="s">
        <v>0</v>
      </c>
      <c r="DG108" s="52" t="s">
        <v>0</v>
      </c>
      <c r="DH108" s="52" t="s">
        <v>0</v>
      </c>
      <c r="DI108" s="52" t="s">
        <v>0</v>
      </c>
      <c r="DJ108" s="53" t="s">
        <v>0</v>
      </c>
      <c r="DK108" s="53" t="s">
        <v>0</v>
      </c>
      <c r="DL108" s="52" t="s">
        <v>380</v>
      </c>
      <c r="DM108" s="52" t="s">
        <v>380</v>
      </c>
      <c r="DN108" s="52" t="s">
        <v>380</v>
      </c>
      <c r="DO108" s="52" t="s">
        <v>380</v>
      </c>
      <c r="DP108" s="56" t="s">
        <v>0</v>
      </c>
      <c r="DQ108" s="53" t="s">
        <v>0</v>
      </c>
      <c r="DR108" s="53" t="s">
        <v>0</v>
      </c>
      <c r="DS108" s="52" t="s">
        <v>380</v>
      </c>
      <c r="DT108" s="52" t="s">
        <v>380</v>
      </c>
      <c r="DU108" s="52" t="s">
        <v>380</v>
      </c>
      <c r="DV108" s="52" t="s">
        <v>380</v>
      </c>
      <c r="DW108" s="58" t="s">
        <v>380</v>
      </c>
      <c r="DX108" s="3" t="s">
        <v>529</v>
      </c>
    </row>
    <row r="109" spans="1:128">
      <c r="A109" s="72" t="s">
        <v>530</v>
      </c>
      <c r="B109" s="51">
        <v>32</v>
      </c>
      <c r="C109" s="51">
        <v>21</v>
      </c>
      <c r="D109" s="51">
        <f t="shared" si="6"/>
        <v>11</v>
      </c>
      <c r="E109" s="79">
        <f t="shared" si="7"/>
        <v>10</v>
      </c>
      <c r="F109" s="52" t="s">
        <v>0</v>
      </c>
      <c r="G109" s="52" t="s">
        <v>0</v>
      </c>
      <c r="H109" s="52" t="s">
        <v>0</v>
      </c>
      <c r="I109" s="53" t="s">
        <v>0</v>
      </c>
      <c r="J109" s="53" t="s">
        <v>0</v>
      </c>
      <c r="K109" s="52" t="s">
        <v>0</v>
      </c>
      <c r="L109" s="52" t="s">
        <v>0</v>
      </c>
      <c r="M109" s="52" t="s">
        <v>0</v>
      </c>
      <c r="N109" s="52" t="s">
        <v>0</v>
      </c>
      <c r="O109" s="52" t="s">
        <v>0</v>
      </c>
      <c r="P109" s="53" t="s">
        <v>0</v>
      </c>
      <c r="Q109" s="53" t="s">
        <v>0</v>
      </c>
      <c r="R109" s="52" t="s">
        <v>0</v>
      </c>
      <c r="S109" s="52" t="s">
        <v>0</v>
      </c>
      <c r="T109" s="52" t="s">
        <v>0</v>
      </c>
      <c r="U109" s="52" t="s">
        <v>0</v>
      </c>
      <c r="V109" s="52" t="s">
        <v>0</v>
      </c>
      <c r="W109" s="53" t="s">
        <v>0</v>
      </c>
      <c r="X109" s="53" t="s">
        <v>0</v>
      </c>
      <c r="Y109" s="52" t="s">
        <v>0</v>
      </c>
      <c r="Z109" s="52" t="s">
        <v>0</v>
      </c>
      <c r="AA109" s="52" t="s">
        <v>0</v>
      </c>
      <c r="AB109" s="52" t="s">
        <v>0</v>
      </c>
      <c r="AC109" s="52" t="s">
        <v>0</v>
      </c>
      <c r="AD109" s="53" t="s">
        <v>0</v>
      </c>
      <c r="AE109" s="53" t="s">
        <v>0</v>
      </c>
      <c r="AF109" s="52" t="s">
        <v>0</v>
      </c>
      <c r="AG109" s="52" t="s">
        <v>0</v>
      </c>
      <c r="AH109" s="52" t="s">
        <v>0</v>
      </c>
      <c r="AI109" s="52" t="s">
        <v>0</v>
      </c>
      <c r="AJ109" s="57" t="s">
        <v>0</v>
      </c>
      <c r="AK109" s="53" t="s">
        <v>0</v>
      </c>
      <c r="AL109" s="53" t="s">
        <v>0</v>
      </c>
      <c r="AM109" s="52" t="s">
        <v>0</v>
      </c>
      <c r="AN109" s="52" t="s">
        <v>0</v>
      </c>
      <c r="AO109" s="52" t="s">
        <v>0</v>
      </c>
      <c r="AP109" s="52" t="s">
        <v>0</v>
      </c>
      <c r="AQ109" s="52" t="s">
        <v>0</v>
      </c>
      <c r="AR109" s="53" t="s">
        <v>0</v>
      </c>
      <c r="AS109" s="53" t="s">
        <v>0</v>
      </c>
      <c r="AT109" s="52" t="s">
        <v>0</v>
      </c>
      <c r="AU109" s="52" t="s">
        <v>0</v>
      </c>
      <c r="AV109" s="52" t="s">
        <v>0</v>
      </c>
      <c r="AW109" s="52" t="s">
        <v>0</v>
      </c>
      <c r="AX109" s="52" t="s">
        <v>0</v>
      </c>
      <c r="AY109" s="53" t="s">
        <v>0</v>
      </c>
      <c r="AZ109" s="53" t="s">
        <v>0</v>
      </c>
      <c r="BA109" s="52" t="s">
        <v>0</v>
      </c>
      <c r="BB109" s="52" t="s">
        <v>0</v>
      </c>
      <c r="BC109" s="52" t="s">
        <v>0</v>
      </c>
      <c r="BD109" s="52" t="s">
        <v>0</v>
      </c>
      <c r="BE109" s="52" t="s">
        <v>0</v>
      </c>
      <c r="BF109" s="53" t="s">
        <v>0</v>
      </c>
      <c r="BG109" s="53" t="s">
        <v>0</v>
      </c>
      <c r="BH109" s="52" t="s">
        <v>0</v>
      </c>
      <c r="BI109" s="52" t="s">
        <v>0</v>
      </c>
      <c r="BJ109" s="52" t="s">
        <v>0</v>
      </c>
      <c r="BK109" s="52" t="s">
        <v>0</v>
      </c>
      <c r="BL109" s="52" t="s">
        <v>0</v>
      </c>
      <c r="BM109" s="53" t="s">
        <v>0</v>
      </c>
      <c r="BN109" s="55" t="s">
        <v>0</v>
      </c>
      <c r="BO109" s="56" t="s">
        <v>0</v>
      </c>
      <c r="BP109" s="52" t="s">
        <v>0</v>
      </c>
      <c r="BQ109" s="95" t="s">
        <v>380</v>
      </c>
      <c r="BR109" s="95" t="s">
        <v>380</v>
      </c>
      <c r="BS109" s="95" t="s">
        <v>380</v>
      </c>
      <c r="BT109" s="53" t="s">
        <v>0</v>
      </c>
      <c r="BU109" s="53" t="s">
        <v>0</v>
      </c>
      <c r="BV109" s="52" t="s">
        <v>0</v>
      </c>
      <c r="BW109" s="52" t="s">
        <v>0</v>
      </c>
      <c r="BX109" s="52" t="s">
        <v>0</v>
      </c>
      <c r="BY109" s="52" t="s">
        <v>0</v>
      </c>
      <c r="BZ109" s="52" t="s">
        <v>0</v>
      </c>
      <c r="CA109" s="53" t="s">
        <v>0</v>
      </c>
      <c r="CB109" s="53" t="s">
        <v>0</v>
      </c>
      <c r="CC109" s="52" t="s">
        <v>0</v>
      </c>
      <c r="CD109" s="52" t="s">
        <v>0</v>
      </c>
      <c r="CE109" s="52" t="s">
        <v>0</v>
      </c>
      <c r="CF109" s="52" t="s">
        <v>380</v>
      </c>
      <c r="CG109" s="52" t="s">
        <v>0</v>
      </c>
      <c r="CH109" s="53" t="s">
        <v>0</v>
      </c>
      <c r="CI109" s="53" t="s">
        <v>0</v>
      </c>
      <c r="CJ109" s="52" t="s">
        <v>0</v>
      </c>
      <c r="CK109" s="52" t="s">
        <v>0</v>
      </c>
      <c r="CL109" s="52" t="s">
        <v>0</v>
      </c>
      <c r="CM109" s="52" t="s">
        <v>0</v>
      </c>
      <c r="CN109" s="52" t="s">
        <v>380</v>
      </c>
      <c r="CO109" s="53" t="s">
        <v>0</v>
      </c>
      <c r="CP109" s="53" t="s">
        <v>0</v>
      </c>
      <c r="CQ109" s="52" t="s">
        <v>0</v>
      </c>
      <c r="CR109" s="54" t="s">
        <v>0</v>
      </c>
      <c r="CS109" s="52" t="s">
        <v>0</v>
      </c>
      <c r="CT109" s="52" t="s">
        <v>0</v>
      </c>
      <c r="CU109" s="52" t="s">
        <v>0</v>
      </c>
      <c r="CV109" s="53" t="s">
        <v>0</v>
      </c>
      <c r="CW109" s="53" t="s">
        <v>0</v>
      </c>
      <c r="CX109" s="52" t="s">
        <v>0</v>
      </c>
      <c r="CY109" s="52" t="s">
        <v>0</v>
      </c>
      <c r="CZ109" s="52" t="s">
        <v>0</v>
      </c>
      <c r="DA109" s="52" t="s">
        <v>0</v>
      </c>
      <c r="DB109" s="52" t="s">
        <v>0</v>
      </c>
      <c r="DC109" s="52" t="s">
        <v>0</v>
      </c>
      <c r="DD109" s="53" t="s">
        <v>0</v>
      </c>
      <c r="DE109" s="52" t="s">
        <v>0</v>
      </c>
      <c r="DF109" s="52" t="s">
        <v>0</v>
      </c>
      <c r="DG109" s="52" t="s">
        <v>0</v>
      </c>
      <c r="DH109" s="52" t="s">
        <v>0</v>
      </c>
      <c r="DI109" s="52" t="s">
        <v>485</v>
      </c>
      <c r="DJ109" s="53" t="s">
        <v>485</v>
      </c>
      <c r="DK109" s="53" t="s">
        <v>485</v>
      </c>
      <c r="DL109" s="52" t="s">
        <v>0</v>
      </c>
      <c r="DM109" s="52" t="s">
        <v>0</v>
      </c>
      <c r="DN109" s="52" t="s">
        <v>0</v>
      </c>
      <c r="DO109" s="52" t="s">
        <v>383</v>
      </c>
      <c r="DP109" s="56" t="s">
        <v>0</v>
      </c>
      <c r="DQ109" s="53" t="s">
        <v>0</v>
      </c>
      <c r="DR109" s="53" t="s">
        <v>0</v>
      </c>
      <c r="DS109" s="52" t="s">
        <v>380</v>
      </c>
      <c r="DT109" s="52" t="s">
        <v>380</v>
      </c>
      <c r="DU109" s="52" t="s">
        <v>380</v>
      </c>
      <c r="DV109" s="52" t="s">
        <v>380</v>
      </c>
      <c r="DW109" s="58" t="s">
        <v>380</v>
      </c>
      <c r="DX109" s="3" t="s">
        <v>531</v>
      </c>
    </row>
    <row r="110" spans="1:128">
      <c r="A110" s="72" t="s">
        <v>532</v>
      </c>
      <c r="B110" s="51">
        <v>18</v>
      </c>
      <c r="C110" s="51">
        <v>7</v>
      </c>
      <c r="D110" s="51">
        <f t="shared" si="6"/>
        <v>5</v>
      </c>
      <c r="E110" s="79">
        <f t="shared" si="7"/>
        <v>2</v>
      </c>
      <c r="F110" s="52" t="s">
        <v>0</v>
      </c>
      <c r="G110" s="52" t="s">
        <v>0</v>
      </c>
      <c r="H110" s="52" t="s">
        <v>0</v>
      </c>
      <c r="I110" s="53" t="s">
        <v>0</v>
      </c>
      <c r="J110" s="53" t="s">
        <v>0</v>
      </c>
      <c r="K110" s="52" t="s">
        <v>0</v>
      </c>
      <c r="L110" s="52" t="s">
        <v>0</v>
      </c>
      <c r="M110" s="52" t="s">
        <v>0</v>
      </c>
      <c r="N110" s="52" t="s">
        <v>0</v>
      </c>
      <c r="O110" s="52" t="s">
        <v>0</v>
      </c>
      <c r="P110" s="53" t="s">
        <v>0</v>
      </c>
      <c r="Q110" s="53" t="s">
        <v>0</v>
      </c>
      <c r="R110" s="52" t="s">
        <v>0</v>
      </c>
      <c r="S110" s="52" t="s">
        <v>0</v>
      </c>
      <c r="T110" s="52" t="s">
        <v>0</v>
      </c>
      <c r="U110" s="52" t="s">
        <v>0</v>
      </c>
      <c r="V110" s="52" t="s">
        <v>0</v>
      </c>
      <c r="W110" s="53" t="s">
        <v>0</v>
      </c>
      <c r="X110" s="53" t="s">
        <v>0</v>
      </c>
      <c r="Y110" s="52" t="s">
        <v>0</v>
      </c>
      <c r="Z110" s="52" t="s">
        <v>0</v>
      </c>
      <c r="AA110" s="52" t="s">
        <v>0</v>
      </c>
      <c r="AB110" s="52" t="s">
        <v>0</v>
      </c>
      <c r="AC110" s="52" t="s">
        <v>0</v>
      </c>
      <c r="AD110" s="53" t="s">
        <v>0</v>
      </c>
      <c r="AE110" s="53" t="s">
        <v>0</v>
      </c>
      <c r="AF110" s="52" t="s">
        <v>0</v>
      </c>
      <c r="AG110" s="52" t="s">
        <v>0</v>
      </c>
      <c r="AH110" s="52" t="s">
        <v>0</v>
      </c>
      <c r="AI110" s="52" t="s">
        <v>0</v>
      </c>
      <c r="AJ110" s="57" t="s">
        <v>0</v>
      </c>
      <c r="AK110" s="53" t="s">
        <v>0</v>
      </c>
      <c r="AL110" s="53" t="s">
        <v>0</v>
      </c>
      <c r="AM110" s="52" t="s">
        <v>0</v>
      </c>
      <c r="AN110" s="52" t="s">
        <v>0</v>
      </c>
      <c r="AO110" s="52" t="s">
        <v>0</v>
      </c>
      <c r="AP110" s="52" t="s">
        <v>0</v>
      </c>
      <c r="AQ110" s="52" t="s">
        <v>0</v>
      </c>
      <c r="AR110" s="53" t="s">
        <v>0</v>
      </c>
      <c r="AS110" s="53" t="s">
        <v>0</v>
      </c>
      <c r="AT110" s="52" t="s">
        <v>0</v>
      </c>
      <c r="AU110" s="52" t="s">
        <v>0</v>
      </c>
      <c r="AV110" s="52" t="s">
        <v>0</v>
      </c>
      <c r="AW110" s="52" t="s">
        <v>0</v>
      </c>
      <c r="AX110" s="52" t="s">
        <v>0</v>
      </c>
      <c r="AY110" s="53" t="s">
        <v>0</v>
      </c>
      <c r="AZ110" s="53" t="s">
        <v>0</v>
      </c>
      <c r="BA110" s="52" t="s">
        <v>0</v>
      </c>
      <c r="BB110" s="52" t="s">
        <v>0</v>
      </c>
      <c r="BC110" s="52" t="s">
        <v>0</v>
      </c>
      <c r="BD110" s="52" t="s">
        <v>0</v>
      </c>
      <c r="BE110" s="52" t="s">
        <v>0</v>
      </c>
      <c r="BF110" s="53" t="s">
        <v>0</v>
      </c>
      <c r="BG110" s="53" t="s">
        <v>0</v>
      </c>
      <c r="BH110" s="52" t="s">
        <v>0</v>
      </c>
      <c r="BI110" s="52" t="s">
        <v>0</v>
      </c>
      <c r="BJ110" s="52" t="s">
        <v>0</v>
      </c>
      <c r="BK110" s="52" t="s">
        <v>0</v>
      </c>
      <c r="BL110" s="52" t="s">
        <v>0</v>
      </c>
      <c r="BM110" s="53" t="s">
        <v>0</v>
      </c>
      <c r="BN110" s="55" t="s">
        <v>0</v>
      </c>
      <c r="BO110" s="56" t="s">
        <v>0</v>
      </c>
      <c r="BP110" s="52" t="s">
        <v>0</v>
      </c>
      <c r="BQ110" s="52" t="s">
        <v>0</v>
      </c>
      <c r="BR110" s="52" t="s">
        <v>0</v>
      </c>
      <c r="BS110" s="52" t="s">
        <v>0</v>
      </c>
      <c r="BT110" s="53" t="s">
        <v>0</v>
      </c>
      <c r="BU110" s="53" t="s">
        <v>0</v>
      </c>
      <c r="BV110" s="52" t="s">
        <v>0</v>
      </c>
      <c r="BW110" s="52" t="s">
        <v>0</v>
      </c>
      <c r="BX110" s="52" t="s">
        <v>0</v>
      </c>
      <c r="BY110" s="52" t="s">
        <v>0</v>
      </c>
      <c r="BZ110" s="52" t="s">
        <v>0</v>
      </c>
      <c r="CA110" s="53" t="s">
        <v>0</v>
      </c>
      <c r="CB110" s="53" t="s">
        <v>0</v>
      </c>
      <c r="CC110" s="52" t="s">
        <v>0</v>
      </c>
      <c r="CD110" s="52" t="s">
        <v>0</v>
      </c>
      <c r="CE110" s="52" t="s">
        <v>0</v>
      </c>
      <c r="CF110" s="52" t="s">
        <v>0</v>
      </c>
      <c r="CG110" s="52" t="s">
        <v>0</v>
      </c>
      <c r="CH110" s="53" t="s">
        <v>0</v>
      </c>
      <c r="CI110" s="53" t="s">
        <v>0</v>
      </c>
      <c r="CJ110" s="52" t="s">
        <v>0</v>
      </c>
      <c r="CK110" s="52" t="s">
        <v>0</v>
      </c>
      <c r="CL110" s="52" t="s">
        <v>0</v>
      </c>
      <c r="CM110" s="52" t="s">
        <v>0</v>
      </c>
      <c r="CN110" s="52" t="s">
        <v>0</v>
      </c>
      <c r="CO110" s="53" t="s">
        <v>0</v>
      </c>
      <c r="CP110" s="53" t="s">
        <v>0</v>
      </c>
      <c r="CQ110" s="52" t="s">
        <v>0</v>
      </c>
      <c r="CR110" s="54" t="s">
        <v>0</v>
      </c>
      <c r="CS110" s="52" t="s">
        <v>0</v>
      </c>
      <c r="CT110" s="52" t="s">
        <v>0</v>
      </c>
      <c r="CU110" s="52" t="s">
        <v>0</v>
      </c>
      <c r="CV110" s="53" t="s">
        <v>0</v>
      </c>
      <c r="CW110" s="53" t="s">
        <v>0</v>
      </c>
      <c r="CX110" s="52" t="s">
        <v>0</v>
      </c>
      <c r="CY110" s="52" t="s">
        <v>0</v>
      </c>
      <c r="CZ110" s="52" t="s">
        <v>0</v>
      </c>
      <c r="DA110" s="52" t="s">
        <v>0</v>
      </c>
      <c r="DB110" s="52" t="s">
        <v>0</v>
      </c>
      <c r="DC110" s="52" t="s">
        <v>0</v>
      </c>
      <c r="DD110" s="53" t="s">
        <v>0</v>
      </c>
      <c r="DE110" s="52" t="s">
        <v>0</v>
      </c>
      <c r="DF110" s="52" t="s">
        <v>0</v>
      </c>
      <c r="DG110" s="52" t="s">
        <v>0</v>
      </c>
      <c r="DH110" s="52" t="s">
        <v>0</v>
      </c>
      <c r="DI110" s="52" t="s">
        <v>0</v>
      </c>
      <c r="DJ110" s="53" t="s">
        <v>0</v>
      </c>
      <c r="DK110" s="53" t="s">
        <v>0</v>
      </c>
      <c r="DL110" s="52" t="s">
        <v>0</v>
      </c>
      <c r="DM110" s="52" t="s">
        <v>0</v>
      </c>
      <c r="DN110" s="52" t="s">
        <v>0</v>
      </c>
      <c r="DO110" s="52" t="s">
        <v>0</v>
      </c>
      <c r="DP110" s="56" t="s">
        <v>0</v>
      </c>
      <c r="DQ110" s="53" t="s">
        <v>0</v>
      </c>
      <c r="DR110" s="53" t="s">
        <v>0</v>
      </c>
      <c r="DS110" s="103" t="s">
        <v>380</v>
      </c>
      <c r="DT110" s="103" t="s">
        <v>380</v>
      </c>
      <c r="DU110" s="52" t="s">
        <v>380</v>
      </c>
      <c r="DV110" s="52" t="s">
        <v>380</v>
      </c>
      <c r="DW110" s="58" t="s">
        <v>380</v>
      </c>
      <c r="DX110" s="3" t="s">
        <v>446</v>
      </c>
    </row>
    <row r="111" spans="1:128">
      <c r="A111" s="72" t="s">
        <v>533</v>
      </c>
      <c r="B111" s="51">
        <v>30</v>
      </c>
      <c r="C111" s="51">
        <v>19</v>
      </c>
      <c r="D111" s="51">
        <f t="shared" si="6"/>
        <v>10</v>
      </c>
      <c r="E111" s="79">
        <f t="shared" si="7"/>
        <v>9</v>
      </c>
      <c r="F111" s="52" t="s">
        <v>0</v>
      </c>
      <c r="G111" s="52" t="s">
        <v>0</v>
      </c>
      <c r="H111" s="52" t="s">
        <v>0</v>
      </c>
      <c r="I111" s="53" t="s">
        <v>0</v>
      </c>
      <c r="J111" s="53" t="s">
        <v>0</v>
      </c>
      <c r="K111" s="52" t="s">
        <v>0</v>
      </c>
      <c r="L111" s="52" t="s">
        <v>0</v>
      </c>
      <c r="M111" s="52" t="s">
        <v>0</v>
      </c>
      <c r="N111" s="52" t="s">
        <v>0</v>
      </c>
      <c r="O111" s="52" t="s">
        <v>0</v>
      </c>
      <c r="P111" s="53" t="s">
        <v>0</v>
      </c>
      <c r="Q111" s="53" t="s">
        <v>0</v>
      </c>
      <c r="R111" s="52" t="s">
        <v>0</v>
      </c>
      <c r="S111" s="52" t="s">
        <v>0</v>
      </c>
      <c r="T111" s="52" t="s">
        <v>0</v>
      </c>
      <c r="U111" s="52" t="s">
        <v>0</v>
      </c>
      <c r="V111" s="52" t="s">
        <v>0</v>
      </c>
      <c r="W111" s="53" t="s">
        <v>0</v>
      </c>
      <c r="X111" s="53" t="s">
        <v>0</v>
      </c>
      <c r="Y111" s="52" t="s">
        <v>0</v>
      </c>
      <c r="Z111" s="52" t="s">
        <v>0</v>
      </c>
      <c r="AA111" s="52" t="s">
        <v>0</v>
      </c>
      <c r="AB111" s="52" t="s">
        <v>0</v>
      </c>
      <c r="AC111" s="52" t="s">
        <v>0</v>
      </c>
      <c r="AD111" s="53" t="s">
        <v>0</v>
      </c>
      <c r="AE111" s="53" t="s">
        <v>0</v>
      </c>
      <c r="AF111" s="52" t="s">
        <v>0</v>
      </c>
      <c r="AG111" s="52" t="s">
        <v>0</v>
      </c>
      <c r="AH111" s="52" t="s">
        <v>0</v>
      </c>
      <c r="AI111" s="52" t="s">
        <v>0</v>
      </c>
      <c r="AJ111" s="57" t="s">
        <v>0</v>
      </c>
      <c r="AK111" s="53" t="s">
        <v>0</v>
      </c>
      <c r="AL111" s="53" t="s">
        <v>0</v>
      </c>
      <c r="AM111" s="52" t="s">
        <v>0</v>
      </c>
      <c r="AN111" s="52" t="s">
        <v>0</v>
      </c>
      <c r="AO111" s="52" t="s">
        <v>0</v>
      </c>
      <c r="AP111" s="52" t="s">
        <v>0</v>
      </c>
      <c r="AQ111" s="52" t="s">
        <v>0</v>
      </c>
      <c r="AR111" s="53" t="s">
        <v>0</v>
      </c>
      <c r="AS111" s="53" t="s">
        <v>0</v>
      </c>
      <c r="AT111" s="52" t="s">
        <v>0</v>
      </c>
      <c r="AU111" s="52" t="s">
        <v>0</v>
      </c>
      <c r="AV111" s="52" t="s">
        <v>0</v>
      </c>
      <c r="AW111" s="52" t="s">
        <v>0</v>
      </c>
      <c r="AX111" s="52" t="s">
        <v>0</v>
      </c>
      <c r="AY111" s="53" t="s">
        <v>0</v>
      </c>
      <c r="AZ111" s="53" t="s">
        <v>0</v>
      </c>
      <c r="BA111" s="52" t="s">
        <v>0</v>
      </c>
      <c r="BB111" s="52" t="s">
        <v>0</v>
      </c>
      <c r="BC111" s="52" t="s">
        <v>0</v>
      </c>
      <c r="BD111" s="52" t="s">
        <v>0</v>
      </c>
      <c r="BE111" s="52" t="s">
        <v>0</v>
      </c>
      <c r="BF111" s="53" t="s">
        <v>0</v>
      </c>
      <c r="BG111" s="53" t="s">
        <v>0</v>
      </c>
      <c r="BH111" s="52" t="s">
        <v>0</v>
      </c>
      <c r="BI111" s="52" t="s">
        <v>0</v>
      </c>
      <c r="BJ111" s="52" t="s">
        <v>0</v>
      </c>
      <c r="BK111" s="52" t="s">
        <v>0</v>
      </c>
      <c r="BL111" s="52" t="s">
        <v>0</v>
      </c>
      <c r="BM111" s="53" t="s">
        <v>0</v>
      </c>
      <c r="BN111" s="55" t="s">
        <v>0</v>
      </c>
      <c r="BO111" s="56" t="s">
        <v>0</v>
      </c>
      <c r="BP111" s="52" t="s">
        <v>0</v>
      </c>
      <c r="BQ111" s="52" t="s">
        <v>0</v>
      </c>
      <c r="BR111" s="52" t="s">
        <v>0</v>
      </c>
      <c r="BS111" s="52" t="s">
        <v>0</v>
      </c>
      <c r="BT111" s="53" t="s">
        <v>0</v>
      </c>
      <c r="BU111" s="53" t="s">
        <v>0</v>
      </c>
      <c r="BV111" s="52" t="s">
        <v>0</v>
      </c>
      <c r="BW111" s="52" t="s">
        <v>0</v>
      </c>
      <c r="BX111" s="52" t="s">
        <v>0</v>
      </c>
      <c r="BY111" s="52" t="s">
        <v>0</v>
      </c>
      <c r="BZ111" s="52" t="s">
        <v>0</v>
      </c>
      <c r="CA111" s="53" t="s">
        <v>0</v>
      </c>
      <c r="CB111" s="53" t="s">
        <v>0</v>
      </c>
      <c r="CC111" s="52" t="s">
        <v>0</v>
      </c>
      <c r="CD111" s="52" t="s">
        <v>0</v>
      </c>
      <c r="CE111" s="52" t="s">
        <v>0</v>
      </c>
      <c r="CF111" s="52" t="s">
        <v>0</v>
      </c>
      <c r="CG111" s="52" t="s">
        <v>0</v>
      </c>
      <c r="CH111" s="53" t="s">
        <v>0</v>
      </c>
      <c r="CI111" s="53" t="s">
        <v>0</v>
      </c>
      <c r="CJ111" s="52" t="s">
        <v>0</v>
      </c>
      <c r="CK111" s="52" t="s">
        <v>0</v>
      </c>
      <c r="CL111" s="52" t="s">
        <v>0</v>
      </c>
      <c r="CM111" s="52" t="s">
        <v>0</v>
      </c>
      <c r="CN111" s="52" t="s">
        <v>0</v>
      </c>
      <c r="CO111" s="53" t="s">
        <v>0</v>
      </c>
      <c r="CP111" s="53" t="s">
        <v>0</v>
      </c>
      <c r="CQ111" s="52" t="s">
        <v>0</v>
      </c>
      <c r="CR111" s="54" t="s">
        <v>0</v>
      </c>
      <c r="CS111" s="52" t="s">
        <v>0</v>
      </c>
      <c r="CT111" s="52" t="s">
        <v>0</v>
      </c>
      <c r="CU111" s="52" t="s">
        <v>0</v>
      </c>
      <c r="CV111" s="53" t="s">
        <v>0</v>
      </c>
      <c r="CW111" s="53" t="s">
        <v>0</v>
      </c>
      <c r="CX111" s="52" t="s">
        <v>0</v>
      </c>
      <c r="CY111" s="52" t="s">
        <v>0</v>
      </c>
      <c r="CZ111" s="52" t="s">
        <v>0</v>
      </c>
      <c r="DA111" s="52" t="s">
        <v>0</v>
      </c>
      <c r="DB111" s="52" t="s">
        <v>0</v>
      </c>
      <c r="DC111" s="52" t="s">
        <v>0</v>
      </c>
      <c r="DD111" s="53" t="s">
        <v>0</v>
      </c>
      <c r="DE111" s="52" t="s">
        <v>0</v>
      </c>
      <c r="DF111" s="52" t="s">
        <v>0</v>
      </c>
      <c r="DG111" s="52" t="s">
        <v>0</v>
      </c>
      <c r="DH111" s="52" t="s">
        <v>0</v>
      </c>
      <c r="DI111" s="52" t="s">
        <v>380</v>
      </c>
      <c r="DJ111" s="53" t="s">
        <v>0</v>
      </c>
      <c r="DK111" s="53" t="s">
        <v>0</v>
      </c>
      <c r="DL111" s="52" t="s">
        <v>380</v>
      </c>
      <c r="DM111" s="52" t="s">
        <v>380</v>
      </c>
      <c r="DN111" s="52" t="s">
        <v>380</v>
      </c>
      <c r="DO111" s="52" t="s">
        <v>380</v>
      </c>
      <c r="DP111" s="56" t="s">
        <v>0</v>
      </c>
      <c r="DQ111" s="53" t="s">
        <v>0</v>
      </c>
      <c r="DR111" s="53" t="s">
        <v>0</v>
      </c>
      <c r="DS111" s="52" t="s">
        <v>380</v>
      </c>
      <c r="DT111" s="52" t="s">
        <v>380</v>
      </c>
      <c r="DU111" s="52" t="s">
        <v>380</v>
      </c>
      <c r="DV111" s="52" t="s">
        <v>380</v>
      </c>
      <c r="DW111" s="58" t="s">
        <v>380</v>
      </c>
      <c r="DX111" s="3" t="s">
        <v>534</v>
      </c>
    </row>
    <row r="112" spans="1:128">
      <c r="A112" s="72" t="s">
        <v>535</v>
      </c>
      <c r="B112" s="51">
        <v>30</v>
      </c>
      <c r="C112" s="51">
        <v>19</v>
      </c>
      <c r="D112" s="51">
        <f t="shared" si="6"/>
        <v>10</v>
      </c>
      <c r="E112" s="79">
        <f t="shared" si="7"/>
        <v>9</v>
      </c>
      <c r="F112" s="52" t="s">
        <v>0</v>
      </c>
      <c r="G112" s="52" t="s">
        <v>0</v>
      </c>
      <c r="H112" s="52" t="s">
        <v>0</v>
      </c>
      <c r="I112" s="53" t="s">
        <v>0</v>
      </c>
      <c r="J112" s="53" t="s">
        <v>0</v>
      </c>
      <c r="K112" s="52" t="s">
        <v>0</v>
      </c>
      <c r="L112" s="52" t="s">
        <v>0</v>
      </c>
      <c r="M112" s="52" t="s">
        <v>0</v>
      </c>
      <c r="N112" s="52" t="s">
        <v>0</v>
      </c>
      <c r="O112" s="52" t="s">
        <v>0</v>
      </c>
      <c r="P112" s="53" t="s">
        <v>0</v>
      </c>
      <c r="Q112" s="53" t="s">
        <v>0</v>
      </c>
      <c r="R112" s="52" t="s">
        <v>0</v>
      </c>
      <c r="S112" s="52" t="s">
        <v>0</v>
      </c>
      <c r="T112" s="52" t="s">
        <v>0</v>
      </c>
      <c r="U112" s="52" t="s">
        <v>0</v>
      </c>
      <c r="V112" s="52" t="s">
        <v>0</v>
      </c>
      <c r="W112" s="53" t="s">
        <v>0</v>
      </c>
      <c r="X112" s="53" t="s">
        <v>0</v>
      </c>
      <c r="Y112" s="52" t="s">
        <v>0</v>
      </c>
      <c r="Z112" s="52" t="s">
        <v>0</v>
      </c>
      <c r="AA112" s="52" t="s">
        <v>0</v>
      </c>
      <c r="AB112" s="52" t="s">
        <v>0</v>
      </c>
      <c r="AC112" s="52" t="s">
        <v>0</v>
      </c>
      <c r="AD112" s="53" t="s">
        <v>0</v>
      </c>
      <c r="AE112" s="53" t="s">
        <v>0</v>
      </c>
      <c r="AF112" s="52" t="s">
        <v>0</v>
      </c>
      <c r="AG112" s="52" t="s">
        <v>0</v>
      </c>
      <c r="AH112" s="52" t="s">
        <v>0</v>
      </c>
      <c r="AI112" s="52" t="s">
        <v>0</v>
      </c>
      <c r="AJ112" s="57" t="s">
        <v>0</v>
      </c>
      <c r="AK112" s="53" t="s">
        <v>0</v>
      </c>
      <c r="AL112" s="53" t="s">
        <v>0</v>
      </c>
      <c r="AM112" s="52" t="s">
        <v>0</v>
      </c>
      <c r="AN112" s="52" t="s">
        <v>0</v>
      </c>
      <c r="AO112" s="52" t="s">
        <v>0</v>
      </c>
      <c r="AP112" s="52" t="s">
        <v>0</v>
      </c>
      <c r="AQ112" s="52" t="s">
        <v>0</v>
      </c>
      <c r="AR112" s="53" t="s">
        <v>0</v>
      </c>
      <c r="AS112" s="53" t="s">
        <v>0</v>
      </c>
      <c r="AT112" s="52" t="s">
        <v>0</v>
      </c>
      <c r="AU112" s="52" t="s">
        <v>0</v>
      </c>
      <c r="AV112" s="52" t="s">
        <v>0</v>
      </c>
      <c r="AW112" s="52" t="s">
        <v>0</v>
      </c>
      <c r="AX112" s="52" t="s">
        <v>0</v>
      </c>
      <c r="AY112" s="53" t="s">
        <v>0</v>
      </c>
      <c r="AZ112" s="53" t="s">
        <v>0</v>
      </c>
      <c r="BA112" s="52" t="s">
        <v>0</v>
      </c>
      <c r="BB112" s="52" t="s">
        <v>0</v>
      </c>
      <c r="BC112" s="52" t="s">
        <v>0</v>
      </c>
      <c r="BD112" s="52" t="s">
        <v>0</v>
      </c>
      <c r="BE112" s="52" t="s">
        <v>0</v>
      </c>
      <c r="BF112" s="53" t="s">
        <v>0</v>
      </c>
      <c r="BG112" s="53" t="s">
        <v>0</v>
      </c>
      <c r="BH112" s="52" t="s">
        <v>0</v>
      </c>
      <c r="BI112" s="52" t="s">
        <v>0</v>
      </c>
      <c r="BJ112" s="52" t="s">
        <v>0</v>
      </c>
      <c r="BK112" s="52" t="s">
        <v>0</v>
      </c>
      <c r="BL112" s="52" t="s">
        <v>0</v>
      </c>
      <c r="BM112" s="53" t="s">
        <v>0</v>
      </c>
      <c r="BN112" s="55" t="s">
        <v>0</v>
      </c>
      <c r="BO112" s="56" t="s">
        <v>0</v>
      </c>
      <c r="BP112" s="52" t="s">
        <v>0</v>
      </c>
      <c r="BQ112" s="52" t="s">
        <v>0</v>
      </c>
      <c r="BR112" s="52" t="s">
        <v>0</v>
      </c>
      <c r="BS112" s="52" t="s">
        <v>0</v>
      </c>
      <c r="BT112" s="53" t="s">
        <v>0</v>
      </c>
      <c r="BU112" s="53" t="s">
        <v>0</v>
      </c>
      <c r="BV112" s="52" t="s">
        <v>0</v>
      </c>
      <c r="BW112" s="52" t="s">
        <v>0</v>
      </c>
      <c r="BX112" s="52" t="s">
        <v>0</v>
      </c>
      <c r="BY112" s="52" t="s">
        <v>0</v>
      </c>
      <c r="BZ112" s="52" t="s">
        <v>0</v>
      </c>
      <c r="CA112" s="53" t="s">
        <v>0</v>
      </c>
      <c r="CB112" s="53" t="s">
        <v>0</v>
      </c>
      <c r="CC112" s="52" t="s">
        <v>0</v>
      </c>
      <c r="CD112" s="52" t="s">
        <v>0</v>
      </c>
      <c r="CE112" s="52" t="s">
        <v>0</v>
      </c>
      <c r="CF112" s="52" t="s">
        <v>0</v>
      </c>
      <c r="CG112" s="52" t="s">
        <v>0</v>
      </c>
      <c r="CH112" s="53" t="s">
        <v>0</v>
      </c>
      <c r="CI112" s="53" t="s">
        <v>0</v>
      </c>
      <c r="CJ112" s="52" t="s">
        <v>0</v>
      </c>
      <c r="CK112" s="52" t="s">
        <v>0</v>
      </c>
      <c r="CL112" s="52" t="s">
        <v>0</v>
      </c>
      <c r="CM112" s="52" t="s">
        <v>0</v>
      </c>
      <c r="CN112" s="52" t="s">
        <v>0</v>
      </c>
      <c r="CO112" s="53" t="s">
        <v>0</v>
      </c>
      <c r="CP112" s="53" t="s">
        <v>0</v>
      </c>
      <c r="CQ112" s="52" t="s">
        <v>0</v>
      </c>
      <c r="CR112" s="54" t="s">
        <v>0</v>
      </c>
      <c r="CS112" s="52" t="s">
        <v>0</v>
      </c>
      <c r="CT112" s="52" t="s">
        <v>0</v>
      </c>
      <c r="CU112" s="52" t="s">
        <v>0</v>
      </c>
      <c r="CV112" s="53" t="s">
        <v>0</v>
      </c>
      <c r="CW112" s="53" t="s">
        <v>0</v>
      </c>
      <c r="CX112" s="52" t="s">
        <v>0</v>
      </c>
      <c r="CY112" s="52" t="s">
        <v>0</v>
      </c>
      <c r="CZ112" s="52" t="s">
        <v>0</v>
      </c>
      <c r="DA112" s="52" t="s">
        <v>0</v>
      </c>
      <c r="DB112" s="52" t="s">
        <v>0</v>
      </c>
      <c r="DC112" s="52" t="s">
        <v>0</v>
      </c>
      <c r="DD112" s="53" t="s">
        <v>0</v>
      </c>
      <c r="DE112" s="52" t="s">
        <v>0</v>
      </c>
      <c r="DF112" s="52" t="s">
        <v>0</v>
      </c>
      <c r="DG112" s="52" t="s">
        <v>0</v>
      </c>
      <c r="DH112" s="52" t="s">
        <v>0</v>
      </c>
      <c r="DI112" s="52" t="s">
        <v>380</v>
      </c>
      <c r="DJ112" s="53" t="s">
        <v>0</v>
      </c>
      <c r="DK112" s="53" t="s">
        <v>0</v>
      </c>
      <c r="DL112" s="52" t="s">
        <v>380</v>
      </c>
      <c r="DM112" s="52" t="s">
        <v>380</v>
      </c>
      <c r="DN112" s="52" t="s">
        <v>380</v>
      </c>
      <c r="DO112" s="52" t="s">
        <v>380</v>
      </c>
      <c r="DP112" s="56" t="s">
        <v>0</v>
      </c>
      <c r="DQ112" s="53" t="s">
        <v>0</v>
      </c>
      <c r="DR112" s="53" t="s">
        <v>0</v>
      </c>
      <c r="DS112" s="52" t="s">
        <v>380</v>
      </c>
      <c r="DT112" s="52" t="s">
        <v>380</v>
      </c>
      <c r="DU112" s="52" t="s">
        <v>380</v>
      </c>
      <c r="DV112" s="52" t="s">
        <v>380</v>
      </c>
      <c r="DW112" s="58" t="s">
        <v>380</v>
      </c>
      <c r="DX112" s="3" t="s">
        <v>536</v>
      </c>
    </row>
    <row r="113" spans="1:128">
      <c r="A113" s="72" t="s">
        <v>537</v>
      </c>
      <c r="B113" s="51">
        <v>32</v>
      </c>
      <c r="C113" s="51">
        <v>19</v>
      </c>
      <c r="D113" s="51">
        <f t="shared" si="6"/>
        <v>6</v>
      </c>
      <c r="E113" s="79">
        <f t="shared" si="7"/>
        <v>13</v>
      </c>
      <c r="F113" s="52" t="s">
        <v>380</v>
      </c>
      <c r="G113" s="52" t="s">
        <v>0</v>
      </c>
      <c r="H113" s="52" t="s">
        <v>0</v>
      </c>
      <c r="I113" s="53" t="s">
        <v>0</v>
      </c>
      <c r="J113" s="53" t="s">
        <v>0</v>
      </c>
      <c r="K113" s="52" t="s">
        <v>0</v>
      </c>
      <c r="L113" s="52" t="s">
        <v>0</v>
      </c>
      <c r="M113" s="52" t="s">
        <v>0</v>
      </c>
      <c r="N113" s="52" t="s">
        <v>0</v>
      </c>
      <c r="O113" s="52" t="s">
        <v>0</v>
      </c>
      <c r="P113" s="53" t="s">
        <v>0</v>
      </c>
      <c r="Q113" s="53" t="s">
        <v>0</v>
      </c>
      <c r="R113" s="52" t="s">
        <v>0</v>
      </c>
      <c r="S113" s="52" t="s">
        <v>0</v>
      </c>
      <c r="T113" s="52" t="s">
        <v>0</v>
      </c>
      <c r="U113" s="52" t="s">
        <v>0</v>
      </c>
      <c r="V113" s="52" t="s">
        <v>0</v>
      </c>
      <c r="W113" s="53" t="s">
        <v>0</v>
      </c>
      <c r="X113" s="53" t="s">
        <v>0</v>
      </c>
      <c r="Y113" s="52" t="s">
        <v>0</v>
      </c>
      <c r="Z113" s="52" t="s">
        <v>0</v>
      </c>
      <c r="AA113" s="52" t="s">
        <v>0</v>
      </c>
      <c r="AB113" s="52" t="s">
        <v>0</v>
      </c>
      <c r="AC113" s="52" t="s">
        <v>0</v>
      </c>
      <c r="AD113" s="53" t="s">
        <v>0</v>
      </c>
      <c r="AE113" s="53" t="s">
        <v>0</v>
      </c>
      <c r="AF113" s="52" t="s">
        <v>0</v>
      </c>
      <c r="AG113" s="52" t="s">
        <v>0</v>
      </c>
      <c r="AH113" s="52" t="s">
        <v>0</v>
      </c>
      <c r="AI113" s="52" t="s">
        <v>0</v>
      </c>
      <c r="AJ113" s="57" t="s">
        <v>0</v>
      </c>
      <c r="AK113" s="53" t="s">
        <v>0</v>
      </c>
      <c r="AL113" s="53" t="s">
        <v>0</v>
      </c>
      <c r="AM113" s="52" t="s">
        <v>0</v>
      </c>
      <c r="AN113" s="52" t="s">
        <v>0</v>
      </c>
      <c r="AO113" s="52" t="s">
        <v>0</v>
      </c>
      <c r="AP113" s="52" t="s">
        <v>0</v>
      </c>
      <c r="AQ113" s="52" t="s">
        <v>0</v>
      </c>
      <c r="AR113" s="53" t="s">
        <v>0</v>
      </c>
      <c r="AS113" s="53" t="s">
        <v>0</v>
      </c>
      <c r="AT113" s="52" t="s">
        <v>0</v>
      </c>
      <c r="AU113" s="52" t="s">
        <v>0</v>
      </c>
      <c r="AV113" s="52" t="s">
        <v>0</v>
      </c>
      <c r="AW113" s="52" t="s">
        <v>0</v>
      </c>
      <c r="AX113" s="52" t="s">
        <v>0</v>
      </c>
      <c r="AY113" s="53" t="s">
        <v>0</v>
      </c>
      <c r="AZ113" s="53" t="s">
        <v>0</v>
      </c>
      <c r="BA113" s="52" t="s">
        <v>0</v>
      </c>
      <c r="BB113" s="52" t="s">
        <v>0</v>
      </c>
      <c r="BC113" s="52" t="s">
        <v>0</v>
      </c>
      <c r="BD113" s="52" t="s">
        <v>0</v>
      </c>
      <c r="BE113" s="52" t="s">
        <v>0</v>
      </c>
      <c r="BF113" s="53" t="s">
        <v>0</v>
      </c>
      <c r="BG113" s="53" t="s">
        <v>0</v>
      </c>
      <c r="BH113" s="52" t="s">
        <v>380</v>
      </c>
      <c r="BI113" s="52" t="s">
        <v>380</v>
      </c>
      <c r="BJ113" s="52" t="s">
        <v>380</v>
      </c>
      <c r="BK113" s="52" t="s">
        <v>380</v>
      </c>
      <c r="BL113" s="52" t="s">
        <v>380</v>
      </c>
      <c r="BM113" s="53"/>
      <c r="BN113" s="55"/>
      <c r="BO113" s="56" t="s">
        <v>0</v>
      </c>
      <c r="BP113" s="52" t="s">
        <v>0</v>
      </c>
      <c r="BQ113" s="52" t="s">
        <v>0</v>
      </c>
      <c r="BR113" s="52" t="s">
        <v>0</v>
      </c>
      <c r="BS113" s="52" t="s">
        <v>0</v>
      </c>
      <c r="BT113" s="53" t="s">
        <v>0</v>
      </c>
      <c r="BU113" s="53" t="s">
        <v>0</v>
      </c>
      <c r="BV113" s="52" t="s">
        <v>0</v>
      </c>
      <c r="BW113" s="52" t="s">
        <v>0</v>
      </c>
      <c r="BX113" s="52" t="s">
        <v>0</v>
      </c>
      <c r="BY113" s="52" t="s">
        <v>0</v>
      </c>
      <c r="BZ113" s="52" t="s">
        <v>0</v>
      </c>
      <c r="CA113" s="53" t="s">
        <v>0</v>
      </c>
      <c r="CB113" s="53" t="s">
        <v>0</v>
      </c>
      <c r="CC113" s="52" t="s">
        <v>0</v>
      </c>
      <c r="CD113" s="52" t="s">
        <v>0</v>
      </c>
      <c r="CE113" s="52" t="s">
        <v>0</v>
      </c>
      <c r="CF113" s="52" t="s">
        <v>0</v>
      </c>
      <c r="CG113" s="52" t="s">
        <v>0</v>
      </c>
      <c r="CH113" s="53" t="s">
        <v>0</v>
      </c>
      <c r="CI113" s="53" t="s">
        <v>0</v>
      </c>
      <c r="CJ113" s="52" t="s">
        <v>0</v>
      </c>
      <c r="CK113" s="52" t="s">
        <v>0</v>
      </c>
      <c r="CL113" s="52" t="s">
        <v>0</v>
      </c>
      <c r="CM113" s="52" t="s">
        <v>0</v>
      </c>
      <c r="CN113" s="52" t="s">
        <v>0</v>
      </c>
      <c r="CO113" s="53" t="s">
        <v>0</v>
      </c>
      <c r="CP113" s="53" t="s">
        <v>0</v>
      </c>
      <c r="CQ113" s="52" t="s">
        <v>0</v>
      </c>
      <c r="CR113" s="54" t="s">
        <v>0</v>
      </c>
      <c r="CS113" s="52" t="s">
        <v>0</v>
      </c>
      <c r="CT113" s="52" t="s">
        <v>0</v>
      </c>
      <c r="CU113" s="52" t="s">
        <v>0</v>
      </c>
      <c r="CV113" s="53" t="s">
        <v>0</v>
      </c>
      <c r="CW113" s="53" t="s">
        <v>0</v>
      </c>
      <c r="CX113" s="52" t="s">
        <v>0</v>
      </c>
      <c r="CY113" s="52" t="s">
        <v>0</v>
      </c>
      <c r="CZ113" s="52" t="s">
        <v>0</v>
      </c>
      <c r="DA113" s="52" t="s">
        <v>0</v>
      </c>
      <c r="DB113" s="52" t="s">
        <v>0</v>
      </c>
      <c r="DC113" s="52" t="s">
        <v>0</v>
      </c>
      <c r="DD113" s="53" t="s">
        <v>0</v>
      </c>
      <c r="DE113" s="52" t="s">
        <v>0</v>
      </c>
      <c r="DF113" s="52" t="s">
        <v>0</v>
      </c>
      <c r="DG113" s="52" t="s">
        <v>0</v>
      </c>
      <c r="DH113" s="52" t="s">
        <v>0</v>
      </c>
      <c r="DI113" s="52" t="s">
        <v>0</v>
      </c>
      <c r="DJ113" s="53" t="s">
        <v>0</v>
      </c>
      <c r="DK113" s="53" t="s">
        <v>0</v>
      </c>
      <c r="DL113" s="52" t="s">
        <v>0</v>
      </c>
      <c r="DM113" s="52" t="s">
        <v>0</v>
      </c>
      <c r="DN113" s="52" t="s">
        <v>0</v>
      </c>
      <c r="DO113" s="52" t="s">
        <v>0</v>
      </c>
      <c r="DP113" s="56" t="s">
        <v>0</v>
      </c>
      <c r="DQ113" s="53" t="s">
        <v>0</v>
      </c>
      <c r="DR113" s="53" t="s">
        <v>0</v>
      </c>
      <c r="DS113" s="52" t="s">
        <v>0</v>
      </c>
      <c r="DT113" s="52" t="s">
        <v>0</v>
      </c>
      <c r="DU113" s="52" t="s">
        <v>0</v>
      </c>
      <c r="DV113" s="52" t="s">
        <v>0</v>
      </c>
      <c r="DW113" s="58" t="s">
        <v>0</v>
      </c>
    </row>
    <row r="114" spans="1:128">
      <c r="A114" s="72" t="s">
        <v>538</v>
      </c>
      <c r="B114" s="51">
        <v>18</v>
      </c>
      <c r="C114" s="51">
        <v>7</v>
      </c>
      <c r="D114" s="51">
        <f t="shared" si="6"/>
        <v>8</v>
      </c>
      <c r="E114" s="79">
        <f t="shared" si="7"/>
        <v>-1</v>
      </c>
      <c r="F114" s="52" t="s">
        <v>380</v>
      </c>
      <c r="G114" s="52" t="s">
        <v>0</v>
      </c>
      <c r="H114" s="52" t="s">
        <v>0</v>
      </c>
      <c r="I114" s="53" t="s">
        <v>0</v>
      </c>
      <c r="J114" s="53" t="s">
        <v>0</v>
      </c>
      <c r="K114" s="52" t="s">
        <v>0</v>
      </c>
      <c r="L114" s="52" t="s">
        <v>0</v>
      </c>
      <c r="M114" s="52" t="s">
        <v>0</v>
      </c>
      <c r="N114" s="52" t="s">
        <v>0</v>
      </c>
      <c r="O114" s="52" t="s">
        <v>0</v>
      </c>
      <c r="P114" s="53" t="s">
        <v>0</v>
      </c>
      <c r="Q114" s="53" t="s">
        <v>0</v>
      </c>
      <c r="R114" s="52" t="s">
        <v>0</v>
      </c>
      <c r="S114" s="52" t="s">
        <v>0</v>
      </c>
      <c r="T114" s="52" t="s">
        <v>0</v>
      </c>
      <c r="U114" s="52" t="s">
        <v>0</v>
      </c>
      <c r="V114" s="52" t="s">
        <v>0</v>
      </c>
      <c r="W114" s="53" t="s">
        <v>0</v>
      </c>
      <c r="X114" s="53" t="s">
        <v>0</v>
      </c>
      <c r="Y114" s="52" t="s">
        <v>0</v>
      </c>
      <c r="Z114" s="52" t="s">
        <v>0</v>
      </c>
      <c r="AA114" s="52" t="s">
        <v>0</v>
      </c>
      <c r="AB114" s="52" t="s">
        <v>0</v>
      </c>
      <c r="AC114" s="52" t="s">
        <v>0</v>
      </c>
      <c r="AD114" s="53" t="s">
        <v>0</v>
      </c>
      <c r="AE114" s="53" t="s">
        <v>0</v>
      </c>
      <c r="AF114" s="52" t="s">
        <v>0</v>
      </c>
      <c r="AG114" s="52" t="s">
        <v>0</v>
      </c>
      <c r="AH114" s="52" t="s">
        <v>0</v>
      </c>
      <c r="AI114" s="52" t="s">
        <v>0</v>
      </c>
      <c r="AJ114" s="57" t="s">
        <v>0</v>
      </c>
      <c r="AK114" s="53" t="s">
        <v>0</v>
      </c>
      <c r="AL114" s="53" t="s">
        <v>0</v>
      </c>
      <c r="AM114" s="52" t="s">
        <v>0</v>
      </c>
      <c r="AN114" s="52" t="s">
        <v>0</v>
      </c>
      <c r="AO114" s="52" t="s">
        <v>0</v>
      </c>
      <c r="AP114" s="52" t="s">
        <v>0</v>
      </c>
      <c r="AQ114" s="52" t="s">
        <v>0</v>
      </c>
      <c r="AR114" s="53" t="s">
        <v>0</v>
      </c>
      <c r="AS114" s="53" t="s">
        <v>0</v>
      </c>
      <c r="AT114" s="52" t="s">
        <v>0</v>
      </c>
      <c r="AU114" s="52" t="s">
        <v>0</v>
      </c>
      <c r="AV114" s="52" t="s">
        <v>0</v>
      </c>
      <c r="AW114" s="52" t="s">
        <v>0</v>
      </c>
      <c r="AX114" s="52" t="s">
        <v>0</v>
      </c>
      <c r="AY114" s="53" t="s">
        <v>0</v>
      </c>
      <c r="AZ114" s="53" t="s">
        <v>0</v>
      </c>
      <c r="BA114" s="52" t="s">
        <v>0</v>
      </c>
      <c r="BB114" s="52" t="s">
        <v>0</v>
      </c>
      <c r="BC114" s="52" t="s">
        <v>0</v>
      </c>
      <c r="BD114" s="52" t="s">
        <v>0</v>
      </c>
      <c r="BE114" s="52" t="s">
        <v>0</v>
      </c>
      <c r="BF114" s="53" t="s">
        <v>0</v>
      </c>
      <c r="BG114" s="53" t="s">
        <v>0</v>
      </c>
      <c r="BH114" s="52" t="s">
        <v>0</v>
      </c>
      <c r="BI114" s="52" t="s">
        <v>0</v>
      </c>
      <c r="BJ114" s="52" t="s">
        <v>0</v>
      </c>
      <c r="BK114" s="52" t="s">
        <v>0</v>
      </c>
      <c r="BL114" s="52" t="s">
        <v>0</v>
      </c>
      <c r="BM114" s="53" t="s">
        <v>0</v>
      </c>
      <c r="BN114" s="55" t="s">
        <v>0</v>
      </c>
      <c r="BO114" s="56" t="s">
        <v>0</v>
      </c>
      <c r="BP114" s="52" t="s">
        <v>0</v>
      </c>
      <c r="BQ114" s="52" t="s">
        <v>0</v>
      </c>
      <c r="BR114" s="52" t="s">
        <v>0</v>
      </c>
      <c r="BS114" s="52" t="s">
        <v>0</v>
      </c>
      <c r="BT114" s="53" t="s">
        <v>0</v>
      </c>
      <c r="BU114" s="53" t="s">
        <v>0</v>
      </c>
      <c r="BV114" s="52" t="s">
        <v>0</v>
      </c>
      <c r="BW114" s="52" t="s">
        <v>0</v>
      </c>
      <c r="BX114" s="52" t="s">
        <v>0</v>
      </c>
      <c r="BY114" s="52" t="s">
        <v>0</v>
      </c>
      <c r="BZ114" s="52" t="s">
        <v>0</v>
      </c>
      <c r="CA114" s="53" t="s">
        <v>0</v>
      </c>
      <c r="CB114" s="53" t="s">
        <v>0</v>
      </c>
      <c r="CC114" s="52" t="s">
        <v>0</v>
      </c>
      <c r="CD114" s="52" t="s">
        <v>0</v>
      </c>
      <c r="CE114" s="52" t="s">
        <v>0</v>
      </c>
      <c r="CF114" s="52" t="s">
        <v>0</v>
      </c>
      <c r="CG114" s="52" t="s">
        <v>0</v>
      </c>
      <c r="CH114" s="53" t="s">
        <v>0</v>
      </c>
      <c r="CI114" s="53" t="s">
        <v>0</v>
      </c>
      <c r="CJ114" s="52" t="s">
        <v>0</v>
      </c>
      <c r="CK114" s="52" t="s">
        <v>0</v>
      </c>
      <c r="CL114" s="52" t="s">
        <v>0</v>
      </c>
      <c r="CM114" s="52" t="s">
        <v>0</v>
      </c>
      <c r="CN114" s="52" t="s">
        <v>0</v>
      </c>
      <c r="CO114" s="53" t="s">
        <v>0</v>
      </c>
      <c r="CP114" s="53" t="s">
        <v>0</v>
      </c>
      <c r="CQ114" s="52" t="s">
        <v>0</v>
      </c>
      <c r="CR114" s="54" t="s">
        <v>0</v>
      </c>
      <c r="CS114" s="52" t="s">
        <v>0</v>
      </c>
      <c r="CT114" s="52" t="s">
        <v>0</v>
      </c>
      <c r="CU114" s="52" t="s">
        <v>0</v>
      </c>
      <c r="CV114" s="53" t="s">
        <v>0</v>
      </c>
      <c r="CW114" s="53" t="s">
        <v>0</v>
      </c>
      <c r="CX114" s="52" t="s">
        <v>0</v>
      </c>
      <c r="CY114" s="52" t="s">
        <v>0</v>
      </c>
      <c r="CZ114" s="52" t="s">
        <v>0</v>
      </c>
      <c r="DA114" s="52" t="s">
        <v>0</v>
      </c>
      <c r="DB114" s="52" t="s">
        <v>0</v>
      </c>
      <c r="DC114" s="52" t="s">
        <v>0</v>
      </c>
      <c r="DD114" s="53" t="s">
        <v>0</v>
      </c>
      <c r="DE114" s="52" t="s">
        <v>0</v>
      </c>
      <c r="DF114" s="52" t="s">
        <v>0</v>
      </c>
      <c r="DG114" s="52" t="s">
        <v>0</v>
      </c>
      <c r="DH114" s="52" t="s">
        <v>0</v>
      </c>
      <c r="DI114" s="52" t="s">
        <v>0</v>
      </c>
      <c r="DJ114" s="53" t="s">
        <v>0</v>
      </c>
      <c r="DK114" s="53" t="s">
        <v>0</v>
      </c>
      <c r="DL114" s="52" t="s">
        <v>0</v>
      </c>
      <c r="DM114" s="52" t="s">
        <v>0</v>
      </c>
      <c r="DN114" s="103" t="s">
        <v>380</v>
      </c>
      <c r="DO114" s="103" t="s">
        <v>380</v>
      </c>
      <c r="DP114" s="56" t="s">
        <v>0</v>
      </c>
      <c r="DQ114" s="53" t="s">
        <v>0</v>
      </c>
      <c r="DR114" s="53" t="s">
        <v>0</v>
      </c>
      <c r="DS114" s="103" t="s">
        <v>380</v>
      </c>
      <c r="DT114" s="103" t="s">
        <v>380</v>
      </c>
      <c r="DU114" s="52" t="s">
        <v>380</v>
      </c>
      <c r="DV114" s="52" t="s">
        <v>380</v>
      </c>
      <c r="DW114" s="58" t="s">
        <v>380</v>
      </c>
      <c r="DX114" s="3" t="s">
        <v>417</v>
      </c>
    </row>
    <row r="115" spans="1:128">
      <c r="A115" s="72" t="s">
        <v>539</v>
      </c>
      <c r="B115" s="51">
        <v>30</v>
      </c>
      <c r="C115" s="51">
        <v>6</v>
      </c>
      <c r="D115" s="51">
        <f t="shared" si="6"/>
        <v>2</v>
      </c>
      <c r="E115" s="79">
        <f t="shared" si="7"/>
        <v>4</v>
      </c>
      <c r="F115" s="52" t="s">
        <v>0</v>
      </c>
      <c r="G115" s="52" t="s">
        <v>0</v>
      </c>
      <c r="H115" s="52" t="s">
        <v>0</v>
      </c>
      <c r="I115" s="53" t="s">
        <v>0</v>
      </c>
      <c r="J115" s="53" t="s">
        <v>0</v>
      </c>
      <c r="K115" s="52" t="s">
        <v>0</v>
      </c>
      <c r="L115" s="52" t="s">
        <v>0</v>
      </c>
      <c r="M115" s="52" t="s">
        <v>0</v>
      </c>
      <c r="N115" s="52" t="s">
        <v>0</v>
      </c>
      <c r="O115" s="52" t="s">
        <v>0</v>
      </c>
      <c r="P115" s="53" t="s">
        <v>0</v>
      </c>
      <c r="Q115" s="53" t="s">
        <v>0</v>
      </c>
      <c r="R115" s="52" t="s">
        <v>0</v>
      </c>
      <c r="S115" s="52" t="s">
        <v>0</v>
      </c>
      <c r="T115" s="52" t="s">
        <v>0</v>
      </c>
      <c r="U115" s="52" t="s">
        <v>0</v>
      </c>
      <c r="V115" s="52" t="s">
        <v>0</v>
      </c>
      <c r="W115" s="53" t="s">
        <v>0</v>
      </c>
      <c r="X115" s="53" t="s">
        <v>0</v>
      </c>
      <c r="Y115" s="52" t="s">
        <v>0</v>
      </c>
      <c r="Z115" s="52" t="s">
        <v>0</v>
      </c>
      <c r="AA115" s="52" t="s">
        <v>0</v>
      </c>
      <c r="AB115" s="52" t="s">
        <v>0</v>
      </c>
      <c r="AC115" s="52" t="s">
        <v>0</v>
      </c>
      <c r="AD115" s="53" t="s">
        <v>0</v>
      </c>
      <c r="AE115" s="53" t="s">
        <v>0</v>
      </c>
      <c r="AF115" s="52" t="s">
        <v>0</v>
      </c>
      <c r="AG115" s="52" t="s">
        <v>0</v>
      </c>
      <c r="AH115" s="52" t="s">
        <v>0</v>
      </c>
      <c r="AI115" s="52" t="s">
        <v>0</v>
      </c>
      <c r="AJ115" s="57" t="s">
        <v>0</v>
      </c>
      <c r="AK115" s="53" t="s">
        <v>0</v>
      </c>
      <c r="AL115" s="53" t="s">
        <v>0</v>
      </c>
      <c r="AM115" s="52" t="s">
        <v>0</v>
      </c>
      <c r="AN115" s="52" t="s">
        <v>0</v>
      </c>
      <c r="AO115" s="52" t="s">
        <v>0</v>
      </c>
      <c r="AP115" s="52" t="s">
        <v>0</v>
      </c>
      <c r="AQ115" s="52" t="s">
        <v>0</v>
      </c>
      <c r="AR115" s="53" t="s">
        <v>0</v>
      </c>
      <c r="AS115" s="53" t="s">
        <v>0</v>
      </c>
      <c r="AT115" s="52" t="s">
        <v>0</v>
      </c>
      <c r="AU115" s="52" t="s">
        <v>0</v>
      </c>
      <c r="AV115" s="52" t="s">
        <v>0</v>
      </c>
      <c r="AW115" s="52" t="s">
        <v>0</v>
      </c>
      <c r="AX115" s="52" t="s">
        <v>380</v>
      </c>
      <c r="AY115" s="53" t="s">
        <v>0</v>
      </c>
      <c r="AZ115" s="53" t="s">
        <v>0</v>
      </c>
      <c r="BA115" s="52" t="s">
        <v>0</v>
      </c>
      <c r="BB115" s="52" t="s">
        <v>0</v>
      </c>
      <c r="BC115" s="52" t="s">
        <v>0</v>
      </c>
      <c r="BD115" s="52" t="s">
        <v>0</v>
      </c>
      <c r="BE115" s="52" t="s">
        <v>0</v>
      </c>
      <c r="BF115" s="53" t="s">
        <v>0</v>
      </c>
      <c r="BG115" s="53" t="s">
        <v>0</v>
      </c>
      <c r="BH115" s="52" t="s">
        <v>0</v>
      </c>
      <c r="BI115" s="52" t="s">
        <v>0</v>
      </c>
      <c r="BJ115" s="52" t="s">
        <v>0</v>
      </c>
      <c r="BK115" s="52" t="s">
        <v>0</v>
      </c>
      <c r="BL115" s="52" t="s">
        <v>380</v>
      </c>
      <c r="BM115" s="53" t="s">
        <v>0</v>
      </c>
      <c r="BN115" s="55" t="s">
        <v>0</v>
      </c>
      <c r="BO115" s="56" t="s">
        <v>0</v>
      </c>
      <c r="BP115" s="52" t="s">
        <v>0</v>
      </c>
      <c r="BQ115" s="52" t="s">
        <v>0</v>
      </c>
      <c r="BR115" s="52" t="s">
        <v>0</v>
      </c>
      <c r="BS115" s="52" t="s">
        <v>0</v>
      </c>
      <c r="BT115" s="53" t="s">
        <v>0</v>
      </c>
      <c r="BU115" s="53" t="s">
        <v>0</v>
      </c>
      <c r="BV115" s="52" t="s">
        <v>0</v>
      </c>
      <c r="BW115" s="52" t="s">
        <v>0</v>
      </c>
      <c r="BX115" s="52" t="s">
        <v>0</v>
      </c>
      <c r="BY115" s="52" t="s">
        <v>0</v>
      </c>
      <c r="BZ115" s="52" t="s">
        <v>0</v>
      </c>
      <c r="CA115" s="53" t="s">
        <v>0</v>
      </c>
      <c r="CB115" s="53" t="s">
        <v>0</v>
      </c>
      <c r="CC115" s="52" t="s">
        <v>0</v>
      </c>
      <c r="CD115" s="52" t="s">
        <v>0</v>
      </c>
      <c r="CE115" s="52" t="s">
        <v>0</v>
      </c>
      <c r="CF115" s="52" t="s">
        <v>0</v>
      </c>
      <c r="CG115" s="52" t="s">
        <v>0</v>
      </c>
      <c r="CH115" s="53" t="s">
        <v>0</v>
      </c>
      <c r="CI115" s="53" t="s">
        <v>0</v>
      </c>
      <c r="CJ115" s="52" t="s">
        <v>0</v>
      </c>
      <c r="CK115" s="52" t="s">
        <v>0</v>
      </c>
      <c r="CL115" s="52" t="s">
        <v>0</v>
      </c>
      <c r="CM115" s="52" t="s">
        <v>0</v>
      </c>
      <c r="CN115" s="52" t="s">
        <v>0</v>
      </c>
      <c r="CO115" s="53" t="s">
        <v>0</v>
      </c>
      <c r="CP115" s="53" t="s">
        <v>0</v>
      </c>
      <c r="CQ115" s="52" t="s">
        <v>0</v>
      </c>
      <c r="CR115" s="54" t="s">
        <v>0</v>
      </c>
      <c r="CS115" s="52" t="s">
        <v>0</v>
      </c>
      <c r="CT115" s="52" t="s">
        <v>0</v>
      </c>
      <c r="CU115" s="52" t="s">
        <v>0</v>
      </c>
      <c r="CV115" s="53" t="s">
        <v>0</v>
      </c>
      <c r="CW115" s="53" t="s">
        <v>0</v>
      </c>
      <c r="CX115" s="52" t="s">
        <v>0</v>
      </c>
      <c r="CY115" s="52" t="s">
        <v>0</v>
      </c>
      <c r="CZ115" s="52" t="s">
        <v>0</v>
      </c>
      <c r="DA115" s="52" t="s">
        <v>0</v>
      </c>
      <c r="DB115" s="52" t="s">
        <v>0</v>
      </c>
      <c r="DC115" s="52" t="s">
        <v>0</v>
      </c>
      <c r="DD115" s="53" t="s">
        <v>0</v>
      </c>
      <c r="DE115" s="52" t="s">
        <v>0</v>
      </c>
      <c r="DF115" s="52" t="s">
        <v>0</v>
      </c>
      <c r="DG115" s="52" t="s">
        <v>0</v>
      </c>
      <c r="DH115" s="52" t="s">
        <v>0</v>
      </c>
      <c r="DI115" s="52" t="s">
        <v>0</v>
      </c>
      <c r="DJ115" s="53" t="s">
        <v>0</v>
      </c>
      <c r="DK115" s="53" t="s">
        <v>0</v>
      </c>
      <c r="DL115" s="52" t="s">
        <v>0</v>
      </c>
      <c r="DM115" s="52" t="s">
        <v>0</v>
      </c>
      <c r="DN115" s="52" t="s">
        <v>0</v>
      </c>
      <c r="DO115" s="52" t="s">
        <v>0</v>
      </c>
      <c r="DP115" s="56" t="s">
        <v>0</v>
      </c>
      <c r="DQ115" s="53" t="s">
        <v>0</v>
      </c>
      <c r="DR115" s="53" t="s">
        <v>0</v>
      </c>
      <c r="DS115" s="107" t="s">
        <v>0</v>
      </c>
      <c r="DT115" s="107" t="s">
        <v>0</v>
      </c>
      <c r="DU115" s="107" t="s">
        <v>0</v>
      </c>
      <c r="DV115" s="107" t="s">
        <v>0</v>
      </c>
      <c r="DW115" s="108" t="s">
        <v>0</v>
      </c>
      <c r="DX115" s="3" t="s">
        <v>540</v>
      </c>
    </row>
    <row r="116" spans="1:128">
      <c r="A116" s="72" t="s">
        <v>541</v>
      </c>
      <c r="B116" s="51">
        <v>30</v>
      </c>
      <c r="C116" s="51">
        <v>6</v>
      </c>
      <c r="D116" s="51">
        <f t="shared" si="6"/>
        <v>12</v>
      </c>
      <c r="E116" s="79">
        <f t="shared" si="7"/>
        <v>-6</v>
      </c>
      <c r="F116" s="52" t="s">
        <v>0</v>
      </c>
      <c r="G116" s="52" t="s">
        <v>0</v>
      </c>
      <c r="H116" s="52" t="s">
        <v>0</v>
      </c>
      <c r="I116" s="53" t="s">
        <v>0</v>
      </c>
      <c r="J116" s="53" t="s">
        <v>0</v>
      </c>
      <c r="K116" s="52" t="s">
        <v>0</v>
      </c>
      <c r="L116" s="52" t="s">
        <v>0</v>
      </c>
      <c r="M116" s="52" t="s">
        <v>0</v>
      </c>
      <c r="N116" s="52" t="s">
        <v>0</v>
      </c>
      <c r="O116" s="52" t="s">
        <v>0</v>
      </c>
      <c r="P116" s="53" t="s">
        <v>0</v>
      </c>
      <c r="Q116" s="53" t="s">
        <v>0</v>
      </c>
      <c r="R116" s="52" t="s">
        <v>0</v>
      </c>
      <c r="S116" s="52" t="s">
        <v>0</v>
      </c>
      <c r="T116" s="52" t="s">
        <v>0</v>
      </c>
      <c r="U116" s="52" t="s">
        <v>0</v>
      </c>
      <c r="V116" s="52" t="s">
        <v>0</v>
      </c>
      <c r="W116" s="53" t="s">
        <v>0</v>
      </c>
      <c r="X116" s="53" t="s">
        <v>0</v>
      </c>
      <c r="Y116" s="52" t="s">
        <v>0</v>
      </c>
      <c r="Z116" s="52" t="s">
        <v>0</v>
      </c>
      <c r="AA116" s="52" t="s">
        <v>0</v>
      </c>
      <c r="AB116" s="52" t="s">
        <v>0</v>
      </c>
      <c r="AC116" s="52" t="s">
        <v>0</v>
      </c>
      <c r="AD116" s="53" t="s">
        <v>0</v>
      </c>
      <c r="AE116" s="53" t="s">
        <v>0</v>
      </c>
      <c r="AF116" s="52" t="s">
        <v>0</v>
      </c>
      <c r="AG116" s="52" t="s">
        <v>0</v>
      </c>
      <c r="AH116" s="52" t="s">
        <v>0</v>
      </c>
      <c r="AI116" s="52" t="s">
        <v>0</v>
      </c>
      <c r="AJ116" s="57" t="s">
        <v>0</v>
      </c>
      <c r="AK116" s="53" t="s">
        <v>0</v>
      </c>
      <c r="AL116" s="53" t="s">
        <v>0</v>
      </c>
      <c r="AM116" s="52" t="s">
        <v>0</v>
      </c>
      <c r="AN116" s="52" t="s">
        <v>0</v>
      </c>
      <c r="AO116" s="52" t="s">
        <v>0</v>
      </c>
      <c r="AP116" s="52" t="s">
        <v>0</v>
      </c>
      <c r="AQ116" s="52" t="s">
        <v>0</v>
      </c>
      <c r="AR116" s="53" t="s">
        <v>0</v>
      </c>
      <c r="AS116" s="53" t="s">
        <v>0</v>
      </c>
      <c r="AT116" s="52" t="s">
        <v>0</v>
      </c>
      <c r="AU116" s="52" t="s">
        <v>0</v>
      </c>
      <c r="AV116" s="52" t="s">
        <v>0</v>
      </c>
      <c r="AW116" s="52" t="s">
        <v>0</v>
      </c>
      <c r="AX116" s="52" t="s">
        <v>0</v>
      </c>
      <c r="AY116" s="53" t="s">
        <v>0</v>
      </c>
      <c r="AZ116" s="53" t="s">
        <v>0</v>
      </c>
      <c r="BA116" s="52" t="s">
        <v>0</v>
      </c>
      <c r="BB116" s="52" t="s">
        <v>0</v>
      </c>
      <c r="BC116" s="52" t="s">
        <v>0</v>
      </c>
      <c r="BD116" s="52" t="s">
        <v>0</v>
      </c>
      <c r="BE116" s="52" t="s">
        <v>0</v>
      </c>
      <c r="BF116" s="53" t="s">
        <v>0</v>
      </c>
      <c r="BG116" s="53" t="s">
        <v>0</v>
      </c>
      <c r="BH116" s="52" t="s">
        <v>0</v>
      </c>
      <c r="BI116" s="52" t="s">
        <v>0</v>
      </c>
      <c r="BJ116" s="52" t="s">
        <v>0</v>
      </c>
      <c r="BK116" s="52" t="s">
        <v>0</v>
      </c>
      <c r="BL116" s="52" t="s">
        <v>0</v>
      </c>
      <c r="BM116" s="53" t="s">
        <v>0</v>
      </c>
      <c r="BN116" s="55" t="s">
        <v>0</v>
      </c>
      <c r="BO116" s="56" t="s">
        <v>0</v>
      </c>
      <c r="BP116" s="52" t="s">
        <v>0</v>
      </c>
      <c r="BQ116" s="52" t="s">
        <v>0</v>
      </c>
      <c r="BR116" s="52" t="s">
        <v>0</v>
      </c>
      <c r="BS116" s="52" t="s">
        <v>0</v>
      </c>
      <c r="BT116" s="53" t="s">
        <v>0</v>
      </c>
      <c r="BU116" s="53" t="s">
        <v>0</v>
      </c>
      <c r="BV116" s="52" t="s">
        <v>0</v>
      </c>
      <c r="BW116" s="52" t="s">
        <v>0</v>
      </c>
      <c r="BX116" s="52" t="s">
        <v>0</v>
      </c>
      <c r="BY116" s="52" t="s">
        <v>0</v>
      </c>
      <c r="BZ116" s="52" t="s">
        <v>0</v>
      </c>
      <c r="CA116" s="53" t="s">
        <v>0</v>
      </c>
      <c r="CB116" s="53" t="s">
        <v>0</v>
      </c>
      <c r="CC116" s="52"/>
      <c r="CD116" s="52"/>
      <c r="CE116" s="52"/>
      <c r="CF116" s="52"/>
      <c r="CG116" s="52"/>
      <c r="CH116" s="53" t="s">
        <v>0</v>
      </c>
      <c r="CI116" s="53" t="s">
        <v>0</v>
      </c>
      <c r="CJ116" s="52"/>
      <c r="CK116" s="52"/>
      <c r="CL116" s="52"/>
      <c r="CM116" s="52"/>
      <c r="CN116" s="52"/>
      <c r="CO116" s="53" t="s">
        <v>0</v>
      </c>
      <c r="CP116" s="53" t="s">
        <v>0</v>
      </c>
      <c r="CQ116" s="52"/>
      <c r="CR116" s="54"/>
      <c r="CS116" s="52"/>
      <c r="CT116" s="52" t="s">
        <v>0</v>
      </c>
      <c r="CU116" s="52" t="s">
        <v>0</v>
      </c>
      <c r="CV116" s="53" t="s">
        <v>0</v>
      </c>
      <c r="CW116" s="53" t="s">
        <v>0</v>
      </c>
      <c r="CX116" s="52" t="s">
        <v>0</v>
      </c>
      <c r="CY116" s="52" t="s">
        <v>0</v>
      </c>
      <c r="CZ116" s="52" t="s">
        <v>0</v>
      </c>
      <c r="DA116" s="52" t="s">
        <v>0</v>
      </c>
      <c r="DB116" s="52" t="s">
        <v>0</v>
      </c>
      <c r="DC116" s="52" t="s">
        <v>0</v>
      </c>
      <c r="DD116" s="53"/>
      <c r="DE116" s="52"/>
      <c r="DF116" s="52"/>
      <c r="DG116" s="103" t="s">
        <v>380</v>
      </c>
      <c r="DH116" s="103" t="s">
        <v>380</v>
      </c>
      <c r="DI116" s="103" t="s">
        <v>380</v>
      </c>
      <c r="DJ116" s="53"/>
      <c r="DK116" s="53"/>
      <c r="DL116" s="103" t="s">
        <v>380</v>
      </c>
      <c r="DM116" s="103" t="s">
        <v>380</v>
      </c>
      <c r="DN116" s="103" t="s">
        <v>380</v>
      </c>
      <c r="DO116" s="52" t="s">
        <v>380</v>
      </c>
      <c r="DP116" s="56"/>
      <c r="DQ116" s="53"/>
      <c r="DR116" s="53" t="s">
        <v>0</v>
      </c>
      <c r="DS116" s="52" t="s">
        <v>380</v>
      </c>
      <c r="DT116" s="52" t="s">
        <v>380</v>
      </c>
      <c r="DU116" s="52" t="s">
        <v>380</v>
      </c>
      <c r="DV116" s="52" t="s">
        <v>380</v>
      </c>
      <c r="DW116" s="58" t="s">
        <v>380</v>
      </c>
      <c r="DX116" s="100" t="s">
        <v>542</v>
      </c>
    </row>
    <row r="117" spans="1:128">
      <c r="A117" s="72" t="s">
        <v>543</v>
      </c>
      <c r="B117" s="51">
        <v>32</v>
      </c>
      <c r="C117" s="51">
        <v>12</v>
      </c>
      <c r="D117" s="51">
        <f t="shared" si="6"/>
        <v>5</v>
      </c>
      <c r="E117" s="79">
        <f t="shared" si="7"/>
        <v>7</v>
      </c>
      <c r="F117" s="52" t="s">
        <v>0</v>
      </c>
      <c r="G117" s="52" t="s">
        <v>0</v>
      </c>
      <c r="H117" s="52" t="s">
        <v>0</v>
      </c>
      <c r="I117" s="53" t="s">
        <v>0</v>
      </c>
      <c r="J117" s="53" t="s">
        <v>0</v>
      </c>
      <c r="K117" s="52" t="s">
        <v>0</v>
      </c>
      <c r="L117" s="52" t="s">
        <v>0</v>
      </c>
      <c r="M117" s="52" t="s">
        <v>0</v>
      </c>
      <c r="N117" s="52" t="s">
        <v>0</v>
      </c>
      <c r="O117" s="52" t="s">
        <v>0</v>
      </c>
      <c r="P117" s="53" t="s">
        <v>0</v>
      </c>
      <c r="Q117" s="53" t="s">
        <v>0</v>
      </c>
      <c r="R117" s="52" t="s">
        <v>0</v>
      </c>
      <c r="S117" s="52" t="s">
        <v>0</v>
      </c>
      <c r="T117" s="52" t="s">
        <v>0</v>
      </c>
      <c r="U117" s="52" t="s">
        <v>0</v>
      </c>
      <c r="V117" s="52" t="s">
        <v>0</v>
      </c>
      <c r="W117" s="53" t="s">
        <v>0</v>
      </c>
      <c r="X117" s="53" t="s">
        <v>0</v>
      </c>
      <c r="Y117" s="52" t="s">
        <v>0</v>
      </c>
      <c r="Z117" s="52" t="s">
        <v>0</v>
      </c>
      <c r="AA117" s="52" t="s">
        <v>0</v>
      </c>
      <c r="AB117" s="52" t="s">
        <v>0</v>
      </c>
      <c r="AC117" s="52" t="s">
        <v>0</v>
      </c>
      <c r="AD117" s="53" t="s">
        <v>0</v>
      </c>
      <c r="AE117" s="53" t="s">
        <v>0</v>
      </c>
      <c r="AF117" s="52" t="s">
        <v>0</v>
      </c>
      <c r="AG117" s="52" t="s">
        <v>0</v>
      </c>
      <c r="AH117" s="52" t="s">
        <v>0</v>
      </c>
      <c r="AI117" s="52" t="s">
        <v>0</v>
      </c>
      <c r="AJ117" s="57" t="s">
        <v>0</v>
      </c>
      <c r="AK117" s="53" t="s">
        <v>0</v>
      </c>
      <c r="AL117" s="53" t="s">
        <v>0</v>
      </c>
      <c r="AM117" s="52" t="s">
        <v>0</v>
      </c>
      <c r="AN117" s="52" t="s">
        <v>0</v>
      </c>
      <c r="AO117" s="52" t="s">
        <v>0</v>
      </c>
      <c r="AP117" s="52" t="s">
        <v>0</v>
      </c>
      <c r="AQ117" s="52" t="s">
        <v>0</v>
      </c>
      <c r="AR117" s="53" t="s">
        <v>0</v>
      </c>
      <c r="AS117" s="53" t="s">
        <v>0</v>
      </c>
      <c r="AT117" s="52" t="s">
        <v>0</v>
      </c>
      <c r="AU117" s="52" t="s">
        <v>0</v>
      </c>
      <c r="AV117" s="52" t="s">
        <v>0</v>
      </c>
      <c r="AW117" s="52" t="s">
        <v>0</v>
      </c>
      <c r="AX117" s="52" t="s">
        <v>0</v>
      </c>
      <c r="AY117" s="53" t="s">
        <v>0</v>
      </c>
      <c r="AZ117" s="53" t="s">
        <v>0</v>
      </c>
      <c r="BA117" s="52" t="s">
        <v>0</v>
      </c>
      <c r="BB117" s="52" t="s">
        <v>0</v>
      </c>
      <c r="BC117" s="52" t="s">
        <v>0</v>
      </c>
      <c r="BD117" s="52" t="s">
        <v>0</v>
      </c>
      <c r="BE117" s="52" t="s">
        <v>0</v>
      </c>
      <c r="BF117" s="53" t="s">
        <v>0</v>
      </c>
      <c r="BG117" s="53" t="s">
        <v>0</v>
      </c>
      <c r="BH117" s="52" t="s">
        <v>0</v>
      </c>
      <c r="BI117" s="52" t="s">
        <v>0</v>
      </c>
      <c r="BJ117" s="52" t="s">
        <v>0</v>
      </c>
      <c r="BK117" s="52" t="s">
        <v>0</v>
      </c>
      <c r="BL117" s="52" t="s">
        <v>0</v>
      </c>
      <c r="BM117" s="53" t="s">
        <v>0</v>
      </c>
      <c r="BN117" s="55" t="s">
        <v>0</v>
      </c>
      <c r="BO117" s="56" t="s">
        <v>0</v>
      </c>
      <c r="BP117" s="52" t="s">
        <v>0</v>
      </c>
      <c r="BQ117" s="52" t="s">
        <v>0</v>
      </c>
      <c r="BR117" s="52" t="s">
        <v>0</v>
      </c>
      <c r="BS117" s="52" t="s">
        <v>0</v>
      </c>
      <c r="BT117" s="53" t="s">
        <v>0</v>
      </c>
      <c r="BU117" s="53" t="s">
        <v>0</v>
      </c>
      <c r="BV117" s="52" t="s">
        <v>0</v>
      </c>
      <c r="BW117" s="52" t="s">
        <v>0</v>
      </c>
      <c r="BX117" s="52" t="s">
        <v>0</v>
      </c>
      <c r="BY117" s="52" t="s">
        <v>0</v>
      </c>
      <c r="BZ117" s="52" t="s">
        <v>0</v>
      </c>
      <c r="CA117" s="53" t="s">
        <v>0</v>
      </c>
      <c r="CB117" s="53" t="s">
        <v>0</v>
      </c>
      <c r="CC117" s="52" t="s">
        <v>0</v>
      </c>
      <c r="CD117" s="52" t="s">
        <v>0</v>
      </c>
      <c r="CE117" s="52" t="s">
        <v>0</v>
      </c>
      <c r="CF117" s="52" t="s">
        <v>0</v>
      </c>
      <c r="CG117" s="52" t="s">
        <v>0</v>
      </c>
      <c r="CH117" s="53" t="s">
        <v>0</v>
      </c>
      <c r="CI117" s="53" t="s">
        <v>0</v>
      </c>
      <c r="CJ117" s="52" t="s">
        <v>0</v>
      </c>
      <c r="CK117" s="52" t="s">
        <v>0</v>
      </c>
      <c r="CL117" s="52" t="s">
        <v>0</v>
      </c>
      <c r="CM117" s="52" t="s">
        <v>0</v>
      </c>
      <c r="CN117" s="52" t="s">
        <v>0</v>
      </c>
      <c r="CO117" s="53" t="s">
        <v>0</v>
      </c>
      <c r="CP117" s="53" t="s">
        <v>0</v>
      </c>
      <c r="CQ117" s="52" t="s">
        <v>0</v>
      </c>
      <c r="CR117" s="54" t="s">
        <v>0</v>
      </c>
      <c r="CS117" s="52" t="s">
        <v>0</v>
      </c>
      <c r="CT117" s="52" t="s">
        <v>0</v>
      </c>
      <c r="CU117" s="52" t="s">
        <v>0</v>
      </c>
      <c r="CV117" s="53" t="s">
        <v>0</v>
      </c>
      <c r="CW117" s="53" t="s">
        <v>0</v>
      </c>
      <c r="CX117" s="52" t="s">
        <v>0</v>
      </c>
      <c r="CY117" s="52" t="s">
        <v>0</v>
      </c>
      <c r="CZ117" s="52" t="s">
        <v>0</v>
      </c>
      <c r="DA117" s="52" t="s">
        <v>0</v>
      </c>
      <c r="DB117" s="52" t="s">
        <v>0</v>
      </c>
      <c r="DC117" s="52" t="s">
        <v>0</v>
      </c>
      <c r="DD117" s="53" t="s">
        <v>0</v>
      </c>
      <c r="DE117" s="52" t="s">
        <v>0</v>
      </c>
      <c r="DF117" s="52" t="s">
        <v>0</v>
      </c>
      <c r="DG117" s="52" t="s">
        <v>0</v>
      </c>
      <c r="DH117" s="52" t="s">
        <v>0</v>
      </c>
      <c r="DI117" s="52" t="s">
        <v>0</v>
      </c>
      <c r="DJ117" s="53" t="s">
        <v>0</v>
      </c>
      <c r="DK117" s="53" t="s">
        <v>0</v>
      </c>
      <c r="DL117" s="52" t="s">
        <v>0</v>
      </c>
      <c r="DM117" s="52" t="s">
        <v>0</v>
      </c>
      <c r="DN117" s="52" t="s">
        <v>0</v>
      </c>
      <c r="DO117" s="52" t="s">
        <v>0</v>
      </c>
      <c r="DP117" s="56" t="s">
        <v>0</v>
      </c>
      <c r="DQ117" s="53" t="s">
        <v>0</v>
      </c>
      <c r="DR117" s="53" t="s">
        <v>0</v>
      </c>
      <c r="DS117" s="52" t="s">
        <v>380</v>
      </c>
      <c r="DT117" s="52" t="s">
        <v>380</v>
      </c>
      <c r="DU117" s="52" t="s">
        <v>380</v>
      </c>
      <c r="DV117" s="52" t="s">
        <v>380</v>
      </c>
      <c r="DW117" s="58" t="s">
        <v>380</v>
      </c>
      <c r="DX117" s="3" t="s">
        <v>417</v>
      </c>
    </row>
    <row r="118" spans="1:128">
      <c r="A118" s="72" t="s">
        <v>544</v>
      </c>
      <c r="B118" s="51">
        <v>30</v>
      </c>
      <c r="C118" s="51">
        <v>26</v>
      </c>
      <c r="D118" s="51">
        <f t="shared" si="6"/>
        <v>6</v>
      </c>
      <c r="E118" s="79">
        <f t="shared" si="7"/>
        <v>20</v>
      </c>
      <c r="F118" s="52" t="s">
        <v>0</v>
      </c>
      <c r="G118" s="52" t="s">
        <v>0</v>
      </c>
      <c r="H118" s="52" t="s">
        <v>0</v>
      </c>
      <c r="I118" s="53" t="s">
        <v>0</v>
      </c>
      <c r="J118" s="53" t="s">
        <v>0</v>
      </c>
      <c r="K118" s="52" t="s">
        <v>0</v>
      </c>
      <c r="L118" s="52" t="s">
        <v>0</v>
      </c>
      <c r="M118" s="52" t="s">
        <v>0</v>
      </c>
      <c r="N118" s="52" t="s">
        <v>0</v>
      </c>
      <c r="O118" s="52" t="s">
        <v>0</v>
      </c>
      <c r="P118" s="53" t="s">
        <v>0</v>
      </c>
      <c r="Q118" s="53" t="s">
        <v>0</v>
      </c>
      <c r="R118" s="52" t="s">
        <v>0</v>
      </c>
      <c r="S118" s="52" t="s">
        <v>0</v>
      </c>
      <c r="T118" s="52" t="s">
        <v>0</v>
      </c>
      <c r="U118" s="52" t="s">
        <v>0</v>
      </c>
      <c r="V118" s="52" t="s">
        <v>0</v>
      </c>
      <c r="W118" s="53" t="s">
        <v>0</v>
      </c>
      <c r="X118" s="53" t="s">
        <v>0</v>
      </c>
      <c r="Y118" s="52" t="s">
        <v>0</v>
      </c>
      <c r="Z118" s="52" t="s">
        <v>0</v>
      </c>
      <c r="AA118" s="52" t="s">
        <v>0</v>
      </c>
      <c r="AB118" s="52" t="s">
        <v>0</v>
      </c>
      <c r="AC118" s="52" t="s">
        <v>0</v>
      </c>
      <c r="AD118" s="53" t="s">
        <v>0</v>
      </c>
      <c r="AE118" s="53" t="s">
        <v>0</v>
      </c>
      <c r="AF118" s="52" t="s">
        <v>0</v>
      </c>
      <c r="AG118" s="52" t="s">
        <v>0</v>
      </c>
      <c r="AH118" s="52" t="s">
        <v>0</v>
      </c>
      <c r="AI118" s="52" t="s">
        <v>0</v>
      </c>
      <c r="AJ118" s="57" t="s">
        <v>0</v>
      </c>
      <c r="AK118" s="53" t="s">
        <v>0</v>
      </c>
      <c r="AL118" s="53" t="s">
        <v>0</v>
      </c>
      <c r="AM118" s="52" t="s">
        <v>0</v>
      </c>
      <c r="AN118" s="52" t="s">
        <v>0</v>
      </c>
      <c r="AO118" s="52" t="s">
        <v>0</v>
      </c>
      <c r="AP118" s="52" t="s">
        <v>0</v>
      </c>
      <c r="AQ118" s="52" t="s">
        <v>0</v>
      </c>
      <c r="AR118" s="53" t="s">
        <v>0</v>
      </c>
      <c r="AS118" s="53" t="s">
        <v>0</v>
      </c>
      <c r="AT118" s="52" t="s">
        <v>0</v>
      </c>
      <c r="AU118" s="52" t="s">
        <v>0</v>
      </c>
      <c r="AV118" s="52" t="s">
        <v>0</v>
      </c>
      <c r="AW118" s="52" t="s">
        <v>0</v>
      </c>
      <c r="AX118" s="52" t="s">
        <v>0</v>
      </c>
      <c r="AY118" s="53" t="s">
        <v>0</v>
      </c>
      <c r="AZ118" s="53" t="s">
        <v>0</v>
      </c>
      <c r="BA118" s="52" t="s">
        <v>0</v>
      </c>
      <c r="BB118" s="52" t="s">
        <v>0</v>
      </c>
      <c r="BC118" s="52" t="s">
        <v>0</v>
      </c>
      <c r="BD118" s="52" t="s">
        <v>0</v>
      </c>
      <c r="BE118" s="52" t="s">
        <v>0</v>
      </c>
      <c r="BF118" s="53" t="s">
        <v>0</v>
      </c>
      <c r="BG118" s="53" t="s">
        <v>0</v>
      </c>
      <c r="BH118" s="52" t="s">
        <v>0</v>
      </c>
      <c r="BI118" s="52" t="s">
        <v>0</v>
      </c>
      <c r="BJ118" s="52" t="s">
        <v>0</v>
      </c>
      <c r="BK118" s="52" t="s">
        <v>0</v>
      </c>
      <c r="BL118" s="52" t="s">
        <v>0</v>
      </c>
      <c r="BM118" s="53" t="s">
        <v>0</v>
      </c>
      <c r="BN118" s="55" t="s">
        <v>0</v>
      </c>
      <c r="BO118" s="56" t="s">
        <v>0</v>
      </c>
      <c r="BP118" s="52" t="s">
        <v>0</v>
      </c>
      <c r="BQ118" s="52" t="s">
        <v>0</v>
      </c>
      <c r="BR118" s="52" t="s">
        <v>0</v>
      </c>
      <c r="BS118" s="52" t="s">
        <v>0</v>
      </c>
      <c r="BT118" s="53" t="s">
        <v>0</v>
      </c>
      <c r="BU118" s="53" t="s">
        <v>0</v>
      </c>
      <c r="BV118" s="52" t="s">
        <v>0</v>
      </c>
      <c r="BW118" s="52" t="s">
        <v>0</v>
      </c>
      <c r="BX118" s="52" t="s">
        <v>0</v>
      </c>
      <c r="BY118" s="52" t="s">
        <v>0</v>
      </c>
      <c r="BZ118" s="52" t="s">
        <v>0</v>
      </c>
      <c r="CA118" s="53" t="s">
        <v>0</v>
      </c>
      <c r="CB118" s="53" t="s">
        <v>0</v>
      </c>
      <c r="CC118" s="52" t="s">
        <v>0</v>
      </c>
      <c r="CD118" s="52" t="s">
        <v>0</v>
      </c>
      <c r="CE118" s="52" t="s">
        <v>0</v>
      </c>
      <c r="CF118" s="52" t="s">
        <v>0</v>
      </c>
      <c r="CG118" s="52" t="s">
        <v>0</v>
      </c>
      <c r="CH118" s="53" t="s">
        <v>0</v>
      </c>
      <c r="CI118" s="53" t="s">
        <v>0</v>
      </c>
      <c r="CJ118" s="52" t="s">
        <v>0</v>
      </c>
      <c r="CK118" s="52" t="s">
        <v>0</v>
      </c>
      <c r="CL118" s="52" t="s">
        <v>0</v>
      </c>
      <c r="CM118" s="52" t="s">
        <v>0</v>
      </c>
      <c r="CN118" s="52" t="s">
        <v>0</v>
      </c>
      <c r="CO118" s="53" t="s">
        <v>0</v>
      </c>
      <c r="CP118" s="53" t="s">
        <v>0</v>
      </c>
      <c r="CQ118" s="52" t="s">
        <v>0</v>
      </c>
      <c r="CR118" s="54" t="s">
        <v>0</v>
      </c>
      <c r="CS118" s="52" t="s">
        <v>0</v>
      </c>
      <c r="CT118" s="52" t="s">
        <v>0</v>
      </c>
      <c r="CU118" s="52" t="s">
        <v>0</v>
      </c>
      <c r="CV118" s="53" t="s">
        <v>0</v>
      </c>
      <c r="CW118" s="53" t="s">
        <v>0</v>
      </c>
      <c r="CX118" s="52" t="s">
        <v>0</v>
      </c>
      <c r="CY118" s="52" t="s">
        <v>380</v>
      </c>
      <c r="CZ118" s="52" t="s">
        <v>0</v>
      </c>
      <c r="DA118" s="52" t="s">
        <v>0</v>
      </c>
      <c r="DB118" s="52" t="s">
        <v>0</v>
      </c>
      <c r="DC118" s="52" t="s">
        <v>0</v>
      </c>
      <c r="DD118" s="53" t="s">
        <v>0</v>
      </c>
      <c r="DE118" s="52" t="s">
        <v>0</v>
      </c>
      <c r="DF118" s="52" t="s">
        <v>0</v>
      </c>
      <c r="DG118" s="52" t="s">
        <v>0</v>
      </c>
      <c r="DH118" s="52" t="s">
        <v>0</v>
      </c>
      <c r="DI118" s="52" t="s">
        <v>0</v>
      </c>
      <c r="DJ118" s="53" t="s">
        <v>0</v>
      </c>
      <c r="DK118" s="53" t="s">
        <v>0</v>
      </c>
      <c r="DL118" s="52" t="s">
        <v>0</v>
      </c>
      <c r="DM118" s="52" t="s">
        <v>0</v>
      </c>
      <c r="DN118" s="52" t="s">
        <v>0</v>
      </c>
      <c r="DO118" s="52" t="s">
        <v>0</v>
      </c>
      <c r="DP118" s="56" t="s">
        <v>0</v>
      </c>
      <c r="DQ118" s="53" t="s">
        <v>0</v>
      </c>
      <c r="DR118" s="53" t="s">
        <v>0</v>
      </c>
      <c r="DS118" s="52" t="s">
        <v>380</v>
      </c>
      <c r="DT118" s="52" t="s">
        <v>380</v>
      </c>
      <c r="DU118" s="52" t="s">
        <v>380</v>
      </c>
      <c r="DV118" s="52" t="s">
        <v>380</v>
      </c>
      <c r="DW118" s="58" t="s">
        <v>380</v>
      </c>
    </row>
    <row r="119" spans="1:128">
      <c r="A119" s="72" t="s">
        <v>545</v>
      </c>
      <c r="B119" s="51">
        <v>33</v>
      </c>
      <c r="C119" s="51">
        <v>19</v>
      </c>
      <c r="D119" s="51">
        <f t="shared" si="6"/>
        <v>0</v>
      </c>
      <c r="E119" s="79">
        <f t="shared" si="7"/>
        <v>19</v>
      </c>
      <c r="F119" s="52" t="s">
        <v>0</v>
      </c>
      <c r="G119" s="52" t="s">
        <v>0</v>
      </c>
      <c r="H119" s="52" t="s">
        <v>0</v>
      </c>
      <c r="I119" s="53" t="s">
        <v>0</v>
      </c>
      <c r="J119" s="53" t="s">
        <v>0</v>
      </c>
      <c r="K119" s="52" t="s">
        <v>0</v>
      </c>
      <c r="L119" s="52" t="s">
        <v>0</v>
      </c>
      <c r="M119" s="52" t="s">
        <v>0</v>
      </c>
      <c r="N119" s="52" t="s">
        <v>0</v>
      </c>
      <c r="O119" s="52" t="s">
        <v>0</v>
      </c>
      <c r="P119" s="53" t="s">
        <v>0</v>
      </c>
      <c r="Q119" s="53" t="s">
        <v>0</v>
      </c>
      <c r="R119" s="52" t="s">
        <v>0</v>
      </c>
      <c r="S119" s="52" t="s">
        <v>0</v>
      </c>
      <c r="T119" s="52" t="s">
        <v>0</v>
      </c>
      <c r="U119" s="52" t="s">
        <v>0</v>
      </c>
      <c r="V119" s="52" t="s">
        <v>0</v>
      </c>
      <c r="W119" s="53" t="s">
        <v>0</v>
      </c>
      <c r="X119" s="53" t="s">
        <v>0</v>
      </c>
      <c r="Y119" s="52" t="s">
        <v>0</v>
      </c>
      <c r="Z119" s="52" t="s">
        <v>0</v>
      </c>
      <c r="AA119" s="52" t="s">
        <v>0</v>
      </c>
      <c r="AB119" s="52" t="s">
        <v>0</v>
      </c>
      <c r="AC119" s="52" t="s">
        <v>0</v>
      </c>
      <c r="AD119" s="53" t="s">
        <v>0</v>
      </c>
      <c r="AE119" s="53" t="s">
        <v>0</v>
      </c>
      <c r="AF119" s="52" t="s">
        <v>0</v>
      </c>
      <c r="AG119" s="52" t="s">
        <v>0</v>
      </c>
      <c r="AH119" s="52" t="s">
        <v>0</v>
      </c>
      <c r="AI119" s="52" t="s">
        <v>0</v>
      </c>
      <c r="AJ119" s="57" t="s">
        <v>0</v>
      </c>
      <c r="AK119" s="53" t="s">
        <v>0</v>
      </c>
      <c r="AL119" s="53" t="s">
        <v>0</v>
      </c>
      <c r="AM119" s="52" t="s">
        <v>0</v>
      </c>
      <c r="AN119" s="52" t="s">
        <v>0</v>
      </c>
      <c r="AO119" s="52" t="s">
        <v>0</v>
      </c>
      <c r="AP119" s="52" t="s">
        <v>0</v>
      </c>
      <c r="AQ119" s="52" t="s">
        <v>0</v>
      </c>
      <c r="AR119" s="53" t="s">
        <v>0</v>
      </c>
      <c r="AS119" s="53" t="s">
        <v>0</v>
      </c>
      <c r="AT119" s="52" t="s">
        <v>0</v>
      </c>
      <c r="AU119" s="52" t="s">
        <v>0</v>
      </c>
      <c r="AV119" s="52" t="s">
        <v>0</v>
      </c>
      <c r="AW119" s="52" t="s">
        <v>0</v>
      </c>
      <c r="AX119" s="52" t="s">
        <v>0</v>
      </c>
      <c r="AY119" s="53" t="s">
        <v>0</v>
      </c>
      <c r="AZ119" s="53" t="s">
        <v>0</v>
      </c>
      <c r="BA119" s="52" t="s">
        <v>0</v>
      </c>
      <c r="BB119" s="52" t="s">
        <v>0</v>
      </c>
      <c r="BC119" s="52" t="s">
        <v>0</v>
      </c>
      <c r="BD119" s="52" t="s">
        <v>0</v>
      </c>
      <c r="BE119" s="52" t="s">
        <v>0</v>
      </c>
      <c r="BF119" s="53" t="s">
        <v>0</v>
      </c>
      <c r="BG119" s="53" t="s">
        <v>0</v>
      </c>
      <c r="BH119" s="52" t="s">
        <v>0</v>
      </c>
      <c r="BI119" s="52" t="s">
        <v>0</v>
      </c>
      <c r="BJ119" s="52" t="s">
        <v>0</v>
      </c>
      <c r="BK119" s="52" t="s">
        <v>0</v>
      </c>
      <c r="BL119" s="52" t="s">
        <v>0</v>
      </c>
      <c r="BM119" s="53" t="s">
        <v>0</v>
      </c>
      <c r="BN119" s="55" t="s">
        <v>0</v>
      </c>
      <c r="BO119" s="56" t="s">
        <v>0</v>
      </c>
      <c r="BP119" s="52" t="s">
        <v>0</v>
      </c>
      <c r="BQ119" s="52" t="s">
        <v>0</v>
      </c>
      <c r="BR119" s="52" t="s">
        <v>0</v>
      </c>
      <c r="BS119" s="52" t="s">
        <v>0</v>
      </c>
      <c r="BT119" s="53" t="s">
        <v>0</v>
      </c>
      <c r="BU119" s="53" t="s">
        <v>0</v>
      </c>
      <c r="BV119" s="52" t="s">
        <v>0</v>
      </c>
      <c r="BW119" s="52" t="s">
        <v>0</v>
      </c>
      <c r="BX119" s="52" t="s">
        <v>0</v>
      </c>
      <c r="BY119" s="52" t="s">
        <v>0</v>
      </c>
      <c r="BZ119" s="52" t="s">
        <v>0</v>
      </c>
      <c r="CA119" s="53" t="s">
        <v>0</v>
      </c>
      <c r="CB119" s="53" t="s">
        <v>0</v>
      </c>
      <c r="CC119" s="52" t="s">
        <v>0</v>
      </c>
      <c r="CD119" s="52" t="s">
        <v>0</v>
      </c>
      <c r="CE119" s="52" t="s">
        <v>0</v>
      </c>
      <c r="CF119" s="52" t="s">
        <v>0</v>
      </c>
      <c r="CG119" s="52" t="s">
        <v>0</v>
      </c>
      <c r="CH119" s="53" t="s">
        <v>0</v>
      </c>
      <c r="CI119" s="53" t="s">
        <v>0</v>
      </c>
      <c r="CJ119" s="52" t="s">
        <v>0</v>
      </c>
      <c r="CK119" s="52" t="s">
        <v>0</v>
      </c>
      <c r="CL119" s="52" t="s">
        <v>0</v>
      </c>
      <c r="CM119" s="52" t="s">
        <v>0</v>
      </c>
      <c r="CN119" s="52" t="s">
        <v>0</v>
      </c>
      <c r="CO119" s="53" t="s">
        <v>0</v>
      </c>
      <c r="CP119" s="53" t="s">
        <v>0</v>
      </c>
      <c r="CQ119" s="52" t="s">
        <v>0</v>
      </c>
      <c r="CR119" s="54" t="s">
        <v>0</v>
      </c>
      <c r="CS119" s="52" t="s">
        <v>0</v>
      </c>
      <c r="CT119" s="52" t="s">
        <v>0</v>
      </c>
      <c r="CU119" s="52" t="s">
        <v>0</v>
      </c>
      <c r="CV119" s="53" t="s">
        <v>0</v>
      </c>
      <c r="CW119" s="53" t="s">
        <v>0</v>
      </c>
      <c r="CX119" s="52" t="s">
        <v>0</v>
      </c>
      <c r="CY119" s="52" t="s">
        <v>0</v>
      </c>
      <c r="CZ119" s="52" t="s">
        <v>0</v>
      </c>
      <c r="DA119" s="52" t="s">
        <v>0</v>
      </c>
      <c r="DB119" s="52" t="s">
        <v>0</v>
      </c>
      <c r="DC119" s="52" t="s">
        <v>0</v>
      </c>
      <c r="DD119" s="53" t="s">
        <v>0</v>
      </c>
      <c r="DE119" s="52" t="s">
        <v>0</v>
      </c>
      <c r="DF119" s="52" t="s">
        <v>0</v>
      </c>
      <c r="DG119" s="52" t="s">
        <v>0</v>
      </c>
      <c r="DH119" s="52" t="s">
        <v>0</v>
      </c>
      <c r="DI119" s="52" t="s">
        <v>0</v>
      </c>
      <c r="DJ119" s="53" t="s">
        <v>0</v>
      </c>
      <c r="DK119" s="53" t="s">
        <v>0</v>
      </c>
      <c r="DL119" s="52" t="s">
        <v>0</v>
      </c>
      <c r="DM119" s="52" t="s">
        <v>0</v>
      </c>
      <c r="DN119" s="52" t="s">
        <v>0</v>
      </c>
      <c r="DO119" s="52" t="s">
        <v>0</v>
      </c>
      <c r="DP119" s="56" t="s">
        <v>0</v>
      </c>
      <c r="DQ119" s="53" t="s">
        <v>0</v>
      </c>
      <c r="DR119" s="53" t="s">
        <v>0</v>
      </c>
      <c r="DS119" s="52" t="s">
        <v>0</v>
      </c>
      <c r="DT119" s="52" t="s">
        <v>0</v>
      </c>
      <c r="DU119" s="52" t="s">
        <v>0</v>
      </c>
      <c r="DV119" s="52" t="s">
        <v>0</v>
      </c>
      <c r="DW119" s="58" t="s">
        <v>0</v>
      </c>
    </row>
    <row r="120" spans="1:128">
      <c r="A120" s="72" t="s">
        <v>546</v>
      </c>
      <c r="B120" s="51">
        <v>30</v>
      </c>
      <c r="C120" s="51">
        <v>16</v>
      </c>
      <c r="D120" s="51">
        <f t="shared" si="6"/>
        <v>12</v>
      </c>
      <c r="E120" s="79">
        <f t="shared" si="7"/>
        <v>4</v>
      </c>
      <c r="F120" s="52" t="s">
        <v>0</v>
      </c>
      <c r="G120" s="52" t="s">
        <v>0</v>
      </c>
      <c r="H120" s="52" t="s">
        <v>0</v>
      </c>
      <c r="I120" s="53" t="s">
        <v>0</v>
      </c>
      <c r="J120" s="53" t="s">
        <v>0</v>
      </c>
      <c r="K120" s="52" t="s">
        <v>0</v>
      </c>
      <c r="L120" s="52" t="s">
        <v>0</v>
      </c>
      <c r="M120" s="52" t="s">
        <v>0</v>
      </c>
      <c r="N120" s="52" t="s">
        <v>0</v>
      </c>
      <c r="O120" s="52" t="s">
        <v>0</v>
      </c>
      <c r="P120" s="53" t="s">
        <v>0</v>
      </c>
      <c r="Q120" s="53" t="s">
        <v>0</v>
      </c>
      <c r="R120" s="52" t="s">
        <v>0</v>
      </c>
      <c r="S120" s="52" t="s">
        <v>0</v>
      </c>
      <c r="T120" s="52" t="s">
        <v>0</v>
      </c>
      <c r="U120" s="52" t="s">
        <v>0</v>
      </c>
      <c r="V120" s="52" t="s">
        <v>0</v>
      </c>
      <c r="W120" s="53" t="s">
        <v>0</v>
      </c>
      <c r="X120" s="53" t="s">
        <v>0</v>
      </c>
      <c r="Y120" s="52" t="s">
        <v>0</v>
      </c>
      <c r="Z120" s="52" t="s">
        <v>0</v>
      </c>
      <c r="AA120" s="52" t="s">
        <v>0</v>
      </c>
      <c r="AB120" s="52" t="s">
        <v>0</v>
      </c>
      <c r="AC120" s="52" t="s">
        <v>0</v>
      </c>
      <c r="AD120" s="53" t="s">
        <v>0</v>
      </c>
      <c r="AE120" s="53" t="s">
        <v>0</v>
      </c>
      <c r="AF120" s="52" t="s">
        <v>0</v>
      </c>
      <c r="AG120" s="52" t="s">
        <v>0</v>
      </c>
      <c r="AH120" s="52" t="s">
        <v>0</v>
      </c>
      <c r="AI120" s="52" t="s">
        <v>0</v>
      </c>
      <c r="AJ120" s="57" t="s">
        <v>0</v>
      </c>
      <c r="AK120" s="53" t="s">
        <v>0</v>
      </c>
      <c r="AL120" s="53" t="s">
        <v>0</v>
      </c>
      <c r="AM120" s="52" t="s">
        <v>0</v>
      </c>
      <c r="AN120" s="52" t="s">
        <v>0</v>
      </c>
      <c r="AO120" s="52" t="s">
        <v>0</v>
      </c>
      <c r="AP120" s="52" t="s">
        <v>0</v>
      </c>
      <c r="AQ120" s="52" t="s">
        <v>0</v>
      </c>
      <c r="AR120" s="53" t="s">
        <v>0</v>
      </c>
      <c r="AS120" s="53" t="s">
        <v>0</v>
      </c>
      <c r="AT120" s="52" t="s">
        <v>0</v>
      </c>
      <c r="AU120" s="52" t="s">
        <v>0</v>
      </c>
      <c r="AV120" s="52" t="s">
        <v>0</v>
      </c>
      <c r="AW120" s="52" t="s">
        <v>0</v>
      </c>
      <c r="AX120" s="52" t="s">
        <v>0</v>
      </c>
      <c r="AY120" s="53" t="s">
        <v>0</v>
      </c>
      <c r="AZ120" s="53" t="s">
        <v>0</v>
      </c>
      <c r="BA120" s="52" t="s">
        <v>0</v>
      </c>
      <c r="BB120" s="52" t="s">
        <v>0</v>
      </c>
      <c r="BC120" s="52" t="s">
        <v>0</v>
      </c>
      <c r="BD120" s="52" t="s">
        <v>0</v>
      </c>
      <c r="BE120" s="52" t="s">
        <v>0</v>
      </c>
      <c r="BF120" s="53" t="s">
        <v>0</v>
      </c>
      <c r="BG120" s="53" t="s">
        <v>0</v>
      </c>
      <c r="BH120" s="52" t="s">
        <v>0</v>
      </c>
      <c r="BI120" s="52" t="s">
        <v>0</v>
      </c>
      <c r="BJ120" s="52" t="s">
        <v>0</v>
      </c>
      <c r="BK120" s="52" t="s">
        <v>0</v>
      </c>
      <c r="BL120" s="52" t="s">
        <v>0</v>
      </c>
      <c r="BM120" s="53" t="s">
        <v>0</v>
      </c>
      <c r="BN120" s="55" t="s">
        <v>0</v>
      </c>
      <c r="BO120" s="56" t="s">
        <v>0</v>
      </c>
      <c r="BP120" s="52" t="s">
        <v>0</v>
      </c>
      <c r="BQ120" s="52" t="s">
        <v>0</v>
      </c>
      <c r="BR120" s="52" t="s">
        <v>0</v>
      </c>
      <c r="BS120" s="52" t="s">
        <v>0</v>
      </c>
      <c r="BT120" s="53" t="s">
        <v>0</v>
      </c>
      <c r="BU120" s="53" t="s">
        <v>0</v>
      </c>
      <c r="BV120" s="52" t="s">
        <v>0</v>
      </c>
      <c r="BW120" s="52" t="s">
        <v>0</v>
      </c>
      <c r="BX120" s="52" t="s">
        <v>0</v>
      </c>
      <c r="BY120" s="52" t="s">
        <v>0</v>
      </c>
      <c r="BZ120" s="52" t="s">
        <v>0</v>
      </c>
      <c r="CA120" s="53" t="s">
        <v>0</v>
      </c>
      <c r="CB120" s="53" t="s">
        <v>0</v>
      </c>
      <c r="CC120" s="52" t="s">
        <v>0</v>
      </c>
      <c r="CD120" s="52" t="s">
        <v>0</v>
      </c>
      <c r="CE120" s="52" t="s">
        <v>0</v>
      </c>
      <c r="CF120" s="52" t="s">
        <v>0</v>
      </c>
      <c r="CG120" s="52" t="s">
        <v>0</v>
      </c>
      <c r="CH120" s="53" t="s">
        <v>0</v>
      </c>
      <c r="CI120" s="53" t="s">
        <v>0</v>
      </c>
      <c r="CJ120" s="52" t="s">
        <v>0</v>
      </c>
      <c r="CK120" s="52" t="s">
        <v>0</v>
      </c>
      <c r="CL120" s="52" t="s">
        <v>0</v>
      </c>
      <c r="CM120" s="52" t="s">
        <v>0</v>
      </c>
      <c r="CN120" s="52" t="s">
        <v>0</v>
      </c>
      <c r="CO120" s="53" t="s">
        <v>0</v>
      </c>
      <c r="CP120" s="53" t="s">
        <v>0</v>
      </c>
      <c r="CQ120" s="52" t="s">
        <v>0</v>
      </c>
      <c r="CR120" s="54" t="s">
        <v>0</v>
      </c>
      <c r="CS120" s="52" t="s">
        <v>0</v>
      </c>
      <c r="CT120" s="52" t="s">
        <v>0</v>
      </c>
      <c r="CU120" s="52" t="s">
        <v>0</v>
      </c>
      <c r="CV120" s="53" t="s">
        <v>0</v>
      </c>
      <c r="CW120" s="53" t="s">
        <v>0</v>
      </c>
      <c r="CX120" s="52" t="s">
        <v>0</v>
      </c>
      <c r="CY120" s="52" t="s">
        <v>0</v>
      </c>
      <c r="CZ120" s="52" t="s">
        <v>0</v>
      </c>
      <c r="DA120" s="52" t="s">
        <v>0</v>
      </c>
      <c r="DB120" s="52" t="s">
        <v>0</v>
      </c>
      <c r="DC120" s="52" t="s">
        <v>0</v>
      </c>
      <c r="DD120" s="53" t="s">
        <v>0</v>
      </c>
      <c r="DE120" s="52" t="s">
        <v>0</v>
      </c>
      <c r="DF120" s="52" t="s">
        <v>0</v>
      </c>
      <c r="DG120" s="52" t="s">
        <v>380</v>
      </c>
      <c r="DH120" s="52" t="s">
        <v>380</v>
      </c>
      <c r="DI120" s="52" t="s">
        <v>380</v>
      </c>
      <c r="DJ120" s="53" t="s">
        <v>0</v>
      </c>
      <c r="DK120" s="53" t="s">
        <v>0</v>
      </c>
      <c r="DL120" s="52" t="s">
        <v>380</v>
      </c>
      <c r="DM120" s="52" t="s">
        <v>380</v>
      </c>
      <c r="DN120" s="52" t="s">
        <v>380</v>
      </c>
      <c r="DO120" s="52" t="s">
        <v>380</v>
      </c>
      <c r="DP120" s="56" t="s">
        <v>0</v>
      </c>
      <c r="DQ120" s="53" t="s">
        <v>0</v>
      </c>
      <c r="DR120" s="53" t="s">
        <v>0</v>
      </c>
      <c r="DS120" s="52" t="s">
        <v>380</v>
      </c>
      <c r="DT120" s="52" t="s">
        <v>380</v>
      </c>
      <c r="DU120" s="52" t="s">
        <v>380</v>
      </c>
      <c r="DV120" s="52" t="s">
        <v>380</v>
      </c>
      <c r="DW120" s="58" t="s">
        <v>380</v>
      </c>
      <c r="DX120" s="3" t="s">
        <v>542</v>
      </c>
    </row>
    <row r="121" spans="1:128">
      <c r="A121" s="72" t="s">
        <v>547</v>
      </c>
      <c r="B121" s="51">
        <v>29</v>
      </c>
      <c r="C121" s="51">
        <v>20</v>
      </c>
      <c r="D121" s="51">
        <f t="shared" si="6"/>
        <v>9</v>
      </c>
      <c r="E121" s="79">
        <f t="shared" si="7"/>
        <v>11</v>
      </c>
      <c r="F121" s="52" t="s">
        <v>0</v>
      </c>
      <c r="G121" s="52" t="s">
        <v>0</v>
      </c>
      <c r="H121" s="52" t="s">
        <v>0</v>
      </c>
      <c r="I121" s="53" t="s">
        <v>0</v>
      </c>
      <c r="J121" s="53" t="s">
        <v>0</v>
      </c>
      <c r="K121" s="52" t="s">
        <v>0</v>
      </c>
      <c r="L121" s="52" t="s">
        <v>0</v>
      </c>
      <c r="M121" s="52" t="s">
        <v>0</v>
      </c>
      <c r="N121" s="52" t="s">
        <v>0</v>
      </c>
      <c r="O121" s="52" t="s">
        <v>0</v>
      </c>
      <c r="P121" s="53" t="s">
        <v>0</v>
      </c>
      <c r="Q121" s="53" t="s">
        <v>0</v>
      </c>
      <c r="R121" s="52" t="s">
        <v>0</v>
      </c>
      <c r="S121" s="52" t="s">
        <v>0</v>
      </c>
      <c r="T121" s="52" t="s">
        <v>0</v>
      </c>
      <c r="U121" s="52" t="s">
        <v>0</v>
      </c>
      <c r="V121" s="52" t="s">
        <v>0</v>
      </c>
      <c r="W121" s="53" t="s">
        <v>0</v>
      </c>
      <c r="X121" s="53" t="s">
        <v>0</v>
      </c>
      <c r="Y121" s="52" t="s">
        <v>0</v>
      </c>
      <c r="Z121" s="52" t="s">
        <v>0</v>
      </c>
      <c r="AA121" s="52" t="s">
        <v>0</v>
      </c>
      <c r="AB121" s="52" t="s">
        <v>0</v>
      </c>
      <c r="AC121" s="52" t="s">
        <v>0</v>
      </c>
      <c r="AD121" s="53" t="s">
        <v>0</v>
      </c>
      <c r="AE121" s="53" t="s">
        <v>0</v>
      </c>
      <c r="AF121" s="52" t="s">
        <v>0</v>
      </c>
      <c r="AG121" s="52" t="s">
        <v>0</v>
      </c>
      <c r="AH121" s="52" t="s">
        <v>0</v>
      </c>
      <c r="AI121" s="52" t="s">
        <v>0</v>
      </c>
      <c r="AJ121" s="57" t="s">
        <v>0</v>
      </c>
      <c r="AK121" s="53" t="s">
        <v>0</v>
      </c>
      <c r="AL121" s="53" t="s">
        <v>0</v>
      </c>
      <c r="AM121" s="52" t="s">
        <v>0</v>
      </c>
      <c r="AN121" s="52" t="s">
        <v>0</v>
      </c>
      <c r="AO121" s="52" t="s">
        <v>0</v>
      </c>
      <c r="AP121" s="52" t="s">
        <v>0</v>
      </c>
      <c r="AQ121" s="52" t="s">
        <v>0</v>
      </c>
      <c r="AR121" s="53" t="s">
        <v>0</v>
      </c>
      <c r="AS121" s="53" t="s">
        <v>0</v>
      </c>
      <c r="AT121" s="52" t="s">
        <v>0</v>
      </c>
      <c r="AU121" s="52" t="s">
        <v>0</v>
      </c>
      <c r="AV121" s="52" t="s">
        <v>0</v>
      </c>
      <c r="AW121" s="52" t="s">
        <v>0</v>
      </c>
      <c r="AX121" s="52" t="s">
        <v>0</v>
      </c>
      <c r="AY121" s="53" t="s">
        <v>0</v>
      </c>
      <c r="AZ121" s="53" t="s">
        <v>0</v>
      </c>
      <c r="BA121" s="52" t="s">
        <v>0</v>
      </c>
      <c r="BB121" s="52" t="s">
        <v>0</v>
      </c>
      <c r="BC121" s="52" t="s">
        <v>0</v>
      </c>
      <c r="BD121" s="52" t="s">
        <v>0</v>
      </c>
      <c r="BE121" s="52" t="s">
        <v>0</v>
      </c>
      <c r="BF121" s="53" t="s">
        <v>0</v>
      </c>
      <c r="BG121" s="53" t="s">
        <v>0</v>
      </c>
      <c r="BH121" s="52" t="s">
        <v>0</v>
      </c>
      <c r="BI121" s="52" t="s">
        <v>0</v>
      </c>
      <c r="BJ121" s="52" t="s">
        <v>0</v>
      </c>
      <c r="BK121" s="52" t="s">
        <v>0</v>
      </c>
      <c r="BL121" s="52" t="s">
        <v>0</v>
      </c>
      <c r="BM121" s="53" t="s">
        <v>0</v>
      </c>
      <c r="BN121" s="55" t="s">
        <v>0</v>
      </c>
      <c r="BO121" s="56" t="s">
        <v>0</v>
      </c>
      <c r="BP121" s="52" t="s">
        <v>0</v>
      </c>
      <c r="BQ121" s="52" t="s">
        <v>0</v>
      </c>
      <c r="BR121" s="52" t="s">
        <v>0</v>
      </c>
      <c r="BS121" s="52" t="s">
        <v>0</v>
      </c>
      <c r="BT121" s="53" t="s">
        <v>0</v>
      </c>
      <c r="BU121" s="53" t="s">
        <v>0</v>
      </c>
      <c r="BV121" s="52" t="s">
        <v>0</v>
      </c>
      <c r="BW121" s="52" t="s">
        <v>0</v>
      </c>
      <c r="BX121" s="52" t="s">
        <v>0</v>
      </c>
      <c r="BY121" s="52" t="s">
        <v>0</v>
      </c>
      <c r="BZ121" s="52" t="s">
        <v>0</v>
      </c>
      <c r="CA121" s="53" t="s">
        <v>0</v>
      </c>
      <c r="CB121" s="53" t="s">
        <v>0</v>
      </c>
      <c r="CC121" s="52" t="s">
        <v>0</v>
      </c>
      <c r="CD121" s="52" t="s">
        <v>0</v>
      </c>
      <c r="CE121" s="52" t="s">
        <v>0</v>
      </c>
      <c r="CF121" s="52" t="s">
        <v>0</v>
      </c>
      <c r="CG121" s="52" t="s">
        <v>0</v>
      </c>
      <c r="CH121" s="53" t="s">
        <v>0</v>
      </c>
      <c r="CI121" s="53" t="s">
        <v>0</v>
      </c>
      <c r="CJ121" s="52" t="s">
        <v>0</v>
      </c>
      <c r="CK121" s="52" t="s">
        <v>0</v>
      </c>
      <c r="CL121" s="52" t="s">
        <v>0</v>
      </c>
      <c r="CM121" s="52" t="s">
        <v>0</v>
      </c>
      <c r="CN121" s="52" t="s">
        <v>0</v>
      </c>
      <c r="CO121" s="53" t="s">
        <v>0</v>
      </c>
      <c r="CP121" s="53" t="s">
        <v>0</v>
      </c>
      <c r="CQ121" s="52" t="s">
        <v>0</v>
      </c>
      <c r="CR121" s="54" t="s">
        <v>0</v>
      </c>
      <c r="CS121" s="52" t="s">
        <v>0</v>
      </c>
      <c r="CT121" s="52" t="s">
        <v>0</v>
      </c>
      <c r="CU121" s="52" t="s">
        <v>0</v>
      </c>
      <c r="CV121" s="53" t="s">
        <v>0</v>
      </c>
      <c r="CW121" s="53" t="s">
        <v>0</v>
      </c>
      <c r="CX121" s="52" t="s">
        <v>0</v>
      </c>
      <c r="CY121" s="52" t="s">
        <v>0</v>
      </c>
      <c r="CZ121" s="52" t="s">
        <v>0</v>
      </c>
      <c r="DA121" s="52" t="s">
        <v>0</v>
      </c>
      <c r="DB121" s="52" t="s">
        <v>0</v>
      </c>
      <c r="DC121" s="52" t="s">
        <v>0</v>
      </c>
      <c r="DD121" s="53" t="s">
        <v>0</v>
      </c>
      <c r="DE121" s="52" t="s">
        <v>0</v>
      </c>
      <c r="DF121" s="52" t="s">
        <v>0</v>
      </c>
      <c r="DG121" s="52" t="s">
        <v>0</v>
      </c>
      <c r="DH121" s="52" t="s">
        <v>0</v>
      </c>
      <c r="DI121" s="52" t="s">
        <v>0</v>
      </c>
      <c r="DJ121" s="53" t="s">
        <v>0</v>
      </c>
      <c r="DK121" s="53" t="s">
        <v>0</v>
      </c>
      <c r="DL121" s="52" t="s">
        <v>380</v>
      </c>
      <c r="DM121" s="52" t="s">
        <v>380</v>
      </c>
      <c r="DN121" s="52" t="s">
        <v>380</v>
      </c>
      <c r="DO121" s="52" t="s">
        <v>380</v>
      </c>
      <c r="DP121" s="56" t="s">
        <v>0</v>
      </c>
      <c r="DQ121" s="53"/>
      <c r="DR121" s="53"/>
      <c r="DS121" s="52" t="s">
        <v>380</v>
      </c>
      <c r="DT121" s="52" t="s">
        <v>380</v>
      </c>
      <c r="DU121" s="52" t="s">
        <v>380</v>
      </c>
      <c r="DV121" s="52" t="s">
        <v>380</v>
      </c>
      <c r="DW121" s="58" t="s">
        <v>380</v>
      </c>
      <c r="DX121" s="3" t="s">
        <v>542</v>
      </c>
    </row>
    <row r="122" spans="1:128">
      <c r="A122" s="72" t="s">
        <v>548</v>
      </c>
      <c r="B122" s="51">
        <v>30</v>
      </c>
      <c r="C122" s="51">
        <v>15</v>
      </c>
      <c r="D122" s="51">
        <f t="shared" si="6"/>
        <v>11</v>
      </c>
      <c r="E122" s="79">
        <f t="shared" si="7"/>
        <v>4</v>
      </c>
      <c r="F122" s="52" t="s">
        <v>0</v>
      </c>
      <c r="G122" s="52" t="s">
        <v>0</v>
      </c>
      <c r="H122" s="52" t="s">
        <v>0</v>
      </c>
      <c r="I122" s="53" t="s">
        <v>0</v>
      </c>
      <c r="J122" s="53" t="s">
        <v>0</v>
      </c>
      <c r="K122" s="52" t="s">
        <v>0</v>
      </c>
      <c r="L122" s="52" t="s">
        <v>0</v>
      </c>
      <c r="M122" s="52" t="s">
        <v>0</v>
      </c>
      <c r="N122" s="52" t="s">
        <v>0</v>
      </c>
      <c r="O122" s="52" t="s">
        <v>0</v>
      </c>
      <c r="P122" s="53" t="s">
        <v>0</v>
      </c>
      <c r="Q122" s="53" t="s">
        <v>0</v>
      </c>
      <c r="R122" s="52" t="s">
        <v>0</v>
      </c>
      <c r="S122" s="52" t="s">
        <v>0</v>
      </c>
      <c r="T122" s="52" t="s">
        <v>0</v>
      </c>
      <c r="U122" s="52" t="s">
        <v>0</v>
      </c>
      <c r="V122" s="52" t="s">
        <v>0</v>
      </c>
      <c r="W122" s="53" t="s">
        <v>0</v>
      </c>
      <c r="X122" s="53" t="s">
        <v>0</v>
      </c>
      <c r="Y122" s="52" t="s">
        <v>0</v>
      </c>
      <c r="Z122" s="52" t="s">
        <v>0</v>
      </c>
      <c r="AA122" s="52" t="s">
        <v>0</v>
      </c>
      <c r="AB122" s="52" t="s">
        <v>0</v>
      </c>
      <c r="AC122" s="52" t="s">
        <v>0</v>
      </c>
      <c r="AD122" s="53" t="s">
        <v>0</v>
      </c>
      <c r="AE122" s="53" t="s">
        <v>0</v>
      </c>
      <c r="AF122" s="52" t="s">
        <v>0</v>
      </c>
      <c r="AG122" s="52" t="s">
        <v>0</v>
      </c>
      <c r="AH122" s="52" t="s">
        <v>0</v>
      </c>
      <c r="AI122" s="52" t="s">
        <v>0</v>
      </c>
      <c r="AJ122" s="57" t="s">
        <v>0</v>
      </c>
      <c r="AK122" s="53" t="s">
        <v>0</v>
      </c>
      <c r="AL122" s="53" t="s">
        <v>0</v>
      </c>
      <c r="AM122" s="52" t="s">
        <v>380</v>
      </c>
      <c r="AN122" s="52" t="s">
        <v>0</v>
      </c>
      <c r="AO122" s="52" t="s">
        <v>0</v>
      </c>
      <c r="AP122" s="52" t="s">
        <v>0</v>
      </c>
      <c r="AQ122" s="52" t="s">
        <v>0</v>
      </c>
      <c r="AR122" s="53" t="s">
        <v>0</v>
      </c>
      <c r="AS122" s="53" t="s">
        <v>0</v>
      </c>
      <c r="AT122" s="52" t="s">
        <v>0</v>
      </c>
      <c r="AU122" s="52" t="s">
        <v>0</v>
      </c>
      <c r="AV122" s="52" t="s">
        <v>0</v>
      </c>
      <c r="AW122" s="52" t="s">
        <v>0</v>
      </c>
      <c r="AX122" s="52" t="s">
        <v>0</v>
      </c>
      <c r="AY122" s="53" t="s">
        <v>0</v>
      </c>
      <c r="AZ122" s="53" t="s">
        <v>0</v>
      </c>
      <c r="BA122" s="52" t="s">
        <v>380</v>
      </c>
      <c r="BB122" s="52" t="s">
        <v>380</v>
      </c>
      <c r="BC122" s="52" t="s">
        <v>0</v>
      </c>
      <c r="BD122" s="52" t="s">
        <v>0</v>
      </c>
      <c r="BE122" s="52" t="s">
        <v>0</v>
      </c>
      <c r="BF122" s="53" t="s">
        <v>0</v>
      </c>
      <c r="BG122" s="53" t="s">
        <v>0</v>
      </c>
      <c r="BH122" s="52" t="s">
        <v>380</v>
      </c>
      <c r="BI122" s="52" t="s">
        <v>380</v>
      </c>
      <c r="BJ122" s="52" t="s">
        <v>380</v>
      </c>
      <c r="BK122" s="52" t="s">
        <v>0</v>
      </c>
      <c r="BL122" s="52" t="s">
        <v>0</v>
      </c>
      <c r="BM122" s="53" t="s">
        <v>0</v>
      </c>
      <c r="BN122" s="55" t="s">
        <v>0</v>
      </c>
      <c r="BO122" s="56" t="s">
        <v>0</v>
      </c>
      <c r="BP122" s="52" t="s">
        <v>0</v>
      </c>
      <c r="BQ122" s="52" t="s">
        <v>0</v>
      </c>
      <c r="BR122" s="52" t="s">
        <v>0</v>
      </c>
      <c r="BS122" s="52" t="s">
        <v>0</v>
      </c>
      <c r="BT122" s="53" t="s">
        <v>0</v>
      </c>
      <c r="BU122" s="53" t="s">
        <v>0</v>
      </c>
      <c r="BV122" s="52" t="s">
        <v>0</v>
      </c>
      <c r="BW122" s="52" t="s">
        <v>0</v>
      </c>
      <c r="BX122" s="52"/>
      <c r="BY122" s="52"/>
      <c r="BZ122" s="52"/>
      <c r="CA122" s="53" t="s">
        <v>0</v>
      </c>
      <c r="CB122" s="53" t="s">
        <v>0</v>
      </c>
      <c r="CC122" s="52" t="s">
        <v>0</v>
      </c>
      <c r="CD122" s="52" t="s">
        <v>0</v>
      </c>
      <c r="CE122" s="52" t="s">
        <v>0</v>
      </c>
      <c r="CF122" s="52" t="s">
        <v>0</v>
      </c>
      <c r="CG122" s="52" t="s">
        <v>0</v>
      </c>
      <c r="CH122" s="53" t="s">
        <v>0</v>
      </c>
      <c r="CI122" s="53" t="s">
        <v>0</v>
      </c>
      <c r="CJ122" s="52" t="s">
        <v>0</v>
      </c>
      <c r="CK122" s="52" t="s">
        <v>0</v>
      </c>
      <c r="CL122" s="52" t="s">
        <v>0</v>
      </c>
      <c r="CM122" s="52" t="s">
        <v>0</v>
      </c>
      <c r="CN122" s="52" t="s">
        <v>0</v>
      </c>
      <c r="CO122" s="53" t="s">
        <v>0</v>
      </c>
      <c r="CP122" s="53" t="s">
        <v>0</v>
      </c>
      <c r="CQ122" s="52" t="s">
        <v>0</v>
      </c>
      <c r="CR122" s="54" t="s">
        <v>0</v>
      </c>
      <c r="CS122" s="52" t="s">
        <v>0</v>
      </c>
      <c r="CT122" s="52" t="s">
        <v>0</v>
      </c>
      <c r="CU122" s="52" t="s">
        <v>0</v>
      </c>
      <c r="CV122" s="53" t="s">
        <v>0</v>
      </c>
      <c r="CW122" s="53" t="s">
        <v>0</v>
      </c>
      <c r="CX122" s="52" t="s">
        <v>0</v>
      </c>
      <c r="CY122" s="52" t="s">
        <v>0</v>
      </c>
      <c r="CZ122" s="52" t="s">
        <v>0</v>
      </c>
      <c r="DA122" s="52" t="s">
        <v>0</v>
      </c>
      <c r="DB122" s="52" t="s">
        <v>0</v>
      </c>
      <c r="DC122" s="52" t="s">
        <v>0</v>
      </c>
      <c r="DD122" s="53" t="s">
        <v>0</v>
      </c>
      <c r="DE122" s="52" t="s">
        <v>0</v>
      </c>
      <c r="DF122" s="52" t="s">
        <v>0</v>
      </c>
      <c r="DG122" s="52" t="s">
        <v>0</v>
      </c>
      <c r="DH122" s="52" t="s">
        <v>0</v>
      </c>
      <c r="DI122" s="52" t="s">
        <v>0</v>
      </c>
      <c r="DJ122" s="53" t="s">
        <v>0</v>
      </c>
      <c r="DK122" s="53" t="s">
        <v>0</v>
      </c>
      <c r="DL122" s="52" t="s">
        <v>0</v>
      </c>
      <c r="DM122" s="52" t="s">
        <v>0</v>
      </c>
      <c r="DN122" s="52" t="s">
        <v>0</v>
      </c>
      <c r="DO122" s="52" t="s">
        <v>0</v>
      </c>
      <c r="DP122" s="56" t="s">
        <v>0</v>
      </c>
      <c r="DQ122" s="53" t="s">
        <v>0</v>
      </c>
      <c r="DR122" s="53" t="s">
        <v>0</v>
      </c>
      <c r="DS122" s="52" t="s">
        <v>380</v>
      </c>
      <c r="DT122" s="52" t="s">
        <v>380</v>
      </c>
      <c r="DU122" s="52" t="s">
        <v>380</v>
      </c>
      <c r="DV122" s="52" t="s">
        <v>380</v>
      </c>
      <c r="DW122" s="58" t="s">
        <v>380</v>
      </c>
      <c r="DX122" s="3" t="s">
        <v>417</v>
      </c>
    </row>
    <row r="123" spans="1:128">
      <c r="A123" s="72" t="s">
        <v>549</v>
      </c>
      <c r="B123" s="51">
        <v>30</v>
      </c>
      <c r="C123" s="51">
        <v>22</v>
      </c>
      <c r="D123" s="51">
        <f t="shared" si="6"/>
        <v>6</v>
      </c>
      <c r="E123" s="79">
        <f t="shared" si="7"/>
        <v>16</v>
      </c>
      <c r="F123" s="52" t="s">
        <v>0</v>
      </c>
      <c r="G123" s="52" t="s">
        <v>0</v>
      </c>
      <c r="H123" s="52" t="s">
        <v>0</v>
      </c>
      <c r="I123" s="53" t="s">
        <v>0</v>
      </c>
      <c r="J123" s="53" t="s">
        <v>0</v>
      </c>
      <c r="K123" s="52" t="s">
        <v>0</v>
      </c>
      <c r="L123" s="52" t="s">
        <v>0</v>
      </c>
      <c r="M123" s="52" t="s">
        <v>0</v>
      </c>
      <c r="N123" s="52" t="s">
        <v>0</v>
      </c>
      <c r="O123" s="52" t="s">
        <v>0</v>
      </c>
      <c r="P123" s="53" t="s">
        <v>0</v>
      </c>
      <c r="Q123" s="53" t="s">
        <v>0</v>
      </c>
      <c r="R123" s="52" t="s">
        <v>0</v>
      </c>
      <c r="S123" s="52" t="s">
        <v>0</v>
      </c>
      <c r="T123" s="52" t="s">
        <v>0</v>
      </c>
      <c r="U123" s="52" t="s">
        <v>0</v>
      </c>
      <c r="V123" s="52" t="s">
        <v>0</v>
      </c>
      <c r="W123" s="53" t="s">
        <v>0</v>
      </c>
      <c r="X123" s="53" t="s">
        <v>0</v>
      </c>
      <c r="Y123" s="52" t="s">
        <v>0</v>
      </c>
      <c r="Z123" s="52" t="s">
        <v>0</v>
      </c>
      <c r="AA123" s="52" t="s">
        <v>0</v>
      </c>
      <c r="AB123" s="52" t="s">
        <v>0</v>
      </c>
      <c r="AC123" s="52" t="s">
        <v>0</v>
      </c>
      <c r="AD123" s="53" t="s">
        <v>0</v>
      </c>
      <c r="AE123" s="53" t="s">
        <v>0</v>
      </c>
      <c r="AF123" s="52" t="s">
        <v>0</v>
      </c>
      <c r="AG123" s="52" t="s">
        <v>0</v>
      </c>
      <c r="AH123" s="52" t="s">
        <v>0</v>
      </c>
      <c r="AI123" s="52" t="s">
        <v>0</v>
      </c>
      <c r="AJ123" s="57" t="s">
        <v>0</v>
      </c>
      <c r="AK123" s="53" t="s">
        <v>0</v>
      </c>
      <c r="AL123" s="53" t="s">
        <v>0</v>
      </c>
      <c r="AM123" s="52" t="s">
        <v>0</v>
      </c>
      <c r="AN123" s="52" t="s">
        <v>0</v>
      </c>
      <c r="AO123" s="52" t="s">
        <v>0</v>
      </c>
      <c r="AP123" s="52" t="s">
        <v>0</v>
      </c>
      <c r="AQ123" s="52" t="s">
        <v>0</v>
      </c>
      <c r="AR123" s="53" t="s">
        <v>0</v>
      </c>
      <c r="AS123" s="53" t="s">
        <v>0</v>
      </c>
      <c r="AT123" s="52" t="s">
        <v>0</v>
      </c>
      <c r="AU123" s="52" t="s">
        <v>0</v>
      </c>
      <c r="AV123" s="52" t="s">
        <v>0</v>
      </c>
      <c r="AW123" s="52" t="s">
        <v>0</v>
      </c>
      <c r="AX123" s="52" t="s">
        <v>0</v>
      </c>
      <c r="AY123" s="53" t="s">
        <v>0</v>
      </c>
      <c r="AZ123" s="53" t="s">
        <v>0</v>
      </c>
      <c r="BA123" s="52" t="s">
        <v>0</v>
      </c>
      <c r="BB123" s="52" t="s">
        <v>0</v>
      </c>
      <c r="BC123" s="52" t="s">
        <v>0</v>
      </c>
      <c r="BD123" s="52" t="s">
        <v>0</v>
      </c>
      <c r="BE123" s="52" t="s">
        <v>0</v>
      </c>
      <c r="BF123" s="53" t="s">
        <v>0</v>
      </c>
      <c r="BG123" s="53" t="s">
        <v>0</v>
      </c>
      <c r="BH123" s="52" t="s">
        <v>380</v>
      </c>
      <c r="BI123" s="52" t="s">
        <v>0</v>
      </c>
      <c r="BJ123" s="52" t="s">
        <v>0</v>
      </c>
      <c r="BK123" s="52" t="s">
        <v>0</v>
      </c>
      <c r="BL123" s="52" t="s">
        <v>0</v>
      </c>
      <c r="BM123" s="53" t="s">
        <v>0</v>
      </c>
      <c r="BN123" s="55" t="s">
        <v>0</v>
      </c>
      <c r="BO123" s="56" t="s">
        <v>0</v>
      </c>
      <c r="BP123" s="52" t="s">
        <v>0</v>
      </c>
      <c r="BQ123" s="52" t="s">
        <v>0</v>
      </c>
      <c r="BR123" s="52" t="s">
        <v>0</v>
      </c>
      <c r="BS123" s="52" t="s">
        <v>0</v>
      </c>
      <c r="BT123" s="53" t="s">
        <v>0</v>
      </c>
      <c r="BU123" s="53" t="s">
        <v>0</v>
      </c>
      <c r="BV123" s="52" t="s">
        <v>0</v>
      </c>
      <c r="BW123" s="52" t="s">
        <v>0</v>
      </c>
      <c r="BX123" s="52" t="s">
        <v>0</v>
      </c>
      <c r="BY123" s="52" t="s">
        <v>0</v>
      </c>
      <c r="BZ123" s="52" t="s">
        <v>0</v>
      </c>
      <c r="CA123" s="53" t="s">
        <v>0</v>
      </c>
      <c r="CB123" s="53" t="s">
        <v>0</v>
      </c>
      <c r="CC123" s="52" t="s">
        <v>0</v>
      </c>
      <c r="CD123" s="52" t="s">
        <v>0</v>
      </c>
      <c r="CE123" s="52" t="s">
        <v>0</v>
      </c>
      <c r="CF123" s="52" t="s">
        <v>0</v>
      </c>
      <c r="CG123" s="52" t="s">
        <v>0</v>
      </c>
      <c r="CH123" s="53" t="s">
        <v>0</v>
      </c>
      <c r="CI123" s="53" t="s">
        <v>0</v>
      </c>
      <c r="CJ123" s="52" t="s">
        <v>0</v>
      </c>
      <c r="CK123" s="52" t="s">
        <v>0</v>
      </c>
      <c r="CL123" s="52" t="s">
        <v>0</v>
      </c>
      <c r="CM123" s="52" t="s">
        <v>0</v>
      </c>
      <c r="CN123" s="52" t="s">
        <v>0</v>
      </c>
      <c r="CO123" s="53" t="s">
        <v>0</v>
      </c>
      <c r="CP123" s="53" t="s">
        <v>0</v>
      </c>
      <c r="CQ123" s="52" t="s">
        <v>0</v>
      </c>
      <c r="CR123" s="54" t="s">
        <v>0</v>
      </c>
      <c r="CS123" s="52" t="s">
        <v>0</v>
      </c>
      <c r="CT123" s="52" t="s">
        <v>0</v>
      </c>
      <c r="CU123" s="52" t="s">
        <v>0</v>
      </c>
      <c r="CV123" s="53" t="s">
        <v>0</v>
      </c>
      <c r="CW123" s="53" t="s">
        <v>0</v>
      </c>
      <c r="CX123" s="52" t="s">
        <v>0</v>
      </c>
      <c r="CY123" s="52" t="s">
        <v>0</v>
      </c>
      <c r="CZ123" s="52" t="s">
        <v>0</v>
      </c>
      <c r="DA123" s="52" t="s">
        <v>0</v>
      </c>
      <c r="DB123" s="52" t="s">
        <v>0</v>
      </c>
      <c r="DC123" s="52" t="s">
        <v>0</v>
      </c>
      <c r="DD123" s="53" t="s">
        <v>0</v>
      </c>
      <c r="DE123" s="52" t="s">
        <v>0</v>
      </c>
      <c r="DF123" s="52" t="s">
        <v>0</v>
      </c>
      <c r="DG123" s="52" t="s">
        <v>0</v>
      </c>
      <c r="DH123" s="52" t="s">
        <v>0</v>
      </c>
      <c r="DI123" s="52" t="s">
        <v>0</v>
      </c>
      <c r="DJ123" s="53" t="s">
        <v>0</v>
      </c>
      <c r="DK123" s="53" t="s">
        <v>0</v>
      </c>
      <c r="DL123" s="52" t="s">
        <v>0</v>
      </c>
      <c r="DM123" s="52" t="s">
        <v>0</v>
      </c>
      <c r="DN123" s="52" t="s">
        <v>0</v>
      </c>
      <c r="DO123" s="52" t="s">
        <v>0</v>
      </c>
      <c r="DP123" s="56" t="s">
        <v>0</v>
      </c>
      <c r="DQ123" s="53" t="s">
        <v>0</v>
      </c>
      <c r="DR123" s="53" t="s">
        <v>0</v>
      </c>
      <c r="DS123" s="52" t="s">
        <v>380</v>
      </c>
      <c r="DT123" s="52" t="s">
        <v>380</v>
      </c>
      <c r="DU123" s="52" t="s">
        <v>380</v>
      </c>
      <c r="DV123" s="52" t="s">
        <v>380</v>
      </c>
      <c r="DW123" s="58" t="s">
        <v>380</v>
      </c>
      <c r="DX123" s="3" t="s">
        <v>413</v>
      </c>
    </row>
    <row r="124" spans="1:128">
      <c r="A124" s="72" t="s">
        <v>550</v>
      </c>
      <c r="B124" s="51">
        <v>30</v>
      </c>
      <c r="C124" s="51">
        <v>15</v>
      </c>
      <c r="D124" s="51">
        <f t="shared" si="6"/>
        <v>6</v>
      </c>
      <c r="E124" s="79">
        <f t="shared" si="7"/>
        <v>9</v>
      </c>
      <c r="F124" s="52" t="s">
        <v>0</v>
      </c>
      <c r="G124" s="52" t="s">
        <v>0</v>
      </c>
      <c r="H124" s="52" t="s">
        <v>0</v>
      </c>
      <c r="I124" s="53" t="s">
        <v>0</v>
      </c>
      <c r="J124" s="53" t="s">
        <v>0</v>
      </c>
      <c r="K124" s="52" t="s">
        <v>0</v>
      </c>
      <c r="L124" s="52" t="s">
        <v>0</v>
      </c>
      <c r="M124" s="52" t="s">
        <v>0</v>
      </c>
      <c r="N124" s="52" t="s">
        <v>0</v>
      </c>
      <c r="O124" s="52" t="s">
        <v>0</v>
      </c>
      <c r="P124" s="53" t="s">
        <v>0</v>
      </c>
      <c r="Q124" s="53" t="s">
        <v>0</v>
      </c>
      <c r="R124" s="52" t="s">
        <v>0</v>
      </c>
      <c r="S124" s="52" t="s">
        <v>0</v>
      </c>
      <c r="T124" s="52" t="s">
        <v>0</v>
      </c>
      <c r="U124" s="52" t="s">
        <v>0</v>
      </c>
      <c r="V124" s="52" t="s">
        <v>0</v>
      </c>
      <c r="W124" s="53" t="s">
        <v>0</v>
      </c>
      <c r="X124" s="53" t="s">
        <v>0</v>
      </c>
      <c r="Y124" s="52" t="s">
        <v>0</v>
      </c>
      <c r="Z124" s="52" t="s">
        <v>0</v>
      </c>
      <c r="AA124" s="52" t="s">
        <v>0</v>
      </c>
      <c r="AB124" s="52" t="s">
        <v>0</v>
      </c>
      <c r="AC124" s="52" t="s">
        <v>0</v>
      </c>
      <c r="AD124" s="53" t="s">
        <v>0</v>
      </c>
      <c r="AE124" s="53" t="s">
        <v>0</v>
      </c>
      <c r="AF124" s="52" t="s">
        <v>0</v>
      </c>
      <c r="AG124" s="52" t="s">
        <v>0</v>
      </c>
      <c r="AH124" s="52" t="s">
        <v>0</v>
      </c>
      <c r="AI124" s="52" t="s">
        <v>0</v>
      </c>
      <c r="AJ124" s="57" t="s">
        <v>0</v>
      </c>
      <c r="AK124" s="53" t="s">
        <v>0</v>
      </c>
      <c r="AL124" s="53" t="s">
        <v>0</v>
      </c>
      <c r="AM124" s="52" t="s">
        <v>0</v>
      </c>
      <c r="AN124" s="52" t="s">
        <v>0</v>
      </c>
      <c r="AO124" s="52" t="s">
        <v>0</v>
      </c>
      <c r="AP124" s="52" t="s">
        <v>0</v>
      </c>
      <c r="AQ124" s="52" t="s">
        <v>0</v>
      </c>
      <c r="AR124" s="53" t="s">
        <v>0</v>
      </c>
      <c r="AS124" s="53" t="s">
        <v>0</v>
      </c>
      <c r="AT124" s="52" t="s">
        <v>0</v>
      </c>
      <c r="AU124" s="52" t="s">
        <v>0</v>
      </c>
      <c r="AV124" s="52" t="s">
        <v>0</v>
      </c>
      <c r="AW124" s="52" t="s">
        <v>0</v>
      </c>
      <c r="AX124" s="52" t="s">
        <v>0</v>
      </c>
      <c r="AY124" s="53" t="s">
        <v>0</v>
      </c>
      <c r="AZ124" s="53" t="s">
        <v>0</v>
      </c>
      <c r="BA124" s="52" t="s">
        <v>0</v>
      </c>
      <c r="BB124" s="52" t="s">
        <v>0</v>
      </c>
      <c r="BC124" s="52" t="s">
        <v>0</v>
      </c>
      <c r="BD124" s="52" t="s">
        <v>0</v>
      </c>
      <c r="BE124" s="52" t="s">
        <v>0</v>
      </c>
      <c r="BF124" s="53" t="s">
        <v>0</v>
      </c>
      <c r="BG124" s="53" t="s">
        <v>0</v>
      </c>
      <c r="BH124" s="52" t="s">
        <v>0</v>
      </c>
      <c r="BI124" s="52" t="s">
        <v>0</v>
      </c>
      <c r="BJ124" s="52" t="s">
        <v>0</v>
      </c>
      <c r="BK124" s="52" t="s">
        <v>0</v>
      </c>
      <c r="BL124" s="52" t="s">
        <v>0</v>
      </c>
      <c r="BM124" s="53" t="s">
        <v>0</v>
      </c>
      <c r="BN124" s="55" t="s">
        <v>0</v>
      </c>
      <c r="BO124" s="56" t="s">
        <v>0</v>
      </c>
      <c r="BP124" s="52" t="s">
        <v>0</v>
      </c>
      <c r="BQ124" s="52" t="s">
        <v>0</v>
      </c>
      <c r="BR124" s="52" t="s">
        <v>0</v>
      </c>
      <c r="BS124" s="52" t="s">
        <v>0</v>
      </c>
      <c r="BT124" s="53" t="s">
        <v>0</v>
      </c>
      <c r="BU124" s="53" t="s">
        <v>0</v>
      </c>
      <c r="BV124" s="52" t="s">
        <v>380</v>
      </c>
      <c r="BW124" s="52" t="s">
        <v>0</v>
      </c>
      <c r="BX124" s="52" t="s">
        <v>0</v>
      </c>
      <c r="BY124" s="52" t="s">
        <v>0</v>
      </c>
      <c r="BZ124" s="52" t="s">
        <v>0</v>
      </c>
      <c r="CA124" s="53" t="s">
        <v>0</v>
      </c>
      <c r="CB124" s="53" t="s">
        <v>0</v>
      </c>
      <c r="CC124" s="52" t="s">
        <v>0</v>
      </c>
      <c r="CD124" s="52" t="s">
        <v>0</v>
      </c>
      <c r="CE124" s="52" t="s">
        <v>0</v>
      </c>
      <c r="CF124" s="52" t="s">
        <v>0</v>
      </c>
      <c r="CG124" s="52" t="s">
        <v>0</v>
      </c>
      <c r="CH124" s="53" t="s">
        <v>0</v>
      </c>
      <c r="CI124" s="53" t="s">
        <v>0</v>
      </c>
      <c r="CJ124" s="52" t="s">
        <v>0</v>
      </c>
      <c r="CK124" s="52" t="s">
        <v>0</v>
      </c>
      <c r="CL124" s="52" t="s">
        <v>0</v>
      </c>
      <c r="CM124" s="52" t="s">
        <v>0</v>
      </c>
      <c r="CN124" s="52" t="s">
        <v>0</v>
      </c>
      <c r="CO124" s="53" t="s">
        <v>0</v>
      </c>
      <c r="CP124" s="53" t="s">
        <v>0</v>
      </c>
      <c r="CQ124" s="52" t="s">
        <v>0</v>
      </c>
      <c r="CR124" s="54" t="s">
        <v>0</v>
      </c>
      <c r="CS124" s="52" t="s">
        <v>0</v>
      </c>
      <c r="CT124" s="52" t="s">
        <v>0</v>
      </c>
      <c r="CU124" s="52" t="s">
        <v>0</v>
      </c>
      <c r="CV124" s="53" t="s">
        <v>0</v>
      </c>
      <c r="CW124" s="53" t="s">
        <v>0</v>
      </c>
      <c r="CX124" s="52" t="s">
        <v>0</v>
      </c>
      <c r="CY124" s="52" t="s">
        <v>0</v>
      </c>
      <c r="CZ124" s="52" t="s">
        <v>0</v>
      </c>
      <c r="DA124" s="52" t="s">
        <v>0</v>
      </c>
      <c r="DB124" s="52" t="s">
        <v>0</v>
      </c>
      <c r="DC124" s="52" t="s">
        <v>0</v>
      </c>
      <c r="DD124" s="53" t="s">
        <v>0</v>
      </c>
      <c r="DE124" s="52" t="s">
        <v>0</v>
      </c>
      <c r="DF124" s="52" t="s">
        <v>0</v>
      </c>
      <c r="DG124" s="52" t="s">
        <v>0</v>
      </c>
      <c r="DH124" s="52" t="s">
        <v>0</v>
      </c>
      <c r="DI124" s="52" t="s">
        <v>0</v>
      </c>
      <c r="DJ124" s="53" t="s">
        <v>0</v>
      </c>
      <c r="DK124" s="53" t="s">
        <v>0</v>
      </c>
      <c r="DL124" s="52" t="s">
        <v>0</v>
      </c>
      <c r="DM124" s="52" t="s">
        <v>0</v>
      </c>
      <c r="DN124" s="52" t="s">
        <v>0</v>
      </c>
      <c r="DO124" s="52" t="s">
        <v>0</v>
      </c>
      <c r="DP124" s="56" t="s">
        <v>0</v>
      </c>
      <c r="DQ124" s="53" t="s">
        <v>0</v>
      </c>
      <c r="DR124" s="53" t="s">
        <v>0</v>
      </c>
      <c r="DS124" s="52" t="s">
        <v>380</v>
      </c>
      <c r="DT124" s="52" t="s">
        <v>380</v>
      </c>
      <c r="DU124" s="52" t="s">
        <v>380</v>
      </c>
      <c r="DV124" s="52" t="s">
        <v>380</v>
      </c>
      <c r="DW124" s="58" t="s">
        <v>380</v>
      </c>
      <c r="DX124" s="3" t="s">
        <v>551</v>
      </c>
    </row>
    <row r="125" spans="1:128">
      <c r="A125" s="72" t="s">
        <v>552</v>
      </c>
      <c r="B125" s="51">
        <v>32</v>
      </c>
      <c r="C125" s="51">
        <v>15</v>
      </c>
      <c r="D125" s="51">
        <f t="shared" si="6"/>
        <v>0</v>
      </c>
      <c r="E125" s="79">
        <f t="shared" si="7"/>
        <v>15</v>
      </c>
      <c r="F125" s="52" t="s">
        <v>0</v>
      </c>
      <c r="G125" s="52" t="s">
        <v>0</v>
      </c>
      <c r="H125" s="52" t="s">
        <v>0</v>
      </c>
      <c r="I125" s="53" t="s">
        <v>0</v>
      </c>
      <c r="J125" s="53" t="s">
        <v>0</v>
      </c>
      <c r="K125" s="52" t="s">
        <v>0</v>
      </c>
      <c r="L125" s="52" t="s">
        <v>0</v>
      </c>
      <c r="M125" s="52" t="s">
        <v>0</v>
      </c>
      <c r="N125" s="52" t="s">
        <v>0</v>
      </c>
      <c r="O125" s="52" t="s">
        <v>0</v>
      </c>
      <c r="P125" s="53" t="s">
        <v>0</v>
      </c>
      <c r="Q125" s="53" t="s">
        <v>0</v>
      </c>
      <c r="R125" s="52" t="s">
        <v>0</v>
      </c>
      <c r="S125" s="52" t="s">
        <v>0</v>
      </c>
      <c r="T125" s="52" t="s">
        <v>0</v>
      </c>
      <c r="U125" s="52" t="s">
        <v>0</v>
      </c>
      <c r="V125" s="52" t="s">
        <v>0</v>
      </c>
      <c r="W125" s="53" t="s">
        <v>0</v>
      </c>
      <c r="X125" s="53" t="s">
        <v>0</v>
      </c>
      <c r="Y125" s="52" t="s">
        <v>0</v>
      </c>
      <c r="Z125" s="52" t="s">
        <v>0</v>
      </c>
      <c r="AA125" s="52" t="s">
        <v>0</v>
      </c>
      <c r="AB125" s="52" t="s">
        <v>0</v>
      </c>
      <c r="AC125" s="52" t="s">
        <v>0</v>
      </c>
      <c r="AD125" s="53" t="s">
        <v>0</v>
      </c>
      <c r="AE125" s="53" t="s">
        <v>0</v>
      </c>
      <c r="AF125" s="52" t="s">
        <v>0</v>
      </c>
      <c r="AG125" s="52" t="s">
        <v>0</v>
      </c>
      <c r="AH125" s="52" t="s">
        <v>0</v>
      </c>
      <c r="AI125" s="52" t="s">
        <v>0</v>
      </c>
      <c r="AJ125" s="57" t="s">
        <v>0</v>
      </c>
      <c r="AK125" s="53" t="s">
        <v>0</v>
      </c>
      <c r="AL125" s="53" t="s">
        <v>0</v>
      </c>
      <c r="AM125" s="52" t="s">
        <v>0</v>
      </c>
      <c r="AN125" s="52" t="s">
        <v>0</v>
      </c>
      <c r="AO125" s="52" t="s">
        <v>0</v>
      </c>
      <c r="AP125" s="52" t="s">
        <v>0</v>
      </c>
      <c r="AQ125" s="52" t="s">
        <v>0</v>
      </c>
      <c r="AR125" s="53" t="s">
        <v>0</v>
      </c>
      <c r="AS125" s="53" t="s">
        <v>0</v>
      </c>
      <c r="AT125" s="52" t="s">
        <v>0</v>
      </c>
      <c r="AU125" s="52" t="s">
        <v>0</v>
      </c>
      <c r="AV125" s="52" t="s">
        <v>0</v>
      </c>
      <c r="AW125" s="52" t="s">
        <v>0</v>
      </c>
      <c r="AX125" s="52" t="s">
        <v>0</v>
      </c>
      <c r="AY125" s="53" t="s">
        <v>0</v>
      </c>
      <c r="AZ125" s="53" t="s">
        <v>0</v>
      </c>
      <c r="BA125" s="52" t="s">
        <v>0</v>
      </c>
      <c r="BB125" s="52" t="s">
        <v>0</v>
      </c>
      <c r="BC125" s="52" t="s">
        <v>0</v>
      </c>
      <c r="BD125" s="52" t="s">
        <v>0</v>
      </c>
      <c r="BE125" s="52" t="s">
        <v>0</v>
      </c>
      <c r="BF125" s="53" t="s">
        <v>0</v>
      </c>
      <c r="BG125" s="53" t="s">
        <v>0</v>
      </c>
      <c r="BH125" s="52" t="s">
        <v>0</v>
      </c>
      <c r="BI125" s="52" t="s">
        <v>0</v>
      </c>
      <c r="BJ125" s="52" t="s">
        <v>0</v>
      </c>
      <c r="BK125" s="52" t="s">
        <v>0</v>
      </c>
      <c r="BL125" s="52" t="s">
        <v>0</v>
      </c>
      <c r="BM125" s="53" t="s">
        <v>0</v>
      </c>
      <c r="BN125" s="55" t="s">
        <v>0</v>
      </c>
      <c r="BO125" s="56" t="s">
        <v>0</v>
      </c>
      <c r="BP125" s="52" t="s">
        <v>0</v>
      </c>
      <c r="BQ125" s="52" t="s">
        <v>0</v>
      </c>
      <c r="BR125" s="52" t="s">
        <v>0</v>
      </c>
      <c r="BS125" s="52" t="s">
        <v>0</v>
      </c>
      <c r="BT125" s="53" t="s">
        <v>0</v>
      </c>
      <c r="BU125" s="53" t="s">
        <v>0</v>
      </c>
      <c r="BV125" s="52" t="s">
        <v>0</v>
      </c>
      <c r="BW125" s="52" t="s">
        <v>0</v>
      </c>
      <c r="BX125" s="52" t="s">
        <v>0</v>
      </c>
      <c r="BY125" s="52" t="s">
        <v>0</v>
      </c>
      <c r="BZ125" s="52" t="s">
        <v>0</v>
      </c>
      <c r="CA125" s="53" t="s">
        <v>0</v>
      </c>
      <c r="CB125" s="53" t="s">
        <v>0</v>
      </c>
      <c r="CC125" s="52" t="s">
        <v>0</v>
      </c>
      <c r="CD125" s="52" t="s">
        <v>0</v>
      </c>
      <c r="CE125" s="52" t="s">
        <v>0</v>
      </c>
      <c r="CF125" s="52" t="s">
        <v>0</v>
      </c>
      <c r="CG125" s="52" t="s">
        <v>0</v>
      </c>
      <c r="CH125" s="53" t="s">
        <v>0</v>
      </c>
      <c r="CI125" s="53" t="s">
        <v>0</v>
      </c>
      <c r="CJ125" s="52" t="s">
        <v>0</v>
      </c>
      <c r="CK125" s="52" t="s">
        <v>0</v>
      </c>
      <c r="CL125" s="52" t="s">
        <v>0</v>
      </c>
      <c r="CM125" s="52" t="s">
        <v>0</v>
      </c>
      <c r="CN125" s="52" t="s">
        <v>0</v>
      </c>
      <c r="CO125" s="53" t="s">
        <v>0</v>
      </c>
      <c r="CP125" s="53" t="s">
        <v>0</v>
      </c>
      <c r="CQ125" s="52" t="s">
        <v>0</v>
      </c>
      <c r="CR125" s="54" t="s">
        <v>0</v>
      </c>
      <c r="CS125" s="52" t="s">
        <v>0</v>
      </c>
      <c r="CT125" s="52" t="s">
        <v>0</v>
      </c>
      <c r="CU125" s="52" t="s">
        <v>0</v>
      </c>
      <c r="CV125" s="53" t="s">
        <v>0</v>
      </c>
      <c r="CW125" s="53" t="s">
        <v>0</v>
      </c>
      <c r="CX125" s="52" t="s">
        <v>0</v>
      </c>
      <c r="CY125" s="52" t="s">
        <v>0</v>
      </c>
      <c r="CZ125" s="52" t="s">
        <v>0</v>
      </c>
      <c r="DA125" s="52" t="s">
        <v>0</v>
      </c>
      <c r="DB125" s="52" t="s">
        <v>0</v>
      </c>
      <c r="DC125" s="52" t="s">
        <v>0</v>
      </c>
      <c r="DD125" s="53" t="s">
        <v>0</v>
      </c>
      <c r="DE125" s="52" t="s">
        <v>0</v>
      </c>
      <c r="DF125" s="52" t="s">
        <v>0</v>
      </c>
      <c r="DG125" s="52" t="s">
        <v>0</v>
      </c>
      <c r="DH125" s="52" t="s">
        <v>0</v>
      </c>
      <c r="DI125" s="52" t="s">
        <v>0</v>
      </c>
      <c r="DJ125" s="53" t="s">
        <v>0</v>
      </c>
      <c r="DK125" s="53" t="s">
        <v>0</v>
      </c>
      <c r="DL125" s="52" t="s">
        <v>0</v>
      </c>
      <c r="DM125" s="52" t="s">
        <v>0</v>
      </c>
      <c r="DN125" s="52" t="s">
        <v>0</v>
      </c>
      <c r="DO125" s="52" t="s">
        <v>0</v>
      </c>
      <c r="DP125" s="56" t="s">
        <v>0</v>
      </c>
      <c r="DQ125" s="53" t="s">
        <v>0</v>
      </c>
      <c r="DR125" s="53" t="s">
        <v>0</v>
      </c>
      <c r="DS125" s="52" t="s">
        <v>0</v>
      </c>
      <c r="DT125" s="52" t="s">
        <v>0</v>
      </c>
      <c r="DU125" s="52" t="s">
        <v>0</v>
      </c>
      <c r="DV125" s="52" t="s">
        <v>0</v>
      </c>
      <c r="DW125" s="58" t="s">
        <v>0</v>
      </c>
    </row>
    <row r="126" spans="1:128">
      <c r="A126" s="72" t="s">
        <v>553</v>
      </c>
      <c r="B126" s="51">
        <v>28</v>
      </c>
      <c r="C126" s="51">
        <v>9</v>
      </c>
      <c r="D126" s="51">
        <f t="shared" si="6"/>
        <v>8</v>
      </c>
      <c r="E126" s="79">
        <f t="shared" si="7"/>
        <v>1</v>
      </c>
      <c r="F126" s="52" t="s">
        <v>0</v>
      </c>
      <c r="G126" s="52" t="s">
        <v>0</v>
      </c>
      <c r="H126" s="52" t="s">
        <v>0</v>
      </c>
      <c r="I126" s="53" t="s">
        <v>0</v>
      </c>
      <c r="J126" s="53" t="s">
        <v>0</v>
      </c>
      <c r="K126" s="52" t="s">
        <v>0</v>
      </c>
      <c r="L126" s="52" t="s">
        <v>0</v>
      </c>
      <c r="M126" s="52" t="s">
        <v>0</v>
      </c>
      <c r="N126" s="52" t="s">
        <v>0</v>
      </c>
      <c r="O126" s="52" t="s">
        <v>0</v>
      </c>
      <c r="P126" s="53" t="s">
        <v>0</v>
      </c>
      <c r="Q126" s="53" t="s">
        <v>0</v>
      </c>
      <c r="R126" s="52" t="s">
        <v>0</v>
      </c>
      <c r="S126" s="52" t="s">
        <v>0</v>
      </c>
      <c r="T126" s="52" t="s">
        <v>0</v>
      </c>
      <c r="U126" s="52" t="s">
        <v>0</v>
      </c>
      <c r="V126" s="52" t="s">
        <v>0</v>
      </c>
      <c r="W126" s="53" t="s">
        <v>0</v>
      </c>
      <c r="X126" s="53" t="s">
        <v>0</v>
      </c>
      <c r="Y126" s="52" t="s">
        <v>0</v>
      </c>
      <c r="Z126" s="52" t="s">
        <v>0</v>
      </c>
      <c r="AA126" s="52" t="s">
        <v>0</v>
      </c>
      <c r="AB126" s="52" t="s">
        <v>0</v>
      </c>
      <c r="AC126" s="52" t="s">
        <v>0</v>
      </c>
      <c r="AD126" s="53" t="s">
        <v>0</v>
      </c>
      <c r="AE126" s="53" t="s">
        <v>0</v>
      </c>
      <c r="AF126" s="52" t="s">
        <v>0</v>
      </c>
      <c r="AG126" s="52" t="s">
        <v>0</v>
      </c>
      <c r="AH126" s="52" t="s">
        <v>0</v>
      </c>
      <c r="AI126" s="52" t="s">
        <v>0</v>
      </c>
      <c r="AJ126" s="57" t="s">
        <v>0</v>
      </c>
      <c r="AK126" s="53" t="s">
        <v>0</v>
      </c>
      <c r="AL126" s="53" t="s">
        <v>0</v>
      </c>
      <c r="AM126" s="52" t="s">
        <v>0</v>
      </c>
      <c r="AN126" s="52" t="s">
        <v>0</v>
      </c>
      <c r="AO126" s="52" t="s">
        <v>0</v>
      </c>
      <c r="AP126" s="52" t="s">
        <v>0</v>
      </c>
      <c r="AQ126" s="52" t="s">
        <v>0</v>
      </c>
      <c r="AR126" s="53" t="s">
        <v>0</v>
      </c>
      <c r="AS126" s="53" t="s">
        <v>0</v>
      </c>
      <c r="AT126" s="52" t="s">
        <v>0</v>
      </c>
      <c r="AU126" s="52" t="s">
        <v>0</v>
      </c>
      <c r="AV126" s="52" t="s">
        <v>0</v>
      </c>
      <c r="AW126" s="52" t="s">
        <v>0</v>
      </c>
      <c r="AX126" s="52" t="s">
        <v>0</v>
      </c>
      <c r="AY126" s="53" t="s">
        <v>0</v>
      </c>
      <c r="AZ126" s="53" t="s">
        <v>0</v>
      </c>
      <c r="BA126" s="52" t="s">
        <v>0</v>
      </c>
      <c r="BB126" s="52" t="s">
        <v>0</v>
      </c>
      <c r="BC126" s="52" t="s">
        <v>0</v>
      </c>
      <c r="BD126" s="52" t="s">
        <v>0</v>
      </c>
      <c r="BE126" s="52" t="s">
        <v>0</v>
      </c>
      <c r="BF126" s="53" t="s">
        <v>0</v>
      </c>
      <c r="BG126" s="53" t="s">
        <v>0</v>
      </c>
      <c r="BH126" s="52" t="s">
        <v>0</v>
      </c>
      <c r="BI126" s="52" t="s">
        <v>0</v>
      </c>
      <c r="BJ126" s="52" t="s">
        <v>0</v>
      </c>
      <c r="BK126" s="52" t="s">
        <v>0</v>
      </c>
      <c r="BL126" s="52" t="s">
        <v>0</v>
      </c>
      <c r="BM126" s="53" t="s">
        <v>0</v>
      </c>
      <c r="BN126" s="55" t="s">
        <v>0</v>
      </c>
      <c r="BO126" s="56" t="s">
        <v>0</v>
      </c>
      <c r="BP126" s="52" t="s">
        <v>0</v>
      </c>
      <c r="BQ126" s="52" t="s">
        <v>0</v>
      </c>
      <c r="BR126" s="52" t="s">
        <v>0</v>
      </c>
      <c r="BS126" s="52" t="s">
        <v>0</v>
      </c>
      <c r="BT126" s="53" t="s">
        <v>0</v>
      </c>
      <c r="BU126" s="53" t="s">
        <v>0</v>
      </c>
      <c r="BV126" s="52" t="s">
        <v>0</v>
      </c>
      <c r="BW126" s="52" t="s">
        <v>0</v>
      </c>
      <c r="BX126" s="52" t="s">
        <v>0</v>
      </c>
      <c r="BY126" s="52" t="s">
        <v>0</v>
      </c>
      <c r="BZ126" s="52" t="s">
        <v>0</v>
      </c>
      <c r="CA126" s="53" t="s">
        <v>0</v>
      </c>
      <c r="CB126" s="53" t="s">
        <v>0</v>
      </c>
      <c r="CC126" s="52" t="s">
        <v>0</v>
      </c>
      <c r="CD126" s="52" t="s">
        <v>0</v>
      </c>
      <c r="CE126" s="52" t="s">
        <v>0</v>
      </c>
      <c r="CF126" s="52" t="s">
        <v>380</v>
      </c>
      <c r="CG126" s="52" t="s">
        <v>380</v>
      </c>
      <c r="CH126" s="53" t="s">
        <v>380</v>
      </c>
      <c r="CI126" s="53" t="s">
        <v>0</v>
      </c>
      <c r="CJ126" s="52" t="s">
        <v>0</v>
      </c>
      <c r="CK126" s="52" t="s">
        <v>0</v>
      </c>
      <c r="CL126" s="52" t="s">
        <v>0</v>
      </c>
      <c r="CM126" s="52" t="s">
        <v>0</v>
      </c>
      <c r="CN126" s="52" t="s">
        <v>0</v>
      </c>
      <c r="CO126" s="53" t="s">
        <v>0</v>
      </c>
      <c r="CP126" s="53" t="s">
        <v>0</v>
      </c>
      <c r="CQ126" s="52" t="s">
        <v>0</v>
      </c>
      <c r="CR126" s="54" t="s">
        <v>0</v>
      </c>
      <c r="CS126" s="52" t="s">
        <v>0</v>
      </c>
      <c r="CT126" s="52" t="s">
        <v>0</v>
      </c>
      <c r="CU126" s="52" t="s">
        <v>0</v>
      </c>
      <c r="CV126" s="53" t="s">
        <v>0</v>
      </c>
      <c r="CW126" s="53" t="s">
        <v>0</v>
      </c>
      <c r="CX126" s="52" t="s">
        <v>0</v>
      </c>
      <c r="CY126" s="52" t="s">
        <v>0</v>
      </c>
      <c r="CZ126" s="52" t="s">
        <v>0</v>
      </c>
      <c r="DA126" s="52" t="s">
        <v>0</v>
      </c>
      <c r="DB126" s="52" t="s">
        <v>0</v>
      </c>
      <c r="DC126" s="52" t="s">
        <v>0</v>
      </c>
      <c r="DD126" s="53" t="s">
        <v>0</v>
      </c>
      <c r="DE126" s="52" t="s">
        <v>0</v>
      </c>
      <c r="DF126" s="52" t="s">
        <v>0</v>
      </c>
      <c r="DG126" s="52" t="s">
        <v>0</v>
      </c>
      <c r="DH126" s="52" t="s">
        <v>0</v>
      </c>
      <c r="DI126" s="52" t="s">
        <v>0</v>
      </c>
      <c r="DJ126" s="53" t="s">
        <v>0</v>
      </c>
      <c r="DK126" s="53" t="s">
        <v>0</v>
      </c>
      <c r="DL126" s="52" t="s">
        <v>0</v>
      </c>
      <c r="DM126" s="52" t="s">
        <v>0</v>
      </c>
      <c r="DN126" s="52" t="s">
        <v>0</v>
      </c>
      <c r="DO126" s="52" t="s">
        <v>0</v>
      </c>
      <c r="DP126" s="56" t="s">
        <v>0</v>
      </c>
      <c r="DQ126" s="53" t="s">
        <v>0</v>
      </c>
      <c r="DR126" s="53" t="s">
        <v>0</v>
      </c>
      <c r="DS126" s="52" t="s">
        <v>380</v>
      </c>
      <c r="DT126" s="52" t="s">
        <v>380</v>
      </c>
      <c r="DU126" s="52" t="s">
        <v>380</v>
      </c>
      <c r="DV126" s="52" t="s">
        <v>380</v>
      </c>
      <c r="DW126" s="58" t="s">
        <v>380</v>
      </c>
      <c r="DX126" s="3" t="s">
        <v>381</v>
      </c>
    </row>
    <row r="127" spans="1:128">
      <c r="A127" s="72" t="s">
        <v>554</v>
      </c>
      <c r="B127" s="51">
        <v>14</v>
      </c>
      <c r="C127" s="51">
        <v>14</v>
      </c>
      <c r="D127" s="51">
        <f t="shared" si="6"/>
        <v>9</v>
      </c>
      <c r="E127" s="79">
        <f t="shared" si="7"/>
        <v>5</v>
      </c>
      <c r="F127" s="52" t="s">
        <v>0</v>
      </c>
      <c r="G127" s="52" t="s">
        <v>0</v>
      </c>
      <c r="H127" s="52" t="s">
        <v>0</v>
      </c>
      <c r="I127" s="53" t="s">
        <v>0</v>
      </c>
      <c r="J127" s="53" t="s">
        <v>0</v>
      </c>
      <c r="K127" s="52" t="s">
        <v>0</v>
      </c>
      <c r="L127" s="52" t="s">
        <v>0</v>
      </c>
      <c r="M127" s="52" t="s">
        <v>0</v>
      </c>
      <c r="N127" s="52" t="s">
        <v>0</v>
      </c>
      <c r="O127" s="52" t="s">
        <v>0</v>
      </c>
      <c r="P127" s="53" t="s">
        <v>0</v>
      </c>
      <c r="Q127" s="53" t="s">
        <v>0</v>
      </c>
      <c r="R127" s="52" t="s">
        <v>0</v>
      </c>
      <c r="S127" s="52" t="s">
        <v>0</v>
      </c>
      <c r="T127" s="52" t="s">
        <v>0</v>
      </c>
      <c r="U127" s="52" t="s">
        <v>0</v>
      </c>
      <c r="V127" s="52" t="s">
        <v>0</v>
      </c>
      <c r="W127" s="53" t="s">
        <v>0</v>
      </c>
      <c r="X127" s="53" t="s">
        <v>0</v>
      </c>
      <c r="Y127" s="52" t="s">
        <v>0</v>
      </c>
      <c r="Z127" s="52" t="s">
        <v>0</v>
      </c>
      <c r="AA127" s="52" t="s">
        <v>0</v>
      </c>
      <c r="AB127" s="52" t="s">
        <v>0</v>
      </c>
      <c r="AC127" s="52" t="s">
        <v>0</v>
      </c>
      <c r="AD127" s="53" t="s">
        <v>0</v>
      </c>
      <c r="AE127" s="53" t="s">
        <v>0</v>
      </c>
      <c r="AF127" s="52" t="s">
        <v>0</v>
      </c>
      <c r="AG127" s="52" t="s">
        <v>0</v>
      </c>
      <c r="AH127" s="52" t="s">
        <v>0</v>
      </c>
      <c r="AI127" s="52" t="s">
        <v>0</v>
      </c>
      <c r="AJ127" s="57" t="s">
        <v>0</v>
      </c>
      <c r="AK127" s="53" t="s">
        <v>0</v>
      </c>
      <c r="AL127" s="53" t="s">
        <v>0</v>
      </c>
      <c r="AM127" s="52" t="s">
        <v>0</v>
      </c>
      <c r="AN127" s="52" t="s">
        <v>0</v>
      </c>
      <c r="AO127" s="52" t="s">
        <v>0</v>
      </c>
      <c r="AP127" s="52" t="s">
        <v>0</v>
      </c>
      <c r="AQ127" s="52" t="s">
        <v>0</v>
      </c>
      <c r="AR127" s="53" t="s">
        <v>0</v>
      </c>
      <c r="AS127" s="53" t="s">
        <v>0</v>
      </c>
      <c r="AT127" s="52" t="s">
        <v>0</v>
      </c>
      <c r="AU127" s="52" t="s">
        <v>0</v>
      </c>
      <c r="AV127" s="52" t="s">
        <v>0</v>
      </c>
      <c r="AW127" s="52" t="s">
        <v>0</v>
      </c>
      <c r="AX127" s="52" t="s">
        <v>0</v>
      </c>
      <c r="AY127" s="53" t="s">
        <v>0</v>
      </c>
      <c r="AZ127" s="53" t="s">
        <v>0</v>
      </c>
      <c r="BA127" s="52" t="s">
        <v>0</v>
      </c>
      <c r="BB127" s="52" t="s">
        <v>0</v>
      </c>
      <c r="BC127" s="52" t="s">
        <v>0</v>
      </c>
      <c r="BD127" s="52" t="s">
        <v>0</v>
      </c>
      <c r="BE127" s="52" t="s">
        <v>0</v>
      </c>
      <c r="BF127" s="53" t="s">
        <v>0</v>
      </c>
      <c r="BG127" s="53" t="s">
        <v>0</v>
      </c>
      <c r="BH127" s="52" t="s">
        <v>0</v>
      </c>
      <c r="BI127" s="52" t="s">
        <v>0</v>
      </c>
      <c r="BJ127" s="52" t="s">
        <v>0</v>
      </c>
      <c r="BK127" s="52" t="s">
        <v>0</v>
      </c>
      <c r="BL127" s="52" t="s">
        <v>0</v>
      </c>
      <c r="BM127" s="53" t="s">
        <v>0</v>
      </c>
      <c r="BN127" s="55" t="s">
        <v>0</v>
      </c>
      <c r="BO127" s="56" t="s">
        <v>0</v>
      </c>
      <c r="BP127" s="52" t="s">
        <v>0</v>
      </c>
      <c r="BQ127" s="52" t="s">
        <v>0</v>
      </c>
      <c r="BR127" s="52" t="s">
        <v>0</v>
      </c>
      <c r="BS127" s="52" t="s">
        <v>0</v>
      </c>
      <c r="BT127" s="53" t="s">
        <v>0</v>
      </c>
      <c r="BU127" s="53" t="s">
        <v>0</v>
      </c>
      <c r="BV127" s="52" t="s">
        <v>0</v>
      </c>
      <c r="BW127" s="52" t="s">
        <v>0</v>
      </c>
      <c r="BX127" s="52" t="s">
        <v>0</v>
      </c>
      <c r="BY127" s="52" t="s">
        <v>0</v>
      </c>
      <c r="BZ127" s="52" t="s">
        <v>0</v>
      </c>
      <c r="CA127" s="53" t="s">
        <v>0</v>
      </c>
      <c r="CB127" s="53" t="s">
        <v>0</v>
      </c>
      <c r="CC127" s="52" t="s">
        <v>0</v>
      </c>
      <c r="CD127" s="52" t="s">
        <v>0</v>
      </c>
      <c r="CE127" s="52" t="s">
        <v>0</v>
      </c>
      <c r="CF127" s="52" t="s">
        <v>0</v>
      </c>
      <c r="CG127" s="52" t="s">
        <v>0</v>
      </c>
      <c r="CH127" s="53" t="s">
        <v>0</v>
      </c>
      <c r="CI127" s="53" t="s">
        <v>0</v>
      </c>
      <c r="CJ127" s="52" t="s">
        <v>0</v>
      </c>
      <c r="CK127" s="52" t="s">
        <v>0</v>
      </c>
      <c r="CL127" s="52" t="s">
        <v>0</v>
      </c>
      <c r="CM127" s="52" t="s">
        <v>0</v>
      </c>
      <c r="CN127" s="52" t="s">
        <v>0</v>
      </c>
      <c r="CO127" s="53" t="s">
        <v>0</v>
      </c>
      <c r="CP127" s="53" t="s">
        <v>0</v>
      </c>
      <c r="CQ127" s="52" t="s">
        <v>0</v>
      </c>
      <c r="CR127" s="54" t="s">
        <v>0</v>
      </c>
      <c r="CS127" s="52" t="s">
        <v>0</v>
      </c>
      <c r="CT127" s="52" t="s">
        <v>0</v>
      </c>
      <c r="CU127" s="52" t="s">
        <v>0</v>
      </c>
      <c r="CV127" s="53" t="s">
        <v>0</v>
      </c>
      <c r="CW127" s="53" t="s">
        <v>0</v>
      </c>
      <c r="CX127" s="52" t="s">
        <v>0</v>
      </c>
      <c r="CY127" s="52" t="s">
        <v>0</v>
      </c>
      <c r="CZ127" s="52" t="s">
        <v>0</v>
      </c>
      <c r="DA127" s="52" t="s">
        <v>0</v>
      </c>
      <c r="DB127" s="52" t="s">
        <v>0</v>
      </c>
      <c r="DC127" s="52" t="s">
        <v>0</v>
      </c>
      <c r="DD127" s="53" t="s">
        <v>0</v>
      </c>
      <c r="DE127" s="52" t="s">
        <v>0</v>
      </c>
      <c r="DF127" s="52" t="s">
        <v>0</v>
      </c>
      <c r="DG127" s="52" t="s">
        <v>0</v>
      </c>
      <c r="DH127" s="52" t="s">
        <v>0</v>
      </c>
      <c r="DI127" s="52" t="s">
        <v>0</v>
      </c>
      <c r="DJ127" s="53" t="s">
        <v>0</v>
      </c>
      <c r="DK127" s="53" t="s">
        <v>0</v>
      </c>
      <c r="DL127" s="52" t="s">
        <v>380</v>
      </c>
      <c r="DM127" s="52" t="s">
        <v>380</v>
      </c>
      <c r="DN127" s="52" t="s">
        <v>380</v>
      </c>
      <c r="DO127" s="52" t="s">
        <v>380</v>
      </c>
      <c r="DP127" s="56" t="s">
        <v>0</v>
      </c>
      <c r="DQ127" s="53" t="s">
        <v>0</v>
      </c>
      <c r="DR127" s="53" t="s">
        <v>0</v>
      </c>
      <c r="DS127" s="52" t="s">
        <v>380</v>
      </c>
      <c r="DT127" s="52" t="s">
        <v>380</v>
      </c>
      <c r="DU127" s="52" t="s">
        <v>380</v>
      </c>
      <c r="DV127" s="52" t="s">
        <v>380</v>
      </c>
      <c r="DW127" s="58" t="s">
        <v>380</v>
      </c>
      <c r="DX127" s="3" t="s">
        <v>417</v>
      </c>
    </row>
    <row r="128" spans="1:128">
      <c r="A128" s="72" t="s">
        <v>555</v>
      </c>
      <c r="B128" s="51">
        <v>18</v>
      </c>
      <c r="C128" s="51">
        <v>9</v>
      </c>
      <c r="D128" s="51">
        <f t="shared" si="6"/>
        <v>13</v>
      </c>
      <c r="E128" s="79">
        <f t="shared" si="7"/>
        <v>-4</v>
      </c>
      <c r="F128" s="52" t="s">
        <v>0</v>
      </c>
      <c r="G128" s="52" t="s">
        <v>0</v>
      </c>
      <c r="H128" s="52" t="s">
        <v>0</v>
      </c>
      <c r="I128" s="53" t="s">
        <v>0</v>
      </c>
      <c r="J128" s="53" t="s">
        <v>0</v>
      </c>
      <c r="K128" s="52" t="s">
        <v>0</v>
      </c>
      <c r="L128" s="52" t="s">
        <v>0</v>
      </c>
      <c r="M128" s="52" t="s">
        <v>0</v>
      </c>
      <c r="N128" s="52" t="s">
        <v>0</v>
      </c>
      <c r="O128" s="52" t="s">
        <v>0</v>
      </c>
      <c r="P128" s="53" t="s">
        <v>0</v>
      </c>
      <c r="Q128" s="53" t="s">
        <v>0</v>
      </c>
      <c r="R128" s="52" t="s">
        <v>0</v>
      </c>
      <c r="S128" s="52" t="s">
        <v>0</v>
      </c>
      <c r="T128" s="52" t="s">
        <v>0</v>
      </c>
      <c r="U128" s="52" t="s">
        <v>0</v>
      </c>
      <c r="V128" s="52" t="s">
        <v>0</v>
      </c>
      <c r="W128" s="53" t="s">
        <v>0</v>
      </c>
      <c r="X128" s="53" t="s">
        <v>0</v>
      </c>
      <c r="Y128" s="52" t="s">
        <v>0</v>
      </c>
      <c r="Z128" s="52" t="s">
        <v>0</v>
      </c>
      <c r="AA128" s="52" t="s">
        <v>0</v>
      </c>
      <c r="AB128" s="52" t="s">
        <v>0</v>
      </c>
      <c r="AC128" s="52" t="s">
        <v>0</v>
      </c>
      <c r="AD128" s="53" t="s">
        <v>0</v>
      </c>
      <c r="AE128" s="53" t="s">
        <v>0</v>
      </c>
      <c r="AF128" s="52" t="s">
        <v>0</v>
      </c>
      <c r="AG128" s="52" t="s">
        <v>0</v>
      </c>
      <c r="AH128" s="52" t="s">
        <v>0</v>
      </c>
      <c r="AI128" s="52" t="s">
        <v>0</v>
      </c>
      <c r="AJ128" s="57" t="s">
        <v>0</v>
      </c>
      <c r="AK128" s="53" t="s">
        <v>0</v>
      </c>
      <c r="AL128" s="53" t="s">
        <v>0</v>
      </c>
      <c r="AM128" s="52" t="s">
        <v>0</v>
      </c>
      <c r="AN128" s="52" t="s">
        <v>0</v>
      </c>
      <c r="AO128" s="52" t="s">
        <v>0</v>
      </c>
      <c r="AP128" s="52" t="s">
        <v>0</v>
      </c>
      <c r="AQ128" s="52" t="s">
        <v>0</v>
      </c>
      <c r="AR128" s="53" t="s">
        <v>0</v>
      </c>
      <c r="AS128" s="53" t="s">
        <v>0</v>
      </c>
      <c r="AT128" s="52" t="s">
        <v>0</v>
      </c>
      <c r="AU128" s="52" t="s">
        <v>0</v>
      </c>
      <c r="AV128" s="52" t="s">
        <v>0</v>
      </c>
      <c r="AW128" s="52" t="s">
        <v>0</v>
      </c>
      <c r="AX128" s="52" t="s">
        <v>0</v>
      </c>
      <c r="AY128" s="53" t="s">
        <v>0</v>
      </c>
      <c r="AZ128" s="53" t="s">
        <v>0</v>
      </c>
      <c r="BA128" s="52" t="s">
        <v>0</v>
      </c>
      <c r="BB128" s="52" t="s">
        <v>0</v>
      </c>
      <c r="BC128" s="52" t="s">
        <v>0</v>
      </c>
      <c r="BD128" s="52" t="s">
        <v>0</v>
      </c>
      <c r="BE128" s="52" t="s">
        <v>0</v>
      </c>
      <c r="BF128" s="53" t="s">
        <v>0</v>
      </c>
      <c r="BG128" s="53" t="s">
        <v>0</v>
      </c>
      <c r="BH128" s="52" t="s">
        <v>380</v>
      </c>
      <c r="BI128" s="52" t="s">
        <v>380</v>
      </c>
      <c r="BJ128" s="52" t="s">
        <v>380</v>
      </c>
      <c r="BK128" s="52" t="s">
        <v>380</v>
      </c>
      <c r="BL128" s="52" t="s">
        <v>380</v>
      </c>
      <c r="BM128" s="53" t="s">
        <v>380</v>
      </c>
      <c r="BN128" s="55" t="s">
        <v>380</v>
      </c>
      <c r="BO128" s="56" t="s">
        <v>380</v>
      </c>
      <c r="BP128" s="52" t="s">
        <v>0</v>
      </c>
      <c r="BQ128" s="52" t="s">
        <v>0</v>
      </c>
      <c r="BR128" s="52" t="s">
        <v>0</v>
      </c>
      <c r="BS128" s="52" t="s">
        <v>0</v>
      </c>
      <c r="BT128" s="53" t="s">
        <v>0</v>
      </c>
      <c r="BU128" s="53" t="s">
        <v>0</v>
      </c>
      <c r="BV128" s="52" t="s">
        <v>0</v>
      </c>
      <c r="BW128" s="52" t="s">
        <v>0</v>
      </c>
      <c r="BX128" s="52" t="s">
        <v>0</v>
      </c>
      <c r="BY128" s="52" t="s">
        <v>0</v>
      </c>
      <c r="BZ128" s="52" t="s">
        <v>0</v>
      </c>
      <c r="CA128" s="53" t="s">
        <v>0</v>
      </c>
      <c r="CB128" s="53" t="s">
        <v>0</v>
      </c>
      <c r="CC128" s="52" t="s">
        <v>0</v>
      </c>
      <c r="CD128" s="52" t="s">
        <v>0</v>
      </c>
      <c r="CE128" s="52" t="s">
        <v>0</v>
      </c>
      <c r="CF128" s="52" t="s">
        <v>0</v>
      </c>
      <c r="CG128" s="52" t="s">
        <v>0</v>
      </c>
      <c r="CH128" s="53" t="s">
        <v>0</v>
      </c>
      <c r="CI128" s="53" t="s">
        <v>0</v>
      </c>
      <c r="CJ128" s="52" t="s">
        <v>0</v>
      </c>
      <c r="CK128" s="52" t="s">
        <v>0</v>
      </c>
      <c r="CL128" s="52" t="s">
        <v>0</v>
      </c>
      <c r="CM128" s="52" t="s">
        <v>0</v>
      </c>
      <c r="CN128" s="52" t="s">
        <v>0</v>
      </c>
      <c r="CO128" s="53" t="s">
        <v>0</v>
      </c>
      <c r="CP128" s="53" t="s">
        <v>0</v>
      </c>
      <c r="CQ128" s="52" t="s">
        <v>0</v>
      </c>
      <c r="CR128" s="54" t="s">
        <v>0</v>
      </c>
      <c r="CS128" s="52" t="s">
        <v>0</v>
      </c>
      <c r="CT128" s="52" t="s">
        <v>0</v>
      </c>
      <c r="CU128" s="52" t="s">
        <v>0</v>
      </c>
      <c r="CV128" s="53" t="s">
        <v>0</v>
      </c>
      <c r="CW128" s="53" t="s">
        <v>0</v>
      </c>
      <c r="CX128" s="52" t="s">
        <v>0</v>
      </c>
      <c r="CY128" s="52" t="s">
        <v>0</v>
      </c>
      <c r="CZ128" s="52" t="s">
        <v>0</v>
      </c>
      <c r="DA128" s="52" t="s">
        <v>0</v>
      </c>
      <c r="DB128" s="52" t="s">
        <v>0</v>
      </c>
      <c r="DC128" s="52" t="s">
        <v>0</v>
      </c>
      <c r="DD128" s="53" t="s">
        <v>0</v>
      </c>
      <c r="DE128" s="52" t="s">
        <v>0</v>
      </c>
      <c r="DF128" s="52" t="s">
        <v>0</v>
      </c>
      <c r="DG128" s="52" t="s">
        <v>0</v>
      </c>
      <c r="DH128" s="52" t="s">
        <v>0</v>
      </c>
      <c r="DI128" s="52" t="s">
        <v>0</v>
      </c>
      <c r="DJ128" s="53" t="s">
        <v>0</v>
      </c>
      <c r="DK128" s="53" t="s">
        <v>0</v>
      </c>
      <c r="DL128" s="52" t="s">
        <v>0</v>
      </c>
      <c r="DM128" s="52" t="s">
        <v>0</v>
      </c>
      <c r="DN128" s="52" t="s">
        <v>0</v>
      </c>
      <c r="DO128" s="52" t="s">
        <v>0</v>
      </c>
      <c r="DP128" s="56" t="s">
        <v>0</v>
      </c>
      <c r="DQ128" s="53" t="s">
        <v>0</v>
      </c>
      <c r="DR128" s="53" t="s">
        <v>0</v>
      </c>
      <c r="DS128" s="107" t="s">
        <v>380</v>
      </c>
      <c r="DT128" s="107" t="s">
        <v>380</v>
      </c>
      <c r="DU128" s="107" t="s">
        <v>380</v>
      </c>
      <c r="DV128" s="107" t="s">
        <v>380</v>
      </c>
      <c r="DW128" s="109" t="s">
        <v>380</v>
      </c>
      <c r="DX128" s="3" t="s">
        <v>474</v>
      </c>
    </row>
    <row r="129" spans="1:128">
      <c r="A129" s="72" t="s">
        <v>556</v>
      </c>
      <c r="B129" s="51">
        <v>20</v>
      </c>
      <c r="C129" s="51">
        <v>8</v>
      </c>
      <c r="D129" s="51">
        <f t="shared" si="6"/>
        <v>9</v>
      </c>
      <c r="E129" s="79">
        <f t="shared" si="7"/>
        <v>-1</v>
      </c>
      <c r="F129" s="52" t="s">
        <v>0</v>
      </c>
      <c r="G129" s="52" t="s">
        <v>0</v>
      </c>
      <c r="H129" s="52" t="s">
        <v>0</v>
      </c>
      <c r="I129" s="53" t="s">
        <v>0</v>
      </c>
      <c r="J129" s="53" t="s">
        <v>0</v>
      </c>
      <c r="K129" s="52" t="s">
        <v>0</v>
      </c>
      <c r="L129" s="52" t="s">
        <v>0</v>
      </c>
      <c r="M129" s="52" t="s">
        <v>0</v>
      </c>
      <c r="N129" s="52" t="s">
        <v>0</v>
      </c>
      <c r="O129" s="52" t="s">
        <v>0</v>
      </c>
      <c r="P129" s="53" t="s">
        <v>0</v>
      </c>
      <c r="Q129" s="53" t="s">
        <v>0</v>
      </c>
      <c r="R129" s="52" t="s">
        <v>0</v>
      </c>
      <c r="S129" s="52" t="s">
        <v>0</v>
      </c>
      <c r="T129" s="52" t="s">
        <v>0</v>
      </c>
      <c r="U129" s="52" t="s">
        <v>0</v>
      </c>
      <c r="V129" s="52" t="s">
        <v>0</v>
      </c>
      <c r="W129" s="53" t="s">
        <v>0</v>
      </c>
      <c r="X129" s="53" t="s">
        <v>0</v>
      </c>
      <c r="Y129" s="52" t="s">
        <v>0</v>
      </c>
      <c r="Z129" s="52" t="s">
        <v>0</v>
      </c>
      <c r="AA129" s="52" t="s">
        <v>0</v>
      </c>
      <c r="AB129" s="52" t="s">
        <v>0</v>
      </c>
      <c r="AC129" s="52" t="s">
        <v>0</v>
      </c>
      <c r="AD129" s="53" t="s">
        <v>0</v>
      </c>
      <c r="AE129" s="53" t="s">
        <v>0</v>
      </c>
      <c r="AF129" s="52" t="s">
        <v>0</v>
      </c>
      <c r="AG129" s="52" t="s">
        <v>0</v>
      </c>
      <c r="AH129" s="52" t="s">
        <v>0</v>
      </c>
      <c r="AI129" s="52" t="s">
        <v>0</v>
      </c>
      <c r="AJ129" s="57" t="s">
        <v>0</v>
      </c>
      <c r="AK129" s="53" t="s">
        <v>0</v>
      </c>
      <c r="AL129" s="53" t="s">
        <v>0</v>
      </c>
      <c r="AM129" s="52" t="s">
        <v>0</v>
      </c>
      <c r="AN129" s="52" t="s">
        <v>0</v>
      </c>
      <c r="AO129" s="52" t="s">
        <v>0</v>
      </c>
      <c r="AP129" s="52" t="s">
        <v>380</v>
      </c>
      <c r="AQ129" s="52" t="s">
        <v>380</v>
      </c>
      <c r="AR129" s="53" t="s">
        <v>380</v>
      </c>
      <c r="AS129" s="53" t="s">
        <v>380</v>
      </c>
      <c r="AT129" s="52" t="s">
        <v>0</v>
      </c>
      <c r="AU129" s="52" t="s">
        <v>0</v>
      </c>
      <c r="AV129" s="52" t="s">
        <v>0</v>
      </c>
      <c r="AW129" s="52" t="s">
        <v>0</v>
      </c>
      <c r="AX129" s="52" t="s">
        <v>0</v>
      </c>
      <c r="AY129" s="53" t="s">
        <v>0</v>
      </c>
      <c r="AZ129" s="53" t="s">
        <v>0</v>
      </c>
      <c r="BA129" s="52" t="s">
        <v>0</v>
      </c>
      <c r="BB129" s="52" t="s">
        <v>0</v>
      </c>
      <c r="BC129" s="52" t="s">
        <v>0</v>
      </c>
      <c r="BD129" s="52" t="s">
        <v>0</v>
      </c>
      <c r="BE129" s="52" t="s">
        <v>0</v>
      </c>
      <c r="BF129" s="53" t="s">
        <v>0</v>
      </c>
      <c r="BG129" s="53" t="s">
        <v>0</v>
      </c>
      <c r="BH129" s="52" t="s">
        <v>0</v>
      </c>
      <c r="BI129" s="52" t="s">
        <v>0</v>
      </c>
      <c r="BJ129" s="52" t="s">
        <v>0</v>
      </c>
      <c r="BK129" s="52" t="s">
        <v>0</v>
      </c>
      <c r="BL129" s="52" t="s">
        <v>0</v>
      </c>
      <c r="BM129" s="53" t="s">
        <v>0</v>
      </c>
      <c r="BN129" s="55" t="s">
        <v>0</v>
      </c>
      <c r="BO129" s="56" t="s">
        <v>0</v>
      </c>
      <c r="BP129" s="52" t="s">
        <v>0</v>
      </c>
      <c r="BQ129" s="52" t="s">
        <v>0</v>
      </c>
      <c r="BR129" s="52" t="s">
        <v>0</v>
      </c>
      <c r="BS129" s="52" t="s">
        <v>0</v>
      </c>
      <c r="BT129" s="53" t="s">
        <v>0</v>
      </c>
      <c r="BU129" s="53" t="s">
        <v>0</v>
      </c>
      <c r="BV129" s="52" t="s">
        <v>0</v>
      </c>
      <c r="BW129" s="52" t="s">
        <v>0</v>
      </c>
      <c r="BX129" s="52" t="s">
        <v>0</v>
      </c>
      <c r="BY129" s="52" t="s">
        <v>0</v>
      </c>
      <c r="BZ129" s="52" t="s">
        <v>0</v>
      </c>
      <c r="CA129" s="53" t="s">
        <v>0</v>
      </c>
      <c r="CB129" s="53" t="s">
        <v>0</v>
      </c>
      <c r="CC129" s="52" t="s">
        <v>0</v>
      </c>
      <c r="CD129" s="52" t="s">
        <v>0</v>
      </c>
      <c r="CE129" s="52" t="s">
        <v>0</v>
      </c>
      <c r="CF129" s="52" t="s">
        <v>0</v>
      </c>
      <c r="CG129" s="52" t="s">
        <v>0</v>
      </c>
      <c r="CH129" s="53" t="s">
        <v>0</v>
      </c>
      <c r="CI129" s="53" t="s">
        <v>0</v>
      </c>
      <c r="CJ129" s="52" t="s">
        <v>0</v>
      </c>
      <c r="CK129" s="52" t="s">
        <v>0</v>
      </c>
      <c r="CL129" s="52" t="s">
        <v>0</v>
      </c>
      <c r="CM129" s="52" t="s">
        <v>0</v>
      </c>
      <c r="CN129" s="52" t="s">
        <v>0</v>
      </c>
      <c r="CO129" s="53" t="s">
        <v>0</v>
      </c>
      <c r="CP129" s="53" t="s">
        <v>0</v>
      </c>
      <c r="CQ129" s="52" t="s">
        <v>0</v>
      </c>
      <c r="CR129" s="54" t="s">
        <v>0</v>
      </c>
      <c r="CS129" s="52" t="s">
        <v>0</v>
      </c>
      <c r="CT129" s="52" t="s">
        <v>0</v>
      </c>
      <c r="CU129" s="52" t="s">
        <v>0</v>
      </c>
      <c r="CV129" s="53" t="s">
        <v>0</v>
      </c>
      <c r="CW129" s="53" t="s">
        <v>0</v>
      </c>
      <c r="CX129" s="52" t="s">
        <v>0</v>
      </c>
      <c r="CY129" s="52" t="s">
        <v>0</v>
      </c>
      <c r="CZ129" s="52" t="s">
        <v>0</v>
      </c>
      <c r="DA129" s="52" t="s">
        <v>0</v>
      </c>
      <c r="DB129" s="52" t="s">
        <v>0</v>
      </c>
      <c r="DC129" s="52" t="s">
        <v>0</v>
      </c>
      <c r="DD129" s="53" t="s">
        <v>0</v>
      </c>
      <c r="DE129" s="52" t="s">
        <v>0</v>
      </c>
      <c r="DF129" s="52" t="s">
        <v>0</v>
      </c>
      <c r="DG129" s="52" t="s">
        <v>0</v>
      </c>
      <c r="DH129" s="52" t="s">
        <v>0</v>
      </c>
      <c r="DI129" s="52" t="s">
        <v>0</v>
      </c>
      <c r="DJ129" s="53" t="s">
        <v>0</v>
      </c>
      <c r="DK129" s="53" t="s">
        <v>0</v>
      </c>
      <c r="DL129" s="52" t="s">
        <v>0</v>
      </c>
      <c r="DM129" s="52" t="s">
        <v>0</v>
      </c>
      <c r="DN129" s="52" t="s">
        <v>0</v>
      </c>
      <c r="DO129" s="52" t="s">
        <v>0</v>
      </c>
      <c r="DP129" s="56" t="s">
        <v>0</v>
      </c>
      <c r="DQ129" s="53" t="s">
        <v>0</v>
      </c>
      <c r="DR129" s="53" t="s">
        <v>0</v>
      </c>
      <c r="DS129" s="52" t="s">
        <v>380</v>
      </c>
      <c r="DT129" s="52" t="s">
        <v>380</v>
      </c>
      <c r="DU129" s="52" t="s">
        <v>380</v>
      </c>
      <c r="DV129" s="52" t="s">
        <v>380</v>
      </c>
      <c r="DW129" s="58" t="s">
        <v>380</v>
      </c>
      <c r="DX129" s="3" t="s">
        <v>557</v>
      </c>
    </row>
    <row r="130" spans="1:128">
      <c r="A130" s="72" t="s">
        <v>558</v>
      </c>
      <c r="B130" s="51">
        <v>25</v>
      </c>
      <c r="C130" s="51">
        <v>12</v>
      </c>
      <c r="D130" s="51">
        <f t="shared" si="6"/>
        <v>15</v>
      </c>
      <c r="E130" s="79">
        <f t="shared" si="7"/>
        <v>-3</v>
      </c>
      <c r="F130" s="52" t="s">
        <v>0</v>
      </c>
      <c r="G130" s="52" t="s">
        <v>0</v>
      </c>
      <c r="H130" s="52" t="s">
        <v>0</v>
      </c>
      <c r="I130" s="53" t="s">
        <v>0</v>
      </c>
      <c r="J130" s="53" t="s">
        <v>0</v>
      </c>
      <c r="K130" s="52" t="s">
        <v>0</v>
      </c>
      <c r="L130" s="52" t="s">
        <v>0</v>
      </c>
      <c r="M130" s="52" t="s">
        <v>0</v>
      </c>
      <c r="N130" s="52" t="s">
        <v>0</v>
      </c>
      <c r="O130" s="52" t="s">
        <v>0</v>
      </c>
      <c r="P130" s="53" t="s">
        <v>0</v>
      </c>
      <c r="Q130" s="53" t="s">
        <v>0</v>
      </c>
      <c r="R130" s="52" t="s">
        <v>0</v>
      </c>
      <c r="S130" s="52" t="s">
        <v>0</v>
      </c>
      <c r="T130" s="52" t="s">
        <v>0</v>
      </c>
      <c r="U130" s="52" t="s">
        <v>0</v>
      </c>
      <c r="V130" s="52" t="s">
        <v>0</v>
      </c>
      <c r="W130" s="53" t="s">
        <v>0</v>
      </c>
      <c r="X130" s="53" t="s">
        <v>0</v>
      </c>
      <c r="Y130" s="52" t="s">
        <v>0</v>
      </c>
      <c r="Z130" s="52" t="s">
        <v>0</v>
      </c>
      <c r="AA130" s="52" t="s">
        <v>0</v>
      </c>
      <c r="AB130" s="52" t="s">
        <v>0</v>
      </c>
      <c r="AC130" s="52" t="s">
        <v>0</v>
      </c>
      <c r="AD130" s="53" t="s">
        <v>0</v>
      </c>
      <c r="AE130" s="53" t="s">
        <v>0</v>
      </c>
      <c r="AF130" s="52" t="s">
        <v>0</v>
      </c>
      <c r="AG130" s="52" t="s">
        <v>0</v>
      </c>
      <c r="AH130" s="52" t="s">
        <v>0</v>
      </c>
      <c r="AI130" s="52" t="s">
        <v>0</v>
      </c>
      <c r="AJ130" s="57" t="s">
        <v>0</v>
      </c>
      <c r="AK130" s="53" t="s">
        <v>0</v>
      </c>
      <c r="AL130" s="53" t="s">
        <v>0</v>
      </c>
      <c r="AM130" s="52" t="s">
        <v>380</v>
      </c>
      <c r="AN130" s="52" t="s">
        <v>380</v>
      </c>
      <c r="AO130" s="52" t="s">
        <v>380</v>
      </c>
      <c r="AP130" s="52" t="s">
        <v>380</v>
      </c>
      <c r="AQ130" s="52" t="s">
        <v>380</v>
      </c>
      <c r="AR130" s="53" t="s">
        <v>0</v>
      </c>
      <c r="AS130" s="53" t="s">
        <v>0</v>
      </c>
      <c r="AT130" s="52" t="s">
        <v>380</v>
      </c>
      <c r="AU130" s="52" t="s">
        <v>380</v>
      </c>
      <c r="AV130" s="52" t="s">
        <v>380</v>
      </c>
      <c r="AW130" s="52" t="s">
        <v>0</v>
      </c>
      <c r="AX130" s="52" t="s">
        <v>0</v>
      </c>
      <c r="AY130" s="53" t="s">
        <v>0</v>
      </c>
      <c r="AZ130" s="53" t="s">
        <v>0</v>
      </c>
      <c r="BA130" s="52" t="s">
        <v>0</v>
      </c>
      <c r="BB130" s="52" t="s">
        <v>0</v>
      </c>
      <c r="BC130" s="52" t="s">
        <v>0</v>
      </c>
      <c r="BD130" s="52" t="s">
        <v>0</v>
      </c>
      <c r="BE130" s="52" t="s">
        <v>0</v>
      </c>
      <c r="BF130" s="53" t="s">
        <v>0</v>
      </c>
      <c r="BG130" s="53" t="s">
        <v>0</v>
      </c>
      <c r="BH130" s="52" t="s">
        <v>0</v>
      </c>
      <c r="BI130" s="52" t="s">
        <v>0</v>
      </c>
      <c r="BJ130" s="52" t="s">
        <v>0</v>
      </c>
      <c r="BK130" s="52" t="s">
        <v>0</v>
      </c>
      <c r="BL130" s="52" t="s">
        <v>0</v>
      </c>
      <c r="BM130" s="53" t="s">
        <v>0</v>
      </c>
      <c r="BN130" s="55" t="s">
        <v>0</v>
      </c>
      <c r="BO130" s="56" t="s">
        <v>0</v>
      </c>
      <c r="BP130" s="52" t="s">
        <v>0</v>
      </c>
      <c r="BQ130" s="52" t="s">
        <v>0</v>
      </c>
      <c r="BR130" s="52" t="s">
        <v>0</v>
      </c>
      <c r="BS130" s="52" t="s">
        <v>0</v>
      </c>
      <c r="BT130" s="53" t="s">
        <v>0</v>
      </c>
      <c r="BU130" s="53" t="s">
        <v>0</v>
      </c>
      <c r="BV130" s="52" t="s">
        <v>0</v>
      </c>
      <c r="BW130" s="52" t="s">
        <v>0</v>
      </c>
      <c r="BX130" s="52" t="s">
        <v>0</v>
      </c>
      <c r="BY130" s="52" t="s">
        <v>0</v>
      </c>
      <c r="BZ130" s="52" t="s">
        <v>0</v>
      </c>
      <c r="CA130" s="53" t="s">
        <v>0</v>
      </c>
      <c r="CB130" s="53" t="s">
        <v>0</v>
      </c>
      <c r="CC130" s="52" t="s">
        <v>0</v>
      </c>
      <c r="CD130" s="52" t="s">
        <v>0</v>
      </c>
      <c r="CE130" s="52" t="s">
        <v>0</v>
      </c>
      <c r="CF130" s="52" t="s">
        <v>0</v>
      </c>
      <c r="CG130" s="52" t="s">
        <v>0</v>
      </c>
      <c r="CH130" s="53" t="s">
        <v>0</v>
      </c>
      <c r="CI130" s="53" t="s">
        <v>0</v>
      </c>
      <c r="CJ130" s="52" t="s">
        <v>0</v>
      </c>
      <c r="CK130" s="52" t="s">
        <v>0</v>
      </c>
      <c r="CL130" s="52" t="s">
        <v>0</v>
      </c>
      <c r="CM130" s="52" t="s">
        <v>0</v>
      </c>
      <c r="CN130" s="52" t="s">
        <v>0</v>
      </c>
      <c r="CO130" s="53" t="s">
        <v>0</v>
      </c>
      <c r="CP130" s="53" t="s">
        <v>0</v>
      </c>
      <c r="CQ130" s="52" t="s">
        <v>0</v>
      </c>
      <c r="CR130" s="54" t="s">
        <v>0</v>
      </c>
      <c r="CS130" s="52" t="s">
        <v>0</v>
      </c>
      <c r="CT130" s="52" t="s">
        <v>0</v>
      </c>
      <c r="CU130" s="52" t="s">
        <v>0</v>
      </c>
      <c r="CV130" s="53" t="s">
        <v>0</v>
      </c>
      <c r="CW130" s="53" t="s">
        <v>0</v>
      </c>
      <c r="CX130" s="52" t="s">
        <v>0</v>
      </c>
      <c r="CY130" s="52" t="s">
        <v>0</v>
      </c>
      <c r="CZ130" s="52" t="s">
        <v>0</v>
      </c>
      <c r="DA130" s="52" t="s">
        <v>0</v>
      </c>
      <c r="DB130" s="52" t="s">
        <v>0</v>
      </c>
      <c r="DC130" s="52" t="s">
        <v>0</v>
      </c>
      <c r="DD130" s="53" t="s">
        <v>0</v>
      </c>
      <c r="DE130" s="52" t="s">
        <v>0</v>
      </c>
      <c r="DF130" s="52" t="s">
        <v>0</v>
      </c>
      <c r="DG130" s="52" t="s">
        <v>0</v>
      </c>
      <c r="DH130" s="52" t="s">
        <v>0</v>
      </c>
      <c r="DI130" s="52" t="s">
        <v>0</v>
      </c>
      <c r="DJ130" s="53" t="s">
        <v>0</v>
      </c>
      <c r="DK130" s="53" t="s">
        <v>0</v>
      </c>
      <c r="DL130" s="52" t="s">
        <v>0</v>
      </c>
      <c r="DM130" s="52" t="s">
        <v>0</v>
      </c>
      <c r="DN130" s="52" t="s">
        <v>380</v>
      </c>
      <c r="DO130" s="52" t="s">
        <v>380</v>
      </c>
      <c r="DP130" s="56" t="s">
        <v>0</v>
      </c>
      <c r="DQ130" s="53" t="s">
        <v>0</v>
      </c>
      <c r="DR130" s="53" t="s">
        <v>0</v>
      </c>
      <c r="DS130" s="52" t="s">
        <v>380</v>
      </c>
      <c r="DT130" s="52" t="s">
        <v>380</v>
      </c>
      <c r="DU130" s="52" t="s">
        <v>380</v>
      </c>
      <c r="DV130" s="52" t="s">
        <v>380</v>
      </c>
      <c r="DW130" s="58" t="s">
        <v>380</v>
      </c>
      <c r="DX130" s="3" t="s">
        <v>559</v>
      </c>
    </row>
    <row r="131" spans="1:128">
      <c r="A131" s="72" t="s">
        <v>560</v>
      </c>
      <c r="B131" s="51">
        <v>32</v>
      </c>
      <c r="C131" s="51">
        <v>12</v>
      </c>
      <c r="D131" s="51">
        <f t="shared" si="6"/>
        <v>2</v>
      </c>
      <c r="E131" s="79">
        <f t="shared" si="7"/>
        <v>10</v>
      </c>
      <c r="F131" s="52" t="s">
        <v>0</v>
      </c>
      <c r="G131" s="52" t="s">
        <v>0</v>
      </c>
      <c r="H131" s="52" t="s">
        <v>0</v>
      </c>
      <c r="I131" s="53" t="s">
        <v>0</v>
      </c>
      <c r="J131" s="53" t="s">
        <v>0</v>
      </c>
      <c r="K131" s="52" t="s">
        <v>0</v>
      </c>
      <c r="L131" s="52" t="s">
        <v>0</v>
      </c>
      <c r="M131" s="52" t="s">
        <v>0</v>
      </c>
      <c r="N131" s="52" t="s">
        <v>0</v>
      </c>
      <c r="O131" s="52" t="s">
        <v>0</v>
      </c>
      <c r="P131" s="53" t="s">
        <v>0</v>
      </c>
      <c r="Q131" s="53" t="s">
        <v>0</v>
      </c>
      <c r="R131" s="52" t="s">
        <v>0</v>
      </c>
      <c r="S131" s="52" t="s">
        <v>0</v>
      </c>
      <c r="T131" s="52" t="s">
        <v>0</v>
      </c>
      <c r="U131" s="52" t="s">
        <v>0</v>
      </c>
      <c r="V131" s="52" t="s">
        <v>0</v>
      </c>
      <c r="W131" s="53" t="s">
        <v>0</v>
      </c>
      <c r="X131" s="53" t="s">
        <v>0</v>
      </c>
      <c r="Y131" s="52" t="s">
        <v>0</v>
      </c>
      <c r="Z131" s="52" t="s">
        <v>0</v>
      </c>
      <c r="AA131" s="52" t="s">
        <v>0</v>
      </c>
      <c r="AB131" s="52" t="s">
        <v>0</v>
      </c>
      <c r="AC131" s="52" t="s">
        <v>0</v>
      </c>
      <c r="AD131" s="53" t="s">
        <v>0</v>
      </c>
      <c r="AE131" s="53" t="s">
        <v>0</v>
      </c>
      <c r="AF131" s="52" t="s">
        <v>0</v>
      </c>
      <c r="AG131" s="52" t="s">
        <v>0</v>
      </c>
      <c r="AH131" s="52" t="s">
        <v>0</v>
      </c>
      <c r="AI131" s="52" t="s">
        <v>0</v>
      </c>
      <c r="AJ131" s="57" t="s">
        <v>0</v>
      </c>
      <c r="AK131" s="53" t="s">
        <v>0</v>
      </c>
      <c r="AL131" s="53" t="s">
        <v>0</v>
      </c>
      <c r="AM131" s="52" t="s">
        <v>0</v>
      </c>
      <c r="AN131" s="52" t="s">
        <v>0</v>
      </c>
      <c r="AO131" s="52" t="s">
        <v>0</v>
      </c>
      <c r="AP131" s="52" t="s">
        <v>0</v>
      </c>
      <c r="AQ131" s="52" t="s">
        <v>0</v>
      </c>
      <c r="AR131" s="53" t="s">
        <v>0</v>
      </c>
      <c r="AS131" s="53" t="s">
        <v>0</v>
      </c>
      <c r="AT131" s="52" t="s">
        <v>0</v>
      </c>
      <c r="AU131" s="52" t="s">
        <v>0</v>
      </c>
      <c r="AV131" s="52" t="s">
        <v>0</v>
      </c>
      <c r="AW131" s="52" t="s">
        <v>0</v>
      </c>
      <c r="AX131" s="52" t="s">
        <v>0</v>
      </c>
      <c r="AY131" s="53" t="s">
        <v>0</v>
      </c>
      <c r="AZ131" s="53" t="s">
        <v>0</v>
      </c>
      <c r="BA131" s="52" t="s">
        <v>0</v>
      </c>
      <c r="BB131" s="52" t="s">
        <v>0</v>
      </c>
      <c r="BC131" s="52" t="s">
        <v>0</v>
      </c>
      <c r="BD131" s="52" t="s">
        <v>0</v>
      </c>
      <c r="BE131" s="52" t="s">
        <v>0</v>
      </c>
      <c r="BF131" s="53" t="s">
        <v>0</v>
      </c>
      <c r="BG131" s="53" t="s">
        <v>0</v>
      </c>
      <c r="BH131" s="52" t="s">
        <v>0</v>
      </c>
      <c r="BI131" s="52" t="s">
        <v>0</v>
      </c>
      <c r="BJ131" s="52" t="s">
        <v>0</v>
      </c>
      <c r="BK131" s="52" t="s">
        <v>0</v>
      </c>
      <c r="BL131" s="52" t="s">
        <v>0</v>
      </c>
      <c r="BM131" s="53" t="s">
        <v>0</v>
      </c>
      <c r="BN131" s="55" t="s">
        <v>0</v>
      </c>
      <c r="BO131" s="56" t="s">
        <v>0</v>
      </c>
      <c r="BP131" s="52" t="s">
        <v>0</v>
      </c>
      <c r="BQ131" s="52" t="s">
        <v>0</v>
      </c>
      <c r="BR131" s="52" t="s">
        <v>0</v>
      </c>
      <c r="BS131" s="52" t="s">
        <v>0</v>
      </c>
      <c r="BT131" s="53" t="s">
        <v>0</v>
      </c>
      <c r="BU131" s="53" t="s">
        <v>0</v>
      </c>
      <c r="BV131" s="52" t="s">
        <v>0</v>
      </c>
      <c r="BW131" s="52" t="s">
        <v>0</v>
      </c>
      <c r="BX131" s="52" t="s">
        <v>0</v>
      </c>
      <c r="BY131" s="52" t="s">
        <v>0</v>
      </c>
      <c r="BZ131" s="52" t="s">
        <v>0</v>
      </c>
      <c r="CA131" s="53" t="s">
        <v>0</v>
      </c>
      <c r="CB131" s="53" t="s">
        <v>0</v>
      </c>
      <c r="CC131" s="52" t="s">
        <v>0</v>
      </c>
      <c r="CD131" s="52" t="s">
        <v>0</v>
      </c>
      <c r="CE131" s="52" t="s">
        <v>0</v>
      </c>
      <c r="CF131" s="52" t="s">
        <v>0</v>
      </c>
      <c r="CG131" s="52" t="s">
        <v>0</v>
      </c>
      <c r="CH131" s="53" t="s">
        <v>0</v>
      </c>
      <c r="CI131" s="53" t="s">
        <v>0</v>
      </c>
      <c r="CJ131" s="52" t="s">
        <v>0</v>
      </c>
      <c r="CK131" s="52" t="s">
        <v>0</v>
      </c>
      <c r="CL131" s="52" t="s">
        <v>0</v>
      </c>
      <c r="CM131" s="52" t="s">
        <v>0</v>
      </c>
      <c r="CN131" s="52" t="s">
        <v>0</v>
      </c>
      <c r="CO131" s="53" t="s">
        <v>0</v>
      </c>
      <c r="CP131" s="53" t="s">
        <v>0</v>
      </c>
      <c r="CQ131" s="52" t="s">
        <v>0</v>
      </c>
      <c r="CR131" s="54" t="s">
        <v>0</v>
      </c>
      <c r="CS131" s="52" t="s">
        <v>0</v>
      </c>
      <c r="CT131" s="52" t="s">
        <v>0</v>
      </c>
      <c r="CU131" s="52" t="s">
        <v>0</v>
      </c>
      <c r="CV131" s="53" t="s">
        <v>0</v>
      </c>
      <c r="CW131" s="53" t="s">
        <v>0</v>
      </c>
      <c r="CX131" s="52" t="s">
        <v>0</v>
      </c>
      <c r="CY131" s="52" t="s">
        <v>0</v>
      </c>
      <c r="CZ131" s="52" t="s">
        <v>0</v>
      </c>
      <c r="DA131" s="52" t="s">
        <v>0</v>
      </c>
      <c r="DB131" s="52" t="s">
        <v>0</v>
      </c>
      <c r="DC131" s="52" t="s">
        <v>0</v>
      </c>
      <c r="DD131" s="53" t="s">
        <v>0</v>
      </c>
      <c r="DE131" s="52" t="s">
        <v>0</v>
      </c>
      <c r="DF131" s="52" t="s">
        <v>0</v>
      </c>
      <c r="DG131" s="52" t="s">
        <v>0</v>
      </c>
      <c r="DH131" s="52" t="s">
        <v>0</v>
      </c>
      <c r="DI131" s="52" t="s">
        <v>0</v>
      </c>
      <c r="DJ131" s="53" t="s">
        <v>0</v>
      </c>
      <c r="DK131" s="53" t="s">
        <v>0</v>
      </c>
      <c r="DL131" s="52" t="s">
        <v>0</v>
      </c>
      <c r="DM131" s="52" t="s">
        <v>0</v>
      </c>
      <c r="DN131" s="52"/>
      <c r="DO131" s="52"/>
      <c r="DP131" s="56" t="s">
        <v>0</v>
      </c>
      <c r="DQ131" s="53" t="s">
        <v>0</v>
      </c>
      <c r="DR131" s="53" t="s">
        <v>0</v>
      </c>
      <c r="DS131" s="52" t="s">
        <v>380</v>
      </c>
      <c r="DT131" s="52" t="s">
        <v>380</v>
      </c>
      <c r="DU131" s="52"/>
      <c r="DV131" s="52"/>
      <c r="DW131" s="58"/>
      <c r="DX131" s="3" t="s">
        <v>561</v>
      </c>
    </row>
    <row r="132" spans="1:128">
      <c r="A132" s="72" t="s">
        <v>562</v>
      </c>
      <c r="B132" s="51">
        <v>32</v>
      </c>
      <c r="C132" s="51">
        <v>16</v>
      </c>
      <c r="D132" s="51">
        <f t="shared" ref="D132:D152" si="8">COUNTIF(F132:DW132,"x")</f>
        <v>8</v>
      </c>
      <c r="E132" s="79">
        <f t="shared" ref="E132:E152" si="9">C132-D132</f>
        <v>8</v>
      </c>
      <c r="F132" s="52" t="s">
        <v>0</v>
      </c>
      <c r="G132" s="52" t="s">
        <v>0</v>
      </c>
      <c r="H132" s="52" t="s">
        <v>0</v>
      </c>
      <c r="I132" s="53" t="s">
        <v>0</v>
      </c>
      <c r="J132" s="53" t="s">
        <v>0</v>
      </c>
      <c r="K132" s="52" t="s">
        <v>0</v>
      </c>
      <c r="L132" s="52" t="s">
        <v>0</v>
      </c>
      <c r="M132" s="52" t="s">
        <v>0</v>
      </c>
      <c r="N132" s="52" t="s">
        <v>0</v>
      </c>
      <c r="O132" s="52" t="s">
        <v>0</v>
      </c>
      <c r="P132" s="53" t="s">
        <v>0</v>
      </c>
      <c r="Q132" s="53" t="s">
        <v>0</v>
      </c>
      <c r="R132" s="52" t="s">
        <v>0</v>
      </c>
      <c r="S132" s="52" t="s">
        <v>0</v>
      </c>
      <c r="T132" s="52" t="s">
        <v>0</v>
      </c>
      <c r="U132" s="52" t="s">
        <v>0</v>
      </c>
      <c r="V132" s="52" t="s">
        <v>0</v>
      </c>
      <c r="W132" s="53" t="s">
        <v>0</v>
      </c>
      <c r="X132" s="53" t="s">
        <v>0</v>
      </c>
      <c r="Y132" s="52" t="s">
        <v>0</v>
      </c>
      <c r="Z132" s="52" t="s">
        <v>0</v>
      </c>
      <c r="AA132" s="52" t="s">
        <v>0</v>
      </c>
      <c r="AB132" s="52" t="s">
        <v>0</v>
      </c>
      <c r="AC132" s="52" t="s">
        <v>0</v>
      </c>
      <c r="AD132" s="53" t="s">
        <v>0</v>
      </c>
      <c r="AE132" s="53" t="s">
        <v>0</v>
      </c>
      <c r="AF132" s="52" t="s">
        <v>0</v>
      </c>
      <c r="AG132" s="52" t="s">
        <v>0</v>
      </c>
      <c r="AH132" s="52" t="s">
        <v>0</v>
      </c>
      <c r="AI132" s="52" t="s">
        <v>0</v>
      </c>
      <c r="AJ132" s="57" t="s">
        <v>0</v>
      </c>
      <c r="AK132" s="53" t="s">
        <v>0</v>
      </c>
      <c r="AL132" s="53" t="s">
        <v>0</v>
      </c>
      <c r="AM132" s="52" t="s">
        <v>0</v>
      </c>
      <c r="AN132" s="52" t="s">
        <v>0</v>
      </c>
      <c r="AO132" s="52" t="s">
        <v>0</v>
      </c>
      <c r="AP132" s="52" t="s">
        <v>0</v>
      </c>
      <c r="AQ132" s="52" t="s">
        <v>0</v>
      </c>
      <c r="AR132" s="53" t="s">
        <v>0</v>
      </c>
      <c r="AS132" s="53" t="s">
        <v>0</v>
      </c>
      <c r="AT132" s="52" t="s">
        <v>0</v>
      </c>
      <c r="AU132" s="52" t="s">
        <v>0</v>
      </c>
      <c r="AV132" s="52" t="s">
        <v>0</v>
      </c>
      <c r="AW132" s="52" t="s">
        <v>0</v>
      </c>
      <c r="AX132" s="52" t="s">
        <v>0</v>
      </c>
      <c r="AY132" s="53" t="s">
        <v>0</v>
      </c>
      <c r="AZ132" s="53" t="s">
        <v>0</v>
      </c>
      <c r="BA132" s="52" t="s">
        <v>0</v>
      </c>
      <c r="BB132" s="52" t="s">
        <v>0</v>
      </c>
      <c r="BC132" s="52" t="s">
        <v>0</v>
      </c>
      <c r="BD132" s="52" t="s">
        <v>0</v>
      </c>
      <c r="BE132" s="52" t="s">
        <v>0</v>
      </c>
      <c r="BF132" s="53" t="s">
        <v>0</v>
      </c>
      <c r="BG132" s="53" t="s">
        <v>0</v>
      </c>
      <c r="BH132" s="52" t="s">
        <v>380</v>
      </c>
      <c r="BI132" s="52" t="s">
        <v>0</v>
      </c>
      <c r="BJ132" s="52" t="s">
        <v>0</v>
      </c>
      <c r="BK132" s="52" t="s">
        <v>0</v>
      </c>
      <c r="BL132" s="52" t="s">
        <v>0</v>
      </c>
      <c r="BM132" s="53" t="s">
        <v>0</v>
      </c>
      <c r="BN132" s="55" t="s">
        <v>0</v>
      </c>
      <c r="BO132" s="56" t="s">
        <v>0</v>
      </c>
      <c r="BP132" s="52" t="s">
        <v>0</v>
      </c>
      <c r="BQ132" s="52" t="s">
        <v>0</v>
      </c>
      <c r="BR132" s="52" t="s">
        <v>0</v>
      </c>
      <c r="BS132" s="52" t="s">
        <v>0</v>
      </c>
      <c r="BT132" s="53" t="s">
        <v>0</v>
      </c>
      <c r="BU132" s="53" t="s">
        <v>0</v>
      </c>
      <c r="BV132" s="52" t="s">
        <v>0</v>
      </c>
      <c r="BW132" s="52" t="s">
        <v>0</v>
      </c>
      <c r="BX132" s="52" t="s">
        <v>0</v>
      </c>
      <c r="BY132" s="52" t="s">
        <v>0</v>
      </c>
      <c r="BZ132" s="52" t="s">
        <v>0</v>
      </c>
      <c r="CA132" s="53" t="s">
        <v>0</v>
      </c>
      <c r="CB132" s="53" t="s">
        <v>0</v>
      </c>
      <c r="CC132" s="52" t="s">
        <v>0</v>
      </c>
      <c r="CD132" s="52" t="s">
        <v>0</v>
      </c>
      <c r="CE132" s="52" t="s">
        <v>0</v>
      </c>
      <c r="CF132" s="52" t="s">
        <v>0</v>
      </c>
      <c r="CG132" s="52" t="s">
        <v>0</v>
      </c>
      <c r="CH132" s="53" t="s">
        <v>0</v>
      </c>
      <c r="CI132" s="53" t="s">
        <v>0</v>
      </c>
      <c r="CJ132" s="52" t="s">
        <v>380</v>
      </c>
      <c r="CK132" s="52" t="s">
        <v>0</v>
      </c>
      <c r="CL132" s="52" t="s">
        <v>0</v>
      </c>
      <c r="CM132" s="52" t="s">
        <v>0</v>
      </c>
      <c r="CN132" s="52" t="s">
        <v>0</v>
      </c>
      <c r="CO132" s="53" t="s">
        <v>0</v>
      </c>
      <c r="CP132" s="53" t="s">
        <v>0</v>
      </c>
      <c r="CQ132" s="52" t="s">
        <v>0</v>
      </c>
      <c r="CR132" s="54" t="s">
        <v>0</v>
      </c>
      <c r="CS132" s="52" t="s">
        <v>0</v>
      </c>
      <c r="CT132" s="52" t="s">
        <v>0</v>
      </c>
      <c r="CU132" s="52" t="s">
        <v>0</v>
      </c>
      <c r="CV132" s="53" t="s">
        <v>0</v>
      </c>
      <c r="CW132" s="53" t="s">
        <v>0</v>
      </c>
      <c r="CX132" s="52" t="s">
        <v>0</v>
      </c>
      <c r="CY132" s="52" t="s">
        <v>0</v>
      </c>
      <c r="CZ132" s="52" t="s">
        <v>0</v>
      </c>
      <c r="DA132" s="52" t="s">
        <v>0</v>
      </c>
      <c r="DB132" s="52" t="s">
        <v>0</v>
      </c>
      <c r="DC132" s="52" t="s">
        <v>0</v>
      </c>
      <c r="DD132" s="53" t="s">
        <v>0</v>
      </c>
      <c r="DE132" s="52" t="s">
        <v>0</v>
      </c>
      <c r="DF132" s="52" t="s">
        <v>0</v>
      </c>
      <c r="DG132" s="52" t="s">
        <v>0</v>
      </c>
      <c r="DH132" s="52" t="s">
        <v>0</v>
      </c>
      <c r="DI132" s="52" t="s">
        <v>0</v>
      </c>
      <c r="DJ132" s="53" t="s">
        <v>0</v>
      </c>
      <c r="DK132" s="53" t="s">
        <v>0</v>
      </c>
      <c r="DL132" s="52" t="s">
        <v>0</v>
      </c>
      <c r="DM132" s="52" t="s">
        <v>0</v>
      </c>
      <c r="DN132" s="52" t="s">
        <v>0</v>
      </c>
      <c r="DO132" s="52" t="s">
        <v>380</v>
      </c>
      <c r="DP132" s="56" t="s">
        <v>0</v>
      </c>
      <c r="DQ132" s="53" t="s">
        <v>0</v>
      </c>
      <c r="DR132" s="53" t="s">
        <v>0</v>
      </c>
      <c r="DS132" s="52" t="s">
        <v>380</v>
      </c>
      <c r="DT132" s="52" t="s">
        <v>380</v>
      </c>
      <c r="DU132" s="52" t="s">
        <v>380</v>
      </c>
      <c r="DV132" s="52" t="s">
        <v>380</v>
      </c>
      <c r="DW132" s="58" t="s">
        <v>380</v>
      </c>
      <c r="DX132" s="3" t="s">
        <v>417</v>
      </c>
    </row>
    <row r="133" spans="1:128">
      <c r="A133" s="72" t="s">
        <v>563</v>
      </c>
      <c r="B133" s="51">
        <v>25</v>
      </c>
      <c r="C133" s="51">
        <v>15</v>
      </c>
      <c r="D133" s="51">
        <f t="shared" si="8"/>
        <v>0</v>
      </c>
      <c r="E133" s="79">
        <f t="shared" si="9"/>
        <v>15</v>
      </c>
      <c r="F133" s="52" t="s">
        <v>0</v>
      </c>
      <c r="G133" s="52" t="s">
        <v>0</v>
      </c>
      <c r="H133" s="52" t="s">
        <v>0</v>
      </c>
      <c r="I133" s="53" t="s">
        <v>0</v>
      </c>
      <c r="J133" s="53" t="s">
        <v>0</v>
      </c>
      <c r="K133" s="52" t="s">
        <v>0</v>
      </c>
      <c r="L133" s="52" t="s">
        <v>0</v>
      </c>
      <c r="M133" s="52" t="s">
        <v>0</v>
      </c>
      <c r="N133" s="52" t="s">
        <v>0</v>
      </c>
      <c r="O133" s="52" t="s">
        <v>0</v>
      </c>
      <c r="P133" s="53" t="s">
        <v>0</v>
      </c>
      <c r="Q133" s="53" t="s">
        <v>0</v>
      </c>
      <c r="R133" s="52" t="s">
        <v>0</v>
      </c>
      <c r="S133" s="52" t="s">
        <v>0</v>
      </c>
      <c r="T133" s="52" t="s">
        <v>0</v>
      </c>
      <c r="U133" s="52" t="s">
        <v>0</v>
      </c>
      <c r="V133" s="52" t="s">
        <v>0</v>
      </c>
      <c r="W133" s="53" t="s">
        <v>0</v>
      </c>
      <c r="X133" s="53" t="s">
        <v>0</v>
      </c>
      <c r="Y133" s="52" t="s">
        <v>0</v>
      </c>
      <c r="Z133" s="52" t="s">
        <v>0</v>
      </c>
      <c r="AA133" s="52" t="s">
        <v>0</v>
      </c>
      <c r="AB133" s="52" t="s">
        <v>0</v>
      </c>
      <c r="AC133" s="52" t="s">
        <v>0</v>
      </c>
      <c r="AD133" s="53" t="s">
        <v>0</v>
      </c>
      <c r="AE133" s="53" t="s">
        <v>0</v>
      </c>
      <c r="AF133" s="52" t="s">
        <v>0</v>
      </c>
      <c r="AG133" s="52" t="s">
        <v>0</v>
      </c>
      <c r="AH133" s="52" t="s">
        <v>0</v>
      </c>
      <c r="AI133" s="52" t="s">
        <v>0</v>
      </c>
      <c r="AJ133" s="57" t="s">
        <v>0</v>
      </c>
      <c r="AK133" s="53" t="s">
        <v>0</v>
      </c>
      <c r="AL133" s="53" t="s">
        <v>0</v>
      </c>
      <c r="AM133" s="52" t="s">
        <v>0</v>
      </c>
      <c r="AN133" s="52" t="s">
        <v>0</v>
      </c>
      <c r="AO133" s="52" t="s">
        <v>0</v>
      </c>
      <c r="AP133" s="52" t="s">
        <v>0</v>
      </c>
      <c r="AQ133" s="52" t="s">
        <v>0</v>
      </c>
      <c r="AR133" s="53" t="s">
        <v>0</v>
      </c>
      <c r="AS133" s="53" t="s">
        <v>0</v>
      </c>
      <c r="AT133" s="52" t="s">
        <v>0</v>
      </c>
      <c r="AU133" s="52" t="s">
        <v>0</v>
      </c>
      <c r="AV133" s="52" t="s">
        <v>0</v>
      </c>
      <c r="AW133" s="52" t="s">
        <v>0</v>
      </c>
      <c r="AX133" s="52" t="s">
        <v>0</v>
      </c>
      <c r="AY133" s="53" t="s">
        <v>0</v>
      </c>
      <c r="AZ133" s="53" t="s">
        <v>0</v>
      </c>
      <c r="BA133" s="52" t="s">
        <v>0</v>
      </c>
      <c r="BB133" s="52" t="s">
        <v>0</v>
      </c>
      <c r="BC133" s="52" t="s">
        <v>0</v>
      </c>
      <c r="BD133" s="52" t="s">
        <v>0</v>
      </c>
      <c r="BE133" s="52" t="s">
        <v>0</v>
      </c>
      <c r="BF133" s="53" t="s">
        <v>0</v>
      </c>
      <c r="BG133" s="53" t="s">
        <v>0</v>
      </c>
      <c r="BH133" s="52" t="s">
        <v>0</v>
      </c>
      <c r="BI133" s="52" t="s">
        <v>0</v>
      </c>
      <c r="BJ133" s="52" t="s">
        <v>0</v>
      </c>
      <c r="BK133" s="52" t="s">
        <v>0</v>
      </c>
      <c r="BL133" s="52" t="s">
        <v>0</v>
      </c>
      <c r="BM133" s="53" t="s">
        <v>0</v>
      </c>
      <c r="BN133" s="55" t="s">
        <v>0</v>
      </c>
      <c r="BO133" s="56" t="s">
        <v>0</v>
      </c>
      <c r="BP133" s="52" t="s">
        <v>0</v>
      </c>
      <c r="BQ133" s="52" t="s">
        <v>0</v>
      </c>
      <c r="BR133" s="52" t="s">
        <v>0</v>
      </c>
      <c r="BS133" s="52" t="s">
        <v>0</v>
      </c>
      <c r="BT133" s="53" t="s">
        <v>0</v>
      </c>
      <c r="BU133" s="53" t="s">
        <v>0</v>
      </c>
      <c r="BV133" s="52" t="s">
        <v>0</v>
      </c>
      <c r="BW133" s="52" t="s">
        <v>0</v>
      </c>
      <c r="BX133" s="52" t="s">
        <v>0</v>
      </c>
      <c r="BY133" s="52" t="s">
        <v>0</v>
      </c>
      <c r="BZ133" s="52" t="s">
        <v>0</v>
      </c>
      <c r="CA133" s="53" t="s">
        <v>0</v>
      </c>
      <c r="CB133" s="53" t="s">
        <v>0</v>
      </c>
      <c r="CC133" s="52" t="s">
        <v>0</v>
      </c>
      <c r="CD133" s="52" t="s">
        <v>0</v>
      </c>
      <c r="CE133" s="52" t="s">
        <v>0</v>
      </c>
      <c r="CF133" s="52" t="s">
        <v>0</v>
      </c>
      <c r="CG133" s="52" t="s">
        <v>0</v>
      </c>
      <c r="CH133" s="53" t="s">
        <v>0</v>
      </c>
      <c r="CI133" s="53" t="s">
        <v>0</v>
      </c>
      <c r="CJ133" s="52" t="s">
        <v>0</v>
      </c>
      <c r="CK133" s="52" t="s">
        <v>0</v>
      </c>
      <c r="CL133" s="52" t="s">
        <v>0</v>
      </c>
      <c r="CM133" s="52" t="s">
        <v>0</v>
      </c>
      <c r="CN133" s="52" t="s">
        <v>0</v>
      </c>
      <c r="CO133" s="53" t="s">
        <v>0</v>
      </c>
      <c r="CP133" s="53" t="s">
        <v>0</v>
      </c>
      <c r="CQ133" s="52" t="s">
        <v>0</v>
      </c>
      <c r="CR133" s="54" t="s">
        <v>0</v>
      </c>
      <c r="CS133" s="52" t="s">
        <v>0</v>
      </c>
      <c r="CT133" s="52" t="s">
        <v>0</v>
      </c>
      <c r="CU133" s="52" t="s">
        <v>0</v>
      </c>
      <c r="CV133" s="53" t="s">
        <v>0</v>
      </c>
      <c r="CW133" s="53" t="s">
        <v>0</v>
      </c>
      <c r="CX133" s="52" t="s">
        <v>0</v>
      </c>
      <c r="CY133" s="52" t="s">
        <v>0</v>
      </c>
      <c r="CZ133" s="52" t="s">
        <v>0</v>
      </c>
      <c r="DA133" s="52" t="s">
        <v>0</v>
      </c>
      <c r="DB133" s="52" t="s">
        <v>0</v>
      </c>
      <c r="DC133" s="52" t="s">
        <v>0</v>
      </c>
      <c r="DD133" s="53" t="s">
        <v>0</v>
      </c>
      <c r="DE133" s="52" t="s">
        <v>0</v>
      </c>
      <c r="DF133" s="52" t="s">
        <v>0</v>
      </c>
      <c r="DG133" s="52" t="s">
        <v>0</v>
      </c>
      <c r="DH133" s="52" t="s">
        <v>0</v>
      </c>
      <c r="DI133" s="52" t="s">
        <v>0</v>
      </c>
      <c r="DJ133" s="53" t="s">
        <v>0</v>
      </c>
      <c r="DK133" s="53" t="s">
        <v>0</v>
      </c>
      <c r="DL133" s="52" t="s">
        <v>0</v>
      </c>
      <c r="DM133" s="52" t="s">
        <v>0</v>
      </c>
      <c r="DN133" s="52" t="s">
        <v>0</v>
      </c>
      <c r="DO133" s="52" t="s">
        <v>0</v>
      </c>
      <c r="DP133" s="56" t="s">
        <v>0</v>
      </c>
      <c r="DQ133" s="53" t="s">
        <v>0</v>
      </c>
      <c r="DR133" s="53" t="s">
        <v>0</v>
      </c>
      <c r="DS133" s="52" t="s">
        <v>0</v>
      </c>
      <c r="DT133" s="52" t="s">
        <v>0</v>
      </c>
      <c r="DU133" s="52" t="s">
        <v>0</v>
      </c>
      <c r="DV133" s="52" t="s">
        <v>0</v>
      </c>
      <c r="DW133" s="58" t="s">
        <v>0</v>
      </c>
    </row>
    <row r="134" spans="1:128">
      <c r="A134" s="72" t="s">
        <v>564</v>
      </c>
      <c r="B134" s="51">
        <v>30</v>
      </c>
      <c r="C134" s="51">
        <v>12</v>
      </c>
      <c r="D134" s="51">
        <f t="shared" si="8"/>
        <v>9</v>
      </c>
      <c r="E134" s="79">
        <f t="shared" si="9"/>
        <v>3</v>
      </c>
      <c r="F134" s="52" t="s">
        <v>380</v>
      </c>
      <c r="G134" s="52" t="s">
        <v>0</v>
      </c>
      <c r="H134" s="52" t="s">
        <v>0</v>
      </c>
      <c r="I134" s="53" t="s">
        <v>0</v>
      </c>
      <c r="J134" s="53" t="s">
        <v>0</v>
      </c>
      <c r="K134" s="52" t="s">
        <v>0</v>
      </c>
      <c r="L134" s="52" t="s">
        <v>0</v>
      </c>
      <c r="M134" s="52" t="s">
        <v>0</v>
      </c>
      <c r="N134" s="52" t="s">
        <v>0</v>
      </c>
      <c r="O134" s="52" t="s">
        <v>0</v>
      </c>
      <c r="P134" s="53" t="s">
        <v>0</v>
      </c>
      <c r="Q134" s="53" t="s">
        <v>0</v>
      </c>
      <c r="R134" s="52" t="s">
        <v>0</v>
      </c>
      <c r="S134" s="52" t="s">
        <v>0</v>
      </c>
      <c r="T134" s="52" t="s">
        <v>0</v>
      </c>
      <c r="U134" s="52" t="s">
        <v>0</v>
      </c>
      <c r="V134" s="52" t="s">
        <v>0</v>
      </c>
      <c r="W134" s="53" t="s">
        <v>0</v>
      </c>
      <c r="X134" s="53" t="s">
        <v>0</v>
      </c>
      <c r="Y134" s="52" t="s">
        <v>0</v>
      </c>
      <c r="Z134" s="52" t="s">
        <v>0</v>
      </c>
      <c r="AA134" s="52" t="s">
        <v>0</v>
      </c>
      <c r="AB134" s="52" t="s">
        <v>0</v>
      </c>
      <c r="AC134" s="52" t="s">
        <v>0</v>
      </c>
      <c r="AD134" s="53" t="s">
        <v>0</v>
      </c>
      <c r="AE134" s="53" t="s">
        <v>0</v>
      </c>
      <c r="AF134" s="52" t="s">
        <v>0</v>
      </c>
      <c r="AG134" s="52" t="s">
        <v>0</v>
      </c>
      <c r="AH134" s="52" t="s">
        <v>0</v>
      </c>
      <c r="AI134" s="52" t="s">
        <v>0</v>
      </c>
      <c r="AJ134" s="57" t="s">
        <v>0</v>
      </c>
      <c r="AK134" s="53" t="s">
        <v>0</v>
      </c>
      <c r="AL134" s="53" t="s">
        <v>0</v>
      </c>
      <c r="AM134" s="52" t="s">
        <v>0</v>
      </c>
      <c r="AN134" s="52" t="s">
        <v>0</v>
      </c>
      <c r="AO134" s="52" t="s">
        <v>0</v>
      </c>
      <c r="AP134" s="52" t="s">
        <v>0</v>
      </c>
      <c r="AQ134" s="52" t="s">
        <v>0</v>
      </c>
      <c r="AR134" s="53" t="s">
        <v>0</v>
      </c>
      <c r="AS134" s="53" t="s">
        <v>0</v>
      </c>
      <c r="AT134" s="52" t="s">
        <v>380</v>
      </c>
      <c r="AU134" s="52" t="s">
        <v>380</v>
      </c>
      <c r="AV134" s="52" t="s">
        <v>380</v>
      </c>
      <c r="AW134" s="52"/>
      <c r="AX134" s="52"/>
      <c r="AY134" s="53"/>
      <c r="AZ134" s="53" t="s">
        <v>0</v>
      </c>
      <c r="BA134" s="52" t="s">
        <v>0</v>
      </c>
      <c r="BB134" s="52" t="s">
        <v>0</v>
      </c>
      <c r="BC134" s="52" t="s">
        <v>0</v>
      </c>
      <c r="BD134" s="52" t="s">
        <v>0</v>
      </c>
      <c r="BE134" s="52" t="s">
        <v>0</v>
      </c>
      <c r="BF134" s="53" t="s">
        <v>0</v>
      </c>
      <c r="BG134" s="53" t="s">
        <v>0</v>
      </c>
      <c r="BH134" s="52" t="s">
        <v>380</v>
      </c>
      <c r="BI134" s="52" t="s">
        <v>380</v>
      </c>
      <c r="BJ134" s="52" t="s">
        <v>380</v>
      </c>
      <c r="BK134" s="52" t="s">
        <v>380</v>
      </c>
      <c r="BL134" s="52" t="s">
        <v>380</v>
      </c>
      <c r="BM134" s="53"/>
      <c r="BN134" s="55"/>
      <c r="BO134" s="56" t="s">
        <v>0</v>
      </c>
      <c r="BP134" s="52" t="s">
        <v>0</v>
      </c>
      <c r="BQ134" s="52" t="s">
        <v>0</v>
      </c>
      <c r="BR134" s="52" t="s">
        <v>0</v>
      </c>
      <c r="BS134" s="52" t="s">
        <v>0</v>
      </c>
      <c r="BT134" s="53" t="s">
        <v>0</v>
      </c>
      <c r="BU134" s="53" t="s">
        <v>0</v>
      </c>
      <c r="BV134" s="52" t="s">
        <v>0</v>
      </c>
      <c r="BW134" s="52" t="s">
        <v>0</v>
      </c>
      <c r="BX134" s="52" t="s">
        <v>0</v>
      </c>
      <c r="BY134" s="52" t="s">
        <v>0</v>
      </c>
      <c r="BZ134" s="52" t="s">
        <v>0</v>
      </c>
      <c r="CA134" s="53" t="s">
        <v>0</v>
      </c>
      <c r="CB134" s="53" t="s">
        <v>0</v>
      </c>
      <c r="CC134" s="52" t="s">
        <v>0</v>
      </c>
      <c r="CD134" s="52" t="s">
        <v>0</v>
      </c>
      <c r="CE134" s="52" t="s">
        <v>0</v>
      </c>
      <c r="CF134" s="52" t="s">
        <v>0</v>
      </c>
      <c r="CG134" s="52" t="s">
        <v>0</v>
      </c>
      <c r="CH134" s="53" t="s">
        <v>0</v>
      </c>
      <c r="CI134" s="53" t="s">
        <v>0</v>
      </c>
      <c r="CJ134" s="52" t="s">
        <v>0</v>
      </c>
      <c r="CK134" s="52" t="s">
        <v>0</v>
      </c>
      <c r="CL134" s="52" t="s">
        <v>0</v>
      </c>
      <c r="CM134" s="52" t="s">
        <v>0</v>
      </c>
      <c r="CN134" s="52" t="s">
        <v>0</v>
      </c>
      <c r="CO134" s="53" t="s">
        <v>0</v>
      </c>
      <c r="CP134" s="53" t="s">
        <v>0</v>
      </c>
      <c r="CQ134" s="52" t="s">
        <v>0</v>
      </c>
      <c r="CR134" s="54" t="s">
        <v>0</v>
      </c>
      <c r="CS134" s="52" t="s">
        <v>0</v>
      </c>
      <c r="CT134" s="52" t="s">
        <v>0</v>
      </c>
      <c r="CU134" s="52" t="s">
        <v>0</v>
      </c>
      <c r="CV134" s="53" t="s">
        <v>0</v>
      </c>
      <c r="CW134" s="53" t="s">
        <v>0</v>
      </c>
      <c r="CX134" s="52" t="s">
        <v>0</v>
      </c>
      <c r="CY134" s="52" t="s">
        <v>0</v>
      </c>
      <c r="CZ134" s="52" t="s">
        <v>0</v>
      </c>
      <c r="DA134" s="52" t="s">
        <v>0</v>
      </c>
      <c r="DB134" s="52" t="s">
        <v>0</v>
      </c>
      <c r="DC134" s="52" t="s">
        <v>0</v>
      </c>
      <c r="DD134" s="53" t="s">
        <v>0</v>
      </c>
      <c r="DE134" s="52" t="s">
        <v>0</v>
      </c>
      <c r="DF134" s="52" t="s">
        <v>0</v>
      </c>
      <c r="DG134" s="52" t="s">
        <v>0</v>
      </c>
      <c r="DH134" s="52" t="s">
        <v>0</v>
      </c>
      <c r="DI134" s="52" t="s">
        <v>0</v>
      </c>
      <c r="DJ134" s="53" t="s">
        <v>0</v>
      </c>
      <c r="DK134" s="53" t="s">
        <v>0</v>
      </c>
      <c r="DL134" s="52" t="s">
        <v>0</v>
      </c>
      <c r="DM134" s="52" t="s">
        <v>0</v>
      </c>
      <c r="DN134" s="52" t="s">
        <v>0</v>
      </c>
      <c r="DO134" s="52" t="s">
        <v>0</v>
      </c>
      <c r="DP134" s="56" t="s">
        <v>0</v>
      </c>
      <c r="DQ134" s="53" t="s">
        <v>0</v>
      </c>
      <c r="DR134" s="53" t="s">
        <v>0</v>
      </c>
      <c r="DS134" s="52" t="s">
        <v>0</v>
      </c>
      <c r="DT134" s="52" t="s">
        <v>0</v>
      </c>
      <c r="DU134" s="52" t="s">
        <v>0</v>
      </c>
      <c r="DV134" s="52" t="s">
        <v>0</v>
      </c>
      <c r="DW134" s="58" t="s">
        <v>0</v>
      </c>
    </row>
    <row r="135" spans="1:128">
      <c r="A135" s="72" t="s">
        <v>565</v>
      </c>
      <c r="B135" s="51">
        <v>32</v>
      </c>
      <c r="C135" s="51">
        <v>7</v>
      </c>
      <c r="D135" s="51">
        <f t="shared" si="8"/>
        <v>7</v>
      </c>
      <c r="E135" s="79">
        <f t="shared" si="9"/>
        <v>0</v>
      </c>
      <c r="F135" s="52" t="s">
        <v>0</v>
      </c>
      <c r="G135" s="52" t="s">
        <v>0</v>
      </c>
      <c r="H135" s="52" t="s">
        <v>0</v>
      </c>
      <c r="I135" s="53" t="s">
        <v>0</v>
      </c>
      <c r="J135" s="53" t="s">
        <v>0</v>
      </c>
      <c r="K135" s="52" t="s">
        <v>0</v>
      </c>
      <c r="L135" s="52" t="s">
        <v>0</v>
      </c>
      <c r="M135" s="52" t="s">
        <v>0</v>
      </c>
      <c r="N135" s="52" t="s">
        <v>0</v>
      </c>
      <c r="O135" s="52" t="s">
        <v>0</v>
      </c>
      <c r="P135" s="53" t="s">
        <v>0</v>
      </c>
      <c r="Q135" s="53" t="s">
        <v>0</v>
      </c>
      <c r="R135" s="52" t="s">
        <v>0</v>
      </c>
      <c r="S135" s="52" t="s">
        <v>0</v>
      </c>
      <c r="T135" s="52" t="s">
        <v>0</v>
      </c>
      <c r="U135" s="52" t="s">
        <v>0</v>
      </c>
      <c r="V135" s="52" t="s">
        <v>0</v>
      </c>
      <c r="W135" s="53" t="s">
        <v>0</v>
      </c>
      <c r="X135" s="53" t="s">
        <v>0</v>
      </c>
      <c r="Y135" s="52" t="s">
        <v>0</v>
      </c>
      <c r="Z135" s="52" t="s">
        <v>0</v>
      </c>
      <c r="AA135" s="52" t="s">
        <v>0</v>
      </c>
      <c r="AB135" s="52" t="s">
        <v>0</v>
      </c>
      <c r="AC135" s="52" t="s">
        <v>0</v>
      </c>
      <c r="AD135" s="53" t="s">
        <v>0</v>
      </c>
      <c r="AE135" s="53" t="s">
        <v>0</v>
      </c>
      <c r="AF135" s="52" t="s">
        <v>0</v>
      </c>
      <c r="AG135" s="52" t="s">
        <v>0</v>
      </c>
      <c r="AH135" s="52" t="s">
        <v>0</v>
      </c>
      <c r="AI135" s="52" t="s">
        <v>0</v>
      </c>
      <c r="AJ135" s="57" t="s">
        <v>0</v>
      </c>
      <c r="AK135" s="53" t="s">
        <v>0</v>
      </c>
      <c r="AL135" s="53" t="s">
        <v>0</v>
      </c>
      <c r="AM135" s="52" t="s">
        <v>0</v>
      </c>
      <c r="AN135" s="52" t="s">
        <v>0</v>
      </c>
      <c r="AO135" s="52" t="s">
        <v>0</v>
      </c>
      <c r="AP135" s="52" t="s">
        <v>0</v>
      </c>
      <c r="AQ135" s="52" t="s">
        <v>0</v>
      </c>
      <c r="AR135" s="53" t="s">
        <v>0</v>
      </c>
      <c r="AS135" s="53" t="s">
        <v>0</v>
      </c>
      <c r="AT135" s="52" t="s">
        <v>0</v>
      </c>
      <c r="AU135" s="52" t="s">
        <v>0</v>
      </c>
      <c r="AV135" s="52" t="s">
        <v>0</v>
      </c>
      <c r="AW135" s="52" t="s">
        <v>0</v>
      </c>
      <c r="AX135" s="52" t="s">
        <v>0</v>
      </c>
      <c r="AY135" s="53" t="s">
        <v>0</v>
      </c>
      <c r="AZ135" s="53" t="s">
        <v>0</v>
      </c>
      <c r="BA135" s="52" t="s">
        <v>0</v>
      </c>
      <c r="BB135" s="52" t="s">
        <v>0</v>
      </c>
      <c r="BC135" s="52" t="s">
        <v>0</v>
      </c>
      <c r="BD135" s="52" t="s">
        <v>0</v>
      </c>
      <c r="BE135" s="52" t="s">
        <v>0</v>
      </c>
      <c r="BF135" s="53" t="s">
        <v>0</v>
      </c>
      <c r="BG135" s="53" t="s">
        <v>0</v>
      </c>
      <c r="BH135" s="52" t="s">
        <v>0</v>
      </c>
      <c r="BI135" s="52" t="s">
        <v>0</v>
      </c>
      <c r="BJ135" s="52" t="s">
        <v>0</v>
      </c>
      <c r="BK135" s="52" t="s">
        <v>0</v>
      </c>
      <c r="BL135" s="52" t="s">
        <v>0</v>
      </c>
      <c r="BM135" s="53" t="s">
        <v>0</v>
      </c>
      <c r="BN135" s="55" t="s">
        <v>0</v>
      </c>
      <c r="BO135" s="56" t="s">
        <v>0</v>
      </c>
      <c r="BP135" s="52" t="s">
        <v>0</v>
      </c>
      <c r="BQ135" s="52" t="s">
        <v>0</v>
      </c>
      <c r="BR135" s="52" t="s">
        <v>0</v>
      </c>
      <c r="BS135" s="52" t="s">
        <v>0</v>
      </c>
      <c r="BT135" s="53" t="s">
        <v>0</v>
      </c>
      <c r="BU135" s="53" t="s">
        <v>0</v>
      </c>
      <c r="BV135" s="52" t="s">
        <v>0</v>
      </c>
      <c r="BW135" s="52" t="s">
        <v>0</v>
      </c>
      <c r="BX135" s="52" t="s">
        <v>0</v>
      </c>
      <c r="BY135" s="52" t="s">
        <v>0</v>
      </c>
      <c r="BZ135" s="52" t="s">
        <v>0</v>
      </c>
      <c r="CA135" s="53" t="s">
        <v>0</v>
      </c>
      <c r="CB135" s="53" t="s">
        <v>0</v>
      </c>
      <c r="CC135" s="52" t="s">
        <v>0</v>
      </c>
      <c r="CD135" s="52" t="s">
        <v>0</v>
      </c>
      <c r="CE135" s="52" t="s">
        <v>0</v>
      </c>
      <c r="CF135" s="52" t="s">
        <v>0</v>
      </c>
      <c r="CG135" s="52" t="s">
        <v>0</v>
      </c>
      <c r="CH135" s="53" t="s">
        <v>0</v>
      </c>
      <c r="CI135" s="53" t="s">
        <v>0</v>
      </c>
      <c r="CJ135" s="52" t="s">
        <v>0</v>
      </c>
      <c r="CK135" s="52" t="s">
        <v>0</v>
      </c>
      <c r="CL135" s="52" t="s">
        <v>0</v>
      </c>
      <c r="CM135" s="52" t="s">
        <v>0</v>
      </c>
      <c r="CN135" s="52" t="s">
        <v>0</v>
      </c>
      <c r="CO135" s="53" t="s">
        <v>0</v>
      </c>
      <c r="CP135" s="53" t="s">
        <v>0</v>
      </c>
      <c r="CQ135" s="52" t="s">
        <v>0</v>
      </c>
      <c r="CR135" s="54" t="s">
        <v>0</v>
      </c>
      <c r="CS135" s="52" t="s">
        <v>0</v>
      </c>
      <c r="CT135" s="52" t="s">
        <v>0</v>
      </c>
      <c r="CU135" s="52" t="s">
        <v>0</v>
      </c>
      <c r="CV135" s="53" t="s">
        <v>0</v>
      </c>
      <c r="CW135" s="53" t="s">
        <v>0</v>
      </c>
      <c r="CX135" s="52" t="s">
        <v>0</v>
      </c>
      <c r="CY135" s="52" t="s">
        <v>0</v>
      </c>
      <c r="CZ135" s="52" t="s">
        <v>0</v>
      </c>
      <c r="DA135" s="52" t="s">
        <v>0</v>
      </c>
      <c r="DB135" s="52" t="s">
        <v>0</v>
      </c>
      <c r="DC135" s="52" t="s">
        <v>0</v>
      </c>
      <c r="DD135" s="53" t="s">
        <v>0</v>
      </c>
      <c r="DE135" s="52" t="s">
        <v>0</v>
      </c>
      <c r="DF135" s="52" t="s">
        <v>0</v>
      </c>
      <c r="DG135" s="52" t="s">
        <v>0</v>
      </c>
      <c r="DH135" s="52" t="s">
        <v>0</v>
      </c>
      <c r="DI135" s="52" t="s">
        <v>0</v>
      </c>
      <c r="DJ135" s="53" t="s">
        <v>0</v>
      </c>
      <c r="DK135" s="53" t="s">
        <v>0</v>
      </c>
      <c r="DL135" s="52" t="s">
        <v>0</v>
      </c>
      <c r="DM135" s="52" t="s">
        <v>0</v>
      </c>
      <c r="DN135" s="103" t="s">
        <v>380</v>
      </c>
      <c r="DO135" s="103" t="s">
        <v>380</v>
      </c>
      <c r="DP135" s="56" t="s">
        <v>0</v>
      </c>
      <c r="DQ135" s="53" t="s">
        <v>0</v>
      </c>
      <c r="DR135" s="53" t="s">
        <v>0</v>
      </c>
      <c r="DS135" s="103" t="s">
        <v>380</v>
      </c>
      <c r="DT135" s="52" t="s">
        <v>380</v>
      </c>
      <c r="DU135" s="52" t="s">
        <v>380</v>
      </c>
      <c r="DV135" s="52" t="s">
        <v>380</v>
      </c>
      <c r="DW135" s="58" t="s">
        <v>380</v>
      </c>
      <c r="DX135" s="3" t="s">
        <v>566</v>
      </c>
    </row>
    <row r="136" spans="1:128">
      <c r="A136" s="72" t="s">
        <v>567</v>
      </c>
      <c r="B136" s="51">
        <v>30</v>
      </c>
      <c r="C136" s="51">
        <v>19</v>
      </c>
      <c r="D136" s="51">
        <f t="shared" si="8"/>
        <v>8</v>
      </c>
      <c r="E136" s="79">
        <f t="shared" si="9"/>
        <v>11</v>
      </c>
      <c r="F136" s="52" t="s">
        <v>0</v>
      </c>
      <c r="G136" s="52" t="s">
        <v>0</v>
      </c>
      <c r="H136" s="52" t="s">
        <v>0</v>
      </c>
      <c r="I136" s="53" t="s">
        <v>0</v>
      </c>
      <c r="J136" s="53" t="s">
        <v>0</v>
      </c>
      <c r="K136" s="52" t="s">
        <v>0</v>
      </c>
      <c r="L136" s="52" t="s">
        <v>0</v>
      </c>
      <c r="M136" s="52" t="s">
        <v>0</v>
      </c>
      <c r="N136" s="52" t="s">
        <v>0</v>
      </c>
      <c r="O136" s="52" t="s">
        <v>0</v>
      </c>
      <c r="P136" s="53" t="s">
        <v>0</v>
      </c>
      <c r="Q136" s="53" t="s">
        <v>0</v>
      </c>
      <c r="R136" s="52" t="s">
        <v>0</v>
      </c>
      <c r="S136" s="52" t="s">
        <v>0</v>
      </c>
      <c r="T136" s="52" t="s">
        <v>0</v>
      </c>
      <c r="U136" s="52" t="s">
        <v>0</v>
      </c>
      <c r="V136" s="52" t="s">
        <v>0</v>
      </c>
      <c r="W136" s="53" t="s">
        <v>0</v>
      </c>
      <c r="X136" s="53" t="s">
        <v>0</v>
      </c>
      <c r="Y136" s="52" t="s">
        <v>0</v>
      </c>
      <c r="Z136" s="52" t="s">
        <v>0</v>
      </c>
      <c r="AA136" s="52" t="s">
        <v>0</v>
      </c>
      <c r="AB136" s="52" t="s">
        <v>0</v>
      </c>
      <c r="AC136" s="52" t="s">
        <v>0</v>
      </c>
      <c r="AD136" s="53" t="s">
        <v>0</v>
      </c>
      <c r="AE136" s="53" t="s">
        <v>0</v>
      </c>
      <c r="AF136" s="52" t="s">
        <v>0</v>
      </c>
      <c r="AG136" s="52" t="s">
        <v>0</v>
      </c>
      <c r="AH136" s="52" t="s">
        <v>0</v>
      </c>
      <c r="AI136" s="52" t="s">
        <v>0</v>
      </c>
      <c r="AJ136" s="57" t="s">
        <v>0</v>
      </c>
      <c r="AK136" s="53" t="s">
        <v>0</v>
      </c>
      <c r="AL136" s="53" t="s">
        <v>0</v>
      </c>
      <c r="AM136" s="52" t="s">
        <v>0</v>
      </c>
      <c r="AN136" s="52" t="s">
        <v>0</v>
      </c>
      <c r="AO136" s="52" t="s">
        <v>0</v>
      </c>
      <c r="AP136" s="52" t="s">
        <v>0</v>
      </c>
      <c r="AQ136" s="52" t="s">
        <v>0</v>
      </c>
      <c r="AR136" s="53" t="s">
        <v>0</v>
      </c>
      <c r="AS136" s="53" t="s">
        <v>0</v>
      </c>
      <c r="AT136" s="52" t="s">
        <v>0</v>
      </c>
      <c r="AU136" s="52" t="s">
        <v>0</v>
      </c>
      <c r="AV136" s="52" t="s">
        <v>0</v>
      </c>
      <c r="AW136" s="52" t="s">
        <v>0</v>
      </c>
      <c r="AX136" s="52" t="s">
        <v>0</v>
      </c>
      <c r="AY136" s="53" t="s">
        <v>0</v>
      </c>
      <c r="AZ136" s="53" t="s">
        <v>0</v>
      </c>
      <c r="BA136" s="52" t="s">
        <v>0</v>
      </c>
      <c r="BB136" s="52" t="s">
        <v>0</v>
      </c>
      <c r="BC136" s="52" t="s">
        <v>0</v>
      </c>
      <c r="BD136" s="52" t="s">
        <v>0</v>
      </c>
      <c r="BE136" s="52" t="s">
        <v>0</v>
      </c>
      <c r="BF136" s="53" t="s">
        <v>0</v>
      </c>
      <c r="BG136" s="53" t="s">
        <v>0</v>
      </c>
      <c r="BH136" s="52" t="s">
        <v>0</v>
      </c>
      <c r="BI136" s="52" t="s">
        <v>0</v>
      </c>
      <c r="BJ136" s="52" t="s">
        <v>0</v>
      </c>
      <c r="BK136" s="52" t="s">
        <v>0</v>
      </c>
      <c r="BL136" s="52" t="s">
        <v>0</v>
      </c>
      <c r="BM136" s="53" t="s">
        <v>0</v>
      </c>
      <c r="BN136" s="55" t="s">
        <v>0</v>
      </c>
      <c r="BO136" s="56" t="s">
        <v>0</v>
      </c>
      <c r="BP136" s="52" t="s">
        <v>0</v>
      </c>
      <c r="BQ136" s="52" t="s">
        <v>0</v>
      </c>
      <c r="BR136" s="52" t="s">
        <v>0</v>
      </c>
      <c r="BS136" s="52" t="s">
        <v>0</v>
      </c>
      <c r="BT136" s="53" t="s">
        <v>0</v>
      </c>
      <c r="BU136" s="53" t="s">
        <v>0</v>
      </c>
      <c r="BV136" s="52" t="s">
        <v>0</v>
      </c>
      <c r="BW136" s="52" t="s">
        <v>0</v>
      </c>
      <c r="BX136" s="52" t="s">
        <v>0</v>
      </c>
      <c r="BY136" s="52" t="s">
        <v>0</v>
      </c>
      <c r="BZ136" s="52" t="s">
        <v>0</v>
      </c>
      <c r="CA136" s="53" t="s">
        <v>0</v>
      </c>
      <c r="CB136" s="53" t="s">
        <v>0</v>
      </c>
      <c r="CC136" s="52" t="s">
        <v>0</v>
      </c>
      <c r="CD136" s="52" t="s">
        <v>0</v>
      </c>
      <c r="CE136" s="52" t="s">
        <v>0</v>
      </c>
      <c r="CF136" s="52" t="s">
        <v>0</v>
      </c>
      <c r="CG136" s="52" t="s">
        <v>0</v>
      </c>
      <c r="CH136" s="53" t="s">
        <v>0</v>
      </c>
      <c r="CI136" s="53" t="s">
        <v>0</v>
      </c>
      <c r="CJ136" s="52" t="s">
        <v>0</v>
      </c>
      <c r="CK136" s="52" t="s">
        <v>0</v>
      </c>
      <c r="CL136" s="52" t="s">
        <v>0</v>
      </c>
      <c r="CM136" s="52" t="s">
        <v>0</v>
      </c>
      <c r="CN136" s="52" t="s">
        <v>0</v>
      </c>
      <c r="CO136" s="53" t="s">
        <v>0</v>
      </c>
      <c r="CP136" s="53" t="s">
        <v>0</v>
      </c>
      <c r="CQ136" s="52" t="s">
        <v>0</v>
      </c>
      <c r="CR136" s="54" t="s">
        <v>0</v>
      </c>
      <c r="CS136" s="52" t="s">
        <v>0</v>
      </c>
      <c r="CT136" s="52" t="s">
        <v>0</v>
      </c>
      <c r="CU136" s="52" t="s">
        <v>383</v>
      </c>
      <c r="CV136" s="53" t="s">
        <v>0</v>
      </c>
      <c r="CW136" s="53" t="s">
        <v>0</v>
      </c>
      <c r="CX136" s="52" t="s">
        <v>0</v>
      </c>
      <c r="CY136" s="52" t="s">
        <v>0</v>
      </c>
      <c r="CZ136" s="52" t="s">
        <v>0</v>
      </c>
      <c r="DA136" s="52" t="s">
        <v>0</v>
      </c>
      <c r="DB136" s="52" t="s">
        <v>0</v>
      </c>
      <c r="DC136" s="52" t="s">
        <v>0</v>
      </c>
      <c r="DD136" s="53" t="s">
        <v>0</v>
      </c>
      <c r="DE136" s="52" t="s">
        <v>0</v>
      </c>
      <c r="DF136" s="52" t="s">
        <v>0</v>
      </c>
      <c r="DG136" s="52" t="s">
        <v>0</v>
      </c>
      <c r="DH136" s="52" t="s">
        <v>0</v>
      </c>
      <c r="DI136" s="52" t="s">
        <v>0</v>
      </c>
      <c r="DJ136" s="53" t="s">
        <v>0</v>
      </c>
      <c r="DK136" s="53" t="s">
        <v>0</v>
      </c>
      <c r="DL136" s="52"/>
      <c r="DM136" s="52"/>
      <c r="DN136" s="52" t="s">
        <v>380</v>
      </c>
      <c r="DO136" s="52" t="s">
        <v>380</v>
      </c>
      <c r="DP136" s="56" t="s">
        <v>0</v>
      </c>
      <c r="DQ136" s="53" t="s">
        <v>0</v>
      </c>
      <c r="DR136" s="53" t="s">
        <v>0</v>
      </c>
      <c r="DS136" s="52" t="s">
        <v>380</v>
      </c>
      <c r="DT136" s="52" t="s">
        <v>380</v>
      </c>
      <c r="DU136" s="52" t="s">
        <v>380</v>
      </c>
      <c r="DV136" s="52" t="s">
        <v>380</v>
      </c>
      <c r="DW136" s="58" t="s">
        <v>380</v>
      </c>
      <c r="DX136" s="3" t="s">
        <v>417</v>
      </c>
    </row>
    <row r="137" spans="1:128">
      <c r="A137" s="72" t="s">
        <v>568</v>
      </c>
      <c r="B137" s="51">
        <v>30</v>
      </c>
      <c r="C137" s="51">
        <v>10</v>
      </c>
      <c r="D137" s="51">
        <f t="shared" si="8"/>
        <v>6</v>
      </c>
      <c r="E137" s="79">
        <f t="shared" si="9"/>
        <v>4</v>
      </c>
      <c r="F137" s="52" t="s">
        <v>0</v>
      </c>
      <c r="G137" s="52" t="s">
        <v>0</v>
      </c>
      <c r="H137" s="52" t="s">
        <v>0</v>
      </c>
      <c r="I137" s="53" t="s">
        <v>0</v>
      </c>
      <c r="J137" s="53" t="s">
        <v>0</v>
      </c>
      <c r="K137" s="52" t="s">
        <v>0</v>
      </c>
      <c r="L137" s="52" t="s">
        <v>0</v>
      </c>
      <c r="M137" s="52" t="s">
        <v>0</v>
      </c>
      <c r="N137" s="52" t="s">
        <v>0</v>
      </c>
      <c r="O137" s="52" t="s">
        <v>0</v>
      </c>
      <c r="P137" s="53" t="s">
        <v>0</v>
      </c>
      <c r="Q137" s="53" t="s">
        <v>0</v>
      </c>
      <c r="R137" s="52" t="s">
        <v>0</v>
      </c>
      <c r="S137" s="52" t="s">
        <v>0</v>
      </c>
      <c r="T137" s="52" t="s">
        <v>0</v>
      </c>
      <c r="U137" s="52" t="s">
        <v>0</v>
      </c>
      <c r="V137" s="52" t="s">
        <v>0</v>
      </c>
      <c r="W137" s="53" t="s">
        <v>0</v>
      </c>
      <c r="X137" s="53" t="s">
        <v>0</v>
      </c>
      <c r="Y137" s="52" t="s">
        <v>0</v>
      </c>
      <c r="Z137" s="52" t="s">
        <v>0</v>
      </c>
      <c r="AA137" s="52" t="s">
        <v>0</v>
      </c>
      <c r="AB137" s="52" t="s">
        <v>0</v>
      </c>
      <c r="AC137" s="52" t="s">
        <v>0</v>
      </c>
      <c r="AD137" s="53" t="s">
        <v>0</v>
      </c>
      <c r="AE137" s="53" t="s">
        <v>0</v>
      </c>
      <c r="AF137" s="52" t="s">
        <v>0</v>
      </c>
      <c r="AG137" s="52" t="s">
        <v>0</v>
      </c>
      <c r="AH137" s="52" t="s">
        <v>0</v>
      </c>
      <c r="AI137" s="52" t="s">
        <v>0</v>
      </c>
      <c r="AJ137" s="57" t="s">
        <v>0</v>
      </c>
      <c r="AK137" s="53" t="s">
        <v>0</v>
      </c>
      <c r="AL137" s="53" t="s">
        <v>0</v>
      </c>
      <c r="AM137" s="52" t="s">
        <v>0</v>
      </c>
      <c r="AN137" s="52" t="s">
        <v>0</v>
      </c>
      <c r="AO137" s="52" t="s">
        <v>0</v>
      </c>
      <c r="AP137" s="52" t="s">
        <v>0</v>
      </c>
      <c r="AQ137" s="52" t="s">
        <v>0</v>
      </c>
      <c r="AR137" s="53" t="s">
        <v>0</v>
      </c>
      <c r="AS137" s="53" t="s">
        <v>0</v>
      </c>
      <c r="AT137" s="52" t="s">
        <v>0</v>
      </c>
      <c r="AU137" s="52" t="s">
        <v>0</v>
      </c>
      <c r="AV137" s="52" t="s">
        <v>0</v>
      </c>
      <c r="AW137" s="52" t="s">
        <v>0</v>
      </c>
      <c r="AX137" s="52" t="s">
        <v>0</v>
      </c>
      <c r="AY137" s="53" t="s">
        <v>0</v>
      </c>
      <c r="AZ137" s="53" t="s">
        <v>0</v>
      </c>
      <c r="BA137" s="52" t="s">
        <v>0</v>
      </c>
      <c r="BB137" s="52" t="s">
        <v>0</v>
      </c>
      <c r="BC137" s="52" t="s">
        <v>0</v>
      </c>
      <c r="BD137" s="52" t="s">
        <v>0</v>
      </c>
      <c r="BE137" s="52" t="s">
        <v>0</v>
      </c>
      <c r="BF137" s="53" t="s">
        <v>0</v>
      </c>
      <c r="BG137" s="53" t="s">
        <v>0</v>
      </c>
      <c r="BH137" s="52" t="s">
        <v>0</v>
      </c>
      <c r="BI137" s="52" t="s">
        <v>0</v>
      </c>
      <c r="BJ137" s="52" t="s">
        <v>0</v>
      </c>
      <c r="BK137" s="52" t="s">
        <v>0</v>
      </c>
      <c r="BL137" s="52" t="s">
        <v>0</v>
      </c>
      <c r="BM137" s="53" t="s">
        <v>0</v>
      </c>
      <c r="BN137" s="55" t="s">
        <v>0</v>
      </c>
      <c r="BO137" s="56" t="s">
        <v>0</v>
      </c>
      <c r="BP137" s="52" t="s">
        <v>0</v>
      </c>
      <c r="BQ137" s="52" t="s">
        <v>0</v>
      </c>
      <c r="BR137" s="52" t="s">
        <v>0</v>
      </c>
      <c r="BS137" s="52" t="s">
        <v>0</v>
      </c>
      <c r="BT137" s="53" t="s">
        <v>0</v>
      </c>
      <c r="BU137" s="53" t="s">
        <v>0</v>
      </c>
      <c r="BV137" s="52" t="s">
        <v>0</v>
      </c>
      <c r="BW137" s="52" t="s">
        <v>0</v>
      </c>
      <c r="BX137" s="52" t="s">
        <v>0</v>
      </c>
      <c r="BY137" s="52" t="s">
        <v>0</v>
      </c>
      <c r="BZ137" s="52" t="s">
        <v>0</v>
      </c>
      <c r="CA137" s="53" t="s">
        <v>0</v>
      </c>
      <c r="CB137" s="53" t="s">
        <v>0</v>
      </c>
      <c r="CC137" s="52" t="s">
        <v>0</v>
      </c>
      <c r="CD137" s="52" t="s">
        <v>0</v>
      </c>
      <c r="CE137" s="52" t="s">
        <v>0</v>
      </c>
      <c r="CF137" s="52" t="s">
        <v>0</v>
      </c>
      <c r="CG137" s="52" t="s">
        <v>0</v>
      </c>
      <c r="CH137" s="53" t="s">
        <v>0</v>
      </c>
      <c r="CI137" s="53" t="s">
        <v>0</v>
      </c>
      <c r="CJ137" s="52" t="s">
        <v>0</v>
      </c>
      <c r="CK137" s="52" t="s">
        <v>0</v>
      </c>
      <c r="CL137" s="52" t="s">
        <v>0</v>
      </c>
      <c r="CM137" s="52" t="s">
        <v>0</v>
      </c>
      <c r="CN137" s="52" t="s">
        <v>0</v>
      </c>
      <c r="CO137" s="53" t="s">
        <v>0</v>
      </c>
      <c r="CP137" s="53" t="s">
        <v>0</v>
      </c>
      <c r="CQ137" s="52" t="s">
        <v>0</v>
      </c>
      <c r="CR137" s="54" t="s">
        <v>0</v>
      </c>
      <c r="CS137" s="52" t="s">
        <v>0</v>
      </c>
      <c r="CT137" s="52" t="s">
        <v>0</v>
      </c>
      <c r="CU137" s="52" t="s">
        <v>0</v>
      </c>
      <c r="CV137" s="53" t="s">
        <v>0</v>
      </c>
      <c r="CW137" s="53" t="s">
        <v>0</v>
      </c>
      <c r="CX137" s="52" t="s">
        <v>0</v>
      </c>
      <c r="CY137" s="52" t="s">
        <v>0</v>
      </c>
      <c r="CZ137" s="52" t="s">
        <v>0</v>
      </c>
      <c r="DA137" s="52" t="s">
        <v>0</v>
      </c>
      <c r="DB137" s="52" t="s">
        <v>0</v>
      </c>
      <c r="DC137" s="52" t="s">
        <v>0</v>
      </c>
      <c r="DD137" s="53" t="s">
        <v>0</v>
      </c>
      <c r="DE137" s="52" t="s">
        <v>0</v>
      </c>
      <c r="DF137" s="52" t="s">
        <v>0</v>
      </c>
      <c r="DG137" s="52" t="s">
        <v>0</v>
      </c>
      <c r="DH137" s="52" t="s">
        <v>0</v>
      </c>
      <c r="DI137" s="52" t="s">
        <v>0</v>
      </c>
      <c r="DJ137" s="53" t="s">
        <v>0</v>
      </c>
      <c r="DK137" s="53" t="s">
        <v>0</v>
      </c>
      <c r="DL137" s="52" t="s">
        <v>0</v>
      </c>
      <c r="DM137" s="52" t="s">
        <v>0</v>
      </c>
      <c r="DN137" s="52" t="s">
        <v>0</v>
      </c>
      <c r="DO137" s="52" t="s">
        <v>380</v>
      </c>
      <c r="DP137" s="56" t="s">
        <v>0</v>
      </c>
      <c r="DQ137" s="53" t="s">
        <v>0</v>
      </c>
      <c r="DR137" s="53" t="s">
        <v>0</v>
      </c>
      <c r="DS137" s="52" t="s">
        <v>380</v>
      </c>
      <c r="DT137" s="52" t="s">
        <v>380</v>
      </c>
      <c r="DU137" s="52" t="s">
        <v>380</v>
      </c>
      <c r="DV137" s="52" t="s">
        <v>380</v>
      </c>
      <c r="DW137" s="58" t="s">
        <v>380</v>
      </c>
      <c r="DX137" s="3" t="s">
        <v>482</v>
      </c>
    </row>
    <row r="138" spans="1:128">
      <c r="A138" s="72" t="s">
        <v>569</v>
      </c>
      <c r="B138" s="51">
        <v>30</v>
      </c>
      <c r="C138" s="51">
        <v>20</v>
      </c>
      <c r="D138" s="51">
        <f t="shared" si="8"/>
        <v>17</v>
      </c>
      <c r="E138" s="79">
        <f t="shared" si="9"/>
        <v>3</v>
      </c>
      <c r="F138" s="52" t="s">
        <v>0</v>
      </c>
      <c r="G138" s="52" t="s">
        <v>0</v>
      </c>
      <c r="H138" s="52" t="s">
        <v>0</v>
      </c>
      <c r="I138" s="53" t="s">
        <v>0</v>
      </c>
      <c r="J138" s="53" t="s">
        <v>0</v>
      </c>
      <c r="K138" s="52" t="s">
        <v>0</v>
      </c>
      <c r="L138" s="52" t="s">
        <v>0</v>
      </c>
      <c r="M138" s="52" t="s">
        <v>0</v>
      </c>
      <c r="N138" s="52" t="s">
        <v>0</v>
      </c>
      <c r="O138" s="52" t="s">
        <v>0</v>
      </c>
      <c r="P138" s="53" t="s">
        <v>0</v>
      </c>
      <c r="Q138" s="53" t="s">
        <v>0</v>
      </c>
      <c r="R138" s="52" t="s">
        <v>0</v>
      </c>
      <c r="S138" s="52" t="s">
        <v>0</v>
      </c>
      <c r="T138" s="52" t="s">
        <v>0</v>
      </c>
      <c r="U138" s="52" t="s">
        <v>0</v>
      </c>
      <c r="V138" s="52" t="s">
        <v>0</v>
      </c>
      <c r="W138" s="53" t="s">
        <v>0</v>
      </c>
      <c r="X138" s="53" t="s">
        <v>0</v>
      </c>
      <c r="Y138" s="52" t="s">
        <v>0</v>
      </c>
      <c r="Z138" s="52" t="s">
        <v>0</v>
      </c>
      <c r="AA138" s="52" t="s">
        <v>0</v>
      </c>
      <c r="AB138" s="52" t="s">
        <v>0</v>
      </c>
      <c r="AC138" s="52" t="s">
        <v>0</v>
      </c>
      <c r="AD138" s="53" t="s">
        <v>0</v>
      </c>
      <c r="AE138" s="53" t="s">
        <v>0</v>
      </c>
      <c r="AF138" s="52" t="s">
        <v>0</v>
      </c>
      <c r="AG138" s="52" t="s">
        <v>0</v>
      </c>
      <c r="AH138" s="52" t="s">
        <v>0</v>
      </c>
      <c r="AI138" s="52" t="s">
        <v>0</v>
      </c>
      <c r="AJ138" s="57" t="s">
        <v>380</v>
      </c>
      <c r="AK138" s="53" t="s">
        <v>0</v>
      </c>
      <c r="AL138" s="53" t="s">
        <v>0</v>
      </c>
      <c r="AM138" s="52" t="s">
        <v>380</v>
      </c>
      <c r="AN138" s="52" t="s">
        <v>380</v>
      </c>
      <c r="AO138" s="52" t="s">
        <v>380</v>
      </c>
      <c r="AP138" s="52" t="s">
        <v>380</v>
      </c>
      <c r="AQ138" s="52" t="s">
        <v>380</v>
      </c>
      <c r="AR138" s="53" t="s">
        <v>0</v>
      </c>
      <c r="AS138" s="53" t="s">
        <v>0</v>
      </c>
      <c r="AT138" s="52" t="s">
        <v>0</v>
      </c>
      <c r="AU138" s="52" t="s">
        <v>0</v>
      </c>
      <c r="AV138" s="52" t="s">
        <v>0</v>
      </c>
      <c r="AW138" s="52" t="s">
        <v>0</v>
      </c>
      <c r="AX138" s="52" t="s">
        <v>0</v>
      </c>
      <c r="AY138" s="53" t="s">
        <v>0</v>
      </c>
      <c r="AZ138" s="53" t="s">
        <v>0</v>
      </c>
      <c r="BA138" s="52" t="s">
        <v>380</v>
      </c>
      <c r="BB138" s="52" t="s">
        <v>380</v>
      </c>
      <c r="BC138" s="52" t="s">
        <v>0</v>
      </c>
      <c r="BD138" s="52" t="s">
        <v>0</v>
      </c>
      <c r="BE138" s="52" t="s">
        <v>0</v>
      </c>
      <c r="BF138" s="53" t="s">
        <v>0</v>
      </c>
      <c r="BG138" s="53" t="s">
        <v>0</v>
      </c>
      <c r="BH138" s="52" t="s">
        <v>0</v>
      </c>
      <c r="BI138" s="52" t="s">
        <v>0</v>
      </c>
      <c r="BJ138" s="52" t="s">
        <v>0</v>
      </c>
      <c r="BK138" s="52" t="s">
        <v>0</v>
      </c>
      <c r="BL138" s="52" t="s">
        <v>0</v>
      </c>
      <c r="BM138" s="53" t="s">
        <v>0</v>
      </c>
      <c r="BN138" s="55" t="s">
        <v>0</v>
      </c>
      <c r="BO138" s="56" t="s">
        <v>0</v>
      </c>
      <c r="BP138" s="52" t="s">
        <v>0</v>
      </c>
      <c r="BQ138" s="52" t="s">
        <v>0</v>
      </c>
      <c r="BR138" s="52" t="s">
        <v>0</v>
      </c>
      <c r="BS138" s="52" t="s">
        <v>0</v>
      </c>
      <c r="BT138" s="53" t="s">
        <v>0</v>
      </c>
      <c r="BU138" s="53" t="s">
        <v>0</v>
      </c>
      <c r="BV138" s="52" t="s">
        <v>0</v>
      </c>
      <c r="BW138" s="52" t="s">
        <v>0</v>
      </c>
      <c r="BX138" s="52" t="s">
        <v>0</v>
      </c>
      <c r="BY138" s="52" t="s">
        <v>0</v>
      </c>
      <c r="BZ138" s="52" t="s">
        <v>0</v>
      </c>
      <c r="CA138" s="53" t="s">
        <v>0</v>
      </c>
      <c r="CB138" s="53" t="s">
        <v>0</v>
      </c>
      <c r="CC138" s="52" t="s">
        <v>0</v>
      </c>
      <c r="CD138" s="52" t="s">
        <v>0</v>
      </c>
      <c r="CE138" s="52" t="s">
        <v>0</v>
      </c>
      <c r="CF138" s="52" t="s">
        <v>0</v>
      </c>
      <c r="CG138" s="52" t="s">
        <v>0</v>
      </c>
      <c r="CH138" s="53" t="s">
        <v>0</v>
      </c>
      <c r="CI138" s="53" t="s">
        <v>0</v>
      </c>
      <c r="CJ138" s="52" t="s">
        <v>0</v>
      </c>
      <c r="CK138" s="52" t="s">
        <v>0</v>
      </c>
      <c r="CL138" s="52" t="s">
        <v>0</v>
      </c>
      <c r="CM138" s="52" t="s">
        <v>0</v>
      </c>
      <c r="CN138" s="52" t="s">
        <v>0</v>
      </c>
      <c r="CO138" s="53" t="s">
        <v>0</v>
      </c>
      <c r="CP138" s="53" t="s">
        <v>0</v>
      </c>
      <c r="CQ138" s="52" t="s">
        <v>0</v>
      </c>
      <c r="CR138" s="54" t="s">
        <v>0</v>
      </c>
      <c r="CS138" s="52" t="s">
        <v>0</v>
      </c>
      <c r="CT138" s="52" t="s">
        <v>0</v>
      </c>
      <c r="CU138" s="52" t="s">
        <v>0</v>
      </c>
      <c r="CV138" s="53" t="s">
        <v>0</v>
      </c>
      <c r="CW138" s="53" t="s">
        <v>0</v>
      </c>
      <c r="CX138" s="52" t="s">
        <v>0</v>
      </c>
      <c r="CY138" s="52" t="s">
        <v>0</v>
      </c>
      <c r="CZ138" s="52" t="s">
        <v>0</v>
      </c>
      <c r="DA138" s="52" t="s">
        <v>0</v>
      </c>
      <c r="DB138" s="52" t="s">
        <v>0</v>
      </c>
      <c r="DC138" s="52" t="s">
        <v>0</v>
      </c>
      <c r="DD138" s="53" t="s">
        <v>0</v>
      </c>
      <c r="DE138" s="52" t="s">
        <v>0</v>
      </c>
      <c r="DF138" s="52" t="s">
        <v>0</v>
      </c>
      <c r="DG138" s="52" t="s">
        <v>0</v>
      </c>
      <c r="DH138" s="52" t="s">
        <v>0</v>
      </c>
      <c r="DI138" s="52" t="s">
        <v>0</v>
      </c>
      <c r="DJ138" s="53" t="s">
        <v>0</v>
      </c>
      <c r="DK138" s="53" t="s">
        <v>0</v>
      </c>
      <c r="DL138" s="52" t="s">
        <v>380</v>
      </c>
      <c r="DM138" s="52" t="s">
        <v>380</v>
      </c>
      <c r="DN138" s="52" t="s">
        <v>380</v>
      </c>
      <c r="DO138" s="52" t="s">
        <v>380</v>
      </c>
      <c r="DP138" s="56" t="s">
        <v>0</v>
      </c>
      <c r="DQ138" s="53" t="s">
        <v>0</v>
      </c>
      <c r="DR138" s="53" t="s">
        <v>0</v>
      </c>
      <c r="DS138" s="52" t="s">
        <v>380</v>
      </c>
      <c r="DT138" s="52" t="s">
        <v>380</v>
      </c>
      <c r="DU138" s="52" t="s">
        <v>380</v>
      </c>
      <c r="DV138" s="52" t="s">
        <v>380</v>
      </c>
      <c r="DW138" s="58" t="s">
        <v>380</v>
      </c>
      <c r="DX138" s="3" t="s">
        <v>381</v>
      </c>
    </row>
    <row r="139" spans="1:128">
      <c r="A139" s="72" t="s">
        <v>570</v>
      </c>
      <c r="B139" s="51">
        <v>30</v>
      </c>
      <c r="C139" s="51">
        <v>12</v>
      </c>
      <c r="D139" s="51">
        <f t="shared" si="8"/>
        <v>10</v>
      </c>
      <c r="E139" s="79">
        <f t="shared" si="9"/>
        <v>2</v>
      </c>
      <c r="F139" s="52" t="s">
        <v>0</v>
      </c>
      <c r="G139" s="52" t="s">
        <v>0</v>
      </c>
      <c r="H139" s="52" t="s">
        <v>0</v>
      </c>
      <c r="I139" s="53" t="s">
        <v>0</v>
      </c>
      <c r="J139" s="53" t="s">
        <v>0</v>
      </c>
      <c r="K139" s="52" t="s">
        <v>0</v>
      </c>
      <c r="L139" s="52" t="s">
        <v>0</v>
      </c>
      <c r="M139" s="52" t="s">
        <v>0</v>
      </c>
      <c r="N139" s="52" t="s">
        <v>0</v>
      </c>
      <c r="O139" s="52" t="s">
        <v>0</v>
      </c>
      <c r="P139" s="53" t="s">
        <v>0</v>
      </c>
      <c r="Q139" s="53" t="s">
        <v>0</v>
      </c>
      <c r="R139" s="52" t="s">
        <v>0</v>
      </c>
      <c r="S139" s="52" t="s">
        <v>0</v>
      </c>
      <c r="T139" s="52" t="s">
        <v>0</v>
      </c>
      <c r="U139" s="52" t="s">
        <v>0</v>
      </c>
      <c r="V139" s="52" t="s">
        <v>0</v>
      </c>
      <c r="W139" s="53" t="s">
        <v>0</v>
      </c>
      <c r="X139" s="53" t="s">
        <v>0</v>
      </c>
      <c r="Y139" s="52" t="s">
        <v>0</v>
      </c>
      <c r="Z139" s="52" t="s">
        <v>0</v>
      </c>
      <c r="AA139" s="52" t="s">
        <v>0</v>
      </c>
      <c r="AB139" s="52" t="s">
        <v>0</v>
      </c>
      <c r="AC139" s="52" t="s">
        <v>0</v>
      </c>
      <c r="AD139" s="53" t="s">
        <v>0</v>
      </c>
      <c r="AE139" s="53" t="s">
        <v>0</v>
      </c>
      <c r="AF139" s="52" t="s">
        <v>0</v>
      </c>
      <c r="AG139" s="52" t="s">
        <v>0</v>
      </c>
      <c r="AH139" s="52" t="s">
        <v>0</v>
      </c>
      <c r="AI139" s="52" t="s">
        <v>0</v>
      </c>
      <c r="AJ139" s="57" t="s">
        <v>0</v>
      </c>
      <c r="AK139" s="53" t="s">
        <v>0</v>
      </c>
      <c r="AL139" s="53" t="s">
        <v>0</v>
      </c>
      <c r="AM139" s="52" t="s">
        <v>0</v>
      </c>
      <c r="AN139" s="52" t="s">
        <v>0</v>
      </c>
      <c r="AO139" s="52" t="s">
        <v>0</v>
      </c>
      <c r="AP139" s="52" t="s">
        <v>0</v>
      </c>
      <c r="AQ139" s="52" t="s">
        <v>0</v>
      </c>
      <c r="AR139" s="53" t="s">
        <v>0</v>
      </c>
      <c r="AS139" s="53" t="s">
        <v>0</v>
      </c>
      <c r="AT139" s="52" t="s">
        <v>0</v>
      </c>
      <c r="AU139" s="52" t="s">
        <v>0</v>
      </c>
      <c r="AV139" s="52" t="s">
        <v>0</v>
      </c>
      <c r="AW139" s="52" t="s">
        <v>0</v>
      </c>
      <c r="AX139" s="52" t="s">
        <v>0</v>
      </c>
      <c r="AY139" s="53" t="s">
        <v>0</v>
      </c>
      <c r="AZ139" s="53" t="s">
        <v>0</v>
      </c>
      <c r="BA139" s="52" t="s">
        <v>0</v>
      </c>
      <c r="BB139" s="52" t="s">
        <v>0</v>
      </c>
      <c r="BC139" s="52" t="s">
        <v>0</v>
      </c>
      <c r="BD139" s="52" t="s">
        <v>0</v>
      </c>
      <c r="BE139" s="52" t="s">
        <v>0</v>
      </c>
      <c r="BF139" s="53" t="s">
        <v>0</v>
      </c>
      <c r="BG139" s="53" t="s">
        <v>0</v>
      </c>
      <c r="BH139" s="52" t="s">
        <v>0</v>
      </c>
      <c r="BI139" s="52" t="s">
        <v>0</v>
      </c>
      <c r="BJ139" s="52" t="s">
        <v>0</v>
      </c>
      <c r="BK139" s="52" t="s">
        <v>0</v>
      </c>
      <c r="BL139" s="52" t="s">
        <v>0</v>
      </c>
      <c r="BM139" s="53" t="s">
        <v>0</v>
      </c>
      <c r="BN139" s="55" t="s">
        <v>0</v>
      </c>
      <c r="BO139" s="56" t="s">
        <v>0</v>
      </c>
      <c r="BP139" s="52" t="s">
        <v>0</v>
      </c>
      <c r="BQ139" s="52" t="s">
        <v>0</v>
      </c>
      <c r="BR139" s="52" t="s">
        <v>0</v>
      </c>
      <c r="BS139" s="52" t="s">
        <v>0</v>
      </c>
      <c r="BT139" s="53" t="s">
        <v>0</v>
      </c>
      <c r="BU139" s="53" t="s">
        <v>0</v>
      </c>
      <c r="BV139" s="52" t="s">
        <v>0</v>
      </c>
      <c r="BW139" s="52" t="s">
        <v>0</v>
      </c>
      <c r="BX139" s="52" t="s">
        <v>0</v>
      </c>
      <c r="BY139" s="52" t="s">
        <v>0</v>
      </c>
      <c r="BZ139" s="52" t="s">
        <v>0</v>
      </c>
      <c r="CA139" s="53" t="s">
        <v>0</v>
      </c>
      <c r="CB139" s="53" t="s">
        <v>0</v>
      </c>
      <c r="CC139" s="52" t="s">
        <v>0</v>
      </c>
      <c r="CD139" s="52" t="s">
        <v>0</v>
      </c>
      <c r="CE139" s="52" t="s">
        <v>0</v>
      </c>
      <c r="CF139" s="52" t="s">
        <v>0</v>
      </c>
      <c r="CG139" s="52" t="s">
        <v>0</v>
      </c>
      <c r="CH139" s="53" t="s">
        <v>0</v>
      </c>
      <c r="CI139" s="53" t="s">
        <v>0</v>
      </c>
      <c r="CJ139" s="52" t="s">
        <v>0</v>
      </c>
      <c r="CK139" s="52" t="s">
        <v>0</v>
      </c>
      <c r="CL139" s="52" t="s">
        <v>0</v>
      </c>
      <c r="CM139" s="52" t="s">
        <v>0</v>
      </c>
      <c r="CN139" s="52" t="s">
        <v>0</v>
      </c>
      <c r="CO139" s="53" t="s">
        <v>0</v>
      </c>
      <c r="CP139" s="53" t="s">
        <v>0</v>
      </c>
      <c r="CQ139" s="52" t="s">
        <v>0</v>
      </c>
      <c r="CR139" s="54" t="s">
        <v>0</v>
      </c>
      <c r="CS139" s="52" t="s">
        <v>0</v>
      </c>
      <c r="CT139" s="52" t="s">
        <v>0</v>
      </c>
      <c r="CU139" s="52" t="s">
        <v>0</v>
      </c>
      <c r="CV139" s="53" t="s">
        <v>0</v>
      </c>
      <c r="CW139" s="53" t="s">
        <v>0</v>
      </c>
      <c r="CX139" s="52" t="s">
        <v>0</v>
      </c>
      <c r="CY139" s="52" t="s">
        <v>0</v>
      </c>
      <c r="CZ139" s="52" t="s">
        <v>0</v>
      </c>
      <c r="DA139" s="52" t="s">
        <v>0</v>
      </c>
      <c r="DB139" s="52" t="s">
        <v>0</v>
      </c>
      <c r="DC139" s="52" t="s">
        <v>0</v>
      </c>
      <c r="DD139" s="53" t="s">
        <v>0</v>
      </c>
      <c r="DE139" s="52" t="s">
        <v>380</v>
      </c>
      <c r="DF139" s="52" t="s">
        <v>380</v>
      </c>
      <c r="DG139" s="52" t="s">
        <v>380</v>
      </c>
      <c r="DH139" s="52" t="s">
        <v>380</v>
      </c>
      <c r="DI139" s="52" t="s">
        <v>380</v>
      </c>
      <c r="DJ139" s="53" t="s">
        <v>0</v>
      </c>
      <c r="DK139" s="53" t="s">
        <v>0</v>
      </c>
      <c r="DL139" s="52" t="s">
        <v>0</v>
      </c>
      <c r="DM139" s="52" t="s">
        <v>0</v>
      </c>
      <c r="DN139" s="52" t="s">
        <v>0</v>
      </c>
      <c r="DO139" s="52" t="s">
        <v>0</v>
      </c>
      <c r="DP139" s="56" t="s">
        <v>0</v>
      </c>
      <c r="DQ139" s="53" t="s">
        <v>0</v>
      </c>
      <c r="DR139" s="53" t="s">
        <v>0</v>
      </c>
      <c r="DS139" s="107" t="s">
        <v>380</v>
      </c>
      <c r="DT139" s="107" t="s">
        <v>380</v>
      </c>
      <c r="DU139" s="107" t="s">
        <v>380</v>
      </c>
      <c r="DV139" s="107" t="s">
        <v>380</v>
      </c>
      <c r="DW139" s="108" t="s">
        <v>380</v>
      </c>
      <c r="DX139" s="105" t="s">
        <v>571</v>
      </c>
    </row>
    <row r="140" spans="1:128">
      <c r="A140" s="72" t="s">
        <v>572</v>
      </c>
      <c r="B140" s="51">
        <v>30</v>
      </c>
      <c r="C140" s="51">
        <v>13</v>
      </c>
      <c r="D140" s="51">
        <f t="shared" si="8"/>
        <v>0</v>
      </c>
      <c r="E140" s="79">
        <f t="shared" si="9"/>
        <v>13</v>
      </c>
      <c r="F140" s="52" t="s">
        <v>0</v>
      </c>
      <c r="G140" s="52" t="s">
        <v>0</v>
      </c>
      <c r="H140" s="52" t="s">
        <v>0</v>
      </c>
      <c r="I140" s="53" t="s">
        <v>0</v>
      </c>
      <c r="J140" s="53" t="s">
        <v>0</v>
      </c>
      <c r="K140" s="52" t="s">
        <v>0</v>
      </c>
      <c r="L140" s="52" t="s">
        <v>0</v>
      </c>
      <c r="M140" s="52" t="s">
        <v>0</v>
      </c>
      <c r="N140" s="52" t="s">
        <v>0</v>
      </c>
      <c r="O140" s="52" t="s">
        <v>0</v>
      </c>
      <c r="P140" s="53" t="s">
        <v>0</v>
      </c>
      <c r="Q140" s="53" t="s">
        <v>0</v>
      </c>
      <c r="R140" s="52" t="s">
        <v>0</v>
      </c>
      <c r="S140" s="52" t="s">
        <v>0</v>
      </c>
      <c r="T140" s="52" t="s">
        <v>0</v>
      </c>
      <c r="U140" s="52" t="s">
        <v>0</v>
      </c>
      <c r="V140" s="52" t="s">
        <v>0</v>
      </c>
      <c r="W140" s="53" t="s">
        <v>0</v>
      </c>
      <c r="X140" s="53" t="s">
        <v>0</v>
      </c>
      <c r="Y140" s="52" t="s">
        <v>0</v>
      </c>
      <c r="Z140" s="52" t="s">
        <v>0</v>
      </c>
      <c r="AA140" s="52" t="s">
        <v>0</v>
      </c>
      <c r="AB140" s="52" t="s">
        <v>0</v>
      </c>
      <c r="AC140" s="52" t="s">
        <v>0</v>
      </c>
      <c r="AD140" s="53" t="s">
        <v>0</v>
      </c>
      <c r="AE140" s="53" t="s">
        <v>0</v>
      </c>
      <c r="AF140" s="52" t="s">
        <v>0</v>
      </c>
      <c r="AG140" s="52" t="s">
        <v>0</v>
      </c>
      <c r="AH140" s="52" t="s">
        <v>0</v>
      </c>
      <c r="AI140" s="52" t="s">
        <v>0</v>
      </c>
      <c r="AJ140" s="57" t="s">
        <v>0</v>
      </c>
      <c r="AK140" s="53" t="s">
        <v>0</v>
      </c>
      <c r="AL140" s="53" t="s">
        <v>0</v>
      </c>
      <c r="AM140" s="52" t="s">
        <v>0</v>
      </c>
      <c r="AN140" s="52" t="s">
        <v>0</v>
      </c>
      <c r="AO140" s="52" t="s">
        <v>0</v>
      </c>
      <c r="AP140" s="52" t="s">
        <v>0</v>
      </c>
      <c r="AQ140" s="52" t="s">
        <v>0</v>
      </c>
      <c r="AR140" s="53" t="s">
        <v>0</v>
      </c>
      <c r="AS140" s="53" t="s">
        <v>0</v>
      </c>
      <c r="AT140" s="52" t="s">
        <v>0</v>
      </c>
      <c r="AU140" s="52" t="s">
        <v>0</v>
      </c>
      <c r="AV140" s="52" t="s">
        <v>0</v>
      </c>
      <c r="AW140" s="52" t="s">
        <v>0</v>
      </c>
      <c r="AX140" s="52" t="s">
        <v>0</v>
      </c>
      <c r="AY140" s="53" t="s">
        <v>0</v>
      </c>
      <c r="AZ140" s="53" t="s">
        <v>0</v>
      </c>
      <c r="BA140" s="52" t="s">
        <v>0</v>
      </c>
      <c r="BB140" s="52" t="s">
        <v>0</v>
      </c>
      <c r="BC140" s="52" t="s">
        <v>0</v>
      </c>
      <c r="BD140" s="52" t="s">
        <v>0</v>
      </c>
      <c r="BE140" s="52" t="s">
        <v>0</v>
      </c>
      <c r="BF140" s="53" t="s">
        <v>0</v>
      </c>
      <c r="BG140" s="53" t="s">
        <v>0</v>
      </c>
      <c r="BH140" s="52" t="s">
        <v>0</v>
      </c>
      <c r="BI140" s="52" t="s">
        <v>0</v>
      </c>
      <c r="BJ140" s="52" t="s">
        <v>0</v>
      </c>
      <c r="BK140" s="52" t="s">
        <v>0</v>
      </c>
      <c r="BL140" s="52" t="s">
        <v>0</v>
      </c>
      <c r="BM140" s="53" t="s">
        <v>0</v>
      </c>
      <c r="BN140" s="55" t="s">
        <v>0</v>
      </c>
      <c r="BO140" s="56" t="s">
        <v>0</v>
      </c>
      <c r="BP140" s="52" t="s">
        <v>0</v>
      </c>
      <c r="BQ140" s="52" t="s">
        <v>0</v>
      </c>
      <c r="BR140" s="52" t="s">
        <v>0</v>
      </c>
      <c r="BS140" s="52" t="s">
        <v>0</v>
      </c>
      <c r="BT140" s="53" t="s">
        <v>0</v>
      </c>
      <c r="BU140" s="53" t="s">
        <v>0</v>
      </c>
      <c r="BV140" s="52" t="s">
        <v>0</v>
      </c>
      <c r="BW140" s="52" t="s">
        <v>0</v>
      </c>
      <c r="BX140" s="52" t="s">
        <v>0</v>
      </c>
      <c r="BY140" s="52" t="s">
        <v>0</v>
      </c>
      <c r="BZ140" s="52" t="s">
        <v>0</v>
      </c>
      <c r="CA140" s="53" t="s">
        <v>0</v>
      </c>
      <c r="CB140" s="53" t="s">
        <v>0</v>
      </c>
      <c r="CC140" s="52" t="s">
        <v>0</v>
      </c>
      <c r="CD140" s="52" t="s">
        <v>0</v>
      </c>
      <c r="CE140" s="52" t="s">
        <v>0</v>
      </c>
      <c r="CF140" s="52" t="s">
        <v>0</v>
      </c>
      <c r="CG140" s="52" t="s">
        <v>0</v>
      </c>
      <c r="CH140" s="53" t="s">
        <v>0</v>
      </c>
      <c r="CI140" s="53" t="s">
        <v>0</v>
      </c>
      <c r="CJ140" s="52" t="s">
        <v>0</v>
      </c>
      <c r="CK140" s="52" t="s">
        <v>0</v>
      </c>
      <c r="CL140" s="52" t="s">
        <v>0</v>
      </c>
      <c r="CM140" s="52" t="s">
        <v>0</v>
      </c>
      <c r="CN140" s="52" t="s">
        <v>0</v>
      </c>
      <c r="CO140" s="53" t="s">
        <v>0</v>
      </c>
      <c r="CP140" s="53" t="s">
        <v>0</v>
      </c>
      <c r="CQ140" s="52" t="s">
        <v>0</v>
      </c>
      <c r="CR140" s="54" t="s">
        <v>0</v>
      </c>
      <c r="CS140" s="52" t="s">
        <v>0</v>
      </c>
      <c r="CT140" s="52" t="s">
        <v>0</v>
      </c>
      <c r="CU140" s="52" t="s">
        <v>0</v>
      </c>
      <c r="CV140" s="53" t="s">
        <v>0</v>
      </c>
      <c r="CW140" s="53" t="s">
        <v>0</v>
      </c>
      <c r="CX140" s="52" t="s">
        <v>0</v>
      </c>
      <c r="CY140" s="52" t="s">
        <v>0</v>
      </c>
      <c r="CZ140" s="52" t="s">
        <v>0</v>
      </c>
      <c r="DA140" s="52" t="s">
        <v>0</v>
      </c>
      <c r="DB140" s="52" t="s">
        <v>0</v>
      </c>
      <c r="DC140" s="52" t="s">
        <v>0</v>
      </c>
      <c r="DD140" s="53" t="s">
        <v>0</v>
      </c>
      <c r="DE140" s="52" t="s">
        <v>0</v>
      </c>
      <c r="DF140" s="52" t="s">
        <v>0</v>
      </c>
      <c r="DG140" s="52" t="s">
        <v>0</v>
      </c>
      <c r="DH140" s="52" t="s">
        <v>0</v>
      </c>
      <c r="DI140" s="52" t="s">
        <v>0</v>
      </c>
      <c r="DJ140" s="53" t="s">
        <v>0</v>
      </c>
      <c r="DK140" s="53" t="s">
        <v>0</v>
      </c>
      <c r="DL140" s="52" t="s">
        <v>0</v>
      </c>
      <c r="DM140" s="52" t="s">
        <v>0</v>
      </c>
      <c r="DN140" s="52" t="s">
        <v>0</v>
      </c>
      <c r="DO140" s="52" t="s">
        <v>0</v>
      </c>
      <c r="DP140" s="56" t="s">
        <v>0</v>
      </c>
      <c r="DQ140" s="53" t="s">
        <v>0</v>
      </c>
      <c r="DR140" s="53" t="s">
        <v>0</v>
      </c>
      <c r="DS140" s="107" t="s">
        <v>0</v>
      </c>
      <c r="DT140" s="107" t="s">
        <v>0</v>
      </c>
      <c r="DU140" s="107" t="s">
        <v>0</v>
      </c>
      <c r="DV140" s="52" t="s">
        <v>0</v>
      </c>
      <c r="DW140" s="58" t="s">
        <v>0</v>
      </c>
      <c r="DX140" s="3" t="s">
        <v>573</v>
      </c>
    </row>
    <row r="141" spans="1:128">
      <c r="A141" s="72" t="s">
        <v>574</v>
      </c>
      <c r="B141" s="51">
        <v>32</v>
      </c>
      <c r="C141" s="51">
        <v>22</v>
      </c>
      <c r="D141" s="51">
        <f t="shared" si="8"/>
        <v>0</v>
      </c>
      <c r="E141" s="79">
        <f t="shared" si="9"/>
        <v>22</v>
      </c>
      <c r="F141" s="52" t="s">
        <v>0</v>
      </c>
      <c r="G141" s="52" t="s">
        <v>0</v>
      </c>
      <c r="H141" s="52" t="s">
        <v>0</v>
      </c>
      <c r="I141" s="53" t="s">
        <v>0</v>
      </c>
      <c r="J141" s="53" t="s">
        <v>0</v>
      </c>
      <c r="K141" s="52" t="s">
        <v>0</v>
      </c>
      <c r="L141" s="52" t="s">
        <v>0</v>
      </c>
      <c r="M141" s="52" t="s">
        <v>0</v>
      </c>
      <c r="N141" s="52" t="s">
        <v>0</v>
      </c>
      <c r="O141" s="52" t="s">
        <v>0</v>
      </c>
      <c r="P141" s="53" t="s">
        <v>0</v>
      </c>
      <c r="Q141" s="53" t="s">
        <v>0</v>
      </c>
      <c r="R141" s="52" t="s">
        <v>0</v>
      </c>
      <c r="S141" s="52" t="s">
        <v>0</v>
      </c>
      <c r="T141" s="52" t="s">
        <v>0</v>
      </c>
      <c r="U141" s="52" t="s">
        <v>0</v>
      </c>
      <c r="V141" s="52" t="s">
        <v>0</v>
      </c>
      <c r="W141" s="53" t="s">
        <v>0</v>
      </c>
      <c r="X141" s="53" t="s">
        <v>0</v>
      </c>
      <c r="Y141" s="52" t="s">
        <v>0</v>
      </c>
      <c r="Z141" s="52" t="s">
        <v>0</v>
      </c>
      <c r="AA141" s="52" t="s">
        <v>0</v>
      </c>
      <c r="AB141" s="52" t="s">
        <v>0</v>
      </c>
      <c r="AC141" s="52" t="s">
        <v>0</v>
      </c>
      <c r="AD141" s="53" t="s">
        <v>0</v>
      </c>
      <c r="AE141" s="53" t="s">
        <v>0</v>
      </c>
      <c r="AF141" s="52" t="s">
        <v>0</v>
      </c>
      <c r="AG141" s="52" t="s">
        <v>0</v>
      </c>
      <c r="AH141" s="52" t="s">
        <v>0</v>
      </c>
      <c r="AI141" s="52" t="s">
        <v>0</v>
      </c>
      <c r="AJ141" s="57" t="s">
        <v>0</v>
      </c>
      <c r="AK141" s="53" t="s">
        <v>0</v>
      </c>
      <c r="AL141" s="53" t="s">
        <v>0</v>
      </c>
      <c r="AM141" s="52" t="s">
        <v>0</v>
      </c>
      <c r="AN141" s="52" t="s">
        <v>0</v>
      </c>
      <c r="AO141" s="52" t="s">
        <v>0</v>
      </c>
      <c r="AP141" s="52" t="s">
        <v>0</v>
      </c>
      <c r="AQ141" s="52" t="s">
        <v>0</v>
      </c>
      <c r="AR141" s="53" t="s">
        <v>0</v>
      </c>
      <c r="AS141" s="53" t="s">
        <v>0</v>
      </c>
      <c r="AT141" s="52" t="s">
        <v>0</v>
      </c>
      <c r="AU141" s="52" t="s">
        <v>0</v>
      </c>
      <c r="AV141" s="52" t="s">
        <v>0</v>
      </c>
      <c r="AW141" s="52" t="s">
        <v>0</v>
      </c>
      <c r="AX141" s="52" t="s">
        <v>0</v>
      </c>
      <c r="AY141" s="53" t="s">
        <v>0</v>
      </c>
      <c r="AZ141" s="53" t="s">
        <v>0</v>
      </c>
      <c r="BA141" s="52" t="s">
        <v>0</v>
      </c>
      <c r="BB141" s="52" t="s">
        <v>0</v>
      </c>
      <c r="BC141" s="52" t="s">
        <v>0</v>
      </c>
      <c r="BD141" s="52" t="s">
        <v>0</v>
      </c>
      <c r="BE141" s="52" t="s">
        <v>0</v>
      </c>
      <c r="BF141" s="53" t="s">
        <v>0</v>
      </c>
      <c r="BG141" s="53" t="s">
        <v>0</v>
      </c>
      <c r="BH141" s="52" t="s">
        <v>0</v>
      </c>
      <c r="BI141" s="52" t="s">
        <v>0</v>
      </c>
      <c r="BJ141" s="52" t="s">
        <v>0</v>
      </c>
      <c r="BK141" s="52" t="s">
        <v>0</v>
      </c>
      <c r="BL141" s="52" t="s">
        <v>0</v>
      </c>
      <c r="BM141" s="53" t="s">
        <v>0</v>
      </c>
      <c r="BN141" s="55" t="s">
        <v>0</v>
      </c>
      <c r="BO141" s="56" t="s">
        <v>0</v>
      </c>
      <c r="BP141" s="52" t="s">
        <v>0</v>
      </c>
      <c r="BQ141" s="52" t="s">
        <v>0</v>
      </c>
      <c r="BR141" s="52" t="s">
        <v>0</v>
      </c>
      <c r="BS141" s="52" t="s">
        <v>0</v>
      </c>
      <c r="BT141" s="53" t="s">
        <v>0</v>
      </c>
      <c r="BU141" s="53" t="s">
        <v>0</v>
      </c>
      <c r="BV141" s="52" t="s">
        <v>0</v>
      </c>
      <c r="BW141" s="52" t="s">
        <v>0</v>
      </c>
      <c r="BX141" s="52" t="s">
        <v>0</v>
      </c>
      <c r="BY141" s="52" t="s">
        <v>0</v>
      </c>
      <c r="BZ141" s="52" t="s">
        <v>0</v>
      </c>
      <c r="CA141" s="53" t="s">
        <v>0</v>
      </c>
      <c r="CB141" s="53" t="s">
        <v>0</v>
      </c>
      <c r="CC141" s="52" t="s">
        <v>0</v>
      </c>
      <c r="CD141" s="52" t="s">
        <v>0</v>
      </c>
      <c r="CE141" s="52" t="s">
        <v>0</v>
      </c>
      <c r="CF141" s="52" t="s">
        <v>0</v>
      </c>
      <c r="CG141" s="52" t="s">
        <v>0</v>
      </c>
      <c r="CH141" s="53" t="s">
        <v>0</v>
      </c>
      <c r="CI141" s="53" t="s">
        <v>0</v>
      </c>
      <c r="CJ141" s="52" t="s">
        <v>0</v>
      </c>
      <c r="CK141" s="52" t="s">
        <v>0</v>
      </c>
      <c r="CL141" s="52" t="s">
        <v>0</v>
      </c>
      <c r="CM141" s="52" t="s">
        <v>0</v>
      </c>
      <c r="CN141" s="52" t="s">
        <v>0</v>
      </c>
      <c r="CO141" s="53" t="s">
        <v>0</v>
      </c>
      <c r="CP141" s="53" t="s">
        <v>0</v>
      </c>
      <c r="CQ141" s="52" t="s">
        <v>0</v>
      </c>
      <c r="CR141" s="54" t="s">
        <v>0</v>
      </c>
      <c r="CS141" s="52" t="s">
        <v>0</v>
      </c>
      <c r="CT141" s="52" t="s">
        <v>0</v>
      </c>
      <c r="CU141" s="52" t="s">
        <v>0</v>
      </c>
      <c r="CV141" s="53" t="s">
        <v>0</v>
      </c>
      <c r="CW141" s="53" t="s">
        <v>0</v>
      </c>
      <c r="CX141" s="52" t="s">
        <v>0</v>
      </c>
      <c r="CY141" s="52" t="s">
        <v>0</v>
      </c>
      <c r="CZ141" s="52" t="s">
        <v>0</v>
      </c>
      <c r="DA141" s="52" t="s">
        <v>0</v>
      </c>
      <c r="DB141" s="52" t="s">
        <v>0</v>
      </c>
      <c r="DC141" s="52" t="s">
        <v>0</v>
      </c>
      <c r="DD141" s="53" t="s">
        <v>0</v>
      </c>
      <c r="DE141" s="52" t="s">
        <v>0</v>
      </c>
      <c r="DF141" s="52" t="s">
        <v>0</v>
      </c>
      <c r="DG141" s="52" t="s">
        <v>0</v>
      </c>
      <c r="DH141" s="52" t="s">
        <v>0</v>
      </c>
      <c r="DI141" s="52" t="s">
        <v>0</v>
      </c>
      <c r="DJ141" s="53" t="s">
        <v>0</v>
      </c>
      <c r="DK141" s="53" t="s">
        <v>0</v>
      </c>
      <c r="DL141" s="52" t="s">
        <v>0</v>
      </c>
      <c r="DM141" s="52" t="s">
        <v>0</v>
      </c>
      <c r="DN141" s="52" t="s">
        <v>0</v>
      </c>
      <c r="DO141" s="52" t="s">
        <v>0</v>
      </c>
      <c r="DP141" s="56" t="s">
        <v>0</v>
      </c>
      <c r="DQ141" s="53" t="s">
        <v>0</v>
      </c>
      <c r="DR141" s="53" t="s">
        <v>0</v>
      </c>
      <c r="DS141" s="52" t="s">
        <v>0</v>
      </c>
      <c r="DT141" s="52" t="s">
        <v>0</v>
      </c>
      <c r="DU141" s="52" t="s">
        <v>0</v>
      </c>
      <c r="DV141" s="52" t="s">
        <v>0</v>
      </c>
      <c r="DW141" s="58" t="s">
        <v>0</v>
      </c>
    </row>
    <row r="142" spans="1:128">
      <c r="A142" s="72" t="s">
        <v>575</v>
      </c>
      <c r="B142" s="51">
        <v>30</v>
      </c>
      <c r="C142" s="51">
        <v>24</v>
      </c>
      <c r="D142" s="51">
        <f t="shared" si="8"/>
        <v>13</v>
      </c>
      <c r="E142" s="79">
        <f t="shared" si="9"/>
        <v>11</v>
      </c>
      <c r="F142" s="52" t="s">
        <v>0</v>
      </c>
      <c r="G142" s="52" t="s">
        <v>0</v>
      </c>
      <c r="H142" s="52" t="s">
        <v>0</v>
      </c>
      <c r="I142" s="53" t="s">
        <v>0</v>
      </c>
      <c r="J142" s="53" t="s">
        <v>0</v>
      </c>
      <c r="K142" s="52" t="s">
        <v>0</v>
      </c>
      <c r="L142" s="52" t="s">
        <v>0</v>
      </c>
      <c r="M142" s="52" t="s">
        <v>0</v>
      </c>
      <c r="N142" s="52" t="s">
        <v>0</v>
      </c>
      <c r="O142" s="52" t="s">
        <v>0</v>
      </c>
      <c r="P142" s="53" t="s">
        <v>0</v>
      </c>
      <c r="Q142" s="53" t="s">
        <v>0</v>
      </c>
      <c r="R142" s="52" t="s">
        <v>0</v>
      </c>
      <c r="S142" s="52" t="s">
        <v>0</v>
      </c>
      <c r="T142" s="52" t="s">
        <v>0</v>
      </c>
      <c r="U142" s="52" t="s">
        <v>0</v>
      </c>
      <c r="V142" s="52" t="s">
        <v>0</v>
      </c>
      <c r="W142" s="53" t="s">
        <v>0</v>
      </c>
      <c r="X142" s="53" t="s">
        <v>0</v>
      </c>
      <c r="Y142" s="52" t="s">
        <v>0</v>
      </c>
      <c r="Z142" s="52" t="s">
        <v>0</v>
      </c>
      <c r="AA142" s="52" t="s">
        <v>0</v>
      </c>
      <c r="AB142" s="52" t="s">
        <v>0</v>
      </c>
      <c r="AC142" s="52" t="s">
        <v>0</v>
      </c>
      <c r="AD142" s="53" t="s">
        <v>0</v>
      </c>
      <c r="AE142" s="53" t="s">
        <v>0</v>
      </c>
      <c r="AF142" s="52" t="s">
        <v>0</v>
      </c>
      <c r="AG142" s="52" t="s">
        <v>0</v>
      </c>
      <c r="AH142" s="52" t="s">
        <v>0</v>
      </c>
      <c r="AI142" s="52" t="s">
        <v>0</v>
      </c>
      <c r="AJ142" s="57" t="s">
        <v>0</v>
      </c>
      <c r="AK142" s="53" t="s">
        <v>0</v>
      </c>
      <c r="AL142" s="53" t="s">
        <v>0</v>
      </c>
      <c r="AM142" s="52" t="s">
        <v>0</v>
      </c>
      <c r="AN142" s="52" t="s">
        <v>0</v>
      </c>
      <c r="AO142" s="52" t="s">
        <v>0</v>
      </c>
      <c r="AP142" s="52" t="s">
        <v>0</v>
      </c>
      <c r="AQ142" s="52" t="s">
        <v>0</v>
      </c>
      <c r="AR142" s="53" t="s">
        <v>0</v>
      </c>
      <c r="AS142" s="53" t="s">
        <v>0</v>
      </c>
      <c r="AT142" s="52" t="s">
        <v>0</v>
      </c>
      <c r="AU142" s="52" t="s">
        <v>0</v>
      </c>
      <c r="AV142" s="52" t="s">
        <v>0</v>
      </c>
      <c r="AW142" s="52" t="s">
        <v>0</v>
      </c>
      <c r="AX142" s="52" t="s">
        <v>0</v>
      </c>
      <c r="AY142" s="53" t="s">
        <v>0</v>
      </c>
      <c r="AZ142" s="53" t="s">
        <v>0</v>
      </c>
      <c r="BA142" s="52" t="s">
        <v>0</v>
      </c>
      <c r="BB142" s="52" t="s">
        <v>0</v>
      </c>
      <c r="BC142" s="52" t="s">
        <v>0</v>
      </c>
      <c r="BD142" s="52" t="s">
        <v>380</v>
      </c>
      <c r="BE142" s="52" t="s">
        <v>0</v>
      </c>
      <c r="BF142" s="53" t="s">
        <v>0</v>
      </c>
      <c r="BG142" s="53" t="s">
        <v>0</v>
      </c>
      <c r="BH142" s="52" t="s">
        <v>0</v>
      </c>
      <c r="BI142" s="52" t="s">
        <v>380</v>
      </c>
      <c r="BJ142" s="52" t="s">
        <v>0</v>
      </c>
      <c r="BK142" s="52" t="s">
        <v>0</v>
      </c>
      <c r="BL142" s="52" t="s">
        <v>0</v>
      </c>
      <c r="BM142" s="53" t="s">
        <v>0</v>
      </c>
      <c r="BN142" s="55" t="s">
        <v>0</v>
      </c>
      <c r="BO142" s="56" t="s">
        <v>0</v>
      </c>
      <c r="BP142" s="52" t="s">
        <v>0</v>
      </c>
      <c r="BQ142" s="52" t="s">
        <v>0</v>
      </c>
      <c r="BR142" s="52" t="s">
        <v>0</v>
      </c>
      <c r="BS142" s="52" t="s">
        <v>0</v>
      </c>
      <c r="BT142" s="53" t="s">
        <v>0</v>
      </c>
      <c r="BU142" s="53" t="s">
        <v>0</v>
      </c>
      <c r="BV142" s="52" t="s">
        <v>0</v>
      </c>
      <c r="BW142" s="52" t="s">
        <v>0</v>
      </c>
      <c r="BX142" s="52" t="s">
        <v>0</v>
      </c>
      <c r="BY142" s="52" t="s">
        <v>0</v>
      </c>
      <c r="BZ142" s="52" t="s">
        <v>0</v>
      </c>
      <c r="CA142" s="53" t="s">
        <v>0</v>
      </c>
      <c r="CB142" s="53" t="s">
        <v>0</v>
      </c>
      <c r="CC142" s="52" t="s">
        <v>0</v>
      </c>
      <c r="CD142" s="52" t="s">
        <v>0</v>
      </c>
      <c r="CE142" s="52" t="s">
        <v>0</v>
      </c>
      <c r="CF142" s="52" t="s">
        <v>0</v>
      </c>
      <c r="CG142" s="52" t="s">
        <v>0</v>
      </c>
      <c r="CH142" s="53" t="s">
        <v>0</v>
      </c>
      <c r="CI142" s="53" t="s">
        <v>0</v>
      </c>
      <c r="CJ142" s="52" t="s">
        <v>0</v>
      </c>
      <c r="CK142" s="52" t="s">
        <v>0</v>
      </c>
      <c r="CL142" s="52" t="s">
        <v>0</v>
      </c>
      <c r="CM142" s="52" t="s">
        <v>0</v>
      </c>
      <c r="CN142" s="52" t="s">
        <v>0</v>
      </c>
      <c r="CO142" s="53" t="s">
        <v>0</v>
      </c>
      <c r="CP142" s="53" t="s">
        <v>0</v>
      </c>
      <c r="CQ142" s="52" t="s">
        <v>0</v>
      </c>
      <c r="CR142" s="54" t="s">
        <v>0</v>
      </c>
      <c r="CS142" s="52" t="s">
        <v>0</v>
      </c>
      <c r="CT142" s="52" t="s">
        <v>0</v>
      </c>
      <c r="CU142" s="52" t="s">
        <v>0</v>
      </c>
      <c r="CV142" s="53" t="s">
        <v>0</v>
      </c>
      <c r="CW142" s="53" t="s">
        <v>0</v>
      </c>
      <c r="CX142" s="52" t="s">
        <v>0</v>
      </c>
      <c r="CY142" s="52" t="s">
        <v>0</v>
      </c>
      <c r="CZ142" s="52" t="s">
        <v>0</v>
      </c>
      <c r="DA142" s="52" t="s">
        <v>0</v>
      </c>
      <c r="DB142" s="52" t="s">
        <v>0</v>
      </c>
      <c r="DC142" s="52" t="s">
        <v>0</v>
      </c>
      <c r="DD142" s="53" t="s">
        <v>0</v>
      </c>
      <c r="DE142" s="52" t="s">
        <v>0</v>
      </c>
      <c r="DF142" s="52" t="s">
        <v>0</v>
      </c>
      <c r="DG142" s="52" t="s">
        <v>0</v>
      </c>
      <c r="DH142" s="52" t="s">
        <v>380</v>
      </c>
      <c r="DI142" s="52" t="s">
        <v>380</v>
      </c>
      <c r="DJ142" s="53" t="s">
        <v>0</v>
      </c>
      <c r="DK142" s="53" t="s">
        <v>0</v>
      </c>
      <c r="DL142" s="52" t="s">
        <v>380</v>
      </c>
      <c r="DM142" s="52" t="s">
        <v>380</v>
      </c>
      <c r="DN142" s="52" t="s">
        <v>380</v>
      </c>
      <c r="DO142" s="52" t="s">
        <v>380</v>
      </c>
      <c r="DP142" s="56" t="s">
        <v>0</v>
      </c>
      <c r="DQ142" s="53" t="s">
        <v>0</v>
      </c>
      <c r="DR142" s="53" t="s">
        <v>0</v>
      </c>
      <c r="DS142" s="52" t="s">
        <v>380</v>
      </c>
      <c r="DT142" s="52" t="s">
        <v>380</v>
      </c>
      <c r="DU142" s="52" t="s">
        <v>380</v>
      </c>
      <c r="DV142" s="52" t="s">
        <v>380</v>
      </c>
      <c r="DW142" s="58" t="s">
        <v>380</v>
      </c>
      <c r="DX142" s="3" t="s">
        <v>489</v>
      </c>
    </row>
    <row r="143" spans="1:128">
      <c r="A143" s="72" t="s">
        <v>576</v>
      </c>
      <c r="B143" s="51">
        <v>32</v>
      </c>
      <c r="C143" s="51">
        <v>20</v>
      </c>
      <c r="D143" s="51">
        <f t="shared" si="8"/>
        <v>7</v>
      </c>
      <c r="E143" s="79">
        <f t="shared" si="9"/>
        <v>13</v>
      </c>
      <c r="F143" s="52" t="s">
        <v>0</v>
      </c>
      <c r="G143" s="52" t="s">
        <v>0</v>
      </c>
      <c r="H143" s="52" t="s">
        <v>0</v>
      </c>
      <c r="I143" s="53" t="s">
        <v>0</v>
      </c>
      <c r="J143" s="53" t="s">
        <v>0</v>
      </c>
      <c r="K143" s="52" t="s">
        <v>0</v>
      </c>
      <c r="L143" s="52" t="s">
        <v>0</v>
      </c>
      <c r="M143" s="52" t="s">
        <v>0</v>
      </c>
      <c r="N143" s="52" t="s">
        <v>0</v>
      </c>
      <c r="O143" s="52" t="s">
        <v>0</v>
      </c>
      <c r="P143" s="53" t="s">
        <v>0</v>
      </c>
      <c r="Q143" s="53" t="s">
        <v>0</v>
      </c>
      <c r="R143" s="52" t="s">
        <v>0</v>
      </c>
      <c r="S143" s="52" t="s">
        <v>0</v>
      </c>
      <c r="T143" s="52" t="s">
        <v>0</v>
      </c>
      <c r="U143" s="52" t="s">
        <v>0</v>
      </c>
      <c r="V143" s="52" t="s">
        <v>0</v>
      </c>
      <c r="W143" s="53" t="s">
        <v>0</v>
      </c>
      <c r="X143" s="53" t="s">
        <v>0</v>
      </c>
      <c r="Y143" s="52" t="s">
        <v>0</v>
      </c>
      <c r="Z143" s="52" t="s">
        <v>0</v>
      </c>
      <c r="AA143" s="52" t="s">
        <v>0</v>
      </c>
      <c r="AB143" s="52" t="s">
        <v>0</v>
      </c>
      <c r="AC143" s="52" t="s">
        <v>0</v>
      </c>
      <c r="AD143" s="53" t="s">
        <v>0</v>
      </c>
      <c r="AE143" s="53" t="s">
        <v>0</v>
      </c>
      <c r="AF143" s="52" t="s">
        <v>0</v>
      </c>
      <c r="AG143" s="52" t="s">
        <v>0</v>
      </c>
      <c r="AH143" s="52" t="s">
        <v>0</v>
      </c>
      <c r="AI143" s="52" t="s">
        <v>0</v>
      </c>
      <c r="AJ143" s="57" t="s">
        <v>0</v>
      </c>
      <c r="AK143" s="53" t="s">
        <v>0</v>
      </c>
      <c r="AL143" s="53" t="s">
        <v>0</v>
      </c>
      <c r="AM143" s="52" t="s">
        <v>0</v>
      </c>
      <c r="AN143" s="52" t="s">
        <v>0</v>
      </c>
      <c r="AO143" s="52" t="s">
        <v>0</v>
      </c>
      <c r="AP143" s="52" t="s">
        <v>0</v>
      </c>
      <c r="AQ143" s="52" t="s">
        <v>0</v>
      </c>
      <c r="AR143" s="53" t="s">
        <v>0</v>
      </c>
      <c r="AS143" s="53" t="s">
        <v>0</v>
      </c>
      <c r="AT143" s="52" t="s">
        <v>0</v>
      </c>
      <c r="AU143" s="52" t="s">
        <v>0</v>
      </c>
      <c r="AV143" s="52" t="s">
        <v>0</v>
      </c>
      <c r="AW143" s="52" t="s">
        <v>0</v>
      </c>
      <c r="AX143" s="52" t="s">
        <v>0</v>
      </c>
      <c r="AY143" s="53" t="s">
        <v>0</v>
      </c>
      <c r="AZ143" s="53" t="s">
        <v>0</v>
      </c>
      <c r="BA143" s="52" t="s">
        <v>0</v>
      </c>
      <c r="BB143" s="52" t="s">
        <v>0</v>
      </c>
      <c r="BC143" s="52" t="s">
        <v>380</v>
      </c>
      <c r="BD143" s="52" t="s">
        <v>0</v>
      </c>
      <c r="BE143" s="52" t="s">
        <v>0</v>
      </c>
      <c r="BF143" s="53" t="s">
        <v>0</v>
      </c>
      <c r="BG143" s="53" t="s">
        <v>0</v>
      </c>
      <c r="BH143" s="52" t="s">
        <v>0</v>
      </c>
      <c r="BI143" s="52" t="s">
        <v>0</v>
      </c>
      <c r="BJ143" s="52" t="s">
        <v>380</v>
      </c>
      <c r="BK143" s="52" t="s">
        <v>0</v>
      </c>
      <c r="BL143" s="52" t="s">
        <v>0</v>
      </c>
      <c r="BM143" s="53" t="s">
        <v>0</v>
      </c>
      <c r="BN143" s="55" t="s">
        <v>0</v>
      </c>
      <c r="BO143" s="56" t="s">
        <v>0</v>
      </c>
      <c r="BP143" s="52" t="s">
        <v>0</v>
      </c>
      <c r="BQ143" s="52" t="s">
        <v>0</v>
      </c>
      <c r="BR143" s="52" t="s">
        <v>0</v>
      </c>
      <c r="BS143" s="52" t="s">
        <v>0</v>
      </c>
      <c r="BT143" s="53" t="s">
        <v>0</v>
      </c>
      <c r="BU143" s="53" t="s">
        <v>0</v>
      </c>
      <c r="BV143" s="52" t="s">
        <v>0</v>
      </c>
      <c r="BW143" s="52" t="s">
        <v>0</v>
      </c>
      <c r="BX143" s="52" t="s">
        <v>0</v>
      </c>
      <c r="BY143" s="52" t="s">
        <v>0</v>
      </c>
      <c r="BZ143" s="52" t="s">
        <v>0</v>
      </c>
      <c r="CA143" s="53" t="s">
        <v>0</v>
      </c>
      <c r="CB143" s="53" t="s">
        <v>0</v>
      </c>
      <c r="CC143" s="52" t="s">
        <v>0</v>
      </c>
      <c r="CD143" s="52" t="s">
        <v>0</v>
      </c>
      <c r="CE143" s="52" t="s">
        <v>0</v>
      </c>
      <c r="CF143" s="52" t="s">
        <v>0</v>
      </c>
      <c r="CG143" s="52" t="s">
        <v>0</v>
      </c>
      <c r="CH143" s="53" t="s">
        <v>0</v>
      </c>
      <c r="CI143" s="53" t="s">
        <v>0</v>
      </c>
      <c r="CJ143" s="52" t="s">
        <v>0</v>
      </c>
      <c r="CK143" s="52" t="s">
        <v>0</v>
      </c>
      <c r="CL143" s="52" t="s">
        <v>0</v>
      </c>
      <c r="CM143" s="52" t="s">
        <v>0</v>
      </c>
      <c r="CN143" s="52" t="s">
        <v>0</v>
      </c>
      <c r="CO143" s="53" t="s">
        <v>0</v>
      </c>
      <c r="CP143" s="53" t="s">
        <v>0</v>
      </c>
      <c r="CQ143" s="52" t="s">
        <v>0</v>
      </c>
      <c r="CR143" s="54" t="s">
        <v>0</v>
      </c>
      <c r="CS143" s="52" t="s">
        <v>0</v>
      </c>
      <c r="CT143" s="52" t="s">
        <v>0</v>
      </c>
      <c r="CU143" s="52" t="s">
        <v>0</v>
      </c>
      <c r="CV143" s="53" t="s">
        <v>0</v>
      </c>
      <c r="CW143" s="53" t="s">
        <v>0</v>
      </c>
      <c r="CX143" s="52" t="s">
        <v>0</v>
      </c>
      <c r="CY143" s="52" t="s">
        <v>0</v>
      </c>
      <c r="CZ143" s="52" t="s">
        <v>0</v>
      </c>
      <c r="DA143" s="52" t="s">
        <v>0</v>
      </c>
      <c r="DB143" s="52" t="s">
        <v>0</v>
      </c>
      <c r="DC143" s="52" t="s">
        <v>0</v>
      </c>
      <c r="DD143" s="53" t="s">
        <v>0</v>
      </c>
      <c r="DE143" s="52" t="s">
        <v>0</v>
      </c>
      <c r="DF143" s="52" t="s">
        <v>0</v>
      </c>
      <c r="DG143" s="52" t="s">
        <v>0</v>
      </c>
      <c r="DH143" s="52" t="s">
        <v>0</v>
      </c>
      <c r="DI143" s="52" t="s">
        <v>0</v>
      </c>
      <c r="DJ143" s="53" t="s">
        <v>0</v>
      </c>
      <c r="DK143" s="53" t="s">
        <v>0</v>
      </c>
      <c r="DL143" s="52" t="s">
        <v>0</v>
      </c>
      <c r="DM143" s="52" t="s">
        <v>0</v>
      </c>
      <c r="DN143" s="52" t="s">
        <v>0</v>
      </c>
      <c r="DO143" s="52" t="s">
        <v>0</v>
      </c>
      <c r="DP143" s="56" t="s">
        <v>0</v>
      </c>
      <c r="DQ143" s="53" t="s">
        <v>0</v>
      </c>
      <c r="DR143" s="53" t="s">
        <v>0</v>
      </c>
      <c r="DS143" s="52" t="s">
        <v>380</v>
      </c>
      <c r="DT143" s="52" t="s">
        <v>380</v>
      </c>
      <c r="DU143" s="52" t="s">
        <v>380</v>
      </c>
      <c r="DV143" s="52" t="s">
        <v>380</v>
      </c>
      <c r="DW143" s="58" t="s">
        <v>380</v>
      </c>
      <c r="DX143" s="106" t="s">
        <v>577</v>
      </c>
    </row>
    <row r="144" spans="1:128">
      <c r="A144" s="72" t="s">
        <v>578</v>
      </c>
      <c r="B144" s="51">
        <v>45</v>
      </c>
      <c r="C144" s="51">
        <v>40</v>
      </c>
      <c r="D144" s="51">
        <f t="shared" si="8"/>
        <v>33</v>
      </c>
      <c r="E144" s="79">
        <f t="shared" si="9"/>
        <v>7</v>
      </c>
      <c r="F144" s="52" t="s">
        <v>0</v>
      </c>
      <c r="G144" s="52" t="s">
        <v>0</v>
      </c>
      <c r="H144" s="52" t="s">
        <v>0</v>
      </c>
      <c r="I144" s="53" t="s">
        <v>0</v>
      </c>
      <c r="J144" s="53" t="s">
        <v>0</v>
      </c>
      <c r="K144" s="52" t="s">
        <v>0</v>
      </c>
      <c r="L144" s="52" t="s">
        <v>0</v>
      </c>
      <c r="M144" s="52" t="s">
        <v>0</v>
      </c>
      <c r="N144" s="52" t="s">
        <v>0</v>
      </c>
      <c r="O144" s="52" t="s">
        <v>0</v>
      </c>
      <c r="P144" s="53" t="s">
        <v>0</v>
      </c>
      <c r="Q144" s="53" t="s">
        <v>0</v>
      </c>
      <c r="R144" s="52" t="s">
        <v>0</v>
      </c>
      <c r="S144" s="52" t="s">
        <v>0</v>
      </c>
      <c r="T144" s="52" t="s">
        <v>0</v>
      </c>
      <c r="U144" s="52" t="s">
        <v>0</v>
      </c>
      <c r="V144" s="52" t="s">
        <v>0</v>
      </c>
      <c r="W144" s="53" t="s">
        <v>0</v>
      </c>
      <c r="X144" s="53" t="s">
        <v>0</v>
      </c>
      <c r="Y144" s="52" t="s">
        <v>0</v>
      </c>
      <c r="Z144" s="52" t="s">
        <v>0</v>
      </c>
      <c r="AA144" s="52" t="s">
        <v>0</v>
      </c>
      <c r="AB144" s="52" t="s">
        <v>0</v>
      </c>
      <c r="AC144" s="52" t="s">
        <v>0</v>
      </c>
      <c r="AD144" s="53" t="s">
        <v>0</v>
      </c>
      <c r="AE144" s="53" t="s">
        <v>0</v>
      </c>
      <c r="AF144" s="52" t="s">
        <v>0</v>
      </c>
      <c r="AG144" s="52" t="s">
        <v>0</v>
      </c>
      <c r="AH144" s="52" t="s">
        <v>0</v>
      </c>
      <c r="AI144" s="52" t="s">
        <v>0</v>
      </c>
      <c r="AJ144" s="57" t="s">
        <v>0</v>
      </c>
      <c r="AK144" s="53" t="s">
        <v>0</v>
      </c>
      <c r="AL144" s="53" t="s">
        <v>0</v>
      </c>
      <c r="AM144" s="52" t="s">
        <v>0</v>
      </c>
      <c r="AN144" s="52" t="s">
        <v>0</v>
      </c>
      <c r="AO144" s="52" t="s">
        <v>0</v>
      </c>
      <c r="AP144" s="52" t="s">
        <v>0</v>
      </c>
      <c r="AQ144" s="52" t="s">
        <v>579</v>
      </c>
      <c r="AR144" s="53" t="s">
        <v>380</v>
      </c>
      <c r="AS144" s="53" t="s">
        <v>380</v>
      </c>
      <c r="AT144" s="52" t="s">
        <v>380</v>
      </c>
      <c r="AU144" s="52" t="s">
        <v>380</v>
      </c>
      <c r="AV144" s="52" t="s">
        <v>380</v>
      </c>
      <c r="AW144" s="52" t="s">
        <v>380</v>
      </c>
      <c r="AX144" s="52" t="s">
        <v>380</v>
      </c>
      <c r="AY144" s="53" t="s">
        <v>380</v>
      </c>
      <c r="AZ144" s="53" t="s">
        <v>380</v>
      </c>
      <c r="BA144" s="52" t="s">
        <v>380</v>
      </c>
      <c r="BB144" s="52" t="s">
        <v>380</v>
      </c>
      <c r="BC144" s="52" t="s">
        <v>380</v>
      </c>
      <c r="BD144" s="52" t="s">
        <v>380</v>
      </c>
      <c r="BE144" s="52" t="s">
        <v>380</v>
      </c>
      <c r="BF144" s="53" t="s">
        <v>380</v>
      </c>
      <c r="BG144" s="53" t="s">
        <v>380</v>
      </c>
      <c r="BH144" s="52" t="s">
        <v>380</v>
      </c>
      <c r="BI144" s="52" t="s">
        <v>380</v>
      </c>
      <c r="BJ144" s="52" t="s">
        <v>380</v>
      </c>
      <c r="BK144" s="52" t="s">
        <v>380</v>
      </c>
      <c r="BL144" s="52" t="s">
        <v>380</v>
      </c>
      <c r="BM144" s="53" t="s">
        <v>380</v>
      </c>
      <c r="BN144" s="55" t="s">
        <v>380</v>
      </c>
      <c r="BO144" s="56" t="s">
        <v>0</v>
      </c>
      <c r="BP144" s="52" t="s">
        <v>0</v>
      </c>
      <c r="BQ144" s="52" t="s">
        <v>0</v>
      </c>
      <c r="BR144" s="52" t="s">
        <v>0</v>
      </c>
      <c r="BS144" s="52" t="s">
        <v>0</v>
      </c>
      <c r="BT144" s="53" t="s">
        <v>0</v>
      </c>
      <c r="BU144" s="53" t="s">
        <v>0</v>
      </c>
      <c r="BV144" s="52" t="s">
        <v>0</v>
      </c>
      <c r="BW144" s="52" t="s">
        <v>0</v>
      </c>
      <c r="BX144" s="52" t="s">
        <v>0</v>
      </c>
      <c r="BY144" s="52" t="s">
        <v>0</v>
      </c>
      <c r="BZ144" s="52" t="s">
        <v>0</v>
      </c>
      <c r="CA144" s="53" t="s">
        <v>0</v>
      </c>
      <c r="CB144" s="53" t="s">
        <v>0</v>
      </c>
      <c r="CC144" s="52" t="s">
        <v>380</v>
      </c>
      <c r="CD144" s="52" t="s">
        <v>0</v>
      </c>
      <c r="CE144" s="52" t="s">
        <v>0</v>
      </c>
      <c r="CF144" s="52" t="s">
        <v>0</v>
      </c>
      <c r="CG144" s="52" t="s">
        <v>0</v>
      </c>
      <c r="CH144" s="53" t="s">
        <v>0</v>
      </c>
      <c r="CI144" s="53" t="s">
        <v>0</v>
      </c>
      <c r="CJ144" s="52" t="s">
        <v>380</v>
      </c>
      <c r="CK144" s="52" t="s">
        <v>380</v>
      </c>
      <c r="CL144" s="52" t="s">
        <v>380</v>
      </c>
      <c r="CM144" s="52" t="s">
        <v>0</v>
      </c>
      <c r="CN144" s="52" t="s">
        <v>0</v>
      </c>
      <c r="CO144" s="53" t="s">
        <v>0</v>
      </c>
      <c r="CP144" s="53" t="s">
        <v>0</v>
      </c>
      <c r="CQ144" s="52" t="s">
        <v>0</v>
      </c>
      <c r="CR144" s="54" t="s">
        <v>0</v>
      </c>
      <c r="CS144" s="52" t="s">
        <v>0</v>
      </c>
      <c r="CT144" s="52" t="s">
        <v>0</v>
      </c>
      <c r="CU144" s="52" t="s">
        <v>0</v>
      </c>
      <c r="CV144" s="53" t="s">
        <v>0</v>
      </c>
      <c r="CW144" s="53" t="s">
        <v>0</v>
      </c>
      <c r="CX144" s="52" t="s">
        <v>0</v>
      </c>
      <c r="CY144" s="52" t="s">
        <v>0</v>
      </c>
      <c r="CZ144" s="52" t="s">
        <v>0</v>
      </c>
      <c r="DA144" s="52" t="s">
        <v>0</v>
      </c>
      <c r="DB144" s="52" t="s">
        <v>0</v>
      </c>
      <c r="DC144" s="52" t="s">
        <v>0</v>
      </c>
      <c r="DD144" s="53" t="s">
        <v>0</v>
      </c>
      <c r="DE144" s="52" t="s">
        <v>0</v>
      </c>
      <c r="DF144" s="52" t="s">
        <v>0</v>
      </c>
      <c r="DG144" s="52" t="s">
        <v>0</v>
      </c>
      <c r="DH144" s="52" t="s">
        <v>0</v>
      </c>
      <c r="DI144" s="52" t="s">
        <v>0</v>
      </c>
      <c r="DJ144" s="53" t="s">
        <v>0</v>
      </c>
      <c r="DK144" s="53" t="s">
        <v>0</v>
      </c>
      <c r="DL144" s="52" t="s">
        <v>0</v>
      </c>
      <c r="DM144" s="52" t="s">
        <v>0</v>
      </c>
      <c r="DN144" s="52" t="s">
        <v>0</v>
      </c>
      <c r="DO144" s="52" t="s">
        <v>380</v>
      </c>
      <c r="DP144" s="56" t="s">
        <v>0</v>
      </c>
      <c r="DQ144" s="53" t="s">
        <v>0</v>
      </c>
      <c r="DR144" s="53" t="s">
        <v>0</v>
      </c>
      <c r="DS144" s="52" t="s">
        <v>380</v>
      </c>
      <c r="DT144" s="52" t="s">
        <v>380</v>
      </c>
      <c r="DU144" s="52" t="s">
        <v>380</v>
      </c>
      <c r="DV144" s="52" t="s">
        <v>380</v>
      </c>
      <c r="DW144" s="58" t="s">
        <v>380</v>
      </c>
      <c r="DX144" s="3" t="s">
        <v>489</v>
      </c>
    </row>
    <row r="145" spans="1:128">
      <c r="A145" s="72" t="s">
        <v>580</v>
      </c>
      <c r="B145" s="51">
        <v>34</v>
      </c>
      <c r="C145" s="51">
        <v>19</v>
      </c>
      <c r="D145" s="51">
        <f t="shared" si="8"/>
        <v>9</v>
      </c>
      <c r="E145" s="79">
        <f t="shared" si="9"/>
        <v>10</v>
      </c>
      <c r="F145" s="52" t="s">
        <v>0</v>
      </c>
      <c r="G145" s="52" t="s">
        <v>0</v>
      </c>
      <c r="H145" s="52" t="s">
        <v>0</v>
      </c>
      <c r="I145" s="53" t="s">
        <v>0</v>
      </c>
      <c r="J145" s="53" t="s">
        <v>0</v>
      </c>
      <c r="K145" s="52" t="s">
        <v>0</v>
      </c>
      <c r="L145" s="52" t="s">
        <v>0</v>
      </c>
      <c r="M145" s="52" t="s">
        <v>0</v>
      </c>
      <c r="N145" s="52" t="s">
        <v>0</v>
      </c>
      <c r="O145" s="52" t="s">
        <v>0</v>
      </c>
      <c r="P145" s="53" t="s">
        <v>0</v>
      </c>
      <c r="Q145" s="53" t="s">
        <v>0</v>
      </c>
      <c r="R145" s="52" t="s">
        <v>0</v>
      </c>
      <c r="S145" s="52" t="s">
        <v>0</v>
      </c>
      <c r="T145" s="52" t="s">
        <v>0</v>
      </c>
      <c r="U145" s="52" t="s">
        <v>0</v>
      </c>
      <c r="V145" s="52" t="s">
        <v>0</v>
      </c>
      <c r="W145" s="53" t="s">
        <v>0</v>
      </c>
      <c r="X145" s="53" t="s">
        <v>0</v>
      </c>
      <c r="Y145" s="52" t="s">
        <v>0</v>
      </c>
      <c r="Z145" s="52" t="s">
        <v>0</v>
      </c>
      <c r="AA145" s="52" t="s">
        <v>0</v>
      </c>
      <c r="AB145" s="52" t="s">
        <v>0</v>
      </c>
      <c r="AC145" s="52" t="s">
        <v>0</v>
      </c>
      <c r="AD145" s="53" t="s">
        <v>0</v>
      </c>
      <c r="AE145" s="53" t="s">
        <v>0</v>
      </c>
      <c r="AF145" s="52" t="s">
        <v>0</v>
      </c>
      <c r="AG145" s="52" t="s">
        <v>0</v>
      </c>
      <c r="AH145" s="52" t="s">
        <v>0</v>
      </c>
      <c r="AI145" s="52" t="s">
        <v>0</v>
      </c>
      <c r="AJ145" s="57" t="s">
        <v>0</v>
      </c>
      <c r="AK145" s="53" t="s">
        <v>0</v>
      </c>
      <c r="AL145" s="53" t="s">
        <v>0</v>
      </c>
      <c r="AM145" s="52" t="s">
        <v>0</v>
      </c>
      <c r="AN145" s="52" t="s">
        <v>0</v>
      </c>
      <c r="AO145" s="52" t="s">
        <v>0</v>
      </c>
      <c r="AP145" s="52" t="s">
        <v>0</v>
      </c>
      <c r="AQ145" s="52" t="s">
        <v>0</v>
      </c>
      <c r="AR145" s="53" t="s">
        <v>0</v>
      </c>
      <c r="AS145" s="53" t="s">
        <v>0</v>
      </c>
      <c r="AT145" s="52" t="s">
        <v>0</v>
      </c>
      <c r="AU145" s="52" t="s">
        <v>0</v>
      </c>
      <c r="AV145" s="52" t="s">
        <v>0</v>
      </c>
      <c r="AW145" s="52" t="s">
        <v>380</v>
      </c>
      <c r="AX145" s="52" t="s">
        <v>380</v>
      </c>
      <c r="AY145" s="53" t="s">
        <v>0</v>
      </c>
      <c r="AZ145" s="53" t="s">
        <v>0</v>
      </c>
      <c r="BA145" s="52" t="s">
        <v>0</v>
      </c>
      <c r="BB145" s="52" t="s">
        <v>0</v>
      </c>
      <c r="BC145" s="52" t="s">
        <v>0</v>
      </c>
      <c r="BD145" s="52" t="s">
        <v>0</v>
      </c>
      <c r="BE145" s="52" t="s">
        <v>0</v>
      </c>
      <c r="BF145" s="53" t="s">
        <v>0</v>
      </c>
      <c r="BG145" s="53" t="s">
        <v>0</v>
      </c>
      <c r="BH145" s="52" t="s">
        <v>0</v>
      </c>
      <c r="BI145" s="52" t="s">
        <v>0</v>
      </c>
      <c r="BJ145" s="52" t="s">
        <v>0</v>
      </c>
      <c r="BK145" s="52" t="s">
        <v>0</v>
      </c>
      <c r="BL145" s="52" t="s">
        <v>0</v>
      </c>
      <c r="BM145" s="53" t="s">
        <v>0</v>
      </c>
      <c r="BN145" s="55" t="s">
        <v>0</v>
      </c>
      <c r="BO145" s="56" t="s">
        <v>0</v>
      </c>
      <c r="BP145" s="52" t="s">
        <v>0</v>
      </c>
      <c r="BQ145" s="52" t="s">
        <v>0</v>
      </c>
      <c r="BR145" s="52" t="s">
        <v>0</v>
      </c>
      <c r="BS145" s="52" t="s">
        <v>0</v>
      </c>
      <c r="BT145" s="53" t="s">
        <v>0</v>
      </c>
      <c r="BU145" s="53" t="s">
        <v>0</v>
      </c>
      <c r="BV145" s="52" t="s">
        <v>0</v>
      </c>
      <c r="BW145" s="52" t="s">
        <v>0</v>
      </c>
      <c r="BX145" s="52" t="s">
        <v>0</v>
      </c>
      <c r="BY145" s="52" t="s">
        <v>0</v>
      </c>
      <c r="BZ145" s="52" t="s">
        <v>0</v>
      </c>
      <c r="CA145" s="53" t="s">
        <v>0</v>
      </c>
      <c r="CB145" s="53" t="s">
        <v>0</v>
      </c>
      <c r="CC145" s="52" t="s">
        <v>0</v>
      </c>
      <c r="CD145" s="52" t="s">
        <v>0</v>
      </c>
      <c r="CE145" s="52" t="s">
        <v>0</v>
      </c>
      <c r="CF145" s="52" t="s">
        <v>0</v>
      </c>
      <c r="CG145" s="52" t="s">
        <v>0</v>
      </c>
      <c r="CH145" s="53" t="s">
        <v>0</v>
      </c>
      <c r="CI145" s="53" t="s">
        <v>0</v>
      </c>
      <c r="CJ145" s="52" t="s">
        <v>0</v>
      </c>
      <c r="CK145" s="52" t="s">
        <v>0</v>
      </c>
      <c r="CL145" s="52" t="s">
        <v>0</v>
      </c>
      <c r="CM145" s="52" t="s">
        <v>0</v>
      </c>
      <c r="CN145" s="52" t="s">
        <v>0</v>
      </c>
      <c r="CO145" s="53" t="s">
        <v>0</v>
      </c>
      <c r="CP145" s="53" t="s">
        <v>0</v>
      </c>
      <c r="CQ145" s="52" t="s">
        <v>0</v>
      </c>
      <c r="CR145" s="54" t="s">
        <v>0</v>
      </c>
      <c r="CS145" s="52" t="s">
        <v>0</v>
      </c>
      <c r="CT145" s="52" t="s">
        <v>0</v>
      </c>
      <c r="CU145" s="52" t="s">
        <v>0</v>
      </c>
      <c r="CV145" s="53" t="s">
        <v>0</v>
      </c>
      <c r="CW145" s="53" t="s">
        <v>0</v>
      </c>
      <c r="CX145" s="52" t="s">
        <v>0</v>
      </c>
      <c r="CY145" s="52" t="s">
        <v>0</v>
      </c>
      <c r="CZ145" s="52" t="s">
        <v>0</v>
      </c>
      <c r="DA145" s="52" t="s">
        <v>0</v>
      </c>
      <c r="DB145" s="52" t="s">
        <v>0</v>
      </c>
      <c r="DC145" s="52" t="s">
        <v>0</v>
      </c>
      <c r="DD145" s="53" t="s">
        <v>0</v>
      </c>
      <c r="DE145" s="52" t="s">
        <v>0</v>
      </c>
      <c r="DF145" s="52" t="s">
        <v>0</v>
      </c>
      <c r="DG145" s="52" t="s">
        <v>0</v>
      </c>
      <c r="DH145" s="52" t="s">
        <v>0</v>
      </c>
      <c r="DI145" s="52" t="s">
        <v>0</v>
      </c>
      <c r="DJ145" s="53" t="s">
        <v>0</v>
      </c>
      <c r="DK145" s="53" t="s">
        <v>0</v>
      </c>
      <c r="DL145" s="52" t="s">
        <v>0</v>
      </c>
      <c r="DM145" s="52" t="s">
        <v>0</v>
      </c>
      <c r="DN145" s="52" t="s">
        <v>380</v>
      </c>
      <c r="DO145" s="52" t="s">
        <v>380</v>
      </c>
      <c r="DP145" s="56" t="s">
        <v>0</v>
      </c>
      <c r="DQ145" s="53" t="s">
        <v>0</v>
      </c>
      <c r="DR145" s="53" t="s">
        <v>0</v>
      </c>
      <c r="DS145" s="52" t="s">
        <v>380</v>
      </c>
      <c r="DT145" s="52" t="s">
        <v>380</v>
      </c>
      <c r="DU145" s="52" t="s">
        <v>380</v>
      </c>
      <c r="DV145" s="52" t="s">
        <v>380</v>
      </c>
      <c r="DW145" s="58" t="s">
        <v>380</v>
      </c>
      <c r="DX145" s="3" t="s">
        <v>381</v>
      </c>
    </row>
    <row r="146" spans="1:128">
      <c r="A146" s="72" t="s">
        <v>581</v>
      </c>
      <c r="B146" s="51">
        <v>32</v>
      </c>
      <c r="C146" s="51">
        <v>4</v>
      </c>
      <c r="D146" s="51">
        <f t="shared" si="8"/>
        <v>0</v>
      </c>
      <c r="E146" s="79">
        <f t="shared" si="9"/>
        <v>4</v>
      </c>
      <c r="F146" s="52" t="s">
        <v>0</v>
      </c>
      <c r="G146" s="52" t="s">
        <v>0</v>
      </c>
      <c r="H146" s="52" t="s">
        <v>0</v>
      </c>
      <c r="I146" s="53" t="s">
        <v>0</v>
      </c>
      <c r="J146" s="53" t="s">
        <v>0</v>
      </c>
      <c r="K146" s="52" t="s">
        <v>0</v>
      </c>
      <c r="L146" s="52" t="s">
        <v>0</v>
      </c>
      <c r="M146" s="52" t="s">
        <v>0</v>
      </c>
      <c r="N146" s="52" t="s">
        <v>0</v>
      </c>
      <c r="O146" s="52" t="s">
        <v>0</v>
      </c>
      <c r="P146" s="53" t="s">
        <v>0</v>
      </c>
      <c r="Q146" s="53" t="s">
        <v>0</v>
      </c>
      <c r="R146" s="52" t="s">
        <v>0</v>
      </c>
      <c r="S146" s="52" t="s">
        <v>0</v>
      </c>
      <c r="T146" s="52" t="s">
        <v>0</v>
      </c>
      <c r="U146" s="52" t="s">
        <v>0</v>
      </c>
      <c r="V146" s="52" t="s">
        <v>0</v>
      </c>
      <c r="W146" s="53" t="s">
        <v>0</v>
      </c>
      <c r="X146" s="53" t="s">
        <v>0</v>
      </c>
      <c r="Y146" s="52" t="s">
        <v>0</v>
      </c>
      <c r="Z146" s="52" t="s">
        <v>0</v>
      </c>
      <c r="AA146" s="52" t="s">
        <v>0</v>
      </c>
      <c r="AB146" s="52" t="s">
        <v>0</v>
      </c>
      <c r="AC146" s="52" t="s">
        <v>0</v>
      </c>
      <c r="AD146" s="53" t="s">
        <v>0</v>
      </c>
      <c r="AE146" s="53" t="s">
        <v>0</v>
      </c>
      <c r="AF146" s="52" t="s">
        <v>0</v>
      </c>
      <c r="AG146" s="52" t="s">
        <v>0</v>
      </c>
      <c r="AH146" s="52" t="s">
        <v>0</v>
      </c>
      <c r="AI146" s="52" t="s">
        <v>0</v>
      </c>
      <c r="AJ146" s="57" t="s">
        <v>0</v>
      </c>
      <c r="AK146" s="53" t="s">
        <v>0</v>
      </c>
      <c r="AL146" s="53" t="s">
        <v>0</v>
      </c>
      <c r="AM146" s="52" t="s">
        <v>0</v>
      </c>
      <c r="AN146" s="52" t="s">
        <v>0</v>
      </c>
      <c r="AO146" s="52" t="s">
        <v>0</v>
      </c>
      <c r="AP146" s="52" t="s">
        <v>0</v>
      </c>
      <c r="AQ146" s="52" t="s">
        <v>0</v>
      </c>
      <c r="AR146" s="53" t="s">
        <v>0</v>
      </c>
      <c r="AS146" s="53" t="s">
        <v>0</v>
      </c>
      <c r="AT146" s="52" t="s">
        <v>0</v>
      </c>
      <c r="AU146" s="52" t="s">
        <v>0</v>
      </c>
      <c r="AV146" s="52" t="s">
        <v>0</v>
      </c>
      <c r="AW146" s="52" t="s">
        <v>0</v>
      </c>
      <c r="AX146" s="52" t="s">
        <v>0</v>
      </c>
      <c r="AY146" s="53" t="s">
        <v>0</v>
      </c>
      <c r="AZ146" s="53" t="s">
        <v>0</v>
      </c>
      <c r="BA146" s="52" t="s">
        <v>0</v>
      </c>
      <c r="BB146" s="52" t="s">
        <v>0</v>
      </c>
      <c r="BC146" s="52" t="s">
        <v>0</v>
      </c>
      <c r="BD146" s="52" t="s">
        <v>0</v>
      </c>
      <c r="BE146" s="52" t="s">
        <v>0</v>
      </c>
      <c r="BF146" s="53" t="s">
        <v>0</v>
      </c>
      <c r="BG146" s="53" t="s">
        <v>0</v>
      </c>
      <c r="BH146" s="52" t="s">
        <v>0</v>
      </c>
      <c r="BI146" s="52" t="s">
        <v>0</v>
      </c>
      <c r="BJ146" s="52" t="s">
        <v>0</v>
      </c>
      <c r="BK146" s="52" t="s">
        <v>0</v>
      </c>
      <c r="BL146" s="52" t="s">
        <v>0</v>
      </c>
      <c r="BM146" s="53" t="s">
        <v>0</v>
      </c>
      <c r="BN146" s="55" t="s">
        <v>0</v>
      </c>
      <c r="BO146" s="56" t="s">
        <v>0</v>
      </c>
      <c r="BP146" s="52" t="s">
        <v>0</v>
      </c>
      <c r="BQ146" s="52" t="s">
        <v>0</v>
      </c>
      <c r="BR146" s="52" t="s">
        <v>0</v>
      </c>
      <c r="BS146" s="52" t="s">
        <v>0</v>
      </c>
      <c r="BT146" s="53" t="s">
        <v>0</v>
      </c>
      <c r="BU146" s="53" t="s">
        <v>0</v>
      </c>
      <c r="BV146" s="52" t="s">
        <v>0</v>
      </c>
      <c r="BW146" s="52" t="s">
        <v>0</v>
      </c>
      <c r="BX146" s="52" t="s">
        <v>0</v>
      </c>
      <c r="BY146" s="52" t="s">
        <v>0</v>
      </c>
      <c r="BZ146" s="52" t="s">
        <v>0</v>
      </c>
      <c r="CA146" s="53" t="s">
        <v>0</v>
      </c>
      <c r="CB146" s="53" t="s">
        <v>0</v>
      </c>
      <c r="CC146" s="52" t="s">
        <v>0</v>
      </c>
      <c r="CD146" s="52" t="s">
        <v>0</v>
      </c>
      <c r="CE146" s="52" t="s">
        <v>0</v>
      </c>
      <c r="CF146" s="52" t="s">
        <v>0</v>
      </c>
      <c r="CG146" s="52" t="s">
        <v>0</v>
      </c>
      <c r="CH146" s="53" t="s">
        <v>0</v>
      </c>
      <c r="CI146" s="53" t="s">
        <v>0</v>
      </c>
      <c r="CJ146" s="52" t="s">
        <v>0</v>
      </c>
      <c r="CK146" s="52" t="s">
        <v>0</v>
      </c>
      <c r="CL146" s="52" t="s">
        <v>0</v>
      </c>
      <c r="CM146" s="52" t="s">
        <v>0</v>
      </c>
      <c r="CN146" s="52" t="s">
        <v>0</v>
      </c>
      <c r="CO146" s="53" t="s">
        <v>0</v>
      </c>
      <c r="CP146" s="53" t="s">
        <v>0</v>
      </c>
      <c r="CQ146" s="52" t="s">
        <v>0</v>
      </c>
      <c r="CR146" s="54" t="s">
        <v>0</v>
      </c>
      <c r="CS146" s="52" t="s">
        <v>0</v>
      </c>
      <c r="CT146" s="52" t="s">
        <v>0</v>
      </c>
      <c r="CU146" s="52" t="s">
        <v>0</v>
      </c>
      <c r="CV146" s="53" t="s">
        <v>0</v>
      </c>
      <c r="CW146" s="53" t="s">
        <v>0</v>
      </c>
      <c r="CX146" s="52" t="s">
        <v>0</v>
      </c>
      <c r="CY146" s="52" t="s">
        <v>0</v>
      </c>
      <c r="CZ146" s="52" t="s">
        <v>0</v>
      </c>
      <c r="DA146" s="52" t="s">
        <v>0</v>
      </c>
      <c r="DB146" s="52" t="s">
        <v>0</v>
      </c>
      <c r="DC146" s="52" t="s">
        <v>0</v>
      </c>
      <c r="DD146" s="53" t="s">
        <v>0</v>
      </c>
      <c r="DE146" s="52" t="s">
        <v>0</v>
      </c>
      <c r="DF146" s="52" t="s">
        <v>0</v>
      </c>
      <c r="DG146" s="52" t="s">
        <v>0</v>
      </c>
      <c r="DH146" s="52" t="s">
        <v>0</v>
      </c>
      <c r="DI146" s="52" t="s">
        <v>0</v>
      </c>
      <c r="DJ146" s="53" t="s">
        <v>0</v>
      </c>
      <c r="DK146" s="53" t="s">
        <v>0</v>
      </c>
      <c r="DL146" s="52" t="s">
        <v>0</v>
      </c>
      <c r="DM146" s="52" t="s">
        <v>0</v>
      </c>
      <c r="DN146" s="52" t="s">
        <v>0</v>
      </c>
      <c r="DO146" s="52" t="s">
        <v>0</v>
      </c>
      <c r="DP146" s="56" t="s">
        <v>0</v>
      </c>
      <c r="DQ146" s="53" t="s">
        <v>0</v>
      </c>
      <c r="DR146" s="53" t="s">
        <v>0</v>
      </c>
      <c r="DS146" s="52" t="s">
        <v>0</v>
      </c>
      <c r="DT146" s="52" t="s">
        <v>0</v>
      </c>
      <c r="DU146" s="52" t="s">
        <v>0</v>
      </c>
      <c r="DV146" s="52" t="s">
        <v>0</v>
      </c>
      <c r="DW146" s="58" t="s">
        <v>0</v>
      </c>
    </row>
    <row r="147" spans="1:128">
      <c r="A147" s="72" t="s">
        <v>582</v>
      </c>
      <c r="B147" s="51">
        <v>30</v>
      </c>
      <c r="C147" s="51">
        <v>17</v>
      </c>
      <c r="D147" s="51">
        <f t="shared" si="8"/>
        <v>9</v>
      </c>
      <c r="E147" s="79">
        <f t="shared" si="9"/>
        <v>8</v>
      </c>
      <c r="F147" s="52" t="s">
        <v>0</v>
      </c>
      <c r="G147" s="52" t="s">
        <v>0</v>
      </c>
      <c r="H147" s="52" t="s">
        <v>0</v>
      </c>
      <c r="I147" s="53" t="s">
        <v>0</v>
      </c>
      <c r="J147" s="53" t="s">
        <v>0</v>
      </c>
      <c r="K147" s="52" t="s">
        <v>0</v>
      </c>
      <c r="L147" s="52" t="s">
        <v>0</v>
      </c>
      <c r="M147" s="52" t="s">
        <v>0</v>
      </c>
      <c r="N147" s="52" t="s">
        <v>0</v>
      </c>
      <c r="O147" s="52" t="s">
        <v>0</v>
      </c>
      <c r="P147" s="53" t="s">
        <v>0</v>
      </c>
      <c r="Q147" s="53" t="s">
        <v>0</v>
      </c>
      <c r="R147" s="52" t="s">
        <v>0</v>
      </c>
      <c r="S147" s="52" t="s">
        <v>0</v>
      </c>
      <c r="T147" s="52" t="s">
        <v>0</v>
      </c>
      <c r="U147" s="52" t="s">
        <v>0</v>
      </c>
      <c r="V147" s="52" t="s">
        <v>0</v>
      </c>
      <c r="W147" s="53" t="s">
        <v>0</v>
      </c>
      <c r="X147" s="53" t="s">
        <v>0</v>
      </c>
      <c r="Y147" s="52" t="s">
        <v>0</v>
      </c>
      <c r="Z147" s="52" t="s">
        <v>0</v>
      </c>
      <c r="AA147" s="52" t="s">
        <v>0</v>
      </c>
      <c r="AB147" s="52" t="s">
        <v>0</v>
      </c>
      <c r="AC147" s="52" t="s">
        <v>0</v>
      </c>
      <c r="AD147" s="53" t="s">
        <v>0</v>
      </c>
      <c r="AE147" s="53" t="s">
        <v>0</v>
      </c>
      <c r="AF147" s="52" t="s">
        <v>0</v>
      </c>
      <c r="AG147" s="52" t="s">
        <v>0</v>
      </c>
      <c r="AH147" s="52" t="s">
        <v>0</v>
      </c>
      <c r="AI147" s="52" t="s">
        <v>0</v>
      </c>
      <c r="AJ147" s="57" t="s">
        <v>0</v>
      </c>
      <c r="AK147" s="53" t="s">
        <v>0</v>
      </c>
      <c r="AL147" s="53" t="s">
        <v>0</v>
      </c>
      <c r="AM147" s="52" t="s">
        <v>0</v>
      </c>
      <c r="AN147" s="52" t="s">
        <v>0</v>
      </c>
      <c r="AO147" s="52" t="s">
        <v>0</v>
      </c>
      <c r="AP147" s="52" t="s">
        <v>0</v>
      </c>
      <c r="AQ147" s="52" t="s">
        <v>0</v>
      </c>
      <c r="AR147" s="53" t="s">
        <v>0</v>
      </c>
      <c r="AS147" s="53" t="s">
        <v>0</v>
      </c>
      <c r="AT147" s="52" t="s">
        <v>0</v>
      </c>
      <c r="AU147" s="52" t="s">
        <v>0</v>
      </c>
      <c r="AV147" s="52" t="s">
        <v>0</v>
      </c>
      <c r="AW147" s="52" t="s">
        <v>0</v>
      </c>
      <c r="AX147" s="52" t="s">
        <v>0</v>
      </c>
      <c r="AY147" s="53" t="s">
        <v>0</v>
      </c>
      <c r="AZ147" s="53" t="s">
        <v>0</v>
      </c>
      <c r="BA147" s="52" t="s">
        <v>0</v>
      </c>
      <c r="BB147" s="52" t="s">
        <v>0</v>
      </c>
      <c r="BC147" s="52" t="s">
        <v>0</v>
      </c>
      <c r="BD147" s="52" t="s">
        <v>0</v>
      </c>
      <c r="BE147" s="52" t="s">
        <v>0</v>
      </c>
      <c r="BF147" s="53" t="s">
        <v>0</v>
      </c>
      <c r="BG147" s="53" t="s">
        <v>0</v>
      </c>
      <c r="BH147" s="52" t="s">
        <v>0</v>
      </c>
      <c r="BI147" s="52" t="s">
        <v>0</v>
      </c>
      <c r="BJ147" s="52" t="s">
        <v>0</v>
      </c>
      <c r="BK147" s="52" t="s">
        <v>0</v>
      </c>
      <c r="BL147" s="52" t="s">
        <v>0</v>
      </c>
      <c r="BM147" s="53" t="s">
        <v>0</v>
      </c>
      <c r="BN147" s="55" t="s">
        <v>0</v>
      </c>
      <c r="BO147" s="56" t="s">
        <v>0</v>
      </c>
      <c r="BP147" s="52" t="s">
        <v>0</v>
      </c>
      <c r="BQ147" s="52" t="s">
        <v>0</v>
      </c>
      <c r="BR147" s="52" t="s">
        <v>0</v>
      </c>
      <c r="BS147" s="52" t="s">
        <v>0</v>
      </c>
      <c r="BT147" s="53" t="s">
        <v>0</v>
      </c>
      <c r="BU147" s="53" t="s">
        <v>0</v>
      </c>
      <c r="BV147" s="52" t="s">
        <v>0</v>
      </c>
      <c r="BW147" s="95" t="s">
        <v>380</v>
      </c>
      <c r="BX147" s="95" t="s">
        <v>380</v>
      </c>
      <c r="BY147" s="52" t="s">
        <v>0</v>
      </c>
      <c r="BZ147" s="52" t="s">
        <v>0</v>
      </c>
      <c r="CA147" s="53" t="s">
        <v>0</v>
      </c>
      <c r="CB147" s="53" t="s">
        <v>0</v>
      </c>
      <c r="CC147" s="52" t="s">
        <v>0</v>
      </c>
      <c r="CD147" s="52" t="s">
        <v>0</v>
      </c>
      <c r="CE147" s="52" t="s">
        <v>0</v>
      </c>
      <c r="CF147" s="52" t="s">
        <v>0</v>
      </c>
      <c r="CG147" s="52" t="s">
        <v>380</v>
      </c>
      <c r="CH147" s="53" t="s">
        <v>380</v>
      </c>
      <c r="CI147" s="53"/>
      <c r="CJ147" s="52" t="s">
        <v>0</v>
      </c>
      <c r="CK147" s="52" t="s">
        <v>0</v>
      </c>
      <c r="CL147" s="52" t="s">
        <v>0</v>
      </c>
      <c r="CM147" s="52" t="s">
        <v>0</v>
      </c>
      <c r="CN147" s="52" t="s">
        <v>0</v>
      </c>
      <c r="CO147" s="53" t="s">
        <v>0</v>
      </c>
      <c r="CP147" s="53" t="s">
        <v>0</v>
      </c>
      <c r="CQ147" s="52" t="s">
        <v>0</v>
      </c>
      <c r="CR147" s="54" t="s">
        <v>0</v>
      </c>
      <c r="CS147" s="52" t="s">
        <v>0</v>
      </c>
      <c r="CT147" s="52" t="s">
        <v>0</v>
      </c>
      <c r="CU147" s="52" t="s">
        <v>0</v>
      </c>
      <c r="CV147" s="53" t="s">
        <v>0</v>
      </c>
      <c r="CW147" s="53" t="s">
        <v>0</v>
      </c>
      <c r="CX147" s="52" t="s">
        <v>0</v>
      </c>
      <c r="CY147" s="52" t="s">
        <v>0</v>
      </c>
      <c r="CZ147" s="52" t="s">
        <v>0</v>
      </c>
      <c r="DA147" s="52" t="s">
        <v>0</v>
      </c>
      <c r="DB147" s="52" t="s">
        <v>0</v>
      </c>
      <c r="DC147" s="52" t="s">
        <v>0</v>
      </c>
      <c r="DD147" s="53" t="s">
        <v>0</v>
      </c>
      <c r="DE147" s="52" t="s">
        <v>0</v>
      </c>
      <c r="DF147" s="52" t="s">
        <v>0</v>
      </c>
      <c r="DG147" s="52" t="s">
        <v>0</v>
      </c>
      <c r="DH147" s="52" t="s">
        <v>0</v>
      </c>
      <c r="DI147" s="52" t="s">
        <v>0</v>
      </c>
      <c r="DJ147" s="53" t="s">
        <v>0</v>
      </c>
      <c r="DK147" s="53" t="s">
        <v>0</v>
      </c>
      <c r="DL147" s="52" t="s">
        <v>0</v>
      </c>
      <c r="DM147" s="52" t="s">
        <v>0</v>
      </c>
      <c r="DN147" s="52" t="s">
        <v>0</v>
      </c>
      <c r="DO147" s="52" t="s">
        <v>0</v>
      </c>
      <c r="DP147" s="56" t="s">
        <v>0</v>
      </c>
      <c r="DQ147" s="53" t="s">
        <v>0</v>
      </c>
      <c r="DR147" s="53" t="s">
        <v>0</v>
      </c>
      <c r="DS147" s="52" t="s">
        <v>380</v>
      </c>
      <c r="DT147" s="52" t="s">
        <v>380</v>
      </c>
      <c r="DU147" s="52" t="s">
        <v>380</v>
      </c>
      <c r="DV147" s="52" t="s">
        <v>380</v>
      </c>
      <c r="DW147" s="58" t="s">
        <v>380</v>
      </c>
      <c r="DX147" s="3" t="s">
        <v>583</v>
      </c>
    </row>
    <row r="148" spans="1:128">
      <c r="A148" s="72" t="s">
        <v>584</v>
      </c>
      <c r="B148" s="51">
        <v>28</v>
      </c>
      <c r="C148" s="51">
        <v>12</v>
      </c>
      <c r="D148" s="51">
        <f t="shared" si="8"/>
        <v>0</v>
      </c>
      <c r="E148" s="79">
        <f t="shared" si="9"/>
        <v>12</v>
      </c>
      <c r="F148" s="52" t="s">
        <v>0</v>
      </c>
      <c r="G148" s="52" t="s">
        <v>0</v>
      </c>
      <c r="H148" s="52" t="s">
        <v>0</v>
      </c>
      <c r="I148" s="53" t="s">
        <v>0</v>
      </c>
      <c r="J148" s="53" t="s">
        <v>0</v>
      </c>
      <c r="K148" s="52" t="s">
        <v>0</v>
      </c>
      <c r="L148" s="52" t="s">
        <v>0</v>
      </c>
      <c r="M148" s="52" t="s">
        <v>0</v>
      </c>
      <c r="N148" s="52" t="s">
        <v>0</v>
      </c>
      <c r="O148" s="52" t="s">
        <v>0</v>
      </c>
      <c r="P148" s="53" t="s">
        <v>0</v>
      </c>
      <c r="Q148" s="53" t="s">
        <v>0</v>
      </c>
      <c r="R148" s="52" t="s">
        <v>0</v>
      </c>
      <c r="S148" s="52" t="s">
        <v>0</v>
      </c>
      <c r="T148" s="52" t="s">
        <v>0</v>
      </c>
      <c r="U148" s="52" t="s">
        <v>0</v>
      </c>
      <c r="V148" s="52" t="s">
        <v>0</v>
      </c>
      <c r="W148" s="53" t="s">
        <v>0</v>
      </c>
      <c r="X148" s="53" t="s">
        <v>0</v>
      </c>
      <c r="Y148" s="52" t="s">
        <v>0</v>
      </c>
      <c r="Z148" s="52" t="s">
        <v>0</v>
      </c>
      <c r="AA148" s="52" t="s">
        <v>0</v>
      </c>
      <c r="AB148" s="52" t="s">
        <v>0</v>
      </c>
      <c r="AC148" s="52" t="s">
        <v>0</v>
      </c>
      <c r="AD148" s="53" t="s">
        <v>0</v>
      </c>
      <c r="AE148" s="53" t="s">
        <v>0</v>
      </c>
      <c r="AF148" s="52" t="s">
        <v>0</v>
      </c>
      <c r="AG148" s="52" t="s">
        <v>0</v>
      </c>
      <c r="AH148" s="52" t="s">
        <v>0</v>
      </c>
      <c r="AI148" s="52" t="s">
        <v>0</v>
      </c>
      <c r="AJ148" s="57" t="s">
        <v>0</v>
      </c>
      <c r="AK148" s="53" t="s">
        <v>0</v>
      </c>
      <c r="AL148" s="53" t="s">
        <v>0</v>
      </c>
      <c r="AM148" s="52" t="s">
        <v>0</v>
      </c>
      <c r="AN148" s="52" t="s">
        <v>0</v>
      </c>
      <c r="AO148" s="52" t="s">
        <v>0</v>
      </c>
      <c r="AP148" s="52" t="s">
        <v>0</v>
      </c>
      <c r="AQ148" s="52" t="s">
        <v>0</v>
      </c>
      <c r="AR148" s="53" t="s">
        <v>0</v>
      </c>
      <c r="AS148" s="53" t="s">
        <v>0</v>
      </c>
      <c r="AT148" s="52" t="s">
        <v>0</v>
      </c>
      <c r="AU148" s="52" t="s">
        <v>0</v>
      </c>
      <c r="AV148" s="52" t="s">
        <v>0</v>
      </c>
      <c r="AW148" s="52" t="s">
        <v>0</v>
      </c>
      <c r="AX148" s="52" t="s">
        <v>0</v>
      </c>
      <c r="AY148" s="53" t="s">
        <v>0</v>
      </c>
      <c r="AZ148" s="53" t="s">
        <v>0</v>
      </c>
      <c r="BA148" s="52" t="s">
        <v>0</v>
      </c>
      <c r="BB148" s="52" t="s">
        <v>0</v>
      </c>
      <c r="BC148" s="52" t="s">
        <v>0</v>
      </c>
      <c r="BD148" s="52" t="s">
        <v>0</v>
      </c>
      <c r="BE148" s="52" t="s">
        <v>0</v>
      </c>
      <c r="BF148" s="53" t="s">
        <v>0</v>
      </c>
      <c r="BG148" s="53" t="s">
        <v>0</v>
      </c>
      <c r="BH148" s="52" t="s">
        <v>0</v>
      </c>
      <c r="BI148" s="52" t="s">
        <v>0</v>
      </c>
      <c r="BJ148" s="52" t="s">
        <v>0</v>
      </c>
      <c r="BK148" s="52" t="s">
        <v>0</v>
      </c>
      <c r="BL148" s="52" t="s">
        <v>0</v>
      </c>
      <c r="BM148" s="53" t="s">
        <v>0</v>
      </c>
      <c r="BN148" s="55" t="s">
        <v>0</v>
      </c>
      <c r="BO148" s="56" t="s">
        <v>0</v>
      </c>
      <c r="BP148" s="52" t="s">
        <v>0</v>
      </c>
      <c r="BQ148" s="52" t="s">
        <v>0</v>
      </c>
      <c r="BR148" s="52" t="s">
        <v>0</v>
      </c>
      <c r="BS148" s="52" t="s">
        <v>0</v>
      </c>
      <c r="BT148" s="53" t="s">
        <v>0</v>
      </c>
      <c r="BU148" s="53" t="s">
        <v>0</v>
      </c>
      <c r="BV148" s="52" t="s">
        <v>0</v>
      </c>
      <c r="BW148" s="52" t="s">
        <v>0</v>
      </c>
      <c r="BX148" s="52" t="s">
        <v>0</v>
      </c>
      <c r="BY148" s="52" t="s">
        <v>0</v>
      </c>
      <c r="BZ148" s="52" t="s">
        <v>0</v>
      </c>
      <c r="CA148" s="53" t="s">
        <v>0</v>
      </c>
      <c r="CB148" s="53" t="s">
        <v>0</v>
      </c>
      <c r="CC148" s="52" t="s">
        <v>0</v>
      </c>
      <c r="CD148" s="52" t="s">
        <v>0</v>
      </c>
      <c r="CE148" s="52" t="s">
        <v>0</v>
      </c>
      <c r="CF148" s="52" t="s">
        <v>0</v>
      </c>
      <c r="CG148" s="52" t="s">
        <v>0</v>
      </c>
      <c r="CH148" s="53" t="s">
        <v>0</v>
      </c>
      <c r="CI148" s="53" t="s">
        <v>0</v>
      </c>
      <c r="CJ148" s="52" t="s">
        <v>0</v>
      </c>
      <c r="CK148" s="52" t="s">
        <v>0</v>
      </c>
      <c r="CL148" s="52" t="s">
        <v>0</v>
      </c>
      <c r="CM148" s="52" t="s">
        <v>0</v>
      </c>
      <c r="CN148" s="52" t="s">
        <v>0</v>
      </c>
      <c r="CO148" s="53" t="s">
        <v>0</v>
      </c>
      <c r="CP148" s="53" t="s">
        <v>0</v>
      </c>
      <c r="CQ148" s="52" t="s">
        <v>0</v>
      </c>
      <c r="CR148" s="54" t="s">
        <v>0</v>
      </c>
      <c r="CS148" s="52" t="s">
        <v>0</v>
      </c>
      <c r="CT148" s="52" t="s">
        <v>0</v>
      </c>
      <c r="CU148" s="52" t="s">
        <v>0</v>
      </c>
      <c r="CV148" s="53" t="s">
        <v>0</v>
      </c>
      <c r="CW148" s="53" t="s">
        <v>0</v>
      </c>
      <c r="CX148" s="52" t="s">
        <v>0</v>
      </c>
      <c r="CY148" s="52" t="s">
        <v>0</v>
      </c>
      <c r="CZ148" s="52" t="s">
        <v>0</v>
      </c>
      <c r="DA148" s="52" t="s">
        <v>0</v>
      </c>
      <c r="DB148" s="52" t="s">
        <v>0</v>
      </c>
      <c r="DC148" s="52" t="s">
        <v>0</v>
      </c>
      <c r="DD148" s="53" t="s">
        <v>0</v>
      </c>
      <c r="DE148" s="52" t="s">
        <v>0</v>
      </c>
      <c r="DF148" s="52" t="s">
        <v>0</v>
      </c>
      <c r="DG148" s="52" t="s">
        <v>0</v>
      </c>
      <c r="DH148" s="52" t="s">
        <v>0</v>
      </c>
      <c r="DI148" s="52" t="s">
        <v>0</v>
      </c>
      <c r="DJ148" s="53" t="s">
        <v>0</v>
      </c>
      <c r="DK148" s="53" t="s">
        <v>0</v>
      </c>
      <c r="DL148" s="52" t="s">
        <v>0</v>
      </c>
      <c r="DM148" s="52" t="s">
        <v>0</v>
      </c>
      <c r="DN148" s="52" t="s">
        <v>0</v>
      </c>
      <c r="DO148" s="52" t="s">
        <v>0</v>
      </c>
      <c r="DP148" s="56" t="s">
        <v>0</v>
      </c>
      <c r="DQ148" s="53" t="s">
        <v>0</v>
      </c>
      <c r="DR148" s="53" t="s">
        <v>0</v>
      </c>
      <c r="DS148" s="52" t="s">
        <v>0</v>
      </c>
      <c r="DT148" s="52" t="s">
        <v>0</v>
      </c>
      <c r="DU148" s="52" t="s">
        <v>0</v>
      </c>
      <c r="DV148" s="52" t="s">
        <v>0</v>
      </c>
      <c r="DW148" s="58" t="s">
        <v>0</v>
      </c>
    </row>
    <row r="149" spans="1:128">
      <c r="A149" s="72" t="s">
        <v>585</v>
      </c>
      <c r="B149" s="51">
        <v>26</v>
      </c>
      <c r="C149" s="51">
        <v>13</v>
      </c>
      <c r="D149" s="51">
        <f t="shared" si="8"/>
        <v>15</v>
      </c>
      <c r="E149" s="79">
        <f t="shared" si="9"/>
        <v>-2</v>
      </c>
      <c r="F149" s="52" t="s">
        <v>0</v>
      </c>
      <c r="G149" s="52" t="s">
        <v>0</v>
      </c>
      <c r="H149" s="52" t="s">
        <v>0</v>
      </c>
      <c r="I149" s="53" t="s">
        <v>0</v>
      </c>
      <c r="J149" s="53" t="s">
        <v>0</v>
      </c>
      <c r="K149" s="52" t="s">
        <v>0</v>
      </c>
      <c r="L149" s="52" t="s">
        <v>0</v>
      </c>
      <c r="M149" s="52" t="s">
        <v>0</v>
      </c>
      <c r="N149" s="52" t="s">
        <v>0</v>
      </c>
      <c r="O149" s="52" t="s">
        <v>0</v>
      </c>
      <c r="P149" s="53" t="s">
        <v>0</v>
      </c>
      <c r="Q149" s="53" t="s">
        <v>0</v>
      </c>
      <c r="R149" s="52" t="s">
        <v>0</v>
      </c>
      <c r="S149" s="52" t="s">
        <v>0</v>
      </c>
      <c r="T149" s="52" t="s">
        <v>0</v>
      </c>
      <c r="U149" s="52" t="s">
        <v>0</v>
      </c>
      <c r="V149" s="52" t="s">
        <v>0</v>
      </c>
      <c r="W149" s="53" t="s">
        <v>0</v>
      </c>
      <c r="X149" s="53" t="s">
        <v>0</v>
      </c>
      <c r="Y149" s="52" t="s">
        <v>0</v>
      </c>
      <c r="Z149" s="52" t="s">
        <v>0</v>
      </c>
      <c r="AA149" s="52" t="s">
        <v>0</v>
      </c>
      <c r="AB149" s="52" t="s">
        <v>0</v>
      </c>
      <c r="AC149" s="52" t="s">
        <v>0</v>
      </c>
      <c r="AD149" s="53" t="s">
        <v>0</v>
      </c>
      <c r="AE149" s="53" t="s">
        <v>0</v>
      </c>
      <c r="AF149" s="52" t="s">
        <v>0</v>
      </c>
      <c r="AG149" s="52" t="s">
        <v>0</v>
      </c>
      <c r="AH149" s="52" t="s">
        <v>0</v>
      </c>
      <c r="AI149" s="52" t="s">
        <v>0</v>
      </c>
      <c r="AJ149" s="57" t="s">
        <v>0</v>
      </c>
      <c r="AK149" s="53" t="s">
        <v>0</v>
      </c>
      <c r="AL149" s="53" t="s">
        <v>0</v>
      </c>
      <c r="AM149" s="52" t="s">
        <v>380</v>
      </c>
      <c r="AN149" s="52" t="s">
        <v>380</v>
      </c>
      <c r="AO149" s="52" t="s">
        <v>380</v>
      </c>
      <c r="AP149" s="52" t="s">
        <v>380</v>
      </c>
      <c r="AQ149" s="52" t="s">
        <v>380</v>
      </c>
      <c r="AR149" s="53" t="s">
        <v>0</v>
      </c>
      <c r="AS149" s="53" t="s">
        <v>0</v>
      </c>
      <c r="AT149" s="52" t="s">
        <v>380</v>
      </c>
      <c r="AU149" s="52" t="s">
        <v>380</v>
      </c>
      <c r="AV149" s="52" t="s">
        <v>380</v>
      </c>
      <c r="AW149" s="52" t="s">
        <v>0</v>
      </c>
      <c r="AX149" s="52" t="s">
        <v>0</v>
      </c>
      <c r="AY149" s="53" t="s">
        <v>0</v>
      </c>
      <c r="AZ149" s="53" t="s">
        <v>0</v>
      </c>
      <c r="BA149" s="52" t="s">
        <v>0</v>
      </c>
      <c r="BB149" s="52" t="s">
        <v>0</v>
      </c>
      <c r="BC149" s="52" t="s">
        <v>0</v>
      </c>
      <c r="BD149" s="52" t="s">
        <v>0</v>
      </c>
      <c r="BE149" s="52" t="s">
        <v>0</v>
      </c>
      <c r="BF149" s="53" t="s">
        <v>0</v>
      </c>
      <c r="BG149" s="53" t="s">
        <v>0</v>
      </c>
      <c r="BH149" s="52" t="s">
        <v>0</v>
      </c>
      <c r="BI149" s="52" t="s">
        <v>0</v>
      </c>
      <c r="BJ149" s="52" t="s">
        <v>0</v>
      </c>
      <c r="BK149" s="52" t="s">
        <v>0</v>
      </c>
      <c r="BL149" s="52" t="s">
        <v>0</v>
      </c>
      <c r="BM149" s="53" t="s">
        <v>0</v>
      </c>
      <c r="BN149" s="55" t="s">
        <v>0</v>
      </c>
      <c r="BO149" s="56" t="s">
        <v>0</v>
      </c>
      <c r="BP149" s="52" t="s">
        <v>0</v>
      </c>
      <c r="BQ149" s="52" t="s">
        <v>0</v>
      </c>
      <c r="BR149" s="52" t="s">
        <v>0</v>
      </c>
      <c r="BS149" s="52" t="s">
        <v>0</v>
      </c>
      <c r="BT149" s="53" t="s">
        <v>0</v>
      </c>
      <c r="BU149" s="53" t="s">
        <v>0</v>
      </c>
      <c r="BV149" s="52" t="s">
        <v>0</v>
      </c>
      <c r="BW149" s="52" t="s">
        <v>0</v>
      </c>
      <c r="BX149" s="52" t="s">
        <v>0</v>
      </c>
      <c r="BY149" s="52" t="s">
        <v>0</v>
      </c>
      <c r="BZ149" s="52" t="s">
        <v>0</v>
      </c>
      <c r="CA149" s="53" t="s">
        <v>0</v>
      </c>
      <c r="CB149" s="53" t="s">
        <v>0</v>
      </c>
      <c r="CC149" s="52" t="s">
        <v>0</v>
      </c>
      <c r="CD149" s="52" t="s">
        <v>0</v>
      </c>
      <c r="CE149" s="52" t="s">
        <v>0</v>
      </c>
      <c r="CF149" s="52" t="s">
        <v>0</v>
      </c>
      <c r="CG149" s="52" t="s">
        <v>0</v>
      </c>
      <c r="CH149" s="53" t="s">
        <v>0</v>
      </c>
      <c r="CI149" s="53" t="s">
        <v>0</v>
      </c>
      <c r="CJ149" s="52" t="s">
        <v>0</v>
      </c>
      <c r="CK149" s="52" t="s">
        <v>0</v>
      </c>
      <c r="CL149" s="52" t="s">
        <v>0</v>
      </c>
      <c r="CM149" s="52" t="s">
        <v>0</v>
      </c>
      <c r="CN149" s="52" t="s">
        <v>0</v>
      </c>
      <c r="CO149" s="53" t="s">
        <v>0</v>
      </c>
      <c r="CP149" s="53" t="s">
        <v>0</v>
      </c>
      <c r="CQ149" s="52" t="s">
        <v>0</v>
      </c>
      <c r="CR149" s="54" t="s">
        <v>0</v>
      </c>
      <c r="CS149" s="52" t="s">
        <v>0</v>
      </c>
      <c r="CT149" s="52" t="s">
        <v>0</v>
      </c>
      <c r="CU149" s="52" t="s">
        <v>0</v>
      </c>
      <c r="CV149" s="53" t="s">
        <v>0</v>
      </c>
      <c r="CW149" s="53" t="s">
        <v>0</v>
      </c>
      <c r="CX149" s="52" t="s">
        <v>0</v>
      </c>
      <c r="CY149" s="52" t="s">
        <v>0</v>
      </c>
      <c r="CZ149" s="52" t="s">
        <v>0</v>
      </c>
      <c r="DA149" s="52" t="s">
        <v>0</v>
      </c>
      <c r="DB149" s="52" t="s">
        <v>0</v>
      </c>
      <c r="DC149" s="52" t="s">
        <v>0</v>
      </c>
      <c r="DD149" s="53" t="s">
        <v>0</v>
      </c>
      <c r="DE149" s="52" t="s">
        <v>0</v>
      </c>
      <c r="DF149" s="52" t="s">
        <v>0</v>
      </c>
      <c r="DG149" s="52" t="s">
        <v>0</v>
      </c>
      <c r="DH149" s="52" t="s">
        <v>0</v>
      </c>
      <c r="DI149" s="52" t="s">
        <v>0</v>
      </c>
      <c r="DJ149" s="53" t="s">
        <v>0</v>
      </c>
      <c r="DK149" s="53" t="s">
        <v>0</v>
      </c>
      <c r="DL149" s="52" t="s">
        <v>0</v>
      </c>
      <c r="DM149" s="52" t="s">
        <v>0</v>
      </c>
      <c r="DN149" s="52" t="s">
        <v>380</v>
      </c>
      <c r="DO149" s="52" t="s">
        <v>380</v>
      </c>
      <c r="DP149" s="56" t="s">
        <v>0</v>
      </c>
      <c r="DQ149" s="53" t="s">
        <v>0</v>
      </c>
      <c r="DR149" s="53" t="s">
        <v>0</v>
      </c>
      <c r="DS149" s="52" t="s">
        <v>380</v>
      </c>
      <c r="DT149" s="52" t="s">
        <v>380</v>
      </c>
      <c r="DU149" s="52" t="s">
        <v>380</v>
      </c>
      <c r="DV149" s="52" t="s">
        <v>380</v>
      </c>
      <c r="DW149" s="58" t="s">
        <v>380</v>
      </c>
      <c r="DX149" s="3" t="s">
        <v>586</v>
      </c>
    </row>
    <row r="150" spans="1:128">
      <c r="A150" s="72" t="s">
        <v>587</v>
      </c>
      <c r="B150" s="51">
        <v>22</v>
      </c>
      <c r="C150" s="51">
        <v>14</v>
      </c>
      <c r="D150" s="51">
        <f t="shared" si="8"/>
        <v>0</v>
      </c>
      <c r="E150" s="79">
        <f t="shared" si="9"/>
        <v>14</v>
      </c>
      <c r="F150" s="52" t="s">
        <v>0</v>
      </c>
      <c r="G150" s="52" t="s">
        <v>0</v>
      </c>
      <c r="H150" s="52" t="s">
        <v>0</v>
      </c>
      <c r="I150" s="53" t="s">
        <v>0</v>
      </c>
      <c r="J150" s="53" t="s">
        <v>0</v>
      </c>
      <c r="K150" s="52" t="s">
        <v>0</v>
      </c>
      <c r="L150" s="52" t="s">
        <v>0</v>
      </c>
      <c r="M150" s="52" t="s">
        <v>0</v>
      </c>
      <c r="N150" s="52" t="s">
        <v>0</v>
      </c>
      <c r="O150" s="52" t="s">
        <v>0</v>
      </c>
      <c r="P150" s="53" t="s">
        <v>0</v>
      </c>
      <c r="Q150" s="53" t="s">
        <v>0</v>
      </c>
      <c r="R150" s="52" t="s">
        <v>0</v>
      </c>
      <c r="S150" s="52" t="s">
        <v>0</v>
      </c>
      <c r="T150" s="52" t="s">
        <v>0</v>
      </c>
      <c r="U150" s="52" t="s">
        <v>0</v>
      </c>
      <c r="V150" s="52" t="s">
        <v>0</v>
      </c>
      <c r="W150" s="53" t="s">
        <v>0</v>
      </c>
      <c r="X150" s="53" t="s">
        <v>0</v>
      </c>
      <c r="Y150" s="52" t="s">
        <v>0</v>
      </c>
      <c r="Z150" s="52" t="s">
        <v>0</v>
      </c>
      <c r="AA150" s="52" t="s">
        <v>0</v>
      </c>
      <c r="AB150" s="52" t="s">
        <v>0</v>
      </c>
      <c r="AC150" s="52" t="s">
        <v>0</v>
      </c>
      <c r="AD150" s="53" t="s">
        <v>0</v>
      </c>
      <c r="AE150" s="53" t="s">
        <v>0</v>
      </c>
      <c r="AF150" s="52" t="s">
        <v>0</v>
      </c>
      <c r="AG150" s="52" t="s">
        <v>0</v>
      </c>
      <c r="AH150" s="52" t="s">
        <v>0</v>
      </c>
      <c r="AI150" s="52" t="s">
        <v>0</v>
      </c>
      <c r="AJ150" s="57" t="s">
        <v>0</v>
      </c>
      <c r="AK150" s="53" t="s">
        <v>0</v>
      </c>
      <c r="AL150" s="53" t="s">
        <v>0</v>
      </c>
      <c r="AM150" s="52" t="s">
        <v>0</v>
      </c>
      <c r="AN150" s="52" t="s">
        <v>0</v>
      </c>
      <c r="AO150" s="52" t="s">
        <v>0</v>
      </c>
      <c r="AP150" s="52" t="s">
        <v>0</v>
      </c>
      <c r="AQ150" s="52" t="s">
        <v>0</v>
      </c>
      <c r="AR150" s="53" t="s">
        <v>0</v>
      </c>
      <c r="AS150" s="53" t="s">
        <v>0</v>
      </c>
      <c r="AT150" s="52" t="s">
        <v>0</v>
      </c>
      <c r="AU150" s="52" t="s">
        <v>0</v>
      </c>
      <c r="AV150" s="52" t="s">
        <v>0</v>
      </c>
      <c r="AW150" s="52" t="s">
        <v>0</v>
      </c>
      <c r="AX150" s="52" t="s">
        <v>0</v>
      </c>
      <c r="AY150" s="53" t="s">
        <v>0</v>
      </c>
      <c r="AZ150" s="53" t="s">
        <v>0</v>
      </c>
      <c r="BA150" s="52" t="s">
        <v>0</v>
      </c>
      <c r="BB150" s="52" t="s">
        <v>0</v>
      </c>
      <c r="BC150" s="52" t="s">
        <v>0</v>
      </c>
      <c r="BD150" s="52" t="s">
        <v>0</v>
      </c>
      <c r="BE150" s="52" t="s">
        <v>0</v>
      </c>
      <c r="BF150" s="53" t="s">
        <v>0</v>
      </c>
      <c r="BG150" s="53" t="s">
        <v>0</v>
      </c>
      <c r="BH150" s="52" t="s">
        <v>0</v>
      </c>
      <c r="BI150" s="52" t="s">
        <v>0</v>
      </c>
      <c r="BJ150" s="52" t="s">
        <v>0</v>
      </c>
      <c r="BK150" s="52" t="s">
        <v>0</v>
      </c>
      <c r="BL150" s="52" t="s">
        <v>0</v>
      </c>
      <c r="BM150" s="53" t="s">
        <v>0</v>
      </c>
      <c r="BN150" s="55" t="s">
        <v>0</v>
      </c>
      <c r="BO150" s="56" t="s">
        <v>0</v>
      </c>
      <c r="BP150" s="52" t="s">
        <v>0</v>
      </c>
      <c r="BQ150" s="52" t="s">
        <v>0</v>
      </c>
      <c r="BR150" s="52" t="s">
        <v>0</v>
      </c>
      <c r="BS150" s="52" t="s">
        <v>0</v>
      </c>
      <c r="BT150" s="53" t="s">
        <v>0</v>
      </c>
      <c r="BU150" s="53" t="s">
        <v>0</v>
      </c>
      <c r="BV150" s="52" t="s">
        <v>0</v>
      </c>
      <c r="BW150" s="52" t="s">
        <v>0</v>
      </c>
      <c r="BX150" s="52" t="s">
        <v>0</v>
      </c>
      <c r="BY150" s="52" t="s">
        <v>0</v>
      </c>
      <c r="BZ150" s="52" t="s">
        <v>0</v>
      </c>
      <c r="CA150" s="53" t="s">
        <v>0</v>
      </c>
      <c r="CB150" s="53" t="s">
        <v>0</v>
      </c>
      <c r="CC150" s="52" t="s">
        <v>0</v>
      </c>
      <c r="CD150" s="52" t="s">
        <v>0</v>
      </c>
      <c r="CE150" s="52" t="s">
        <v>0</v>
      </c>
      <c r="CF150" s="52" t="s">
        <v>0</v>
      </c>
      <c r="CG150" s="52" t="s">
        <v>0</v>
      </c>
      <c r="CH150" s="53" t="s">
        <v>0</v>
      </c>
      <c r="CI150" s="53" t="s">
        <v>0</v>
      </c>
      <c r="CJ150" s="52" t="s">
        <v>0</v>
      </c>
      <c r="CK150" s="52" t="s">
        <v>0</v>
      </c>
      <c r="CL150" s="52" t="s">
        <v>0</v>
      </c>
      <c r="CM150" s="52" t="s">
        <v>0</v>
      </c>
      <c r="CN150" s="52" t="s">
        <v>0</v>
      </c>
      <c r="CO150" s="53" t="s">
        <v>0</v>
      </c>
      <c r="CP150" s="53" t="s">
        <v>0</v>
      </c>
      <c r="CQ150" s="52" t="s">
        <v>0</v>
      </c>
      <c r="CR150" s="54" t="s">
        <v>0</v>
      </c>
      <c r="CS150" s="52" t="s">
        <v>0</v>
      </c>
      <c r="CT150" s="52" t="s">
        <v>0</v>
      </c>
      <c r="CU150" s="52" t="s">
        <v>0</v>
      </c>
      <c r="CV150" s="53" t="s">
        <v>0</v>
      </c>
      <c r="CW150" s="53" t="s">
        <v>0</v>
      </c>
      <c r="CX150" s="52" t="s">
        <v>0</v>
      </c>
      <c r="CY150" s="52" t="s">
        <v>0</v>
      </c>
      <c r="CZ150" s="52" t="s">
        <v>0</v>
      </c>
      <c r="DA150" s="52" t="s">
        <v>0</v>
      </c>
      <c r="DB150" s="52" t="s">
        <v>0</v>
      </c>
      <c r="DC150" s="52" t="s">
        <v>0</v>
      </c>
      <c r="DD150" s="53" t="s">
        <v>0</v>
      </c>
      <c r="DE150" s="52" t="s">
        <v>0</v>
      </c>
      <c r="DF150" s="52" t="s">
        <v>0</v>
      </c>
      <c r="DG150" s="52" t="s">
        <v>0</v>
      </c>
      <c r="DH150" s="52" t="s">
        <v>0</v>
      </c>
      <c r="DI150" s="52" t="s">
        <v>0</v>
      </c>
      <c r="DJ150" s="53" t="s">
        <v>0</v>
      </c>
      <c r="DK150" s="53" t="s">
        <v>0</v>
      </c>
      <c r="DL150" s="52" t="s">
        <v>0</v>
      </c>
      <c r="DM150" s="52" t="s">
        <v>0</v>
      </c>
      <c r="DN150" s="52" t="s">
        <v>0</v>
      </c>
      <c r="DO150" s="52" t="s">
        <v>0</v>
      </c>
      <c r="DP150" s="56" t="s">
        <v>0</v>
      </c>
      <c r="DQ150" s="53" t="s">
        <v>0</v>
      </c>
      <c r="DR150" s="53" t="s">
        <v>0</v>
      </c>
      <c r="DS150" s="52" t="s">
        <v>0</v>
      </c>
      <c r="DT150" s="52" t="s">
        <v>0</v>
      </c>
      <c r="DU150" s="52" t="s">
        <v>0</v>
      </c>
      <c r="DV150" s="52" t="s">
        <v>0</v>
      </c>
      <c r="DW150" s="58" t="s">
        <v>0</v>
      </c>
    </row>
    <row r="151" spans="1:128">
      <c r="A151" s="72" t="s">
        <v>588</v>
      </c>
      <c r="B151" s="51">
        <v>32</v>
      </c>
      <c r="C151" s="51">
        <v>16</v>
      </c>
      <c r="D151" s="51">
        <f t="shared" si="8"/>
        <v>10</v>
      </c>
      <c r="E151" s="79">
        <f t="shared" si="9"/>
        <v>6</v>
      </c>
      <c r="F151" s="52" t="s">
        <v>0</v>
      </c>
      <c r="G151" s="52" t="s">
        <v>0</v>
      </c>
      <c r="H151" s="52" t="s">
        <v>0</v>
      </c>
      <c r="I151" s="53" t="s">
        <v>0</v>
      </c>
      <c r="J151" s="53" t="s">
        <v>0</v>
      </c>
      <c r="K151" s="52" t="s">
        <v>0</v>
      </c>
      <c r="L151" s="52" t="s">
        <v>0</v>
      </c>
      <c r="M151" s="52" t="s">
        <v>0</v>
      </c>
      <c r="N151" s="52" t="s">
        <v>0</v>
      </c>
      <c r="O151" s="52" t="s">
        <v>0</v>
      </c>
      <c r="P151" s="53" t="s">
        <v>0</v>
      </c>
      <c r="Q151" s="53" t="s">
        <v>0</v>
      </c>
      <c r="R151" s="52" t="s">
        <v>0</v>
      </c>
      <c r="S151" s="52" t="s">
        <v>0</v>
      </c>
      <c r="T151" s="52" t="s">
        <v>0</v>
      </c>
      <c r="U151" s="52" t="s">
        <v>0</v>
      </c>
      <c r="V151" s="52" t="s">
        <v>0</v>
      </c>
      <c r="W151" s="53" t="s">
        <v>0</v>
      </c>
      <c r="X151" s="53" t="s">
        <v>0</v>
      </c>
      <c r="Y151" s="52" t="s">
        <v>0</v>
      </c>
      <c r="Z151" s="52" t="s">
        <v>0</v>
      </c>
      <c r="AA151" s="52" t="s">
        <v>0</v>
      </c>
      <c r="AB151" s="52" t="s">
        <v>0</v>
      </c>
      <c r="AC151" s="52" t="s">
        <v>0</v>
      </c>
      <c r="AD151" s="53" t="s">
        <v>0</v>
      </c>
      <c r="AE151" s="53" t="s">
        <v>0</v>
      </c>
      <c r="AF151" s="52" t="s">
        <v>0</v>
      </c>
      <c r="AG151" s="52" t="s">
        <v>0</v>
      </c>
      <c r="AH151" s="52" t="s">
        <v>0</v>
      </c>
      <c r="AI151" s="52" t="s">
        <v>0</v>
      </c>
      <c r="AJ151" s="57" t="s">
        <v>0</v>
      </c>
      <c r="AK151" s="53" t="s">
        <v>0</v>
      </c>
      <c r="AL151" s="53" t="s">
        <v>0</v>
      </c>
      <c r="AM151" s="52" t="s">
        <v>0</v>
      </c>
      <c r="AN151" s="52" t="s">
        <v>0</v>
      </c>
      <c r="AO151" s="52" t="s">
        <v>0</v>
      </c>
      <c r="AP151" s="52" t="s">
        <v>0</v>
      </c>
      <c r="AQ151" s="52" t="s">
        <v>0</v>
      </c>
      <c r="AR151" s="53" t="s">
        <v>0</v>
      </c>
      <c r="AS151" s="53" t="s">
        <v>0</v>
      </c>
      <c r="AT151" s="52" t="s">
        <v>0</v>
      </c>
      <c r="AU151" s="52" t="s">
        <v>0</v>
      </c>
      <c r="AV151" s="52" t="s">
        <v>0</v>
      </c>
      <c r="AW151" s="52" t="s">
        <v>0</v>
      </c>
      <c r="AX151" s="52" t="s">
        <v>0</v>
      </c>
      <c r="AY151" s="53" t="s">
        <v>0</v>
      </c>
      <c r="AZ151" s="53" t="s">
        <v>0</v>
      </c>
      <c r="BA151" s="52" t="s">
        <v>0</v>
      </c>
      <c r="BB151" s="52" t="s">
        <v>0</v>
      </c>
      <c r="BC151" s="52" t="s">
        <v>0</v>
      </c>
      <c r="BD151" s="52" t="s">
        <v>0</v>
      </c>
      <c r="BE151" s="52" t="s">
        <v>0</v>
      </c>
      <c r="BF151" s="53" t="s">
        <v>0</v>
      </c>
      <c r="BG151" s="53" t="s">
        <v>0</v>
      </c>
      <c r="BH151" s="52" t="s">
        <v>0</v>
      </c>
      <c r="BI151" s="52" t="s">
        <v>0</v>
      </c>
      <c r="BJ151" s="52" t="s">
        <v>0</v>
      </c>
      <c r="BK151" s="52" t="s">
        <v>0</v>
      </c>
      <c r="BL151" s="52" t="s">
        <v>0</v>
      </c>
      <c r="BM151" s="53" t="s">
        <v>0</v>
      </c>
      <c r="BN151" s="55" t="s">
        <v>0</v>
      </c>
      <c r="BO151" s="56" t="s">
        <v>0</v>
      </c>
      <c r="BP151" s="52" t="s">
        <v>0</v>
      </c>
      <c r="BQ151" s="52" t="s">
        <v>0</v>
      </c>
      <c r="BR151" s="52" t="s">
        <v>0</v>
      </c>
      <c r="BS151" s="52" t="s">
        <v>0</v>
      </c>
      <c r="BT151" s="53" t="s">
        <v>0</v>
      </c>
      <c r="BU151" s="53" t="s">
        <v>0</v>
      </c>
      <c r="BV151" s="52" t="s">
        <v>0</v>
      </c>
      <c r="BW151" s="52" t="s">
        <v>0</v>
      </c>
      <c r="BX151" s="52" t="s">
        <v>0</v>
      </c>
      <c r="BY151" s="52" t="s">
        <v>0</v>
      </c>
      <c r="BZ151" s="52" t="s">
        <v>0</v>
      </c>
      <c r="CA151" s="53" t="s">
        <v>0</v>
      </c>
      <c r="CB151" s="53" t="s">
        <v>0</v>
      </c>
      <c r="CC151" s="52" t="s">
        <v>0</v>
      </c>
      <c r="CD151" s="52" t="s">
        <v>0</v>
      </c>
      <c r="CE151" s="52" t="s">
        <v>0</v>
      </c>
      <c r="CF151" s="52" t="s">
        <v>0</v>
      </c>
      <c r="CG151" s="52" t="s">
        <v>0</v>
      </c>
      <c r="CH151" s="53" t="s">
        <v>0</v>
      </c>
      <c r="CI151" s="53" t="s">
        <v>0</v>
      </c>
      <c r="CJ151" s="52" t="s">
        <v>0</v>
      </c>
      <c r="CK151" s="52" t="s">
        <v>0</v>
      </c>
      <c r="CL151" s="52" t="s">
        <v>0</v>
      </c>
      <c r="CM151" s="52" t="s">
        <v>0</v>
      </c>
      <c r="CN151" s="52" t="s">
        <v>0</v>
      </c>
      <c r="CO151" s="53" t="s">
        <v>0</v>
      </c>
      <c r="CP151" s="53" t="s">
        <v>0</v>
      </c>
      <c r="CQ151" s="52" t="s">
        <v>380</v>
      </c>
      <c r="CR151" s="54" t="s">
        <v>380</v>
      </c>
      <c r="CS151" s="52" t="s">
        <v>380</v>
      </c>
      <c r="CT151" s="52" t="s">
        <v>380</v>
      </c>
      <c r="CU151" s="52" t="s">
        <v>380</v>
      </c>
      <c r="CV151" s="53" t="s">
        <v>0</v>
      </c>
      <c r="CW151" s="53" t="s">
        <v>0</v>
      </c>
      <c r="CX151" s="52" t="s">
        <v>0</v>
      </c>
      <c r="CY151" s="52" t="s">
        <v>0</v>
      </c>
      <c r="CZ151" s="52" t="s">
        <v>0</v>
      </c>
      <c r="DA151" s="52" t="s">
        <v>0</v>
      </c>
      <c r="DB151" s="52" t="s">
        <v>0</v>
      </c>
      <c r="DC151" s="52" t="s">
        <v>0</v>
      </c>
      <c r="DD151" s="53" t="s">
        <v>0</v>
      </c>
      <c r="DE151" s="52" t="s">
        <v>0</v>
      </c>
      <c r="DF151" s="52" t="s">
        <v>0</v>
      </c>
      <c r="DG151" s="52" t="s">
        <v>0</v>
      </c>
      <c r="DH151" s="52" t="s">
        <v>0</v>
      </c>
      <c r="DI151" s="52" t="s">
        <v>0</v>
      </c>
      <c r="DJ151" s="53" t="s">
        <v>0</v>
      </c>
      <c r="DK151" s="53" t="s">
        <v>0</v>
      </c>
      <c r="DL151" s="52" t="s">
        <v>0</v>
      </c>
      <c r="DM151" s="52" t="s">
        <v>0</v>
      </c>
      <c r="DN151" s="52" t="s">
        <v>0</v>
      </c>
      <c r="DO151" s="52" t="s">
        <v>0</v>
      </c>
      <c r="DP151" s="56" t="s">
        <v>0</v>
      </c>
      <c r="DQ151" s="53" t="s">
        <v>0</v>
      </c>
      <c r="DR151" s="53" t="s">
        <v>0</v>
      </c>
      <c r="DS151" s="52" t="s">
        <v>380</v>
      </c>
      <c r="DT151" s="52" t="s">
        <v>380</v>
      </c>
      <c r="DU151" s="52" t="s">
        <v>380</v>
      </c>
      <c r="DV151" s="52" t="s">
        <v>380</v>
      </c>
      <c r="DW151" s="58" t="s">
        <v>380</v>
      </c>
      <c r="DX151" s="3" t="s">
        <v>381</v>
      </c>
    </row>
    <row r="152" spans="1:128">
      <c r="A152" s="73" t="s">
        <v>589</v>
      </c>
      <c r="B152" s="74">
        <v>30</v>
      </c>
      <c r="C152" s="74">
        <v>12</v>
      </c>
      <c r="D152" s="74">
        <f t="shared" si="8"/>
        <v>5</v>
      </c>
      <c r="E152" s="80">
        <f t="shared" si="9"/>
        <v>7</v>
      </c>
      <c r="F152" s="59" t="s">
        <v>0</v>
      </c>
      <c r="G152" s="59" t="s">
        <v>0</v>
      </c>
      <c r="H152" s="59" t="s">
        <v>0</v>
      </c>
      <c r="I152" s="60" t="s">
        <v>0</v>
      </c>
      <c r="J152" s="60" t="s">
        <v>0</v>
      </c>
      <c r="K152" s="59" t="s">
        <v>0</v>
      </c>
      <c r="L152" s="59" t="s">
        <v>0</v>
      </c>
      <c r="M152" s="59" t="s">
        <v>0</v>
      </c>
      <c r="N152" s="59" t="s">
        <v>0</v>
      </c>
      <c r="O152" s="59" t="s">
        <v>0</v>
      </c>
      <c r="P152" s="60" t="s">
        <v>0</v>
      </c>
      <c r="Q152" s="60" t="s">
        <v>0</v>
      </c>
      <c r="R152" s="59" t="s">
        <v>0</v>
      </c>
      <c r="S152" s="59" t="s">
        <v>0</v>
      </c>
      <c r="T152" s="59" t="s">
        <v>0</v>
      </c>
      <c r="U152" s="59" t="s">
        <v>0</v>
      </c>
      <c r="V152" s="59" t="s">
        <v>0</v>
      </c>
      <c r="W152" s="60" t="s">
        <v>0</v>
      </c>
      <c r="X152" s="60" t="s">
        <v>0</v>
      </c>
      <c r="Y152" s="59" t="s">
        <v>0</v>
      </c>
      <c r="Z152" s="59" t="s">
        <v>0</v>
      </c>
      <c r="AA152" s="59" t="s">
        <v>0</v>
      </c>
      <c r="AB152" s="59" t="s">
        <v>0</v>
      </c>
      <c r="AC152" s="59" t="s">
        <v>0</v>
      </c>
      <c r="AD152" s="60" t="s">
        <v>0</v>
      </c>
      <c r="AE152" s="60" t="s">
        <v>0</v>
      </c>
      <c r="AF152" s="59" t="s">
        <v>0</v>
      </c>
      <c r="AG152" s="59" t="s">
        <v>0</v>
      </c>
      <c r="AH152" s="59" t="s">
        <v>0</v>
      </c>
      <c r="AI152" s="59" t="s">
        <v>0</v>
      </c>
      <c r="AJ152" s="61" t="s">
        <v>0</v>
      </c>
      <c r="AK152" s="60" t="s">
        <v>0</v>
      </c>
      <c r="AL152" s="60" t="s">
        <v>0</v>
      </c>
      <c r="AM152" s="59" t="s">
        <v>0</v>
      </c>
      <c r="AN152" s="59" t="s">
        <v>0</v>
      </c>
      <c r="AO152" s="59" t="s">
        <v>0</v>
      </c>
      <c r="AP152" s="59" t="s">
        <v>0</v>
      </c>
      <c r="AQ152" s="59" t="s">
        <v>0</v>
      </c>
      <c r="AR152" s="60" t="s">
        <v>0</v>
      </c>
      <c r="AS152" s="60" t="s">
        <v>0</v>
      </c>
      <c r="AT152" s="59" t="s">
        <v>0</v>
      </c>
      <c r="AU152" s="59" t="s">
        <v>0</v>
      </c>
      <c r="AV152" s="59" t="s">
        <v>0</v>
      </c>
      <c r="AW152" s="59" t="s">
        <v>0</v>
      </c>
      <c r="AX152" s="59" t="s">
        <v>0</v>
      </c>
      <c r="AY152" s="60" t="s">
        <v>0</v>
      </c>
      <c r="AZ152" s="60" t="s">
        <v>0</v>
      </c>
      <c r="BA152" s="59" t="s">
        <v>0</v>
      </c>
      <c r="BB152" s="59" t="s">
        <v>0</v>
      </c>
      <c r="BC152" s="59" t="s">
        <v>0</v>
      </c>
      <c r="BD152" s="59" t="s">
        <v>0</v>
      </c>
      <c r="BE152" s="59" t="s">
        <v>0</v>
      </c>
      <c r="BF152" s="60" t="s">
        <v>0</v>
      </c>
      <c r="BG152" s="60" t="s">
        <v>0</v>
      </c>
      <c r="BH152" s="59" t="s">
        <v>0</v>
      </c>
      <c r="BI152" s="59" t="s">
        <v>0</v>
      </c>
      <c r="BJ152" s="59" t="s">
        <v>0</v>
      </c>
      <c r="BK152" s="59" t="s">
        <v>0</v>
      </c>
      <c r="BL152" s="59" t="s">
        <v>0</v>
      </c>
      <c r="BM152" s="60" t="s">
        <v>0</v>
      </c>
      <c r="BN152" s="62" t="s">
        <v>0</v>
      </c>
      <c r="BO152" s="63" t="s">
        <v>0</v>
      </c>
      <c r="BP152" s="59" t="s">
        <v>0</v>
      </c>
      <c r="BQ152" s="59" t="s">
        <v>0</v>
      </c>
      <c r="BR152" s="59" t="s">
        <v>0</v>
      </c>
      <c r="BS152" s="59" t="s">
        <v>0</v>
      </c>
      <c r="BT152" s="60" t="s">
        <v>0</v>
      </c>
      <c r="BU152" s="60" t="s">
        <v>0</v>
      </c>
      <c r="BV152" s="59" t="s">
        <v>0</v>
      </c>
      <c r="BW152" s="59" t="s">
        <v>0</v>
      </c>
      <c r="BX152" s="59" t="s">
        <v>0</v>
      </c>
      <c r="BY152" s="59" t="s">
        <v>0</v>
      </c>
      <c r="BZ152" s="59" t="s">
        <v>0</v>
      </c>
      <c r="CA152" s="60" t="s">
        <v>0</v>
      </c>
      <c r="CB152" s="60" t="s">
        <v>0</v>
      </c>
      <c r="CC152" s="59" t="s">
        <v>0</v>
      </c>
      <c r="CD152" s="59" t="s">
        <v>0</v>
      </c>
      <c r="CE152" s="59" t="s">
        <v>0</v>
      </c>
      <c r="CF152" s="59" t="s">
        <v>0</v>
      </c>
      <c r="CG152" s="59" t="s">
        <v>0</v>
      </c>
      <c r="CH152" s="60" t="s">
        <v>0</v>
      </c>
      <c r="CI152" s="60" t="s">
        <v>0</v>
      </c>
      <c r="CJ152" s="59" t="s">
        <v>0</v>
      </c>
      <c r="CK152" s="59" t="s">
        <v>0</v>
      </c>
      <c r="CL152" s="59" t="s">
        <v>0</v>
      </c>
      <c r="CM152" s="59" t="s">
        <v>0</v>
      </c>
      <c r="CN152" s="59" t="s">
        <v>0</v>
      </c>
      <c r="CO152" s="60" t="s">
        <v>0</v>
      </c>
      <c r="CP152" s="60" t="s">
        <v>0</v>
      </c>
      <c r="CQ152" s="59" t="s">
        <v>0</v>
      </c>
      <c r="CR152" s="64" t="s">
        <v>0</v>
      </c>
      <c r="CS152" s="59" t="s">
        <v>0</v>
      </c>
      <c r="CT152" s="59" t="s">
        <v>0</v>
      </c>
      <c r="CU152" s="59" t="s">
        <v>0</v>
      </c>
      <c r="CV152" s="60" t="s">
        <v>0</v>
      </c>
      <c r="CW152" s="60" t="s">
        <v>0</v>
      </c>
      <c r="CX152" s="59" t="s">
        <v>0</v>
      </c>
      <c r="CY152" s="59" t="s">
        <v>0</v>
      </c>
      <c r="CZ152" s="59" t="s">
        <v>0</v>
      </c>
      <c r="DA152" s="59" t="s">
        <v>0</v>
      </c>
      <c r="DB152" s="59" t="s">
        <v>0</v>
      </c>
      <c r="DC152" s="59" t="s">
        <v>0</v>
      </c>
      <c r="DD152" s="60" t="s">
        <v>0</v>
      </c>
      <c r="DE152" s="59" t="s">
        <v>0</v>
      </c>
      <c r="DF152" s="59" t="s">
        <v>0</v>
      </c>
      <c r="DG152" s="59" t="s">
        <v>0</v>
      </c>
      <c r="DH152" s="59" t="s">
        <v>0</v>
      </c>
      <c r="DI152" s="59" t="s">
        <v>0</v>
      </c>
      <c r="DJ152" s="60" t="s">
        <v>0</v>
      </c>
      <c r="DK152" s="60" t="s">
        <v>0</v>
      </c>
      <c r="DL152" s="59" t="s">
        <v>0</v>
      </c>
      <c r="DM152" s="59" t="s">
        <v>0</v>
      </c>
      <c r="DN152" s="59" t="s">
        <v>0</v>
      </c>
      <c r="DO152" s="59" t="s">
        <v>0</v>
      </c>
      <c r="DP152" s="63" t="s">
        <v>0</v>
      </c>
      <c r="DQ152" s="60" t="s">
        <v>0</v>
      </c>
      <c r="DR152" s="60" t="s">
        <v>0</v>
      </c>
      <c r="DS152" s="59" t="s">
        <v>380</v>
      </c>
      <c r="DT152" s="110" t="s">
        <v>380</v>
      </c>
      <c r="DU152" s="110" t="s">
        <v>380</v>
      </c>
      <c r="DV152" s="110" t="s">
        <v>380</v>
      </c>
      <c r="DW152" s="65" t="s">
        <v>380</v>
      </c>
      <c r="DX152" s="3" t="s">
        <v>590</v>
      </c>
    </row>
    <row r="153" spans="1:128" s="3" customFormat="1">
      <c r="B153" s="50"/>
      <c r="C153" s="50"/>
      <c r="D153" s="50"/>
      <c r="E153" s="10"/>
    </row>
    <row r="154" spans="1:128" s="3" customFormat="1">
      <c r="C154" s="50"/>
      <c r="D154" s="50"/>
      <c r="E154" s="10"/>
    </row>
    <row r="155" spans="1:128" s="3" customFormat="1">
      <c r="B155" s="50"/>
      <c r="C155" s="50"/>
      <c r="D155" s="50"/>
      <c r="E155" s="10"/>
    </row>
    <row r="156" spans="1:128" s="3" customFormat="1">
      <c r="B156" s="50"/>
      <c r="C156" s="50"/>
      <c r="D156" s="50"/>
      <c r="E156" s="10"/>
    </row>
    <row r="157" spans="1:128" s="3" customFormat="1">
      <c r="B157" s="50"/>
      <c r="C157" s="50"/>
      <c r="D157" s="50"/>
      <c r="E157" s="10"/>
    </row>
    <row r="158" spans="1:128" s="3" customFormat="1">
      <c r="B158" s="50"/>
      <c r="C158" s="50"/>
      <c r="D158" s="50"/>
      <c r="E158" s="10"/>
    </row>
    <row r="159" spans="1:128" s="3" customFormat="1">
      <c r="B159" s="50"/>
      <c r="C159" s="50"/>
      <c r="D159" s="50"/>
      <c r="E159" s="10"/>
    </row>
    <row r="160" spans="1:128" s="3" customFormat="1">
      <c r="B160" s="50"/>
      <c r="C160" s="50"/>
      <c r="D160" s="50"/>
      <c r="E160" s="10"/>
    </row>
    <row r="161" spans="2:5" s="3" customFormat="1">
      <c r="B161" s="50"/>
      <c r="C161" s="50"/>
      <c r="D161" s="50"/>
      <c r="E161" s="10"/>
    </row>
    <row r="162" spans="2:5" s="3" customFormat="1">
      <c r="B162" s="50"/>
      <c r="C162" s="50"/>
      <c r="D162" s="50"/>
      <c r="E162" s="10"/>
    </row>
    <row r="163" spans="2:5" s="3" customFormat="1">
      <c r="B163" s="50"/>
      <c r="C163" s="50"/>
      <c r="D163" s="50"/>
      <c r="E163" s="10"/>
    </row>
    <row r="164" spans="2:5" s="3" customFormat="1">
      <c r="B164" s="50"/>
      <c r="C164" s="50"/>
      <c r="D164" s="50"/>
      <c r="E164" s="10"/>
    </row>
    <row r="165" spans="2:5" s="3" customFormat="1">
      <c r="B165" s="50"/>
      <c r="C165" s="50"/>
      <c r="D165" s="50"/>
      <c r="E165" s="10"/>
    </row>
    <row r="166" spans="2:5" s="3" customFormat="1">
      <c r="B166" s="50"/>
      <c r="C166" s="50"/>
      <c r="D166" s="50"/>
      <c r="E166" s="10"/>
    </row>
    <row r="167" spans="2:5" s="3" customFormat="1">
      <c r="B167" s="50"/>
      <c r="C167" s="50"/>
      <c r="D167" s="50"/>
      <c r="E167" s="10"/>
    </row>
    <row r="168" spans="2:5" s="3" customFormat="1">
      <c r="B168" s="50"/>
      <c r="C168" s="50"/>
      <c r="D168" s="50"/>
      <c r="E168" s="10"/>
    </row>
    <row r="169" spans="2:5" s="3" customFormat="1">
      <c r="B169" s="50"/>
      <c r="C169" s="50"/>
      <c r="D169" s="50"/>
      <c r="E169" s="10"/>
    </row>
    <row r="170" spans="2:5" s="3" customFormat="1">
      <c r="B170" s="50"/>
      <c r="C170" s="50"/>
      <c r="D170" s="50"/>
      <c r="E170" s="10"/>
    </row>
    <row r="171" spans="2:5" s="3" customFormat="1">
      <c r="B171" s="50"/>
      <c r="C171" s="50"/>
      <c r="D171" s="50"/>
      <c r="E171" s="10"/>
    </row>
    <row r="172" spans="2:5" s="3" customFormat="1">
      <c r="B172" s="50"/>
      <c r="C172" s="50"/>
      <c r="D172" s="50"/>
      <c r="E172" s="10"/>
    </row>
    <row r="173" spans="2:5" s="3" customFormat="1">
      <c r="B173" s="50"/>
      <c r="C173" s="50"/>
      <c r="D173" s="50"/>
      <c r="E173" s="10"/>
    </row>
    <row r="174" spans="2:5" s="3" customFormat="1">
      <c r="B174" s="50"/>
      <c r="C174" s="50"/>
      <c r="D174" s="50"/>
      <c r="E174" s="10"/>
    </row>
    <row r="175" spans="2:5" s="3" customFormat="1">
      <c r="B175" s="50"/>
      <c r="C175" s="50"/>
      <c r="D175" s="50"/>
      <c r="E175" s="10"/>
    </row>
    <row r="176" spans="2:5" s="3" customFormat="1">
      <c r="B176" s="50"/>
      <c r="C176" s="50"/>
      <c r="D176" s="50"/>
      <c r="E176" s="10"/>
    </row>
    <row r="177" spans="2:5" s="3" customFormat="1">
      <c r="B177" s="50"/>
      <c r="C177" s="50"/>
      <c r="D177" s="50"/>
      <c r="E177" s="10"/>
    </row>
    <row r="178" spans="2:5" s="3" customFormat="1">
      <c r="B178" s="50"/>
      <c r="C178" s="50"/>
      <c r="D178" s="50"/>
      <c r="E178" s="10"/>
    </row>
    <row r="179" spans="2:5" s="3" customFormat="1">
      <c r="B179" s="50"/>
      <c r="C179" s="50"/>
      <c r="D179" s="50"/>
      <c r="E179" s="10"/>
    </row>
    <row r="180" spans="2:5" s="3" customFormat="1">
      <c r="B180" s="50"/>
      <c r="C180" s="50"/>
      <c r="D180" s="50"/>
      <c r="E180" s="10"/>
    </row>
    <row r="181" spans="2:5" s="3" customFormat="1">
      <c r="B181" s="50"/>
      <c r="C181" s="50"/>
      <c r="D181" s="50"/>
      <c r="E181" s="10"/>
    </row>
    <row r="182" spans="2:5" s="3" customFormat="1">
      <c r="B182" s="50"/>
      <c r="C182" s="50"/>
      <c r="D182" s="50"/>
      <c r="E182" s="10"/>
    </row>
    <row r="183" spans="2:5" s="3" customFormat="1">
      <c r="B183" s="50"/>
      <c r="C183" s="50"/>
      <c r="D183" s="50"/>
      <c r="E183" s="10"/>
    </row>
    <row r="184" spans="2:5" s="3" customFormat="1">
      <c r="B184" s="50"/>
      <c r="C184" s="50"/>
      <c r="D184" s="50"/>
      <c r="E184" s="10"/>
    </row>
    <row r="185" spans="2:5" s="3" customFormat="1">
      <c r="B185" s="50"/>
      <c r="C185" s="50"/>
      <c r="D185" s="50"/>
      <c r="E185" s="10"/>
    </row>
    <row r="186" spans="2:5" s="3" customFormat="1">
      <c r="B186" s="50"/>
      <c r="C186" s="50"/>
      <c r="D186" s="50"/>
      <c r="E186" s="10"/>
    </row>
    <row r="187" spans="2:5" s="3" customFormat="1">
      <c r="B187" s="50"/>
      <c r="C187" s="50"/>
      <c r="D187" s="50"/>
      <c r="E187" s="10"/>
    </row>
    <row r="188" spans="2:5" s="3" customFormat="1">
      <c r="B188" s="50"/>
      <c r="C188" s="50"/>
      <c r="D188" s="50"/>
      <c r="E188" s="10"/>
    </row>
    <row r="189" spans="2:5" s="3" customFormat="1">
      <c r="B189" s="50"/>
      <c r="C189" s="50"/>
      <c r="D189" s="50"/>
      <c r="E189" s="10"/>
    </row>
    <row r="190" spans="2:5" s="3" customFormat="1">
      <c r="B190" s="50"/>
      <c r="C190" s="50"/>
      <c r="D190" s="50"/>
      <c r="E190" s="10"/>
    </row>
    <row r="191" spans="2:5" s="3" customFormat="1">
      <c r="B191" s="50"/>
      <c r="C191" s="50"/>
      <c r="D191" s="50"/>
      <c r="E191" s="10"/>
    </row>
    <row r="192" spans="2:5" s="3" customFormat="1">
      <c r="B192" s="50"/>
      <c r="C192" s="50"/>
      <c r="D192" s="50"/>
      <c r="E192" s="10"/>
    </row>
    <row r="193" spans="2:5" s="3" customFormat="1">
      <c r="B193" s="50"/>
      <c r="C193" s="50"/>
      <c r="D193" s="50"/>
      <c r="E193" s="10"/>
    </row>
    <row r="194" spans="2:5" s="3" customFormat="1">
      <c r="B194" s="50"/>
      <c r="C194" s="50"/>
      <c r="D194" s="50"/>
      <c r="E194" s="10"/>
    </row>
    <row r="195" spans="2:5" s="3" customFormat="1">
      <c r="B195" s="50"/>
      <c r="C195" s="50"/>
      <c r="D195" s="50"/>
      <c r="E195" s="10"/>
    </row>
    <row r="196" spans="2:5" s="3" customFormat="1">
      <c r="B196" s="50"/>
      <c r="C196" s="50"/>
      <c r="D196" s="50"/>
      <c r="E196" s="10"/>
    </row>
    <row r="197" spans="2:5" s="3" customFormat="1">
      <c r="B197" s="50"/>
      <c r="C197" s="50"/>
      <c r="D197" s="50"/>
      <c r="E197" s="10"/>
    </row>
    <row r="198" spans="2:5" s="3" customFormat="1">
      <c r="B198" s="50"/>
      <c r="C198" s="50"/>
      <c r="D198" s="50"/>
      <c r="E198" s="10"/>
    </row>
    <row r="199" spans="2:5" s="3" customFormat="1">
      <c r="B199" s="50"/>
      <c r="C199" s="50"/>
      <c r="D199" s="50"/>
      <c r="E199" s="10"/>
    </row>
    <row r="200" spans="2:5" s="3" customFormat="1">
      <c r="B200" s="50"/>
      <c r="C200" s="50"/>
      <c r="D200" s="50"/>
      <c r="E200" s="10"/>
    </row>
    <row r="201" spans="2:5" s="3" customFormat="1">
      <c r="B201" s="50"/>
      <c r="C201" s="50"/>
      <c r="D201" s="50"/>
      <c r="E201" s="10"/>
    </row>
    <row r="202" spans="2:5" s="3" customFormat="1">
      <c r="B202" s="50"/>
      <c r="C202" s="50"/>
      <c r="D202" s="50"/>
      <c r="E202" s="10"/>
    </row>
    <row r="203" spans="2:5" s="3" customFormat="1">
      <c r="B203" s="50"/>
      <c r="C203" s="50"/>
      <c r="D203" s="50"/>
      <c r="E203" s="10"/>
    </row>
    <row r="204" spans="2:5" s="3" customFormat="1">
      <c r="B204" s="50"/>
      <c r="C204" s="50"/>
      <c r="D204" s="50"/>
      <c r="E204" s="10"/>
    </row>
    <row r="205" spans="2:5" s="3" customFormat="1">
      <c r="B205" s="50"/>
      <c r="C205" s="50"/>
      <c r="D205" s="50"/>
      <c r="E205" s="10"/>
    </row>
    <row r="206" spans="2:5" s="3" customFormat="1">
      <c r="B206" s="50"/>
      <c r="C206" s="50"/>
      <c r="D206" s="50"/>
      <c r="E206" s="10"/>
    </row>
    <row r="207" spans="2:5" s="3" customFormat="1">
      <c r="B207" s="50"/>
      <c r="C207" s="50"/>
      <c r="D207" s="50"/>
      <c r="E207" s="10"/>
    </row>
    <row r="208" spans="2:5" s="3" customFormat="1">
      <c r="B208" s="50"/>
      <c r="C208" s="50"/>
      <c r="D208" s="50"/>
      <c r="E208" s="10"/>
    </row>
    <row r="209" spans="2:5" s="3" customFormat="1">
      <c r="B209" s="50"/>
      <c r="C209" s="50"/>
      <c r="D209" s="50"/>
      <c r="E209" s="10"/>
    </row>
    <row r="210" spans="2:5" s="3" customFormat="1">
      <c r="B210" s="50"/>
      <c r="C210" s="50"/>
      <c r="D210" s="50"/>
      <c r="E210" s="10"/>
    </row>
    <row r="211" spans="2:5" s="3" customFormat="1">
      <c r="B211" s="50"/>
      <c r="C211" s="50"/>
      <c r="D211" s="50"/>
      <c r="E211" s="10"/>
    </row>
    <row r="212" spans="2:5" s="3" customFormat="1">
      <c r="B212" s="50"/>
      <c r="C212" s="50"/>
      <c r="D212" s="50"/>
      <c r="E212" s="10"/>
    </row>
    <row r="213" spans="2:5" s="3" customFormat="1">
      <c r="B213" s="50"/>
      <c r="C213" s="50"/>
      <c r="D213" s="50"/>
      <c r="E213" s="10"/>
    </row>
    <row r="214" spans="2:5" s="3" customFormat="1">
      <c r="B214" s="50"/>
      <c r="C214" s="50"/>
      <c r="D214" s="50"/>
      <c r="E214" s="10"/>
    </row>
    <row r="215" spans="2:5" s="3" customFormat="1">
      <c r="B215" s="50"/>
      <c r="C215" s="50"/>
      <c r="D215" s="50"/>
      <c r="E215" s="10"/>
    </row>
    <row r="216" spans="2:5" s="3" customFormat="1">
      <c r="B216" s="50"/>
      <c r="C216" s="50"/>
      <c r="D216" s="50"/>
      <c r="E216" s="10"/>
    </row>
    <row r="217" spans="2:5" s="3" customFormat="1">
      <c r="B217" s="50"/>
      <c r="C217" s="50"/>
      <c r="D217" s="50"/>
      <c r="E217" s="10"/>
    </row>
    <row r="218" spans="2:5" s="3" customFormat="1">
      <c r="B218" s="50"/>
      <c r="C218" s="50"/>
      <c r="D218" s="50"/>
      <c r="E218" s="10"/>
    </row>
    <row r="219" spans="2:5" s="3" customFormat="1">
      <c r="B219" s="50"/>
      <c r="C219" s="50"/>
      <c r="D219" s="50"/>
      <c r="E219" s="10"/>
    </row>
    <row r="220" spans="2:5" s="3" customFormat="1">
      <c r="B220" s="50"/>
      <c r="C220" s="50"/>
      <c r="D220" s="50"/>
      <c r="E220" s="10"/>
    </row>
  </sheetData>
  <autoFilter ref="A3:FN3" xr:uid="{4E9ABE5E-C10C-4081-85E8-0A9AE67874D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87BC-C63F-4C80-AAC4-D02EEA8E8611}">
  <sheetPr>
    <pageSetUpPr fitToPage="1"/>
  </sheetPr>
  <dimension ref="A1:Y212"/>
  <sheetViews>
    <sheetView workbookViewId="0"/>
  </sheetViews>
  <sheetFormatPr defaultRowHeight="14.45"/>
  <cols>
    <col min="1" max="1" width="25" customWidth="1"/>
    <col min="2" max="4" width="10.5703125" style="20" customWidth="1"/>
    <col min="5" max="5" width="23.42578125" style="6" bestFit="1" customWidth="1"/>
    <col min="25" max="25" width="9.140625" style="3"/>
  </cols>
  <sheetData>
    <row r="1" spans="1:25" ht="61.15">
      <c r="A1" s="75" t="s">
        <v>252</v>
      </c>
      <c r="B1" s="76" t="s">
        <v>253</v>
      </c>
      <c r="C1" s="89" t="s">
        <v>254</v>
      </c>
      <c r="D1" s="77" t="s">
        <v>255</v>
      </c>
      <c r="E1" s="88" t="s">
        <v>256</v>
      </c>
      <c r="F1" s="85" t="s">
        <v>360</v>
      </c>
      <c r="G1" s="85" t="s">
        <v>361</v>
      </c>
      <c r="H1" s="85" t="s">
        <v>362</v>
      </c>
      <c r="I1" s="85" t="s">
        <v>363</v>
      </c>
      <c r="J1" s="85" t="s">
        <v>364</v>
      </c>
      <c r="K1" s="85" t="s">
        <v>365</v>
      </c>
      <c r="L1" s="85" t="s">
        <v>366</v>
      </c>
      <c r="M1" s="85" t="s">
        <v>367</v>
      </c>
      <c r="N1" s="85" t="s">
        <v>368</v>
      </c>
      <c r="O1" s="85" t="s">
        <v>369</v>
      </c>
      <c r="P1" s="85" t="s">
        <v>370</v>
      </c>
      <c r="Q1" s="85" t="s">
        <v>371</v>
      </c>
      <c r="R1" s="85" t="s">
        <v>372</v>
      </c>
      <c r="S1" s="85" t="s">
        <v>373</v>
      </c>
      <c r="T1" s="85" t="s">
        <v>374</v>
      </c>
      <c r="U1" s="85" t="s">
        <v>375</v>
      </c>
      <c r="V1" s="85" t="s">
        <v>376</v>
      </c>
      <c r="W1" s="85" t="s">
        <v>377</v>
      </c>
      <c r="X1" s="87" t="s">
        <v>378</v>
      </c>
      <c r="Y1" s="10"/>
    </row>
    <row r="2" spans="1:25" ht="21" customHeight="1">
      <c r="A2" s="111" t="s">
        <v>379</v>
      </c>
      <c r="B2" s="112">
        <v>30</v>
      </c>
      <c r="C2" s="112">
        <v>11</v>
      </c>
      <c r="D2" s="112">
        <f t="shared" ref="D2:D33" si="0">COUNTIF(F2:DW2,"x")</f>
        <v>14</v>
      </c>
      <c r="E2" s="4">
        <f t="shared" ref="E2:E33" si="1">C2-D2</f>
        <v>-3</v>
      </c>
      <c r="F2" s="52" t="s">
        <v>0</v>
      </c>
      <c r="G2" s="52" t="s">
        <v>0</v>
      </c>
      <c r="H2" s="52" t="s">
        <v>0</v>
      </c>
      <c r="I2" s="52" t="s">
        <v>0</v>
      </c>
      <c r="J2" s="52" t="s">
        <v>0</v>
      </c>
      <c r="K2" s="53" t="s">
        <v>380</v>
      </c>
      <c r="L2" s="53" t="s">
        <v>380</v>
      </c>
      <c r="M2" s="52" t="s">
        <v>380</v>
      </c>
      <c r="N2" s="52" t="s">
        <v>380</v>
      </c>
      <c r="O2" s="52" t="s">
        <v>380</v>
      </c>
      <c r="P2" s="52" t="s">
        <v>380</v>
      </c>
      <c r="Q2" s="56" t="s">
        <v>380</v>
      </c>
      <c r="R2" s="53" t="s">
        <v>380</v>
      </c>
      <c r="S2" s="53" t="s">
        <v>380</v>
      </c>
      <c r="T2" s="52" t="s">
        <v>380</v>
      </c>
      <c r="U2" s="52" t="s">
        <v>380</v>
      </c>
      <c r="V2" s="52" t="s">
        <v>380</v>
      </c>
      <c r="W2" s="52" t="s">
        <v>380</v>
      </c>
      <c r="X2" s="58" t="s">
        <v>380</v>
      </c>
      <c r="Y2" s="3" t="s">
        <v>381</v>
      </c>
    </row>
    <row r="3" spans="1:25" ht="21" customHeight="1">
      <c r="A3" s="113" t="s">
        <v>382</v>
      </c>
      <c r="B3" s="112">
        <v>33</v>
      </c>
      <c r="C3" s="112">
        <v>10</v>
      </c>
      <c r="D3" s="112">
        <f t="shared" si="0"/>
        <v>3</v>
      </c>
      <c r="E3" s="4">
        <f t="shared" si="1"/>
        <v>7</v>
      </c>
      <c r="F3" s="52" t="s">
        <v>0</v>
      </c>
      <c r="G3" s="52" t="s">
        <v>0</v>
      </c>
      <c r="H3" s="52" t="s">
        <v>0</v>
      </c>
      <c r="I3" s="52" t="s">
        <v>0</v>
      </c>
      <c r="J3" s="52" t="s">
        <v>0</v>
      </c>
      <c r="K3" s="53" t="s">
        <v>0</v>
      </c>
      <c r="L3" s="53" t="s">
        <v>0</v>
      </c>
      <c r="M3" s="52" t="s">
        <v>0</v>
      </c>
      <c r="N3" s="52" t="s">
        <v>0</v>
      </c>
      <c r="O3" s="52" t="s">
        <v>0</v>
      </c>
      <c r="P3" s="52" t="s">
        <v>0</v>
      </c>
      <c r="Q3" s="56" t="s">
        <v>0</v>
      </c>
      <c r="R3" s="53" t="s">
        <v>0</v>
      </c>
      <c r="S3" s="53" t="s">
        <v>0</v>
      </c>
      <c r="T3" s="52" t="s">
        <v>0</v>
      </c>
      <c r="U3" s="52" t="s">
        <v>0</v>
      </c>
      <c r="V3" s="52" t="s">
        <v>380</v>
      </c>
      <c r="W3" s="52" t="s">
        <v>380</v>
      </c>
      <c r="X3" s="58" t="s">
        <v>380</v>
      </c>
      <c r="Y3" s="3" t="s">
        <v>384</v>
      </c>
    </row>
    <row r="4" spans="1:25" ht="21" customHeight="1">
      <c r="A4" s="111" t="s">
        <v>385</v>
      </c>
      <c r="B4" s="112">
        <v>30</v>
      </c>
      <c r="C4" s="112">
        <v>14</v>
      </c>
      <c r="D4" s="112">
        <f t="shared" si="0"/>
        <v>9</v>
      </c>
      <c r="E4" s="4">
        <f t="shared" si="1"/>
        <v>5</v>
      </c>
      <c r="F4" s="52" t="s">
        <v>0</v>
      </c>
      <c r="G4" s="52" t="s">
        <v>0</v>
      </c>
      <c r="H4" s="52" t="s">
        <v>0</v>
      </c>
      <c r="I4" s="52" t="s">
        <v>0</v>
      </c>
      <c r="J4" s="52" t="s">
        <v>0</v>
      </c>
      <c r="K4" s="53" t="s">
        <v>0</v>
      </c>
      <c r="L4" s="53" t="s">
        <v>0</v>
      </c>
      <c r="M4" s="52" t="s">
        <v>380</v>
      </c>
      <c r="N4" s="52" t="s">
        <v>380</v>
      </c>
      <c r="O4" s="52" t="s">
        <v>380</v>
      </c>
      <c r="P4" s="52" t="s">
        <v>380</v>
      </c>
      <c r="Q4" s="56" t="s">
        <v>0</v>
      </c>
      <c r="R4" s="53" t="s">
        <v>0</v>
      </c>
      <c r="S4" s="53" t="s">
        <v>0</v>
      </c>
      <c r="T4" s="52" t="s">
        <v>380</v>
      </c>
      <c r="U4" s="52" t="s">
        <v>380</v>
      </c>
      <c r="V4" s="52" t="s">
        <v>380</v>
      </c>
      <c r="W4" s="52" t="s">
        <v>380</v>
      </c>
      <c r="X4" s="58" t="s">
        <v>380</v>
      </c>
      <c r="Y4" s="3" t="s">
        <v>386</v>
      </c>
    </row>
    <row r="5" spans="1:25" ht="21" customHeight="1">
      <c r="A5" s="111" t="s">
        <v>387</v>
      </c>
      <c r="B5" s="112">
        <v>22</v>
      </c>
      <c r="C5" s="112">
        <v>9</v>
      </c>
      <c r="D5" s="112">
        <f t="shared" si="0"/>
        <v>9</v>
      </c>
      <c r="E5" s="4">
        <f t="shared" si="1"/>
        <v>0</v>
      </c>
      <c r="F5" s="52" t="s">
        <v>0</v>
      </c>
      <c r="G5" s="52" t="s">
        <v>0</v>
      </c>
      <c r="H5" s="52" t="s">
        <v>0</v>
      </c>
      <c r="I5" s="52" t="s">
        <v>0</v>
      </c>
      <c r="J5" s="52" t="s">
        <v>0</v>
      </c>
      <c r="K5" s="53" t="s">
        <v>0</v>
      </c>
      <c r="L5" s="53" t="s">
        <v>0</v>
      </c>
      <c r="M5" s="52" t="s">
        <v>380</v>
      </c>
      <c r="N5" s="52" t="s">
        <v>380</v>
      </c>
      <c r="O5" s="52" t="s">
        <v>380</v>
      </c>
      <c r="P5" s="52" t="s">
        <v>380</v>
      </c>
      <c r="Q5" s="56" t="s">
        <v>0</v>
      </c>
      <c r="R5" s="53" t="s">
        <v>0</v>
      </c>
      <c r="S5" s="53" t="s">
        <v>0</v>
      </c>
      <c r="T5" s="52" t="s">
        <v>380</v>
      </c>
      <c r="U5" s="52" t="s">
        <v>380</v>
      </c>
      <c r="V5" s="52" t="s">
        <v>380</v>
      </c>
      <c r="W5" s="52" t="s">
        <v>380</v>
      </c>
      <c r="X5" s="58" t="s">
        <v>380</v>
      </c>
      <c r="Y5" s="3" t="s">
        <v>386</v>
      </c>
    </row>
    <row r="6" spans="1:25" ht="21" customHeight="1">
      <c r="A6" s="113" t="s">
        <v>388</v>
      </c>
      <c r="B6" s="112">
        <v>30</v>
      </c>
      <c r="C6" s="112">
        <v>14</v>
      </c>
      <c r="D6" s="112">
        <f t="shared" si="0"/>
        <v>9</v>
      </c>
      <c r="E6" s="4">
        <f t="shared" si="1"/>
        <v>5</v>
      </c>
      <c r="F6" s="52" t="s">
        <v>0</v>
      </c>
      <c r="G6" s="52" t="s">
        <v>0</v>
      </c>
      <c r="H6" s="52" t="s">
        <v>0</v>
      </c>
      <c r="I6" s="52" t="s">
        <v>0</v>
      </c>
      <c r="J6" s="52" t="s">
        <v>0</v>
      </c>
      <c r="K6" s="53" t="s">
        <v>0</v>
      </c>
      <c r="L6" s="53" t="s">
        <v>0</v>
      </c>
      <c r="M6" s="52" t="s">
        <v>380</v>
      </c>
      <c r="N6" s="52" t="s">
        <v>380</v>
      </c>
      <c r="O6" s="52" t="s">
        <v>380</v>
      </c>
      <c r="P6" s="52" t="s">
        <v>380</v>
      </c>
      <c r="Q6" s="56" t="s">
        <v>0</v>
      </c>
      <c r="R6" s="53" t="s">
        <v>0</v>
      </c>
      <c r="S6" s="53" t="s">
        <v>0</v>
      </c>
      <c r="T6" s="52" t="s">
        <v>380</v>
      </c>
      <c r="U6" s="52" t="s">
        <v>380</v>
      </c>
      <c r="V6" s="52" t="s">
        <v>380</v>
      </c>
      <c r="W6" s="52" t="s">
        <v>380</v>
      </c>
      <c r="X6" s="58" t="s">
        <v>380</v>
      </c>
      <c r="Y6" s="3" t="s">
        <v>389</v>
      </c>
    </row>
    <row r="7" spans="1:25" ht="21" customHeight="1">
      <c r="A7" s="113" t="s">
        <v>390</v>
      </c>
      <c r="B7" s="112">
        <v>30</v>
      </c>
      <c r="C7" s="112">
        <v>6</v>
      </c>
      <c r="D7" s="112">
        <f t="shared" si="0"/>
        <v>5</v>
      </c>
      <c r="E7" s="4">
        <f t="shared" si="1"/>
        <v>1</v>
      </c>
      <c r="F7" s="52" t="s">
        <v>0</v>
      </c>
      <c r="G7" s="52" t="s">
        <v>0</v>
      </c>
      <c r="H7" s="52" t="s">
        <v>0</v>
      </c>
      <c r="I7" s="52" t="s">
        <v>0</v>
      </c>
      <c r="J7" s="52" t="s">
        <v>0</v>
      </c>
      <c r="K7" s="53" t="s">
        <v>0</v>
      </c>
      <c r="L7" s="53" t="s">
        <v>0</v>
      </c>
      <c r="M7" s="52" t="s">
        <v>0</v>
      </c>
      <c r="N7" s="52" t="s">
        <v>0</v>
      </c>
      <c r="O7" s="52" t="s">
        <v>0</v>
      </c>
      <c r="P7" s="52" t="s">
        <v>0</v>
      </c>
      <c r="Q7" s="56" t="s">
        <v>0</v>
      </c>
      <c r="R7" s="53" t="s">
        <v>0</v>
      </c>
      <c r="S7" s="53" t="s">
        <v>0</v>
      </c>
      <c r="T7" s="52" t="s">
        <v>380</v>
      </c>
      <c r="U7" s="52" t="s">
        <v>380</v>
      </c>
      <c r="V7" s="52" t="s">
        <v>380</v>
      </c>
      <c r="W7" s="52" t="s">
        <v>380</v>
      </c>
      <c r="X7" s="58" t="s">
        <v>380</v>
      </c>
      <c r="Y7" s="3" t="s">
        <v>381</v>
      </c>
    </row>
    <row r="8" spans="1:25" ht="21" customHeight="1">
      <c r="A8" s="113" t="s">
        <v>391</v>
      </c>
      <c r="B8" s="112">
        <v>31</v>
      </c>
      <c r="C8" s="112">
        <v>21</v>
      </c>
      <c r="D8" s="112">
        <f t="shared" si="0"/>
        <v>10</v>
      </c>
      <c r="E8" s="4">
        <f t="shared" si="1"/>
        <v>11</v>
      </c>
      <c r="F8" s="52" t="s">
        <v>0</v>
      </c>
      <c r="G8" s="52" t="s">
        <v>0</v>
      </c>
      <c r="H8" s="52" t="s">
        <v>0</v>
      </c>
      <c r="I8" s="52" t="s">
        <v>0</v>
      </c>
      <c r="J8" s="52" t="s">
        <v>380</v>
      </c>
      <c r="K8" s="53" t="s">
        <v>0</v>
      </c>
      <c r="L8" s="53" t="s">
        <v>0</v>
      </c>
      <c r="M8" s="52" t="s">
        <v>380</v>
      </c>
      <c r="N8" s="52" t="s">
        <v>380</v>
      </c>
      <c r="O8" s="52" t="s">
        <v>380</v>
      </c>
      <c r="P8" s="52" t="s">
        <v>380</v>
      </c>
      <c r="Q8" s="56" t="s">
        <v>0</v>
      </c>
      <c r="R8" s="53" t="s">
        <v>0</v>
      </c>
      <c r="S8" s="53" t="s">
        <v>0</v>
      </c>
      <c r="T8" s="52" t="s">
        <v>380</v>
      </c>
      <c r="U8" s="52" t="s">
        <v>380</v>
      </c>
      <c r="V8" s="52" t="s">
        <v>380</v>
      </c>
      <c r="W8" s="52" t="s">
        <v>380</v>
      </c>
      <c r="X8" s="58" t="s">
        <v>380</v>
      </c>
      <c r="Y8" s="3" t="s">
        <v>381</v>
      </c>
    </row>
    <row r="9" spans="1:25" ht="21" customHeight="1">
      <c r="A9" s="113" t="s">
        <v>392</v>
      </c>
      <c r="B9" s="112">
        <v>30</v>
      </c>
      <c r="C9" s="112">
        <v>15</v>
      </c>
      <c r="D9" s="112">
        <f t="shared" si="0"/>
        <v>5</v>
      </c>
      <c r="E9" s="4">
        <f t="shared" si="1"/>
        <v>10</v>
      </c>
      <c r="F9" s="52" t="s">
        <v>0</v>
      </c>
      <c r="G9" s="52" t="s">
        <v>0</v>
      </c>
      <c r="H9" s="52" t="s">
        <v>0</v>
      </c>
      <c r="I9" s="52" t="s">
        <v>0</v>
      </c>
      <c r="J9" s="52" t="s">
        <v>0</v>
      </c>
      <c r="K9" s="53" t="s">
        <v>0</v>
      </c>
      <c r="L9" s="53" t="s">
        <v>0</v>
      </c>
      <c r="M9" s="52" t="s">
        <v>0</v>
      </c>
      <c r="N9" s="52" t="s">
        <v>0</v>
      </c>
      <c r="O9" s="52" t="s">
        <v>0</v>
      </c>
      <c r="P9" s="52" t="s">
        <v>0</v>
      </c>
      <c r="Q9" s="56" t="s">
        <v>0</v>
      </c>
      <c r="R9" s="53" t="s">
        <v>0</v>
      </c>
      <c r="S9" s="53" t="s">
        <v>0</v>
      </c>
      <c r="T9" s="52" t="s">
        <v>380</v>
      </c>
      <c r="U9" s="52" t="s">
        <v>380</v>
      </c>
      <c r="V9" s="52" t="s">
        <v>380</v>
      </c>
      <c r="W9" s="52" t="s">
        <v>380</v>
      </c>
      <c r="X9" s="58" t="s">
        <v>380</v>
      </c>
      <c r="Y9" s="3" t="s">
        <v>381</v>
      </c>
    </row>
    <row r="10" spans="1:25" ht="21" customHeight="1">
      <c r="A10" s="113" t="s">
        <v>393</v>
      </c>
      <c r="B10" s="112">
        <v>24</v>
      </c>
      <c r="C10" s="112">
        <v>6</v>
      </c>
      <c r="D10" s="112">
        <f t="shared" si="0"/>
        <v>5</v>
      </c>
      <c r="E10" s="4">
        <f t="shared" si="1"/>
        <v>1</v>
      </c>
      <c r="F10" s="52" t="s">
        <v>0</v>
      </c>
      <c r="G10" s="52" t="s">
        <v>0</v>
      </c>
      <c r="H10" s="52" t="s">
        <v>0</v>
      </c>
      <c r="I10" s="52" t="s">
        <v>0</v>
      </c>
      <c r="J10" s="52" t="s">
        <v>0</v>
      </c>
      <c r="K10" s="53" t="s">
        <v>0</v>
      </c>
      <c r="L10" s="53" t="s">
        <v>0</v>
      </c>
      <c r="M10" s="52" t="s">
        <v>0</v>
      </c>
      <c r="N10" s="52" t="s">
        <v>0</v>
      </c>
      <c r="O10" s="52" t="s">
        <v>0</v>
      </c>
      <c r="P10" s="52" t="s">
        <v>0</v>
      </c>
      <c r="Q10" s="56" t="s">
        <v>0</v>
      </c>
      <c r="R10" s="53" t="s">
        <v>0</v>
      </c>
      <c r="S10" s="53" t="s">
        <v>0</v>
      </c>
      <c r="T10" s="52" t="s">
        <v>380</v>
      </c>
      <c r="U10" s="52" t="s">
        <v>380</v>
      </c>
      <c r="V10" s="52" t="s">
        <v>380</v>
      </c>
      <c r="W10" s="52" t="s">
        <v>380</v>
      </c>
      <c r="X10" s="58" t="s">
        <v>380</v>
      </c>
      <c r="Y10" s="3" t="s">
        <v>394</v>
      </c>
    </row>
    <row r="11" spans="1:25" ht="21" customHeight="1">
      <c r="A11" s="114" t="s">
        <v>395</v>
      </c>
      <c r="B11" s="112">
        <v>34</v>
      </c>
      <c r="C11" s="112">
        <v>15</v>
      </c>
      <c r="D11" s="112">
        <f t="shared" si="0"/>
        <v>0</v>
      </c>
      <c r="E11" s="4">
        <f t="shared" si="1"/>
        <v>15</v>
      </c>
      <c r="F11" s="52" t="s">
        <v>0</v>
      </c>
      <c r="G11" s="52" t="s">
        <v>0</v>
      </c>
      <c r="H11" s="52" t="s">
        <v>0</v>
      </c>
      <c r="I11" s="52" t="s">
        <v>0</v>
      </c>
      <c r="J11" s="52" t="s">
        <v>0</v>
      </c>
      <c r="K11" s="53" t="s">
        <v>0</v>
      </c>
      <c r="L11" s="53" t="s">
        <v>0</v>
      </c>
      <c r="M11" s="52" t="s">
        <v>0</v>
      </c>
      <c r="N11" s="52" t="s">
        <v>0</v>
      </c>
      <c r="O11" s="52" t="s">
        <v>0</v>
      </c>
      <c r="P11" s="52" t="s">
        <v>0</v>
      </c>
      <c r="Q11" s="56" t="s">
        <v>0</v>
      </c>
      <c r="R11" s="53" t="s">
        <v>0</v>
      </c>
      <c r="S11" s="53" t="s">
        <v>0</v>
      </c>
      <c r="T11" s="52" t="s">
        <v>0</v>
      </c>
      <c r="U11" s="52" t="s">
        <v>0</v>
      </c>
      <c r="V11" s="52" t="s">
        <v>0</v>
      </c>
      <c r="W11" s="52" t="s">
        <v>0</v>
      </c>
      <c r="X11" s="58" t="s">
        <v>0</v>
      </c>
    </row>
    <row r="12" spans="1:25" ht="21" customHeight="1">
      <c r="A12" s="113" t="s">
        <v>396</v>
      </c>
      <c r="B12" s="112">
        <v>30</v>
      </c>
      <c r="C12" s="112">
        <v>18</v>
      </c>
      <c r="D12" s="112">
        <f t="shared" si="0"/>
        <v>7</v>
      </c>
      <c r="E12" s="4">
        <f t="shared" si="1"/>
        <v>11</v>
      </c>
      <c r="F12" s="52" t="s">
        <v>0</v>
      </c>
      <c r="G12" s="52" t="s">
        <v>0</v>
      </c>
      <c r="H12" s="52" t="s">
        <v>0</v>
      </c>
      <c r="I12" s="52" t="s">
        <v>0</v>
      </c>
      <c r="J12" s="52" t="s">
        <v>0</v>
      </c>
      <c r="K12" s="53" t="s">
        <v>0</v>
      </c>
      <c r="L12" s="53" t="s">
        <v>0</v>
      </c>
      <c r="M12" s="52" t="s">
        <v>0</v>
      </c>
      <c r="N12" s="52" t="s">
        <v>0</v>
      </c>
      <c r="O12" s="52" t="s">
        <v>380</v>
      </c>
      <c r="P12" s="52" t="s">
        <v>380</v>
      </c>
      <c r="Q12" s="56" t="s">
        <v>0</v>
      </c>
      <c r="R12" s="53" t="s">
        <v>0</v>
      </c>
      <c r="S12" s="53" t="s">
        <v>0</v>
      </c>
      <c r="T12" s="52" t="s">
        <v>380</v>
      </c>
      <c r="U12" s="52" t="s">
        <v>380</v>
      </c>
      <c r="V12" s="52" t="s">
        <v>380</v>
      </c>
      <c r="W12" s="52" t="s">
        <v>380</v>
      </c>
      <c r="X12" s="58" t="s">
        <v>380</v>
      </c>
      <c r="Y12" s="3" t="s">
        <v>397</v>
      </c>
    </row>
    <row r="13" spans="1:25" ht="21" customHeight="1">
      <c r="A13" s="114" t="s">
        <v>398</v>
      </c>
      <c r="B13" s="112">
        <v>31</v>
      </c>
      <c r="C13" s="112">
        <v>20</v>
      </c>
      <c r="D13" s="112">
        <f t="shared" si="0"/>
        <v>0</v>
      </c>
      <c r="E13" s="4">
        <f t="shared" si="1"/>
        <v>20</v>
      </c>
      <c r="F13" s="52" t="s">
        <v>0</v>
      </c>
      <c r="G13" s="52" t="s">
        <v>0</v>
      </c>
      <c r="H13" s="52" t="s">
        <v>0</v>
      </c>
      <c r="I13" s="52" t="s">
        <v>0</v>
      </c>
      <c r="J13" s="52" t="s">
        <v>0</v>
      </c>
      <c r="K13" s="53" t="s">
        <v>0</v>
      </c>
      <c r="L13" s="53" t="s">
        <v>0</v>
      </c>
      <c r="M13" s="52" t="s">
        <v>0</v>
      </c>
      <c r="N13" s="52" t="s">
        <v>0</v>
      </c>
      <c r="O13" s="52" t="s">
        <v>0</v>
      </c>
      <c r="P13" s="52" t="s">
        <v>0</v>
      </c>
      <c r="Q13" s="56" t="s">
        <v>0</v>
      </c>
      <c r="R13" s="53" t="s">
        <v>0</v>
      </c>
      <c r="S13" s="53" t="s">
        <v>0</v>
      </c>
      <c r="T13" s="52" t="s">
        <v>0</v>
      </c>
      <c r="U13" s="52" t="s">
        <v>0</v>
      </c>
      <c r="V13" s="52" t="s">
        <v>0</v>
      </c>
      <c r="W13" s="52" t="s">
        <v>0</v>
      </c>
      <c r="X13" s="58" t="s">
        <v>0</v>
      </c>
    </row>
    <row r="14" spans="1:25" ht="21" customHeight="1">
      <c r="A14" s="113" t="s">
        <v>399</v>
      </c>
      <c r="B14" s="112">
        <v>30</v>
      </c>
      <c r="C14" s="112">
        <v>11</v>
      </c>
      <c r="D14" s="112">
        <f t="shared" si="0"/>
        <v>9</v>
      </c>
      <c r="E14" s="4">
        <f t="shared" si="1"/>
        <v>2</v>
      </c>
      <c r="F14" s="52" t="s">
        <v>0</v>
      </c>
      <c r="G14" s="52" t="s">
        <v>0</v>
      </c>
      <c r="H14" s="52" t="s">
        <v>0</v>
      </c>
      <c r="I14" s="52" t="s">
        <v>0</v>
      </c>
      <c r="J14" s="52" t="s">
        <v>0</v>
      </c>
      <c r="K14" s="53" t="s">
        <v>0</v>
      </c>
      <c r="L14" s="53" t="s">
        <v>0</v>
      </c>
      <c r="M14" s="52" t="s">
        <v>380</v>
      </c>
      <c r="N14" s="52" t="s">
        <v>380</v>
      </c>
      <c r="O14" s="52" t="s">
        <v>380</v>
      </c>
      <c r="P14" s="52" t="s">
        <v>380</v>
      </c>
      <c r="Q14" s="56" t="s">
        <v>0</v>
      </c>
      <c r="R14" s="53" t="s">
        <v>0</v>
      </c>
      <c r="S14" s="53" t="s">
        <v>0</v>
      </c>
      <c r="T14" s="52" t="s">
        <v>380</v>
      </c>
      <c r="U14" s="52" t="s">
        <v>380</v>
      </c>
      <c r="V14" s="52" t="s">
        <v>380</v>
      </c>
      <c r="W14" s="52" t="s">
        <v>380</v>
      </c>
      <c r="X14" s="58" t="s">
        <v>380</v>
      </c>
      <c r="Y14" s="3" t="s">
        <v>381</v>
      </c>
    </row>
    <row r="15" spans="1:25" ht="21" customHeight="1">
      <c r="A15" s="113" t="s">
        <v>400</v>
      </c>
      <c r="B15" s="112">
        <v>30</v>
      </c>
      <c r="C15" s="112">
        <v>21</v>
      </c>
      <c r="D15" s="112">
        <f t="shared" si="0"/>
        <v>7</v>
      </c>
      <c r="E15" s="4">
        <f t="shared" si="1"/>
        <v>14</v>
      </c>
      <c r="F15" s="52" t="s">
        <v>0</v>
      </c>
      <c r="G15" s="52" t="s">
        <v>0</v>
      </c>
      <c r="H15" s="52" t="s">
        <v>0</v>
      </c>
      <c r="I15" s="52" t="s">
        <v>0</v>
      </c>
      <c r="J15" s="52" t="s">
        <v>0</v>
      </c>
      <c r="K15" s="53" t="s">
        <v>0</v>
      </c>
      <c r="L15" s="53" t="s">
        <v>0</v>
      </c>
      <c r="M15" s="52" t="s">
        <v>0</v>
      </c>
      <c r="N15" s="52" t="s">
        <v>0</v>
      </c>
      <c r="O15" s="52" t="s">
        <v>380</v>
      </c>
      <c r="P15" s="52" t="s">
        <v>380</v>
      </c>
      <c r="Q15" s="56" t="s">
        <v>0</v>
      </c>
      <c r="R15" s="53" t="s">
        <v>0</v>
      </c>
      <c r="S15" s="53" t="s">
        <v>0</v>
      </c>
      <c r="T15" s="52" t="s">
        <v>380</v>
      </c>
      <c r="U15" s="52" t="s">
        <v>380</v>
      </c>
      <c r="V15" s="52" t="s">
        <v>380</v>
      </c>
      <c r="W15" s="52" t="s">
        <v>380</v>
      </c>
      <c r="X15" s="58" t="s">
        <v>380</v>
      </c>
      <c r="Y15" s="3" t="s">
        <v>381</v>
      </c>
    </row>
    <row r="16" spans="1:25" ht="21" customHeight="1">
      <c r="A16" s="113" t="s">
        <v>401</v>
      </c>
      <c r="B16" s="112">
        <v>30</v>
      </c>
      <c r="C16" s="112">
        <v>7</v>
      </c>
      <c r="D16" s="112">
        <f t="shared" si="0"/>
        <v>6</v>
      </c>
      <c r="E16" s="4">
        <f t="shared" si="1"/>
        <v>1</v>
      </c>
      <c r="F16" s="52" t="s">
        <v>0</v>
      </c>
      <c r="G16" s="52" t="s">
        <v>0</v>
      </c>
      <c r="H16" s="52" t="s">
        <v>0</v>
      </c>
      <c r="I16" s="52" t="s">
        <v>0</v>
      </c>
      <c r="J16" s="52" t="s">
        <v>0</v>
      </c>
      <c r="K16" s="53" t="s">
        <v>0</v>
      </c>
      <c r="L16" s="53" t="s">
        <v>0</v>
      </c>
      <c r="M16" s="52" t="s">
        <v>0</v>
      </c>
      <c r="N16" s="52" t="s">
        <v>0</v>
      </c>
      <c r="O16" s="52" t="s">
        <v>0</v>
      </c>
      <c r="P16" s="52" t="s">
        <v>380</v>
      </c>
      <c r="Q16" s="56" t="s">
        <v>0</v>
      </c>
      <c r="R16" s="53" t="s">
        <v>0</v>
      </c>
      <c r="S16" s="53" t="s">
        <v>0</v>
      </c>
      <c r="T16" s="52" t="s">
        <v>380</v>
      </c>
      <c r="U16" s="52" t="s">
        <v>380</v>
      </c>
      <c r="V16" s="52" t="s">
        <v>380</v>
      </c>
      <c r="W16" s="52" t="s">
        <v>380</v>
      </c>
      <c r="X16" s="58" t="s">
        <v>380</v>
      </c>
      <c r="Y16" s="3" t="s">
        <v>402</v>
      </c>
    </row>
    <row r="17" spans="1:25" ht="21" customHeight="1">
      <c r="A17" s="111" t="s">
        <v>404</v>
      </c>
      <c r="B17" s="112">
        <v>22</v>
      </c>
      <c r="C17" s="112">
        <v>6</v>
      </c>
      <c r="D17" s="112">
        <f t="shared" si="0"/>
        <v>9</v>
      </c>
      <c r="E17" s="4">
        <f t="shared" si="1"/>
        <v>-3</v>
      </c>
      <c r="F17" s="52" t="s">
        <v>0</v>
      </c>
      <c r="G17" s="52" t="s">
        <v>0</v>
      </c>
      <c r="H17" s="52" t="s">
        <v>0</v>
      </c>
      <c r="I17" s="52" t="s">
        <v>0</v>
      </c>
      <c r="J17" s="52" t="s">
        <v>0</v>
      </c>
      <c r="K17" s="53" t="s">
        <v>0</v>
      </c>
      <c r="L17" s="53" t="s">
        <v>0</v>
      </c>
      <c r="M17" s="103" t="s">
        <v>380</v>
      </c>
      <c r="N17" s="103" t="s">
        <v>380</v>
      </c>
      <c r="O17" s="103" t="s">
        <v>380</v>
      </c>
      <c r="P17" s="103" t="s">
        <v>380</v>
      </c>
      <c r="Q17" s="56" t="s">
        <v>0</v>
      </c>
      <c r="R17" s="53" t="s">
        <v>0</v>
      </c>
      <c r="S17" s="53" t="s">
        <v>0</v>
      </c>
      <c r="T17" s="103" t="s">
        <v>380</v>
      </c>
      <c r="U17" s="103" t="s">
        <v>380</v>
      </c>
      <c r="V17" s="103" t="s">
        <v>380</v>
      </c>
      <c r="W17" s="103" t="s">
        <v>380</v>
      </c>
      <c r="X17" s="104" t="s">
        <v>380</v>
      </c>
      <c r="Y17" s="3" t="s">
        <v>394</v>
      </c>
    </row>
    <row r="18" spans="1:25" ht="21" customHeight="1">
      <c r="A18" s="113" t="s">
        <v>405</v>
      </c>
      <c r="B18" s="112">
        <v>30</v>
      </c>
      <c r="C18" s="112">
        <v>3</v>
      </c>
      <c r="D18" s="112">
        <f t="shared" si="0"/>
        <v>0</v>
      </c>
      <c r="E18" s="4">
        <f t="shared" si="1"/>
        <v>3</v>
      </c>
      <c r="F18" s="52" t="s">
        <v>0</v>
      </c>
      <c r="G18" s="52" t="s">
        <v>0</v>
      </c>
      <c r="H18" s="52" t="s">
        <v>0</v>
      </c>
      <c r="I18" s="52" t="s">
        <v>0</v>
      </c>
      <c r="J18" s="52" t="s">
        <v>0</v>
      </c>
      <c r="K18" s="53" t="s">
        <v>0</v>
      </c>
      <c r="L18" s="53" t="s">
        <v>0</v>
      </c>
      <c r="M18" s="52" t="s">
        <v>0</v>
      </c>
      <c r="N18" s="52" t="s">
        <v>0</v>
      </c>
      <c r="O18" s="52" t="s">
        <v>0</v>
      </c>
      <c r="P18" s="52" t="s">
        <v>0</v>
      </c>
      <c r="Q18" s="56" t="s">
        <v>0</v>
      </c>
      <c r="R18" s="53" t="s">
        <v>0</v>
      </c>
      <c r="S18" s="53" t="s">
        <v>0</v>
      </c>
      <c r="T18" s="52" t="s">
        <v>0</v>
      </c>
      <c r="U18" s="52" t="s">
        <v>0</v>
      </c>
      <c r="V18" s="52" t="s">
        <v>0</v>
      </c>
      <c r="W18" s="52" t="s">
        <v>0</v>
      </c>
      <c r="X18" s="58" t="s">
        <v>0</v>
      </c>
    </row>
    <row r="19" spans="1:25" ht="21" customHeight="1">
      <c r="A19" s="113" t="s">
        <v>406</v>
      </c>
      <c r="B19" s="112">
        <v>30</v>
      </c>
      <c r="C19" s="112">
        <v>2</v>
      </c>
      <c r="D19" s="112">
        <f t="shared" si="0"/>
        <v>5</v>
      </c>
      <c r="E19" s="4">
        <f t="shared" si="1"/>
        <v>-3</v>
      </c>
      <c r="F19" s="52" t="s">
        <v>0</v>
      </c>
      <c r="G19" s="52" t="s">
        <v>0</v>
      </c>
      <c r="H19" s="52" t="s">
        <v>0</v>
      </c>
      <c r="I19" s="52" t="s">
        <v>0</v>
      </c>
      <c r="J19" s="52" t="s">
        <v>0</v>
      </c>
      <c r="K19" s="53" t="s">
        <v>0</v>
      </c>
      <c r="L19" s="53" t="s">
        <v>0</v>
      </c>
      <c r="M19" s="52" t="s">
        <v>0</v>
      </c>
      <c r="N19" s="52" t="s">
        <v>0</v>
      </c>
      <c r="O19" s="52" t="s">
        <v>0</v>
      </c>
      <c r="P19" s="52" t="s">
        <v>0</v>
      </c>
      <c r="Q19" s="56" t="s">
        <v>0</v>
      </c>
      <c r="R19" s="53" t="s">
        <v>0</v>
      </c>
      <c r="S19" s="53" t="s">
        <v>0</v>
      </c>
      <c r="T19" s="52" t="s">
        <v>380</v>
      </c>
      <c r="U19" s="52" t="s">
        <v>380</v>
      </c>
      <c r="V19" s="52" t="s">
        <v>380</v>
      </c>
      <c r="W19" s="52" t="s">
        <v>380</v>
      </c>
      <c r="X19" s="58" t="s">
        <v>380</v>
      </c>
      <c r="Y19" s="3" t="s">
        <v>591</v>
      </c>
    </row>
    <row r="20" spans="1:25" ht="21" customHeight="1">
      <c r="A20" s="114" t="s">
        <v>408</v>
      </c>
      <c r="B20" s="112">
        <v>32</v>
      </c>
      <c r="C20" s="112">
        <v>23</v>
      </c>
      <c r="D20" s="112">
        <f t="shared" si="0"/>
        <v>0</v>
      </c>
      <c r="E20" s="4">
        <f t="shared" si="1"/>
        <v>23</v>
      </c>
      <c r="F20" s="52" t="s">
        <v>0</v>
      </c>
      <c r="G20" s="52" t="s">
        <v>0</v>
      </c>
      <c r="H20" s="52" t="s">
        <v>0</v>
      </c>
      <c r="I20" s="52" t="s">
        <v>0</v>
      </c>
      <c r="J20" s="52" t="s">
        <v>0</v>
      </c>
      <c r="K20" s="53" t="s">
        <v>0</v>
      </c>
      <c r="L20" s="53" t="s">
        <v>0</v>
      </c>
      <c r="M20" s="52" t="s">
        <v>0</v>
      </c>
      <c r="N20" s="52" t="s">
        <v>0</v>
      </c>
      <c r="O20" s="52" t="s">
        <v>0</v>
      </c>
      <c r="P20" s="52" t="s">
        <v>0</v>
      </c>
      <c r="Q20" s="56" t="s">
        <v>0</v>
      </c>
      <c r="R20" s="53" t="s">
        <v>0</v>
      </c>
      <c r="S20" s="53" t="s">
        <v>0</v>
      </c>
      <c r="T20" s="52" t="s">
        <v>0</v>
      </c>
      <c r="U20" s="52" t="s">
        <v>0</v>
      </c>
      <c r="V20" s="52" t="s">
        <v>0</v>
      </c>
      <c r="W20" s="52" t="s">
        <v>0</v>
      </c>
      <c r="X20" s="58" t="s">
        <v>0</v>
      </c>
    </row>
    <row r="21" spans="1:25" ht="21" customHeight="1">
      <c r="A21" s="113" t="s">
        <v>409</v>
      </c>
      <c r="B21" s="112">
        <v>32</v>
      </c>
      <c r="C21" s="112">
        <v>14</v>
      </c>
      <c r="D21" s="112">
        <f t="shared" si="0"/>
        <v>6</v>
      </c>
      <c r="E21" s="4">
        <f t="shared" si="1"/>
        <v>8</v>
      </c>
      <c r="F21" s="52" t="s">
        <v>380</v>
      </c>
      <c r="G21" s="52" t="s">
        <v>0</v>
      </c>
      <c r="H21" s="52" t="s">
        <v>0</v>
      </c>
      <c r="I21" s="52" t="s">
        <v>0</v>
      </c>
      <c r="J21" s="52" t="s">
        <v>0</v>
      </c>
      <c r="K21" s="53" t="s">
        <v>0</v>
      </c>
      <c r="L21" s="53" t="s">
        <v>0</v>
      </c>
      <c r="M21" s="52" t="s">
        <v>0</v>
      </c>
      <c r="N21" s="52" t="s">
        <v>0</v>
      </c>
      <c r="O21" s="52" t="s">
        <v>0</v>
      </c>
      <c r="P21" s="52" t="s">
        <v>0</v>
      </c>
      <c r="Q21" s="56" t="s">
        <v>0</v>
      </c>
      <c r="R21" s="53" t="s">
        <v>0</v>
      </c>
      <c r="S21" s="53" t="s">
        <v>0</v>
      </c>
      <c r="T21" s="52" t="s">
        <v>380</v>
      </c>
      <c r="U21" s="52" t="s">
        <v>380</v>
      </c>
      <c r="V21" s="52" t="s">
        <v>380</v>
      </c>
      <c r="W21" s="52" t="s">
        <v>380</v>
      </c>
      <c r="X21" s="58" t="s">
        <v>380</v>
      </c>
      <c r="Y21" s="3" t="s">
        <v>394</v>
      </c>
    </row>
    <row r="22" spans="1:25" ht="21" customHeight="1">
      <c r="A22" s="113" t="s">
        <v>410</v>
      </c>
      <c r="B22" s="112">
        <v>32</v>
      </c>
      <c r="C22" s="112">
        <v>4</v>
      </c>
      <c r="D22" s="112">
        <f t="shared" si="0"/>
        <v>5</v>
      </c>
      <c r="E22" s="4">
        <f t="shared" si="1"/>
        <v>-1</v>
      </c>
      <c r="F22" s="52" t="s">
        <v>0</v>
      </c>
      <c r="G22" s="52" t="s">
        <v>0</v>
      </c>
      <c r="H22" s="52" t="s">
        <v>0</v>
      </c>
      <c r="I22" s="52" t="s">
        <v>0</v>
      </c>
      <c r="J22" s="52" t="s">
        <v>0</v>
      </c>
      <c r="K22" s="53" t="s">
        <v>0</v>
      </c>
      <c r="L22" s="53" t="s">
        <v>0</v>
      </c>
      <c r="M22" s="52" t="s">
        <v>0</v>
      </c>
      <c r="N22" s="52" t="s">
        <v>0</v>
      </c>
      <c r="O22" s="52" t="s">
        <v>0</v>
      </c>
      <c r="P22" s="52" t="s">
        <v>0</v>
      </c>
      <c r="Q22" s="56" t="s">
        <v>0</v>
      </c>
      <c r="R22" s="53" t="s">
        <v>0</v>
      </c>
      <c r="S22" s="53" t="s">
        <v>0</v>
      </c>
      <c r="T22" s="52" t="s">
        <v>380</v>
      </c>
      <c r="U22" s="52" t="s">
        <v>380</v>
      </c>
      <c r="V22" s="52" t="s">
        <v>380</v>
      </c>
      <c r="W22" s="52" t="s">
        <v>380</v>
      </c>
      <c r="X22" s="58" t="s">
        <v>380</v>
      </c>
      <c r="Y22" s="3" t="s">
        <v>411</v>
      </c>
    </row>
    <row r="23" spans="1:25" ht="21" customHeight="1">
      <c r="A23" s="113" t="s">
        <v>412</v>
      </c>
      <c r="B23" s="112">
        <v>30</v>
      </c>
      <c r="C23" s="112">
        <v>6</v>
      </c>
      <c r="D23" s="112">
        <f t="shared" si="0"/>
        <v>5</v>
      </c>
      <c r="E23" s="4">
        <f t="shared" si="1"/>
        <v>1</v>
      </c>
      <c r="F23" s="52" t="s">
        <v>0</v>
      </c>
      <c r="G23" s="52" t="s">
        <v>0</v>
      </c>
      <c r="H23" s="52" t="s">
        <v>0</v>
      </c>
      <c r="I23" s="52" t="s">
        <v>0</v>
      </c>
      <c r="J23" s="52" t="s">
        <v>0</v>
      </c>
      <c r="K23" s="53" t="s">
        <v>0</v>
      </c>
      <c r="L23" s="53" t="s">
        <v>0</v>
      </c>
      <c r="M23" s="52" t="s">
        <v>0</v>
      </c>
      <c r="N23" s="52" t="s">
        <v>0</v>
      </c>
      <c r="O23" s="52" t="s">
        <v>0</v>
      </c>
      <c r="P23" s="52" t="s">
        <v>0</v>
      </c>
      <c r="Q23" s="56" t="s">
        <v>0</v>
      </c>
      <c r="R23" s="53" t="s">
        <v>0</v>
      </c>
      <c r="S23" s="53" t="s">
        <v>0</v>
      </c>
      <c r="T23" s="52" t="s">
        <v>380</v>
      </c>
      <c r="U23" s="52" t="s">
        <v>380</v>
      </c>
      <c r="V23" s="52" t="s">
        <v>380</v>
      </c>
      <c r="W23" s="52" t="s">
        <v>380</v>
      </c>
      <c r="X23" s="58" t="s">
        <v>380</v>
      </c>
      <c r="Y23" s="3" t="s">
        <v>413</v>
      </c>
    </row>
    <row r="24" spans="1:25" ht="21" customHeight="1">
      <c r="A24" s="114" t="s">
        <v>414</v>
      </c>
      <c r="B24" s="112">
        <v>30</v>
      </c>
      <c r="C24" s="112">
        <v>18</v>
      </c>
      <c r="D24" s="112">
        <f t="shared" si="0"/>
        <v>0</v>
      </c>
      <c r="E24" s="4">
        <f t="shared" si="1"/>
        <v>18</v>
      </c>
      <c r="F24" s="52" t="s">
        <v>0</v>
      </c>
      <c r="G24" s="52" t="s">
        <v>0</v>
      </c>
      <c r="H24" s="52" t="s">
        <v>0</v>
      </c>
      <c r="I24" s="52" t="s">
        <v>0</v>
      </c>
      <c r="J24" s="52" t="s">
        <v>0</v>
      </c>
      <c r="K24" s="53" t="s">
        <v>0</v>
      </c>
      <c r="L24" s="53" t="s">
        <v>0</v>
      </c>
      <c r="M24" s="52" t="s">
        <v>0</v>
      </c>
      <c r="N24" s="52" t="s">
        <v>0</v>
      </c>
      <c r="O24" s="52" t="s">
        <v>0</v>
      </c>
      <c r="P24" s="52" t="s">
        <v>0</v>
      </c>
      <c r="Q24" s="56" t="s">
        <v>0</v>
      </c>
      <c r="R24" s="53" t="s">
        <v>0</v>
      </c>
      <c r="S24" s="53" t="s">
        <v>0</v>
      </c>
      <c r="T24" s="52" t="s">
        <v>0</v>
      </c>
      <c r="U24" s="52" t="s">
        <v>0</v>
      </c>
      <c r="V24" s="52" t="s">
        <v>0</v>
      </c>
      <c r="W24" s="52" t="s">
        <v>0</v>
      </c>
      <c r="X24" s="58" t="s">
        <v>0</v>
      </c>
    </row>
    <row r="25" spans="1:25" ht="21" customHeight="1">
      <c r="A25" s="114" t="s">
        <v>415</v>
      </c>
      <c r="B25" s="112">
        <v>8</v>
      </c>
      <c r="C25" s="112">
        <v>5</v>
      </c>
      <c r="D25" s="112">
        <f t="shared" si="0"/>
        <v>0</v>
      </c>
      <c r="E25" s="4">
        <f t="shared" si="1"/>
        <v>5</v>
      </c>
      <c r="F25" s="52" t="s">
        <v>0</v>
      </c>
      <c r="G25" s="52" t="s">
        <v>0</v>
      </c>
      <c r="H25" s="52" t="s">
        <v>0</v>
      </c>
      <c r="I25" s="52" t="s">
        <v>0</v>
      </c>
      <c r="J25" s="52" t="s">
        <v>0</v>
      </c>
      <c r="K25" s="53" t="s">
        <v>0</v>
      </c>
      <c r="L25" s="53" t="s">
        <v>0</v>
      </c>
      <c r="M25" s="52" t="s">
        <v>0</v>
      </c>
      <c r="N25" s="52" t="s">
        <v>0</v>
      </c>
      <c r="O25" s="52" t="s">
        <v>0</v>
      </c>
      <c r="P25" s="52" t="s">
        <v>0</v>
      </c>
      <c r="Q25" s="56" t="s">
        <v>0</v>
      </c>
      <c r="R25" s="53" t="s">
        <v>0</v>
      </c>
      <c r="S25" s="53" t="s">
        <v>0</v>
      </c>
      <c r="T25" s="52" t="s">
        <v>0</v>
      </c>
      <c r="U25" s="52" t="s">
        <v>0</v>
      </c>
      <c r="V25" s="52" t="s">
        <v>0</v>
      </c>
      <c r="W25" s="52" t="s">
        <v>0</v>
      </c>
      <c r="X25" s="58" t="s">
        <v>0</v>
      </c>
    </row>
    <row r="26" spans="1:25" ht="21" customHeight="1">
      <c r="A26" s="113" t="s">
        <v>416</v>
      </c>
      <c r="B26" s="112">
        <v>30</v>
      </c>
      <c r="C26" s="112">
        <v>4</v>
      </c>
      <c r="D26" s="112">
        <f t="shared" si="0"/>
        <v>8</v>
      </c>
      <c r="E26" s="4">
        <f t="shared" si="1"/>
        <v>-4</v>
      </c>
      <c r="F26" s="52" t="s">
        <v>0</v>
      </c>
      <c r="G26" s="52" t="s">
        <v>0</v>
      </c>
      <c r="H26" s="52" t="s">
        <v>0</v>
      </c>
      <c r="I26" s="52" t="s">
        <v>0</v>
      </c>
      <c r="J26" s="52" t="s">
        <v>0</v>
      </c>
      <c r="K26" s="53" t="s">
        <v>0</v>
      </c>
      <c r="L26" s="53" t="s">
        <v>0</v>
      </c>
      <c r="M26" s="52" t="s">
        <v>0</v>
      </c>
      <c r="N26" s="52" t="s">
        <v>0</v>
      </c>
      <c r="O26" s="52" t="s">
        <v>0</v>
      </c>
      <c r="P26" s="52" t="s">
        <v>380</v>
      </c>
      <c r="Q26" s="56" t="s">
        <v>0</v>
      </c>
      <c r="R26" s="53" t="s">
        <v>380</v>
      </c>
      <c r="S26" s="53" t="s">
        <v>380</v>
      </c>
      <c r="T26" s="52" t="s">
        <v>380</v>
      </c>
      <c r="U26" s="52" t="s">
        <v>380</v>
      </c>
      <c r="V26" s="52" t="s">
        <v>380</v>
      </c>
      <c r="W26" s="52" t="s">
        <v>380</v>
      </c>
      <c r="X26" s="58" t="s">
        <v>380</v>
      </c>
      <c r="Y26" s="3" t="s">
        <v>417</v>
      </c>
    </row>
    <row r="27" spans="1:25" ht="21" customHeight="1">
      <c r="A27" s="113" t="s">
        <v>418</v>
      </c>
      <c r="B27" s="112">
        <v>30</v>
      </c>
      <c r="C27" s="112">
        <v>12</v>
      </c>
      <c r="D27" s="112">
        <f t="shared" si="0"/>
        <v>6</v>
      </c>
      <c r="E27" s="4">
        <f t="shared" si="1"/>
        <v>6</v>
      </c>
      <c r="F27" s="52" t="s">
        <v>0</v>
      </c>
      <c r="G27" s="52" t="s">
        <v>0</v>
      </c>
      <c r="H27" s="52" t="s">
        <v>0</v>
      </c>
      <c r="I27" s="52" t="s">
        <v>0</v>
      </c>
      <c r="J27" s="52" t="s">
        <v>0</v>
      </c>
      <c r="K27" s="53" t="s">
        <v>0</v>
      </c>
      <c r="L27" s="53" t="s">
        <v>0</v>
      </c>
      <c r="M27" s="52" t="s">
        <v>0</v>
      </c>
      <c r="N27" s="52" t="s">
        <v>0</v>
      </c>
      <c r="O27" s="52" t="s">
        <v>0</v>
      </c>
      <c r="P27" s="52" t="s">
        <v>380</v>
      </c>
      <c r="Q27" s="56" t="s">
        <v>0</v>
      </c>
      <c r="R27" s="53" t="s">
        <v>0</v>
      </c>
      <c r="S27" s="53" t="s">
        <v>0</v>
      </c>
      <c r="T27" s="52" t="s">
        <v>380</v>
      </c>
      <c r="U27" s="52" t="s">
        <v>380</v>
      </c>
      <c r="V27" s="52" t="s">
        <v>380</v>
      </c>
      <c r="W27" s="52" t="s">
        <v>380</v>
      </c>
      <c r="X27" s="58" t="s">
        <v>380</v>
      </c>
      <c r="Y27" s="3" t="s">
        <v>419</v>
      </c>
    </row>
    <row r="28" spans="1:25" ht="21" customHeight="1">
      <c r="A28" s="113" t="s">
        <v>420</v>
      </c>
      <c r="B28" s="112">
        <v>22</v>
      </c>
      <c r="C28" s="112">
        <v>4</v>
      </c>
      <c r="D28" s="112">
        <f t="shared" si="0"/>
        <v>6</v>
      </c>
      <c r="E28" s="4">
        <f t="shared" si="1"/>
        <v>-2</v>
      </c>
      <c r="F28" s="52" t="s">
        <v>0</v>
      </c>
      <c r="G28" s="52" t="s">
        <v>0</v>
      </c>
      <c r="H28" s="52" t="s">
        <v>0</v>
      </c>
      <c r="I28" s="52" t="s">
        <v>0</v>
      </c>
      <c r="J28" s="52" t="s">
        <v>0</v>
      </c>
      <c r="K28" s="53" t="s">
        <v>0</v>
      </c>
      <c r="L28" s="53" t="s">
        <v>0</v>
      </c>
      <c r="M28" s="52" t="s">
        <v>0</v>
      </c>
      <c r="N28" s="52" t="s">
        <v>0</v>
      </c>
      <c r="O28" s="52" t="s">
        <v>0</v>
      </c>
      <c r="P28" s="103" t="s">
        <v>380</v>
      </c>
      <c r="Q28" s="56" t="s">
        <v>0</v>
      </c>
      <c r="R28" s="53" t="s">
        <v>0</v>
      </c>
      <c r="S28" s="53" t="s">
        <v>0</v>
      </c>
      <c r="T28" s="103" t="s">
        <v>380</v>
      </c>
      <c r="U28" s="103" t="s">
        <v>380</v>
      </c>
      <c r="V28" s="103" t="s">
        <v>380</v>
      </c>
      <c r="W28" s="52" t="s">
        <v>380</v>
      </c>
      <c r="X28" s="58" t="s">
        <v>380</v>
      </c>
      <c r="Y28" s="3" t="s">
        <v>419</v>
      </c>
    </row>
    <row r="29" spans="1:25" ht="21" customHeight="1">
      <c r="A29" s="113" t="s">
        <v>421</v>
      </c>
      <c r="B29" s="112">
        <v>30</v>
      </c>
      <c r="C29" s="112">
        <v>0</v>
      </c>
      <c r="D29" s="112">
        <f t="shared" si="0"/>
        <v>0</v>
      </c>
      <c r="E29" s="4">
        <f t="shared" si="1"/>
        <v>0</v>
      </c>
      <c r="F29" s="52" t="s">
        <v>0</v>
      </c>
      <c r="G29" s="52" t="s">
        <v>0</v>
      </c>
      <c r="H29" s="52" t="s">
        <v>0</v>
      </c>
      <c r="I29" s="52" t="s">
        <v>0</v>
      </c>
      <c r="J29" s="52" t="s">
        <v>0</v>
      </c>
      <c r="K29" s="53" t="s">
        <v>0</v>
      </c>
      <c r="L29" s="53" t="s">
        <v>0</v>
      </c>
      <c r="M29" s="52" t="s">
        <v>0</v>
      </c>
      <c r="N29" s="52" t="s">
        <v>0</v>
      </c>
      <c r="O29" s="52" t="s">
        <v>0</v>
      </c>
      <c r="P29" s="52" t="s">
        <v>0</v>
      </c>
      <c r="Q29" s="56" t="s">
        <v>0</v>
      </c>
      <c r="R29" s="53" t="s">
        <v>0</v>
      </c>
      <c r="S29" s="53" t="s">
        <v>0</v>
      </c>
      <c r="T29" s="107" t="s">
        <v>0</v>
      </c>
      <c r="U29" s="107" t="s">
        <v>0</v>
      </c>
      <c r="V29" s="107" t="s">
        <v>0</v>
      </c>
      <c r="W29" s="107" t="s">
        <v>0</v>
      </c>
      <c r="X29" s="108" t="s">
        <v>0</v>
      </c>
      <c r="Y29" s="3" t="s">
        <v>422</v>
      </c>
    </row>
    <row r="30" spans="1:25" ht="21" customHeight="1">
      <c r="A30" s="113" t="s">
        <v>423</v>
      </c>
      <c r="B30" s="112">
        <v>30</v>
      </c>
      <c r="C30" s="112">
        <v>17</v>
      </c>
      <c r="D30" s="112">
        <f t="shared" si="0"/>
        <v>5</v>
      </c>
      <c r="E30" s="4">
        <f t="shared" si="1"/>
        <v>12</v>
      </c>
      <c r="F30" s="52" t="s">
        <v>0</v>
      </c>
      <c r="G30" s="52" t="s">
        <v>0</v>
      </c>
      <c r="H30" s="52" t="s">
        <v>0</v>
      </c>
      <c r="I30" s="52" t="s">
        <v>0</v>
      </c>
      <c r="J30" s="52" t="s">
        <v>0</v>
      </c>
      <c r="K30" s="53" t="s">
        <v>0</v>
      </c>
      <c r="L30" s="53" t="s">
        <v>0</v>
      </c>
      <c r="M30" s="52" t="s">
        <v>0</v>
      </c>
      <c r="N30" s="52" t="s">
        <v>0</v>
      </c>
      <c r="O30" s="52" t="s">
        <v>0</v>
      </c>
      <c r="P30" s="52" t="s">
        <v>0</v>
      </c>
      <c r="Q30" s="56" t="s">
        <v>0</v>
      </c>
      <c r="R30" s="53" t="s">
        <v>0</v>
      </c>
      <c r="S30" s="53" t="s">
        <v>0</v>
      </c>
      <c r="T30" s="52" t="s">
        <v>380</v>
      </c>
      <c r="U30" s="52" t="s">
        <v>380</v>
      </c>
      <c r="V30" s="52" t="s">
        <v>380</v>
      </c>
      <c r="W30" s="52" t="s">
        <v>380</v>
      </c>
      <c r="X30" s="58" t="s">
        <v>380</v>
      </c>
      <c r="Y30" s="3" t="s">
        <v>424</v>
      </c>
    </row>
    <row r="31" spans="1:25" ht="21" customHeight="1">
      <c r="A31" s="113" t="s">
        <v>425</v>
      </c>
      <c r="B31" s="112">
        <v>30</v>
      </c>
      <c r="C31" s="112">
        <v>2</v>
      </c>
      <c r="D31" s="112">
        <f t="shared" si="0"/>
        <v>5</v>
      </c>
      <c r="E31" s="4">
        <f t="shared" si="1"/>
        <v>-3</v>
      </c>
      <c r="F31" s="52" t="s">
        <v>0</v>
      </c>
      <c r="G31" s="52" t="s">
        <v>0</v>
      </c>
      <c r="H31" s="52" t="s">
        <v>0</v>
      </c>
      <c r="I31" s="52" t="s">
        <v>0</v>
      </c>
      <c r="J31" s="52" t="s">
        <v>0</v>
      </c>
      <c r="K31" s="53" t="s">
        <v>0</v>
      </c>
      <c r="L31" s="53" t="s">
        <v>0</v>
      </c>
      <c r="M31" s="52" t="s">
        <v>0</v>
      </c>
      <c r="N31" s="52" t="s">
        <v>0</v>
      </c>
      <c r="O31" s="52" t="s">
        <v>0</v>
      </c>
      <c r="P31" s="52" t="s">
        <v>0</v>
      </c>
      <c r="Q31" s="56" t="s">
        <v>0</v>
      </c>
      <c r="R31" s="53" t="s">
        <v>0</v>
      </c>
      <c r="S31" s="53" t="s">
        <v>0</v>
      </c>
      <c r="T31" s="52" t="s">
        <v>380</v>
      </c>
      <c r="U31" s="52" t="s">
        <v>380</v>
      </c>
      <c r="V31" s="52" t="s">
        <v>380</v>
      </c>
      <c r="W31" s="52" t="s">
        <v>380</v>
      </c>
      <c r="X31" s="58" t="s">
        <v>380</v>
      </c>
      <c r="Y31" s="3" t="s">
        <v>426</v>
      </c>
    </row>
    <row r="32" spans="1:25" ht="21" customHeight="1">
      <c r="A32" s="114" t="s">
        <v>427</v>
      </c>
      <c r="B32" s="112">
        <v>30</v>
      </c>
      <c r="C32" s="112">
        <v>2</v>
      </c>
      <c r="D32" s="112">
        <f t="shared" si="0"/>
        <v>0</v>
      </c>
      <c r="E32" s="4">
        <f t="shared" si="1"/>
        <v>2</v>
      </c>
      <c r="F32" s="52" t="s">
        <v>0</v>
      </c>
      <c r="G32" s="52" t="s">
        <v>0</v>
      </c>
      <c r="H32" s="52" t="s">
        <v>0</v>
      </c>
      <c r="I32" s="52" t="s">
        <v>0</v>
      </c>
      <c r="J32" s="52" t="s">
        <v>0</v>
      </c>
      <c r="K32" s="53" t="s">
        <v>0</v>
      </c>
      <c r="L32" s="53" t="s">
        <v>0</v>
      </c>
      <c r="M32" s="52" t="s">
        <v>0</v>
      </c>
      <c r="N32" s="52" t="s">
        <v>0</v>
      </c>
      <c r="O32" s="52" t="s">
        <v>0</v>
      </c>
      <c r="P32" s="52" t="s">
        <v>0</v>
      </c>
      <c r="Q32" s="56" t="s">
        <v>0</v>
      </c>
      <c r="R32" s="53" t="s">
        <v>0</v>
      </c>
      <c r="S32" s="53" t="s">
        <v>0</v>
      </c>
      <c r="T32" s="52" t="s">
        <v>0</v>
      </c>
      <c r="U32" s="52" t="s">
        <v>0</v>
      </c>
      <c r="V32" s="52" t="s">
        <v>0</v>
      </c>
      <c r="W32" s="52" t="s">
        <v>0</v>
      </c>
      <c r="X32" s="58" t="s">
        <v>0</v>
      </c>
    </row>
    <row r="33" spans="1:25" ht="21" customHeight="1">
      <c r="A33" s="113" t="s">
        <v>428</v>
      </c>
      <c r="B33" s="112">
        <v>30</v>
      </c>
      <c r="C33" s="112">
        <v>4</v>
      </c>
      <c r="D33" s="112">
        <f t="shared" si="0"/>
        <v>5</v>
      </c>
      <c r="E33" s="4">
        <f t="shared" si="1"/>
        <v>-1</v>
      </c>
      <c r="F33" s="52" t="s">
        <v>0</v>
      </c>
      <c r="G33" s="52" t="s">
        <v>0</v>
      </c>
      <c r="H33" s="52" t="s">
        <v>0</v>
      </c>
      <c r="I33" s="52" t="s">
        <v>0</v>
      </c>
      <c r="J33" s="52" t="s">
        <v>0</v>
      </c>
      <c r="K33" s="53" t="s">
        <v>0</v>
      </c>
      <c r="L33" s="53" t="s">
        <v>0</v>
      </c>
      <c r="M33" s="52" t="s">
        <v>0</v>
      </c>
      <c r="N33" s="52" t="s">
        <v>0</v>
      </c>
      <c r="O33" s="52" t="s">
        <v>0</v>
      </c>
      <c r="P33" s="52" t="s">
        <v>0</v>
      </c>
      <c r="Q33" s="56" t="s">
        <v>0</v>
      </c>
      <c r="R33" s="53" t="s">
        <v>0</v>
      </c>
      <c r="S33" s="53" t="s">
        <v>0</v>
      </c>
      <c r="T33" s="52" t="s">
        <v>380</v>
      </c>
      <c r="U33" s="52" t="s">
        <v>380</v>
      </c>
      <c r="V33" s="52" t="s">
        <v>380</v>
      </c>
      <c r="W33" s="52" t="s">
        <v>380</v>
      </c>
      <c r="X33" s="58" t="s">
        <v>380</v>
      </c>
      <c r="Y33" s="3" t="s">
        <v>417</v>
      </c>
    </row>
    <row r="34" spans="1:25" ht="21" customHeight="1">
      <c r="A34" s="114" t="s">
        <v>429</v>
      </c>
      <c r="B34" s="112">
        <v>35</v>
      </c>
      <c r="C34" s="112">
        <v>21</v>
      </c>
      <c r="D34" s="112">
        <f t="shared" ref="D34:D65" si="2">COUNTIF(F34:DW34,"x")</f>
        <v>0</v>
      </c>
      <c r="E34" s="4">
        <f t="shared" ref="E34:E65" si="3">C34-D34</f>
        <v>21</v>
      </c>
      <c r="F34" s="52" t="s">
        <v>0</v>
      </c>
      <c r="G34" s="52" t="s">
        <v>0</v>
      </c>
      <c r="H34" s="52" t="s">
        <v>0</v>
      </c>
      <c r="I34" s="52" t="s">
        <v>0</v>
      </c>
      <c r="J34" s="52" t="s">
        <v>0</v>
      </c>
      <c r="K34" s="53" t="s">
        <v>0</v>
      </c>
      <c r="L34" s="53" t="s">
        <v>0</v>
      </c>
      <c r="M34" s="52" t="s">
        <v>0</v>
      </c>
      <c r="N34" s="52" t="s">
        <v>0</v>
      </c>
      <c r="O34" s="52" t="s">
        <v>0</v>
      </c>
      <c r="P34" s="52" t="s">
        <v>0</v>
      </c>
      <c r="Q34" s="56" t="s">
        <v>0</v>
      </c>
      <c r="R34" s="53" t="s">
        <v>0</v>
      </c>
      <c r="S34" s="53" t="s">
        <v>0</v>
      </c>
      <c r="T34" s="52" t="s">
        <v>0</v>
      </c>
      <c r="U34" s="52" t="s">
        <v>0</v>
      </c>
      <c r="V34" s="52" t="s">
        <v>0</v>
      </c>
      <c r="W34" s="52" t="s">
        <v>0</v>
      </c>
      <c r="X34" s="58" t="s">
        <v>0</v>
      </c>
    </row>
    <row r="35" spans="1:25" ht="21" customHeight="1">
      <c r="A35" s="113" t="s">
        <v>430</v>
      </c>
      <c r="B35" s="112">
        <v>34</v>
      </c>
      <c r="C35" s="112">
        <v>7</v>
      </c>
      <c r="D35" s="112">
        <f t="shared" si="2"/>
        <v>7</v>
      </c>
      <c r="E35" s="4">
        <f t="shared" si="3"/>
        <v>0</v>
      </c>
      <c r="F35" s="52" t="s">
        <v>0</v>
      </c>
      <c r="G35" s="52" t="s">
        <v>0</v>
      </c>
      <c r="H35" s="52" t="s">
        <v>0</v>
      </c>
      <c r="I35" s="52" t="s">
        <v>0</v>
      </c>
      <c r="J35" s="52" t="s">
        <v>0</v>
      </c>
      <c r="K35" s="53" t="s">
        <v>0</v>
      </c>
      <c r="L35" s="53" t="s">
        <v>0</v>
      </c>
      <c r="M35" s="52" t="s">
        <v>0</v>
      </c>
      <c r="N35" s="52" t="s">
        <v>0</v>
      </c>
      <c r="O35" s="52" t="s">
        <v>380</v>
      </c>
      <c r="P35" s="52" t="s">
        <v>380</v>
      </c>
      <c r="Q35" s="56" t="s">
        <v>0</v>
      </c>
      <c r="R35" s="53" t="s">
        <v>0</v>
      </c>
      <c r="S35" s="53" t="s">
        <v>0</v>
      </c>
      <c r="T35" s="52" t="s">
        <v>380</v>
      </c>
      <c r="U35" s="52" t="s">
        <v>380</v>
      </c>
      <c r="V35" s="52" t="s">
        <v>380</v>
      </c>
      <c r="W35" s="52" t="s">
        <v>380</v>
      </c>
      <c r="X35" s="58" t="s">
        <v>380</v>
      </c>
      <c r="Y35" s="3" t="s">
        <v>431</v>
      </c>
    </row>
    <row r="36" spans="1:25" ht="21" customHeight="1">
      <c r="A36" s="113" t="s">
        <v>432</v>
      </c>
      <c r="B36" s="112">
        <v>31</v>
      </c>
      <c r="C36" s="112">
        <v>17</v>
      </c>
      <c r="D36" s="112">
        <f t="shared" si="2"/>
        <v>4</v>
      </c>
      <c r="E36" s="4">
        <f t="shared" si="3"/>
        <v>13</v>
      </c>
      <c r="F36" s="52" t="s">
        <v>0</v>
      </c>
      <c r="G36" s="52" t="s">
        <v>0</v>
      </c>
      <c r="H36" s="52" t="s">
        <v>0</v>
      </c>
      <c r="I36" s="52" t="s">
        <v>0</v>
      </c>
      <c r="J36" s="52" t="s">
        <v>0</v>
      </c>
      <c r="K36" s="53" t="s">
        <v>0</v>
      </c>
      <c r="L36" s="53" t="s">
        <v>0</v>
      </c>
      <c r="M36" s="52" t="s">
        <v>0</v>
      </c>
      <c r="N36" s="52" t="s">
        <v>0</v>
      </c>
      <c r="O36" s="52" t="s">
        <v>0</v>
      </c>
      <c r="P36" s="52" t="s">
        <v>0</v>
      </c>
      <c r="Q36" s="56" t="s">
        <v>0</v>
      </c>
      <c r="R36" s="53" t="s">
        <v>0</v>
      </c>
      <c r="S36" s="53" t="s">
        <v>0</v>
      </c>
      <c r="T36" s="52" t="s">
        <v>0</v>
      </c>
      <c r="U36" s="52" t="s">
        <v>380</v>
      </c>
      <c r="V36" s="52" t="s">
        <v>380</v>
      </c>
      <c r="W36" s="52" t="s">
        <v>380</v>
      </c>
      <c r="X36" s="58" t="s">
        <v>380</v>
      </c>
      <c r="Y36" s="3" t="s">
        <v>381</v>
      </c>
    </row>
    <row r="37" spans="1:25" ht="21" customHeight="1">
      <c r="A37" s="114" t="s">
        <v>433</v>
      </c>
      <c r="B37" s="112">
        <v>26</v>
      </c>
      <c r="C37" s="112">
        <v>19</v>
      </c>
      <c r="D37" s="112">
        <f t="shared" si="2"/>
        <v>5</v>
      </c>
      <c r="E37" s="4">
        <f t="shared" si="3"/>
        <v>14</v>
      </c>
      <c r="F37" s="52" t="s">
        <v>0</v>
      </c>
      <c r="G37" s="52" t="s">
        <v>0</v>
      </c>
      <c r="H37" s="52" t="s">
        <v>0</v>
      </c>
      <c r="I37" s="52" t="s">
        <v>0</v>
      </c>
      <c r="J37" s="52" t="s">
        <v>0</v>
      </c>
      <c r="K37" s="53" t="s">
        <v>0</v>
      </c>
      <c r="L37" s="53" t="s">
        <v>0</v>
      </c>
      <c r="M37" s="52" t="s">
        <v>0</v>
      </c>
      <c r="N37" s="52" t="s">
        <v>0</v>
      </c>
      <c r="O37" s="52" t="s">
        <v>0</v>
      </c>
      <c r="P37" s="52" t="s">
        <v>0</v>
      </c>
      <c r="Q37" s="56" t="s">
        <v>0</v>
      </c>
      <c r="R37" s="53" t="s">
        <v>0</v>
      </c>
      <c r="S37" s="53" t="s">
        <v>0</v>
      </c>
      <c r="T37" s="52" t="s">
        <v>380</v>
      </c>
      <c r="U37" s="52" t="s">
        <v>380</v>
      </c>
      <c r="V37" s="52" t="s">
        <v>380</v>
      </c>
      <c r="W37" s="52" t="s">
        <v>380</v>
      </c>
      <c r="X37" s="58" t="s">
        <v>380</v>
      </c>
    </row>
    <row r="38" spans="1:25" ht="21" customHeight="1">
      <c r="A38" s="113" t="s">
        <v>434</v>
      </c>
      <c r="B38" s="112">
        <v>30</v>
      </c>
      <c r="C38" s="112">
        <v>22</v>
      </c>
      <c r="D38" s="112">
        <f t="shared" si="2"/>
        <v>9</v>
      </c>
      <c r="E38" s="4">
        <f t="shared" si="3"/>
        <v>13</v>
      </c>
      <c r="F38" s="52" t="s">
        <v>0</v>
      </c>
      <c r="G38" s="52" t="s">
        <v>0</v>
      </c>
      <c r="H38" s="52" t="s">
        <v>0</v>
      </c>
      <c r="I38" s="52" t="s">
        <v>0</v>
      </c>
      <c r="J38" s="52" t="s">
        <v>0</v>
      </c>
      <c r="K38" s="53" t="s">
        <v>0</v>
      </c>
      <c r="L38" s="53" t="s">
        <v>0</v>
      </c>
      <c r="M38" s="52" t="s">
        <v>380</v>
      </c>
      <c r="N38" s="52" t="s">
        <v>380</v>
      </c>
      <c r="O38" s="52" t="s">
        <v>380</v>
      </c>
      <c r="P38" s="52" t="s">
        <v>380</v>
      </c>
      <c r="Q38" s="56" t="s">
        <v>0</v>
      </c>
      <c r="R38" s="53" t="s">
        <v>0</v>
      </c>
      <c r="S38" s="53" t="s">
        <v>0</v>
      </c>
      <c r="T38" s="52" t="s">
        <v>380</v>
      </c>
      <c r="U38" s="52" t="s">
        <v>380</v>
      </c>
      <c r="V38" s="52" t="s">
        <v>380</v>
      </c>
      <c r="W38" s="52" t="s">
        <v>380</v>
      </c>
      <c r="X38" s="58" t="s">
        <v>380</v>
      </c>
      <c r="Y38" s="3" t="s">
        <v>435</v>
      </c>
    </row>
    <row r="39" spans="1:25" ht="21" customHeight="1">
      <c r="A39" s="113" t="s">
        <v>436</v>
      </c>
      <c r="B39" s="112">
        <v>30</v>
      </c>
      <c r="C39" s="112">
        <v>18</v>
      </c>
      <c r="D39" s="112">
        <f t="shared" si="2"/>
        <v>5</v>
      </c>
      <c r="E39" s="4">
        <f t="shared" si="3"/>
        <v>13</v>
      </c>
      <c r="F39" s="52" t="s">
        <v>0</v>
      </c>
      <c r="G39" s="52" t="s">
        <v>0</v>
      </c>
      <c r="H39" s="52" t="s">
        <v>0</v>
      </c>
      <c r="I39" s="52" t="s">
        <v>0</v>
      </c>
      <c r="J39" s="52" t="s">
        <v>0</v>
      </c>
      <c r="K39" s="53" t="s">
        <v>0</v>
      </c>
      <c r="L39" s="53" t="s">
        <v>0</v>
      </c>
      <c r="M39" s="52" t="s">
        <v>0</v>
      </c>
      <c r="N39" s="52" t="s">
        <v>0</v>
      </c>
      <c r="O39" s="52" t="s">
        <v>0</v>
      </c>
      <c r="P39" s="52" t="s">
        <v>0</v>
      </c>
      <c r="Q39" s="56" t="s">
        <v>0</v>
      </c>
      <c r="R39" s="53" t="s">
        <v>0</v>
      </c>
      <c r="S39" s="53" t="s">
        <v>0</v>
      </c>
      <c r="T39" s="52" t="s">
        <v>380</v>
      </c>
      <c r="U39" s="52" t="s">
        <v>380</v>
      </c>
      <c r="V39" s="52" t="s">
        <v>380</v>
      </c>
      <c r="W39" s="52" t="s">
        <v>380</v>
      </c>
      <c r="X39" s="58" t="s">
        <v>380</v>
      </c>
      <c r="Y39" s="3" t="s">
        <v>417</v>
      </c>
    </row>
    <row r="40" spans="1:25" ht="21" customHeight="1">
      <c r="A40" s="113" t="s">
        <v>437</v>
      </c>
      <c r="B40" s="112">
        <v>30</v>
      </c>
      <c r="C40" s="112">
        <v>28</v>
      </c>
      <c r="D40" s="112">
        <f t="shared" si="2"/>
        <v>9</v>
      </c>
      <c r="E40" s="4">
        <f t="shared" si="3"/>
        <v>19</v>
      </c>
      <c r="F40" s="52" t="s">
        <v>0</v>
      </c>
      <c r="G40" s="52" t="s">
        <v>0</v>
      </c>
      <c r="H40" s="52" t="s">
        <v>0</v>
      </c>
      <c r="I40" s="52" t="s">
        <v>0</v>
      </c>
      <c r="J40" s="52" t="s">
        <v>0</v>
      </c>
      <c r="K40" s="53" t="s">
        <v>0</v>
      </c>
      <c r="L40" s="53" t="s">
        <v>0</v>
      </c>
      <c r="M40" s="52" t="s">
        <v>380</v>
      </c>
      <c r="N40" s="52" t="s">
        <v>380</v>
      </c>
      <c r="O40" s="52" t="s">
        <v>380</v>
      </c>
      <c r="P40" s="52" t="s">
        <v>380</v>
      </c>
      <c r="Q40" s="56" t="s">
        <v>0</v>
      </c>
      <c r="R40" s="53" t="s">
        <v>0</v>
      </c>
      <c r="S40" s="53" t="s">
        <v>0</v>
      </c>
      <c r="T40" s="52" t="s">
        <v>380</v>
      </c>
      <c r="U40" s="52" t="s">
        <v>380</v>
      </c>
      <c r="V40" s="52" t="s">
        <v>380</v>
      </c>
      <c r="W40" s="52" t="s">
        <v>380</v>
      </c>
      <c r="X40" s="58" t="s">
        <v>380</v>
      </c>
      <c r="Y40" s="3" t="s">
        <v>438</v>
      </c>
    </row>
    <row r="41" spans="1:25" ht="21" customHeight="1">
      <c r="A41" s="113" t="s">
        <v>439</v>
      </c>
      <c r="B41" s="112">
        <v>28</v>
      </c>
      <c r="C41" s="112">
        <v>26</v>
      </c>
      <c r="D41" s="112">
        <f t="shared" si="2"/>
        <v>9</v>
      </c>
      <c r="E41" s="4">
        <f t="shared" si="3"/>
        <v>17</v>
      </c>
      <c r="F41" s="52" t="s">
        <v>0</v>
      </c>
      <c r="G41" s="52" t="s">
        <v>0</v>
      </c>
      <c r="H41" s="52" t="s">
        <v>0</v>
      </c>
      <c r="I41" s="52" t="s">
        <v>0</v>
      </c>
      <c r="J41" s="52" t="s">
        <v>0</v>
      </c>
      <c r="K41" s="53" t="s">
        <v>0</v>
      </c>
      <c r="L41" s="53" t="s">
        <v>0</v>
      </c>
      <c r="M41" s="52" t="s">
        <v>380</v>
      </c>
      <c r="N41" s="52" t="s">
        <v>380</v>
      </c>
      <c r="O41" s="52" t="s">
        <v>380</v>
      </c>
      <c r="P41" s="52" t="s">
        <v>380</v>
      </c>
      <c r="Q41" s="56" t="s">
        <v>0</v>
      </c>
      <c r="R41" s="53" t="s">
        <v>0</v>
      </c>
      <c r="S41" s="53" t="s">
        <v>0</v>
      </c>
      <c r="T41" s="52" t="s">
        <v>380</v>
      </c>
      <c r="U41" s="52" t="s">
        <v>380</v>
      </c>
      <c r="V41" s="52" t="s">
        <v>380</v>
      </c>
      <c r="W41" s="52" t="s">
        <v>380</v>
      </c>
      <c r="X41" s="58" t="s">
        <v>380</v>
      </c>
      <c r="Y41" s="3" t="s">
        <v>438</v>
      </c>
    </row>
    <row r="42" spans="1:25" ht="21" customHeight="1">
      <c r="A42" s="114" t="s">
        <v>440</v>
      </c>
      <c r="B42" s="112">
        <v>31</v>
      </c>
      <c r="C42" s="112">
        <v>8</v>
      </c>
      <c r="D42" s="112">
        <f t="shared" si="2"/>
        <v>0</v>
      </c>
      <c r="E42" s="4">
        <f t="shared" si="3"/>
        <v>8</v>
      </c>
      <c r="F42" s="52" t="s">
        <v>0</v>
      </c>
      <c r="G42" s="52" t="s">
        <v>0</v>
      </c>
      <c r="H42" s="52" t="s">
        <v>0</v>
      </c>
      <c r="I42" s="52" t="s">
        <v>0</v>
      </c>
      <c r="J42" s="52" t="s">
        <v>0</v>
      </c>
      <c r="K42" s="53" t="s">
        <v>0</v>
      </c>
      <c r="L42" s="53" t="s">
        <v>0</v>
      </c>
      <c r="M42" s="52" t="s">
        <v>0</v>
      </c>
      <c r="N42" s="52" t="s">
        <v>0</v>
      </c>
      <c r="O42" s="52" t="s">
        <v>0</v>
      </c>
      <c r="P42" s="52" t="s">
        <v>0</v>
      </c>
      <c r="Q42" s="56" t="s">
        <v>0</v>
      </c>
      <c r="R42" s="53" t="s">
        <v>0</v>
      </c>
      <c r="S42" s="53" t="s">
        <v>0</v>
      </c>
      <c r="T42" s="52" t="s">
        <v>0</v>
      </c>
      <c r="U42" s="52" t="s">
        <v>0</v>
      </c>
      <c r="V42" s="52" t="s">
        <v>0</v>
      </c>
      <c r="W42" s="52" t="s">
        <v>0</v>
      </c>
      <c r="X42" s="58" t="s">
        <v>0</v>
      </c>
    </row>
    <row r="43" spans="1:25" ht="21" customHeight="1">
      <c r="A43" s="113" t="s">
        <v>441</v>
      </c>
      <c r="B43" s="112">
        <v>27</v>
      </c>
      <c r="C43" s="112">
        <v>4</v>
      </c>
      <c r="D43" s="112">
        <f t="shared" si="2"/>
        <v>7</v>
      </c>
      <c r="E43" s="4">
        <f t="shared" si="3"/>
        <v>-3</v>
      </c>
      <c r="F43" s="52" t="s">
        <v>0</v>
      </c>
      <c r="G43" s="52" t="s">
        <v>0</v>
      </c>
      <c r="H43" s="52" t="s">
        <v>0</v>
      </c>
      <c r="I43" s="52" t="s">
        <v>0</v>
      </c>
      <c r="J43" s="52" t="s">
        <v>0</v>
      </c>
      <c r="K43" s="53" t="s">
        <v>0</v>
      </c>
      <c r="L43" s="53" t="s">
        <v>0</v>
      </c>
      <c r="M43" s="52" t="s">
        <v>0</v>
      </c>
      <c r="N43" s="52" t="s">
        <v>0</v>
      </c>
      <c r="O43" s="103" t="s">
        <v>380</v>
      </c>
      <c r="P43" s="103" t="s">
        <v>380</v>
      </c>
      <c r="Q43" s="56" t="s">
        <v>0</v>
      </c>
      <c r="R43" s="53" t="s">
        <v>0</v>
      </c>
      <c r="S43" s="53" t="s">
        <v>0</v>
      </c>
      <c r="T43" s="103" t="s">
        <v>380</v>
      </c>
      <c r="U43" s="103" t="s">
        <v>380</v>
      </c>
      <c r="V43" s="52" t="s">
        <v>380</v>
      </c>
      <c r="W43" s="52" t="s">
        <v>380</v>
      </c>
      <c r="X43" s="58" t="s">
        <v>380</v>
      </c>
      <c r="Y43" s="3" t="s">
        <v>413</v>
      </c>
    </row>
    <row r="44" spans="1:25" ht="21" customHeight="1">
      <c r="A44" s="113" t="s">
        <v>442</v>
      </c>
      <c r="B44" s="112">
        <v>30</v>
      </c>
      <c r="C44" s="112">
        <v>15</v>
      </c>
      <c r="D44" s="112">
        <f t="shared" si="2"/>
        <v>5</v>
      </c>
      <c r="E44" s="4">
        <f t="shared" si="3"/>
        <v>10</v>
      </c>
      <c r="F44" s="52" t="s">
        <v>0</v>
      </c>
      <c r="G44" s="52" t="s">
        <v>0</v>
      </c>
      <c r="H44" s="52" t="s">
        <v>0</v>
      </c>
      <c r="I44" s="52" t="s">
        <v>0</v>
      </c>
      <c r="J44" s="52" t="s">
        <v>0</v>
      </c>
      <c r="K44" s="53" t="s">
        <v>0</v>
      </c>
      <c r="L44" s="53" t="s">
        <v>0</v>
      </c>
      <c r="M44" s="52" t="s">
        <v>0</v>
      </c>
      <c r="N44" s="52" t="s">
        <v>0</v>
      </c>
      <c r="O44" s="52" t="s">
        <v>0</v>
      </c>
      <c r="P44" s="52" t="s">
        <v>0</v>
      </c>
      <c r="Q44" s="56" t="s">
        <v>0</v>
      </c>
      <c r="R44" s="53" t="s">
        <v>0</v>
      </c>
      <c r="S44" s="53" t="s">
        <v>0</v>
      </c>
      <c r="T44" s="52" t="s">
        <v>380</v>
      </c>
      <c r="U44" s="52" t="s">
        <v>380</v>
      </c>
      <c r="V44" s="52" t="s">
        <v>380</v>
      </c>
      <c r="W44" s="52" t="s">
        <v>380</v>
      </c>
      <c r="X44" s="58" t="s">
        <v>380</v>
      </c>
      <c r="Y44" s="3" t="s">
        <v>381</v>
      </c>
    </row>
    <row r="45" spans="1:25" ht="21" customHeight="1">
      <c r="A45" s="113" t="s">
        <v>443</v>
      </c>
      <c r="B45" s="112">
        <v>30</v>
      </c>
      <c r="C45" s="112">
        <v>14</v>
      </c>
      <c r="D45" s="112">
        <f t="shared" si="2"/>
        <v>0</v>
      </c>
      <c r="E45" s="4">
        <f t="shared" si="3"/>
        <v>14</v>
      </c>
      <c r="F45" s="52" t="s">
        <v>0</v>
      </c>
      <c r="G45" s="52" t="s">
        <v>0</v>
      </c>
      <c r="H45" s="52" t="s">
        <v>0</v>
      </c>
      <c r="I45" s="52" t="s">
        <v>0</v>
      </c>
      <c r="J45" s="52" t="s">
        <v>0</v>
      </c>
      <c r="K45" s="53" t="s">
        <v>0</v>
      </c>
      <c r="L45" s="53" t="s">
        <v>0</v>
      </c>
      <c r="M45" s="52" t="s">
        <v>0</v>
      </c>
      <c r="N45" s="52" t="s">
        <v>0</v>
      </c>
      <c r="O45" s="52" t="s">
        <v>0</v>
      </c>
      <c r="P45" s="52" t="s">
        <v>0</v>
      </c>
      <c r="Q45" s="56" t="s">
        <v>0</v>
      </c>
      <c r="R45" s="53" t="s">
        <v>0</v>
      </c>
      <c r="S45" s="53" t="s">
        <v>0</v>
      </c>
      <c r="T45" s="107" t="s">
        <v>0</v>
      </c>
      <c r="U45" s="52" t="s">
        <v>0</v>
      </c>
      <c r="V45" s="52" t="s">
        <v>0</v>
      </c>
      <c r="W45" s="52" t="s">
        <v>0</v>
      </c>
      <c r="X45" s="58" t="s">
        <v>0</v>
      </c>
      <c r="Y45" s="3" t="s">
        <v>444</v>
      </c>
    </row>
    <row r="46" spans="1:25" ht="21" customHeight="1">
      <c r="A46" s="113" t="s">
        <v>445</v>
      </c>
      <c r="B46" s="112">
        <v>30</v>
      </c>
      <c r="C46" s="112">
        <v>5</v>
      </c>
      <c r="D46" s="112">
        <f t="shared" si="2"/>
        <v>5</v>
      </c>
      <c r="E46" s="4">
        <f t="shared" si="3"/>
        <v>0</v>
      </c>
      <c r="F46" s="52" t="s">
        <v>0</v>
      </c>
      <c r="G46" s="52" t="s">
        <v>0</v>
      </c>
      <c r="H46" s="52" t="s">
        <v>0</v>
      </c>
      <c r="I46" s="52" t="s">
        <v>0</v>
      </c>
      <c r="J46" s="52" t="s">
        <v>0</v>
      </c>
      <c r="K46" s="53" t="s">
        <v>0</v>
      </c>
      <c r="L46" s="53" t="s">
        <v>0</v>
      </c>
      <c r="M46" s="52" t="s">
        <v>0</v>
      </c>
      <c r="N46" s="52" t="s">
        <v>0</v>
      </c>
      <c r="O46" s="52" t="s">
        <v>0</v>
      </c>
      <c r="P46" s="52" t="s">
        <v>0</v>
      </c>
      <c r="Q46" s="56" t="s">
        <v>0</v>
      </c>
      <c r="R46" s="53" t="s">
        <v>0</v>
      </c>
      <c r="S46" s="53" t="s">
        <v>0</v>
      </c>
      <c r="T46" s="103" t="s">
        <v>380</v>
      </c>
      <c r="U46" s="103" t="s">
        <v>380</v>
      </c>
      <c r="V46" s="103" t="s">
        <v>380</v>
      </c>
      <c r="W46" s="103" t="s">
        <v>380</v>
      </c>
      <c r="X46" s="104" t="s">
        <v>380</v>
      </c>
      <c r="Y46" s="3" t="s">
        <v>446</v>
      </c>
    </row>
    <row r="47" spans="1:25" ht="21" customHeight="1">
      <c r="A47" s="113" t="s">
        <v>447</v>
      </c>
      <c r="B47" s="112">
        <v>30</v>
      </c>
      <c r="C47" s="112">
        <v>24</v>
      </c>
      <c r="D47" s="112">
        <f t="shared" si="2"/>
        <v>9</v>
      </c>
      <c r="E47" s="4">
        <f t="shared" si="3"/>
        <v>15</v>
      </c>
      <c r="F47" s="52" t="s">
        <v>0</v>
      </c>
      <c r="G47" s="52" t="s">
        <v>0</v>
      </c>
      <c r="H47" s="52" t="s">
        <v>0</v>
      </c>
      <c r="I47" s="52"/>
      <c r="J47" s="52"/>
      <c r="K47" s="53" t="s">
        <v>0</v>
      </c>
      <c r="L47" s="53" t="s">
        <v>0</v>
      </c>
      <c r="M47" s="52" t="s">
        <v>380</v>
      </c>
      <c r="N47" s="52" t="s">
        <v>380</v>
      </c>
      <c r="O47" s="52" t="s">
        <v>380</v>
      </c>
      <c r="P47" s="52" t="s">
        <v>380</v>
      </c>
      <c r="Q47" s="56" t="s">
        <v>0</v>
      </c>
      <c r="R47" s="53" t="s">
        <v>0</v>
      </c>
      <c r="S47" s="53" t="s">
        <v>0</v>
      </c>
      <c r="T47" s="52" t="s">
        <v>380</v>
      </c>
      <c r="U47" s="52" t="s">
        <v>380</v>
      </c>
      <c r="V47" s="52" t="s">
        <v>380</v>
      </c>
      <c r="W47" s="52" t="s">
        <v>380</v>
      </c>
      <c r="X47" s="58" t="s">
        <v>380</v>
      </c>
    </row>
    <row r="48" spans="1:25" ht="21" customHeight="1">
      <c r="A48" s="113" t="s">
        <v>449</v>
      </c>
      <c r="B48" s="112">
        <v>30</v>
      </c>
      <c r="C48" s="112">
        <v>15</v>
      </c>
      <c r="D48" s="112">
        <f t="shared" si="2"/>
        <v>7</v>
      </c>
      <c r="E48" s="4">
        <f t="shared" si="3"/>
        <v>8</v>
      </c>
      <c r="F48" s="52" t="s">
        <v>592</v>
      </c>
      <c r="G48" s="52" t="s">
        <v>592</v>
      </c>
      <c r="H48" s="52" t="s">
        <v>592</v>
      </c>
      <c r="I48" s="52" t="s">
        <v>592</v>
      </c>
      <c r="J48" s="52" t="s">
        <v>592</v>
      </c>
      <c r="K48" s="53" t="s">
        <v>0</v>
      </c>
      <c r="L48" s="53"/>
      <c r="M48" s="52" t="s">
        <v>592</v>
      </c>
      <c r="N48" s="52" t="s">
        <v>0</v>
      </c>
      <c r="O48" s="52" t="s">
        <v>380</v>
      </c>
      <c r="P48" s="52" t="s">
        <v>380</v>
      </c>
      <c r="Q48" s="56" t="s">
        <v>0</v>
      </c>
      <c r="R48" s="53" t="s">
        <v>0</v>
      </c>
      <c r="S48" s="53" t="s">
        <v>0</v>
      </c>
      <c r="T48" s="52" t="s">
        <v>380</v>
      </c>
      <c r="U48" s="52" t="s">
        <v>380</v>
      </c>
      <c r="V48" s="52" t="s">
        <v>380</v>
      </c>
      <c r="W48" s="52" t="s">
        <v>380</v>
      </c>
      <c r="X48" s="58" t="s">
        <v>380</v>
      </c>
      <c r="Y48" s="3" t="s">
        <v>413</v>
      </c>
    </row>
    <row r="49" spans="1:25" ht="21" customHeight="1">
      <c r="A49" s="113" t="s">
        <v>450</v>
      </c>
      <c r="B49" s="112">
        <v>30</v>
      </c>
      <c r="C49" s="112">
        <v>21</v>
      </c>
      <c r="D49" s="112">
        <f t="shared" si="2"/>
        <v>4</v>
      </c>
      <c r="E49" s="4">
        <f t="shared" si="3"/>
        <v>17</v>
      </c>
      <c r="F49" s="52" t="s">
        <v>0</v>
      </c>
      <c r="G49" s="52" t="s">
        <v>0</v>
      </c>
      <c r="H49" s="52" t="s">
        <v>0</v>
      </c>
      <c r="I49" s="52" t="s">
        <v>0</v>
      </c>
      <c r="J49" s="52" t="s">
        <v>0</v>
      </c>
      <c r="K49" s="53" t="s">
        <v>0</v>
      </c>
      <c r="L49" s="53" t="s">
        <v>0</v>
      </c>
      <c r="M49" s="52" t="s">
        <v>380</v>
      </c>
      <c r="N49" s="52" t="s">
        <v>380</v>
      </c>
      <c r="O49" s="52" t="s">
        <v>380</v>
      </c>
      <c r="P49" s="52" t="s">
        <v>380</v>
      </c>
      <c r="Q49" s="56" t="s">
        <v>0</v>
      </c>
      <c r="R49" s="53" t="s">
        <v>0</v>
      </c>
      <c r="S49" s="53" t="s">
        <v>0</v>
      </c>
      <c r="T49" s="107" t="s">
        <v>0</v>
      </c>
      <c r="U49" s="107" t="s">
        <v>0</v>
      </c>
      <c r="V49" s="107" t="s">
        <v>0</v>
      </c>
      <c r="W49" s="107" t="s">
        <v>0</v>
      </c>
      <c r="X49" s="108" t="s">
        <v>0</v>
      </c>
      <c r="Y49" s="3" t="s">
        <v>451</v>
      </c>
    </row>
    <row r="50" spans="1:25" ht="21" customHeight="1">
      <c r="A50" s="113" t="s">
        <v>452</v>
      </c>
      <c r="B50" s="112">
        <v>30</v>
      </c>
      <c r="C50" s="112">
        <v>4</v>
      </c>
      <c r="D50" s="112">
        <f t="shared" si="2"/>
        <v>9</v>
      </c>
      <c r="E50" s="4">
        <f t="shared" si="3"/>
        <v>-5</v>
      </c>
      <c r="F50" s="52" t="s">
        <v>0</v>
      </c>
      <c r="G50" s="52" t="s">
        <v>0</v>
      </c>
      <c r="H50" s="52" t="s">
        <v>0</v>
      </c>
      <c r="I50" s="52" t="s">
        <v>0</v>
      </c>
      <c r="J50" s="52" t="s">
        <v>0</v>
      </c>
      <c r="K50" s="53" t="s">
        <v>0</v>
      </c>
      <c r="L50" s="53" t="s">
        <v>0</v>
      </c>
      <c r="M50" s="103" t="s">
        <v>383</v>
      </c>
      <c r="N50" s="103" t="s">
        <v>383</v>
      </c>
      <c r="O50" s="103" t="s">
        <v>383</v>
      </c>
      <c r="P50" s="103" t="s">
        <v>383</v>
      </c>
      <c r="Q50" s="56" t="s">
        <v>0</v>
      </c>
      <c r="R50" s="53" t="s">
        <v>0</v>
      </c>
      <c r="S50" s="53" t="s">
        <v>0</v>
      </c>
      <c r="T50" s="103" t="s">
        <v>383</v>
      </c>
      <c r="U50" s="103" t="s">
        <v>383</v>
      </c>
      <c r="V50" s="52" t="s">
        <v>383</v>
      </c>
      <c r="W50" s="52" t="s">
        <v>383</v>
      </c>
      <c r="X50" s="58" t="s">
        <v>383</v>
      </c>
      <c r="Y50" s="3" t="s">
        <v>417</v>
      </c>
    </row>
    <row r="51" spans="1:25" ht="21" customHeight="1">
      <c r="A51" s="113" t="s">
        <v>454</v>
      </c>
      <c r="B51" s="112">
        <v>30</v>
      </c>
      <c r="C51" s="112">
        <v>10</v>
      </c>
      <c r="D51" s="112">
        <f t="shared" si="2"/>
        <v>9</v>
      </c>
      <c r="E51" s="4">
        <f t="shared" si="3"/>
        <v>1</v>
      </c>
      <c r="F51" s="52" t="s">
        <v>0</v>
      </c>
      <c r="G51" s="52" t="s">
        <v>0</v>
      </c>
      <c r="H51" s="52" t="s">
        <v>0</v>
      </c>
      <c r="I51" s="52" t="s">
        <v>0</v>
      </c>
      <c r="J51" s="52" t="s">
        <v>0</v>
      </c>
      <c r="K51" s="53" t="s">
        <v>0</v>
      </c>
      <c r="L51" s="53" t="s">
        <v>0</v>
      </c>
      <c r="M51" s="103" t="s">
        <v>380</v>
      </c>
      <c r="N51" s="103" t="s">
        <v>380</v>
      </c>
      <c r="O51" s="103" t="s">
        <v>380</v>
      </c>
      <c r="P51" s="52" t="s">
        <v>380</v>
      </c>
      <c r="Q51" s="56" t="s">
        <v>0</v>
      </c>
      <c r="R51" s="53" t="s">
        <v>0</v>
      </c>
      <c r="S51" s="53" t="s">
        <v>0</v>
      </c>
      <c r="T51" s="52" t="s">
        <v>380</v>
      </c>
      <c r="U51" s="52" t="s">
        <v>380</v>
      </c>
      <c r="V51" s="52" t="s">
        <v>380</v>
      </c>
      <c r="W51" s="52" t="s">
        <v>380</v>
      </c>
      <c r="X51" s="58" t="s">
        <v>380</v>
      </c>
      <c r="Y51" s="3" t="s">
        <v>381</v>
      </c>
    </row>
    <row r="52" spans="1:25" ht="21" customHeight="1">
      <c r="A52" s="113" t="s">
        <v>455</v>
      </c>
      <c r="B52" s="112">
        <v>34</v>
      </c>
      <c r="C52" s="112">
        <v>13</v>
      </c>
      <c r="D52" s="112">
        <f t="shared" si="2"/>
        <v>12</v>
      </c>
      <c r="E52" s="4">
        <f t="shared" si="3"/>
        <v>1</v>
      </c>
      <c r="F52" s="52" t="s">
        <v>0</v>
      </c>
      <c r="G52" s="52" t="s">
        <v>0</v>
      </c>
      <c r="H52" s="52" t="s">
        <v>380</v>
      </c>
      <c r="I52" s="52" t="s">
        <v>380</v>
      </c>
      <c r="J52" s="52" t="s">
        <v>380</v>
      </c>
      <c r="K52" s="53" t="s">
        <v>0</v>
      </c>
      <c r="L52" s="53" t="s">
        <v>0</v>
      </c>
      <c r="M52" s="52" t="s">
        <v>380</v>
      </c>
      <c r="N52" s="52" t="s">
        <v>380</v>
      </c>
      <c r="O52" s="52" t="s">
        <v>380</v>
      </c>
      <c r="P52" s="52" t="s">
        <v>380</v>
      </c>
      <c r="Q52" s="56" t="s">
        <v>0</v>
      </c>
      <c r="R52" s="53" t="s">
        <v>0</v>
      </c>
      <c r="S52" s="53" t="s">
        <v>0</v>
      </c>
      <c r="T52" s="52" t="s">
        <v>380</v>
      </c>
      <c r="U52" s="52" t="s">
        <v>380</v>
      </c>
      <c r="V52" s="52" t="s">
        <v>380</v>
      </c>
      <c r="W52" s="52" t="s">
        <v>380</v>
      </c>
      <c r="X52" s="58" t="s">
        <v>380</v>
      </c>
      <c r="Y52" s="3" t="s">
        <v>381</v>
      </c>
    </row>
    <row r="53" spans="1:25" ht="21" customHeight="1">
      <c r="A53" s="111" t="s">
        <v>456</v>
      </c>
      <c r="B53" s="112">
        <v>30</v>
      </c>
      <c r="C53" s="112">
        <v>9</v>
      </c>
      <c r="D53" s="112">
        <f t="shared" si="2"/>
        <v>9</v>
      </c>
      <c r="E53" s="4">
        <f t="shared" si="3"/>
        <v>0</v>
      </c>
      <c r="F53" s="52" t="s">
        <v>592</v>
      </c>
      <c r="G53" s="52" t="s">
        <v>592</v>
      </c>
      <c r="H53" s="52" t="s">
        <v>592</v>
      </c>
      <c r="I53" s="52" t="s">
        <v>592</v>
      </c>
      <c r="J53" s="52" t="s">
        <v>592</v>
      </c>
      <c r="K53" s="53" t="s">
        <v>0</v>
      </c>
      <c r="L53" s="53" t="s">
        <v>0</v>
      </c>
      <c r="M53" s="52" t="s">
        <v>380</v>
      </c>
      <c r="N53" s="52" t="s">
        <v>380</v>
      </c>
      <c r="O53" s="52" t="s">
        <v>380</v>
      </c>
      <c r="P53" s="52" t="s">
        <v>380</v>
      </c>
      <c r="Q53" s="56" t="s">
        <v>0</v>
      </c>
      <c r="R53" s="53" t="s">
        <v>0</v>
      </c>
      <c r="S53" s="53" t="s">
        <v>0</v>
      </c>
      <c r="T53" s="52" t="s">
        <v>380</v>
      </c>
      <c r="U53" s="52" t="s">
        <v>380</v>
      </c>
      <c r="V53" s="52" t="s">
        <v>380</v>
      </c>
      <c r="W53" s="52" t="s">
        <v>380</v>
      </c>
      <c r="X53" s="58" t="s">
        <v>380</v>
      </c>
      <c r="Y53" s="3" t="s">
        <v>389</v>
      </c>
    </row>
    <row r="54" spans="1:25" ht="21" customHeight="1">
      <c r="A54" s="113" t="s">
        <v>457</v>
      </c>
      <c r="B54" s="112">
        <v>30</v>
      </c>
      <c r="C54" s="112">
        <v>5</v>
      </c>
      <c r="D54" s="112">
        <f t="shared" si="2"/>
        <v>5</v>
      </c>
      <c r="E54" s="4">
        <f t="shared" si="3"/>
        <v>0</v>
      </c>
      <c r="F54" s="52" t="s">
        <v>0</v>
      </c>
      <c r="G54" s="52" t="s">
        <v>0</v>
      </c>
      <c r="H54" s="52" t="s">
        <v>0</v>
      </c>
      <c r="I54" s="52" t="s">
        <v>0</v>
      </c>
      <c r="J54" s="52" t="s">
        <v>0</v>
      </c>
      <c r="K54" s="53" t="s">
        <v>0</v>
      </c>
      <c r="L54" s="53" t="s">
        <v>0</v>
      </c>
      <c r="M54" s="52" t="s">
        <v>0</v>
      </c>
      <c r="N54" s="52" t="s">
        <v>0</v>
      </c>
      <c r="O54" s="52" t="s">
        <v>0</v>
      </c>
      <c r="P54" s="52" t="s">
        <v>0</v>
      </c>
      <c r="Q54" s="56" t="s">
        <v>0</v>
      </c>
      <c r="R54" s="53" t="s">
        <v>0</v>
      </c>
      <c r="S54" s="53" t="s">
        <v>0</v>
      </c>
      <c r="T54" s="52" t="s">
        <v>380</v>
      </c>
      <c r="U54" s="52" t="s">
        <v>380</v>
      </c>
      <c r="V54" s="52" t="s">
        <v>380</v>
      </c>
      <c r="W54" s="52" t="s">
        <v>380</v>
      </c>
      <c r="X54" s="58" t="s">
        <v>380</v>
      </c>
      <c r="Y54" s="3" t="s">
        <v>417</v>
      </c>
    </row>
    <row r="55" spans="1:25" ht="21" customHeight="1">
      <c r="A55" s="113" t="s">
        <v>458</v>
      </c>
      <c r="B55" s="112">
        <v>30</v>
      </c>
      <c r="C55" s="112">
        <v>12</v>
      </c>
      <c r="D55" s="112">
        <f t="shared" si="2"/>
        <v>0</v>
      </c>
      <c r="E55" s="4">
        <f t="shared" si="3"/>
        <v>12</v>
      </c>
      <c r="F55" s="52" t="s">
        <v>0</v>
      </c>
      <c r="G55" s="52" t="s">
        <v>0</v>
      </c>
      <c r="H55" s="52" t="s">
        <v>0</v>
      </c>
      <c r="I55" s="52" t="s">
        <v>0</v>
      </c>
      <c r="J55" s="52" t="s">
        <v>0</v>
      </c>
      <c r="K55" s="53" t="s">
        <v>0</v>
      </c>
      <c r="L55" s="53" t="s">
        <v>0</v>
      </c>
      <c r="M55" s="52" t="s">
        <v>0</v>
      </c>
      <c r="N55" s="52" t="s">
        <v>0</v>
      </c>
      <c r="O55" s="52" t="s">
        <v>0</v>
      </c>
      <c r="P55" s="52" t="s">
        <v>0</v>
      </c>
      <c r="Q55" s="56" t="s">
        <v>0</v>
      </c>
      <c r="R55" s="53" t="s">
        <v>0</v>
      </c>
      <c r="S55" s="53" t="s">
        <v>0</v>
      </c>
      <c r="T55" s="52" t="s">
        <v>0</v>
      </c>
      <c r="U55" s="52" t="s">
        <v>0</v>
      </c>
      <c r="V55" s="52" t="s">
        <v>0</v>
      </c>
      <c r="W55" s="52" t="s">
        <v>0</v>
      </c>
      <c r="X55" s="58" t="s">
        <v>0</v>
      </c>
    </row>
    <row r="56" spans="1:25" ht="21" customHeight="1">
      <c r="A56" s="113" t="s">
        <v>459</v>
      </c>
      <c r="B56" s="112">
        <v>26</v>
      </c>
      <c r="C56" s="112">
        <v>23</v>
      </c>
      <c r="D56" s="112">
        <f t="shared" si="2"/>
        <v>7</v>
      </c>
      <c r="E56" s="4">
        <f t="shared" si="3"/>
        <v>16</v>
      </c>
      <c r="F56" s="52" t="s">
        <v>0</v>
      </c>
      <c r="G56" s="52" t="s">
        <v>0</v>
      </c>
      <c r="H56" s="52" t="s">
        <v>0</v>
      </c>
      <c r="I56" s="52" t="s">
        <v>0</v>
      </c>
      <c r="J56" s="52" t="s">
        <v>0</v>
      </c>
      <c r="K56" s="53" t="s">
        <v>0</v>
      </c>
      <c r="L56" s="53" t="s">
        <v>0</v>
      </c>
      <c r="M56" s="52" t="s">
        <v>0</v>
      </c>
      <c r="N56" s="52" t="s">
        <v>0</v>
      </c>
      <c r="O56" s="52" t="s">
        <v>380</v>
      </c>
      <c r="P56" s="52" t="s">
        <v>380</v>
      </c>
      <c r="Q56" s="56"/>
      <c r="R56" s="53"/>
      <c r="S56" s="53"/>
      <c r="T56" s="52" t="s">
        <v>380</v>
      </c>
      <c r="U56" s="52" t="s">
        <v>380</v>
      </c>
      <c r="V56" s="52" t="s">
        <v>380</v>
      </c>
      <c r="W56" s="52" t="s">
        <v>380</v>
      </c>
      <c r="X56" s="58" t="s">
        <v>380</v>
      </c>
      <c r="Y56" s="3" t="s">
        <v>394</v>
      </c>
    </row>
    <row r="57" spans="1:25" ht="21" customHeight="1">
      <c r="A57" s="113" t="s">
        <v>460</v>
      </c>
      <c r="B57" s="112">
        <v>24</v>
      </c>
      <c r="C57" s="112">
        <v>3</v>
      </c>
      <c r="D57" s="112">
        <f t="shared" si="2"/>
        <v>0</v>
      </c>
      <c r="E57" s="4">
        <f t="shared" si="3"/>
        <v>3</v>
      </c>
      <c r="F57" s="52" t="s">
        <v>0</v>
      </c>
      <c r="G57" s="52" t="s">
        <v>0</v>
      </c>
      <c r="H57" s="52" t="s">
        <v>0</v>
      </c>
      <c r="I57" s="52" t="s">
        <v>0</v>
      </c>
      <c r="J57" s="52" t="s">
        <v>0</v>
      </c>
      <c r="K57" s="53" t="s">
        <v>0</v>
      </c>
      <c r="L57" s="53" t="s">
        <v>0</v>
      </c>
      <c r="M57" s="52" t="s">
        <v>0</v>
      </c>
      <c r="N57" s="52" t="s">
        <v>0</v>
      </c>
      <c r="O57" s="52" t="s">
        <v>0</v>
      </c>
      <c r="P57" s="52" t="s">
        <v>0</v>
      </c>
      <c r="Q57" s="56" t="s">
        <v>0</v>
      </c>
      <c r="R57" s="53" t="s">
        <v>0</v>
      </c>
      <c r="S57" s="53" t="s">
        <v>0</v>
      </c>
      <c r="T57" s="107" t="s">
        <v>0</v>
      </c>
      <c r="U57" s="107" t="s">
        <v>0</v>
      </c>
      <c r="V57" s="107" t="s">
        <v>0</v>
      </c>
      <c r="W57" s="107" t="s">
        <v>0</v>
      </c>
      <c r="X57" s="108" t="s">
        <v>0</v>
      </c>
      <c r="Y57" s="3" t="s">
        <v>451</v>
      </c>
    </row>
    <row r="58" spans="1:25" ht="21" customHeight="1">
      <c r="A58" s="113" t="s">
        <v>461</v>
      </c>
      <c r="B58" s="112">
        <v>30</v>
      </c>
      <c r="C58" s="112">
        <v>14</v>
      </c>
      <c r="D58" s="112">
        <f t="shared" si="2"/>
        <v>0</v>
      </c>
      <c r="E58" s="4">
        <f t="shared" si="3"/>
        <v>14</v>
      </c>
      <c r="F58" s="52" t="s">
        <v>0</v>
      </c>
      <c r="G58" s="52" t="s">
        <v>0</v>
      </c>
      <c r="H58" s="52" t="s">
        <v>0</v>
      </c>
      <c r="I58" s="52" t="s">
        <v>0</v>
      </c>
      <c r="J58" s="52" t="s">
        <v>0</v>
      </c>
      <c r="K58" s="53" t="s">
        <v>0</v>
      </c>
      <c r="L58" s="53" t="s">
        <v>0</v>
      </c>
      <c r="M58" s="52" t="s">
        <v>462</v>
      </c>
      <c r="N58" s="52" t="s">
        <v>0</v>
      </c>
      <c r="O58" s="52" t="s">
        <v>0</v>
      </c>
      <c r="P58" s="52" t="s">
        <v>0</v>
      </c>
      <c r="Q58" s="56" t="s">
        <v>0</v>
      </c>
      <c r="R58" s="53" t="s">
        <v>0</v>
      </c>
      <c r="S58" s="53" t="s">
        <v>0</v>
      </c>
      <c r="T58" s="107" t="s">
        <v>0</v>
      </c>
      <c r="U58" s="107" t="s">
        <v>0</v>
      </c>
      <c r="V58" s="107" t="s">
        <v>0</v>
      </c>
      <c r="W58" s="107" t="s">
        <v>0</v>
      </c>
      <c r="X58" s="108" t="s">
        <v>0</v>
      </c>
      <c r="Y58" s="3" t="s">
        <v>463</v>
      </c>
    </row>
    <row r="59" spans="1:25" ht="21" customHeight="1">
      <c r="A59" s="111" t="s">
        <v>464</v>
      </c>
      <c r="B59" s="112">
        <v>30</v>
      </c>
      <c r="C59" s="112">
        <v>15</v>
      </c>
      <c r="D59" s="112">
        <f t="shared" si="2"/>
        <v>9</v>
      </c>
      <c r="E59" s="4">
        <f t="shared" si="3"/>
        <v>6</v>
      </c>
      <c r="F59" s="52" t="s">
        <v>0</v>
      </c>
      <c r="G59" s="52" t="s">
        <v>0</v>
      </c>
      <c r="H59" s="52" t="s">
        <v>0</v>
      </c>
      <c r="I59" s="52" t="s">
        <v>0</v>
      </c>
      <c r="J59" s="52" t="s">
        <v>0</v>
      </c>
      <c r="K59" s="53" t="s">
        <v>0</v>
      </c>
      <c r="L59" s="53" t="s">
        <v>0</v>
      </c>
      <c r="M59" s="52" t="s">
        <v>380</v>
      </c>
      <c r="N59" s="52" t="s">
        <v>380</v>
      </c>
      <c r="O59" s="52" t="s">
        <v>380</v>
      </c>
      <c r="P59" s="52" t="s">
        <v>380</v>
      </c>
      <c r="Q59" s="56" t="s">
        <v>0</v>
      </c>
      <c r="R59" s="53" t="s">
        <v>0</v>
      </c>
      <c r="S59" s="53" t="s">
        <v>0</v>
      </c>
      <c r="T59" s="52" t="s">
        <v>380</v>
      </c>
      <c r="U59" s="52" t="s">
        <v>380</v>
      </c>
      <c r="V59" s="52" t="s">
        <v>380</v>
      </c>
      <c r="W59" s="52" t="s">
        <v>380</v>
      </c>
      <c r="X59" s="58" t="s">
        <v>380</v>
      </c>
      <c r="Y59" s="3" t="s">
        <v>417</v>
      </c>
    </row>
    <row r="60" spans="1:25" ht="21" customHeight="1">
      <c r="A60" s="113" t="s">
        <v>465</v>
      </c>
      <c r="B60" s="112">
        <v>31</v>
      </c>
      <c r="C60" s="112">
        <v>16</v>
      </c>
      <c r="D60" s="112">
        <f t="shared" si="2"/>
        <v>10</v>
      </c>
      <c r="E60" s="4">
        <f t="shared" si="3"/>
        <v>6</v>
      </c>
      <c r="F60" s="52" t="s">
        <v>0</v>
      </c>
      <c r="G60" s="52" t="s">
        <v>0</v>
      </c>
      <c r="H60" s="52" t="s">
        <v>0</v>
      </c>
      <c r="I60" s="52" t="s">
        <v>0</v>
      </c>
      <c r="J60" s="52" t="s">
        <v>380</v>
      </c>
      <c r="K60" s="53" t="s">
        <v>0</v>
      </c>
      <c r="L60" s="53" t="s">
        <v>0</v>
      </c>
      <c r="M60" s="52" t="s">
        <v>380</v>
      </c>
      <c r="N60" s="52" t="s">
        <v>380</v>
      </c>
      <c r="O60" s="52" t="s">
        <v>380</v>
      </c>
      <c r="P60" s="52" t="s">
        <v>380</v>
      </c>
      <c r="Q60" s="56" t="s">
        <v>0</v>
      </c>
      <c r="R60" s="53" t="s">
        <v>0</v>
      </c>
      <c r="S60" s="53" t="s">
        <v>0</v>
      </c>
      <c r="T60" s="52" t="s">
        <v>380</v>
      </c>
      <c r="U60" s="52" t="s">
        <v>380</v>
      </c>
      <c r="V60" s="52" t="s">
        <v>380</v>
      </c>
      <c r="W60" s="52" t="s">
        <v>380</v>
      </c>
      <c r="X60" s="58" t="s">
        <v>380</v>
      </c>
      <c r="Y60" s="3" t="s">
        <v>381</v>
      </c>
    </row>
    <row r="61" spans="1:25" ht="21" customHeight="1">
      <c r="A61" s="113" t="s">
        <v>466</v>
      </c>
      <c r="B61" s="112">
        <v>30</v>
      </c>
      <c r="C61" s="112">
        <v>12</v>
      </c>
      <c r="D61" s="112">
        <f t="shared" si="2"/>
        <v>6</v>
      </c>
      <c r="E61" s="4">
        <f t="shared" si="3"/>
        <v>6</v>
      </c>
      <c r="F61" s="52" t="s">
        <v>0</v>
      </c>
      <c r="G61" s="52" t="s">
        <v>0</v>
      </c>
      <c r="H61" s="52" t="s">
        <v>0</v>
      </c>
      <c r="I61" s="52" t="s">
        <v>0</v>
      </c>
      <c r="J61" s="52" t="s">
        <v>0</v>
      </c>
      <c r="K61" s="53" t="s">
        <v>0</v>
      </c>
      <c r="L61" s="53" t="s">
        <v>0</v>
      </c>
      <c r="M61" s="52" t="s">
        <v>0</v>
      </c>
      <c r="N61" s="52" t="s">
        <v>0</v>
      </c>
      <c r="O61" s="52" t="s">
        <v>0</v>
      </c>
      <c r="P61" s="52" t="s">
        <v>380</v>
      </c>
      <c r="Q61" s="56" t="s">
        <v>0</v>
      </c>
      <c r="R61" s="53" t="s">
        <v>0</v>
      </c>
      <c r="S61" s="53" t="s">
        <v>0</v>
      </c>
      <c r="T61" s="52" t="s">
        <v>380</v>
      </c>
      <c r="U61" s="52" t="s">
        <v>380</v>
      </c>
      <c r="V61" s="52" t="s">
        <v>380</v>
      </c>
      <c r="W61" s="52" t="s">
        <v>380</v>
      </c>
      <c r="X61" s="58" t="s">
        <v>380</v>
      </c>
      <c r="Y61" s="3" t="s">
        <v>468</v>
      </c>
    </row>
    <row r="62" spans="1:25" ht="21" customHeight="1">
      <c r="A62" s="113" t="s">
        <v>469</v>
      </c>
      <c r="B62" s="112">
        <v>30</v>
      </c>
      <c r="C62" s="112">
        <v>26</v>
      </c>
      <c r="D62" s="112">
        <f t="shared" si="2"/>
        <v>0</v>
      </c>
      <c r="E62" s="4">
        <f t="shared" si="3"/>
        <v>26</v>
      </c>
      <c r="F62" s="52" t="s">
        <v>0</v>
      </c>
      <c r="G62" s="52" t="s">
        <v>0</v>
      </c>
      <c r="H62" s="52" t="s">
        <v>0</v>
      </c>
      <c r="I62" s="52" t="s">
        <v>0</v>
      </c>
      <c r="J62" s="52" t="s">
        <v>0</v>
      </c>
      <c r="K62" s="53" t="s">
        <v>0</v>
      </c>
      <c r="L62" s="53" t="s">
        <v>0</v>
      </c>
      <c r="M62" s="52" t="s">
        <v>0</v>
      </c>
      <c r="N62" s="52" t="s">
        <v>0</v>
      </c>
      <c r="O62" s="52" t="s">
        <v>0</v>
      </c>
      <c r="P62" s="52" t="s">
        <v>0</v>
      </c>
      <c r="Q62" s="56" t="s">
        <v>0</v>
      </c>
      <c r="R62" s="53" t="s">
        <v>0</v>
      </c>
      <c r="S62" s="53" t="s">
        <v>0</v>
      </c>
      <c r="T62" s="52" t="s">
        <v>0</v>
      </c>
      <c r="U62" s="52" t="s">
        <v>0</v>
      </c>
      <c r="V62" s="52" t="s">
        <v>0</v>
      </c>
      <c r="W62" s="52" t="s">
        <v>0</v>
      </c>
      <c r="X62" s="58" t="s">
        <v>0</v>
      </c>
    </row>
    <row r="63" spans="1:25" ht="21" customHeight="1">
      <c r="A63" s="113" t="s">
        <v>470</v>
      </c>
      <c r="B63" s="112">
        <v>30</v>
      </c>
      <c r="C63" s="112">
        <v>14</v>
      </c>
      <c r="D63" s="112">
        <f t="shared" si="2"/>
        <v>9</v>
      </c>
      <c r="E63" s="4">
        <f t="shared" si="3"/>
        <v>5</v>
      </c>
      <c r="F63" s="52" t="s">
        <v>0</v>
      </c>
      <c r="G63" s="52" t="s">
        <v>0</v>
      </c>
      <c r="H63" s="52" t="s">
        <v>0</v>
      </c>
      <c r="I63" s="52" t="s">
        <v>0</v>
      </c>
      <c r="J63" s="52" t="s">
        <v>0</v>
      </c>
      <c r="K63" s="53" t="s">
        <v>0</v>
      </c>
      <c r="L63" s="53" t="s">
        <v>0</v>
      </c>
      <c r="M63" s="52" t="s">
        <v>380</v>
      </c>
      <c r="N63" s="52" t="s">
        <v>380</v>
      </c>
      <c r="O63" s="52" t="s">
        <v>380</v>
      </c>
      <c r="P63" s="52" t="s">
        <v>380</v>
      </c>
      <c r="Q63" s="56" t="s">
        <v>0</v>
      </c>
      <c r="R63" s="53" t="s">
        <v>0</v>
      </c>
      <c r="S63" s="53" t="s">
        <v>0</v>
      </c>
      <c r="T63" s="52" t="s">
        <v>380</v>
      </c>
      <c r="U63" s="52" t="s">
        <v>380</v>
      </c>
      <c r="V63" s="52" t="s">
        <v>380</v>
      </c>
      <c r="W63" s="52" t="s">
        <v>380</v>
      </c>
      <c r="X63" s="58" t="s">
        <v>380</v>
      </c>
      <c r="Y63" s="3" t="s">
        <v>446</v>
      </c>
    </row>
    <row r="64" spans="1:25" ht="21" customHeight="1">
      <c r="A64" s="111" t="s">
        <v>471</v>
      </c>
      <c r="B64" s="112">
        <v>32</v>
      </c>
      <c r="C64" s="112">
        <v>16</v>
      </c>
      <c r="D64" s="112">
        <f t="shared" si="2"/>
        <v>9</v>
      </c>
      <c r="E64" s="4">
        <f t="shared" si="3"/>
        <v>7</v>
      </c>
      <c r="F64" s="52" t="s">
        <v>592</v>
      </c>
      <c r="G64" s="52" t="s">
        <v>592</v>
      </c>
      <c r="H64" s="52" t="s">
        <v>592</v>
      </c>
      <c r="I64" s="52" t="s">
        <v>592</v>
      </c>
      <c r="J64" s="52" t="s">
        <v>592</v>
      </c>
      <c r="K64" s="53" t="s">
        <v>0</v>
      </c>
      <c r="L64" s="53" t="s">
        <v>0</v>
      </c>
      <c r="M64" s="52" t="s">
        <v>380</v>
      </c>
      <c r="N64" s="52" t="s">
        <v>380</v>
      </c>
      <c r="O64" s="52" t="s">
        <v>380</v>
      </c>
      <c r="P64" s="52" t="s">
        <v>380</v>
      </c>
      <c r="Q64" s="56" t="s">
        <v>0</v>
      </c>
      <c r="R64" s="53" t="s">
        <v>0</v>
      </c>
      <c r="S64" s="53" t="s">
        <v>0</v>
      </c>
      <c r="T64" s="52" t="s">
        <v>380</v>
      </c>
      <c r="U64" s="52" t="s">
        <v>380</v>
      </c>
      <c r="V64" s="52" t="s">
        <v>380</v>
      </c>
      <c r="W64" s="52" t="s">
        <v>380</v>
      </c>
      <c r="X64" s="58" t="s">
        <v>380</v>
      </c>
      <c r="Y64" s="3" t="s">
        <v>472</v>
      </c>
    </row>
    <row r="65" spans="1:25" ht="21" customHeight="1">
      <c r="A65" s="113" t="s">
        <v>473</v>
      </c>
      <c r="B65" s="112">
        <v>33</v>
      </c>
      <c r="C65" s="112">
        <v>19</v>
      </c>
      <c r="D65" s="112">
        <f t="shared" si="2"/>
        <v>0</v>
      </c>
      <c r="E65" s="4">
        <f t="shared" si="3"/>
        <v>19</v>
      </c>
      <c r="F65" s="52" t="s">
        <v>0</v>
      </c>
      <c r="G65" s="52" t="s">
        <v>0</v>
      </c>
      <c r="H65" s="52" t="s">
        <v>0</v>
      </c>
      <c r="I65" s="52" t="s">
        <v>0</v>
      </c>
      <c r="J65" s="52" t="s">
        <v>0</v>
      </c>
      <c r="K65" s="53" t="s">
        <v>0</v>
      </c>
      <c r="L65" s="53" t="s">
        <v>0</v>
      </c>
      <c r="M65" s="52" t="s">
        <v>0</v>
      </c>
      <c r="N65" s="52" t="s">
        <v>0</v>
      </c>
      <c r="O65" s="52" t="s">
        <v>0</v>
      </c>
      <c r="P65" s="52" t="s">
        <v>0</v>
      </c>
      <c r="Q65" s="56" t="s">
        <v>0</v>
      </c>
      <c r="R65" s="53" t="s">
        <v>0</v>
      </c>
      <c r="S65" s="53" t="s">
        <v>0</v>
      </c>
      <c r="T65" s="107" t="s">
        <v>0</v>
      </c>
      <c r="U65" s="107" t="s">
        <v>0</v>
      </c>
      <c r="V65" s="107" t="s">
        <v>0</v>
      </c>
      <c r="W65" s="107" t="s">
        <v>0</v>
      </c>
      <c r="X65" s="108" t="s">
        <v>0</v>
      </c>
      <c r="Y65" s="3" t="s">
        <v>474</v>
      </c>
    </row>
    <row r="66" spans="1:25" ht="21" customHeight="1">
      <c r="A66" s="113" t="s">
        <v>475</v>
      </c>
      <c r="B66" s="112">
        <v>11</v>
      </c>
      <c r="C66" s="112">
        <v>11</v>
      </c>
      <c r="D66" s="112">
        <f t="shared" ref="D66:D77" si="4">COUNTIF(F66:DW66,"x")</f>
        <v>5</v>
      </c>
      <c r="E66" s="4">
        <f t="shared" ref="E66:E77" si="5">C66-D66</f>
        <v>6</v>
      </c>
      <c r="F66" s="52" t="s">
        <v>0</v>
      </c>
      <c r="G66" s="52" t="s">
        <v>0</v>
      </c>
      <c r="H66" s="52" t="s">
        <v>0</v>
      </c>
      <c r="I66" s="52" t="s">
        <v>0</v>
      </c>
      <c r="J66" s="52" t="s">
        <v>0</v>
      </c>
      <c r="K66" s="53" t="s">
        <v>0</v>
      </c>
      <c r="L66" s="53" t="s">
        <v>0</v>
      </c>
      <c r="M66" s="52" t="s">
        <v>0</v>
      </c>
      <c r="N66" s="52" t="s">
        <v>0</v>
      </c>
      <c r="O66" s="52" t="s">
        <v>0</v>
      </c>
      <c r="P66" s="52" t="s">
        <v>0</v>
      </c>
      <c r="Q66" s="56" t="s">
        <v>0</v>
      </c>
      <c r="R66" s="53" t="s">
        <v>0</v>
      </c>
      <c r="S66" s="53" t="s">
        <v>0</v>
      </c>
      <c r="T66" s="52" t="s">
        <v>380</v>
      </c>
      <c r="U66" s="52" t="s">
        <v>380</v>
      </c>
      <c r="V66" s="52" t="s">
        <v>380</v>
      </c>
      <c r="W66" s="52" t="s">
        <v>380</v>
      </c>
      <c r="X66" s="58" t="s">
        <v>380</v>
      </c>
      <c r="Y66" s="3" t="s">
        <v>417</v>
      </c>
    </row>
    <row r="67" spans="1:25" ht="21" customHeight="1">
      <c r="A67" s="111" t="s">
        <v>476</v>
      </c>
      <c r="B67" s="112">
        <v>34</v>
      </c>
      <c r="C67" s="112">
        <v>18</v>
      </c>
      <c r="D67" s="112">
        <f t="shared" si="4"/>
        <v>14</v>
      </c>
      <c r="E67" s="4">
        <f t="shared" si="5"/>
        <v>4</v>
      </c>
      <c r="F67" s="52" t="s">
        <v>0</v>
      </c>
      <c r="G67" s="52" t="s">
        <v>0</v>
      </c>
      <c r="H67" s="52" t="s">
        <v>0</v>
      </c>
      <c r="I67" s="52" t="s">
        <v>0</v>
      </c>
      <c r="J67" s="52" t="s">
        <v>0</v>
      </c>
      <c r="K67" s="53" t="s">
        <v>380</v>
      </c>
      <c r="L67" s="53" t="s">
        <v>380</v>
      </c>
      <c r="M67" s="52" t="s">
        <v>380</v>
      </c>
      <c r="N67" s="52" t="s">
        <v>380</v>
      </c>
      <c r="O67" s="52" t="s">
        <v>380</v>
      </c>
      <c r="P67" s="52" t="s">
        <v>380</v>
      </c>
      <c r="Q67" s="56" t="s">
        <v>380</v>
      </c>
      <c r="R67" s="53" t="s">
        <v>380</v>
      </c>
      <c r="S67" s="53" t="s">
        <v>380</v>
      </c>
      <c r="T67" s="52" t="s">
        <v>380</v>
      </c>
      <c r="U67" s="52" t="s">
        <v>380</v>
      </c>
      <c r="V67" s="52" t="s">
        <v>380</v>
      </c>
      <c r="W67" s="52" t="s">
        <v>380</v>
      </c>
      <c r="X67" s="58" t="s">
        <v>380</v>
      </c>
      <c r="Y67" s="3" t="s">
        <v>381</v>
      </c>
    </row>
    <row r="68" spans="1:25" ht="21" customHeight="1">
      <c r="A68" s="113" t="s">
        <v>477</v>
      </c>
      <c r="B68" s="112">
        <v>24</v>
      </c>
      <c r="C68" s="112">
        <v>14</v>
      </c>
      <c r="D68" s="112">
        <f t="shared" si="4"/>
        <v>9</v>
      </c>
      <c r="E68" s="4">
        <f t="shared" si="5"/>
        <v>5</v>
      </c>
      <c r="F68" s="52" t="s">
        <v>0</v>
      </c>
      <c r="G68" s="52" t="s">
        <v>0</v>
      </c>
      <c r="H68" s="52" t="s">
        <v>0</v>
      </c>
      <c r="I68" s="52" t="s">
        <v>0</v>
      </c>
      <c r="J68" s="52" t="s">
        <v>0</v>
      </c>
      <c r="K68" s="53" t="s">
        <v>380</v>
      </c>
      <c r="L68" s="53" t="s">
        <v>380</v>
      </c>
      <c r="M68" s="52"/>
      <c r="N68" s="52"/>
      <c r="O68" s="52"/>
      <c r="P68" s="52"/>
      <c r="Q68" s="56" t="s">
        <v>0</v>
      </c>
      <c r="R68" s="53" t="s">
        <v>380</v>
      </c>
      <c r="S68" s="53" t="s">
        <v>380</v>
      </c>
      <c r="T68" s="52" t="s">
        <v>380</v>
      </c>
      <c r="U68" s="52" t="s">
        <v>380</v>
      </c>
      <c r="V68" s="52" t="s">
        <v>380</v>
      </c>
      <c r="W68" s="52" t="s">
        <v>380</v>
      </c>
      <c r="X68" s="58" t="s">
        <v>380</v>
      </c>
      <c r="Y68" s="3" t="s">
        <v>478</v>
      </c>
    </row>
    <row r="69" spans="1:25" ht="21" customHeight="1">
      <c r="A69" s="114" t="s">
        <v>480</v>
      </c>
      <c r="B69" s="112">
        <v>31</v>
      </c>
      <c r="C69" s="112">
        <v>13</v>
      </c>
      <c r="D69" s="112">
        <f t="shared" si="4"/>
        <v>0</v>
      </c>
      <c r="E69" s="4">
        <f t="shared" si="5"/>
        <v>13</v>
      </c>
      <c r="F69" s="52" t="s">
        <v>0</v>
      </c>
      <c r="G69" s="52" t="s">
        <v>0</v>
      </c>
      <c r="H69" s="52" t="s">
        <v>0</v>
      </c>
      <c r="I69" s="52" t="s">
        <v>0</v>
      </c>
      <c r="J69" s="52" t="s">
        <v>0</v>
      </c>
      <c r="K69" s="53" t="s">
        <v>0</v>
      </c>
      <c r="L69" s="53" t="s">
        <v>0</v>
      </c>
      <c r="M69" s="52" t="s">
        <v>0</v>
      </c>
      <c r="N69" s="52" t="s">
        <v>0</v>
      </c>
      <c r="O69" s="52" t="s">
        <v>0</v>
      </c>
      <c r="P69" s="52" t="s">
        <v>0</v>
      </c>
      <c r="Q69" s="56" t="s">
        <v>0</v>
      </c>
      <c r="R69" s="53" t="s">
        <v>0</v>
      </c>
      <c r="S69" s="53" t="s">
        <v>0</v>
      </c>
      <c r="T69" s="52" t="s">
        <v>0</v>
      </c>
      <c r="U69" s="52" t="s">
        <v>0</v>
      </c>
      <c r="V69" s="52" t="s">
        <v>0</v>
      </c>
      <c r="W69" s="52" t="s">
        <v>0</v>
      </c>
      <c r="X69" s="58" t="s">
        <v>0</v>
      </c>
    </row>
    <row r="70" spans="1:25" ht="21" customHeight="1">
      <c r="A70" s="113" t="s">
        <v>481</v>
      </c>
      <c r="B70" s="112">
        <v>30</v>
      </c>
      <c r="C70" s="112">
        <v>7</v>
      </c>
      <c r="D70" s="112">
        <f t="shared" si="4"/>
        <v>6</v>
      </c>
      <c r="E70" s="4">
        <f t="shared" si="5"/>
        <v>1</v>
      </c>
      <c r="F70" s="52" t="s">
        <v>0</v>
      </c>
      <c r="G70" s="52" t="s">
        <v>0</v>
      </c>
      <c r="H70" s="52" t="s">
        <v>0</v>
      </c>
      <c r="I70" s="52" t="s">
        <v>0</v>
      </c>
      <c r="J70" s="52" t="s">
        <v>0</v>
      </c>
      <c r="K70" s="53" t="s">
        <v>0</v>
      </c>
      <c r="L70" s="53" t="s">
        <v>0</v>
      </c>
      <c r="M70" s="52" t="s">
        <v>0</v>
      </c>
      <c r="N70" s="52" t="s">
        <v>0</v>
      </c>
      <c r="O70" s="52" t="s">
        <v>0</v>
      </c>
      <c r="P70" s="52" t="s">
        <v>380</v>
      </c>
      <c r="Q70" s="56" t="s">
        <v>0</v>
      </c>
      <c r="R70" s="53" t="s">
        <v>0</v>
      </c>
      <c r="S70" s="53" t="s">
        <v>0</v>
      </c>
      <c r="T70" s="52" t="s">
        <v>380</v>
      </c>
      <c r="U70" s="52" t="s">
        <v>380</v>
      </c>
      <c r="V70" s="52" t="s">
        <v>380</v>
      </c>
      <c r="W70" s="52" t="s">
        <v>380</v>
      </c>
      <c r="X70" s="58" t="s">
        <v>380</v>
      </c>
      <c r="Y70" s="3" t="s">
        <v>482</v>
      </c>
    </row>
    <row r="71" spans="1:25" ht="21" customHeight="1">
      <c r="A71" s="113" t="s">
        <v>483</v>
      </c>
      <c r="B71" s="112">
        <v>30</v>
      </c>
      <c r="C71" s="112">
        <v>12</v>
      </c>
      <c r="D71" s="112">
        <f t="shared" si="4"/>
        <v>4</v>
      </c>
      <c r="E71" s="4">
        <f t="shared" si="5"/>
        <v>8</v>
      </c>
      <c r="F71" s="52" t="s">
        <v>0</v>
      </c>
      <c r="G71" s="52" t="s">
        <v>0</v>
      </c>
      <c r="H71" s="52" t="s">
        <v>0</v>
      </c>
      <c r="I71" s="52" t="s">
        <v>0</v>
      </c>
      <c r="J71" s="52" t="s">
        <v>0</v>
      </c>
      <c r="K71" s="53" t="s">
        <v>0</v>
      </c>
      <c r="L71" s="53" t="s">
        <v>0</v>
      </c>
      <c r="M71" s="52" t="s">
        <v>380</v>
      </c>
      <c r="N71" s="52" t="s">
        <v>380</v>
      </c>
      <c r="O71" s="52" t="s">
        <v>380</v>
      </c>
      <c r="P71" s="52" t="s">
        <v>380</v>
      </c>
      <c r="Q71" s="56" t="s">
        <v>0</v>
      </c>
      <c r="R71" s="53" t="s">
        <v>0</v>
      </c>
      <c r="S71" s="53" t="s">
        <v>0</v>
      </c>
      <c r="T71" s="107"/>
      <c r="U71" s="107"/>
      <c r="V71" s="107"/>
      <c r="W71" s="107"/>
      <c r="X71" s="108"/>
      <c r="Y71" s="3" t="s">
        <v>468</v>
      </c>
    </row>
    <row r="72" spans="1:25" ht="21" customHeight="1">
      <c r="A72" s="113" t="s">
        <v>484</v>
      </c>
      <c r="B72" s="112">
        <v>30</v>
      </c>
      <c r="C72" s="112">
        <v>12</v>
      </c>
      <c r="D72" s="112">
        <f t="shared" si="4"/>
        <v>1</v>
      </c>
      <c r="E72" s="4">
        <f t="shared" si="5"/>
        <v>11</v>
      </c>
      <c r="F72" s="52" t="s">
        <v>0</v>
      </c>
      <c r="G72" s="52" t="s">
        <v>0</v>
      </c>
      <c r="H72" s="52" t="s">
        <v>0</v>
      </c>
      <c r="I72" s="52" t="s">
        <v>0</v>
      </c>
      <c r="J72" s="52" t="s">
        <v>485</v>
      </c>
      <c r="K72" s="53" t="s">
        <v>0</v>
      </c>
      <c r="L72" s="53" t="s">
        <v>0</v>
      </c>
      <c r="M72" s="52" t="s">
        <v>0</v>
      </c>
      <c r="N72" s="52" t="s">
        <v>0</v>
      </c>
      <c r="O72" s="52" t="s">
        <v>0</v>
      </c>
      <c r="P72" s="52" t="s">
        <v>380</v>
      </c>
      <c r="Q72" s="56" t="s">
        <v>0</v>
      </c>
      <c r="R72" s="53" t="s">
        <v>0</v>
      </c>
      <c r="S72" s="53" t="s">
        <v>0</v>
      </c>
      <c r="T72" s="107" t="s">
        <v>0</v>
      </c>
      <c r="U72" s="107" t="s">
        <v>0</v>
      </c>
      <c r="V72" s="107" t="s">
        <v>0</v>
      </c>
      <c r="W72" s="107" t="s">
        <v>0</v>
      </c>
      <c r="X72" s="108" t="s">
        <v>0</v>
      </c>
      <c r="Y72" s="3" t="s">
        <v>486</v>
      </c>
    </row>
    <row r="73" spans="1:25" ht="21" customHeight="1">
      <c r="A73" s="113" t="s">
        <v>487</v>
      </c>
      <c r="B73" s="112">
        <v>30</v>
      </c>
      <c r="C73" s="112">
        <v>6</v>
      </c>
      <c r="D73" s="112">
        <f t="shared" si="4"/>
        <v>0</v>
      </c>
      <c r="E73" s="4">
        <f t="shared" si="5"/>
        <v>6</v>
      </c>
      <c r="F73" s="52" t="s">
        <v>0</v>
      </c>
      <c r="G73" s="52" t="s">
        <v>0</v>
      </c>
      <c r="H73" s="52" t="s">
        <v>0</v>
      </c>
      <c r="I73" s="52" t="s">
        <v>0</v>
      </c>
      <c r="J73" s="52" t="s">
        <v>0</v>
      </c>
      <c r="K73" s="53" t="s">
        <v>0</v>
      </c>
      <c r="L73" s="53" t="s">
        <v>0</v>
      </c>
      <c r="M73" s="52" t="s">
        <v>0</v>
      </c>
      <c r="N73" s="52" t="s">
        <v>0</v>
      </c>
      <c r="O73" s="52" t="s">
        <v>0</v>
      </c>
      <c r="P73" s="52" t="s">
        <v>0</v>
      </c>
      <c r="Q73" s="56" t="s">
        <v>0</v>
      </c>
      <c r="R73" s="53" t="s">
        <v>0</v>
      </c>
      <c r="S73" s="53" t="s">
        <v>0</v>
      </c>
      <c r="T73" s="107" t="s">
        <v>0</v>
      </c>
      <c r="U73" s="52" t="s">
        <v>0</v>
      </c>
      <c r="V73" s="52" t="s">
        <v>0</v>
      </c>
      <c r="W73" s="52" t="s">
        <v>0</v>
      </c>
      <c r="X73" s="58" t="s">
        <v>0</v>
      </c>
      <c r="Y73" s="3" t="s">
        <v>444</v>
      </c>
    </row>
    <row r="74" spans="1:25" ht="21" customHeight="1">
      <c r="A74" s="113" t="s">
        <v>488</v>
      </c>
      <c r="B74" s="112">
        <v>30</v>
      </c>
      <c r="C74" s="112">
        <v>13</v>
      </c>
      <c r="D74" s="112">
        <f t="shared" si="4"/>
        <v>5</v>
      </c>
      <c r="E74" s="4">
        <f t="shared" si="5"/>
        <v>8</v>
      </c>
      <c r="F74" s="52" t="s">
        <v>0</v>
      </c>
      <c r="G74" s="52" t="s">
        <v>0</v>
      </c>
      <c r="H74" s="52" t="s">
        <v>0</v>
      </c>
      <c r="I74" s="52" t="s">
        <v>0</v>
      </c>
      <c r="J74" s="52" t="s">
        <v>0</v>
      </c>
      <c r="K74" s="53" t="s">
        <v>0</v>
      </c>
      <c r="L74" s="53" t="s">
        <v>0</v>
      </c>
      <c r="M74" s="52" t="s">
        <v>0</v>
      </c>
      <c r="N74" s="52" t="s">
        <v>0</v>
      </c>
      <c r="O74" s="52" t="s">
        <v>0</v>
      </c>
      <c r="P74" s="52" t="s">
        <v>0</v>
      </c>
      <c r="Q74" s="56" t="s">
        <v>0</v>
      </c>
      <c r="R74" s="53" t="s">
        <v>0</v>
      </c>
      <c r="S74" s="53" t="s">
        <v>0</v>
      </c>
      <c r="T74" s="52" t="s">
        <v>380</v>
      </c>
      <c r="U74" s="52" t="s">
        <v>380</v>
      </c>
      <c r="V74" s="52" t="s">
        <v>380</v>
      </c>
      <c r="W74" s="52" t="s">
        <v>380</v>
      </c>
      <c r="X74" s="58" t="s">
        <v>380</v>
      </c>
      <c r="Y74" s="3" t="s">
        <v>489</v>
      </c>
    </row>
    <row r="75" spans="1:25" ht="21" customHeight="1">
      <c r="A75" s="113" t="s">
        <v>490</v>
      </c>
      <c r="B75" s="112">
        <v>30</v>
      </c>
      <c r="C75" s="112">
        <v>16</v>
      </c>
      <c r="D75" s="112">
        <f t="shared" si="4"/>
        <v>5</v>
      </c>
      <c r="E75" s="4">
        <f t="shared" si="5"/>
        <v>11</v>
      </c>
      <c r="F75" s="52" t="s">
        <v>0</v>
      </c>
      <c r="G75" s="52" t="s">
        <v>0</v>
      </c>
      <c r="H75" s="52" t="s">
        <v>0</v>
      </c>
      <c r="I75" s="52" t="s">
        <v>0</v>
      </c>
      <c r="J75" s="52" t="s">
        <v>0</v>
      </c>
      <c r="K75" s="53" t="s">
        <v>0</v>
      </c>
      <c r="L75" s="53" t="s">
        <v>0</v>
      </c>
      <c r="M75" s="52" t="s">
        <v>0</v>
      </c>
      <c r="N75" s="52" t="s">
        <v>0</v>
      </c>
      <c r="O75" s="52" t="s">
        <v>0</v>
      </c>
      <c r="P75" s="52" t="s">
        <v>0</v>
      </c>
      <c r="Q75" s="56" t="s">
        <v>0</v>
      </c>
      <c r="R75" s="53" t="s">
        <v>0</v>
      </c>
      <c r="S75" s="53" t="s">
        <v>0</v>
      </c>
      <c r="T75" s="52" t="s">
        <v>380</v>
      </c>
      <c r="U75" s="52" t="s">
        <v>380</v>
      </c>
      <c r="V75" s="52" t="s">
        <v>380</v>
      </c>
      <c r="W75" s="52" t="s">
        <v>380</v>
      </c>
      <c r="X75" s="58" t="s">
        <v>380</v>
      </c>
      <c r="Y75" s="3" t="s">
        <v>381</v>
      </c>
    </row>
    <row r="76" spans="1:25" ht="21" customHeight="1">
      <c r="A76" s="113" t="s">
        <v>491</v>
      </c>
      <c r="B76" s="112">
        <v>24</v>
      </c>
      <c r="C76" s="112">
        <v>16</v>
      </c>
      <c r="D76" s="112">
        <f t="shared" si="4"/>
        <v>10</v>
      </c>
      <c r="E76" s="4">
        <f t="shared" si="5"/>
        <v>6</v>
      </c>
      <c r="F76" s="52" t="s">
        <v>0</v>
      </c>
      <c r="G76" s="52" t="s">
        <v>0</v>
      </c>
      <c r="H76" s="52" t="s">
        <v>0</v>
      </c>
      <c r="I76" s="52" t="s">
        <v>0</v>
      </c>
      <c r="J76" s="52" t="s">
        <v>380</v>
      </c>
      <c r="K76" s="53" t="s">
        <v>0</v>
      </c>
      <c r="L76" s="53" t="s">
        <v>0</v>
      </c>
      <c r="M76" s="52" t="s">
        <v>380</v>
      </c>
      <c r="N76" s="52" t="s">
        <v>380</v>
      </c>
      <c r="O76" s="52" t="s">
        <v>380</v>
      </c>
      <c r="P76" s="52" t="s">
        <v>380</v>
      </c>
      <c r="Q76" s="56" t="s">
        <v>0</v>
      </c>
      <c r="R76" s="53" t="s">
        <v>0</v>
      </c>
      <c r="S76" s="53" t="s">
        <v>0</v>
      </c>
      <c r="T76" s="52" t="s">
        <v>380</v>
      </c>
      <c r="U76" s="52" t="s">
        <v>380</v>
      </c>
      <c r="V76" s="52" t="s">
        <v>380</v>
      </c>
      <c r="W76" s="52" t="s">
        <v>380</v>
      </c>
      <c r="X76" s="58" t="s">
        <v>380</v>
      </c>
      <c r="Y76" s="3" t="s">
        <v>381</v>
      </c>
    </row>
    <row r="77" spans="1:25" ht="21" customHeight="1">
      <c r="A77" s="113" t="s">
        <v>493</v>
      </c>
      <c r="B77" s="112">
        <v>22</v>
      </c>
      <c r="C77" s="112">
        <v>13</v>
      </c>
      <c r="D77" s="112">
        <f t="shared" si="4"/>
        <v>6</v>
      </c>
      <c r="E77" s="4">
        <f t="shared" si="5"/>
        <v>7</v>
      </c>
      <c r="F77" s="52" t="s">
        <v>0</v>
      </c>
      <c r="G77" s="52" t="s">
        <v>0</v>
      </c>
      <c r="H77" s="52" t="s">
        <v>0</v>
      </c>
      <c r="I77" s="52" t="s">
        <v>0</v>
      </c>
      <c r="J77" s="52" t="s">
        <v>0</v>
      </c>
      <c r="K77" s="53" t="s">
        <v>0</v>
      </c>
      <c r="L77" s="53" t="s">
        <v>0</v>
      </c>
      <c r="M77" s="52" t="s">
        <v>0</v>
      </c>
      <c r="N77" s="52" t="s">
        <v>0</v>
      </c>
      <c r="O77" s="52" t="s">
        <v>0</v>
      </c>
      <c r="P77" s="52" t="s">
        <v>380</v>
      </c>
      <c r="Q77" s="56" t="s">
        <v>0</v>
      </c>
      <c r="R77" s="53" t="s">
        <v>0</v>
      </c>
      <c r="S77" s="53" t="s">
        <v>0</v>
      </c>
      <c r="T77" s="52" t="s">
        <v>380</v>
      </c>
      <c r="U77" s="52" t="s">
        <v>380</v>
      </c>
      <c r="V77" s="52" t="s">
        <v>380</v>
      </c>
      <c r="W77" s="52" t="s">
        <v>380</v>
      </c>
      <c r="X77" s="58" t="s">
        <v>380</v>
      </c>
      <c r="Y77" s="3" t="s">
        <v>417</v>
      </c>
    </row>
    <row r="78" spans="1:25" ht="21" customHeight="1">
      <c r="A78" s="113" t="s">
        <v>593</v>
      </c>
      <c r="B78" s="112"/>
      <c r="C78" s="112"/>
      <c r="D78" s="112"/>
      <c r="E78" s="4"/>
      <c r="F78" s="52"/>
      <c r="G78" s="52"/>
      <c r="H78" s="52"/>
      <c r="I78" s="52"/>
      <c r="J78" s="52"/>
      <c r="K78" s="53"/>
      <c r="L78" s="53"/>
      <c r="M78" s="52"/>
      <c r="N78" s="52"/>
      <c r="O78" s="52"/>
      <c r="P78" s="52"/>
      <c r="Q78" s="56"/>
      <c r="R78" s="53"/>
      <c r="S78" s="53"/>
      <c r="T78" s="52"/>
      <c r="U78" s="52"/>
      <c r="V78" s="52"/>
      <c r="W78" s="52"/>
      <c r="X78" s="58"/>
    </row>
    <row r="79" spans="1:25" ht="21" customHeight="1">
      <c r="A79" s="113" t="s">
        <v>494</v>
      </c>
      <c r="B79" s="112">
        <v>34</v>
      </c>
      <c r="C79" s="112">
        <v>4</v>
      </c>
      <c r="D79" s="112">
        <f t="shared" ref="D79:D110" si="6">COUNTIF(F79:DW79,"x")</f>
        <v>0</v>
      </c>
      <c r="E79" s="4">
        <f t="shared" ref="E79:E110" si="7">C79-D79</f>
        <v>4</v>
      </c>
      <c r="F79" s="52" t="s">
        <v>0</v>
      </c>
      <c r="G79" s="52" t="s">
        <v>0</v>
      </c>
      <c r="H79" s="52" t="s">
        <v>0</v>
      </c>
      <c r="I79" s="52" t="s">
        <v>0</v>
      </c>
      <c r="J79" s="52" t="s">
        <v>0</v>
      </c>
      <c r="K79" s="53" t="s">
        <v>0</v>
      </c>
      <c r="L79" s="53" t="s">
        <v>0</v>
      </c>
      <c r="M79" s="52" t="s">
        <v>0</v>
      </c>
      <c r="N79" s="52" t="s">
        <v>0</v>
      </c>
      <c r="O79" s="52" t="s">
        <v>0</v>
      </c>
      <c r="P79" s="52" t="s">
        <v>0</v>
      </c>
      <c r="Q79" s="56" t="s">
        <v>0</v>
      </c>
      <c r="R79" s="53" t="s">
        <v>0</v>
      </c>
      <c r="S79" s="53" t="s">
        <v>0</v>
      </c>
      <c r="T79" s="107" t="s">
        <v>0</v>
      </c>
      <c r="U79" s="107" t="s">
        <v>0</v>
      </c>
      <c r="V79" s="107" t="s">
        <v>0</v>
      </c>
      <c r="W79" s="107" t="s">
        <v>0</v>
      </c>
      <c r="X79" s="108" t="s">
        <v>0</v>
      </c>
      <c r="Y79" s="3" t="s">
        <v>495</v>
      </c>
    </row>
    <row r="80" spans="1:25" ht="21" customHeight="1">
      <c r="A80" s="113" t="s">
        <v>496</v>
      </c>
      <c r="B80" s="112">
        <v>30</v>
      </c>
      <c r="C80" s="112">
        <v>8</v>
      </c>
      <c r="D80" s="112">
        <f t="shared" si="6"/>
        <v>8</v>
      </c>
      <c r="E80" s="4">
        <f t="shared" si="7"/>
        <v>0</v>
      </c>
      <c r="F80" s="52" t="s">
        <v>0</v>
      </c>
      <c r="G80" s="52" t="s">
        <v>0</v>
      </c>
      <c r="H80" s="52" t="s">
        <v>0</v>
      </c>
      <c r="I80" s="52" t="s">
        <v>0</v>
      </c>
      <c r="J80" s="52" t="s">
        <v>0</v>
      </c>
      <c r="K80" s="53" t="s">
        <v>0</v>
      </c>
      <c r="L80" s="53" t="s">
        <v>0</v>
      </c>
      <c r="M80" s="52" t="s">
        <v>0</v>
      </c>
      <c r="N80" s="52" t="s">
        <v>0</v>
      </c>
      <c r="O80" s="52" t="s">
        <v>380</v>
      </c>
      <c r="P80" s="52" t="s">
        <v>380</v>
      </c>
      <c r="Q80" s="56"/>
      <c r="R80" s="53"/>
      <c r="S80" s="53" t="s">
        <v>380</v>
      </c>
      <c r="T80" s="52" t="s">
        <v>380</v>
      </c>
      <c r="U80" s="52" t="s">
        <v>380</v>
      </c>
      <c r="V80" s="52" t="s">
        <v>380</v>
      </c>
      <c r="W80" s="52" t="s">
        <v>380</v>
      </c>
      <c r="X80" s="58" t="s">
        <v>380</v>
      </c>
      <c r="Y80" s="100" t="s">
        <v>497</v>
      </c>
    </row>
    <row r="81" spans="1:25" ht="21" customHeight="1">
      <c r="A81" s="113" t="s">
        <v>498</v>
      </c>
      <c r="B81" s="112">
        <v>29</v>
      </c>
      <c r="C81" s="112">
        <v>3</v>
      </c>
      <c r="D81" s="112">
        <f t="shared" si="6"/>
        <v>8</v>
      </c>
      <c r="E81" s="4">
        <f t="shared" si="7"/>
        <v>-5</v>
      </c>
      <c r="F81" s="52" t="s">
        <v>0</v>
      </c>
      <c r="G81" s="52" t="s">
        <v>0</v>
      </c>
      <c r="H81" s="52" t="s">
        <v>0</v>
      </c>
      <c r="I81" s="52" t="s">
        <v>0</v>
      </c>
      <c r="J81" s="52" t="s">
        <v>0</v>
      </c>
      <c r="K81" s="53" t="s">
        <v>0</v>
      </c>
      <c r="L81" s="53" t="s">
        <v>0</v>
      </c>
      <c r="M81" s="52" t="s">
        <v>0</v>
      </c>
      <c r="N81" s="52" t="s">
        <v>0</v>
      </c>
      <c r="O81" s="52" t="s">
        <v>380</v>
      </c>
      <c r="P81" s="52" t="s">
        <v>380</v>
      </c>
      <c r="Q81" s="56" t="s">
        <v>0</v>
      </c>
      <c r="R81" s="53" t="s">
        <v>0</v>
      </c>
      <c r="S81" s="53" t="s">
        <v>380</v>
      </c>
      <c r="T81" s="52" t="s">
        <v>380</v>
      </c>
      <c r="U81" s="52" t="s">
        <v>380</v>
      </c>
      <c r="V81" s="52" t="s">
        <v>380</v>
      </c>
      <c r="W81" s="52" t="s">
        <v>380</v>
      </c>
      <c r="X81" s="58" t="s">
        <v>380</v>
      </c>
      <c r="Y81" s="100" t="s">
        <v>497</v>
      </c>
    </row>
    <row r="82" spans="1:25" ht="21" customHeight="1">
      <c r="A82" s="111" t="s">
        <v>499</v>
      </c>
      <c r="B82" s="112">
        <v>17</v>
      </c>
      <c r="C82" s="112">
        <v>10</v>
      </c>
      <c r="D82" s="112">
        <f t="shared" si="6"/>
        <v>10</v>
      </c>
      <c r="E82" s="4">
        <f t="shared" si="7"/>
        <v>0</v>
      </c>
      <c r="F82" s="52" t="s">
        <v>0</v>
      </c>
      <c r="G82" s="52" t="s">
        <v>0</v>
      </c>
      <c r="H82" s="52" t="s">
        <v>0</v>
      </c>
      <c r="I82" s="52" t="s">
        <v>0</v>
      </c>
      <c r="J82" s="52" t="s">
        <v>0</v>
      </c>
      <c r="K82" s="53" t="s">
        <v>0</v>
      </c>
      <c r="L82" s="53" t="s">
        <v>0</v>
      </c>
      <c r="M82" s="52" t="s">
        <v>380</v>
      </c>
      <c r="N82" s="52" t="s">
        <v>380</v>
      </c>
      <c r="O82" s="52" t="s">
        <v>380</v>
      </c>
      <c r="P82" s="52" t="s">
        <v>380</v>
      </c>
      <c r="Q82" s="56" t="s">
        <v>0</v>
      </c>
      <c r="R82" s="53"/>
      <c r="S82" s="53" t="s">
        <v>380</v>
      </c>
      <c r="T82" s="52" t="s">
        <v>380</v>
      </c>
      <c r="U82" s="52" t="s">
        <v>380</v>
      </c>
      <c r="V82" s="52" t="s">
        <v>380</v>
      </c>
      <c r="W82" s="52" t="s">
        <v>380</v>
      </c>
      <c r="X82" s="58" t="s">
        <v>380</v>
      </c>
      <c r="Y82" s="3" t="s">
        <v>500</v>
      </c>
    </row>
    <row r="83" spans="1:25" ht="21" customHeight="1">
      <c r="A83" s="113" t="s">
        <v>501</v>
      </c>
      <c r="B83" s="112">
        <v>30</v>
      </c>
      <c r="C83" s="112">
        <v>7</v>
      </c>
      <c r="D83" s="112">
        <f t="shared" si="6"/>
        <v>0</v>
      </c>
      <c r="E83" s="4">
        <f t="shared" si="7"/>
        <v>7</v>
      </c>
      <c r="F83" s="52" t="s">
        <v>0</v>
      </c>
      <c r="G83" s="52" t="s">
        <v>0</v>
      </c>
      <c r="H83" s="52" t="s">
        <v>0</v>
      </c>
      <c r="I83" s="52" t="s">
        <v>0</v>
      </c>
      <c r="J83" s="52" t="s">
        <v>0</v>
      </c>
      <c r="K83" s="53" t="s">
        <v>0</v>
      </c>
      <c r="L83" s="53" t="s">
        <v>0</v>
      </c>
      <c r="M83" s="52" t="s">
        <v>0</v>
      </c>
      <c r="N83" s="52" t="s">
        <v>0</v>
      </c>
      <c r="O83" s="52" t="s">
        <v>0</v>
      </c>
      <c r="P83" s="107" t="s">
        <v>0</v>
      </c>
      <c r="Q83" s="107" t="s">
        <v>0</v>
      </c>
      <c r="R83" s="107" t="s">
        <v>0</v>
      </c>
      <c r="S83" s="107" t="s">
        <v>0</v>
      </c>
      <c r="T83" s="107" t="s">
        <v>0</v>
      </c>
      <c r="U83" s="107" t="s">
        <v>0</v>
      </c>
      <c r="V83" s="107" t="s">
        <v>0</v>
      </c>
      <c r="W83" s="107" t="s">
        <v>0</v>
      </c>
      <c r="X83" s="108" t="s">
        <v>0</v>
      </c>
      <c r="Y83" s="3" t="s">
        <v>502</v>
      </c>
    </row>
    <row r="84" spans="1:25" ht="21" customHeight="1">
      <c r="A84" s="113" t="s">
        <v>503</v>
      </c>
      <c r="B84" s="112">
        <v>29</v>
      </c>
      <c r="C84" s="112">
        <v>16</v>
      </c>
      <c r="D84" s="112">
        <f t="shared" si="6"/>
        <v>7</v>
      </c>
      <c r="E84" s="4">
        <f t="shared" si="7"/>
        <v>9</v>
      </c>
      <c r="F84" s="52" t="s">
        <v>0</v>
      </c>
      <c r="G84" s="52" t="s">
        <v>0</v>
      </c>
      <c r="H84" s="52" t="s">
        <v>0</v>
      </c>
      <c r="I84" s="52" t="s">
        <v>0</v>
      </c>
      <c r="J84" s="52" t="s">
        <v>0</v>
      </c>
      <c r="K84" s="53" t="s">
        <v>0</v>
      </c>
      <c r="L84" s="53" t="s">
        <v>0</v>
      </c>
      <c r="M84" s="52" t="s">
        <v>0</v>
      </c>
      <c r="N84" s="52" t="s">
        <v>0</v>
      </c>
      <c r="O84" s="52" t="s">
        <v>380</v>
      </c>
      <c r="P84" s="52" t="s">
        <v>380</v>
      </c>
      <c r="Q84" s="56" t="s">
        <v>0</v>
      </c>
      <c r="R84" s="53" t="s">
        <v>0</v>
      </c>
      <c r="S84" s="53" t="s">
        <v>0</v>
      </c>
      <c r="T84" s="52" t="s">
        <v>380</v>
      </c>
      <c r="U84" s="52" t="s">
        <v>380</v>
      </c>
      <c r="V84" s="52" t="s">
        <v>380</v>
      </c>
      <c r="W84" s="52" t="s">
        <v>380</v>
      </c>
      <c r="X84" s="58" t="s">
        <v>380</v>
      </c>
      <c r="Y84" s="3" t="s">
        <v>397</v>
      </c>
    </row>
    <row r="85" spans="1:25" ht="21" customHeight="1">
      <c r="A85" s="113" t="s">
        <v>505</v>
      </c>
      <c r="B85" s="112">
        <v>24</v>
      </c>
      <c r="C85" s="112">
        <v>13</v>
      </c>
      <c r="D85" s="112">
        <f t="shared" si="6"/>
        <v>7</v>
      </c>
      <c r="E85" s="4">
        <f t="shared" si="7"/>
        <v>6</v>
      </c>
      <c r="F85" s="52" t="s">
        <v>0</v>
      </c>
      <c r="G85" s="52" t="s">
        <v>0</v>
      </c>
      <c r="H85" s="52" t="s">
        <v>0</v>
      </c>
      <c r="I85" s="52" t="s">
        <v>0</v>
      </c>
      <c r="J85" s="52" t="s">
        <v>0</v>
      </c>
      <c r="K85" s="53" t="s">
        <v>0</v>
      </c>
      <c r="L85" s="53" t="s">
        <v>0</v>
      </c>
      <c r="M85" s="52" t="s">
        <v>0</v>
      </c>
      <c r="N85" s="52" t="s">
        <v>0</v>
      </c>
      <c r="O85" s="52" t="s">
        <v>380</v>
      </c>
      <c r="P85" s="52" t="s">
        <v>380</v>
      </c>
      <c r="Q85" s="56" t="s">
        <v>0</v>
      </c>
      <c r="R85" s="53" t="s">
        <v>0</v>
      </c>
      <c r="S85" s="53" t="s">
        <v>0</v>
      </c>
      <c r="T85" s="52" t="s">
        <v>380</v>
      </c>
      <c r="U85" s="52" t="s">
        <v>380</v>
      </c>
      <c r="V85" s="52" t="s">
        <v>380</v>
      </c>
      <c r="W85" s="52" t="s">
        <v>380</v>
      </c>
      <c r="X85" s="58" t="s">
        <v>380</v>
      </c>
      <c r="Y85" s="100" t="s">
        <v>417</v>
      </c>
    </row>
    <row r="86" spans="1:25" ht="21" customHeight="1">
      <c r="A86" s="114" t="s">
        <v>506</v>
      </c>
      <c r="B86" s="112">
        <v>32</v>
      </c>
      <c r="C86" s="112">
        <v>10</v>
      </c>
      <c r="D86" s="112">
        <f t="shared" si="6"/>
        <v>0</v>
      </c>
      <c r="E86" s="4">
        <f t="shared" si="7"/>
        <v>10</v>
      </c>
      <c r="F86" s="52" t="s">
        <v>0</v>
      </c>
      <c r="G86" s="52" t="s">
        <v>0</v>
      </c>
      <c r="H86" s="52" t="s">
        <v>0</v>
      </c>
      <c r="I86" s="52" t="s">
        <v>0</v>
      </c>
      <c r="J86" s="52" t="s">
        <v>0</v>
      </c>
      <c r="K86" s="53" t="s">
        <v>0</v>
      </c>
      <c r="L86" s="53" t="s">
        <v>0</v>
      </c>
      <c r="M86" s="52" t="s">
        <v>0</v>
      </c>
      <c r="N86" s="52" t="s">
        <v>0</v>
      </c>
      <c r="O86" s="52" t="s">
        <v>0</v>
      </c>
      <c r="P86" s="52" t="s">
        <v>0</v>
      </c>
      <c r="Q86" s="56" t="s">
        <v>0</v>
      </c>
      <c r="R86" s="53" t="s">
        <v>0</v>
      </c>
      <c r="S86" s="53" t="s">
        <v>0</v>
      </c>
      <c r="T86" s="52" t="s">
        <v>0</v>
      </c>
      <c r="U86" s="52" t="s">
        <v>0</v>
      </c>
      <c r="V86" s="52" t="s">
        <v>0</v>
      </c>
      <c r="W86" s="52" t="s">
        <v>0</v>
      </c>
      <c r="X86" s="58" t="s">
        <v>0</v>
      </c>
    </row>
    <row r="87" spans="1:25" ht="21" customHeight="1">
      <c r="A87" s="113" t="s">
        <v>507</v>
      </c>
      <c r="B87" s="112">
        <v>29</v>
      </c>
      <c r="C87" s="112">
        <v>14</v>
      </c>
      <c r="D87" s="112">
        <f t="shared" si="6"/>
        <v>0</v>
      </c>
      <c r="E87" s="4">
        <f t="shared" si="7"/>
        <v>14</v>
      </c>
      <c r="F87" s="52" t="s">
        <v>0</v>
      </c>
      <c r="G87" s="52" t="s">
        <v>0</v>
      </c>
      <c r="H87" s="52" t="s">
        <v>0</v>
      </c>
      <c r="I87" s="52" t="s">
        <v>0</v>
      </c>
      <c r="J87" s="52" t="s">
        <v>0</v>
      </c>
      <c r="K87" s="53" t="s">
        <v>0</v>
      </c>
      <c r="L87" s="53" t="s">
        <v>0</v>
      </c>
      <c r="M87" s="52" t="s">
        <v>0</v>
      </c>
      <c r="N87" s="52" t="s">
        <v>0</v>
      </c>
      <c r="O87" s="52" t="s">
        <v>0</v>
      </c>
      <c r="P87" s="52" t="s">
        <v>0</v>
      </c>
      <c r="Q87" s="56" t="s">
        <v>0</v>
      </c>
      <c r="R87" s="53" t="s">
        <v>0</v>
      </c>
      <c r="S87" s="53" t="s">
        <v>0</v>
      </c>
      <c r="T87" s="107" t="s">
        <v>0</v>
      </c>
      <c r="U87" s="107" t="s">
        <v>0</v>
      </c>
      <c r="V87" s="107" t="s">
        <v>0</v>
      </c>
      <c r="W87" s="107" t="s">
        <v>0</v>
      </c>
      <c r="X87" s="108" t="s">
        <v>0</v>
      </c>
      <c r="Y87" s="3" t="s">
        <v>508</v>
      </c>
    </row>
    <row r="88" spans="1:25" ht="21" customHeight="1">
      <c r="A88" s="113" t="s">
        <v>510</v>
      </c>
      <c r="B88" s="112">
        <v>11</v>
      </c>
      <c r="C88" s="112">
        <v>11</v>
      </c>
      <c r="D88" s="112">
        <f t="shared" si="6"/>
        <v>0</v>
      </c>
      <c r="E88" s="4">
        <f t="shared" si="7"/>
        <v>11</v>
      </c>
      <c r="F88" s="52" t="s">
        <v>592</v>
      </c>
      <c r="G88" s="52" t="s">
        <v>592</v>
      </c>
      <c r="H88" s="52" t="s">
        <v>592</v>
      </c>
      <c r="I88" s="52" t="s">
        <v>592</v>
      </c>
      <c r="J88" s="52" t="s">
        <v>592</v>
      </c>
      <c r="K88" s="53" t="s">
        <v>0</v>
      </c>
      <c r="L88" s="53" t="s">
        <v>0</v>
      </c>
      <c r="M88" s="52" t="s">
        <v>592</v>
      </c>
      <c r="N88" s="52" t="s">
        <v>592</v>
      </c>
      <c r="O88" s="52" t="s">
        <v>592</v>
      </c>
      <c r="P88" s="52" t="s">
        <v>592</v>
      </c>
      <c r="Q88" s="56" t="s">
        <v>0</v>
      </c>
      <c r="R88" s="53" t="s">
        <v>0</v>
      </c>
      <c r="S88" s="53" t="s">
        <v>0</v>
      </c>
      <c r="T88" s="52" t="s">
        <v>592</v>
      </c>
      <c r="U88" s="52" t="s">
        <v>592</v>
      </c>
      <c r="V88" s="52" t="s">
        <v>592</v>
      </c>
      <c r="W88" s="52" t="s">
        <v>592</v>
      </c>
      <c r="X88" s="58" t="s">
        <v>592</v>
      </c>
    </row>
    <row r="89" spans="1:25" ht="21" customHeight="1">
      <c r="A89" s="113" t="s">
        <v>511</v>
      </c>
      <c r="B89" s="112">
        <v>30</v>
      </c>
      <c r="C89" s="112">
        <v>13</v>
      </c>
      <c r="D89" s="112">
        <f t="shared" si="6"/>
        <v>9</v>
      </c>
      <c r="E89" s="4">
        <f t="shared" si="7"/>
        <v>4</v>
      </c>
      <c r="F89" s="52" t="s">
        <v>0</v>
      </c>
      <c r="G89" s="52" t="s">
        <v>0</v>
      </c>
      <c r="H89" s="52" t="s">
        <v>0</v>
      </c>
      <c r="I89" s="52" t="s">
        <v>0</v>
      </c>
      <c r="J89" s="52" t="s">
        <v>0</v>
      </c>
      <c r="K89" s="53" t="s">
        <v>0</v>
      </c>
      <c r="L89" s="53" t="s">
        <v>0</v>
      </c>
      <c r="M89" s="103" t="s">
        <v>380</v>
      </c>
      <c r="N89" s="103" t="s">
        <v>380</v>
      </c>
      <c r="O89" s="103" t="s">
        <v>380</v>
      </c>
      <c r="P89" s="103" t="s">
        <v>380</v>
      </c>
      <c r="Q89" s="56" t="s">
        <v>0</v>
      </c>
      <c r="R89" s="53" t="s">
        <v>0</v>
      </c>
      <c r="S89" s="53" t="s">
        <v>0</v>
      </c>
      <c r="T89" s="103" t="s">
        <v>380</v>
      </c>
      <c r="U89" s="103" t="s">
        <v>380</v>
      </c>
      <c r="V89" s="103" t="s">
        <v>380</v>
      </c>
      <c r="W89" s="52" t="s">
        <v>380</v>
      </c>
      <c r="X89" s="58" t="s">
        <v>380</v>
      </c>
      <c r="Y89" s="3" t="s">
        <v>512</v>
      </c>
    </row>
    <row r="90" spans="1:25" ht="21" customHeight="1">
      <c r="A90" s="114" t="s">
        <v>513</v>
      </c>
      <c r="B90" s="112">
        <v>23</v>
      </c>
      <c r="C90" s="112">
        <v>13</v>
      </c>
      <c r="D90" s="112">
        <f t="shared" si="6"/>
        <v>0</v>
      </c>
      <c r="E90" s="4">
        <f t="shared" si="7"/>
        <v>13</v>
      </c>
      <c r="F90" s="52" t="s">
        <v>0</v>
      </c>
      <c r="G90" s="52" t="s">
        <v>0</v>
      </c>
      <c r="H90" s="52" t="s">
        <v>0</v>
      </c>
      <c r="I90" s="52" t="s">
        <v>0</v>
      </c>
      <c r="J90" s="52" t="s">
        <v>0</v>
      </c>
      <c r="K90" s="53" t="s">
        <v>0</v>
      </c>
      <c r="L90" s="53" t="s">
        <v>0</v>
      </c>
      <c r="M90" s="52"/>
      <c r="N90" s="52"/>
      <c r="O90" s="52"/>
      <c r="P90" s="52"/>
      <c r="Q90" s="56" t="s">
        <v>0</v>
      </c>
      <c r="R90" s="53" t="s">
        <v>0</v>
      </c>
      <c r="S90" s="53" t="s">
        <v>0</v>
      </c>
      <c r="T90" s="52"/>
      <c r="U90" s="52"/>
      <c r="V90" s="52"/>
      <c r="W90" s="52"/>
      <c r="X90" s="58"/>
    </row>
    <row r="91" spans="1:25" ht="21" customHeight="1">
      <c r="A91" s="113" t="s">
        <v>514</v>
      </c>
      <c r="B91" s="112">
        <v>36</v>
      </c>
      <c r="C91" s="112">
        <v>15</v>
      </c>
      <c r="D91" s="112">
        <f t="shared" si="6"/>
        <v>9</v>
      </c>
      <c r="E91" s="4">
        <f t="shared" si="7"/>
        <v>6</v>
      </c>
      <c r="F91" s="52" t="s">
        <v>0</v>
      </c>
      <c r="G91" s="52" t="s">
        <v>0</v>
      </c>
      <c r="H91" s="52" t="s">
        <v>0</v>
      </c>
      <c r="I91" s="52" t="s">
        <v>0</v>
      </c>
      <c r="J91" s="52" t="s">
        <v>0</v>
      </c>
      <c r="K91" s="53" t="s">
        <v>0</v>
      </c>
      <c r="L91" s="53" t="s">
        <v>0</v>
      </c>
      <c r="M91" s="52" t="s">
        <v>380</v>
      </c>
      <c r="N91" s="52" t="s">
        <v>380</v>
      </c>
      <c r="O91" s="52" t="s">
        <v>380</v>
      </c>
      <c r="P91" s="52" t="s">
        <v>380</v>
      </c>
      <c r="Q91" s="56" t="s">
        <v>0</v>
      </c>
      <c r="R91" s="53" t="s">
        <v>0</v>
      </c>
      <c r="S91" s="53" t="s">
        <v>0</v>
      </c>
      <c r="T91" s="52" t="s">
        <v>380</v>
      </c>
      <c r="U91" s="52" t="s">
        <v>380</v>
      </c>
      <c r="V91" s="52" t="s">
        <v>380</v>
      </c>
      <c r="W91" s="52" t="s">
        <v>380</v>
      </c>
      <c r="X91" s="58" t="s">
        <v>380</v>
      </c>
      <c r="Y91" s="3" t="s">
        <v>381</v>
      </c>
    </row>
    <row r="92" spans="1:25" ht="21" customHeight="1">
      <c r="A92" s="113" t="s">
        <v>516</v>
      </c>
      <c r="B92" s="112">
        <v>29</v>
      </c>
      <c r="C92" s="112">
        <v>3</v>
      </c>
      <c r="D92" s="112">
        <f t="shared" si="6"/>
        <v>9</v>
      </c>
      <c r="E92" s="4">
        <f t="shared" si="7"/>
        <v>-6</v>
      </c>
      <c r="F92" s="52" t="s">
        <v>0</v>
      </c>
      <c r="G92" s="52" t="s">
        <v>0</v>
      </c>
      <c r="H92" s="52" t="s">
        <v>0</v>
      </c>
      <c r="I92" s="52" t="s">
        <v>0</v>
      </c>
      <c r="J92" s="52" t="s">
        <v>0</v>
      </c>
      <c r="K92" s="53" t="s">
        <v>0</v>
      </c>
      <c r="L92" s="53" t="s">
        <v>0</v>
      </c>
      <c r="M92" s="103" t="s">
        <v>380</v>
      </c>
      <c r="N92" s="103" t="s">
        <v>380</v>
      </c>
      <c r="O92" s="103" t="s">
        <v>380</v>
      </c>
      <c r="P92" s="103" t="s">
        <v>380</v>
      </c>
      <c r="Q92" s="56" t="s">
        <v>0</v>
      </c>
      <c r="R92" s="53" t="s">
        <v>0</v>
      </c>
      <c r="S92" s="53" t="s">
        <v>0</v>
      </c>
      <c r="T92" s="103" t="s">
        <v>380</v>
      </c>
      <c r="U92" s="103" t="s">
        <v>380</v>
      </c>
      <c r="V92" s="52" t="s">
        <v>380</v>
      </c>
      <c r="W92" s="52" t="s">
        <v>380</v>
      </c>
      <c r="X92" s="58" t="s">
        <v>380</v>
      </c>
    </row>
    <row r="93" spans="1:25" ht="21" customHeight="1">
      <c r="A93" s="113" t="s">
        <v>517</v>
      </c>
      <c r="B93" s="112">
        <v>25</v>
      </c>
      <c r="C93" s="112">
        <v>21</v>
      </c>
      <c r="D93" s="112">
        <f t="shared" si="6"/>
        <v>7</v>
      </c>
      <c r="E93" s="4">
        <f t="shared" si="7"/>
        <v>14</v>
      </c>
      <c r="F93" s="52" t="s">
        <v>0</v>
      </c>
      <c r="G93" s="52" t="s">
        <v>0</v>
      </c>
      <c r="H93" s="52" t="s">
        <v>0</v>
      </c>
      <c r="I93" s="52" t="s">
        <v>0</v>
      </c>
      <c r="J93" s="52" t="s">
        <v>0</v>
      </c>
      <c r="K93" s="53" t="s">
        <v>0</v>
      </c>
      <c r="L93" s="53" t="s">
        <v>0</v>
      </c>
      <c r="M93" s="52" t="s">
        <v>0</v>
      </c>
      <c r="N93" s="52" t="s">
        <v>0</v>
      </c>
      <c r="O93" s="52" t="s">
        <v>380</v>
      </c>
      <c r="P93" s="52" t="s">
        <v>380</v>
      </c>
      <c r="Q93" s="56"/>
      <c r="R93" s="53"/>
      <c r="S93" s="53"/>
      <c r="T93" s="52" t="s">
        <v>380</v>
      </c>
      <c r="U93" s="52" t="s">
        <v>380</v>
      </c>
      <c r="V93" s="52" t="s">
        <v>380</v>
      </c>
      <c r="W93" s="52" t="s">
        <v>380</v>
      </c>
      <c r="X93" s="58" t="s">
        <v>380</v>
      </c>
      <c r="Y93" s="3" t="s">
        <v>394</v>
      </c>
    </row>
    <row r="94" spans="1:25" ht="21" customHeight="1">
      <c r="A94" s="113" t="s">
        <v>518</v>
      </c>
      <c r="B94" s="112">
        <v>30</v>
      </c>
      <c r="C94" s="112">
        <v>15</v>
      </c>
      <c r="D94" s="112">
        <f t="shared" si="6"/>
        <v>3</v>
      </c>
      <c r="E94" s="4">
        <f t="shared" si="7"/>
        <v>12</v>
      </c>
      <c r="F94" s="52" t="s">
        <v>0</v>
      </c>
      <c r="G94" s="52" t="s">
        <v>0</v>
      </c>
      <c r="H94" s="52" t="s">
        <v>0</v>
      </c>
      <c r="I94" s="52" t="s">
        <v>0</v>
      </c>
      <c r="J94" s="52" t="s">
        <v>0</v>
      </c>
      <c r="K94" s="53" t="s">
        <v>0</v>
      </c>
      <c r="L94" s="53" t="s">
        <v>0</v>
      </c>
      <c r="M94" s="52" t="s">
        <v>0</v>
      </c>
      <c r="N94" s="52" t="s">
        <v>0</v>
      </c>
      <c r="O94" s="52" t="s">
        <v>0</v>
      </c>
      <c r="P94" s="52" t="s">
        <v>0</v>
      </c>
      <c r="Q94" s="56" t="s">
        <v>0</v>
      </c>
      <c r="R94" s="53" t="s">
        <v>0</v>
      </c>
      <c r="S94" s="53" t="s">
        <v>0</v>
      </c>
      <c r="T94" s="52" t="s">
        <v>380</v>
      </c>
      <c r="U94" s="52" t="s">
        <v>380</v>
      </c>
      <c r="V94" s="52" t="s">
        <v>380</v>
      </c>
      <c r="W94" s="107" t="s">
        <v>0</v>
      </c>
      <c r="X94" s="108" t="s">
        <v>0</v>
      </c>
      <c r="Y94" s="3" t="s">
        <v>519</v>
      </c>
    </row>
    <row r="95" spans="1:25" ht="21" customHeight="1">
      <c r="A95" s="111" t="s">
        <v>520</v>
      </c>
      <c r="B95" s="112">
        <v>32</v>
      </c>
      <c r="C95" s="112">
        <v>14</v>
      </c>
      <c r="D95" s="112">
        <f t="shared" si="6"/>
        <v>9</v>
      </c>
      <c r="E95" s="4">
        <f t="shared" si="7"/>
        <v>5</v>
      </c>
      <c r="F95" s="52" t="s">
        <v>0</v>
      </c>
      <c r="G95" s="52" t="s">
        <v>0</v>
      </c>
      <c r="H95" s="52" t="s">
        <v>0</v>
      </c>
      <c r="I95" s="52" t="s">
        <v>0</v>
      </c>
      <c r="J95" s="52" t="s">
        <v>0</v>
      </c>
      <c r="K95" s="53" t="s">
        <v>0</v>
      </c>
      <c r="L95" s="53" t="s">
        <v>0</v>
      </c>
      <c r="M95" s="52" t="s">
        <v>380</v>
      </c>
      <c r="N95" s="52" t="s">
        <v>380</v>
      </c>
      <c r="O95" s="52" t="s">
        <v>380</v>
      </c>
      <c r="P95" s="52" t="s">
        <v>380</v>
      </c>
      <c r="Q95" s="56" t="s">
        <v>0</v>
      </c>
      <c r="R95" s="53" t="s">
        <v>0</v>
      </c>
      <c r="S95" s="53" t="s">
        <v>0</v>
      </c>
      <c r="T95" s="52" t="s">
        <v>380</v>
      </c>
      <c r="U95" s="52" t="s">
        <v>380</v>
      </c>
      <c r="V95" s="52" t="s">
        <v>380</v>
      </c>
      <c r="W95" s="52" t="s">
        <v>380</v>
      </c>
      <c r="X95" s="58" t="s">
        <v>380</v>
      </c>
      <c r="Y95" s="3" t="s">
        <v>521</v>
      </c>
    </row>
    <row r="96" spans="1:25" ht="21" customHeight="1">
      <c r="A96" s="113" t="s">
        <v>522</v>
      </c>
      <c r="B96" s="112">
        <v>14</v>
      </c>
      <c r="C96" s="112">
        <v>14</v>
      </c>
      <c r="D96" s="112">
        <f t="shared" si="6"/>
        <v>9</v>
      </c>
      <c r="E96" s="4">
        <f t="shared" si="7"/>
        <v>5</v>
      </c>
      <c r="F96" s="52" t="s">
        <v>0</v>
      </c>
      <c r="G96" s="52" t="s">
        <v>0</v>
      </c>
      <c r="H96" s="52" t="s">
        <v>0</v>
      </c>
      <c r="I96" s="52" t="s">
        <v>0</v>
      </c>
      <c r="J96" s="52" t="s">
        <v>0</v>
      </c>
      <c r="K96" s="53" t="s">
        <v>0</v>
      </c>
      <c r="L96" s="53" t="s">
        <v>0</v>
      </c>
      <c r="M96" s="52" t="s">
        <v>380</v>
      </c>
      <c r="N96" s="52" t="s">
        <v>380</v>
      </c>
      <c r="O96" s="52" t="s">
        <v>380</v>
      </c>
      <c r="P96" s="52" t="s">
        <v>380</v>
      </c>
      <c r="Q96" s="56" t="s">
        <v>0</v>
      </c>
      <c r="R96" s="53" t="s">
        <v>0</v>
      </c>
      <c r="S96" s="53" t="s">
        <v>0</v>
      </c>
      <c r="T96" s="52" t="s">
        <v>380</v>
      </c>
      <c r="U96" s="52" t="s">
        <v>380</v>
      </c>
      <c r="V96" s="52" t="s">
        <v>380</v>
      </c>
      <c r="W96" s="52" t="s">
        <v>380</v>
      </c>
      <c r="X96" s="58" t="s">
        <v>380</v>
      </c>
      <c r="Y96" s="3" t="s">
        <v>417</v>
      </c>
    </row>
    <row r="97" spans="1:25" ht="21" customHeight="1">
      <c r="A97" s="114" t="s">
        <v>523</v>
      </c>
      <c r="B97" s="112">
        <v>20</v>
      </c>
      <c r="C97" s="112">
        <v>15</v>
      </c>
      <c r="D97" s="112">
        <f t="shared" si="6"/>
        <v>0</v>
      </c>
      <c r="E97" s="4">
        <f t="shared" si="7"/>
        <v>15</v>
      </c>
      <c r="F97" s="52" t="s">
        <v>0</v>
      </c>
      <c r="G97" s="52" t="s">
        <v>0</v>
      </c>
      <c r="H97" s="52" t="s">
        <v>0</v>
      </c>
      <c r="I97" s="52" t="s">
        <v>0</v>
      </c>
      <c r="J97" s="52" t="s">
        <v>0</v>
      </c>
      <c r="K97" s="53" t="s">
        <v>0</v>
      </c>
      <c r="L97" s="53" t="s">
        <v>0</v>
      </c>
      <c r="M97" s="52" t="s">
        <v>0</v>
      </c>
      <c r="N97" s="52" t="s">
        <v>0</v>
      </c>
      <c r="O97" s="52" t="s">
        <v>0</v>
      </c>
      <c r="P97" s="52" t="s">
        <v>0</v>
      </c>
      <c r="Q97" s="56" t="s">
        <v>0</v>
      </c>
      <c r="R97" s="53" t="s">
        <v>0</v>
      </c>
      <c r="S97" s="53" t="s">
        <v>0</v>
      </c>
      <c r="T97" s="52" t="s">
        <v>0</v>
      </c>
      <c r="U97" s="52" t="s">
        <v>0</v>
      </c>
      <c r="V97" s="52" t="s">
        <v>0</v>
      </c>
      <c r="W97" s="52" t="s">
        <v>0</v>
      </c>
      <c r="X97" s="58" t="s">
        <v>0</v>
      </c>
    </row>
    <row r="98" spans="1:25" ht="21" customHeight="1">
      <c r="A98" s="113" t="s">
        <v>524</v>
      </c>
      <c r="B98" s="112">
        <v>32</v>
      </c>
      <c r="C98" s="112">
        <v>14</v>
      </c>
      <c r="D98" s="112">
        <f t="shared" si="6"/>
        <v>5</v>
      </c>
      <c r="E98" s="4">
        <f t="shared" si="7"/>
        <v>9</v>
      </c>
      <c r="F98" s="52" t="s">
        <v>0</v>
      </c>
      <c r="G98" s="52" t="s">
        <v>0</v>
      </c>
      <c r="H98" s="52" t="s">
        <v>0</v>
      </c>
      <c r="I98" s="52" t="s">
        <v>0</v>
      </c>
      <c r="J98" s="52" t="s">
        <v>0</v>
      </c>
      <c r="K98" s="53" t="s">
        <v>0</v>
      </c>
      <c r="L98" s="53" t="s">
        <v>0</v>
      </c>
      <c r="M98" s="52" t="s">
        <v>0</v>
      </c>
      <c r="N98" s="52" t="s">
        <v>0</v>
      </c>
      <c r="O98" s="52" t="s">
        <v>0</v>
      </c>
      <c r="P98" s="52" t="s">
        <v>0</v>
      </c>
      <c r="Q98" s="56" t="s">
        <v>0</v>
      </c>
      <c r="R98" s="53" t="s">
        <v>0</v>
      </c>
      <c r="S98" s="53" t="s">
        <v>0</v>
      </c>
      <c r="T98" s="52" t="s">
        <v>380</v>
      </c>
      <c r="U98" s="52" t="s">
        <v>380</v>
      </c>
      <c r="V98" s="52" t="s">
        <v>380</v>
      </c>
      <c r="W98" s="52" t="s">
        <v>380</v>
      </c>
      <c r="X98" s="58" t="s">
        <v>380</v>
      </c>
      <c r="Y98" s="3" t="s">
        <v>525</v>
      </c>
    </row>
    <row r="99" spans="1:25" ht="21" customHeight="1">
      <c r="A99" s="111" t="s">
        <v>526</v>
      </c>
      <c r="B99" s="112">
        <v>30</v>
      </c>
      <c r="C99" s="112">
        <v>17</v>
      </c>
      <c r="D99" s="112">
        <f t="shared" si="6"/>
        <v>0</v>
      </c>
      <c r="E99" s="4">
        <f t="shared" si="7"/>
        <v>17</v>
      </c>
      <c r="F99" s="52" t="s">
        <v>592</v>
      </c>
      <c r="G99" s="52" t="s">
        <v>592</v>
      </c>
      <c r="H99" s="52" t="s">
        <v>592</v>
      </c>
      <c r="I99" s="52" t="s">
        <v>592</v>
      </c>
      <c r="J99" s="52" t="s">
        <v>592</v>
      </c>
      <c r="K99" s="53" t="s">
        <v>592</v>
      </c>
      <c r="L99" s="53" t="s">
        <v>592</v>
      </c>
      <c r="M99" s="52" t="s">
        <v>592</v>
      </c>
      <c r="N99" s="52" t="s">
        <v>592</v>
      </c>
      <c r="O99" s="52" t="s">
        <v>592</v>
      </c>
      <c r="P99" s="52" t="s">
        <v>592</v>
      </c>
      <c r="Q99" s="56" t="s">
        <v>592</v>
      </c>
      <c r="R99" s="53" t="s">
        <v>592</v>
      </c>
      <c r="S99" s="53" t="s">
        <v>592</v>
      </c>
      <c r="T99" s="52" t="s">
        <v>592</v>
      </c>
      <c r="U99" s="52" t="s">
        <v>592</v>
      </c>
      <c r="V99" s="52" t="s">
        <v>592</v>
      </c>
      <c r="W99" s="52" t="s">
        <v>592</v>
      </c>
      <c r="X99" s="58" t="s">
        <v>592</v>
      </c>
    </row>
    <row r="100" spans="1:25" ht="21" customHeight="1">
      <c r="A100" s="113" t="s">
        <v>528</v>
      </c>
      <c r="B100" s="112">
        <v>34</v>
      </c>
      <c r="C100" s="112">
        <v>21</v>
      </c>
      <c r="D100" s="112">
        <f t="shared" si="6"/>
        <v>9</v>
      </c>
      <c r="E100" s="4">
        <f t="shared" si="7"/>
        <v>12</v>
      </c>
      <c r="F100" s="52" t="s">
        <v>0</v>
      </c>
      <c r="G100" s="52" t="s">
        <v>0</v>
      </c>
      <c r="H100" s="52" t="s">
        <v>0</v>
      </c>
      <c r="I100" s="52" t="s">
        <v>0</v>
      </c>
      <c r="J100" s="52" t="s">
        <v>0</v>
      </c>
      <c r="K100" s="53" t="s">
        <v>0</v>
      </c>
      <c r="L100" s="53" t="s">
        <v>0</v>
      </c>
      <c r="M100" s="52" t="s">
        <v>380</v>
      </c>
      <c r="N100" s="52" t="s">
        <v>380</v>
      </c>
      <c r="O100" s="52" t="s">
        <v>380</v>
      </c>
      <c r="P100" s="52" t="s">
        <v>380</v>
      </c>
      <c r="Q100" s="56" t="s">
        <v>0</v>
      </c>
      <c r="R100" s="53" t="s">
        <v>0</v>
      </c>
      <c r="S100" s="53" t="s">
        <v>0</v>
      </c>
      <c r="T100" s="52" t="s">
        <v>380</v>
      </c>
      <c r="U100" s="52" t="s">
        <v>380</v>
      </c>
      <c r="V100" s="52" t="s">
        <v>380</v>
      </c>
      <c r="W100" s="52" t="s">
        <v>380</v>
      </c>
      <c r="X100" s="58" t="s">
        <v>380</v>
      </c>
      <c r="Y100" s="3" t="s">
        <v>529</v>
      </c>
    </row>
    <row r="101" spans="1:25" ht="21" customHeight="1">
      <c r="A101" s="113" t="s">
        <v>530</v>
      </c>
      <c r="B101" s="112">
        <v>32</v>
      </c>
      <c r="C101" s="112">
        <v>21</v>
      </c>
      <c r="D101" s="112">
        <f t="shared" si="6"/>
        <v>6</v>
      </c>
      <c r="E101" s="4">
        <f t="shared" si="7"/>
        <v>15</v>
      </c>
      <c r="F101" s="52" t="s">
        <v>0</v>
      </c>
      <c r="G101" s="52" t="s">
        <v>0</v>
      </c>
      <c r="H101" s="52" t="s">
        <v>0</v>
      </c>
      <c r="I101" s="52" t="s">
        <v>0</v>
      </c>
      <c r="J101" s="52" t="s">
        <v>485</v>
      </c>
      <c r="K101" s="53" t="s">
        <v>485</v>
      </c>
      <c r="L101" s="53" t="s">
        <v>485</v>
      </c>
      <c r="M101" s="52" t="s">
        <v>0</v>
      </c>
      <c r="N101" s="52" t="s">
        <v>0</v>
      </c>
      <c r="O101" s="52" t="s">
        <v>0</v>
      </c>
      <c r="P101" s="52" t="s">
        <v>383</v>
      </c>
      <c r="Q101" s="56" t="s">
        <v>0</v>
      </c>
      <c r="R101" s="53" t="s">
        <v>0</v>
      </c>
      <c r="S101" s="53" t="s">
        <v>0</v>
      </c>
      <c r="T101" s="52" t="s">
        <v>380</v>
      </c>
      <c r="U101" s="52" t="s">
        <v>380</v>
      </c>
      <c r="V101" s="52" t="s">
        <v>380</v>
      </c>
      <c r="W101" s="52" t="s">
        <v>380</v>
      </c>
      <c r="X101" s="58" t="s">
        <v>380</v>
      </c>
      <c r="Y101" s="3" t="s">
        <v>531</v>
      </c>
    </row>
    <row r="102" spans="1:25" ht="21" customHeight="1">
      <c r="A102" s="113" t="s">
        <v>532</v>
      </c>
      <c r="B102" s="112">
        <v>18</v>
      </c>
      <c r="C102" s="112">
        <v>7</v>
      </c>
      <c r="D102" s="112">
        <f t="shared" si="6"/>
        <v>5</v>
      </c>
      <c r="E102" s="4">
        <f t="shared" si="7"/>
        <v>2</v>
      </c>
      <c r="F102" s="52" t="s">
        <v>0</v>
      </c>
      <c r="G102" s="52" t="s">
        <v>0</v>
      </c>
      <c r="H102" s="52" t="s">
        <v>0</v>
      </c>
      <c r="I102" s="52" t="s">
        <v>0</v>
      </c>
      <c r="J102" s="52" t="s">
        <v>0</v>
      </c>
      <c r="K102" s="53" t="s">
        <v>0</v>
      </c>
      <c r="L102" s="53" t="s">
        <v>0</v>
      </c>
      <c r="M102" s="52" t="s">
        <v>0</v>
      </c>
      <c r="N102" s="52" t="s">
        <v>0</v>
      </c>
      <c r="O102" s="52" t="s">
        <v>0</v>
      </c>
      <c r="P102" s="52" t="s">
        <v>0</v>
      </c>
      <c r="Q102" s="56" t="s">
        <v>0</v>
      </c>
      <c r="R102" s="53" t="s">
        <v>0</v>
      </c>
      <c r="S102" s="53" t="s">
        <v>0</v>
      </c>
      <c r="T102" s="103" t="s">
        <v>380</v>
      </c>
      <c r="U102" s="103" t="s">
        <v>380</v>
      </c>
      <c r="V102" s="52" t="s">
        <v>380</v>
      </c>
      <c r="W102" s="52" t="s">
        <v>380</v>
      </c>
      <c r="X102" s="58" t="s">
        <v>380</v>
      </c>
      <c r="Y102" s="3" t="s">
        <v>446</v>
      </c>
    </row>
    <row r="103" spans="1:25" ht="21" customHeight="1">
      <c r="A103" s="111" t="s">
        <v>533</v>
      </c>
      <c r="B103" s="112">
        <v>30</v>
      </c>
      <c r="C103" s="112">
        <v>19</v>
      </c>
      <c r="D103" s="112">
        <f t="shared" si="6"/>
        <v>10</v>
      </c>
      <c r="E103" s="4">
        <f t="shared" si="7"/>
        <v>9</v>
      </c>
      <c r="F103" s="52" t="s">
        <v>0</v>
      </c>
      <c r="G103" s="52" t="s">
        <v>0</v>
      </c>
      <c r="H103" s="52" t="s">
        <v>0</v>
      </c>
      <c r="I103" s="52" t="s">
        <v>0</v>
      </c>
      <c r="J103" s="52" t="s">
        <v>380</v>
      </c>
      <c r="K103" s="53" t="s">
        <v>0</v>
      </c>
      <c r="L103" s="53" t="s">
        <v>0</v>
      </c>
      <c r="M103" s="52" t="s">
        <v>380</v>
      </c>
      <c r="N103" s="52" t="s">
        <v>380</v>
      </c>
      <c r="O103" s="52" t="s">
        <v>380</v>
      </c>
      <c r="P103" s="52" t="s">
        <v>380</v>
      </c>
      <c r="Q103" s="56" t="s">
        <v>0</v>
      </c>
      <c r="R103" s="53" t="s">
        <v>0</v>
      </c>
      <c r="S103" s="53" t="s">
        <v>0</v>
      </c>
      <c r="T103" s="52" t="s">
        <v>380</v>
      </c>
      <c r="U103" s="52" t="s">
        <v>380</v>
      </c>
      <c r="V103" s="52" t="s">
        <v>380</v>
      </c>
      <c r="W103" s="52" t="s">
        <v>380</v>
      </c>
      <c r="X103" s="58" t="s">
        <v>380</v>
      </c>
      <c r="Y103" s="3" t="s">
        <v>534</v>
      </c>
    </row>
    <row r="104" spans="1:25" ht="21" customHeight="1">
      <c r="A104" s="111" t="s">
        <v>535</v>
      </c>
      <c r="B104" s="112">
        <v>30</v>
      </c>
      <c r="C104" s="112">
        <v>19</v>
      </c>
      <c r="D104" s="112">
        <f t="shared" si="6"/>
        <v>10</v>
      </c>
      <c r="E104" s="4">
        <f t="shared" si="7"/>
        <v>9</v>
      </c>
      <c r="F104" s="52" t="s">
        <v>0</v>
      </c>
      <c r="G104" s="52" t="s">
        <v>0</v>
      </c>
      <c r="H104" s="52" t="s">
        <v>0</v>
      </c>
      <c r="I104" s="52" t="s">
        <v>0</v>
      </c>
      <c r="J104" s="52" t="s">
        <v>380</v>
      </c>
      <c r="K104" s="53" t="s">
        <v>0</v>
      </c>
      <c r="L104" s="53" t="s">
        <v>0</v>
      </c>
      <c r="M104" s="52" t="s">
        <v>380</v>
      </c>
      <c r="N104" s="52" t="s">
        <v>380</v>
      </c>
      <c r="O104" s="52" t="s">
        <v>380</v>
      </c>
      <c r="P104" s="52" t="s">
        <v>380</v>
      </c>
      <c r="Q104" s="56" t="s">
        <v>0</v>
      </c>
      <c r="R104" s="53" t="s">
        <v>0</v>
      </c>
      <c r="S104" s="53" t="s">
        <v>0</v>
      </c>
      <c r="T104" s="52" t="s">
        <v>380</v>
      </c>
      <c r="U104" s="52" t="s">
        <v>380</v>
      </c>
      <c r="V104" s="52" t="s">
        <v>380</v>
      </c>
      <c r="W104" s="52" t="s">
        <v>380</v>
      </c>
      <c r="X104" s="58" t="s">
        <v>380</v>
      </c>
      <c r="Y104" s="3" t="s">
        <v>536</v>
      </c>
    </row>
    <row r="105" spans="1:25" ht="21" customHeight="1">
      <c r="A105" s="113" t="s">
        <v>538</v>
      </c>
      <c r="B105" s="112">
        <v>18</v>
      </c>
      <c r="C105" s="112">
        <v>7</v>
      </c>
      <c r="D105" s="112">
        <f t="shared" si="6"/>
        <v>7</v>
      </c>
      <c r="E105" s="4">
        <f t="shared" si="7"/>
        <v>0</v>
      </c>
      <c r="F105" s="52" t="s">
        <v>0</v>
      </c>
      <c r="G105" s="52" t="s">
        <v>0</v>
      </c>
      <c r="H105" s="52" t="s">
        <v>0</v>
      </c>
      <c r="I105" s="52" t="s">
        <v>0</v>
      </c>
      <c r="J105" s="52" t="s">
        <v>0</v>
      </c>
      <c r="K105" s="53" t="s">
        <v>0</v>
      </c>
      <c r="L105" s="53" t="s">
        <v>0</v>
      </c>
      <c r="M105" s="52" t="s">
        <v>0</v>
      </c>
      <c r="N105" s="52" t="s">
        <v>0</v>
      </c>
      <c r="O105" s="103" t="s">
        <v>380</v>
      </c>
      <c r="P105" s="103" t="s">
        <v>380</v>
      </c>
      <c r="Q105" s="56" t="s">
        <v>0</v>
      </c>
      <c r="R105" s="53" t="s">
        <v>0</v>
      </c>
      <c r="S105" s="53" t="s">
        <v>0</v>
      </c>
      <c r="T105" s="103" t="s">
        <v>380</v>
      </c>
      <c r="U105" s="103" t="s">
        <v>380</v>
      </c>
      <c r="V105" s="52" t="s">
        <v>380</v>
      </c>
      <c r="W105" s="52" t="s">
        <v>380</v>
      </c>
      <c r="X105" s="58" t="s">
        <v>380</v>
      </c>
      <c r="Y105" s="3" t="s">
        <v>417</v>
      </c>
    </row>
    <row r="106" spans="1:25" ht="21" customHeight="1">
      <c r="A106" s="113" t="s">
        <v>539</v>
      </c>
      <c r="B106" s="112">
        <v>30</v>
      </c>
      <c r="C106" s="112">
        <v>6</v>
      </c>
      <c r="D106" s="112">
        <f t="shared" si="6"/>
        <v>0</v>
      </c>
      <c r="E106" s="4">
        <f t="shared" si="7"/>
        <v>6</v>
      </c>
      <c r="F106" s="52" t="s">
        <v>0</v>
      </c>
      <c r="G106" s="52" t="s">
        <v>0</v>
      </c>
      <c r="H106" s="52" t="s">
        <v>0</v>
      </c>
      <c r="I106" s="52" t="s">
        <v>0</v>
      </c>
      <c r="J106" s="52" t="s">
        <v>0</v>
      </c>
      <c r="K106" s="53" t="s">
        <v>0</v>
      </c>
      <c r="L106" s="53" t="s">
        <v>0</v>
      </c>
      <c r="M106" s="52" t="s">
        <v>0</v>
      </c>
      <c r="N106" s="52" t="s">
        <v>0</v>
      </c>
      <c r="O106" s="52" t="s">
        <v>0</v>
      </c>
      <c r="P106" s="52" t="s">
        <v>0</v>
      </c>
      <c r="Q106" s="56" t="s">
        <v>0</v>
      </c>
      <c r="R106" s="53" t="s">
        <v>0</v>
      </c>
      <c r="S106" s="53" t="s">
        <v>0</v>
      </c>
      <c r="T106" s="107" t="s">
        <v>0</v>
      </c>
      <c r="U106" s="107" t="s">
        <v>0</v>
      </c>
      <c r="V106" s="107" t="s">
        <v>0</v>
      </c>
      <c r="W106" s="107" t="s">
        <v>0</v>
      </c>
      <c r="X106" s="108" t="s">
        <v>0</v>
      </c>
      <c r="Y106" s="3" t="s">
        <v>540</v>
      </c>
    </row>
    <row r="107" spans="1:25" ht="21" customHeight="1">
      <c r="A107" s="111" t="s">
        <v>541</v>
      </c>
      <c r="B107" s="112">
        <v>30</v>
      </c>
      <c r="C107" s="112">
        <v>6</v>
      </c>
      <c r="D107" s="112">
        <f t="shared" si="6"/>
        <v>12</v>
      </c>
      <c r="E107" s="4">
        <f t="shared" si="7"/>
        <v>-6</v>
      </c>
      <c r="F107" s="52"/>
      <c r="G107" s="52"/>
      <c r="H107" s="103" t="s">
        <v>380</v>
      </c>
      <c r="I107" s="103" t="s">
        <v>380</v>
      </c>
      <c r="J107" s="103" t="s">
        <v>380</v>
      </c>
      <c r="K107" s="53"/>
      <c r="L107" s="53"/>
      <c r="M107" s="103" t="s">
        <v>380</v>
      </c>
      <c r="N107" s="103" t="s">
        <v>380</v>
      </c>
      <c r="O107" s="103" t="s">
        <v>380</v>
      </c>
      <c r="P107" s="52" t="s">
        <v>380</v>
      </c>
      <c r="Q107" s="56"/>
      <c r="R107" s="53"/>
      <c r="S107" s="53" t="s">
        <v>0</v>
      </c>
      <c r="T107" s="52" t="s">
        <v>380</v>
      </c>
      <c r="U107" s="52" t="s">
        <v>380</v>
      </c>
      <c r="V107" s="52" t="s">
        <v>380</v>
      </c>
      <c r="W107" s="52" t="s">
        <v>380</v>
      </c>
      <c r="X107" s="58" t="s">
        <v>380</v>
      </c>
      <c r="Y107" s="100" t="s">
        <v>542</v>
      </c>
    </row>
    <row r="108" spans="1:25" ht="21" customHeight="1">
      <c r="A108" s="113" t="s">
        <v>543</v>
      </c>
      <c r="B108" s="112">
        <v>32</v>
      </c>
      <c r="C108" s="112">
        <v>12</v>
      </c>
      <c r="D108" s="112">
        <f t="shared" si="6"/>
        <v>5</v>
      </c>
      <c r="E108" s="4">
        <f t="shared" si="7"/>
        <v>7</v>
      </c>
      <c r="F108" s="52" t="s">
        <v>0</v>
      </c>
      <c r="G108" s="52" t="s">
        <v>0</v>
      </c>
      <c r="H108" s="52" t="s">
        <v>0</v>
      </c>
      <c r="I108" s="52" t="s">
        <v>0</v>
      </c>
      <c r="J108" s="52" t="s">
        <v>0</v>
      </c>
      <c r="K108" s="53" t="s">
        <v>0</v>
      </c>
      <c r="L108" s="53" t="s">
        <v>0</v>
      </c>
      <c r="M108" s="52" t="s">
        <v>0</v>
      </c>
      <c r="N108" s="52" t="s">
        <v>0</v>
      </c>
      <c r="O108" s="52" t="s">
        <v>0</v>
      </c>
      <c r="P108" s="52" t="s">
        <v>0</v>
      </c>
      <c r="Q108" s="56" t="s">
        <v>0</v>
      </c>
      <c r="R108" s="53" t="s">
        <v>0</v>
      </c>
      <c r="S108" s="53" t="s">
        <v>0</v>
      </c>
      <c r="T108" s="52" t="s">
        <v>380</v>
      </c>
      <c r="U108" s="52" t="s">
        <v>380</v>
      </c>
      <c r="V108" s="52" t="s">
        <v>380</v>
      </c>
      <c r="W108" s="52" t="s">
        <v>380</v>
      </c>
      <c r="X108" s="58" t="s">
        <v>380</v>
      </c>
      <c r="Y108" s="3" t="s">
        <v>417</v>
      </c>
    </row>
    <row r="109" spans="1:25" ht="21" customHeight="1">
      <c r="A109" s="113" t="s">
        <v>544</v>
      </c>
      <c r="B109" s="112">
        <v>30</v>
      </c>
      <c r="C109" s="112">
        <v>26</v>
      </c>
      <c r="D109" s="112">
        <f t="shared" si="6"/>
        <v>5</v>
      </c>
      <c r="E109" s="4">
        <f t="shared" si="7"/>
        <v>21</v>
      </c>
      <c r="F109" s="52" t="s">
        <v>0</v>
      </c>
      <c r="G109" s="52" t="s">
        <v>0</v>
      </c>
      <c r="H109" s="52" t="s">
        <v>0</v>
      </c>
      <c r="I109" s="52" t="s">
        <v>0</v>
      </c>
      <c r="J109" s="52" t="s">
        <v>0</v>
      </c>
      <c r="K109" s="53" t="s">
        <v>0</v>
      </c>
      <c r="L109" s="53" t="s">
        <v>0</v>
      </c>
      <c r="M109" s="52" t="s">
        <v>0</v>
      </c>
      <c r="N109" s="52" t="s">
        <v>0</v>
      </c>
      <c r="O109" s="52" t="s">
        <v>0</v>
      </c>
      <c r="P109" s="52" t="s">
        <v>0</v>
      </c>
      <c r="Q109" s="56" t="s">
        <v>0</v>
      </c>
      <c r="R109" s="53" t="s">
        <v>0</v>
      </c>
      <c r="S109" s="53" t="s">
        <v>0</v>
      </c>
      <c r="T109" s="52" t="s">
        <v>380</v>
      </c>
      <c r="U109" s="52" t="s">
        <v>380</v>
      </c>
      <c r="V109" s="52" t="s">
        <v>380</v>
      </c>
      <c r="W109" s="52" t="s">
        <v>380</v>
      </c>
      <c r="X109" s="58" t="s">
        <v>380</v>
      </c>
    </row>
    <row r="110" spans="1:25" ht="21" customHeight="1">
      <c r="A110" s="111" t="s">
        <v>546</v>
      </c>
      <c r="B110" s="112">
        <v>30</v>
      </c>
      <c r="C110" s="112">
        <v>16</v>
      </c>
      <c r="D110" s="112">
        <f t="shared" si="6"/>
        <v>12</v>
      </c>
      <c r="E110" s="4">
        <f t="shared" si="7"/>
        <v>4</v>
      </c>
      <c r="F110" s="52" t="s">
        <v>0</v>
      </c>
      <c r="G110" s="52" t="s">
        <v>0</v>
      </c>
      <c r="H110" s="52" t="s">
        <v>380</v>
      </c>
      <c r="I110" s="52" t="s">
        <v>380</v>
      </c>
      <c r="J110" s="52" t="s">
        <v>380</v>
      </c>
      <c r="K110" s="53" t="s">
        <v>0</v>
      </c>
      <c r="L110" s="53" t="s">
        <v>0</v>
      </c>
      <c r="M110" s="52" t="s">
        <v>380</v>
      </c>
      <c r="N110" s="52" t="s">
        <v>380</v>
      </c>
      <c r="O110" s="52" t="s">
        <v>380</v>
      </c>
      <c r="P110" s="52" t="s">
        <v>380</v>
      </c>
      <c r="Q110" s="56" t="s">
        <v>0</v>
      </c>
      <c r="R110" s="53" t="s">
        <v>0</v>
      </c>
      <c r="S110" s="53" t="s">
        <v>0</v>
      </c>
      <c r="T110" s="52" t="s">
        <v>380</v>
      </c>
      <c r="U110" s="52" t="s">
        <v>380</v>
      </c>
      <c r="V110" s="52" t="s">
        <v>380</v>
      </c>
      <c r="W110" s="52" t="s">
        <v>380</v>
      </c>
      <c r="X110" s="58" t="s">
        <v>380</v>
      </c>
      <c r="Y110" s="3" t="s">
        <v>542</v>
      </c>
    </row>
    <row r="111" spans="1:25" ht="21" customHeight="1">
      <c r="A111" s="113" t="s">
        <v>547</v>
      </c>
      <c r="B111" s="112">
        <v>29</v>
      </c>
      <c r="C111" s="112">
        <v>20</v>
      </c>
      <c r="D111" s="112">
        <f t="shared" ref="D111:D142" si="8">COUNTIF(F111:DW111,"x")</f>
        <v>9</v>
      </c>
      <c r="E111" s="4">
        <f t="shared" ref="E111:E142" si="9">C111-D111</f>
        <v>11</v>
      </c>
      <c r="F111" s="52" t="s">
        <v>0</v>
      </c>
      <c r="G111" s="52" t="s">
        <v>0</v>
      </c>
      <c r="H111" s="52" t="s">
        <v>0</v>
      </c>
      <c r="I111" s="52" t="s">
        <v>0</v>
      </c>
      <c r="J111" s="52" t="s">
        <v>0</v>
      </c>
      <c r="K111" s="53" t="s">
        <v>0</v>
      </c>
      <c r="L111" s="53" t="s">
        <v>0</v>
      </c>
      <c r="M111" s="52" t="s">
        <v>380</v>
      </c>
      <c r="N111" s="52" t="s">
        <v>380</v>
      </c>
      <c r="O111" s="52" t="s">
        <v>380</v>
      </c>
      <c r="P111" s="52" t="s">
        <v>380</v>
      </c>
      <c r="Q111" s="56" t="s">
        <v>0</v>
      </c>
      <c r="R111" s="53"/>
      <c r="S111" s="53"/>
      <c r="T111" s="52" t="s">
        <v>380</v>
      </c>
      <c r="U111" s="52" t="s">
        <v>380</v>
      </c>
      <c r="V111" s="52" t="s">
        <v>380</v>
      </c>
      <c r="W111" s="52" t="s">
        <v>380</v>
      </c>
      <c r="X111" s="58" t="s">
        <v>380</v>
      </c>
      <c r="Y111" s="3" t="s">
        <v>542</v>
      </c>
    </row>
    <row r="112" spans="1:25" ht="21" customHeight="1">
      <c r="A112" s="113" t="s">
        <v>548</v>
      </c>
      <c r="B112" s="112">
        <v>30</v>
      </c>
      <c r="C112" s="112">
        <v>15</v>
      </c>
      <c r="D112" s="112">
        <f t="shared" si="8"/>
        <v>5</v>
      </c>
      <c r="E112" s="4">
        <f t="shared" si="9"/>
        <v>10</v>
      </c>
      <c r="F112" s="52" t="s">
        <v>0</v>
      </c>
      <c r="G112" s="52" t="s">
        <v>0</v>
      </c>
      <c r="H112" s="52" t="s">
        <v>0</v>
      </c>
      <c r="I112" s="52" t="s">
        <v>0</v>
      </c>
      <c r="J112" s="52" t="s">
        <v>0</v>
      </c>
      <c r="K112" s="53" t="s">
        <v>0</v>
      </c>
      <c r="L112" s="53" t="s">
        <v>0</v>
      </c>
      <c r="M112" s="52" t="s">
        <v>0</v>
      </c>
      <c r="N112" s="52" t="s">
        <v>0</v>
      </c>
      <c r="O112" s="52" t="s">
        <v>0</v>
      </c>
      <c r="P112" s="52" t="s">
        <v>0</v>
      </c>
      <c r="Q112" s="56" t="s">
        <v>0</v>
      </c>
      <c r="R112" s="53" t="s">
        <v>0</v>
      </c>
      <c r="S112" s="53" t="s">
        <v>0</v>
      </c>
      <c r="T112" s="52" t="s">
        <v>380</v>
      </c>
      <c r="U112" s="52" t="s">
        <v>380</v>
      </c>
      <c r="V112" s="52" t="s">
        <v>380</v>
      </c>
      <c r="W112" s="52" t="s">
        <v>380</v>
      </c>
      <c r="X112" s="58" t="s">
        <v>380</v>
      </c>
      <c r="Y112" s="3" t="s">
        <v>417</v>
      </c>
    </row>
    <row r="113" spans="1:25" ht="21" customHeight="1">
      <c r="A113" s="113" t="s">
        <v>549</v>
      </c>
      <c r="B113" s="112">
        <v>30</v>
      </c>
      <c r="C113" s="112">
        <v>22</v>
      </c>
      <c r="D113" s="112">
        <f t="shared" si="8"/>
        <v>5</v>
      </c>
      <c r="E113" s="4">
        <f t="shared" si="9"/>
        <v>17</v>
      </c>
      <c r="F113" s="52" t="s">
        <v>0</v>
      </c>
      <c r="G113" s="52" t="s">
        <v>0</v>
      </c>
      <c r="H113" s="52" t="s">
        <v>0</v>
      </c>
      <c r="I113" s="52" t="s">
        <v>0</v>
      </c>
      <c r="J113" s="52" t="s">
        <v>0</v>
      </c>
      <c r="K113" s="53" t="s">
        <v>0</v>
      </c>
      <c r="L113" s="53" t="s">
        <v>0</v>
      </c>
      <c r="M113" s="52" t="s">
        <v>0</v>
      </c>
      <c r="N113" s="52" t="s">
        <v>0</v>
      </c>
      <c r="O113" s="52" t="s">
        <v>0</v>
      </c>
      <c r="P113" s="52" t="s">
        <v>0</v>
      </c>
      <c r="Q113" s="56" t="s">
        <v>0</v>
      </c>
      <c r="R113" s="53" t="s">
        <v>0</v>
      </c>
      <c r="S113" s="53" t="s">
        <v>0</v>
      </c>
      <c r="T113" s="52" t="s">
        <v>380</v>
      </c>
      <c r="U113" s="52" t="s">
        <v>380</v>
      </c>
      <c r="V113" s="52" t="s">
        <v>380</v>
      </c>
      <c r="W113" s="52" t="s">
        <v>380</v>
      </c>
      <c r="X113" s="58" t="s">
        <v>380</v>
      </c>
      <c r="Y113" s="3" t="s">
        <v>413</v>
      </c>
    </row>
    <row r="114" spans="1:25" ht="21" customHeight="1">
      <c r="A114" s="113" t="s">
        <v>550</v>
      </c>
      <c r="B114" s="112">
        <v>30</v>
      </c>
      <c r="C114" s="112">
        <v>15</v>
      </c>
      <c r="D114" s="112">
        <f t="shared" si="8"/>
        <v>5</v>
      </c>
      <c r="E114" s="4">
        <f t="shared" si="9"/>
        <v>10</v>
      </c>
      <c r="F114" s="52" t="s">
        <v>0</v>
      </c>
      <c r="G114" s="52" t="s">
        <v>0</v>
      </c>
      <c r="H114" s="52" t="s">
        <v>0</v>
      </c>
      <c r="I114" s="52" t="s">
        <v>0</v>
      </c>
      <c r="J114" s="52" t="s">
        <v>0</v>
      </c>
      <c r="K114" s="53" t="s">
        <v>0</v>
      </c>
      <c r="L114" s="53" t="s">
        <v>0</v>
      </c>
      <c r="M114" s="52" t="s">
        <v>0</v>
      </c>
      <c r="N114" s="52" t="s">
        <v>0</v>
      </c>
      <c r="O114" s="52" t="s">
        <v>0</v>
      </c>
      <c r="P114" s="52" t="s">
        <v>0</v>
      </c>
      <c r="Q114" s="56" t="s">
        <v>0</v>
      </c>
      <c r="R114" s="53" t="s">
        <v>0</v>
      </c>
      <c r="S114" s="53" t="s">
        <v>0</v>
      </c>
      <c r="T114" s="52" t="s">
        <v>380</v>
      </c>
      <c r="U114" s="52" t="s">
        <v>380</v>
      </c>
      <c r="V114" s="52" t="s">
        <v>380</v>
      </c>
      <c r="W114" s="52" t="s">
        <v>380</v>
      </c>
      <c r="X114" s="58" t="s">
        <v>380</v>
      </c>
      <c r="Y114" s="3" t="s">
        <v>551</v>
      </c>
    </row>
    <row r="115" spans="1:25" ht="21" customHeight="1">
      <c r="A115" s="114" t="s">
        <v>552</v>
      </c>
      <c r="B115" s="112">
        <v>32</v>
      </c>
      <c r="C115" s="112">
        <v>15</v>
      </c>
      <c r="D115" s="112">
        <f t="shared" si="8"/>
        <v>0</v>
      </c>
      <c r="E115" s="4">
        <f t="shared" si="9"/>
        <v>15</v>
      </c>
      <c r="F115" s="52" t="s">
        <v>0</v>
      </c>
      <c r="G115" s="52" t="s">
        <v>0</v>
      </c>
      <c r="H115" s="52" t="s">
        <v>0</v>
      </c>
      <c r="I115" s="52" t="s">
        <v>0</v>
      </c>
      <c r="J115" s="52" t="s">
        <v>0</v>
      </c>
      <c r="K115" s="53" t="s">
        <v>0</v>
      </c>
      <c r="L115" s="53" t="s">
        <v>0</v>
      </c>
      <c r="M115" s="52" t="s">
        <v>0</v>
      </c>
      <c r="N115" s="52" t="s">
        <v>0</v>
      </c>
      <c r="O115" s="52" t="s">
        <v>0</v>
      </c>
      <c r="P115" s="52" t="s">
        <v>0</v>
      </c>
      <c r="Q115" s="56" t="s">
        <v>0</v>
      </c>
      <c r="R115" s="53" t="s">
        <v>0</v>
      </c>
      <c r="S115" s="53" t="s">
        <v>0</v>
      </c>
      <c r="T115" s="52" t="s">
        <v>0</v>
      </c>
      <c r="U115" s="52" t="s">
        <v>0</v>
      </c>
      <c r="V115" s="52" t="s">
        <v>0</v>
      </c>
      <c r="W115" s="52" t="s">
        <v>0</v>
      </c>
      <c r="X115" s="58" t="s">
        <v>0</v>
      </c>
    </row>
    <row r="116" spans="1:25" ht="21" customHeight="1">
      <c r="A116" s="113" t="s">
        <v>553</v>
      </c>
      <c r="B116" s="112">
        <v>28</v>
      </c>
      <c r="C116" s="112">
        <v>9</v>
      </c>
      <c r="D116" s="112">
        <f t="shared" si="8"/>
        <v>5</v>
      </c>
      <c r="E116" s="4">
        <f t="shared" si="9"/>
        <v>4</v>
      </c>
      <c r="F116" s="52" t="s">
        <v>0</v>
      </c>
      <c r="G116" s="52" t="s">
        <v>0</v>
      </c>
      <c r="H116" s="52" t="s">
        <v>0</v>
      </c>
      <c r="I116" s="52" t="s">
        <v>0</v>
      </c>
      <c r="J116" s="52" t="s">
        <v>0</v>
      </c>
      <c r="K116" s="53" t="s">
        <v>0</v>
      </c>
      <c r="L116" s="53" t="s">
        <v>0</v>
      </c>
      <c r="M116" s="52" t="s">
        <v>0</v>
      </c>
      <c r="N116" s="52" t="s">
        <v>0</v>
      </c>
      <c r="O116" s="52" t="s">
        <v>0</v>
      </c>
      <c r="P116" s="52" t="s">
        <v>0</v>
      </c>
      <c r="Q116" s="56" t="s">
        <v>0</v>
      </c>
      <c r="R116" s="53" t="s">
        <v>0</v>
      </c>
      <c r="S116" s="53" t="s">
        <v>0</v>
      </c>
      <c r="T116" s="52" t="s">
        <v>380</v>
      </c>
      <c r="U116" s="52" t="s">
        <v>380</v>
      </c>
      <c r="V116" s="52" t="s">
        <v>380</v>
      </c>
      <c r="W116" s="52" t="s">
        <v>380</v>
      </c>
      <c r="X116" s="58" t="s">
        <v>380</v>
      </c>
      <c r="Y116" s="3" t="s">
        <v>381</v>
      </c>
    </row>
    <row r="117" spans="1:25" ht="21" customHeight="1">
      <c r="A117" s="113" t="s">
        <v>554</v>
      </c>
      <c r="B117" s="112">
        <v>14</v>
      </c>
      <c r="C117" s="112">
        <v>14</v>
      </c>
      <c r="D117" s="112">
        <f t="shared" si="8"/>
        <v>9</v>
      </c>
      <c r="E117" s="4">
        <f t="shared" si="9"/>
        <v>5</v>
      </c>
      <c r="F117" s="52" t="s">
        <v>0</v>
      </c>
      <c r="G117" s="52" t="s">
        <v>0</v>
      </c>
      <c r="H117" s="52" t="s">
        <v>0</v>
      </c>
      <c r="I117" s="52" t="s">
        <v>0</v>
      </c>
      <c r="J117" s="52" t="s">
        <v>0</v>
      </c>
      <c r="K117" s="53" t="s">
        <v>0</v>
      </c>
      <c r="L117" s="53" t="s">
        <v>0</v>
      </c>
      <c r="M117" s="52" t="s">
        <v>380</v>
      </c>
      <c r="N117" s="52" t="s">
        <v>380</v>
      </c>
      <c r="O117" s="52" t="s">
        <v>380</v>
      </c>
      <c r="P117" s="52" t="s">
        <v>380</v>
      </c>
      <c r="Q117" s="56" t="s">
        <v>0</v>
      </c>
      <c r="R117" s="53" t="s">
        <v>0</v>
      </c>
      <c r="S117" s="53" t="s">
        <v>0</v>
      </c>
      <c r="T117" s="52" t="s">
        <v>380</v>
      </c>
      <c r="U117" s="52" t="s">
        <v>380</v>
      </c>
      <c r="V117" s="52" t="s">
        <v>380</v>
      </c>
      <c r="W117" s="52" t="s">
        <v>380</v>
      </c>
      <c r="X117" s="58" t="s">
        <v>380</v>
      </c>
      <c r="Y117" s="3" t="s">
        <v>417</v>
      </c>
    </row>
    <row r="118" spans="1:25" ht="21" customHeight="1">
      <c r="A118" s="113" t="s">
        <v>555</v>
      </c>
      <c r="B118" s="112">
        <v>18</v>
      </c>
      <c r="C118" s="112">
        <v>9</v>
      </c>
      <c r="D118" s="112">
        <f t="shared" si="8"/>
        <v>5</v>
      </c>
      <c r="E118" s="4">
        <f t="shared" si="9"/>
        <v>4</v>
      </c>
      <c r="F118" s="52" t="s">
        <v>0</v>
      </c>
      <c r="G118" s="52" t="s">
        <v>0</v>
      </c>
      <c r="H118" s="52" t="s">
        <v>0</v>
      </c>
      <c r="I118" s="52" t="s">
        <v>0</v>
      </c>
      <c r="J118" s="52" t="s">
        <v>0</v>
      </c>
      <c r="K118" s="53" t="s">
        <v>0</v>
      </c>
      <c r="L118" s="53" t="s">
        <v>0</v>
      </c>
      <c r="M118" s="52" t="s">
        <v>0</v>
      </c>
      <c r="N118" s="52" t="s">
        <v>0</v>
      </c>
      <c r="O118" s="52" t="s">
        <v>0</v>
      </c>
      <c r="P118" s="52" t="s">
        <v>0</v>
      </c>
      <c r="Q118" s="56" t="s">
        <v>0</v>
      </c>
      <c r="R118" s="53" t="s">
        <v>0</v>
      </c>
      <c r="S118" s="53" t="s">
        <v>0</v>
      </c>
      <c r="T118" s="107" t="s">
        <v>380</v>
      </c>
      <c r="U118" s="107" t="s">
        <v>380</v>
      </c>
      <c r="V118" s="107" t="s">
        <v>380</v>
      </c>
      <c r="W118" s="107" t="s">
        <v>380</v>
      </c>
      <c r="X118" s="109" t="s">
        <v>380</v>
      </c>
      <c r="Y118" s="3" t="s">
        <v>474</v>
      </c>
    </row>
    <row r="119" spans="1:25" ht="21" customHeight="1">
      <c r="A119" s="113" t="s">
        <v>556</v>
      </c>
      <c r="B119" s="112">
        <v>20</v>
      </c>
      <c r="C119" s="112">
        <v>8</v>
      </c>
      <c r="D119" s="112">
        <f t="shared" si="8"/>
        <v>5</v>
      </c>
      <c r="E119" s="4">
        <f t="shared" si="9"/>
        <v>3</v>
      </c>
      <c r="F119" s="52" t="s">
        <v>0</v>
      </c>
      <c r="G119" s="52" t="s">
        <v>0</v>
      </c>
      <c r="H119" s="52" t="s">
        <v>0</v>
      </c>
      <c r="I119" s="52" t="s">
        <v>0</v>
      </c>
      <c r="J119" s="52" t="s">
        <v>0</v>
      </c>
      <c r="K119" s="53" t="s">
        <v>0</v>
      </c>
      <c r="L119" s="53" t="s">
        <v>0</v>
      </c>
      <c r="M119" s="52" t="s">
        <v>0</v>
      </c>
      <c r="N119" s="52" t="s">
        <v>0</v>
      </c>
      <c r="O119" s="52" t="s">
        <v>0</v>
      </c>
      <c r="P119" s="52" t="s">
        <v>0</v>
      </c>
      <c r="Q119" s="56" t="s">
        <v>0</v>
      </c>
      <c r="R119" s="53" t="s">
        <v>0</v>
      </c>
      <c r="S119" s="53" t="s">
        <v>0</v>
      </c>
      <c r="T119" s="52" t="s">
        <v>380</v>
      </c>
      <c r="U119" s="52" t="s">
        <v>380</v>
      </c>
      <c r="V119" s="52" t="s">
        <v>380</v>
      </c>
      <c r="W119" s="52" t="s">
        <v>380</v>
      </c>
      <c r="X119" s="58" t="s">
        <v>380</v>
      </c>
      <c r="Y119" s="3" t="s">
        <v>557</v>
      </c>
    </row>
    <row r="120" spans="1:25" ht="21" customHeight="1">
      <c r="A120" s="113" t="s">
        <v>558</v>
      </c>
      <c r="B120" s="112">
        <v>25</v>
      </c>
      <c r="C120" s="112">
        <v>12</v>
      </c>
      <c r="D120" s="112">
        <f t="shared" si="8"/>
        <v>7</v>
      </c>
      <c r="E120" s="4">
        <f t="shared" si="9"/>
        <v>5</v>
      </c>
      <c r="F120" s="52" t="s">
        <v>0</v>
      </c>
      <c r="G120" s="52" t="s">
        <v>0</v>
      </c>
      <c r="H120" s="52" t="s">
        <v>0</v>
      </c>
      <c r="I120" s="52" t="s">
        <v>0</v>
      </c>
      <c r="J120" s="52" t="s">
        <v>0</v>
      </c>
      <c r="K120" s="53" t="s">
        <v>0</v>
      </c>
      <c r="L120" s="53" t="s">
        <v>0</v>
      </c>
      <c r="M120" s="52" t="s">
        <v>0</v>
      </c>
      <c r="N120" s="52" t="s">
        <v>0</v>
      </c>
      <c r="O120" s="52" t="s">
        <v>380</v>
      </c>
      <c r="P120" s="52" t="s">
        <v>380</v>
      </c>
      <c r="Q120" s="56" t="s">
        <v>0</v>
      </c>
      <c r="R120" s="53" t="s">
        <v>0</v>
      </c>
      <c r="S120" s="53" t="s">
        <v>0</v>
      </c>
      <c r="T120" s="52" t="s">
        <v>380</v>
      </c>
      <c r="U120" s="52" t="s">
        <v>380</v>
      </c>
      <c r="V120" s="52" t="s">
        <v>380</v>
      </c>
      <c r="W120" s="52" t="s">
        <v>380</v>
      </c>
      <c r="X120" s="58" t="s">
        <v>380</v>
      </c>
      <c r="Y120" s="3" t="s">
        <v>559</v>
      </c>
    </row>
    <row r="121" spans="1:25" ht="21" customHeight="1">
      <c r="A121" s="113" t="s">
        <v>560</v>
      </c>
      <c r="B121" s="112">
        <v>32</v>
      </c>
      <c r="C121" s="112">
        <v>12</v>
      </c>
      <c r="D121" s="112">
        <f t="shared" si="8"/>
        <v>2</v>
      </c>
      <c r="E121" s="4">
        <f t="shared" si="9"/>
        <v>10</v>
      </c>
      <c r="F121" s="52" t="s">
        <v>0</v>
      </c>
      <c r="G121" s="52" t="s">
        <v>0</v>
      </c>
      <c r="H121" s="52" t="s">
        <v>0</v>
      </c>
      <c r="I121" s="52" t="s">
        <v>0</v>
      </c>
      <c r="J121" s="52" t="s">
        <v>0</v>
      </c>
      <c r="K121" s="53" t="s">
        <v>0</v>
      </c>
      <c r="L121" s="53" t="s">
        <v>0</v>
      </c>
      <c r="M121" s="52" t="s">
        <v>0</v>
      </c>
      <c r="N121" s="52" t="s">
        <v>0</v>
      </c>
      <c r="O121" s="52"/>
      <c r="P121" s="52"/>
      <c r="Q121" s="56" t="s">
        <v>0</v>
      </c>
      <c r="R121" s="53" t="s">
        <v>0</v>
      </c>
      <c r="S121" s="53" t="s">
        <v>0</v>
      </c>
      <c r="T121" s="52" t="s">
        <v>380</v>
      </c>
      <c r="U121" s="52" t="s">
        <v>380</v>
      </c>
      <c r="V121" s="52"/>
      <c r="W121" s="52"/>
      <c r="X121" s="58"/>
      <c r="Y121" s="3" t="s">
        <v>561</v>
      </c>
    </row>
    <row r="122" spans="1:25" ht="21" customHeight="1">
      <c r="A122" s="113" t="s">
        <v>562</v>
      </c>
      <c r="B122" s="112">
        <v>32</v>
      </c>
      <c r="C122" s="112">
        <v>16</v>
      </c>
      <c r="D122" s="112">
        <f t="shared" si="8"/>
        <v>6</v>
      </c>
      <c r="E122" s="4">
        <f t="shared" si="9"/>
        <v>10</v>
      </c>
      <c r="F122" s="52" t="s">
        <v>0</v>
      </c>
      <c r="G122" s="52" t="s">
        <v>0</v>
      </c>
      <c r="H122" s="52" t="s">
        <v>0</v>
      </c>
      <c r="I122" s="52" t="s">
        <v>0</v>
      </c>
      <c r="J122" s="52" t="s">
        <v>0</v>
      </c>
      <c r="K122" s="53" t="s">
        <v>0</v>
      </c>
      <c r="L122" s="53" t="s">
        <v>0</v>
      </c>
      <c r="M122" s="52" t="s">
        <v>0</v>
      </c>
      <c r="N122" s="52" t="s">
        <v>0</v>
      </c>
      <c r="O122" s="52" t="s">
        <v>0</v>
      </c>
      <c r="P122" s="52" t="s">
        <v>380</v>
      </c>
      <c r="Q122" s="56" t="s">
        <v>0</v>
      </c>
      <c r="R122" s="53" t="s">
        <v>0</v>
      </c>
      <c r="S122" s="53" t="s">
        <v>0</v>
      </c>
      <c r="T122" s="52" t="s">
        <v>380</v>
      </c>
      <c r="U122" s="52" t="s">
        <v>380</v>
      </c>
      <c r="V122" s="52" t="s">
        <v>380</v>
      </c>
      <c r="W122" s="52" t="s">
        <v>380</v>
      </c>
      <c r="X122" s="58" t="s">
        <v>380</v>
      </c>
      <c r="Y122" s="3" t="s">
        <v>417</v>
      </c>
    </row>
    <row r="123" spans="1:25" ht="21" customHeight="1">
      <c r="A123" s="114" t="s">
        <v>563</v>
      </c>
      <c r="B123" s="112">
        <v>25</v>
      </c>
      <c r="C123" s="112">
        <v>15</v>
      </c>
      <c r="D123" s="112">
        <f t="shared" si="8"/>
        <v>0</v>
      </c>
      <c r="E123" s="4">
        <f t="shared" si="9"/>
        <v>15</v>
      </c>
      <c r="F123" s="52" t="s">
        <v>0</v>
      </c>
      <c r="G123" s="52" t="s">
        <v>0</v>
      </c>
      <c r="H123" s="52" t="s">
        <v>0</v>
      </c>
      <c r="I123" s="52" t="s">
        <v>0</v>
      </c>
      <c r="J123" s="52" t="s">
        <v>0</v>
      </c>
      <c r="K123" s="53" t="s">
        <v>0</v>
      </c>
      <c r="L123" s="53" t="s">
        <v>0</v>
      </c>
      <c r="M123" s="52" t="s">
        <v>0</v>
      </c>
      <c r="N123" s="52" t="s">
        <v>0</v>
      </c>
      <c r="O123" s="52" t="s">
        <v>0</v>
      </c>
      <c r="P123" s="52" t="s">
        <v>0</v>
      </c>
      <c r="Q123" s="56" t="s">
        <v>0</v>
      </c>
      <c r="R123" s="53" t="s">
        <v>0</v>
      </c>
      <c r="S123" s="53" t="s">
        <v>0</v>
      </c>
      <c r="T123" s="52" t="s">
        <v>0</v>
      </c>
      <c r="U123" s="52" t="s">
        <v>0</v>
      </c>
      <c r="V123" s="52" t="s">
        <v>0</v>
      </c>
      <c r="W123" s="52" t="s">
        <v>0</v>
      </c>
      <c r="X123" s="58" t="s">
        <v>0</v>
      </c>
    </row>
    <row r="124" spans="1:25" ht="21" customHeight="1">
      <c r="A124" s="113" t="s">
        <v>564</v>
      </c>
      <c r="B124" s="112">
        <v>30</v>
      </c>
      <c r="C124" s="112">
        <v>12</v>
      </c>
      <c r="D124" s="112">
        <f t="shared" si="8"/>
        <v>0</v>
      </c>
      <c r="E124" s="4">
        <f t="shared" si="9"/>
        <v>12</v>
      </c>
      <c r="F124" s="52" t="s">
        <v>0</v>
      </c>
      <c r="G124" s="52" t="s">
        <v>0</v>
      </c>
      <c r="H124" s="52" t="s">
        <v>0</v>
      </c>
      <c r="I124" s="52" t="s">
        <v>0</v>
      </c>
      <c r="J124" s="52" t="s">
        <v>0</v>
      </c>
      <c r="K124" s="53" t="s">
        <v>0</v>
      </c>
      <c r="L124" s="53" t="s">
        <v>0</v>
      </c>
      <c r="M124" s="52" t="s">
        <v>0</v>
      </c>
      <c r="N124" s="52" t="s">
        <v>0</v>
      </c>
      <c r="O124" s="52" t="s">
        <v>0</v>
      </c>
      <c r="P124" s="52" t="s">
        <v>0</v>
      </c>
      <c r="Q124" s="56" t="s">
        <v>0</v>
      </c>
      <c r="R124" s="53" t="s">
        <v>0</v>
      </c>
      <c r="S124" s="53" t="s">
        <v>0</v>
      </c>
      <c r="T124" s="52" t="s">
        <v>0</v>
      </c>
      <c r="U124" s="52" t="s">
        <v>0</v>
      </c>
      <c r="V124" s="52" t="s">
        <v>0</v>
      </c>
      <c r="W124" s="52" t="s">
        <v>0</v>
      </c>
      <c r="X124" s="58" t="s">
        <v>0</v>
      </c>
    </row>
    <row r="125" spans="1:25" ht="21" customHeight="1">
      <c r="A125" s="113" t="s">
        <v>565</v>
      </c>
      <c r="B125" s="112">
        <v>32</v>
      </c>
      <c r="C125" s="112">
        <v>7</v>
      </c>
      <c r="D125" s="112">
        <f t="shared" si="8"/>
        <v>7</v>
      </c>
      <c r="E125" s="4">
        <f t="shared" si="9"/>
        <v>0</v>
      </c>
      <c r="F125" s="52" t="s">
        <v>0</v>
      </c>
      <c r="G125" s="52" t="s">
        <v>0</v>
      </c>
      <c r="H125" s="52" t="s">
        <v>0</v>
      </c>
      <c r="I125" s="52" t="s">
        <v>0</v>
      </c>
      <c r="J125" s="52" t="s">
        <v>0</v>
      </c>
      <c r="K125" s="53" t="s">
        <v>0</v>
      </c>
      <c r="L125" s="53" t="s">
        <v>0</v>
      </c>
      <c r="M125" s="52" t="s">
        <v>0</v>
      </c>
      <c r="N125" s="52" t="s">
        <v>0</v>
      </c>
      <c r="O125" s="103" t="s">
        <v>380</v>
      </c>
      <c r="P125" s="103" t="s">
        <v>380</v>
      </c>
      <c r="Q125" s="56" t="s">
        <v>0</v>
      </c>
      <c r="R125" s="53" t="s">
        <v>0</v>
      </c>
      <c r="S125" s="53" t="s">
        <v>0</v>
      </c>
      <c r="T125" s="103" t="s">
        <v>380</v>
      </c>
      <c r="U125" s="52" t="s">
        <v>380</v>
      </c>
      <c r="V125" s="52" t="s">
        <v>380</v>
      </c>
      <c r="W125" s="52" t="s">
        <v>380</v>
      </c>
      <c r="X125" s="58" t="s">
        <v>380</v>
      </c>
      <c r="Y125" s="3" t="s">
        <v>566</v>
      </c>
    </row>
    <row r="126" spans="1:25" ht="21" customHeight="1">
      <c r="A126" s="113" t="s">
        <v>567</v>
      </c>
      <c r="B126" s="112">
        <v>30</v>
      </c>
      <c r="C126" s="112">
        <v>19</v>
      </c>
      <c r="D126" s="112">
        <f t="shared" si="8"/>
        <v>7</v>
      </c>
      <c r="E126" s="4">
        <f t="shared" si="9"/>
        <v>12</v>
      </c>
      <c r="F126" s="52" t="s">
        <v>0</v>
      </c>
      <c r="G126" s="52" t="s">
        <v>0</v>
      </c>
      <c r="H126" s="52" t="s">
        <v>0</v>
      </c>
      <c r="I126" s="52" t="s">
        <v>0</v>
      </c>
      <c r="J126" s="52" t="s">
        <v>0</v>
      </c>
      <c r="K126" s="53" t="s">
        <v>0</v>
      </c>
      <c r="L126" s="53" t="s">
        <v>0</v>
      </c>
      <c r="M126" s="52"/>
      <c r="N126" s="52"/>
      <c r="O126" s="52" t="s">
        <v>380</v>
      </c>
      <c r="P126" s="52" t="s">
        <v>380</v>
      </c>
      <c r="Q126" s="56" t="s">
        <v>0</v>
      </c>
      <c r="R126" s="53" t="s">
        <v>0</v>
      </c>
      <c r="S126" s="53" t="s">
        <v>0</v>
      </c>
      <c r="T126" s="52" t="s">
        <v>380</v>
      </c>
      <c r="U126" s="52" t="s">
        <v>380</v>
      </c>
      <c r="V126" s="52" t="s">
        <v>380</v>
      </c>
      <c r="W126" s="52" t="s">
        <v>380</v>
      </c>
      <c r="X126" s="58" t="s">
        <v>380</v>
      </c>
      <c r="Y126" s="3" t="s">
        <v>417</v>
      </c>
    </row>
    <row r="127" spans="1:25" ht="21" customHeight="1">
      <c r="A127" s="113" t="s">
        <v>568</v>
      </c>
      <c r="B127" s="112">
        <v>30</v>
      </c>
      <c r="C127" s="112">
        <v>10</v>
      </c>
      <c r="D127" s="112">
        <f t="shared" si="8"/>
        <v>6</v>
      </c>
      <c r="E127" s="4">
        <f t="shared" si="9"/>
        <v>4</v>
      </c>
      <c r="F127" s="52" t="s">
        <v>0</v>
      </c>
      <c r="G127" s="52" t="s">
        <v>0</v>
      </c>
      <c r="H127" s="52" t="s">
        <v>0</v>
      </c>
      <c r="I127" s="52" t="s">
        <v>0</v>
      </c>
      <c r="J127" s="52" t="s">
        <v>0</v>
      </c>
      <c r="K127" s="53" t="s">
        <v>0</v>
      </c>
      <c r="L127" s="53" t="s">
        <v>0</v>
      </c>
      <c r="M127" s="52" t="s">
        <v>0</v>
      </c>
      <c r="N127" s="52" t="s">
        <v>0</v>
      </c>
      <c r="O127" s="52" t="s">
        <v>0</v>
      </c>
      <c r="P127" s="52" t="s">
        <v>380</v>
      </c>
      <c r="Q127" s="56" t="s">
        <v>0</v>
      </c>
      <c r="R127" s="53" t="s">
        <v>0</v>
      </c>
      <c r="S127" s="53" t="s">
        <v>0</v>
      </c>
      <c r="T127" s="52" t="s">
        <v>380</v>
      </c>
      <c r="U127" s="52" t="s">
        <v>380</v>
      </c>
      <c r="V127" s="52" t="s">
        <v>380</v>
      </c>
      <c r="W127" s="52" t="s">
        <v>380</v>
      </c>
      <c r="X127" s="58" t="s">
        <v>380</v>
      </c>
      <c r="Y127" s="3" t="s">
        <v>482</v>
      </c>
    </row>
    <row r="128" spans="1:25" ht="18.75" customHeight="1">
      <c r="A128" s="113" t="s">
        <v>569</v>
      </c>
      <c r="B128" s="112">
        <v>30</v>
      </c>
      <c r="C128" s="112">
        <v>20</v>
      </c>
      <c r="D128" s="112">
        <f t="shared" si="8"/>
        <v>9</v>
      </c>
      <c r="E128" s="4">
        <f t="shared" si="9"/>
        <v>11</v>
      </c>
      <c r="F128" s="52" t="s">
        <v>0</v>
      </c>
      <c r="G128" s="52" t="s">
        <v>0</v>
      </c>
      <c r="H128" s="52" t="s">
        <v>0</v>
      </c>
      <c r="I128" s="52" t="s">
        <v>0</v>
      </c>
      <c r="J128" s="52" t="s">
        <v>0</v>
      </c>
      <c r="K128" s="53" t="s">
        <v>0</v>
      </c>
      <c r="L128" s="53" t="s">
        <v>0</v>
      </c>
      <c r="M128" s="52" t="s">
        <v>380</v>
      </c>
      <c r="N128" s="52" t="s">
        <v>380</v>
      </c>
      <c r="O128" s="52" t="s">
        <v>380</v>
      </c>
      <c r="P128" s="52" t="s">
        <v>380</v>
      </c>
      <c r="Q128" s="56" t="s">
        <v>0</v>
      </c>
      <c r="R128" s="53" t="s">
        <v>0</v>
      </c>
      <c r="S128" s="53" t="s">
        <v>0</v>
      </c>
      <c r="T128" s="52" t="s">
        <v>380</v>
      </c>
      <c r="U128" s="52" t="s">
        <v>380</v>
      </c>
      <c r="V128" s="52" t="s">
        <v>380</v>
      </c>
      <c r="W128" s="52" t="s">
        <v>380</v>
      </c>
      <c r="X128" s="58" t="s">
        <v>380</v>
      </c>
      <c r="Y128" s="3" t="s">
        <v>381</v>
      </c>
    </row>
    <row r="129" spans="1:25" ht="18.75" customHeight="1">
      <c r="A129" s="113" t="s">
        <v>570</v>
      </c>
      <c r="B129" s="112">
        <v>30</v>
      </c>
      <c r="C129" s="112">
        <v>12</v>
      </c>
      <c r="D129" s="112">
        <f t="shared" si="8"/>
        <v>10</v>
      </c>
      <c r="E129" s="4">
        <f t="shared" si="9"/>
        <v>2</v>
      </c>
      <c r="F129" s="52" t="s">
        <v>380</v>
      </c>
      <c r="G129" s="52" t="s">
        <v>380</v>
      </c>
      <c r="H129" s="52" t="s">
        <v>380</v>
      </c>
      <c r="I129" s="52" t="s">
        <v>380</v>
      </c>
      <c r="J129" s="52" t="s">
        <v>380</v>
      </c>
      <c r="K129" s="53" t="s">
        <v>0</v>
      </c>
      <c r="L129" s="53" t="s">
        <v>0</v>
      </c>
      <c r="M129" s="52" t="s">
        <v>0</v>
      </c>
      <c r="N129" s="52" t="s">
        <v>0</v>
      </c>
      <c r="O129" s="52" t="s">
        <v>0</v>
      </c>
      <c r="P129" s="52" t="s">
        <v>0</v>
      </c>
      <c r="Q129" s="56" t="s">
        <v>0</v>
      </c>
      <c r="R129" s="53" t="s">
        <v>0</v>
      </c>
      <c r="S129" s="53" t="s">
        <v>0</v>
      </c>
      <c r="T129" s="107" t="s">
        <v>380</v>
      </c>
      <c r="U129" s="107" t="s">
        <v>380</v>
      </c>
      <c r="V129" s="107" t="s">
        <v>380</v>
      </c>
      <c r="W129" s="107" t="s">
        <v>380</v>
      </c>
      <c r="X129" s="108" t="s">
        <v>380</v>
      </c>
      <c r="Y129" s="105" t="s">
        <v>571</v>
      </c>
    </row>
    <row r="130" spans="1:25" ht="18.75" customHeight="1">
      <c r="A130" s="113" t="s">
        <v>572</v>
      </c>
      <c r="B130" s="112">
        <v>30</v>
      </c>
      <c r="C130" s="112">
        <v>13</v>
      </c>
      <c r="D130" s="112">
        <f t="shared" si="8"/>
        <v>0</v>
      </c>
      <c r="E130" s="4">
        <f t="shared" si="9"/>
        <v>13</v>
      </c>
      <c r="F130" s="52" t="s">
        <v>0</v>
      </c>
      <c r="G130" s="52" t="s">
        <v>0</v>
      </c>
      <c r="H130" s="52" t="s">
        <v>0</v>
      </c>
      <c r="I130" s="52" t="s">
        <v>0</v>
      </c>
      <c r="J130" s="52" t="s">
        <v>0</v>
      </c>
      <c r="K130" s="53" t="s">
        <v>0</v>
      </c>
      <c r="L130" s="53" t="s">
        <v>0</v>
      </c>
      <c r="M130" s="52" t="s">
        <v>0</v>
      </c>
      <c r="N130" s="52" t="s">
        <v>0</v>
      </c>
      <c r="O130" s="52" t="s">
        <v>0</v>
      </c>
      <c r="P130" s="52" t="s">
        <v>0</v>
      </c>
      <c r="Q130" s="56" t="s">
        <v>0</v>
      </c>
      <c r="R130" s="53" t="s">
        <v>0</v>
      </c>
      <c r="S130" s="53" t="s">
        <v>0</v>
      </c>
      <c r="T130" s="107" t="s">
        <v>0</v>
      </c>
      <c r="U130" s="107" t="s">
        <v>0</v>
      </c>
      <c r="V130" s="107" t="s">
        <v>0</v>
      </c>
      <c r="W130" s="52" t="s">
        <v>0</v>
      </c>
      <c r="X130" s="58" t="s">
        <v>0</v>
      </c>
      <c r="Y130" s="3" t="s">
        <v>573</v>
      </c>
    </row>
    <row r="131" spans="1:25" ht="18.75" customHeight="1">
      <c r="A131" s="114" t="s">
        <v>574</v>
      </c>
      <c r="B131" s="112">
        <v>32</v>
      </c>
      <c r="C131" s="112">
        <v>22</v>
      </c>
      <c r="D131" s="112">
        <f t="shared" si="8"/>
        <v>0</v>
      </c>
      <c r="E131" s="4">
        <f t="shared" si="9"/>
        <v>22</v>
      </c>
      <c r="F131" s="52" t="s">
        <v>0</v>
      </c>
      <c r="G131" s="52" t="s">
        <v>0</v>
      </c>
      <c r="H131" s="52" t="s">
        <v>0</v>
      </c>
      <c r="I131" s="52" t="s">
        <v>0</v>
      </c>
      <c r="J131" s="52" t="s">
        <v>0</v>
      </c>
      <c r="K131" s="53" t="s">
        <v>0</v>
      </c>
      <c r="L131" s="53" t="s">
        <v>0</v>
      </c>
      <c r="M131" s="52" t="s">
        <v>0</v>
      </c>
      <c r="N131" s="52" t="s">
        <v>0</v>
      </c>
      <c r="O131" s="52" t="s">
        <v>0</v>
      </c>
      <c r="P131" s="52" t="s">
        <v>0</v>
      </c>
      <c r="Q131" s="56" t="s">
        <v>0</v>
      </c>
      <c r="R131" s="53" t="s">
        <v>0</v>
      </c>
      <c r="S131" s="53" t="s">
        <v>0</v>
      </c>
      <c r="T131" s="52" t="s">
        <v>0</v>
      </c>
      <c r="U131" s="52" t="s">
        <v>0</v>
      </c>
      <c r="V131" s="52" t="s">
        <v>0</v>
      </c>
      <c r="W131" s="52" t="s">
        <v>0</v>
      </c>
      <c r="X131" s="58" t="s">
        <v>0</v>
      </c>
    </row>
    <row r="132" spans="1:25" ht="18.75" customHeight="1">
      <c r="A132" s="113" t="s">
        <v>575</v>
      </c>
      <c r="B132" s="112">
        <v>30</v>
      </c>
      <c r="C132" s="112">
        <v>24</v>
      </c>
      <c r="D132" s="112">
        <f t="shared" si="8"/>
        <v>11</v>
      </c>
      <c r="E132" s="4">
        <f t="shared" si="9"/>
        <v>13</v>
      </c>
      <c r="F132" s="52" t="s">
        <v>0</v>
      </c>
      <c r="G132" s="52" t="s">
        <v>0</v>
      </c>
      <c r="H132" s="52" t="s">
        <v>0</v>
      </c>
      <c r="I132" s="52" t="s">
        <v>380</v>
      </c>
      <c r="J132" s="52" t="s">
        <v>380</v>
      </c>
      <c r="K132" s="53" t="s">
        <v>0</v>
      </c>
      <c r="L132" s="53" t="s">
        <v>0</v>
      </c>
      <c r="M132" s="52" t="s">
        <v>380</v>
      </c>
      <c r="N132" s="52" t="s">
        <v>380</v>
      </c>
      <c r="O132" s="52" t="s">
        <v>380</v>
      </c>
      <c r="P132" s="52" t="s">
        <v>380</v>
      </c>
      <c r="Q132" s="56" t="s">
        <v>0</v>
      </c>
      <c r="R132" s="53" t="s">
        <v>0</v>
      </c>
      <c r="S132" s="53" t="s">
        <v>0</v>
      </c>
      <c r="T132" s="52" t="s">
        <v>380</v>
      </c>
      <c r="U132" s="52" t="s">
        <v>380</v>
      </c>
      <c r="V132" s="52" t="s">
        <v>380</v>
      </c>
      <c r="W132" s="52" t="s">
        <v>380</v>
      </c>
      <c r="X132" s="58" t="s">
        <v>380</v>
      </c>
      <c r="Y132" s="3" t="s">
        <v>489</v>
      </c>
    </row>
    <row r="133" spans="1:25" ht="18.75" customHeight="1">
      <c r="A133" s="113" t="s">
        <v>576</v>
      </c>
      <c r="B133" s="112">
        <v>32</v>
      </c>
      <c r="C133" s="112">
        <v>20</v>
      </c>
      <c r="D133" s="112">
        <f t="shared" si="8"/>
        <v>5</v>
      </c>
      <c r="E133" s="4">
        <f t="shared" si="9"/>
        <v>15</v>
      </c>
      <c r="F133" s="52" t="s">
        <v>0</v>
      </c>
      <c r="G133" s="52" t="s">
        <v>0</v>
      </c>
      <c r="H133" s="52" t="s">
        <v>0</v>
      </c>
      <c r="I133" s="52" t="s">
        <v>0</v>
      </c>
      <c r="J133" s="52" t="s">
        <v>0</v>
      </c>
      <c r="K133" s="53" t="s">
        <v>0</v>
      </c>
      <c r="L133" s="53" t="s">
        <v>0</v>
      </c>
      <c r="M133" s="52" t="s">
        <v>0</v>
      </c>
      <c r="N133" s="52" t="s">
        <v>0</v>
      </c>
      <c r="O133" s="52" t="s">
        <v>0</v>
      </c>
      <c r="P133" s="52" t="s">
        <v>0</v>
      </c>
      <c r="Q133" s="56" t="s">
        <v>0</v>
      </c>
      <c r="R133" s="53" t="s">
        <v>0</v>
      </c>
      <c r="S133" s="53" t="s">
        <v>0</v>
      </c>
      <c r="T133" s="52" t="s">
        <v>380</v>
      </c>
      <c r="U133" s="52" t="s">
        <v>380</v>
      </c>
      <c r="V133" s="52" t="s">
        <v>380</v>
      </c>
      <c r="W133" s="52" t="s">
        <v>380</v>
      </c>
      <c r="X133" s="58" t="s">
        <v>380</v>
      </c>
      <c r="Y133" s="106" t="s">
        <v>577</v>
      </c>
    </row>
    <row r="134" spans="1:25" ht="18.75" customHeight="1">
      <c r="A134" s="113" t="s">
        <v>578</v>
      </c>
      <c r="B134" s="112">
        <v>45</v>
      </c>
      <c r="C134" s="112">
        <v>40</v>
      </c>
      <c r="D134" s="112">
        <f t="shared" si="8"/>
        <v>6</v>
      </c>
      <c r="E134" s="4">
        <f t="shared" si="9"/>
        <v>34</v>
      </c>
      <c r="F134" s="52" t="s">
        <v>0</v>
      </c>
      <c r="G134" s="52" t="s">
        <v>0</v>
      </c>
      <c r="H134" s="52" t="s">
        <v>0</v>
      </c>
      <c r="I134" s="52" t="s">
        <v>0</v>
      </c>
      <c r="J134" s="52" t="s">
        <v>0</v>
      </c>
      <c r="K134" s="53" t="s">
        <v>0</v>
      </c>
      <c r="L134" s="53" t="s">
        <v>0</v>
      </c>
      <c r="M134" s="52" t="s">
        <v>0</v>
      </c>
      <c r="N134" s="52" t="s">
        <v>0</v>
      </c>
      <c r="O134" s="52" t="s">
        <v>0</v>
      </c>
      <c r="P134" s="52" t="s">
        <v>380</v>
      </c>
      <c r="Q134" s="56" t="s">
        <v>0</v>
      </c>
      <c r="R134" s="53" t="s">
        <v>0</v>
      </c>
      <c r="S134" s="53" t="s">
        <v>0</v>
      </c>
      <c r="T134" s="52" t="s">
        <v>380</v>
      </c>
      <c r="U134" s="52" t="s">
        <v>380</v>
      </c>
      <c r="V134" s="52" t="s">
        <v>380</v>
      </c>
      <c r="W134" s="52" t="s">
        <v>380</v>
      </c>
      <c r="X134" s="58" t="s">
        <v>380</v>
      </c>
      <c r="Y134" s="3" t="s">
        <v>489</v>
      </c>
    </row>
    <row r="135" spans="1:25" ht="18.75" customHeight="1">
      <c r="A135" s="113" t="s">
        <v>580</v>
      </c>
      <c r="B135" s="112">
        <v>34</v>
      </c>
      <c r="C135" s="112">
        <v>19</v>
      </c>
      <c r="D135" s="112">
        <f t="shared" si="8"/>
        <v>7</v>
      </c>
      <c r="E135" s="4">
        <f t="shared" si="9"/>
        <v>12</v>
      </c>
      <c r="F135" s="52" t="s">
        <v>0</v>
      </c>
      <c r="G135" s="52" t="s">
        <v>0</v>
      </c>
      <c r="H135" s="52" t="s">
        <v>0</v>
      </c>
      <c r="I135" s="52" t="s">
        <v>0</v>
      </c>
      <c r="J135" s="52" t="s">
        <v>0</v>
      </c>
      <c r="K135" s="53" t="s">
        <v>0</v>
      </c>
      <c r="L135" s="53" t="s">
        <v>0</v>
      </c>
      <c r="M135" s="52" t="s">
        <v>0</v>
      </c>
      <c r="N135" s="52" t="s">
        <v>0</v>
      </c>
      <c r="O135" s="52" t="s">
        <v>380</v>
      </c>
      <c r="P135" s="52" t="s">
        <v>380</v>
      </c>
      <c r="Q135" s="56" t="s">
        <v>0</v>
      </c>
      <c r="R135" s="53" t="s">
        <v>0</v>
      </c>
      <c r="S135" s="53" t="s">
        <v>0</v>
      </c>
      <c r="T135" s="52" t="s">
        <v>380</v>
      </c>
      <c r="U135" s="52" t="s">
        <v>380</v>
      </c>
      <c r="V135" s="52" t="s">
        <v>380</v>
      </c>
      <c r="W135" s="52" t="s">
        <v>380</v>
      </c>
      <c r="X135" s="58" t="s">
        <v>380</v>
      </c>
      <c r="Y135" s="3" t="s">
        <v>381</v>
      </c>
    </row>
    <row r="136" spans="1:25" ht="18.75" customHeight="1">
      <c r="A136" s="114" t="s">
        <v>581</v>
      </c>
      <c r="B136" s="112">
        <v>32</v>
      </c>
      <c r="C136" s="112">
        <v>4</v>
      </c>
      <c r="D136" s="112">
        <f t="shared" si="8"/>
        <v>0</v>
      </c>
      <c r="E136" s="4">
        <f t="shared" si="9"/>
        <v>4</v>
      </c>
      <c r="F136" s="52" t="s">
        <v>0</v>
      </c>
      <c r="G136" s="52" t="s">
        <v>0</v>
      </c>
      <c r="H136" s="52" t="s">
        <v>0</v>
      </c>
      <c r="I136" s="52" t="s">
        <v>0</v>
      </c>
      <c r="J136" s="52" t="s">
        <v>0</v>
      </c>
      <c r="K136" s="53" t="s">
        <v>0</v>
      </c>
      <c r="L136" s="53" t="s">
        <v>0</v>
      </c>
      <c r="M136" s="52" t="s">
        <v>0</v>
      </c>
      <c r="N136" s="52" t="s">
        <v>0</v>
      </c>
      <c r="O136" s="52" t="s">
        <v>0</v>
      </c>
      <c r="P136" s="52" t="s">
        <v>0</v>
      </c>
      <c r="Q136" s="56" t="s">
        <v>0</v>
      </c>
      <c r="R136" s="53" t="s">
        <v>0</v>
      </c>
      <c r="S136" s="53" t="s">
        <v>0</v>
      </c>
      <c r="T136" s="52" t="s">
        <v>0</v>
      </c>
      <c r="U136" s="52" t="s">
        <v>0</v>
      </c>
      <c r="V136" s="52" t="s">
        <v>0</v>
      </c>
      <c r="W136" s="52" t="s">
        <v>0</v>
      </c>
      <c r="X136" s="58" t="s">
        <v>0</v>
      </c>
    </row>
    <row r="137" spans="1:25" ht="18.75" customHeight="1">
      <c r="A137" s="113" t="s">
        <v>582</v>
      </c>
      <c r="B137" s="112">
        <v>30</v>
      </c>
      <c r="C137" s="112">
        <v>17</v>
      </c>
      <c r="D137" s="112">
        <f t="shared" si="8"/>
        <v>5</v>
      </c>
      <c r="E137" s="4">
        <f t="shared" si="9"/>
        <v>12</v>
      </c>
      <c r="F137" s="52" t="s">
        <v>0</v>
      </c>
      <c r="G137" s="52" t="s">
        <v>0</v>
      </c>
      <c r="H137" s="52" t="s">
        <v>0</v>
      </c>
      <c r="I137" s="52" t="s">
        <v>0</v>
      </c>
      <c r="J137" s="52" t="s">
        <v>0</v>
      </c>
      <c r="K137" s="53" t="s">
        <v>0</v>
      </c>
      <c r="L137" s="53" t="s">
        <v>0</v>
      </c>
      <c r="M137" s="52" t="s">
        <v>0</v>
      </c>
      <c r="N137" s="52" t="s">
        <v>0</v>
      </c>
      <c r="O137" s="52" t="s">
        <v>0</v>
      </c>
      <c r="P137" s="52" t="s">
        <v>0</v>
      </c>
      <c r="Q137" s="56" t="s">
        <v>0</v>
      </c>
      <c r="R137" s="53" t="s">
        <v>0</v>
      </c>
      <c r="S137" s="53" t="s">
        <v>0</v>
      </c>
      <c r="T137" s="52" t="s">
        <v>380</v>
      </c>
      <c r="U137" s="52" t="s">
        <v>380</v>
      </c>
      <c r="V137" s="52" t="s">
        <v>380</v>
      </c>
      <c r="W137" s="52" t="s">
        <v>380</v>
      </c>
      <c r="X137" s="58" t="s">
        <v>380</v>
      </c>
      <c r="Y137" s="3" t="s">
        <v>583</v>
      </c>
    </row>
    <row r="138" spans="1:25" ht="18.75" customHeight="1">
      <c r="A138" s="114" t="s">
        <v>584</v>
      </c>
      <c r="B138" s="112">
        <v>28</v>
      </c>
      <c r="C138" s="112">
        <v>12</v>
      </c>
      <c r="D138" s="112">
        <f t="shared" si="8"/>
        <v>0</v>
      </c>
      <c r="E138" s="4">
        <f t="shared" si="9"/>
        <v>12</v>
      </c>
      <c r="F138" s="52" t="s">
        <v>0</v>
      </c>
      <c r="G138" s="52" t="s">
        <v>0</v>
      </c>
      <c r="H138" s="52" t="s">
        <v>0</v>
      </c>
      <c r="I138" s="52" t="s">
        <v>0</v>
      </c>
      <c r="J138" s="52" t="s">
        <v>0</v>
      </c>
      <c r="K138" s="53" t="s">
        <v>0</v>
      </c>
      <c r="L138" s="53" t="s">
        <v>0</v>
      </c>
      <c r="M138" s="52" t="s">
        <v>0</v>
      </c>
      <c r="N138" s="52" t="s">
        <v>0</v>
      </c>
      <c r="O138" s="52" t="s">
        <v>0</v>
      </c>
      <c r="P138" s="52" t="s">
        <v>0</v>
      </c>
      <c r="Q138" s="56" t="s">
        <v>0</v>
      </c>
      <c r="R138" s="53" t="s">
        <v>0</v>
      </c>
      <c r="S138" s="53" t="s">
        <v>0</v>
      </c>
      <c r="T138" s="52" t="s">
        <v>0</v>
      </c>
      <c r="U138" s="52" t="s">
        <v>0</v>
      </c>
      <c r="V138" s="52" t="s">
        <v>0</v>
      </c>
      <c r="W138" s="52" t="s">
        <v>0</v>
      </c>
      <c r="X138" s="58" t="s">
        <v>0</v>
      </c>
    </row>
    <row r="139" spans="1:25" ht="18.75" customHeight="1">
      <c r="A139" s="113" t="s">
        <v>585</v>
      </c>
      <c r="B139" s="112">
        <v>26</v>
      </c>
      <c r="C139" s="112">
        <v>13</v>
      </c>
      <c r="D139" s="112">
        <f t="shared" si="8"/>
        <v>7</v>
      </c>
      <c r="E139" s="4">
        <f t="shared" si="9"/>
        <v>6</v>
      </c>
      <c r="F139" s="52" t="s">
        <v>0</v>
      </c>
      <c r="G139" s="52" t="s">
        <v>0</v>
      </c>
      <c r="H139" s="52" t="s">
        <v>0</v>
      </c>
      <c r="I139" s="52" t="s">
        <v>0</v>
      </c>
      <c r="J139" s="52" t="s">
        <v>0</v>
      </c>
      <c r="K139" s="53" t="s">
        <v>0</v>
      </c>
      <c r="L139" s="53" t="s">
        <v>0</v>
      </c>
      <c r="M139" s="52" t="s">
        <v>0</v>
      </c>
      <c r="N139" s="52" t="s">
        <v>0</v>
      </c>
      <c r="O139" s="52" t="s">
        <v>380</v>
      </c>
      <c r="P139" s="52" t="s">
        <v>380</v>
      </c>
      <c r="Q139" s="56" t="s">
        <v>0</v>
      </c>
      <c r="R139" s="53" t="s">
        <v>0</v>
      </c>
      <c r="S139" s="53" t="s">
        <v>0</v>
      </c>
      <c r="T139" s="52" t="s">
        <v>380</v>
      </c>
      <c r="U139" s="52" t="s">
        <v>380</v>
      </c>
      <c r="V139" s="52" t="s">
        <v>380</v>
      </c>
      <c r="W139" s="52" t="s">
        <v>380</v>
      </c>
      <c r="X139" s="58" t="s">
        <v>380</v>
      </c>
      <c r="Y139" s="3" t="s">
        <v>586</v>
      </c>
    </row>
    <row r="140" spans="1:25" ht="18.75" customHeight="1">
      <c r="A140" s="114" t="s">
        <v>587</v>
      </c>
      <c r="B140" s="112">
        <v>22</v>
      </c>
      <c r="C140" s="112">
        <v>14</v>
      </c>
      <c r="D140" s="112">
        <f t="shared" si="8"/>
        <v>0</v>
      </c>
      <c r="E140" s="4">
        <f t="shared" si="9"/>
        <v>14</v>
      </c>
      <c r="F140" s="52" t="s">
        <v>0</v>
      </c>
      <c r="G140" s="52" t="s">
        <v>0</v>
      </c>
      <c r="H140" s="52" t="s">
        <v>0</v>
      </c>
      <c r="I140" s="52" t="s">
        <v>0</v>
      </c>
      <c r="J140" s="52" t="s">
        <v>0</v>
      </c>
      <c r="K140" s="53" t="s">
        <v>0</v>
      </c>
      <c r="L140" s="53" t="s">
        <v>0</v>
      </c>
      <c r="M140" s="52" t="s">
        <v>0</v>
      </c>
      <c r="N140" s="52" t="s">
        <v>0</v>
      </c>
      <c r="O140" s="52" t="s">
        <v>0</v>
      </c>
      <c r="P140" s="52" t="s">
        <v>0</v>
      </c>
      <c r="Q140" s="56" t="s">
        <v>0</v>
      </c>
      <c r="R140" s="53" t="s">
        <v>0</v>
      </c>
      <c r="S140" s="53" t="s">
        <v>0</v>
      </c>
      <c r="T140" s="52" t="s">
        <v>0</v>
      </c>
      <c r="U140" s="52" t="s">
        <v>0</v>
      </c>
      <c r="V140" s="52" t="s">
        <v>0</v>
      </c>
      <c r="W140" s="52" t="s">
        <v>0</v>
      </c>
      <c r="X140" s="58" t="s">
        <v>0</v>
      </c>
    </row>
    <row r="141" spans="1:25" ht="18.75" customHeight="1">
      <c r="A141" s="113" t="s">
        <v>588</v>
      </c>
      <c r="B141" s="112">
        <v>32</v>
      </c>
      <c r="C141" s="112">
        <v>16</v>
      </c>
      <c r="D141" s="112">
        <f t="shared" si="8"/>
        <v>5</v>
      </c>
      <c r="E141" s="4">
        <f t="shared" si="9"/>
        <v>11</v>
      </c>
      <c r="F141" s="52" t="s">
        <v>0</v>
      </c>
      <c r="G141" s="52" t="s">
        <v>0</v>
      </c>
      <c r="H141" s="52" t="s">
        <v>0</v>
      </c>
      <c r="I141" s="52" t="s">
        <v>0</v>
      </c>
      <c r="J141" s="52" t="s">
        <v>0</v>
      </c>
      <c r="K141" s="53" t="s">
        <v>0</v>
      </c>
      <c r="L141" s="53" t="s">
        <v>0</v>
      </c>
      <c r="M141" s="52" t="s">
        <v>0</v>
      </c>
      <c r="N141" s="52" t="s">
        <v>0</v>
      </c>
      <c r="O141" s="52" t="s">
        <v>0</v>
      </c>
      <c r="P141" s="52" t="s">
        <v>0</v>
      </c>
      <c r="Q141" s="56" t="s">
        <v>0</v>
      </c>
      <c r="R141" s="53" t="s">
        <v>0</v>
      </c>
      <c r="S141" s="53" t="s">
        <v>0</v>
      </c>
      <c r="T141" s="52" t="s">
        <v>380</v>
      </c>
      <c r="U141" s="52" t="s">
        <v>380</v>
      </c>
      <c r="V141" s="52" t="s">
        <v>380</v>
      </c>
      <c r="W141" s="52" t="s">
        <v>380</v>
      </c>
      <c r="X141" s="58" t="s">
        <v>380</v>
      </c>
      <c r="Y141" s="3" t="s">
        <v>381</v>
      </c>
    </row>
    <row r="142" spans="1:25" ht="18.75" customHeight="1">
      <c r="A142" s="113" t="s">
        <v>589</v>
      </c>
      <c r="B142" s="112">
        <v>30</v>
      </c>
      <c r="C142" s="112">
        <v>12</v>
      </c>
      <c r="D142" s="112">
        <f t="shared" si="8"/>
        <v>5</v>
      </c>
      <c r="E142" s="4">
        <f t="shared" si="9"/>
        <v>7</v>
      </c>
      <c r="F142" s="59" t="s">
        <v>0</v>
      </c>
      <c r="G142" s="59" t="s">
        <v>0</v>
      </c>
      <c r="H142" s="59" t="s">
        <v>0</v>
      </c>
      <c r="I142" s="59" t="s">
        <v>0</v>
      </c>
      <c r="J142" s="59" t="s">
        <v>0</v>
      </c>
      <c r="K142" s="60" t="s">
        <v>0</v>
      </c>
      <c r="L142" s="60" t="s">
        <v>0</v>
      </c>
      <c r="M142" s="59" t="s">
        <v>0</v>
      </c>
      <c r="N142" s="59" t="s">
        <v>0</v>
      </c>
      <c r="O142" s="59" t="s">
        <v>0</v>
      </c>
      <c r="P142" s="59" t="s">
        <v>0</v>
      </c>
      <c r="Q142" s="63" t="s">
        <v>0</v>
      </c>
      <c r="R142" s="60" t="s">
        <v>0</v>
      </c>
      <c r="S142" s="60" t="s">
        <v>0</v>
      </c>
      <c r="T142" s="59" t="s">
        <v>380</v>
      </c>
      <c r="U142" s="110" t="s">
        <v>380</v>
      </c>
      <c r="V142" s="110" t="s">
        <v>380</v>
      </c>
      <c r="W142" s="110" t="s">
        <v>380</v>
      </c>
      <c r="X142" s="65" t="s">
        <v>380</v>
      </c>
      <c r="Y142" s="3" t="s">
        <v>590</v>
      </c>
    </row>
    <row r="143" spans="1:25">
      <c r="A143" s="3"/>
      <c r="B143" s="50"/>
      <c r="C143" s="50"/>
      <c r="D143" s="50"/>
      <c r="E143" s="1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5">
      <c r="B144"/>
      <c r="C144"/>
      <c r="D144"/>
      <c r="E144"/>
      <c r="Y144"/>
    </row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</sheetData>
  <pageMargins left="0.7" right="0.7" top="0.75" bottom="0.75" header="0.3" footer="0.3"/>
  <pageSetup paperSize="8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BC71-77FE-44C6-A13A-5356A2EEFEAE}">
  <sheetPr>
    <tabColor rgb="FFFF0000"/>
  </sheetPr>
  <dimension ref="A1:ABK179"/>
  <sheetViews>
    <sheetView workbookViewId="0">
      <pane xSplit="6" ySplit="4" topLeftCell="K17" activePane="bottomRight" state="frozen"/>
      <selection pane="bottomRight"/>
      <selection pane="bottomLeft"/>
      <selection pane="topRight"/>
    </sheetView>
  </sheetViews>
  <sheetFormatPr defaultRowHeight="14.45"/>
  <cols>
    <col min="1" max="1" width="21.42578125" customWidth="1"/>
    <col min="2" max="2" width="9" customWidth="1"/>
    <col min="3" max="3" width="9" hidden="1" customWidth="1"/>
    <col min="4" max="4" width="9" customWidth="1"/>
    <col min="5" max="5" width="10.5703125" customWidth="1"/>
    <col min="6" max="98" width="9.140625" customWidth="1"/>
    <col min="99" max="99" width="7" customWidth="1"/>
    <col min="100" max="100" width="7.28515625" customWidth="1"/>
    <col min="101" max="101" width="6.7109375" customWidth="1"/>
    <col min="102" max="102" width="7" customWidth="1"/>
    <col min="103" max="103" width="6.7109375" customWidth="1"/>
    <col min="104" max="104" width="7.42578125" customWidth="1"/>
    <col min="105" max="105" width="7.28515625" customWidth="1"/>
    <col min="106" max="106" width="6.85546875" customWidth="1"/>
    <col min="107" max="107" width="7" customWidth="1"/>
    <col min="108" max="111" width="8.28515625" customWidth="1"/>
    <col min="112" max="112" width="6.5703125" customWidth="1"/>
    <col min="113" max="120" width="7.140625" customWidth="1"/>
    <col min="121" max="128" width="6.5703125" customWidth="1"/>
    <col min="129" max="129" width="9.140625" customWidth="1"/>
    <col min="130" max="159" width="6.85546875" customWidth="1"/>
    <col min="160" max="189" width="8" customWidth="1"/>
    <col min="190" max="282" width="9.140625" customWidth="1"/>
    <col min="374" max="379" width="9.140625" bestFit="1" customWidth="1"/>
  </cols>
  <sheetData>
    <row r="1" spans="1:739" ht="19.5" customHeight="1">
      <c r="A1" s="218" t="s">
        <v>243</v>
      </c>
      <c r="B1" s="217"/>
      <c r="C1" s="217"/>
      <c r="D1" s="217"/>
      <c r="E1" s="217"/>
      <c r="F1" s="217"/>
      <c r="G1" s="145" t="s">
        <v>594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145" t="s">
        <v>595</v>
      </c>
      <c r="CC1" s="145" t="s">
        <v>594</v>
      </c>
      <c r="CD1" s="3"/>
      <c r="CE1" s="3"/>
      <c r="CF1" s="3"/>
      <c r="CG1" s="3"/>
      <c r="CH1" s="3"/>
      <c r="CI1" s="3"/>
      <c r="CJ1" s="3"/>
      <c r="CK1" s="3"/>
      <c r="CL1" s="3"/>
      <c r="CM1" s="3"/>
      <c r="CN1" s="146" t="s">
        <v>596</v>
      </c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145" t="s">
        <v>594</v>
      </c>
      <c r="DJ1" s="3"/>
      <c r="DK1" s="3"/>
      <c r="DL1" s="145" t="s">
        <v>594</v>
      </c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145" t="s">
        <v>594</v>
      </c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145" t="s">
        <v>594</v>
      </c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145" t="s">
        <v>594</v>
      </c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187" t="s">
        <v>597</v>
      </c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146" t="s">
        <v>596</v>
      </c>
      <c r="KK1" s="3"/>
      <c r="KL1" s="3"/>
      <c r="KM1" s="3"/>
      <c r="KN1" s="3"/>
      <c r="KO1" s="3"/>
      <c r="KP1" s="3"/>
      <c r="KQ1" s="3"/>
      <c r="KR1" s="145" t="s">
        <v>594</v>
      </c>
      <c r="KS1" s="3"/>
      <c r="KT1" s="3"/>
      <c r="KU1" s="3"/>
      <c r="KV1" s="3"/>
      <c r="KW1" s="3"/>
      <c r="KX1" s="3"/>
      <c r="KY1" s="3"/>
      <c r="KZ1" s="145" t="s">
        <v>595</v>
      </c>
      <c r="LA1" s="145" t="s">
        <v>594</v>
      </c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145" t="s">
        <v>594</v>
      </c>
      <c r="ND1" s="145" t="s">
        <v>594</v>
      </c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</row>
    <row r="2" spans="1:739">
      <c r="A2" s="83"/>
      <c r="B2" s="147" t="s">
        <v>244</v>
      </c>
      <c r="C2" s="147" t="s">
        <v>244</v>
      </c>
      <c r="D2" s="147" t="s">
        <v>244</v>
      </c>
      <c r="E2" s="147" t="s">
        <v>245</v>
      </c>
      <c r="F2" s="147" t="s">
        <v>245</v>
      </c>
      <c r="G2" s="148" t="s">
        <v>10</v>
      </c>
      <c r="H2" s="149" t="s">
        <v>11</v>
      </c>
      <c r="I2" s="149" t="s">
        <v>5</v>
      </c>
      <c r="J2" s="149" t="s">
        <v>6</v>
      </c>
      <c r="K2" s="149" t="s">
        <v>7</v>
      </c>
      <c r="L2" s="149" t="s">
        <v>8</v>
      </c>
      <c r="M2" s="149" t="s">
        <v>9</v>
      </c>
      <c r="N2" s="149" t="s">
        <v>10</v>
      </c>
      <c r="O2" s="149" t="s">
        <v>11</v>
      </c>
      <c r="P2" s="149" t="s">
        <v>5</v>
      </c>
      <c r="Q2" s="149" t="s">
        <v>6</v>
      </c>
      <c r="R2" s="149" t="s">
        <v>7</v>
      </c>
      <c r="S2" s="149" t="s">
        <v>8</v>
      </c>
      <c r="T2" s="149" t="s">
        <v>9</v>
      </c>
      <c r="U2" s="149" t="s">
        <v>10</v>
      </c>
      <c r="V2" s="149" t="s">
        <v>11</v>
      </c>
      <c r="W2" s="149" t="s">
        <v>5</v>
      </c>
      <c r="X2" s="149" t="s">
        <v>6</v>
      </c>
      <c r="Y2" s="149" t="s">
        <v>7</v>
      </c>
      <c r="Z2" s="149" t="s">
        <v>8</v>
      </c>
      <c r="AA2" s="149" t="s">
        <v>9</v>
      </c>
      <c r="AB2" s="149" t="s">
        <v>10</v>
      </c>
      <c r="AC2" s="149" t="s">
        <v>11</v>
      </c>
      <c r="AD2" s="149" t="s">
        <v>5</v>
      </c>
      <c r="AE2" s="149" t="s">
        <v>6</v>
      </c>
      <c r="AF2" s="149" t="s">
        <v>7</v>
      </c>
      <c r="AG2" s="149" t="s">
        <v>8</v>
      </c>
      <c r="AH2" s="149" t="s">
        <v>9</v>
      </c>
      <c r="AI2" s="149" t="s">
        <v>10</v>
      </c>
      <c r="AJ2" s="149" t="s">
        <v>11</v>
      </c>
      <c r="AK2" s="149" t="s">
        <v>5</v>
      </c>
      <c r="AL2" s="149" t="s">
        <v>6</v>
      </c>
      <c r="AM2" s="149" t="s">
        <v>7</v>
      </c>
      <c r="AN2" s="149" t="s">
        <v>8</v>
      </c>
      <c r="AO2" s="149" t="s">
        <v>9</v>
      </c>
      <c r="AP2" s="149" t="s">
        <v>10</v>
      </c>
      <c r="AQ2" s="149" t="s">
        <v>11</v>
      </c>
      <c r="AR2" s="149" t="s">
        <v>5</v>
      </c>
      <c r="AS2" s="149" t="s">
        <v>6</v>
      </c>
      <c r="AT2" s="149" t="s">
        <v>7</v>
      </c>
      <c r="AU2" s="149" t="s">
        <v>8</v>
      </c>
      <c r="AV2" s="149" t="s">
        <v>9</v>
      </c>
      <c r="AW2" s="149" t="s">
        <v>10</v>
      </c>
      <c r="AX2" s="149" t="s">
        <v>11</v>
      </c>
      <c r="AY2" s="149" t="s">
        <v>5</v>
      </c>
      <c r="AZ2" s="149" t="s">
        <v>6</v>
      </c>
      <c r="BA2" s="149" t="s">
        <v>7</v>
      </c>
      <c r="BB2" s="149" t="s">
        <v>8</v>
      </c>
      <c r="BC2" s="149" t="s">
        <v>9</v>
      </c>
      <c r="BD2" s="149" t="s">
        <v>10</v>
      </c>
      <c r="BE2" s="149" t="s">
        <v>11</v>
      </c>
      <c r="BF2" s="149" t="s">
        <v>5</v>
      </c>
      <c r="BG2" s="149" t="s">
        <v>6</v>
      </c>
      <c r="BH2" s="149" t="s">
        <v>7</v>
      </c>
      <c r="BI2" s="149" t="s">
        <v>8</v>
      </c>
      <c r="BJ2" s="149" t="s">
        <v>9</v>
      </c>
      <c r="BK2" s="149" t="s">
        <v>10</v>
      </c>
      <c r="BL2" s="149" t="s">
        <v>11</v>
      </c>
      <c r="BM2" s="149" t="s">
        <v>5</v>
      </c>
      <c r="BN2" s="149"/>
      <c r="BO2" s="149" t="s">
        <v>6</v>
      </c>
      <c r="BP2" s="149" t="s">
        <v>7</v>
      </c>
      <c r="BQ2" s="149" t="s">
        <v>8</v>
      </c>
      <c r="BR2" s="149" t="s">
        <v>9</v>
      </c>
      <c r="BS2" s="149" t="s">
        <v>10</v>
      </c>
      <c r="BT2" s="149" t="s">
        <v>11</v>
      </c>
      <c r="BU2" s="149" t="s">
        <v>5</v>
      </c>
      <c r="BV2" s="149" t="s">
        <v>6</v>
      </c>
      <c r="BW2" s="149" t="s">
        <v>7</v>
      </c>
      <c r="BX2" s="149" t="s">
        <v>8</v>
      </c>
      <c r="BY2" s="149" t="s">
        <v>9</v>
      </c>
      <c r="BZ2" s="149" t="s">
        <v>10</v>
      </c>
      <c r="CA2" s="149" t="s">
        <v>11</v>
      </c>
      <c r="CB2" s="150" t="s">
        <v>5</v>
      </c>
      <c r="CC2" s="150" t="s">
        <v>6</v>
      </c>
      <c r="CD2" s="149" t="s">
        <v>7</v>
      </c>
      <c r="CE2" s="149" t="s">
        <v>8</v>
      </c>
      <c r="CF2" s="149" t="s">
        <v>9</v>
      </c>
      <c r="CG2" s="149" t="s">
        <v>10</v>
      </c>
      <c r="CH2" s="149" t="s">
        <v>11</v>
      </c>
      <c r="CI2" s="149" t="s">
        <v>5</v>
      </c>
      <c r="CJ2" s="149" t="s">
        <v>6</v>
      </c>
      <c r="CK2" s="149" t="s">
        <v>7</v>
      </c>
      <c r="CL2" s="149" t="s">
        <v>8</v>
      </c>
      <c r="CM2" s="149" t="s">
        <v>9</v>
      </c>
      <c r="CN2" s="151" t="s">
        <v>10</v>
      </c>
      <c r="CO2" s="149" t="s">
        <v>11</v>
      </c>
      <c r="CP2" s="149" t="s">
        <v>5</v>
      </c>
      <c r="CQ2" s="149" t="s">
        <v>6</v>
      </c>
      <c r="CR2" s="149" t="s">
        <v>7</v>
      </c>
      <c r="CS2" s="149" t="s">
        <v>8</v>
      </c>
      <c r="CT2" s="149"/>
      <c r="CU2" s="149" t="s">
        <v>9</v>
      </c>
      <c r="CV2" s="149" t="s">
        <v>10</v>
      </c>
      <c r="CW2" s="149" t="s">
        <v>11</v>
      </c>
      <c r="CX2" s="149" t="s">
        <v>5</v>
      </c>
      <c r="CY2" s="149" t="s">
        <v>6</v>
      </c>
      <c r="CZ2" s="149" t="s">
        <v>7</v>
      </c>
      <c r="DA2" s="149" t="s">
        <v>8</v>
      </c>
      <c r="DB2" s="149" t="s">
        <v>9</v>
      </c>
      <c r="DC2" s="149" t="s">
        <v>10</v>
      </c>
      <c r="DD2" s="149" t="s">
        <v>11</v>
      </c>
      <c r="DE2" s="149" t="s">
        <v>5</v>
      </c>
      <c r="DF2" s="149" t="s">
        <v>6</v>
      </c>
      <c r="DG2" s="149" t="s">
        <v>7</v>
      </c>
      <c r="DH2" s="149" t="s">
        <v>8</v>
      </c>
      <c r="DI2" s="150" t="s">
        <v>9</v>
      </c>
      <c r="DJ2" s="149" t="s">
        <v>10</v>
      </c>
      <c r="DK2" s="149" t="s">
        <v>11</v>
      </c>
      <c r="DL2" s="150" t="s">
        <v>5</v>
      </c>
      <c r="DM2" s="149" t="s">
        <v>6</v>
      </c>
      <c r="DN2" s="149" t="s">
        <v>7</v>
      </c>
      <c r="DO2" s="149" t="s">
        <v>8</v>
      </c>
      <c r="DP2" s="149" t="s">
        <v>9</v>
      </c>
      <c r="DQ2" s="149" t="s">
        <v>10</v>
      </c>
      <c r="DR2" s="149" t="s">
        <v>11</v>
      </c>
      <c r="DS2" s="149" t="s">
        <v>5</v>
      </c>
      <c r="DT2" s="149" t="s">
        <v>6</v>
      </c>
      <c r="DU2" s="149" t="s">
        <v>7</v>
      </c>
      <c r="DV2" s="149" t="s">
        <v>8</v>
      </c>
      <c r="DW2" s="149" t="s">
        <v>9</v>
      </c>
      <c r="DX2" s="149" t="s">
        <v>10</v>
      </c>
      <c r="DY2" s="150" t="s">
        <v>11</v>
      </c>
      <c r="DZ2" s="149" t="s">
        <v>5</v>
      </c>
      <c r="EA2" s="149" t="s">
        <v>6</v>
      </c>
      <c r="EB2" s="149" t="s">
        <v>7</v>
      </c>
      <c r="EC2" s="149" t="s">
        <v>8</v>
      </c>
      <c r="ED2" s="149" t="s">
        <v>9</v>
      </c>
      <c r="EE2" s="149" t="s">
        <v>10</v>
      </c>
      <c r="EF2" s="149" t="s">
        <v>11</v>
      </c>
      <c r="EG2" s="149" t="s">
        <v>5</v>
      </c>
      <c r="EH2" s="149" t="s">
        <v>6</v>
      </c>
      <c r="EI2" s="149" t="s">
        <v>7</v>
      </c>
      <c r="EJ2" s="149" t="s">
        <v>8</v>
      </c>
      <c r="EK2" s="149" t="s">
        <v>9</v>
      </c>
      <c r="EL2" s="149" t="s">
        <v>10</v>
      </c>
      <c r="EM2" s="149" t="s">
        <v>11</v>
      </c>
      <c r="EN2" s="149" t="s">
        <v>5</v>
      </c>
      <c r="EO2" s="149" t="s">
        <v>6</v>
      </c>
      <c r="EP2" s="149" t="s">
        <v>7</v>
      </c>
      <c r="EQ2" s="149" t="s">
        <v>8</v>
      </c>
      <c r="ER2" s="149" t="s">
        <v>9</v>
      </c>
      <c r="ES2" s="149" t="s">
        <v>10</v>
      </c>
      <c r="ET2" s="149" t="s">
        <v>11</v>
      </c>
      <c r="EU2" s="149" t="s">
        <v>5</v>
      </c>
      <c r="EV2" s="149" t="s">
        <v>6</v>
      </c>
      <c r="EW2" s="149" t="s">
        <v>7</v>
      </c>
      <c r="EX2" s="149" t="s">
        <v>8</v>
      </c>
      <c r="EY2" s="149" t="s">
        <v>9</v>
      </c>
      <c r="EZ2" s="149" t="s">
        <v>10</v>
      </c>
      <c r="FA2" s="149" t="s">
        <v>11</v>
      </c>
      <c r="FB2" s="149" t="s">
        <v>5</v>
      </c>
      <c r="FC2" s="149" t="s">
        <v>6</v>
      </c>
      <c r="FD2" s="149" t="s">
        <v>7</v>
      </c>
      <c r="FE2" s="149" t="s">
        <v>8</v>
      </c>
      <c r="FF2" s="149" t="s">
        <v>9</v>
      </c>
      <c r="FG2" s="149" t="s">
        <v>10</v>
      </c>
      <c r="FH2" s="149" t="s">
        <v>11</v>
      </c>
      <c r="FI2" s="150" t="s">
        <v>5</v>
      </c>
      <c r="FJ2" s="149" t="s">
        <v>6</v>
      </c>
      <c r="FK2" s="149" t="s">
        <v>7</v>
      </c>
      <c r="FL2" s="149" t="s">
        <v>8</v>
      </c>
      <c r="FM2" s="149" t="s">
        <v>9</v>
      </c>
      <c r="FN2" s="149" t="s">
        <v>10</v>
      </c>
      <c r="FO2" s="149" t="s">
        <v>11</v>
      </c>
      <c r="FP2" s="149" t="s">
        <v>5</v>
      </c>
      <c r="FQ2" s="149" t="s">
        <v>6</v>
      </c>
      <c r="FR2" s="149" t="s">
        <v>7</v>
      </c>
      <c r="FS2" s="149" t="s">
        <v>8</v>
      </c>
      <c r="FT2" s="149" t="s">
        <v>9</v>
      </c>
      <c r="FU2" s="149" t="s">
        <v>10</v>
      </c>
      <c r="FV2" s="149" t="s">
        <v>11</v>
      </c>
      <c r="FW2" s="149" t="s">
        <v>5</v>
      </c>
      <c r="FX2" s="149" t="s">
        <v>6</v>
      </c>
      <c r="FY2" s="149" t="s">
        <v>7</v>
      </c>
      <c r="FZ2" s="149" t="s">
        <v>8</v>
      </c>
      <c r="GA2" s="149" t="s">
        <v>9</v>
      </c>
      <c r="GB2" s="149" t="s">
        <v>10</v>
      </c>
      <c r="GC2" s="149" t="s">
        <v>11</v>
      </c>
      <c r="GD2" s="149" t="s">
        <v>5</v>
      </c>
      <c r="GE2" s="149" t="s">
        <v>6</v>
      </c>
      <c r="GF2" s="149" t="s">
        <v>7</v>
      </c>
      <c r="GG2" s="149" t="s">
        <v>8</v>
      </c>
      <c r="GH2" s="149" t="s">
        <v>9</v>
      </c>
      <c r="GI2" s="149" t="s">
        <v>10</v>
      </c>
      <c r="GJ2" s="149" t="s">
        <v>11</v>
      </c>
      <c r="GK2" s="149" t="s">
        <v>5</v>
      </c>
      <c r="GL2" s="149" t="s">
        <v>6</v>
      </c>
      <c r="GM2" s="149" t="s">
        <v>7</v>
      </c>
      <c r="GN2" s="149" t="s">
        <v>8</v>
      </c>
      <c r="GO2" s="149" t="s">
        <v>9</v>
      </c>
      <c r="GP2" s="149" t="s">
        <v>10</v>
      </c>
      <c r="GQ2" s="149" t="s">
        <v>11</v>
      </c>
      <c r="GR2" s="149" t="s">
        <v>5</v>
      </c>
      <c r="GS2" s="149" t="s">
        <v>6</v>
      </c>
      <c r="GT2" s="149" t="s">
        <v>7</v>
      </c>
      <c r="GU2" s="149" t="s">
        <v>8</v>
      </c>
      <c r="GV2" s="149" t="s">
        <v>9</v>
      </c>
      <c r="GW2" s="149" t="s">
        <v>10</v>
      </c>
      <c r="GX2" s="149" t="s">
        <v>11</v>
      </c>
      <c r="GY2" s="149" t="s">
        <v>5</v>
      </c>
      <c r="GZ2" s="149" t="s">
        <v>6</v>
      </c>
      <c r="HA2" s="149" t="s">
        <v>7</v>
      </c>
      <c r="HB2" s="149" t="s">
        <v>8</v>
      </c>
      <c r="HC2" s="149" t="s">
        <v>9</v>
      </c>
      <c r="HD2" s="149" t="s">
        <v>10</v>
      </c>
      <c r="HE2" s="149" t="s">
        <v>11</v>
      </c>
      <c r="HF2" s="149" t="s">
        <v>5</v>
      </c>
      <c r="HG2" s="149" t="s">
        <v>6</v>
      </c>
      <c r="HH2" s="149" t="s">
        <v>7</v>
      </c>
      <c r="HI2" s="149" t="s">
        <v>8</v>
      </c>
      <c r="HJ2" s="149" t="s">
        <v>9</v>
      </c>
      <c r="HK2" s="149" t="s">
        <v>10</v>
      </c>
      <c r="HL2" s="149" t="s">
        <v>11</v>
      </c>
      <c r="HM2" s="149" t="s">
        <v>5</v>
      </c>
      <c r="HN2" s="149" t="s">
        <v>6</v>
      </c>
      <c r="HO2" s="149" t="s">
        <v>7</v>
      </c>
      <c r="HP2" s="149" t="s">
        <v>8</v>
      </c>
      <c r="HQ2" s="149" t="s">
        <v>9</v>
      </c>
      <c r="HR2" s="149" t="s">
        <v>10</v>
      </c>
      <c r="HS2" s="149" t="s">
        <v>11</v>
      </c>
      <c r="HT2" s="149" t="s">
        <v>5</v>
      </c>
      <c r="HU2" s="149" t="s">
        <v>6</v>
      </c>
      <c r="HV2" s="149" t="s">
        <v>7</v>
      </c>
      <c r="HW2" s="149" t="s">
        <v>8</v>
      </c>
      <c r="HX2" s="149" t="s">
        <v>9</v>
      </c>
      <c r="HY2" s="149" t="s">
        <v>10</v>
      </c>
      <c r="HZ2" s="149" t="s">
        <v>11</v>
      </c>
      <c r="IA2" s="149" t="s">
        <v>5</v>
      </c>
      <c r="IB2" s="149" t="s">
        <v>6</v>
      </c>
      <c r="IC2" s="149" t="s">
        <v>7</v>
      </c>
      <c r="ID2" s="149" t="s">
        <v>8</v>
      </c>
      <c r="IE2" s="149" t="s">
        <v>9</v>
      </c>
      <c r="IF2" s="150" t="s">
        <v>10</v>
      </c>
      <c r="IG2" s="149" t="s">
        <v>11</v>
      </c>
      <c r="IH2" s="149" t="s">
        <v>5</v>
      </c>
      <c r="II2" s="149" t="s">
        <v>6</v>
      </c>
      <c r="IJ2" s="149" t="s">
        <v>7</v>
      </c>
      <c r="IK2" s="149" t="s">
        <v>8</v>
      </c>
      <c r="IL2" s="149" t="s">
        <v>9</v>
      </c>
      <c r="IM2" s="149" t="s">
        <v>10</v>
      </c>
      <c r="IN2" s="149" t="s">
        <v>11</v>
      </c>
      <c r="IO2" s="149" t="s">
        <v>5</v>
      </c>
      <c r="IP2" s="149" t="s">
        <v>6</v>
      </c>
      <c r="IQ2" s="149" t="s">
        <v>7</v>
      </c>
      <c r="IR2" s="149" t="s">
        <v>8</v>
      </c>
      <c r="IS2" s="149" t="s">
        <v>9</v>
      </c>
      <c r="IT2" s="149" t="s">
        <v>10</v>
      </c>
      <c r="IU2" s="149" t="s">
        <v>11</v>
      </c>
      <c r="IV2" s="149" t="s">
        <v>5</v>
      </c>
      <c r="IW2" s="149" t="s">
        <v>6</v>
      </c>
      <c r="IX2" s="149" t="s">
        <v>7</v>
      </c>
      <c r="IY2" s="149" t="s">
        <v>8</v>
      </c>
      <c r="IZ2" s="149" t="s">
        <v>9</v>
      </c>
      <c r="JA2" s="149" t="s">
        <v>10</v>
      </c>
      <c r="JB2" s="149" t="s">
        <v>11</v>
      </c>
      <c r="JC2" s="149" t="s">
        <v>5</v>
      </c>
      <c r="JD2" s="149" t="s">
        <v>6</v>
      </c>
      <c r="JE2" s="149" t="s">
        <v>7</v>
      </c>
      <c r="JF2" s="149" t="s">
        <v>8</v>
      </c>
      <c r="JG2" s="149" t="s">
        <v>9</v>
      </c>
      <c r="JH2" s="149" t="s">
        <v>10</v>
      </c>
      <c r="JI2" s="149" t="s">
        <v>11</v>
      </c>
      <c r="JJ2" s="149" t="s">
        <v>5</v>
      </c>
      <c r="JK2" s="149" t="s">
        <v>6</v>
      </c>
      <c r="JL2" s="149" t="s">
        <v>7</v>
      </c>
      <c r="JM2" s="149" t="s">
        <v>8</v>
      </c>
      <c r="JN2" s="149" t="s">
        <v>9</v>
      </c>
      <c r="JO2" s="149" t="s">
        <v>10</v>
      </c>
      <c r="JP2" s="149" t="s">
        <v>11</v>
      </c>
      <c r="JQ2" s="149" t="s">
        <v>5</v>
      </c>
      <c r="JR2" s="149" t="s">
        <v>6</v>
      </c>
      <c r="JS2" s="149" t="s">
        <v>7</v>
      </c>
      <c r="JT2" s="149" t="s">
        <v>8</v>
      </c>
      <c r="JU2" s="149" t="s">
        <v>9</v>
      </c>
      <c r="JV2" s="149" t="s">
        <v>10</v>
      </c>
      <c r="JW2" s="149" t="s">
        <v>11</v>
      </c>
      <c r="JX2" s="149" t="s">
        <v>5</v>
      </c>
      <c r="JY2" s="149" t="s">
        <v>6</v>
      </c>
      <c r="JZ2" s="149" t="s">
        <v>7</v>
      </c>
      <c r="KA2" s="149" t="s">
        <v>8</v>
      </c>
      <c r="KB2" s="149" t="s">
        <v>9</v>
      </c>
      <c r="KC2" s="149" t="s">
        <v>10</v>
      </c>
      <c r="KD2" s="149" t="s">
        <v>11</v>
      </c>
      <c r="KE2" s="149" t="s">
        <v>5</v>
      </c>
      <c r="KF2" s="149" t="s">
        <v>6</v>
      </c>
      <c r="KG2" s="149" t="s">
        <v>7</v>
      </c>
      <c r="KH2" s="149" t="s">
        <v>8</v>
      </c>
      <c r="KI2" s="149" t="s">
        <v>9</v>
      </c>
      <c r="KJ2" s="152" t="s">
        <v>10</v>
      </c>
      <c r="KK2" s="149" t="s">
        <v>11</v>
      </c>
      <c r="KL2" s="149" t="s">
        <v>5</v>
      </c>
      <c r="KM2" s="149" t="s">
        <v>6</v>
      </c>
      <c r="KN2" s="149" t="s">
        <v>7</v>
      </c>
      <c r="KO2" s="149" t="s">
        <v>8</v>
      </c>
      <c r="KP2" s="149" t="s">
        <v>9</v>
      </c>
      <c r="KQ2" s="149" t="s">
        <v>10</v>
      </c>
      <c r="KR2" s="150" t="s">
        <v>11</v>
      </c>
      <c r="KS2" s="149" t="s">
        <v>5</v>
      </c>
      <c r="KT2" s="149" t="s">
        <v>6</v>
      </c>
      <c r="KU2" s="149" t="s">
        <v>7</v>
      </c>
      <c r="KV2" s="149" t="s">
        <v>8</v>
      </c>
      <c r="KW2" s="149" t="s">
        <v>9</v>
      </c>
      <c r="KX2" s="149" t="s">
        <v>10</v>
      </c>
      <c r="KY2" s="149" t="s">
        <v>11</v>
      </c>
      <c r="KZ2" s="150" t="s">
        <v>5</v>
      </c>
      <c r="LA2" s="150" t="s">
        <v>6</v>
      </c>
      <c r="LB2" s="149" t="s">
        <v>7</v>
      </c>
      <c r="LC2" s="149" t="s">
        <v>8</v>
      </c>
      <c r="LD2" s="149" t="s">
        <v>9</v>
      </c>
      <c r="LE2" s="149" t="s">
        <v>10</v>
      </c>
      <c r="LF2" s="149" t="s">
        <v>11</v>
      </c>
      <c r="LG2" s="149" t="s">
        <v>5</v>
      </c>
      <c r="LH2" s="149" t="s">
        <v>6</v>
      </c>
      <c r="LI2" s="149" t="s">
        <v>7</v>
      </c>
      <c r="LJ2" s="149" t="s">
        <v>8</v>
      </c>
      <c r="LK2" s="149" t="s">
        <v>9</v>
      </c>
      <c r="LL2" s="149" t="s">
        <v>10</v>
      </c>
      <c r="LM2" s="149" t="s">
        <v>11</v>
      </c>
      <c r="LN2" s="149" t="s">
        <v>5</v>
      </c>
      <c r="LO2" s="149" t="s">
        <v>6</v>
      </c>
      <c r="LP2" s="149" t="s">
        <v>7</v>
      </c>
      <c r="LQ2" s="149" t="s">
        <v>8</v>
      </c>
      <c r="LR2" s="149" t="s">
        <v>9</v>
      </c>
      <c r="LS2" s="149" t="s">
        <v>10</v>
      </c>
      <c r="LT2" s="149" t="s">
        <v>11</v>
      </c>
      <c r="LU2" s="149" t="s">
        <v>5</v>
      </c>
      <c r="LV2" s="149" t="s">
        <v>6</v>
      </c>
      <c r="LW2" s="149" t="s">
        <v>7</v>
      </c>
      <c r="LX2" s="149" t="s">
        <v>8</v>
      </c>
      <c r="LY2" s="149" t="s">
        <v>9</v>
      </c>
      <c r="LZ2" s="149" t="s">
        <v>10</v>
      </c>
      <c r="MA2" s="149" t="s">
        <v>11</v>
      </c>
      <c r="MB2" s="149" t="s">
        <v>5</v>
      </c>
      <c r="MC2" s="149" t="s">
        <v>6</v>
      </c>
      <c r="MD2" s="149" t="s">
        <v>7</v>
      </c>
      <c r="ME2" s="149" t="s">
        <v>8</v>
      </c>
      <c r="MF2" s="149" t="s">
        <v>9</v>
      </c>
      <c r="MG2" s="149" t="s">
        <v>10</v>
      </c>
      <c r="MH2" s="149" t="s">
        <v>11</v>
      </c>
      <c r="MI2" s="149" t="s">
        <v>5</v>
      </c>
      <c r="MJ2" s="149" t="s">
        <v>6</v>
      </c>
      <c r="MK2" s="149" t="s">
        <v>7</v>
      </c>
      <c r="ML2" s="149" t="s">
        <v>8</v>
      </c>
      <c r="MM2" s="149" t="s">
        <v>9</v>
      </c>
      <c r="MN2" s="149" t="s">
        <v>10</v>
      </c>
      <c r="MO2" s="149" t="s">
        <v>11</v>
      </c>
      <c r="MP2" s="149" t="s">
        <v>5</v>
      </c>
      <c r="MQ2" s="149" t="s">
        <v>6</v>
      </c>
      <c r="MR2" s="149" t="s">
        <v>7</v>
      </c>
      <c r="MS2" s="149" t="s">
        <v>8</v>
      </c>
      <c r="MT2" s="149" t="s">
        <v>9</v>
      </c>
      <c r="MU2" s="149" t="s">
        <v>10</v>
      </c>
      <c r="MV2" s="149" t="s">
        <v>11</v>
      </c>
      <c r="MW2" s="149" t="s">
        <v>5</v>
      </c>
      <c r="MX2" s="149" t="s">
        <v>6</v>
      </c>
      <c r="MY2" s="149" t="s">
        <v>7</v>
      </c>
      <c r="MZ2" s="149" t="s">
        <v>8</v>
      </c>
      <c r="NA2" s="149" t="s">
        <v>9</v>
      </c>
      <c r="NB2" s="149" t="s">
        <v>10</v>
      </c>
      <c r="NC2" s="150" t="s">
        <v>11</v>
      </c>
      <c r="ND2" s="150" t="s">
        <v>5</v>
      </c>
      <c r="NE2" s="149" t="s">
        <v>6</v>
      </c>
      <c r="NF2" s="149" t="s">
        <v>7</v>
      </c>
      <c r="NG2" s="149" t="s">
        <v>8</v>
      </c>
      <c r="NH2" s="149" t="s">
        <v>9</v>
      </c>
      <c r="NI2" s="153" t="s">
        <v>10</v>
      </c>
      <c r="NJ2" s="149" t="s">
        <v>11</v>
      </c>
      <c r="NK2" s="149" t="s">
        <v>5</v>
      </c>
      <c r="NL2" s="149" t="s">
        <v>6</v>
      </c>
      <c r="NM2" s="149" t="s">
        <v>7</v>
      </c>
      <c r="NN2" s="149" t="s">
        <v>8</v>
      </c>
      <c r="NO2" s="149" t="s">
        <v>9</v>
      </c>
      <c r="NP2" s="149" t="s">
        <v>10</v>
      </c>
      <c r="NQ2" s="149" t="s">
        <v>11</v>
      </c>
      <c r="NR2" s="149" t="s">
        <v>5</v>
      </c>
      <c r="NS2" s="149" t="s">
        <v>6</v>
      </c>
      <c r="NT2" s="149" t="s">
        <v>7</v>
      </c>
      <c r="NU2" s="149" t="s">
        <v>8</v>
      </c>
      <c r="NV2" s="149" t="s">
        <v>9</v>
      </c>
      <c r="NW2" s="149" t="s">
        <v>10</v>
      </c>
      <c r="NX2" s="149" t="s">
        <v>11</v>
      </c>
      <c r="NY2" s="149" t="s">
        <v>5</v>
      </c>
      <c r="NZ2" s="149" t="s">
        <v>6</v>
      </c>
      <c r="OA2" s="149" t="s">
        <v>7</v>
      </c>
      <c r="OB2" s="149" t="s">
        <v>8</v>
      </c>
      <c r="OC2" s="149" t="s">
        <v>9</v>
      </c>
      <c r="OD2" s="149" t="s">
        <v>10</v>
      </c>
      <c r="OE2" s="149" t="s">
        <v>11</v>
      </c>
      <c r="OF2" s="149" t="s">
        <v>5</v>
      </c>
      <c r="OG2" s="149" t="s">
        <v>6</v>
      </c>
      <c r="OH2" s="149" t="s">
        <v>7</v>
      </c>
      <c r="OI2" s="149" t="s">
        <v>8</v>
      </c>
      <c r="OJ2" s="149" t="s">
        <v>9</v>
      </c>
      <c r="OK2" s="149" t="s">
        <v>10</v>
      </c>
      <c r="OL2" s="149" t="s">
        <v>11</v>
      </c>
      <c r="OM2" s="149" t="s">
        <v>5</v>
      </c>
      <c r="ON2" s="149" t="s">
        <v>6</v>
      </c>
      <c r="OO2" s="149" t="s">
        <v>7</v>
      </c>
      <c r="OP2" s="149" t="s">
        <v>8</v>
      </c>
      <c r="OQ2" s="149" t="s">
        <v>9</v>
      </c>
      <c r="OR2" s="149" t="s">
        <v>10</v>
      </c>
      <c r="OS2" s="149" t="s">
        <v>11</v>
      </c>
      <c r="OT2" s="149" t="s">
        <v>5</v>
      </c>
      <c r="OU2" s="149" t="s">
        <v>6</v>
      </c>
      <c r="OV2" s="149" t="s">
        <v>7</v>
      </c>
      <c r="OW2" s="149" t="s">
        <v>8</v>
      </c>
      <c r="OX2" s="149" t="s">
        <v>9</v>
      </c>
      <c r="OY2" s="149" t="s">
        <v>10</v>
      </c>
      <c r="OZ2" s="149" t="s">
        <v>11</v>
      </c>
      <c r="PA2" s="149" t="s">
        <v>5</v>
      </c>
      <c r="PB2" s="149" t="s">
        <v>6</v>
      </c>
      <c r="PC2" s="149" t="s">
        <v>7</v>
      </c>
      <c r="PD2" s="149" t="s">
        <v>8</v>
      </c>
      <c r="PE2" s="149" t="s">
        <v>9</v>
      </c>
      <c r="PF2" s="149" t="s">
        <v>10</v>
      </c>
      <c r="PG2" s="149" t="s">
        <v>11</v>
      </c>
      <c r="PH2" s="149" t="s">
        <v>5</v>
      </c>
      <c r="PI2" s="149" t="s">
        <v>6</v>
      </c>
      <c r="PJ2" s="149" t="s">
        <v>7</v>
      </c>
      <c r="PK2" s="149" t="s">
        <v>8</v>
      </c>
      <c r="PL2" s="149" t="s">
        <v>9</v>
      </c>
      <c r="PM2" s="149" t="s">
        <v>10</v>
      </c>
      <c r="PN2" s="149" t="s">
        <v>11</v>
      </c>
      <c r="PO2" s="149" t="s">
        <v>5</v>
      </c>
      <c r="PP2" s="149" t="s">
        <v>6</v>
      </c>
    </row>
    <row r="3" spans="1:739" ht="42" customHeight="1">
      <c r="A3" s="197" t="s">
        <v>252</v>
      </c>
      <c r="B3" s="198" t="s">
        <v>598</v>
      </c>
      <c r="C3" s="199" t="s">
        <v>599</v>
      </c>
      <c r="D3" s="258" t="s">
        <v>600</v>
      </c>
      <c r="E3" s="258" t="s">
        <v>601</v>
      </c>
      <c r="F3" s="257" t="s">
        <v>602</v>
      </c>
      <c r="G3" s="154" t="s">
        <v>603</v>
      </c>
      <c r="H3" s="155" t="s">
        <v>604</v>
      </c>
      <c r="I3" s="156" t="s">
        <v>605</v>
      </c>
      <c r="J3" s="156" t="s">
        <v>606</v>
      </c>
      <c r="K3" s="156" t="s">
        <v>607</v>
      </c>
      <c r="L3" s="156" t="s">
        <v>608</v>
      </c>
      <c r="M3" s="156" t="s">
        <v>609</v>
      </c>
      <c r="N3" s="155" t="s">
        <v>610</v>
      </c>
      <c r="O3" s="155" t="s">
        <v>611</v>
      </c>
      <c r="P3" s="156" t="s">
        <v>612</v>
      </c>
      <c r="Q3" s="156" t="s">
        <v>613</v>
      </c>
      <c r="R3" s="156" t="s">
        <v>614</v>
      </c>
      <c r="S3" s="156" t="s">
        <v>615</v>
      </c>
      <c r="T3" s="156" t="s">
        <v>616</v>
      </c>
      <c r="U3" s="155" t="s">
        <v>617</v>
      </c>
      <c r="V3" s="155" t="s">
        <v>618</v>
      </c>
      <c r="W3" s="156" t="s">
        <v>619</v>
      </c>
      <c r="X3" s="156" t="s">
        <v>620</v>
      </c>
      <c r="Y3" s="156" t="s">
        <v>621</v>
      </c>
      <c r="Z3" s="156" t="s">
        <v>622</v>
      </c>
      <c r="AA3" s="156" t="s">
        <v>623</v>
      </c>
      <c r="AB3" s="155" t="s">
        <v>624</v>
      </c>
      <c r="AC3" s="155" t="s">
        <v>625</v>
      </c>
      <c r="AD3" s="156" t="s">
        <v>626</v>
      </c>
      <c r="AE3" s="156" t="s">
        <v>627</v>
      </c>
      <c r="AF3" s="156" t="s">
        <v>628</v>
      </c>
      <c r="AG3" s="156" t="s">
        <v>629</v>
      </c>
      <c r="AH3" s="156" t="s">
        <v>630</v>
      </c>
      <c r="AI3" s="155" t="s">
        <v>631</v>
      </c>
      <c r="AJ3" s="155" t="s">
        <v>632</v>
      </c>
      <c r="AK3" s="156" t="s">
        <v>633</v>
      </c>
      <c r="AL3" s="156" t="s">
        <v>634</v>
      </c>
      <c r="AM3" s="156" t="s">
        <v>635</v>
      </c>
      <c r="AN3" s="156" t="s">
        <v>636</v>
      </c>
      <c r="AO3" s="156" t="s">
        <v>637</v>
      </c>
      <c r="AP3" s="155" t="s">
        <v>638</v>
      </c>
      <c r="AQ3" s="155" t="s">
        <v>639</v>
      </c>
      <c r="AR3" s="156" t="s">
        <v>640</v>
      </c>
      <c r="AS3" s="156" t="s">
        <v>641</v>
      </c>
      <c r="AT3" s="156" t="s">
        <v>642</v>
      </c>
      <c r="AU3" s="156" t="s">
        <v>643</v>
      </c>
      <c r="AV3" s="156" t="s">
        <v>644</v>
      </c>
      <c r="AW3" s="155" t="s">
        <v>645</v>
      </c>
      <c r="AX3" s="155" t="s">
        <v>646</v>
      </c>
      <c r="AY3" s="156" t="s">
        <v>647</v>
      </c>
      <c r="AZ3" s="156" t="s">
        <v>648</v>
      </c>
      <c r="BA3" s="156" t="s">
        <v>649</v>
      </c>
      <c r="BB3" s="156" t="s">
        <v>650</v>
      </c>
      <c r="BC3" s="156" t="s">
        <v>651</v>
      </c>
      <c r="BD3" s="155" t="s">
        <v>652</v>
      </c>
      <c r="BE3" s="155" t="s">
        <v>653</v>
      </c>
      <c r="BF3" s="156" t="s">
        <v>654</v>
      </c>
      <c r="BG3" s="156" t="s">
        <v>655</v>
      </c>
      <c r="BH3" s="156" t="s">
        <v>656</v>
      </c>
      <c r="BI3" s="156" t="s">
        <v>657</v>
      </c>
      <c r="BJ3" s="156" t="s">
        <v>658</v>
      </c>
      <c r="BK3" s="155" t="s">
        <v>659</v>
      </c>
      <c r="BL3" s="155" t="s">
        <v>660</v>
      </c>
      <c r="BM3" s="156" t="s">
        <v>661</v>
      </c>
      <c r="BN3" s="156" t="s">
        <v>662</v>
      </c>
      <c r="BO3" s="156" t="s">
        <v>663</v>
      </c>
      <c r="BP3" s="156" t="s">
        <v>664</v>
      </c>
      <c r="BQ3" s="156" t="s">
        <v>665</v>
      </c>
      <c r="BR3" s="156" t="s">
        <v>666</v>
      </c>
      <c r="BS3" s="155" t="s">
        <v>667</v>
      </c>
      <c r="BT3" s="155" t="s">
        <v>668</v>
      </c>
      <c r="BU3" s="156" t="s">
        <v>669</v>
      </c>
      <c r="BV3" s="156" t="s">
        <v>670</v>
      </c>
      <c r="BW3" s="156" t="s">
        <v>671</v>
      </c>
      <c r="BX3" s="156" t="s">
        <v>672</v>
      </c>
      <c r="BY3" s="156" t="s">
        <v>673</v>
      </c>
      <c r="BZ3" s="155" t="s">
        <v>674</v>
      </c>
      <c r="CA3" s="155" t="s">
        <v>675</v>
      </c>
      <c r="CB3" s="157" t="s">
        <v>676</v>
      </c>
      <c r="CC3" s="157" t="s">
        <v>677</v>
      </c>
      <c r="CD3" s="156" t="s">
        <v>678</v>
      </c>
      <c r="CE3" s="156" t="s">
        <v>679</v>
      </c>
      <c r="CF3" s="156" t="s">
        <v>680</v>
      </c>
      <c r="CG3" s="155" t="s">
        <v>681</v>
      </c>
      <c r="CH3" s="155" t="s">
        <v>682</v>
      </c>
      <c r="CI3" s="156" t="s">
        <v>683</v>
      </c>
      <c r="CJ3" s="156" t="s">
        <v>684</v>
      </c>
      <c r="CK3" s="156" t="s">
        <v>685</v>
      </c>
      <c r="CL3" s="156" t="s">
        <v>686</v>
      </c>
      <c r="CM3" s="156" t="s">
        <v>687</v>
      </c>
      <c r="CN3" s="158" t="s">
        <v>688</v>
      </c>
      <c r="CO3" s="155" t="s">
        <v>689</v>
      </c>
      <c r="CP3" s="156" t="s">
        <v>690</v>
      </c>
      <c r="CQ3" s="156" t="s">
        <v>691</v>
      </c>
      <c r="CR3" s="156" t="s">
        <v>692</v>
      </c>
      <c r="CS3" s="156" t="s">
        <v>693</v>
      </c>
      <c r="CT3" s="156" t="s">
        <v>694</v>
      </c>
      <c r="CU3" s="156" t="s">
        <v>695</v>
      </c>
      <c r="CV3" s="155" t="s">
        <v>696</v>
      </c>
      <c r="CW3" s="155" t="s">
        <v>697</v>
      </c>
      <c r="CX3" s="156" t="s">
        <v>698</v>
      </c>
      <c r="CY3" s="156" t="s">
        <v>699</v>
      </c>
      <c r="CZ3" s="156" t="s">
        <v>700</v>
      </c>
      <c r="DA3" s="156" t="s">
        <v>701</v>
      </c>
      <c r="DB3" s="156" t="s">
        <v>702</v>
      </c>
      <c r="DC3" s="155" t="s">
        <v>703</v>
      </c>
      <c r="DD3" s="155" t="s">
        <v>704</v>
      </c>
      <c r="DE3" s="156" t="s">
        <v>705</v>
      </c>
      <c r="DF3" s="156" t="s">
        <v>706</v>
      </c>
      <c r="DG3" s="156" t="s">
        <v>707</v>
      </c>
      <c r="DH3" s="156" t="s">
        <v>708</v>
      </c>
      <c r="DI3" s="157" t="s">
        <v>709</v>
      </c>
      <c r="DJ3" s="155" t="s">
        <v>710</v>
      </c>
      <c r="DK3" s="155" t="s">
        <v>711</v>
      </c>
      <c r="DL3" s="157" t="s">
        <v>712</v>
      </c>
      <c r="DM3" s="156" t="s">
        <v>713</v>
      </c>
      <c r="DN3" s="156" t="s">
        <v>714</v>
      </c>
      <c r="DO3" s="156" t="s">
        <v>715</v>
      </c>
      <c r="DP3" s="156" t="s">
        <v>716</v>
      </c>
      <c r="DQ3" s="155" t="s">
        <v>717</v>
      </c>
      <c r="DR3" s="155" t="s">
        <v>718</v>
      </c>
      <c r="DS3" s="156" t="s">
        <v>719</v>
      </c>
      <c r="DT3" s="156" t="s">
        <v>720</v>
      </c>
      <c r="DU3" s="156" t="s">
        <v>721</v>
      </c>
      <c r="DV3" s="156" t="s">
        <v>722</v>
      </c>
      <c r="DW3" s="156" t="s">
        <v>723</v>
      </c>
      <c r="DX3" s="155" t="s">
        <v>724</v>
      </c>
      <c r="DY3" s="157" t="s">
        <v>725</v>
      </c>
      <c r="DZ3" s="156" t="s">
        <v>726</v>
      </c>
      <c r="EA3" s="156" t="s">
        <v>727</v>
      </c>
      <c r="EB3" s="156" t="s">
        <v>728</v>
      </c>
      <c r="EC3" s="156" t="s">
        <v>729</v>
      </c>
      <c r="ED3" s="156" t="s">
        <v>730</v>
      </c>
      <c r="EE3" s="155" t="s">
        <v>731</v>
      </c>
      <c r="EF3" s="155" t="s">
        <v>732</v>
      </c>
      <c r="EG3" s="156" t="s">
        <v>733</v>
      </c>
      <c r="EH3" s="156" t="s">
        <v>734</v>
      </c>
      <c r="EI3" s="156" t="s">
        <v>735</v>
      </c>
      <c r="EJ3" s="156" t="s">
        <v>736</v>
      </c>
      <c r="EK3" s="156" t="s">
        <v>737</v>
      </c>
      <c r="EL3" s="155" t="s">
        <v>738</v>
      </c>
      <c r="EM3" s="155" t="s">
        <v>739</v>
      </c>
      <c r="EN3" s="156" t="s">
        <v>740</v>
      </c>
      <c r="EO3" s="156" t="s">
        <v>741</v>
      </c>
      <c r="EP3" s="156" t="s">
        <v>742</v>
      </c>
      <c r="EQ3" s="156" t="s">
        <v>743</v>
      </c>
      <c r="ER3" s="156" t="s">
        <v>744</v>
      </c>
      <c r="ES3" s="155" t="s">
        <v>745</v>
      </c>
      <c r="ET3" s="155" t="s">
        <v>746</v>
      </c>
      <c r="EU3" s="156" t="s">
        <v>747</v>
      </c>
      <c r="EV3" s="156" t="s">
        <v>748</v>
      </c>
      <c r="EW3" s="156" t="s">
        <v>749</v>
      </c>
      <c r="EX3" s="156" t="s">
        <v>750</v>
      </c>
      <c r="EY3" s="156" t="s">
        <v>751</v>
      </c>
      <c r="EZ3" s="155" t="s">
        <v>752</v>
      </c>
      <c r="FA3" s="155" t="s">
        <v>753</v>
      </c>
      <c r="FB3" s="156" t="s">
        <v>754</v>
      </c>
      <c r="FC3" s="156" t="s">
        <v>755</v>
      </c>
      <c r="FD3" s="156" t="s">
        <v>756</v>
      </c>
      <c r="FE3" s="156" t="s">
        <v>757</v>
      </c>
      <c r="FF3" s="156" t="s">
        <v>758</v>
      </c>
      <c r="FG3" s="155" t="s">
        <v>759</v>
      </c>
      <c r="FH3" s="155" t="s">
        <v>760</v>
      </c>
      <c r="FI3" s="157" t="s">
        <v>761</v>
      </c>
      <c r="FJ3" s="156" t="s">
        <v>762</v>
      </c>
      <c r="FK3" s="156" t="s">
        <v>763</v>
      </c>
      <c r="FL3" s="156" t="s">
        <v>764</v>
      </c>
      <c r="FM3" s="156" t="s">
        <v>765</v>
      </c>
      <c r="FN3" s="155" t="s">
        <v>766</v>
      </c>
      <c r="FO3" s="155" t="s">
        <v>767</v>
      </c>
      <c r="FP3" s="156" t="s">
        <v>768</v>
      </c>
      <c r="FQ3" s="156" t="s">
        <v>769</v>
      </c>
      <c r="FR3" s="156" t="s">
        <v>770</v>
      </c>
      <c r="FS3" s="156" t="s">
        <v>771</v>
      </c>
      <c r="FT3" s="156" t="s">
        <v>772</v>
      </c>
      <c r="FU3" s="155" t="s">
        <v>773</v>
      </c>
      <c r="FV3" s="155" t="s">
        <v>774</v>
      </c>
      <c r="FW3" s="156" t="s">
        <v>775</v>
      </c>
      <c r="FX3" s="156" t="s">
        <v>776</v>
      </c>
      <c r="FY3" s="156" t="s">
        <v>777</v>
      </c>
      <c r="FZ3" s="156" t="s">
        <v>778</v>
      </c>
      <c r="GA3" s="156" t="s">
        <v>779</v>
      </c>
      <c r="GB3" s="155" t="s">
        <v>780</v>
      </c>
      <c r="GC3" s="155" t="s">
        <v>781</v>
      </c>
      <c r="GD3" s="156" t="s">
        <v>782</v>
      </c>
      <c r="GE3" s="156" t="s">
        <v>783</v>
      </c>
      <c r="GF3" s="156" t="s">
        <v>784</v>
      </c>
      <c r="GG3" s="156" t="s">
        <v>785</v>
      </c>
      <c r="GH3" s="156" t="s">
        <v>786</v>
      </c>
      <c r="GI3" s="155" t="s">
        <v>787</v>
      </c>
      <c r="GJ3" s="155" t="s">
        <v>788</v>
      </c>
      <c r="GK3" s="156" t="s">
        <v>789</v>
      </c>
      <c r="GL3" s="156" t="s">
        <v>790</v>
      </c>
      <c r="GM3" s="156" t="s">
        <v>791</v>
      </c>
      <c r="GN3" s="156" t="s">
        <v>792</v>
      </c>
      <c r="GO3" s="156" t="s">
        <v>793</v>
      </c>
      <c r="GP3" s="155" t="s">
        <v>794</v>
      </c>
      <c r="GQ3" s="155" t="s">
        <v>795</v>
      </c>
      <c r="GR3" s="156" t="s">
        <v>796</v>
      </c>
      <c r="GS3" s="156" t="s">
        <v>797</v>
      </c>
      <c r="GT3" s="156" t="s">
        <v>798</v>
      </c>
      <c r="GU3" s="156" t="s">
        <v>799</v>
      </c>
      <c r="GV3" s="156" t="s">
        <v>800</v>
      </c>
      <c r="GW3" s="155" t="s">
        <v>801</v>
      </c>
      <c r="GX3" s="155" t="s">
        <v>802</v>
      </c>
      <c r="GY3" s="156" t="s">
        <v>803</v>
      </c>
      <c r="GZ3" s="156" t="s">
        <v>804</v>
      </c>
      <c r="HA3" s="156" t="s">
        <v>805</v>
      </c>
      <c r="HB3" s="156" t="s">
        <v>806</v>
      </c>
      <c r="HC3" s="156" t="s">
        <v>807</v>
      </c>
      <c r="HD3" s="155" t="s">
        <v>808</v>
      </c>
      <c r="HE3" s="155" t="s">
        <v>809</v>
      </c>
      <c r="HF3" s="156" t="s">
        <v>810</v>
      </c>
      <c r="HG3" s="156" t="s">
        <v>811</v>
      </c>
      <c r="HH3" s="156" t="s">
        <v>812</v>
      </c>
      <c r="HI3" s="156" t="s">
        <v>813</v>
      </c>
      <c r="HJ3" s="156" t="s">
        <v>814</v>
      </c>
      <c r="HK3" s="155" t="s">
        <v>815</v>
      </c>
      <c r="HL3" s="155" t="s">
        <v>816</v>
      </c>
      <c r="HM3" s="156" t="s">
        <v>817</v>
      </c>
      <c r="HN3" s="156" t="s">
        <v>818</v>
      </c>
      <c r="HO3" s="156" t="s">
        <v>819</v>
      </c>
      <c r="HP3" s="156" t="s">
        <v>820</v>
      </c>
      <c r="HQ3" s="156" t="s">
        <v>821</v>
      </c>
      <c r="HR3" s="155" t="s">
        <v>822</v>
      </c>
      <c r="HS3" s="155" t="s">
        <v>823</v>
      </c>
      <c r="HT3" s="156" t="s">
        <v>824</v>
      </c>
      <c r="HU3" s="156" t="s">
        <v>825</v>
      </c>
      <c r="HV3" s="156" t="s">
        <v>826</v>
      </c>
      <c r="HW3" s="156" t="s">
        <v>827</v>
      </c>
      <c r="HX3" s="156" t="s">
        <v>828</v>
      </c>
      <c r="HY3" s="155" t="s">
        <v>829</v>
      </c>
      <c r="HZ3" s="155" t="s">
        <v>830</v>
      </c>
      <c r="IA3" s="156" t="s">
        <v>831</v>
      </c>
      <c r="IB3" s="156" t="s">
        <v>832</v>
      </c>
      <c r="IC3" s="156" t="s">
        <v>833</v>
      </c>
      <c r="ID3" s="156" t="s">
        <v>834</v>
      </c>
      <c r="IE3" s="156" t="s">
        <v>835</v>
      </c>
      <c r="IF3" s="157" t="s">
        <v>836</v>
      </c>
      <c r="IG3" s="155" t="s">
        <v>837</v>
      </c>
      <c r="IH3" s="156" t="s">
        <v>838</v>
      </c>
      <c r="II3" s="156" t="s">
        <v>839</v>
      </c>
      <c r="IJ3" s="156" t="s">
        <v>840</v>
      </c>
      <c r="IK3" s="156" t="s">
        <v>841</v>
      </c>
      <c r="IL3" s="156" t="s">
        <v>842</v>
      </c>
      <c r="IM3" s="155" t="s">
        <v>843</v>
      </c>
      <c r="IN3" s="155" t="s">
        <v>844</v>
      </c>
      <c r="IO3" s="156" t="s">
        <v>845</v>
      </c>
      <c r="IP3" s="156" t="s">
        <v>846</v>
      </c>
      <c r="IQ3" s="156" t="s">
        <v>847</v>
      </c>
      <c r="IR3" s="156" t="s">
        <v>848</v>
      </c>
      <c r="IS3" s="156" t="s">
        <v>849</v>
      </c>
      <c r="IT3" s="155" t="s">
        <v>850</v>
      </c>
      <c r="IU3" s="155" t="s">
        <v>851</v>
      </c>
      <c r="IV3" s="156" t="s">
        <v>852</v>
      </c>
      <c r="IW3" s="156" t="s">
        <v>853</v>
      </c>
      <c r="IX3" s="156" t="s">
        <v>854</v>
      </c>
      <c r="IY3" s="156" t="s">
        <v>855</v>
      </c>
      <c r="IZ3" s="156" t="s">
        <v>856</v>
      </c>
      <c r="JA3" s="155" t="s">
        <v>857</v>
      </c>
      <c r="JB3" s="155" t="s">
        <v>858</v>
      </c>
      <c r="JC3" s="156" t="s">
        <v>859</v>
      </c>
      <c r="JD3" s="156" t="s">
        <v>860</v>
      </c>
      <c r="JE3" s="156" t="s">
        <v>861</v>
      </c>
      <c r="JF3" s="156" t="s">
        <v>862</v>
      </c>
      <c r="JG3" s="156" t="s">
        <v>863</v>
      </c>
      <c r="JH3" s="155" t="s">
        <v>864</v>
      </c>
      <c r="JI3" s="155" t="s">
        <v>865</v>
      </c>
      <c r="JJ3" s="156" t="s">
        <v>866</v>
      </c>
      <c r="JK3" s="156" t="s">
        <v>867</v>
      </c>
      <c r="JL3" s="156" t="s">
        <v>868</v>
      </c>
      <c r="JM3" s="156" t="s">
        <v>869</v>
      </c>
      <c r="JN3" s="156" t="s">
        <v>870</v>
      </c>
      <c r="JO3" s="155" t="s">
        <v>871</v>
      </c>
      <c r="JP3" s="155" t="s">
        <v>872</v>
      </c>
      <c r="JQ3" s="156" t="s">
        <v>873</v>
      </c>
      <c r="JR3" s="156" t="s">
        <v>874</v>
      </c>
      <c r="JS3" s="156" t="s">
        <v>875</v>
      </c>
      <c r="JT3" s="156" t="s">
        <v>876</v>
      </c>
      <c r="JU3" s="156" t="s">
        <v>877</v>
      </c>
      <c r="JV3" s="155" t="s">
        <v>878</v>
      </c>
      <c r="JW3" s="155" t="s">
        <v>879</v>
      </c>
      <c r="JX3" s="156" t="s">
        <v>880</v>
      </c>
      <c r="JY3" s="156" t="s">
        <v>881</v>
      </c>
      <c r="JZ3" s="156" t="s">
        <v>882</v>
      </c>
      <c r="KA3" s="156" t="s">
        <v>883</v>
      </c>
      <c r="KB3" s="156" t="s">
        <v>884</v>
      </c>
      <c r="KC3" s="155" t="s">
        <v>885</v>
      </c>
      <c r="KD3" s="155" t="s">
        <v>886</v>
      </c>
      <c r="KE3" s="156" t="s">
        <v>887</v>
      </c>
      <c r="KF3" s="156" t="s">
        <v>888</v>
      </c>
      <c r="KG3" s="156" t="s">
        <v>889</v>
      </c>
      <c r="KH3" s="156" t="s">
        <v>890</v>
      </c>
      <c r="KI3" s="156" t="s">
        <v>891</v>
      </c>
      <c r="KJ3" s="159" t="s">
        <v>892</v>
      </c>
      <c r="KK3" s="155" t="s">
        <v>893</v>
      </c>
      <c r="KL3" s="156" t="s">
        <v>894</v>
      </c>
      <c r="KM3" s="156" t="s">
        <v>895</v>
      </c>
      <c r="KN3" s="156" t="s">
        <v>896</v>
      </c>
      <c r="KO3" s="156" t="s">
        <v>897</v>
      </c>
      <c r="KP3" s="156" t="s">
        <v>898</v>
      </c>
      <c r="KQ3" s="155" t="s">
        <v>899</v>
      </c>
      <c r="KR3" s="157" t="s">
        <v>900</v>
      </c>
      <c r="KS3" s="156" t="s">
        <v>901</v>
      </c>
      <c r="KT3" s="156" t="s">
        <v>902</v>
      </c>
      <c r="KU3" s="156" t="s">
        <v>903</v>
      </c>
      <c r="KV3" s="156" t="s">
        <v>904</v>
      </c>
      <c r="KW3" s="156" t="s">
        <v>905</v>
      </c>
      <c r="KX3" s="155" t="s">
        <v>906</v>
      </c>
      <c r="KY3" s="155" t="s">
        <v>907</v>
      </c>
      <c r="KZ3" s="157" t="s">
        <v>908</v>
      </c>
      <c r="LA3" s="157" t="s">
        <v>909</v>
      </c>
      <c r="LB3" s="156" t="s">
        <v>910</v>
      </c>
      <c r="LC3" s="156" t="s">
        <v>911</v>
      </c>
      <c r="LD3" s="156" t="s">
        <v>912</v>
      </c>
      <c r="LE3" s="155" t="s">
        <v>913</v>
      </c>
      <c r="LF3" s="155" t="s">
        <v>914</v>
      </c>
      <c r="LG3" s="156" t="s">
        <v>915</v>
      </c>
      <c r="LH3" s="156" t="s">
        <v>916</v>
      </c>
      <c r="LI3" s="156" t="s">
        <v>917</v>
      </c>
      <c r="LJ3" s="156" t="s">
        <v>918</v>
      </c>
      <c r="LK3" s="156" t="s">
        <v>919</v>
      </c>
      <c r="LL3" s="155" t="s">
        <v>920</v>
      </c>
      <c r="LM3" s="155" t="s">
        <v>921</v>
      </c>
      <c r="LN3" s="156" t="s">
        <v>922</v>
      </c>
      <c r="LO3" s="156" t="s">
        <v>923</v>
      </c>
      <c r="LP3" s="156" t="s">
        <v>924</v>
      </c>
      <c r="LQ3" s="156" t="s">
        <v>925</v>
      </c>
      <c r="LR3" s="156" t="s">
        <v>926</v>
      </c>
      <c r="LS3" s="155" t="s">
        <v>927</v>
      </c>
      <c r="LT3" s="155" t="s">
        <v>928</v>
      </c>
      <c r="LU3" s="156" t="s">
        <v>929</v>
      </c>
      <c r="LV3" s="156" t="s">
        <v>930</v>
      </c>
      <c r="LW3" s="156" t="s">
        <v>931</v>
      </c>
      <c r="LX3" s="156" t="s">
        <v>932</v>
      </c>
      <c r="LY3" s="156" t="s">
        <v>933</v>
      </c>
      <c r="LZ3" s="155" t="s">
        <v>934</v>
      </c>
      <c r="MA3" s="155" t="s">
        <v>935</v>
      </c>
      <c r="MB3" s="156" t="s">
        <v>936</v>
      </c>
      <c r="MC3" s="156" t="s">
        <v>937</v>
      </c>
      <c r="MD3" s="156" t="s">
        <v>938</v>
      </c>
      <c r="ME3" s="156" t="s">
        <v>939</v>
      </c>
      <c r="MF3" s="156" t="s">
        <v>940</v>
      </c>
      <c r="MG3" s="155" t="s">
        <v>941</v>
      </c>
      <c r="MH3" s="155" t="s">
        <v>942</v>
      </c>
      <c r="MI3" s="156" t="s">
        <v>943</v>
      </c>
      <c r="MJ3" s="156" t="s">
        <v>944</v>
      </c>
      <c r="MK3" s="156" t="s">
        <v>945</v>
      </c>
      <c r="ML3" s="156" t="s">
        <v>946</v>
      </c>
      <c r="MM3" s="156" t="s">
        <v>947</v>
      </c>
      <c r="MN3" s="155" t="s">
        <v>948</v>
      </c>
      <c r="MO3" s="155" t="s">
        <v>949</v>
      </c>
      <c r="MP3" s="156" t="s">
        <v>950</v>
      </c>
      <c r="MQ3" s="156" t="s">
        <v>951</v>
      </c>
      <c r="MR3" s="156" t="s">
        <v>952</v>
      </c>
      <c r="MS3" s="156" t="s">
        <v>953</v>
      </c>
      <c r="MT3" s="156" t="s">
        <v>954</v>
      </c>
      <c r="MU3" s="155" t="s">
        <v>955</v>
      </c>
      <c r="MV3" s="155" t="s">
        <v>956</v>
      </c>
      <c r="MW3" s="156" t="s">
        <v>957</v>
      </c>
      <c r="MX3" s="156" t="s">
        <v>958</v>
      </c>
      <c r="MY3" s="156" t="s">
        <v>959</v>
      </c>
      <c r="MZ3" s="156" t="s">
        <v>960</v>
      </c>
      <c r="NA3" s="156" t="s">
        <v>961</v>
      </c>
      <c r="NB3" s="155" t="s">
        <v>962</v>
      </c>
      <c r="NC3" s="157" t="s">
        <v>963</v>
      </c>
      <c r="ND3" s="157" t="s">
        <v>964</v>
      </c>
      <c r="NE3" s="156" t="s">
        <v>965</v>
      </c>
      <c r="NF3" s="156" t="s">
        <v>966</v>
      </c>
      <c r="NG3" s="156" t="s">
        <v>967</v>
      </c>
      <c r="NH3" s="156" t="s">
        <v>968</v>
      </c>
      <c r="NI3" s="160" t="s">
        <v>969</v>
      </c>
      <c r="NJ3" s="155" t="s">
        <v>970</v>
      </c>
      <c r="NK3" s="156" t="s">
        <v>971</v>
      </c>
      <c r="NL3" s="156" t="s">
        <v>972</v>
      </c>
      <c r="NM3" s="156" t="s">
        <v>973</v>
      </c>
      <c r="NN3" s="156" t="s">
        <v>974</v>
      </c>
      <c r="NO3" s="156" t="s">
        <v>975</v>
      </c>
      <c r="NP3" s="155" t="s">
        <v>976</v>
      </c>
      <c r="NQ3" s="155" t="s">
        <v>977</v>
      </c>
      <c r="NR3" s="156" t="s">
        <v>978</v>
      </c>
      <c r="NS3" s="156" t="s">
        <v>612</v>
      </c>
      <c r="NT3" s="156" t="s">
        <v>613</v>
      </c>
      <c r="NU3" s="156" t="s">
        <v>614</v>
      </c>
      <c r="NV3" s="156" t="s">
        <v>615</v>
      </c>
      <c r="NW3" s="155" t="s">
        <v>616</v>
      </c>
      <c r="NX3" s="155" t="s">
        <v>617</v>
      </c>
      <c r="NY3" s="156" t="s">
        <v>618</v>
      </c>
      <c r="NZ3" s="156" t="s">
        <v>619</v>
      </c>
      <c r="OA3" s="156" t="s">
        <v>620</v>
      </c>
      <c r="OB3" s="156" t="s">
        <v>621</v>
      </c>
      <c r="OC3" s="156" t="s">
        <v>622</v>
      </c>
      <c r="OD3" s="155" t="s">
        <v>623</v>
      </c>
      <c r="OE3" s="155" t="s">
        <v>624</v>
      </c>
      <c r="OF3" s="156" t="s">
        <v>625</v>
      </c>
      <c r="OG3" s="156" t="s">
        <v>626</v>
      </c>
      <c r="OH3" s="156" t="s">
        <v>627</v>
      </c>
      <c r="OI3" s="156" t="s">
        <v>628</v>
      </c>
      <c r="OJ3" s="156" t="s">
        <v>629</v>
      </c>
      <c r="OK3" s="155" t="s">
        <v>630</v>
      </c>
      <c r="OL3" s="155" t="s">
        <v>631</v>
      </c>
      <c r="OM3" s="156" t="s">
        <v>632</v>
      </c>
      <c r="ON3" s="156" t="s">
        <v>633</v>
      </c>
      <c r="OO3" s="156" t="s">
        <v>634</v>
      </c>
      <c r="OP3" s="156" t="s">
        <v>635</v>
      </c>
      <c r="OQ3" s="156" t="s">
        <v>636</v>
      </c>
      <c r="OR3" s="155" t="s">
        <v>637</v>
      </c>
      <c r="OS3" s="155" t="s">
        <v>638</v>
      </c>
      <c r="OT3" s="156" t="s">
        <v>639</v>
      </c>
      <c r="OU3" s="156" t="s">
        <v>640</v>
      </c>
      <c r="OV3" s="156" t="s">
        <v>641</v>
      </c>
      <c r="OW3" s="156" t="s">
        <v>642</v>
      </c>
      <c r="OX3" s="156" t="s">
        <v>643</v>
      </c>
      <c r="OY3" s="155" t="s">
        <v>644</v>
      </c>
      <c r="OZ3" s="155" t="s">
        <v>645</v>
      </c>
      <c r="PA3" s="156" t="s">
        <v>646</v>
      </c>
      <c r="PB3" s="156" t="s">
        <v>647</v>
      </c>
      <c r="PC3" s="156" t="s">
        <v>648</v>
      </c>
      <c r="PD3" s="156" t="s">
        <v>649</v>
      </c>
      <c r="PE3" s="156" t="s">
        <v>650</v>
      </c>
      <c r="PF3" s="155" t="s">
        <v>651</v>
      </c>
      <c r="PG3" s="155" t="s">
        <v>652</v>
      </c>
      <c r="PH3" s="156" t="s">
        <v>653</v>
      </c>
      <c r="PI3" s="156" t="s">
        <v>654</v>
      </c>
      <c r="PJ3" s="156" t="s">
        <v>655</v>
      </c>
      <c r="PK3" s="156" t="s">
        <v>656</v>
      </c>
      <c r="PL3" s="156" t="s">
        <v>657</v>
      </c>
      <c r="PM3" s="155" t="s">
        <v>658</v>
      </c>
      <c r="PN3" s="155" t="s">
        <v>659</v>
      </c>
      <c r="PO3" s="156" t="s">
        <v>660</v>
      </c>
      <c r="PP3" s="156" t="s">
        <v>661</v>
      </c>
      <c r="PQ3" s="156" t="s">
        <v>663</v>
      </c>
      <c r="PR3" s="156" t="s">
        <v>664</v>
      </c>
      <c r="PS3" s="156" t="s">
        <v>665</v>
      </c>
      <c r="PT3" s="156" t="s">
        <v>666</v>
      </c>
      <c r="PU3" s="155" t="s">
        <v>667</v>
      </c>
      <c r="PV3" s="155" t="s">
        <v>668</v>
      </c>
      <c r="PW3" s="156" t="s">
        <v>669</v>
      </c>
      <c r="PX3" s="156" t="s">
        <v>670</v>
      </c>
      <c r="PY3" s="156" t="s">
        <v>671</v>
      </c>
      <c r="PZ3" s="156" t="s">
        <v>672</v>
      </c>
      <c r="QA3" s="156" t="s">
        <v>673</v>
      </c>
      <c r="QB3" s="155" t="s">
        <v>674</v>
      </c>
      <c r="QC3" s="155" t="s">
        <v>675</v>
      </c>
      <c r="QD3" s="157" t="s">
        <v>676</v>
      </c>
      <c r="QE3" s="157" t="s">
        <v>677</v>
      </c>
      <c r="QF3" s="156" t="s">
        <v>678</v>
      </c>
      <c r="QG3" s="156" t="s">
        <v>679</v>
      </c>
      <c r="QH3" s="156" t="s">
        <v>680</v>
      </c>
      <c r="QI3" s="155" t="s">
        <v>681</v>
      </c>
      <c r="QJ3" s="155" t="s">
        <v>682</v>
      </c>
      <c r="QK3" s="156" t="s">
        <v>683</v>
      </c>
      <c r="QL3" s="156" t="s">
        <v>684</v>
      </c>
      <c r="QM3" s="156" t="s">
        <v>685</v>
      </c>
      <c r="QN3" s="156" t="s">
        <v>686</v>
      </c>
      <c r="QO3" s="156" t="s">
        <v>687</v>
      </c>
      <c r="QP3" s="158" t="s">
        <v>688</v>
      </c>
      <c r="QQ3" s="155" t="s">
        <v>689</v>
      </c>
      <c r="QR3" s="156" t="s">
        <v>690</v>
      </c>
      <c r="QS3" s="156" t="s">
        <v>691</v>
      </c>
      <c r="QT3" s="156" t="s">
        <v>692</v>
      </c>
      <c r="QU3" s="156" t="s">
        <v>693</v>
      </c>
      <c r="QV3" s="156" t="s">
        <v>694</v>
      </c>
      <c r="QW3" s="156" t="s">
        <v>695</v>
      </c>
      <c r="QX3" s="155" t="s">
        <v>696</v>
      </c>
      <c r="QY3" s="155" t="s">
        <v>697</v>
      </c>
      <c r="QZ3" s="156" t="s">
        <v>698</v>
      </c>
      <c r="RA3" s="156" t="s">
        <v>699</v>
      </c>
      <c r="RB3" s="156" t="s">
        <v>700</v>
      </c>
      <c r="RC3" s="156" t="s">
        <v>701</v>
      </c>
      <c r="RD3" s="156" t="s">
        <v>702</v>
      </c>
      <c r="RE3" s="155" t="s">
        <v>703</v>
      </c>
      <c r="RF3" s="155" t="s">
        <v>704</v>
      </c>
      <c r="RG3" s="156" t="s">
        <v>705</v>
      </c>
      <c r="RH3" s="156" t="s">
        <v>706</v>
      </c>
      <c r="RI3" s="156" t="s">
        <v>707</v>
      </c>
      <c r="RJ3" s="156" t="s">
        <v>708</v>
      </c>
      <c r="RK3" s="157" t="s">
        <v>709</v>
      </c>
      <c r="RL3" s="155" t="s">
        <v>710</v>
      </c>
      <c r="RM3" s="155" t="s">
        <v>711</v>
      </c>
      <c r="RN3" s="157" t="s">
        <v>712</v>
      </c>
      <c r="RO3" s="156" t="s">
        <v>713</v>
      </c>
      <c r="RP3" s="156" t="s">
        <v>714</v>
      </c>
      <c r="RQ3" s="156" t="s">
        <v>715</v>
      </c>
      <c r="RR3" s="156" t="s">
        <v>716</v>
      </c>
      <c r="RS3" s="155" t="s">
        <v>717</v>
      </c>
      <c r="RT3" s="155" t="s">
        <v>718</v>
      </c>
      <c r="RU3" s="156" t="s">
        <v>719</v>
      </c>
      <c r="RV3" s="156" t="s">
        <v>720</v>
      </c>
      <c r="RW3" s="156" t="s">
        <v>721</v>
      </c>
      <c r="RX3" s="156" t="s">
        <v>722</v>
      </c>
      <c r="RY3" s="156" t="s">
        <v>723</v>
      </c>
      <c r="RZ3" s="155" t="s">
        <v>724</v>
      </c>
      <c r="SA3" s="157" t="s">
        <v>725</v>
      </c>
      <c r="SB3" s="156" t="s">
        <v>726</v>
      </c>
      <c r="SC3" s="156" t="s">
        <v>727</v>
      </c>
      <c r="SD3" s="156" t="s">
        <v>728</v>
      </c>
      <c r="SE3" s="156" t="s">
        <v>729</v>
      </c>
      <c r="SF3" s="156" t="s">
        <v>730</v>
      </c>
      <c r="SG3" s="155" t="s">
        <v>731</v>
      </c>
      <c r="SH3" s="155" t="s">
        <v>732</v>
      </c>
      <c r="SI3" s="156" t="s">
        <v>733</v>
      </c>
      <c r="SJ3" s="156" t="s">
        <v>734</v>
      </c>
      <c r="SK3" s="156" t="s">
        <v>735</v>
      </c>
      <c r="SL3" s="156" t="s">
        <v>736</v>
      </c>
      <c r="SM3" s="156" t="s">
        <v>737</v>
      </c>
      <c r="SN3" s="155" t="s">
        <v>738</v>
      </c>
      <c r="SO3" s="155" t="s">
        <v>739</v>
      </c>
      <c r="SP3" s="156" t="s">
        <v>740</v>
      </c>
      <c r="SQ3" s="156" t="s">
        <v>741</v>
      </c>
      <c r="SR3" s="156" t="s">
        <v>742</v>
      </c>
      <c r="SS3" s="156" t="s">
        <v>743</v>
      </c>
      <c r="ST3" s="156" t="s">
        <v>744</v>
      </c>
      <c r="SU3" s="155" t="s">
        <v>745</v>
      </c>
      <c r="SV3" s="155" t="s">
        <v>746</v>
      </c>
      <c r="SW3" s="156" t="s">
        <v>747</v>
      </c>
      <c r="SX3" s="156" t="s">
        <v>748</v>
      </c>
      <c r="SY3" s="156" t="s">
        <v>749</v>
      </c>
      <c r="SZ3" s="156" t="s">
        <v>750</v>
      </c>
      <c r="TA3" s="156" t="s">
        <v>751</v>
      </c>
      <c r="TB3" s="155" t="s">
        <v>752</v>
      </c>
      <c r="TC3" s="155" t="s">
        <v>753</v>
      </c>
      <c r="TD3" s="156" t="s">
        <v>754</v>
      </c>
      <c r="TE3" s="156" t="s">
        <v>755</v>
      </c>
      <c r="TF3" s="156" t="s">
        <v>756</v>
      </c>
      <c r="TG3" s="156" t="s">
        <v>757</v>
      </c>
      <c r="TH3" s="156" t="s">
        <v>758</v>
      </c>
      <c r="TI3" s="155" t="s">
        <v>759</v>
      </c>
      <c r="TJ3" s="155" t="s">
        <v>760</v>
      </c>
      <c r="TK3" s="157" t="s">
        <v>761</v>
      </c>
      <c r="TL3" s="156" t="s">
        <v>762</v>
      </c>
      <c r="TM3" s="156" t="s">
        <v>763</v>
      </c>
      <c r="TN3" s="156" t="s">
        <v>764</v>
      </c>
      <c r="TO3" s="156" t="s">
        <v>765</v>
      </c>
      <c r="TP3" s="155" t="s">
        <v>766</v>
      </c>
      <c r="TQ3" s="155" t="s">
        <v>767</v>
      </c>
      <c r="TR3" s="156" t="s">
        <v>768</v>
      </c>
      <c r="TS3" s="156" t="s">
        <v>769</v>
      </c>
      <c r="TT3" s="156" t="s">
        <v>770</v>
      </c>
      <c r="TU3" s="156" t="s">
        <v>771</v>
      </c>
      <c r="TV3" s="156" t="s">
        <v>772</v>
      </c>
      <c r="TW3" s="155" t="s">
        <v>773</v>
      </c>
      <c r="TX3" s="155" t="s">
        <v>774</v>
      </c>
      <c r="TY3" s="156" t="s">
        <v>775</v>
      </c>
      <c r="TZ3" s="156" t="s">
        <v>776</v>
      </c>
      <c r="UA3" s="156" t="s">
        <v>777</v>
      </c>
      <c r="UB3" s="156" t="s">
        <v>778</v>
      </c>
      <c r="UC3" s="156" t="s">
        <v>779</v>
      </c>
      <c r="UD3" s="155" t="s">
        <v>780</v>
      </c>
      <c r="UE3" s="155" t="s">
        <v>781</v>
      </c>
      <c r="UF3" s="156" t="s">
        <v>782</v>
      </c>
      <c r="UG3" s="156" t="s">
        <v>783</v>
      </c>
      <c r="UH3" s="156" t="s">
        <v>784</v>
      </c>
      <c r="UI3" s="156" t="s">
        <v>785</v>
      </c>
      <c r="UJ3" s="156" t="s">
        <v>786</v>
      </c>
      <c r="UK3" s="155" t="s">
        <v>787</v>
      </c>
      <c r="UL3" s="155" t="s">
        <v>788</v>
      </c>
      <c r="UM3" s="156" t="s">
        <v>789</v>
      </c>
      <c r="UN3" s="156" t="s">
        <v>790</v>
      </c>
      <c r="UO3" s="156" t="s">
        <v>791</v>
      </c>
      <c r="UP3" s="156" t="s">
        <v>792</v>
      </c>
      <c r="UQ3" s="156" t="s">
        <v>793</v>
      </c>
      <c r="UR3" s="155" t="s">
        <v>794</v>
      </c>
      <c r="US3" s="155" t="s">
        <v>795</v>
      </c>
      <c r="UT3" s="156" t="s">
        <v>796</v>
      </c>
      <c r="UU3" s="156" t="s">
        <v>797</v>
      </c>
      <c r="UV3" s="156" t="s">
        <v>798</v>
      </c>
      <c r="UW3" s="156" t="s">
        <v>799</v>
      </c>
      <c r="UX3" s="156" t="s">
        <v>800</v>
      </c>
      <c r="UY3" s="155" t="s">
        <v>801</v>
      </c>
      <c r="UZ3" s="155" t="s">
        <v>802</v>
      </c>
      <c r="VA3" s="156" t="s">
        <v>803</v>
      </c>
      <c r="VB3" s="156" t="s">
        <v>804</v>
      </c>
      <c r="VC3" s="156" t="s">
        <v>805</v>
      </c>
      <c r="VD3" s="156" t="s">
        <v>806</v>
      </c>
      <c r="VE3" s="156" t="s">
        <v>807</v>
      </c>
      <c r="VF3" s="155" t="s">
        <v>808</v>
      </c>
      <c r="VG3" s="155" t="s">
        <v>809</v>
      </c>
      <c r="VH3" s="156" t="s">
        <v>810</v>
      </c>
      <c r="VI3" s="156" t="s">
        <v>811</v>
      </c>
      <c r="VJ3" s="156" t="s">
        <v>812</v>
      </c>
      <c r="VK3" s="156" t="s">
        <v>813</v>
      </c>
      <c r="VL3" s="156" t="s">
        <v>814</v>
      </c>
      <c r="VM3" s="155" t="s">
        <v>815</v>
      </c>
      <c r="VN3" s="155" t="s">
        <v>816</v>
      </c>
      <c r="VO3" s="156" t="s">
        <v>817</v>
      </c>
      <c r="VP3" s="156" t="s">
        <v>818</v>
      </c>
      <c r="VQ3" s="156" t="s">
        <v>819</v>
      </c>
      <c r="VR3" s="156" t="s">
        <v>820</v>
      </c>
      <c r="VS3" s="156" t="s">
        <v>821</v>
      </c>
      <c r="VT3" s="155" t="s">
        <v>822</v>
      </c>
      <c r="VU3" s="155" t="s">
        <v>823</v>
      </c>
      <c r="VV3" s="156" t="s">
        <v>824</v>
      </c>
      <c r="VW3" s="156" t="s">
        <v>825</v>
      </c>
      <c r="VX3" s="156" t="s">
        <v>826</v>
      </c>
      <c r="VY3" s="156" t="s">
        <v>827</v>
      </c>
      <c r="VZ3" s="156" t="s">
        <v>828</v>
      </c>
      <c r="WA3" s="155" t="s">
        <v>829</v>
      </c>
      <c r="WB3" s="155" t="s">
        <v>830</v>
      </c>
      <c r="WC3" s="156" t="s">
        <v>831</v>
      </c>
      <c r="WD3" s="156" t="s">
        <v>832</v>
      </c>
      <c r="WE3" s="156" t="s">
        <v>833</v>
      </c>
      <c r="WF3" s="156" t="s">
        <v>834</v>
      </c>
      <c r="WG3" s="156" t="s">
        <v>835</v>
      </c>
      <c r="WH3" s="157" t="s">
        <v>836</v>
      </c>
      <c r="WI3" s="155" t="s">
        <v>837</v>
      </c>
      <c r="WJ3" s="156" t="s">
        <v>838</v>
      </c>
      <c r="WK3" s="156" t="s">
        <v>839</v>
      </c>
      <c r="WL3" s="156" t="s">
        <v>840</v>
      </c>
      <c r="WM3" s="156" t="s">
        <v>841</v>
      </c>
      <c r="WN3" s="156" t="s">
        <v>842</v>
      </c>
      <c r="WO3" s="155" t="s">
        <v>843</v>
      </c>
      <c r="WP3" s="155" t="s">
        <v>844</v>
      </c>
      <c r="WQ3" s="156" t="s">
        <v>845</v>
      </c>
      <c r="WR3" s="156" t="s">
        <v>846</v>
      </c>
      <c r="WS3" s="156" t="s">
        <v>847</v>
      </c>
      <c r="WT3" s="156" t="s">
        <v>848</v>
      </c>
      <c r="WU3" s="156" t="s">
        <v>849</v>
      </c>
      <c r="WV3" s="155" t="s">
        <v>850</v>
      </c>
      <c r="WW3" s="155" t="s">
        <v>851</v>
      </c>
      <c r="WX3" s="156" t="s">
        <v>852</v>
      </c>
      <c r="WY3" s="156" t="s">
        <v>853</v>
      </c>
      <c r="WZ3" s="156" t="s">
        <v>854</v>
      </c>
      <c r="XA3" s="156" t="s">
        <v>855</v>
      </c>
      <c r="XB3" s="156" t="s">
        <v>856</v>
      </c>
      <c r="XC3" s="155" t="s">
        <v>857</v>
      </c>
      <c r="XD3" s="155" t="s">
        <v>858</v>
      </c>
      <c r="XE3" s="156" t="s">
        <v>859</v>
      </c>
      <c r="XF3" s="156" t="s">
        <v>860</v>
      </c>
      <c r="XG3" s="156" t="s">
        <v>861</v>
      </c>
      <c r="XH3" s="156" t="s">
        <v>862</v>
      </c>
      <c r="XI3" s="156" t="s">
        <v>863</v>
      </c>
      <c r="XJ3" s="155" t="s">
        <v>864</v>
      </c>
      <c r="XK3" s="155" t="s">
        <v>865</v>
      </c>
      <c r="XL3" s="156" t="s">
        <v>866</v>
      </c>
      <c r="XM3" s="156" t="s">
        <v>867</v>
      </c>
      <c r="XN3" s="156" t="s">
        <v>868</v>
      </c>
      <c r="XO3" s="156" t="s">
        <v>869</v>
      </c>
      <c r="XP3" s="156" t="s">
        <v>870</v>
      </c>
      <c r="XQ3" s="155" t="s">
        <v>871</v>
      </c>
      <c r="XR3" s="155" t="s">
        <v>872</v>
      </c>
      <c r="XS3" s="156" t="s">
        <v>873</v>
      </c>
      <c r="XT3" s="156" t="s">
        <v>874</v>
      </c>
      <c r="XU3" s="156" t="s">
        <v>875</v>
      </c>
      <c r="XV3" s="156" t="s">
        <v>876</v>
      </c>
      <c r="XW3" s="156" t="s">
        <v>877</v>
      </c>
      <c r="XX3" s="155" t="s">
        <v>878</v>
      </c>
      <c r="XY3" s="155" t="s">
        <v>879</v>
      </c>
      <c r="XZ3" s="156" t="s">
        <v>880</v>
      </c>
      <c r="YA3" s="156" t="s">
        <v>881</v>
      </c>
      <c r="YB3" s="156" t="s">
        <v>882</v>
      </c>
      <c r="YC3" s="156" t="s">
        <v>883</v>
      </c>
      <c r="YD3" s="156" t="s">
        <v>884</v>
      </c>
      <c r="YE3" s="155" t="s">
        <v>885</v>
      </c>
      <c r="YF3" s="155" t="s">
        <v>886</v>
      </c>
      <c r="YG3" s="156" t="s">
        <v>887</v>
      </c>
      <c r="YH3" s="156" t="s">
        <v>888</v>
      </c>
      <c r="YI3" s="156" t="s">
        <v>889</v>
      </c>
      <c r="YJ3" s="156" t="s">
        <v>890</v>
      </c>
      <c r="YK3" s="156" t="s">
        <v>891</v>
      </c>
      <c r="YL3" s="159" t="s">
        <v>892</v>
      </c>
      <c r="YM3" s="155" t="s">
        <v>893</v>
      </c>
      <c r="YN3" s="156" t="s">
        <v>894</v>
      </c>
      <c r="YO3" s="156" t="s">
        <v>895</v>
      </c>
      <c r="YP3" s="156" t="s">
        <v>896</v>
      </c>
      <c r="YQ3" s="156" t="s">
        <v>897</v>
      </c>
      <c r="YR3" s="156" t="s">
        <v>898</v>
      </c>
      <c r="YS3" s="155" t="s">
        <v>899</v>
      </c>
      <c r="YT3" s="157" t="s">
        <v>900</v>
      </c>
      <c r="YU3" s="156" t="s">
        <v>901</v>
      </c>
      <c r="YV3" s="156" t="s">
        <v>902</v>
      </c>
      <c r="YW3" s="156" t="s">
        <v>903</v>
      </c>
      <c r="YX3" s="156" t="s">
        <v>904</v>
      </c>
      <c r="YY3" s="156" t="s">
        <v>905</v>
      </c>
      <c r="YZ3" s="155" t="s">
        <v>906</v>
      </c>
      <c r="ZA3" s="155" t="s">
        <v>907</v>
      </c>
      <c r="ZB3" s="157" t="s">
        <v>908</v>
      </c>
      <c r="ZC3" s="157" t="s">
        <v>909</v>
      </c>
      <c r="ZD3" s="156" t="s">
        <v>910</v>
      </c>
      <c r="ZE3" s="156" t="s">
        <v>911</v>
      </c>
      <c r="ZF3" s="156" t="s">
        <v>912</v>
      </c>
      <c r="ZG3" s="155" t="s">
        <v>913</v>
      </c>
      <c r="ZH3" s="155" t="s">
        <v>914</v>
      </c>
      <c r="ZI3" s="156" t="s">
        <v>915</v>
      </c>
      <c r="ZJ3" s="156" t="s">
        <v>916</v>
      </c>
      <c r="ZK3" s="156" t="s">
        <v>917</v>
      </c>
      <c r="ZL3" s="156" t="s">
        <v>918</v>
      </c>
      <c r="ZM3" s="156" t="s">
        <v>919</v>
      </c>
      <c r="ZN3" s="155" t="s">
        <v>920</v>
      </c>
      <c r="ZO3" s="155" t="s">
        <v>921</v>
      </c>
      <c r="ZP3" s="156" t="s">
        <v>922</v>
      </c>
      <c r="ZQ3" s="156" t="s">
        <v>923</v>
      </c>
      <c r="ZR3" s="156" t="s">
        <v>924</v>
      </c>
      <c r="ZS3" s="156" t="s">
        <v>925</v>
      </c>
      <c r="ZT3" s="156" t="s">
        <v>926</v>
      </c>
      <c r="ZU3" s="155" t="s">
        <v>927</v>
      </c>
      <c r="ZV3" s="155" t="s">
        <v>928</v>
      </c>
      <c r="ZW3" s="156" t="s">
        <v>929</v>
      </c>
      <c r="ZX3" s="156" t="s">
        <v>930</v>
      </c>
      <c r="ZY3" s="156" t="s">
        <v>931</v>
      </c>
      <c r="ZZ3" s="156" t="s">
        <v>932</v>
      </c>
      <c r="AAA3" s="156" t="s">
        <v>933</v>
      </c>
      <c r="AAB3" s="155" t="s">
        <v>934</v>
      </c>
      <c r="AAC3" s="155" t="s">
        <v>935</v>
      </c>
      <c r="AAD3" s="156" t="s">
        <v>936</v>
      </c>
      <c r="AAE3" s="156" t="s">
        <v>937</v>
      </c>
      <c r="AAF3" s="156" t="s">
        <v>938</v>
      </c>
      <c r="AAG3" s="156" t="s">
        <v>939</v>
      </c>
      <c r="AAH3" s="156" t="s">
        <v>940</v>
      </c>
      <c r="AAI3" s="155" t="s">
        <v>941</v>
      </c>
      <c r="AAJ3" s="155" t="s">
        <v>942</v>
      </c>
      <c r="AAK3" s="156" t="s">
        <v>943</v>
      </c>
      <c r="AAL3" s="156" t="s">
        <v>944</v>
      </c>
      <c r="AAM3" s="156" t="s">
        <v>945</v>
      </c>
      <c r="AAN3" s="156" t="s">
        <v>946</v>
      </c>
      <c r="AAO3" s="156" t="s">
        <v>947</v>
      </c>
      <c r="AAP3" s="155" t="s">
        <v>948</v>
      </c>
      <c r="AAQ3" s="155" t="s">
        <v>949</v>
      </c>
      <c r="AAR3" s="156" t="s">
        <v>950</v>
      </c>
      <c r="AAS3" s="156" t="s">
        <v>951</v>
      </c>
      <c r="AAT3" s="156" t="s">
        <v>952</v>
      </c>
      <c r="AAU3" s="156" t="s">
        <v>953</v>
      </c>
      <c r="AAV3" s="156" t="s">
        <v>954</v>
      </c>
      <c r="AAW3" s="155" t="s">
        <v>955</v>
      </c>
      <c r="AAX3" s="155" t="s">
        <v>956</v>
      </c>
      <c r="AAY3" s="156" t="s">
        <v>957</v>
      </c>
      <c r="AAZ3" s="156" t="s">
        <v>958</v>
      </c>
      <c r="ABA3" s="156" t="s">
        <v>959</v>
      </c>
      <c r="ABB3" s="156" t="s">
        <v>960</v>
      </c>
      <c r="ABC3" s="156" t="s">
        <v>961</v>
      </c>
      <c r="ABD3" s="155" t="s">
        <v>962</v>
      </c>
      <c r="ABE3" s="157" t="s">
        <v>963</v>
      </c>
      <c r="ABF3" s="157" t="s">
        <v>964</v>
      </c>
      <c r="ABG3" s="156" t="s">
        <v>965</v>
      </c>
      <c r="ABH3" s="156" t="s">
        <v>966</v>
      </c>
      <c r="ABI3" s="156" t="s">
        <v>967</v>
      </c>
      <c r="ABJ3" s="156" t="s">
        <v>968</v>
      </c>
      <c r="ABK3" s="160" t="s">
        <v>969</v>
      </c>
    </row>
    <row r="4" spans="1:739" s="140" customFormat="1">
      <c r="A4" s="191"/>
      <c r="B4" s="191"/>
      <c r="C4" s="191"/>
      <c r="D4" s="191"/>
      <c r="E4" s="191"/>
      <c r="F4" s="191"/>
      <c r="G4" s="192">
        <f t="shared" ref="G4:AL4" si="0">COUNTA(G5:G126)</f>
        <v>0</v>
      </c>
      <c r="H4" s="193">
        <f t="shared" si="0"/>
        <v>0</v>
      </c>
      <c r="I4" s="194">
        <f t="shared" si="0"/>
        <v>46</v>
      </c>
      <c r="J4" s="194">
        <f t="shared" si="0"/>
        <v>28</v>
      </c>
      <c r="K4" s="194">
        <f t="shared" si="0"/>
        <v>19</v>
      </c>
      <c r="L4" s="194">
        <f t="shared" si="0"/>
        <v>28</v>
      </c>
      <c r="M4" s="194">
        <f t="shared" si="0"/>
        <v>21</v>
      </c>
      <c r="N4" s="193">
        <f t="shared" si="0"/>
        <v>0</v>
      </c>
      <c r="O4" s="193">
        <f t="shared" si="0"/>
        <v>0</v>
      </c>
      <c r="P4" s="194">
        <f t="shared" si="0"/>
        <v>14</v>
      </c>
      <c r="Q4" s="194">
        <f t="shared" si="0"/>
        <v>7</v>
      </c>
      <c r="R4" s="194">
        <f t="shared" si="0"/>
        <v>3</v>
      </c>
      <c r="S4" s="194">
        <f t="shared" si="0"/>
        <v>9</v>
      </c>
      <c r="T4" s="194">
        <f t="shared" si="0"/>
        <v>13</v>
      </c>
      <c r="U4" s="193">
        <f t="shared" si="0"/>
        <v>1</v>
      </c>
      <c r="V4" s="193">
        <f t="shared" si="0"/>
        <v>1</v>
      </c>
      <c r="W4" s="194">
        <f t="shared" si="0"/>
        <v>13</v>
      </c>
      <c r="X4" s="194">
        <f t="shared" si="0"/>
        <v>5</v>
      </c>
      <c r="Y4" s="194">
        <f t="shared" si="0"/>
        <v>7</v>
      </c>
      <c r="Z4" s="194">
        <f t="shared" si="0"/>
        <v>16</v>
      </c>
      <c r="AA4" s="194">
        <f t="shared" si="0"/>
        <v>21</v>
      </c>
      <c r="AB4" s="193">
        <f t="shared" si="0"/>
        <v>2</v>
      </c>
      <c r="AC4" s="193">
        <f t="shared" si="0"/>
        <v>1</v>
      </c>
      <c r="AD4" s="194">
        <f t="shared" si="0"/>
        <v>17</v>
      </c>
      <c r="AE4" s="194">
        <f t="shared" si="0"/>
        <v>3</v>
      </c>
      <c r="AF4" s="194">
        <f t="shared" si="0"/>
        <v>3</v>
      </c>
      <c r="AG4" s="194">
        <f t="shared" si="0"/>
        <v>9</v>
      </c>
      <c r="AH4" s="194">
        <f t="shared" si="0"/>
        <v>13</v>
      </c>
      <c r="AI4" s="193">
        <f t="shared" si="0"/>
        <v>3</v>
      </c>
      <c r="AJ4" s="193">
        <f t="shared" si="0"/>
        <v>2</v>
      </c>
      <c r="AK4" s="194">
        <f t="shared" si="0"/>
        <v>11</v>
      </c>
      <c r="AL4" s="194">
        <f t="shared" si="0"/>
        <v>15</v>
      </c>
      <c r="AM4" s="194">
        <f t="shared" ref="AM4:BR4" si="1">COUNTA(AM5:AM126)</f>
        <v>8</v>
      </c>
      <c r="AN4" s="194">
        <f t="shared" si="1"/>
        <v>17</v>
      </c>
      <c r="AO4" s="194">
        <f t="shared" si="1"/>
        <v>24</v>
      </c>
      <c r="AP4" s="193">
        <f t="shared" si="1"/>
        <v>4</v>
      </c>
      <c r="AQ4" s="193">
        <f t="shared" si="1"/>
        <v>4</v>
      </c>
      <c r="AR4" s="194">
        <f t="shared" si="1"/>
        <v>24</v>
      </c>
      <c r="AS4" s="194">
        <f t="shared" si="1"/>
        <v>8</v>
      </c>
      <c r="AT4" s="194">
        <f t="shared" si="1"/>
        <v>12</v>
      </c>
      <c r="AU4" s="194">
        <f t="shared" si="1"/>
        <v>17</v>
      </c>
      <c r="AV4" s="194">
        <f t="shared" si="1"/>
        <v>26</v>
      </c>
      <c r="AW4" s="193">
        <f t="shared" si="1"/>
        <v>2</v>
      </c>
      <c r="AX4" s="193">
        <f t="shared" si="1"/>
        <v>2</v>
      </c>
      <c r="AY4" s="194">
        <f t="shared" si="1"/>
        <v>19</v>
      </c>
      <c r="AZ4" s="194">
        <f t="shared" si="1"/>
        <v>15</v>
      </c>
      <c r="BA4" s="194">
        <f t="shared" si="1"/>
        <v>13</v>
      </c>
      <c r="BB4" s="194">
        <f t="shared" si="1"/>
        <v>17</v>
      </c>
      <c r="BC4" s="194">
        <f t="shared" si="1"/>
        <v>23</v>
      </c>
      <c r="BD4" s="193">
        <f t="shared" si="1"/>
        <v>5</v>
      </c>
      <c r="BE4" s="193">
        <f t="shared" si="1"/>
        <v>3</v>
      </c>
      <c r="BF4" s="194">
        <f t="shared" si="1"/>
        <v>23</v>
      </c>
      <c r="BG4" s="194">
        <f t="shared" si="1"/>
        <v>10</v>
      </c>
      <c r="BH4" s="194">
        <f t="shared" si="1"/>
        <v>9</v>
      </c>
      <c r="BI4" s="194">
        <f t="shared" si="1"/>
        <v>16</v>
      </c>
      <c r="BJ4" s="194">
        <f t="shared" si="1"/>
        <v>19</v>
      </c>
      <c r="BK4" s="193">
        <f t="shared" si="1"/>
        <v>6</v>
      </c>
      <c r="BL4" s="193">
        <f t="shared" si="1"/>
        <v>5</v>
      </c>
      <c r="BM4" s="194">
        <f t="shared" si="1"/>
        <v>19</v>
      </c>
      <c r="BN4" s="210"/>
      <c r="BO4" s="210">
        <f t="shared" ref="BO4:CS4" si="2">COUNTA(BO5:BO126)</f>
        <v>15</v>
      </c>
      <c r="BP4" s="194">
        <f t="shared" si="2"/>
        <v>5</v>
      </c>
      <c r="BQ4" s="194">
        <f t="shared" si="2"/>
        <v>11</v>
      </c>
      <c r="BR4" s="194">
        <f t="shared" si="2"/>
        <v>21</v>
      </c>
      <c r="BS4" s="193">
        <f t="shared" si="2"/>
        <v>14</v>
      </c>
      <c r="BT4" s="193">
        <f t="shared" si="2"/>
        <v>14</v>
      </c>
      <c r="BU4" s="210">
        <f t="shared" si="2"/>
        <v>18</v>
      </c>
      <c r="BV4" s="210">
        <f t="shared" si="2"/>
        <v>14</v>
      </c>
      <c r="BW4" s="210">
        <f t="shared" si="2"/>
        <v>13</v>
      </c>
      <c r="BX4" s="210">
        <f t="shared" si="2"/>
        <v>22</v>
      </c>
      <c r="BY4" s="210">
        <f t="shared" si="2"/>
        <v>21</v>
      </c>
      <c r="BZ4" s="193">
        <f t="shared" si="2"/>
        <v>27</v>
      </c>
      <c r="CA4" s="193">
        <f t="shared" si="2"/>
        <v>29</v>
      </c>
      <c r="CB4" s="192">
        <f t="shared" si="2"/>
        <v>56</v>
      </c>
      <c r="CC4" s="192">
        <f t="shared" si="2"/>
        <v>43</v>
      </c>
      <c r="CD4" s="194">
        <f t="shared" si="2"/>
        <v>30</v>
      </c>
      <c r="CE4" s="194">
        <f t="shared" si="2"/>
        <v>38</v>
      </c>
      <c r="CF4" s="194">
        <f t="shared" si="2"/>
        <v>43</v>
      </c>
      <c r="CG4" s="193">
        <f t="shared" si="2"/>
        <v>8</v>
      </c>
      <c r="CH4" s="193">
        <f t="shared" si="2"/>
        <v>7</v>
      </c>
      <c r="CI4" s="194">
        <f t="shared" si="2"/>
        <v>26</v>
      </c>
      <c r="CJ4" s="194">
        <f t="shared" si="2"/>
        <v>11</v>
      </c>
      <c r="CK4" s="194">
        <f t="shared" si="2"/>
        <v>4</v>
      </c>
      <c r="CL4" s="194">
        <f t="shared" si="2"/>
        <v>9</v>
      </c>
      <c r="CM4" s="194">
        <f t="shared" si="2"/>
        <v>13</v>
      </c>
      <c r="CN4" s="195">
        <f t="shared" si="2"/>
        <v>23</v>
      </c>
      <c r="CO4" s="193">
        <f t="shared" si="2"/>
        <v>3</v>
      </c>
      <c r="CP4" s="194">
        <f t="shared" si="2"/>
        <v>12</v>
      </c>
      <c r="CQ4" s="194">
        <f t="shared" si="2"/>
        <v>4</v>
      </c>
      <c r="CR4" s="194">
        <f t="shared" si="2"/>
        <v>5</v>
      </c>
      <c r="CS4" s="194">
        <f t="shared" si="2"/>
        <v>8</v>
      </c>
      <c r="CT4" s="210"/>
      <c r="CU4" s="194">
        <f t="shared" ref="CU4:FF4" si="3">COUNTA(CU5:CU126)</f>
        <v>34</v>
      </c>
      <c r="CV4" s="193">
        <f t="shared" si="3"/>
        <v>5</v>
      </c>
      <c r="CW4" s="193">
        <f t="shared" si="3"/>
        <v>2</v>
      </c>
      <c r="CX4" s="194">
        <f t="shared" si="3"/>
        <v>17</v>
      </c>
      <c r="CY4" s="194">
        <f t="shared" si="3"/>
        <v>13</v>
      </c>
      <c r="CZ4" s="194">
        <f t="shared" si="3"/>
        <v>9</v>
      </c>
      <c r="DA4" s="194">
        <f t="shared" si="3"/>
        <v>15</v>
      </c>
      <c r="DB4" s="194">
        <f t="shared" si="3"/>
        <v>20</v>
      </c>
      <c r="DC4" s="193">
        <f t="shared" si="3"/>
        <v>2</v>
      </c>
      <c r="DD4" s="193">
        <f t="shared" si="3"/>
        <v>2</v>
      </c>
      <c r="DE4" s="194">
        <f t="shared" si="3"/>
        <v>13</v>
      </c>
      <c r="DF4" s="194">
        <f t="shared" si="3"/>
        <v>3</v>
      </c>
      <c r="DG4" s="194">
        <f t="shared" si="3"/>
        <v>4</v>
      </c>
      <c r="DH4" s="194">
        <f t="shared" si="3"/>
        <v>16</v>
      </c>
      <c r="DI4" s="192">
        <f t="shared" si="3"/>
        <v>39</v>
      </c>
      <c r="DJ4" s="193">
        <f t="shared" si="3"/>
        <v>55</v>
      </c>
      <c r="DK4" s="193">
        <f t="shared" si="3"/>
        <v>58</v>
      </c>
      <c r="DL4" s="192">
        <f t="shared" si="3"/>
        <v>54</v>
      </c>
      <c r="DM4" s="194">
        <f t="shared" si="3"/>
        <v>18</v>
      </c>
      <c r="DN4" s="194">
        <f t="shared" si="3"/>
        <v>11</v>
      </c>
      <c r="DO4" s="194">
        <f t="shared" si="3"/>
        <v>7</v>
      </c>
      <c r="DP4" s="194">
        <f t="shared" si="3"/>
        <v>12</v>
      </c>
      <c r="DQ4" s="193">
        <f t="shared" si="3"/>
        <v>3</v>
      </c>
      <c r="DR4" s="193">
        <f t="shared" si="3"/>
        <v>3</v>
      </c>
      <c r="DS4" s="194">
        <f t="shared" si="3"/>
        <v>14</v>
      </c>
      <c r="DT4" s="194">
        <f t="shared" si="3"/>
        <v>3</v>
      </c>
      <c r="DU4" s="194">
        <f t="shared" si="3"/>
        <v>3</v>
      </c>
      <c r="DV4" s="194">
        <f t="shared" si="3"/>
        <v>9</v>
      </c>
      <c r="DW4" s="194">
        <f t="shared" si="3"/>
        <v>15</v>
      </c>
      <c r="DX4" s="193">
        <f t="shared" si="3"/>
        <v>7</v>
      </c>
      <c r="DY4" s="192">
        <f t="shared" si="3"/>
        <v>6</v>
      </c>
      <c r="DZ4" s="194">
        <f t="shared" si="3"/>
        <v>15</v>
      </c>
      <c r="EA4" s="194">
        <f t="shared" si="3"/>
        <v>7</v>
      </c>
      <c r="EB4" s="194">
        <f t="shared" si="3"/>
        <v>3</v>
      </c>
      <c r="EC4" s="194">
        <f t="shared" si="3"/>
        <v>12</v>
      </c>
      <c r="ED4" s="194">
        <f t="shared" si="3"/>
        <v>13</v>
      </c>
      <c r="EE4" s="193">
        <f t="shared" si="3"/>
        <v>5</v>
      </c>
      <c r="EF4" s="193">
        <f t="shared" si="3"/>
        <v>4</v>
      </c>
      <c r="EG4" s="194">
        <f t="shared" si="3"/>
        <v>13</v>
      </c>
      <c r="EH4" s="194">
        <f t="shared" si="3"/>
        <v>7</v>
      </c>
      <c r="EI4" s="194">
        <f t="shared" si="3"/>
        <v>7</v>
      </c>
      <c r="EJ4" s="194">
        <f t="shared" si="3"/>
        <v>13</v>
      </c>
      <c r="EK4" s="194">
        <f t="shared" si="3"/>
        <v>23</v>
      </c>
      <c r="EL4" s="193">
        <f t="shared" si="3"/>
        <v>11</v>
      </c>
      <c r="EM4" s="193">
        <f t="shared" si="3"/>
        <v>9</v>
      </c>
      <c r="EN4" s="194">
        <f t="shared" si="3"/>
        <v>22</v>
      </c>
      <c r="EO4" s="194">
        <f t="shared" si="3"/>
        <v>7</v>
      </c>
      <c r="EP4" s="194">
        <f t="shared" si="3"/>
        <v>7</v>
      </c>
      <c r="EQ4" s="194">
        <f t="shared" si="3"/>
        <v>10</v>
      </c>
      <c r="ER4" s="194">
        <f t="shared" si="3"/>
        <v>20</v>
      </c>
      <c r="ES4" s="193">
        <f t="shared" si="3"/>
        <v>9</v>
      </c>
      <c r="ET4" s="193">
        <f t="shared" si="3"/>
        <v>9</v>
      </c>
      <c r="EU4" s="194">
        <f t="shared" si="3"/>
        <v>21</v>
      </c>
      <c r="EV4" s="194">
        <f t="shared" si="3"/>
        <v>13</v>
      </c>
      <c r="EW4" s="194">
        <f t="shared" si="3"/>
        <v>12</v>
      </c>
      <c r="EX4" s="194">
        <f t="shared" si="3"/>
        <v>29</v>
      </c>
      <c r="EY4" s="194">
        <f t="shared" si="3"/>
        <v>33</v>
      </c>
      <c r="EZ4" s="193">
        <f t="shared" si="3"/>
        <v>14</v>
      </c>
      <c r="FA4" s="248">
        <f t="shared" si="3"/>
        <v>0</v>
      </c>
      <c r="FB4" s="194">
        <f t="shared" si="3"/>
        <v>21</v>
      </c>
      <c r="FC4" s="194">
        <f t="shared" si="3"/>
        <v>8</v>
      </c>
      <c r="FD4" s="194">
        <f t="shared" si="3"/>
        <v>4</v>
      </c>
      <c r="FE4" s="194">
        <f t="shared" si="3"/>
        <v>8</v>
      </c>
      <c r="FF4" s="194">
        <f t="shared" si="3"/>
        <v>16</v>
      </c>
      <c r="FG4" s="193">
        <f t="shared" ref="FG4:HR4" si="4">COUNTA(FG5:FG126)</f>
        <v>17</v>
      </c>
      <c r="FH4" s="193">
        <f t="shared" si="4"/>
        <v>17</v>
      </c>
      <c r="FI4" s="192">
        <f t="shared" si="4"/>
        <v>17</v>
      </c>
      <c r="FJ4" s="194">
        <f t="shared" si="4"/>
        <v>13</v>
      </c>
      <c r="FK4" s="194">
        <f t="shared" si="4"/>
        <v>12</v>
      </c>
      <c r="FL4" s="194">
        <f t="shared" si="4"/>
        <v>10</v>
      </c>
      <c r="FM4" s="194">
        <f t="shared" si="4"/>
        <v>16</v>
      </c>
      <c r="FN4" s="193">
        <f t="shared" si="4"/>
        <v>10</v>
      </c>
      <c r="FO4" s="193">
        <f t="shared" si="4"/>
        <v>10</v>
      </c>
      <c r="FP4" s="194">
        <f t="shared" si="4"/>
        <v>25</v>
      </c>
      <c r="FQ4" s="194">
        <f t="shared" si="4"/>
        <v>8</v>
      </c>
      <c r="FR4" s="194">
        <f t="shared" si="4"/>
        <v>16</v>
      </c>
      <c r="FS4" s="194">
        <f t="shared" si="4"/>
        <v>22</v>
      </c>
      <c r="FT4" s="194">
        <f t="shared" si="4"/>
        <v>22</v>
      </c>
      <c r="FU4" s="193">
        <f t="shared" si="4"/>
        <v>13</v>
      </c>
      <c r="FV4" s="193">
        <f t="shared" si="4"/>
        <v>13</v>
      </c>
      <c r="FW4" s="194">
        <f t="shared" si="4"/>
        <v>21</v>
      </c>
      <c r="FX4" s="194">
        <f t="shared" si="4"/>
        <v>11</v>
      </c>
      <c r="FY4" s="194">
        <f t="shared" si="4"/>
        <v>14</v>
      </c>
      <c r="FZ4" s="194">
        <f t="shared" si="4"/>
        <v>13</v>
      </c>
      <c r="GA4" s="194">
        <f t="shared" si="4"/>
        <v>24</v>
      </c>
      <c r="GB4" s="193">
        <f t="shared" si="4"/>
        <v>12</v>
      </c>
      <c r="GC4" s="193">
        <f t="shared" si="4"/>
        <v>12</v>
      </c>
      <c r="GD4" s="194">
        <f t="shared" si="4"/>
        <v>21</v>
      </c>
      <c r="GE4" s="194">
        <f t="shared" si="4"/>
        <v>13</v>
      </c>
      <c r="GF4" s="194">
        <f t="shared" si="4"/>
        <v>13</v>
      </c>
      <c r="GG4" s="194">
        <f t="shared" si="4"/>
        <v>15</v>
      </c>
      <c r="GH4" s="194">
        <f t="shared" si="4"/>
        <v>18</v>
      </c>
      <c r="GI4" s="193">
        <f t="shared" si="4"/>
        <v>14</v>
      </c>
      <c r="GJ4" s="193">
        <f t="shared" si="4"/>
        <v>14</v>
      </c>
      <c r="GK4" s="194">
        <f t="shared" si="4"/>
        <v>27</v>
      </c>
      <c r="GL4" s="194">
        <f t="shared" si="4"/>
        <v>14</v>
      </c>
      <c r="GM4" s="194">
        <f t="shared" si="4"/>
        <v>14</v>
      </c>
      <c r="GN4" s="194">
        <f t="shared" si="4"/>
        <v>20</v>
      </c>
      <c r="GO4" s="194">
        <f t="shared" si="4"/>
        <v>27</v>
      </c>
      <c r="GP4" s="193">
        <f t="shared" si="4"/>
        <v>20</v>
      </c>
      <c r="GQ4" s="193">
        <f t="shared" si="4"/>
        <v>17</v>
      </c>
      <c r="GR4" s="194">
        <f t="shared" si="4"/>
        <v>24</v>
      </c>
      <c r="GS4" s="194">
        <f t="shared" si="4"/>
        <v>16</v>
      </c>
      <c r="GT4" s="194">
        <f t="shared" si="4"/>
        <v>17</v>
      </c>
      <c r="GU4" s="194">
        <f t="shared" si="4"/>
        <v>18</v>
      </c>
      <c r="GV4" s="194">
        <f t="shared" si="4"/>
        <v>27</v>
      </c>
      <c r="GW4" s="193">
        <f t="shared" si="4"/>
        <v>22</v>
      </c>
      <c r="GX4" s="193">
        <f t="shared" si="4"/>
        <v>22</v>
      </c>
      <c r="GY4" s="194">
        <f t="shared" si="4"/>
        <v>31</v>
      </c>
      <c r="GZ4" s="194">
        <f t="shared" si="4"/>
        <v>22</v>
      </c>
      <c r="HA4" s="194">
        <f t="shared" si="4"/>
        <v>16</v>
      </c>
      <c r="HB4" s="194">
        <f t="shared" si="4"/>
        <v>20</v>
      </c>
      <c r="HC4" s="194">
        <f t="shared" si="4"/>
        <v>40</v>
      </c>
      <c r="HD4" s="193">
        <f t="shared" si="4"/>
        <v>21</v>
      </c>
      <c r="HE4" s="193">
        <f t="shared" si="4"/>
        <v>24</v>
      </c>
      <c r="HF4" s="194">
        <f t="shared" si="4"/>
        <v>38</v>
      </c>
      <c r="HG4" s="194">
        <f t="shared" si="4"/>
        <v>23</v>
      </c>
      <c r="HH4" s="194">
        <f t="shared" si="4"/>
        <v>27</v>
      </c>
      <c r="HI4" s="194">
        <f t="shared" si="4"/>
        <v>31</v>
      </c>
      <c r="HJ4" s="194">
        <f t="shared" si="4"/>
        <v>34</v>
      </c>
      <c r="HK4" s="193">
        <f t="shared" si="4"/>
        <v>28</v>
      </c>
      <c r="HL4" s="193">
        <f t="shared" si="4"/>
        <v>26</v>
      </c>
      <c r="HM4" s="194">
        <f t="shared" si="4"/>
        <v>40</v>
      </c>
      <c r="HN4" s="194">
        <f t="shared" si="4"/>
        <v>28</v>
      </c>
      <c r="HO4" s="194">
        <f t="shared" si="4"/>
        <v>24</v>
      </c>
      <c r="HP4" s="194">
        <f t="shared" si="4"/>
        <v>24</v>
      </c>
      <c r="HQ4" s="194">
        <f t="shared" si="4"/>
        <v>37</v>
      </c>
      <c r="HR4" s="193">
        <f t="shared" si="4"/>
        <v>21</v>
      </c>
      <c r="HS4" s="193">
        <f t="shared" ref="HS4:KD4" si="5">COUNTA(HS5:HS126)</f>
        <v>19</v>
      </c>
      <c r="HT4" s="194">
        <f t="shared" si="5"/>
        <v>26</v>
      </c>
      <c r="HU4" s="194">
        <f t="shared" si="5"/>
        <v>20</v>
      </c>
      <c r="HV4" s="194">
        <f t="shared" si="5"/>
        <v>21</v>
      </c>
      <c r="HW4" s="194">
        <f t="shared" si="5"/>
        <v>25</v>
      </c>
      <c r="HX4" s="194">
        <f t="shared" si="5"/>
        <v>32</v>
      </c>
      <c r="HY4" s="193">
        <f t="shared" si="5"/>
        <v>20</v>
      </c>
      <c r="HZ4" s="193">
        <f t="shared" si="5"/>
        <v>17</v>
      </c>
      <c r="IA4" s="194">
        <f t="shared" si="5"/>
        <v>32</v>
      </c>
      <c r="IB4" s="194">
        <f t="shared" si="5"/>
        <v>21</v>
      </c>
      <c r="IC4" s="194">
        <f t="shared" si="5"/>
        <v>19</v>
      </c>
      <c r="ID4" s="194">
        <f t="shared" si="5"/>
        <v>24</v>
      </c>
      <c r="IE4" s="194">
        <f t="shared" si="5"/>
        <v>25</v>
      </c>
      <c r="IF4" s="192">
        <f t="shared" si="5"/>
        <v>21</v>
      </c>
      <c r="IG4" s="193">
        <f t="shared" si="5"/>
        <v>22</v>
      </c>
      <c r="IH4" s="194">
        <f t="shared" si="5"/>
        <v>22</v>
      </c>
      <c r="II4" s="194">
        <f t="shared" si="5"/>
        <v>10</v>
      </c>
      <c r="IJ4" s="194">
        <f t="shared" si="5"/>
        <v>11</v>
      </c>
      <c r="IK4" s="194">
        <f t="shared" si="5"/>
        <v>10</v>
      </c>
      <c r="IL4" s="194">
        <f t="shared" si="5"/>
        <v>18</v>
      </c>
      <c r="IM4" s="193">
        <f t="shared" si="5"/>
        <v>10</v>
      </c>
      <c r="IN4" s="193">
        <f t="shared" si="5"/>
        <v>8</v>
      </c>
      <c r="IO4" s="194">
        <f t="shared" si="5"/>
        <v>18</v>
      </c>
      <c r="IP4" s="194">
        <f t="shared" si="5"/>
        <v>6</v>
      </c>
      <c r="IQ4" s="194">
        <f t="shared" si="5"/>
        <v>7</v>
      </c>
      <c r="IR4" s="194">
        <f t="shared" si="5"/>
        <v>13</v>
      </c>
      <c r="IS4" s="194">
        <f t="shared" si="5"/>
        <v>15</v>
      </c>
      <c r="IT4" s="193">
        <f t="shared" si="5"/>
        <v>9</v>
      </c>
      <c r="IU4" s="193">
        <f t="shared" si="5"/>
        <v>8</v>
      </c>
      <c r="IV4" s="194">
        <f t="shared" si="5"/>
        <v>14</v>
      </c>
      <c r="IW4" s="194">
        <f t="shared" si="5"/>
        <v>8</v>
      </c>
      <c r="IX4" s="194">
        <f t="shared" si="5"/>
        <v>10</v>
      </c>
      <c r="IY4" s="194">
        <f t="shared" si="5"/>
        <v>10</v>
      </c>
      <c r="IZ4" s="194">
        <f t="shared" si="5"/>
        <v>16</v>
      </c>
      <c r="JA4" s="193">
        <f t="shared" si="5"/>
        <v>7</v>
      </c>
      <c r="JB4" s="193">
        <f t="shared" si="5"/>
        <v>8</v>
      </c>
      <c r="JC4" s="194">
        <f t="shared" si="5"/>
        <v>17</v>
      </c>
      <c r="JD4" s="194">
        <f t="shared" si="5"/>
        <v>14</v>
      </c>
      <c r="JE4" s="194">
        <f t="shared" si="5"/>
        <v>14</v>
      </c>
      <c r="JF4" s="194">
        <f t="shared" si="5"/>
        <v>15</v>
      </c>
      <c r="JG4" s="194">
        <f t="shared" si="5"/>
        <v>17</v>
      </c>
      <c r="JH4" s="193">
        <f t="shared" si="5"/>
        <v>8</v>
      </c>
      <c r="JI4" s="193">
        <f t="shared" si="5"/>
        <v>9</v>
      </c>
      <c r="JJ4" s="194">
        <f t="shared" si="5"/>
        <v>23</v>
      </c>
      <c r="JK4" s="194">
        <f t="shared" si="5"/>
        <v>9</v>
      </c>
      <c r="JL4" s="194">
        <f t="shared" si="5"/>
        <v>11</v>
      </c>
      <c r="JM4" s="194">
        <f t="shared" si="5"/>
        <v>12</v>
      </c>
      <c r="JN4" s="194">
        <f t="shared" si="5"/>
        <v>21</v>
      </c>
      <c r="JO4" s="193">
        <f t="shared" si="5"/>
        <v>8</v>
      </c>
      <c r="JP4" s="193">
        <f t="shared" si="5"/>
        <v>5</v>
      </c>
      <c r="JQ4" s="194">
        <f t="shared" si="5"/>
        <v>12</v>
      </c>
      <c r="JR4" s="194">
        <f t="shared" si="5"/>
        <v>9</v>
      </c>
      <c r="JS4" s="194">
        <f t="shared" si="5"/>
        <v>12</v>
      </c>
      <c r="JT4" s="194">
        <f t="shared" si="5"/>
        <v>12</v>
      </c>
      <c r="JU4" s="194">
        <f t="shared" si="5"/>
        <v>13</v>
      </c>
      <c r="JV4" s="193">
        <f t="shared" si="5"/>
        <v>4</v>
      </c>
      <c r="JW4" s="193">
        <f t="shared" si="5"/>
        <v>4</v>
      </c>
      <c r="JX4" s="194">
        <f t="shared" si="5"/>
        <v>8</v>
      </c>
      <c r="JY4" s="194">
        <f t="shared" si="5"/>
        <v>6</v>
      </c>
      <c r="JZ4" s="194">
        <f t="shared" si="5"/>
        <v>6</v>
      </c>
      <c r="KA4" s="194">
        <f t="shared" si="5"/>
        <v>10</v>
      </c>
      <c r="KB4" s="194">
        <f t="shared" si="5"/>
        <v>15</v>
      </c>
      <c r="KC4" s="193">
        <f t="shared" si="5"/>
        <v>8</v>
      </c>
      <c r="KD4" s="193">
        <f t="shared" si="5"/>
        <v>9</v>
      </c>
      <c r="KE4" s="194">
        <f t="shared" ref="KE4:MP4" si="6">COUNTA(KE5:KE126)</f>
        <v>9</v>
      </c>
      <c r="KF4" s="194">
        <f t="shared" si="6"/>
        <v>8</v>
      </c>
      <c r="KG4" s="194">
        <f t="shared" si="6"/>
        <v>8</v>
      </c>
      <c r="KH4" s="194">
        <f t="shared" si="6"/>
        <v>8</v>
      </c>
      <c r="KI4" s="194">
        <f t="shared" si="6"/>
        <v>5</v>
      </c>
      <c r="KJ4" s="196">
        <f t="shared" si="6"/>
        <v>4</v>
      </c>
      <c r="KK4" s="193">
        <f t="shared" si="6"/>
        <v>3</v>
      </c>
      <c r="KL4" s="194">
        <f t="shared" si="6"/>
        <v>6</v>
      </c>
      <c r="KM4" s="194">
        <f t="shared" si="6"/>
        <v>6</v>
      </c>
      <c r="KN4" s="194">
        <f t="shared" si="6"/>
        <v>2</v>
      </c>
      <c r="KO4" s="194">
        <f t="shared" si="6"/>
        <v>3</v>
      </c>
      <c r="KP4" s="194">
        <f t="shared" si="6"/>
        <v>2</v>
      </c>
      <c r="KQ4" s="193">
        <f t="shared" si="6"/>
        <v>3</v>
      </c>
      <c r="KR4" s="192">
        <f t="shared" si="6"/>
        <v>4</v>
      </c>
      <c r="KS4" s="194">
        <f t="shared" si="6"/>
        <v>5</v>
      </c>
      <c r="KT4" s="194">
        <f t="shared" si="6"/>
        <v>5</v>
      </c>
      <c r="KU4" s="194">
        <f t="shared" si="6"/>
        <v>6</v>
      </c>
      <c r="KV4" s="194">
        <f t="shared" si="6"/>
        <v>5</v>
      </c>
      <c r="KW4" s="194">
        <f t="shared" si="6"/>
        <v>7</v>
      </c>
      <c r="KX4" s="193">
        <f t="shared" si="6"/>
        <v>8</v>
      </c>
      <c r="KY4" s="193">
        <f t="shared" si="6"/>
        <v>8</v>
      </c>
      <c r="KZ4" s="192">
        <f t="shared" si="6"/>
        <v>22</v>
      </c>
      <c r="LA4" s="192">
        <f t="shared" si="6"/>
        <v>16</v>
      </c>
      <c r="LB4" s="194">
        <f t="shared" si="6"/>
        <v>12</v>
      </c>
      <c r="LC4" s="194">
        <f t="shared" si="6"/>
        <v>11</v>
      </c>
      <c r="LD4" s="194">
        <f t="shared" si="6"/>
        <v>12</v>
      </c>
      <c r="LE4" s="193">
        <f t="shared" si="6"/>
        <v>8</v>
      </c>
      <c r="LF4" s="193">
        <f t="shared" si="6"/>
        <v>9</v>
      </c>
      <c r="LG4" s="194">
        <f t="shared" si="6"/>
        <v>8</v>
      </c>
      <c r="LH4" s="194">
        <f t="shared" si="6"/>
        <v>7</v>
      </c>
      <c r="LI4" s="194">
        <f t="shared" si="6"/>
        <v>5</v>
      </c>
      <c r="LJ4" s="194">
        <f t="shared" si="6"/>
        <v>8</v>
      </c>
      <c r="LK4" s="194">
        <f t="shared" si="6"/>
        <v>8</v>
      </c>
      <c r="LL4" s="193">
        <f t="shared" si="6"/>
        <v>6</v>
      </c>
      <c r="LM4" s="193">
        <f t="shared" si="6"/>
        <v>6</v>
      </c>
      <c r="LN4" s="194">
        <f t="shared" si="6"/>
        <v>2</v>
      </c>
      <c r="LO4" s="194">
        <f t="shared" si="6"/>
        <v>0</v>
      </c>
      <c r="LP4" s="194">
        <f t="shared" si="6"/>
        <v>1</v>
      </c>
      <c r="LQ4" s="194">
        <f t="shared" si="6"/>
        <v>1</v>
      </c>
      <c r="LR4" s="194">
        <f t="shared" si="6"/>
        <v>2</v>
      </c>
      <c r="LS4" s="193">
        <f t="shared" si="6"/>
        <v>0</v>
      </c>
      <c r="LT4" s="193">
        <f t="shared" si="6"/>
        <v>0</v>
      </c>
      <c r="LU4" s="194">
        <f t="shared" si="6"/>
        <v>0</v>
      </c>
      <c r="LV4" s="194">
        <f t="shared" si="6"/>
        <v>0</v>
      </c>
      <c r="LW4" s="194">
        <f t="shared" si="6"/>
        <v>2</v>
      </c>
      <c r="LX4" s="194">
        <f t="shared" si="6"/>
        <v>5</v>
      </c>
      <c r="LY4" s="194">
        <f t="shared" si="6"/>
        <v>5</v>
      </c>
      <c r="LZ4" s="193">
        <f t="shared" si="6"/>
        <v>3</v>
      </c>
      <c r="MA4" s="193">
        <f t="shared" si="6"/>
        <v>0</v>
      </c>
      <c r="MB4" s="194">
        <f t="shared" si="6"/>
        <v>3</v>
      </c>
      <c r="MC4" s="194">
        <f t="shared" si="6"/>
        <v>1</v>
      </c>
      <c r="MD4" s="194">
        <f t="shared" si="6"/>
        <v>1</v>
      </c>
      <c r="ME4" s="194">
        <f t="shared" si="6"/>
        <v>0</v>
      </c>
      <c r="MF4" s="194">
        <f t="shared" si="6"/>
        <v>3</v>
      </c>
      <c r="MG4" s="193">
        <f t="shared" si="6"/>
        <v>1</v>
      </c>
      <c r="MH4" s="193">
        <f t="shared" si="6"/>
        <v>1</v>
      </c>
      <c r="MI4" s="194">
        <f t="shared" si="6"/>
        <v>3</v>
      </c>
      <c r="MJ4" s="194">
        <f t="shared" si="6"/>
        <v>2</v>
      </c>
      <c r="MK4" s="194">
        <f t="shared" si="6"/>
        <v>3</v>
      </c>
      <c r="ML4" s="194">
        <f t="shared" si="6"/>
        <v>4</v>
      </c>
      <c r="MM4" s="194">
        <f t="shared" si="6"/>
        <v>5</v>
      </c>
      <c r="MN4" s="193">
        <f t="shared" si="6"/>
        <v>0</v>
      </c>
      <c r="MO4" s="193">
        <f t="shared" si="6"/>
        <v>0</v>
      </c>
      <c r="MP4" s="194">
        <f t="shared" si="6"/>
        <v>6</v>
      </c>
      <c r="MQ4" s="194">
        <f t="shared" ref="MQ4:PB4" si="7">COUNTA(MQ5:MQ126)</f>
        <v>4</v>
      </c>
      <c r="MR4" s="194">
        <f t="shared" si="7"/>
        <v>2</v>
      </c>
      <c r="MS4" s="194">
        <f t="shared" si="7"/>
        <v>9</v>
      </c>
      <c r="MT4" s="194">
        <f t="shared" si="7"/>
        <v>12</v>
      </c>
      <c r="MU4" s="193">
        <f t="shared" si="7"/>
        <v>9</v>
      </c>
      <c r="MV4" s="193">
        <f t="shared" si="7"/>
        <v>8</v>
      </c>
      <c r="MW4" s="194">
        <f t="shared" si="7"/>
        <v>16</v>
      </c>
      <c r="MX4" s="194">
        <f t="shared" si="7"/>
        <v>20</v>
      </c>
      <c r="MY4" s="194">
        <f t="shared" si="7"/>
        <v>26</v>
      </c>
      <c r="MZ4" s="194">
        <f t="shared" si="7"/>
        <v>53</v>
      </c>
      <c r="NA4" s="194">
        <f t="shared" si="7"/>
        <v>95</v>
      </c>
      <c r="NB4" s="193">
        <f t="shared" si="7"/>
        <v>114</v>
      </c>
      <c r="NC4" s="192">
        <f t="shared" si="7"/>
        <v>114</v>
      </c>
      <c r="ND4" s="192">
        <f t="shared" si="7"/>
        <v>116</v>
      </c>
      <c r="NE4" s="194">
        <f t="shared" si="7"/>
        <v>102</v>
      </c>
      <c r="NF4" s="194">
        <f t="shared" si="7"/>
        <v>98</v>
      </c>
      <c r="NG4" s="194">
        <f t="shared" si="7"/>
        <v>90</v>
      </c>
      <c r="NH4" s="194">
        <f t="shared" si="7"/>
        <v>99</v>
      </c>
      <c r="NI4" s="193">
        <f t="shared" si="7"/>
        <v>108</v>
      </c>
      <c r="NJ4" s="193">
        <f t="shared" si="7"/>
        <v>106</v>
      </c>
      <c r="NK4" s="194">
        <f t="shared" si="7"/>
        <v>84</v>
      </c>
      <c r="NL4" s="194">
        <f t="shared" si="7"/>
        <v>41</v>
      </c>
      <c r="NM4" s="194">
        <f t="shared" si="7"/>
        <v>23</v>
      </c>
      <c r="NN4" s="194">
        <f t="shared" si="7"/>
        <v>17</v>
      </c>
      <c r="NO4" s="194">
        <f t="shared" si="7"/>
        <v>14</v>
      </c>
      <c r="NP4" s="193">
        <f t="shared" si="7"/>
        <v>6</v>
      </c>
      <c r="NQ4" s="193">
        <f t="shared" si="7"/>
        <v>1</v>
      </c>
      <c r="NR4" s="194">
        <f t="shared" si="7"/>
        <v>1</v>
      </c>
      <c r="NS4" s="194">
        <f t="shared" si="7"/>
        <v>0</v>
      </c>
      <c r="NT4" s="194">
        <f t="shared" si="7"/>
        <v>0</v>
      </c>
      <c r="NU4" s="194">
        <f t="shared" si="7"/>
        <v>0</v>
      </c>
      <c r="NV4" s="194">
        <f t="shared" si="7"/>
        <v>0</v>
      </c>
      <c r="NW4" s="193">
        <f t="shared" si="7"/>
        <v>0</v>
      </c>
      <c r="NX4" s="193">
        <f t="shared" si="7"/>
        <v>0</v>
      </c>
      <c r="NY4" s="194">
        <f t="shared" si="7"/>
        <v>0</v>
      </c>
      <c r="NZ4" s="194">
        <f t="shared" si="7"/>
        <v>0</v>
      </c>
      <c r="OA4" s="194">
        <f t="shared" si="7"/>
        <v>0</v>
      </c>
      <c r="OB4" s="194">
        <f t="shared" si="7"/>
        <v>0</v>
      </c>
      <c r="OC4" s="194">
        <f t="shared" si="7"/>
        <v>0</v>
      </c>
      <c r="OD4" s="193">
        <f t="shared" si="7"/>
        <v>0</v>
      </c>
      <c r="OE4" s="193">
        <f t="shared" si="7"/>
        <v>0</v>
      </c>
      <c r="OF4" s="194">
        <f t="shared" si="7"/>
        <v>0</v>
      </c>
      <c r="OG4" s="194">
        <f t="shared" si="7"/>
        <v>0</v>
      </c>
      <c r="OH4" s="194">
        <f t="shared" si="7"/>
        <v>0</v>
      </c>
      <c r="OI4" s="194">
        <f t="shared" si="7"/>
        <v>0</v>
      </c>
      <c r="OJ4" s="194">
        <f t="shared" si="7"/>
        <v>0</v>
      </c>
      <c r="OK4" s="193">
        <f t="shared" si="7"/>
        <v>0</v>
      </c>
      <c r="OL4" s="193">
        <f t="shared" si="7"/>
        <v>0</v>
      </c>
      <c r="OM4" s="194">
        <f t="shared" si="7"/>
        <v>0</v>
      </c>
      <c r="ON4" s="194">
        <f t="shared" si="7"/>
        <v>0</v>
      </c>
      <c r="OO4" s="194">
        <f t="shared" si="7"/>
        <v>0</v>
      </c>
      <c r="OP4" s="194">
        <f t="shared" si="7"/>
        <v>0</v>
      </c>
      <c r="OQ4" s="194">
        <f t="shared" si="7"/>
        <v>0</v>
      </c>
      <c r="OR4" s="193">
        <f t="shared" si="7"/>
        <v>0</v>
      </c>
      <c r="OS4" s="193">
        <f t="shared" si="7"/>
        <v>0</v>
      </c>
      <c r="OT4" s="194">
        <f t="shared" si="7"/>
        <v>0</v>
      </c>
      <c r="OU4" s="194">
        <f t="shared" si="7"/>
        <v>0</v>
      </c>
      <c r="OV4" s="194">
        <f t="shared" si="7"/>
        <v>0</v>
      </c>
      <c r="OW4" s="194">
        <f t="shared" si="7"/>
        <v>0</v>
      </c>
      <c r="OX4" s="194">
        <f t="shared" si="7"/>
        <v>0</v>
      </c>
      <c r="OY4" s="193">
        <f t="shared" si="7"/>
        <v>0</v>
      </c>
      <c r="OZ4" s="193">
        <f t="shared" si="7"/>
        <v>0</v>
      </c>
      <c r="PA4" s="194">
        <f t="shared" si="7"/>
        <v>0</v>
      </c>
      <c r="PB4" s="194">
        <f t="shared" si="7"/>
        <v>0</v>
      </c>
      <c r="PC4" s="194">
        <f t="shared" ref="PC4:RN4" si="8">COUNTA(PC5:PC126)</f>
        <v>0</v>
      </c>
      <c r="PD4" s="194">
        <f t="shared" si="8"/>
        <v>0</v>
      </c>
      <c r="PE4" s="194">
        <f t="shared" si="8"/>
        <v>0</v>
      </c>
      <c r="PF4" s="193">
        <f t="shared" si="8"/>
        <v>0</v>
      </c>
      <c r="PG4" s="193">
        <f t="shared" si="8"/>
        <v>0</v>
      </c>
      <c r="PH4" s="194">
        <f t="shared" si="8"/>
        <v>0</v>
      </c>
      <c r="PI4" s="194">
        <f t="shared" si="8"/>
        <v>0</v>
      </c>
      <c r="PJ4" s="194">
        <f t="shared" si="8"/>
        <v>0</v>
      </c>
      <c r="PK4" s="194">
        <f t="shared" si="8"/>
        <v>0</v>
      </c>
      <c r="PL4" s="194">
        <f t="shared" si="8"/>
        <v>0</v>
      </c>
      <c r="PM4" s="193">
        <f t="shared" si="8"/>
        <v>0</v>
      </c>
      <c r="PN4" s="193">
        <f t="shared" si="8"/>
        <v>0</v>
      </c>
      <c r="PO4" s="194">
        <f t="shared" si="8"/>
        <v>0</v>
      </c>
      <c r="PP4" s="194">
        <f t="shared" si="8"/>
        <v>0</v>
      </c>
    </row>
    <row r="5" spans="1:739">
      <c r="A5" s="288" t="s">
        <v>379</v>
      </c>
      <c r="B5" s="184">
        <v>30</v>
      </c>
      <c r="C5" s="170">
        <f>COUNTIF(F5:DX5,"x")</f>
        <v>0</v>
      </c>
      <c r="D5" s="280">
        <v>16</v>
      </c>
      <c r="E5" s="170">
        <f t="shared" ref="E5:E10" si="9">COUNTIF(JU5:NI5,"x")</f>
        <v>9</v>
      </c>
      <c r="F5" s="161">
        <f t="shared" ref="F5:F10" si="10">+B5-D5-E5</f>
        <v>5</v>
      </c>
      <c r="G5" s="200"/>
      <c r="H5" s="201"/>
      <c r="I5" s="202"/>
      <c r="J5" s="202"/>
      <c r="K5" s="202"/>
      <c r="L5" s="202"/>
      <c r="M5" s="202"/>
      <c r="N5" s="201"/>
      <c r="O5" s="201"/>
      <c r="P5" s="202"/>
      <c r="Q5" s="202"/>
      <c r="R5" s="202"/>
      <c r="S5" s="202"/>
      <c r="T5" s="202"/>
      <c r="U5" s="201"/>
      <c r="V5" s="201"/>
      <c r="W5" s="202"/>
      <c r="X5" s="202"/>
      <c r="Y5" s="202"/>
      <c r="Z5" s="202"/>
      <c r="AA5" s="202"/>
      <c r="AB5" s="201"/>
      <c r="AC5" s="201"/>
      <c r="AD5" s="202"/>
      <c r="AE5" s="202"/>
      <c r="AF5" s="202"/>
      <c r="AG5" s="202"/>
      <c r="AH5" s="202"/>
      <c r="AI5" s="201"/>
      <c r="AJ5" s="201"/>
      <c r="AK5" s="202"/>
      <c r="AL5" s="202"/>
      <c r="AM5" s="202"/>
      <c r="AN5" s="202"/>
      <c r="AO5" s="202"/>
      <c r="AP5" s="201"/>
      <c r="AQ5" s="201"/>
      <c r="AR5" s="216" t="s">
        <v>592</v>
      </c>
      <c r="AS5" s="216" t="s">
        <v>592</v>
      </c>
      <c r="AT5" s="216" t="s">
        <v>592</v>
      </c>
      <c r="AU5" s="216" t="s">
        <v>592</v>
      </c>
      <c r="AV5" s="216" t="s">
        <v>592</v>
      </c>
      <c r="AW5" s="201"/>
      <c r="AX5" s="201"/>
      <c r="AY5" s="216" t="s">
        <v>592</v>
      </c>
      <c r="AZ5" s="216" t="s">
        <v>592</v>
      </c>
      <c r="BA5" s="216" t="s">
        <v>592</v>
      </c>
      <c r="BB5" s="216" t="s">
        <v>592</v>
      </c>
      <c r="BC5" s="216" t="s">
        <v>592</v>
      </c>
      <c r="BD5" s="201"/>
      <c r="BE5" s="201"/>
      <c r="BF5" s="202"/>
      <c r="BG5" s="202"/>
      <c r="BH5" s="202"/>
      <c r="BI5" s="202"/>
      <c r="BJ5" s="202"/>
      <c r="BK5" s="201"/>
      <c r="BL5" s="201"/>
      <c r="BM5" s="208"/>
      <c r="BN5" s="171">
        <f t="shared" ref="BN5:BN10" si="11">COUNTIFS(G5:BM5,"x")</f>
        <v>0</v>
      </c>
      <c r="BO5" s="171"/>
      <c r="BP5" s="171"/>
      <c r="BQ5" s="171"/>
      <c r="BR5" s="171"/>
      <c r="BS5" s="201" t="s">
        <v>248</v>
      </c>
      <c r="BT5" s="222" t="s">
        <v>248</v>
      </c>
      <c r="BU5" s="171"/>
      <c r="BV5" s="171"/>
      <c r="BW5" s="171"/>
      <c r="BX5" s="171"/>
      <c r="BY5" s="171"/>
      <c r="BZ5" s="224"/>
      <c r="CA5" s="201"/>
      <c r="CB5" s="204" t="s">
        <v>248</v>
      </c>
      <c r="CC5" s="204"/>
      <c r="CD5" s="202"/>
      <c r="CE5" s="202"/>
      <c r="CF5" s="202"/>
      <c r="CG5" s="201"/>
      <c r="CH5" s="201"/>
      <c r="CI5" s="202"/>
      <c r="CJ5" s="202"/>
      <c r="CK5" s="202"/>
      <c r="CL5" s="202"/>
      <c r="CM5" s="202"/>
      <c r="CN5" s="205"/>
      <c r="CO5" s="201"/>
      <c r="CP5" s="202"/>
      <c r="CQ5" s="202"/>
      <c r="CR5" s="202"/>
      <c r="CS5" s="208"/>
      <c r="CT5" s="174">
        <f>COUNTIF(BO5:CS5,"X")</f>
        <v>0</v>
      </c>
      <c r="CU5" s="232"/>
      <c r="CV5" s="201"/>
      <c r="CW5" s="201"/>
      <c r="CX5" s="202"/>
      <c r="CY5" s="202"/>
      <c r="CZ5" s="202"/>
      <c r="DA5" s="202"/>
      <c r="DB5" s="202"/>
      <c r="DC5" s="201"/>
      <c r="DD5" s="201"/>
      <c r="DE5" s="202"/>
      <c r="DF5" s="202"/>
      <c r="DG5" s="202"/>
      <c r="DH5" s="202"/>
      <c r="DI5" s="204"/>
      <c r="DJ5" s="201"/>
      <c r="DK5" s="201"/>
      <c r="DL5" s="204"/>
      <c r="DM5" s="202"/>
      <c r="DN5" s="202"/>
      <c r="DO5" s="202"/>
      <c r="DP5" s="202"/>
      <c r="DQ5" s="201"/>
      <c r="DR5" s="201"/>
      <c r="DS5" s="202"/>
      <c r="DT5" s="202"/>
      <c r="DU5" s="202"/>
      <c r="DV5" s="202"/>
      <c r="DW5" s="202"/>
      <c r="DX5" s="201"/>
      <c r="DY5" s="204"/>
      <c r="DZ5" s="202"/>
      <c r="EA5" s="202"/>
      <c r="EB5" s="202"/>
      <c r="EC5" s="202"/>
      <c r="ED5" s="202"/>
      <c r="EE5" s="201"/>
      <c r="EF5" s="201"/>
      <c r="EG5" s="202"/>
      <c r="EH5" s="202"/>
      <c r="EI5" s="202"/>
      <c r="EJ5" s="202"/>
      <c r="EK5" s="202"/>
      <c r="EL5" s="201"/>
      <c r="EM5" s="201"/>
      <c r="EN5" s="202"/>
      <c r="EO5" s="202"/>
      <c r="EP5" s="202"/>
      <c r="EQ5" s="202"/>
      <c r="ER5" s="203" t="s">
        <v>383</v>
      </c>
      <c r="ES5" s="201"/>
      <c r="ET5" s="201"/>
      <c r="EU5" s="202"/>
      <c r="EV5" s="202"/>
      <c r="EW5" s="202"/>
      <c r="EX5" s="202"/>
      <c r="EY5" s="202"/>
      <c r="EZ5" s="222"/>
      <c r="FA5" s="179"/>
      <c r="FB5" s="233"/>
      <c r="FC5" s="171"/>
      <c r="FD5" s="203"/>
      <c r="FE5" s="203" t="s">
        <v>383</v>
      </c>
      <c r="FF5" s="203" t="s">
        <v>383</v>
      </c>
      <c r="FG5" s="201" t="s">
        <v>248</v>
      </c>
      <c r="FH5" s="201" t="s">
        <v>248</v>
      </c>
      <c r="FI5" s="204" t="s">
        <v>248</v>
      </c>
      <c r="FJ5" s="202"/>
      <c r="FK5" s="202"/>
      <c r="FL5" s="202"/>
      <c r="FM5" s="202"/>
      <c r="FN5" s="201"/>
      <c r="FO5" s="201"/>
      <c r="FP5" s="202"/>
      <c r="FQ5" s="202"/>
      <c r="FR5" s="202"/>
      <c r="FS5" s="202"/>
      <c r="FT5" s="202"/>
      <c r="FU5" s="201"/>
      <c r="FV5" s="201"/>
      <c r="FW5" s="202"/>
      <c r="FX5" s="202"/>
      <c r="FY5" s="202"/>
      <c r="FZ5" s="202"/>
      <c r="GA5" s="202"/>
      <c r="GB5" s="201"/>
      <c r="GC5" s="201"/>
      <c r="GD5" s="202"/>
      <c r="GE5" s="202"/>
      <c r="GF5" s="202"/>
      <c r="GG5" s="202"/>
      <c r="GH5" s="203"/>
      <c r="GI5" s="201"/>
      <c r="GJ5" s="201"/>
      <c r="GK5" s="202"/>
      <c r="GL5" s="202"/>
      <c r="GM5" s="202"/>
      <c r="GN5" s="202"/>
      <c r="GO5" s="202"/>
      <c r="GP5" s="201"/>
      <c r="GQ5" s="201"/>
      <c r="GR5" s="202"/>
      <c r="GS5" s="202"/>
      <c r="GT5" s="202"/>
      <c r="GU5" s="202"/>
      <c r="GV5" s="202"/>
      <c r="GW5" s="201"/>
      <c r="GX5" s="201"/>
      <c r="GY5" s="202"/>
      <c r="GZ5" s="202"/>
      <c r="HA5" s="202"/>
      <c r="HB5" s="202"/>
      <c r="HC5" s="202"/>
      <c r="HD5" s="201"/>
      <c r="HE5" s="201"/>
      <c r="HF5" s="202"/>
      <c r="HG5" s="202"/>
      <c r="HH5" s="202"/>
      <c r="HI5" s="202"/>
      <c r="HJ5" s="202"/>
      <c r="HK5" s="201" t="s">
        <v>248</v>
      </c>
      <c r="HL5" s="201" t="s">
        <v>248</v>
      </c>
      <c r="HM5" s="203" t="s">
        <v>383</v>
      </c>
      <c r="HN5" s="203" t="s">
        <v>383</v>
      </c>
      <c r="HO5" s="203" t="s">
        <v>383</v>
      </c>
      <c r="HP5" s="203" t="s">
        <v>383</v>
      </c>
      <c r="HQ5" s="203" t="s">
        <v>383</v>
      </c>
      <c r="HR5" s="201" t="s">
        <v>248</v>
      </c>
      <c r="HS5" s="201" t="s">
        <v>248</v>
      </c>
      <c r="HT5" s="203" t="s">
        <v>383</v>
      </c>
      <c r="HU5" s="203" t="s">
        <v>383</v>
      </c>
      <c r="HV5" s="203" t="s">
        <v>383</v>
      </c>
      <c r="HW5" s="203" t="s">
        <v>383</v>
      </c>
      <c r="HX5" s="203" t="s">
        <v>383</v>
      </c>
      <c r="HY5" s="201" t="s">
        <v>248</v>
      </c>
      <c r="HZ5" s="201" t="s">
        <v>248</v>
      </c>
      <c r="IA5" s="202"/>
      <c r="IB5" s="202"/>
      <c r="IC5" s="202"/>
      <c r="ID5" s="202"/>
      <c r="IE5" s="202"/>
      <c r="IF5" s="204"/>
      <c r="IG5" s="201"/>
      <c r="IH5" s="202"/>
      <c r="II5" s="202"/>
      <c r="IJ5" s="202"/>
      <c r="IK5" s="202"/>
      <c r="IL5" s="202"/>
      <c r="IM5" s="201"/>
      <c r="IN5" s="201"/>
      <c r="IO5" s="202"/>
      <c r="IP5" s="202"/>
      <c r="IQ5" s="202"/>
      <c r="IR5" s="202"/>
      <c r="IS5" s="202"/>
      <c r="IT5" s="201"/>
      <c r="IU5" s="201"/>
      <c r="IV5" s="202"/>
      <c r="IW5" s="202"/>
      <c r="IX5" s="203" t="s">
        <v>380</v>
      </c>
      <c r="IY5" s="202"/>
      <c r="IZ5" s="202"/>
      <c r="JA5" s="201"/>
      <c r="JB5" s="201"/>
      <c r="JC5" s="202"/>
      <c r="JD5" s="202"/>
      <c r="JE5" s="202"/>
      <c r="JF5" s="202"/>
      <c r="JG5" s="202"/>
      <c r="JH5" s="201"/>
      <c r="JI5" s="201" t="s">
        <v>592</v>
      </c>
      <c r="JJ5" s="203" t="s">
        <v>592</v>
      </c>
      <c r="JK5" s="203" t="s">
        <v>592</v>
      </c>
      <c r="JL5" s="203" t="s">
        <v>592</v>
      </c>
      <c r="JM5" s="203" t="s">
        <v>592</v>
      </c>
      <c r="JN5" s="203" t="s">
        <v>592</v>
      </c>
      <c r="JO5" s="201" t="s">
        <v>592</v>
      </c>
      <c r="JP5" s="201" t="s">
        <v>592</v>
      </c>
      <c r="JQ5" s="203" t="s">
        <v>592</v>
      </c>
      <c r="JR5" s="203" t="s">
        <v>592</v>
      </c>
      <c r="JS5" s="203" t="s">
        <v>592</v>
      </c>
      <c r="JT5" s="203" t="s">
        <v>592</v>
      </c>
      <c r="JU5" s="203" t="s">
        <v>592</v>
      </c>
      <c r="JV5" s="201"/>
      <c r="JW5" s="201"/>
      <c r="JX5" s="203"/>
      <c r="JY5" s="203"/>
      <c r="JZ5" s="203"/>
      <c r="KA5" s="203"/>
      <c r="KB5" s="203"/>
      <c r="KC5" s="201"/>
      <c r="KD5" s="201"/>
      <c r="KE5" s="203"/>
      <c r="KF5" s="203"/>
      <c r="KG5" s="203"/>
      <c r="KH5" s="203"/>
      <c r="KI5" s="203"/>
      <c r="KJ5" s="206"/>
      <c r="KK5" s="201"/>
      <c r="KL5" s="203"/>
      <c r="KM5" s="203"/>
      <c r="KN5" s="203"/>
      <c r="KO5" s="203"/>
      <c r="KP5" s="203"/>
      <c r="KQ5" s="201"/>
      <c r="KR5" s="204"/>
      <c r="KS5" s="203"/>
      <c r="KT5" s="203"/>
      <c r="KU5" s="203"/>
      <c r="KV5" s="203"/>
      <c r="KW5" s="203"/>
      <c r="KX5" s="201"/>
      <c r="KY5" s="201"/>
      <c r="KZ5" s="204"/>
      <c r="LA5" s="204"/>
      <c r="LB5" s="203"/>
      <c r="LC5" s="203"/>
      <c r="LD5" s="203"/>
      <c r="LE5" s="201"/>
      <c r="LF5" s="201"/>
      <c r="LG5" s="203"/>
      <c r="LH5" s="203"/>
      <c r="LI5" s="203"/>
      <c r="LJ5" s="203"/>
      <c r="LK5" s="203"/>
      <c r="LL5" s="201"/>
      <c r="LM5" s="201"/>
      <c r="LN5" s="203"/>
      <c r="LO5" s="203"/>
      <c r="LP5" s="203"/>
      <c r="LQ5" s="203"/>
      <c r="LR5" s="203"/>
      <c r="LS5" s="201"/>
      <c r="LT5" s="201"/>
      <c r="LU5" s="203"/>
      <c r="LV5" s="203"/>
      <c r="LW5" s="203"/>
      <c r="LX5" s="203"/>
      <c r="LY5" s="203"/>
      <c r="LZ5" s="201"/>
      <c r="MA5" s="201"/>
      <c r="MB5" s="203"/>
      <c r="MC5" s="203"/>
      <c r="MD5" s="203"/>
      <c r="ME5" s="203"/>
      <c r="MF5" s="203"/>
      <c r="MG5" s="201"/>
      <c r="MH5" s="201"/>
      <c r="MI5" s="203"/>
      <c r="MJ5" s="203"/>
      <c r="MK5" s="203"/>
      <c r="ML5" s="203"/>
      <c r="MM5" s="203"/>
      <c r="MN5" s="201"/>
      <c r="MO5" s="201"/>
      <c r="MP5" s="203"/>
      <c r="MQ5" s="203"/>
      <c r="MR5" s="203"/>
      <c r="MS5" s="203"/>
      <c r="MT5" s="203"/>
      <c r="MU5" s="201"/>
      <c r="MV5" s="201"/>
      <c r="MW5" s="203"/>
      <c r="MX5" s="203"/>
      <c r="MY5" s="203"/>
      <c r="MZ5" s="203"/>
      <c r="NA5" s="203" t="s">
        <v>380</v>
      </c>
      <c r="NB5" s="201" t="s">
        <v>380</v>
      </c>
      <c r="NC5" s="204" t="s">
        <v>380</v>
      </c>
      <c r="ND5" s="204" t="s">
        <v>380</v>
      </c>
      <c r="NE5" s="203" t="s">
        <v>380</v>
      </c>
      <c r="NF5" s="203" t="s">
        <v>380</v>
      </c>
      <c r="NG5" s="203" t="s">
        <v>380</v>
      </c>
      <c r="NH5" s="203" t="s">
        <v>380</v>
      </c>
      <c r="NI5" s="207" t="s">
        <v>380</v>
      </c>
      <c r="NJ5" s="201" t="s">
        <v>979</v>
      </c>
      <c r="NK5" s="5"/>
      <c r="NL5" s="5"/>
      <c r="NM5" s="5"/>
      <c r="NN5" s="5"/>
      <c r="NO5" s="5"/>
      <c r="NP5" s="165"/>
      <c r="NQ5" s="165"/>
      <c r="NR5" s="5"/>
      <c r="NS5" s="5"/>
      <c r="NT5" s="5"/>
      <c r="NU5" s="5"/>
      <c r="NV5" s="5"/>
      <c r="NW5" s="165"/>
      <c r="NX5" s="165"/>
      <c r="NY5" s="5"/>
      <c r="NZ5" s="5"/>
      <c r="OA5" s="5"/>
      <c r="OB5" s="5"/>
      <c r="OC5" s="5"/>
      <c r="OD5" s="165"/>
      <c r="OE5" s="165"/>
      <c r="OF5" s="5"/>
      <c r="OG5" s="5"/>
      <c r="OH5" s="5"/>
      <c r="OI5" s="5"/>
      <c r="OJ5" s="5"/>
      <c r="OK5" s="165"/>
      <c r="OL5" s="165"/>
      <c r="OM5" s="5"/>
      <c r="ON5" s="5"/>
      <c r="OO5" s="5"/>
      <c r="OP5" s="5"/>
      <c r="OQ5" s="5"/>
      <c r="OR5" s="165"/>
      <c r="OS5" s="165"/>
      <c r="OT5" s="5"/>
      <c r="OU5" s="5"/>
      <c r="OV5" s="5"/>
      <c r="OW5" s="5"/>
      <c r="OX5" s="5"/>
      <c r="OY5" s="165"/>
      <c r="OZ5" s="165"/>
      <c r="PA5" s="5"/>
      <c r="PB5" s="5"/>
      <c r="PC5" s="5"/>
      <c r="PD5" s="5"/>
      <c r="PE5" s="5"/>
      <c r="PF5" s="165"/>
      <c r="PG5" s="165"/>
      <c r="PH5" s="5"/>
      <c r="PI5" s="5"/>
      <c r="PJ5" s="5"/>
      <c r="PK5" s="5"/>
      <c r="PL5" s="5"/>
      <c r="PM5" s="165"/>
      <c r="PN5" s="165"/>
      <c r="PO5" s="5"/>
      <c r="PP5" s="5"/>
    </row>
    <row r="6" spans="1:739">
      <c r="A6" s="288" t="s">
        <v>382</v>
      </c>
      <c r="B6" s="184">
        <v>31</v>
      </c>
      <c r="C6" s="170">
        <f>COUNTIF(F6:DX6,"x")</f>
        <v>9</v>
      </c>
      <c r="D6" s="280">
        <v>17</v>
      </c>
      <c r="E6" s="170">
        <f t="shared" si="9"/>
        <v>0</v>
      </c>
      <c r="F6" s="161">
        <f t="shared" si="10"/>
        <v>14</v>
      </c>
      <c r="G6" s="164"/>
      <c r="H6" s="165"/>
      <c r="I6" s="171"/>
      <c r="J6" s="171"/>
      <c r="K6" s="171"/>
      <c r="L6" s="171"/>
      <c r="M6" s="5" t="s">
        <v>380</v>
      </c>
      <c r="N6" s="165"/>
      <c r="O6" s="165"/>
      <c r="P6" s="5" t="s">
        <v>380</v>
      </c>
      <c r="Q6" s="171"/>
      <c r="R6" s="171"/>
      <c r="S6" s="5" t="s">
        <v>380</v>
      </c>
      <c r="T6" s="5" t="s">
        <v>380</v>
      </c>
      <c r="U6" s="165"/>
      <c r="V6" s="165"/>
      <c r="W6" s="171"/>
      <c r="X6" s="171"/>
      <c r="Y6" s="171"/>
      <c r="Z6" s="171"/>
      <c r="AA6" s="171"/>
      <c r="AB6" s="165"/>
      <c r="AC6" s="165"/>
      <c r="AD6" s="5" t="s">
        <v>380</v>
      </c>
      <c r="AE6" s="171"/>
      <c r="AF6" s="171"/>
      <c r="AG6" s="171"/>
      <c r="AH6" s="171"/>
      <c r="AI6" s="165"/>
      <c r="AJ6" s="165"/>
      <c r="AK6" s="171"/>
      <c r="AL6" s="171"/>
      <c r="AM6" s="171"/>
      <c r="AN6" s="171"/>
      <c r="AO6" s="171"/>
      <c r="AP6" s="165"/>
      <c r="AQ6" s="165"/>
      <c r="AR6" s="5" t="s">
        <v>383</v>
      </c>
      <c r="AS6" s="171"/>
      <c r="AT6" s="171"/>
      <c r="AU6" s="171"/>
      <c r="AV6" s="171"/>
      <c r="AW6" s="165"/>
      <c r="AX6" s="165"/>
      <c r="AY6" s="171"/>
      <c r="AZ6" s="171"/>
      <c r="BA6" s="171"/>
      <c r="BB6" s="171"/>
      <c r="BC6" s="171"/>
      <c r="BD6" s="165"/>
      <c r="BE6" s="165"/>
      <c r="BF6" s="5" t="s">
        <v>383</v>
      </c>
      <c r="BG6" s="171"/>
      <c r="BH6" s="171"/>
      <c r="BI6" s="171"/>
      <c r="BJ6" s="171"/>
      <c r="BK6" s="165"/>
      <c r="BL6" s="165"/>
      <c r="BM6" s="209"/>
      <c r="BN6" s="171">
        <f t="shared" si="11"/>
        <v>7</v>
      </c>
      <c r="BO6" s="171"/>
      <c r="BP6" s="171"/>
      <c r="BQ6" s="171"/>
      <c r="BR6" s="171"/>
      <c r="BS6" s="165"/>
      <c r="BT6" s="223"/>
      <c r="BU6" s="174" t="s">
        <v>383</v>
      </c>
      <c r="BV6" s="171"/>
      <c r="BW6" s="171"/>
      <c r="BX6" s="171"/>
      <c r="BY6" s="171"/>
      <c r="BZ6" s="225"/>
      <c r="CA6" s="165"/>
      <c r="CB6" s="166" t="s">
        <v>248</v>
      </c>
      <c r="CC6" s="166"/>
      <c r="CD6" s="171"/>
      <c r="CE6" s="171"/>
      <c r="CF6" s="171"/>
      <c r="CG6" s="165"/>
      <c r="CH6" s="165"/>
      <c r="CI6" s="174" t="s">
        <v>383</v>
      </c>
      <c r="CJ6" s="171"/>
      <c r="CK6" s="171"/>
      <c r="CL6" s="171"/>
      <c r="CM6" s="171"/>
      <c r="CN6" s="167"/>
      <c r="CO6" s="165"/>
      <c r="CP6" s="171"/>
      <c r="CQ6" s="171"/>
      <c r="CR6" s="171"/>
      <c r="CS6" s="209"/>
      <c r="CT6" s="174">
        <f>COUNTIF(BO6:CS6,"X")</f>
        <v>2</v>
      </c>
      <c r="CU6" s="233"/>
      <c r="CV6" s="165"/>
      <c r="CW6" s="165"/>
      <c r="CX6" s="5" t="s">
        <v>248</v>
      </c>
      <c r="CY6" s="171"/>
      <c r="CZ6" s="171"/>
      <c r="DA6" s="171"/>
      <c r="DB6" s="171"/>
      <c r="DC6" s="165"/>
      <c r="DD6" s="165"/>
      <c r="DE6" s="171"/>
      <c r="DF6" s="171"/>
      <c r="DG6" s="171"/>
      <c r="DH6" s="171"/>
      <c r="DI6" s="166"/>
      <c r="DJ6" s="165"/>
      <c r="DK6" s="165"/>
      <c r="DL6" s="166"/>
      <c r="DM6" s="171"/>
      <c r="DN6" s="171"/>
      <c r="DO6" s="171"/>
      <c r="DP6" s="171"/>
      <c r="DQ6" s="165"/>
      <c r="DR6" s="165"/>
      <c r="DS6" s="171"/>
      <c r="DT6" s="171"/>
      <c r="DU6" s="171"/>
      <c r="DV6" s="171"/>
      <c r="DW6" s="171"/>
      <c r="DX6" s="165"/>
      <c r="DY6" s="166"/>
      <c r="DZ6" s="5" t="s">
        <v>980</v>
      </c>
      <c r="EA6" s="171"/>
      <c r="EB6" s="171"/>
      <c r="EC6" s="171"/>
      <c r="ED6" s="171"/>
      <c r="EE6" s="165"/>
      <c r="EF6" s="165"/>
      <c r="EG6" s="171"/>
      <c r="EH6" s="171"/>
      <c r="EI6" s="171"/>
      <c r="EJ6" s="171"/>
      <c r="EK6" s="171"/>
      <c r="EL6" s="165"/>
      <c r="EM6" s="165"/>
      <c r="EN6" s="5" t="s">
        <v>248</v>
      </c>
      <c r="EO6" s="171"/>
      <c r="EP6" s="171"/>
      <c r="EQ6" s="171"/>
      <c r="ER6" s="171"/>
      <c r="ES6" s="165"/>
      <c r="ET6" s="165"/>
      <c r="EU6" s="171"/>
      <c r="EV6" s="171"/>
      <c r="EW6" s="171"/>
      <c r="EX6" s="171"/>
      <c r="EY6" s="5" t="s">
        <v>383</v>
      </c>
      <c r="EZ6" s="223" t="s">
        <v>248</v>
      </c>
      <c r="FA6" s="179"/>
      <c r="FB6" s="14" t="s">
        <v>383</v>
      </c>
      <c r="FC6" s="171"/>
      <c r="FD6" s="5"/>
      <c r="FE6" s="5"/>
      <c r="FF6" s="5"/>
      <c r="FG6" s="165"/>
      <c r="FH6" s="165"/>
      <c r="FI6" s="166"/>
      <c r="FJ6" s="5"/>
      <c r="FK6" s="171"/>
      <c r="FL6" s="171"/>
      <c r="FM6" s="171"/>
      <c r="FN6" s="165" t="s">
        <v>248</v>
      </c>
      <c r="FO6" s="165"/>
      <c r="FP6" s="171"/>
      <c r="FQ6" s="171"/>
      <c r="FR6" s="171"/>
      <c r="FS6" s="171"/>
      <c r="FT6" s="5" t="s">
        <v>383</v>
      </c>
      <c r="FU6" s="165"/>
      <c r="FV6" s="165"/>
      <c r="FW6" s="171"/>
      <c r="FX6" s="171"/>
      <c r="FY6" s="171"/>
      <c r="FZ6" s="171"/>
      <c r="GA6" s="171"/>
      <c r="GB6" s="165"/>
      <c r="GC6" s="165"/>
      <c r="GD6" s="5" t="s">
        <v>383</v>
      </c>
      <c r="GE6" s="171"/>
      <c r="GF6" s="171"/>
      <c r="GG6" s="171"/>
      <c r="GH6" s="5"/>
      <c r="GI6" s="165"/>
      <c r="GJ6" s="165"/>
      <c r="GK6" s="171"/>
      <c r="GL6" s="171"/>
      <c r="GM6" s="171"/>
      <c r="GN6" s="171"/>
      <c r="GO6" s="171"/>
      <c r="GP6" s="165"/>
      <c r="GQ6" s="165"/>
      <c r="GR6" s="5" t="s">
        <v>383</v>
      </c>
      <c r="GS6" s="171"/>
      <c r="GT6" s="171"/>
      <c r="GU6" s="171"/>
      <c r="GV6" s="171"/>
      <c r="GW6" s="165"/>
      <c r="GX6" s="165"/>
      <c r="GY6" s="171"/>
      <c r="GZ6" s="171"/>
      <c r="HA6" s="171"/>
      <c r="HB6" s="171"/>
      <c r="HC6" s="171"/>
      <c r="HD6" s="165"/>
      <c r="HE6" s="165"/>
      <c r="HF6" s="171"/>
      <c r="HG6" s="171"/>
      <c r="HH6" s="171"/>
      <c r="HI6" s="171"/>
      <c r="HJ6" s="171"/>
      <c r="HK6" s="165"/>
      <c r="HL6" s="165"/>
      <c r="HM6" s="171"/>
      <c r="HN6" s="171"/>
      <c r="HO6" s="5"/>
      <c r="HP6" s="171"/>
      <c r="HQ6" s="171"/>
      <c r="HR6" s="165"/>
      <c r="HS6" s="165"/>
      <c r="HT6" s="5" t="s">
        <v>248</v>
      </c>
      <c r="HU6" s="171"/>
      <c r="HV6" s="171"/>
      <c r="HW6" s="171"/>
      <c r="HX6" s="171"/>
      <c r="HY6" s="165"/>
      <c r="HZ6" s="165"/>
      <c r="IA6" s="171"/>
      <c r="IB6" s="171"/>
      <c r="IC6" s="171"/>
      <c r="ID6" s="171"/>
      <c r="IE6" s="5" t="s">
        <v>383</v>
      </c>
      <c r="IF6" s="166" t="s">
        <v>248</v>
      </c>
      <c r="IG6" s="165" t="s">
        <v>248</v>
      </c>
      <c r="IH6" s="5" t="s">
        <v>383</v>
      </c>
      <c r="II6" s="171"/>
      <c r="IJ6" s="171"/>
      <c r="IK6" s="171"/>
      <c r="IL6" s="171"/>
      <c r="IM6" s="165"/>
      <c r="IN6" s="165"/>
      <c r="IO6" s="171"/>
      <c r="IP6" s="171"/>
      <c r="IQ6" s="171"/>
      <c r="IR6" s="171"/>
      <c r="IS6" s="171"/>
      <c r="IT6" s="165"/>
      <c r="IU6" s="165"/>
      <c r="IV6" s="171"/>
      <c r="IW6" s="171"/>
      <c r="IX6" s="171"/>
      <c r="IY6" s="171"/>
      <c r="IZ6" s="171"/>
      <c r="JA6" s="165"/>
      <c r="JB6" s="165"/>
      <c r="JC6" s="171"/>
      <c r="JD6" s="171"/>
      <c r="JE6" s="171"/>
      <c r="JF6" s="171"/>
      <c r="JG6" s="5" t="s">
        <v>383</v>
      </c>
      <c r="JH6" s="165" t="s">
        <v>248</v>
      </c>
      <c r="JI6" s="165" t="s">
        <v>248</v>
      </c>
      <c r="JJ6" s="171"/>
      <c r="JK6" s="171"/>
      <c r="JL6" s="171"/>
      <c r="JM6" s="171"/>
      <c r="JN6" s="171"/>
      <c r="JO6" s="165"/>
      <c r="JP6" s="165"/>
      <c r="JQ6" s="5"/>
      <c r="JR6" s="5"/>
      <c r="JS6" s="5"/>
      <c r="JT6" s="5"/>
      <c r="JU6" s="5"/>
      <c r="JV6" s="165"/>
      <c r="JW6" s="165"/>
      <c r="JX6" s="5"/>
      <c r="JY6" s="5"/>
      <c r="JZ6" s="5"/>
      <c r="KA6" s="5"/>
      <c r="KB6" s="5"/>
      <c r="KC6" s="165"/>
      <c r="KD6" s="165"/>
      <c r="KE6" s="5"/>
      <c r="KF6" s="5"/>
      <c r="KG6" s="5"/>
      <c r="KH6" s="5"/>
      <c r="KI6" s="5"/>
      <c r="KJ6" s="142"/>
      <c r="KK6" s="165"/>
      <c r="KL6" s="5"/>
      <c r="KM6" s="5"/>
      <c r="KN6" s="5"/>
      <c r="KO6" s="5"/>
      <c r="KP6" s="5"/>
      <c r="KQ6" s="165"/>
      <c r="KR6" s="166"/>
      <c r="KS6" s="5"/>
      <c r="KT6" s="5"/>
      <c r="KU6" s="5"/>
      <c r="KV6" s="5"/>
      <c r="KW6" s="5"/>
      <c r="KX6" s="165"/>
      <c r="KY6" s="165"/>
      <c r="KZ6" s="166"/>
      <c r="LA6" s="166"/>
      <c r="LB6" s="5"/>
      <c r="LC6" s="5"/>
      <c r="LD6" s="5"/>
      <c r="LE6" s="165"/>
      <c r="LF6" s="165"/>
      <c r="LG6" s="5"/>
      <c r="LH6" s="5"/>
      <c r="LI6" s="5"/>
      <c r="LJ6" s="5"/>
      <c r="LK6" s="5"/>
      <c r="LL6" s="165"/>
      <c r="LM6" s="165"/>
      <c r="LN6" s="5"/>
      <c r="LO6" s="5"/>
      <c r="LP6" s="5"/>
      <c r="LQ6" s="5"/>
      <c r="LR6" s="5"/>
      <c r="LS6" s="165"/>
      <c r="LT6" s="165"/>
      <c r="LU6" s="5"/>
      <c r="LV6" s="5"/>
      <c r="LW6" s="5"/>
      <c r="LX6" s="5"/>
      <c r="LY6" s="5"/>
      <c r="LZ6" s="165"/>
      <c r="MA6" s="165"/>
      <c r="MB6" s="5"/>
      <c r="MC6" s="5"/>
      <c r="MD6" s="5"/>
      <c r="ME6" s="5"/>
      <c r="MF6" s="5"/>
      <c r="MG6" s="165"/>
      <c r="MH6" s="165"/>
      <c r="MI6" s="5"/>
      <c r="MJ6" s="5"/>
      <c r="MK6" s="5"/>
      <c r="ML6" s="5"/>
      <c r="MM6" s="5"/>
      <c r="MN6" s="165"/>
      <c r="MO6" s="165"/>
      <c r="MP6" s="5"/>
      <c r="MQ6" s="5"/>
      <c r="MR6" s="5"/>
      <c r="MS6" s="5"/>
      <c r="MT6" s="5"/>
      <c r="MU6" s="165"/>
      <c r="MV6" s="165"/>
      <c r="MW6" s="5"/>
      <c r="MX6" s="5"/>
      <c r="MY6" s="5"/>
      <c r="MZ6" s="5"/>
      <c r="NA6" s="5"/>
      <c r="NB6" s="165"/>
      <c r="NC6" s="166"/>
      <c r="ND6" s="166"/>
      <c r="NE6" s="5" t="s">
        <v>981</v>
      </c>
      <c r="NF6" s="5"/>
      <c r="NG6" s="5"/>
      <c r="NH6" s="5"/>
      <c r="NI6" s="168"/>
      <c r="NJ6" s="165"/>
      <c r="NK6" s="5"/>
      <c r="NL6" s="5"/>
      <c r="NM6" s="5" t="s">
        <v>982</v>
      </c>
      <c r="NN6" s="5"/>
      <c r="NO6" s="5"/>
      <c r="NP6" s="165"/>
      <c r="NQ6" s="165"/>
      <c r="NR6" s="5"/>
      <c r="NS6" s="5"/>
      <c r="NT6" s="5"/>
      <c r="NU6" s="5"/>
      <c r="NV6" s="5"/>
      <c r="NW6" s="165"/>
      <c r="NX6" s="165"/>
      <c r="NY6" s="5"/>
      <c r="NZ6" s="5"/>
      <c r="OA6" s="5"/>
      <c r="OB6" s="5"/>
      <c r="OC6" s="5"/>
      <c r="OD6" s="165"/>
      <c r="OE6" s="165"/>
      <c r="OF6" s="5"/>
      <c r="OG6" s="5"/>
      <c r="OH6" s="5"/>
      <c r="OI6" s="5"/>
      <c r="OJ6" s="5"/>
      <c r="OK6" s="165"/>
      <c r="OL6" s="165"/>
      <c r="OM6" s="5"/>
      <c r="ON6" s="5"/>
      <c r="OO6" s="5"/>
      <c r="OP6" s="5"/>
      <c r="OQ6" s="5"/>
      <c r="OR6" s="165"/>
      <c r="OS6" s="165"/>
      <c r="OT6" s="5"/>
      <c r="OU6" s="5"/>
      <c r="OV6" s="5"/>
      <c r="OW6" s="5"/>
      <c r="OX6" s="5"/>
      <c r="OY6" s="165"/>
      <c r="OZ6" s="165"/>
      <c r="PA6" s="5"/>
      <c r="PB6" s="5"/>
      <c r="PC6" s="5"/>
      <c r="PD6" s="5"/>
      <c r="PE6" s="5"/>
      <c r="PF6" s="165"/>
      <c r="PG6" s="165"/>
      <c r="PH6" s="5"/>
      <c r="PI6" s="5"/>
      <c r="PJ6" s="5"/>
      <c r="PK6" s="5"/>
      <c r="PL6" s="5"/>
      <c r="PM6" s="165"/>
      <c r="PN6" s="165"/>
      <c r="PO6" s="5"/>
      <c r="PP6" s="5"/>
    </row>
    <row r="7" spans="1:739">
      <c r="A7" s="294" t="s">
        <v>385</v>
      </c>
      <c r="B7" s="184">
        <v>35</v>
      </c>
      <c r="C7" s="170">
        <f t="shared" ref="C7:C67" si="12">COUNTIF(F7:DX7,"x")</f>
        <v>5</v>
      </c>
      <c r="D7" s="280">
        <v>15</v>
      </c>
      <c r="E7" s="170">
        <f t="shared" si="9"/>
        <v>22</v>
      </c>
      <c r="F7" s="161">
        <f t="shared" si="10"/>
        <v>-2</v>
      </c>
      <c r="G7" s="164"/>
      <c r="H7" s="165"/>
      <c r="I7" s="171"/>
      <c r="J7" s="171"/>
      <c r="K7" s="171"/>
      <c r="L7" s="171"/>
      <c r="M7" s="171"/>
      <c r="N7" s="165"/>
      <c r="O7" s="165"/>
      <c r="P7" s="171"/>
      <c r="Q7" s="171"/>
      <c r="R7" s="171"/>
      <c r="S7" s="171"/>
      <c r="T7" s="171"/>
      <c r="U7" s="165"/>
      <c r="V7" s="165"/>
      <c r="W7" s="171"/>
      <c r="X7" s="171"/>
      <c r="Y7" s="171"/>
      <c r="Z7" s="171"/>
      <c r="AA7" s="171"/>
      <c r="AB7" s="165"/>
      <c r="AC7" s="165"/>
      <c r="AD7" s="171"/>
      <c r="AE7" s="171"/>
      <c r="AF7" s="171"/>
      <c r="AG7" s="171"/>
      <c r="AH7" s="171"/>
      <c r="AI7" s="165"/>
      <c r="AJ7" s="165"/>
      <c r="AK7" s="171"/>
      <c r="AL7" s="171"/>
      <c r="AM7" s="171"/>
      <c r="AN7" s="5" t="s">
        <v>380</v>
      </c>
      <c r="AO7" s="5" t="s">
        <v>380</v>
      </c>
      <c r="AP7" s="165" t="s">
        <v>983</v>
      </c>
      <c r="AQ7" s="165" t="s">
        <v>983</v>
      </c>
      <c r="AR7" s="171"/>
      <c r="AS7" s="171"/>
      <c r="AT7" s="171"/>
      <c r="AU7" s="171"/>
      <c r="AV7" s="171"/>
      <c r="AW7" s="165"/>
      <c r="AX7" s="165"/>
      <c r="AY7" s="171"/>
      <c r="AZ7" s="171"/>
      <c r="BA7" s="171"/>
      <c r="BB7" s="171"/>
      <c r="BC7" s="171"/>
      <c r="BD7" s="165"/>
      <c r="BE7" s="165"/>
      <c r="BF7" s="171"/>
      <c r="BG7" s="171"/>
      <c r="BH7" s="171"/>
      <c r="BI7" s="171"/>
      <c r="BJ7" s="171"/>
      <c r="BK7" s="165"/>
      <c r="BL7" s="165"/>
      <c r="BM7" s="209"/>
      <c r="BN7" s="171">
        <f t="shared" si="11"/>
        <v>2</v>
      </c>
      <c r="BO7" s="171"/>
      <c r="BP7" s="171"/>
      <c r="BQ7" s="171"/>
      <c r="BR7" s="171"/>
      <c r="BS7" s="165"/>
      <c r="BT7" s="223"/>
      <c r="BU7" s="171"/>
      <c r="BV7" s="171"/>
      <c r="BW7" s="171"/>
      <c r="BX7" s="171"/>
      <c r="BY7" s="171"/>
      <c r="BZ7" s="225"/>
      <c r="CA7" s="165"/>
      <c r="CB7" s="166"/>
      <c r="CC7" s="166"/>
      <c r="CD7" s="171"/>
      <c r="CE7" s="171"/>
      <c r="CF7" s="171"/>
      <c r="CG7" s="165"/>
      <c r="CH7" s="165"/>
      <c r="CI7" s="176" t="s">
        <v>592</v>
      </c>
      <c r="CJ7" s="176" t="s">
        <v>592</v>
      </c>
      <c r="CK7" s="176" t="s">
        <v>592</v>
      </c>
      <c r="CL7" s="176" t="s">
        <v>592</v>
      </c>
      <c r="CM7" s="176" t="s">
        <v>592</v>
      </c>
      <c r="CN7" s="174" t="s">
        <v>383</v>
      </c>
      <c r="CO7" s="165"/>
      <c r="CP7" s="171"/>
      <c r="CQ7" s="171"/>
      <c r="CR7" s="171"/>
      <c r="CS7" s="209"/>
      <c r="CT7" s="174">
        <f t="shared" ref="CT7:CT67" si="13">COUNTIF(BO7:CS7,"X")</f>
        <v>1</v>
      </c>
      <c r="CU7" s="174" t="s">
        <v>383</v>
      </c>
      <c r="CV7" s="165"/>
      <c r="CW7" s="165"/>
      <c r="CX7" s="171"/>
      <c r="CY7" s="171"/>
      <c r="CZ7" s="171"/>
      <c r="DA7" s="171"/>
      <c r="DB7" s="171"/>
      <c r="DC7" s="165"/>
      <c r="DD7" s="165"/>
      <c r="DE7" s="171"/>
      <c r="DF7" s="171"/>
      <c r="DG7" s="171"/>
      <c r="DH7" s="174" t="s">
        <v>383</v>
      </c>
      <c r="DI7" s="166" t="s">
        <v>248</v>
      </c>
      <c r="DJ7" s="165" t="s">
        <v>248</v>
      </c>
      <c r="DK7" s="165" t="s">
        <v>248</v>
      </c>
      <c r="DL7" s="166" t="s">
        <v>248</v>
      </c>
      <c r="DM7" s="171"/>
      <c r="DN7" s="171"/>
      <c r="DO7" s="171"/>
      <c r="DP7" s="171"/>
      <c r="DQ7" s="165"/>
      <c r="DR7" s="165"/>
      <c r="DS7" s="171"/>
      <c r="DT7" s="171"/>
      <c r="DU7" s="171"/>
      <c r="DV7" s="171"/>
      <c r="DW7" s="171"/>
      <c r="DX7" s="165"/>
      <c r="DY7" s="166"/>
      <c r="DZ7" s="171"/>
      <c r="EA7" s="171"/>
      <c r="EB7" s="171"/>
      <c r="EC7" s="171"/>
      <c r="ED7" s="171"/>
      <c r="EE7" s="165"/>
      <c r="EF7" s="165"/>
      <c r="EG7" s="171"/>
      <c r="EH7" s="171"/>
      <c r="EI7" s="171"/>
      <c r="EJ7" s="171"/>
      <c r="EK7" s="171"/>
      <c r="EL7" s="165"/>
      <c r="EM7" s="165"/>
      <c r="EN7" s="171"/>
      <c r="EO7" s="171"/>
      <c r="EP7" s="171"/>
      <c r="EQ7" s="171"/>
      <c r="ER7" s="171"/>
      <c r="ES7" s="165"/>
      <c r="ET7" s="165"/>
      <c r="EU7" s="171"/>
      <c r="EV7" s="171"/>
      <c r="EW7" s="171"/>
      <c r="EX7" s="5" t="s">
        <v>383</v>
      </c>
      <c r="EY7" s="5" t="s">
        <v>383</v>
      </c>
      <c r="EZ7" s="223" t="s">
        <v>248</v>
      </c>
      <c r="FA7" s="179"/>
      <c r="FB7" s="233"/>
      <c r="FC7" s="171"/>
      <c r="FD7" s="5"/>
      <c r="FE7" s="5"/>
      <c r="FF7" s="5"/>
      <c r="FG7" s="165"/>
      <c r="FH7" s="165"/>
      <c r="FI7" s="166"/>
      <c r="FJ7" s="171"/>
      <c r="FK7" s="171"/>
      <c r="FL7" s="171"/>
      <c r="FM7" s="171"/>
      <c r="FN7" s="165"/>
      <c r="FO7" s="165"/>
      <c r="FP7" s="171"/>
      <c r="FQ7" s="171"/>
      <c r="FR7" s="171"/>
      <c r="FS7" s="171"/>
      <c r="FT7" s="171"/>
      <c r="FU7" s="165"/>
      <c r="FV7" s="165"/>
      <c r="FW7" s="5" t="s">
        <v>383</v>
      </c>
      <c r="FX7" s="171"/>
      <c r="FY7" s="171"/>
      <c r="FZ7" s="171"/>
      <c r="GA7" s="171"/>
      <c r="GB7" s="165"/>
      <c r="GC7" s="165"/>
      <c r="GD7" s="171"/>
      <c r="GE7" s="171"/>
      <c r="GF7" s="171"/>
      <c r="GG7" s="171"/>
      <c r="GH7" s="5"/>
      <c r="GI7" s="165"/>
      <c r="GJ7" s="165"/>
      <c r="GK7" s="5" t="s">
        <v>383</v>
      </c>
      <c r="GL7" s="171"/>
      <c r="GM7" s="171"/>
      <c r="GN7" s="171"/>
      <c r="GO7" s="171"/>
      <c r="GP7" s="165"/>
      <c r="GQ7" s="165"/>
      <c r="GR7" s="171"/>
      <c r="GS7" s="171"/>
      <c r="GT7" s="5" t="s">
        <v>383</v>
      </c>
      <c r="GU7" s="5" t="s">
        <v>383</v>
      </c>
      <c r="GV7" s="5" t="s">
        <v>383</v>
      </c>
      <c r="GW7" s="165" t="s">
        <v>248</v>
      </c>
      <c r="GX7" s="165" t="s">
        <v>248</v>
      </c>
      <c r="GY7" s="5" t="s">
        <v>383</v>
      </c>
      <c r="GZ7" s="171"/>
      <c r="HA7" s="171"/>
      <c r="HB7" s="171"/>
      <c r="HC7" s="171"/>
      <c r="HD7" s="165"/>
      <c r="HE7" s="165"/>
      <c r="HF7" s="171"/>
      <c r="HG7" s="171"/>
      <c r="HH7" s="171"/>
      <c r="HI7" s="171"/>
      <c r="HJ7" s="171"/>
      <c r="HK7" s="165"/>
      <c r="HL7" s="165"/>
      <c r="HM7" s="5" t="s">
        <v>383</v>
      </c>
      <c r="HN7" s="171"/>
      <c r="HO7" s="5"/>
      <c r="HP7" s="171"/>
      <c r="HQ7" s="171"/>
      <c r="HR7" s="165"/>
      <c r="HS7" s="165"/>
      <c r="HT7" s="171"/>
      <c r="HU7" s="171"/>
      <c r="HV7" s="171"/>
      <c r="HW7" s="171"/>
      <c r="HX7" s="171"/>
      <c r="HY7" s="165"/>
      <c r="HZ7" s="165"/>
      <c r="IA7" s="5" t="s">
        <v>248</v>
      </c>
      <c r="IB7" s="171"/>
      <c r="IC7" s="171"/>
      <c r="ID7" s="171"/>
      <c r="IE7" s="171"/>
      <c r="IF7" s="166"/>
      <c r="IG7" s="165"/>
      <c r="IH7" s="171"/>
      <c r="II7" s="171"/>
      <c r="IJ7" s="171"/>
      <c r="IK7" s="171"/>
      <c r="IL7" s="171"/>
      <c r="IM7" s="165"/>
      <c r="IN7" s="165"/>
      <c r="IO7" s="5" t="s">
        <v>248</v>
      </c>
      <c r="IP7" s="171"/>
      <c r="IQ7" s="171"/>
      <c r="IR7" s="171"/>
      <c r="IS7" s="171"/>
      <c r="IT7" s="165"/>
      <c r="IU7" s="165"/>
      <c r="IV7" s="185"/>
      <c r="IW7" s="171"/>
      <c r="IX7" s="171"/>
      <c r="IY7" s="171"/>
      <c r="IZ7" s="171"/>
      <c r="JA7" s="165"/>
      <c r="JB7" s="165"/>
      <c r="JC7" s="5" t="s">
        <v>380</v>
      </c>
      <c r="JD7" s="171"/>
      <c r="JE7" s="171"/>
      <c r="JF7" s="171"/>
      <c r="JG7" s="171"/>
      <c r="JH7" s="165"/>
      <c r="JI7" s="165"/>
      <c r="JJ7" s="171"/>
      <c r="JK7" s="171"/>
      <c r="JL7" s="171"/>
      <c r="JM7" s="171"/>
      <c r="JN7" s="171"/>
      <c r="JO7" s="165"/>
      <c r="JP7" s="165"/>
      <c r="JQ7" s="5"/>
      <c r="JR7" s="5"/>
      <c r="JS7" s="5"/>
      <c r="JT7" s="5"/>
      <c r="JU7" s="5"/>
      <c r="JV7" s="165"/>
      <c r="JW7" s="165"/>
      <c r="JX7" s="5"/>
      <c r="JY7" s="5"/>
      <c r="JZ7" s="5"/>
      <c r="KA7" s="5"/>
      <c r="KB7" s="5"/>
      <c r="KC7" s="165"/>
      <c r="KD7" s="165"/>
      <c r="KE7" s="5"/>
      <c r="KF7" s="5"/>
      <c r="KG7" s="5"/>
      <c r="KH7" s="5"/>
      <c r="KI7" s="5"/>
      <c r="KJ7" s="142"/>
      <c r="KK7" s="165"/>
      <c r="KL7" s="5"/>
      <c r="KM7" s="5"/>
      <c r="KN7" s="5"/>
      <c r="KO7" s="5"/>
      <c r="KP7" s="5"/>
      <c r="KQ7" s="165"/>
      <c r="KR7" s="166" t="s">
        <v>380</v>
      </c>
      <c r="KS7" s="5" t="s">
        <v>380</v>
      </c>
      <c r="KT7" s="5" t="s">
        <v>380</v>
      </c>
      <c r="KU7" s="5" t="s">
        <v>380</v>
      </c>
      <c r="KV7" s="5" t="s">
        <v>380</v>
      </c>
      <c r="KW7" s="5" t="s">
        <v>380</v>
      </c>
      <c r="KX7" s="165" t="s">
        <v>380</v>
      </c>
      <c r="KY7" s="165" t="s">
        <v>380</v>
      </c>
      <c r="KZ7" s="166" t="s">
        <v>380</v>
      </c>
      <c r="LA7" s="166"/>
      <c r="LB7" s="5"/>
      <c r="LC7" s="5"/>
      <c r="LD7" s="5"/>
      <c r="LE7" s="165"/>
      <c r="LF7" s="165"/>
      <c r="LG7" s="5"/>
      <c r="LH7" s="5"/>
      <c r="LI7" s="5"/>
      <c r="LJ7" s="5"/>
      <c r="LK7" s="5"/>
      <c r="LL7" s="165"/>
      <c r="LM7" s="165"/>
      <c r="LN7" s="5"/>
      <c r="LO7" s="5"/>
      <c r="LP7" s="5"/>
      <c r="LQ7" s="5"/>
      <c r="LR7" s="5"/>
      <c r="LS7" s="165"/>
      <c r="LT7" s="165"/>
      <c r="LU7" s="5"/>
      <c r="LV7" s="5"/>
      <c r="LW7" s="5"/>
      <c r="LX7" s="5"/>
      <c r="LY7" s="5"/>
      <c r="LZ7" s="165"/>
      <c r="MA7" s="165"/>
      <c r="MB7" s="5"/>
      <c r="MC7" s="5"/>
      <c r="MD7" s="5"/>
      <c r="ME7" s="5"/>
      <c r="MF7" s="5"/>
      <c r="MG7" s="165"/>
      <c r="MH7" s="165"/>
      <c r="MI7" s="5"/>
      <c r="MJ7" s="5"/>
      <c r="MK7" s="5"/>
      <c r="ML7" s="5"/>
      <c r="MM7" s="5"/>
      <c r="MN7" s="165"/>
      <c r="MO7" s="165"/>
      <c r="MP7" s="5"/>
      <c r="MQ7" s="5"/>
      <c r="MR7" s="5"/>
      <c r="MS7" s="5"/>
      <c r="MT7" s="5"/>
      <c r="MU7" s="165"/>
      <c r="MV7" s="165"/>
      <c r="MW7" s="5" t="s">
        <v>380</v>
      </c>
      <c r="MX7" s="5" t="s">
        <v>380</v>
      </c>
      <c r="MY7" s="5" t="s">
        <v>380</v>
      </c>
      <c r="MZ7" s="5" t="s">
        <v>380</v>
      </c>
      <c r="NA7" s="5" t="s">
        <v>380</v>
      </c>
      <c r="NB7" s="165" t="s">
        <v>380</v>
      </c>
      <c r="NC7" s="166" t="s">
        <v>380</v>
      </c>
      <c r="ND7" s="166" t="s">
        <v>380</v>
      </c>
      <c r="NE7" s="5" t="s">
        <v>380</v>
      </c>
      <c r="NF7" s="5" t="s">
        <v>380</v>
      </c>
      <c r="NG7" s="5" t="s">
        <v>380</v>
      </c>
      <c r="NH7" s="5" t="s">
        <v>380</v>
      </c>
      <c r="NI7" s="168" t="s">
        <v>380</v>
      </c>
      <c r="NJ7" s="165" t="s">
        <v>380</v>
      </c>
      <c r="NK7" s="5" t="s">
        <v>984</v>
      </c>
      <c r="NL7" s="5"/>
      <c r="NM7" s="5"/>
      <c r="NN7" s="5"/>
      <c r="NO7" s="5"/>
      <c r="NP7" s="165"/>
      <c r="NQ7" s="165"/>
      <c r="NR7" s="5"/>
      <c r="NS7" s="5"/>
      <c r="NT7" s="5"/>
      <c r="NU7" s="5"/>
      <c r="NV7" s="5"/>
      <c r="NW7" s="165"/>
      <c r="NX7" s="165"/>
      <c r="NY7" s="5"/>
      <c r="NZ7" s="5"/>
      <c r="OA7" s="5"/>
      <c r="OB7" s="5"/>
      <c r="OC7" s="5"/>
      <c r="OD7" s="165"/>
      <c r="OE7" s="165"/>
      <c r="OF7" s="5"/>
      <c r="OG7" s="5"/>
      <c r="OH7" s="5"/>
      <c r="OI7" s="5"/>
      <c r="OJ7" s="5"/>
      <c r="OK7" s="165"/>
      <c r="OL7" s="165"/>
      <c r="OM7" s="5"/>
      <c r="ON7" s="5"/>
      <c r="OO7" s="5"/>
      <c r="OP7" s="5"/>
      <c r="OQ7" s="5"/>
      <c r="OR7" s="165"/>
      <c r="OS7" s="165"/>
      <c r="OT7" s="5"/>
      <c r="OU7" s="5"/>
      <c r="OV7" s="5"/>
      <c r="OW7" s="5"/>
      <c r="OX7" s="5"/>
      <c r="OY7" s="165"/>
      <c r="OZ7" s="165"/>
      <c r="PA7" s="5"/>
      <c r="PB7" s="5"/>
      <c r="PC7" s="5"/>
      <c r="PD7" s="5"/>
      <c r="PE7" s="5"/>
      <c r="PF7" s="165"/>
      <c r="PG7" s="165"/>
      <c r="PH7" s="5"/>
      <c r="PI7" s="5"/>
      <c r="PJ7" s="5"/>
      <c r="PK7" s="5"/>
      <c r="PL7" s="5"/>
      <c r="PM7" s="165"/>
      <c r="PN7" s="165"/>
      <c r="PO7" s="5"/>
      <c r="PP7" s="5"/>
    </row>
    <row r="8" spans="1:739">
      <c r="A8" s="294" t="s">
        <v>387</v>
      </c>
      <c r="B8" s="184">
        <v>23</v>
      </c>
      <c r="C8" s="170">
        <f t="shared" si="12"/>
        <v>4</v>
      </c>
      <c r="D8" s="280">
        <v>14</v>
      </c>
      <c r="E8" s="170">
        <f t="shared" si="9"/>
        <v>22</v>
      </c>
      <c r="F8" s="161">
        <f t="shared" si="10"/>
        <v>-13</v>
      </c>
      <c r="G8" s="164"/>
      <c r="H8" s="165"/>
      <c r="I8" s="171"/>
      <c r="J8" s="171"/>
      <c r="K8" s="171"/>
      <c r="L8" s="171"/>
      <c r="M8" s="171"/>
      <c r="N8" s="165"/>
      <c r="O8" s="165"/>
      <c r="P8" s="171"/>
      <c r="Q8" s="171"/>
      <c r="R8" s="171"/>
      <c r="S8" s="171"/>
      <c r="T8" s="171"/>
      <c r="U8" s="165"/>
      <c r="V8" s="165"/>
      <c r="W8" s="171"/>
      <c r="X8" s="171"/>
      <c r="Y8" s="171"/>
      <c r="Z8" s="171"/>
      <c r="AA8" s="171"/>
      <c r="AB8" s="165"/>
      <c r="AC8" s="165"/>
      <c r="AD8" s="171"/>
      <c r="AE8" s="171"/>
      <c r="AF8" s="171"/>
      <c r="AG8" s="171"/>
      <c r="AH8" s="171"/>
      <c r="AI8" s="165"/>
      <c r="AJ8" s="165"/>
      <c r="AK8" s="171"/>
      <c r="AL8" s="171"/>
      <c r="AM8" s="171"/>
      <c r="AN8" s="5" t="s">
        <v>380</v>
      </c>
      <c r="AO8" s="5" t="s">
        <v>380</v>
      </c>
      <c r="AP8" s="165" t="s">
        <v>983</v>
      </c>
      <c r="AQ8" s="165" t="s">
        <v>983</v>
      </c>
      <c r="AR8" s="171"/>
      <c r="AS8" s="171"/>
      <c r="AT8" s="171"/>
      <c r="AU8" s="171"/>
      <c r="AV8" s="171"/>
      <c r="AW8" s="165"/>
      <c r="AX8" s="165"/>
      <c r="AY8" s="171"/>
      <c r="AZ8" s="171"/>
      <c r="BA8" s="171"/>
      <c r="BB8" s="171"/>
      <c r="BC8" s="171"/>
      <c r="BD8" s="165"/>
      <c r="BE8" s="165"/>
      <c r="BF8" s="171"/>
      <c r="BG8" s="171"/>
      <c r="BH8" s="171"/>
      <c r="BI8" s="171"/>
      <c r="BJ8" s="171"/>
      <c r="BK8" s="165"/>
      <c r="BL8" s="165"/>
      <c r="BM8" s="209"/>
      <c r="BN8" s="171">
        <f t="shared" si="11"/>
        <v>2</v>
      </c>
      <c r="BO8" s="171"/>
      <c r="BP8" s="171"/>
      <c r="BQ8" s="171"/>
      <c r="BR8" s="171"/>
      <c r="BS8" s="165"/>
      <c r="BT8" s="223"/>
      <c r="BU8" s="171"/>
      <c r="BV8" s="171"/>
      <c r="BW8" s="171"/>
      <c r="BX8" s="171"/>
      <c r="BY8" s="171"/>
      <c r="BZ8" s="225"/>
      <c r="CA8" s="165"/>
      <c r="CB8" s="166"/>
      <c r="CC8" s="166"/>
      <c r="CD8" s="171"/>
      <c r="CE8" s="171"/>
      <c r="CF8" s="171"/>
      <c r="CG8" s="165"/>
      <c r="CH8" s="165"/>
      <c r="CI8" s="171"/>
      <c r="CJ8" s="171"/>
      <c r="CK8" s="171"/>
      <c r="CL8" s="171"/>
      <c r="CM8" s="171"/>
      <c r="CN8" s="167"/>
      <c r="CO8" s="165"/>
      <c r="CP8" s="171"/>
      <c r="CQ8" s="171"/>
      <c r="CR8" s="171"/>
      <c r="CS8" s="209"/>
      <c r="CT8" s="174">
        <f t="shared" si="13"/>
        <v>0</v>
      </c>
      <c r="CU8" s="174" t="s">
        <v>383</v>
      </c>
      <c r="CV8" s="165"/>
      <c r="CW8" s="165"/>
      <c r="CX8" s="171"/>
      <c r="CY8" s="171"/>
      <c r="CZ8" s="171"/>
      <c r="DA8" s="171"/>
      <c r="DB8" s="171"/>
      <c r="DC8" s="165"/>
      <c r="DD8" s="165"/>
      <c r="DE8" s="171"/>
      <c r="DF8" s="171"/>
      <c r="DG8" s="171"/>
      <c r="DH8" s="174" t="s">
        <v>383</v>
      </c>
      <c r="DI8" s="166" t="s">
        <v>248</v>
      </c>
      <c r="DJ8" s="165" t="s">
        <v>248</v>
      </c>
      <c r="DK8" s="165" t="s">
        <v>248</v>
      </c>
      <c r="DL8" s="166" t="s">
        <v>248</v>
      </c>
      <c r="DM8" s="171"/>
      <c r="DN8" s="171"/>
      <c r="DO8" s="171"/>
      <c r="DP8" s="171"/>
      <c r="DQ8" s="165"/>
      <c r="DR8" s="165"/>
      <c r="DS8" s="171"/>
      <c r="DT8" s="171"/>
      <c r="DU8" s="171"/>
      <c r="DV8" s="171"/>
      <c r="DW8" s="171"/>
      <c r="DX8" s="165"/>
      <c r="DY8" s="166"/>
      <c r="DZ8" s="171"/>
      <c r="EA8" s="171"/>
      <c r="EB8" s="171"/>
      <c r="EC8" s="171"/>
      <c r="ED8" s="171"/>
      <c r="EE8" s="165"/>
      <c r="EF8" s="165"/>
      <c r="EG8" s="171"/>
      <c r="EH8" s="171"/>
      <c r="EI8" s="171"/>
      <c r="EJ8" s="171"/>
      <c r="EK8" s="171"/>
      <c r="EL8" s="165"/>
      <c r="EM8" s="165"/>
      <c r="EN8" s="171"/>
      <c r="EO8" s="171"/>
      <c r="EP8" s="171"/>
      <c r="EQ8" s="171"/>
      <c r="ER8" s="171"/>
      <c r="ES8" s="165"/>
      <c r="ET8" s="165"/>
      <c r="EU8" s="171"/>
      <c r="EV8" s="171"/>
      <c r="EW8" s="171"/>
      <c r="EX8" s="5" t="s">
        <v>383</v>
      </c>
      <c r="EY8" s="5" t="s">
        <v>383</v>
      </c>
      <c r="EZ8" s="223" t="s">
        <v>248</v>
      </c>
      <c r="FA8" s="179"/>
      <c r="FB8" s="233"/>
      <c r="FC8" s="171"/>
      <c r="FD8" s="5"/>
      <c r="FE8" s="5"/>
      <c r="FF8" s="5"/>
      <c r="FG8" s="165"/>
      <c r="FH8" s="165"/>
      <c r="FI8" s="166"/>
      <c r="FJ8" s="171"/>
      <c r="FK8" s="171"/>
      <c r="FL8" s="171"/>
      <c r="FM8" s="171"/>
      <c r="FN8" s="165"/>
      <c r="FO8" s="165"/>
      <c r="FP8" s="171"/>
      <c r="FQ8" s="171"/>
      <c r="FR8" s="171"/>
      <c r="FS8" s="171"/>
      <c r="FT8" s="171"/>
      <c r="FU8" s="165"/>
      <c r="FV8" s="165"/>
      <c r="FW8" s="5" t="s">
        <v>383</v>
      </c>
      <c r="FX8" s="171"/>
      <c r="FY8" s="171"/>
      <c r="FZ8" s="171"/>
      <c r="GA8" s="171"/>
      <c r="GB8" s="165"/>
      <c r="GC8" s="165"/>
      <c r="GD8" s="171"/>
      <c r="GE8" s="171"/>
      <c r="GF8" s="171"/>
      <c r="GG8" s="171"/>
      <c r="GH8" s="5"/>
      <c r="GI8" s="165"/>
      <c r="GJ8" s="165"/>
      <c r="GK8" s="5" t="s">
        <v>383</v>
      </c>
      <c r="GL8" s="171"/>
      <c r="GM8" s="171"/>
      <c r="GN8" s="171"/>
      <c r="GO8" s="171"/>
      <c r="GP8" s="165"/>
      <c r="GQ8" s="165"/>
      <c r="GR8" s="171"/>
      <c r="GS8" s="171"/>
      <c r="GT8" s="5" t="s">
        <v>383</v>
      </c>
      <c r="GU8" s="5" t="s">
        <v>383</v>
      </c>
      <c r="GV8" s="5" t="s">
        <v>383</v>
      </c>
      <c r="GW8" s="165" t="s">
        <v>248</v>
      </c>
      <c r="GX8" s="165" t="s">
        <v>248</v>
      </c>
      <c r="GY8" s="5" t="s">
        <v>383</v>
      </c>
      <c r="GZ8" s="171"/>
      <c r="HA8" s="171"/>
      <c r="HB8" s="171"/>
      <c r="HC8" s="171"/>
      <c r="HD8" s="165"/>
      <c r="HE8" s="165"/>
      <c r="HF8" s="171"/>
      <c r="HG8" s="171"/>
      <c r="HH8" s="171"/>
      <c r="HI8" s="171"/>
      <c r="HJ8" s="171"/>
      <c r="HK8" s="165"/>
      <c r="HL8" s="165"/>
      <c r="HM8" s="5" t="s">
        <v>383</v>
      </c>
      <c r="HN8" s="171"/>
      <c r="HO8" s="5"/>
      <c r="HP8" s="171"/>
      <c r="HQ8" s="171"/>
      <c r="HR8" s="165"/>
      <c r="HS8" s="165"/>
      <c r="HT8" s="171"/>
      <c r="HU8" s="171"/>
      <c r="HV8" s="171"/>
      <c r="HW8" s="171"/>
      <c r="HX8" s="171"/>
      <c r="HY8" s="165"/>
      <c r="HZ8" s="165"/>
      <c r="IA8" s="5" t="s">
        <v>248</v>
      </c>
      <c r="IB8" s="171"/>
      <c r="IC8" s="171"/>
      <c r="ID8" s="171"/>
      <c r="IE8" s="171"/>
      <c r="IF8" s="166"/>
      <c r="IG8" s="165"/>
      <c r="IH8" s="171"/>
      <c r="II8" s="171"/>
      <c r="IJ8" s="171"/>
      <c r="IK8" s="171"/>
      <c r="IL8" s="171"/>
      <c r="IM8" s="165"/>
      <c r="IN8" s="165"/>
      <c r="IO8" s="5" t="s">
        <v>248</v>
      </c>
      <c r="IP8" s="171"/>
      <c r="IQ8" s="171"/>
      <c r="IR8" s="171"/>
      <c r="IS8" s="171"/>
      <c r="IT8" s="165"/>
      <c r="IU8" s="165"/>
      <c r="IV8" s="171"/>
      <c r="IW8" s="171"/>
      <c r="IX8" s="171"/>
      <c r="IY8" s="171"/>
      <c r="IZ8" s="171"/>
      <c r="JA8" s="165"/>
      <c r="JB8" s="165"/>
      <c r="JC8" s="5" t="s">
        <v>380</v>
      </c>
      <c r="JD8" s="171"/>
      <c r="JE8" s="171"/>
      <c r="JF8" s="171"/>
      <c r="JG8" s="171"/>
      <c r="JH8" s="165"/>
      <c r="JI8" s="165"/>
      <c r="JJ8" s="171"/>
      <c r="JK8" s="171"/>
      <c r="JL8" s="171"/>
      <c r="JM8" s="171"/>
      <c r="JN8" s="171"/>
      <c r="JO8" s="165"/>
      <c r="JP8" s="165"/>
      <c r="JQ8" s="5"/>
      <c r="JR8" s="5"/>
      <c r="JS8" s="5"/>
      <c r="JT8" s="5"/>
      <c r="JU8" s="5"/>
      <c r="JV8" s="165"/>
      <c r="JW8" s="165"/>
      <c r="JX8" s="5"/>
      <c r="JY8" s="5"/>
      <c r="JZ8" s="5"/>
      <c r="KA8" s="5"/>
      <c r="KB8" s="5"/>
      <c r="KC8" s="165"/>
      <c r="KD8" s="165"/>
      <c r="KE8" s="5"/>
      <c r="KF8" s="5"/>
      <c r="KG8" s="5"/>
      <c r="KH8" s="5"/>
      <c r="KI8" s="5"/>
      <c r="KJ8" s="142"/>
      <c r="KK8" s="165"/>
      <c r="KL8" s="5"/>
      <c r="KM8" s="5"/>
      <c r="KN8" s="5"/>
      <c r="KO8" s="5"/>
      <c r="KP8" s="5"/>
      <c r="KQ8" s="165"/>
      <c r="KR8" s="166" t="s">
        <v>380</v>
      </c>
      <c r="KS8" s="5" t="s">
        <v>380</v>
      </c>
      <c r="KT8" s="5" t="s">
        <v>380</v>
      </c>
      <c r="KU8" s="5" t="s">
        <v>380</v>
      </c>
      <c r="KV8" s="5" t="s">
        <v>380</v>
      </c>
      <c r="KW8" s="5" t="s">
        <v>380</v>
      </c>
      <c r="KX8" s="165" t="s">
        <v>380</v>
      </c>
      <c r="KY8" s="165" t="s">
        <v>380</v>
      </c>
      <c r="KZ8" s="166" t="s">
        <v>380</v>
      </c>
      <c r="LA8" s="166"/>
      <c r="LB8" s="5"/>
      <c r="LC8" s="5"/>
      <c r="LD8" s="5"/>
      <c r="LE8" s="165"/>
      <c r="LF8" s="165"/>
      <c r="LG8" s="5"/>
      <c r="LH8" s="5"/>
      <c r="LI8" s="5"/>
      <c r="LJ8" s="5"/>
      <c r="LK8" s="5"/>
      <c r="LL8" s="165"/>
      <c r="LM8" s="165"/>
      <c r="LN8" s="5"/>
      <c r="LO8" s="5"/>
      <c r="LP8" s="5"/>
      <c r="LQ8" s="5"/>
      <c r="LR8" s="5"/>
      <c r="LS8" s="165"/>
      <c r="LT8" s="165"/>
      <c r="LU8" s="5"/>
      <c r="LV8" s="5"/>
      <c r="LW8" s="5"/>
      <c r="LX8" s="5"/>
      <c r="LY8" s="5"/>
      <c r="LZ8" s="165"/>
      <c r="MA8" s="165"/>
      <c r="MB8" s="5"/>
      <c r="MC8" s="5"/>
      <c r="MD8" s="5"/>
      <c r="ME8" s="5"/>
      <c r="MF8" s="5"/>
      <c r="MG8" s="165"/>
      <c r="MH8" s="165"/>
      <c r="MI8" s="5"/>
      <c r="MJ8" s="5"/>
      <c r="MK8" s="5"/>
      <c r="ML8" s="5"/>
      <c r="MM8" s="5"/>
      <c r="MN8" s="165"/>
      <c r="MO8" s="165"/>
      <c r="MP8" s="5"/>
      <c r="MQ8" s="5"/>
      <c r="MR8" s="5"/>
      <c r="MS8" s="5"/>
      <c r="MT8" s="5"/>
      <c r="MU8" s="165"/>
      <c r="MV8" s="165"/>
      <c r="MW8" s="5" t="s">
        <v>380</v>
      </c>
      <c r="MX8" s="5" t="s">
        <v>380</v>
      </c>
      <c r="MY8" s="5" t="s">
        <v>380</v>
      </c>
      <c r="MZ8" s="5" t="s">
        <v>380</v>
      </c>
      <c r="NA8" s="5" t="s">
        <v>380</v>
      </c>
      <c r="NB8" s="165" t="s">
        <v>380</v>
      </c>
      <c r="NC8" s="166" t="s">
        <v>380</v>
      </c>
      <c r="ND8" s="166" t="s">
        <v>380</v>
      </c>
      <c r="NE8" s="5" t="s">
        <v>380</v>
      </c>
      <c r="NF8" s="5" t="s">
        <v>380</v>
      </c>
      <c r="NG8" s="5" t="s">
        <v>380</v>
      </c>
      <c r="NH8" s="5" t="s">
        <v>380</v>
      </c>
      <c r="NI8" s="168" t="s">
        <v>380</v>
      </c>
      <c r="NJ8" s="165" t="s">
        <v>380</v>
      </c>
      <c r="NK8" s="5" t="s">
        <v>984</v>
      </c>
      <c r="NL8" s="5"/>
      <c r="NM8" s="5"/>
      <c r="NN8" s="5"/>
      <c r="NO8" s="5"/>
      <c r="NP8" s="165"/>
      <c r="NQ8" s="165"/>
      <c r="NR8" s="5"/>
      <c r="NS8" s="5"/>
      <c r="NT8" s="5"/>
      <c r="NU8" s="5"/>
      <c r="NV8" s="5"/>
      <c r="NW8" s="165"/>
      <c r="NX8" s="165"/>
      <c r="NY8" s="5"/>
      <c r="NZ8" s="5"/>
      <c r="OA8" s="5"/>
      <c r="OB8" s="5"/>
      <c r="OC8" s="5"/>
      <c r="OD8" s="165"/>
      <c r="OE8" s="165"/>
      <c r="OF8" s="5"/>
      <c r="OG8" s="5"/>
      <c r="OH8" s="5"/>
      <c r="OI8" s="5"/>
      <c r="OJ8" s="5"/>
      <c r="OK8" s="165"/>
      <c r="OL8" s="165"/>
      <c r="OM8" s="5"/>
      <c r="ON8" s="5"/>
      <c r="OO8" s="5"/>
      <c r="OP8" s="5"/>
      <c r="OQ8" s="5"/>
      <c r="OR8" s="165"/>
      <c r="OS8" s="165"/>
      <c r="OT8" s="5"/>
      <c r="OU8" s="5"/>
      <c r="OV8" s="5"/>
      <c r="OW8" s="5"/>
      <c r="OX8" s="5"/>
      <c r="OY8" s="165"/>
      <c r="OZ8" s="165"/>
      <c r="PA8" s="5"/>
      <c r="PB8" s="5"/>
      <c r="PC8" s="5"/>
      <c r="PD8" s="5"/>
      <c r="PE8" s="5"/>
      <c r="PF8" s="165"/>
      <c r="PG8" s="165"/>
      <c r="PH8" s="5"/>
      <c r="PI8" s="5"/>
      <c r="PJ8" s="5"/>
      <c r="PK8" s="5"/>
      <c r="PL8" s="5"/>
      <c r="PM8" s="165"/>
      <c r="PN8" s="165"/>
      <c r="PO8" s="5"/>
      <c r="PP8" s="5"/>
    </row>
    <row r="9" spans="1:739" ht="14.25" customHeight="1">
      <c r="A9" s="288" t="s">
        <v>388</v>
      </c>
      <c r="B9" s="184">
        <v>33</v>
      </c>
      <c r="C9" s="170">
        <f t="shared" si="12"/>
        <v>4</v>
      </c>
      <c r="D9" s="280">
        <v>17</v>
      </c>
      <c r="E9" s="170">
        <f t="shared" si="9"/>
        <v>13</v>
      </c>
      <c r="F9" s="161">
        <f t="shared" si="10"/>
        <v>3</v>
      </c>
      <c r="G9" s="164"/>
      <c r="H9" s="165"/>
      <c r="I9" s="171"/>
      <c r="J9" s="171"/>
      <c r="K9" s="171"/>
      <c r="L9" s="171"/>
      <c r="M9" s="171"/>
      <c r="N9" s="165"/>
      <c r="O9" s="165"/>
      <c r="P9" s="171"/>
      <c r="Q9" s="171"/>
      <c r="R9" s="171"/>
      <c r="S9" s="171"/>
      <c r="T9" s="171"/>
      <c r="U9" s="165"/>
      <c r="V9" s="165"/>
      <c r="W9" s="171"/>
      <c r="X9" s="171"/>
      <c r="Y9" s="171"/>
      <c r="Z9" s="5" t="s">
        <v>380</v>
      </c>
      <c r="AA9" s="5" t="s">
        <v>383</v>
      </c>
      <c r="AB9" s="165"/>
      <c r="AC9" s="165"/>
      <c r="AD9" s="171"/>
      <c r="AE9" s="171"/>
      <c r="AF9" s="171"/>
      <c r="AG9" s="171"/>
      <c r="AH9" s="171"/>
      <c r="AI9" s="165"/>
      <c r="AJ9" s="165"/>
      <c r="AK9" s="171"/>
      <c r="AL9" s="171"/>
      <c r="AM9" s="171"/>
      <c r="AN9" s="171"/>
      <c r="AO9" s="171"/>
      <c r="AP9" s="165"/>
      <c r="AQ9" s="165"/>
      <c r="AR9" s="171"/>
      <c r="AS9" s="171"/>
      <c r="AT9" s="171"/>
      <c r="AU9" s="171"/>
      <c r="AV9" s="171"/>
      <c r="AW9" s="165"/>
      <c r="AX9" s="165"/>
      <c r="AY9" s="171"/>
      <c r="AZ9" s="171"/>
      <c r="BA9" s="171"/>
      <c r="BB9" s="171"/>
      <c r="BC9" s="171"/>
      <c r="BD9" s="165"/>
      <c r="BE9" s="165"/>
      <c r="BF9" s="171"/>
      <c r="BG9" s="171"/>
      <c r="BH9" s="171"/>
      <c r="BI9" s="171"/>
      <c r="BJ9" s="171"/>
      <c r="BK9" s="165"/>
      <c r="BL9" s="165"/>
      <c r="BM9" s="209"/>
      <c r="BN9" s="171">
        <f t="shared" si="11"/>
        <v>2</v>
      </c>
      <c r="BO9" s="171"/>
      <c r="BP9" s="171"/>
      <c r="BQ9" s="171"/>
      <c r="BR9" s="171"/>
      <c r="BS9" s="165"/>
      <c r="BT9" s="223"/>
      <c r="BU9" s="171"/>
      <c r="BV9" s="171"/>
      <c r="BW9" s="171"/>
      <c r="BX9" s="171"/>
      <c r="BY9" s="171"/>
      <c r="BZ9" s="225"/>
      <c r="CA9" s="165"/>
      <c r="CB9" s="166" t="s">
        <v>248</v>
      </c>
      <c r="CC9" s="166"/>
      <c r="CD9" s="171"/>
      <c r="CE9" s="171"/>
      <c r="CF9" s="171"/>
      <c r="CG9" s="165"/>
      <c r="CH9" s="165"/>
      <c r="CI9" s="171"/>
      <c r="CJ9" s="171"/>
      <c r="CK9" s="171"/>
      <c r="CL9" s="171"/>
      <c r="CM9" s="171"/>
      <c r="CN9" s="167"/>
      <c r="CO9" s="165"/>
      <c r="CP9" s="171"/>
      <c r="CQ9" s="171"/>
      <c r="CR9" s="171"/>
      <c r="CS9" s="209"/>
      <c r="CT9" s="174">
        <f t="shared" si="13"/>
        <v>0</v>
      </c>
      <c r="CU9" s="233"/>
      <c r="CV9" s="165"/>
      <c r="CW9" s="165"/>
      <c r="CX9" s="171"/>
      <c r="CY9" s="171"/>
      <c r="CZ9" s="171"/>
      <c r="DA9" s="171"/>
      <c r="DB9" s="171"/>
      <c r="DC9" s="165"/>
      <c r="DD9" s="165"/>
      <c r="DE9" s="171"/>
      <c r="DF9" s="171"/>
      <c r="DG9" s="171"/>
      <c r="DH9" s="171"/>
      <c r="DI9" s="166"/>
      <c r="DJ9" s="165" t="s">
        <v>248</v>
      </c>
      <c r="DK9" s="165" t="s">
        <v>248</v>
      </c>
      <c r="DL9" s="166" t="s">
        <v>248</v>
      </c>
      <c r="DM9" s="5" t="s">
        <v>383</v>
      </c>
      <c r="DN9" s="171"/>
      <c r="DO9" s="171"/>
      <c r="DP9" s="171"/>
      <c r="DQ9" s="165"/>
      <c r="DR9" s="165"/>
      <c r="DS9" s="171"/>
      <c r="DT9" s="171"/>
      <c r="DU9" s="171"/>
      <c r="DV9" s="171"/>
      <c r="DW9" s="5" t="s">
        <v>383</v>
      </c>
      <c r="DX9" s="165" t="s">
        <v>248</v>
      </c>
      <c r="DY9" s="166" t="s">
        <v>248</v>
      </c>
      <c r="DZ9" s="171"/>
      <c r="EA9" s="171"/>
      <c r="EB9" s="171"/>
      <c r="EC9" s="171"/>
      <c r="ED9" s="171"/>
      <c r="EE9" s="165"/>
      <c r="EF9" s="165"/>
      <c r="EG9" s="171"/>
      <c r="EH9" s="171"/>
      <c r="EI9" s="171"/>
      <c r="EJ9" s="171"/>
      <c r="EK9" s="171"/>
      <c r="EL9" s="165"/>
      <c r="EM9" s="165"/>
      <c r="EN9" s="171"/>
      <c r="EO9" s="171"/>
      <c r="EP9" s="171"/>
      <c r="EQ9" s="171"/>
      <c r="ER9" s="171"/>
      <c r="ES9" s="165"/>
      <c r="ET9" s="165"/>
      <c r="EU9" s="171"/>
      <c r="EV9" s="171"/>
      <c r="EW9" s="171"/>
      <c r="EX9" s="5" t="s">
        <v>380</v>
      </c>
      <c r="EY9" s="5" t="s">
        <v>380</v>
      </c>
      <c r="EZ9" s="223" t="s">
        <v>985</v>
      </c>
      <c r="FA9" s="179"/>
      <c r="FB9" s="14" t="s">
        <v>380</v>
      </c>
      <c r="FC9" s="202"/>
      <c r="FD9" s="5"/>
      <c r="FE9" s="5"/>
      <c r="FF9" s="5"/>
      <c r="FG9" s="165"/>
      <c r="FH9" s="165"/>
      <c r="FI9" s="166"/>
      <c r="FJ9" s="171"/>
      <c r="FK9" s="171"/>
      <c r="FL9" s="171"/>
      <c r="FM9" s="171"/>
      <c r="FN9" s="165"/>
      <c r="FO9" s="165"/>
      <c r="FP9" s="171"/>
      <c r="FQ9" s="171"/>
      <c r="FR9" s="171"/>
      <c r="FS9" s="171"/>
      <c r="FT9" s="171"/>
      <c r="FU9" s="165"/>
      <c r="FV9" s="165"/>
      <c r="FW9" s="5" t="s">
        <v>380</v>
      </c>
      <c r="FX9" s="5" t="s">
        <v>380</v>
      </c>
      <c r="FY9" s="5" t="s">
        <v>380</v>
      </c>
      <c r="FZ9" s="5" t="s">
        <v>380</v>
      </c>
      <c r="GA9" s="5" t="s">
        <v>380</v>
      </c>
      <c r="GB9" s="165" t="s">
        <v>248</v>
      </c>
      <c r="GC9" s="165" t="s">
        <v>248</v>
      </c>
      <c r="GD9" s="171"/>
      <c r="GE9" s="171"/>
      <c r="GF9" s="171"/>
      <c r="GG9" s="171"/>
      <c r="GH9" s="5"/>
      <c r="GI9" s="165"/>
      <c r="GJ9" s="165"/>
      <c r="GK9" s="171"/>
      <c r="GL9" s="171"/>
      <c r="GM9" s="171"/>
      <c r="GN9" s="171"/>
      <c r="GO9" s="171"/>
      <c r="GP9" s="165"/>
      <c r="GQ9" s="165"/>
      <c r="GR9" s="171"/>
      <c r="GS9" s="171"/>
      <c r="GT9" s="171"/>
      <c r="GU9" s="171"/>
      <c r="GV9" s="171"/>
      <c r="GW9" s="165"/>
      <c r="GX9" s="165"/>
      <c r="GY9" s="171"/>
      <c r="GZ9" s="171"/>
      <c r="HA9" s="171"/>
      <c r="HB9" s="171"/>
      <c r="HC9" s="171"/>
      <c r="HD9" s="165"/>
      <c r="HE9" s="165"/>
      <c r="HF9" s="171"/>
      <c r="HG9" s="171"/>
      <c r="HH9" s="171"/>
      <c r="HI9" s="171"/>
      <c r="HJ9" s="171"/>
      <c r="HK9" s="165"/>
      <c r="HL9" s="165"/>
      <c r="HM9" s="5" t="s">
        <v>380</v>
      </c>
      <c r="HN9" s="5" t="s">
        <v>380</v>
      </c>
      <c r="HO9" s="5" t="s">
        <v>380</v>
      </c>
      <c r="HP9" s="5" t="s">
        <v>380</v>
      </c>
      <c r="HQ9" s="5" t="s">
        <v>380</v>
      </c>
      <c r="HR9" s="165"/>
      <c r="HS9" s="165"/>
      <c r="HT9" s="171"/>
      <c r="HU9" s="171"/>
      <c r="HV9" s="171"/>
      <c r="HW9" s="171"/>
      <c r="HX9" s="171"/>
      <c r="HY9" s="165"/>
      <c r="HZ9" s="165"/>
      <c r="IA9" s="171"/>
      <c r="IB9" s="171"/>
      <c r="IC9" s="171"/>
      <c r="ID9" s="171"/>
      <c r="IE9" s="171"/>
      <c r="IF9" s="166"/>
      <c r="IG9" s="165"/>
      <c r="IH9" s="171"/>
      <c r="II9" s="171"/>
      <c r="IJ9" s="171"/>
      <c r="IK9" s="171"/>
      <c r="IL9" s="171"/>
      <c r="IM9" s="165"/>
      <c r="IN9" s="165"/>
      <c r="IO9" s="171"/>
      <c r="IP9" s="171"/>
      <c r="IQ9" s="171"/>
      <c r="IR9" s="171"/>
      <c r="IS9" s="171"/>
      <c r="IT9" s="165"/>
      <c r="IU9" s="165"/>
      <c r="IV9" s="171"/>
      <c r="IW9" s="171"/>
      <c r="IX9" s="171"/>
      <c r="IY9" s="171"/>
      <c r="IZ9" s="171"/>
      <c r="JA9" s="165"/>
      <c r="JB9" s="165"/>
      <c r="JC9" s="171"/>
      <c r="JD9" s="171"/>
      <c r="JE9" s="171"/>
      <c r="JF9" s="171"/>
      <c r="JG9" s="171"/>
      <c r="JH9" s="165"/>
      <c r="JI9" s="165"/>
      <c r="JJ9" s="171"/>
      <c r="JK9" s="171"/>
      <c r="JL9" s="171"/>
      <c r="JM9" s="171"/>
      <c r="JN9" s="171"/>
      <c r="JO9" s="165"/>
      <c r="JP9" s="165"/>
      <c r="JQ9" s="5"/>
      <c r="JR9" s="5"/>
      <c r="JS9" s="5"/>
      <c r="JT9" s="5"/>
      <c r="JU9" s="5"/>
      <c r="JV9" s="165"/>
      <c r="JW9" s="165"/>
      <c r="JX9" s="5"/>
      <c r="JY9" s="5"/>
      <c r="JZ9" s="5"/>
      <c r="KA9" s="5"/>
      <c r="KB9" s="5"/>
      <c r="KC9" s="165"/>
      <c r="KD9" s="165"/>
      <c r="KE9" s="5" t="s">
        <v>592</v>
      </c>
      <c r="KF9" s="5" t="s">
        <v>592</v>
      </c>
      <c r="KG9" s="5" t="s">
        <v>592</v>
      </c>
      <c r="KH9" s="5" t="s">
        <v>592</v>
      </c>
      <c r="KI9" s="5"/>
      <c r="KJ9" s="142"/>
      <c r="KK9" s="165"/>
      <c r="KL9" s="5"/>
      <c r="KM9" s="5"/>
      <c r="KN9" s="5"/>
      <c r="KO9" s="5"/>
      <c r="KP9" s="5"/>
      <c r="KQ9" s="165"/>
      <c r="KR9" s="166"/>
      <c r="KS9" s="5"/>
      <c r="KT9" s="5"/>
      <c r="KU9" s="5"/>
      <c r="KV9" s="5"/>
      <c r="KW9" s="5"/>
      <c r="KX9" s="165"/>
      <c r="KY9" s="165"/>
      <c r="KZ9" s="166"/>
      <c r="LA9" s="166"/>
      <c r="LB9" s="5"/>
      <c r="LC9" s="5"/>
      <c r="LD9" s="5"/>
      <c r="LE9" s="165"/>
      <c r="LF9" s="165"/>
      <c r="LG9" s="5"/>
      <c r="LH9" s="5"/>
      <c r="LI9" s="5"/>
      <c r="LJ9" s="5"/>
      <c r="LK9" s="5"/>
      <c r="LL9" s="165"/>
      <c r="LM9" s="165"/>
      <c r="LN9" s="5"/>
      <c r="LO9" s="5"/>
      <c r="LP9" s="5"/>
      <c r="LQ9" s="5"/>
      <c r="LR9" s="5"/>
      <c r="LS9" s="165"/>
      <c r="LT9" s="165"/>
      <c r="LU9" s="5"/>
      <c r="LV9" s="5"/>
      <c r="LW9" s="5"/>
      <c r="LX9" s="5"/>
      <c r="LY9" s="5"/>
      <c r="LZ9" s="165"/>
      <c r="MA9" s="165"/>
      <c r="MB9" s="5"/>
      <c r="MC9" s="5"/>
      <c r="MD9" s="5"/>
      <c r="ME9" s="5"/>
      <c r="MF9" s="5"/>
      <c r="MG9" s="165"/>
      <c r="MH9" s="165"/>
      <c r="MI9" s="5"/>
      <c r="MJ9" s="5"/>
      <c r="MK9" s="5"/>
      <c r="ML9" s="5"/>
      <c r="MM9" s="5"/>
      <c r="MN9" s="165"/>
      <c r="MO9" s="165"/>
      <c r="MP9" s="5"/>
      <c r="MQ9" s="5"/>
      <c r="MR9" s="5"/>
      <c r="MS9" s="5"/>
      <c r="MT9" s="5"/>
      <c r="MU9" s="165"/>
      <c r="MV9" s="165"/>
      <c r="MW9" s="5" t="s">
        <v>380</v>
      </c>
      <c r="MX9" s="5" t="s">
        <v>380</v>
      </c>
      <c r="MY9" s="5" t="s">
        <v>380</v>
      </c>
      <c r="MZ9" s="5" t="s">
        <v>380</v>
      </c>
      <c r="NA9" s="5" t="s">
        <v>380</v>
      </c>
      <c r="NB9" s="165" t="s">
        <v>380</v>
      </c>
      <c r="NC9" s="166" t="s">
        <v>380</v>
      </c>
      <c r="ND9" s="166" t="s">
        <v>380</v>
      </c>
      <c r="NE9" s="5" t="s">
        <v>380</v>
      </c>
      <c r="NF9" s="5" t="s">
        <v>380</v>
      </c>
      <c r="NG9" s="5" t="s">
        <v>380</v>
      </c>
      <c r="NH9" s="5" t="s">
        <v>380</v>
      </c>
      <c r="NI9" s="168" t="s">
        <v>380</v>
      </c>
      <c r="NJ9" s="165" t="s">
        <v>380</v>
      </c>
      <c r="NK9" s="5" t="s">
        <v>380</v>
      </c>
      <c r="NL9" s="5" t="s">
        <v>984</v>
      </c>
      <c r="NM9" s="5"/>
      <c r="NN9" s="5"/>
      <c r="NO9" s="5"/>
      <c r="NP9" s="165"/>
      <c r="NQ9" s="165"/>
      <c r="NR9" s="5"/>
      <c r="NS9" s="5"/>
      <c r="NT9" s="5"/>
      <c r="NU9" s="5"/>
      <c r="NV9" s="5"/>
      <c r="NW9" s="165"/>
      <c r="NX9" s="165"/>
      <c r="NY9" s="5"/>
      <c r="NZ9" s="5"/>
      <c r="OA9" s="5"/>
      <c r="OB9" s="5"/>
      <c r="OC9" s="5"/>
      <c r="OD9" s="165"/>
      <c r="OE9" s="165"/>
      <c r="OF9" s="5"/>
      <c r="OG9" s="5"/>
      <c r="OH9" s="5"/>
      <c r="OI9" s="5"/>
      <c r="OJ9" s="5"/>
      <c r="OK9" s="165"/>
      <c r="OL9" s="165"/>
      <c r="OM9" s="5"/>
      <c r="ON9" s="5"/>
      <c r="OO9" s="5"/>
      <c r="OP9" s="5"/>
      <c r="OQ9" s="5"/>
      <c r="OR9" s="165"/>
      <c r="OS9" s="165"/>
      <c r="OT9" s="5"/>
      <c r="OU9" s="5"/>
      <c r="OV9" s="5"/>
      <c r="OW9" s="5"/>
      <c r="OX9" s="5"/>
      <c r="OY9" s="165"/>
      <c r="OZ9" s="165"/>
      <c r="PA9" s="5"/>
      <c r="PB9" s="5"/>
      <c r="PC9" s="5"/>
      <c r="PD9" s="5"/>
      <c r="PE9" s="5"/>
      <c r="PF9" s="165"/>
      <c r="PG9" s="165"/>
      <c r="PH9" s="5"/>
      <c r="PI9" s="5"/>
      <c r="PJ9" s="5"/>
      <c r="PK9" s="5"/>
      <c r="PL9" s="5"/>
      <c r="PM9" s="165"/>
      <c r="PN9" s="165"/>
      <c r="PO9" s="5"/>
      <c r="PP9" s="5"/>
    </row>
    <row r="10" spans="1:739">
      <c r="A10" s="288" t="s">
        <v>986</v>
      </c>
      <c r="B10" s="184">
        <v>46</v>
      </c>
      <c r="C10" s="170">
        <f t="shared" si="12"/>
        <v>4</v>
      </c>
      <c r="D10" s="280">
        <v>15</v>
      </c>
      <c r="E10" s="170">
        <f t="shared" si="9"/>
        <v>9</v>
      </c>
      <c r="F10" s="161">
        <f t="shared" si="10"/>
        <v>22</v>
      </c>
      <c r="G10" s="164"/>
      <c r="H10" s="165"/>
      <c r="I10" s="171"/>
      <c r="J10" s="171"/>
      <c r="K10" s="171"/>
      <c r="L10" s="171"/>
      <c r="M10" s="171"/>
      <c r="N10" s="165"/>
      <c r="O10" s="165"/>
      <c r="P10" s="171"/>
      <c r="Q10" s="171"/>
      <c r="R10" s="171"/>
      <c r="S10" s="171"/>
      <c r="T10" s="171"/>
      <c r="U10" s="165"/>
      <c r="V10" s="165"/>
      <c r="W10" s="5" t="s">
        <v>380</v>
      </c>
      <c r="X10" s="171"/>
      <c r="Y10" s="171"/>
      <c r="Z10" s="171"/>
      <c r="AA10" s="171"/>
      <c r="AB10" s="165"/>
      <c r="AC10" s="165"/>
      <c r="AD10" s="171"/>
      <c r="AE10" s="171"/>
      <c r="AF10" s="171"/>
      <c r="AG10" s="171"/>
      <c r="AH10" s="171"/>
      <c r="AI10" s="165"/>
      <c r="AJ10" s="165"/>
      <c r="AK10" s="171"/>
      <c r="AL10" s="171"/>
      <c r="AM10" s="171"/>
      <c r="AN10" s="171"/>
      <c r="AO10" s="171"/>
      <c r="AP10" s="165"/>
      <c r="AQ10" s="165"/>
      <c r="AR10" s="171"/>
      <c r="AS10" s="171"/>
      <c r="AT10" s="171"/>
      <c r="AU10" s="171"/>
      <c r="AV10" s="171"/>
      <c r="AW10" s="165"/>
      <c r="AX10" s="165"/>
      <c r="AY10" s="171"/>
      <c r="AZ10" s="171"/>
      <c r="BA10" s="171"/>
      <c r="BB10" s="171"/>
      <c r="BC10" s="171"/>
      <c r="BD10" s="165"/>
      <c r="BE10" s="165"/>
      <c r="BF10" s="171"/>
      <c r="BG10" s="171"/>
      <c r="BH10" s="171"/>
      <c r="BI10" s="171"/>
      <c r="BJ10" s="171"/>
      <c r="BK10" s="165"/>
      <c r="BL10" s="165"/>
      <c r="BM10" s="209"/>
      <c r="BN10" s="171">
        <f t="shared" si="11"/>
        <v>1</v>
      </c>
      <c r="BO10" s="171"/>
      <c r="BP10" s="171"/>
      <c r="BQ10" s="171"/>
      <c r="BR10" s="171"/>
      <c r="BS10" s="165"/>
      <c r="BT10" s="165"/>
      <c r="BU10" s="171"/>
      <c r="BV10" s="171"/>
      <c r="BW10" s="171"/>
      <c r="BX10" s="171"/>
      <c r="BY10" s="171"/>
      <c r="BZ10" s="165"/>
      <c r="CA10" s="165"/>
      <c r="CB10" s="166"/>
      <c r="CC10" s="166"/>
      <c r="CD10" s="171"/>
      <c r="CE10" s="171"/>
      <c r="CF10" s="171"/>
      <c r="CG10" s="165"/>
      <c r="CH10" s="165"/>
      <c r="CI10" s="174" t="s">
        <v>383</v>
      </c>
      <c r="CJ10" s="171"/>
      <c r="CK10" s="171"/>
      <c r="CL10" s="171"/>
      <c r="CM10" s="171"/>
      <c r="CN10" s="174" t="s">
        <v>383</v>
      </c>
      <c r="CO10" s="165"/>
      <c r="CP10" s="171"/>
      <c r="CQ10" s="171"/>
      <c r="CR10" s="171"/>
      <c r="CS10" s="209"/>
      <c r="CT10" s="174">
        <f t="shared" si="13"/>
        <v>2</v>
      </c>
      <c r="CU10" s="233"/>
      <c r="CV10" s="165"/>
      <c r="CW10" s="165"/>
      <c r="CX10" s="171"/>
      <c r="CY10" s="171"/>
      <c r="CZ10" s="171"/>
      <c r="DA10" s="171"/>
      <c r="DB10" s="171"/>
      <c r="DC10" s="165"/>
      <c r="DD10" s="165"/>
      <c r="DE10" s="5" t="s">
        <v>383</v>
      </c>
      <c r="DF10" s="171"/>
      <c r="DG10" s="171"/>
      <c r="DH10" s="171"/>
      <c r="DI10" s="166"/>
      <c r="DJ10" s="165"/>
      <c r="DK10" s="165"/>
      <c r="DL10" s="166"/>
      <c r="DM10" s="171"/>
      <c r="DN10" s="171"/>
      <c r="DO10" s="171"/>
      <c r="DP10" s="171"/>
      <c r="DQ10" s="165"/>
      <c r="DR10" s="165"/>
      <c r="DS10" s="171"/>
      <c r="DT10" s="171"/>
      <c r="DU10" s="171"/>
      <c r="DV10" s="171"/>
      <c r="DW10" s="171"/>
      <c r="DX10" s="165"/>
      <c r="DY10" s="166"/>
      <c r="DZ10" s="171"/>
      <c r="EA10" s="171"/>
      <c r="EB10" s="171"/>
      <c r="EC10" s="171"/>
      <c r="ED10" s="171"/>
      <c r="EE10" s="165"/>
      <c r="EF10" s="165"/>
      <c r="EG10" s="171"/>
      <c r="EH10" s="171"/>
      <c r="EI10" s="171"/>
      <c r="EJ10" s="5" t="s">
        <v>383</v>
      </c>
      <c r="EK10" s="5" t="s">
        <v>380</v>
      </c>
      <c r="EL10" s="165" t="s">
        <v>485</v>
      </c>
      <c r="EM10" s="165" t="s">
        <v>485</v>
      </c>
      <c r="EN10" s="171"/>
      <c r="EO10" s="171"/>
      <c r="EP10" s="171"/>
      <c r="EQ10" s="171"/>
      <c r="ER10" s="171"/>
      <c r="ES10" s="165"/>
      <c r="ET10" s="165"/>
      <c r="EU10" s="171"/>
      <c r="EV10" s="171"/>
      <c r="EW10" s="171"/>
      <c r="EX10" s="171"/>
      <c r="EY10" s="171"/>
      <c r="EZ10" s="223"/>
      <c r="FA10" s="250"/>
      <c r="FB10" s="233"/>
      <c r="FC10" s="171"/>
      <c r="FD10" s="5"/>
      <c r="FE10" s="5"/>
      <c r="FF10" s="5"/>
      <c r="FG10" s="165"/>
      <c r="FH10" s="165"/>
      <c r="FI10" s="166"/>
      <c r="FJ10" s="5"/>
      <c r="FK10" s="171"/>
      <c r="FL10" s="171"/>
      <c r="FM10" s="171"/>
      <c r="FN10" s="165"/>
      <c r="FO10" s="165"/>
      <c r="FP10" s="171"/>
      <c r="FQ10" s="171"/>
      <c r="FR10" s="171"/>
      <c r="FS10" s="171"/>
      <c r="FT10" s="171"/>
      <c r="FU10" s="165"/>
      <c r="FV10" s="165"/>
      <c r="FW10" s="171"/>
      <c r="FX10" s="171"/>
      <c r="FY10" s="171"/>
      <c r="FZ10" s="171"/>
      <c r="GA10" s="171"/>
      <c r="GB10" s="165"/>
      <c r="GC10" s="165"/>
      <c r="GD10" s="171"/>
      <c r="GE10" s="171"/>
      <c r="GF10" s="171"/>
      <c r="GG10" s="171"/>
      <c r="GH10" s="5"/>
      <c r="GI10" s="165"/>
      <c r="GJ10" s="165"/>
      <c r="GK10" s="171"/>
      <c r="GL10" s="171"/>
      <c r="GM10" s="171"/>
      <c r="GN10" s="171"/>
      <c r="GO10" s="171"/>
      <c r="GP10" s="165"/>
      <c r="GQ10" s="165"/>
      <c r="GR10" s="171"/>
      <c r="GS10" s="171"/>
      <c r="GT10" s="171"/>
      <c r="GU10" s="171"/>
      <c r="GV10" s="171"/>
      <c r="GW10" s="165"/>
      <c r="GX10" s="165"/>
      <c r="GY10" s="171"/>
      <c r="GZ10" s="171"/>
      <c r="HA10" s="171"/>
      <c r="HB10" s="171"/>
      <c r="HC10" s="171"/>
      <c r="HD10" s="165"/>
      <c r="HE10" s="165"/>
      <c r="HF10" s="171"/>
      <c r="HG10" s="171"/>
      <c r="HH10" s="171"/>
      <c r="HI10" s="171"/>
      <c r="HJ10" s="171"/>
      <c r="HK10" s="165" t="s">
        <v>987</v>
      </c>
      <c r="HL10" s="165" t="s">
        <v>248</v>
      </c>
      <c r="HM10" s="5" t="s">
        <v>383</v>
      </c>
      <c r="HN10" s="5" t="s">
        <v>383</v>
      </c>
      <c r="HO10" s="5" t="s">
        <v>383</v>
      </c>
      <c r="HP10" s="5" t="s">
        <v>383</v>
      </c>
      <c r="HQ10" s="5" t="s">
        <v>383</v>
      </c>
      <c r="HR10" s="165" t="s">
        <v>248</v>
      </c>
      <c r="HS10" s="165" t="s">
        <v>248</v>
      </c>
      <c r="HT10" s="5" t="s">
        <v>383</v>
      </c>
      <c r="HU10" s="171"/>
      <c r="HV10" s="171"/>
      <c r="HW10" s="171"/>
      <c r="HX10" s="171"/>
      <c r="HY10" s="165"/>
      <c r="HZ10" s="165"/>
      <c r="IA10" s="171"/>
      <c r="IB10" s="171"/>
      <c r="IC10" s="5" t="s">
        <v>380</v>
      </c>
      <c r="ID10" s="5" t="s">
        <v>380</v>
      </c>
      <c r="IE10" s="5" t="s">
        <v>380</v>
      </c>
      <c r="IF10" s="166" t="s">
        <v>983</v>
      </c>
      <c r="IG10" s="165" t="s">
        <v>983</v>
      </c>
      <c r="IH10" s="171"/>
      <c r="II10" s="171"/>
      <c r="IJ10" s="171"/>
      <c r="IK10" s="171"/>
      <c r="IL10" s="171"/>
      <c r="IM10" s="165"/>
      <c r="IN10" s="165"/>
      <c r="IO10" s="171"/>
      <c r="IP10" s="171"/>
      <c r="IQ10" s="171"/>
      <c r="IR10" s="5" t="s">
        <v>248</v>
      </c>
      <c r="IS10" s="171"/>
      <c r="IT10" s="165"/>
      <c r="IU10" s="165"/>
      <c r="IV10" s="171"/>
      <c r="IW10" s="171"/>
      <c r="IX10" s="171"/>
      <c r="IY10" s="171"/>
      <c r="IZ10" s="171"/>
      <c r="JA10" s="165"/>
      <c r="JB10" s="165"/>
      <c r="JC10" s="171"/>
      <c r="JD10" s="171"/>
      <c r="JE10" s="171"/>
      <c r="JF10" s="171"/>
      <c r="JG10" s="171"/>
      <c r="JH10" s="165"/>
      <c r="JI10" s="165"/>
      <c r="JJ10" s="171"/>
      <c r="JK10" s="171"/>
      <c r="JL10" s="171"/>
      <c r="JM10" s="171"/>
      <c r="JN10" s="171"/>
      <c r="JO10" s="165"/>
      <c r="JP10" s="165"/>
      <c r="JQ10" s="5"/>
      <c r="JR10" s="5"/>
      <c r="JS10" s="5"/>
      <c r="JT10" s="5"/>
      <c r="JU10" s="5"/>
      <c r="JV10" s="165"/>
      <c r="JW10" s="165"/>
      <c r="JX10" s="5"/>
      <c r="JY10" s="5"/>
      <c r="JZ10" s="5"/>
      <c r="KA10" s="5"/>
      <c r="KB10" s="5"/>
      <c r="KC10" s="165"/>
      <c r="KD10" s="165"/>
      <c r="KE10" s="5"/>
      <c r="KF10" s="5"/>
      <c r="KG10" s="5"/>
      <c r="KH10" s="5"/>
      <c r="KI10" s="5"/>
      <c r="KJ10" s="142"/>
      <c r="KK10" s="165"/>
      <c r="KL10" s="5"/>
      <c r="KM10" s="5"/>
      <c r="KN10" s="5"/>
      <c r="KO10" s="5"/>
      <c r="KP10" s="5"/>
      <c r="KQ10" s="165"/>
      <c r="KR10" s="166"/>
      <c r="KS10" s="5"/>
      <c r="KT10" s="5"/>
      <c r="KU10" s="5"/>
      <c r="KV10" s="5"/>
      <c r="KW10" s="5"/>
      <c r="KX10" s="165"/>
      <c r="KY10" s="165"/>
      <c r="KZ10" s="166"/>
      <c r="LA10" s="166"/>
      <c r="LB10" s="5"/>
      <c r="LC10" s="5"/>
      <c r="LD10" s="5"/>
      <c r="LE10" s="165"/>
      <c r="LF10" s="165"/>
      <c r="LG10" s="5"/>
      <c r="LH10" s="5"/>
      <c r="LI10" s="5"/>
      <c r="LJ10" s="5"/>
      <c r="LK10" s="5"/>
      <c r="LL10" s="165"/>
      <c r="LM10" s="165"/>
      <c r="LN10" s="5"/>
      <c r="LO10" s="5"/>
      <c r="LP10" s="5"/>
      <c r="LQ10" s="5"/>
      <c r="LR10" s="5"/>
      <c r="LS10" s="165"/>
      <c r="LT10" s="165"/>
      <c r="LU10" s="5"/>
      <c r="LV10" s="5"/>
      <c r="LW10" s="5"/>
      <c r="LX10" s="5"/>
      <c r="LY10" s="5"/>
      <c r="LZ10" s="165"/>
      <c r="MA10" s="165"/>
      <c r="MB10" s="5"/>
      <c r="MC10" s="5"/>
      <c r="MD10" s="5"/>
      <c r="ME10" s="5"/>
      <c r="MF10" s="5"/>
      <c r="MG10" s="165"/>
      <c r="MH10" s="165"/>
      <c r="MI10" s="5"/>
      <c r="MJ10" s="5"/>
      <c r="MK10" s="5"/>
      <c r="ML10" s="5"/>
      <c r="MM10" s="5"/>
      <c r="MN10" s="165"/>
      <c r="MO10" s="165"/>
      <c r="MP10" s="5"/>
      <c r="MQ10" s="5"/>
      <c r="MR10" s="5"/>
      <c r="MS10" s="5"/>
      <c r="MT10" s="5"/>
      <c r="MU10" s="165"/>
      <c r="MV10" s="165"/>
      <c r="MW10" s="5"/>
      <c r="MX10" s="5"/>
      <c r="MY10" s="5"/>
      <c r="MZ10" s="5"/>
      <c r="NA10" s="5" t="s">
        <v>380</v>
      </c>
      <c r="NB10" s="165" t="s">
        <v>380</v>
      </c>
      <c r="NC10" s="166" t="s">
        <v>380</v>
      </c>
      <c r="ND10" s="166" t="s">
        <v>380</v>
      </c>
      <c r="NE10" s="5" t="s">
        <v>380</v>
      </c>
      <c r="NF10" s="5" t="s">
        <v>380</v>
      </c>
      <c r="NG10" s="5" t="s">
        <v>380</v>
      </c>
      <c r="NH10" s="5" t="s">
        <v>380</v>
      </c>
      <c r="NI10" s="168" t="s">
        <v>380</v>
      </c>
      <c r="NJ10" s="165" t="s">
        <v>380</v>
      </c>
      <c r="NK10" s="5" t="s">
        <v>984</v>
      </c>
      <c r="NL10" s="5"/>
      <c r="NM10" s="5"/>
      <c r="NN10" s="5"/>
      <c r="NO10" s="5"/>
      <c r="NP10" s="165"/>
      <c r="NQ10" s="165"/>
      <c r="NR10" s="5"/>
      <c r="NS10" s="5"/>
      <c r="NT10" s="5"/>
      <c r="NU10" s="5"/>
      <c r="NV10" s="5"/>
      <c r="NW10" s="165"/>
      <c r="NX10" s="165"/>
      <c r="NY10" s="5"/>
      <c r="NZ10" s="5"/>
      <c r="OA10" s="5"/>
      <c r="OB10" s="5"/>
      <c r="OC10" s="5"/>
      <c r="OD10" s="165"/>
      <c r="OE10" s="165"/>
      <c r="OF10" s="5"/>
      <c r="OG10" s="5"/>
      <c r="OH10" s="5"/>
      <c r="OI10" s="5"/>
      <c r="OJ10" s="5"/>
      <c r="OK10" s="165"/>
      <c r="OL10" s="165"/>
      <c r="OM10" s="5"/>
      <c r="ON10" s="5"/>
      <c r="OO10" s="5"/>
      <c r="OP10" s="5"/>
      <c r="OQ10" s="5"/>
      <c r="OR10" s="165"/>
      <c r="OS10" s="165"/>
      <c r="OT10" s="5"/>
      <c r="OU10" s="5"/>
      <c r="OV10" s="5"/>
      <c r="OW10" s="5"/>
      <c r="OX10" s="5"/>
      <c r="OY10" s="165"/>
      <c r="OZ10" s="165"/>
      <c r="PA10" s="5"/>
      <c r="PB10" s="5"/>
      <c r="PC10" s="5"/>
      <c r="PD10" s="5"/>
      <c r="PE10" s="5"/>
      <c r="PF10" s="165"/>
      <c r="PG10" s="165"/>
      <c r="PH10" s="5"/>
      <c r="PI10" s="5"/>
      <c r="PJ10" s="5"/>
      <c r="PK10" s="5"/>
      <c r="PL10" s="5"/>
      <c r="PM10" s="165"/>
      <c r="PN10" s="165"/>
      <c r="PO10" s="5"/>
      <c r="PP10" s="5"/>
    </row>
    <row r="11" spans="1:739">
      <c r="A11" s="288" t="s">
        <v>988</v>
      </c>
      <c r="B11" s="184"/>
      <c r="C11" s="170"/>
      <c r="D11" s="280"/>
      <c r="E11" s="170"/>
      <c r="F11" s="161"/>
      <c r="G11" s="164"/>
      <c r="H11" s="165"/>
      <c r="I11" s="171"/>
      <c r="J11" s="171"/>
      <c r="K11" s="171"/>
      <c r="L11" s="171"/>
      <c r="M11" s="171"/>
      <c r="N11" s="165"/>
      <c r="O11" s="165"/>
      <c r="P11" s="171"/>
      <c r="Q11" s="171"/>
      <c r="R11" s="171"/>
      <c r="S11" s="171"/>
      <c r="T11" s="171"/>
      <c r="U11" s="165"/>
      <c r="V11" s="165"/>
      <c r="W11" s="5"/>
      <c r="X11" s="171"/>
      <c r="Y11" s="171"/>
      <c r="Z11" s="171"/>
      <c r="AA11" s="171"/>
      <c r="AB11" s="165"/>
      <c r="AC11" s="165"/>
      <c r="AD11" s="171"/>
      <c r="AE11" s="171"/>
      <c r="AF11" s="171"/>
      <c r="AG11" s="171"/>
      <c r="AH11" s="171"/>
      <c r="AI11" s="165"/>
      <c r="AJ11" s="165"/>
      <c r="AK11" s="171"/>
      <c r="AL11" s="171"/>
      <c r="AM11" s="171"/>
      <c r="AN11" s="171"/>
      <c r="AO11" s="171"/>
      <c r="AP11" s="165"/>
      <c r="AQ11" s="165"/>
      <c r="AR11" s="171"/>
      <c r="AS11" s="171"/>
      <c r="AT11" s="171"/>
      <c r="AU11" s="171"/>
      <c r="AV11" s="171"/>
      <c r="AW11" s="165"/>
      <c r="AX11" s="165"/>
      <c r="AY11" s="171"/>
      <c r="AZ11" s="171"/>
      <c r="BA11" s="171"/>
      <c r="BB11" s="171"/>
      <c r="BC11" s="171"/>
      <c r="BD11" s="165"/>
      <c r="BE11" s="165"/>
      <c r="BF11" s="171"/>
      <c r="BG11" s="171"/>
      <c r="BH11" s="171"/>
      <c r="BI11" s="171"/>
      <c r="BJ11" s="171"/>
      <c r="BK11" s="165"/>
      <c r="BL11" s="165"/>
      <c r="BM11" s="209"/>
      <c r="BN11" s="171"/>
      <c r="BO11" s="171"/>
      <c r="BP11" s="171"/>
      <c r="BQ11" s="171"/>
      <c r="BR11" s="171"/>
      <c r="BS11" s="165"/>
      <c r="BT11" s="165"/>
      <c r="BU11" s="171"/>
      <c r="BV11" s="171"/>
      <c r="BW11" s="171"/>
      <c r="BX11" s="171"/>
      <c r="BY11" s="171"/>
      <c r="BZ11" s="165"/>
      <c r="CA11" s="165"/>
      <c r="CB11" s="166"/>
      <c r="CC11" s="166"/>
      <c r="CD11" s="171"/>
      <c r="CE11" s="171"/>
      <c r="CF11" s="171"/>
      <c r="CG11" s="165"/>
      <c r="CH11" s="165"/>
      <c r="CI11" s="174"/>
      <c r="CJ11" s="171"/>
      <c r="CK11" s="171"/>
      <c r="CL11" s="171"/>
      <c r="CM11" s="171"/>
      <c r="CN11" s="174"/>
      <c r="CO11" s="165"/>
      <c r="CP11" s="171"/>
      <c r="CQ11" s="171"/>
      <c r="CR11" s="171"/>
      <c r="CS11" s="209"/>
      <c r="CT11" s="174"/>
      <c r="CU11" s="233"/>
      <c r="CV11" s="165"/>
      <c r="CW11" s="165"/>
      <c r="CX11" s="171"/>
      <c r="CY11" s="171"/>
      <c r="CZ11" s="171"/>
      <c r="DA11" s="171"/>
      <c r="DB11" s="171"/>
      <c r="DC11" s="165"/>
      <c r="DD11" s="165"/>
      <c r="DE11" s="5"/>
      <c r="DF11" s="171"/>
      <c r="DG11" s="171"/>
      <c r="DH11" s="171"/>
      <c r="DI11" s="166"/>
      <c r="DJ11" s="165"/>
      <c r="DK11" s="165"/>
      <c r="DL11" s="166"/>
      <c r="DM11" s="171"/>
      <c r="DN11" s="171"/>
      <c r="DO11" s="171"/>
      <c r="DP11" s="171"/>
      <c r="DQ11" s="165"/>
      <c r="DR11" s="165"/>
      <c r="DS11" s="171"/>
      <c r="DT11" s="171"/>
      <c r="DU11" s="171"/>
      <c r="DV11" s="171"/>
      <c r="DW11" s="171"/>
      <c r="DX11" s="165"/>
      <c r="DY11" s="166"/>
      <c r="DZ11" s="171"/>
      <c r="EA11" s="171"/>
      <c r="EB11" s="171"/>
      <c r="EC11" s="171"/>
      <c r="ED11" s="171"/>
      <c r="EE11" s="165"/>
      <c r="EF11" s="165"/>
      <c r="EG11" s="171"/>
      <c r="EH11" s="171"/>
      <c r="EI11" s="171"/>
      <c r="EJ11" s="5"/>
      <c r="EK11" s="5"/>
      <c r="EL11" s="165"/>
      <c r="EM11" s="165"/>
      <c r="EN11" s="171"/>
      <c r="EO11" s="171"/>
      <c r="EP11" s="171"/>
      <c r="EQ11" s="171"/>
      <c r="ER11" s="171"/>
      <c r="ES11" s="165"/>
      <c r="ET11" s="165"/>
      <c r="EU11" s="171"/>
      <c r="EV11" s="171"/>
      <c r="EW11" s="171"/>
      <c r="EX11" s="171"/>
      <c r="EY11" s="171"/>
      <c r="EZ11" s="223"/>
      <c r="FA11" s="250"/>
      <c r="FB11" s="233"/>
      <c r="FC11" s="171"/>
      <c r="FD11" s="5"/>
      <c r="FE11" s="5"/>
      <c r="FF11" s="5"/>
      <c r="FG11" s="165"/>
      <c r="FH11" s="165"/>
      <c r="FI11" s="166"/>
      <c r="FJ11" s="5"/>
      <c r="FK11" s="171"/>
      <c r="FL11" s="171"/>
      <c r="FM11" s="171"/>
      <c r="FN11" s="165"/>
      <c r="FO11" s="165"/>
      <c r="FP11" s="171"/>
      <c r="FQ11" s="171"/>
      <c r="FR11" s="171"/>
      <c r="FS11" s="171"/>
      <c r="FT11" s="171"/>
      <c r="FU11" s="165"/>
      <c r="FV11" s="165"/>
      <c r="FW11" s="171"/>
      <c r="FX11" s="171"/>
      <c r="FY11" s="171"/>
      <c r="FZ11" s="171"/>
      <c r="GA11" s="171"/>
      <c r="GB11" s="165"/>
      <c r="GC11" s="165"/>
      <c r="GD11" s="171"/>
      <c r="GE11" s="171"/>
      <c r="GF11" s="171"/>
      <c r="GG11" s="171"/>
      <c r="GH11" s="5"/>
      <c r="GI11" s="165"/>
      <c r="GJ11" s="165"/>
      <c r="GK11" s="171"/>
      <c r="GL11" s="171"/>
      <c r="GM11" s="171"/>
      <c r="GN11" s="171"/>
      <c r="GO11" s="171"/>
      <c r="GP11" s="165"/>
      <c r="GQ11" s="165"/>
      <c r="GR11" s="171"/>
      <c r="GS11" s="171"/>
      <c r="GT11" s="171"/>
      <c r="GU11" s="171"/>
      <c r="GV11" s="171"/>
      <c r="GW11" s="165"/>
      <c r="GX11" s="165"/>
      <c r="GY11" s="171"/>
      <c r="GZ11" s="171"/>
      <c r="HA11" s="171"/>
      <c r="HB11" s="171"/>
      <c r="HC11" s="171"/>
      <c r="HD11" s="165"/>
      <c r="HE11" s="165"/>
      <c r="HF11" s="171"/>
      <c r="HG11" s="171"/>
      <c r="HH11" s="171"/>
      <c r="HI11" s="171"/>
      <c r="HJ11" s="171"/>
      <c r="HK11" s="165"/>
      <c r="HL11" s="165"/>
      <c r="HM11" s="5"/>
      <c r="HN11" s="5"/>
      <c r="HO11" s="5"/>
      <c r="HP11" s="5"/>
      <c r="HQ11" s="5"/>
      <c r="HR11" s="165"/>
      <c r="HS11" s="165"/>
      <c r="HT11" s="5"/>
      <c r="HU11" s="171"/>
      <c r="HV11" s="171"/>
      <c r="HW11" s="171"/>
      <c r="HX11" s="171"/>
      <c r="HY11" s="165"/>
      <c r="HZ11" s="165"/>
      <c r="IA11" s="245"/>
      <c r="IB11" s="245"/>
      <c r="IC11" s="10"/>
      <c r="ID11" s="10"/>
      <c r="IE11" s="10"/>
      <c r="IF11" s="287"/>
      <c r="IG11" s="221"/>
      <c r="IH11" s="245"/>
      <c r="II11" s="245"/>
      <c r="IJ11" s="245"/>
      <c r="IK11" s="245"/>
      <c r="IL11" s="245"/>
      <c r="IM11" s="221"/>
      <c r="IN11" s="221"/>
      <c r="IO11" s="245"/>
      <c r="IP11" s="245"/>
      <c r="IQ11" s="245"/>
      <c r="IR11" s="5"/>
      <c r="IS11" s="171"/>
      <c r="IT11" s="165"/>
      <c r="IU11" s="165"/>
      <c r="IV11" s="171"/>
      <c r="IW11" s="171"/>
      <c r="IX11" s="171"/>
      <c r="IY11" s="171"/>
      <c r="IZ11" s="171"/>
      <c r="JA11" s="165"/>
      <c r="JB11" s="165"/>
      <c r="JC11" s="171"/>
      <c r="JD11" s="171"/>
      <c r="JE11" s="171"/>
      <c r="JF11" s="171"/>
      <c r="JG11" s="171"/>
      <c r="JH11" s="165"/>
      <c r="JI11" s="165"/>
      <c r="JJ11" s="171"/>
      <c r="JK11" s="171"/>
      <c r="JL11" s="171"/>
      <c r="JM11" s="171"/>
      <c r="JN11" s="171"/>
      <c r="JO11" s="165"/>
      <c r="JP11" s="165"/>
      <c r="JQ11" s="5"/>
      <c r="JR11" s="5"/>
      <c r="JS11" s="5"/>
      <c r="JT11" s="5"/>
      <c r="JU11" s="5"/>
      <c r="JV11" s="165"/>
      <c r="JW11" s="165"/>
      <c r="JX11" s="5"/>
      <c r="JY11" s="5"/>
      <c r="JZ11" s="5"/>
      <c r="KA11" s="5"/>
      <c r="KB11" s="5"/>
      <c r="KC11" s="165"/>
      <c r="KD11" s="165"/>
      <c r="KE11" s="5"/>
      <c r="KF11" s="5"/>
      <c r="KG11" s="5"/>
      <c r="KH11" s="5"/>
      <c r="KI11" s="5"/>
      <c r="KJ11" s="142"/>
      <c r="KK11" s="165"/>
      <c r="KL11" s="5"/>
      <c r="KM11" s="5"/>
      <c r="KN11" s="5"/>
      <c r="KO11" s="5"/>
      <c r="KP11" s="5"/>
      <c r="KQ11" s="165"/>
      <c r="KR11" s="166"/>
      <c r="KS11" s="5"/>
      <c r="KT11" s="5"/>
      <c r="KU11" s="5"/>
      <c r="KV11" s="5"/>
      <c r="KW11" s="5"/>
      <c r="KX11" s="165"/>
      <c r="KY11" s="165"/>
      <c r="KZ11" s="166"/>
      <c r="LA11" s="166"/>
      <c r="LB11" s="5"/>
      <c r="LC11" s="5"/>
      <c r="LD11" s="5"/>
      <c r="LE11" s="165"/>
      <c r="LF11" s="165"/>
      <c r="LG11" s="5"/>
      <c r="LH11" s="5"/>
      <c r="LI11" s="5"/>
      <c r="LJ11" s="5"/>
      <c r="LK11" s="5"/>
      <c r="LL11" s="165"/>
      <c r="LM11" s="165"/>
      <c r="LN11" s="5"/>
      <c r="LO11" s="5"/>
      <c r="LP11" s="5"/>
      <c r="LQ11" s="5"/>
      <c r="LR11" s="5"/>
      <c r="LS11" s="165"/>
      <c r="LT11" s="165"/>
      <c r="LU11" s="5"/>
      <c r="LV11" s="5"/>
      <c r="LW11" s="5"/>
      <c r="LX11" s="5"/>
      <c r="LY11" s="5"/>
      <c r="LZ11" s="165"/>
      <c r="MA11" s="165"/>
      <c r="MB11" s="5"/>
      <c r="MC11" s="5"/>
      <c r="MD11" s="5"/>
      <c r="ME11" s="5"/>
      <c r="MF11" s="5"/>
      <c r="MG11" s="165"/>
      <c r="MH11" s="165"/>
      <c r="MI11" s="5"/>
      <c r="MJ11" s="5"/>
      <c r="MK11" s="5"/>
      <c r="ML11" s="5"/>
      <c r="MM11" s="5"/>
      <c r="MN11" s="165"/>
      <c r="MO11" s="165"/>
      <c r="MP11" s="5"/>
      <c r="MQ11" s="5"/>
      <c r="MR11" s="5"/>
      <c r="MS11" s="5"/>
      <c r="MT11" s="5"/>
      <c r="MU11" s="165"/>
      <c r="MV11" s="165"/>
      <c r="MW11" s="5"/>
      <c r="MX11" s="5"/>
      <c r="MY11" s="5"/>
      <c r="MZ11" s="5" t="s">
        <v>380</v>
      </c>
      <c r="NA11" s="5" t="s">
        <v>380</v>
      </c>
      <c r="NB11" s="165" t="s">
        <v>380</v>
      </c>
      <c r="NC11" s="166" t="s">
        <v>380</v>
      </c>
      <c r="ND11" s="166" t="s">
        <v>380</v>
      </c>
      <c r="NE11" s="5" t="s">
        <v>984</v>
      </c>
      <c r="NF11" s="5"/>
      <c r="NG11" s="5"/>
      <c r="NH11" s="5"/>
      <c r="NI11" s="168"/>
      <c r="NJ11" s="165"/>
      <c r="NK11" s="5"/>
      <c r="NL11" s="5"/>
      <c r="NM11" s="5"/>
      <c r="NN11" s="5"/>
      <c r="NO11" s="5"/>
      <c r="NP11" s="165"/>
      <c r="NQ11" s="165"/>
      <c r="NR11" s="5"/>
      <c r="NS11" s="5"/>
      <c r="NT11" s="5"/>
      <c r="NU11" s="5"/>
      <c r="NV11" s="5"/>
      <c r="NW11" s="165"/>
      <c r="NX11" s="165"/>
      <c r="NY11" s="5"/>
      <c r="NZ11" s="5"/>
      <c r="OA11" s="5"/>
      <c r="OB11" s="5"/>
      <c r="OC11" s="5"/>
      <c r="OD11" s="165"/>
      <c r="OE11" s="165"/>
      <c r="OF11" s="5"/>
      <c r="OG11" s="5"/>
      <c r="OH11" s="5"/>
      <c r="OI11" s="5"/>
      <c r="OJ11" s="5"/>
      <c r="OK11" s="165"/>
      <c r="OL11" s="165"/>
      <c r="OM11" s="5"/>
      <c r="ON11" s="5"/>
      <c r="OO11" s="5"/>
      <c r="OP11" s="5"/>
      <c r="OQ11" s="5"/>
      <c r="OR11" s="165"/>
      <c r="OS11" s="165"/>
      <c r="OT11" s="5"/>
      <c r="OU11" s="5"/>
      <c r="OV11" s="5"/>
      <c r="OW11" s="5"/>
      <c r="OX11" s="5"/>
      <c r="OY11" s="165"/>
      <c r="OZ11" s="165"/>
      <c r="PA11" s="5"/>
      <c r="PB11" s="5"/>
      <c r="PC11" s="5"/>
      <c r="PD11" s="5"/>
      <c r="PE11" s="5"/>
      <c r="PF11" s="165"/>
      <c r="PG11" s="165"/>
      <c r="PH11" s="5"/>
      <c r="PI11" s="5"/>
      <c r="PJ11" s="5"/>
      <c r="PK11" s="5"/>
      <c r="PL11" s="5"/>
      <c r="PM11" s="165"/>
      <c r="PN11" s="165"/>
      <c r="PO11" s="5"/>
      <c r="PP11" s="5"/>
    </row>
    <row r="12" spans="1:739">
      <c r="A12" s="294" t="s">
        <v>392</v>
      </c>
      <c r="B12" s="184">
        <v>40</v>
      </c>
      <c r="C12" s="170">
        <f t="shared" si="12"/>
        <v>15</v>
      </c>
      <c r="D12" s="280">
        <v>33</v>
      </c>
      <c r="E12" s="170">
        <f t="shared" ref="E12:E48" si="14">COUNTIF(JU12:NI12,"x")</f>
        <v>3</v>
      </c>
      <c r="F12" s="161">
        <f t="shared" ref="F12:F48" si="15">+B12-D12-E12</f>
        <v>4</v>
      </c>
      <c r="G12" s="164"/>
      <c r="H12" s="165"/>
      <c r="I12" s="171"/>
      <c r="J12" s="171"/>
      <c r="K12" s="171"/>
      <c r="L12" s="171"/>
      <c r="M12" s="171"/>
      <c r="N12" s="165"/>
      <c r="O12" s="165"/>
      <c r="P12" s="171"/>
      <c r="Q12" s="171"/>
      <c r="R12" s="171"/>
      <c r="S12" s="171"/>
      <c r="T12" s="171"/>
      <c r="U12" s="165"/>
      <c r="V12" s="165"/>
      <c r="W12" s="171"/>
      <c r="X12" s="171"/>
      <c r="Y12" s="171"/>
      <c r="Z12" s="171"/>
      <c r="AA12" s="5" t="s">
        <v>380</v>
      </c>
      <c r="AB12" s="165"/>
      <c r="AC12" s="165"/>
      <c r="AD12" s="171"/>
      <c r="AE12" s="171"/>
      <c r="AF12" s="171"/>
      <c r="AG12" s="171"/>
      <c r="AH12" s="171"/>
      <c r="AI12" s="165"/>
      <c r="AJ12" s="165"/>
      <c r="AK12" s="171"/>
      <c r="AL12" s="171"/>
      <c r="AM12" s="171"/>
      <c r="AN12" s="5" t="s">
        <v>380</v>
      </c>
      <c r="AO12" s="5" t="s">
        <v>380</v>
      </c>
      <c r="AP12" s="165"/>
      <c r="AQ12" s="165"/>
      <c r="AR12" s="171"/>
      <c r="AS12" s="171"/>
      <c r="AT12" s="171"/>
      <c r="AU12" s="171"/>
      <c r="AV12" s="171"/>
      <c r="AW12" s="165"/>
      <c r="AX12" s="165"/>
      <c r="AY12" s="171"/>
      <c r="AZ12" s="171"/>
      <c r="BA12" s="171"/>
      <c r="BB12" s="171"/>
      <c r="BC12" s="5" t="s">
        <v>380</v>
      </c>
      <c r="BD12" s="165"/>
      <c r="BE12" s="165"/>
      <c r="BF12" s="171"/>
      <c r="BG12" s="171"/>
      <c r="BH12" s="171"/>
      <c r="BI12" s="171"/>
      <c r="BJ12" s="171"/>
      <c r="BK12" s="165"/>
      <c r="BL12" s="165"/>
      <c r="BM12" s="209"/>
      <c r="BN12" s="171">
        <f t="shared" ref="BN12:BN22" si="16">COUNTIFS(G12:BM12,"x")</f>
        <v>4</v>
      </c>
      <c r="BO12" s="171"/>
      <c r="BP12" s="171"/>
      <c r="BQ12" s="171"/>
      <c r="BR12" s="174" t="s">
        <v>383</v>
      </c>
      <c r="BS12" s="165"/>
      <c r="BT12" s="165"/>
      <c r="BU12" s="171"/>
      <c r="BV12" s="171"/>
      <c r="BW12" s="171"/>
      <c r="BX12" s="171"/>
      <c r="BY12" s="171"/>
      <c r="BZ12" s="165"/>
      <c r="CA12" s="165"/>
      <c r="CB12" s="166" t="s">
        <v>248</v>
      </c>
      <c r="CC12" s="166" t="s">
        <v>248</v>
      </c>
      <c r="CD12" s="174" t="s">
        <v>383</v>
      </c>
      <c r="CE12" s="174" t="s">
        <v>383</v>
      </c>
      <c r="CF12" s="174" t="s">
        <v>383</v>
      </c>
      <c r="CG12" s="165"/>
      <c r="CH12" s="165"/>
      <c r="CI12" s="174" t="s">
        <v>383</v>
      </c>
      <c r="CJ12" s="174" t="s">
        <v>383</v>
      </c>
      <c r="CK12" s="171"/>
      <c r="CL12" s="171"/>
      <c r="CM12" s="174" t="s">
        <v>383</v>
      </c>
      <c r="CN12" s="167"/>
      <c r="CO12" s="165"/>
      <c r="CP12" s="171"/>
      <c r="CQ12" s="171"/>
      <c r="CR12" s="171"/>
      <c r="CS12" s="209"/>
      <c r="CT12" s="174">
        <f t="shared" si="13"/>
        <v>7</v>
      </c>
      <c r="CU12" s="233"/>
      <c r="CV12" s="165"/>
      <c r="CW12" s="165"/>
      <c r="CX12" s="171"/>
      <c r="CY12" s="171"/>
      <c r="CZ12" s="171"/>
      <c r="DA12" s="171"/>
      <c r="DB12" s="171"/>
      <c r="DC12" s="165"/>
      <c r="DD12" s="165"/>
      <c r="DE12" s="171"/>
      <c r="DF12" s="171"/>
      <c r="DG12" s="171"/>
      <c r="DH12" s="171"/>
      <c r="DI12" s="166" t="s">
        <v>248</v>
      </c>
      <c r="DJ12" s="165" t="s">
        <v>248</v>
      </c>
      <c r="DK12" s="165" t="s">
        <v>248</v>
      </c>
      <c r="DL12" s="166" t="s">
        <v>248</v>
      </c>
      <c r="DM12" s="174" t="s">
        <v>380</v>
      </c>
      <c r="DN12" s="174" t="s">
        <v>380</v>
      </c>
      <c r="DO12" s="174" t="s">
        <v>380</v>
      </c>
      <c r="DP12" s="174" t="s">
        <v>380</v>
      </c>
      <c r="DQ12" s="165" t="s">
        <v>248</v>
      </c>
      <c r="DR12" s="165" t="s">
        <v>248</v>
      </c>
      <c r="DS12" s="171"/>
      <c r="DT12" s="171"/>
      <c r="DU12" s="171"/>
      <c r="DV12" s="171"/>
      <c r="DW12" s="171"/>
      <c r="DX12" s="165"/>
      <c r="DY12" s="166"/>
      <c r="DZ12" s="171"/>
      <c r="EA12" s="171"/>
      <c r="EB12" s="171"/>
      <c r="EC12" s="171"/>
      <c r="ED12" s="171"/>
      <c r="EE12" s="165"/>
      <c r="EF12" s="165"/>
      <c r="EG12" s="171"/>
      <c r="EH12" s="171"/>
      <c r="EI12" s="171"/>
      <c r="EJ12" s="171"/>
      <c r="EK12" s="171"/>
      <c r="EL12" s="165"/>
      <c r="EM12" s="165"/>
      <c r="EN12" s="171"/>
      <c r="EO12" s="5" t="s">
        <v>383</v>
      </c>
      <c r="EP12" s="5" t="s">
        <v>383</v>
      </c>
      <c r="EQ12" s="5" t="s">
        <v>380</v>
      </c>
      <c r="ER12" s="5" t="s">
        <v>380</v>
      </c>
      <c r="ES12" s="165" t="s">
        <v>983</v>
      </c>
      <c r="ET12" s="165" t="s">
        <v>983</v>
      </c>
      <c r="EU12" s="171"/>
      <c r="EV12" s="171"/>
      <c r="EW12" s="171"/>
      <c r="EX12" s="171"/>
      <c r="EY12" s="171"/>
      <c r="EZ12" s="223"/>
      <c r="FA12" s="179"/>
      <c r="FB12" s="233"/>
      <c r="FC12" s="171"/>
      <c r="FD12" s="5"/>
      <c r="FE12" s="5"/>
      <c r="FF12" s="5" t="s">
        <v>380</v>
      </c>
      <c r="FG12" s="165" t="s">
        <v>248</v>
      </c>
      <c r="FH12" s="165" t="s">
        <v>248</v>
      </c>
      <c r="FI12" s="166" t="s">
        <v>248</v>
      </c>
      <c r="FJ12" s="171"/>
      <c r="FK12" s="171"/>
      <c r="FL12" s="171"/>
      <c r="FM12" s="171"/>
      <c r="FN12" s="165"/>
      <c r="FO12" s="165"/>
      <c r="FP12" s="171"/>
      <c r="FQ12" s="171"/>
      <c r="FR12" s="171"/>
      <c r="FS12" s="171"/>
      <c r="FT12" s="171"/>
      <c r="FU12" s="165" t="s">
        <v>248</v>
      </c>
      <c r="FV12" s="165" t="s">
        <v>248</v>
      </c>
      <c r="FW12" s="5" t="s">
        <v>383</v>
      </c>
      <c r="FX12" s="171"/>
      <c r="FY12" s="171"/>
      <c r="FZ12" s="171"/>
      <c r="GA12" s="5" t="s">
        <v>383</v>
      </c>
      <c r="GB12" s="165" t="s">
        <v>248</v>
      </c>
      <c r="GC12" s="165" t="s">
        <v>248</v>
      </c>
      <c r="GD12" s="171"/>
      <c r="GE12" s="171"/>
      <c r="GF12" s="171"/>
      <c r="GG12" s="171"/>
      <c r="GH12" s="5"/>
      <c r="GI12" s="165"/>
      <c r="GJ12" s="165"/>
      <c r="GK12" s="171"/>
      <c r="GL12" s="171"/>
      <c r="GM12" s="171"/>
      <c r="GN12" s="171"/>
      <c r="GO12" s="5" t="s">
        <v>383</v>
      </c>
      <c r="GP12" s="165" t="s">
        <v>248</v>
      </c>
      <c r="GQ12" s="165" t="s">
        <v>248</v>
      </c>
      <c r="GR12" s="171"/>
      <c r="GS12" s="171"/>
      <c r="GT12" s="171"/>
      <c r="GU12" s="171"/>
      <c r="GV12" s="171"/>
      <c r="GW12" s="165"/>
      <c r="GX12" s="165"/>
      <c r="GY12" s="5" t="s">
        <v>383</v>
      </c>
      <c r="GZ12" s="171"/>
      <c r="HA12" s="171"/>
      <c r="HB12" s="171"/>
      <c r="HC12" s="171"/>
      <c r="HD12" s="165"/>
      <c r="HE12" s="165"/>
      <c r="HF12" s="5" t="s">
        <v>380</v>
      </c>
      <c r="HG12" s="5" t="s">
        <v>380</v>
      </c>
      <c r="HH12" s="5" t="s">
        <v>380</v>
      </c>
      <c r="HI12" s="5" t="s">
        <v>380</v>
      </c>
      <c r="HJ12" s="5" t="s">
        <v>380</v>
      </c>
      <c r="HK12" s="165" t="s">
        <v>983</v>
      </c>
      <c r="HL12" s="165" t="s">
        <v>983</v>
      </c>
      <c r="HM12" s="5" t="s">
        <v>380</v>
      </c>
      <c r="HN12" s="5" t="s">
        <v>380</v>
      </c>
      <c r="HO12" s="5" t="s">
        <v>380</v>
      </c>
      <c r="HP12" s="5" t="s">
        <v>380</v>
      </c>
      <c r="HQ12" s="5" t="s">
        <v>380</v>
      </c>
      <c r="HR12" s="165" t="s">
        <v>983</v>
      </c>
      <c r="HS12" s="165" t="s">
        <v>983</v>
      </c>
      <c r="HT12" s="171"/>
      <c r="HU12" s="171"/>
      <c r="HV12" s="171"/>
      <c r="HW12" s="171"/>
      <c r="HX12" s="171"/>
      <c r="HY12" s="165"/>
      <c r="HZ12" s="165"/>
      <c r="IH12" s="185"/>
      <c r="II12" s="185"/>
      <c r="IJ12" s="185"/>
      <c r="IK12" s="185"/>
      <c r="IL12" s="185"/>
      <c r="IO12" s="185"/>
      <c r="IP12" s="185"/>
      <c r="IQ12" s="185"/>
      <c r="IR12" s="171"/>
      <c r="IS12" s="171"/>
      <c r="IT12" s="165"/>
      <c r="IU12" s="165"/>
      <c r="IV12" s="171"/>
      <c r="IW12" s="171"/>
      <c r="IX12" s="171"/>
      <c r="IY12" s="171"/>
      <c r="IZ12" s="171"/>
      <c r="JA12" s="165"/>
      <c r="JB12" s="165"/>
      <c r="JC12" s="171"/>
      <c r="JD12" s="171"/>
      <c r="JE12" s="171"/>
      <c r="JF12" s="171"/>
      <c r="JG12" s="171"/>
      <c r="JH12" s="165"/>
      <c r="JI12" s="165"/>
      <c r="JJ12" s="171"/>
      <c r="JK12" s="171"/>
      <c r="JL12" s="171"/>
      <c r="JM12" s="171"/>
      <c r="JN12" s="171"/>
      <c r="JO12" s="165"/>
      <c r="JP12" s="165"/>
      <c r="JQ12" s="5"/>
      <c r="JR12" s="5"/>
      <c r="JS12" s="5"/>
      <c r="JT12" s="5"/>
      <c r="JU12" s="5"/>
      <c r="JV12" s="165"/>
      <c r="JW12" s="165"/>
      <c r="JX12" s="5"/>
      <c r="JY12" s="5"/>
      <c r="JZ12" s="5"/>
      <c r="KA12" s="5"/>
      <c r="KB12" s="5"/>
      <c r="KC12" s="165"/>
      <c r="KD12" s="165"/>
      <c r="KE12" s="5"/>
      <c r="KF12" s="5"/>
      <c r="KG12" s="5"/>
      <c r="KH12" s="5"/>
      <c r="KI12" s="5"/>
      <c r="KJ12" s="142"/>
      <c r="KK12" s="165"/>
      <c r="KL12" s="5"/>
      <c r="KM12" s="5"/>
      <c r="KN12" s="5"/>
      <c r="KO12" s="5" t="s">
        <v>380</v>
      </c>
      <c r="KP12" s="5" t="s">
        <v>380</v>
      </c>
      <c r="KQ12" s="165" t="s">
        <v>989</v>
      </c>
      <c r="KR12" s="166" t="s">
        <v>989</v>
      </c>
      <c r="KS12" s="5"/>
      <c r="KT12" s="5"/>
      <c r="KU12" s="5"/>
      <c r="KV12" s="5"/>
      <c r="KW12" s="5"/>
      <c r="KX12" s="165"/>
      <c r="KY12" s="165"/>
      <c r="KZ12" s="166"/>
      <c r="LA12" s="166"/>
      <c r="LB12" s="5"/>
      <c r="LC12" s="5"/>
      <c r="LD12" s="5"/>
      <c r="LE12" s="165"/>
      <c r="LF12" s="165"/>
      <c r="LG12" s="5"/>
      <c r="LH12" s="5"/>
      <c r="LI12" s="5"/>
      <c r="LJ12" s="5"/>
      <c r="LK12" s="5"/>
      <c r="LL12" s="165"/>
      <c r="LM12" s="165"/>
      <c r="LN12" s="5"/>
      <c r="LO12" s="5"/>
      <c r="LP12" s="5"/>
      <c r="LQ12" s="5"/>
      <c r="LR12" s="5"/>
      <c r="LS12" s="165"/>
      <c r="LT12" s="165"/>
      <c r="LU12" s="5"/>
      <c r="LV12" s="5"/>
      <c r="LW12" s="5"/>
      <c r="LX12" s="5"/>
      <c r="LY12" s="5"/>
      <c r="LZ12" s="165"/>
      <c r="MA12" s="165"/>
      <c r="MB12" s="5"/>
      <c r="MC12" s="5"/>
      <c r="MD12" s="5"/>
      <c r="ME12" s="5"/>
      <c r="MF12" s="5"/>
      <c r="MG12" s="165"/>
      <c r="MH12" s="165"/>
      <c r="MI12" s="5"/>
      <c r="MJ12" s="5"/>
      <c r="MK12" s="5"/>
      <c r="ML12" s="5"/>
      <c r="MM12" s="5"/>
      <c r="MN12" s="165"/>
      <c r="MO12" s="165"/>
      <c r="MP12" s="5"/>
      <c r="MQ12" s="5"/>
      <c r="MR12" s="5"/>
      <c r="MS12" s="5"/>
      <c r="MT12" s="5"/>
      <c r="MU12" s="165"/>
      <c r="MV12" s="165"/>
      <c r="MW12" s="5"/>
      <c r="MX12" s="5"/>
      <c r="MY12" s="5"/>
      <c r="MZ12" s="5"/>
      <c r="NA12" s="5"/>
      <c r="NB12" s="165" t="s">
        <v>248</v>
      </c>
      <c r="NC12" s="166" t="s">
        <v>248</v>
      </c>
      <c r="ND12" s="166" t="s">
        <v>248</v>
      </c>
      <c r="NE12" s="5"/>
      <c r="NF12" s="5" t="s">
        <v>990</v>
      </c>
      <c r="NG12" s="5"/>
      <c r="NH12" s="5"/>
      <c r="NI12" s="168" t="s">
        <v>380</v>
      </c>
      <c r="NJ12" s="165" t="s">
        <v>380</v>
      </c>
      <c r="NK12" s="5" t="s">
        <v>984</v>
      </c>
      <c r="NL12" s="5"/>
      <c r="NM12" s="5"/>
      <c r="NN12" s="5"/>
      <c r="NO12" s="5"/>
      <c r="NP12" s="165"/>
      <c r="NQ12" s="165"/>
      <c r="NR12" s="5"/>
      <c r="NS12" s="5"/>
      <c r="NT12" s="5"/>
      <c r="NU12" s="5"/>
      <c r="NV12" s="5"/>
      <c r="NW12" s="165"/>
      <c r="NX12" s="165"/>
      <c r="NY12" s="5"/>
      <c r="NZ12" s="5"/>
      <c r="OA12" s="5"/>
      <c r="OB12" s="5"/>
      <c r="OC12" s="5"/>
      <c r="OD12" s="165"/>
      <c r="OE12" s="165"/>
      <c r="OF12" s="5"/>
      <c r="OG12" s="5"/>
      <c r="OH12" s="5"/>
      <c r="OI12" s="5"/>
      <c r="OJ12" s="5"/>
      <c r="OK12" s="165"/>
      <c r="OL12" s="165"/>
      <c r="OM12" s="5"/>
      <c r="ON12" s="5"/>
      <c r="OO12" s="5"/>
      <c r="OP12" s="5"/>
      <c r="OQ12" s="5"/>
      <c r="OR12" s="165"/>
      <c r="OS12" s="165"/>
      <c r="OT12" s="5"/>
      <c r="OU12" s="5"/>
      <c r="OV12" s="5"/>
      <c r="OW12" s="5"/>
      <c r="OX12" s="5"/>
      <c r="OY12" s="165"/>
      <c r="OZ12" s="165"/>
      <c r="PA12" s="5"/>
      <c r="PB12" s="5"/>
      <c r="PC12" s="5"/>
      <c r="PD12" s="5"/>
      <c r="PE12" s="5"/>
      <c r="PF12" s="165"/>
      <c r="PG12" s="165"/>
      <c r="PH12" s="5"/>
      <c r="PI12" s="5"/>
      <c r="PJ12" s="5"/>
      <c r="PK12" s="5"/>
      <c r="PL12" s="5"/>
      <c r="PM12" s="165"/>
      <c r="PN12" s="165"/>
      <c r="PO12" s="5"/>
      <c r="PP12" s="5"/>
    </row>
    <row r="13" spans="1:739">
      <c r="A13" s="294" t="s">
        <v>393</v>
      </c>
      <c r="B13" s="184">
        <v>24</v>
      </c>
      <c r="C13" s="170">
        <f t="shared" si="12"/>
        <v>18</v>
      </c>
      <c r="D13" s="280">
        <v>24</v>
      </c>
      <c r="E13" s="170">
        <f t="shared" si="14"/>
        <v>15</v>
      </c>
      <c r="F13" s="161">
        <f t="shared" si="15"/>
        <v>-15</v>
      </c>
      <c r="G13" s="164"/>
      <c r="H13" s="165"/>
      <c r="I13" s="5" t="s">
        <v>383</v>
      </c>
      <c r="J13" s="5" t="s">
        <v>383</v>
      </c>
      <c r="K13" s="171"/>
      <c r="L13" s="171"/>
      <c r="M13" s="171"/>
      <c r="N13" s="165"/>
      <c r="O13" s="165"/>
      <c r="P13" s="5" t="s">
        <v>380</v>
      </c>
      <c r="Q13" s="171"/>
      <c r="R13" s="171"/>
      <c r="S13" s="171"/>
      <c r="T13" s="5" t="s">
        <v>380</v>
      </c>
      <c r="U13" s="165"/>
      <c r="V13" s="165"/>
      <c r="W13" s="171"/>
      <c r="X13" s="171"/>
      <c r="Y13" s="171"/>
      <c r="Z13" s="171"/>
      <c r="AA13" s="171"/>
      <c r="AB13" s="165"/>
      <c r="AC13" s="165"/>
      <c r="AD13" s="171"/>
      <c r="AE13" s="171"/>
      <c r="AF13" s="171"/>
      <c r="AG13" s="171"/>
      <c r="AH13" s="171"/>
      <c r="AI13" s="165"/>
      <c r="AJ13" s="165"/>
      <c r="AK13" s="171"/>
      <c r="AL13" s="171"/>
      <c r="AM13" s="171"/>
      <c r="AN13" s="5" t="s">
        <v>380</v>
      </c>
      <c r="AO13" s="5" t="s">
        <v>380</v>
      </c>
      <c r="AP13" s="165"/>
      <c r="AQ13" s="165"/>
      <c r="AR13" s="5" t="s">
        <v>380</v>
      </c>
      <c r="AS13" s="5" t="s">
        <v>380</v>
      </c>
      <c r="AT13" s="5" t="s">
        <v>380</v>
      </c>
      <c r="AU13" s="5" t="s">
        <v>380</v>
      </c>
      <c r="AV13" s="5" t="s">
        <v>380</v>
      </c>
      <c r="AW13" s="165"/>
      <c r="AX13" s="165"/>
      <c r="AY13" s="5" t="s">
        <v>380</v>
      </c>
      <c r="AZ13" s="171"/>
      <c r="BA13" s="171"/>
      <c r="BB13" s="171"/>
      <c r="BC13" s="171"/>
      <c r="BD13" s="165"/>
      <c r="BE13" s="165"/>
      <c r="BF13" s="5" t="s">
        <v>380</v>
      </c>
      <c r="BG13" s="171"/>
      <c r="BH13" s="171"/>
      <c r="BI13" s="171"/>
      <c r="BJ13" s="171"/>
      <c r="BK13" s="165"/>
      <c r="BL13" s="165"/>
      <c r="BM13" s="209"/>
      <c r="BN13" s="171">
        <f t="shared" si="16"/>
        <v>13</v>
      </c>
      <c r="BO13" s="171"/>
      <c r="BP13" s="171"/>
      <c r="BQ13" s="176" t="s">
        <v>592</v>
      </c>
      <c r="BR13" s="176" t="s">
        <v>592</v>
      </c>
      <c r="BS13" s="176" t="s">
        <v>592</v>
      </c>
      <c r="BT13" s="176" t="s">
        <v>592</v>
      </c>
      <c r="BU13" s="176" t="s">
        <v>592</v>
      </c>
      <c r="BV13" s="171"/>
      <c r="BW13" s="171"/>
      <c r="BX13" s="171"/>
      <c r="BY13" s="171"/>
      <c r="BZ13" s="165"/>
      <c r="CA13" s="165" t="s">
        <v>248</v>
      </c>
      <c r="CB13" s="166" t="s">
        <v>248</v>
      </c>
      <c r="CC13" s="166" t="s">
        <v>248</v>
      </c>
      <c r="CD13" s="174" t="s">
        <v>383</v>
      </c>
      <c r="CE13" s="174" t="s">
        <v>383</v>
      </c>
      <c r="CF13" s="174" t="s">
        <v>383</v>
      </c>
      <c r="CG13" s="165"/>
      <c r="CH13" s="165"/>
      <c r="CI13" s="171"/>
      <c r="CJ13" s="171"/>
      <c r="CK13" s="171"/>
      <c r="CL13" s="171"/>
      <c r="CM13" s="171"/>
      <c r="CN13" s="167"/>
      <c r="CO13" s="165"/>
      <c r="CP13" s="171"/>
      <c r="CQ13" s="171"/>
      <c r="CR13" s="171"/>
      <c r="CS13" s="209"/>
      <c r="CT13" s="174">
        <f t="shared" si="13"/>
        <v>3</v>
      </c>
      <c r="CU13" s="233"/>
      <c r="CV13" s="165"/>
      <c r="CW13" s="165"/>
      <c r="CX13" s="171"/>
      <c r="CY13" s="171"/>
      <c r="CZ13" s="171"/>
      <c r="DA13" s="171"/>
      <c r="DB13" s="171"/>
      <c r="DC13" s="165"/>
      <c r="DD13" s="165"/>
      <c r="DE13" s="171"/>
      <c r="DF13" s="171"/>
      <c r="DG13" s="171"/>
      <c r="DH13" s="171"/>
      <c r="DI13" s="166" t="s">
        <v>248</v>
      </c>
      <c r="DJ13" s="165" t="s">
        <v>248</v>
      </c>
      <c r="DK13" s="165" t="s">
        <v>248</v>
      </c>
      <c r="DL13" s="166" t="s">
        <v>248</v>
      </c>
      <c r="DM13" s="5" t="s">
        <v>380</v>
      </c>
      <c r="DN13" s="5" t="s">
        <v>380</v>
      </c>
      <c r="DO13" s="171"/>
      <c r="DP13" s="171"/>
      <c r="DQ13" s="165"/>
      <c r="DR13" s="165"/>
      <c r="DS13" s="171"/>
      <c r="DT13" s="171"/>
      <c r="DU13" s="171"/>
      <c r="DV13" s="171"/>
      <c r="DW13" s="171"/>
      <c r="DX13" s="165"/>
      <c r="DY13" s="166"/>
      <c r="DZ13" s="5" t="s">
        <v>383</v>
      </c>
      <c r="EA13" s="171"/>
      <c r="EB13" s="171"/>
      <c r="EC13" s="171"/>
      <c r="ED13" s="171"/>
      <c r="EE13" s="165"/>
      <c r="EF13" s="165"/>
      <c r="EG13" s="171"/>
      <c r="EH13" s="171"/>
      <c r="EI13" s="171"/>
      <c r="EJ13" s="171"/>
      <c r="EK13" s="171"/>
      <c r="EL13" s="165"/>
      <c r="EM13" s="165"/>
      <c r="EN13" s="171"/>
      <c r="EO13" s="171"/>
      <c r="EP13" s="171"/>
      <c r="EQ13" s="171"/>
      <c r="ER13" s="171"/>
      <c r="ES13" s="165"/>
      <c r="ET13" s="165"/>
      <c r="EU13" s="171"/>
      <c r="EV13" s="171"/>
      <c r="EW13" s="171"/>
      <c r="EX13" s="5" t="s">
        <v>383</v>
      </c>
      <c r="EY13" s="5" t="s">
        <v>383</v>
      </c>
      <c r="EZ13" s="165" t="s">
        <v>248</v>
      </c>
      <c r="FA13" s="179"/>
      <c r="FB13" s="5" t="s">
        <v>383</v>
      </c>
      <c r="FC13" s="171"/>
      <c r="FD13" s="5"/>
      <c r="FE13" s="5"/>
      <c r="FF13" s="5" t="s">
        <v>383</v>
      </c>
      <c r="FG13" s="165" t="s">
        <v>248</v>
      </c>
      <c r="FH13" s="165" t="s">
        <v>248</v>
      </c>
      <c r="FI13" s="166" t="s">
        <v>248</v>
      </c>
      <c r="FJ13" s="5" t="s">
        <v>383</v>
      </c>
      <c r="FK13" s="5" t="s">
        <v>383</v>
      </c>
      <c r="FL13" s="5" t="s">
        <v>383</v>
      </c>
      <c r="FM13" s="5" t="s">
        <v>383</v>
      </c>
      <c r="FN13" s="165" t="s">
        <v>248</v>
      </c>
      <c r="FO13" s="165" t="s">
        <v>248</v>
      </c>
      <c r="FP13" s="171"/>
      <c r="FQ13" s="171"/>
      <c r="FR13" s="171"/>
      <c r="FS13" s="171"/>
      <c r="FT13" s="171"/>
      <c r="FU13" s="165"/>
      <c r="FV13" s="165"/>
      <c r="FW13" s="171"/>
      <c r="FX13" s="171"/>
      <c r="FY13" s="171"/>
      <c r="FZ13" s="171"/>
      <c r="GA13" s="171"/>
      <c r="GB13" s="165"/>
      <c r="GC13" s="165"/>
      <c r="GD13" s="5" t="s">
        <v>380</v>
      </c>
      <c r="GE13" s="5" t="s">
        <v>380</v>
      </c>
      <c r="GF13" s="5" t="s">
        <v>380</v>
      </c>
      <c r="GG13" s="5" t="s">
        <v>380</v>
      </c>
      <c r="GH13" s="5" t="s">
        <v>380</v>
      </c>
      <c r="GI13" s="165" t="s">
        <v>248</v>
      </c>
      <c r="GJ13" s="165" t="s">
        <v>248</v>
      </c>
      <c r="GK13" s="171"/>
      <c r="GL13" s="171"/>
      <c r="GM13" s="171"/>
      <c r="GN13" s="171"/>
      <c r="GO13" s="171"/>
      <c r="GP13" s="165"/>
      <c r="GQ13" s="165"/>
      <c r="GR13" s="171"/>
      <c r="GS13" s="171"/>
      <c r="GT13" s="171"/>
      <c r="GU13" s="171"/>
      <c r="GV13" s="171"/>
      <c r="GW13" s="165"/>
      <c r="GX13" s="165"/>
      <c r="GY13" s="171"/>
      <c r="GZ13" s="171"/>
      <c r="HA13" s="171"/>
      <c r="HB13" s="171"/>
      <c r="HC13" s="5" t="s">
        <v>383</v>
      </c>
      <c r="HD13" s="165" t="s">
        <v>985</v>
      </c>
      <c r="HE13" s="165" t="s">
        <v>985</v>
      </c>
      <c r="HF13" s="5" t="s">
        <v>985</v>
      </c>
      <c r="HG13" s="171"/>
      <c r="HH13" s="171"/>
      <c r="HI13" s="171"/>
      <c r="HJ13" s="171"/>
      <c r="HK13" s="165"/>
      <c r="HL13" s="165"/>
      <c r="HM13" s="5" t="s">
        <v>380</v>
      </c>
      <c r="HN13" s="5" t="s">
        <v>985</v>
      </c>
      <c r="HO13" s="5"/>
      <c r="HP13" s="171"/>
      <c r="HQ13" s="5" t="s">
        <v>383</v>
      </c>
      <c r="HR13" s="165"/>
      <c r="HS13" s="165"/>
      <c r="HT13" s="171"/>
      <c r="HU13" s="171"/>
      <c r="HV13" s="171"/>
      <c r="HW13" s="171"/>
      <c r="HX13" s="171"/>
      <c r="HY13" s="165"/>
      <c r="HZ13" s="165"/>
      <c r="IA13" s="5" t="s">
        <v>383</v>
      </c>
      <c r="IB13" s="171"/>
      <c r="IC13" s="171"/>
      <c r="ID13" s="171"/>
      <c r="IE13" s="171"/>
      <c r="IF13" s="166"/>
      <c r="IG13" s="165"/>
      <c r="IH13" s="171"/>
      <c r="II13" s="171"/>
      <c r="IJ13" s="171"/>
      <c r="IK13" s="171"/>
      <c r="IL13" s="171"/>
      <c r="IM13" s="165" t="s">
        <v>983</v>
      </c>
      <c r="IN13" s="165" t="s">
        <v>983</v>
      </c>
      <c r="IO13" s="5" t="s">
        <v>380</v>
      </c>
      <c r="IP13" s="5" t="s">
        <v>380</v>
      </c>
      <c r="IQ13" s="5" t="s">
        <v>380</v>
      </c>
      <c r="IR13" s="5" t="s">
        <v>380</v>
      </c>
      <c r="IS13" s="5" t="s">
        <v>380</v>
      </c>
      <c r="IT13" s="165"/>
      <c r="IU13" s="165"/>
      <c r="IV13" s="171"/>
      <c r="IW13" s="171"/>
      <c r="IX13" s="171"/>
      <c r="IY13" s="171"/>
      <c r="IZ13" s="171"/>
      <c r="JA13" s="165"/>
      <c r="JB13" s="165"/>
      <c r="JC13" s="171"/>
      <c r="JD13" s="171"/>
      <c r="JE13" s="171"/>
      <c r="JF13" s="171"/>
      <c r="JG13" s="171"/>
      <c r="JH13" s="165"/>
      <c r="JI13" s="165"/>
      <c r="JJ13" s="5" t="s">
        <v>380</v>
      </c>
      <c r="JK13" s="171"/>
      <c r="JL13" s="171"/>
      <c r="JM13" s="171"/>
      <c r="JN13" s="171"/>
      <c r="JO13" s="165"/>
      <c r="JP13" s="165"/>
      <c r="JQ13" s="5"/>
      <c r="JR13" s="5"/>
      <c r="JS13" s="5"/>
      <c r="JT13" s="5"/>
      <c r="JU13" s="5"/>
      <c r="JV13" s="165"/>
      <c r="JW13" s="165"/>
      <c r="JX13" s="5"/>
      <c r="JY13" s="5" t="s">
        <v>592</v>
      </c>
      <c r="JZ13" s="5" t="s">
        <v>592</v>
      </c>
      <c r="KA13" s="5" t="s">
        <v>592</v>
      </c>
      <c r="KB13" s="5" t="s">
        <v>592</v>
      </c>
      <c r="KC13" s="165"/>
      <c r="KD13" s="165"/>
      <c r="KE13" s="5"/>
      <c r="KF13" s="5"/>
      <c r="KG13" s="5"/>
      <c r="KH13" s="5"/>
      <c r="KI13" s="5"/>
      <c r="KJ13" s="142"/>
      <c r="KK13" s="165"/>
      <c r="KL13" s="5"/>
      <c r="KM13" s="5"/>
      <c r="KN13" s="5"/>
      <c r="KO13" s="5"/>
      <c r="KP13" s="5"/>
      <c r="KQ13" s="165"/>
      <c r="KR13" s="166"/>
      <c r="KS13" s="5"/>
      <c r="KT13" s="5"/>
      <c r="KU13" s="5"/>
      <c r="KV13" s="5"/>
      <c r="KW13" s="5"/>
      <c r="KX13" s="165" t="s">
        <v>380</v>
      </c>
      <c r="KY13" s="165" t="s">
        <v>380</v>
      </c>
      <c r="KZ13" s="166" t="s">
        <v>380</v>
      </c>
      <c r="LA13" s="166" t="s">
        <v>380</v>
      </c>
      <c r="LB13" s="5"/>
      <c r="LC13" s="5"/>
      <c r="LD13" s="5"/>
      <c r="LE13" s="165"/>
      <c r="LF13" s="165"/>
      <c r="LG13" s="5"/>
      <c r="LH13" s="5"/>
      <c r="LI13" s="5"/>
      <c r="LJ13" s="5"/>
      <c r="LK13" s="5"/>
      <c r="LL13" s="165"/>
      <c r="LM13" s="165"/>
      <c r="LN13" s="5"/>
      <c r="LO13" s="5"/>
      <c r="LP13" s="5"/>
      <c r="LQ13" s="5"/>
      <c r="LR13" s="5"/>
      <c r="LS13" s="165"/>
      <c r="LT13" s="165"/>
      <c r="LU13" s="5"/>
      <c r="LV13" s="5"/>
      <c r="LW13" s="5"/>
      <c r="LX13" s="5"/>
      <c r="LY13" s="5"/>
      <c r="LZ13" s="165"/>
      <c r="MA13" s="165"/>
      <c r="MB13" s="5"/>
      <c r="MC13" s="5"/>
      <c r="MD13" s="5"/>
      <c r="ME13" s="5"/>
      <c r="MF13" s="5"/>
      <c r="MG13" s="165"/>
      <c r="MH13" s="165"/>
      <c r="MI13" s="5"/>
      <c r="MJ13" s="5"/>
      <c r="MK13" s="5"/>
      <c r="ML13" s="5"/>
      <c r="MM13" s="5"/>
      <c r="MN13" s="165"/>
      <c r="MO13" s="165"/>
      <c r="MP13" s="5"/>
      <c r="MQ13" s="5"/>
      <c r="MR13" s="5"/>
      <c r="MS13" s="5"/>
      <c r="MT13" s="5"/>
      <c r="MU13" s="165"/>
      <c r="MV13" s="165"/>
      <c r="MW13" s="5"/>
      <c r="MX13" s="5" t="s">
        <v>991</v>
      </c>
      <c r="MY13" s="5" t="s">
        <v>380</v>
      </c>
      <c r="MZ13" s="5" t="s">
        <v>380</v>
      </c>
      <c r="NA13" s="5" t="s">
        <v>380</v>
      </c>
      <c r="NB13" s="165" t="s">
        <v>380</v>
      </c>
      <c r="NC13" s="166" t="s">
        <v>380</v>
      </c>
      <c r="ND13" s="166" t="s">
        <v>380</v>
      </c>
      <c r="NE13" s="5" t="s">
        <v>380</v>
      </c>
      <c r="NF13" s="5" t="s">
        <v>380</v>
      </c>
      <c r="NG13" s="5" t="s">
        <v>380</v>
      </c>
      <c r="NH13" s="5" t="s">
        <v>380</v>
      </c>
      <c r="NI13" s="168" t="s">
        <v>380</v>
      </c>
      <c r="NJ13" s="165" t="s">
        <v>380</v>
      </c>
      <c r="NK13" s="5" t="s">
        <v>380</v>
      </c>
      <c r="NL13" s="5" t="s">
        <v>984</v>
      </c>
      <c r="NM13" s="5"/>
      <c r="NN13" s="5"/>
      <c r="NO13" s="5"/>
      <c r="NP13" s="165"/>
      <c r="NQ13" s="165"/>
      <c r="NR13" s="5"/>
      <c r="NS13" s="5"/>
      <c r="NT13" s="5"/>
      <c r="NU13" s="5"/>
      <c r="NV13" s="5"/>
      <c r="NW13" s="165"/>
      <c r="NX13" s="165"/>
      <c r="NY13" s="5"/>
      <c r="NZ13" s="5"/>
      <c r="OA13" s="5"/>
      <c r="OB13" s="5"/>
      <c r="OC13" s="5"/>
      <c r="OD13" s="165"/>
      <c r="OE13" s="165"/>
      <c r="OF13" s="5"/>
      <c r="OG13" s="5"/>
      <c r="OH13" s="5"/>
      <c r="OI13" s="5"/>
      <c r="OJ13" s="5"/>
      <c r="OK13" s="165"/>
      <c r="OL13" s="165"/>
      <c r="OM13" s="5"/>
      <c r="ON13" s="5"/>
      <c r="OO13" s="5"/>
      <c r="OP13" s="5"/>
      <c r="OQ13" s="5"/>
      <c r="OR13" s="165"/>
      <c r="OS13" s="165"/>
      <c r="OT13" s="5"/>
      <c r="OU13" s="5"/>
      <c r="OV13" s="5"/>
      <c r="OW13" s="5"/>
      <c r="OX13" s="5"/>
      <c r="OY13" s="165"/>
      <c r="OZ13" s="165"/>
      <c r="PA13" s="5"/>
      <c r="PB13" s="5"/>
      <c r="PC13" s="5"/>
      <c r="PD13" s="5"/>
      <c r="PE13" s="5"/>
      <c r="PF13" s="165"/>
      <c r="PG13" s="165"/>
      <c r="PH13" s="5"/>
      <c r="PI13" s="5"/>
      <c r="PJ13" s="5"/>
      <c r="PK13" s="5"/>
      <c r="PL13" s="5"/>
      <c r="PM13" s="165"/>
      <c r="PN13" s="165"/>
      <c r="PO13" s="5"/>
      <c r="PP13" s="5"/>
    </row>
    <row r="14" spans="1:739">
      <c r="A14" s="294" t="s">
        <v>396</v>
      </c>
      <c r="B14" s="184">
        <v>36</v>
      </c>
      <c r="C14" s="170">
        <f t="shared" si="12"/>
        <v>7</v>
      </c>
      <c r="D14" s="280">
        <v>18</v>
      </c>
      <c r="E14" s="170">
        <f t="shared" si="14"/>
        <v>9</v>
      </c>
      <c r="F14" s="161">
        <f t="shared" si="15"/>
        <v>9</v>
      </c>
      <c r="G14" s="164"/>
      <c r="H14" s="165"/>
      <c r="I14" s="171"/>
      <c r="J14" s="171"/>
      <c r="K14" s="171"/>
      <c r="L14" s="171"/>
      <c r="M14" s="171"/>
      <c r="N14" s="165"/>
      <c r="O14" s="165"/>
      <c r="P14" s="171"/>
      <c r="Q14" s="171"/>
      <c r="R14" s="171"/>
      <c r="S14" s="171"/>
      <c r="T14" s="171"/>
      <c r="U14" s="165"/>
      <c r="V14" s="165"/>
      <c r="W14" s="171"/>
      <c r="X14" s="171"/>
      <c r="Y14" s="171"/>
      <c r="Z14" s="171"/>
      <c r="AA14" s="171"/>
      <c r="AB14" s="165"/>
      <c r="AC14" s="165"/>
      <c r="AD14" s="171"/>
      <c r="AE14" s="171"/>
      <c r="AF14" s="171"/>
      <c r="AG14" s="171"/>
      <c r="AH14" s="171"/>
      <c r="AI14" s="165"/>
      <c r="AJ14" s="165"/>
      <c r="AK14" s="171"/>
      <c r="AL14" s="171"/>
      <c r="AM14" s="171"/>
      <c r="AN14" s="171"/>
      <c r="AO14" s="171"/>
      <c r="AP14" s="165"/>
      <c r="AQ14" s="165"/>
      <c r="AR14" s="5" t="s">
        <v>380</v>
      </c>
      <c r="AS14" s="171"/>
      <c r="AT14" s="171"/>
      <c r="AU14" s="171"/>
      <c r="AV14" s="171"/>
      <c r="AW14" s="165"/>
      <c r="AX14" s="165"/>
      <c r="AY14" s="171"/>
      <c r="AZ14" s="171"/>
      <c r="BA14" s="171"/>
      <c r="BB14" s="171"/>
      <c r="BC14" s="171"/>
      <c r="BD14" s="165"/>
      <c r="BE14" s="165"/>
      <c r="BF14" s="171"/>
      <c r="BG14" s="171"/>
      <c r="BH14" s="171"/>
      <c r="BI14" s="171"/>
      <c r="BJ14" s="171"/>
      <c r="BK14" s="165"/>
      <c r="BL14" s="165"/>
      <c r="BM14" s="209"/>
      <c r="BN14" s="171">
        <f t="shared" si="16"/>
        <v>1</v>
      </c>
      <c r="BO14" s="171"/>
      <c r="BP14" s="171"/>
      <c r="BQ14" s="171"/>
      <c r="BR14" s="171"/>
      <c r="BS14" s="165"/>
      <c r="BT14" s="165"/>
      <c r="BU14" s="171"/>
      <c r="BV14" s="171"/>
      <c r="BW14" s="171"/>
      <c r="BX14" s="171"/>
      <c r="BY14" s="171"/>
      <c r="BZ14" s="165"/>
      <c r="CA14" s="165"/>
      <c r="CB14" s="166"/>
      <c r="CC14" s="166"/>
      <c r="CD14" s="174" t="s">
        <v>383</v>
      </c>
      <c r="CE14" s="174" t="s">
        <v>383</v>
      </c>
      <c r="CF14" s="171"/>
      <c r="CG14" s="165"/>
      <c r="CH14" s="165"/>
      <c r="CI14" s="171"/>
      <c r="CJ14" s="171"/>
      <c r="CK14" s="171"/>
      <c r="CL14" s="171"/>
      <c r="CM14" s="171"/>
      <c r="CN14" s="167"/>
      <c r="CO14" s="165"/>
      <c r="CP14" s="171"/>
      <c r="CQ14" s="171"/>
      <c r="CR14" s="171"/>
      <c r="CS14" s="209"/>
      <c r="CT14" s="174">
        <f t="shared" si="13"/>
        <v>2</v>
      </c>
      <c r="CU14" s="174" t="s">
        <v>383</v>
      </c>
      <c r="CV14" s="165"/>
      <c r="CW14" s="165"/>
      <c r="CX14" s="171"/>
      <c r="CY14" s="171"/>
      <c r="CZ14" s="171"/>
      <c r="DA14" s="171"/>
      <c r="DB14" s="171"/>
      <c r="DC14" s="165"/>
      <c r="DD14" s="165"/>
      <c r="DE14" s="171"/>
      <c r="DF14" s="171"/>
      <c r="DG14" s="171"/>
      <c r="DH14" s="171"/>
      <c r="DI14" s="166"/>
      <c r="DJ14" s="165"/>
      <c r="DK14" s="165"/>
      <c r="DL14" s="166"/>
      <c r="DM14" s="174" t="s">
        <v>383</v>
      </c>
      <c r="DN14" s="171"/>
      <c r="DO14" s="171"/>
      <c r="DP14" s="171"/>
      <c r="DQ14" s="165"/>
      <c r="DR14" s="165"/>
      <c r="DS14" s="171"/>
      <c r="DT14" s="171"/>
      <c r="DU14" s="171"/>
      <c r="DV14" s="174" t="s">
        <v>383</v>
      </c>
      <c r="DW14" s="174" t="s">
        <v>383</v>
      </c>
      <c r="DX14" s="165" t="s">
        <v>248</v>
      </c>
      <c r="DY14" s="166" t="s">
        <v>248</v>
      </c>
      <c r="DZ14" s="171"/>
      <c r="EA14" s="171"/>
      <c r="EB14" s="171"/>
      <c r="EC14" s="171"/>
      <c r="ED14" s="171"/>
      <c r="EE14" s="165"/>
      <c r="EF14" s="165"/>
      <c r="EG14" s="171"/>
      <c r="EH14" s="171"/>
      <c r="EI14" s="171"/>
      <c r="EJ14" s="171"/>
      <c r="EK14" s="171"/>
      <c r="EL14" s="165"/>
      <c r="EM14" s="165"/>
      <c r="EN14" s="5" t="s">
        <v>383</v>
      </c>
      <c r="EO14" s="171"/>
      <c r="EP14" s="171"/>
      <c r="EQ14" s="171"/>
      <c r="ER14" s="171"/>
      <c r="ES14" s="165"/>
      <c r="ET14" s="165"/>
      <c r="EU14" s="171"/>
      <c r="EV14" s="171"/>
      <c r="EW14" s="171"/>
      <c r="EX14" s="171"/>
      <c r="EY14" s="171"/>
      <c r="EZ14" s="165"/>
      <c r="FA14" s="179"/>
      <c r="FB14" s="233"/>
      <c r="FC14" s="171"/>
      <c r="FD14" s="5"/>
      <c r="FE14" s="5"/>
      <c r="FF14" s="5"/>
      <c r="FG14" s="165"/>
      <c r="FH14" s="165"/>
      <c r="FI14" s="166"/>
      <c r="FJ14" s="5"/>
      <c r="FK14" s="171"/>
      <c r="FL14" s="171"/>
      <c r="FM14" s="171"/>
      <c r="FN14" s="165"/>
      <c r="FO14" s="165"/>
      <c r="FP14" s="171"/>
      <c r="FQ14" s="171"/>
      <c r="FR14" s="171"/>
      <c r="FS14" s="171"/>
      <c r="FT14" s="171"/>
      <c r="FU14" s="165"/>
      <c r="FV14" s="165"/>
      <c r="FW14" s="171"/>
      <c r="FX14" s="171"/>
      <c r="FY14" s="171"/>
      <c r="FZ14" s="171"/>
      <c r="GA14" s="171"/>
      <c r="GB14" s="165"/>
      <c r="GC14" s="165"/>
      <c r="GD14" s="5" t="s">
        <v>383</v>
      </c>
      <c r="GE14" s="171"/>
      <c r="GF14" s="171"/>
      <c r="GG14" s="171"/>
      <c r="GH14" s="5"/>
      <c r="GI14" s="165"/>
      <c r="GJ14" s="165"/>
      <c r="GK14" s="171"/>
      <c r="GL14" s="171"/>
      <c r="GM14" s="171"/>
      <c r="GN14" s="171"/>
      <c r="GO14" s="171"/>
      <c r="GP14" s="165"/>
      <c r="GQ14" s="165"/>
      <c r="GR14" s="171"/>
      <c r="GS14" s="171"/>
      <c r="GT14" s="171"/>
      <c r="GU14" s="171"/>
      <c r="GV14" s="171"/>
      <c r="GW14" s="165"/>
      <c r="GX14" s="165"/>
      <c r="GY14" s="171"/>
      <c r="GZ14" s="171"/>
      <c r="HA14" s="171"/>
      <c r="HB14" s="171"/>
      <c r="HC14" s="171"/>
      <c r="HD14" s="165"/>
      <c r="HE14" s="165"/>
      <c r="HF14" s="5" t="s">
        <v>383</v>
      </c>
      <c r="HG14" s="171"/>
      <c r="HH14" s="171"/>
      <c r="HI14" s="171"/>
      <c r="HJ14" s="171"/>
      <c r="HK14" s="165"/>
      <c r="HL14" s="165"/>
      <c r="HM14" s="5" t="s">
        <v>380</v>
      </c>
      <c r="HN14" s="171"/>
      <c r="HO14" s="5"/>
      <c r="HP14" s="171"/>
      <c r="HQ14" s="171"/>
      <c r="HR14" s="165"/>
      <c r="HS14" s="165"/>
      <c r="HT14" s="171"/>
      <c r="HU14" s="171"/>
      <c r="HV14" s="171"/>
      <c r="HW14" s="171"/>
      <c r="HX14" s="171"/>
      <c r="HY14" s="165"/>
      <c r="HZ14" s="165"/>
      <c r="IA14" s="171"/>
      <c r="IB14" s="171"/>
      <c r="IC14" s="171"/>
      <c r="ID14" s="171"/>
      <c r="IE14" s="171"/>
      <c r="IF14" s="166"/>
      <c r="IG14" s="165"/>
      <c r="IH14" s="171"/>
      <c r="II14" s="171"/>
      <c r="IJ14" s="171"/>
      <c r="IK14" s="171"/>
      <c r="IL14" s="171"/>
      <c r="IM14" s="165"/>
      <c r="IN14" s="165"/>
      <c r="IO14" s="171"/>
      <c r="IP14" s="171"/>
      <c r="IQ14" s="171"/>
      <c r="IR14" s="171"/>
      <c r="IS14" s="171"/>
      <c r="IT14" s="165"/>
      <c r="IU14" s="165"/>
      <c r="IV14" s="171"/>
      <c r="IW14" s="171"/>
      <c r="IX14" s="171"/>
      <c r="IY14" s="5" t="s">
        <v>383</v>
      </c>
      <c r="IZ14" s="5" t="s">
        <v>383</v>
      </c>
      <c r="JA14" s="165" t="s">
        <v>248</v>
      </c>
      <c r="JB14" s="165" t="s">
        <v>248</v>
      </c>
      <c r="JC14" s="5" t="s">
        <v>383</v>
      </c>
      <c r="JD14" s="5" t="s">
        <v>383</v>
      </c>
      <c r="JE14" s="5" t="s">
        <v>383</v>
      </c>
      <c r="JF14" s="5" t="s">
        <v>383</v>
      </c>
      <c r="JG14" s="5" t="s">
        <v>383</v>
      </c>
      <c r="JH14" s="165"/>
      <c r="JI14" s="165"/>
      <c r="JJ14" s="171"/>
      <c r="JK14" s="171"/>
      <c r="JL14" s="171"/>
      <c r="JM14" s="171"/>
      <c r="JN14" s="171"/>
      <c r="JO14" s="165"/>
      <c r="JP14" s="165"/>
      <c r="JQ14" s="5"/>
      <c r="JR14" s="5"/>
      <c r="JS14" s="5"/>
      <c r="JT14" s="5"/>
      <c r="JU14" s="5"/>
      <c r="JV14" s="165"/>
      <c r="JW14" s="165"/>
      <c r="JX14" s="5"/>
      <c r="JY14" s="5"/>
      <c r="JZ14" s="5"/>
      <c r="KB14" s="5"/>
      <c r="KC14" s="165"/>
      <c r="KD14" s="165"/>
      <c r="KE14" s="5"/>
      <c r="KF14" s="5"/>
      <c r="KG14" s="5"/>
      <c r="KH14" s="5"/>
      <c r="KI14" s="5"/>
      <c r="KJ14" s="142"/>
      <c r="KK14" s="165"/>
      <c r="KL14" s="5"/>
      <c r="KM14" s="5"/>
      <c r="KN14" s="5"/>
      <c r="KO14" s="5"/>
      <c r="KP14" s="5"/>
      <c r="KQ14" s="165"/>
      <c r="KR14" s="166"/>
      <c r="KS14" s="5"/>
      <c r="KT14" s="5"/>
      <c r="KU14" s="5"/>
      <c r="KV14" s="5"/>
      <c r="KW14" s="5"/>
      <c r="KX14" s="165"/>
      <c r="KY14" s="165"/>
      <c r="KZ14" s="166"/>
      <c r="LA14" s="166"/>
      <c r="LB14" s="5"/>
      <c r="LC14" s="5"/>
      <c r="LD14" s="5"/>
      <c r="LE14" s="165"/>
      <c r="LF14" s="165"/>
      <c r="LG14" s="5"/>
      <c r="LH14" s="5"/>
      <c r="LI14" s="5"/>
      <c r="LJ14" s="5"/>
      <c r="LK14" s="5"/>
      <c r="LL14" s="165"/>
      <c r="LM14" s="165"/>
      <c r="LN14" s="5"/>
      <c r="LO14" s="5"/>
      <c r="LP14" s="5"/>
      <c r="LQ14" s="5"/>
      <c r="LR14" s="5"/>
      <c r="LS14" s="165"/>
      <c r="LT14" s="165"/>
      <c r="LU14" s="5"/>
      <c r="LV14" s="5"/>
      <c r="LW14" s="5"/>
      <c r="LX14" s="5"/>
      <c r="LY14" s="5"/>
      <c r="LZ14" s="165"/>
      <c r="MA14" s="165"/>
      <c r="MB14" s="5"/>
      <c r="MC14" s="5"/>
      <c r="MD14" s="5"/>
      <c r="ME14" s="5"/>
      <c r="MF14" s="5"/>
      <c r="MG14" s="165"/>
      <c r="MH14" s="165"/>
      <c r="MI14" s="5"/>
      <c r="MJ14" s="5"/>
      <c r="MK14" s="5"/>
      <c r="ML14" s="5"/>
      <c r="MM14" s="5"/>
      <c r="MN14" s="165"/>
      <c r="MO14" s="165"/>
      <c r="MP14" s="5"/>
      <c r="MQ14" s="5"/>
      <c r="MR14" s="5"/>
      <c r="MS14" s="5"/>
      <c r="MT14" s="5"/>
      <c r="MU14" s="165"/>
      <c r="MV14" s="165"/>
      <c r="MW14" s="5"/>
      <c r="MX14" s="5"/>
      <c r="MY14" s="5"/>
      <c r="MZ14" s="5"/>
      <c r="NA14" s="5" t="s">
        <v>380</v>
      </c>
      <c r="NB14" s="165" t="s">
        <v>380</v>
      </c>
      <c r="NC14" s="166" t="s">
        <v>380</v>
      </c>
      <c r="ND14" s="166" t="s">
        <v>380</v>
      </c>
      <c r="NE14" s="5" t="s">
        <v>380</v>
      </c>
      <c r="NF14" s="5" t="s">
        <v>380</v>
      </c>
      <c r="NG14" s="5" t="s">
        <v>380</v>
      </c>
      <c r="NH14" s="5" t="s">
        <v>380</v>
      </c>
      <c r="NI14" s="168" t="s">
        <v>380</v>
      </c>
      <c r="NJ14" s="165" t="s">
        <v>380</v>
      </c>
      <c r="NK14" s="5" t="s">
        <v>380</v>
      </c>
      <c r="NL14" s="5" t="s">
        <v>984</v>
      </c>
      <c r="NM14" s="5"/>
      <c r="NN14" s="5"/>
      <c r="NO14" s="5"/>
      <c r="NP14" s="165"/>
      <c r="NQ14" s="165"/>
      <c r="NR14" s="5"/>
      <c r="NS14" s="5"/>
      <c r="NT14" s="5"/>
      <c r="NU14" s="5"/>
      <c r="NV14" s="5"/>
      <c r="NW14" s="165"/>
      <c r="NX14" s="165"/>
      <c r="NY14" s="5"/>
      <c r="NZ14" s="5"/>
      <c r="OA14" s="5"/>
      <c r="OB14" s="5"/>
      <c r="OC14" s="5"/>
      <c r="OD14" s="165"/>
      <c r="OE14" s="165"/>
      <c r="OF14" s="5"/>
      <c r="OG14" s="5"/>
      <c r="OH14" s="5"/>
      <c r="OI14" s="5"/>
      <c r="OJ14" s="5"/>
      <c r="OK14" s="165"/>
      <c r="OL14" s="165"/>
      <c r="OM14" s="5"/>
      <c r="ON14" s="5"/>
      <c r="OO14" s="5"/>
      <c r="OP14" s="5"/>
      <c r="OQ14" s="5"/>
      <c r="OR14" s="165"/>
      <c r="OS14" s="165"/>
      <c r="OT14" s="5"/>
      <c r="OU14" s="5"/>
      <c r="OV14" s="5"/>
      <c r="OW14" s="5"/>
      <c r="OX14" s="5"/>
      <c r="OY14" s="165"/>
      <c r="OZ14" s="165"/>
      <c r="PA14" s="5"/>
      <c r="PB14" s="5"/>
      <c r="PC14" s="5"/>
      <c r="PD14" s="5"/>
      <c r="PE14" s="5"/>
      <c r="PF14" s="165"/>
      <c r="PG14" s="165"/>
      <c r="PH14" s="5"/>
      <c r="PI14" s="5"/>
      <c r="PJ14" s="5"/>
      <c r="PK14" s="5"/>
      <c r="PL14" s="5"/>
      <c r="PM14" s="165"/>
      <c r="PN14" s="165"/>
      <c r="PO14" s="5"/>
      <c r="PP14" s="5"/>
    </row>
    <row r="15" spans="1:739">
      <c r="A15" s="294" t="s">
        <v>399</v>
      </c>
      <c r="B15" s="184">
        <v>32</v>
      </c>
      <c r="C15" s="170">
        <f t="shared" si="12"/>
        <v>2</v>
      </c>
      <c r="D15" s="280">
        <v>14</v>
      </c>
      <c r="E15" s="170">
        <f t="shared" si="14"/>
        <v>20</v>
      </c>
      <c r="F15" s="161">
        <f t="shared" si="15"/>
        <v>-2</v>
      </c>
      <c r="G15" s="164"/>
      <c r="H15" s="165"/>
      <c r="I15" s="171"/>
      <c r="J15" s="171"/>
      <c r="K15" s="171"/>
      <c r="L15" s="180"/>
      <c r="M15" s="180"/>
      <c r="N15" s="165"/>
      <c r="O15" s="165"/>
      <c r="P15" s="171"/>
      <c r="Q15" s="171"/>
      <c r="R15" s="171"/>
      <c r="S15" s="171"/>
      <c r="T15" s="171"/>
      <c r="U15" s="165"/>
      <c r="V15" s="165"/>
      <c r="W15" s="171"/>
      <c r="X15" s="171"/>
      <c r="Y15" s="171"/>
      <c r="Z15" s="171"/>
      <c r="AA15" s="171"/>
      <c r="AB15" s="165"/>
      <c r="AC15" s="165"/>
      <c r="AD15" s="171"/>
      <c r="AE15" s="171"/>
      <c r="AF15" s="171"/>
      <c r="AG15" s="171"/>
      <c r="AH15" s="171"/>
      <c r="AI15" s="165"/>
      <c r="AJ15" s="165"/>
      <c r="AK15" s="171"/>
      <c r="AL15" s="171"/>
      <c r="AM15" s="171"/>
      <c r="AN15" s="171"/>
      <c r="AO15" s="171"/>
      <c r="AP15" s="165"/>
      <c r="AQ15" s="165"/>
      <c r="AR15" s="171"/>
      <c r="AS15" s="171"/>
      <c r="AT15" s="171"/>
      <c r="AU15" s="171"/>
      <c r="AV15" s="171"/>
      <c r="AW15" s="165"/>
      <c r="AX15" s="165"/>
      <c r="AY15" s="171"/>
      <c r="AZ15" s="171"/>
      <c r="BA15" s="171"/>
      <c r="BB15" s="171"/>
      <c r="BC15" s="5" t="s">
        <v>380</v>
      </c>
      <c r="BD15" s="165"/>
      <c r="BE15" s="165"/>
      <c r="BF15" s="171"/>
      <c r="BG15" s="171"/>
      <c r="BH15" s="171"/>
      <c r="BI15" s="171"/>
      <c r="BJ15" s="171"/>
      <c r="BK15" s="165"/>
      <c r="BL15" s="165"/>
      <c r="BM15" s="209"/>
      <c r="BN15" s="171">
        <f t="shared" si="16"/>
        <v>1</v>
      </c>
      <c r="BO15" s="171"/>
      <c r="BP15" s="171"/>
      <c r="BQ15" s="171"/>
      <c r="BR15" s="171"/>
      <c r="BS15" s="165"/>
      <c r="BT15" s="165"/>
      <c r="BU15" s="171"/>
      <c r="BV15" s="171"/>
      <c r="BW15" s="171"/>
      <c r="BX15" s="171"/>
      <c r="BY15" s="171"/>
      <c r="BZ15" s="165"/>
      <c r="CA15" s="165"/>
      <c r="CB15" s="166"/>
      <c r="CC15" s="166"/>
      <c r="CD15" s="171"/>
      <c r="CE15" s="171"/>
      <c r="CF15" s="171"/>
      <c r="CG15" s="165"/>
      <c r="CH15" s="165"/>
      <c r="CI15" s="171"/>
      <c r="CJ15" s="171"/>
      <c r="CK15" s="171"/>
      <c r="CL15" s="171"/>
      <c r="CM15" s="171"/>
      <c r="CN15" s="167"/>
      <c r="CO15" s="165"/>
      <c r="CP15" s="171"/>
      <c r="CQ15" s="171"/>
      <c r="CR15" s="171"/>
      <c r="CS15" s="209"/>
      <c r="CT15" s="174">
        <f t="shared" si="13"/>
        <v>0</v>
      </c>
      <c r="CU15" s="233"/>
      <c r="CV15" s="165"/>
      <c r="CW15" s="165"/>
      <c r="CX15" s="171"/>
      <c r="CY15" s="171"/>
      <c r="CZ15" s="171"/>
      <c r="DA15" s="171"/>
      <c r="DB15" s="174" t="s">
        <v>383</v>
      </c>
      <c r="DC15" s="165"/>
      <c r="DD15" s="165"/>
      <c r="DE15" s="171"/>
      <c r="DF15" s="171"/>
      <c r="DG15" s="171"/>
      <c r="DH15" s="171"/>
      <c r="DI15" s="166" t="s">
        <v>248</v>
      </c>
      <c r="DJ15" s="165" t="s">
        <v>248</v>
      </c>
      <c r="DK15" s="165" t="s">
        <v>248</v>
      </c>
      <c r="DL15" s="166" t="s">
        <v>248</v>
      </c>
      <c r="DM15" s="171"/>
      <c r="DN15" s="171"/>
      <c r="DO15" s="171"/>
      <c r="DP15" s="171"/>
      <c r="DQ15" s="165"/>
      <c r="DR15" s="165"/>
      <c r="DS15" s="171"/>
      <c r="DT15" s="171"/>
      <c r="DU15" s="171"/>
      <c r="DV15" s="171"/>
      <c r="DW15" s="171"/>
      <c r="DX15" s="165"/>
      <c r="DY15" s="166"/>
      <c r="DZ15" s="171"/>
      <c r="EA15" s="171"/>
      <c r="EB15" s="171"/>
      <c r="EC15" s="171"/>
      <c r="ED15" s="171"/>
      <c r="EE15" s="165"/>
      <c r="EF15" s="165"/>
      <c r="EG15" s="171"/>
      <c r="EH15" s="171"/>
      <c r="EI15" s="171"/>
      <c r="EJ15" s="171"/>
      <c r="EK15" s="171"/>
      <c r="EL15" s="165"/>
      <c r="EM15" s="165"/>
      <c r="EN15" s="171"/>
      <c r="EO15" s="171"/>
      <c r="EP15" s="171"/>
      <c r="EQ15" s="171"/>
      <c r="ER15" s="5" t="s">
        <v>248</v>
      </c>
      <c r="ES15" s="165" t="s">
        <v>248</v>
      </c>
      <c r="ET15" s="165" t="s">
        <v>248</v>
      </c>
      <c r="EU15" s="171"/>
      <c r="EV15" s="171"/>
      <c r="EW15" s="171"/>
      <c r="EX15" s="171"/>
      <c r="EY15" s="5" t="s">
        <v>248</v>
      </c>
      <c r="EZ15" s="165"/>
      <c r="FA15" s="179"/>
      <c r="FB15" s="171"/>
      <c r="FC15" s="171"/>
      <c r="FD15" s="5"/>
      <c r="FE15" s="5"/>
      <c r="FF15" s="5" t="s">
        <v>383</v>
      </c>
      <c r="FG15" s="165" t="s">
        <v>248</v>
      </c>
      <c r="FH15" s="165" t="s">
        <v>248</v>
      </c>
      <c r="FI15" s="166" t="s">
        <v>248</v>
      </c>
      <c r="FJ15" s="171"/>
      <c r="FK15" s="171"/>
      <c r="FL15" s="171"/>
      <c r="FM15" s="171"/>
      <c r="FN15" s="165"/>
      <c r="FO15" s="165"/>
      <c r="FP15" s="171"/>
      <c r="FQ15" s="171"/>
      <c r="FR15" s="171"/>
      <c r="FS15" s="171"/>
      <c r="FT15" s="171"/>
      <c r="FU15" s="165"/>
      <c r="FV15" s="165"/>
      <c r="FW15" s="171"/>
      <c r="FX15" s="171"/>
      <c r="FY15" s="171"/>
      <c r="FZ15" s="171"/>
      <c r="GA15" s="5" t="s">
        <v>992</v>
      </c>
      <c r="GB15" s="165"/>
      <c r="GC15" s="165"/>
      <c r="GD15" s="171"/>
      <c r="GE15" s="171"/>
      <c r="GF15" s="171"/>
      <c r="GG15" s="171"/>
      <c r="GH15" s="5"/>
      <c r="GI15" s="165"/>
      <c r="GJ15" s="165"/>
      <c r="GK15" s="171"/>
      <c r="GL15" s="171"/>
      <c r="GM15" s="171"/>
      <c r="GN15" s="171"/>
      <c r="GO15" s="171"/>
      <c r="GP15" s="165"/>
      <c r="GQ15" s="165"/>
      <c r="GR15" s="171"/>
      <c r="GS15" s="171"/>
      <c r="GT15" s="171"/>
      <c r="GU15" s="171"/>
      <c r="GV15" s="5"/>
      <c r="GW15" s="165"/>
      <c r="GX15" s="165"/>
      <c r="GY15" s="171"/>
      <c r="GZ15" s="171"/>
      <c r="HA15" s="171"/>
      <c r="HB15" s="171"/>
      <c r="HC15" s="171"/>
      <c r="HD15" s="165"/>
      <c r="HE15" s="165"/>
      <c r="HF15" s="5" t="s">
        <v>383</v>
      </c>
      <c r="HG15" s="5" t="s">
        <v>383</v>
      </c>
      <c r="HH15" s="5" t="s">
        <v>383</v>
      </c>
      <c r="HI15" s="5" t="s">
        <v>383</v>
      </c>
      <c r="HJ15" s="5" t="s">
        <v>383</v>
      </c>
      <c r="HK15" s="165" t="s">
        <v>248</v>
      </c>
      <c r="HL15" s="165" t="s">
        <v>248</v>
      </c>
      <c r="HM15" s="5" t="s">
        <v>383</v>
      </c>
      <c r="HN15" s="5" t="s">
        <v>383</v>
      </c>
      <c r="HO15" s="5" t="s">
        <v>383</v>
      </c>
      <c r="HP15" s="5" t="s">
        <v>383</v>
      </c>
      <c r="HQ15" s="5" t="s">
        <v>383</v>
      </c>
      <c r="HR15" s="165" t="s">
        <v>248</v>
      </c>
      <c r="HS15" s="165" t="s">
        <v>248</v>
      </c>
      <c r="HT15" s="171"/>
      <c r="HU15" s="171"/>
      <c r="HV15" s="171"/>
      <c r="HW15" s="171"/>
      <c r="HX15" s="171"/>
      <c r="HY15" s="165"/>
      <c r="HZ15" s="165"/>
      <c r="IA15" s="171"/>
      <c r="IB15" s="171"/>
      <c r="IC15" s="171"/>
      <c r="ID15" s="171"/>
      <c r="IE15" s="171"/>
      <c r="IF15" s="166"/>
      <c r="IG15" s="165"/>
      <c r="IH15" s="171"/>
      <c r="II15" s="171"/>
      <c r="IJ15" s="171"/>
      <c r="IK15" s="171"/>
      <c r="IL15" s="171"/>
      <c r="IM15" s="165"/>
      <c r="IN15" s="165"/>
      <c r="IO15" s="171"/>
      <c r="IP15" s="171"/>
      <c r="IQ15" s="171"/>
      <c r="IR15" s="171"/>
      <c r="IS15" s="171"/>
      <c r="IT15" s="165"/>
      <c r="IU15" s="165"/>
      <c r="IV15" s="171"/>
      <c r="IW15" s="171"/>
      <c r="IX15" s="171"/>
      <c r="IY15" s="171"/>
      <c r="IZ15" s="171"/>
      <c r="JA15" s="165"/>
      <c r="JB15" s="165"/>
      <c r="JC15" s="171"/>
      <c r="JD15" s="171"/>
      <c r="JE15" s="171"/>
      <c r="JF15" s="171"/>
      <c r="JG15" s="171"/>
      <c r="JH15" s="165"/>
      <c r="JI15" s="165"/>
      <c r="JJ15" s="171"/>
      <c r="JK15" s="171"/>
      <c r="JL15" s="171"/>
      <c r="JM15" s="171"/>
      <c r="JN15" s="171"/>
      <c r="JO15" s="165"/>
      <c r="JP15" s="165"/>
      <c r="JQ15" s="5"/>
      <c r="JR15" s="5"/>
      <c r="JS15" s="5"/>
      <c r="JT15" s="5"/>
      <c r="JU15" s="5" t="s">
        <v>380</v>
      </c>
      <c r="JV15" s="165"/>
      <c r="JW15" s="165"/>
      <c r="JX15" s="5"/>
      <c r="JY15" s="5"/>
      <c r="JZ15" s="5"/>
      <c r="KA15" s="5"/>
      <c r="KB15" s="5"/>
      <c r="KC15" s="165"/>
      <c r="KD15" s="165"/>
      <c r="KE15" s="5"/>
      <c r="KF15" s="5"/>
      <c r="KG15" s="5"/>
      <c r="KH15" s="5"/>
      <c r="KI15" s="5"/>
      <c r="KJ15" s="142"/>
      <c r="KK15" s="165"/>
      <c r="KL15" s="5"/>
      <c r="KM15" s="5"/>
      <c r="KN15" s="5"/>
      <c r="KO15" s="5"/>
      <c r="KP15" s="5"/>
      <c r="KQ15" s="165"/>
      <c r="KR15" s="166"/>
      <c r="KS15" s="5"/>
      <c r="KT15" s="5"/>
      <c r="KU15" s="5"/>
      <c r="KV15" s="5"/>
      <c r="KW15" s="5"/>
      <c r="KX15" s="165" t="s">
        <v>380</v>
      </c>
      <c r="KY15" s="165" t="s">
        <v>380</v>
      </c>
      <c r="KZ15" s="166" t="s">
        <v>380</v>
      </c>
      <c r="LA15" s="166" t="s">
        <v>380</v>
      </c>
      <c r="LB15" s="5" t="s">
        <v>380</v>
      </c>
      <c r="LC15" s="5" t="s">
        <v>380</v>
      </c>
      <c r="LD15" s="5" t="s">
        <v>380</v>
      </c>
      <c r="LE15" s="165" t="s">
        <v>380</v>
      </c>
      <c r="LF15" s="165" t="s">
        <v>380</v>
      </c>
      <c r="LG15" s="5"/>
      <c r="LH15" s="5"/>
      <c r="LI15" s="5"/>
      <c r="LJ15" s="5"/>
      <c r="LK15" s="5"/>
      <c r="LL15" s="165"/>
      <c r="LM15" s="165"/>
      <c r="LN15" s="5"/>
      <c r="LO15" s="5"/>
      <c r="LP15" s="5"/>
      <c r="LQ15" s="5"/>
      <c r="LR15" s="5"/>
      <c r="LS15" s="165"/>
      <c r="LT15" s="165"/>
      <c r="LU15" s="5"/>
      <c r="LV15" s="5"/>
      <c r="LW15" s="5"/>
      <c r="LX15" s="5"/>
      <c r="LY15" s="5"/>
      <c r="LZ15" s="165"/>
      <c r="MA15" s="165"/>
      <c r="MB15" s="5"/>
      <c r="MC15" s="5"/>
      <c r="MD15" s="5"/>
      <c r="ME15" s="5"/>
      <c r="MF15" s="5"/>
      <c r="MG15" s="165"/>
      <c r="MH15" s="165"/>
      <c r="MI15" s="5"/>
      <c r="MJ15" s="5"/>
      <c r="MK15" s="5"/>
      <c r="ML15" s="5"/>
      <c r="MM15" s="5"/>
      <c r="MN15" s="165"/>
      <c r="MO15" s="165"/>
      <c r="MP15" s="5"/>
      <c r="MQ15" s="5"/>
      <c r="MR15" s="5"/>
      <c r="MS15" s="5"/>
      <c r="MT15" s="5"/>
      <c r="MU15" s="165"/>
      <c r="MV15" s="165"/>
      <c r="MW15" s="5"/>
      <c r="MX15" s="5"/>
      <c r="MY15" s="5"/>
      <c r="MZ15" s="5" t="s">
        <v>380</v>
      </c>
      <c r="NA15" s="5" t="s">
        <v>380</v>
      </c>
      <c r="NB15" s="165" t="s">
        <v>380</v>
      </c>
      <c r="NC15" s="166" t="s">
        <v>380</v>
      </c>
      <c r="ND15" s="166" t="s">
        <v>380</v>
      </c>
      <c r="NE15" s="5" t="s">
        <v>380</v>
      </c>
      <c r="NF15" s="5" t="s">
        <v>380</v>
      </c>
      <c r="NG15" s="5" t="s">
        <v>380</v>
      </c>
      <c r="NH15" s="5" t="s">
        <v>380</v>
      </c>
      <c r="NI15" s="168" t="s">
        <v>380</v>
      </c>
      <c r="NJ15" s="165" t="s">
        <v>380</v>
      </c>
      <c r="NK15" s="4" t="s">
        <v>380</v>
      </c>
      <c r="NL15" s="4" t="s">
        <v>993</v>
      </c>
      <c r="NM15" s="4"/>
      <c r="NN15" s="4"/>
      <c r="NO15" s="4"/>
      <c r="NP15" s="165"/>
      <c r="NQ15" s="165"/>
      <c r="NR15" s="4"/>
      <c r="NS15" s="4"/>
      <c r="NT15" s="4"/>
      <c r="NU15" s="4"/>
      <c r="NV15" s="4"/>
      <c r="NW15" s="165"/>
      <c r="NX15" s="165"/>
      <c r="NY15" s="4"/>
      <c r="NZ15" s="4"/>
      <c r="OA15" s="4"/>
      <c r="OB15" s="4"/>
      <c r="OC15" s="4"/>
      <c r="OD15" s="165"/>
      <c r="OE15" s="165"/>
      <c r="OF15" s="4"/>
      <c r="OG15" s="4"/>
      <c r="OH15" s="4"/>
      <c r="OI15" s="4"/>
      <c r="OJ15" s="4"/>
      <c r="OK15" s="165"/>
      <c r="OL15" s="165"/>
      <c r="OM15" s="4"/>
      <c r="ON15" s="4"/>
      <c r="OO15" s="4"/>
      <c r="OP15" s="4"/>
      <c r="OQ15" s="4"/>
      <c r="OR15" s="165"/>
      <c r="OS15" s="165"/>
      <c r="OT15" s="4"/>
      <c r="OU15" s="4"/>
      <c r="OV15" s="4"/>
      <c r="OW15" s="4"/>
      <c r="OX15" s="4"/>
      <c r="OY15" s="165"/>
      <c r="OZ15" s="165"/>
      <c r="PA15" s="4"/>
      <c r="PB15" s="4"/>
      <c r="PC15" s="4"/>
      <c r="PD15" s="4"/>
      <c r="PE15" s="4"/>
      <c r="PF15" s="165"/>
      <c r="PG15" s="165"/>
      <c r="PH15" s="4"/>
      <c r="PI15" s="4"/>
      <c r="PJ15" s="4"/>
      <c r="PK15" s="4"/>
      <c r="PL15" s="4"/>
      <c r="PM15" s="165"/>
      <c r="PN15" s="165"/>
      <c r="PO15" s="4"/>
      <c r="PP15" s="4"/>
    </row>
    <row r="16" spans="1:739">
      <c r="A16" s="294" t="s">
        <v>400</v>
      </c>
      <c r="B16" s="184">
        <v>35</v>
      </c>
      <c r="C16" s="289">
        <f t="shared" si="12"/>
        <v>6</v>
      </c>
      <c r="D16" s="290">
        <v>10</v>
      </c>
      <c r="E16" s="289">
        <f t="shared" si="14"/>
        <v>3</v>
      </c>
      <c r="F16" s="236">
        <f t="shared" si="15"/>
        <v>22</v>
      </c>
      <c r="G16" s="29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 t="s">
        <v>380</v>
      </c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 t="s">
        <v>380</v>
      </c>
      <c r="BA16" s="4" t="s">
        <v>380</v>
      </c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211"/>
      <c r="BN16" s="4">
        <f t="shared" si="16"/>
        <v>3</v>
      </c>
      <c r="BO16" s="4" t="s">
        <v>383</v>
      </c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 t="s">
        <v>383</v>
      </c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211"/>
      <c r="CT16" s="4">
        <f t="shared" si="13"/>
        <v>2</v>
      </c>
      <c r="CU16" s="4" t="s">
        <v>383</v>
      </c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 t="s">
        <v>248</v>
      </c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 t="s">
        <v>383</v>
      </c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 t="s">
        <v>383</v>
      </c>
      <c r="HO16" s="4"/>
      <c r="HP16" s="4"/>
      <c r="HQ16" s="4"/>
      <c r="HR16" s="4"/>
      <c r="HS16" s="4"/>
      <c r="HT16" s="4"/>
      <c r="HU16" s="4"/>
      <c r="HV16" s="4"/>
      <c r="HW16" s="4"/>
      <c r="HX16" s="4" t="s">
        <v>383</v>
      </c>
      <c r="HY16" s="4"/>
      <c r="HZ16" s="4"/>
      <c r="IA16" s="4" t="s">
        <v>383</v>
      </c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165"/>
      <c r="MO16" s="165"/>
      <c r="MP16" s="4"/>
      <c r="MQ16" s="4"/>
      <c r="MR16" s="4"/>
      <c r="MS16" s="4"/>
      <c r="MT16" s="4"/>
      <c r="MU16" s="165"/>
      <c r="MV16" s="165"/>
      <c r="MW16" s="4"/>
      <c r="MX16" s="4"/>
      <c r="MY16" s="4"/>
      <c r="MZ16" s="4"/>
      <c r="NA16" s="4"/>
      <c r="NB16" s="4" t="s">
        <v>380</v>
      </c>
      <c r="NC16" s="4" t="s">
        <v>380</v>
      </c>
      <c r="ND16" s="4" t="s">
        <v>380</v>
      </c>
      <c r="NE16" s="4"/>
      <c r="NF16" s="4"/>
      <c r="NG16" s="4"/>
      <c r="NH16" s="292" t="s">
        <v>994</v>
      </c>
      <c r="NI16" s="293"/>
      <c r="NJ16" s="4"/>
      <c r="NK16" s="5"/>
      <c r="NL16" s="5"/>
      <c r="NM16" s="5"/>
      <c r="NN16" s="5"/>
      <c r="NO16" s="5"/>
      <c r="NP16" s="165"/>
      <c r="NQ16" s="165"/>
      <c r="NR16" s="5"/>
      <c r="NS16" s="5"/>
      <c r="NT16" s="5"/>
      <c r="NU16" s="5"/>
      <c r="NV16" s="5"/>
      <c r="NW16" s="165"/>
      <c r="NX16" s="165"/>
      <c r="NY16" s="5"/>
      <c r="NZ16" s="5"/>
      <c r="OA16" s="5"/>
      <c r="OB16" s="5"/>
      <c r="OC16" s="5"/>
      <c r="OD16" s="165"/>
      <c r="OE16" s="165"/>
      <c r="OF16" s="5"/>
      <c r="OG16" s="5"/>
      <c r="OH16" s="5"/>
      <c r="OI16" s="5"/>
      <c r="OJ16" s="5"/>
      <c r="OK16" s="165"/>
      <c r="OL16" s="165"/>
      <c r="OM16" s="5"/>
      <c r="ON16" s="5"/>
      <c r="OO16" s="5"/>
      <c r="OP16" s="5"/>
      <c r="OQ16" s="5"/>
      <c r="OR16" s="165"/>
      <c r="OS16" s="165"/>
      <c r="OT16" s="5"/>
      <c r="OU16" s="5"/>
      <c r="OV16" s="5"/>
      <c r="OW16" s="5"/>
      <c r="OX16" s="5"/>
      <c r="OY16" s="165"/>
      <c r="OZ16" s="165"/>
      <c r="PA16" s="5"/>
      <c r="PB16" s="5"/>
      <c r="PC16" s="5"/>
      <c r="PD16" s="5"/>
      <c r="PE16" s="5"/>
      <c r="PF16" s="165"/>
      <c r="PG16" s="165"/>
      <c r="PH16" s="5"/>
      <c r="PI16" s="5"/>
      <c r="PJ16" s="5"/>
      <c r="PK16" s="5"/>
      <c r="PL16" s="5"/>
      <c r="PM16" s="165"/>
      <c r="PN16" s="165"/>
      <c r="PO16" s="5"/>
      <c r="PP16" s="5"/>
    </row>
    <row r="17" spans="1:432">
      <c r="A17" s="288" t="s">
        <v>401</v>
      </c>
      <c r="B17" s="184">
        <v>30</v>
      </c>
      <c r="C17" s="170">
        <f t="shared" si="12"/>
        <v>5</v>
      </c>
      <c r="D17" s="280">
        <v>14</v>
      </c>
      <c r="E17" s="170">
        <f t="shared" si="14"/>
        <v>6</v>
      </c>
      <c r="F17" s="161">
        <f t="shared" si="15"/>
        <v>10</v>
      </c>
      <c r="G17" s="164"/>
      <c r="H17" s="165"/>
      <c r="I17" s="171"/>
      <c r="J17" s="171"/>
      <c r="K17" s="171"/>
      <c r="L17" s="171"/>
      <c r="M17" s="171"/>
      <c r="N17" s="165"/>
      <c r="O17" s="165"/>
      <c r="P17" s="171"/>
      <c r="Q17" s="171"/>
      <c r="R17" s="171"/>
      <c r="S17" s="171"/>
      <c r="T17" s="171"/>
      <c r="U17" s="165"/>
      <c r="V17" s="165"/>
      <c r="W17" s="171"/>
      <c r="X17" s="171"/>
      <c r="Y17" s="171"/>
      <c r="Z17" s="171"/>
      <c r="AA17" s="171"/>
      <c r="AB17" s="165"/>
      <c r="AC17" s="165"/>
      <c r="AD17" s="171"/>
      <c r="AE17" s="171"/>
      <c r="AF17" s="171"/>
      <c r="AG17" s="5" t="s">
        <v>592</v>
      </c>
      <c r="AH17" s="5" t="s">
        <v>592</v>
      </c>
      <c r="AI17" s="165" t="s">
        <v>592</v>
      </c>
      <c r="AJ17" s="165" t="s">
        <v>592</v>
      </c>
      <c r="AK17" s="5" t="s">
        <v>592</v>
      </c>
      <c r="AL17" s="5" t="s">
        <v>592</v>
      </c>
      <c r="AM17" s="5" t="s">
        <v>592</v>
      </c>
      <c r="AN17" s="5" t="s">
        <v>592</v>
      </c>
      <c r="AO17" s="171"/>
      <c r="AP17" s="165"/>
      <c r="AQ17" s="165"/>
      <c r="AR17" s="171"/>
      <c r="AS17" s="185"/>
      <c r="AT17" s="171"/>
      <c r="AU17" s="5" t="s">
        <v>380</v>
      </c>
      <c r="AV17" s="171"/>
      <c r="AW17" s="165"/>
      <c r="AX17" s="165"/>
      <c r="AY17" s="171"/>
      <c r="AZ17" s="171"/>
      <c r="BA17" s="171"/>
      <c r="BB17" s="171"/>
      <c r="BC17" s="171"/>
      <c r="BD17" s="165"/>
      <c r="BE17" s="165"/>
      <c r="BF17" s="171"/>
      <c r="BG17" s="171"/>
      <c r="BH17" s="171"/>
      <c r="BI17" s="5" t="s">
        <v>380</v>
      </c>
      <c r="BJ17" s="171"/>
      <c r="BK17" s="165"/>
      <c r="BL17" s="165"/>
      <c r="BM17" s="209"/>
      <c r="BN17" s="171">
        <f t="shared" si="16"/>
        <v>2</v>
      </c>
      <c r="BO17" s="171"/>
      <c r="BP17" s="171"/>
      <c r="BQ17" s="174" t="s">
        <v>248</v>
      </c>
      <c r="BR17" s="171"/>
      <c r="BS17" s="165"/>
      <c r="BT17" s="165"/>
      <c r="BU17" s="171"/>
      <c r="BV17" s="171"/>
      <c r="BW17" s="171"/>
      <c r="BX17" s="174" t="s">
        <v>248</v>
      </c>
      <c r="BY17" s="171"/>
      <c r="BZ17" s="165"/>
      <c r="CA17" s="165"/>
      <c r="CB17" s="166"/>
      <c r="CC17" s="166"/>
      <c r="CD17" s="171"/>
      <c r="CE17" s="174" t="s">
        <v>383</v>
      </c>
      <c r="CF17" s="174" t="s">
        <v>383</v>
      </c>
      <c r="CG17" s="165"/>
      <c r="CH17" s="165"/>
      <c r="CI17" s="171"/>
      <c r="CJ17" s="171"/>
      <c r="CK17" s="171"/>
      <c r="CL17" s="171"/>
      <c r="CM17" s="171"/>
      <c r="CN17" s="167"/>
      <c r="CO17" s="165"/>
      <c r="CP17" s="171"/>
      <c r="CQ17" s="171"/>
      <c r="CR17" s="171"/>
      <c r="CS17" s="209"/>
      <c r="CT17" s="174">
        <f t="shared" si="13"/>
        <v>2</v>
      </c>
      <c r="CU17" s="233"/>
      <c r="CV17" s="165"/>
      <c r="CW17" s="165"/>
      <c r="CX17" s="171"/>
      <c r="CY17" s="171"/>
      <c r="CZ17" s="171"/>
      <c r="DA17" s="171"/>
      <c r="DB17" s="171"/>
      <c r="DC17" s="165"/>
      <c r="DD17" s="165"/>
      <c r="DE17" s="171"/>
      <c r="DF17" s="171"/>
      <c r="DG17" s="171"/>
      <c r="DH17" s="171"/>
      <c r="DI17" s="166"/>
      <c r="DJ17" s="165"/>
      <c r="DK17" s="165"/>
      <c r="DL17" s="166"/>
      <c r="DM17" s="171"/>
      <c r="DN17" s="171"/>
      <c r="DO17" s="171"/>
      <c r="DP17" s="174" t="s">
        <v>383</v>
      </c>
      <c r="DQ17" s="165"/>
      <c r="DR17" s="165"/>
      <c r="DS17" s="171"/>
      <c r="DT17" s="171"/>
      <c r="DU17" s="171"/>
      <c r="DV17" s="171"/>
      <c r="DW17" s="171"/>
      <c r="DX17" s="165"/>
      <c r="DY17" s="166"/>
      <c r="DZ17" s="171"/>
      <c r="EA17" s="171"/>
      <c r="EB17" s="171"/>
      <c r="EC17" s="171"/>
      <c r="ED17" s="171"/>
      <c r="EE17" s="165"/>
      <c r="EF17" s="165"/>
      <c r="EG17" s="171"/>
      <c r="EH17" s="171"/>
      <c r="EI17" s="171"/>
      <c r="EJ17" s="171"/>
      <c r="EK17" s="171"/>
      <c r="EL17" s="165"/>
      <c r="EM17" s="165"/>
      <c r="EN17" s="171"/>
      <c r="EO17" s="171"/>
      <c r="EP17" s="171"/>
      <c r="EQ17" s="171"/>
      <c r="ER17" s="171"/>
      <c r="ES17" s="165"/>
      <c r="ET17" s="165"/>
      <c r="EU17" s="171"/>
      <c r="EV17" s="171"/>
      <c r="EW17" s="171"/>
      <c r="EX17" s="171"/>
      <c r="EY17" s="171"/>
      <c r="EZ17" s="165"/>
      <c r="FA17" s="179"/>
      <c r="FB17" s="171" t="s">
        <v>995</v>
      </c>
      <c r="FC17" s="171"/>
      <c r="FD17" s="5"/>
      <c r="FE17" s="5"/>
      <c r="FF17" s="5" t="s">
        <v>383</v>
      </c>
      <c r="FG17" s="165" t="s">
        <v>248</v>
      </c>
      <c r="FH17" s="165" t="s">
        <v>248</v>
      </c>
      <c r="FI17" s="166" t="s">
        <v>248</v>
      </c>
      <c r="FJ17" s="171"/>
      <c r="FK17" s="171"/>
      <c r="FL17" s="171"/>
      <c r="FM17" s="171"/>
      <c r="FN17" s="165"/>
      <c r="FO17" s="165"/>
      <c r="FP17" s="171"/>
      <c r="FQ17" s="171"/>
      <c r="FR17" s="171"/>
      <c r="FS17" s="171"/>
      <c r="FT17" s="171"/>
      <c r="FU17" s="165"/>
      <c r="FV17" s="165"/>
      <c r="FW17" s="171"/>
      <c r="FX17" s="171"/>
      <c r="FY17" s="171"/>
      <c r="FZ17" s="171"/>
      <c r="GA17" s="5" t="s">
        <v>380</v>
      </c>
      <c r="GB17" s="165"/>
      <c r="GC17" s="165"/>
      <c r="GD17" s="171"/>
      <c r="GE17" s="171"/>
      <c r="GF17" s="171"/>
      <c r="GG17" s="171"/>
      <c r="GH17" s="5"/>
      <c r="GI17" s="165"/>
      <c r="GJ17" s="165"/>
      <c r="GK17" s="171"/>
      <c r="GL17" s="171"/>
      <c r="GM17" s="171"/>
      <c r="GN17" s="171"/>
      <c r="GO17" s="171"/>
      <c r="GP17" s="165"/>
      <c r="GQ17" s="165"/>
      <c r="GR17" s="171"/>
      <c r="GS17" s="171"/>
      <c r="GT17" s="171"/>
      <c r="GU17" s="171"/>
      <c r="GV17" s="5" t="s">
        <v>248</v>
      </c>
      <c r="GW17" s="165" t="s">
        <v>248</v>
      </c>
      <c r="GX17" s="165" t="s">
        <v>248</v>
      </c>
      <c r="GY17" s="171" t="s">
        <v>996</v>
      </c>
      <c r="GZ17" s="171"/>
      <c r="HA17" s="171"/>
      <c r="HB17" s="171"/>
      <c r="HC17" s="171"/>
      <c r="HD17" s="165"/>
      <c r="HE17" s="165"/>
      <c r="HF17" s="171"/>
      <c r="HG17" s="171"/>
      <c r="HH17" s="171"/>
      <c r="HI17" s="171"/>
      <c r="HJ17" s="171"/>
      <c r="HK17" s="165"/>
      <c r="HL17" s="165"/>
      <c r="HM17" s="171"/>
      <c r="HN17" s="171"/>
      <c r="HO17" s="5"/>
      <c r="HP17" s="171"/>
      <c r="HQ17" s="171"/>
      <c r="HR17" s="165"/>
      <c r="HS17" s="165"/>
      <c r="HT17" s="171"/>
      <c r="HU17" s="171"/>
      <c r="HV17" s="171"/>
      <c r="HW17" s="171"/>
      <c r="HX17" s="171"/>
      <c r="HY17" s="165"/>
      <c r="HZ17" s="165"/>
      <c r="IA17" s="5" t="s">
        <v>383</v>
      </c>
      <c r="IB17" s="5" t="s">
        <v>383</v>
      </c>
      <c r="IC17" s="5" t="s">
        <v>383</v>
      </c>
      <c r="ID17" s="5" t="s">
        <v>383</v>
      </c>
      <c r="IE17" s="5" t="s">
        <v>383</v>
      </c>
      <c r="IF17" s="166" t="s">
        <v>248</v>
      </c>
      <c r="IG17" s="165" t="s">
        <v>248</v>
      </c>
      <c r="IH17" s="5" t="s">
        <v>383</v>
      </c>
      <c r="II17" s="171"/>
      <c r="IJ17" s="171"/>
      <c r="IK17" s="171"/>
      <c r="IL17" s="171"/>
      <c r="IM17" s="165"/>
      <c r="IN17" s="165"/>
      <c r="IO17" s="171"/>
      <c r="IP17" s="171"/>
      <c r="IQ17" s="171"/>
      <c r="IR17" s="171"/>
      <c r="IS17" s="171"/>
      <c r="IT17" s="165"/>
      <c r="IU17" s="165"/>
      <c r="IV17" s="171"/>
      <c r="IW17" s="171"/>
      <c r="IX17" s="171"/>
      <c r="IY17" s="171"/>
      <c r="IZ17" s="171"/>
      <c r="JA17" s="165"/>
      <c r="JB17" s="165"/>
      <c r="JC17" s="171"/>
      <c r="JD17" s="171"/>
      <c r="JE17" s="171"/>
      <c r="JF17" s="171"/>
      <c r="JG17" s="171"/>
      <c r="JH17" s="165"/>
      <c r="JI17" s="165"/>
      <c r="JJ17" s="171"/>
      <c r="JK17" s="171"/>
      <c r="JL17" s="171"/>
      <c r="JM17" s="171"/>
      <c r="JN17" s="171"/>
      <c r="JO17" s="165"/>
      <c r="JP17" s="165"/>
      <c r="JQ17" s="5"/>
      <c r="JR17" s="5"/>
      <c r="JS17" s="5"/>
      <c r="JT17" s="5"/>
      <c r="JU17" s="5"/>
      <c r="JV17" s="165"/>
      <c r="JW17" s="165"/>
      <c r="JX17" s="5"/>
      <c r="JY17" s="5"/>
      <c r="JZ17" s="5"/>
      <c r="KA17" s="5"/>
      <c r="KB17" s="5"/>
      <c r="KC17" s="165"/>
      <c r="KD17" s="165"/>
      <c r="KE17" s="5"/>
      <c r="KF17" s="5"/>
      <c r="KG17" s="5"/>
      <c r="KH17" s="5"/>
      <c r="KI17" s="5"/>
      <c r="KJ17" s="142"/>
      <c r="KK17" s="165"/>
      <c r="KL17" s="5"/>
      <c r="KM17" s="5"/>
      <c r="KN17" s="5"/>
      <c r="KO17" s="5"/>
      <c r="KP17" s="5"/>
      <c r="KQ17" s="165"/>
      <c r="KR17" s="166"/>
      <c r="KS17" s="5"/>
      <c r="KT17" s="5"/>
      <c r="KU17" s="5"/>
      <c r="KV17" s="5"/>
      <c r="KW17" s="5"/>
      <c r="KX17" s="165"/>
      <c r="KY17" s="165"/>
      <c r="KZ17" s="166"/>
      <c r="LA17" s="166"/>
      <c r="LB17" s="5"/>
      <c r="LC17" s="5"/>
      <c r="LD17" s="5"/>
      <c r="LE17" s="165"/>
      <c r="LF17" s="165"/>
      <c r="LG17" s="5"/>
      <c r="LH17" s="5"/>
      <c r="LI17" s="5"/>
      <c r="LJ17" s="5"/>
      <c r="LK17" s="5"/>
      <c r="LL17" s="165"/>
      <c r="LM17" s="165"/>
      <c r="LN17" s="5"/>
      <c r="LO17" s="5"/>
      <c r="LP17" s="5"/>
      <c r="LQ17" s="5"/>
      <c r="LR17" s="5"/>
      <c r="LS17" s="165"/>
      <c r="LT17" s="165"/>
      <c r="LU17" s="5"/>
      <c r="LV17" s="5"/>
      <c r="LW17" s="5"/>
      <c r="LX17" s="5"/>
      <c r="LY17" s="5"/>
      <c r="LZ17" s="165"/>
      <c r="MA17" s="165"/>
      <c r="MB17" s="5"/>
      <c r="MC17" s="5"/>
      <c r="MD17" s="5"/>
      <c r="ME17" s="5"/>
      <c r="MF17" s="5"/>
      <c r="MG17" s="165"/>
      <c r="MH17" s="165"/>
      <c r="MI17" s="5"/>
      <c r="MJ17" s="5"/>
      <c r="MK17" s="5"/>
      <c r="ML17" s="5"/>
      <c r="MM17" s="5"/>
      <c r="MN17" s="165"/>
      <c r="MO17" s="165"/>
      <c r="MP17" s="5"/>
      <c r="MQ17" s="5"/>
      <c r="MR17" s="5"/>
      <c r="MS17" s="5"/>
      <c r="MT17" s="5"/>
      <c r="MU17" s="165"/>
      <c r="MV17" s="165"/>
      <c r="MW17" s="5"/>
      <c r="MX17" s="5"/>
      <c r="MY17" s="5"/>
      <c r="MZ17" s="5" t="s">
        <v>383</v>
      </c>
      <c r="NA17" s="5" t="s">
        <v>383</v>
      </c>
      <c r="NB17" s="165" t="s">
        <v>248</v>
      </c>
      <c r="NC17" s="166" t="s">
        <v>248</v>
      </c>
      <c r="ND17" s="166" t="s">
        <v>248</v>
      </c>
      <c r="NE17" s="5" t="s">
        <v>383</v>
      </c>
      <c r="NF17" s="5" t="s">
        <v>383</v>
      </c>
      <c r="NG17" s="5" t="s">
        <v>383</v>
      </c>
      <c r="NH17" s="5" t="s">
        <v>383</v>
      </c>
      <c r="NI17" s="168" t="s">
        <v>248</v>
      </c>
      <c r="NJ17" s="165" t="s">
        <v>984</v>
      </c>
      <c r="NK17" s="5"/>
      <c r="NL17" s="5"/>
      <c r="NM17" s="5"/>
      <c r="NN17" s="5"/>
      <c r="NO17" s="5"/>
      <c r="NP17" s="165"/>
      <c r="NQ17" s="165"/>
      <c r="NR17" s="5"/>
      <c r="NS17" s="5"/>
      <c r="NT17" s="5"/>
      <c r="NU17" s="5"/>
      <c r="NV17" s="5"/>
      <c r="NW17" s="165"/>
      <c r="NX17" s="165"/>
      <c r="NY17" s="5"/>
      <c r="NZ17" s="5"/>
      <c r="OA17" s="5"/>
      <c r="OB17" s="5"/>
      <c r="OC17" s="5"/>
      <c r="OD17" s="165"/>
      <c r="OE17" s="165"/>
      <c r="OF17" s="5"/>
      <c r="OG17" s="5"/>
      <c r="OH17" s="5"/>
      <c r="OI17" s="5"/>
      <c r="OJ17" s="5"/>
      <c r="OK17" s="165"/>
      <c r="OL17" s="165"/>
      <c r="OM17" s="5"/>
      <c r="ON17" s="5"/>
      <c r="OO17" s="5"/>
      <c r="OP17" s="5"/>
      <c r="OQ17" s="5"/>
      <c r="OR17" s="165"/>
      <c r="OS17" s="165"/>
      <c r="OT17" s="5"/>
      <c r="OU17" s="5"/>
      <c r="OV17" s="5"/>
      <c r="OW17" s="5"/>
      <c r="OX17" s="5"/>
      <c r="OY17" s="165"/>
      <c r="OZ17" s="165"/>
      <c r="PA17" s="5"/>
      <c r="PB17" s="5"/>
      <c r="PC17" s="5"/>
      <c r="PD17" s="5"/>
      <c r="PE17" s="5"/>
      <c r="PF17" s="165"/>
      <c r="PG17" s="165"/>
      <c r="PH17" s="5"/>
      <c r="PI17" s="5"/>
      <c r="PJ17" s="5"/>
      <c r="PK17" s="5"/>
      <c r="PL17" s="5"/>
      <c r="PM17" s="165"/>
      <c r="PN17" s="165"/>
      <c r="PO17" s="5"/>
      <c r="PP17" s="5"/>
    </row>
    <row r="18" spans="1:432">
      <c r="A18" s="288" t="s">
        <v>404</v>
      </c>
      <c r="B18" s="184">
        <v>22</v>
      </c>
      <c r="C18" s="170">
        <f t="shared" si="12"/>
        <v>7</v>
      </c>
      <c r="D18" s="280">
        <v>22</v>
      </c>
      <c r="E18" s="170">
        <f t="shared" si="14"/>
        <v>10</v>
      </c>
      <c r="F18" s="161">
        <f t="shared" si="15"/>
        <v>-10</v>
      </c>
      <c r="G18" s="164"/>
      <c r="H18" s="165"/>
      <c r="I18" s="5" t="s">
        <v>383</v>
      </c>
      <c r="J18" s="5" t="s">
        <v>383</v>
      </c>
      <c r="K18" s="171"/>
      <c r="L18" s="171"/>
      <c r="M18" s="171"/>
      <c r="N18" s="165"/>
      <c r="O18" s="165"/>
      <c r="P18" s="171"/>
      <c r="Q18" s="171"/>
      <c r="R18" s="171"/>
      <c r="S18" s="171"/>
      <c r="T18" s="171"/>
      <c r="U18" s="165"/>
      <c r="V18" s="165"/>
      <c r="W18" s="171"/>
      <c r="X18" s="171"/>
      <c r="Y18" s="171"/>
      <c r="Z18" s="171"/>
      <c r="AA18" s="171"/>
      <c r="AB18" s="165"/>
      <c r="AC18" s="165"/>
      <c r="AD18" s="171"/>
      <c r="AE18" s="171"/>
      <c r="AF18" s="171"/>
      <c r="AG18" s="171"/>
      <c r="AH18" s="171"/>
      <c r="AI18" s="165"/>
      <c r="AJ18" s="165"/>
      <c r="AK18" s="171"/>
      <c r="AL18" s="171"/>
      <c r="AM18" s="171"/>
      <c r="AN18" s="171"/>
      <c r="AO18" s="171"/>
      <c r="AP18" s="165"/>
      <c r="AQ18" s="165"/>
      <c r="AR18" s="5" t="s">
        <v>380</v>
      </c>
      <c r="AS18" s="171"/>
      <c r="AT18" s="171"/>
      <c r="AU18" s="171"/>
      <c r="AV18" s="171"/>
      <c r="AW18" s="165"/>
      <c r="AX18" s="165"/>
      <c r="AY18" s="171"/>
      <c r="AZ18" s="171"/>
      <c r="BA18" s="171"/>
      <c r="BB18" s="171"/>
      <c r="BC18" s="171"/>
      <c r="BD18" s="165"/>
      <c r="BE18" s="165"/>
      <c r="BF18" s="171"/>
      <c r="BG18" s="171"/>
      <c r="BH18" s="171"/>
      <c r="BI18" s="171"/>
      <c r="BJ18" s="171"/>
      <c r="BK18" s="165"/>
      <c r="BL18" s="165"/>
      <c r="BM18" s="209"/>
      <c r="BN18" s="171">
        <f t="shared" si="16"/>
        <v>3</v>
      </c>
      <c r="BO18" s="171"/>
      <c r="BP18" s="171"/>
      <c r="BQ18" s="171"/>
      <c r="BR18" s="171"/>
      <c r="BS18" s="165"/>
      <c r="BT18" s="165"/>
      <c r="BU18" s="171"/>
      <c r="BV18" s="171"/>
      <c r="BW18" s="171"/>
      <c r="BX18" s="171"/>
      <c r="BY18" s="171"/>
      <c r="BZ18" s="165"/>
      <c r="CA18" s="165"/>
      <c r="CB18" s="166"/>
      <c r="CC18" s="166"/>
      <c r="CD18" s="171"/>
      <c r="CE18" s="171"/>
      <c r="CF18" s="174" t="s">
        <v>248</v>
      </c>
      <c r="CG18" s="165"/>
      <c r="CH18" s="165"/>
      <c r="CI18" s="171"/>
      <c r="CJ18" s="171"/>
      <c r="CK18" s="171"/>
      <c r="CL18" s="171"/>
      <c r="CM18" s="171"/>
      <c r="CN18" s="167"/>
      <c r="CO18" s="165"/>
      <c r="CP18" s="171"/>
      <c r="CQ18" s="171"/>
      <c r="CR18" s="171"/>
      <c r="CS18" s="209"/>
      <c r="CT18" s="174">
        <f t="shared" si="13"/>
        <v>0</v>
      </c>
      <c r="CU18" s="5" t="s">
        <v>980</v>
      </c>
      <c r="CV18" s="165"/>
      <c r="CW18" s="165"/>
      <c r="CX18" s="5" t="s">
        <v>248</v>
      </c>
      <c r="CY18" s="171"/>
      <c r="CZ18" s="171"/>
      <c r="DA18" s="171"/>
      <c r="DB18" s="171"/>
      <c r="DC18" s="165"/>
      <c r="DD18" s="165"/>
      <c r="DE18" s="171"/>
      <c r="DF18" s="171"/>
      <c r="DG18" s="171"/>
      <c r="DH18" s="171"/>
      <c r="DI18" s="166"/>
      <c r="DJ18" s="165"/>
      <c r="DK18" s="165" t="s">
        <v>248</v>
      </c>
      <c r="DL18" s="166" t="s">
        <v>248</v>
      </c>
      <c r="DM18" s="174" t="s">
        <v>383</v>
      </c>
      <c r="DN18" s="174" t="s">
        <v>383</v>
      </c>
      <c r="DO18" s="174" t="s">
        <v>383</v>
      </c>
      <c r="DP18" s="174" t="s">
        <v>383</v>
      </c>
      <c r="DQ18" s="165" t="s">
        <v>248</v>
      </c>
      <c r="DR18" s="165" t="s">
        <v>248</v>
      </c>
      <c r="DS18" s="171"/>
      <c r="DT18" s="171"/>
      <c r="DU18" s="171"/>
      <c r="DV18" s="171"/>
      <c r="DW18" s="171"/>
      <c r="DX18" s="165"/>
      <c r="DY18" s="166"/>
      <c r="DZ18" s="171"/>
      <c r="EA18" s="171"/>
      <c r="EB18" s="171"/>
      <c r="EC18" s="171"/>
      <c r="ED18" s="171"/>
      <c r="EE18" s="165"/>
      <c r="EF18" s="165"/>
      <c r="EG18" s="5" t="s">
        <v>383</v>
      </c>
      <c r="EH18" s="5" t="s">
        <v>383</v>
      </c>
      <c r="EI18" s="171"/>
      <c r="EJ18" s="171"/>
      <c r="EK18" s="171"/>
      <c r="EL18" s="165"/>
      <c r="EM18" s="165"/>
      <c r="EN18" s="171"/>
      <c r="EO18" s="171"/>
      <c r="EP18" s="171"/>
      <c r="EQ18" s="171"/>
      <c r="ER18" s="171"/>
      <c r="ES18" s="165"/>
      <c r="ET18" s="165"/>
      <c r="EU18" s="171"/>
      <c r="EV18" s="171"/>
      <c r="EW18" s="171"/>
      <c r="EX18" s="171"/>
      <c r="EY18" s="171"/>
      <c r="EZ18" s="165"/>
      <c r="FA18" s="179"/>
      <c r="FB18" s="171"/>
      <c r="FC18" s="171"/>
      <c r="FD18" s="5"/>
      <c r="FE18" s="5"/>
      <c r="FF18" s="5"/>
      <c r="FG18" s="165"/>
      <c r="FH18" s="165"/>
      <c r="FI18" s="166"/>
      <c r="FJ18" s="171"/>
      <c r="FK18" s="171"/>
      <c r="FL18" s="5" t="s">
        <v>248</v>
      </c>
      <c r="FM18" s="171"/>
      <c r="FN18" s="165"/>
      <c r="FO18" s="165"/>
      <c r="FP18" s="171"/>
      <c r="FQ18" s="171"/>
      <c r="FR18" s="171"/>
      <c r="FS18" s="171"/>
      <c r="FT18" s="171"/>
      <c r="FU18" s="165"/>
      <c r="FV18" s="165"/>
      <c r="FW18" s="5" t="s">
        <v>383</v>
      </c>
      <c r="FX18" s="171"/>
      <c r="FY18" s="171"/>
      <c r="FZ18" s="171"/>
      <c r="GA18" s="171"/>
      <c r="GB18" s="165"/>
      <c r="GC18" s="165"/>
      <c r="GD18" s="5" t="s">
        <v>383</v>
      </c>
      <c r="GE18" s="5" t="s">
        <v>383</v>
      </c>
      <c r="GF18" s="5" t="s">
        <v>383</v>
      </c>
      <c r="GG18" s="171"/>
      <c r="GH18" s="5"/>
      <c r="GI18" s="165"/>
      <c r="GJ18" s="165"/>
      <c r="GK18" s="171"/>
      <c r="GL18" s="171"/>
      <c r="GM18" s="171"/>
      <c r="GN18" s="171"/>
      <c r="GO18" s="171"/>
      <c r="GP18" s="165"/>
      <c r="GQ18" s="165"/>
      <c r="GR18" s="171"/>
      <c r="GS18" s="171"/>
      <c r="GT18" s="171"/>
      <c r="GU18" s="171"/>
      <c r="GV18" s="171"/>
      <c r="GW18" s="165"/>
      <c r="GX18" s="165"/>
      <c r="GY18" s="171"/>
      <c r="GZ18" s="5" t="s">
        <v>383</v>
      </c>
      <c r="HA18" s="171"/>
      <c r="HB18" s="171"/>
      <c r="HC18" s="171"/>
      <c r="HD18" s="165"/>
      <c r="HE18" s="165" t="s">
        <v>248</v>
      </c>
      <c r="HF18" s="5" t="s">
        <v>383</v>
      </c>
      <c r="HG18" s="5" t="s">
        <v>383</v>
      </c>
      <c r="HH18" s="5" t="s">
        <v>383</v>
      </c>
      <c r="HI18" s="5" t="s">
        <v>383</v>
      </c>
      <c r="HJ18" s="5" t="s">
        <v>383</v>
      </c>
      <c r="HK18" s="165" t="s">
        <v>248</v>
      </c>
      <c r="HL18" s="165" t="s">
        <v>248</v>
      </c>
      <c r="HM18" s="5" t="s">
        <v>383</v>
      </c>
      <c r="HN18" s="5" t="s">
        <v>383</v>
      </c>
      <c r="HO18" s="5" t="s">
        <v>383</v>
      </c>
      <c r="HP18" s="5" t="s">
        <v>383</v>
      </c>
      <c r="HQ18" s="5" t="s">
        <v>383</v>
      </c>
      <c r="HR18" s="165" t="s">
        <v>248</v>
      </c>
      <c r="HS18" s="165" t="s">
        <v>248</v>
      </c>
      <c r="HT18" s="171"/>
      <c r="HU18" s="171"/>
      <c r="HV18" s="171"/>
      <c r="HW18" s="171"/>
      <c r="HX18" s="171"/>
      <c r="HY18" s="165"/>
      <c r="HZ18" s="165"/>
      <c r="IA18" s="5" t="s">
        <v>248</v>
      </c>
      <c r="IB18" s="171"/>
      <c r="IC18" s="171"/>
      <c r="ID18" s="171"/>
      <c r="IE18" s="171"/>
      <c r="IF18" s="166"/>
      <c r="IG18" s="165"/>
      <c r="IH18" s="171"/>
      <c r="II18" s="171"/>
      <c r="IJ18" s="171"/>
      <c r="IK18" s="171"/>
      <c r="IL18" s="171"/>
      <c r="IM18" s="165"/>
      <c r="IN18" s="165"/>
      <c r="IO18" s="171"/>
      <c r="IP18" s="171"/>
      <c r="IQ18" s="171"/>
      <c r="IR18" s="171"/>
      <c r="IS18" s="171"/>
      <c r="IT18" s="165"/>
      <c r="IU18" s="165"/>
      <c r="IV18" s="171"/>
      <c r="IW18" s="171"/>
      <c r="IX18" s="171"/>
      <c r="IY18" s="171"/>
      <c r="IZ18" s="171"/>
      <c r="JA18" s="165"/>
      <c r="JB18" s="165"/>
      <c r="JC18" s="171"/>
      <c r="JD18" s="171"/>
      <c r="JE18" s="171"/>
      <c r="JF18" s="5" t="s">
        <v>248</v>
      </c>
      <c r="JG18" s="5" t="s">
        <v>248</v>
      </c>
      <c r="JH18" s="165"/>
      <c r="JI18" s="165"/>
      <c r="JJ18" s="171"/>
      <c r="JK18" s="171"/>
      <c r="JL18" s="171"/>
      <c r="JM18" s="171"/>
      <c r="JN18" s="171"/>
      <c r="JO18" s="165"/>
      <c r="JP18" s="165"/>
      <c r="JQ18" s="171"/>
      <c r="JR18" s="171"/>
      <c r="JS18" s="171"/>
      <c r="JT18" s="171"/>
      <c r="JU18" s="5" t="s">
        <v>248</v>
      </c>
      <c r="JV18" s="165"/>
      <c r="JW18" s="165"/>
      <c r="JX18" s="5"/>
      <c r="JY18" s="5"/>
      <c r="JZ18" s="5"/>
      <c r="KA18" s="5"/>
      <c r="KB18" s="5"/>
      <c r="KC18" s="165"/>
      <c r="KD18" s="165"/>
      <c r="KE18" s="5"/>
      <c r="KF18" s="5"/>
      <c r="KG18" s="5"/>
      <c r="KH18" s="5"/>
      <c r="KI18" s="5"/>
      <c r="KJ18" s="142"/>
      <c r="KK18" s="165"/>
      <c r="KL18" s="5"/>
      <c r="KM18" s="5"/>
      <c r="KN18" s="5"/>
      <c r="KO18" s="5"/>
      <c r="KP18" s="5"/>
      <c r="KQ18" s="165"/>
      <c r="KR18" s="166"/>
      <c r="KS18" s="5"/>
      <c r="KT18" s="5"/>
      <c r="KU18" s="5"/>
      <c r="KV18" s="5"/>
      <c r="KW18" s="5"/>
      <c r="KX18" s="165"/>
      <c r="KY18" s="165"/>
      <c r="KZ18" s="166"/>
      <c r="LA18" s="166"/>
      <c r="LB18" s="5"/>
      <c r="LC18" s="5"/>
      <c r="LD18" s="5"/>
      <c r="LE18" s="165"/>
      <c r="LF18" s="165"/>
      <c r="LG18" s="5"/>
      <c r="LH18" s="5"/>
      <c r="LI18" s="5"/>
      <c r="LJ18" s="5"/>
      <c r="LK18" s="5"/>
      <c r="LL18" s="165"/>
      <c r="LM18" s="165"/>
      <c r="LN18" s="5"/>
      <c r="LO18" s="5"/>
      <c r="LP18" s="5"/>
      <c r="LQ18" s="5"/>
      <c r="LR18" s="5"/>
      <c r="LS18" s="165"/>
      <c r="LT18" s="165"/>
      <c r="LU18" s="5"/>
      <c r="LV18" s="5"/>
      <c r="LW18" s="5"/>
      <c r="LX18" s="5" t="s">
        <v>485</v>
      </c>
      <c r="LY18" s="5" t="s">
        <v>485</v>
      </c>
      <c r="LZ18" s="165" t="s">
        <v>485</v>
      </c>
      <c r="MA18" s="165"/>
      <c r="MB18" s="5"/>
      <c r="MC18" s="5"/>
      <c r="MD18" s="5"/>
      <c r="ME18" s="5"/>
      <c r="MF18" s="5"/>
      <c r="MG18" s="165"/>
      <c r="MH18" s="165"/>
      <c r="MI18" s="5"/>
      <c r="MJ18" s="5"/>
      <c r="MK18" s="5"/>
      <c r="ML18" s="5"/>
      <c r="MM18" s="5"/>
      <c r="MN18" s="165"/>
      <c r="MO18" s="165"/>
      <c r="MP18" s="5"/>
      <c r="MQ18" s="5"/>
      <c r="MR18" s="5"/>
      <c r="MS18" s="5"/>
      <c r="MT18" s="5"/>
      <c r="MU18" s="165"/>
      <c r="MV18" s="165"/>
      <c r="MW18" s="5"/>
      <c r="MX18" s="5"/>
      <c r="MY18" s="5"/>
      <c r="MZ18" s="5" t="s">
        <v>380</v>
      </c>
      <c r="NA18" s="5" t="s">
        <v>380</v>
      </c>
      <c r="NB18" s="165" t="s">
        <v>380</v>
      </c>
      <c r="NC18" s="166" t="s">
        <v>380</v>
      </c>
      <c r="ND18" s="166" t="s">
        <v>380</v>
      </c>
      <c r="NE18" s="5" t="s">
        <v>380</v>
      </c>
      <c r="NF18" s="5" t="s">
        <v>380</v>
      </c>
      <c r="NG18" s="5" t="s">
        <v>380</v>
      </c>
      <c r="NH18" s="5" t="s">
        <v>380</v>
      </c>
      <c r="NI18" s="168" t="s">
        <v>380</v>
      </c>
      <c r="NJ18" s="165" t="s">
        <v>380</v>
      </c>
      <c r="NK18" s="5" t="s">
        <v>380</v>
      </c>
      <c r="NL18" s="5" t="s">
        <v>380</v>
      </c>
      <c r="NM18" s="5" t="s">
        <v>380</v>
      </c>
      <c r="NN18" s="5" t="s">
        <v>380</v>
      </c>
      <c r="NO18" s="5" t="s">
        <v>380</v>
      </c>
      <c r="NP18" s="165" t="s">
        <v>997</v>
      </c>
      <c r="NQ18" s="165"/>
      <c r="NR18" s="5"/>
      <c r="NS18" s="5"/>
      <c r="NT18" s="5"/>
      <c r="NU18" s="5"/>
      <c r="NV18" s="5"/>
      <c r="NW18" s="165"/>
      <c r="NX18" s="165"/>
      <c r="NY18" s="5"/>
      <c r="NZ18" s="5"/>
      <c r="OA18" s="5"/>
      <c r="OB18" s="5"/>
      <c r="OC18" s="5"/>
      <c r="OD18" s="165"/>
      <c r="OE18" s="165"/>
      <c r="OF18" s="5"/>
      <c r="OG18" s="5"/>
      <c r="OH18" s="5"/>
      <c r="OI18" s="5"/>
      <c r="OJ18" s="5"/>
      <c r="OK18" s="165"/>
      <c r="OL18" s="165"/>
      <c r="OM18" s="5"/>
      <c r="ON18" s="5"/>
      <c r="OO18" s="5"/>
      <c r="OP18" s="5"/>
      <c r="OQ18" s="5"/>
      <c r="OR18" s="165"/>
      <c r="OS18" s="165"/>
      <c r="OT18" s="5"/>
      <c r="OU18" s="5"/>
      <c r="OV18" s="5"/>
      <c r="OW18" s="5"/>
      <c r="OX18" s="5"/>
      <c r="OY18" s="165"/>
      <c r="OZ18" s="165"/>
      <c r="PA18" s="5"/>
      <c r="PB18" s="5"/>
      <c r="PC18" s="5"/>
      <c r="PD18" s="5"/>
      <c r="PE18" s="5"/>
      <c r="PF18" s="165"/>
      <c r="PG18" s="165"/>
      <c r="PH18" s="5"/>
      <c r="PI18" s="5"/>
      <c r="PJ18" s="5"/>
      <c r="PK18" s="5"/>
      <c r="PL18" s="5"/>
      <c r="PM18" s="165"/>
      <c r="PN18" s="165"/>
      <c r="PO18" s="5"/>
      <c r="PP18" s="5"/>
    </row>
    <row r="19" spans="1:432">
      <c r="A19" s="294" t="s">
        <v>405</v>
      </c>
      <c r="B19" s="184">
        <v>30</v>
      </c>
      <c r="C19" s="170">
        <f t="shared" si="12"/>
        <v>17</v>
      </c>
      <c r="D19" s="280">
        <v>23</v>
      </c>
      <c r="E19" s="170">
        <f t="shared" si="14"/>
        <v>8</v>
      </c>
      <c r="F19" s="161">
        <f t="shared" si="15"/>
        <v>-1</v>
      </c>
      <c r="G19" s="164"/>
      <c r="H19" s="165"/>
      <c r="I19" s="5" t="s">
        <v>380</v>
      </c>
      <c r="J19" s="5" t="s">
        <v>380</v>
      </c>
      <c r="K19" s="5" t="s">
        <v>380</v>
      </c>
      <c r="L19" s="5" t="s">
        <v>380</v>
      </c>
      <c r="M19" s="5" t="s">
        <v>380</v>
      </c>
      <c r="N19" s="165"/>
      <c r="O19" s="165"/>
      <c r="P19" s="5" t="s">
        <v>380</v>
      </c>
      <c r="Q19" s="5" t="s">
        <v>380</v>
      </c>
      <c r="R19" s="5" t="s">
        <v>380</v>
      </c>
      <c r="S19" s="5" t="s">
        <v>380</v>
      </c>
      <c r="T19" s="5" t="s">
        <v>592</v>
      </c>
      <c r="U19" s="165"/>
      <c r="V19" s="165"/>
      <c r="W19" s="5" t="s">
        <v>592</v>
      </c>
      <c r="X19" s="5" t="s">
        <v>592</v>
      </c>
      <c r="Y19" s="5" t="s">
        <v>592</v>
      </c>
      <c r="Z19" s="5" t="s">
        <v>592</v>
      </c>
      <c r="AA19" s="5" t="s">
        <v>592</v>
      </c>
      <c r="AB19" s="165"/>
      <c r="AC19" s="165"/>
      <c r="AD19" s="171"/>
      <c r="AE19" s="171"/>
      <c r="AF19" s="171"/>
      <c r="AG19" s="171"/>
      <c r="AH19" s="171"/>
      <c r="AI19" s="165"/>
      <c r="AJ19" s="165"/>
      <c r="AK19" s="171"/>
      <c r="AL19" s="5" t="s">
        <v>380</v>
      </c>
      <c r="AM19" s="5" t="s">
        <v>380</v>
      </c>
      <c r="AN19" s="171"/>
      <c r="AO19" s="171"/>
      <c r="AP19" s="165"/>
      <c r="AQ19" s="165"/>
      <c r="AR19" s="171"/>
      <c r="AS19" s="171"/>
      <c r="AT19" s="171"/>
      <c r="AU19" s="171"/>
      <c r="AV19" s="171"/>
      <c r="AW19" s="165"/>
      <c r="AX19" s="165"/>
      <c r="AY19" s="171"/>
      <c r="AZ19" s="171"/>
      <c r="BA19" s="171"/>
      <c r="BB19" s="171"/>
      <c r="BC19" s="171"/>
      <c r="BD19" s="165"/>
      <c r="BE19" s="165"/>
      <c r="BF19" s="5" t="s">
        <v>380</v>
      </c>
      <c r="BG19" s="171"/>
      <c r="BH19" s="171"/>
      <c r="BI19" s="171"/>
      <c r="BJ19" s="171"/>
      <c r="BK19" s="165"/>
      <c r="BL19" s="165"/>
      <c r="BM19" s="209"/>
      <c r="BN19" s="171">
        <f t="shared" si="16"/>
        <v>12</v>
      </c>
      <c r="BO19" s="171"/>
      <c r="BP19" s="171"/>
      <c r="BQ19" s="171"/>
      <c r="BR19" s="171"/>
      <c r="BS19" s="165"/>
      <c r="BT19" s="165"/>
      <c r="BU19" s="171"/>
      <c r="BV19" s="5" t="s">
        <v>248</v>
      </c>
      <c r="BW19" s="5" t="s">
        <v>248</v>
      </c>
      <c r="BX19" s="5" t="s">
        <v>248</v>
      </c>
      <c r="BY19" s="171"/>
      <c r="BZ19" s="165"/>
      <c r="CA19" s="165"/>
      <c r="CB19" s="166"/>
      <c r="CC19" s="166"/>
      <c r="CD19" s="171"/>
      <c r="CE19" s="5" t="s">
        <v>383</v>
      </c>
      <c r="CF19" s="5" t="s">
        <v>383</v>
      </c>
      <c r="CG19" s="165"/>
      <c r="CH19" s="165"/>
      <c r="CI19" s="171"/>
      <c r="CJ19" s="171"/>
      <c r="CK19" s="171"/>
      <c r="CL19" s="171"/>
      <c r="CM19" s="171"/>
      <c r="CN19" s="167"/>
      <c r="CO19" s="165"/>
      <c r="CP19" s="171"/>
      <c r="CQ19" s="171"/>
      <c r="CR19" s="171"/>
      <c r="CS19" s="209"/>
      <c r="CT19" s="174">
        <f t="shared" si="13"/>
        <v>2</v>
      </c>
      <c r="CU19" s="233"/>
      <c r="CV19" s="165"/>
      <c r="CW19" s="165"/>
      <c r="CX19" s="171"/>
      <c r="CY19" s="171"/>
      <c r="CZ19" s="171"/>
      <c r="DA19" s="171"/>
      <c r="DB19" s="171"/>
      <c r="DC19" s="165"/>
      <c r="DD19" s="165"/>
      <c r="DE19" s="171"/>
      <c r="DF19" s="171"/>
      <c r="DG19" s="171"/>
      <c r="DH19" s="171"/>
      <c r="DI19" s="166"/>
      <c r="DJ19" s="165"/>
      <c r="DK19" s="165"/>
      <c r="DL19" s="166"/>
      <c r="DM19" s="5" t="s">
        <v>383</v>
      </c>
      <c r="DN19" s="5" t="s">
        <v>383</v>
      </c>
      <c r="DO19" s="171"/>
      <c r="DP19" s="171"/>
      <c r="DQ19" s="165"/>
      <c r="DR19" s="165"/>
      <c r="DS19" s="171"/>
      <c r="DT19" s="171"/>
      <c r="DU19" s="171"/>
      <c r="DV19" s="171"/>
      <c r="DW19" s="5" t="s">
        <v>383</v>
      </c>
      <c r="DX19" s="165" t="s">
        <v>998</v>
      </c>
      <c r="DY19" s="166"/>
      <c r="DZ19" s="171"/>
      <c r="EA19" s="171"/>
      <c r="EB19" s="171"/>
      <c r="EC19" s="171"/>
      <c r="ED19" s="171"/>
      <c r="EE19" s="165"/>
      <c r="EF19" s="165"/>
      <c r="EG19" s="171"/>
      <c r="EH19" s="171"/>
      <c r="EI19" s="171"/>
      <c r="EJ19" s="171"/>
      <c r="EK19" s="171"/>
      <c r="EL19" s="165"/>
      <c r="EM19" s="165"/>
      <c r="EN19" s="171"/>
      <c r="EO19" s="171"/>
      <c r="EP19" s="171"/>
      <c r="EQ19" s="171"/>
      <c r="ER19" s="171"/>
      <c r="ES19" s="165"/>
      <c r="ET19" s="165"/>
      <c r="EU19" s="171"/>
      <c r="EV19" s="171"/>
      <c r="EW19" s="171"/>
      <c r="EX19" s="171"/>
      <c r="EY19" s="171"/>
      <c r="EZ19" s="165"/>
      <c r="FA19" s="179"/>
      <c r="FB19" s="171"/>
      <c r="FC19" s="171"/>
      <c r="FD19" s="5"/>
      <c r="FE19" s="5"/>
      <c r="FF19" s="5"/>
      <c r="FG19" s="165"/>
      <c r="FH19" s="165"/>
      <c r="FI19" s="166"/>
      <c r="FJ19" s="171"/>
      <c r="FK19" s="171"/>
      <c r="FL19" s="171"/>
      <c r="FM19" s="171"/>
      <c r="FN19" s="165"/>
      <c r="FO19" s="165"/>
      <c r="FP19" s="5" t="s">
        <v>383</v>
      </c>
      <c r="FQ19" s="171"/>
      <c r="FR19" s="171"/>
      <c r="FS19" s="171"/>
      <c r="FT19" s="171"/>
      <c r="FU19" s="165"/>
      <c r="FV19" s="165"/>
      <c r="FW19" s="171"/>
      <c r="FX19" s="171"/>
      <c r="FY19" s="171"/>
      <c r="FZ19" s="171"/>
      <c r="GA19" s="171"/>
      <c r="GB19" s="165"/>
      <c r="GC19" s="165"/>
      <c r="GD19" s="171"/>
      <c r="GE19" s="171"/>
      <c r="GF19" s="171"/>
      <c r="GG19" s="171"/>
      <c r="GH19" s="5" t="s">
        <v>999</v>
      </c>
      <c r="GI19" s="165"/>
      <c r="GJ19" s="165"/>
      <c r="GK19" s="171" t="s">
        <v>1000</v>
      </c>
      <c r="GL19" s="171"/>
      <c r="GM19" s="171"/>
      <c r="GN19" s="171"/>
      <c r="GO19" s="171"/>
      <c r="GP19" s="165"/>
      <c r="GQ19" s="165"/>
      <c r="GR19" s="171"/>
      <c r="GS19" s="171"/>
      <c r="GT19" s="171"/>
      <c r="GU19" s="171"/>
      <c r="GV19" s="171"/>
      <c r="GW19" s="165"/>
      <c r="GX19" s="165"/>
      <c r="GY19" s="171"/>
      <c r="GZ19" s="171"/>
      <c r="HA19" s="171"/>
      <c r="HB19" s="171"/>
      <c r="HC19" s="171"/>
      <c r="HD19" s="165" t="s">
        <v>248</v>
      </c>
      <c r="HE19" s="165" t="s">
        <v>248</v>
      </c>
      <c r="HF19" s="5" t="s">
        <v>380</v>
      </c>
      <c r="HG19" s="5" t="s">
        <v>380</v>
      </c>
      <c r="HH19" s="5" t="s">
        <v>380</v>
      </c>
      <c r="HI19" s="5" t="s">
        <v>380</v>
      </c>
      <c r="HJ19" s="5" t="s">
        <v>380</v>
      </c>
      <c r="HK19" s="165" t="s">
        <v>380</v>
      </c>
      <c r="HL19" s="165" t="s">
        <v>380</v>
      </c>
      <c r="HM19" s="5" t="s">
        <v>1001</v>
      </c>
      <c r="HN19" s="171"/>
      <c r="HO19" s="5"/>
      <c r="HP19" s="171"/>
      <c r="HQ19" s="171"/>
      <c r="HR19" s="165"/>
      <c r="HS19" s="165"/>
      <c r="HT19" s="5" t="s">
        <v>383</v>
      </c>
      <c r="HU19" s="171"/>
      <c r="HV19" s="171"/>
      <c r="HW19" s="171"/>
      <c r="HX19" s="171"/>
      <c r="HY19" s="165"/>
      <c r="HZ19" s="165"/>
      <c r="IA19" s="171"/>
      <c r="IB19" s="171"/>
      <c r="IC19" s="171"/>
      <c r="ID19" s="171"/>
      <c r="IE19" s="171"/>
      <c r="IF19" s="166"/>
      <c r="IG19" s="165"/>
      <c r="IH19" s="5" t="s">
        <v>380</v>
      </c>
      <c r="II19" s="171"/>
      <c r="IJ19" s="171"/>
      <c r="IK19" s="171"/>
      <c r="IL19" s="171"/>
      <c r="IM19" s="165"/>
      <c r="IN19" s="165"/>
      <c r="IO19" s="171"/>
      <c r="IP19" s="171"/>
      <c r="IQ19" s="171"/>
      <c r="IR19" s="171"/>
      <c r="IS19" s="171"/>
      <c r="IT19" s="165"/>
      <c r="IU19" s="165"/>
      <c r="IV19" s="5" t="s">
        <v>383</v>
      </c>
      <c r="IW19" s="171"/>
      <c r="IX19" s="171"/>
      <c r="IY19" s="171"/>
      <c r="IZ19" s="171"/>
      <c r="JA19" s="165"/>
      <c r="JB19" s="165"/>
      <c r="JC19" s="171"/>
      <c r="JD19" s="171"/>
      <c r="JE19" s="171"/>
      <c r="JF19" s="171"/>
      <c r="JG19" s="171"/>
      <c r="JH19" s="165"/>
      <c r="JI19" s="165"/>
      <c r="JJ19" s="171"/>
      <c r="JK19" s="171"/>
      <c r="JL19" s="171"/>
      <c r="JM19" s="171"/>
      <c r="JN19" s="171"/>
      <c r="JO19" s="165"/>
      <c r="JP19" s="165"/>
      <c r="JQ19" s="5"/>
      <c r="JR19" s="5"/>
      <c r="JS19" s="5"/>
      <c r="JT19" s="5"/>
      <c r="JU19" s="5"/>
      <c r="JV19" s="165"/>
      <c r="JW19" s="165"/>
      <c r="JX19" s="5"/>
      <c r="JY19" s="5"/>
      <c r="JZ19" s="5"/>
      <c r="KA19" s="5"/>
      <c r="KB19" s="5"/>
      <c r="KC19" s="165"/>
      <c r="KD19" s="165"/>
      <c r="KE19" s="5"/>
      <c r="KF19" s="5"/>
      <c r="KG19" s="5"/>
      <c r="KH19" s="5"/>
      <c r="KI19" s="5"/>
      <c r="KJ19" s="142"/>
      <c r="KK19" s="165"/>
      <c r="KL19" s="5"/>
      <c r="KM19" s="5"/>
      <c r="KN19" s="5"/>
      <c r="KO19" s="5"/>
      <c r="KP19" s="5"/>
      <c r="KQ19" s="165"/>
      <c r="KR19" s="166"/>
      <c r="KS19" s="5"/>
      <c r="KT19" s="5"/>
      <c r="KU19" s="5"/>
      <c r="KV19" s="5"/>
      <c r="KW19" s="5"/>
      <c r="KX19" s="165"/>
      <c r="KY19" s="165"/>
      <c r="KZ19" s="166"/>
      <c r="LA19" s="166"/>
      <c r="LB19" s="5"/>
      <c r="LC19" s="5"/>
      <c r="LD19" s="5"/>
      <c r="LE19" s="165"/>
      <c r="LF19" s="165"/>
      <c r="LG19" s="5"/>
      <c r="LH19" s="5"/>
      <c r="LI19" s="5"/>
      <c r="LJ19" s="5"/>
      <c r="LK19" s="5"/>
      <c r="LL19" s="165"/>
      <c r="LM19" s="165"/>
      <c r="LN19" s="5"/>
      <c r="LO19" s="5"/>
      <c r="LP19" s="5"/>
      <c r="LQ19" s="5"/>
      <c r="LR19" s="5"/>
      <c r="LS19" s="165"/>
      <c r="LT19" s="165"/>
      <c r="LU19" s="5"/>
      <c r="LV19" s="5"/>
      <c r="LW19" s="5"/>
      <c r="LX19" s="5"/>
      <c r="LY19" s="5"/>
      <c r="LZ19" s="165"/>
      <c r="MA19" s="165"/>
      <c r="MB19" s="5"/>
      <c r="MC19" s="5"/>
      <c r="MD19" s="5"/>
      <c r="ME19" s="5"/>
      <c r="MF19" s="5"/>
      <c r="MG19" s="165"/>
      <c r="MH19" s="165"/>
      <c r="MI19" s="5"/>
      <c r="MJ19" s="5"/>
      <c r="MK19" s="5"/>
      <c r="ML19" s="5"/>
      <c r="MM19" s="5"/>
      <c r="MN19" s="165"/>
      <c r="MO19" s="165"/>
      <c r="MP19" s="5"/>
      <c r="MQ19" s="5"/>
      <c r="MR19" s="5"/>
      <c r="MS19" s="5"/>
      <c r="MT19" s="5"/>
      <c r="MU19" s="165"/>
      <c r="MV19" s="165"/>
      <c r="MW19" s="5"/>
      <c r="MX19" s="5"/>
      <c r="MY19" s="5"/>
      <c r="MZ19" s="5"/>
      <c r="NA19" s="5"/>
      <c r="NB19" s="165" t="s">
        <v>380</v>
      </c>
      <c r="NC19" s="166" t="s">
        <v>380</v>
      </c>
      <c r="ND19" s="166" t="s">
        <v>380</v>
      </c>
      <c r="NE19" s="5" t="s">
        <v>380</v>
      </c>
      <c r="NF19" s="5" t="s">
        <v>380</v>
      </c>
      <c r="NG19" s="5" t="s">
        <v>380</v>
      </c>
      <c r="NH19" s="5" t="s">
        <v>380</v>
      </c>
      <c r="NI19" s="168" t="s">
        <v>380</v>
      </c>
      <c r="NJ19" s="165" t="s">
        <v>380</v>
      </c>
      <c r="NK19" s="5" t="s">
        <v>380</v>
      </c>
      <c r="NL19" s="5" t="s">
        <v>984</v>
      </c>
      <c r="NM19" s="5"/>
      <c r="NN19" s="5"/>
      <c r="NO19" s="5"/>
      <c r="NP19" s="165"/>
      <c r="NQ19" s="165"/>
      <c r="NR19" s="5"/>
      <c r="NS19" s="5"/>
      <c r="NT19" s="5"/>
      <c r="NU19" s="5"/>
      <c r="NV19" s="5"/>
      <c r="NW19" s="165"/>
      <c r="NX19" s="165"/>
      <c r="NY19" s="5"/>
      <c r="NZ19" s="5"/>
      <c r="OA19" s="5"/>
      <c r="OB19" s="5"/>
      <c r="OC19" s="5"/>
      <c r="OD19" s="165"/>
      <c r="OE19" s="165"/>
      <c r="OF19" s="5"/>
      <c r="OG19" s="5"/>
      <c r="OH19" s="5"/>
      <c r="OI19" s="5"/>
      <c r="OJ19" s="5"/>
      <c r="OK19" s="165"/>
      <c r="OL19" s="165"/>
      <c r="OM19" s="5"/>
      <c r="ON19" s="5"/>
      <c r="OO19" s="5"/>
      <c r="OP19" s="5"/>
      <c r="OQ19" s="5"/>
      <c r="OR19" s="165"/>
      <c r="OS19" s="165"/>
      <c r="OT19" s="5"/>
      <c r="OU19" s="5"/>
      <c r="OV19" s="5"/>
      <c r="OW19" s="5"/>
      <c r="OX19" s="5"/>
      <c r="OY19" s="165"/>
      <c r="OZ19" s="165"/>
      <c r="PA19" s="5"/>
      <c r="PB19" s="5"/>
      <c r="PC19" s="5"/>
      <c r="PD19" s="5"/>
      <c r="PE19" s="5"/>
      <c r="PF19" s="165"/>
      <c r="PG19" s="165"/>
      <c r="PH19" s="5"/>
      <c r="PI19" s="5"/>
      <c r="PJ19" s="5"/>
      <c r="PK19" s="5"/>
      <c r="PL19" s="5"/>
      <c r="PM19" s="165"/>
      <c r="PN19" s="165"/>
      <c r="PO19" s="5"/>
      <c r="PP19" s="5"/>
    </row>
    <row r="20" spans="1:432">
      <c r="A20" s="288" t="s">
        <v>406</v>
      </c>
      <c r="B20" s="184">
        <v>30</v>
      </c>
      <c r="C20" s="170">
        <f t="shared" si="12"/>
        <v>12</v>
      </c>
      <c r="D20" s="280">
        <v>26</v>
      </c>
      <c r="E20" s="170">
        <f t="shared" si="14"/>
        <v>5</v>
      </c>
      <c r="F20" s="161">
        <f t="shared" si="15"/>
        <v>-1</v>
      </c>
      <c r="G20" s="164"/>
      <c r="H20" s="165"/>
      <c r="I20" s="5" t="s">
        <v>383</v>
      </c>
      <c r="J20" s="5" t="s">
        <v>380</v>
      </c>
      <c r="K20" s="171"/>
      <c r="L20" s="171"/>
      <c r="M20" s="171"/>
      <c r="N20" s="165"/>
      <c r="O20" s="165"/>
      <c r="P20" s="5" t="s">
        <v>380</v>
      </c>
      <c r="Q20" s="5" t="s">
        <v>380</v>
      </c>
      <c r="R20" s="171"/>
      <c r="S20" s="171"/>
      <c r="T20" s="171"/>
      <c r="U20" s="165"/>
      <c r="V20" s="165"/>
      <c r="W20" s="5" t="s">
        <v>380</v>
      </c>
      <c r="X20" s="171"/>
      <c r="Y20" s="171"/>
      <c r="Z20" s="171"/>
      <c r="AA20" s="171"/>
      <c r="AB20" s="165"/>
      <c r="AC20" s="165"/>
      <c r="AD20" s="171"/>
      <c r="AE20" s="171"/>
      <c r="AF20" s="171"/>
      <c r="AG20" s="171"/>
      <c r="AH20" s="171"/>
      <c r="AI20" s="165"/>
      <c r="AJ20" s="165"/>
      <c r="AK20" s="171"/>
      <c r="AL20" s="5" t="s">
        <v>380</v>
      </c>
      <c r="AM20" s="171"/>
      <c r="AN20" s="171"/>
      <c r="AO20" s="171"/>
      <c r="AP20" s="165"/>
      <c r="AQ20" s="165"/>
      <c r="AR20" s="5" t="s">
        <v>380</v>
      </c>
      <c r="AS20" s="171"/>
      <c r="AT20" s="171"/>
      <c r="AU20" s="171"/>
      <c r="AV20" s="171"/>
      <c r="AW20" s="165"/>
      <c r="AX20" s="165"/>
      <c r="AY20" s="171"/>
      <c r="AZ20" s="171"/>
      <c r="BA20" s="171"/>
      <c r="BB20" s="171"/>
      <c r="BC20" s="171"/>
      <c r="BD20" s="165"/>
      <c r="BE20" s="165"/>
      <c r="BF20" s="171"/>
      <c r="BG20" s="171"/>
      <c r="BH20" s="171"/>
      <c r="BI20" s="171"/>
      <c r="BJ20" s="171"/>
      <c r="BK20" s="165"/>
      <c r="BL20" s="165"/>
      <c r="BM20" s="163" t="s">
        <v>380</v>
      </c>
      <c r="BN20" s="171">
        <f t="shared" si="16"/>
        <v>8</v>
      </c>
      <c r="BO20" s="171"/>
      <c r="BP20" s="171"/>
      <c r="BQ20" s="171"/>
      <c r="BR20" s="171"/>
      <c r="BS20" s="165"/>
      <c r="BT20" s="165"/>
      <c r="BU20" s="171"/>
      <c r="BV20" s="171"/>
      <c r="BW20" s="171"/>
      <c r="BX20" s="171"/>
      <c r="BY20" s="171"/>
      <c r="BZ20" s="165"/>
      <c r="CA20" s="165"/>
      <c r="CB20" s="166" t="s">
        <v>248</v>
      </c>
      <c r="CC20" s="166" t="s">
        <v>248</v>
      </c>
      <c r="CD20" s="5" t="s">
        <v>248</v>
      </c>
      <c r="CE20" s="5" t="s">
        <v>248</v>
      </c>
      <c r="CF20" s="5" t="s">
        <v>248</v>
      </c>
      <c r="CG20" s="165"/>
      <c r="CH20" s="165"/>
      <c r="CI20" s="171"/>
      <c r="CJ20" s="171"/>
      <c r="CK20" s="171"/>
      <c r="CL20" s="171"/>
      <c r="CM20" s="171"/>
      <c r="CN20" s="167"/>
      <c r="CO20" s="165"/>
      <c r="CP20" s="171"/>
      <c r="CQ20" s="171"/>
      <c r="CR20" s="171"/>
      <c r="CS20" s="209"/>
      <c r="CT20" s="174">
        <f t="shared" si="13"/>
        <v>0</v>
      </c>
      <c r="CU20" s="233"/>
      <c r="CV20" s="165"/>
      <c r="CW20" s="165"/>
      <c r="CX20" s="171"/>
      <c r="CY20" s="171"/>
      <c r="CZ20" s="171"/>
      <c r="DA20" s="171"/>
      <c r="DB20" s="171"/>
      <c r="DC20" s="165"/>
      <c r="DD20" s="165"/>
      <c r="DE20" s="171"/>
      <c r="DF20" s="171"/>
      <c r="DG20" s="171"/>
      <c r="DH20" s="171"/>
      <c r="DI20" s="166"/>
      <c r="DJ20" s="165"/>
      <c r="DK20" s="165" t="s">
        <v>248</v>
      </c>
      <c r="DL20" s="166" t="s">
        <v>248</v>
      </c>
      <c r="DM20" s="174" t="s">
        <v>383</v>
      </c>
      <c r="DN20" s="174" t="s">
        <v>383</v>
      </c>
      <c r="DO20" s="174" t="s">
        <v>383</v>
      </c>
      <c r="DP20" s="174" t="s">
        <v>383</v>
      </c>
      <c r="DQ20" s="165"/>
      <c r="DR20" s="165"/>
      <c r="DS20" s="171"/>
      <c r="DT20" s="171"/>
      <c r="DU20" s="171"/>
      <c r="DV20" s="171"/>
      <c r="DW20" s="171"/>
      <c r="DX20" s="165"/>
      <c r="DY20" s="166"/>
      <c r="DZ20" s="5" t="s">
        <v>248</v>
      </c>
      <c r="EA20" s="171"/>
      <c r="EB20" s="171"/>
      <c r="EC20" s="171"/>
      <c r="ED20" s="171"/>
      <c r="EE20" s="165"/>
      <c r="EF20" s="165"/>
      <c r="EG20" s="171"/>
      <c r="EH20" s="171"/>
      <c r="EI20" s="171"/>
      <c r="EJ20" s="171"/>
      <c r="EK20" s="171"/>
      <c r="EL20" s="165"/>
      <c r="EM20" s="165"/>
      <c r="EN20" s="5" t="s">
        <v>248</v>
      </c>
      <c r="EO20" s="171"/>
      <c r="EP20" s="171"/>
      <c r="EQ20" s="171"/>
      <c r="ER20" s="171"/>
      <c r="ES20" s="165"/>
      <c r="ET20" s="165"/>
      <c r="EU20" s="171"/>
      <c r="EV20" s="171"/>
      <c r="EW20" s="171"/>
      <c r="EX20" s="171"/>
      <c r="EY20" s="171"/>
      <c r="EZ20" s="165"/>
      <c r="FA20" s="179"/>
      <c r="FB20" s="5" t="s">
        <v>248</v>
      </c>
      <c r="FC20" s="171"/>
      <c r="FD20" s="5"/>
      <c r="FE20" s="5"/>
      <c r="FF20" s="5"/>
      <c r="FG20" s="165"/>
      <c r="FH20" s="165"/>
      <c r="FI20" s="166"/>
      <c r="FJ20" s="5"/>
      <c r="FK20" s="171"/>
      <c r="FL20" s="171"/>
      <c r="FM20" s="171"/>
      <c r="FN20" s="165"/>
      <c r="FO20" s="165"/>
      <c r="FP20" s="5" t="s">
        <v>383</v>
      </c>
      <c r="FQ20" s="171"/>
      <c r="FR20" s="171"/>
      <c r="FS20" s="171"/>
      <c r="FT20" s="171"/>
      <c r="FU20" s="165"/>
      <c r="FV20" s="165"/>
      <c r="FW20" s="171"/>
      <c r="FX20" s="171"/>
      <c r="FY20" s="171"/>
      <c r="FZ20" s="171"/>
      <c r="GA20" s="171"/>
      <c r="GB20" s="165"/>
      <c r="GC20" s="165"/>
      <c r="GD20" s="5" t="s">
        <v>383</v>
      </c>
      <c r="GE20" s="171"/>
      <c r="GF20" s="171"/>
      <c r="GG20" s="171"/>
      <c r="GH20" s="5"/>
      <c r="GI20" s="165"/>
      <c r="GJ20" s="165"/>
      <c r="GK20" s="171"/>
      <c r="GL20" s="171"/>
      <c r="GM20" s="171"/>
      <c r="GN20" s="171"/>
      <c r="GO20" s="171"/>
      <c r="GP20" s="165"/>
      <c r="GQ20" s="165"/>
      <c r="GR20" s="171"/>
      <c r="GS20" s="171"/>
      <c r="GT20" s="171"/>
      <c r="GU20" s="171"/>
      <c r="GV20" s="171"/>
      <c r="GW20" s="165"/>
      <c r="GX20" s="165"/>
      <c r="GY20" s="5" t="s">
        <v>383</v>
      </c>
      <c r="GZ20" s="5" t="s">
        <v>383</v>
      </c>
      <c r="HA20" s="5" t="s">
        <v>383</v>
      </c>
      <c r="HB20" s="5" t="s">
        <v>383</v>
      </c>
      <c r="HC20" s="5" t="s">
        <v>383</v>
      </c>
      <c r="HD20" s="165" t="s">
        <v>248</v>
      </c>
      <c r="HE20" s="165" t="s">
        <v>248</v>
      </c>
      <c r="HF20" s="5" t="s">
        <v>383</v>
      </c>
      <c r="HG20" s="5" t="s">
        <v>383</v>
      </c>
      <c r="HH20" s="5" t="s">
        <v>383</v>
      </c>
      <c r="HI20" s="5" t="s">
        <v>383</v>
      </c>
      <c r="HJ20" s="5" t="s">
        <v>383</v>
      </c>
      <c r="HK20" s="165" t="s">
        <v>248</v>
      </c>
      <c r="HL20" s="165" t="s">
        <v>248</v>
      </c>
      <c r="HM20" s="5"/>
      <c r="HN20" s="171"/>
      <c r="HO20" s="5"/>
      <c r="HP20" s="171"/>
      <c r="HQ20" s="171"/>
      <c r="HR20" s="165"/>
      <c r="HS20" s="165"/>
      <c r="HT20" s="171"/>
      <c r="HU20" s="171"/>
      <c r="HV20" s="171"/>
      <c r="HW20" s="171"/>
      <c r="HX20" s="171"/>
      <c r="HY20" s="165"/>
      <c r="HZ20" s="165"/>
      <c r="IA20" s="171"/>
      <c r="IB20" s="171"/>
      <c r="IC20" s="171"/>
      <c r="ID20" s="171"/>
      <c r="IE20" s="171"/>
      <c r="IF20" s="166"/>
      <c r="IG20" s="165"/>
      <c r="IH20" s="171"/>
      <c r="II20" s="171"/>
      <c r="IJ20" s="171"/>
      <c r="IK20" s="171"/>
      <c r="IL20" s="171"/>
      <c r="IM20" s="165"/>
      <c r="IN20" s="165"/>
      <c r="IO20" s="5" t="s">
        <v>248</v>
      </c>
      <c r="IP20" s="171"/>
      <c r="IQ20" s="171"/>
      <c r="IR20" s="171"/>
      <c r="IS20" s="171"/>
      <c r="IT20" s="165"/>
      <c r="IU20" s="165"/>
      <c r="IV20" s="171"/>
      <c r="IW20" s="171"/>
      <c r="IX20" s="171"/>
      <c r="IY20" s="171"/>
      <c r="IZ20" s="171"/>
      <c r="JA20" s="165"/>
      <c r="JB20" s="165"/>
      <c r="JC20" s="171"/>
      <c r="JD20" s="171"/>
      <c r="JE20" s="171"/>
      <c r="JF20" s="171"/>
      <c r="JG20" s="171"/>
      <c r="JH20" s="165"/>
      <c r="JI20" s="165"/>
      <c r="JJ20" s="171"/>
      <c r="JK20" s="171"/>
      <c r="JL20" s="171"/>
      <c r="JM20" s="171"/>
      <c r="JN20" s="171"/>
      <c r="JO20" s="165"/>
      <c r="JP20" s="165"/>
      <c r="JQ20" s="5"/>
      <c r="JR20" s="5"/>
      <c r="JS20" s="5"/>
      <c r="JT20" s="5"/>
      <c r="JU20" s="5"/>
      <c r="JV20" s="165"/>
      <c r="JW20" s="165"/>
      <c r="JX20" s="5"/>
      <c r="JY20" s="5"/>
      <c r="JZ20" s="5"/>
      <c r="KA20" s="5"/>
      <c r="KB20" s="5"/>
      <c r="KC20" s="165"/>
      <c r="KD20" s="165"/>
      <c r="KE20" s="5"/>
      <c r="KF20" s="5"/>
      <c r="KG20" s="5"/>
      <c r="KH20" s="5"/>
      <c r="KI20" s="5"/>
      <c r="KJ20" s="142"/>
      <c r="KK20" s="165"/>
      <c r="KL20" s="5"/>
      <c r="KM20" s="5"/>
      <c r="KN20" s="5"/>
      <c r="KO20" s="5"/>
      <c r="KP20" s="5"/>
      <c r="KQ20" s="165"/>
      <c r="KR20" s="166"/>
      <c r="KS20" s="5"/>
      <c r="KT20" s="5"/>
      <c r="KU20" s="5"/>
      <c r="KV20" s="5"/>
      <c r="KW20" s="5"/>
      <c r="KX20" s="165"/>
      <c r="KY20" s="165"/>
      <c r="KZ20" s="166"/>
      <c r="LA20" s="166"/>
      <c r="LB20" s="5"/>
      <c r="LC20" s="5"/>
      <c r="LD20" s="5"/>
      <c r="LE20" s="165"/>
      <c r="LF20" s="165"/>
      <c r="LG20" s="5"/>
      <c r="LH20" s="5"/>
      <c r="LI20" s="5"/>
      <c r="LJ20" s="5"/>
      <c r="LK20" s="5"/>
      <c r="LL20" s="165"/>
      <c r="LM20" s="165"/>
      <c r="LN20" s="5"/>
      <c r="LO20" s="5"/>
      <c r="LP20" s="5"/>
      <c r="LQ20" s="5"/>
      <c r="LR20" s="5"/>
      <c r="LS20" s="165"/>
      <c r="LT20" s="165"/>
      <c r="LU20" s="5"/>
      <c r="LV20" s="5"/>
      <c r="LW20" s="5"/>
      <c r="LX20" s="5"/>
      <c r="LY20" s="5"/>
      <c r="LZ20" s="165"/>
      <c r="MA20" s="165"/>
      <c r="MB20" s="5"/>
      <c r="MC20" s="5"/>
      <c r="MD20" s="5"/>
      <c r="ME20" s="5"/>
      <c r="MF20" s="5"/>
      <c r="MG20" s="165"/>
      <c r="MH20" s="165"/>
      <c r="MI20" s="5"/>
      <c r="MJ20" s="5"/>
      <c r="MK20" s="5"/>
      <c r="ML20" s="5"/>
      <c r="MM20" s="5"/>
      <c r="MN20" s="165"/>
      <c r="MO20" s="165"/>
      <c r="MP20" s="5"/>
      <c r="MQ20" s="5"/>
      <c r="MR20" s="5"/>
      <c r="MS20" s="5"/>
      <c r="MT20" s="5"/>
      <c r="MU20" s="165"/>
      <c r="MV20" s="165"/>
      <c r="MW20" s="5"/>
      <c r="MX20" s="5"/>
      <c r="MY20" s="5"/>
      <c r="MZ20" s="5"/>
      <c r="NA20" s="5"/>
      <c r="NB20" s="165" t="s">
        <v>248</v>
      </c>
      <c r="NC20" s="166" t="s">
        <v>248</v>
      </c>
      <c r="ND20" s="166" t="s">
        <v>248</v>
      </c>
      <c r="NE20" s="5" t="s">
        <v>383</v>
      </c>
      <c r="NF20" s="5" t="s">
        <v>383</v>
      </c>
      <c r="NG20" s="5" t="s">
        <v>383</v>
      </c>
      <c r="NH20" s="5" t="s">
        <v>383</v>
      </c>
      <c r="NI20" s="168" t="s">
        <v>380</v>
      </c>
      <c r="NJ20" s="165" t="s">
        <v>380</v>
      </c>
      <c r="NK20" s="5" t="s">
        <v>380</v>
      </c>
      <c r="NL20" s="5" t="s">
        <v>380</v>
      </c>
      <c r="NM20" s="5" t="s">
        <v>380</v>
      </c>
      <c r="NN20" s="5" t="s">
        <v>380</v>
      </c>
      <c r="NO20" s="5" t="s">
        <v>380</v>
      </c>
      <c r="NP20" s="165"/>
      <c r="NQ20" s="165"/>
      <c r="NR20" s="5"/>
      <c r="NS20" s="5"/>
      <c r="NT20" s="5"/>
      <c r="NU20" s="5"/>
      <c r="NV20" s="5"/>
      <c r="NW20" s="165"/>
      <c r="NX20" s="165"/>
      <c r="NY20" s="5"/>
      <c r="NZ20" s="5"/>
      <c r="OA20" s="5"/>
      <c r="OB20" s="5"/>
      <c r="OC20" s="5"/>
      <c r="OD20" s="165"/>
      <c r="OE20" s="165"/>
      <c r="OF20" s="5"/>
      <c r="OG20" s="5"/>
      <c r="OH20" s="5"/>
      <c r="OI20" s="5"/>
      <c r="OJ20" s="5"/>
      <c r="OK20" s="165"/>
      <c r="OL20" s="165"/>
      <c r="OM20" s="5"/>
      <c r="ON20" s="5"/>
      <c r="OO20" s="5"/>
      <c r="OP20" s="5"/>
      <c r="OQ20" s="5"/>
      <c r="OR20" s="165"/>
      <c r="OS20" s="165"/>
      <c r="OT20" s="5"/>
      <c r="OU20" s="5"/>
      <c r="OV20" s="5"/>
      <c r="OW20" s="5"/>
      <c r="OX20" s="5"/>
      <c r="OY20" s="165"/>
      <c r="OZ20" s="165"/>
      <c r="PA20" s="5"/>
      <c r="PB20" s="5"/>
      <c r="PC20" s="5"/>
      <c r="PD20" s="5"/>
      <c r="PE20" s="5"/>
      <c r="PF20" s="165"/>
      <c r="PG20" s="165"/>
      <c r="PH20" s="5"/>
      <c r="PI20" s="5"/>
      <c r="PJ20" s="5"/>
      <c r="PK20" s="5"/>
      <c r="PL20" s="5"/>
      <c r="PM20" s="165"/>
      <c r="PN20" s="165"/>
      <c r="PO20" s="5"/>
      <c r="PP20" s="5"/>
    </row>
    <row r="21" spans="1:432" ht="14.25" customHeight="1">
      <c r="A21" s="294" t="s">
        <v>409</v>
      </c>
      <c r="B21" s="184">
        <v>36</v>
      </c>
      <c r="C21" s="170">
        <f t="shared" si="12"/>
        <v>8</v>
      </c>
      <c r="D21" s="280">
        <v>27</v>
      </c>
      <c r="E21" s="170">
        <f t="shared" si="14"/>
        <v>10</v>
      </c>
      <c r="F21" s="161">
        <f t="shared" si="15"/>
        <v>-1</v>
      </c>
      <c r="G21" s="164"/>
      <c r="H21" s="165"/>
      <c r="I21" s="5" t="s">
        <v>383</v>
      </c>
      <c r="J21" s="5" t="s">
        <v>383</v>
      </c>
      <c r="K21" s="5" t="s">
        <v>383</v>
      </c>
      <c r="L21" s="171"/>
      <c r="M21" s="171"/>
      <c r="N21" s="165"/>
      <c r="O21" s="165"/>
      <c r="P21" s="171"/>
      <c r="Q21" s="171"/>
      <c r="R21" s="171"/>
      <c r="S21" s="171"/>
      <c r="T21" s="171"/>
      <c r="U21" s="165"/>
      <c r="V21" s="165"/>
      <c r="W21" s="171"/>
      <c r="X21" s="171"/>
      <c r="Y21" s="171"/>
      <c r="Z21" s="171"/>
      <c r="AA21" s="171"/>
      <c r="AB21" s="165"/>
      <c r="AC21" s="165"/>
      <c r="AD21" s="171"/>
      <c r="AE21" s="171"/>
      <c r="AF21" s="171"/>
      <c r="AG21" s="5" t="s">
        <v>380</v>
      </c>
      <c r="AH21" s="171"/>
      <c r="AI21" s="165"/>
      <c r="AJ21" s="165"/>
      <c r="AK21" s="171"/>
      <c r="AL21" s="5" t="s">
        <v>380</v>
      </c>
      <c r="AM21" s="171"/>
      <c r="AN21" s="171"/>
      <c r="AO21" s="5" t="s">
        <v>380</v>
      </c>
      <c r="AP21" s="165"/>
      <c r="AQ21" s="165"/>
      <c r="AR21" s="171"/>
      <c r="AS21" s="171"/>
      <c r="AT21" s="171"/>
      <c r="AU21" s="171"/>
      <c r="AV21" s="171"/>
      <c r="AW21" s="165"/>
      <c r="AX21" s="165"/>
      <c r="AY21" s="5" t="s">
        <v>380</v>
      </c>
      <c r="AZ21" s="171"/>
      <c r="BA21" s="171"/>
      <c r="BB21" s="171"/>
      <c r="BC21" s="171"/>
      <c r="BD21" s="165"/>
      <c r="BE21" s="165"/>
      <c r="BF21" s="171"/>
      <c r="BG21" s="171"/>
      <c r="BH21" s="171"/>
      <c r="BI21" s="171"/>
      <c r="BJ21" s="171"/>
      <c r="BK21" s="165"/>
      <c r="BL21" s="165"/>
      <c r="BM21" s="209"/>
      <c r="BN21" s="171">
        <f t="shared" si="16"/>
        <v>7</v>
      </c>
      <c r="BO21" s="171"/>
      <c r="BP21" s="171"/>
      <c r="BQ21" s="171"/>
      <c r="BR21" s="171"/>
      <c r="BS21" s="165"/>
      <c r="BT21" s="165"/>
      <c r="BU21" s="171"/>
      <c r="BV21" s="171"/>
      <c r="BW21" s="171"/>
      <c r="BX21" s="171"/>
      <c r="BY21" s="171"/>
      <c r="BZ21" s="165"/>
      <c r="CA21" s="165"/>
      <c r="CB21" s="166" t="s">
        <v>248</v>
      </c>
      <c r="CC21" s="166" t="s">
        <v>248</v>
      </c>
      <c r="CD21" s="171"/>
      <c r="CE21" s="171"/>
      <c r="CF21" s="171"/>
      <c r="CG21" s="165"/>
      <c r="CH21" s="165"/>
      <c r="CI21" s="171"/>
      <c r="CJ21" s="171"/>
      <c r="CK21" s="171"/>
      <c r="CL21" s="171"/>
      <c r="CM21" s="171"/>
      <c r="CN21" s="167"/>
      <c r="CO21" s="165"/>
      <c r="CP21" s="171"/>
      <c r="CQ21" s="171"/>
      <c r="CR21" s="171"/>
      <c r="CS21" s="209"/>
      <c r="CT21" s="174">
        <f t="shared" si="13"/>
        <v>0</v>
      </c>
      <c r="CU21" s="233"/>
      <c r="CV21" s="165"/>
      <c r="CW21" s="165"/>
      <c r="CX21" s="171"/>
      <c r="CY21" s="171"/>
      <c r="CZ21" s="171"/>
      <c r="DA21" s="171"/>
      <c r="DB21" s="171"/>
      <c r="DC21" s="165"/>
      <c r="DD21" s="165"/>
      <c r="DE21" s="171"/>
      <c r="DF21" s="171"/>
      <c r="DG21" s="171"/>
      <c r="DH21" s="171"/>
      <c r="DI21" s="166" t="s">
        <v>248</v>
      </c>
      <c r="DJ21" s="165" t="s">
        <v>248</v>
      </c>
      <c r="DK21" s="165" t="s">
        <v>248</v>
      </c>
      <c r="DL21" s="166" t="s">
        <v>248</v>
      </c>
      <c r="DM21" s="5" t="s">
        <v>383</v>
      </c>
      <c r="DN21" s="171"/>
      <c r="DO21" s="171"/>
      <c r="DP21" s="171"/>
      <c r="DQ21" s="165"/>
      <c r="DR21" s="165"/>
      <c r="DS21" s="171"/>
      <c r="DT21" s="171"/>
      <c r="DU21" s="171"/>
      <c r="DV21" s="171"/>
      <c r="DW21" s="171"/>
      <c r="DX21" s="165"/>
      <c r="DY21" s="166"/>
      <c r="DZ21" s="171"/>
      <c r="EA21" s="171"/>
      <c r="EB21" s="171"/>
      <c r="EC21" s="171"/>
      <c r="ED21" s="171"/>
      <c r="EE21" s="165"/>
      <c r="EF21" s="165"/>
      <c r="EG21" s="171"/>
      <c r="EH21" s="171"/>
      <c r="EI21" s="171"/>
      <c r="EJ21" s="171"/>
      <c r="EK21" s="171"/>
      <c r="EL21" s="165"/>
      <c r="EM21" s="165"/>
      <c r="EN21" s="5" t="s">
        <v>248</v>
      </c>
      <c r="EO21" s="171"/>
      <c r="EP21" s="171"/>
      <c r="EQ21" s="171"/>
      <c r="ER21" s="171"/>
      <c r="ES21" s="165"/>
      <c r="ET21" s="165"/>
      <c r="EU21" s="171"/>
      <c r="EV21" s="171"/>
      <c r="EW21" s="171"/>
      <c r="EX21" s="171"/>
      <c r="EY21" s="171"/>
      <c r="EZ21" s="165"/>
      <c r="FA21" s="179"/>
      <c r="FB21" s="5" t="s">
        <v>383</v>
      </c>
      <c r="FC21" s="171"/>
      <c r="FD21" s="5"/>
      <c r="FE21" s="5"/>
      <c r="FF21" s="5" t="s">
        <v>380</v>
      </c>
      <c r="FG21" s="165" t="s">
        <v>248</v>
      </c>
      <c r="FH21" s="165" t="s">
        <v>248</v>
      </c>
      <c r="FI21" s="166" t="s">
        <v>248</v>
      </c>
      <c r="FJ21" s="5" t="s">
        <v>380</v>
      </c>
      <c r="FK21" s="5" t="s">
        <v>380</v>
      </c>
      <c r="FL21" s="5" t="s">
        <v>380</v>
      </c>
      <c r="FM21" s="5" t="s">
        <v>380</v>
      </c>
      <c r="FN21" s="165" t="s">
        <v>248</v>
      </c>
      <c r="FO21" s="165" t="s">
        <v>248</v>
      </c>
      <c r="FP21" s="171"/>
      <c r="FQ21" s="171"/>
      <c r="FR21" s="171"/>
      <c r="FS21" s="171"/>
      <c r="FT21" s="171"/>
      <c r="FU21" s="165"/>
      <c r="FV21" s="165"/>
      <c r="FW21" s="171"/>
      <c r="FX21" s="171"/>
      <c r="FY21" s="171"/>
      <c r="FZ21" s="171"/>
      <c r="GA21" s="171"/>
      <c r="GB21" s="165"/>
      <c r="GC21" s="165"/>
      <c r="GD21" s="171"/>
      <c r="GE21" s="171"/>
      <c r="GF21" s="171"/>
      <c r="GG21" s="171"/>
      <c r="GH21" s="5"/>
      <c r="GI21" s="165"/>
      <c r="GJ21" s="165"/>
      <c r="GK21" s="171"/>
      <c r="GL21" s="171"/>
      <c r="GM21" s="171"/>
      <c r="GN21" s="171"/>
      <c r="GO21" s="171"/>
      <c r="GP21" s="165"/>
      <c r="GQ21" s="165"/>
      <c r="GR21" s="171"/>
      <c r="GS21" s="171"/>
      <c r="GT21" s="171"/>
      <c r="GU21" s="171"/>
      <c r="GV21" s="171"/>
      <c r="GW21" s="165"/>
      <c r="GX21" s="165"/>
      <c r="GY21" s="171"/>
      <c r="GZ21" s="171"/>
      <c r="HA21" s="5" t="s">
        <v>383</v>
      </c>
      <c r="HB21" s="5" t="s">
        <v>380</v>
      </c>
      <c r="HC21" s="5" t="s">
        <v>380</v>
      </c>
      <c r="HD21" s="165" t="s">
        <v>983</v>
      </c>
      <c r="HE21" s="165" t="s">
        <v>983</v>
      </c>
      <c r="HF21" s="171"/>
      <c r="HG21" s="171"/>
      <c r="HH21" s="171"/>
      <c r="HI21" s="171"/>
      <c r="HJ21" s="171"/>
      <c r="HK21" s="165"/>
      <c r="HL21" s="165"/>
      <c r="HM21" s="5" t="s">
        <v>383</v>
      </c>
      <c r="HN21" s="171"/>
      <c r="HO21" s="5"/>
      <c r="HP21" s="171"/>
      <c r="HQ21" s="171"/>
      <c r="HR21" s="165"/>
      <c r="HS21" s="165"/>
      <c r="HT21" s="171"/>
      <c r="HU21" s="171"/>
      <c r="HV21" s="5" t="s">
        <v>383</v>
      </c>
      <c r="HW21" s="5" t="s">
        <v>380</v>
      </c>
      <c r="HX21" s="5" t="s">
        <v>380</v>
      </c>
      <c r="HY21" s="165" t="s">
        <v>983</v>
      </c>
      <c r="HZ21" s="165" t="s">
        <v>983</v>
      </c>
      <c r="IA21" s="171"/>
      <c r="IB21" s="171"/>
      <c r="IC21" s="171"/>
      <c r="ID21" s="171"/>
      <c r="IE21" s="171"/>
      <c r="IF21" s="166"/>
      <c r="IG21" s="165"/>
      <c r="IH21" s="171"/>
      <c r="II21" s="171"/>
      <c r="IJ21" s="171"/>
      <c r="IK21" s="171"/>
      <c r="IL21" s="171"/>
      <c r="IM21" s="165"/>
      <c r="IN21" s="165"/>
      <c r="IO21" s="171"/>
      <c r="IP21" s="171"/>
      <c r="IQ21" s="171"/>
      <c r="IR21" s="171"/>
      <c r="IS21" s="5" t="s">
        <v>248</v>
      </c>
      <c r="IT21" s="165" t="s">
        <v>983</v>
      </c>
      <c r="IU21" s="165" t="s">
        <v>983</v>
      </c>
      <c r="IV21" s="5" t="s">
        <v>380</v>
      </c>
      <c r="IW21" s="5" t="s">
        <v>380</v>
      </c>
      <c r="IX21" s="5" t="s">
        <v>380</v>
      </c>
      <c r="IY21" s="5" t="s">
        <v>380</v>
      </c>
      <c r="IZ21" s="5" t="s">
        <v>380</v>
      </c>
      <c r="JA21" s="165"/>
      <c r="JB21" s="165"/>
      <c r="JC21" s="5" t="s">
        <v>380</v>
      </c>
      <c r="JD21" s="5" t="s">
        <v>380</v>
      </c>
      <c r="JE21" s="5" t="s">
        <v>380</v>
      </c>
      <c r="JF21" s="171"/>
      <c r="JG21" s="171"/>
      <c r="JH21" s="165"/>
      <c r="JI21" s="165"/>
      <c r="JJ21" s="171"/>
      <c r="JK21" s="171"/>
      <c r="JL21" s="171"/>
      <c r="JM21" s="171"/>
      <c r="JN21" s="171"/>
      <c r="JO21" s="165"/>
      <c r="JP21" s="165"/>
      <c r="JQ21" s="5"/>
      <c r="JR21" s="5"/>
      <c r="JS21" s="5"/>
      <c r="JT21" s="5"/>
      <c r="JU21" s="5"/>
      <c r="JV21" s="165"/>
      <c r="JW21" s="165"/>
      <c r="JX21" s="5"/>
      <c r="JY21" s="5"/>
      <c r="JZ21" s="5"/>
      <c r="KA21" s="5"/>
      <c r="KB21" s="5"/>
      <c r="KC21" s="165"/>
      <c r="KD21" s="165"/>
      <c r="KE21" s="5"/>
      <c r="KF21" s="5"/>
      <c r="KG21" s="5"/>
      <c r="KH21" s="5"/>
      <c r="KI21" s="5"/>
      <c r="KJ21" s="142"/>
      <c r="KK21" s="165"/>
      <c r="KL21" s="5"/>
      <c r="KM21" s="5"/>
      <c r="KN21" s="5"/>
      <c r="KO21" s="5"/>
      <c r="KP21" s="5"/>
      <c r="KQ21" s="165"/>
      <c r="KR21" s="166"/>
      <c r="KS21" s="5"/>
      <c r="KT21" s="5"/>
      <c r="KU21" s="5"/>
      <c r="KV21" s="5"/>
      <c r="KW21" s="5"/>
      <c r="KX21" s="165"/>
      <c r="KY21" s="165"/>
      <c r="KZ21" s="166"/>
      <c r="LA21" s="166"/>
      <c r="LB21" s="5"/>
      <c r="LC21" s="5"/>
      <c r="LD21" s="5"/>
      <c r="LE21" s="165"/>
      <c r="LF21" s="165"/>
      <c r="LG21" s="5"/>
      <c r="LH21" s="5"/>
      <c r="LI21" s="5"/>
      <c r="LJ21" s="5"/>
      <c r="LK21" s="5"/>
      <c r="LL21" s="165"/>
      <c r="LM21" s="165"/>
      <c r="LN21" s="5"/>
      <c r="LO21" s="5"/>
      <c r="LP21" s="5"/>
      <c r="LQ21" s="5"/>
      <c r="LR21" s="5"/>
      <c r="LS21" s="165"/>
      <c r="LT21" s="165"/>
      <c r="LU21" s="5"/>
      <c r="LV21" s="5"/>
      <c r="LW21" s="5"/>
      <c r="LX21" s="5"/>
      <c r="LY21" s="5"/>
      <c r="LZ21" s="165"/>
      <c r="MA21" s="165"/>
      <c r="MB21" s="5"/>
      <c r="MC21" s="5"/>
      <c r="MD21" s="5"/>
      <c r="ME21" s="5"/>
      <c r="MF21" s="5"/>
      <c r="MG21" s="165"/>
      <c r="MH21" s="165"/>
      <c r="MI21" s="5"/>
      <c r="MJ21" s="5"/>
      <c r="MK21" s="5"/>
      <c r="ML21" s="5"/>
      <c r="MM21" s="5"/>
      <c r="MN21" s="165"/>
      <c r="MO21" s="165"/>
      <c r="MP21" s="5"/>
      <c r="MQ21" s="5"/>
      <c r="MR21" s="5"/>
      <c r="MS21" s="5"/>
      <c r="MT21" s="5"/>
      <c r="MU21" s="165"/>
      <c r="MV21" s="165"/>
      <c r="MW21" s="5"/>
      <c r="MX21" s="5"/>
      <c r="MY21" s="5"/>
      <c r="MZ21" s="5" t="s">
        <v>380</v>
      </c>
      <c r="NA21" s="5" t="s">
        <v>380</v>
      </c>
      <c r="NB21" s="165" t="s">
        <v>380</v>
      </c>
      <c r="NC21" s="166" t="s">
        <v>380</v>
      </c>
      <c r="ND21" s="166" t="s">
        <v>380</v>
      </c>
      <c r="NE21" s="5" t="s">
        <v>380</v>
      </c>
      <c r="NF21" s="5" t="s">
        <v>380</v>
      </c>
      <c r="NG21" s="5" t="s">
        <v>380</v>
      </c>
      <c r="NH21" s="5" t="s">
        <v>380</v>
      </c>
      <c r="NI21" s="168" t="s">
        <v>380</v>
      </c>
      <c r="NJ21" s="165" t="s">
        <v>380</v>
      </c>
      <c r="NK21" s="5" t="s">
        <v>984</v>
      </c>
      <c r="NL21" s="5"/>
      <c r="NM21" s="5"/>
      <c r="NN21" s="5"/>
      <c r="NO21" s="5"/>
      <c r="NP21" s="165"/>
      <c r="NQ21" s="165"/>
      <c r="NR21" s="5"/>
      <c r="NS21" s="5"/>
      <c r="NT21" s="5"/>
      <c r="NU21" s="5"/>
      <c r="NV21" s="5"/>
      <c r="NW21" s="165"/>
      <c r="NX21" s="165"/>
      <c r="NY21" s="5"/>
      <c r="NZ21" s="5"/>
      <c r="OA21" s="5"/>
      <c r="OB21" s="5"/>
      <c r="OC21" s="5"/>
      <c r="OD21" s="165"/>
      <c r="OE21" s="165"/>
      <c r="OF21" s="5"/>
      <c r="OG21" s="5"/>
      <c r="OH21" s="5"/>
      <c r="OI21" s="5"/>
      <c r="OJ21" s="5"/>
      <c r="OK21" s="165"/>
      <c r="OL21" s="165"/>
      <c r="OM21" s="5"/>
      <c r="ON21" s="5"/>
      <c r="OO21" s="5"/>
      <c r="OP21" s="5"/>
      <c r="OQ21" s="5"/>
      <c r="OR21" s="165"/>
      <c r="OS21" s="165"/>
      <c r="OT21" s="5"/>
      <c r="OU21" s="5"/>
      <c r="OV21" s="5"/>
      <c r="OW21" s="5"/>
      <c r="OX21" s="5"/>
      <c r="OY21" s="165"/>
      <c r="OZ21" s="165"/>
      <c r="PA21" s="5"/>
      <c r="PB21" s="5"/>
      <c r="PC21" s="5"/>
      <c r="PD21" s="5"/>
      <c r="PE21" s="5"/>
      <c r="PF21" s="165"/>
      <c r="PG21" s="165"/>
      <c r="PH21" s="5"/>
      <c r="PI21" s="5"/>
      <c r="PJ21" s="5"/>
      <c r="PK21" s="5"/>
      <c r="PL21" s="5"/>
      <c r="PM21" s="165"/>
      <c r="PN21" s="165"/>
      <c r="PO21" s="5"/>
      <c r="PP21" s="5"/>
    </row>
    <row r="22" spans="1:432">
      <c r="A22" s="288" t="s">
        <v>412</v>
      </c>
      <c r="B22" s="184">
        <v>30</v>
      </c>
      <c r="C22" s="170">
        <f>COUNTIF(F22:DX22,"x")</f>
        <v>15</v>
      </c>
      <c r="D22" s="280">
        <v>23</v>
      </c>
      <c r="E22" s="170">
        <f t="shared" si="14"/>
        <v>7</v>
      </c>
      <c r="F22" s="161">
        <f t="shared" si="15"/>
        <v>0</v>
      </c>
      <c r="G22" s="164"/>
      <c r="H22" s="165"/>
      <c r="I22" s="5" t="s">
        <v>383</v>
      </c>
      <c r="J22" s="171"/>
      <c r="K22" s="171"/>
      <c r="L22" s="171"/>
      <c r="M22" s="171"/>
      <c r="N22" s="165"/>
      <c r="O22" s="165"/>
      <c r="P22" s="171"/>
      <c r="Q22" s="171"/>
      <c r="R22" s="171"/>
      <c r="S22" s="171"/>
      <c r="T22" s="171"/>
      <c r="U22" s="165"/>
      <c r="V22" s="165"/>
      <c r="W22" s="171"/>
      <c r="X22" s="171"/>
      <c r="Y22" s="171"/>
      <c r="Z22" s="171"/>
      <c r="AA22" s="171"/>
      <c r="AB22" s="165"/>
      <c r="AC22" s="165"/>
      <c r="AD22" s="5" t="s">
        <v>380</v>
      </c>
      <c r="AE22" s="171"/>
      <c r="AF22" s="171"/>
      <c r="AG22" s="171"/>
      <c r="AH22" s="171"/>
      <c r="AI22" s="165"/>
      <c r="AJ22" s="165"/>
      <c r="AK22" s="171"/>
      <c r="AL22" s="171"/>
      <c r="AM22" s="171"/>
      <c r="AN22" s="171"/>
      <c r="AO22" s="5" t="s">
        <v>380</v>
      </c>
      <c r="AP22" s="165"/>
      <c r="AQ22" s="165"/>
      <c r="AR22" s="5" t="s">
        <v>380</v>
      </c>
      <c r="AS22" s="171"/>
      <c r="AT22" s="171"/>
      <c r="AU22" s="171"/>
      <c r="AV22" s="171"/>
      <c r="AW22" s="165"/>
      <c r="AX22" s="165"/>
      <c r="AY22" s="171"/>
      <c r="AZ22" s="171"/>
      <c r="BA22" s="171"/>
      <c r="BB22" s="171"/>
      <c r="BC22" s="5" t="s">
        <v>380</v>
      </c>
      <c r="BD22" s="165"/>
      <c r="BE22" s="165"/>
      <c r="BF22" s="5" t="s">
        <v>380</v>
      </c>
      <c r="BG22" s="171"/>
      <c r="BH22" s="171"/>
      <c r="BI22" s="171"/>
      <c r="BJ22" s="171"/>
      <c r="BK22" s="165"/>
      <c r="BL22" s="165"/>
      <c r="BM22" s="171"/>
      <c r="BN22" s="171">
        <f t="shared" si="16"/>
        <v>6</v>
      </c>
      <c r="BO22" s="171"/>
      <c r="BP22" s="171"/>
      <c r="BQ22" s="171"/>
      <c r="BR22" s="171"/>
      <c r="BS22" s="165"/>
      <c r="BT22" s="165"/>
      <c r="BU22" s="174" t="s">
        <v>383</v>
      </c>
      <c r="BV22" s="171"/>
      <c r="BW22" s="171"/>
      <c r="BX22" s="171"/>
      <c r="BY22" s="171"/>
      <c r="BZ22" s="165"/>
      <c r="CA22" s="165"/>
      <c r="CB22" s="166"/>
      <c r="CC22" s="166"/>
      <c r="CD22" s="174" t="s">
        <v>383</v>
      </c>
      <c r="CE22" s="174" t="s">
        <v>383</v>
      </c>
      <c r="CF22" s="174" t="s">
        <v>383</v>
      </c>
      <c r="CG22" s="165"/>
      <c r="CH22" s="165"/>
      <c r="CI22" s="174" t="s">
        <v>383</v>
      </c>
      <c r="CJ22" s="171"/>
      <c r="CK22" s="171"/>
      <c r="CL22" s="171"/>
      <c r="CM22" s="171"/>
      <c r="CN22" s="171"/>
      <c r="CO22" s="165"/>
      <c r="CP22" s="171"/>
      <c r="CQ22" s="171"/>
      <c r="CR22" s="171"/>
      <c r="CS22" s="209"/>
      <c r="CT22" s="174">
        <f>COUNTIF(BO22:CS22,"X")</f>
        <v>5</v>
      </c>
      <c r="CU22" s="5" t="s">
        <v>383</v>
      </c>
      <c r="CV22" s="165"/>
      <c r="CW22" s="165"/>
      <c r="CX22" s="5" t="s">
        <v>383</v>
      </c>
      <c r="CY22" s="171"/>
      <c r="CZ22" s="171"/>
      <c r="DA22" s="171"/>
      <c r="DB22" s="5" t="s">
        <v>383</v>
      </c>
      <c r="DC22" s="165"/>
      <c r="DD22" s="165"/>
      <c r="DE22" s="171"/>
      <c r="DF22" s="171"/>
      <c r="DG22" s="171"/>
      <c r="DH22" s="171"/>
      <c r="DI22" s="166"/>
      <c r="DJ22" s="165" t="s">
        <v>248</v>
      </c>
      <c r="DK22" s="165" t="s">
        <v>248</v>
      </c>
      <c r="DL22" s="166" t="s">
        <v>248</v>
      </c>
      <c r="DM22" s="171"/>
      <c r="DN22" s="171"/>
      <c r="DO22" s="171"/>
      <c r="DP22" s="171"/>
      <c r="DQ22" s="165"/>
      <c r="DR22" s="165"/>
      <c r="DS22" s="171"/>
      <c r="DT22" s="171"/>
      <c r="DU22" s="171"/>
      <c r="DV22" s="171"/>
      <c r="DW22" s="5" t="s">
        <v>383</v>
      </c>
      <c r="DX22" s="165"/>
      <c r="DY22" s="166"/>
      <c r="DZ22" s="171"/>
      <c r="EA22" s="171"/>
      <c r="EB22" s="171"/>
      <c r="EC22" s="5" t="s">
        <v>380</v>
      </c>
      <c r="ED22" s="5" t="s">
        <v>380</v>
      </c>
      <c r="EE22" s="165" t="s">
        <v>485</v>
      </c>
      <c r="EF22" s="165" t="s">
        <v>485</v>
      </c>
      <c r="EG22" s="171"/>
      <c r="EH22" s="171"/>
      <c r="EI22" s="171"/>
      <c r="EJ22" s="171"/>
      <c r="EK22" s="5" t="s">
        <v>383</v>
      </c>
      <c r="EL22" s="165" t="s">
        <v>248</v>
      </c>
      <c r="EM22" s="165" t="s">
        <v>248</v>
      </c>
      <c r="EN22" s="5" t="s">
        <v>383</v>
      </c>
      <c r="EO22" s="171"/>
      <c r="EP22" s="171"/>
      <c r="EQ22" s="171"/>
      <c r="ER22" s="171"/>
      <c r="ES22" s="165"/>
      <c r="ET22" s="165"/>
      <c r="EU22" s="171"/>
      <c r="EV22" s="171"/>
      <c r="EW22" s="171"/>
      <c r="EX22" s="5" t="s">
        <v>380</v>
      </c>
      <c r="EY22" s="5" t="s">
        <v>380</v>
      </c>
      <c r="EZ22" s="165"/>
      <c r="FA22" s="179"/>
      <c r="FB22" s="5" t="s">
        <v>380</v>
      </c>
      <c r="FC22" s="5" t="s">
        <v>380</v>
      </c>
      <c r="FD22" s="5"/>
      <c r="FE22" s="5"/>
      <c r="FF22" s="5"/>
      <c r="FG22" s="165"/>
      <c r="FH22" s="165"/>
      <c r="FI22" s="166"/>
      <c r="FJ22" s="5"/>
      <c r="FK22" s="171"/>
      <c r="FL22" s="171"/>
      <c r="FM22" s="171"/>
      <c r="FN22" s="165"/>
      <c r="FO22" s="165"/>
      <c r="FP22" s="5" t="s">
        <v>383</v>
      </c>
      <c r="FQ22" s="171"/>
      <c r="FR22" s="171"/>
      <c r="FS22" s="171"/>
      <c r="FT22" s="171"/>
      <c r="FU22" s="165"/>
      <c r="FV22" s="165"/>
      <c r="FW22" s="171"/>
      <c r="FX22" s="171"/>
      <c r="FY22" s="171"/>
      <c r="FZ22" s="171"/>
      <c r="GA22" s="5" t="s">
        <v>383</v>
      </c>
      <c r="GB22" s="165"/>
      <c r="GC22" s="165"/>
      <c r="GD22" s="5" t="s">
        <v>383</v>
      </c>
      <c r="GE22" s="171"/>
      <c r="GF22" s="171"/>
      <c r="GG22" s="171"/>
      <c r="GH22" s="5"/>
      <c r="GI22" s="165"/>
      <c r="GJ22" s="165"/>
      <c r="GK22" s="171"/>
      <c r="GL22" s="171"/>
      <c r="GM22" s="171"/>
      <c r="GN22" s="171"/>
      <c r="GO22" s="171"/>
      <c r="GP22" s="165"/>
      <c r="GQ22" s="165"/>
      <c r="GR22" s="171"/>
      <c r="GS22" s="171"/>
      <c r="GT22" s="171"/>
      <c r="GU22" s="171"/>
      <c r="GV22" s="171"/>
      <c r="GW22" s="165"/>
      <c r="GX22" s="165"/>
      <c r="GY22" s="171"/>
      <c r="GZ22" s="171"/>
      <c r="HA22" s="171"/>
      <c r="HB22" s="171"/>
      <c r="HC22" s="5" t="s">
        <v>383</v>
      </c>
      <c r="HD22" s="165"/>
      <c r="HE22" s="165"/>
      <c r="HF22" s="5" t="s">
        <v>383</v>
      </c>
      <c r="HG22" s="171"/>
      <c r="HH22" s="171"/>
      <c r="HI22" s="171"/>
      <c r="HJ22" s="171"/>
      <c r="HK22" s="165"/>
      <c r="HL22" s="165"/>
      <c r="HM22" s="5" t="s">
        <v>383</v>
      </c>
      <c r="HN22" s="171"/>
      <c r="HO22" s="5"/>
      <c r="HP22" s="171"/>
      <c r="HQ22" s="171"/>
      <c r="HR22" s="165"/>
      <c r="HS22" s="165"/>
      <c r="HT22" s="171"/>
      <c r="HU22" s="171"/>
      <c r="HV22" s="171"/>
      <c r="HW22" s="171"/>
      <c r="HX22" s="171"/>
      <c r="HY22" s="165"/>
      <c r="HZ22" s="165"/>
      <c r="IA22" s="171"/>
      <c r="IB22" s="171"/>
      <c r="IC22" s="171"/>
      <c r="ID22" s="171"/>
      <c r="IE22" s="171"/>
      <c r="IF22" s="166"/>
      <c r="IG22" s="165"/>
      <c r="IH22" s="171"/>
      <c r="II22" s="171"/>
      <c r="IJ22" s="171"/>
      <c r="IK22" s="171"/>
      <c r="IL22" s="5" t="s">
        <v>380</v>
      </c>
      <c r="IM22" s="165"/>
      <c r="IN22" s="165"/>
      <c r="IO22" s="5" t="s">
        <v>380</v>
      </c>
      <c r="IP22" s="171"/>
      <c r="IQ22" s="171"/>
      <c r="IR22" s="171"/>
      <c r="IS22" s="171"/>
      <c r="IT22" s="165"/>
      <c r="IU22" s="165"/>
      <c r="IV22" s="171"/>
      <c r="IW22" s="171"/>
      <c r="IX22" s="171"/>
      <c r="IY22" s="171"/>
      <c r="IZ22" s="171"/>
      <c r="JA22" s="165"/>
      <c r="JB22" s="165"/>
      <c r="JC22" s="5" t="s">
        <v>383</v>
      </c>
      <c r="JD22" s="171"/>
      <c r="JE22" s="171"/>
      <c r="JF22" s="171"/>
      <c r="JG22" s="171"/>
      <c r="JH22" s="165"/>
      <c r="JI22" s="165"/>
      <c r="JJ22" s="171"/>
      <c r="JK22" s="171"/>
      <c r="JL22" s="171"/>
      <c r="JM22" s="171"/>
      <c r="JN22" s="5" t="s">
        <v>380</v>
      </c>
      <c r="JO22" s="165"/>
      <c r="JP22" s="165"/>
      <c r="JQ22" s="5"/>
      <c r="JR22" s="5"/>
      <c r="JS22" s="5"/>
      <c r="JT22" s="5"/>
      <c r="JU22" s="5"/>
      <c r="JV22" s="165"/>
      <c r="JW22" s="165"/>
      <c r="JX22" s="5"/>
      <c r="JY22" s="5"/>
      <c r="JZ22" s="5"/>
      <c r="KA22" s="5"/>
      <c r="KB22" s="5"/>
      <c r="KC22" s="165"/>
      <c r="KD22" s="165"/>
      <c r="KE22" s="5"/>
      <c r="KF22" s="5"/>
      <c r="KG22" s="5"/>
      <c r="KH22" s="5"/>
      <c r="KI22" s="5"/>
      <c r="KJ22" s="142"/>
      <c r="KK22" s="165"/>
      <c r="KL22" s="5"/>
      <c r="KM22" s="5"/>
      <c r="KN22" s="5"/>
      <c r="KO22" s="5"/>
      <c r="KP22" s="5"/>
      <c r="KQ22" s="165"/>
      <c r="KR22" s="166"/>
      <c r="KS22" s="5"/>
      <c r="KT22" s="5"/>
      <c r="KU22" s="5"/>
      <c r="KV22" s="5"/>
      <c r="KW22" s="5"/>
      <c r="KX22" s="165"/>
      <c r="KY22" s="165"/>
      <c r="KZ22" s="166"/>
      <c r="LA22" s="166"/>
      <c r="LB22" s="5"/>
      <c r="LC22" s="5"/>
      <c r="LD22" s="5"/>
      <c r="LE22" s="165"/>
      <c r="LF22" s="165"/>
      <c r="LG22" s="5"/>
      <c r="LH22" s="5"/>
      <c r="LI22" s="5"/>
      <c r="LJ22" s="5"/>
      <c r="LK22" s="5"/>
      <c r="LL22" s="165"/>
      <c r="LM22" s="165"/>
      <c r="LN22" s="5"/>
      <c r="LO22" s="5"/>
      <c r="LP22" s="5"/>
      <c r="LQ22" s="5"/>
      <c r="LR22" s="5"/>
      <c r="LS22" s="165"/>
      <c r="LT22" s="165"/>
      <c r="LU22" s="5"/>
      <c r="LV22" s="5"/>
      <c r="LW22" s="5"/>
      <c r="LX22" s="5"/>
      <c r="LY22" s="5"/>
      <c r="LZ22" s="165"/>
      <c r="MA22" s="165"/>
      <c r="MB22" s="5"/>
      <c r="MC22" s="5"/>
      <c r="MD22" s="5"/>
      <c r="ME22" s="5"/>
      <c r="MF22" s="5" t="s">
        <v>380</v>
      </c>
      <c r="MG22" s="165"/>
      <c r="MH22" s="165"/>
      <c r="MI22" s="5" t="s">
        <v>380</v>
      </c>
      <c r="MJ22" s="5"/>
      <c r="MK22" s="5"/>
      <c r="ML22" s="5"/>
      <c r="MM22" s="5"/>
      <c r="MN22" s="165"/>
      <c r="MO22" s="165"/>
      <c r="MP22" s="5"/>
      <c r="MQ22" s="5"/>
      <c r="MR22" s="5"/>
      <c r="MS22" s="5"/>
      <c r="MT22" s="5"/>
      <c r="MU22" s="165"/>
      <c r="MV22" s="165"/>
      <c r="MW22" s="5"/>
      <c r="MX22" s="5"/>
      <c r="MY22" s="5"/>
      <c r="MZ22" s="5"/>
      <c r="NA22" s="5" t="s">
        <v>380</v>
      </c>
      <c r="NB22" s="165" t="s">
        <v>380</v>
      </c>
      <c r="NC22" s="166" t="s">
        <v>380</v>
      </c>
      <c r="ND22" s="286" t="s">
        <v>1002</v>
      </c>
      <c r="NE22" s="239"/>
      <c r="NF22" s="5"/>
      <c r="NG22" s="5"/>
      <c r="NH22" s="5" t="s">
        <v>380</v>
      </c>
      <c r="NI22" s="168" t="s">
        <v>380</v>
      </c>
      <c r="NJ22" s="165" t="s">
        <v>380</v>
      </c>
      <c r="NK22" s="5" t="s">
        <v>380</v>
      </c>
      <c r="NL22" s="5" t="s">
        <v>380</v>
      </c>
      <c r="NM22" s="5" t="s">
        <v>380</v>
      </c>
      <c r="NN22" s="5" t="s">
        <v>380</v>
      </c>
      <c r="NO22" s="5" t="s">
        <v>380</v>
      </c>
      <c r="NP22" s="165"/>
      <c r="NQ22" s="165"/>
      <c r="NR22" s="5"/>
      <c r="NS22" s="5"/>
      <c r="NT22" s="5"/>
      <c r="NU22" s="5"/>
      <c r="NV22" s="5"/>
      <c r="NW22" s="165"/>
      <c r="NX22" s="165"/>
      <c r="NY22" s="5"/>
      <c r="NZ22" s="5"/>
      <c r="OA22" s="5"/>
      <c r="OB22" s="5"/>
      <c r="OC22" s="5"/>
      <c r="OD22" s="165"/>
      <c r="OE22" s="165"/>
      <c r="OF22" s="5"/>
      <c r="OG22" s="5"/>
      <c r="OH22" s="5"/>
      <c r="OI22" s="5"/>
      <c r="OJ22" s="5"/>
      <c r="OK22" s="165"/>
      <c r="OL22" s="165"/>
      <c r="OM22" s="5"/>
      <c r="ON22" s="5"/>
      <c r="OO22" s="5"/>
      <c r="OP22" s="5"/>
      <c r="OQ22" s="5"/>
      <c r="OR22" s="165"/>
      <c r="OS22" s="165"/>
      <c r="OT22" s="5"/>
      <c r="OU22" s="5"/>
      <c r="OV22" s="5"/>
      <c r="OW22" s="5"/>
      <c r="OX22" s="5"/>
      <c r="OY22" s="165"/>
      <c r="OZ22" s="165"/>
      <c r="PA22" s="5"/>
      <c r="PB22" s="5"/>
      <c r="PC22" s="5"/>
      <c r="PD22" s="5"/>
      <c r="PE22" s="5"/>
      <c r="PF22" s="165"/>
      <c r="PG22" s="165"/>
      <c r="PH22" s="5"/>
      <c r="PI22" s="5"/>
      <c r="PJ22" s="5"/>
      <c r="PK22" s="5"/>
      <c r="PL22" s="5"/>
      <c r="PM22" s="165"/>
      <c r="PN22" s="165"/>
      <c r="PO22" s="5"/>
      <c r="PP22" s="5"/>
    </row>
    <row r="23" spans="1:432">
      <c r="A23" s="288" t="s">
        <v>415</v>
      </c>
      <c r="B23" s="184">
        <v>7</v>
      </c>
      <c r="C23" s="170"/>
      <c r="D23" s="280">
        <v>0</v>
      </c>
      <c r="E23" s="170">
        <f t="shared" si="14"/>
        <v>18</v>
      </c>
      <c r="F23" s="161">
        <f t="shared" si="15"/>
        <v>-11</v>
      </c>
      <c r="G23" s="164"/>
      <c r="H23" s="165"/>
      <c r="I23" s="5"/>
      <c r="J23" s="171"/>
      <c r="K23" s="171"/>
      <c r="L23" s="171"/>
      <c r="M23" s="171"/>
      <c r="N23" s="165"/>
      <c r="O23" s="165"/>
      <c r="P23" s="171"/>
      <c r="Q23" s="171"/>
      <c r="R23" s="171"/>
      <c r="S23" s="171"/>
      <c r="T23" s="171"/>
      <c r="U23" s="165"/>
      <c r="V23" s="165"/>
      <c r="W23" s="171"/>
      <c r="X23" s="171"/>
      <c r="Y23" s="171"/>
      <c r="Z23" s="171"/>
      <c r="AA23" s="171"/>
      <c r="AB23" s="165"/>
      <c r="AC23" s="165"/>
      <c r="AD23" s="5"/>
      <c r="AE23" s="171"/>
      <c r="AF23" s="171"/>
      <c r="AG23" s="171"/>
      <c r="AH23" s="171"/>
      <c r="AI23" s="165"/>
      <c r="AJ23" s="165"/>
      <c r="AK23" s="171"/>
      <c r="AL23" s="171"/>
      <c r="AM23" s="171"/>
      <c r="AN23" s="171"/>
      <c r="AO23" s="5"/>
      <c r="AP23" s="165"/>
      <c r="AQ23" s="165"/>
      <c r="AR23" s="5"/>
      <c r="AS23" s="171"/>
      <c r="AT23" s="171"/>
      <c r="AU23" s="171"/>
      <c r="AV23" s="171"/>
      <c r="AW23" s="165"/>
      <c r="AX23" s="165"/>
      <c r="AY23" s="171"/>
      <c r="AZ23" s="171"/>
      <c r="BA23" s="171"/>
      <c r="BB23" s="171"/>
      <c r="BC23" s="5"/>
      <c r="BD23" s="165"/>
      <c r="BE23" s="165"/>
      <c r="BF23" s="5"/>
      <c r="BG23" s="171"/>
      <c r="BH23" s="171"/>
      <c r="BI23" s="171"/>
      <c r="BJ23" s="171"/>
      <c r="BK23" s="165"/>
      <c r="BL23" s="165"/>
      <c r="BM23" s="171"/>
      <c r="BN23" s="171"/>
      <c r="BO23" s="171"/>
      <c r="BP23" s="171"/>
      <c r="BQ23" s="171"/>
      <c r="BR23" s="171"/>
      <c r="BS23" s="165"/>
      <c r="BT23" s="165"/>
      <c r="BU23" s="174"/>
      <c r="BV23" s="171"/>
      <c r="BW23" s="171"/>
      <c r="BX23" s="171"/>
      <c r="BY23" s="171"/>
      <c r="BZ23" s="165"/>
      <c r="CA23" s="165"/>
      <c r="CB23" s="166"/>
      <c r="CC23" s="166"/>
      <c r="CD23" s="174"/>
      <c r="CE23" s="174"/>
      <c r="CF23" s="174"/>
      <c r="CG23" s="165"/>
      <c r="CH23" s="165"/>
      <c r="CI23" s="174"/>
      <c r="CJ23" s="171"/>
      <c r="CK23" s="171"/>
      <c r="CL23" s="171"/>
      <c r="CM23" s="171"/>
      <c r="CN23" s="171"/>
      <c r="CO23" s="165"/>
      <c r="CP23" s="171"/>
      <c r="CQ23" s="171"/>
      <c r="CR23" s="171"/>
      <c r="CS23" s="209"/>
      <c r="CT23" s="174"/>
      <c r="CU23" s="14"/>
      <c r="CV23" s="165"/>
      <c r="CW23" s="165"/>
      <c r="CX23" s="5"/>
      <c r="CY23" s="171"/>
      <c r="CZ23" s="171"/>
      <c r="DA23" s="171"/>
      <c r="DB23" s="5"/>
      <c r="DC23" s="165"/>
      <c r="DD23" s="165"/>
      <c r="DE23" s="171"/>
      <c r="DF23" s="171"/>
      <c r="DG23" s="171"/>
      <c r="DH23" s="171"/>
      <c r="DI23" s="166"/>
      <c r="DJ23" s="165"/>
      <c r="DK23" s="165"/>
      <c r="DL23" s="166"/>
      <c r="DM23" s="171"/>
      <c r="DN23" s="171"/>
      <c r="DO23" s="171"/>
      <c r="DP23" s="171"/>
      <c r="DQ23" s="165"/>
      <c r="DR23" s="165"/>
      <c r="DS23" s="171"/>
      <c r="DT23" s="171"/>
      <c r="DU23" s="171"/>
      <c r="DV23" s="171"/>
      <c r="DW23" s="5"/>
      <c r="DX23" s="165"/>
      <c r="DY23" s="166"/>
      <c r="DZ23" s="171"/>
      <c r="EA23" s="171"/>
      <c r="EB23" s="171"/>
      <c r="EC23" s="5"/>
      <c r="ED23" s="5"/>
      <c r="EE23" s="165"/>
      <c r="EF23" s="165"/>
      <c r="EG23" s="171"/>
      <c r="EH23" s="171"/>
      <c r="EI23" s="171"/>
      <c r="EJ23" s="171"/>
      <c r="EK23" s="5"/>
      <c r="EL23" s="165"/>
      <c r="EM23" s="165"/>
      <c r="EN23" s="5"/>
      <c r="EO23" s="171"/>
      <c r="EP23" s="171"/>
      <c r="EQ23" s="171"/>
      <c r="ER23" s="171"/>
      <c r="ES23" s="165"/>
      <c r="ET23" s="165"/>
      <c r="EU23" s="171"/>
      <c r="EV23" s="171"/>
      <c r="EW23" s="171"/>
      <c r="EX23" s="5"/>
      <c r="EY23" s="5"/>
      <c r="EZ23" s="165"/>
      <c r="FA23" s="179"/>
      <c r="FB23" s="5"/>
      <c r="FC23" s="5"/>
      <c r="FD23" s="5"/>
      <c r="FE23" s="5"/>
      <c r="FF23" s="5"/>
      <c r="FG23" s="165"/>
      <c r="FH23" s="165"/>
      <c r="FI23" s="166"/>
      <c r="FJ23" s="5"/>
      <c r="FK23" s="171"/>
      <c r="FL23" s="171"/>
      <c r="FM23" s="171"/>
      <c r="FN23" s="165"/>
      <c r="FO23" s="165"/>
      <c r="FP23" s="5"/>
      <c r="FQ23" s="171"/>
      <c r="FR23" s="171"/>
      <c r="FS23" s="171"/>
      <c r="FT23" s="171"/>
      <c r="FU23" s="165"/>
      <c r="FV23" s="165"/>
      <c r="FW23" s="171"/>
      <c r="FX23" s="171"/>
      <c r="FY23" s="171"/>
      <c r="FZ23" s="171"/>
      <c r="GA23" s="5"/>
      <c r="GB23" s="165"/>
      <c r="GC23" s="165"/>
      <c r="GD23" s="5"/>
      <c r="GE23" s="171"/>
      <c r="GF23" s="171"/>
      <c r="GG23" s="171"/>
      <c r="GH23" s="5"/>
      <c r="GI23" s="165"/>
      <c r="GJ23" s="165"/>
      <c r="GK23" s="171"/>
      <c r="GL23" s="171"/>
      <c r="GM23" s="171"/>
      <c r="GN23" s="171"/>
      <c r="GO23" s="171"/>
      <c r="GP23" s="165"/>
      <c r="GQ23" s="165"/>
      <c r="GR23" s="171"/>
      <c r="GS23" s="171"/>
      <c r="GT23" s="171"/>
      <c r="GU23" s="171"/>
      <c r="GV23" s="171"/>
      <c r="GW23" s="165"/>
      <c r="GX23" s="165"/>
      <c r="GY23" s="171"/>
      <c r="GZ23" s="171"/>
      <c r="HA23" s="171"/>
      <c r="HB23" s="171"/>
      <c r="HC23" s="5"/>
      <c r="HD23" s="165"/>
      <c r="HE23" s="165"/>
      <c r="HF23" s="5"/>
      <c r="HG23" s="171"/>
      <c r="HH23" s="171"/>
      <c r="HI23" s="171"/>
      <c r="HJ23" s="171"/>
      <c r="HK23" s="165"/>
      <c r="HL23" s="165"/>
      <c r="HM23" s="5"/>
      <c r="HN23" s="171"/>
      <c r="HO23" s="5"/>
      <c r="HP23" s="171"/>
      <c r="HQ23" s="171"/>
      <c r="HR23" s="165"/>
      <c r="HS23" s="165"/>
      <c r="HT23" s="171"/>
      <c r="HU23" s="171"/>
      <c r="HV23" s="171"/>
      <c r="HW23" s="171"/>
      <c r="HX23" s="171"/>
      <c r="HY23" s="165"/>
      <c r="HZ23" s="165"/>
      <c r="IA23" s="171"/>
      <c r="IB23" s="171"/>
      <c r="IC23" s="171"/>
      <c r="ID23" s="171"/>
      <c r="IE23" s="171"/>
      <c r="IF23" s="166"/>
      <c r="IG23" s="165"/>
      <c r="IH23" s="171"/>
      <c r="II23" s="171"/>
      <c r="IJ23" s="171"/>
      <c r="IK23" s="171"/>
      <c r="IL23" s="5"/>
      <c r="IM23" s="165"/>
      <c r="IN23" s="165"/>
      <c r="IO23" s="5"/>
      <c r="IP23" s="171"/>
      <c r="IQ23" s="171"/>
      <c r="IR23" s="4"/>
      <c r="IS23" s="4"/>
      <c r="IT23" s="165"/>
      <c r="IU23" s="165"/>
      <c r="IV23" s="4"/>
      <c r="IW23" s="4"/>
      <c r="IX23" s="4"/>
      <c r="IY23" s="4"/>
      <c r="IZ23" s="4"/>
      <c r="JA23" s="165"/>
      <c r="JB23" s="165"/>
      <c r="JC23" s="4" t="s">
        <v>380</v>
      </c>
      <c r="JD23" s="4"/>
      <c r="JE23" s="4"/>
      <c r="JF23" s="4"/>
      <c r="JG23" s="4"/>
      <c r="JH23" s="165"/>
      <c r="JI23" s="165"/>
      <c r="JJ23" s="4"/>
      <c r="JK23" s="4"/>
      <c r="JL23" s="4"/>
      <c r="JM23" s="4"/>
      <c r="JN23" s="4"/>
      <c r="JO23" s="165"/>
      <c r="JP23" s="165"/>
      <c r="JQ23" s="4" t="s">
        <v>383</v>
      </c>
      <c r="JR23" s="4" t="s">
        <v>380</v>
      </c>
      <c r="JS23" s="4" t="s">
        <v>380</v>
      </c>
      <c r="JT23" s="4" t="s">
        <v>380</v>
      </c>
      <c r="JU23" s="4" t="s">
        <v>380</v>
      </c>
      <c r="JV23" s="165"/>
      <c r="JW23" s="165"/>
      <c r="JX23" s="5"/>
      <c r="JY23" s="5"/>
      <c r="JZ23" s="5"/>
      <c r="KA23" s="5"/>
      <c r="KB23" s="5"/>
      <c r="KC23" s="165"/>
      <c r="KD23" s="165"/>
      <c r="KE23" s="5"/>
      <c r="KF23" s="5"/>
      <c r="KG23" s="5"/>
      <c r="KH23" s="5"/>
      <c r="KI23" s="5"/>
      <c r="KJ23" s="142"/>
      <c r="KK23" s="165"/>
      <c r="KL23" s="5"/>
      <c r="KM23" s="5"/>
      <c r="KN23" s="5"/>
      <c r="KO23" s="5"/>
      <c r="KP23" s="5"/>
      <c r="KQ23" s="165"/>
      <c r="KR23" s="166"/>
      <c r="KS23" s="5"/>
      <c r="KT23" s="5"/>
      <c r="KU23" s="5"/>
      <c r="KV23" s="5"/>
      <c r="KW23" s="5"/>
      <c r="KX23" s="165"/>
      <c r="KY23" s="165"/>
      <c r="KZ23" s="166" t="s">
        <v>383</v>
      </c>
      <c r="LA23" s="166" t="s">
        <v>383</v>
      </c>
      <c r="LB23" s="5" t="s">
        <v>1003</v>
      </c>
      <c r="LC23" s="5"/>
      <c r="LD23" s="5"/>
      <c r="LE23" s="165"/>
      <c r="LF23" s="165"/>
      <c r="LG23" s="5"/>
      <c r="LH23" s="5"/>
      <c r="LI23" s="5"/>
      <c r="LJ23" s="5"/>
      <c r="LK23" s="5"/>
      <c r="LL23" s="165"/>
      <c r="LM23" s="165"/>
      <c r="LN23" s="5"/>
      <c r="LO23" s="5"/>
      <c r="LP23" s="5"/>
      <c r="LQ23" s="5"/>
      <c r="LR23" s="5"/>
      <c r="LS23" s="165"/>
      <c r="LT23" s="165"/>
      <c r="LU23" s="5"/>
      <c r="LV23" s="5"/>
      <c r="LW23" s="5"/>
      <c r="LX23" s="5"/>
      <c r="LY23" s="5"/>
      <c r="LZ23" s="165"/>
      <c r="MA23" s="165"/>
      <c r="MB23" s="5"/>
      <c r="MC23" s="5"/>
      <c r="MD23" s="5"/>
      <c r="ME23" s="5"/>
      <c r="MF23" s="5"/>
      <c r="MG23" s="165"/>
      <c r="MH23" s="165"/>
      <c r="MI23" s="5"/>
      <c r="MJ23" s="5"/>
      <c r="MK23" s="5"/>
      <c r="ML23" s="5"/>
      <c r="MM23" s="5"/>
      <c r="MN23" s="165"/>
      <c r="MO23" s="165"/>
      <c r="MP23" s="5"/>
      <c r="MQ23" s="5"/>
      <c r="MR23" s="5"/>
      <c r="MS23" s="5"/>
      <c r="MT23" s="5"/>
      <c r="MU23" s="165" t="s">
        <v>383</v>
      </c>
      <c r="MV23" s="165" t="s">
        <v>380</v>
      </c>
      <c r="MW23" s="5" t="s">
        <v>380</v>
      </c>
      <c r="MX23" s="5" t="s">
        <v>380</v>
      </c>
      <c r="MY23" s="5" t="s">
        <v>380</v>
      </c>
      <c r="MZ23" s="5" t="s">
        <v>380</v>
      </c>
      <c r="NA23" s="5" t="s">
        <v>380</v>
      </c>
      <c r="NB23" s="165" t="s">
        <v>380</v>
      </c>
      <c r="NC23" s="166" t="s">
        <v>380</v>
      </c>
      <c r="ND23" s="166" t="s">
        <v>380</v>
      </c>
      <c r="NE23" s="5" t="s">
        <v>380</v>
      </c>
      <c r="NF23" s="5" t="s">
        <v>380</v>
      </c>
      <c r="NG23" s="5" t="s">
        <v>380</v>
      </c>
      <c r="NH23" s="5" t="s">
        <v>380</v>
      </c>
      <c r="NI23" s="168" t="s">
        <v>380</v>
      </c>
      <c r="NJ23" s="165" t="s">
        <v>380</v>
      </c>
      <c r="NK23" s="5" t="s">
        <v>984</v>
      </c>
      <c r="NL23" s="5"/>
      <c r="NM23" s="5"/>
      <c r="NN23" s="5"/>
      <c r="NO23" s="5"/>
      <c r="NP23" s="165"/>
      <c r="NQ23" s="165"/>
      <c r="NR23" s="5"/>
      <c r="NS23" s="5"/>
      <c r="NT23" s="5"/>
      <c r="NU23" s="5"/>
      <c r="NV23" s="5"/>
      <c r="NW23" s="165"/>
      <c r="NX23" s="165"/>
      <c r="NY23" s="5"/>
      <c r="NZ23" s="5"/>
      <c r="OA23" s="5"/>
      <c r="OB23" s="5"/>
      <c r="OC23" s="5"/>
      <c r="OD23" s="165"/>
      <c r="OE23" s="165"/>
      <c r="OF23" s="5"/>
      <c r="OG23" s="5"/>
      <c r="OH23" s="5"/>
      <c r="OI23" s="5"/>
      <c r="OJ23" s="5"/>
      <c r="OK23" s="165"/>
      <c r="OL23" s="165"/>
      <c r="OM23" s="5"/>
      <c r="ON23" s="5"/>
      <c r="OO23" s="5"/>
      <c r="OP23" s="5"/>
      <c r="OQ23" s="5"/>
      <c r="OR23" s="165"/>
      <c r="OS23" s="165"/>
      <c r="OT23" s="5"/>
      <c r="OU23" s="5"/>
      <c r="OV23" s="5"/>
      <c r="OW23" s="5"/>
      <c r="OX23" s="5"/>
      <c r="OY23" s="165"/>
      <c r="OZ23" s="165"/>
      <c r="PA23" s="5"/>
      <c r="PB23" s="5"/>
      <c r="PC23" s="5"/>
      <c r="PD23" s="5"/>
      <c r="PE23" s="5"/>
      <c r="PF23" s="165"/>
      <c r="PG23" s="165"/>
      <c r="PH23" s="5"/>
      <c r="PI23" s="5"/>
      <c r="PJ23" s="5"/>
      <c r="PK23" s="5"/>
      <c r="PL23" s="5"/>
      <c r="PM23" s="165"/>
      <c r="PN23" s="165"/>
      <c r="PO23" s="5"/>
      <c r="PP23" s="5"/>
    </row>
    <row r="24" spans="1:432">
      <c r="A24" s="294" t="s">
        <v>416</v>
      </c>
      <c r="B24" s="184">
        <v>29</v>
      </c>
      <c r="C24" s="170">
        <f t="shared" si="12"/>
        <v>12</v>
      </c>
      <c r="D24" s="280">
        <v>25</v>
      </c>
      <c r="E24" s="170">
        <f t="shared" si="14"/>
        <v>14</v>
      </c>
      <c r="F24" s="161">
        <f t="shared" si="15"/>
        <v>-10</v>
      </c>
      <c r="G24" s="164"/>
      <c r="H24" s="165"/>
      <c r="I24" s="171"/>
      <c r="J24" s="171"/>
      <c r="K24" s="171"/>
      <c r="L24" s="171"/>
      <c r="M24" s="171"/>
      <c r="N24" s="165"/>
      <c r="O24" s="165"/>
      <c r="P24" s="171"/>
      <c r="Q24" s="171"/>
      <c r="R24" s="171"/>
      <c r="S24" s="171"/>
      <c r="T24" s="171"/>
      <c r="U24" s="165"/>
      <c r="V24" s="165"/>
      <c r="W24" s="5" t="s">
        <v>380</v>
      </c>
      <c r="X24" s="171"/>
      <c r="Y24" s="171"/>
      <c r="Z24" s="171"/>
      <c r="AA24" s="171"/>
      <c r="AB24" s="165"/>
      <c r="AC24" s="165"/>
      <c r="AD24" s="171"/>
      <c r="AE24" s="171"/>
      <c r="AF24" s="171"/>
      <c r="AG24" s="171"/>
      <c r="AH24" s="171"/>
      <c r="AI24" s="165"/>
      <c r="AJ24" s="165"/>
      <c r="AK24" s="171"/>
      <c r="AL24" s="171"/>
      <c r="AM24" s="171"/>
      <c r="AN24" s="171"/>
      <c r="AO24" s="171"/>
      <c r="AP24" s="165"/>
      <c r="AQ24" s="165"/>
      <c r="AR24" s="171"/>
      <c r="AS24" s="171"/>
      <c r="AT24" s="171"/>
      <c r="AU24" s="171"/>
      <c r="AV24" s="5" t="s">
        <v>380</v>
      </c>
      <c r="AW24" s="165" t="s">
        <v>983</v>
      </c>
      <c r="AX24" s="165" t="s">
        <v>983</v>
      </c>
      <c r="AY24" s="5" t="s">
        <v>380</v>
      </c>
      <c r="AZ24" s="171"/>
      <c r="BA24" s="171"/>
      <c r="BB24" s="171"/>
      <c r="BC24" s="171"/>
      <c r="BD24" s="165"/>
      <c r="BE24" s="165"/>
      <c r="BF24" s="171"/>
      <c r="BG24" s="171"/>
      <c r="BH24" s="171"/>
      <c r="BI24" s="171"/>
      <c r="BJ24" s="171"/>
      <c r="BK24" s="165"/>
      <c r="BL24" s="165"/>
      <c r="BM24" s="5" t="s">
        <v>380</v>
      </c>
      <c r="BN24" s="171">
        <f t="shared" ref="BN24:BN29" si="17">COUNTIFS(G24:BM24,"x")</f>
        <v>4</v>
      </c>
      <c r="BO24" s="171"/>
      <c r="BP24" s="171"/>
      <c r="BQ24" s="171"/>
      <c r="BR24" s="171"/>
      <c r="BS24" s="165"/>
      <c r="BT24" s="165"/>
      <c r="BU24" s="171"/>
      <c r="BV24" s="171"/>
      <c r="BW24" s="171"/>
      <c r="BX24" s="171"/>
      <c r="BY24" s="174" t="s">
        <v>383</v>
      </c>
      <c r="BZ24" s="165" t="s">
        <v>248</v>
      </c>
      <c r="CA24" s="165" t="s">
        <v>248</v>
      </c>
      <c r="CB24" s="166" t="s">
        <v>248</v>
      </c>
      <c r="CC24" s="166" t="s">
        <v>248</v>
      </c>
      <c r="CD24" s="174" t="s">
        <v>383</v>
      </c>
      <c r="CE24" s="174" t="s">
        <v>383</v>
      </c>
      <c r="CF24" s="174" t="s">
        <v>383</v>
      </c>
      <c r="CG24" s="165"/>
      <c r="CH24" s="165"/>
      <c r="CI24" s="171"/>
      <c r="CJ24" s="171"/>
      <c r="CK24" s="171"/>
      <c r="CL24" s="171"/>
      <c r="CM24" s="171"/>
      <c r="CN24" s="171"/>
      <c r="CO24" s="165"/>
      <c r="CP24" s="171"/>
      <c r="CQ24" s="171"/>
      <c r="CR24" s="176" t="s">
        <v>592</v>
      </c>
      <c r="CS24" s="229" t="s">
        <v>592</v>
      </c>
      <c r="CT24" s="174">
        <f t="shared" si="13"/>
        <v>4</v>
      </c>
      <c r="CU24" s="234" t="s">
        <v>592</v>
      </c>
      <c r="CV24" s="176" t="s">
        <v>592</v>
      </c>
      <c r="CW24" s="176" t="s">
        <v>592</v>
      </c>
      <c r="CX24" s="171"/>
      <c r="CY24" s="171"/>
      <c r="CZ24" s="171"/>
      <c r="DA24" s="171"/>
      <c r="DB24" s="171"/>
      <c r="DC24" s="165"/>
      <c r="DD24" s="165"/>
      <c r="DE24" s="171"/>
      <c r="DF24" s="171"/>
      <c r="DG24" s="171"/>
      <c r="DH24" s="171"/>
      <c r="DI24" s="166" t="s">
        <v>248</v>
      </c>
      <c r="DJ24" s="165" t="s">
        <v>248</v>
      </c>
      <c r="DK24" s="165" t="s">
        <v>248</v>
      </c>
      <c r="DL24" s="166" t="s">
        <v>248</v>
      </c>
      <c r="DM24" s="5" t="s">
        <v>383</v>
      </c>
      <c r="DN24" s="5" t="s">
        <v>383</v>
      </c>
      <c r="DO24" s="5" t="s">
        <v>383</v>
      </c>
      <c r="DP24" s="5" t="s">
        <v>383</v>
      </c>
      <c r="DQ24" s="165" t="s">
        <v>248</v>
      </c>
      <c r="DR24" s="165" t="s">
        <v>248</v>
      </c>
      <c r="DS24" s="171"/>
      <c r="DT24" s="171"/>
      <c r="DU24" s="171"/>
      <c r="DV24" s="171"/>
      <c r="DW24" s="171"/>
      <c r="DX24" s="165"/>
      <c r="DY24" s="166"/>
      <c r="DZ24" s="171"/>
      <c r="EA24" s="171"/>
      <c r="EB24" s="171"/>
      <c r="EC24" s="171"/>
      <c r="ED24" s="5" t="s">
        <v>380</v>
      </c>
      <c r="EE24" s="165"/>
      <c r="EF24" s="165"/>
      <c r="EG24" s="171"/>
      <c r="EH24" s="171"/>
      <c r="EI24" s="171"/>
      <c r="EJ24" s="171"/>
      <c r="EK24" s="171"/>
      <c r="EL24" s="165"/>
      <c r="EM24" s="165"/>
      <c r="EN24" s="171"/>
      <c r="EO24" s="171"/>
      <c r="EP24" s="171"/>
      <c r="EQ24" s="171"/>
      <c r="ER24" s="171"/>
      <c r="ES24" s="165"/>
      <c r="ET24" s="165"/>
      <c r="EU24" s="5" t="s">
        <v>380</v>
      </c>
      <c r="EV24" s="5" t="s">
        <v>380</v>
      </c>
      <c r="EW24" s="171"/>
      <c r="EX24" s="171"/>
      <c r="EY24" s="171"/>
      <c r="EZ24" s="165"/>
      <c r="FA24" s="179"/>
      <c r="FB24" s="171"/>
      <c r="FC24" s="171"/>
      <c r="FD24" s="5"/>
      <c r="FE24" s="5"/>
      <c r="FF24" s="5" t="s">
        <v>383</v>
      </c>
      <c r="FG24" s="165" t="s">
        <v>248</v>
      </c>
      <c r="FH24" s="165" t="s">
        <v>248</v>
      </c>
      <c r="FI24" s="166" t="s">
        <v>248</v>
      </c>
      <c r="FJ24" s="5" t="s">
        <v>996</v>
      </c>
      <c r="FK24" s="171"/>
      <c r="FL24" s="171"/>
      <c r="FM24" s="171"/>
      <c r="FN24" s="165"/>
      <c r="FO24" s="165"/>
      <c r="FP24" s="171"/>
      <c r="FQ24" s="171"/>
      <c r="FR24" s="171"/>
      <c r="FS24" s="171"/>
      <c r="FT24" s="171"/>
      <c r="FU24" s="165"/>
      <c r="FV24" s="165"/>
      <c r="FW24" s="5" t="s">
        <v>248</v>
      </c>
      <c r="FX24" s="171"/>
      <c r="FY24" s="171"/>
      <c r="FZ24" s="171"/>
      <c r="GA24" s="171"/>
      <c r="GB24" s="165" t="s">
        <v>248</v>
      </c>
      <c r="GC24" s="165" t="s">
        <v>248</v>
      </c>
      <c r="GD24" s="5" t="s">
        <v>383</v>
      </c>
      <c r="GE24" s="5" t="s">
        <v>383</v>
      </c>
      <c r="GF24" s="5" t="s">
        <v>383</v>
      </c>
      <c r="GG24" s="5" t="s">
        <v>383</v>
      </c>
      <c r="GH24" s="5" t="s">
        <v>383</v>
      </c>
      <c r="GI24" s="165" t="s">
        <v>248</v>
      </c>
      <c r="GJ24" s="165" t="s">
        <v>248</v>
      </c>
      <c r="GK24" s="5" t="s">
        <v>383</v>
      </c>
      <c r="GL24" s="5" t="s">
        <v>383</v>
      </c>
      <c r="GM24" s="5" t="s">
        <v>383</v>
      </c>
      <c r="GN24" s="5" t="s">
        <v>383</v>
      </c>
      <c r="GO24" s="5" t="s">
        <v>383</v>
      </c>
      <c r="GP24" s="165" t="s">
        <v>248</v>
      </c>
      <c r="GQ24" s="165" t="s">
        <v>248</v>
      </c>
      <c r="GR24" s="171"/>
      <c r="GS24" s="171"/>
      <c r="GT24" s="171"/>
      <c r="GU24" s="171"/>
      <c r="GV24" s="171"/>
      <c r="GW24" s="165"/>
      <c r="GX24" s="165"/>
      <c r="GY24" s="171"/>
      <c r="GZ24" s="171"/>
      <c r="HA24" s="171"/>
      <c r="HB24" s="171"/>
      <c r="HC24" s="5" t="s">
        <v>383</v>
      </c>
      <c r="HD24" s="165"/>
      <c r="HE24" s="165"/>
      <c r="HF24" s="171"/>
      <c r="HG24" s="171"/>
      <c r="HH24" s="171"/>
      <c r="HI24" s="171"/>
      <c r="HJ24" s="171"/>
      <c r="HK24" s="165"/>
      <c r="HL24" s="165"/>
      <c r="HM24" s="171"/>
      <c r="HN24" s="171"/>
      <c r="HO24" s="5"/>
      <c r="HP24" s="171"/>
      <c r="HQ24" s="5" t="s">
        <v>248</v>
      </c>
      <c r="HR24" s="165"/>
      <c r="HS24" s="165"/>
      <c r="HT24" s="171"/>
      <c r="HU24" s="171"/>
      <c r="HV24" s="171"/>
      <c r="HW24" s="171"/>
      <c r="HX24" s="171"/>
      <c r="HY24" s="165"/>
      <c r="HZ24" s="165"/>
      <c r="IA24" s="171"/>
      <c r="IB24" s="171"/>
      <c r="IC24" s="171"/>
      <c r="ID24" s="171"/>
      <c r="IE24" s="5" t="s">
        <v>380</v>
      </c>
      <c r="IF24" s="166" t="s">
        <v>248</v>
      </c>
      <c r="IG24" s="165" t="s">
        <v>248</v>
      </c>
      <c r="IH24" s="5" t="s">
        <v>380</v>
      </c>
      <c r="II24" s="171"/>
      <c r="IJ24" s="171"/>
      <c r="IK24" s="171"/>
      <c r="IL24" s="171"/>
      <c r="IM24" s="165"/>
      <c r="IN24" s="165"/>
      <c r="IO24" s="171"/>
      <c r="IP24" s="171"/>
      <c r="IQ24" s="171"/>
      <c r="IR24" s="171"/>
      <c r="IS24" s="5" t="s">
        <v>380</v>
      </c>
      <c r="IT24" s="165" t="s">
        <v>248</v>
      </c>
      <c r="IU24" s="165" t="s">
        <v>248</v>
      </c>
      <c r="IV24" s="5" t="s">
        <v>380</v>
      </c>
      <c r="IW24" s="5" t="s">
        <v>380</v>
      </c>
      <c r="IX24" s="5" t="s">
        <v>380</v>
      </c>
      <c r="IY24" s="5" t="s">
        <v>380</v>
      </c>
      <c r="IZ24" s="5" t="s">
        <v>380</v>
      </c>
      <c r="JA24" s="165" t="s">
        <v>248</v>
      </c>
      <c r="JB24" s="165" t="s">
        <v>248</v>
      </c>
      <c r="JC24" s="5" t="s">
        <v>380</v>
      </c>
      <c r="JD24" s="5" t="s">
        <v>380</v>
      </c>
      <c r="JE24" s="171"/>
      <c r="JF24" s="171"/>
      <c r="JG24" s="171"/>
      <c r="JH24" s="165"/>
      <c r="JI24" s="165"/>
      <c r="JJ24" s="171"/>
      <c r="JK24" s="171"/>
      <c r="JL24" s="171"/>
      <c r="JM24" s="171"/>
      <c r="JN24" s="5"/>
      <c r="JO24" s="165"/>
      <c r="JP24" s="165"/>
      <c r="JQ24" s="5"/>
      <c r="JR24" s="5"/>
      <c r="JS24" s="5" t="s">
        <v>383</v>
      </c>
      <c r="JT24" s="5" t="s">
        <v>383</v>
      </c>
      <c r="JU24" s="5" t="s">
        <v>383</v>
      </c>
      <c r="JV24" s="165"/>
      <c r="JW24" s="165"/>
      <c r="JX24" s="5"/>
      <c r="JY24" s="5"/>
      <c r="JZ24" s="5"/>
      <c r="KA24" s="5"/>
      <c r="KB24" s="5"/>
      <c r="KC24" s="165"/>
      <c r="KD24" s="165"/>
      <c r="KE24" s="5"/>
      <c r="KF24" s="5"/>
      <c r="KG24" s="5"/>
      <c r="KH24" s="5"/>
      <c r="KI24" s="5"/>
      <c r="KJ24" s="142"/>
      <c r="KK24" s="165"/>
      <c r="KL24" s="5"/>
      <c r="KM24" s="5"/>
      <c r="KN24" s="5"/>
      <c r="KO24" s="5"/>
      <c r="KP24" s="5"/>
      <c r="KQ24" s="165"/>
      <c r="KR24" s="166"/>
      <c r="KS24" s="5"/>
      <c r="KT24" s="5"/>
      <c r="KU24" s="5" t="s">
        <v>380</v>
      </c>
      <c r="KV24" s="5" t="s">
        <v>380</v>
      </c>
      <c r="KW24" s="5" t="s">
        <v>380</v>
      </c>
      <c r="KX24" s="165" t="s">
        <v>380</v>
      </c>
      <c r="KY24" s="165" t="s">
        <v>380</v>
      </c>
      <c r="KZ24" s="166" t="s">
        <v>380</v>
      </c>
      <c r="LA24" s="166" t="s">
        <v>380</v>
      </c>
      <c r="LB24" s="5"/>
      <c r="LC24" s="5"/>
      <c r="LD24" s="5"/>
      <c r="LE24" s="165"/>
      <c r="LF24" s="165"/>
      <c r="LG24" s="5"/>
      <c r="LH24" s="5"/>
      <c r="LI24" s="5"/>
      <c r="LJ24" s="5"/>
      <c r="LK24" s="5"/>
      <c r="LL24" s="165"/>
      <c r="LM24" s="165"/>
      <c r="LN24" s="5"/>
      <c r="LO24" s="5"/>
      <c r="LP24" s="5"/>
      <c r="LQ24" s="5"/>
      <c r="LR24" s="5"/>
      <c r="LS24" s="165"/>
      <c r="LT24" s="165"/>
      <c r="LU24" s="5"/>
      <c r="LV24" s="5"/>
      <c r="LW24" s="5"/>
      <c r="LX24" s="5"/>
      <c r="LY24" s="5"/>
      <c r="LZ24" s="165"/>
      <c r="MA24" s="165"/>
      <c r="MB24" s="5"/>
      <c r="MC24" s="5"/>
      <c r="MD24" s="5"/>
      <c r="ME24" s="5"/>
      <c r="MF24" s="5"/>
      <c r="MG24" s="165"/>
      <c r="MH24" s="165"/>
      <c r="MI24" s="5"/>
      <c r="MJ24" s="5"/>
      <c r="MK24" s="5"/>
      <c r="ML24" s="5"/>
      <c r="MM24" s="5"/>
      <c r="MN24" s="165"/>
      <c r="MO24" s="165"/>
      <c r="MP24" s="5"/>
      <c r="MQ24" s="5"/>
      <c r="MR24" s="5"/>
      <c r="MS24" s="5"/>
      <c r="MT24" s="5"/>
      <c r="MU24" s="165"/>
      <c r="MV24" s="165"/>
      <c r="MW24" s="5"/>
      <c r="MX24" s="5"/>
      <c r="MY24" s="5"/>
      <c r="MZ24" s="5" t="s">
        <v>383</v>
      </c>
      <c r="NA24" s="5" t="s">
        <v>383</v>
      </c>
      <c r="NB24" s="165" t="s">
        <v>248</v>
      </c>
      <c r="NC24" s="166" t="s">
        <v>248</v>
      </c>
      <c r="ND24" s="166" t="s">
        <v>248</v>
      </c>
      <c r="NE24" s="5" t="s">
        <v>383</v>
      </c>
      <c r="NF24" s="5" t="s">
        <v>383</v>
      </c>
      <c r="NG24" s="5" t="s">
        <v>383</v>
      </c>
      <c r="NH24" s="5" t="s">
        <v>383</v>
      </c>
      <c r="NI24" s="168" t="s">
        <v>248</v>
      </c>
      <c r="NJ24" s="165" t="s">
        <v>248</v>
      </c>
      <c r="NK24" s="5" t="s">
        <v>248</v>
      </c>
      <c r="NL24" s="5" t="s">
        <v>984</v>
      </c>
      <c r="NM24" s="5"/>
      <c r="NN24" s="5"/>
      <c r="NO24" s="5"/>
      <c r="NP24" s="165"/>
      <c r="NQ24" s="165"/>
      <c r="NR24" s="5"/>
      <c r="NS24" s="5"/>
      <c r="NT24" s="5"/>
      <c r="NU24" s="5"/>
      <c r="NV24" s="5"/>
      <c r="NW24" s="165"/>
      <c r="NX24" s="165"/>
      <c r="NY24" s="5"/>
      <c r="NZ24" s="5"/>
      <c r="OA24" s="5"/>
      <c r="OB24" s="5"/>
      <c r="OC24" s="5"/>
      <c r="OD24" s="165"/>
      <c r="OE24" s="165"/>
      <c r="OF24" s="5"/>
      <c r="OG24" s="5"/>
      <c r="OH24" s="5"/>
      <c r="OI24" s="5"/>
      <c r="OJ24" s="5"/>
      <c r="OK24" s="165"/>
      <c r="OL24" s="165"/>
      <c r="OM24" s="5"/>
      <c r="ON24" s="5"/>
      <c r="OO24" s="5"/>
      <c r="OP24" s="5"/>
      <c r="OQ24" s="5"/>
      <c r="OR24" s="165"/>
      <c r="OS24" s="165"/>
      <c r="OT24" s="5"/>
      <c r="OU24" s="5"/>
      <c r="OV24" s="5"/>
      <c r="OW24" s="5"/>
      <c r="OX24" s="5"/>
      <c r="OY24" s="165"/>
      <c r="OZ24" s="165"/>
      <c r="PA24" s="5"/>
      <c r="PB24" s="5"/>
      <c r="PC24" s="5"/>
      <c r="PD24" s="5"/>
      <c r="PE24" s="5"/>
      <c r="PF24" s="165"/>
      <c r="PG24" s="165"/>
      <c r="PH24" s="5"/>
      <c r="PI24" s="5"/>
      <c r="PJ24" s="5"/>
      <c r="PK24" s="5"/>
      <c r="PL24" s="5"/>
      <c r="PM24" s="165"/>
      <c r="PN24" s="165"/>
      <c r="PO24" s="5"/>
      <c r="PP24" s="5"/>
    </row>
    <row r="25" spans="1:432">
      <c r="A25" s="294" t="s">
        <v>418</v>
      </c>
      <c r="B25" s="184">
        <v>32</v>
      </c>
      <c r="C25" s="170">
        <f t="shared" si="12"/>
        <v>6</v>
      </c>
      <c r="D25" s="280">
        <v>21</v>
      </c>
      <c r="E25" s="170">
        <f t="shared" si="14"/>
        <v>11</v>
      </c>
      <c r="F25" s="161">
        <f t="shared" si="15"/>
        <v>0</v>
      </c>
      <c r="G25" s="164"/>
      <c r="H25" s="165"/>
      <c r="I25" s="5" t="s">
        <v>383</v>
      </c>
      <c r="J25" s="5" t="s">
        <v>383</v>
      </c>
      <c r="K25" s="5" t="s">
        <v>383</v>
      </c>
      <c r="L25" s="5" t="s">
        <v>383</v>
      </c>
      <c r="M25" s="5" t="s">
        <v>383</v>
      </c>
      <c r="N25" s="165"/>
      <c r="O25" s="165"/>
      <c r="P25" s="171"/>
      <c r="Q25" s="171"/>
      <c r="R25" s="171"/>
      <c r="S25" s="171"/>
      <c r="T25" s="171"/>
      <c r="U25" s="165"/>
      <c r="V25" s="165"/>
      <c r="W25" s="171"/>
      <c r="X25" s="171"/>
      <c r="Y25" s="171"/>
      <c r="Z25" s="171"/>
      <c r="AA25" s="171"/>
      <c r="AB25" s="165"/>
      <c r="AC25" s="165"/>
      <c r="AD25" s="171"/>
      <c r="AE25" s="171"/>
      <c r="AF25" s="171"/>
      <c r="AG25" s="171"/>
      <c r="AH25" s="171"/>
      <c r="AI25" s="165"/>
      <c r="AJ25" s="165"/>
      <c r="AK25" s="171"/>
      <c r="AL25" s="171"/>
      <c r="AM25" s="171"/>
      <c r="AN25" s="171"/>
      <c r="AO25" s="171"/>
      <c r="AP25" s="165"/>
      <c r="AQ25" s="165"/>
      <c r="AR25" s="171"/>
      <c r="AS25" s="171"/>
      <c r="AT25" s="171"/>
      <c r="AU25" s="171"/>
      <c r="AV25" s="171"/>
      <c r="AW25" s="165"/>
      <c r="AX25" s="165"/>
      <c r="AY25" s="171"/>
      <c r="AZ25" s="171"/>
      <c r="BA25" s="171"/>
      <c r="BB25" s="171"/>
      <c r="BC25" s="171"/>
      <c r="BD25" s="165"/>
      <c r="BE25" s="165"/>
      <c r="BF25" s="171"/>
      <c r="BG25" s="171"/>
      <c r="BH25" s="171"/>
      <c r="BI25" s="171"/>
      <c r="BJ25" s="171"/>
      <c r="BK25" s="165"/>
      <c r="BL25" s="165"/>
      <c r="BM25" s="171"/>
      <c r="BN25" s="171">
        <f t="shared" si="17"/>
        <v>5</v>
      </c>
      <c r="BO25" s="171"/>
      <c r="BP25" s="171"/>
      <c r="BQ25" s="171"/>
      <c r="BR25" s="171"/>
      <c r="BS25" s="165"/>
      <c r="BT25" s="165"/>
      <c r="BU25" s="171"/>
      <c r="BV25" s="171"/>
      <c r="BW25" s="171"/>
      <c r="BX25" s="171"/>
      <c r="BY25" s="171"/>
      <c r="BZ25" s="165" t="s">
        <v>248</v>
      </c>
      <c r="CA25" s="165" t="s">
        <v>248</v>
      </c>
      <c r="CB25" s="166" t="s">
        <v>248</v>
      </c>
      <c r="CC25" s="166" t="s">
        <v>248</v>
      </c>
      <c r="CD25" s="171"/>
      <c r="CE25" s="171"/>
      <c r="CF25" s="171"/>
      <c r="CG25" s="165"/>
      <c r="CH25" s="165"/>
      <c r="CI25" s="171"/>
      <c r="CJ25" s="171"/>
      <c r="CK25" s="171"/>
      <c r="CL25" s="171"/>
      <c r="CM25" s="171"/>
      <c r="CN25" s="167"/>
      <c r="CO25" s="165"/>
      <c r="CP25" s="171"/>
      <c r="CQ25" s="171"/>
      <c r="CR25" s="171"/>
      <c r="CS25" s="209"/>
      <c r="CT25" s="174">
        <f t="shared" si="13"/>
        <v>0</v>
      </c>
      <c r="CU25" s="233"/>
      <c r="CV25" s="165"/>
      <c r="CW25" s="165"/>
      <c r="CX25" s="171"/>
      <c r="CY25" s="171"/>
      <c r="CZ25" s="171"/>
      <c r="DA25" s="171"/>
      <c r="DB25" s="171"/>
      <c r="DC25" s="165"/>
      <c r="DD25" s="165"/>
      <c r="DE25" s="171"/>
      <c r="DF25" s="171"/>
      <c r="DG25" s="171"/>
      <c r="DH25" s="171"/>
      <c r="DI25" s="166"/>
      <c r="DJ25" s="165" t="s">
        <v>248</v>
      </c>
      <c r="DK25" s="165" t="s">
        <v>248</v>
      </c>
      <c r="DL25" s="166" t="s">
        <v>248</v>
      </c>
      <c r="DM25" s="171"/>
      <c r="DN25" s="171"/>
      <c r="DO25" s="171"/>
      <c r="DP25" s="174" t="s">
        <v>383</v>
      </c>
      <c r="DQ25" s="165"/>
      <c r="DR25" s="165"/>
      <c r="DS25" s="171"/>
      <c r="DT25" s="171"/>
      <c r="DU25" s="171"/>
      <c r="DV25" s="171"/>
      <c r="DW25" s="171"/>
      <c r="DX25" s="165"/>
      <c r="DY25" s="166"/>
      <c r="DZ25" s="171"/>
      <c r="EA25" s="171"/>
      <c r="EB25" s="171"/>
      <c r="EC25" s="171"/>
      <c r="ED25" s="171"/>
      <c r="EE25" s="165"/>
      <c r="EF25" s="165"/>
      <c r="EG25" s="171"/>
      <c r="EH25" s="171"/>
      <c r="EI25" s="171"/>
      <c r="EJ25" s="171"/>
      <c r="EK25" s="171"/>
      <c r="EL25" s="165" t="s">
        <v>248</v>
      </c>
      <c r="EM25" s="165" t="s">
        <v>248</v>
      </c>
      <c r="EN25" s="171"/>
      <c r="EO25" s="171"/>
      <c r="EP25" s="171"/>
      <c r="EQ25" s="171"/>
      <c r="ER25" s="171"/>
      <c r="ES25" s="165"/>
      <c r="ET25" s="165"/>
      <c r="EU25" s="171"/>
      <c r="EV25" s="171"/>
      <c r="EW25" s="171"/>
      <c r="EX25" s="171"/>
      <c r="EY25" s="171"/>
      <c r="EZ25" s="165"/>
      <c r="FA25" s="179"/>
      <c r="FB25" s="171"/>
      <c r="FC25" s="171"/>
      <c r="FD25" s="5"/>
      <c r="FE25" s="5"/>
      <c r="FF25" s="5"/>
      <c r="FG25" s="165"/>
      <c r="FH25" s="165"/>
      <c r="FI25" s="166"/>
      <c r="FJ25" s="171"/>
      <c r="FK25" s="171"/>
      <c r="FL25" s="171"/>
      <c r="FM25" s="171"/>
      <c r="FN25" s="165"/>
      <c r="FO25" s="165"/>
      <c r="FP25" s="171"/>
      <c r="FQ25" s="171"/>
      <c r="FR25" s="171"/>
      <c r="FS25" s="171"/>
      <c r="FT25" s="171"/>
      <c r="FU25" s="165"/>
      <c r="FV25" s="165"/>
      <c r="FW25" s="171"/>
      <c r="FX25" s="171"/>
      <c r="FY25" s="171"/>
      <c r="FZ25" s="171"/>
      <c r="GA25" s="171"/>
      <c r="GB25" s="165"/>
      <c r="GC25" s="165"/>
      <c r="GD25" s="171"/>
      <c r="GE25" s="171"/>
      <c r="GF25" s="171"/>
      <c r="GG25" s="171"/>
      <c r="GH25" s="171"/>
      <c r="GI25" s="165"/>
      <c r="GJ25" s="165"/>
      <c r="GK25" s="171"/>
      <c r="GL25" s="171"/>
      <c r="GM25" s="171"/>
      <c r="GN25" s="171"/>
      <c r="GO25" s="171"/>
      <c r="GP25" s="165"/>
      <c r="GQ25" s="165"/>
      <c r="GR25" s="171"/>
      <c r="GS25" s="171"/>
      <c r="GT25" s="171"/>
      <c r="GU25" s="171"/>
      <c r="GV25" s="171"/>
      <c r="GW25" s="165"/>
      <c r="GX25" s="165"/>
      <c r="GY25" s="171"/>
      <c r="GZ25" s="171"/>
      <c r="HA25" s="171"/>
      <c r="HB25" s="171"/>
      <c r="HC25" s="171"/>
      <c r="HD25" s="165" t="s">
        <v>248</v>
      </c>
      <c r="HE25" s="165" t="s">
        <v>248</v>
      </c>
      <c r="HF25" s="5" t="s">
        <v>383</v>
      </c>
      <c r="HG25" s="5" t="s">
        <v>383</v>
      </c>
      <c r="HH25" s="5" t="s">
        <v>383</v>
      </c>
      <c r="HI25" s="5" t="s">
        <v>383</v>
      </c>
      <c r="HJ25" s="5" t="s">
        <v>383</v>
      </c>
      <c r="HK25" s="165" t="s">
        <v>248</v>
      </c>
      <c r="HL25" s="165" t="s">
        <v>248</v>
      </c>
      <c r="HM25" s="5" t="s">
        <v>383</v>
      </c>
      <c r="HN25" s="5" t="s">
        <v>383</v>
      </c>
      <c r="HO25" s="5" t="s">
        <v>383</v>
      </c>
      <c r="HP25" s="5" t="s">
        <v>383</v>
      </c>
      <c r="HQ25" s="5" t="s">
        <v>383</v>
      </c>
      <c r="HR25" s="165" t="s">
        <v>248</v>
      </c>
      <c r="HS25" s="165" t="s">
        <v>248</v>
      </c>
      <c r="HT25" s="171"/>
      <c r="HU25" s="171"/>
      <c r="HV25" s="171"/>
      <c r="HW25" s="171"/>
      <c r="HX25" s="171"/>
      <c r="HY25" s="165"/>
      <c r="HZ25" s="165"/>
      <c r="IA25" s="171"/>
      <c r="IB25" s="171"/>
      <c r="IC25" s="171"/>
      <c r="ID25" s="171"/>
      <c r="IE25" s="171"/>
      <c r="IF25" s="166"/>
      <c r="IG25" s="165"/>
      <c r="IH25" s="171"/>
      <c r="II25" s="171"/>
      <c r="IJ25" s="171"/>
      <c r="IK25" s="171"/>
      <c r="IL25" s="171"/>
      <c r="IM25" s="165"/>
      <c r="IN25" s="165"/>
      <c r="IO25" s="171"/>
      <c r="IP25" s="171"/>
      <c r="IQ25" s="171"/>
      <c r="IR25" s="171"/>
      <c r="IS25" s="171"/>
      <c r="IT25" s="165"/>
      <c r="IU25" s="165"/>
      <c r="IV25" s="171"/>
      <c r="IW25" s="171"/>
      <c r="IX25" s="171"/>
      <c r="IY25" s="171"/>
      <c r="IZ25" s="171"/>
      <c r="JA25" s="165"/>
      <c r="JB25" s="165"/>
      <c r="JC25" s="171"/>
      <c r="JD25" s="171"/>
      <c r="JE25" s="171"/>
      <c r="JF25" s="171"/>
      <c r="JG25" s="171"/>
      <c r="JH25" s="165"/>
      <c r="JI25" s="165"/>
      <c r="JJ25" s="171"/>
      <c r="JK25" s="171"/>
      <c r="JL25" s="171"/>
      <c r="JM25" s="171"/>
      <c r="JN25" s="5"/>
      <c r="JO25" s="165"/>
      <c r="JP25" s="165"/>
      <c r="JQ25" s="5" t="s">
        <v>380</v>
      </c>
      <c r="JR25" s="5" t="s">
        <v>380</v>
      </c>
      <c r="JS25" s="5" t="s">
        <v>380</v>
      </c>
      <c r="JT25" s="5" t="s">
        <v>380</v>
      </c>
      <c r="JU25" s="5" t="s">
        <v>380</v>
      </c>
      <c r="JV25" s="165"/>
      <c r="JW25" s="165"/>
      <c r="JX25" s="262" t="s">
        <v>1004</v>
      </c>
      <c r="JY25" s="5"/>
      <c r="JZ25" s="5"/>
      <c r="KA25" s="5"/>
      <c r="KB25" s="5"/>
      <c r="KC25" s="165"/>
      <c r="KD25" s="165"/>
      <c r="KE25" s="5"/>
      <c r="KF25" s="5"/>
      <c r="KG25" s="5"/>
      <c r="KH25" s="5"/>
      <c r="KI25" s="5"/>
      <c r="KJ25" s="142"/>
      <c r="KK25" s="165"/>
      <c r="KL25" s="5"/>
      <c r="KM25" s="5"/>
      <c r="KN25" s="5"/>
      <c r="KO25" s="5"/>
      <c r="KP25" s="5"/>
      <c r="KQ25" s="165"/>
      <c r="KR25" s="166"/>
      <c r="KS25" s="5"/>
      <c r="KT25" s="5"/>
      <c r="KU25" s="5"/>
      <c r="KV25" s="5"/>
      <c r="KW25" s="5"/>
      <c r="KX25" s="165"/>
      <c r="KY25" s="165"/>
      <c r="KZ25" s="166"/>
      <c r="LA25" s="166"/>
      <c r="LB25" s="5"/>
      <c r="LC25" s="5"/>
      <c r="LD25" s="5"/>
      <c r="LE25" s="165"/>
      <c r="LF25" s="165"/>
      <c r="LG25" s="5"/>
      <c r="LH25" s="5"/>
      <c r="LI25" s="5"/>
      <c r="LJ25" s="5"/>
      <c r="LK25" s="5"/>
      <c r="LL25" s="165"/>
      <c r="LM25" s="165"/>
      <c r="LN25" s="5"/>
      <c r="LO25" s="5"/>
      <c r="LP25" s="5"/>
      <c r="LQ25" s="5"/>
      <c r="LR25" s="5"/>
      <c r="LS25" s="165"/>
      <c r="LT25" s="165"/>
      <c r="LU25" s="5"/>
      <c r="LV25" s="5"/>
      <c r="LW25" s="5"/>
      <c r="LX25" s="5"/>
      <c r="LY25" s="5"/>
      <c r="LZ25" s="165"/>
      <c r="MA25" s="165"/>
      <c r="MB25" s="5"/>
      <c r="MC25" s="5"/>
      <c r="MD25" s="5"/>
      <c r="ME25" s="5"/>
      <c r="MF25" s="5"/>
      <c r="MG25" s="165"/>
      <c r="MH25" s="165"/>
      <c r="MI25" s="5"/>
      <c r="MJ25" s="5"/>
      <c r="MK25" s="5"/>
      <c r="ML25" s="5"/>
      <c r="MM25" s="5"/>
      <c r="MN25" s="165"/>
      <c r="MO25" s="165"/>
      <c r="MP25" s="5"/>
      <c r="MQ25" s="5"/>
      <c r="MR25" s="5"/>
      <c r="MS25" s="5"/>
      <c r="MT25" s="5"/>
      <c r="MU25" s="165"/>
      <c r="MV25" s="165"/>
      <c r="MW25" s="5"/>
      <c r="MX25" s="5"/>
      <c r="MY25" s="5"/>
      <c r="MZ25" s="5" t="s">
        <v>383</v>
      </c>
      <c r="NA25" s="5" t="s">
        <v>383</v>
      </c>
      <c r="NB25" s="165" t="s">
        <v>383</v>
      </c>
      <c r="NC25" s="166" t="s">
        <v>383</v>
      </c>
      <c r="ND25" s="166" t="s">
        <v>383</v>
      </c>
      <c r="NE25" s="5" t="s">
        <v>383</v>
      </c>
      <c r="NF25" s="5" t="s">
        <v>383</v>
      </c>
      <c r="NG25" s="5" t="s">
        <v>383</v>
      </c>
      <c r="NH25" s="5" t="s">
        <v>383</v>
      </c>
      <c r="NI25" s="168" t="s">
        <v>383</v>
      </c>
      <c r="NJ25" s="165" t="s">
        <v>383</v>
      </c>
      <c r="NK25" s="5" t="s">
        <v>984</v>
      </c>
      <c r="NL25" s="5"/>
      <c r="NM25" s="5"/>
      <c r="NN25" s="5"/>
      <c r="NO25" s="5"/>
      <c r="NP25" s="165"/>
      <c r="NQ25" s="165"/>
      <c r="NR25" s="5"/>
      <c r="NS25" s="5"/>
      <c r="NT25" s="5"/>
      <c r="NU25" s="5"/>
      <c r="NV25" s="5"/>
      <c r="NW25" s="165"/>
      <c r="NX25" s="165"/>
      <c r="NY25" s="5"/>
      <c r="NZ25" s="5"/>
      <c r="OA25" s="5"/>
      <c r="OB25" s="5"/>
      <c r="OC25" s="5"/>
      <c r="OD25" s="165"/>
      <c r="OE25" s="165"/>
      <c r="OF25" s="5"/>
      <c r="OG25" s="5"/>
      <c r="OH25" s="5"/>
      <c r="OI25" s="5"/>
      <c r="OJ25" s="5"/>
      <c r="OK25" s="165"/>
      <c r="OL25" s="165"/>
      <c r="OM25" s="5"/>
      <c r="ON25" s="5"/>
      <c r="OO25" s="5"/>
      <c r="OP25" s="5"/>
      <c r="OQ25" s="5"/>
      <c r="OR25" s="165"/>
      <c r="OS25" s="165"/>
      <c r="OT25" s="5"/>
      <c r="OU25" s="5"/>
      <c r="OV25" s="5"/>
      <c r="OW25" s="5"/>
      <c r="OX25" s="5"/>
      <c r="OY25" s="165"/>
      <c r="OZ25" s="165"/>
      <c r="PA25" s="5"/>
      <c r="PB25" s="5"/>
      <c r="PC25" s="5"/>
      <c r="PD25" s="5"/>
      <c r="PE25" s="5"/>
      <c r="PF25" s="165"/>
      <c r="PG25" s="165"/>
      <c r="PH25" s="5"/>
      <c r="PI25" s="5"/>
      <c r="PJ25" s="5"/>
      <c r="PK25" s="5"/>
      <c r="PL25" s="5"/>
      <c r="PM25" s="165"/>
      <c r="PN25" s="165"/>
      <c r="PO25" s="5"/>
      <c r="PP25" s="5"/>
    </row>
    <row r="26" spans="1:432">
      <c r="A26" s="294" t="s">
        <v>420</v>
      </c>
      <c r="B26" s="184">
        <v>24</v>
      </c>
      <c r="C26" s="170">
        <f t="shared" si="12"/>
        <v>6</v>
      </c>
      <c r="D26" s="280">
        <v>21</v>
      </c>
      <c r="E26" s="170">
        <f t="shared" si="14"/>
        <v>11</v>
      </c>
      <c r="F26" s="161">
        <f t="shared" si="15"/>
        <v>-8</v>
      </c>
      <c r="G26" s="164"/>
      <c r="H26" s="165"/>
      <c r="I26" s="5" t="s">
        <v>383</v>
      </c>
      <c r="J26" s="5" t="s">
        <v>383</v>
      </c>
      <c r="K26" s="5" t="s">
        <v>383</v>
      </c>
      <c r="L26" s="5" t="s">
        <v>383</v>
      </c>
      <c r="M26" s="5" t="s">
        <v>383</v>
      </c>
      <c r="N26" s="165"/>
      <c r="O26" s="165"/>
      <c r="P26" s="171"/>
      <c r="Q26" s="171"/>
      <c r="R26" s="171"/>
      <c r="S26" s="171"/>
      <c r="T26" s="171"/>
      <c r="U26" s="165"/>
      <c r="V26" s="165"/>
      <c r="W26" s="171"/>
      <c r="X26" s="171"/>
      <c r="Y26" s="171"/>
      <c r="Z26" s="171"/>
      <c r="AA26" s="171"/>
      <c r="AB26" s="165"/>
      <c r="AC26" s="165"/>
      <c r="AD26" s="171"/>
      <c r="AE26" s="171"/>
      <c r="AF26" s="171"/>
      <c r="AG26" s="171"/>
      <c r="AH26" s="171"/>
      <c r="AI26" s="165"/>
      <c r="AJ26" s="165"/>
      <c r="AK26" s="171"/>
      <c r="AL26" s="171"/>
      <c r="AM26" s="171"/>
      <c r="AN26" s="171"/>
      <c r="AO26" s="171"/>
      <c r="AP26" s="165"/>
      <c r="AQ26" s="165"/>
      <c r="AR26" s="171"/>
      <c r="AS26" s="171"/>
      <c r="AT26" s="171"/>
      <c r="AU26" s="171"/>
      <c r="AV26" s="171"/>
      <c r="AW26" s="165"/>
      <c r="AX26" s="165"/>
      <c r="AY26" s="171"/>
      <c r="AZ26" s="171"/>
      <c r="BA26" s="171"/>
      <c r="BB26" s="171"/>
      <c r="BC26" s="171"/>
      <c r="BD26" s="165"/>
      <c r="BE26" s="165"/>
      <c r="BF26" s="171"/>
      <c r="BG26" s="171"/>
      <c r="BH26" s="171"/>
      <c r="BI26" s="171"/>
      <c r="BJ26" s="171"/>
      <c r="BK26" s="165"/>
      <c r="BL26" s="165"/>
      <c r="BM26" s="171"/>
      <c r="BN26" s="171">
        <f t="shared" si="17"/>
        <v>5</v>
      </c>
      <c r="BO26" s="171"/>
      <c r="BP26" s="171"/>
      <c r="BQ26" s="171"/>
      <c r="BR26" s="171"/>
      <c r="BS26" s="165"/>
      <c r="BT26" s="165"/>
      <c r="BU26" s="171"/>
      <c r="BV26" s="171"/>
      <c r="BW26" s="171"/>
      <c r="BX26" s="171"/>
      <c r="BY26" s="171"/>
      <c r="BZ26" s="165" t="s">
        <v>248</v>
      </c>
      <c r="CA26" s="165" t="s">
        <v>248</v>
      </c>
      <c r="CB26" s="166" t="s">
        <v>248</v>
      </c>
      <c r="CC26" s="166" t="s">
        <v>248</v>
      </c>
      <c r="CD26" s="171"/>
      <c r="CE26" s="171"/>
      <c r="CF26" s="171"/>
      <c r="CG26" s="165"/>
      <c r="CH26" s="165"/>
      <c r="CI26" s="171"/>
      <c r="CJ26" s="171"/>
      <c r="CK26" s="171"/>
      <c r="CL26" s="171"/>
      <c r="CM26" s="171"/>
      <c r="CN26" s="167"/>
      <c r="CO26" s="165"/>
      <c r="CP26" s="171"/>
      <c r="CQ26" s="171"/>
      <c r="CR26" s="171"/>
      <c r="CS26" s="209"/>
      <c r="CT26" s="174">
        <f t="shared" si="13"/>
        <v>0</v>
      </c>
      <c r="CU26" s="233"/>
      <c r="CV26" s="165"/>
      <c r="CW26" s="165"/>
      <c r="CX26" s="171"/>
      <c r="CY26" s="171"/>
      <c r="CZ26" s="171"/>
      <c r="DA26" s="171"/>
      <c r="DB26" s="171"/>
      <c r="DC26" s="165"/>
      <c r="DD26" s="165"/>
      <c r="DE26" s="171"/>
      <c r="DF26" s="171"/>
      <c r="DG26" s="171"/>
      <c r="DH26" s="171"/>
      <c r="DI26" s="166"/>
      <c r="DJ26" s="165" t="s">
        <v>248</v>
      </c>
      <c r="DK26" s="165" t="s">
        <v>248</v>
      </c>
      <c r="DL26" s="166" t="s">
        <v>248</v>
      </c>
      <c r="DM26" s="171"/>
      <c r="DN26" s="171"/>
      <c r="DO26" s="171"/>
      <c r="DP26" s="174" t="s">
        <v>383</v>
      </c>
      <c r="DQ26" s="165"/>
      <c r="DR26" s="165"/>
      <c r="DS26" s="171"/>
      <c r="DT26" s="171"/>
      <c r="DU26" s="171"/>
      <c r="DV26" s="171"/>
      <c r="DW26" s="171"/>
      <c r="DX26" s="165"/>
      <c r="DY26" s="166"/>
      <c r="DZ26" s="171"/>
      <c r="EA26" s="171"/>
      <c r="EB26" s="171"/>
      <c r="EC26" s="171"/>
      <c r="ED26" s="171"/>
      <c r="EE26" s="165"/>
      <c r="EF26" s="165"/>
      <c r="EG26" s="171"/>
      <c r="EH26" s="171"/>
      <c r="EI26" s="171"/>
      <c r="EJ26" s="171"/>
      <c r="EK26" s="171"/>
      <c r="EL26" s="165" t="s">
        <v>248</v>
      </c>
      <c r="EM26" s="165" t="s">
        <v>248</v>
      </c>
      <c r="EN26" s="171"/>
      <c r="EO26" s="171"/>
      <c r="EP26" s="171"/>
      <c r="EQ26" s="171"/>
      <c r="ER26" s="171"/>
      <c r="ES26" s="165"/>
      <c r="ET26" s="165"/>
      <c r="EU26" s="171"/>
      <c r="EV26" s="171"/>
      <c r="EW26" s="171"/>
      <c r="EX26" s="171"/>
      <c r="EY26" s="171"/>
      <c r="EZ26" s="165"/>
      <c r="FA26" s="179"/>
      <c r="FB26" s="171"/>
      <c r="FC26" s="171"/>
      <c r="FD26" s="5"/>
      <c r="FE26" s="5"/>
      <c r="FF26" s="5"/>
      <c r="FG26" s="165"/>
      <c r="FH26" s="165"/>
      <c r="FI26" s="166"/>
      <c r="FJ26" s="171"/>
      <c r="FK26" s="171"/>
      <c r="FL26" s="171"/>
      <c r="FM26" s="171"/>
      <c r="FN26" s="165"/>
      <c r="FO26" s="165"/>
      <c r="FP26" s="171"/>
      <c r="FQ26" s="171"/>
      <c r="FR26" s="171"/>
      <c r="FS26" s="171"/>
      <c r="FT26" s="171"/>
      <c r="FU26" s="165"/>
      <c r="FV26" s="165"/>
      <c r="FW26" s="171"/>
      <c r="FX26" s="171"/>
      <c r="FY26" s="171"/>
      <c r="FZ26" s="171"/>
      <c r="GA26" s="171"/>
      <c r="GB26" s="165"/>
      <c r="GC26" s="165"/>
      <c r="GD26" s="171"/>
      <c r="GE26" s="171"/>
      <c r="GF26" s="171"/>
      <c r="GG26" s="171"/>
      <c r="GH26" s="171"/>
      <c r="GI26" s="165"/>
      <c r="GJ26" s="165"/>
      <c r="GK26" s="171"/>
      <c r="GL26" s="171"/>
      <c r="GM26" s="171"/>
      <c r="GN26" s="171"/>
      <c r="GO26" s="171"/>
      <c r="GP26" s="165"/>
      <c r="GQ26" s="165"/>
      <c r="GR26" s="171"/>
      <c r="GS26" s="171"/>
      <c r="GT26" s="171"/>
      <c r="GU26" s="171"/>
      <c r="GV26" s="171"/>
      <c r="GW26" s="165"/>
      <c r="GX26" s="165"/>
      <c r="GY26" s="171"/>
      <c r="GZ26" s="171"/>
      <c r="HA26" s="171"/>
      <c r="HB26" s="171"/>
      <c r="HC26" s="171"/>
      <c r="HD26" s="165" t="s">
        <v>248</v>
      </c>
      <c r="HE26" s="165" t="s">
        <v>248</v>
      </c>
      <c r="HF26" s="5" t="s">
        <v>383</v>
      </c>
      <c r="HG26" s="5" t="s">
        <v>383</v>
      </c>
      <c r="HH26" s="5" t="s">
        <v>383</v>
      </c>
      <c r="HI26" s="5" t="s">
        <v>383</v>
      </c>
      <c r="HJ26" s="5" t="s">
        <v>383</v>
      </c>
      <c r="HK26" s="165" t="s">
        <v>248</v>
      </c>
      <c r="HL26" s="165" t="s">
        <v>248</v>
      </c>
      <c r="HM26" s="5" t="s">
        <v>383</v>
      </c>
      <c r="HN26" s="5" t="s">
        <v>383</v>
      </c>
      <c r="HO26" s="5" t="s">
        <v>383</v>
      </c>
      <c r="HP26" s="5" t="s">
        <v>383</v>
      </c>
      <c r="HQ26" s="5" t="s">
        <v>383</v>
      </c>
      <c r="HR26" s="165" t="s">
        <v>248</v>
      </c>
      <c r="HS26" s="165" t="s">
        <v>248</v>
      </c>
      <c r="HT26" s="171"/>
      <c r="HU26" s="171"/>
      <c r="HV26" s="171"/>
      <c r="HW26" s="171"/>
      <c r="HX26" s="171"/>
      <c r="HY26" s="165"/>
      <c r="HZ26" s="165"/>
      <c r="IA26" s="171"/>
      <c r="IB26" s="171"/>
      <c r="IC26" s="171"/>
      <c r="ID26" s="171"/>
      <c r="IE26" s="171"/>
      <c r="IF26" s="166"/>
      <c r="IG26" s="165"/>
      <c r="IH26" s="171"/>
      <c r="II26" s="171"/>
      <c r="IJ26" s="171"/>
      <c r="IK26" s="171"/>
      <c r="IL26" s="171"/>
      <c r="IM26" s="165"/>
      <c r="IN26" s="165"/>
      <c r="IO26" s="171"/>
      <c r="IP26" s="171"/>
      <c r="IQ26" s="171"/>
      <c r="IR26" s="171"/>
      <c r="IS26" s="171"/>
      <c r="IT26" s="165"/>
      <c r="IU26" s="165"/>
      <c r="IV26" s="171"/>
      <c r="IW26" s="171"/>
      <c r="IX26" s="171"/>
      <c r="IY26" s="171"/>
      <c r="IZ26" s="171"/>
      <c r="JA26" s="165"/>
      <c r="JB26" s="165"/>
      <c r="JC26" s="171"/>
      <c r="JD26" s="171"/>
      <c r="JE26" s="171"/>
      <c r="JF26" s="171"/>
      <c r="JG26" s="171"/>
      <c r="JH26" s="165"/>
      <c r="JI26" s="165"/>
      <c r="JJ26" s="171"/>
      <c r="JK26" s="171"/>
      <c r="JL26" s="171"/>
      <c r="JM26" s="171"/>
      <c r="JN26" s="5"/>
      <c r="JO26" s="165"/>
      <c r="JP26" s="165"/>
      <c r="JQ26" s="5" t="s">
        <v>380</v>
      </c>
      <c r="JR26" s="5" t="s">
        <v>380</v>
      </c>
      <c r="JS26" s="5" t="s">
        <v>380</v>
      </c>
      <c r="JT26" s="5" t="s">
        <v>380</v>
      </c>
      <c r="JU26" s="5" t="s">
        <v>380</v>
      </c>
      <c r="JV26" s="165"/>
      <c r="JW26" s="165"/>
      <c r="JX26" s="262" t="s">
        <v>1004</v>
      </c>
      <c r="JY26" s="5"/>
      <c r="JZ26" s="5"/>
      <c r="KA26" s="5"/>
      <c r="KB26" s="5"/>
      <c r="KC26" s="165"/>
      <c r="KD26" s="165"/>
      <c r="KE26" s="5"/>
      <c r="KF26" s="5"/>
      <c r="KG26" s="5"/>
      <c r="KH26" s="5"/>
      <c r="KI26" s="5"/>
      <c r="KJ26" s="142"/>
      <c r="KK26" s="165"/>
      <c r="KL26" s="5"/>
      <c r="KM26" s="5"/>
      <c r="KN26" s="5"/>
      <c r="KO26" s="5"/>
      <c r="KP26" s="5"/>
      <c r="KQ26" s="165"/>
      <c r="KR26" s="166"/>
      <c r="KS26" s="5"/>
      <c r="KT26" s="5"/>
      <c r="KU26" s="5"/>
      <c r="KV26" s="5"/>
      <c r="KW26" s="5"/>
      <c r="KX26" s="165"/>
      <c r="KY26" s="165"/>
      <c r="KZ26" s="166"/>
      <c r="LA26" s="166"/>
      <c r="LB26" s="5"/>
      <c r="LC26" s="5"/>
      <c r="LD26" s="5"/>
      <c r="LE26" s="165"/>
      <c r="LF26" s="165"/>
      <c r="LG26" s="5"/>
      <c r="LH26" s="5"/>
      <c r="LI26" s="5"/>
      <c r="LJ26" s="5"/>
      <c r="LK26" s="5"/>
      <c r="LL26" s="165"/>
      <c r="LM26" s="165"/>
      <c r="LN26" s="5"/>
      <c r="LO26" s="5"/>
      <c r="LP26" s="5"/>
      <c r="LQ26" s="5"/>
      <c r="LR26" s="5"/>
      <c r="LS26" s="165"/>
      <c r="LT26" s="165"/>
      <c r="LU26" s="5"/>
      <c r="LV26" s="5"/>
      <c r="LW26" s="5"/>
      <c r="LX26" s="5"/>
      <c r="LY26" s="5"/>
      <c r="LZ26" s="165"/>
      <c r="MA26" s="165"/>
      <c r="MB26" s="5"/>
      <c r="MC26" s="5"/>
      <c r="MD26" s="5"/>
      <c r="ME26" s="5"/>
      <c r="MF26" s="5"/>
      <c r="MG26" s="165"/>
      <c r="MH26" s="165"/>
      <c r="MI26" s="5"/>
      <c r="MJ26" s="5"/>
      <c r="MK26" s="5"/>
      <c r="ML26" s="5"/>
      <c r="MM26" s="5"/>
      <c r="MN26" s="165"/>
      <c r="MO26" s="165"/>
      <c r="MP26" s="5"/>
      <c r="MQ26" s="5"/>
      <c r="MR26" s="5"/>
      <c r="MS26" s="5"/>
      <c r="MT26" s="5"/>
      <c r="MU26" s="165"/>
      <c r="MV26" s="165"/>
      <c r="MW26" s="5"/>
      <c r="MX26" s="5"/>
      <c r="MY26" s="5"/>
      <c r="MZ26" s="5" t="s">
        <v>383</v>
      </c>
      <c r="NA26" s="5" t="s">
        <v>383</v>
      </c>
      <c r="NB26" s="165" t="s">
        <v>383</v>
      </c>
      <c r="NC26" s="166" t="s">
        <v>383</v>
      </c>
      <c r="ND26" s="166" t="s">
        <v>383</v>
      </c>
      <c r="NE26" s="5" t="s">
        <v>383</v>
      </c>
      <c r="NF26" s="5" t="s">
        <v>383</v>
      </c>
      <c r="NG26" s="5" t="s">
        <v>383</v>
      </c>
      <c r="NH26" s="5" t="s">
        <v>383</v>
      </c>
      <c r="NI26" s="168" t="s">
        <v>383</v>
      </c>
      <c r="NJ26" s="165" t="s">
        <v>383</v>
      </c>
      <c r="NK26" s="5" t="s">
        <v>984</v>
      </c>
      <c r="NL26" s="5"/>
      <c r="NM26" s="5"/>
      <c r="NN26" s="5"/>
      <c r="NO26" s="5"/>
      <c r="NP26" s="165"/>
      <c r="NQ26" s="165"/>
      <c r="NR26" s="5"/>
      <c r="NS26" s="5"/>
      <c r="NT26" s="5"/>
      <c r="NU26" s="5"/>
      <c r="NV26" s="5"/>
      <c r="NW26" s="165"/>
      <c r="NX26" s="165"/>
      <c r="NY26" s="5"/>
      <c r="NZ26" s="5"/>
      <c r="OA26" s="5"/>
      <c r="OB26" s="5"/>
      <c r="OC26" s="5"/>
      <c r="OD26" s="165"/>
      <c r="OE26" s="165"/>
      <c r="OF26" s="5"/>
      <c r="OG26" s="5"/>
      <c r="OH26" s="5"/>
      <c r="OI26" s="5"/>
      <c r="OJ26" s="5"/>
      <c r="OK26" s="165"/>
      <c r="OL26" s="165"/>
      <c r="OM26" s="5"/>
      <c r="ON26" s="5"/>
      <c r="OO26" s="5"/>
      <c r="OP26" s="5"/>
      <c r="OQ26" s="5"/>
      <c r="OR26" s="165"/>
      <c r="OS26" s="165"/>
      <c r="OT26" s="5"/>
      <c r="OU26" s="5"/>
      <c r="OV26" s="5"/>
      <c r="OW26" s="5"/>
      <c r="OX26" s="5"/>
      <c r="OY26" s="165"/>
      <c r="OZ26" s="165"/>
      <c r="PA26" s="5"/>
      <c r="PB26" s="5"/>
      <c r="PC26" s="5"/>
      <c r="PD26" s="5"/>
      <c r="PE26" s="5"/>
      <c r="PF26" s="165"/>
      <c r="PG26" s="165"/>
      <c r="PH26" s="5"/>
      <c r="PI26" s="5"/>
      <c r="PJ26" s="5"/>
      <c r="PK26" s="5"/>
      <c r="PL26" s="5"/>
      <c r="PM26" s="165"/>
      <c r="PN26" s="165"/>
      <c r="PO26" s="5"/>
      <c r="PP26" s="5"/>
    </row>
    <row r="27" spans="1:432">
      <c r="A27" s="294" t="s">
        <v>421</v>
      </c>
      <c r="B27" s="184">
        <v>32</v>
      </c>
      <c r="C27" s="170">
        <f t="shared" si="12"/>
        <v>10</v>
      </c>
      <c r="D27" s="280">
        <v>26</v>
      </c>
      <c r="E27" s="170">
        <f t="shared" si="14"/>
        <v>5</v>
      </c>
      <c r="F27" s="161">
        <f t="shared" si="15"/>
        <v>1</v>
      </c>
      <c r="G27" s="164"/>
      <c r="H27" s="165"/>
      <c r="I27" s="5" t="s">
        <v>383</v>
      </c>
      <c r="J27" s="5" t="s">
        <v>383</v>
      </c>
      <c r="K27" s="5" t="s">
        <v>383</v>
      </c>
      <c r="L27" s="5" t="s">
        <v>383</v>
      </c>
      <c r="M27" s="5" t="s">
        <v>383</v>
      </c>
      <c r="N27" s="165"/>
      <c r="O27" s="165"/>
      <c r="P27" s="5" t="s">
        <v>380</v>
      </c>
      <c r="Q27" s="5" t="s">
        <v>380</v>
      </c>
      <c r="R27" s="171"/>
      <c r="S27" s="171"/>
      <c r="T27" s="171"/>
      <c r="U27" s="165"/>
      <c r="V27" s="165"/>
      <c r="W27" s="171"/>
      <c r="X27" s="171"/>
      <c r="Y27" s="171"/>
      <c r="Z27" s="171"/>
      <c r="AA27" s="171"/>
      <c r="AB27" s="165"/>
      <c r="AC27" s="165"/>
      <c r="AD27" s="5" t="s">
        <v>380</v>
      </c>
      <c r="AE27" s="5" t="s">
        <v>380</v>
      </c>
      <c r="AF27" s="171"/>
      <c r="AG27" s="171"/>
      <c r="AH27" s="171"/>
      <c r="AI27" s="165"/>
      <c r="AJ27" s="165"/>
      <c r="AK27" s="171"/>
      <c r="AL27" s="171"/>
      <c r="AM27" s="171"/>
      <c r="AN27" s="171"/>
      <c r="AO27" s="171"/>
      <c r="AP27" s="165"/>
      <c r="AQ27" s="165"/>
      <c r="AR27" s="171"/>
      <c r="AS27" s="171"/>
      <c r="AT27" s="171"/>
      <c r="AU27" s="171"/>
      <c r="AV27" s="171"/>
      <c r="AW27" s="165"/>
      <c r="AX27" s="165"/>
      <c r="AY27" s="171"/>
      <c r="AZ27" s="171"/>
      <c r="BA27" s="171"/>
      <c r="BB27" s="171"/>
      <c r="BC27" s="171"/>
      <c r="BD27" s="165"/>
      <c r="BE27" s="165"/>
      <c r="BF27" s="171"/>
      <c r="BG27" s="171"/>
      <c r="BH27" s="171"/>
      <c r="BI27" s="171"/>
      <c r="BJ27" s="171"/>
      <c r="BK27" s="165"/>
      <c r="BL27" s="165"/>
      <c r="BM27" s="171"/>
      <c r="BN27" s="171">
        <f t="shared" si="17"/>
        <v>9</v>
      </c>
      <c r="BO27" s="171"/>
      <c r="BP27" s="171"/>
      <c r="BQ27" s="171"/>
      <c r="BR27" s="174" t="s">
        <v>248</v>
      </c>
      <c r="BS27" s="165"/>
      <c r="BT27" s="165"/>
      <c r="BU27" s="171"/>
      <c r="BV27" s="171"/>
      <c r="BW27" s="171"/>
      <c r="BX27" s="171"/>
      <c r="BY27" s="174" t="s">
        <v>248</v>
      </c>
      <c r="BZ27" s="165" t="s">
        <v>248</v>
      </c>
      <c r="CA27" s="165" t="s">
        <v>248</v>
      </c>
      <c r="CB27" s="166" t="s">
        <v>248</v>
      </c>
      <c r="CC27" s="166" t="s">
        <v>248</v>
      </c>
      <c r="CD27" s="174" t="s">
        <v>248</v>
      </c>
      <c r="CE27" s="174" t="s">
        <v>248</v>
      </c>
      <c r="CF27" s="171"/>
      <c r="CG27" s="165"/>
      <c r="CH27" s="165"/>
      <c r="CI27" s="171"/>
      <c r="CJ27" s="171"/>
      <c r="CK27" s="171"/>
      <c r="CL27" s="171"/>
      <c r="CM27" s="171"/>
      <c r="CN27" s="167"/>
      <c r="CO27" s="165"/>
      <c r="CP27" s="171"/>
      <c r="CQ27" s="171"/>
      <c r="CR27" s="171"/>
      <c r="CS27" s="209"/>
      <c r="CT27" s="174">
        <f t="shared" si="13"/>
        <v>0</v>
      </c>
      <c r="CU27" s="233"/>
      <c r="CV27" s="165"/>
      <c r="CW27" s="165"/>
      <c r="CX27" s="171"/>
      <c r="CY27" s="171"/>
      <c r="CZ27" s="171"/>
      <c r="DA27" s="171"/>
      <c r="DB27" s="5" t="s">
        <v>248</v>
      </c>
      <c r="DC27" s="165"/>
      <c r="DD27" s="165"/>
      <c r="DE27" s="171"/>
      <c r="DF27" s="171"/>
      <c r="DG27" s="171"/>
      <c r="DH27" s="171"/>
      <c r="DI27" s="166"/>
      <c r="DJ27" s="165"/>
      <c r="DK27" s="165"/>
      <c r="DL27" s="166"/>
      <c r="DM27" s="171"/>
      <c r="DN27" s="171"/>
      <c r="DO27" s="171"/>
      <c r="DP27" s="171"/>
      <c r="DQ27" s="165"/>
      <c r="DR27" s="165"/>
      <c r="DS27" s="174" t="s">
        <v>383</v>
      </c>
      <c r="DT27" s="171"/>
      <c r="DU27" s="171"/>
      <c r="DV27" s="171"/>
      <c r="DW27" s="171"/>
      <c r="DX27" s="165"/>
      <c r="DY27" s="166"/>
      <c r="DZ27" s="171"/>
      <c r="EA27" s="171"/>
      <c r="EB27" s="171"/>
      <c r="EC27" s="171"/>
      <c r="ED27" s="171"/>
      <c r="EE27" s="165"/>
      <c r="EF27" s="165"/>
      <c r="EG27" s="171"/>
      <c r="EH27" s="171"/>
      <c r="EI27" s="171"/>
      <c r="EJ27" s="171"/>
      <c r="EK27" s="4" t="s">
        <v>248</v>
      </c>
      <c r="EL27" s="165"/>
      <c r="EM27" s="165"/>
      <c r="EN27" s="171"/>
      <c r="EO27" s="171"/>
      <c r="EP27" s="171"/>
      <c r="EQ27" s="171"/>
      <c r="ER27" s="171"/>
      <c r="ES27" s="165"/>
      <c r="ET27" s="165"/>
      <c r="EU27" s="171"/>
      <c r="EV27" s="171"/>
      <c r="EW27" s="171"/>
      <c r="EX27" s="171"/>
      <c r="EY27" s="5" t="s">
        <v>248</v>
      </c>
      <c r="EZ27" s="165"/>
      <c r="FA27" s="179"/>
      <c r="FB27" s="171"/>
      <c r="FC27" s="171"/>
      <c r="FD27" s="5"/>
      <c r="FE27" s="5"/>
      <c r="FF27" s="5"/>
      <c r="FG27" s="165"/>
      <c r="FH27" s="165"/>
      <c r="FI27" s="166"/>
      <c r="FJ27" s="171"/>
      <c r="FK27" s="171"/>
      <c r="FL27" s="171"/>
      <c r="FM27" s="171"/>
      <c r="FN27" s="165"/>
      <c r="FO27" s="165"/>
      <c r="FP27" s="171"/>
      <c r="FQ27" s="171"/>
      <c r="FR27" s="171"/>
      <c r="FS27" s="171"/>
      <c r="FT27" s="171"/>
      <c r="FU27" s="165"/>
      <c r="FV27" s="165"/>
      <c r="FW27" s="5" t="s">
        <v>383</v>
      </c>
      <c r="FX27" s="171"/>
      <c r="FY27" s="5" t="s">
        <v>248</v>
      </c>
      <c r="FZ27" s="171"/>
      <c r="GA27" s="171"/>
      <c r="GB27" s="165"/>
      <c r="GC27" s="165"/>
      <c r="GD27" s="171"/>
      <c r="GE27" s="171"/>
      <c r="GF27" s="171"/>
      <c r="GG27" s="171"/>
      <c r="GH27" s="171"/>
      <c r="GI27" s="165"/>
      <c r="GJ27" s="165"/>
      <c r="GK27" s="171"/>
      <c r="GL27" s="171"/>
      <c r="GM27" s="171"/>
      <c r="GN27" s="171"/>
      <c r="GO27" s="171"/>
      <c r="GP27" s="165"/>
      <c r="GQ27" s="165"/>
      <c r="GR27" s="171"/>
      <c r="GS27" s="171"/>
      <c r="GT27" s="171"/>
      <c r="GU27" s="171"/>
      <c r="GV27" s="171"/>
      <c r="GW27" s="165"/>
      <c r="GX27" s="165"/>
      <c r="GY27" s="5" t="s">
        <v>383</v>
      </c>
      <c r="GZ27" s="5" t="s">
        <v>383</v>
      </c>
      <c r="HA27" s="171"/>
      <c r="HB27" s="171"/>
      <c r="HC27" s="171"/>
      <c r="HD27" s="165"/>
      <c r="HE27" s="165"/>
      <c r="HF27" s="5" t="s">
        <v>383</v>
      </c>
      <c r="HG27" s="5"/>
      <c r="HH27" s="171"/>
      <c r="HI27" s="171"/>
      <c r="HJ27" s="171"/>
      <c r="HK27" s="165"/>
      <c r="HL27" s="165"/>
      <c r="HM27" s="171"/>
      <c r="HN27" s="171"/>
      <c r="HO27" s="5"/>
      <c r="HP27" s="171"/>
      <c r="HQ27" s="171"/>
      <c r="HR27" s="165"/>
      <c r="HS27" s="165"/>
      <c r="HT27" s="171"/>
      <c r="HU27" s="171"/>
      <c r="HV27" s="171"/>
      <c r="HW27" s="171"/>
      <c r="HX27" s="171"/>
      <c r="HY27" s="165"/>
      <c r="HZ27" s="165"/>
      <c r="IA27" s="171"/>
      <c r="IB27" s="171"/>
      <c r="IC27" s="171"/>
      <c r="ID27" s="171"/>
      <c r="IE27" s="171"/>
      <c r="IF27" s="166"/>
      <c r="IG27" s="165"/>
      <c r="IH27" s="171"/>
      <c r="II27" s="171"/>
      <c r="IJ27" s="171"/>
      <c r="IK27" s="171"/>
      <c r="IL27" s="171"/>
      <c r="IM27" s="165"/>
      <c r="IN27" s="165"/>
      <c r="IO27" s="171"/>
      <c r="IP27" s="171"/>
      <c r="IQ27" s="171"/>
      <c r="IR27" s="171"/>
      <c r="IS27" s="171"/>
      <c r="IT27" s="165"/>
      <c r="IU27" s="165"/>
      <c r="IV27" s="171"/>
      <c r="IW27" s="171"/>
      <c r="IX27" s="171"/>
      <c r="IY27" s="171"/>
      <c r="IZ27" s="171"/>
      <c r="JA27" s="165"/>
      <c r="JB27" s="165"/>
      <c r="JC27" s="171"/>
      <c r="JD27" s="171"/>
      <c r="JE27" s="171"/>
      <c r="JF27" s="171"/>
      <c r="JG27" s="5" t="s">
        <v>380</v>
      </c>
      <c r="JH27" s="165" t="s">
        <v>983</v>
      </c>
      <c r="JI27" s="165" t="s">
        <v>983</v>
      </c>
      <c r="JJ27" s="5" t="s">
        <v>380</v>
      </c>
      <c r="JK27" s="5" t="s">
        <v>380</v>
      </c>
      <c r="JL27" s="5" t="s">
        <v>380</v>
      </c>
      <c r="JM27" s="5" t="s">
        <v>380</v>
      </c>
      <c r="JN27" s="5" t="s">
        <v>380</v>
      </c>
      <c r="JO27" s="165" t="s">
        <v>983</v>
      </c>
      <c r="JP27" s="165" t="s">
        <v>983</v>
      </c>
      <c r="JQ27" s="5" t="s">
        <v>380</v>
      </c>
      <c r="JR27" s="5" t="s">
        <v>380</v>
      </c>
      <c r="JS27" s="5" t="s">
        <v>380</v>
      </c>
      <c r="JT27" s="5" t="s">
        <v>380</v>
      </c>
      <c r="JU27" s="5" t="s">
        <v>380</v>
      </c>
      <c r="JV27" s="165" t="s">
        <v>989</v>
      </c>
      <c r="JW27" s="165" t="s">
        <v>989</v>
      </c>
      <c r="JX27" s="5"/>
      <c r="JY27" s="5"/>
      <c r="JZ27" s="5"/>
      <c r="KA27" s="5"/>
      <c r="KB27" s="5"/>
      <c r="KC27" s="165"/>
      <c r="KD27" s="165"/>
      <c r="KE27" s="5"/>
      <c r="KF27" s="5"/>
      <c r="KG27" s="5"/>
      <c r="KH27" s="5"/>
      <c r="KI27" s="5"/>
      <c r="KJ27" s="142"/>
      <c r="KK27" s="165"/>
      <c r="KL27" s="5"/>
      <c r="KM27" s="5"/>
      <c r="KN27" s="5"/>
      <c r="KO27" s="5"/>
      <c r="KP27" s="5"/>
      <c r="KQ27" s="165"/>
      <c r="KR27" s="166"/>
      <c r="KS27" s="5"/>
      <c r="KT27" s="5"/>
      <c r="KU27" s="5"/>
      <c r="KV27" s="5"/>
      <c r="KW27" s="5"/>
      <c r="KX27" s="165"/>
      <c r="KY27" s="165"/>
      <c r="KZ27" s="166"/>
      <c r="LA27" s="166"/>
      <c r="LB27" s="5"/>
      <c r="LC27" s="5"/>
      <c r="LD27" s="5"/>
      <c r="LE27" s="165"/>
      <c r="LF27" s="165"/>
      <c r="LG27" s="5"/>
      <c r="LH27" s="5"/>
      <c r="LI27" s="5"/>
      <c r="LJ27" s="5"/>
      <c r="LK27" s="5"/>
      <c r="LL27" s="165"/>
      <c r="LM27" s="165"/>
      <c r="LN27" s="5"/>
      <c r="LO27" s="5"/>
      <c r="LP27" s="5"/>
      <c r="LQ27" s="5"/>
      <c r="LR27" s="5"/>
      <c r="LS27" s="165"/>
      <c r="LT27" s="165"/>
      <c r="LU27" s="5"/>
      <c r="LV27" s="5"/>
      <c r="LW27" s="5"/>
      <c r="LX27" s="5"/>
      <c r="LY27" s="5"/>
      <c r="LZ27" s="165"/>
      <c r="MA27" s="165"/>
      <c r="MB27" s="5"/>
      <c r="MC27" s="5"/>
      <c r="MD27" s="5"/>
      <c r="ME27" s="5"/>
      <c r="MF27" s="5"/>
      <c r="MG27" s="165"/>
      <c r="MH27" s="165"/>
      <c r="MI27" s="5"/>
      <c r="MJ27" s="5"/>
      <c r="MK27" s="5"/>
      <c r="ML27" s="5"/>
      <c r="MM27" s="5"/>
      <c r="MN27" s="165"/>
      <c r="MO27" s="165"/>
      <c r="MP27" s="5"/>
      <c r="MQ27" s="5"/>
      <c r="MR27" s="5"/>
      <c r="MS27" s="5"/>
      <c r="MT27" s="5"/>
      <c r="MU27" s="165"/>
      <c r="MV27" s="165"/>
      <c r="MW27" s="5"/>
      <c r="MX27" s="5"/>
      <c r="MY27" s="5"/>
      <c r="MZ27" s="5"/>
      <c r="NA27" s="5"/>
      <c r="NB27" s="165" t="s">
        <v>380</v>
      </c>
      <c r="NC27" s="166" t="s">
        <v>380</v>
      </c>
      <c r="ND27" s="166" t="s">
        <v>380</v>
      </c>
      <c r="NE27" s="5"/>
      <c r="NF27" s="5"/>
      <c r="NG27" s="5"/>
      <c r="NH27" s="5"/>
      <c r="NI27" s="168" t="s">
        <v>380</v>
      </c>
      <c r="NJ27" s="165" t="s">
        <v>380</v>
      </c>
      <c r="NK27" s="5" t="s">
        <v>380</v>
      </c>
      <c r="NL27" s="5" t="s">
        <v>380</v>
      </c>
      <c r="NM27" s="5" t="s">
        <v>380</v>
      </c>
      <c r="NN27" s="5" t="s">
        <v>380</v>
      </c>
      <c r="NO27" s="5" t="s">
        <v>380</v>
      </c>
      <c r="NP27" s="165" t="s">
        <v>1005</v>
      </c>
      <c r="NQ27" s="165"/>
      <c r="NR27" s="5"/>
      <c r="NS27" s="5"/>
      <c r="NT27" s="5"/>
      <c r="NU27" s="5"/>
      <c r="NV27" s="5"/>
      <c r="NW27" s="165"/>
      <c r="NX27" s="165"/>
      <c r="NY27" s="5"/>
      <c r="NZ27" s="5"/>
      <c r="OA27" s="5"/>
      <c r="OB27" s="5"/>
      <c r="OC27" s="5"/>
      <c r="OD27" s="165"/>
      <c r="OE27" s="165"/>
      <c r="OF27" s="5"/>
      <c r="OG27" s="5"/>
      <c r="OH27" s="5"/>
      <c r="OI27" s="5"/>
      <c r="OJ27" s="5"/>
      <c r="OK27" s="165"/>
      <c r="OL27" s="165"/>
      <c r="OM27" s="5"/>
      <c r="ON27" s="5"/>
      <c r="OO27" s="5"/>
      <c r="OP27" s="5"/>
      <c r="OQ27" s="5"/>
      <c r="OR27" s="165"/>
      <c r="OS27" s="165"/>
      <c r="OT27" s="5"/>
      <c r="OU27" s="5"/>
      <c r="OV27" s="5"/>
      <c r="OW27" s="5"/>
      <c r="OX27" s="5"/>
      <c r="OY27" s="165"/>
      <c r="OZ27" s="165"/>
      <c r="PA27" s="5"/>
      <c r="PB27" s="5"/>
      <c r="PC27" s="5"/>
      <c r="PD27" s="5"/>
      <c r="PE27" s="5"/>
      <c r="PF27" s="165"/>
      <c r="PG27" s="165"/>
      <c r="PH27" s="5"/>
      <c r="PI27" s="5"/>
      <c r="PJ27" s="5"/>
      <c r="PK27" s="5"/>
      <c r="PL27" s="5"/>
      <c r="PM27" s="165"/>
      <c r="PN27" s="165"/>
      <c r="PO27" s="5"/>
      <c r="PP27" s="5"/>
    </row>
    <row r="28" spans="1:432">
      <c r="A28" s="294" t="s">
        <v>423</v>
      </c>
      <c r="B28" s="184">
        <v>35</v>
      </c>
      <c r="C28" s="170">
        <f t="shared" si="12"/>
        <v>9</v>
      </c>
      <c r="D28" s="280">
        <v>23</v>
      </c>
      <c r="E28" s="170">
        <f t="shared" si="14"/>
        <v>10</v>
      </c>
      <c r="F28" s="161">
        <f t="shared" si="15"/>
        <v>2</v>
      </c>
      <c r="G28" s="164"/>
      <c r="H28" s="165"/>
      <c r="I28" s="5" t="s">
        <v>383</v>
      </c>
      <c r="J28" s="5" t="s">
        <v>383</v>
      </c>
      <c r="K28" s="5" t="s">
        <v>383</v>
      </c>
      <c r="L28" s="5" t="s">
        <v>383</v>
      </c>
      <c r="M28" s="171"/>
      <c r="N28" s="165"/>
      <c r="O28" s="165"/>
      <c r="P28" s="171"/>
      <c r="Q28" s="171"/>
      <c r="R28" s="171"/>
      <c r="S28" s="171"/>
      <c r="T28" s="171"/>
      <c r="U28" s="165"/>
      <c r="V28" s="165"/>
      <c r="W28" s="171"/>
      <c r="X28" s="171"/>
      <c r="Y28" s="171"/>
      <c r="Z28" s="171"/>
      <c r="AA28" s="171"/>
      <c r="AB28" s="165"/>
      <c r="AC28" s="165"/>
      <c r="AD28" s="171"/>
      <c r="AE28" s="171"/>
      <c r="AF28" s="171"/>
      <c r="AG28" s="171"/>
      <c r="AH28" s="171"/>
      <c r="AI28" s="165"/>
      <c r="AJ28" s="165"/>
      <c r="AK28" s="5" t="s">
        <v>380</v>
      </c>
      <c r="AL28" s="171"/>
      <c r="AM28" s="171"/>
      <c r="AN28" s="171"/>
      <c r="AO28" s="171"/>
      <c r="AP28" s="165"/>
      <c r="AQ28" s="165"/>
      <c r="AR28" s="171"/>
      <c r="AS28" s="171"/>
      <c r="AT28" s="171"/>
      <c r="AU28" s="171"/>
      <c r="AV28" s="171"/>
      <c r="AW28" s="165"/>
      <c r="AX28" s="165"/>
      <c r="AY28" s="171"/>
      <c r="AZ28" s="171"/>
      <c r="BA28" s="171"/>
      <c r="BB28" s="171"/>
      <c r="BC28" s="171"/>
      <c r="BD28" s="165"/>
      <c r="BE28" s="165"/>
      <c r="BF28" s="5" t="s">
        <v>383</v>
      </c>
      <c r="BG28" s="5" t="s">
        <v>383</v>
      </c>
      <c r="BH28" s="171"/>
      <c r="BI28" s="171"/>
      <c r="BJ28" s="171"/>
      <c r="BK28" s="165"/>
      <c r="BL28" s="165"/>
      <c r="BM28" s="171"/>
      <c r="BN28" s="171">
        <f t="shared" si="17"/>
        <v>7</v>
      </c>
      <c r="BO28" s="171"/>
      <c r="BP28" s="171"/>
      <c r="BQ28" s="171"/>
      <c r="BR28" s="171"/>
      <c r="BS28" s="165"/>
      <c r="BT28" s="165"/>
      <c r="BU28" s="176" t="s">
        <v>592</v>
      </c>
      <c r="BV28" s="176" t="s">
        <v>592</v>
      </c>
      <c r="BW28" s="176" t="s">
        <v>592</v>
      </c>
      <c r="BX28" s="176" t="s">
        <v>592</v>
      </c>
      <c r="BY28" s="176" t="s">
        <v>592</v>
      </c>
      <c r="BZ28" s="176" t="s">
        <v>592</v>
      </c>
      <c r="CA28" s="176" t="s">
        <v>592</v>
      </c>
      <c r="CB28" s="176" t="s">
        <v>592</v>
      </c>
      <c r="CC28" s="176" t="s">
        <v>592</v>
      </c>
      <c r="CD28" s="176" t="s">
        <v>592</v>
      </c>
      <c r="CE28" s="176" t="s">
        <v>592</v>
      </c>
      <c r="CF28" s="176" t="s">
        <v>592</v>
      </c>
      <c r="CG28" s="176" t="s">
        <v>592</v>
      </c>
      <c r="CH28" s="176" t="s">
        <v>592</v>
      </c>
      <c r="CI28" s="174" t="s">
        <v>383</v>
      </c>
      <c r="CJ28" s="174" t="s">
        <v>383</v>
      </c>
      <c r="CK28" s="171"/>
      <c r="CL28" s="171"/>
      <c r="CM28" s="171"/>
      <c r="CN28" s="167"/>
      <c r="CO28" s="165"/>
      <c r="CP28" s="171"/>
      <c r="CQ28" s="171"/>
      <c r="CR28" s="171"/>
      <c r="CS28" s="209"/>
      <c r="CT28" s="174">
        <f t="shared" si="13"/>
        <v>2</v>
      </c>
      <c r="CU28" s="233"/>
      <c r="CV28" s="165"/>
      <c r="CW28" s="165"/>
      <c r="CX28" s="5" t="s">
        <v>248</v>
      </c>
      <c r="CY28" s="5" t="s">
        <v>248</v>
      </c>
      <c r="CZ28" s="171"/>
      <c r="DA28" s="171"/>
      <c r="DB28" s="171"/>
      <c r="DC28" s="165"/>
      <c r="DD28" s="165"/>
      <c r="DE28" s="171"/>
      <c r="DF28" s="171"/>
      <c r="DG28" s="171"/>
      <c r="DH28" s="171"/>
      <c r="DI28" s="166" t="s">
        <v>248</v>
      </c>
      <c r="DJ28" s="165" t="s">
        <v>248</v>
      </c>
      <c r="DK28" s="165" t="s">
        <v>248</v>
      </c>
      <c r="DL28" s="166" t="s">
        <v>248</v>
      </c>
      <c r="DM28" s="171"/>
      <c r="DN28" s="171"/>
      <c r="DO28" s="171"/>
      <c r="DP28" s="171"/>
      <c r="DQ28" s="165"/>
      <c r="DR28" s="165"/>
      <c r="DS28" s="171"/>
      <c r="DT28" s="171"/>
      <c r="DU28" s="171"/>
      <c r="DV28" s="171"/>
      <c r="DW28" s="171"/>
      <c r="DX28" s="165"/>
      <c r="DY28" s="166"/>
      <c r="DZ28" s="5" t="s">
        <v>380</v>
      </c>
      <c r="EA28" s="5" t="s">
        <v>380</v>
      </c>
      <c r="EB28" s="171"/>
      <c r="EC28" s="171"/>
      <c r="ED28" s="171"/>
      <c r="EE28" s="165"/>
      <c r="EF28" s="165"/>
      <c r="EG28" s="171"/>
      <c r="EH28" s="171"/>
      <c r="EI28" s="171"/>
      <c r="EJ28" s="171"/>
      <c r="EK28" s="171"/>
      <c r="EL28" s="165"/>
      <c r="EM28" s="165"/>
      <c r="EN28" s="5" t="s">
        <v>383</v>
      </c>
      <c r="EO28" s="5" t="s">
        <v>383</v>
      </c>
      <c r="EP28" s="171"/>
      <c r="EQ28" s="171"/>
      <c r="ER28" s="171"/>
      <c r="ES28" s="165"/>
      <c r="ET28" s="165"/>
      <c r="EU28" s="171"/>
      <c r="EV28" s="171"/>
      <c r="EW28" s="171"/>
      <c r="EX28" s="171"/>
      <c r="EY28" s="171"/>
      <c r="EZ28" s="165"/>
      <c r="FA28" s="179"/>
      <c r="FB28" s="171"/>
      <c r="FC28" s="171"/>
      <c r="FD28" s="5"/>
      <c r="FE28" s="5"/>
      <c r="FF28" s="5"/>
      <c r="FG28" s="165"/>
      <c r="FH28" s="165"/>
      <c r="FI28" s="166" t="s">
        <v>248</v>
      </c>
      <c r="FJ28" s="5" t="s">
        <v>383</v>
      </c>
      <c r="FK28" s="5" t="s">
        <v>383</v>
      </c>
      <c r="FL28" s="5" t="s">
        <v>383</v>
      </c>
      <c r="FM28" s="5" t="s">
        <v>383</v>
      </c>
      <c r="FN28" s="165" t="s">
        <v>248</v>
      </c>
      <c r="FO28" s="165" t="s">
        <v>248</v>
      </c>
      <c r="FP28" s="5" t="s">
        <v>383</v>
      </c>
      <c r="FQ28" s="5" t="s">
        <v>383</v>
      </c>
      <c r="FR28" s="5" t="s">
        <v>383</v>
      </c>
      <c r="FS28" s="5" t="s">
        <v>383</v>
      </c>
      <c r="FT28" s="5" t="s">
        <v>383</v>
      </c>
      <c r="FU28" s="165" t="s">
        <v>248</v>
      </c>
      <c r="FV28" s="165" t="s">
        <v>248</v>
      </c>
      <c r="FW28" s="5" t="s">
        <v>383</v>
      </c>
      <c r="FX28" s="171"/>
      <c r="FY28" s="171"/>
      <c r="FZ28" s="171"/>
      <c r="GA28" s="171"/>
      <c r="GB28" s="165"/>
      <c r="GC28" s="165"/>
      <c r="GD28" s="171"/>
      <c r="GE28" s="171"/>
      <c r="GF28" s="171"/>
      <c r="GG28" s="171"/>
      <c r="GH28" s="171"/>
      <c r="GI28" s="165"/>
      <c r="GJ28" s="165"/>
      <c r="GK28" s="5" t="s">
        <v>383</v>
      </c>
      <c r="GL28" s="5" t="s">
        <v>383</v>
      </c>
      <c r="GM28" s="171"/>
      <c r="GN28" s="171"/>
      <c r="GO28" s="171"/>
      <c r="GP28" s="165"/>
      <c r="GQ28" s="165"/>
      <c r="GR28" s="171"/>
      <c r="GS28" s="171"/>
      <c r="GT28" s="171"/>
      <c r="GU28" s="171"/>
      <c r="GV28" s="171"/>
      <c r="GW28" s="165"/>
      <c r="GX28" s="165"/>
      <c r="GY28" s="5" t="s">
        <v>383</v>
      </c>
      <c r="GZ28" s="5" t="s">
        <v>383</v>
      </c>
      <c r="HA28" s="171"/>
      <c r="HB28" s="171"/>
      <c r="HC28" s="171"/>
      <c r="HD28" s="165"/>
      <c r="HE28" s="165"/>
      <c r="HF28" s="171"/>
      <c r="HG28" s="171"/>
      <c r="HH28" s="171"/>
      <c r="HI28" s="171"/>
      <c r="HJ28" s="171"/>
      <c r="HK28" s="165"/>
      <c r="HL28" s="165"/>
      <c r="HM28" s="5" t="s">
        <v>383</v>
      </c>
      <c r="HN28" s="5" t="s">
        <v>383</v>
      </c>
      <c r="HO28" s="5"/>
      <c r="HP28" s="171"/>
      <c r="HQ28" s="171"/>
      <c r="HR28" s="165"/>
      <c r="HS28" s="165"/>
      <c r="HT28" s="171"/>
      <c r="HU28" s="171"/>
      <c r="HV28" s="171"/>
      <c r="HW28" s="171"/>
      <c r="HX28" s="171"/>
      <c r="HY28" s="165"/>
      <c r="HZ28" s="165"/>
      <c r="IA28" s="5" t="s">
        <v>383</v>
      </c>
      <c r="IB28" s="171"/>
      <c r="IC28" s="171"/>
      <c r="ID28" s="171"/>
      <c r="IE28" s="171"/>
      <c r="IF28" s="166"/>
      <c r="IG28" s="165"/>
      <c r="IH28" s="171"/>
      <c r="II28" s="171"/>
      <c r="IJ28" s="171"/>
      <c r="IK28" s="171"/>
      <c r="IL28" s="171"/>
      <c r="IM28" s="165"/>
      <c r="IN28" s="165"/>
      <c r="IO28" s="5" t="s">
        <v>380</v>
      </c>
      <c r="IP28" s="171"/>
      <c r="IQ28" s="171"/>
      <c r="IR28" s="171"/>
      <c r="IS28" s="171"/>
      <c r="IT28" s="165"/>
      <c r="IU28" s="165"/>
      <c r="IV28" s="171"/>
      <c r="IW28" s="171"/>
      <c r="IX28" s="171"/>
      <c r="IY28" s="171"/>
      <c r="IZ28" s="171"/>
      <c r="JA28" s="165"/>
      <c r="JB28" s="165"/>
      <c r="JC28" s="5" t="s">
        <v>383</v>
      </c>
      <c r="JD28" s="171"/>
      <c r="JE28" s="171"/>
      <c r="JF28" s="171"/>
      <c r="JG28" s="171"/>
      <c r="JH28" s="165"/>
      <c r="JI28" s="165"/>
      <c r="JJ28" s="171"/>
      <c r="JK28" s="171"/>
      <c r="JL28" s="171"/>
      <c r="JM28" s="171"/>
      <c r="JN28" s="5"/>
      <c r="JO28" s="165"/>
      <c r="JP28" s="165"/>
      <c r="JQ28" s="5"/>
      <c r="JR28" s="5"/>
      <c r="JS28" s="5"/>
      <c r="JT28" s="5"/>
      <c r="JU28" s="5"/>
      <c r="JV28" s="165"/>
      <c r="JW28" s="165"/>
      <c r="JX28" s="5"/>
      <c r="JY28" s="5"/>
      <c r="JZ28" s="5"/>
      <c r="KA28" s="5"/>
      <c r="KB28" s="5" t="s">
        <v>592</v>
      </c>
      <c r="KC28" s="165" t="s">
        <v>592</v>
      </c>
      <c r="KD28" s="165" t="s">
        <v>592</v>
      </c>
      <c r="KE28" s="5" t="s">
        <v>592</v>
      </c>
      <c r="KF28" s="5" t="s">
        <v>592</v>
      </c>
      <c r="KG28" s="5" t="s">
        <v>592</v>
      </c>
      <c r="KH28" s="5" t="s">
        <v>592</v>
      </c>
      <c r="KI28" s="5" t="s">
        <v>592</v>
      </c>
      <c r="KJ28" s="142" t="s">
        <v>592</v>
      </c>
      <c r="KK28" s="165" t="s">
        <v>592</v>
      </c>
      <c r="KL28" s="5" t="s">
        <v>592</v>
      </c>
      <c r="KM28" s="5" t="s">
        <v>592</v>
      </c>
      <c r="KN28" s="5"/>
      <c r="KO28" s="5"/>
      <c r="KP28" s="5"/>
      <c r="KQ28" s="165"/>
      <c r="KR28" s="166"/>
      <c r="KS28" s="5"/>
      <c r="KT28" s="5"/>
      <c r="KU28" s="5"/>
      <c r="KV28" s="5"/>
      <c r="KW28" s="5"/>
      <c r="KX28" s="165"/>
      <c r="KY28" s="165"/>
      <c r="KZ28" s="166"/>
      <c r="LA28" s="166"/>
      <c r="LB28" s="5"/>
      <c r="LC28" s="5"/>
      <c r="LD28" s="5"/>
      <c r="LE28" s="165"/>
      <c r="LF28" s="165"/>
      <c r="LG28" s="5"/>
      <c r="LH28" s="5"/>
      <c r="LI28" s="5"/>
      <c r="LJ28" s="5"/>
      <c r="LK28" s="5"/>
      <c r="LL28" s="165"/>
      <c r="LM28" s="165"/>
      <c r="LN28" s="5"/>
      <c r="LO28" s="5"/>
      <c r="LP28" s="5"/>
      <c r="LQ28" s="5"/>
      <c r="LR28" s="5"/>
      <c r="LS28" s="165"/>
      <c r="LT28" s="165"/>
      <c r="LU28" s="5"/>
      <c r="LV28" s="5"/>
      <c r="LW28" s="5"/>
      <c r="LX28" s="5"/>
      <c r="LY28" s="5"/>
      <c r="LZ28" s="165"/>
      <c r="MA28" s="165"/>
      <c r="MB28" s="5"/>
      <c r="MC28" s="5"/>
      <c r="MD28" s="5"/>
      <c r="ME28" s="5"/>
      <c r="MF28" s="5"/>
      <c r="MG28" s="165"/>
      <c r="MH28" s="165"/>
      <c r="MI28" s="5"/>
      <c r="MJ28" s="5"/>
      <c r="MK28" s="5"/>
      <c r="ML28" s="5"/>
      <c r="MM28" s="5"/>
      <c r="MN28" s="165"/>
      <c r="MO28" s="165"/>
      <c r="MP28" s="5"/>
      <c r="MQ28" s="5"/>
      <c r="MR28" s="5"/>
      <c r="MS28" s="5"/>
      <c r="MT28" s="5"/>
      <c r="MU28" s="165"/>
      <c r="MV28" s="165"/>
      <c r="MW28" s="5"/>
      <c r="MX28" s="5"/>
      <c r="MY28" s="5"/>
      <c r="MZ28" s="5" t="s">
        <v>380</v>
      </c>
      <c r="NA28" s="5" t="s">
        <v>380</v>
      </c>
      <c r="NB28" s="165" t="s">
        <v>380</v>
      </c>
      <c r="NC28" s="166" t="s">
        <v>380</v>
      </c>
      <c r="ND28" s="166" t="s">
        <v>380</v>
      </c>
      <c r="NE28" s="5" t="s">
        <v>380</v>
      </c>
      <c r="NF28" s="5" t="s">
        <v>380</v>
      </c>
      <c r="NG28" s="5" t="s">
        <v>380</v>
      </c>
      <c r="NH28" s="5" t="s">
        <v>380</v>
      </c>
      <c r="NI28" s="168" t="s">
        <v>380</v>
      </c>
      <c r="NJ28" s="165" t="s">
        <v>380</v>
      </c>
      <c r="NK28" s="5" t="s">
        <v>380</v>
      </c>
      <c r="NL28" s="5" t="s">
        <v>380</v>
      </c>
      <c r="NM28" s="5" t="s">
        <v>380</v>
      </c>
      <c r="NN28" s="5" t="s">
        <v>380</v>
      </c>
      <c r="NO28" s="5" t="s">
        <v>984</v>
      </c>
      <c r="NP28" s="165"/>
      <c r="NQ28" s="165"/>
      <c r="NR28" s="5"/>
      <c r="NS28" s="5"/>
      <c r="NT28" s="5"/>
      <c r="NU28" s="5"/>
      <c r="NV28" s="5"/>
      <c r="NW28" s="165"/>
      <c r="NX28" s="165"/>
      <c r="NY28" s="5"/>
      <c r="NZ28" s="5"/>
      <c r="OA28" s="5"/>
      <c r="OB28" s="5"/>
      <c r="OC28" s="5"/>
      <c r="OD28" s="165"/>
      <c r="OE28" s="165"/>
      <c r="OF28" s="5"/>
      <c r="OG28" s="5"/>
      <c r="OH28" s="5"/>
      <c r="OI28" s="5"/>
      <c r="OJ28" s="5"/>
      <c r="OK28" s="165"/>
      <c r="OL28" s="165"/>
      <c r="OM28" s="5"/>
      <c r="ON28" s="5"/>
      <c r="OO28" s="5"/>
      <c r="OP28" s="5"/>
      <c r="OQ28" s="5"/>
      <c r="OR28" s="165"/>
      <c r="OS28" s="165"/>
      <c r="OT28" s="5"/>
      <c r="OU28" s="5"/>
      <c r="OV28" s="5"/>
      <c r="OW28" s="5"/>
      <c r="OX28" s="5"/>
      <c r="OY28" s="165"/>
      <c r="OZ28" s="165"/>
      <c r="PA28" s="5"/>
      <c r="PB28" s="5"/>
      <c r="PC28" s="5"/>
      <c r="PD28" s="5"/>
      <c r="PE28" s="5"/>
      <c r="PF28" s="165"/>
      <c r="PG28" s="165"/>
      <c r="PH28" s="5"/>
      <c r="PI28" s="5"/>
      <c r="PJ28" s="5"/>
      <c r="PK28" s="5"/>
      <c r="PL28" s="5"/>
      <c r="PM28" s="165"/>
      <c r="PN28" s="165"/>
      <c r="PO28" s="5"/>
      <c r="PP28" s="5"/>
    </row>
    <row r="29" spans="1:432">
      <c r="A29" s="294" t="s">
        <v>425</v>
      </c>
      <c r="B29" s="184">
        <v>30</v>
      </c>
      <c r="C29" s="170">
        <f t="shared" si="12"/>
        <v>12</v>
      </c>
      <c r="D29" s="280">
        <v>16</v>
      </c>
      <c r="E29" s="170">
        <f t="shared" si="14"/>
        <v>10</v>
      </c>
      <c r="F29" s="161">
        <f t="shared" si="15"/>
        <v>4</v>
      </c>
      <c r="G29" s="164"/>
      <c r="H29" s="165"/>
      <c r="I29" s="5" t="s">
        <v>383</v>
      </c>
      <c r="J29" s="5" t="s">
        <v>383</v>
      </c>
      <c r="K29" s="5" t="s">
        <v>383</v>
      </c>
      <c r="L29" s="5" t="s">
        <v>383</v>
      </c>
      <c r="M29" s="171"/>
      <c r="N29" s="165"/>
      <c r="O29" s="165"/>
      <c r="P29" s="171"/>
      <c r="Q29" s="171"/>
      <c r="R29" s="171"/>
      <c r="S29" s="171"/>
      <c r="T29" s="171"/>
      <c r="U29" s="165"/>
      <c r="V29" s="165"/>
      <c r="W29" s="171"/>
      <c r="X29" s="171"/>
      <c r="Y29" s="171"/>
      <c r="Z29" s="5" t="s">
        <v>380</v>
      </c>
      <c r="AA29" s="5" t="s">
        <v>380</v>
      </c>
      <c r="AB29" s="165"/>
      <c r="AC29" s="165"/>
      <c r="AD29" s="5" t="s">
        <v>380</v>
      </c>
      <c r="AE29" s="5" t="s">
        <v>380</v>
      </c>
      <c r="AF29" s="5" t="s">
        <v>380</v>
      </c>
      <c r="AG29" s="5" t="s">
        <v>380</v>
      </c>
      <c r="AH29" s="5" t="s">
        <v>380</v>
      </c>
      <c r="AI29" s="165" t="s">
        <v>983</v>
      </c>
      <c r="AJ29" s="165" t="s">
        <v>983</v>
      </c>
      <c r="AK29" s="5" t="s">
        <v>380</v>
      </c>
      <c r="AL29" s="5" t="s">
        <v>248</v>
      </c>
      <c r="AM29" s="5" t="s">
        <v>248</v>
      </c>
      <c r="AN29" s="5" t="s">
        <v>248</v>
      </c>
      <c r="AO29" s="5" t="s">
        <v>1006</v>
      </c>
      <c r="AP29" s="165" t="s">
        <v>248</v>
      </c>
      <c r="AQ29" s="165" t="s">
        <v>248</v>
      </c>
      <c r="AR29" s="5" t="s">
        <v>248</v>
      </c>
      <c r="AS29" s="5" t="s">
        <v>248</v>
      </c>
      <c r="AT29" s="5" t="s">
        <v>248</v>
      </c>
      <c r="AU29" s="5" t="s">
        <v>248</v>
      </c>
      <c r="AV29" s="5" t="s">
        <v>1006</v>
      </c>
      <c r="AW29" s="165"/>
      <c r="AX29" s="165"/>
      <c r="AY29" s="5" t="s">
        <v>248</v>
      </c>
      <c r="AZ29" s="5" t="s">
        <v>248</v>
      </c>
      <c r="BA29" s="5" t="s">
        <v>248</v>
      </c>
      <c r="BB29" s="5" t="s">
        <v>248</v>
      </c>
      <c r="BC29" s="5" t="s">
        <v>248</v>
      </c>
      <c r="BD29" s="165"/>
      <c r="BE29" s="165"/>
      <c r="BF29" s="5" t="s">
        <v>248</v>
      </c>
      <c r="BG29" s="5" t="s">
        <v>248</v>
      </c>
      <c r="BH29" s="5" t="s">
        <v>248</v>
      </c>
      <c r="BI29" s="171"/>
      <c r="BJ29" s="171"/>
      <c r="BK29" s="165"/>
      <c r="BL29" s="165"/>
      <c r="BM29" s="171"/>
      <c r="BN29" s="171">
        <f t="shared" si="17"/>
        <v>12</v>
      </c>
      <c r="BO29" s="171"/>
      <c r="BP29" s="171"/>
      <c r="BQ29" s="171"/>
      <c r="BR29" s="171"/>
      <c r="BS29" s="165"/>
      <c r="BT29" s="165"/>
      <c r="BU29" s="171"/>
      <c r="BV29" s="171"/>
      <c r="BW29" s="171"/>
      <c r="BX29" s="171"/>
      <c r="BY29" s="171"/>
      <c r="BZ29" s="165" t="s">
        <v>248</v>
      </c>
      <c r="CA29" s="165" t="s">
        <v>248</v>
      </c>
      <c r="CB29" s="166" t="s">
        <v>248</v>
      </c>
      <c r="CC29" s="166" t="s">
        <v>248</v>
      </c>
      <c r="CD29" s="171"/>
      <c r="CE29" s="171"/>
      <c r="CF29" s="171"/>
      <c r="CG29" s="165"/>
      <c r="CH29" s="165"/>
      <c r="CI29" s="171"/>
      <c r="CJ29" s="171"/>
      <c r="CK29" s="171"/>
      <c r="CL29" s="171"/>
      <c r="CM29" s="171"/>
      <c r="CN29" s="167"/>
      <c r="CO29" s="165"/>
      <c r="CP29" s="5" t="s">
        <v>248</v>
      </c>
      <c r="CQ29" s="171"/>
      <c r="CR29" s="171"/>
      <c r="CS29" s="209"/>
      <c r="CT29" s="174">
        <f t="shared" si="13"/>
        <v>0</v>
      </c>
      <c r="CU29" s="233"/>
      <c r="CV29" s="165"/>
      <c r="CW29" s="165"/>
      <c r="CX29" s="171"/>
      <c r="CY29" s="171"/>
      <c r="CZ29" s="171"/>
      <c r="DA29" s="171"/>
      <c r="DB29" s="171"/>
      <c r="DC29" s="165"/>
      <c r="DD29" s="165"/>
      <c r="DE29" s="5" t="s">
        <v>248</v>
      </c>
      <c r="DF29" s="5" t="s">
        <v>248</v>
      </c>
      <c r="DG29" s="171"/>
      <c r="DH29" s="171"/>
      <c r="DI29" s="166"/>
      <c r="DJ29" s="165"/>
      <c r="DK29" s="165"/>
      <c r="DL29" s="166"/>
      <c r="DM29" s="171"/>
      <c r="DN29" s="171"/>
      <c r="DO29" s="171"/>
      <c r="DP29" s="171"/>
      <c r="DQ29" s="165"/>
      <c r="DR29" s="165"/>
      <c r="DS29" s="5" t="s">
        <v>248</v>
      </c>
      <c r="DT29" s="5" t="s">
        <v>248</v>
      </c>
      <c r="DU29" s="171"/>
      <c r="DV29" s="171"/>
      <c r="DW29" s="171"/>
      <c r="DX29" s="165"/>
      <c r="DY29" s="166"/>
      <c r="DZ29" s="171"/>
      <c r="EA29" s="171"/>
      <c r="EB29" s="171"/>
      <c r="EC29" s="171"/>
      <c r="ED29" s="171"/>
      <c r="EE29" s="165"/>
      <c r="EF29" s="165"/>
      <c r="EG29" s="5" t="s">
        <v>383</v>
      </c>
      <c r="EH29" s="171"/>
      <c r="EI29" s="171"/>
      <c r="EJ29" s="171"/>
      <c r="EK29" s="171"/>
      <c r="EL29" s="165"/>
      <c r="EM29" s="165"/>
      <c r="EN29" s="171"/>
      <c r="EO29" s="171"/>
      <c r="EP29" s="171"/>
      <c r="EQ29" s="171"/>
      <c r="ER29" s="171"/>
      <c r="ES29" s="165"/>
      <c r="ET29" s="165"/>
      <c r="EU29" s="5" t="s">
        <v>380</v>
      </c>
      <c r="EV29" s="171"/>
      <c r="EW29" s="171"/>
      <c r="EX29" s="171"/>
      <c r="EY29" s="171"/>
      <c r="EZ29" s="165"/>
      <c r="FA29" s="179"/>
      <c r="FB29" s="171"/>
      <c r="FC29" s="171"/>
      <c r="FD29" s="5"/>
      <c r="FE29" s="5"/>
      <c r="FF29" s="5"/>
      <c r="FG29" s="165"/>
      <c r="FH29" s="165"/>
      <c r="FI29" s="166"/>
      <c r="FJ29" s="171"/>
      <c r="FK29" s="171"/>
      <c r="FL29" s="171"/>
      <c r="FM29" s="171"/>
      <c r="FN29" s="165"/>
      <c r="FO29" s="165"/>
      <c r="FP29" s="5" t="s">
        <v>383</v>
      </c>
      <c r="FQ29" s="171"/>
      <c r="FR29" s="171"/>
      <c r="FS29" s="171"/>
      <c r="FT29" s="171"/>
      <c r="FU29" s="165"/>
      <c r="FV29" s="165"/>
      <c r="FW29" s="171"/>
      <c r="FX29" s="171"/>
      <c r="FY29" s="171"/>
      <c r="FZ29" s="171"/>
      <c r="GA29" s="171"/>
      <c r="GB29" s="165"/>
      <c r="GC29" s="165"/>
      <c r="GD29" s="5" t="s">
        <v>383</v>
      </c>
      <c r="GE29" s="5" t="s">
        <v>383</v>
      </c>
      <c r="GF29" s="171"/>
      <c r="GG29" s="171"/>
      <c r="GH29" s="171"/>
      <c r="GI29" s="165"/>
      <c r="GJ29" s="165"/>
      <c r="GK29" s="171"/>
      <c r="GL29" s="171"/>
      <c r="GM29" s="171"/>
      <c r="GN29" s="171"/>
      <c r="GO29" s="171"/>
      <c r="GP29" s="165"/>
      <c r="GQ29" s="165"/>
      <c r="GR29" s="5" t="s">
        <v>383</v>
      </c>
      <c r="GS29" s="5" t="s">
        <v>383</v>
      </c>
      <c r="GT29" s="171"/>
      <c r="GU29" s="171"/>
      <c r="GV29" s="171"/>
      <c r="GW29" s="165"/>
      <c r="GX29" s="165"/>
      <c r="GY29" s="171"/>
      <c r="GZ29" s="171"/>
      <c r="HA29" s="171"/>
      <c r="HB29" s="5" t="s">
        <v>248</v>
      </c>
      <c r="HC29" s="5" t="s">
        <v>248</v>
      </c>
      <c r="HD29" s="165"/>
      <c r="HE29" s="165"/>
      <c r="HF29" s="5" t="s">
        <v>248</v>
      </c>
      <c r="HG29" s="171"/>
      <c r="HH29" s="171"/>
      <c r="HI29" s="171"/>
      <c r="HJ29" s="171"/>
      <c r="HK29" s="165"/>
      <c r="HL29" s="165"/>
      <c r="HM29" s="171"/>
      <c r="HN29" s="171"/>
      <c r="HO29" s="5"/>
      <c r="HP29" s="171"/>
      <c r="HQ29" s="171"/>
      <c r="HR29" s="165"/>
      <c r="HS29" s="165"/>
      <c r="HT29" s="5" t="s">
        <v>992</v>
      </c>
      <c r="HU29" s="5" t="s">
        <v>383</v>
      </c>
      <c r="HV29" s="171"/>
      <c r="HW29" s="171"/>
      <c r="HX29" s="171"/>
      <c r="HY29" s="165"/>
      <c r="HZ29" s="165"/>
      <c r="IA29" s="171"/>
      <c r="IB29" s="171"/>
      <c r="IC29" s="171"/>
      <c r="ID29" s="171"/>
      <c r="IE29" s="171"/>
      <c r="IF29" s="166"/>
      <c r="IG29" s="165"/>
      <c r="IH29" s="171"/>
      <c r="II29" s="171"/>
      <c r="IJ29" s="171"/>
      <c r="IK29" s="171"/>
      <c r="IL29" s="171"/>
      <c r="IM29" s="165"/>
      <c r="IN29" s="165"/>
      <c r="IO29" s="5" t="s">
        <v>380</v>
      </c>
      <c r="IP29" s="171"/>
      <c r="IQ29" s="171"/>
      <c r="IR29" s="171"/>
      <c r="IS29" s="171"/>
      <c r="IT29" s="165"/>
      <c r="IU29" s="165"/>
      <c r="IV29" s="171"/>
      <c r="IW29" s="171"/>
      <c r="IX29" s="171"/>
      <c r="IY29" s="171"/>
      <c r="IZ29" s="171"/>
      <c r="JA29" s="165"/>
      <c r="JB29" s="165"/>
      <c r="JC29" s="171"/>
      <c r="JD29" s="171"/>
      <c r="JE29" s="171"/>
      <c r="JF29" s="171"/>
      <c r="JG29" s="171"/>
      <c r="JH29" s="165"/>
      <c r="JI29" s="165"/>
      <c r="JJ29" s="5" t="s">
        <v>383</v>
      </c>
      <c r="JK29" s="5" t="s">
        <v>383</v>
      </c>
      <c r="JL29" s="5" t="s">
        <v>592</v>
      </c>
      <c r="JM29" s="5" t="s">
        <v>592</v>
      </c>
      <c r="JN29" s="5" t="s">
        <v>592</v>
      </c>
      <c r="JO29" s="165"/>
      <c r="JP29" s="165"/>
      <c r="JQ29" s="5" t="s">
        <v>592</v>
      </c>
      <c r="JR29" s="5" t="s">
        <v>592</v>
      </c>
      <c r="JS29" s="5" t="s">
        <v>592</v>
      </c>
      <c r="JT29" s="5" t="s">
        <v>592</v>
      </c>
      <c r="JU29" s="5" t="s">
        <v>592</v>
      </c>
      <c r="JV29" s="165"/>
      <c r="JW29" s="165"/>
      <c r="JX29" s="5"/>
      <c r="JY29" s="5"/>
      <c r="JZ29" s="5"/>
      <c r="KA29" s="5"/>
      <c r="KB29" s="5"/>
      <c r="KC29" s="165"/>
      <c r="KD29" s="165"/>
      <c r="KE29" s="5"/>
      <c r="KF29" s="5"/>
      <c r="KG29" s="5"/>
      <c r="KH29" s="5"/>
      <c r="KI29" s="5"/>
      <c r="KJ29" s="142"/>
      <c r="KK29" s="165"/>
      <c r="KL29" s="5"/>
      <c r="KM29" s="5"/>
      <c r="KN29" s="5"/>
      <c r="KO29" s="5"/>
      <c r="KP29" s="5"/>
      <c r="KQ29" s="165"/>
      <c r="KR29" s="166"/>
      <c r="KS29" s="5"/>
      <c r="KT29" s="5"/>
      <c r="KU29" s="5"/>
      <c r="KV29" s="5"/>
      <c r="KW29" s="5"/>
      <c r="KX29" s="165"/>
      <c r="KY29" s="165"/>
      <c r="KZ29" s="166"/>
      <c r="LA29" s="166"/>
      <c r="LB29" s="5"/>
      <c r="LC29" s="5"/>
      <c r="LD29" s="5"/>
      <c r="LE29" s="165"/>
      <c r="LF29" s="165"/>
      <c r="LG29" s="5"/>
      <c r="LH29" s="5"/>
      <c r="LI29" s="5"/>
      <c r="LJ29" s="5"/>
      <c r="LK29" s="5"/>
      <c r="LL29" s="165"/>
      <c r="LM29" s="165"/>
      <c r="LN29" s="5"/>
      <c r="LO29" s="5"/>
      <c r="LP29" s="5"/>
      <c r="LQ29" s="5"/>
      <c r="LR29" s="5"/>
      <c r="LS29" s="165"/>
      <c r="LT29" s="165"/>
      <c r="LU29" s="5"/>
      <c r="LV29" s="5"/>
      <c r="LW29" s="5"/>
      <c r="LX29" s="5"/>
      <c r="LY29" s="5"/>
      <c r="LZ29" s="165"/>
      <c r="MA29" s="165"/>
      <c r="MB29" s="5"/>
      <c r="MC29" s="5"/>
      <c r="MD29" s="5"/>
      <c r="ME29" s="5"/>
      <c r="MF29" s="5"/>
      <c r="MG29" s="165"/>
      <c r="MH29" s="165"/>
      <c r="MI29" s="5"/>
      <c r="MJ29" s="5"/>
      <c r="MK29" s="5"/>
      <c r="ML29" s="5"/>
      <c r="MM29" s="5"/>
      <c r="MN29" s="165"/>
      <c r="MO29" s="165"/>
      <c r="MP29" s="5"/>
      <c r="MQ29" s="5"/>
      <c r="MR29" s="5"/>
      <c r="MS29" s="5"/>
      <c r="MT29" s="5"/>
      <c r="MU29" s="165"/>
      <c r="MV29" s="165"/>
      <c r="MW29" s="5"/>
      <c r="MX29" s="5"/>
      <c r="MY29" s="5"/>
      <c r="MZ29" s="5" t="s">
        <v>380</v>
      </c>
      <c r="NA29" s="5" t="s">
        <v>380</v>
      </c>
      <c r="NB29" s="165" t="s">
        <v>380</v>
      </c>
      <c r="NC29" s="166" t="s">
        <v>380</v>
      </c>
      <c r="ND29" s="166" t="s">
        <v>380</v>
      </c>
      <c r="NE29" s="5" t="s">
        <v>380</v>
      </c>
      <c r="NF29" s="5" t="s">
        <v>380</v>
      </c>
      <c r="NG29" s="5" t="s">
        <v>380</v>
      </c>
      <c r="NH29" s="5" t="s">
        <v>380</v>
      </c>
      <c r="NI29" s="168" t="s">
        <v>380</v>
      </c>
      <c r="NJ29" s="165" t="s">
        <v>380</v>
      </c>
      <c r="NK29" s="5" t="s">
        <v>380</v>
      </c>
      <c r="NL29" s="5" t="s">
        <v>380</v>
      </c>
      <c r="NM29" s="5" t="s">
        <v>380</v>
      </c>
      <c r="NN29" s="5" t="s">
        <v>380</v>
      </c>
      <c r="NO29" s="5" t="s">
        <v>984</v>
      </c>
      <c r="NP29" s="165"/>
      <c r="NQ29" s="165"/>
      <c r="NR29" s="5"/>
      <c r="NS29" s="5"/>
      <c r="NT29" s="5"/>
      <c r="NU29" s="5"/>
      <c r="NV29" s="5"/>
      <c r="NW29" s="165"/>
      <c r="NX29" s="165"/>
      <c r="NY29" s="5"/>
      <c r="NZ29" s="5"/>
      <c r="OA29" s="5"/>
      <c r="OB29" s="5"/>
      <c r="OC29" s="5"/>
      <c r="OD29" s="165"/>
      <c r="OE29" s="165"/>
      <c r="OF29" s="5"/>
      <c r="OG29" s="5"/>
      <c r="OH29" s="5"/>
      <c r="OI29" s="5"/>
      <c r="OJ29" s="5"/>
      <c r="OK29" s="165"/>
      <c r="OL29" s="165"/>
      <c r="OM29" s="5"/>
      <c r="ON29" s="5"/>
      <c r="OO29" s="5"/>
      <c r="OP29" s="5"/>
      <c r="OQ29" s="5"/>
      <c r="OR29" s="165"/>
      <c r="OS29" s="165"/>
      <c r="OT29" s="5"/>
      <c r="OU29" s="5"/>
      <c r="OV29" s="5"/>
      <c r="OW29" s="5"/>
      <c r="OX29" s="5"/>
      <c r="OY29" s="165"/>
      <c r="OZ29" s="165"/>
      <c r="PA29" s="5"/>
      <c r="PB29" s="5"/>
      <c r="PC29" s="5"/>
      <c r="PD29" s="5"/>
      <c r="PE29" s="5"/>
      <c r="PF29" s="165"/>
      <c r="PG29" s="165"/>
      <c r="PH29" s="5"/>
      <c r="PI29" s="5"/>
      <c r="PJ29" s="5"/>
      <c r="PK29" s="5"/>
      <c r="PL29" s="5"/>
      <c r="PM29" s="165"/>
      <c r="PN29" s="165"/>
      <c r="PO29" s="5"/>
      <c r="PP29" s="5"/>
    </row>
    <row r="30" spans="1:432">
      <c r="A30" s="294" t="s">
        <v>1007</v>
      </c>
      <c r="B30" s="184">
        <v>12</v>
      </c>
      <c r="C30" s="170"/>
      <c r="D30" s="280">
        <v>6</v>
      </c>
      <c r="E30" s="170">
        <f t="shared" si="14"/>
        <v>11</v>
      </c>
      <c r="F30" s="161">
        <f t="shared" si="15"/>
        <v>-5</v>
      </c>
      <c r="G30" s="164"/>
      <c r="H30" s="165"/>
      <c r="I30" s="5"/>
      <c r="J30" s="5"/>
      <c r="K30" s="5"/>
      <c r="L30" s="5"/>
      <c r="M30" s="171"/>
      <c r="N30" s="165"/>
      <c r="O30" s="165"/>
      <c r="P30" s="171"/>
      <c r="Q30" s="171"/>
      <c r="R30" s="171"/>
      <c r="S30" s="171"/>
      <c r="T30" s="171"/>
      <c r="U30" s="165"/>
      <c r="V30" s="165"/>
      <c r="W30" s="171"/>
      <c r="X30" s="171"/>
      <c r="Y30" s="171"/>
      <c r="Z30" s="5"/>
      <c r="AA30" s="5"/>
      <c r="AB30" s="165"/>
      <c r="AC30" s="165"/>
      <c r="AD30" s="5"/>
      <c r="AE30" s="5"/>
      <c r="AF30" s="5"/>
      <c r="AG30" s="5"/>
      <c r="AH30" s="5"/>
      <c r="AI30" s="165"/>
      <c r="AJ30" s="165"/>
      <c r="AK30" s="5"/>
      <c r="AL30" s="5"/>
      <c r="AM30" s="5"/>
      <c r="AN30" s="5"/>
      <c r="AO30" s="5"/>
      <c r="AP30" s="165"/>
      <c r="AQ30" s="165"/>
      <c r="AR30" s="5"/>
      <c r="AS30" s="5"/>
      <c r="AT30" s="5"/>
      <c r="AU30" s="5"/>
      <c r="AV30" s="5"/>
      <c r="AW30" s="165"/>
      <c r="AX30" s="165"/>
      <c r="AY30" s="5"/>
      <c r="AZ30" s="5"/>
      <c r="BA30" s="5"/>
      <c r="BB30" s="5"/>
      <c r="BC30" s="5"/>
      <c r="BD30" s="165"/>
      <c r="BE30" s="165"/>
      <c r="BF30" s="5"/>
      <c r="BG30" s="5"/>
      <c r="BH30" s="5"/>
      <c r="BI30" s="171"/>
      <c r="BJ30" s="171"/>
      <c r="BK30" s="165"/>
      <c r="BL30" s="165"/>
      <c r="BM30" s="171"/>
      <c r="BN30" s="171"/>
      <c r="BO30" s="171"/>
      <c r="BP30" s="171"/>
      <c r="BQ30" s="171"/>
      <c r="BR30" s="171"/>
      <c r="BS30" s="165"/>
      <c r="BT30" s="165"/>
      <c r="BU30" s="171"/>
      <c r="BV30" s="171"/>
      <c r="BW30" s="171"/>
      <c r="BX30" s="171"/>
      <c r="BY30" s="171"/>
      <c r="BZ30" s="165"/>
      <c r="CA30" s="165"/>
      <c r="CB30" s="166"/>
      <c r="CC30" s="166"/>
      <c r="CD30" s="171"/>
      <c r="CE30" s="171"/>
      <c r="CF30" s="171"/>
      <c r="CG30" s="165"/>
      <c r="CH30" s="165"/>
      <c r="CI30" s="171"/>
      <c r="CJ30" s="171"/>
      <c r="CK30" s="171"/>
      <c r="CL30" s="171"/>
      <c r="CM30" s="171"/>
      <c r="CN30" s="167"/>
      <c r="CO30" s="165"/>
      <c r="CP30" s="5"/>
      <c r="CQ30" s="171"/>
      <c r="CR30" s="171"/>
      <c r="CS30" s="209"/>
      <c r="CT30" s="174"/>
      <c r="CU30" s="233"/>
      <c r="CV30" s="165"/>
      <c r="CW30" s="165"/>
      <c r="CX30" s="171"/>
      <c r="CY30" s="171"/>
      <c r="CZ30" s="171"/>
      <c r="DA30" s="171"/>
      <c r="DB30" s="171"/>
      <c r="DC30" s="165"/>
      <c r="DD30" s="165"/>
      <c r="DE30" s="5"/>
      <c r="DF30" s="5"/>
      <c r="DG30" s="171"/>
      <c r="DH30" s="171"/>
      <c r="DI30" s="166"/>
      <c r="DJ30" s="165"/>
      <c r="DK30" s="165"/>
      <c r="DL30" s="166"/>
      <c r="DM30" s="171"/>
      <c r="DN30" s="171"/>
      <c r="DO30" s="171"/>
      <c r="DP30" s="171"/>
      <c r="DQ30" s="165"/>
      <c r="DR30" s="165"/>
      <c r="DS30" s="5"/>
      <c r="DT30" s="5"/>
      <c r="DU30" s="171"/>
      <c r="DV30" s="171"/>
      <c r="DW30" s="171"/>
      <c r="DX30" s="165"/>
      <c r="DY30" s="166"/>
      <c r="DZ30" s="171"/>
      <c r="EA30" s="171"/>
      <c r="EB30" s="171"/>
      <c r="EC30" s="171"/>
      <c r="ED30" s="171"/>
      <c r="EE30" s="165"/>
      <c r="EF30" s="165"/>
      <c r="EG30" s="5"/>
      <c r="EH30" s="171"/>
      <c r="EI30" s="171"/>
      <c r="EJ30" s="171"/>
      <c r="EK30" s="171"/>
      <c r="EL30" s="165"/>
      <c r="EM30" s="165"/>
      <c r="EN30" s="171"/>
      <c r="EO30" s="171"/>
      <c r="EP30" s="171"/>
      <c r="EQ30" s="171"/>
      <c r="ER30" s="171"/>
      <c r="ES30" s="165"/>
      <c r="ET30" s="165"/>
      <c r="EU30" s="5"/>
      <c r="EV30" s="171"/>
      <c r="EW30" s="171"/>
      <c r="EX30" s="171"/>
      <c r="EY30" s="171"/>
      <c r="EZ30" s="165"/>
      <c r="FA30" s="179"/>
      <c r="FB30" s="5"/>
      <c r="FC30" s="5"/>
      <c r="FD30" s="5"/>
      <c r="FE30" s="5"/>
      <c r="FF30" s="5"/>
      <c r="FG30" s="165"/>
      <c r="FH30" s="165"/>
      <c r="FI30" s="166"/>
      <c r="FJ30" s="5"/>
      <c r="FK30" s="5"/>
      <c r="FL30" s="5"/>
      <c r="FM30" s="5"/>
      <c r="FN30" s="165"/>
      <c r="FO30" s="165"/>
      <c r="FP30" s="5"/>
      <c r="FQ30" s="5"/>
      <c r="FR30" s="5"/>
      <c r="FS30" s="5"/>
      <c r="FT30" s="5"/>
      <c r="FU30" s="165"/>
      <c r="FV30" s="165"/>
      <c r="FW30" s="5"/>
      <c r="FX30" s="5"/>
      <c r="FY30" s="5"/>
      <c r="FZ30" s="5"/>
      <c r="GA30" s="5"/>
      <c r="GB30" s="165"/>
      <c r="GC30" s="165"/>
      <c r="GD30" s="5"/>
      <c r="GE30" s="5"/>
      <c r="GF30" s="5"/>
      <c r="GG30" s="5"/>
      <c r="GH30" s="5"/>
      <c r="GI30" s="165"/>
      <c r="GJ30" s="165"/>
      <c r="GK30" s="171"/>
      <c r="GL30" s="171"/>
      <c r="GM30" s="171"/>
      <c r="GN30" s="171"/>
      <c r="GO30" s="171"/>
      <c r="GP30" s="165"/>
      <c r="GQ30" s="165"/>
      <c r="GR30" s="171"/>
      <c r="GS30" s="171"/>
      <c r="GT30" s="171"/>
      <c r="GU30" s="171"/>
      <c r="GV30" s="171"/>
      <c r="GW30" s="165"/>
      <c r="GX30" s="165"/>
      <c r="GY30" s="171"/>
      <c r="GZ30" s="171"/>
      <c r="HA30" s="171"/>
      <c r="HB30" s="171"/>
      <c r="HC30" s="171"/>
      <c r="HD30" s="165"/>
      <c r="HE30" s="165"/>
      <c r="HF30" s="171"/>
      <c r="HG30" s="171"/>
      <c r="HH30" s="171"/>
      <c r="HI30" s="171"/>
      <c r="HJ30" s="171"/>
      <c r="HK30" s="165"/>
      <c r="HL30" s="165"/>
      <c r="HM30" s="171"/>
      <c r="HN30" s="171"/>
      <c r="HO30" s="5"/>
      <c r="HP30" s="171"/>
      <c r="HQ30" s="171"/>
      <c r="HR30" s="165"/>
      <c r="HS30" s="165"/>
      <c r="HT30" s="171"/>
      <c r="HU30" s="171"/>
      <c r="HV30" s="171"/>
      <c r="HW30" s="171"/>
      <c r="HX30" s="171"/>
      <c r="HY30" s="165"/>
      <c r="HZ30" s="165"/>
      <c r="IA30" s="5" t="s">
        <v>380</v>
      </c>
      <c r="IB30" s="5" t="s">
        <v>380</v>
      </c>
      <c r="IC30" s="5" t="s">
        <v>380</v>
      </c>
      <c r="ID30" s="5" t="s">
        <v>380</v>
      </c>
      <c r="IE30" s="5" t="s">
        <v>380</v>
      </c>
      <c r="IF30" s="166" t="s">
        <v>380</v>
      </c>
      <c r="IG30" s="165" t="s">
        <v>380</v>
      </c>
      <c r="IH30" s="171"/>
      <c r="II30" s="171"/>
      <c r="IJ30" s="171"/>
      <c r="IK30" s="171"/>
      <c r="IL30" s="171"/>
      <c r="IM30" s="165"/>
      <c r="IN30" s="165"/>
      <c r="IO30" s="171"/>
      <c r="IP30" s="171"/>
      <c r="IQ30" s="171"/>
      <c r="IR30" s="171"/>
      <c r="IS30" s="171"/>
      <c r="IT30" s="165"/>
      <c r="IU30" s="165"/>
      <c r="IV30" s="171"/>
      <c r="IW30" s="171"/>
      <c r="IX30" s="5" t="s">
        <v>1008</v>
      </c>
      <c r="IY30" s="171"/>
      <c r="IZ30" s="171"/>
      <c r="JA30" s="165"/>
      <c r="JB30" s="165"/>
      <c r="JC30" s="171"/>
      <c r="JD30" s="171"/>
      <c r="JE30" s="171"/>
      <c r="JF30" s="171"/>
      <c r="JG30" s="171"/>
      <c r="JH30" s="165"/>
      <c r="JI30" s="165"/>
      <c r="JJ30" s="171"/>
      <c r="JK30" s="171"/>
      <c r="JL30" s="171"/>
      <c r="JM30" s="171"/>
      <c r="JN30" s="5"/>
      <c r="JO30" s="165"/>
      <c r="JP30" s="165"/>
      <c r="JQ30" s="5"/>
      <c r="JR30" s="5"/>
      <c r="JS30" s="5"/>
      <c r="JT30" s="5"/>
      <c r="JU30" s="5"/>
      <c r="JV30" s="165"/>
      <c r="JW30" s="165"/>
      <c r="JX30" s="5"/>
      <c r="JY30" s="5"/>
      <c r="JZ30" s="5"/>
      <c r="KA30" s="5" t="s">
        <v>485</v>
      </c>
      <c r="KB30" s="5" t="s">
        <v>485</v>
      </c>
      <c r="KC30" s="165" t="s">
        <v>485</v>
      </c>
      <c r="KD30" s="165" t="s">
        <v>485</v>
      </c>
      <c r="KE30" s="5"/>
      <c r="KF30" s="5"/>
      <c r="KG30" s="5"/>
      <c r="KH30" s="5"/>
      <c r="KI30" s="5"/>
      <c r="KJ30" s="142"/>
      <c r="KK30" s="165"/>
      <c r="KL30" s="5"/>
      <c r="KM30" s="5"/>
      <c r="KN30" s="5"/>
      <c r="KO30" s="5"/>
      <c r="KP30" s="5"/>
      <c r="KQ30" s="165"/>
      <c r="KR30" s="166"/>
      <c r="KS30" s="5"/>
      <c r="KT30" s="5"/>
      <c r="KU30" s="5"/>
      <c r="KV30" s="5"/>
      <c r="KW30" s="5"/>
      <c r="KX30" s="165"/>
      <c r="KY30" s="165"/>
      <c r="KZ30" s="166"/>
      <c r="LA30" s="166"/>
      <c r="LB30" s="5"/>
      <c r="LC30" s="5"/>
      <c r="LD30" s="5"/>
      <c r="LE30" s="165"/>
      <c r="LF30" s="165"/>
      <c r="LG30" s="5"/>
      <c r="LH30" s="5"/>
      <c r="LI30" s="5"/>
      <c r="LJ30" s="5"/>
      <c r="LK30" s="5"/>
      <c r="LL30" s="165"/>
      <c r="LM30" s="165"/>
      <c r="LN30" s="5"/>
      <c r="LO30" s="5"/>
      <c r="LP30" s="5"/>
      <c r="LQ30" s="5"/>
      <c r="LR30" s="5"/>
      <c r="LS30" s="165"/>
      <c r="LT30" s="165"/>
      <c r="LU30" s="5"/>
      <c r="LV30" s="5"/>
      <c r="LW30" s="5"/>
      <c r="LX30" s="5"/>
      <c r="LY30" s="5"/>
      <c r="LZ30" s="165"/>
      <c r="MA30" s="165"/>
      <c r="MB30" s="5"/>
      <c r="MC30" s="5"/>
      <c r="MD30" s="5"/>
      <c r="ME30" s="5"/>
      <c r="MF30" s="5"/>
      <c r="MG30" s="165"/>
      <c r="MH30" s="165"/>
      <c r="MI30" s="5"/>
      <c r="MJ30" s="5"/>
      <c r="MK30" s="5"/>
      <c r="ML30" s="5"/>
      <c r="MM30" s="5"/>
      <c r="MN30" s="165"/>
      <c r="MO30" s="165"/>
      <c r="MP30" s="5"/>
      <c r="MQ30" s="5"/>
      <c r="MR30" s="5"/>
      <c r="MS30" s="5"/>
      <c r="MT30" s="5"/>
      <c r="MU30" s="165"/>
      <c r="MV30" s="165"/>
      <c r="MW30" s="5"/>
      <c r="MX30" s="5"/>
      <c r="MY30" s="5" t="s">
        <v>380</v>
      </c>
      <c r="MZ30" s="5" t="s">
        <v>380</v>
      </c>
      <c r="NA30" s="5" t="s">
        <v>380</v>
      </c>
      <c r="NB30" s="165" t="s">
        <v>380</v>
      </c>
      <c r="NC30" s="166" t="s">
        <v>380</v>
      </c>
      <c r="ND30" s="166" t="s">
        <v>380</v>
      </c>
      <c r="NE30" s="5" t="s">
        <v>380</v>
      </c>
      <c r="NF30" s="5" t="s">
        <v>380</v>
      </c>
      <c r="NG30" s="5" t="s">
        <v>380</v>
      </c>
      <c r="NH30" s="5" t="s">
        <v>380</v>
      </c>
      <c r="NI30" s="168" t="s">
        <v>380</v>
      </c>
      <c r="NJ30" s="165" t="s">
        <v>380</v>
      </c>
      <c r="NK30" s="5" t="s">
        <v>380</v>
      </c>
      <c r="NL30" s="5" t="s">
        <v>984</v>
      </c>
      <c r="NM30" s="5"/>
      <c r="NN30" s="5"/>
      <c r="NO30" s="5"/>
      <c r="NP30" s="165"/>
      <c r="NQ30" s="165"/>
      <c r="NR30" s="5"/>
      <c r="NS30" s="5"/>
      <c r="NT30" s="5"/>
      <c r="NU30" s="5"/>
      <c r="NV30" s="5"/>
      <c r="NW30" s="165"/>
      <c r="NX30" s="165"/>
      <c r="NY30" s="5"/>
      <c r="NZ30" s="5"/>
      <c r="OA30" s="5"/>
      <c r="OB30" s="5"/>
      <c r="OC30" s="5"/>
      <c r="OD30" s="165"/>
      <c r="OE30" s="165"/>
      <c r="OF30" s="5"/>
      <c r="OG30" s="5"/>
      <c r="OH30" s="5"/>
      <c r="OI30" s="5"/>
      <c r="OJ30" s="5"/>
      <c r="OK30" s="165"/>
      <c r="OL30" s="165"/>
      <c r="OM30" s="5"/>
      <c r="ON30" s="5"/>
      <c r="OO30" s="5"/>
      <c r="OP30" s="5"/>
      <c r="OQ30" s="5"/>
      <c r="OR30" s="165"/>
      <c r="OS30" s="165"/>
      <c r="OT30" s="5"/>
      <c r="OU30" s="5"/>
      <c r="OV30" s="5"/>
      <c r="OW30" s="5"/>
      <c r="OX30" s="5"/>
      <c r="OY30" s="165"/>
      <c r="OZ30" s="165"/>
      <c r="PA30" s="5"/>
      <c r="PB30" s="5"/>
      <c r="PC30" s="5"/>
      <c r="PD30" s="5"/>
      <c r="PE30" s="5"/>
      <c r="PF30" s="165"/>
      <c r="PG30" s="165"/>
      <c r="PH30" s="5"/>
      <c r="PI30" s="5"/>
      <c r="PJ30" s="5"/>
      <c r="PK30" s="5"/>
      <c r="PL30" s="5"/>
      <c r="PM30" s="165"/>
      <c r="PN30" s="165"/>
      <c r="PO30" s="5"/>
      <c r="PP30" s="5"/>
    </row>
    <row r="31" spans="1:432">
      <c r="A31" s="294" t="s">
        <v>430</v>
      </c>
      <c r="B31" s="184">
        <v>34</v>
      </c>
      <c r="C31" s="170">
        <f t="shared" si="12"/>
        <v>9</v>
      </c>
      <c r="D31" s="280">
        <v>25</v>
      </c>
      <c r="E31" s="170">
        <f t="shared" si="14"/>
        <v>9</v>
      </c>
      <c r="F31" s="161">
        <f t="shared" si="15"/>
        <v>0</v>
      </c>
      <c r="G31" s="164"/>
      <c r="H31" s="165"/>
      <c r="I31" s="171"/>
      <c r="J31" s="171"/>
      <c r="K31" s="171"/>
      <c r="L31" s="5" t="s">
        <v>383</v>
      </c>
      <c r="M31" s="171"/>
      <c r="N31" s="165"/>
      <c r="O31" s="165"/>
      <c r="P31" s="171"/>
      <c r="Q31" s="171"/>
      <c r="R31" s="171"/>
      <c r="S31" s="5" t="s">
        <v>380</v>
      </c>
      <c r="T31" s="171"/>
      <c r="U31" s="165"/>
      <c r="V31" s="165"/>
      <c r="W31" s="171"/>
      <c r="X31" s="171"/>
      <c r="Y31" s="171"/>
      <c r="Z31" s="5" t="s">
        <v>380</v>
      </c>
      <c r="AA31" s="171"/>
      <c r="AB31" s="165"/>
      <c r="AC31" s="165"/>
      <c r="AD31" s="171"/>
      <c r="AE31" s="171"/>
      <c r="AF31" s="171"/>
      <c r="AG31" s="5" t="s">
        <v>380</v>
      </c>
      <c r="AH31" s="171"/>
      <c r="AI31" s="165"/>
      <c r="AJ31" s="165"/>
      <c r="AK31" s="171"/>
      <c r="AL31" s="171"/>
      <c r="AM31" s="171"/>
      <c r="AN31" s="5" t="s">
        <v>248</v>
      </c>
      <c r="AO31" s="171"/>
      <c r="AP31" s="165"/>
      <c r="AQ31" s="165"/>
      <c r="AR31" s="171"/>
      <c r="AS31" s="171"/>
      <c r="AT31" s="5" t="s">
        <v>248</v>
      </c>
      <c r="AU31" s="5" t="s">
        <v>248</v>
      </c>
      <c r="AV31" s="171"/>
      <c r="AW31" s="165"/>
      <c r="AX31" s="165"/>
      <c r="AY31" s="171"/>
      <c r="AZ31" s="171"/>
      <c r="BA31" s="171"/>
      <c r="BB31" s="5" t="s">
        <v>248</v>
      </c>
      <c r="BC31" s="171"/>
      <c r="BD31" s="165"/>
      <c r="BE31" s="165"/>
      <c r="BF31" s="171"/>
      <c r="BG31" s="171"/>
      <c r="BH31" s="171"/>
      <c r="BI31" s="5" t="s">
        <v>248</v>
      </c>
      <c r="BJ31" s="171"/>
      <c r="BK31" s="165"/>
      <c r="BL31" s="165"/>
      <c r="BM31" s="171"/>
      <c r="BN31" s="171">
        <f t="shared" ref="BN31:BN48" si="18">COUNTIFS(G31:BM31,"x")</f>
        <v>4</v>
      </c>
      <c r="BO31" s="171"/>
      <c r="BP31" s="171"/>
      <c r="BQ31" s="174" t="s">
        <v>248</v>
      </c>
      <c r="BR31" s="171"/>
      <c r="BS31" s="165"/>
      <c r="BT31" s="165"/>
      <c r="BU31" s="171"/>
      <c r="BV31" s="171"/>
      <c r="BW31" s="171"/>
      <c r="BX31" s="174" t="s">
        <v>248</v>
      </c>
      <c r="BY31" s="171"/>
      <c r="BZ31" s="165"/>
      <c r="CA31" s="165"/>
      <c r="CB31" s="166"/>
      <c r="CC31" s="166"/>
      <c r="CD31" s="171"/>
      <c r="CE31" s="174" t="s">
        <v>248</v>
      </c>
      <c r="CF31" s="171"/>
      <c r="CG31" s="165"/>
      <c r="CH31" s="165"/>
      <c r="CI31" s="171"/>
      <c r="CJ31" s="171"/>
      <c r="CK31" s="171"/>
      <c r="CL31" s="174" t="s">
        <v>248</v>
      </c>
      <c r="CM31" s="171"/>
      <c r="CN31" s="167"/>
      <c r="CO31" s="165"/>
      <c r="CP31" s="171"/>
      <c r="CQ31" s="171"/>
      <c r="CR31" s="171"/>
      <c r="CS31" s="228" t="s">
        <v>248</v>
      </c>
      <c r="CT31" s="174">
        <f t="shared" si="13"/>
        <v>0</v>
      </c>
      <c r="CU31" s="233"/>
      <c r="CV31" s="165"/>
      <c r="CW31" s="165"/>
      <c r="CX31" s="171"/>
      <c r="CY31" s="171"/>
      <c r="CZ31" s="174" t="s">
        <v>383</v>
      </c>
      <c r="DA31" s="174" t="s">
        <v>383</v>
      </c>
      <c r="DB31" s="171"/>
      <c r="DC31" s="165"/>
      <c r="DD31" s="165"/>
      <c r="DE31" s="171"/>
      <c r="DF31" s="171"/>
      <c r="DG31" s="171"/>
      <c r="DH31" s="174" t="s">
        <v>383</v>
      </c>
      <c r="DI31" s="166"/>
      <c r="DJ31" s="165"/>
      <c r="DK31" s="165"/>
      <c r="DL31" s="166"/>
      <c r="DM31" s="171"/>
      <c r="DN31" s="171"/>
      <c r="DO31" s="171"/>
      <c r="DP31" s="171"/>
      <c r="DQ31" s="165"/>
      <c r="DR31" s="165"/>
      <c r="DS31" s="171"/>
      <c r="DT31" s="171"/>
      <c r="DU31" s="171"/>
      <c r="DV31" s="174" t="s">
        <v>383</v>
      </c>
      <c r="DW31" s="174" t="s">
        <v>383</v>
      </c>
      <c r="DX31" s="165" t="s">
        <v>248</v>
      </c>
      <c r="DY31" s="166" t="s">
        <v>248</v>
      </c>
      <c r="DZ31" s="5" t="s">
        <v>383</v>
      </c>
      <c r="EA31" s="5" t="s">
        <v>383</v>
      </c>
      <c r="EB31" s="5" t="s">
        <v>383</v>
      </c>
      <c r="EC31" s="5" t="s">
        <v>383</v>
      </c>
      <c r="ED31" s="171"/>
      <c r="EE31" s="165"/>
      <c r="EF31" s="165"/>
      <c r="EG31" s="171"/>
      <c r="EH31" s="171"/>
      <c r="EI31" s="171"/>
      <c r="EJ31" s="5" t="s">
        <v>383</v>
      </c>
      <c r="EK31" s="171"/>
      <c r="EL31" s="165"/>
      <c r="EM31" s="165"/>
      <c r="EN31" s="171"/>
      <c r="EO31" s="171"/>
      <c r="EP31" s="171"/>
      <c r="EQ31" s="5" t="s">
        <v>248</v>
      </c>
      <c r="ER31" s="171"/>
      <c r="ES31" s="165"/>
      <c r="ET31" s="165"/>
      <c r="EU31" s="171"/>
      <c r="EV31" s="171"/>
      <c r="EW31" s="5" t="s">
        <v>248</v>
      </c>
      <c r="EX31" s="5" t="s">
        <v>248</v>
      </c>
      <c r="EY31" s="171"/>
      <c r="EZ31" s="165"/>
      <c r="FA31" s="179"/>
      <c r="FB31" s="171"/>
      <c r="FC31" s="171"/>
      <c r="FD31" s="5"/>
      <c r="FE31" s="5"/>
      <c r="FF31" s="5"/>
      <c r="FG31" s="165"/>
      <c r="FH31" s="165"/>
      <c r="FI31" s="166"/>
      <c r="FJ31" s="171"/>
      <c r="FK31" s="171"/>
      <c r="FL31" s="171"/>
      <c r="FM31" s="171"/>
      <c r="FN31" s="165"/>
      <c r="FO31" s="165"/>
      <c r="FP31" s="171"/>
      <c r="FQ31" s="171"/>
      <c r="FR31" s="4" t="s">
        <v>383</v>
      </c>
      <c r="FS31" s="5" t="s">
        <v>383</v>
      </c>
      <c r="FT31" s="171"/>
      <c r="FU31" s="165"/>
      <c r="FV31" s="165"/>
      <c r="FW31" s="171"/>
      <c r="FX31" s="171"/>
      <c r="FY31" s="171"/>
      <c r="FZ31" s="171"/>
      <c r="GA31" s="5" t="s">
        <v>383</v>
      </c>
      <c r="GB31" s="165"/>
      <c r="GC31" s="165"/>
      <c r="GD31" s="171"/>
      <c r="GE31" s="171"/>
      <c r="GF31" s="171"/>
      <c r="GG31" s="5" t="s">
        <v>383</v>
      </c>
      <c r="GH31" s="5"/>
      <c r="GI31" s="165"/>
      <c r="GJ31" s="165"/>
      <c r="GK31" s="171"/>
      <c r="GL31" s="171"/>
      <c r="GM31" s="171"/>
      <c r="GN31" s="5" t="s">
        <v>383</v>
      </c>
      <c r="GO31" s="171"/>
      <c r="GP31" s="165"/>
      <c r="GQ31" s="165"/>
      <c r="GR31" s="171"/>
      <c r="GS31" s="171"/>
      <c r="GT31" s="171"/>
      <c r="GU31" s="5" t="s">
        <v>383</v>
      </c>
      <c r="GV31" s="171"/>
      <c r="GW31" s="165"/>
      <c r="GX31" s="165"/>
      <c r="GY31" s="171"/>
      <c r="GZ31" s="171"/>
      <c r="HA31" s="171"/>
      <c r="HB31" s="5" t="s">
        <v>248</v>
      </c>
      <c r="HC31" s="5" t="s">
        <v>248</v>
      </c>
      <c r="HD31" s="165"/>
      <c r="HE31" s="165"/>
      <c r="HF31" s="5" t="s">
        <v>248</v>
      </c>
      <c r="HG31" s="5" t="s">
        <v>248</v>
      </c>
      <c r="HH31" s="5" t="s">
        <v>248</v>
      </c>
      <c r="HI31" s="171"/>
      <c r="HJ31" s="171"/>
      <c r="HK31" s="165"/>
      <c r="HL31" s="165"/>
      <c r="HM31" s="171"/>
      <c r="HN31" s="171"/>
      <c r="HO31" s="5"/>
      <c r="HP31" s="171"/>
      <c r="HQ31" s="5" t="s">
        <v>248</v>
      </c>
      <c r="HR31" s="165" t="s">
        <v>1009</v>
      </c>
      <c r="HS31" s="165" t="s">
        <v>248</v>
      </c>
      <c r="HT31" s="171"/>
      <c r="HU31" s="171"/>
      <c r="HV31" s="5" t="s">
        <v>383</v>
      </c>
      <c r="HW31" s="5" t="s">
        <v>383</v>
      </c>
      <c r="HX31" s="171"/>
      <c r="HY31" s="165"/>
      <c r="HZ31" s="165"/>
      <c r="IA31" s="171"/>
      <c r="IB31" s="171"/>
      <c r="IC31" s="171"/>
      <c r="ID31" s="5" t="s">
        <v>248</v>
      </c>
      <c r="IE31" s="171"/>
      <c r="IF31" s="166"/>
      <c r="IG31" s="165"/>
      <c r="IH31" s="171"/>
      <c r="II31" s="171"/>
      <c r="IJ31" s="171"/>
      <c r="IK31" s="171"/>
      <c r="IL31" s="171"/>
      <c r="IM31" s="165"/>
      <c r="IN31" s="165"/>
      <c r="IO31" s="171"/>
      <c r="IP31" s="171"/>
      <c r="IQ31" s="171"/>
      <c r="IR31" s="5" t="s">
        <v>383</v>
      </c>
      <c r="IS31" s="171"/>
      <c r="IT31" s="165"/>
      <c r="IU31" s="165"/>
      <c r="IV31" s="171"/>
      <c r="IW31" s="171"/>
      <c r="IX31" s="5" t="s">
        <v>380</v>
      </c>
      <c r="IY31" s="5" t="s">
        <v>380</v>
      </c>
      <c r="IZ31" s="5" t="s">
        <v>380</v>
      </c>
      <c r="JA31" s="165" t="s">
        <v>380</v>
      </c>
      <c r="JB31" s="165" t="s">
        <v>380</v>
      </c>
      <c r="JC31" s="5" t="s">
        <v>380</v>
      </c>
      <c r="JD31" s="5" t="s">
        <v>380</v>
      </c>
      <c r="JE31" s="5" t="s">
        <v>380</v>
      </c>
      <c r="JF31" s="5" t="s">
        <v>380</v>
      </c>
      <c r="JG31" s="171"/>
      <c r="JH31" s="165"/>
      <c r="JI31" s="165"/>
      <c r="JJ31" s="171"/>
      <c r="JK31" s="171"/>
      <c r="JL31" s="171"/>
      <c r="JM31" s="171"/>
      <c r="JN31" s="5"/>
      <c r="JO31" s="165"/>
      <c r="JP31" s="165"/>
      <c r="JQ31" s="5"/>
      <c r="JR31" s="5"/>
      <c r="JS31" s="5"/>
      <c r="JT31" s="5"/>
      <c r="JU31" s="5"/>
      <c r="JV31" s="165"/>
      <c r="JW31" s="165"/>
      <c r="JX31" s="5"/>
      <c r="JY31" s="5"/>
      <c r="JZ31" s="5"/>
      <c r="KA31" s="5"/>
      <c r="KB31" s="5"/>
      <c r="KC31" s="165"/>
      <c r="KD31" s="165"/>
      <c r="KE31" s="5"/>
      <c r="KF31" s="5"/>
      <c r="KG31" s="5"/>
      <c r="KH31" s="5"/>
      <c r="KI31" s="5"/>
      <c r="KJ31" s="142"/>
      <c r="KK31" s="165"/>
      <c r="KL31" s="5"/>
      <c r="KM31" s="5"/>
      <c r="KN31" s="5"/>
      <c r="KO31" s="5"/>
      <c r="KP31" s="5"/>
      <c r="KQ31" s="165"/>
      <c r="KR31" s="166"/>
      <c r="KS31" s="5"/>
      <c r="KT31" s="5"/>
      <c r="KU31" s="5"/>
      <c r="KV31" s="5"/>
      <c r="KW31" s="5"/>
      <c r="KX31" s="165"/>
      <c r="KY31" s="165"/>
      <c r="KZ31" s="166"/>
      <c r="LA31" s="166"/>
      <c r="LB31" s="5"/>
      <c r="LC31" s="5"/>
      <c r="LD31" s="5"/>
      <c r="LE31" s="165"/>
      <c r="LF31" s="165"/>
      <c r="LG31" s="5"/>
      <c r="LH31" s="5"/>
      <c r="LI31" s="5"/>
      <c r="LJ31" s="5"/>
      <c r="LK31" s="5"/>
      <c r="LL31" s="165"/>
      <c r="LM31" s="165"/>
      <c r="LN31" s="5"/>
      <c r="LO31" s="5"/>
      <c r="LP31" s="5"/>
      <c r="LQ31" s="5"/>
      <c r="LR31" s="5"/>
      <c r="LS31" s="165"/>
      <c r="LT31" s="165"/>
      <c r="LU31" s="5"/>
      <c r="LV31" s="5"/>
      <c r="LW31" s="5"/>
      <c r="LX31" s="5"/>
      <c r="LY31" s="5"/>
      <c r="LZ31" s="165"/>
      <c r="MA31" s="165"/>
      <c r="MB31" s="5"/>
      <c r="MC31" s="5"/>
      <c r="MD31" s="5"/>
      <c r="ME31" s="5"/>
      <c r="MF31" s="5"/>
      <c r="MG31" s="165"/>
      <c r="MH31" s="165"/>
      <c r="MI31" s="5"/>
      <c r="MJ31" s="5"/>
      <c r="MK31" s="5"/>
      <c r="ML31" s="5"/>
      <c r="MM31" s="5"/>
      <c r="MN31" s="165"/>
      <c r="MO31" s="165"/>
      <c r="MP31" s="5"/>
      <c r="MQ31" s="5"/>
      <c r="MR31" s="5"/>
      <c r="MS31" s="5"/>
      <c r="MT31" s="5"/>
      <c r="MU31" s="165"/>
      <c r="MV31" s="165"/>
      <c r="MW31" s="5"/>
      <c r="MX31" s="5"/>
      <c r="MY31" s="5" t="s">
        <v>380</v>
      </c>
      <c r="MZ31" s="5" t="s">
        <v>380</v>
      </c>
      <c r="NA31" s="5" t="s">
        <v>380</v>
      </c>
      <c r="NB31" s="165" t="s">
        <v>380</v>
      </c>
      <c r="NC31" s="166" t="s">
        <v>380</v>
      </c>
      <c r="ND31" s="166" t="s">
        <v>380</v>
      </c>
      <c r="NE31" s="5" t="s">
        <v>380</v>
      </c>
      <c r="NF31" s="5" t="s">
        <v>380</v>
      </c>
      <c r="NG31" s="5" t="s">
        <v>380</v>
      </c>
      <c r="NH31" s="5" t="s">
        <v>984</v>
      </c>
      <c r="NI31" s="168"/>
      <c r="NJ31" s="165"/>
      <c r="NK31" s="5"/>
      <c r="NL31" s="5"/>
      <c r="NM31" s="5"/>
      <c r="NN31" s="5"/>
      <c r="NO31" s="5"/>
      <c r="NP31" s="165"/>
      <c r="NQ31" s="165"/>
      <c r="NR31" s="5"/>
      <c r="NS31" s="5"/>
      <c r="NT31" s="5"/>
      <c r="NU31" s="5"/>
      <c r="NV31" s="5"/>
      <c r="NW31" s="165"/>
      <c r="NX31" s="165"/>
      <c r="NY31" s="5"/>
      <c r="NZ31" s="5"/>
      <c r="OA31" s="5"/>
      <c r="OB31" s="5"/>
      <c r="OC31" s="5"/>
      <c r="OD31" s="165"/>
      <c r="OE31" s="165"/>
      <c r="OF31" s="5"/>
      <c r="OG31" s="5"/>
      <c r="OH31" s="5"/>
      <c r="OI31" s="5"/>
      <c r="OJ31" s="5"/>
      <c r="OK31" s="165"/>
      <c r="OL31" s="165"/>
      <c r="OM31" s="5"/>
      <c r="ON31" s="5"/>
      <c r="OO31" s="5"/>
      <c r="OP31" s="5"/>
      <c r="OQ31" s="5"/>
      <c r="OR31" s="165"/>
      <c r="OS31" s="165"/>
      <c r="OT31" s="5"/>
      <c r="OU31" s="5"/>
      <c r="OV31" s="5"/>
      <c r="OW31" s="5"/>
      <c r="OX31" s="5"/>
      <c r="OY31" s="165"/>
      <c r="OZ31" s="165"/>
      <c r="PA31" s="5"/>
      <c r="PB31" s="5"/>
      <c r="PC31" s="5"/>
      <c r="PD31" s="5"/>
      <c r="PE31" s="5"/>
      <c r="PF31" s="165"/>
      <c r="PG31" s="165"/>
      <c r="PH31" s="5"/>
      <c r="PI31" s="5"/>
      <c r="PJ31" s="5"/>
      <c r="PK31" s="5"/>
      <c r="PL31" s="5"/>
      <c r="PM31" s="165"/>
      <c r="PN31" s="165"/>
      <c r="PO31" s="5"/>
      <c r="PP31" s="5"/>
    </row>
    <row r="32" spans="1:432">
      <c r="A32" s="294" t="s">
        <v>432</v>
      </c>
      <c r="B32" s="184">
        <v>34</v>
      </c>
      <c r="C32" s="170">
        <f t="shared" si="12"/>
        <v>3</v>
      </c>
      <c r="D32" s="280">
        <v>14</v>
      </c>
      <c r="E32" s="170">
        <f t="shared" si="14"/>
        <v>8</v>
      </c>
      <c r="F32" s="161">
        <f t="shared" si="15"/>
        <v>12</v>
      </c>
      <c r="G32" s="164"/>
      <c r="H32" s="165"/>
      <c r="I32" s="171"/>
      <c r="J32" s="171"/>
      <c r="K32" s="171"/>
      <c r="L32" s="171"/>
      <c r="M32" s="171"/>
      <c r="N32" s="165"/>
      <c r="O32" s="165"/>
      <c r="P32" s="171"/>
      <c r="Q32" s="171"/>
      <c r="R32" s="171"/>
      <c r="S32" s="171"/>
      <c r="T32" s="171"/>
      <c r="U32" s="165"/>
      <c r="V32" s="165"/>
      <c r="W32" s="171"/>
      <c r="X32" s="171"/>
      <c r="Y32" s="171"/>
      <c r="Z32" s="171"/>
      <c r="AA32" s="171"/>
      <c r="AB32" s="165"/>
      <c r="AC32" s="165"/>
      <c r="AD32" s="171"/>
      <c r="AE32" s="171"/>
      <c r="AF32" s="171"/>
      <c r="AG32" s="171"/>
      <c r="AH32" s="171"/>
      <c r="AI32" s="165"/>
      <c r="AJ32" s="165"/>
      <c r="AK32" s="171"/>
      <c r="AL32" s="171"/>
      <c r="AM32" s="171"/>
      <c r="AN32" s="171"/>
      <c r="AO32" s="171"/>
      <c r="AP32" s="165"/>
      <c r="AQ32" s="165"/>
      <c r="AR32" s="171"/>
      <c r="AS32" s="171"/>
      <c r="AT32" s="171"/>
      <c r="AU32" s="171"/>
      <c r="AV32" s="171"/>
      <c r="AW32" s="165"/>
      <c r="AX32" s="165"/>
      <c r="AY32" s="171"/>
      <c r="AZ32" s="171"/>
      <c r="BA32" s="171"/>
      <c r="BB32" s="171"/>
      <c r="BC32" s="171"/>
      <c r="BD32" s="165"/>
      <c r="BE32" s="165"/>
      <c r="BF32" s="171"/>
      <c r="BG32" s="171"/>
      <c r="BH32" s="171"/>
      <c r="BI32" s="171"/>
      <c r="BJ32" s="171"/>
      <c r="BK32" s="165"/>
      <c r="BL32" s="165"/>
      <c r="BM32" s="171"/>
      <c r="BN32" s="171">
        <f t="shared" si="18"/>
        <v>0</v>
      </c>
      <c r="BO32" s="171"/>
      <c r="BP32" s="171"/>
      <c r="BQ32" s="171"/>
      <c r="BR32" s="171"/>
      <c r="BS32" s="165"/>
      <c r="BT32" s="165"/>
      <c r="BU32" s="171"/>
      <c r="BV32" s="171"/>
      <c r="BW32" s="171"/>
      <c r="BX32" s="171"/>
      <c r="BY32" s="171"/>
      <c r="BZ32" s="165"/>
      <c r="CA32" s="165"/>
      <c r="CB32" s="166"/>
      <c r="CC32" s="166"/>
      <c r="CD32" s="174" t="s">
        <v>383</v>
      </c>
      <c r="CE32" s="171"/>
      <c r="CF32" s="171"/>
      <c r="CG32" s="165"/>
      <c r="CH32" s="165"/>
      <c r="CI32" s="171"/>
      <c r="CJ32" s="171"/>
      <c r="CK32" s="171"/>
      <c r="CL32" s="171"/>
      <c r="CM32" s="171"/>
      <c r="CN32" s="167"/>
      <c r="CO32" s="165"/>
      <c r="CP32" s="171"/>
      <c r="CQ32" s="171"/>
      <c r="CR32" s="171"/>
      <c r="CS32" s="209"/>
      <c r="CT32" s="174">
        <f t="shared" si="13"/>
        <v>1</v>
      </c>
      <c r="CU32" s="174" t="s">
        <v>383</v>
      </c>
      <c r="CV32" s="165"/>
      <c r="CW32" s="165"/>
      <c r="CX32" s="171"/>
      <c r="CY32" s="171"/>
      <c r="CZ32" s="171"/>
      <c r="DA32" s="171"/>
      <c r="DB32" s="174" t="s">
        <v>383</v>
      </c>
      <c r="DC32" s="165"/>
      <c r="DD32" s="165"/>
      <c r="DE32" s="171"/>
      <c r="DF32" s="171"/>
      <c r="DG32" s="171"/>
      <c r="DH32" s="171"/>
      <c r="DI32" s="166" t="s">
        <v>248</v>
      </c>
      <c r="DJ32" s="165" t="s">
        <v>248</v>
      </c>
      <c r="DK32" s="165" t="s">
        <v>248</v>
      </c>
      <c r="DL32" s="166" t="s">
        <v>248</v>
      </c>
      <c r="DM32" s="171"/>
      <c r="DN32" s="171"/>
      <c r="DO32" s="171"/>
      <c r="DP32" s="171"/>
      <c r="DQ32" s="165"/>
      <c r="DR32" s="165"/>
      <c r="DS32" s="171"/>
      <c r="DT32" s="171"/>
      <c r="DU32" s="171"/>
      <c r="DV32" s="171"/>
      <c r="DW32" s="171"/>
      <c r="DX32" s="165"/>
      <c r="DY32" s="166"/>
      <c r="DZ32" s="171"/>
      <c r="EA32" s="171"/>
      <c r="EB32" s="171"/>
      <c r="EC32" s="171"/>
      <c r="ED32" s="171"/>
      <c r="EE32" s="165"/>
      <c r="EF32" s="165"/>
      <c r="EG32" s="171"/>
      <c r="EH32" s="171"/>
      <c r="EI32" s="171"/>
      <c r="EJ32" s="171"/>
      <c r="EK32" s="5" t="s">
        <v>383</v>
      </c>
      <c r="EL32" s="165"/>
      <c r="EM32" s="165"/>
      <c r="EN32" s="171"/>
      <c r="EO32" s="171"/>
      <c r="EP32" s="171"/>
      <c r="EQ32" s="171"/>
      <c r="ER32" s="171"/>
      <c r="ES32" s="165"/>
      <c r="ET32" s="165"/>
      <c r="EU32" s="171"/>
      <c r="EV32" s="171"/>
      <c r="EW32" s="171"/>
      <c r="EX32" s="171"/>
      <c r="EY32" s="5" t="s">
        <v>380</v>
      </c>
      <c r="EZ32" s="165"/>
      <c r="FA32" s="179"/>
      <c r="FB32" s="171"/>
      <c r="FC32" s="171"/>
      <c r="FD32" s="5"/>
      <c r="FE32" s="5"/>
      <c r="FF32" s="5"/>
      <c r="FG32" s="165"/>
      <c r="FH32" s="165"/>
      <c r="FI32" s="166"/>
      <c r="FJ32" s="171"/>
      <c r="FK32" s="171"/>
      <c r="FL32" s="5" t="s">
        <v>380</v>
      </c>
      <c r="FM32" s="5" t="s">
        <v>380</v>
      </c>
      <c r="FN32" s="165"/>
      <c r="FO32" s="165"/>
      <c r="FP32" s="171"/>
      <c r="FQ32" s="171"/>
      <c r="FR32" s="171"/>
      <c r="FS32" s="171"/>
      <c r="FT32" s="171"/>
      <c r="FU32" s="165"/>
      <c r="FV32" s="165"/>
      <c r="FW32" s="171"/>
      <c r="FX32" s="171"/>
      <c r="FY32" s="171"/>
      <c r="FZ32" s="171"/>
      <c r="GA32" s="171"/>
      <c r="GB32" s="165"/>
      <c r="GC32" s="165"/>
      <c r="GD32" s="171"/>
      <c r="GE32" s="171"/>
      <c r="GF32" s="171"/>
      <c r="GG32" s="171"/>
      <c r="GH32" s="171"/>
      <c r="GI32" s="165"/>
      <c r="GJ32" s="165"/>
      <c r="GK32" s="171"/>
      <c r="GL32" s="171"/>
      <c r="GM32" s="171"/>
      <c r="GN32" s="171"/>
      <c r="GO32" s="171"/>
      <c r="GP32" s="165"/>
      <c r="GQ32" s="165"/>
      <c r="GR32" s="171"/>
      <c r="GS32" s="171"/>
      <c r="GT32" s="171"/>
      <c r="GU32" s="171"/>
      <c r="GV32" s="171"/>
      <c r="GW32" s="165"/>
      <c r="GX32" s="165"/>
      <c r="GY32" s="171"/>
      <c r="GZ32" s="171"/>
      <c r="HA32" s="171"/>
      <c r="HB32" s="171"/>
      <c r="HC32" s="171"/>
      <c r="HD32" s="165"/>
      <c r="HE32" s="165" t="s">
        <v>983</v>
      </c>
      <c r="HF32" s="5" t="s">
        <v>380</v>
      </c>
      <c r="HG32" s="5" t="s">
        <v>380</v>
      </c>
      <c r="HH32" s="5" t="s">
        <v>380</v>
      </c>
      <c r="HI32" s="5" t="s">
        <v>380</v>
      </c>
      <c r="HJ32" s="5" t="s">
        <v>380</v>
      </c>
      <c r="HK32" s="165" t="s">
        <v>983</v>
      </c>
      <c r="HL32" s="165"/>
      <c r="HM32" s="171"/>
      <c r="HN32" s="171"/>
      <c r="HO32" s="5"/>
      <c r="HP32" s="171"/>
      <c r="HQ32" s="5" t="s">
        <v>383</v>
      </c>
      <c r="HR32" s="165"/>
      <c r="HS32" s="165"/>
      <c r="HT32" s="171"/>
      <c r="HU32" s="171"/>
      <c r="HV32" s="171"/>
      <c r="HW32" s="171"/>
      <c r="HX32" s="171"/>
      <c r="HY32" s="165"/>
      <c r="HZ32" s="165"/>
      <c r="IA32" s="5" t="s">
        <v>383</v>
      </c>
      <c r="IB32" s="171"/>
      <c r="IC32" s="171"/>
      <c r="ID32" s="171"/>
      <c r="IE32" s="171"/>
      <c r="IF32" s="166"/>
      <c r="IG32" s="165"/>
      <c r="IH32" s="171"/>
      <c r="II32" s="171"/>
      <c r="IJ32" s="171"/>
      <c r="IK32" s="171"/>
      <c r="IL32" s="171"/>
      <c r="IM32" s="165"/>
      <c r="IN32" s="165"/>
      <c r="IO32" s="171"/>
      <c r="IP32" s="171"/>
      <c r="IQ32" s="171"/>
      <c r="IR32" s="171"/>
      <c r="IS32" s="171"/>
      <c r="IT32" s="165"/>
      <c r="IU32" s="165"/>
      <c r="IV32" s="171"/>
      <c r="IW32" s="171"/>
      <c r="IX32" s="171"/>
      <c r="IY32" s="171"/>
      <c r="IZ32" s="171"/>
      <c r="JA32" s="165"/>
      <c r="JB32" s="165"/>
      <c r="JC32" s="171"/>
      <c r="JD32" s="171"/>
      <c r="JE32" s="171"/>
      <c r="JF32" s="171"/>
      <c r="JG32" s="171"/>
      <c r="JH32" s="165"/>
      <c r="JI32" s="165"/>
      <c r="JJ32" s="171"/>
      <c r="JK32" s="171"/>
      <c r="JL32" s="171"/>
      <c r="JM32" s="171"/>
      <c r="JN32" s="5"/>
      <c r="JO32" s="165"/>
      <c r="JP32" s="165"/>
      <c r="JQ32" s="5"/>
      <c r="JR32" s="5"/>
      <c r="JS32" s="5"/>
      <c r="JT32" s="5"/>
      <c r="JU32" s="5"/>
      <c r="JV32" s="165"/>
      <c r="JW32" s="165"/>
      <c r="JX32" s="5"/>
      <c r="JY32" s="5"/>
      <c r="JZ32" s="5"/>
      <c r="KA32" s="5"/>
      <c r="KB32" s="5"/>
      <c r="KC32" s="165"/>
      <c r="KD32" s="165"/>
      <c r="KE32" s="5"/>
      <c r="KF32" s="5"/>
      <c r="KG32" s="5"/>
      <c r="KH32" s="5"/>
      <c r="KI32" s="5"/>
      <c r="KJ32" s="142"/>
      <c r="KK32" s="165"/>
      <c r="KL32" s="5" t="s">
        <v>592</v>
      </c>
      <c r="KM32" s="5" t="s">
        <v>592</v>
      </c>
      <c r="KN32" s="5" t="s">
        <v>592</v>
      </c>
      <c r="KO32" s="5" t="s">
        <v>592</v>
      </c>
      <c r="KP32" s="5" t="s">
        <v>592</v>
      </c>
      <c r="KQ32" s="165" t="s">
        <v>592</v>
      </c>
      <c r="KR32" s="166"/>
      <c r="KS32" s="5" t="s">
        <v>592</v>
      </c>
      <c r="KT32" s="5" t="s">
        <v>592</v>
      </c>
      <c r="KU32" s="5" t="s">
        <v>592</v>
      </c>
      <c r="KV32" s="5" t="s">
        <v>592</v>
      </c>
      <c r="KW32" s="5" t="s">
        <v>592</v>
      </c>
      <c r="KX32" s="165" t="s">
        <v>592</v>
      </c>
      <c r="KY32" s="165" t="s">
        <v>592</v>
      </c>
      <c r="KZ32" s="166" t="s">
        <v>592</v>
      </c>
      <c r="LA32" s="166" t="s">
        <v>592</v>
      </c>
      <c r="LB32" s="5" t="s">
        <v>592</v>
      </c>
      <c r="LC32" s="5" t="s">
        <v>592</v>
      </c>
      <c r="LD32" s="5" t="s">
        <v>592</v>
      </c>
      <c r="LE32" s="165" t="s">
        <v>592</v>
      </c>
      <c r="LF32" s="165" t="s">
        <v>592</v>
      </c>
      <c r="LG32" s="5" t="s">
        <v>592</v>
      </c>
      <c r="LH32" s="5" t="s">
        <v>592</v>
      </c>
      <c r="LI32" s="5" t="s">
        <v>592</v>
      </c>
      <c r="LJ32" s="5" t="s">
        <v>592</v>
      </c>
      <c r="LK32" s="5" t="s">
        <v>592</v>
      </c>
      <c r="LL32" s="165"/>
      <c r="LM32" s="165"/>
      <c r="LN32" s="5"/>
      <c r="LO32" s="5"/>
      <c r="LP32" s="5"/>
      <c r="LQ32" s="5"/>
      <c r="LR32" s="5"/>
      <c r="LS32" s="165"/>
      <c r="LT32" s="165"/>
      <c r="LU32" s="5"/>
      <c r="LV32" s="5"/>
      <c r="LW32" s="5"/>
      <c r="LX32" s="5"/>
      <c r="LY32" s="5"/>
      <c r="LZ32" s="165"/>
      <c r="MA32" s="165"/>
      <c r="MB32" s="5"/>
      <c r="MC32" s="5"/>
      <c r="MD32" s="5"/>
      <c r="ME32" s="5"/>
      <c r="MF32" s="5"/>
      <c r="MG32" s="165"/>
      <c r="MH32" s="165"/>
      <c r="MI32" s="5"/>
      <c r="MJ32" s="5"/>
      <c r="MK32" s="5"/>
      <c r="ML32" s="5"/>
      <c r="MM32" s="5"/>
      <c r="MN32" s="165"/>
      <c r="MO32" s="165"/>
      <c r="MP32" s="5"/>
      <c r="MQ32" s="5"/>
      <c r="MR32" s="5"/>
      <c r="MS32" s="5"/>
      <c r="MT32" s="5"/>
      <c r="MU32" s="165"/>
      <c r="MV32" s="165"/>
      <c r="MW32" s="5"/>
      <c r="MX32" s="5"/>
      <c r="MY32" s="5"/>
      <c r="MZ32" s="5"/>
      <c r="NA32" s="5"/>
      <c r="NB32" s="165" t="s">
        <v>380</v>
      </c>
      <c r="NC32" s="166" t="s">
        <v>380</v>
      </c>
      <c r="ND32" s="166" t="s">
        <v>380</v>
      </c>
      <c r="NE32" s="5" t="s">
        <v>380</v>
      </c>
      <c r="NF32" s="5" t="s">
        <v>380</v>
      </c>
      <c r="NG32" s="5" t="s">
        <v>380</v>
      </c>
      <c r="NH32" s="5" t="s">
        <v>380</v>
      </c>
      <c r="NI32" s="168" t="s">
        <v>380</v>
      </c>
      <c r="NJ32" s="165" t="s">
        <v>984</v>
      </c>
      <c r="NK32" s="5"/>
      <c r="NL32" s="5"/>
      <c r="NM32" s="5"/>
      <c r="NN32" s="5"/>
      <c r="NO32" s="5"/>
      <c r="NP32" s="165"/>
      <c r="NQ32" s="165"/>
      <c r="NR32" s="5"/>
      <c r="NS32" s="5"/>
      <c r="NT32" s="5"/>
      <c r="NU32" s="5"/>
      <c r="NV32" s="5"/>
      <c r="NW32" s="165"/>
      <c r="NX32" s="165"/>
      <c r="NY32" s="5"/>
      <c r="NZ32" s="5"/>
      <c r="OA32" s="5"/>
      <c r="OB32" s="5"/>
      <c r="OC32" s="5"/>
      <c r="OD32" s="165"/>
      <c r="OE32" s="165"/>
      <c r="OF32" s="5"/>
      <c r="OG32" s="5"/>
      <c r="OH32" s="5"/>
      <c r="OI32" s="5"/>
      <c r="OJ32" s="5"/>
      <c r="OK32" s="165"/>
      <c r="OL32" s="165"/>
      <c r="OM32" s="5"/>
      <c r="ON32" s="5"/>
      <c r="OO32" s="5"/>
      <c r="OP32" s="5"/>
      <c r="OQ32" s="5"/>
      <c r="OR32" s="165"/>
      <c r="OS32" s="165"/>
      <c r="OT32" s="5"/>
      <c r="OU32" s="5"/>
      <c r="OV32" s="5"/>
      <c r="OW32" s="5"/>
      <c r="OX32" s="5"/>
      <c r="OY32" s="165"/>
      <c r="OZ32" s="165"/>
      <c r="PA32" s="5"/>
      <c r="PB32" s="5"/>
      <c r="PC32" s="5"/>
      <c r="PD32" s="5"/>
      <c r="PE32" s="5"/>
      <c r="PF32" s="165"/>
      <c r="PG32" s="165"/>
      <c r="PH32" s="5"/>
      <c r="PI32" s="5"/>
      <c r="PJ32" s="5"/>
      <c r="PK32" s="5"/>
      <c r="PL32" s="5"/>
      <c r="PM32" s="165"/>
      <c r="PN32" s="165"/>
      <c r="PO32" s="5"/>
      <c r="PP32" s="5"/>
    </row>
    <row r="33" spans="1:432">
      <c r="A33" s="294" t="s">
        <v>434</v>
      </c>
      <c r="B33" s="184">
        <v>40</v>
      </c>
      <c r="C33" s="170">
        <f t="shared" si="12"/>
        <v>6</v>
      </c>
      <c r="D33" s="280">
        <v>10</v>
      </c>
      <c r="E33" s="170">
        <f t="shared" si="14"/>
        <v>12</v>
      </c>
      <c r="F33" s="161">
        <f t="shared" si="15"/>
        <v>18</v>
      </c>
      <c r="G33" s="164"/>
      <c r="H33" s="165"/>
      <c r="I33" s="171"/>
      <c r="J33" s="171"/>
      <c r="K33" s="171"/>
      <c r="L33" s="171"/>
      <c r="M33" s="171"/>
      <c r="N33" s="165"/>
      <c r="O33" s="165"/>
      <c r="P33" s="171"/>
      <c r="Q33" s="171"/>
      <c r="R33" s="171"/>
      <c r="S33" s="171"/>
      <c r="T33" s="171"/>
      <c r="U33" s="165"/>
      <c r="V33" s="165"/>
      <c r="W33" s="171"/>
      <c r="X33" s="171"/>
      <c r="Y33" s="171"/>
      <c r="Z33" s="171"/>
      <c r="AA33" s="5" t="s">
        <v>380</v>
      </c>
      <c r="AB33" s="165"/>
      <c r="AC33" s="165"/>
      <c r="AD33" s="171"/>
      <c r="AE33" s="171"/>
      <c r="AF33" s="171"/>
      <c r="AG33" s="171"/>
      <c r="AH33" s="171"/>
      <c r="AI33" s="165"/>
      <c r="AJ33" s="165"/>
      <c r="AK33" s="171"/>
      <c r="AL33" s="171"/>
      <c r="AM33" s="171"/>
      <c r="AN33" s="171"/>
      <c r="AO33" s="171"/>
      <c r="AP33" s="165"/>
      <c r="AQ33" s="165"/>
      <c r="AR33" s="171"/>
      <c r="AS33" s="171"/>
      <c r="AT33" s="171"/>
      <c r="AU33" s="171"/>
      <c r="AV33" s="171"/>
      <c r="AW33" s="165"/>
      <c r="AX33" s="165"/>
      <c r="AY33" s="171"/>
      <c r="AZ33" s="171"/>
      <c r="BA33" s="171"/>
      <c r="BB33" s="171"/>
      <c r="BC33" s="171"/>
      <c r="BD33" s="165"/>
      <c r="BE33" s="165"/>
      <c r="BF33" s="171"/>
      <c r="BG33" s="171"/>
      <c r="BH33" s="171"/>
      <c r="BI33" s="171"/>
      <c r="BJ33" s="171"/>
      <c r="BK33" s="165"/>
      <c r="BL33" s="165"/>
      <c r="BM33" s="5" t="s">
        <v>380</v>
      </c>
      <c r="BN33" s="171">
        <f t="shared" si="18"/>
        <v>2</v>
      </c>
      <c r="BO33" s="171"/>
      <c r="BP33" s="171"/>
      <c r="BQ33" s="171"/>
      <c r="BR33" s="171"/>
      <c r="BS33" s="165"/>
      <c r="BT33" s="165"/>
      <c r="BU33" s="171"/>
      <c r="BV33" s="171"/>
      <c r="BW33" s="171"/>
      <c r="BX33" s="171"/>
      <c r="BY33" s="171"/>
      <c r="BZ33" s="165"/>
      <c r="CA33" s="165"/>
      <c r="CB33" s="166"/>
      <c r="CC33" s="166"/>
      <c r="CD33" s="174" t="s">
        <v>383</v>
      </c>
      <c r="CE33" s="171"/>
      <c r="CF33" s="171"/>
      <c r="CG33" s="165"/>
      <c r="CH33" s="165"/>
      <c r="CI33" s="174" t="s">
        <v>383</v>
      </c>
      <c r="CJ33" s="171"/>
      <c r="CK33" s="171"/>
      <c r="CL33" s="171"/>
      <c r="CM33" s="171"/>
      <c r="CN33" s="167"/>
      <c r="CO33" s="165"/>
      <c r="CP33" s="171"/>
      <c r="CQ33" s="171"/>
      <c r="CR33" s="174" t="s">
        <v>383</v>
      </c>
      <c r="CS33" s="209"/>
      <c r="CT33" s="174">
        <f t="shared" si="13"/>
        <v>3</v>
      </c>
      <c r="CU33" s="233"/>
      <c r="CV33" s="165"/>
      <c r="CW33" s="165"/>
      <c r="CX33" s="171"/>
      <c r="CY33" s="174" t="s">
        <v>383</v>
      </c>
      <c r="CZ33" s="171"/>
      <c r="DA33" s="171"/>
      <c r="DB33" s="171"/>
      <c r="DC33" s="165"/>
      <c r="DD33" s="165"/>
      <c r="DE33" s="5" t="s">
        <v>248</v>
      </c>
      <c r="DF33" s="171"/>
      <c r="DG33" s="171"/>
      <c r="DH33" s="171"/>
      <c r="DI33" s="166" t="s">
        <v>248</v>
      </c>
      <c r="DJ33" s="165" t="s">
        <v>248</v>
      </c>
      <c r="DK33" s="165" t="s">
        <v>248</v>
      </c>
      <c r="DL33" s="166" t="s">
        <v>248</v>
      </c>
      <c r="DM33" s="171"/>
      <c r="DN33" s="171"/>
      <c r="DO33" s="171"/>
      <c r="DP33" s="171"/>
      <c r="DQ33" s="165"/>
      <c r="DR33" s="165"/>
      <c r="DS33" s="171"/>
      <c r="DT33" s="171"/>
      <c r="DU33" s="171"/>
      <c r="DV33" s="171"/>
      <c r="DW33" s="171"/>
      <c r="DX33" s="165"/>
      <c r="DY33" s="166"/>
      <c r="DZ33" s="171"/>
      <c r="EA33" s="171"/>
      <c r="EB33" s="171"/>
      <c r="EC33" s="5" t="s">
        <v>380</v>
      </c>
      <c r="ED33" s="5" t="s">
        <v>380</v>
      </c>
      <c r="EE33" s="165"/>
      <c r="EF33" s="165"/>
      <c r="EG33" s="171"/>
      <c r="EH33" s="171"/>
      <c r="EI33" s="171"/>
      <c r="EJ33" s="171"/>
      <c r="EK33" s="171"/>
      <c r="EL33" s="165"/>
      <c r="EM33" s="165"/>
      <c r="EN33" s="171"/>
      <c r="EO33" s="171"/>
      <c r="EP33" s="171"/>
      <c r="EQ33" s="171"/>
      <c r="ER33" s="171"/>
      <c r="ES33" s="165"/>
      <c r="ET33" s="165"/>
      <c r="EU33" s="171"/>
      <c r="EV33" s="171"/>
      <c r="EW33" s="171"/>
      <c r="EX33" s="171"/>
      <c r="EY33" s="171"/>
      <c r="EZ33" s="165"/>
      <c r="FA33" s="179"/>
      <c r="FB33" s="171"/>
      <c r="FC33" s="171"/>
      <c r="FD33" s="5"/>
      <c r="FE33" s="5"/>
      <c r="FF33" s="5"/>
      <c r="FG33" s="165"/>
      <c r="FH33" s="165"/>
      <c r="FI33" s="166"/>
      <c r="FJ33" s="171"/>
      <c r="FK33" s="171"/>
      <c r="FL33" s="171"/>
      <c r="FM33" s="171"/>
      <c r="FN33" s="165"/>
      <c r="FO33" s="165"/>
      <c r="FP33" s="171"/>
      <c r="FQ33" s="171"/>
      <c r="FR33" s="171"/>
      <c r="FS33" s="171"/>
      <c r="FT33" s="171"/>
      <c r="FU33" s="165"/>
      <c r="FV33" s="165"/>
      <c r="FW33" s="171"/>
      <c r="FX33" s="171"/>
      <c r="FY33" s="171"/>
      <c r="FZ33" s="171"/>
      <c r="GA33" s="171"/>
      <c r="GB33" s="165"/>
      <c r="GC33" s="165"/>
      <c r="GD33" s="171"/>
      <c r="GE33" s="171"/>
      <c r="GF33" s="171"/>
      <c r="GG33" s="171"/>
      <c r="GH33" s="171"/>
      <c r="GI33" s="165"/>
      <c r="GJ33" s="165"/>
      <c r="GK33" s="171"/>
      <c r="GL33" s="171"/>
      <c r="GM33" s="171"/>
      <c r="GN33" s="171"/>
      <c r="GO33" s="171"/>
      <c r="GP33" s="165"/>
      <c r="GQ33" s="165"/>
      <c r="GR33" s="171"/>
      <c r="GS33" s="171"/>
      <c r="GT33" s="171"/>
      <c r="GU33" s="171"/>
      <c r="GV33" s="171"/>
      <c r="GW33" s="165"/>
      <c r="GX33" s="165"/>
      <c r="GY33" s="171"/>
      <c r="GZ33" s="171"/>
      <c r="HA33" s="171"/>
      <c r="HB33" s="171"/>
      <c r="HC33" s="5" t="s">
        <v>383</v>
      </c>
      <c r="HD33" s="165"/>
      <c r="HE33" s="165"/>
      <c r="HF33" s="171"/>
      <c r="HG33" s="171"/>
      <c r="HH33" s="171"/>
      <c r="HI33" s="171"/>
      <c r="HJ33" s="171"/>
      <c r="HK33" s="165"/>
      <c r="HL33" s="165"/>
      <c r="HM33" s="171"/>
      <c r="HN33" s="171"/>
      <c r="HO33" s="5"/>
      <c r="HP33" s="171"/>
      <c r="HQ33" s="171"/>
      <c r="HR33" s="165"/>
      <c r="HS33" s="165"/>
      <c r="HT33" s="171"/>
      <c r="HU33" s="171"/>
      <c r="HV33" s="171"/>
      <c r="HW33" s="171"/>
      <c r="HX33" s="171"/>
      <c r="HY33" s="165"/>
      <c r="HZ33" s="165"/>
      <c r="IA33" s="171"/>
      <c r="IB33" s="171"/>
      <c r="IC33" s="171"/>
      <c r="ID33" s="171"/>
      <c r="IE33" s="5"/>
      <c r="IF33" s="166"/>
      <c r="IG33" s="165"/>
      <c r="IH33" s="171"/>
      <c r="II33" s="171"/>
      <c r="IJ33" s="171"/>
      <c r="IK33" s="171"/>
      <c r="IL33" s="171"/>
      <c r="IM33" s="165"/>
      <c r="IN33" s="165"/>
      <c r="IO33" s="171"/>
      <c r="IP33" s="171"/>
      <c r="IQ33" s="171"/>
      <c r="IR33" s="171"/>
      <c r="IS33" s="171"/>
      <c r="IT33" s="165"/>
      <c r="IU33" s="165"/>
      <c r="IV33" s="171"/>
      <c r="IW33" s="171"/>
      <c r="IX33" s="171"/>
      <c r="IY33" s="171"/>
      <c r="IZ33" s="171"/>
      <c r="JA33" s="165"/>
      <c r="JB33" s="165"/>
      <c r="JC33" s="171"/>
      <c r="JD33" s="185"/>
      <c r="JE33" s="171"/>
      <c r="JF33" s="171"/>
      <c r="JG33" s="171"/>
      <c r="JH33" s="165"/>
      <c r="JI33" s="165"/>
      <c r="JJ33" s="171"/>
      <c r="JK33" s="171"/>
      <c r="JL33" s="171"/>
      <c r="JM33" s="171"/>
      <c r="JN33" s="5"/>
      <c r="JO33" s="165"/>
      <c r="JP33" s="165"/>
      <c r="JQ33" s="5"/>
      <c r="JR33" s="5"/>
      <c r="JS33" s="5"/>
      <c r="JT33" s="5"/>
      <c r="JU33" s="5"/>
      <c r="JV33" s="165"/>
      <c r="JW33" s="165"/>
      <c r="JX33" s="5"/>
      <c r="JY33" s="5" t="s">
        <v>985</v>
      </c>
      <c r="JZ33" s="5"/>
      <c r="KA33" s="5"/>
      <c r="KB33" s="5"/>
      <c r="KC33" s="165"/>
      <c r="KD33" s="165"/>
      <c r="KE33" s="5"/>
      <c r="KF33" s="5"/>
      <c r="KG33" s="5"/>
      <c r="KH33" s="5"/>
      <c r="KI33" s="5"/>
      <c r="KJ33" s="142"/>
      <c r="KK33" s="165"/>
      <c r="KL33" s="5"/>
      <c r="KM33" s="5"/>
      <c r="KN33" s="5"/>
      <c r="KO33" s="5"/>
      <c r="KP33" s="5"/>
      <c r="KQ33" s="165"/>
      <c r="KR33" s="166"/>
      <c r="KS33" s="5" t="s">
        <v>985</v>
      </c>
      <c r="KT33" s="5" t="s">
        <v>985</v>
      </c>
      <c r="KU33" s="5" t="s">
        <v>985</v>
      </c>
      <c r="KV33" s="5"/>
      <c r="KW33" s="5"/>
      <c r="KX33" s="165"/>
      <c r="KY33" s="165"/>
      <c r="KZ33" s="166"/>
      <c r="LA33" s="166"/>
      <c r="LB33" s="5"/>
      <c r="LC33" s="5"/>
      <c r="LD33" s="5"/>
      <c r="LE33" s="165"/>
      <c r="LF33" s="165"/>
      <c r="LG33" s="5"/>
      <c r="LH33" s="5"/>
      <c r="LI33" s="5"/>
      <c r="LJ33" s="5"/>
      <c r="LK33" s="5"/>
      <c r="LL33" s="165"/>
      <c r="LM33" s="165"/>
      <c r="LN33" s="5"/>
      <c r="LO33" s="5"/>
      <c r="LP33" s="5"/>
      <c r="LQ33" s="5"/>
      <c r="LR33" s="5"/>
      <c r="LS33" s="165"/>
      <c r="LT33" s="165"/>
      <c r="LU33" s="5"/>
      <c r="LV33" s="5"/>
      <c r="LW33" s="5"/>
      <c r="LX33" s="5"/>
      <c r="LY33" s="5"/>
      <c r="LZ33" s="165"/>
      <c r="MA33" s="165"/>
      <c r="MB33" s="5"/>
      <c r="MC33" s="5"/>
      <c r="MD33" s="5"/>
      <c r="ME33" s="5"/>
      <c r="MF33" s="5"/>
      <c r="MG33" s="165"/>
      <c r="MH33" s="165"/>
      <c r="MI33" s="5"/>
      <c r="MJ33" s="5"/>
      <c r="MK33" s="5"/>
      <c r="ML33" s="5"/>
      <c r="MM33" s="5"/>
      <c r="MN33" s="165"/>
      <c r="MO33" s="165"/>
      <c r="MP33" s="5"/>
      <c r="MQ33" s="5"/>
      <c r="MR33" s="5"/>
      <c r="MS33" s="5"/>
      <c r="MT33" s="5"/>
      <c r="MU33" s="165"/>
      <c r="MV33" s="165"/>
      <c r="MW33" s="5"/>
      <c r="MX33" s="5" t="s">
        <v>380</v>
      </c>
      <c r="MY33" s="5" t="s">
        <v>380</v>
      </c>
      <c r="MZ33" s="5" t="s">
        <v>380</v>
      </c>
      <c r="NA33" s="5" t="s">
        <v>380</v>
      </c>
      <c r="NB33" s="165" t="s">
        <v>380</v>
      </c>
      <c r="NC33" s="166" t="s">
        <v>380</v>
      </c>
      <c r="ND33" s="166" t="s">
        <v>380</v>
      </c>
      <c r="NE33" s="5" t="s">
        <v>380</v>
      </c>
      <c r="NF33" s="5" t="s">
        <v>380</v>
      </c>
      <c r="NG33" s="5" t="s">
        <v>380</v>
      </c>
      <c r="NH33" s="5" t="s">
        <v>380</v>
      </c>
      <c r="NI33" s="168" t="s">
        <v>380</v>
      </c>
      <c r="NJ33" s="255" t="s">
        <v>1010</v>
      </c>
      <c r="NK33" s="5"/>
      <c r="NL33" s="5"/>
      <c r="NM33" s="5"/>
      <c r="NN33" s="5"/>
      <c r="NO33" s="5"/>
      <c r="NP33" s="165"/>
      <c r="NQ33" s="165"/>
      <c r="NR33" s="5"/>
      <c r="NS33" s="5"/>
      <c r="NT33" s="5"/>
      <c r="NU33" s="5"/>
      <c r="NV33" s="5"/>
      <c r="NW33" s="165"/>
      <c r="NX33" s="165"/>
      <c r="NY33" s="5"/>
      <c r="NZ33" s="5"/>
      <c r="OA33" s="5"/>
      <c r="OB33" s="5"/>
      <c r="OC33" s="5"/>
      <c r="OD33" s="165"/>
      <c r="OE33" s="165"/>
      <c r="OF33" s="5"/>
      <c r="OG33" s="5"/>
      <c r="OH33" s="5"/>
      <c r="OI33" s="5"/>
      <c r="OJ33" s="5"/>
      <c r="OK33" s="165"/>
      <c r="OL33" s="165"/>
      <c r="OM33" s="5"/>
      <c r="ON33" s="5"/>
      <c r="OO33" s="5"/>
      <c r="OP33" s="5"/>
      <c r="OQ33" s="5"/>
      <c r="OR33" s="165"/>
      <c r="OS33" s="165"/>
      <c r="OT33" s="5"/>
      <c r="OU33" s="5"/>
      <c r="OV33" s="5"/>
      <c r="OW33" s="5"/>
      <c r="OX33" s="5"/>
      <c r="OY33" s="165"/>
      <c r="OZ33" s="165"/>
      <c r="PA33" s="5"/>
      <c r="PB33" s="5"/>
      <c r="PC33" s="5"/>
      <c r="PD33" s="5"/>
      <c r="PE33" s="5"/>
      <c r="PF33" s="165"/>
      <c r="PG33" s="165"/>
      <c r="PH33" s="5"/>
      <c r="PI33" s="5"/>
      <c r="PJ33" s="5"/>
      <c r="PK33" s="5"/>
      <c r="PL33" s="5"/>
      <c r="PM33" s="165"/>
      <c r="PN33" s="165"/>
      <c r="PO33" s="5"/>
      <c r="PP33" s="5"/>
    </row>
    <row r="34" spans="1:432">
      <c r="A34" s="294" t="s">
        <v>428</v>
      </c>
      <c r="B34" s="184">
        <v>30</v>
      </c>
      <c r="C34" s="170">
        <f t="shared" si="12"/>
        <v>9</v>
      </c>
      <c r="D34" s="280">
        <v>22</v>
      </c>
      <c r="E34" s="170">
        <f t="shared" si="14"/>
        <v>18</v>
      </c>
      <c r="F34" s="161">
        <f t="shared" si="15"/>
        <v>-10</v>
      </c>
      <c r="G34" s="164"/>
      <c r="H34" s="165"/>
      <c r="I34" s="171"/>
      <c r="J34" s="171"/>
      <c r="K34" s="171"/>
      <c r="L34" s="171"/>
      <c r="M34" s="171"/>
      <c r="N34" s="165"/>
      <c r="O34" s="165"/>
      <c r="P34" s="171"/>
      <c r="Q34" s="171"/>
      <c r="R34" s="171"/>
      <c r="S34" s="171"/>
      <c r="T34" s="171"/>
      <c r="U34" s="165"/>
      <c r="V34" s="165"/>
      <c r="W34" s="171"/>
      <c r="X34" s="171"/>
      <c r="Y34" s="171"/>
      <c r="Z34" s="171"/>
      <c r="AA34" s="171"/>
      <c r="AB34" s="165"/>
      <c r="AC34" s="165"/>
      <c r="AD34" s="171"/>
      <c r="AE34" s="171"/>
      <c r="AF34" s="171"/>
      <c r="AG34" s="171"/>
      <c r="AH34" s="5" t="s">
        <v>380</v>
      </c>
      <c r="AI34" s="165"/>
      <c r="AJ34" s="165"/>
      <c r="AK34" s="171"/>
      <c r="AL34" s="171"/>
      <c r="AM34" s="171"/>
      <c r="AN34" s="171"/>
      <c r="AO34" s="171"/>
      <c r="AP34" s="165"/>
      <c r="AQ34" s="165"/>
      <c r="AR34" s="171"/>
      <c r="AS34" s="171"/>
      <c r="AT34" s="171"/>
      <c r="AU34" s="171"/>
      <c r="AV34" s="171"/>
      <c r="AW34" s="165"/>
      <c r="AX34" s="165"/>
      <c r="AY34" s="176" t="s">
        <v>592</v>
      </c>
      <c r="AZ34" s="176" t="s">
        <v>592</v>
      </c>
      <c r="BA34" s="176" t="s">
        <v>592</v>
      </c>
      <c r="BB34" s="176" t="s">
        <v>592</v>
      </c>
      <c r="BC34" s="176" t="s">
        <v>592</v>
      </c>
      <c r="BD34" s="165" t="s">
        <v>248</v>
      </c>
      <c r="BE34" s="165" t="s">
        <v>248</v>
      </c>
      <c r="BF34" s="176" t="s">
        <v>592</v>
      </c>
      <c r="BG34" s="176" t="s">
        <v>592</v>
      </c>
      <c r="BH34" s="176" t="s">
        <v>592</v>
      </c>
      <c r="BI34" s="176" t="s">
        <v>592</v>
      </c>
      <c r="BJ34" s="176" t="s">
        <v>592</v>
      </c>
      <c r="BK34" s="165"/>
      <c r="BL34" s="165"/>
      <c r="BM34" s="171"/>
      <c r="BN34" s="171">
        <f t="shared" si="18"/>
        <v>1</v>
      </c>
      <c r="BO34" s="171"/>
      <c r="BP34" s="171"/>
      <c r="BQ34" s="171"/>
      <c r="BR34" s="174" t="s">
        <v>383</v>
      </c>
      <c r="BS34" s="165"/>
      <c r="BT34" s="165"/>
      <c r="BU34" s="171"/>
      <c r="BV34" s="171"/>
      <c r="BW34" s="171"/>
      <c r="BX34" s="174" t="s">
        <v>383</v>
      </c>
      <c r="BY34" s="171"/>
      <c r="BZ34" s="165"/>
      <c r="CA34" s="165"/>
      <c r="CB34" s="166"/>
      <c r="CC34" s="166"/>
      <c r="CD34" s="174" t="s">
        <v>383</v>
      </c>
      <c r="CE34" s="174" t="s">
        <v>383</v>
      </c>
      <c r="CF34" s="174" t="s">
        <v>383</v>
      </c>
      <c r="CG34" s="165"/>
      <c r="CH34" s="165"/>
      <c r="CI34" s="171"/>
      <c r="CJ34" s="171"/>
      <c r="CK34" s="171"/>
      <c r="CL34" s="171"/>
      <c r="CM34" s="171"/>
      <c r="CN34" s="167"/>
      <c r="CO34" s="165"/>
      <c r="CP34" s="171"/>
      <c r="CQ34" s="171"/>
      <c r="CR34" s="171"/>
      <c r="CS34" s="209"/>
      <c r="CT34" s="174">
        <f t="shared" si="13"/>
        <v>5</v>
      </c>
      <c r="CU34" s="174" t="s">
        <v>383</v>
      </c>
      <c r="CV34" s="165"/>
      <c r="CW34" s="165"/>
      <c r="CX34" s="171"/>
      <c r="CY34" s="171"/>
      <c r="CZ34" s="171"/>
      <c r="DA34" s="171"/>
      <c r="DB34" s="171"/>
      <c r="DC34" s="165"/>
      <c r="DD34" s="165"/>
      <c r="DE34" s="171"/>
      <c r="DF34" s="171"/>
      <c r="DG34" s="171"/>
      <c r="DH34" s="171"/>
      <c r="DI34" s="166" t="s">
        <v>248</v>
      </c>
      <c r="DJ34" s="165" t="s">
        <v>248</v>
      </c>
      <c r="DK34" s="165" t="s">
        <v>248</v>
      </c>
      <c r="DL34" s="166" t="s">
        <v>248</v>
      </c>
      <c r="DM34" s="174" t="s">
        <v>383</v>
      </c>
      <c r="DN34" s="174" t="s">
        <v>383</v>
      </c>
      <c r="DO34" s="171"/>
      <c r="DP34" s="171"/>
      <c r="DQ34" s="165"/>
      <c r="DR34" s="165"/>
      <c r="DS34" s="171"/>
      <c r="DT34" s="171"/>
      <c r="DU34" s="171"/>
      <c r="DV34" s="171"/>
      <c r="DW34" s="171"/>
      <c r="DX34" s="165"/>
      <c r="DY34" s="166"/>
      <c r="DZ34" s="171"/>
      <c r="EA34" s="171"/>
      <c r="EB34" s="171"/>
      <c r="EC34" s="5" t="s">
        <v>380</v>
      </c>
      <c r="ED34" s="5" t="s">
        <v>380</v>
      </c>
      <c r="EE34" s="165"/>
      <c r="EF34" s="165"/>
      <c r="EG34" s="171"/>
      <c r="EH34" s="171"/>
      <c r="EI34" s="171"/>
      <c r="EJ34" s="171"/>
      <c r="EK34" s="171"/>
      <c r="EL34" s="165"/>
      <c r="EM34" s="165"/>
      <c r="EN34" s="5" t="s">
        <v>248</v>
      </c>
      <c r="EO34" s="171"/>
      <c r="EP34" s="171"/>
      <c r="EQ34" s="171"/>
      <c r="ER34" s="5" t="s">
        <v>380</v>
      </c>
      <c r="ES34" s="165"/>
      <c r="ET34" s="165"/>
      <c r="EU34" s="171"/>
      <c r="EV34" s="171"/>
      <c r="EW34" s="171"/>
      <c r="EX34" s="5" t="s">
        <v>248</v>
      </c>
      <c r="EY34" s="5" t="s">
        <v>248</v>
      </c>
      <c r="EZ34" s="165"/>
      <c r="FA34" s="179"/>
      <c r="FB34" s="171"/>
      <c r="FC34" s="171"/>
      <c r="FD34" s="5"/>
      <c r="FE34" s="5" t="s">
        <v>383</v>
      </c>
      <c r="FF34" s="5" t="s">
        <v>383</v>
      </c>
      <c r="FG34" s="165" t="s">
        <v>248</v>
      </c>
      <c r="FH34" s="165" t="s">
        <v>248</v>
      </c>
      <c r="FI34" s="166" t="s">
        <v>248</v>
      </c>
      <c r="FJ34" s="5" t="s">
        <v>383</v>
      </c>
      <c r="FK34" s="5" t="s">
        <v>383</v>
      </c>
      <c r="FL34" s="171"/>
      <c r="FM34" s="171"/>
      <c r="FN34" s="165"/>
      <c r="FO34" s="165"/>
      <c r="FP34" s="171"/>
      <c r="FQ34" s="171"/>
      <c r="FR34" s="171"/>
      <c r="FS34" s="171"/>
      <c r="FT34" s="171"/>
      <c r="FU34" s="165"/>
      <c r="FV34" s="165"/>
      <c r="FW34" s="171"/>
      <c r="FX34" s="5" t="s">
        <v>383</v>
      </c>
      <c r="FY34" s="171"/>
      <c r="FZ34" s="171"/>
      <c r="GA34" s="171"/>
      <c r="GB34" s="165"/>
      <c r="GC34" s="165"/>
      <c r="GD34" s="171"/>
      <c r="GE34" s="171"/>
      <c r="GF34" s="5" t="s">
        <v>383</v>
      </c>
      <c r="GG34" s="5" t="s">
        <v>383</v>
      </c>
      <c r="GH34" s="5" t="s">
        <v>383</v>
      </c>
      <c r="GI34" s="165" t="s">
        <v>248</v>
      </c>
      <c r="GJ34" s="165" t="s">
        <v>248</v>
      </c>
      <c r="GK34" s="5" t="s">
        <v>383</v>
      </c>
      <c r="GL34" s="5" t="s">
        <v>383</v>
      </c>
      <c r="GM34" s="5" t="s">
        <v>383</v>
      </c>
      <c r="GN34" s="5" t="s">
        <v>383</v>
      </c>
      <c r="GO34" s="171"/>
      <c r="GP34" s="165"/>
      <c r="GQ34" s="165"/>
      <c r="GR34" s="171"/>
      <c r="GS34" s="171"/>
      <c r="GT34" s="171"/>
      <c r="GU34" s="171"/>
      <c r="GV34" s="171"/>
      <c r="GW34" s="165"/>
      <c r="GX34" s="165"/>
      <c r="GY34" s="171"/>
      <c r="GZ34" s="171"/>
      <c r="HA34" s="171"/>
      <c r="HB34" s="171"/>
      <c r="HC34" s="5" t="s">
        <v>383</v>
      </c>
      <c r="HD34" s="165"/>
      <c r="HE34" s="165"/>
      <c r="HF34" s="171"/>
      <c r="HG34" s="171"/>
      <c r="HH34" s="171"/>
      <c r="HI34" s="5" t="s">
        <v>380</v>
      </c>
      <c r="HJ34" s="171"/>
      <c r="HK34" s="165"/>
      <c r="HL34" s="165"/>
      <c r="HM34" s="171"/>
      <c r="HN34" s="171"/>
      <c r="HO34" s="5"/>
      <c r="HP34" s="5" t="s">
        <v>1011</v>
      </c>
      <c r="HQ34" s="171"/>
      <c r="HR34" s="165"/>
      <c r="HS34" s="165"/>
      <c r="HT34" s="171"/>
      <c r="HU34" s="171"/>
      <c r="HV34" s="171"/>
      <c r="HW34" s="171"/>
      <c r="HX34" s="171"/>
      <c r="HY34" s="165"/>
      <c r="HZ34" s="165"/>
      <c r="IA34" s="5" t="s">
        <v>248</v>
      </c>
      <c r="IB34" s="171"/>
      <c r="IC34" s="171"/>
      <c r="ID34" s="171"/>
      <c r="IE34" s="171"/>
      <c r="IF34" s="166"/>
      <c r="IG34" s="165"/>
      <c r="IH34" s="171"/>
      <c r="II34" s="171"/>
      <c r="IJ34" s="171"/>
      <c r="IK34" s="171"/>
      <c r="IL34" s="5" t="s">
        <v>248</v>
      </c>
      <c r="IM34" s="165"/>
      <c r="IN34" s="165"/>
      <c r="IO34" s="171"/>
      <c r="IP34" s="171"/>
      <c r="IQ34" s="171"/>
      <c r="IR34" s="171"/>
      <c r="IS34" s="171"/>
      <c r="IT34" s="165"/>
      <c r="IU34" s="165"/>
      <c r="IV34" s="5" t="s">
        <v>248</v>
      </c>
      <c r="IW34" s="5" t="s">
        <v>248</v>
      </c>
      <c r="IX34" s="171"/>
      <c r="IY34" s="171"/>
      <c r="IZ34" s="171"/>
      <c r="JA34" s="165"/>
      <c r="JB34" s="165"/>
      <c r="JC34" s="171"/>
      <c r="JD34" s="171"/>
      <c r="JE34" s="171"/>
      <c r="JF34" s="171"/>
      <c r="JG34" s="171"/>
      <c r="JH34" s="165"/>
      <c r="JI34" s="165"/>
      <c r="JJ34" s="171"/>
      <c r="JK34" s="171"/>
      <c r="JL34" s="171"/>
      <c r="JM34" s="171"/>
      <c r="JN34" s="5" t="s">
        <v>380</v>
      </c>
      <c r="JO34" s="165" t="s">
        <v>1012</v>
      </c>
      <c r="JP34" s="165"/>
      <c r="JQ34" s="5"/>
      <c r="JR34" s="5"/>
      <c r="JS34" s="5"/>
      <c r="JT34" s="5"/>
      <c r="JU34" s="5"/>
      <c r="JV34" s="165"/>
      <c r="JW34" s="165"/>
      <c r="JX34" s="5"/>
      <c r="JY34" s="5"/>
      <c r="JZ34" s="5"/>
      <c r="KA34" s="5"/>
      <c r="KB34" s="5"/>
      <c r="KC34" s="165"/>
      <c r="KD34" s="165"/>
      <c r="KE34" s="5"/>
      <c r="KF34" s="5"/>
      <c r="KG34" s="5"/>
      <c r="KH34" s="5"/>
      <c r="KI34" s="5"/>
      <c r="KJ34" s="142"/>
      <c r="KK34" s="165"/>
      <c r="KL34" s="5"/>
      <c r="KM34" s="5"/>
      <c r="KN34" s="5"/>
      <c r="KO34" s="5"/>
      <c r="KP34" s="5"/>
      <c r="KQ34" s="165" t="s">
        <v>380</v>
      </c>
      <c r="KR34" s="166" t="s">
        <v>380</v>
      </c>
      <c r="KS34" s="5" t="s">
        <v>380</v>
      </c>
      <c r="KT34" s="5" t="s">
        <v>380</v>
      </c>
      <c r="KU34" s="5" t="s">
        <v>380</v>
      </c>
      <c r="KV34" s="5" t="s">
        <v>380</v>
      </c>
      <c r="KW34" s="5" t="s">
        <v>380</v>
      </c>
      <c r="KX34" s="165" t="s">
        <v>380</v>
      </c>
      <c r="KY34" s="165" t="s">
        <v>380</v>
      </c>
      <c r="KZ34" s="166"/>
      <c r="LA34" s="166"/>
      <c r="LB34" s="5"/>
      <c r="LC34" s="5"/>
      <c r="LD34" s="5"/>
      <c r="LE34" s="165"/>
      <c r="LF34" s="165"/>
      <c r="LG34" s="5"/>
      <c r="LH34" s="5"/>
      <c r="LI34" s="5"/>
      <c r="LJ34" s="5"/>
      <c r="LK34" s="5"/>
      <c r="LL34" s="165"/>
      <c r="LM34" s="165"/>
      <c r="LN34" s="5"/>
      <c r="LO34" s="5"/>
      <c r="LP34" s="5"/>
      <c r="LQ34" s="5"/>
      <c r="LR34" s="5"/>
      <c r="LS34" s="165"/>
      <c r="LT34" s="165"/>
      <c r="LU34" s="5"/>
      <c r="LV34" s="5"/>
      <c r="LW34" s="5"/>
      <c r="LX34" s="5"/>
      <c r="LY34" s="5"/>
      <c r="LZ34" s="165"/>
      <c r="MA34" s="165"/>
      <c r="MB34" s="5"/>
      <c r="MC34" s="5"/>
      <c r="MD34" s="5"/>
      <c r="ME34" s="5"/>
      <c r="MF34" s="5"/>
      <c r="MG34" s="165"/>
      <c r="MH34" s="165"/>
      <c r="MI34" s="5"/>
      <c r="MJ34" s="5"/>
      <c r="MK34" s="5"/>
      <c r="ML34" s="5"/>
      <c r="MM34" s="5"/>
      <c r="MN34" s="165"/>
      <c r="MO34" s="165"/>
      <c r="MP34" s="5"/>
      <c r="MQ34" s="5"/>
      <c r="MR34" s="5"/>
      <c r="MS34" s="5"/>
      <c r="MT34" s="5"/>
      <c r="MU34" s="165"/>
      <c r="MV34" s="165"/>
      <c r="MW34" s="5"/>
      <c r="MX34" s="5"/>
      <c r="MY34" s="5"/>
      <c r="MZ34" s="5"/>
      <c r="NA34" s="5" t="s">
        <v>380</v>
      </c>
      <c r="NB34" s="165" t="s">
        <v>380</v>
      </c>
      <c r="NC34" s="166" t="s">
        <v>380</v>
      </c>
      <c r="ND34" s="166" t="s">
        <v>380</v>
      </c>
      <c r="NE34" s="5" t="s">
        <v>380</v>
      </c>
      <c r="NF34" s="5" t="s">
        <v>380</v>
      </c>
      <c r="NG34" s="5" t="s">
        <v>380</v>
      </c>
      <c r="NH34" s="5" t="s">
        <v>380</v>
      </c>
      <c r="NI34" s="168" t="s">
        <v>380</v>
      </c>
      <c r="NJ34" s="165" t="s">
        <v>380</v>
      </c>
      <c r="NK34" s="5" t="s">
        <v>984</v>
      </c>
      <c r="NL34" s="5"/>
      <c r="NM34" s="5"/>
      <c r="NN34" s="5"/>
      <c r="NO34" s="5"/>
      <c r="NP34" s="165"/>
      <c r="NQ34" s="165"/>
      <c r="NR34" s="5"/>
      <c r="NS34" s="5"/>
      <c r="NT34" s="5"/>
      <c r="NU34" s="5"/>
      <c r="NV34" s="5"/>
      <c r="NW34" s="165"/>
      <c r="NX34" s="165"/>
      <c r="NY34" s="5"/>
      <c r="NZ34" s="5"/>
      <c r="OA34" s="5"/>
      <c r="OB34" s="5"/>
      <c r="OC34" s="5"/>
      <c r="OD34" s="165"/>
      <c r="OE34" s="165"/>
      <c r="OF34" s="5"/>
      <c r="OG34" s="5"/>
      <c r="OH34" s="5"/>
      <c r="OI34" s="5"/>
      <c r="OJ34" s="5"/>
      <c r="OK34" s="165"/>
      <c r="OL34" s="165"/>
      <c r="OM34" s="5"/>
      <c r="ON34" s="5"/>
      <c r="OO34" s="5"/>
      <c r="OP34" s="5"/>
      <c r="OQ34" s="5"/>
      <c r="OR34" s="165"/>
      <c r="OS34" s="165"/>
      <c r="OT34" s="5"/>
      <c r="OU34" s="5"/>
      <c r="OV34" s="5"/>
      <c r="OW34" s="5"/>
      <c r="OX34" s="5"/>
      <c r="OY34" s="165"/>
      <c r="OZ34" s="165"/>
      <c r="PA34" s="5"/>
      <c r="PB34" s="5"/>
      <c r="PC34" s="5"/>
      <c r="PD34" s="5"/>
      <c r="PE34" s="5"/>
      <c r="PF34" s="165"/>
      <c r="PG34" s="165"/>
      <c r="PH34" s="5"/>
      <c r="PI34" s="5"/>
      <c r="PJ34" s="5"/>
      <c r="PK34" s="5"/>
      <c r="PL34" s="5"/>
      <c r="PM34" s="165"/>
      <c r="PN34" s="165"/>
      <c r="PO34" s="5"/>
      <c r="PP34" s="5"/>
    </row>
    <row r="35" spans="1:432">
      <c r="A35" s="294" t="s">
        <v>436</v>
      </c>
      <c r="B35" s="184">
        <v>35</v>
      </c>
      <c r="C35" s="170">
        <f t="shared" si="12"/>
        <v>7</v>
      </c>
      <c r="D35" s="280">
        <v>18</v>
      </c>
      <c r="E35" s="170">
        <f t="shared" si="14"/>
        <v>8</v>
      </c>
      <c r="F35" s="161">
        <f t="shared" si="15"/>
        <v>9</v>
      </c>
      <c r="G35" s="164"/>
      <c r="H35" s="165"/>
      <c r="I35" s="5" t="s">
        <v>380</v>
      </c>
      <c r="J35" s="171"/>
      <c r="K35" s="171"/>
      <c r="L35" s="171"/>
      <c r="M35" s="171"/>
      <c r="N35" s="165"/>
      <c r="O35" s="165"/>
      <c r="P35" s="171"/>
      <c r="Q35" s="171"/>
      <c r="R35" s="171"/>
      <c r="S35" s="171"/>
      <c r="T35" s="171"/>
      <c r="U35" s="165"/>
      <c r="V35" s="165"/>
      <c r="W35" s="5" t="s">
        <v>380</v>
      </c>
      <c r="X35" s="171"/>
      <c r="Y35" s="171"/>
      <c r="Z35" s="171"/>
      <c r="AA35" s="171"/>
      <c r="AB35" s="165"/>
      <c r="AC35" s="165"/>
      <c r="AD35" s="171"/>
      <c r="AE35" s="171"/>
      <c r="AF35" s="171"/>
      <c r="AG35" s="171"/>
      <c r="AH35" s="171"/>
      <c r="AI35" s="165"/>
      <c r="AJ35" s="165"/>
      <c r="AK35" s="171"/>
      <c r="AL35" s="171"/>
      <c r="AM35" s="171"/>
      <c r="AN35" s="171"/>
      <c r="AO35" s="171"/>
      <c r="AP35" s="165"/>
      <c r="AQ35" s="165"/>
      <c r="AR35" s="171"/>
      <c r="AS35" s="171"/>
      <c r="AT35" s="171"/>
      <c r="AU35" s="171"/>
      <c r="AV35" s="171"/>
      <c r="AW35" s="165"/>
      <c r="AX35" s="165"/>
      <c r="AY35" s="171"/>
      <c r="AZ35" s="171"/>
      <c r="BA35" s="171"/>
      <c r="BB35" s="171"/>
      <c r="BC35" s="171"/>
      <c r="BD35" s="165"/>
      <c r="BE35" s="165"/>
      <c r="BF35" s="171"/>
      <c r="BG35" s="171"/>
      <c r="BH35" s="171"/>
      <c r="BI35" s="171"/>
      <c r="BJ35" s="171"/>
      <c r="BK35" s="165"/>
      <c r="BL35" s="165"/>
      <c r="BM35" s="171"/>
      <c r="BN35" s="171">
        <f t="shared" si="18"/>
        <v>2</v>
      </c>
      <c r="BO35" s="174" t="s">
        <v>383</v>
      </c>
      <c r="BP35" s="171"/>
      <c r="BQ35" s="171"/>
      <c r="BR35" s="171"/>
      <c r="BS35" s="165"/>
      <c r="BT35" s="165"/>
      <c r="BU35" s="171"/>
      <c r="BV35" s="171"/>
      <c r="BW35" s="171"/>
      <c r="BX35" s="171"/>
      <c r="BY35" s="171"/>
      <c r="BZ35" s="165" t="s">
        <v>248</v>
      </c>
      <c r="CA35" s="165" t="s">
        <v>248</v>
      </c>
      <c r="CB35" s="166" t="s">
        <v>248</v>
      </c>
      <c r="CC35" s="166" t="s">
        <v>248</v>
      </c>
      <c r="CD35" s="174" t="s">
        <v>383</v>
      </c>
      <c r="CE35" s="174" t="s">
        <v>383</v>
      </c>
      <c r="CF35" s="171"/>
      <c r="CG35" s="165"/>
      <c r="CH35" s="165"/>
      <c r="CI35" s="171"/>
      <c r="CJ35" s="171"/>
      <c r="CK35" s="171"/>
      <c r="CL35" s="171"/>
      <c r="CM35" s="171"/>
      <c r="CN35" s="174" t="s">
        <v>383</v>
      </c>
      <c r="CO35" s="165"/>
      <c r="CP35" s="171"/>
      <c r="CQ35" s="171"/>
      <c r="CR35" s="171"/>
      <c r="CS35" s="209"/>
      <c r="CT35" s="174">
        <f t="shared" si="13"/>
        <v>4</v>
      </c>
      <c r="CU35" s="233"/>
      <c r="CV35" s="165"/>
      <c r="CW35" s="165"/>
      <c r="CX35" s="171"/>
      <c r="CY35" s="171"/>
      <c r="CZ35" s="171"/>
      <c r="DA35" s="171"/>
      <c r="DB35" s="174" t="s">
        <v>383</v>
      </c>
      <c r="DC35" s="165"/>
      <c r="DD35" s="165"/>
      <c r="DE35" s="171"/>
      <c r="DF35" s="171"/>
      <c r="DG35" s="171"/>
      <c r="DH35" s="171"/>
      <c r="DI35" s="166"/>
      <c r="DJ35" s="165"/>
      <c r="DK35" s="165"/>
      <c r="DL35" s="166"/>
      <c r="DM35" s="171"/>
      <c r="DN35" s="171"/>
      <c r="DO35" s="171"/>
      <c r="DP35" s="171"/>
      <c r="DQ35" s="165"/>
      <c r="DR35" s="165"/>
      <c r="DS35" s="171"/>
      <c r="DT35" s="171"/>
      <c r="DU35" s="171"/>
      <c r="DV35" s="171"/>
      <c r="DW35" s="171"/>
      <c r="DX35" s="165"/>
      <c r="DY35" s="166"/>
      <c r="DZ35" s="171"/>
      <c r="EA35" s="171"/>
      <c r="EB35" s="171"/>
      <c r="EC35" s="171"/>
      <c r="ED35" s="171"/>
      <c r="EE35" s="165"/>
      <c r="EF35" s="165"/>
      <c r="EG35" s="171"/>
      <c r="EH35" s="171"/>
      <c r="EI35" s="171"/>
      <c r="EJ35" s="171"/>
      <c r="EK35" s="171"/>
      <c r="EL35" s="165"/>
      <c r="EM35" s="165"/>
      <c r="EN35" s="171"/>
      <c r="EO35" s="171"/>
      <c r="EP35" s="171"/>
      <c r="EQ35" s="171"/>
      <c r="ER35" s="171"/>
      <c r="ES35" s="165"/>
      <c r="ET35" s="165"/>
      <c r="EU35" s="5" t="s">
        <v>380</v>
      </c>
      <c r="EV35" s="171"/>
      <c r="EW35" s="171"/>
      <c r="EX35" s="171"/>
      <c r="EY35" s="171"/>
      <c r="EZ35" s="165"/>
      <c r="FA35" s="179"/>
      <c r="FB35" s="171"/>
      <c r="FC35" s="171"/>
      <c r="FD35" s="5"/>
      <c r="FE35" s="5"/>
      <c r="FF35" s="5"/>
      <c r="FG35" s="165"/>
      <c r="FH35" s="165"/>
      <c r="FI35" s="166"/>
      <c r="FJ35" s="171"/>
      <c r="FK35" s="171"/>
      <c r="FL35" s="171"/>
      <c r="FM35" s="5" t="s">
        <v>383</v>
      </c>
      <c r="FN35" s="165" t="s">
        <v>248</v>
      </c>
      <c r="FO35" s="165" t="s">
        <v>248</v>
      </c>
      <c r="FP35" s="5" t="s">
        <v>383</v>
      </c>
      <c r="FQ35" s="5" t="s">
        <v>383</v>
      </c>
      <c r="FR35" s="5" t="s">
        <v>383</v>
      </c>
      <c r="FS35" s="5" t="s">
        <v>383</v>
      </c>
      <c r="FT35" s="5" t="s">
        <v>383</v>
      </c>
      <c r="FU35" s="165" t="s">
        <v>248</v>
      </c>
      <c r="FV35" s="165" t="s">
        <v>248</v>
      </c>
      <c r="FW35" s="5" t="s">
        <v>383</v>
      </c>
      <c r="FX35" s="5" t="s">
        <v>383</v>
      </c>
      <c r="FY35" s="5" t="s">
        <v>383</v>
      </c>
      <c r="FZ35" s="5" t="s">
        <v>383</v>
      </c>
      <c r="GA35" s="171"/>
      <c r="GB35" s="165"/>
      <c r="GC35" s="165"/>
      <c r="GD35" s="171"/>
      <c r="GE35" s="171"/>
      <c r="GF35" s="171"/>
      <c r="GG35" s="171"/>
      <c r="GH35" s="5" t="s">
        <v>992</v>
      </c>
      <c r="GI35" s="165"/>
      <c r="GJ35" s="165"/>
      <c r="GK35" s="171"/>
      <c r="GL35" s="171"/>
      <c r="GM35" s="171"/>
      <c r="GN35" s="171"/>
      <c r="GO35" s="171"/>
      <c r="GP35" s="165"/>
      <c r="GQ35" s="165"/>
      <c r="GR35" s="171"/>
      <c r="GS35" s="171"/>
      <c r="GT35" s="171"/>
      <c r="GU35" s="171"/>
      <c r="GV35" s="5" t="s">
        <v>383</v>
      </c>
      <c r="GW35" s="165"/>
      <c r="GX35" s="165"/>
      <c r="GY35" s="171"/>
      <c r="GZ35" s="171"/>
      <c r="HA35" s="171"/>
      <c r="HB35" s="171"/>
      <c r="HC35" s="171"/>
      <c r="HD35" s="165"/>
      <c r="HE35" s="165"/>
      <c r="HF35" s="171"/>
      <c r="HG35" s="171"/>
      <c r="HH35" s="171"/>
      <c r="HI35" s="171"/>
      <c r="HJ35" s="171"/>
      <c r="HK35" s="165"/>
      <c r="HL35" s="165"/>
      <c r="HM35" s="171"/>
      <c r="HN35" s="171"/>
      <c r="HO35" s="5"/>
      <c r="HP35" s="171"/>
      <c r="HQ35" s="5" t="s">
        <v>383</v>
      </c>
      <c r="HR35" s="165"/>
      <c r="HS35" s="165"/>
      <c r="HT35" s="171"/>
      <c r="HU35" s="171"/>
      <c r="HV35" s="171"/>
      <c r="HW35" s="171"/>
      <c r="HX35" s="171"/>
      <c r="HY35" s="165"/>
      <c r="HZ35" s="165"/>
      <c r="IA35" s="171"/>
      <c r="IB35" s="171"/>
      <c r="IC35" s="171"/>
      <c r="ID35" s="171"/>
      <c r="IE35" s="171"/>
      <c r="IF35" s="166"/>
      <c r="IG35" s="165"/>
      <c r="IH35" s="171"/>
      <c r="II35" s="171"/>
      <c r="IJ35" s="171"/>
      <c r="IK35" s="171"/>
      <c r="IL35" s="171"/>
      <c r="IM35" s="165"/>
      <c r="IN35" s="165"/>
      <c r="IO35" s="171"/>
      <c r="IP35" s="171"/>
      <c r="IQ35" s="171"/>
      <c r="IR35" s="171"/>
      <c r="IS35" s="5" t="s">
        <v>1013</v>
      </c>
      <c r="IT35" s="165"/>
      <c r="IU35" s="165"/>
      <c r="IV35" s="171"/>
      <c r="IW35" s="171"/>
      <c r="IX35" s="171"/>
      <c r="IY35" s="171"/>
      <c r="IZ35" s="171"/>
      <c r="JA35" s="165"/>
      <c r="JB35" s="165"/>
      <c r="JC35" s="171"/>
      <c r="JD35" s="171"/>
      <c r="JE35" s="171"/>
      <c r="JF35" s="171"/>
      <c r="JG35" s="171"/>
      <c r="JH35" s="165"/>
      <c r="JI35" s="165"/>
      <c r="JJ35" s="171"/>
      <c r="JK35" s="171"/>
      <c r="JL35" s="171"/>
      <c r="JM35" s="171"/>
      <c r="JN35" s="5"/>
      <c r="JO35" s="165"/>
      <c r="JP35" s="165"/>
      <c r="JQ35" s="5"/>
      <c r="JR35" s="5"/>
      <c r="JS35" s="5"/>
      <c r="JT35" s="5"/>
      <c r="JU35" s="5"/>
      <c r="JV35" s="165"/>
      <c r="JW35" s="165"/>
      <c r="JX35" s="5"/>
      <c r="JY35" s="5"/>
      <c r="JZ35" s="5"/>
      <c r="KA35" s="5"/>
      <c r="KB35" s="5"/>
      <c r="KC35" s="165"/>
      <c r="KD35" s="165"/>
      <c r="KE35" s="5"/>
      <c r="KF35" s="5"/>
      <c r="KG35" s="5"/>
      <c r="KH35" s="5"/>
      <c r="KI35" s="5"/>
      <c r="KJ35" s="142"/>
      <c r="KK35" s="165"/>
      <c r="KL35" s="5" t="s">
        <v>383</v>
      </c>
      <c r="KM35" s="5"/>
      <c r="KN35" s="5"/>
      <c r="KO35" s="5"/>
      <c r="KP35" s="5"/>
      <c r="KQ35" s="165"/>
      <c r="KR35" s="166"/>
      <c r="KS35" s="5"/>
      <c r="KT35" s="5"/>
      <c r="KU35" s="5"/>
      <c r="KV35" s="5"/>
      <c r="KW35" s="5"/>
      <c r="KX35" s="165"/>
      <c r="KY35" s="165"/>
      <c r="KZ35" s="166" t="s">
        <v>383</v>
      </c>
      <c r="LA35" s="166" t="s">
        <v>383</v>
      </c>
      <c r="LB35" s="4" t="s">
        <v>380</v>
      </c>
      <c r="LC35" s="4" t="s">
        <v>383</v>
      </c>
      <c r="LD35" s="5" t="s">
        <v>1014</v>
      </c>
      <c r="LE35" s="165"/>
      <c r="LF35" s="165"/>
      <c r="LG35" s="5"/>
      <c r="LH35" s="5"/>
      <c r="LI35" s="5"/>
      <c r="LJ35" s="5"/>
      <c r="LK35" s="5"/>
      <c r="LL35" s="165"/>
      <c r="LM35" s="165"/>
      <c r="LN35" s="5"/>
      <c r="LO35" s="5"/>
      <c r="LP35" s="5"/>
      <c r="LQ35" s="5"/>
      <c r="LR35" s="5"/>
      <c r="LS35" s="165"/>
      <c r="LT35" s="165"/>
      <c r="LU35" s="5"/>
      <c r="LV35" s="5"/>
      <c r="LW35" s="5"/>
      <c r="LX35" s="5"/>
      <c r="LY35" s="5"/>
      <c r="LZ35" s="165"/>
      <c r="MA35" s="165"/>
      <c r="MB35" s="5"/>
      <c r="MC35" s="5"/>
      <c r="MD35" s="5"/>
      <c r="ME35" s="5"/>
      <c r="MF35" s="5"/>
      <c r="MG35" s="165"/>
      <c r="MH35" s="165"/>
      <c r="MI35" s="5"/>
      <c r="MJ35" s="5"/>
      <c r="MK35" s="5"/>
      <c r="ML35" s="5"/>
      <c r="MM35" s="5"/>
      <c r="MN35" s="165"/>
      <c r="MO35" s="165"/>
      <c r="MP35" s="5"/>
      <c r="MQ35" s="5"/>
      <c r="MR35" s="5"/>
      <c r="MS35" s="5"/>
      <c r="MT35" s="5"/>
      <c r="MU35" s="165"/>
      <c r="MV35" s="165"/>
      <c r="MW35" s="5"/>
      <c r="MX35" s="5"/>
      <c r="MY35" s="5"/>
      <c r="MZ35" s="5"/>
      <c r="NA35" s="5" t="s">
        <v>380</v>
      </c>
      <c r="NB35" s="165" t="s">
        <v>380</v>
      </c>
      <c r="NC35" s="166" t="s">
        <v>380</v>
      </c>
      <c r="ND35" s="286" t="s">
        <v>1015</v>
      </c>
      <c r="NE35" s="5"/>
      <c r="NF35" s="5"/>
      <c r="NG35" s="5"/>
      <c r="NH35" s="5"/>
      <c r="NI35" s="168"/>
      <c r="NJ35" s="165"/>
      <c r="NK35" s="5"/>
      <c r="NL35" s="5"/>
      <c r="NM35" s="5"/>
      <c r="NN35" s="5"/>
      <c r="NO35" s="5"/>
      <c r="NP35" s="165"/>
      <c r="NQ35" s="165"/>
      <c r="NR35" s="5"/>
      <c r="NS35" s="5"/>
      <c r="NT35" s="5"/>
      <c r="NU35" s="5"/>
      <c r="NV35" s="5"/>
      <c r="NW35" s="165"/>
      <c r="NX35" s="165"/>
      <c r="NY35" s="5"/>
      <c r="NZ35" s="5"/>
      <c r="OA35" s="5"/>
      <c r="OB35" s="5"/>
      <c r="OC35" s="5"/>
      <c r="OD35" s="165"/>
      <c r="OE35" s="165"/>
      <c r="OF35" s="5"/>
      <c r="OG35" s="5"/>
      <c r="OH35" s="5"/>
      <c r="OI35" s="5"/>
      <c r="OJ35" s="5"/>
      <c r="OK35" s="165"/>
      <c r="OL35" s="165"/>
      <c r="OM35" s="5"/>
      <c r="ON35" s="5"/>
      <c r="OO35" s="5"/>
      <c r="OP35" s="5"/>
      <c r="OQ35" s="5"/>
      <c r="OR35" s="165"/>
      <c r="OS35" s="165"/>
      <c r="OT35" s="5"/>
      <c r="OU35" s="5"/>
      <c r="OV35" s="5"/>
      <c r="OW35" s="5"/>
      <c r="OX35" s="5"/>
      <c r="OY35" s="165"/>
      <c r="OZ35" s="165"/>
      <c r="PA35" s="5"/>
      <c r="PB35" s="5"/>
      <c r="PC35" s="5"/>
      <c r="PD35" s="5"/>
      <c r="PE35" s="5"/>
      <c r="PF35" s="165"/>
      <c r="PG35" s="165"/>
      <c r="PH35" s="5"/>
      <c r="PI35" s="5"/>
      <c r="PJ35" s="5"/>
      <c r="PK35" s="5"/>
      <c r="PL35" s="5"/>
      <c r="PM35" s="165"/>
      <c r="PN35" s="165"/>
      <c r="PO35" s="5"/>
      <c r="PP35" s="5"/>
    </row>
    <row r="36" spans="1:432">
      <c r="A36" s="294" t="s">
        <v>437</v>
      </c>
      <c r="B36" s="184">
        <v>44</v>
      </c>
      <c r="C36" s="170">
        <f t="shared" si="12"/>
        <v>7</v>
      </c>
      <c r="D36" s="280">
        <v>23</v>
      </c>
      <c r="E36" s="170">
        <f t="shared" si="14"/>
        <v>10</v>
      </c>
      <c r="F36" s="161">
        <f t="shared" si="15"/>
        <v>11</v>
      </c>
      <c r="G36" s="164"/>
      <c r="H36" s="165"/>
      <c r="I36" s="171"/>
      <c r="J36" s="171"/>
      <c r="K36" s="171"/>
      <c r="L36" s="171"/>
      <c r="M36" s="171"/>
      <c r="N36" s="165"/>
      <c r="O36" s="165"/>
      <c r="P36" s="171"/>
      <c r="Q36" s="171"/>
      <c r="R36" s="171"/>
      <c r="S36" s="171"/>
      <c r="T36" s="171"/>
      <c r="U36" s="165"/>
      <c r="V36" s="165"/>
      <c r="W36" s="171"/>
      <c r="X36" s="171"/>
      <c r="Y36" s="171"/>
      <c r="Z36" s="171"/>
      <c r="AA36" s="171"/>
      <c r="AB36" s="165"/>
      <c r="AC36" s="165"/>
      <c r="AD36" s="171"/>
      <c r="AE36" s="171"/>
      <c r="AF36" s="171"/>
      <c r="AG36" s="171"/>
      <c r="AH36" s="171"/>
      <c r="AI36" s="165"/>
      <c r="AJ36" s="165"/>
      <c r="AK36" s="171"/>
      <c r="AL36" s="171"/>
      <c r="AM36" s="171"/>
      <c r="AN36" s="171"/>
      <c r="AO36" s="5" t="s">
        <v>383</v>
      </c>
      <c r="AP36" s="165"/>
      <c r="AQ36" s="165"/>
      <c r="AR36" s="171"/>
      <c r="AS36" s="171"/>
      <c r="AT36" s="171"/>
      <c r="AU36" s="171"/>
      <c r="AV36" s="171"/>
      <c r="AW36" s="165"/>
      <c r="AX36" s="165"/>
      <c r="AY36" s="171"/>
      <c r="AZ36" s="171"/>
      <c r="BA36" s="171"/>
      <c r="BB36" s="171"/>
      <c r="BC36" s="171"/>
      <c r="BD36" s="165"/>
      <c r="BE36" s="165"/>
      <c r="BF36" s="171"/>
      <c r="BG36" s="171"/>
      <c r="BH36" s="171"/>
      <c r="BI36" s="171"/>
      <c r="BJ36" s="171"/>
      <c r="BK36" s="165"/>
      <c r="BL36" s="165"/>
      <c r="BM36" s="171"/>
      <c r="BN36" s="171">
        <f t="shared" si="18"/>
        <v>1</v>
      </c>
      <c r="BO36" s="174" t="s">
        <v>383</v>
      </c>
      <c r="BP36" s="171"/>
      <c r="BQ36" s="171"/>
      <c r="BR36" s="171"/>
      <c r="BS36" s="165"/>
      <c r="BT36" s="165" t="s">
        <v>248</v>
      </c>
      <c r="BU36" s="174" t="s">
        <v>383</v>
      </c>
      <c r="BV36" s="174" t="s">
        <v>383</v>
      </c>
      <c r="BW36" s="174" t="s">
        <v>383</v>
      </c>
      <c r="BX36" s="174" t="s">
        <v>383</v>
      </c>
      <c r="BY36" s="174" t="s">
        <v>383</v>
      </c>
      <c r="BZ36" s="165"/>
      <c r="CA36" s="165"/>
      <c r="CB36" s="166"/>
      <c r="CC36" s="166"/>
      <c r="CD36" s="171"/>
      <c r="CE36" s="171"/>
      <c r="CF36" s="171"/>
      <c r="CG36" s="165"/>
      <c r="CH36" s="165"/>
      <c r="CI36" s="171"/>
      <c r="CJ36" s="171"/>
      <c r="CK36" s="171"/>
      <c r="CL36" s="171"/>
      <c r="CM36" s="171"/>
      <c r="CN36" s="171"/>
      <c r="CO36" s="165"/>
      <c r="CP36" s="171"/>
      <c r="CQ36" s="171"/>
      <c r="CR36" s="171"/>
      <c r="CS36" s="209"/>
      <c r="CT36" s="174">
        <f t="shared" si="13"/>
        <v>6</v>
      </c>
      <c r="CU36" s="233"/>
      <c r="CV36" s="165"/>
      <c r="CW36" s="165"/>
      <c r="CX36" s="171"/>
      <c r="CY36" s="171"/>
      <c r="CZ36" s="171"/>
      <c r="DA36" s="171"/>
      <c r="DB36" s="171"/>
      <c r="DC36" s="165"/>
      <c r="DD36" s="165"/>
      <c r="DE36" s="171"/>
      <c r="DF36" s="171"/>
      <c r="DG36" s="171"/>
      <c r="DH36" s="171"/>
      <c r="DI36" s="166" t="s">
        <v>248</v>
      </c>
      <c r="DJ36" s="165" t="s">
        <v>248</v>
      </c>
      <c r="DK36" s="165" t="s">
        <v>248</v>
      </c>
      <c r="DL36" s="166" t="s">
        <v>248</v>
      </c>
      <c r="DM36" s="171"/>
      <c r="DN36" s="171"/>
      <c r="DO36" s="171"/>
      <c r="DP36" s="171"/>
      <c r="DQ36" s="165"/>
      <c r="DR36" s="165"/>
      <c r="DS36" s="171"/>
      <c r="DT36" s="171"/>
      <c r="DU36" s="171"/>
      <c r="DV36" s="171"/>
      <c r="DW36" s="171"/>
      <c r="DX36" s="165"/>
      <c r="DY36" s="166"/>
      <c r="DZ36" s="171"/>
      <c r="EA36" s="171"/>
      <c r="EB36" s="171"/>
      <c r="EC36" s="171"/>
      <c r="ED36" s="171"/>
      <c r="EE36" s="165"/>
      <c r="EF36" s="165"/>
      <c r="EG36" s="171"/>
      <c r="EH36" s="171"/>
      <c r="EI36" s="171"/>
      <c r="EJ36" s="171"/>
      <c r="EK36" s="171"/>
      <c r="EL36" s="165"/>
      <c r="EM36" s="165"/>
      <c r="EN36" s="171"/>
      <c r="EO36" s="171"/>
      <c r="EP36" s="171"/>
      <c r="EQ36" s="171"/>
      <c r="ER36" s="171"/>
      <c r="ES36" s="165"/>
      <c r="ET36" s="165"/>
      <c r="EU36" s="171"/>
      <c r="EV36" s="171"/>
      <c r="EW36" s="171"/>
      <c r="EX36" s="171"/>
      <c r="EY36" s="5" t="s">
        <v>380</v>
      </c>
      <c r="EZ36" s="165" t="s">
        <v>248</v>
      </c>
      <c r="FA36" s="179"/>
      <c r="FB36" s="5" t="s">
        <v>383</v>
      </c>
      <c r="FC36" s="5" t="s">
        <v>383</v>
      </c>
      <c r="FD36" s="5" t="s">
        <v>383</v>
      </c>
      <c r="FE36" s="5" t="s">
        <v>383</v>
      </c>
      <c r="FF36" s="5" t="s">
        <v>383</v>
      </c>
      <c r="FG36" s="165" t="s">
        <v>248</v>
      </c>
      <c r="FH36" s="165" t="s">
        <v>248</v>
      </c>
      <c r="FI36" s="166" t="s">
        <v>248</v>
      </c>
      <c r="FJ36" s="171"/>
      <c r="FK36" s="171"/>
      <c r="FL36" s="171"/>
      <c r="FM36" s="171"/>
      <c r="FN36" s="165"/>
      <c r="FO36" s="165"/>
      <c r="FP36" s="171"/>
      <c r="FQ36" s="171"/>
      <c r="FR36" s="171"/>
      <c r="FS36" s="171"/>
      <c r="FT36" s="171"/>
      <c r="FU36" s="165"/>
      <c r="FV36" s="165"/>
      <c r="FW36" s="171"/>
      <c r="FX36" s="171"/>
      <c r="FY36" s="171"/>
      <c r="FZ36" s="171"/>
      <c r="GA36" s="171"/>
      <c r="GB36" s="165"/>
      <c r="GC36" s="165"/>
      <c r="GD36" s="171"/>
      <c r="GE36" s="171"/>
      <c r="GF36" s="171"/>
      <c r="GG36" s="171"/>
      <c r="GH36" s="171"/>
      <c r="GI36" s="165"/>
      <c r="GJ36" s="165"/>
      <c r="GK36" s="171"/>
      <c r="GL36" s="171"/>
      <c r="GM36" s="171"/>
      <c r="GN36" s="171"/>
      <c r="GO36" s="171"/>
      <c r="GP36" s="165"/>
      <c r="GQ36" s="165"/>
      <c r="GR36" s="5" t="s">
        <v>380</v>
      </c>
      <c r="GS36" s="5" t="s">
        <v>380</v>
      </c>
      <c r="GT36" s="5" t="s">
        <v>380</v>
      </c>
      <c r="GU36" s="5" t="s">
        <v>380</v>
      </c>
      <c r="GV36" s="5" t="s">
        <v>380</v>
      </c>
      <c r="GW36" s="165"/>
      <c r="GX36" s="165"/>
      <c r="GY36" s="171"/>
      <c r="GZ36" s="171"/>
      <c r="HA36" s="171"/>
      <c r="HB36" s="171"/>
      <c r="HC36" s="5" t="s">
        <v>383</v>
      </c>
      <c r="HD36" s="165"/>
      <c r="HE36" s="165"/>
      <c r="HF36" s="171"/>
      <c r="HG36" s="171"/>
      <c r="HH36" s="171"/>
      <c r="HI36" s="171"/>
      <c r="HJ36" s="171"/>
      <c r="HK36" s="165"/>
      <c r="HL36" s="165"/>
      <c r="HM36" s="171"/>
      <c r="HN36" s="171"/>
      <c r="HO36" s="5"/>
      <c r="HP36" s="171"/>
      <c r="HQ36" s="171"/>
      <c r="HR36" s="165"/>
      <c r="HS36" s="165"/>
      <c r="HT36" s="171"/>
      <c r="HU36" s="5" t="s">
        <v>380</v>
      </c>
      <c r="HV36" s="5" t="s">
        <v>380</v>
      </c>
      <c r="HW36" s="5" t="s">
        <v>380</v>
      </c>
      <c r="HX36" s="5" t="s">
        <v>380</v>
      </c>
      <c r="HY36" s="165"/>
      <c r="HZ36" s="165"/>
      <c r="IA36" s="171"/>
      <c r="IB36" s="171"/>
      <c r="IC36" s="171"/>
      <c r="ID36" s="171"/>
      <c r="IE36" s="171"/>
      <c r="IF36" s="166"/>
      <c r="IG36" s="165"/>
      <c r="IH36" s="171"/>
      <c r="II36" s="171"/>
      <c r="IJ36" s="171"/>
      <c r="IK36" s="171"/>
      <c r="IL36" s="171"/>
      <c r="IM36" s="165"/>
      <c r="IN36" s="165"/>
      <c r="IO36" s="171"/>
      <c r="IP36" s="171"/>
      <c r="IQ36" s="171"/>
      <c r="IR36" s="171"/>
      <c r="IS36" s="171"/>
      <c r="IT36" s="165"/>
      <c r="IU36" s="165"/>
      <c r="IV36" s="171"/>
      <c r="IW36" s="171"/>
      <c r="IX36" s="171"/>
      <c r="IY36" s="171"/>
      <c r="IZ36" s="171"/>
      <c r="JA36" s="165"/>
      <c r="JB36" s="165"/>
      <c r="JC36" s="171"/>
      <c r="JD36" s="171"/>
      <c r="JE36" s="171"/>
      <c r="JF36" s="171"/>
      <c r="JG36" s="171"/>
      <c r="JH36" s="165"/>
      <c r="JI36" s="165"/>
      <c r="JJ36" s="171"/>
      <c r="JK36" s="171"/>
      <c r="JL36" s="171"/>
      <c r="JM36" s="171"/>
      <c r="JN36" s="5"/>
      <c r="JO36" s="165"/>
      <c r="JP36" s="165"/>
      <c r="JQ36" s="5"/>
      <c r="JR36" s="5"/>
      <c r="JS36" s="5"/>
      <c r="JT36" s="5"/>
      <c r="JU36" s="5"/>
      <c r="JV36" s="165"/>
      <c r="JW36" s="165"/>
      <c r="JX36" s="5"/>
      <c r="JY36" s="5"/>
      <c r="JZ36" s="5"/>
      <c r="KA36" s="5"/>
      <c r="KB36" s="5"/>
      <c r="KC36" s="165"/>
      <c r="KD36" s="165"/>
      <c r="KE36" s="5"/>
      <c r="KF36" s="5"/>
      <c r="KG36" s="5"/>
      <c r="KH36" s="5"/>
      <c r="KI36" s="5"/>
      <c r="KJ36" s="142"/>
      <c r="KK36" s="165"/>
      <c r="KL36" s="5" t="s">
        <v>383</v>
      </c>
      <c r="KM36" s="5" t="s">
        <v>985</v>
      </c>
      <c r="KN36" s="5"/>
      <c r="KO36" s="5"/>
      <c r="KP36" s="5"/>
      <c r="KQ36" s="165"/>
      <c r="KR36" s="166"/>
      <c r="KS36" s="5"/>
      <c r="KT36" s="5"/>
      <c r="KU36" s="5"/>
      <c r="KV36" s="5"/>
      <c r="KW36" s="5"/>
      <c r="KX36" s="165"/>
      <c r="KY36" s="165"/>
      <c r="KZ36" s="166"/>
      <c r="LA36" s="166"/>
      <c r="LB36" s="5"/>
      <c r="LC36" s="5"/>
      <c r="LD36" s="5"/>
      <c r="LE36" s="165"/>
      <c r="LF36" s="165"/>
      <c r="LG36" s="5"/>
      <c r="LH36" s="5"/>
      <c r="LI36" s="5"/>
      <c r="LJ36" s="5"/>
      <c r="LK36" s="5"/>
      <c r="LL36" s="165"/>
      <c r="LM36" s="165"/>
      <c r="LN36" s="5"/>
      <c r="LO36" s="5"/>
      <c r="LP36" s="5"/>
      <c r="LQ36" s="5"/>
      <c r="LR36" s="5"/>
      <c r="LS36" s="165"/>
      <c r="LT36" s="165"/>
      <c r="LU36" s="5"/>
      <c r="LV36" s="5"/>
      <c r="LW36" s="5"/>
      <c r="LX36" s="5"/>
      <c r="LY36" s="5"/>
      <c r="LZ36" s="165"/>
      <c r="MA36" s="165"/>
      <c r="MB36" s="5"/>
      <c r="MC36" s="5"/>
      <c r="MD36" s="5"/>
      <c r="ME36" s="5"/>
      <c r="MF36" s="5"/>
      <c r="MG36" s="165"/>
      <c r="MH36" s="165"/>
      <c r="MI36" s="5"/>
      <c r="MJ36" s="5"/>
      <c r="MK36" s="5"/>
      <c r="ML36" s="5"/>
      <c r="MM36" s="5"/>
      <c r="MN36" s="165"/>
      <c r="MO36" s="165"/>
      <c r="MP36" s="5"/>
      <c r="MQ36" s="5"/>
      <c r="MR36" s="5"/>
      <c r="MS36" s="5"/>
      <c r="MT36" s="5"/>
      <c r="MU36" s="165"/>
      <c r="MV36" s="165"/>
      <c r="MW36" s="5"/>
      <c r="MX36" s="5"/>
      <c r="MY36" s="5"/>
      <c r="MZ36" s="5"/>
      <c r="NA36" s="5" t="s">
        <v>380</v>
      </c>
      <c r="NB36" s="165" t="s">
        <v>380</v>
      </c>
      <c r="NC36" s="166" t="s">
        <v>380</v>
      </c>
      <c r="ND36" s="166" t="s">
        <v>380</v>
      </c>
      <c r="NE36" s="5" t="s">
        <v>380</v>
      </c>
      <c r="NF36" s="5" t="s">
        <v>380</v>
      </c>
      <c r="NG36" s="5" t="s">
        <v>380</v>
      </c>
      <c r="NH36" s="5" t="s">
        <v>380</v>
      </c>
      <c r="NI36" s="168" t="s">
        <v>380</v>
      </c>
      <c r="NJ36" s="165" t="s">
        <v>380</v>
      </c>
      <c r="NK36" s="5" t="s">
        <v>1016</v>
      </c>
      <c r="NL36" s="5"/>
      <c r="NM36" s="5"/>
      <c r="NN36" s="5"/>
      <c r="NO36" s="5"/>
      <c r="NP36" s="165"/>
      <c r="NQ36" s="165"/>
      <c r="NR36" s="5"/>
      <c r="NS36" s="5"/>
      <c r="NT36" s="5"/>
      <c r="NU36" s="5"/>
      <c r="NV36" s="5"/>
      <c r="NW36" s="165"/>
      <c r="NX36" s="165"/>
      <c r="NY36" s="5"/>
      <c r="NZ36" s="5"/>
      <c r="OA36" s="5"/>
      <c r="OB36" s="5"/>
      <c r="OC36" s="5"/>
      <c r="OD36" s="165"/>
      <c r="OE36" s="165"/>
      <c r="OF36" s="5"/>
      <c r="OG36" s="5"/>
      <c r="OH36" s="5"/>
      <c r="OI36" s="5"/>
      <c r="OJ36" s="5"/>
      <c r="OK36" s="165"/>
      <c r="OL36" s="165"/>
      <c r="OM36" s="5"/>
      <c r="ON36" s="5"/>
      <c r="OO36" s="5"/>
      <c r="OP36" s="5"/>
      <c r="OQ36" s="5"/>
      <c r="OR36" s="165"/>
      <c r="OS36" s="165"/>
      <c r="OT36" s="5"/>
      <c r="OU36" s="5"/>
      <c r="OV36" s="5"/>
      <c r="OW36" s="5"/>
      <c r="OX36" s="5"/>
      <c r="OY36" s="165"/>
      <c r="OZ36" s="165"/>
      <c r="PA36" s="5"/>
      <c r="PB36" s="5"/>
      <c r="PC36" s="5"/>
      <c r="PD36" s="5"/>
      <c r="PE36" s="5"/>
      <c r="PF36" s="165"/>
      <c r="PG36" s="165"/>
      <c r="PH36" s="5"/>
      <c r="PI36" s="5"/>
      <c r="PJ36" s="5"/>
      <c r="PK36" s="5"/>
      <c r="PL36" s="5"/>
      <c r="PM36" s="165"/>
      <c r="PN36" s="165"/>
      <c r="PO36" s="5"/>
      <c r="PP36" s="5"/>
    </row>
    <row r="37" spans="1:432">
      <c r="A37" s="294" t="s">
        <v>1017</v>
      </c>
      <c r="B37" s="184">
        <v>41</v>
      </c>
      <c r="C37" s="170">
        <f t="shared" si="12"/>
        <v>7</v>
      </c>
      <c r="D37" s="280">
        <v>23</v>
      </c>
      <c r="E37" s="170">
        <f t="shared" si="14"/>
        <v>10</v>
      </c>
      <c r="F37" s="161">
        <f t="shared" si="15"/>
        <v>8</v>
      </c>
      <c r="G37" s="164"/>
      <c r="H37" s="165"/>
      <c r="I37" s="171"/>
      <c r="J37" s="171"/>
      <c r="K37" s="171"/>
      <c r="L37" s="171"/>
      <c r="M37" s="171"/>
      <c r="N37" s="165"/>
      <c r="O37" s="165"/>
      <c r="P37" s="171"/>
      <c r="Q37" s="171"/>
      <c r="R37" s="171"/>
      <c r="S37" s="171"/>
      <c r="T37" s="171"/>
      <c r="U37" s="165"/>
      <c r="V37" s="165"/>
      <c r="W37" s="171"/>
      <c r="X37" s="171"/>
      <c r="Y37" s="171"/>
      <c r="Z37" s="171"/>
      <c r="AA37" s="171"/>
      <c r="AB37" s="165"/>
      <c r="AC37" s="165"/>
      <c r="AD37" s="171"/>
      <c r="AE37" s="171"/>
      <c r="AF37" s="171"/>
      <c r="AG37" s="171"/>
      <c r="AH37" s="171"/>
      <c r="AI37" s="165"/>
      <c r="AJ37" s="165"/>
      <c r="AK37" s="171"/>
      <c r="AL37" s="171"/>
      <c r="AM37" s="171"/>
      <c r="AN37" s="171"/>
      <c r="AO37" s="5" t="s">
        <v>383</v>
      </c>
      <c r="AP37" s="165"/>
      <c r="AQ37" s="165"/>
      <c r="AR37" s="171"/>
      <c r="AS37" s="171"/>
      <c r="AT37" s="171"/>
      <c r="AU37" s="171"/>
      <c r="AV37" s="171"/>
      <c r="AW37" s="165"/>
      <c r="AX37" s="165"/>
      <c r="AY37" s="171"/>
      <c r="AZ37" s="171"/>
      <c r="BA37" s="171"/>
      <c r="BB37" s="171"/>
      <c r="BC37" s="171"/>
      <c r="BD37" s="165"/>
      <c r="BE37" s="165"/>
      <c r="BF37" s="171"/>
      <c r="BG37" s="171"/>
      <c r="BH37" s="171"/>
      <c r="BI37" s="171"/>
      <c r="BJ37" s="171"/>
      <c r="BK37" s="165"/>
      <c r="BL37" s="165"/>
      <c r="BM37" s="171"/>
      <c r="BN37" s="171">
        <f t="shared" si="18"/>
        <v>1</v>
      </c>
      <c r="BO37" s="174" t="s">
        <v>383</v>
      </c>
      <c r="BP37" s="171"/>
      <c r="BQ37" s="171"/>
      <c r="BR37" s="171"/>
      <c r="BS37" s="165"/>
      <c r="BT37" s="165" t="s">
        <v>248</v>
      </c>
      <c r="BU37" s="174" t="s">
        <v>383</v>
      </c>
      <c r="BV37" s="174" t="s">
        <v>383</v>
      </c>
      <c r="BW37" s="174" t="s">
        <v>383</v>
      </c>
      <c r="BX37" s="174" t="s">
        <v>383</v>
      </c>
      <c r="BY37" s="174" t="s">
        <v>383</v>
      </c>
      <c r="BZ37" s="165"/>
      <c r="CA37" s="165"/>
      <c r="CB37" s="166"/>
      <c r="CC37" s="166"/>
      <c r="CD37" s="171"/>
      <c r="CE37" s="171"/>
      <c r="CF37" s="171"/>
      <c r="CG37" s="165"/>
      <c r="CH37" s="165"/>
      <c r="CI37" s="171"/>
      <c r="CJ37" s="171"/>
      <c r="CK37" s="171"/>
      <c r="CL37" s="171"/>
      <c r="CM37" s="171"/>
      <c r="CN37" s="171"/>
      <c r="CO37" s="165"/>
      <c r="CP37" s="171"/>
      <c r="CQ37" s="171"/>
      <c r="CR37" s="171"/>
      <c r="CS37" s="209"/>
      <c r="CT37" s="174">
        <f t="shared" si="13"/>
        <v>6</v>
      </c>
      <c r="CU37" s="233"/>
      <c r="CV37" s="165"/>
      <c r="CW37" s="165"/>
      <c r="CX37" s="171"/>
      <c r="CY37" s="171"/>
      <c r="CZ37" s="171"/>
      <c r="DA37" s="171"/>
      <c r="DB37" s="171"/>
      <c r="DC37" s="165"/>
      <c r="DD37" s="165"/>
      <c r="DE37" s="171"/>
      <c r="DF37" s="171"/>
      <c r="DG37" s="171"/>
      <c r="DH37" s="171"/>
      <c r="DI37" s="166" t="s">
        <v>248</v>
      </c>
      <c r="DJ37" s="165" t="s">
        <v>248</v>
      </c>
      <c r="DK37" s="165" t="s">
        <v>248</v>
      </c>
      <c r="DL37" s="166" t="s">
        <v>248</v>
      </c>
      <c r="DM37" s="171"/>
      <c r="DN37" s="171"/>
      <c r="DO37" s="171"/>
      <c r="DP37" s="171"/>
      <c r="DQ37" s="165"/>
      <c r="DR37" s="165"/>
      <c r="DS37" s="171"/>
      <c r="DT37" s="171"/>
      <c r="DU37" s="171"/>
      <c r="DV37" s="171"/>
      <c r="DW37" s="171"/>
      <c r="DX37" s="165"/>
      <c r="DY37" s="166"/>
      <c r="DZ37" s="171"/>
      <c r="EA37" s="171"/>
      <c r="EB37" s="171"/>
      <c r="EC37" s="171"/>
      <c r="ED37" s="171"/>
      <c r="EE37" s="165"/>
      <c r="EF37" s="165"/>
      <c r="EG37" s="171"/>
      <c r="EH37" s="171"/>
      <c r="EI37" s="171"/>
      <c r="EJ37" s="171"/>
      <c r="EK37" s="171"/>
      <c r="EL37" s="165"/>
      <c r="EM37" s="165"/>
      <c r="EN37" s="171"/>
      <c r="EO37" s="171"/>
      <c r="EP37" s="171"/>
      <c r="EQ37" s="171"/>
      <c r="ER37" s="171"/>
      <c r="ES37" s="165"/>
      <c r="ET37" s="165"/>
      <c r="EU37" s="171"/>
      <c r="EV37" s="171"/>
      <c r="EW37" s="171"/>
      <c r="EX37" s="171"/>
      <c r="EY37" s="5" t="s">
        <v>380</v>
      </c>
      <c r="EZ37" s="165" t="s">
        <v>248</v>
      </c>
      <c r="FA37" s="179"/>
      <c r="FB37" s="5" t="s">
        <v>383</v>
      </c>
      <c r="FC37" s="5" t="s">
        <v>383</v>
      </c>
      <c r="FD37" s="5" t="s">
        <v>383</v>
      </c>
      <c r="FE37" s="5" t="s">
        <v>383</v>
      </c>
      <c r="FF37" s="5" t="s">
        <v>383</v>
      </c>
      <c r="FG37" s="165" t="s">
        <v>248</v>
      </c>
      <c r="FH37" s="165" t="s">
        <v>248</v>
      </c>
      <c r="FI37" s="166" t="s">
        <v>248</v>
      </c>
      <c r="FJ37" s="171"/>
      <c r="FK37" s="171"/>
      <c r="FL37" s="171"/>
      <c r="FM37" s="171"/>
      <c r="FN37" s="165"/>
      <c r="FO37" s="165"/>
      <c r="FP37" s="171"/>
      <c r="FQ37" s="171"/>
      <c r="FR37" s="171"/>
      <c r="FS37" s="171"/>
      <c r="FT37" s="171"/>
      <c r="FU37" s="165"/>
      <c r="FV37" s="165"/>
      <c r="FW37" s="171"/>
      <c r="FX37" s="171"/>
      <c r="FY37" s="171"/>
      <c r="FZ37" s="171"/>
      <c r="GA37" s="171"/>
      <c r="GB37" s="165"/>
      <c r="GC37" s="165"/>
      <c r="GD37" s="171"/>
      <c r="GE37" s="171"/>
      <c r="GF37" s="171"/>
      <c r="GG37" s="171"/>
      <c r="GH37" s="171"/>
      <c r="GI37" s="165"/>
      <c r="GJ37" s="165"/>
      <c r="GK37" s="171"/>
      <c r="GL37" s="171"/>
      <c r="GM37" s="171"/>
      <c r="GN37" s="171"/>
      <c r="GO37" s="171"/>
      <c r="GP37" s="165"/>
      <c r="GQ37" s="165"/>
      <c r="GR37" s="5" t="s">
        <v>380</v>
      </c>
      <c r="GS37" s="5" t="s">
        <v>380</v>
      </c>
      <c r="GT37" s="5" t="s">
        <v>380</v>
      </c>
      <c r="GU37" s="5" t="s">
        <v>380</v>
      </c>
      <c r="GV37" s="5" t="s">
        <v>380</v>
      </c>
      <c r="GW37" s="165"/>
      <c r="GX37" s="165"/>
      <c r="GY37" s="171"/>
      <c r="GZ37" s="171"/>
      <c r="HA37" s="171"/>
      <c r="HB37" s="171"/>
      <c r="HC37" s="5" t="s">
        <v>383</v>
      </c>
      <c r="HD37" s="165"/>
      <c r="HE37" s="165"/>
      <c r="HF37" s="171"/>
      <c r="HG37" s="171"/>
      <c r="HH37" s="171"/>
      <c r="HI37" s="171"/>
      <c r="HJ37" s="171"/>
      <c r="HK37" s="165"/>
      <c r="HL37" s="165"/>
      <c r="HM37" s="171"/>
      <c r="HN37" s="171"/>
      <c r="HO37" s="5"/>
      <c r="HP37" s="171"/>
      <c r="HQ37" s="171"/>
      <c r="HR37" s="165"/>
      <c r="HS37" s="165"/>
      <c r="HT37" s="171"/>
      <c r="HU37" s="5" t="s">
        <v>380</v>
      </c>
      <c r="HV37" s="5" t="s">
        <v>380</v>
      </c>
      <c r="HW37" s="5" t="s">
        <v>380</v>
      </c>
      <c r="HX37" s="5" t="s">
        <v>380</v>
      </c>
      <c r="HY37" s="165"/>
      <c r="HZ37" s="165"/>
      <c r="IA37" s="171"/>
      <c r="IB37" s="171"/>
      <c r="IC37" s="171"/>
      <c r="ID37" s="171"/>
      <c r="IE37" s="171"/>
      <c r="IF37" s="166"/>
      <c r="IG37" s="165"/>
      <c r="IH37" s="171"/>
      <c r="II37" s="171"/>
      <c r="IJ37" s="171"/>
      <c r="IK37" s="171"/>
      <c r="IL37" s="171"/>
      <c r="IM37" s="165"/>
      <c r="IN37" s="165"/>
      <c r="IO37" s="171"/>
      <c r="IP37" s="171"/>
      <c r="IQ37" s="171"/>
      <c r="IR37" s="171"/>
      <c r="IS37" s="171"/>
      <c r="IT37" s="165"/>
      <c r="IU37" s="165"/>
      <c r="IV37" s="171"/>
      <c r="IW37" s="171"/>
      <c r="IX37" s="171"/>
      <c r="IY37" s="171"/>
      <c r="IZ37" s="171"/>
      <c r="JA37" s="165"/>
      <c r="JB37" s="165"/>
      <c r="JC37" s="171"/>
      <c r="JD37" s="171"/>
      <c r="JE37" s="171"/>
      <c r="JF37" s="171"/>
      <c r="JG37" s="171"/>
      <c r="JH37" s="165"/>
      <c r="JI37" s="165"/>
      <c r="JJ37" s="171"/>
      <c r="JK37" s="171"/>
      <c r="JL37" s="171"/>
      <c r="JM37" s="171"/>
      <c r="JN37" s="5"/>
      <c r="JO37" s="165"/>
      <c r="JP37" s="165"/>
      <c r="JQ37" s="5"/>
      <c r="JR37" s="5"/>
      <c r="JS37" s="5"/>
      <c r="JT37" s="5"/>
      <c r="JU37" s="5"/>
      <c r="JV37" s="165"/>
      <c r="JW37" s="165"/>
      <c r="JX37" s="5"/>
      <c r="JY37" s="5"/>
      <c r="JZ37" s="5"/>
      <c r="KA37" s="5"/>
      <c r="KB37" s="5"/>
      <c r="KC37" s="165"/>
      <c r="KD37" s="165"/>
      <c r="KE37" s="5"/>
      <c r="KF37" s="5"/>
      <c r="KG37" s="5"/>
      <c r="KH37" s="5"/>
      <c r="KI37" s="5"/>
      <c r="KJ37" s="142"/>
      <c r="KK37" s="165"/>
      <c r="KL37" s="5" t="s">
        <v>383</v>
      </c>
      <c r="KM37" s="5" t="s">
        <v>985</v>
      </c>
      <c r="KN37" s="5"/>
      <c r="KO37" s="5"/>
      <c r="KP37" s="5"/>
      <c r="KQ37" s="165"/>
      <c r="KR37" s="166"/>
      <c r="KS37" s="5"/>
      <c r="KT37" s="5"/>
      <c r="KU37" s="5"/>
      <c r="KV37" s="5"/>
      <c r="KW37" s="5"/>
      <c r="KX37" s="165"/>
      <c r="KY37" s="165"/>
      <c r="KZ37" s="166"/>
      <c r="LA37" s="166"/>
      <c r="LB37" s="5"/>
      <c r="LC37" s="5"/>
      <c r="LD37" s="5"/>
      <c r="LE37" s="165"/>
      <c r="LF37" s="165"/>
      <c r="LG37" s="5"/>
      <c r="LH37" s="5"/>
      <c r="LI37" s="5"/>
      <c r="LJ37" s="5"/>
      <c r="LK37" s="5"/>
      <c r="LL37" s="165"/>
      <c r="LM37" s="165"/>
      <c r="LN37" s="5"/>
      <c r="LO37" s="5"/>
      <c r="LP37" s="5"/>
      <c r="LQ37" s="5"/>
      <c r="LR37" s="5"/>
      <c r="LS37" s="165"/>
      <c r="LT37" s="165"/>
      <c r="LU37" s="5"/>
      <c r="LV37" s="5"/>
      <c r="LW37" s="5"/>
      <c r="LX37" s="5"/>
      <c r="LY37" s="5"/>
      <c r="LZ37" s="165"/>
      <c r="MA37" s="165"/>
      <c r="MB37" s="5"/>
      <c r="MC37" s="5"/>
      <c r="MD37" s="5"/>
      <c r="ME37" s="5"/>
      <c r="MF37" s="5"/>
      <c r="MG37" s="165"/>
      <c r="MH37" s="165"/>
      <c r="MI37" s="5"/>
      <c r="MJ37" s="5"/>
      <c r="MK37" s="5"/>
      <c r="ML37" s="5"/>
      <c r="MM37" s="5"/>
      <c r="MN37" s="165"/>
      <c r="MO37" s="165"/>
      <c r="MP37" s="5"/>
      <c r="MQ37" s="5"/>
      <c r="MR37" s="5"/>
      <c r="MS37" s="5"/>
      <c r="MT37" s="5"/>
      <c r="MU37" s="165"/>
      <c r="MV37" s="165"/>
      <c r="MW37" s="5"/>
      <c r="MX37" s="5"/>
      <c r="MY37" s="5"/>
      <c r="MZ37" s="5"/>
      <c r="NA37" s="5" t="s">
        <v>380</v>
      </c>
      <c r="NB37" s="165" t="s">
        <v>380</v>
      </c>
      <c r="NC37" s="166" t="s">
        <v>380</v>
      </c>
      <c r="ND37" s="166" t="s">
        <v>380</v>
      </c>
      <c r="NE37" s="5" t="s">
        <v>380</v>
      </c>
      <c r="NF37" s="5" t="s">
        <v>380</v>
      </c>
      <c r="NG37" s="5" t="s">
        <v>380</v>
      </c>
      <c r="NH37" s="5" t="s">
        <v>380</v>
      </c>
      <c r="NI37" s="168" t="s">
        <v>380</v>
      </c>
      <c r="NJ37" s="165" t="s">
        <v>380</v>
      </c>
      <c r="NK37" s="5" t="s">
        <v>1016</v>
      </c>
      <c r="NL37" s="5"/>
      <c r="NM37" s="5"/>
      <c r="NN37" s="5"/>
      <c r="NO37" s="5"/>
      <c r="NP37" s="165"/>
      <c r="NQ37" s="165"/>
      <c r="NR37" s="5"/>
      <c r="NS37" s="5"/>
      <c r="NT37" s="5"/>
      <c r="NU37" s="5"/>
      <c r="NV37" s="5"/>
      <c r="NW37" s="165"/>
      <c r="NX37" s="165"/>
      <c r="NY37" s="5"/>
      <c r="NZ37" s="5"/>
      <c r="OA37" s="5"/>
      <c r="OB37" s="5"/>
      <c r="OC37" s="5"/>
      <c r="OD37" s="165"/>
      <c r="OE37" s="165"/>
      <c r="OF37" s="5"/>
      <c r="OG37" s="5"/>
      <c r="OH37" s="5"/>
      <c r="OI37" s="5"/>
      <c r="OJ37" s="5"/>
      <c r="OK37" s="165"/>
      <c r="OL37" s="165"/>
      <c r="OM37" s="5"/>
      <c r="ON37" s="5"/>
      <c r="OO37" s="5"/>
      <c r="OP37" s="5"/>
      <c r="OQ37" s="5"/>
      <c r="OR37" s="165"/>
      <c r="OS37" s="165"/>
      <c r="OT37" s="5"/>
      <c r="OU37" s="5"/>
      <c r="OV37" s="5"/>
      <c r="OW37" s="5"/>
      <c r="OX37" s="5"/>
      <c r="OY37" s="165"/>
      <c r="OZ37" s="165"/>
      <c r="PA37" s="5"/>
      <c r="PB37" s="5"/>
      <c r="PC37" s="5"/>
      <c r="PD37" s="5"/>
      <c r="PE37" s="5"/>
      <c r="PF37" s="165"/>
      <c r="PG37" s="165"/>
      <c r="PH37" s="5"/>
      <c r="PI37" s="5"/>
      <c r="PJ37" s="5"/>
      <c r="PK37" s="5"/>
      <c r="PL37" s="5"/>
      <c r="PM37" s="165"/>
      <c r="PN37" s="165"/>
      <c r="PO37" s="5"/>
      <c r="PP37" s="5"/>
    </row>
    <row r="38" spans="1:432">
      <c r="A38" s="294" t="s">
        <v>441</v>
      </c>
      <c r="B38" s="184">
        <v>28</v>
      </c>
      <c r="C38" s="170">
        <f t="shared" si="12"/>
        <v>10</v>
      </c>
      <c r="D38" s="280">
        <v>21</v>
      </c>
      <c r="E38" s="170">
        <f t="shared" si="14"/>
        <v>10</v>
      </c>
      <c r="F38" s="161">
        <f t="shared" si="15"/>
        <v>-3</v>
      </c>
      <c r="G38" s="164"/>
      <c r="H38" s="165"/>
      <c r="I38" s="5" t="s">
        <v>383</v>
      </c>
      <c r="J38" s="171"/>
      <c r="K38" s="171"/>
      <c r="L38" s="171"/>
      <c r="M38" s="171"/>
      <c r="N38" s="165"/>
      <c r="O38" s="165"/>
      <c r="P38" s="5" t="s">
        <v>380</v>
      </c>
      <c r="Q38" s="171"/>
      <c r="R38" s="171"/>
      <c r="S38" s="171"/>
      <c r="T38" s="5" t="s">
        <v>380</v>
      </c>
      <c r="U38" s="165"/>
      <c r="V38" s="165"/>
      <c r="W38" s="171"/>
      <c r="X38" s="171"/>
      <c r="Y38" s="171"/>
      <c r="Z38" s="171"/>
      <c r="AA38" s="171"/>
      <c r="AB38" s="165"/>
      <c r="AC38" s="165"/>
      <c r="AD38" s="171"/>
      <c r="AE38" s="171"/>
      <c r="AF38" s="171"/>
      <c r="AG38" s="171"/>
      <c r="AH38" s="171"/>
      <c r="AI38" s="165"/>
      <c r="AJ38" s="165"/>
      <c r="AK38" s="171"/>
      <c r="AL38" s="171"/>
      <c r="AM38" s="171"/>
      <c r="AN38" s="171"/>
      <c r="AO38" s="5" t="s">
        <v>383</v>
      </c>
      <c r="AP38" s="165"/>
      <c r="AQ38" s="165"/>
      <c r="AR38" s="171"/>
      <c r="AS38" s="171"/>
      <c r="AT38" s="171"/>
      <c r="AU38" s="171"/>
      <c r="AV38" s="5" t="s">
        <v>380</v>
      </c>
      <c r="AW38" s="165"/>
      <c r="AX38" s="165"/>
      <c r="AY38" s="171"/>
      <c r="AZ38" s="171"/>
      <c r="BA38" s="171"/>
      <c r="BB38" s="171"/>
      <c r="BC38" s="171"/>
      <c r="BD38" s="165"/>
      <c r="BE38" s="165"/>
      <c r="BF38" s="5" t="s">
        <v>380</v>
      </c>
      <c r="BG38" s="171"/>
      <c r="BH38" s="171"/>
      <c r="BI38" s="171"/>
      <c r="BJ38" s="171"/>
      <c r="BK38" s="165"/>
      <c r="BL38" s="165"/>
      <c r="BM38" s="171"/>
      <c r="BN38" s="171">
        <f t="shared" si="18"/>
        <v>6</v>
      </c>
      <c r="BO38" s="171"/>
      <c r="BP38" s="174" t="s">
        <v>383</v>
      </c>
      <c r="BQ38" s="174" t="s">
        <v>383</v>
      </c>
      <c r="BR38" s="174" t="s">
        <v>383</v>
      </c>
      <c r="BS38" s="165"/>
      <c r="BT38" s="165"/>
      <c r="BU38" s="174" t="s">
        <v>383</v>
      </c>
      <c r="BV38" s="171"/>
      <c r="BW38" s="171"/>
      <c r="BX38" s="171"/>
      <c r="BY38" s="171"/>
      <c r="BZ38" s="165"/>
      <c r="CA38" s="165"/>
      <c r="CB38" s="166"/>
      <c r="CC38" s="166"/>
      <c r="CD38" s="171"/>
      <c r="CE38" s="174" t="s">
        <v>248</v>
      </c>
      <c r="CF38" s="174" t="s">
        <v>248</v>
      </c>
      <c r="CG38" s="165"/>
      <c r="CH38" s="165"/>
      <c r="CI38" s="171"/>
      <c r="CJ38" s="171"/>
      <c r="CK38" s="171"/>
      <c r="CL38" s="171"/>
      <c r="CM38" s="171"/>
      <c r="CN38" s="171"/>
      <c r="CO38" s="165"/>
      <c r="CP38" s="171"/>
      <c r="CQ38" s="171"/>
      <c r="CR38" s="171"/>
      <c r="CS38" s="209"/>
      <c r="CT38" s="174">
        <f t="shared" si="13"/>
        <v>4</v>
      </c>
      <c r="CU38" s="233"/>
      <c r="CV38" s="165"/>
      <c r="CW38" s="165"/>
      <c r="CX38" s="171"/>
      <c r="CY38" s="171"/>
      <c r="CZ38" s="171"/>
      <c r="DA38" s="171"/>
      <c r="DB38" s="171"/>
      <c r="DC38" s="165"/>
      <c r="DD38" s="165"/>
      <c r="DE38" s="171"/>
      <c r="DF38" s="171"/>
      <c r="DG38" s="171"/>
      <c r="DH38" s="171"/>
      <c r="DI38" s="166"/>
      <c r="DJ38" s="165" t="s">
        <v>248</v>
      </c>
      <c r="DK38" s="165" t="s">
        <v>248</v>
      </c>
      <c r="DL38" s="166"/>
      <c r="DM38" s="171"/>
      <c r="DN38" s="171"/>
      <c r="DO38" s="171"/>
      <c r="DP38" s="171"/>
      <c r="DQ38" s="165"/>
      <c r="DR38" s="165"/>
      <c r="DS38" s="171"/>
      <c r="DT38" s="171"/>
      <c r="DU38" s="171"/>
      <c r="DV38" s="171"/>
      <c r="DW38" s="171"/>
      <c r="DX38" s="165"/>
      <c r="DY38" s="166"/>
      <c r="DZ38" s="171"/>
      <c r="EA38" s="171"/>
      <c r="EB38" s="171"/>
      <c r="EC38" s="171"/>
      <c r="ED38" s="171"/>
      <c r="EE38" s="165"/>
      <c r="EF38" s="165"/>
      <c r="EG38" s="5" t="s">
        <v>248</v>
      </c>
      <c r="EH38" s="171"/>
      <c r="EI38" s="171"/>
      <c r="EJ38" s="171"/>
      <c r="EK38" s="171"/>
      <c r="EL38" s="165"/>
      <c r="EM38" s="165"/>
      <c r="EN38" s="171"/>
      <c r="EO38" s="171"/>
      <c r="EP38" s="171"/>
      <c r="EQ38" s="171"/>
      <c r="ER38" s="5" t="s">
        <v>248</v>
      </c>
      <c r="ES38" s="165"/>
      <c r="ET38" s="165"/>
      <c r="EU38" s="171"/>
      <c r="EV38" s="171"/>
      <c r="EW38" s="171"/>
      <c r="EX38" s="171"/>
      <c r="EY38" s="171"/>
      <c r="EZ38" s="165" t="s">
        <v>985</v>
      </c>
      <c r="FA38" s="179"/>
      <c r="FB38" s="171" t="s">
        <v>985</v>
      </c>
      <c r="FC38" s="171"/>
      <c r="FD38" s="5"/>
      <c r="FE38" s="5"/>
      <c r="FF38" s="5"/>
      <c r="FG38" s="165"/>
      <c r="FH38" s="165"/>
      <c r="FI38" s="166"/>
      <c r="FJ38" s="171"/>
      <c r="FK38" s="171"/>
      <c r="FL38" s="5" t="s">
        <v>383</v>
      </c>
      <c r="FM38" s="5" t="s">
        <v>380</v>
      </c>
      <c r="FN38" s="165"/>
      <c r="FO38" s="165"/>
      <c r="FP38" s="171"/>
      <c r="FQ38" s="171"/>
      <c r="FR38" s="171"/>
      <c r="FS38" s="171"/>
      <c r="FT38" s="5" t="s">
        <v>383</v>
      </c>
      <c r="FU38" s="165"/>
      <c r="FV38" s="165"/>
      <c r="FW38" s="171"/>
      <c r="FX38" s="171"/>
      <c r="FY38" s="171"/>
      <c r="FZ38" s="171"/>
      <c r="GA38" s="171"/>
      <c r="GB38" s="165"/>
      <c r="GC38" s="165"/>
      <c r="GD38" s="5" t="s">
        <v>383</v>
      </c>
      <c r="GE38" s="171"/>
      <c r="GF38" s="171"/>
      <c r="GG38" s="171"/>
      <c r="GH38" s="171"/>
      <c r="GI38" s="165"/>
      <c r="GJ38" s="165"/>
      <c r="GK38" s="5" t="s">
        <v>383</v>
      </c>
      <c r="GL38" s="171"/>
      <c r="GM38" s="171"/>
      <c r="GN38" s="5" t="s">
        <v>380</v>
      </c>
      <c r="GO38" s="5" t="s">
        <v>380</v>
      </c>
      <c r="GP38" s="165" t="s">
        <v>248</v>
      </c>
      <c r="GQ38" s="165" t="s">
        <v>248</v>
      </c>
      <c r="GR38" s="5" t="s">
        <v>380</v>
      </c>
      <c r="GS38" s="5" t="s">
        <v>380</v>
      </c>
      <c r="GT38" s="5" t="s">
        <v>380</v>
      </c>
      <c r="GU38" s="5" t="s">
        <v>380</v>
      </c>
      <c r="GV38" s="5" t="s">
        <v>380</v>
      </c>
      <c r="GW38" s="165" t="s">
        <v>248</v>
      </c>
      <c r="GX38" s="165" t="s">
        <v>248</v>
      </c>
      <c r="GY38" s="5" t="s">
        <v>380</v>
      </c>
      <c r="GZ38" s="5" t="s">
        <v>380</v>
      </c>
      <c r="HA38" s="171"/>
      <c r="HB38" s="171"/>
      <c r="HC38" s="171"/>
      <c r="HD38" s="165"/>
      <c r="HE38" s="165"/>
      <c r="HF38" s="171"/>
      <c r="HG38" s="171"/>
      <c r="HH38" s="171"/>
      <c r="HI38" s="171"/>
      <c r="HJ38" s="171"/>
      <c r="HK38" s="165"/>
      <c r="HL38" s="165"/>
      <c r="HM38" s="171"/>
      <c r="HN38" s="171"/>
      <c r="HO38" s="5"/>
      <c r="HP38" s="171"/>
      <c r="HQ38" s="171"/>
      <c r="HR38" s="165"/>
      <c r="HS38" s="165"/>
      <c r="HT38" s="171"/>
      <c r="HU38" s="171"/>
      <c r="HV38" s="171"/>
      <c r="HW38" s="171"/>
      <c r="HX38" s="171"/>
      <c r="HY38" s="165"/>
      <c r="HZ38" s="165"/>
      <c r="IA38" s="171"/>
      <c r="IB38" s="171"/>
      <c r="IC38" s="171"/>
      <c r="ID38" s="171"/>
      <c r="IE38" s="171"/>
      <c r="IF38" s="166"/>
      <c r="IG38" s="165"/>
      <c r="IH38" s="171"/>
      <c r="II38" s="171"/>
      <c r="IJ38" s="171"/>
      <c r="IK38" s="171"/>
      <c r="IL38" s="171"/>
      <c r="IM38" s="165"/>
      <c r="IN38" s="165"/>
      <c r="IO38" s="171"/>
      <c r="IP38" s="171"/>
      <c r="IQ38" s="171"/>
      <c r="IR38" s="171"/>
      <c r="IS38" s="171"/>
      <c r="IT38" s="165"/>
      <c r="IU38" s="165"/>
      <c r="IV38" s="171"/>
      <c r="IW38" s="5" t="s">
        <v>383</v>
      </c>
      <c r="IX38" s="171"/>
      <c r="IY38" s="171"/>
      <c r="IZ38" s="171"/>
      <c r="JA38" s="165"/>
      <c r="JB38" s="165"/>
      <c r="JC38" s="171"/>
      <c r="JD38" s="171"/>
      <c r="JE38" s="171"/>
      <c r="JF38" s="171"/>
      <c r="JG38" s="171"/>
      <c r="JH38" s="165"/>
      <c r="JI38" s="165"/>
      <c r="JJ38" s="171"/>
      <c r="JK38" s="171"/>
      <c r="JL38" s="171"/>
      <c r="JM38" s="171"/>
      <c r="JN38" s="5" t="s">
        <v>380</v>
      </c>
      <c r="JO38" s="165"/>
      <c r="JP38" s="165"/>
      <c r="JQ38" s="5"/>
      <c r="JR38" s="5"/>
      <c r="JS38" s="5"/>
      <c r="JT38" s="5"/>
      <c r="JU38" s="5"/>
      <c r="JV38" s="165"/>
      <c r="JW38" s="165"/>
      <c r="JX38" s="5"/>
      <c r="JY38" s="5"/>
      <c r="JZ38" s="5"/>
      <c r="KA38" s="5"/>
      <c r="KB38" s="5"/>
      <c r="KC38" s="165"/>
      <c r="KD38" s="165"/>
      <c r="KE38" s="5"/>
      <c r="KF38" s="5"/>
      <c r="KG38" s="5"/>
      <c r="KH38" s="5"/>
      <c r="KI38" s="5"/>
      <c r="KJ38" s="142"/>
      <c r="KK38" s="165"/>
      <c r="KL38" s="5" t="s">
        <v>383</v>
      </c>
      <c r="KM38" s="5"/>
      <c r="KN38" s="5"/>
      <c r="KO38" s="5"/>
      <c r="KP38" s="5"/>
      <c r="KQ38" s="165"/>
      <c r="KR38" s="166"/>
      <c r="KS38" s="5"/>
      <c r="KT38" s="5"/>
      <c r="KU38" s="5"/>
      <c r="KV38" s="5"/>
      <c r="KW38" s="5"/>
      <c r="KX38" s="165"/>
      <c r="KY38" s="165"/>
      <c r="KZ38" s="166"/>
      <c r="LA38" s="166"/>
      <c r="LB38" s="5"/>
      <c r="LC38" s="5"/>
      <c r="LD38" s="5"/>
      <c r="LE38" s="165"/>
      <c r="LF38" s="165"/>
      <c r="LG38" s="5"/>
      <c r="LH38" s="5"/>
      <c r="LI38" s="5"/>
      <c r="LJ38" s="5"/>
      <c r="LK38" s="5"/>
      <c r="LL38" s="165"/>
      <c r="LM38" s="165"/>
      <c r="LN38" s="5"/>
      <c r="LO38" s="5"/>
      <c r="LP38" s="5"/>
      <c r="LQ38" s="5"/>
      <c r="LR38" s="5"/>
      <c r="LS38" s="165"/>
      <c r="LT38" s="165"/>
      <c r="LU38" s="5"/>
      <c r="LV38" s="5"/>
      <c r="LW38" s="5"/>
      <c r="LX38" s="5"/>
      <c r="LY38" s="5"/>
      <c r="LZ38" s="165"/>
      <c r="MA38" s="165"/>
      <c r="MB38" s="5"/>
      <c r="MC38" s="5"/>
      <c r="MD38" s="5"/>
      <c r="ME38" s="5"/>
      <c r="MF38" s="5"/>
      <c r="MG38" s="165"/>
      <c r="MH38" s="165"/>
      <c r="MI38" s="5"/>
      <c r="MJ38" s="5"/>
      <c r="MK38" s="5"/>
      <c r="ML38" s="5"/>
      <c r="MM38" s="5"/>
      <c r="MN38" s="165"/>
      <c r="MO38" s="165"/>
      <c r="MP38" s="5"/>
      <c r="MQ38" s="5"/>
      <c r="MR38" s="5"/>
      <c r="MS38" s="5"/>
      <c r="MT38" s="5"/>
      <c r="MU38" s="165"/>
      <c r="MV38" s="165"/>
      <c r="MW38" s="5"/>
      <c r="MX38" s="5"/>
      <c r="MY38" s="5"/>
      <c r="MZ38" s="5"/>
      <c r="NA38" s="5" t="s">
        <v>380</v>
      </c>
      <c r="NB38" s="165" t="s">
        <v>380</v>
      </c>
      <c r="NC38" s="166" t="s">
        <v>380</v>
      </c>
      <c r="ND38" s="166" t="s">
        <v>380</v>
      </c>
      <c r="NE38" s="5" t="s">
        <v>380</v>
      </c>
      <c r="NF38" s="5" t="s">
        <v>380</v>
      </c>
      <c r="NG38" s="5" t="s">
        <v>380</v>
      </c>
      <c r="NH38" s="5" t="s">
        <v>380</v>
      </c>
      <c r="NI38" s="168" t="s">
        <v>380</v>
      </c>
      <c r="NJ38" s="165" t="s">
        <v>380</v>
      </c>
      <c r="NK38" s="5" t="s">
        <v>380</v>
      </c>
      <c r="NL38" s="5" t="s">
        <v>380</v>
      </c>
      <c r="NM38" s="5" t="s">
        <v>380</v>
      </c>
      <c r="NN38" s="5" t="s">
        <v>380</v>
      </c>
      <c r="NO38" s="5"/>
      <c r="NP38" s="165"/>
      <c r="NQ38" s="165"/>
      <c r="NR38" s="5"/>
      <c r="NS38" s="5"/>
      <c r="NT38" s="5"/>
      <c r="NU38" s="5"/>
      <c r="NV38" s="5"/>
      <c r="NW38" s="165"/>
      <c r="NX38" s="165"/>
      <c r="NY38" s="5"/>
      <c r="NZ38" s="5"/>
      <c r="OA38" s="5"/>
      <c r="OB38" s="5"/>
      <c r="OC38" s="5"/>
      <c r="OD38" s="165"/>
      <c r="OE38" s="165"/>
      <c r="OF38" s="5"/>
      <c r="OG38" s="5"/>
      <c r="OH38" s="5"/>
      <c r="OI38" s="5"/>
      <c r="OJ38" s="5"/>
      <c r="OK38" s="165"/>
      <c r="OL38" s="165"/>
      <c r="OM38" s="5"/>
      <c r="ON38" s="5"/>
      <c r="OO38" s="5"/>
      <c r="OP38" s="5"/>
      <c r="OQ38" s="5"/>
      <c r="OR38" s="165"/>
      <c r="OS38" s="165"/>
      <c r="OT38" s="5"/>
      <c r="OU38" s="5"/>
      <c r="OV38" s="5"/>
      <c r="OW38" s="5"/>
      <c r="OX38" s="5"/>
      <c r="OY38" s="165"/>
      <c r="OZ38" s="165"/>
      <c r="PA38" s="5"/>
      <c r="PB38" s="5"/>
      <c r="PC38" s="5"/>
      <c r="PD38" s="5"/>
      <c r="PE38" s="5"/>
      <c r="PF38" s="165"/>
      <c r="PG38" s="165"/>
      <c r="PH38" s="5"/>
      <c r="PI38" s="5"/>
      <c r="PJ38" s="5"/>
      <c r="PK38" s="5"/>
      <c r="PL38" s="5"/>
      <c r="PM38" s="165"/>
      <c r="PN38" s="165"/>
      <c r="PO38" s="5"/>
      <c r="PP38" s="5"/>
    </row>
    <row r="39" spans="1:432">
      <c r="A39" s="294" t="s">
        <v>442</v>
      </c>
      <c r="B39" s="184">
        <v>30</v>
      </c>
      <c r="C39" s="170">
        <f t="shared" si="12"/>
        <v>9</v>
      </c>
      <c r="D39" s="280">
        <v>27</v>
      </c>
      <c r="E39" s="170">
        <f t="shared" si="14"/>
        <v>10</v>
      </c>
      <c r="F39" s="161">
        <f t="shared" si="15"/>
        <v>-7</v>
      </c>
      <c r="G39" s="164"/>
      <c r="H39" s="165"/>
      <c r="I39" s="171"/>
      <c r="J39" s="171"/>
      <c r="K39" s="171"/>
      <c r="L39" s="171"/>
      <c r="M39" s="171"/>
      <c r="N39" s="165"/>
      <c r="O39" s="165"/>
      <c r="P39" s="171"/>
      <c r="Q39" s="171"/>
      <c r="R39" s="171"/>
      <c r="S39" s="171"/>
      <c r="T39" s="171"/>
      <c r="U39" s="165"/>
      <c r="V39" s="165"/>
      <c r="W39" s="171"/>
      <c r="X39" s="171"/>
      <c r="Y39" s="5" t="s">
        <v>380</v>
      </c>
      <c r="Z39" s="171"/>
      <c r="AA39" s="171"/>
      <c r="AB39" s="165"/>
      <c r="AC39" s="165"/>
      <c r="AD39" s="5" t="s">
        <v>380</v>
      </c>
      <c r="AE39" s="171"/>
      <c r="AF39" s="171"/>
      <c r="AG39" s="171"/>
      <c r="AH39" s="171"/>
      <c r="AI39" s="165"/>
      <c r="AJ39" s="165"/>
      <c r="AK39" s="171"/>
      <c r="AL39" s="171"/>
      <c r="AM39" s="171"/>
      <c r="AN39" s="171"/>
      <c r="AO39" s="5" t="s">
        <v>383</v>
      </c>
      <c r="AP39" s="165"/>
      <c r="AQ39" s="165"/>
      <c r="AR39" s="171"/>
      <c r="AS39" s="171"/>
      <c r="AT39" s="171"/>
      <c r="AU39" s="171"/>
      <c r="AV39" s="5" t="s">
        <v>383</v>
      </c>
      <c r="AW39" s="165"/>
      <c r="AX39" s="165"/>
      <c r="AY39" s="171"/>
      <c r="AZ39" s="171"/>
      <c r="BA39" s="171"/>
      <c r="BB39" s="171"/>
      <c r="BC39" s="171"/>
      <c r="BD39" s="165"/>
      <c r="BE39" s="165"/>
      <c r="BF39" s="171"/>
      <c r="BG39" s="171"/>
      <c r="BH39" s="171"/>
      <c r="BI39" s="171"/>
      <c r="BJ39" s="171"/>
      <c r="BK39" s="165"/>
      <c r="BL39" s="165"/>
      <c r="BM39" s="171"/>
      <c r="BN39" s="171">
        <f t="shared" si="18"/>
        <v>4</v>
      </c>
      <c r="BO39" s="171"/>
      <c r="BP39" s="171"/>
      <c r="BQ39" s="171"/>
      <c r="BR39" s="171"/>
      <c r="BS39" s="165" t="s">
        <v>248</v>
      </c>
      <c r="BT39" s="165"/>
      <c r="BU39" s="171"/>
      <c r="BV39" s="171"/>
      <c r="BW39" s="171"/>
      <c r="BX39" s="171"/>
      <c r="BY39" s="171"/>
      <c r="BZ39" s="165"/>
      <c r="CA39" s="165"/>
      <c r="CB39" s="166"/>
      <c r="CC39" s="166"/>
      <c r="CD39" s="171"/>
      <c r="CE39" s="174" t="s">
        <v>383</v>
      </c>
      <c r="CF39" s="174" t="s">
        <v>383</v>
      </c>
      <c r="CG39" s="165"/>
      <c r="CH39" s="165"/>
      <c r="CI39" s="174" t="s">
        <v>383</v>
      </c>
      <c r="CJ39" s="171"/>
      <c r="CK39" s="171"/>
      <c r="CL39" s="171"/>
      <c r="CM39" s="174" t="s">
        <v>383</v>
      </c>
      <c r="CN39" s="174" t="s">
        <v>383</v>
      </c>
      <c r="CO39" s="165"/>
      <c r="CP39" s="171"/>
      <c r="CQ39" s="171"/>
      <c r="CR39" s="171"/>
      <c r="CS39" s="209"/>
      <c r="CT39" s="174">
        <f t="shared" si="13"/>
        <v>5</v>
      </c>
      <c r="CU39" s="233"/>
      <c r="CV39" s="165"/>
      <c r="CW39" s="165"/>
      <c r="CX39" s="171"/>
      <c r="CY39" s="171"/>
      <c r="CZ39" s="171"/>
      <c r="DA39" s="5" t="s">
        <v>248</v>
      </c>
      <c r="DB39" s="171"/>
      <c r="DC39" s="165"/>
      <c r="DD39" s="165"/>
      <c r="DE39" s="171"/>
      <c r="DF39" s="171"/>
      <c r="DG39" s="171"/>
      <c r="DH39" s="171"/>
      <c r="DI39" s="166"/>
      <c r="DJ39" s="165" t="s">
        <v>248</v>
      </c>
      <c r="DK39" s="165" t="s">
        <v>248</v>
      </c>
      <c r="DL39" s="166" t="s">
        <v>248</v>
      </c>
      <c r="DM39" s="171"/>
      <c r="DN39" s="171"/>
      <c r="DO39" s="171"/>
      <c r="DP39" s="171"/>
      <c r="DQ39" s="165"/>
      <c r="DR39" s="165"/>
      <c r="DS39" s="171"/>
      <c r="DT39" s="171"/>
      <c r="DU39" s="171"/>
      <c r="DV39" s="171"/>
      <c r="DW39" s="171"/>
      <c r="DX39" s="165"/>
      <c r="DY39" s="166"/>
      <c r="DZ39" s="171"/>
      <c r="EA39" s="171"/>
      <c r="EB39" s="171"/>
      <c r="EC39" s="171"/>
      <c r="ED39" s="171"/>
      <c r="EE39" s="165"/>
      <c r="EF39" s="165"/>
      <c r="EG39" s="171"/>
      <c r="EH39" s="171"/>
      <c r="EI39" s="171"/>
      <c r="EJ39" s="5" t="s">
        <v>485</v>
      </c>
      <c r="EK39" s="5" t="s">
        <v>485</v>
      </c>
      <c r="EL39" s="165" t="s">
        <v>485</v>
      </c>
      <c r="EM39" s="165" t="s">
        <v>485</v>
      </c>
      <c r="EN39" s="5" t="s">
        <v>383</v>
      </c>
      <c r="EO39" s="171"/>
      <c r="EP39" s="171"/>
      <c r="EQ39" s="171"/>
      <c r="ER39" s="171"/>
      <c r="ES39" s="165"/>
      <c r="ET39" s="165"/>
      <c r="EU39" s="171"/>
      <c r="EV39" s="171"/>
      <c r="EW39" s="171"/>
      <c r="EX39" s="171"/>
      <c r="EY39" s="5" t="s">
        <v>248</v>
      </c>
      <c r="EZ39" s="165"/>
      <c r="FA39" s="179"/>
      <c r="FB39" s="171"/>
      <c r="FC39" s="171"/>
      <c r="FD39" s="5"/>
      <c r="FE39" s="5"/>
      <c r="FF39" s="5"/>
      <c r="FG39" s="165"/>
      <c r="FH39" s="165"/>
      <c r="FI39" s="166"/>
      <c r="FJ39" s="171"/>
      <c r="FK39" s="171"/>
      <c r="FL39" s="171"/>
      <c r="FM39" s="171"/>
      <c r="FN39" s="165"/>
      <c r="FO39" s="165"/>
      <c r="FP39" s="171"/>
      <c r="FQ39" s="171"/>
      <c r="FR39" s="171"/>
      <c r="FS39" s="171"/>
      <c r="FT39" s="171"/>
      <c r="FU39" s="165"/>
      <c r="FV39" s="165"/>
      <c r="FW39" s="171"/>
      <c r="FX39" s="171"/>
      <c r="FY39" s="171"/>
      <c r="FZ39" s="171"/>
      <c r="GA39" s="171"/>
      <c r="GB39" s="165"/>
      <c r="GC39" s="165"/>
      <c r="GD39" s="171"/>
      <c r="GE39" s="171"/>
      <c r="GF39" s="171"/>
      <c r="GG39" s="171"/>
      <c r="GH39" s="171"/>
      <c r="GI39" s="165"/>
      <c r="GJ39" s="165"/>
      <c r="GK39" s="171"/>
      <c r="GL39" s="171"/>
      <c r="GM39" s="171"/>
      <c r="GN39" s="171"/>
      <c r="GO39" s="171"/>
      <c r="GP39" s="165"/>
      <c r="GQ39" s="165"/>
      <c r="GR39" s="171"/>
      <c r="GS39" s="5" t="s">
        <v>248</v>
      </c>
      <c r="GT39" s="5" t="s">
        <v>248</v>
      </c>
      <c r="GU39" s="171"/>
      <c r="GV39" s="5" t="s">
        <v>383</v>
      </c>
      <c r="GW39" s="165" t="s">
        <v>248</v>
      </c>
      <c r="GX39" s="165" t="s">
        <v>248</v>
      </c>
      <c r="GY39" s="5" t="s">
        <v>383</v>
      </c>
      <c r="GZ39" s="5" t="s">
        <v>383</v>
      </c>
      <c r="HA39" s="171"/>
      <c r="HB39" s="171"/>
      <c r="HC39" s="171"/>
      <c r="HD39" s="165"/>
      <c r="HE39" s="165"/>
      <c r="HF39" s="171"/>
      <c r="HG39" s="171"/>
      <c r="HH39" s="171"/>
      <c r="HI39" s="171"/>
      <c r="HJ39" s="171"/>
      <c r="HK39" s="165"/>
      <c r="HL39" s="165"/>
      <c r="HM39" s="171"/>
      <c r="HN39" s="171"/>
      <c r="HO39" s="5"/>
      <c r="HP39" s="171"/>
      <c r="HQ39" s="171"/>
      <c r="HR39" s="165" t="s">
        <v>248</v>
      </c>
      <c r="HS39" s="165" t="s">
        <v>248</v>
      </c>
      <c r="HT39" s="5" t="s">
        <v>383</v>
      </c>
      <c r="HU39" s="5" t="s">
        <v>383</v>
      </c>
      <c r="HV39" s="5" t="s">
        <v>383</v>
      </c>
      <c r="HW39" s="5" t="s">
        <v>383</v>
      </c>
      <c r="HX39" s="5" t="s">
        <v>383</v>
      </c>
      <c r="HY39" s="165" t="s">
        <v>248</v>
      </c>
      <c r="HZ39" s="165" t="s">
        <v>248</v>
      </c>
      <c r="IA39" s="5" t="s">
        <v>383</v>
      </c>
      <c r="IB39" s="5" t="s">
        <v>383</v>
      </c>
      <c r="IC39" s="5" t="s">
        <v>383</v>
      </c>
      <c r="ID39" s="5" t="s">
        <v>383</v>
      </c>
      <c r="IE39" s="5" t="s">
        <v>383</v>
      </c>
      <c r="IF39" s="166" t="s">
        <v>248</v>
      </c>
      <c r="IG39" s="165" t="s">
        <v>248</v>
      </c>
      <c r="IH39" s="5" t="s">
        <v>380</v>
      </c>
      <c r="II39" s="171"/>
      <c r="IJ39" s="171"/>
      <c r="IK39" s="171"/>
      <c r="IL39" s="171"/>
      <c r="IM39" s="165"/>
      <c r="IN39" s="165"/>
      <c r="IO39" s="171"/>
      <c r="IP39" s="171"/>
      <c r="IQ39" s="171"/>
      <c r="IR39" s="171"/>
      <c r="IS39" s="171"/>
      <c r="IT39" s="165"/>
      <c r="IU39" s="165"/>
      <c r="IV39" s="171"/>
      <c r="IW39" s="171"/>
      <c r="IX39" s="171"/>
      <c r="IY39" s="171"/>
      <c r="IZ39" s="5" t="s">
        <v>248</v>
      </c>
      <c r="JA39" s="165"/>
      <c r="JB39" s="165"/>
      <c r="JC39" s="171"/>
      <c r="JD39" s="171"/>
      <c r="JE39" s="171"/>
      <c r="JF39" s="171"/>
      <c r="JG39" s="171"/>
      <c r="JH39" s="165"/>
      <c r="JI39" s="165"/>
      <c r="JJ39" s="171"/>
      <c r="JK39" s="171"/>
      <c r="JL39" s="171"/>
      <c r="JM39" s="171"/>
      <c r="JN39" s="5" t="s">
        <v>380</v>
      </c>
      <c r="JO39" s="165"/>
      <c r="JP39" s="165"/>
      <c r="JQ39" s="5"/>
      <c r="JR39" s="5"/>
      <c r="JS39" s="5"/>
      <c r="JT39" s="5"/>
      <c r="JU39" s="5"/>
      <c r="JV39" s="165"/>
      <c r="JW39" s="165"/>
      <c r="JX39" s="5"/>
      <c r="JY39" s="5"/>
      <c r="JZ39" s="5"/>
      <c r="KA39" s="5"/>
      <c r="KB39" s="5"/>
      <c r="KC39" s="165"/>
      <c r="KD39" s="165"/>
      <c r="KE39" s="5"/>
      <c r="KF39" s="5"/>
      <c r="KG39" s="5"/>
      <c r="KH39" s="5"/>
      <c r="KI39" s="5"/>
      <c r="KJ39" s="142"/>
      <c r="KK39" s="165"/>
      <c r="KL39" s="5"/>
      <c r="KM39" s="5"/>
      <c r="KN39" s="5"/>
      <c r="KO39" s="5"/>
      <c r="KP39" s="5"/>
      <c r="KQ39" s="165"/>
      <c r="KR39" s="166"/>
      <c r="KS39" s="5"/>
      <c r="KT39" s="5"/>
      <c r="KU39" s="5"/>
      <c r="KV39" s="5"/>
      <c r="KW39" s="5"/>
      <c r="KX39" s="165"/>
      <c r="KY39" s="165"/>
      <c r="KZ39" s="166"/>
      <c r="LA39" s="166"/>
      <c r="LB39" s="5"/>
      <c r="LC39" s="5"/>
      <c r="LD39" s="5"/>
      <c r="LE39" s="165"/>
      <c r="LF39" s="165"/>
      <c r="LG39" s="5"/>
      <c r="LH39" s="5"/>
      <c r="LI39" s="5"/>
      <c r="LJ39" s="5"/>
      <c r="LK39" s="5"/>
      <c r="LL39" s="165"/>
      <c r="LM39" s="165"/>
      <c r="LN39" s="5"/>
      <c r="LO39" s="5"/>
      <c r="LP39" s="5"/>
      <c r="LQ39" s="5"/>
      <c r="LR39" s="5"/>
      <c r="LS39" s="165"/>
      <c r="LT39" s="165"/>
      <c r="LU39" s="5"/>
      <c r="LV39" s="5"/>
      <c r="LW39" s="5"/>
      <c r="LX39" s="5"/>
      <c r="LY39" s="5"/>
      <c r="LZ39" s="165"/>
      <c r="MA39" s="165"/>
      <c r="MB39" s="5"/>
      <c r="MC39" s="5"/>
      <c r="MD39" s="5"/>
      <c r="ME39" s="5"/>
      <c r="MF39" s="5"/>
      <c r="MG39" s="165"/>
      <c r="MH39" s="165"/>
      <c r="MI39" s="5"/>
      <c r="MJ39" s="5"/>
      <c r="MK39" s="5"/>
      <c r="ML39" s="5"/>
      <c r="MM39" s="5"/>
      <c r="MN39" s="165"/>
      <c r="MO39" s="165"/>
      <c r="MP39" s="5"/>
      <c r="MQ39" s="5"/>
      <c r="MR39" s="5"/>
      <c r="MS39" s="5"/>
      <c r="MT39" s="5"/>
      <c r="MU39" s="165"/>
      <c r="MV39" s="165"/>
      <c r="MW39" s="5"/>
      <c r="MX39" s="5"/>
      <c r="MY39" s="5"/>
      <c r="MZ39" s="5" t="s">
        <v>380</v>
      </c>
      <c r="NA39" s="5" t="s">
        <v>380</v>
      </c>
      <c r="NB39" s="165" t="s">
        <v>380</v>
      </c>
      <c r="NC39" s="166" t="s">
        <v>380</v>
      </c>
      <c r="ND39" s="166" t="s">
        <v>380</v>
      </c>
      <c r="NE39" s="5" t="s">
        <v>380</v>
      </c>
      <c r="NF39" s="5" t="s">
        <v>380</v>
      </c>
      <c r="NG39" s="5" t="s">
        <v>380</v>
      </c>
      <c r="NH39" s="5" t="s">
        <v>380</v>
      </c>
      <c r="NI39" s="168" t="s">
        <v>380</v>
      </c>
      <c r="NJ39" s="165" t="s">
        <v>380</v>
      </c>
      <c r="NK39" s="5" t="s">
        <v>1018</v>
      </c>
      <c r="NL39" s="5"/>
      <c r="NM39" s="5"/>
      <c r="NN39" s="5"/>
      <c r="NO39" s="5"/>
      <c r="NP39" s="165"/>
      <c r="NQ39" s="165"/>
      <c r="NR39" s="5"/>
      <c r="NS39" s="5"/>
      <c r="NT39" s="5"/>
      <c r="NU39" s="5"/>
      <c r="NV39" s="5"/>
      <c r="NW39" s="165"/>
      <c r="NX39" s="165"/>
      <c r="NY39" s="5"/>
      <c r="NZ39" s="5"/>
      <c r="OA39" s="5"/>
      <c r="OB39" s="5"/>
      <c r="OC39" s="5"/>
      <c r="OD39" s="165"/>
      <c r="OE39" s="165"/>
      <c r="OF39" s="5"/>
      <c r="OG39" s="5"/>
      <c r="OH39" s="5"/>
      <c r="OI39" s="5"/>
      <c r="OJ39" s="5"/>
      <c r="OK39" s="165"/>
      <c r="OL39" s="165"/>
      <c r="OM39" s="5"/>
      <c r="ON39" s="5"/>
      <c r="OO39" s="5"/>
      <c r="OP39" s="5"/>
      <c r="OQ39" s="5"/>
      <c r="OR39" s="165"/>
      <c r="OS39" s="165"/>
      <c r="OT39" s="5"/>
      <c r="OU39" s="5"/>
      <c r="OV39" s="5"/>
      <c r="OW39" s="5"/>
      <c r="OX39" s="5"/>
      <c r="OY39" s="165"/>
      <c r="OZ39" s="165"/>
      <c r="PA39" s="5"/>
      <c r="PB39" s="5"/>
      <c r="PC39" s="5"/>
      <c r="PD39" s="5"/>
      <c r="PE39" s="5"/>
      <c r="PF39" s="165"/>
      <c r="PG39" s="165"/>
      <c r="PH39" s="5"/>
      <c r="PI39" s="5"/>
      <c r="PJ39" s="5"/>
      <c r="PK39" s="5"/>
      <c r="PL39" s="5"/>
      <c r="PM39" s="165"/>
      <c r="PN39" s="165"/>
      <c r="PO39" s="5"/>
      <c r="PP39" s="5"/>
    </row>
    <row r="40" spans="1:432">
      <c r="A40" s="294" t="s">
        <v>443</v>
      </c>
      <c r="B40" s="184">
        <v>30</v>
      </c>
      <c r="C40" s="170">
        <f t="shared" si="12"/>
        <v>9</v>
      </c>
      <c r="D40" s="280">
        <v>24</v>
      </c>
      <c r="E40" s="170">
        <f t="shared" si="14"/>
        <v>10</v>
      </c>
      <c r="F40" s="161">
        <f t="shared" si="15"/>
        <v>-4</v>
      </c>
      <c r="G40" s="164"/>
      <c r="H40" s="165"/>
      <c r="I40" s="5" t="s">
        <v>383</v>
      </c>
      <c r="J40" s="171"/>
      <c r="K40" s="171"/>
      <c r="L40" s="171"/>
      <c r="M40" s="171"/>
      <c r="N40" s="165"/>
      <c r="O40" s="165"/>
      <c r="P40" s="171"/>
      <c r="Q40" s="171"/>
      <c r="R40" s="171"/>
      <c r="S40" s="171"/>
      <c r="T40" s="171"/>
      <c r="U40" s="165"/>
      <c r="V40" s="165"/>
      <c r="W40" s="171"/>
      <c r="X40" s="171"/>
      <c r="Y40" s="171"/>
      <c r="Z40" s="171"/>
      <c r="AA40" s="171"/>
      <c r="AB40" s="165"/>
      <c r="AC40" s="165"/>
      <c r="AD40" s="171"/>
      <c r="AE40" s="171"/>
      <c r="AF40" s="171"/>
      <c r="AG40" s="171"/>
      <c r="AH40" s="171"/>
      <c r="AI40" s="165"/>
      <c r="AJ40" s="165"/>
      <c r="AK40" s="171"/>
      <c r="AL40" s="171"/>
      <c r="AM40" s="171"/>
      <c r="AN40" s="171"/>
      <c r="AO40" s="171"/>
      <c r="AP40" s="165"/>
      <c r="AQ40" s="165"/>
      <c r="AR40" s="171"/>
      <c r="AS40" s="171"/>
      <c r="AT40" s="171"/>
      <c r="AU40" s="171"/>
      <c r="AV40" s="5" t="s">
        <v>383</v>
      </c>
      <c r="AW40" s="165"/>
      <c r="AX40" s="165"/>
      <c r="AY40" s="171"/>
      <c r="AZ40" s="171"/>
      <c r="BA40" s="171"/>
      <c r="BB40" s="171"/>
      <c r="BC40" s="171"/>
      <c r="BD40" s="165" t="s">
        <v>248</v>
      </c>
      <c r="BE40" s="165"/>
      <c r="BF40" s="171"/>
      <c r="BG40" s="171"/>
      <c r="BH40" s="171"/>
      <c r="BI40" s="171"/>
      <c r="BJ40" s="5" t="s">
        <v>380</v>
      </c>
      <c r="BK40" s="165"/>
      <c r="BL40" s="165"/>
      <c r="BM40" s="171"/>
      <c r="BN40" s="171">
        <f t="shared" si="18"/>
        <v>3</v>
      </c>
      <c r="BO40" s="171"/>
      <c r="BP40" s="171"/>
      <c r="BQ40" s="171"/>
      <c r="BR40" s="171"/>
      <c r="BS40" s="171"/>
      <c r="BT40" s="165"/>
      <c r="BU40" s="171"/>
      <c r="BV40" s="171"/>
      <c r="BW40" s="171"/>
      <c r="BX40" s="171"/>
      <c r="BY40" s="5" t="s">
        <v>383</v>
      </c>
      <c r="BZ40" s="165"/>
      <c r="CA40" s="165"/>
      <c r="CB40" s="166"/>
      <c r="CC40" s="166"/>
      <c r="CD40" s="171"/>
      <c r="CE40" s="171"/>
      <c r="CF40" s="171"/>
      <c r="CG40" s="165"/>
      <c r="CH40" s="165"/>
      <c r="CI40" s="171"/>
      <c r="CJ40" s="171"/>
      <c r="CK40" s="171"/>
      <c r="CL40" s="171"/>
      <c r="CM40" s="5" t="s">
        <v>383</v>
      </c>
      <c r="CN40" s="167" t="s">
        <v>383</v>
      </c>
      <c r="CO40" s="165"/>
      <c r="CP40" s="171"/>
      <c r="CQ40" s="171"/>
      <c r="CR40" s="171"/>
      <c r="CS40" s="209"/>
      <c r="CT40" s="174">
        <f t="shared" si="13"/>
        <v>3</v>
      </c>
      <c r="CU40" s="233"/>
      <c r="CV40" s="165"/>
      <c r="CW40" s="165"/>
      <c r="CX40" s="171"/>
      <c r="CY40" s="171"/>
      <c r="CZ40" s="171"/>
      <c r="DA40" s="174" t="s">
        <v>383</v>
      </c>
      <c r="DB40" s="174" t="s">
        <v>383</v>
      </c>
      <c r="DC40" s="165"/>
      <c r="DD40" s="165"/>
      <c r="DE40" s="171"/>
      <c r="DF40" s="171"/>
      <c r="DG40" s="171"/>
      <c r="DH40" s="171"/>
      <c r="DI40" s="166"/>
      <c r="DJ40" s="165" t="s">
        <v>248</v>
      </c>
      <c r="DK40" s="165" t="s">
        <v>248</v>
      </c>
      <c r="DL40" s="166"/>
      <c r="DM40" s="171"/>
      <c r="DN40" s="171"/>
      <c r="DO40" s="171"/>
      <c r="DP40" s="171"/>
      <c r="DQ40" s="165"/>
      <c r="DR40" s="165"/>
      <c r="DS40" s="171"/>
      <c r="DT40" s="171"/>
      <c r="DU40" s="171"/>
      <c r="DV40" s="171"/>
      <c r="DW40" s="174" t="s">
        <v>380</v>
      </c>
      <c r="DX40" s="165"/>
      <c r="DY40" s="166"/>
      <c r="DZ40" s="171"/>
      <c r="EA40" s="171"/>
      <c r="EB40" s="171"/>
      <c r="EC40" s="171"/>
      <c r="ED40" s="5" t="s">
        <v>383</v>
      </c>
      <c r="EE40" s="165"/>
      <c r="EF40" s="165"/>
      <c r="EG40" s="171"/>
      <c r="EH40" s="171"/>
      <c r="EI40" s="171"/>
      <c r="EJ40" s="171"/>
      <c r="EK40" s="171"/>
      <c r="EL40" s="165"/>
      <c r="EM40" s="165"/>
      <c r="EN40" s="171"/>
      <c r="EO40" s="171"/>
      <c r="EP40" s="171"/>
      <c r="EQ40" s="171"/>
      <c r="ER40" s="5" t="s">
        <v>383</v>
      </c>
      <c r="ES40" s="165"/>
      <c r="ET40" s="165"/>
      <c r="EU40" s="171"/>
      <c r="EV40" s="171"/>
      <c r="EW40" s="171"/>
      <c r="EX40" s="5" t="s">
        <v>380</v>
      </c>
      <c r="EY40" s="5" t="s">
        <v>380</v>
      </c>
      <c r="EZ40" s="165"/>
      <c r="FA40" s="179"/>
      <c r="FB40" s="171"/>
      <c r="FC40" s="171"/>
      <c r="FD40" s="5"/>
      <c r="FE40" s="5"/>
      <c r="FF40" s="5"/>
      <c r="FG40" s="165"/>
      <c r="FH40" s="165"/>
      <c r="FI40" s="166"/>
      <c r="FJ40" s="171"/>
      <c r="FK40" s="171"/>
      <c r="FL40" s="171"/>
      <c r="FM40" s="171"/>
      <c r="FN40" s="165"/>
      <c r="FO40" s="165"/>
      <c r="FP40" s="171"/>
      <c r="FQ40" s="171"/>
      <c r="FR40" s="171"/>
      <c r="FS40" s="171"/>
      <c r="FT40" s="171"/>
      <c r="FU40" s="165"/>
      <c r="FV40" s="165"/>
      <c r="FW40" s="171"/>
      <c r="FX40" s="171"/>
      <c r="FY40" s="171"/>
      <c r="FZ40" s="171"/>
      <c r="GA40" s="171"/>
      <c r="GB40" s="165"/>
      <c r="GC40" s="165"/>
      <c r="GD40" s="171"/>
      <c r="GE40" s="5" t="s">
        <v>383</v>
      </c>
      <c r="GF40" s="5" t="s">
        <v>383</v>
      </c>
      <c r="GG40" s="5" t="s">
        <v>383</v>
      </c>
      <c r="GH40" s="5" t="s">
        <v>383</v>
      </c>
      <c r="GI40" s="165" t="s">
        <v>248</v>
      </c>
      <c r="GJ40" s="165" t="s">
        <v>248</v>
      </c>
      <c r="GK40" s="171"/>
      <c r="GL40" s="171"/>
      <c r="GM40" s="171"/>
      <c r="GN40" s="171"/>
      <c r="GO40" s="171"/>
      <c r="GP40" s="165"/>
      <c r="GQ40" s="165"/>
      <c r="GR40" s="171"/>
      <c r="GS40" s="171"/>
      <c r="GT40" s="171"/>
      <c r="GU40" s="171"/>
      <c r="GV40" s="5" t="s">
        <v>248</v>
      </c>
      <c r="GW40" s="165" t="s">
        <v>248</v>
      </c>
      <c r="GX40" s="165" t="s">
        <v>248</v>
      </c>
      <c r="GY40" s="171"/>
      <c r="GZ40" s="171"/>
      <c r="HA40" s="171"/>
      <c r="HB40" s="171"/>
      <c r="HC40" s="171"/>
      <c r="HD40" s="165"/>
      <c r="HE40" s="165"/>
      <c r="HF40" s="171"/>
      <c r="HG40" s="171"/>
      <c r="HH40" s="171"/>
      <c r="HI40" s="171"/>
      <c r="HJ40" s="5" t="s">
        <v>380</v>
      </c>
      <c r="HK40" s="165"/>
      <c r="HL40" s="165"/>
      <c r="HM40" s="171"/>
      <c r="HN40" s="171"/>
      <c r="HO40" s="5"/>
      <c r="HP40" s="171"/>
      <c r="HQ40" s="171"/>
      <c r="HR40" s="165"/>
      <c r="HS40" s="165"/>
      <c r="HT40" s="171"/>
      <c r="HU40" s="171"/>
      <c r="HV40" s="171"/>
      <c r="HW40" s="171"/>
      <c r="HX40" s="5" t="s">
        <v>383</v>
      </c>
      <c r="HY40" s="165"/>
      <c r="HZ40" s="165"/>
      <c r="IA40" s="5" t="s">
        <v>383</v>
      </c>
      <c r="IB40" s="5" t="s">
        <v>383</v>
      </c>
      <c r="IC40" s="171"/>
      <c r="ID40" s="171"/>
      <c r="IE40" s="171"/>
      <c r="IF40" s="166"/>
      <c r="IG40" s="165"/>
      <c r="IH40" s="171"/>
      <c r="II40" s="171"/>
      <c r="IJ40" s="171"/>
      <c r="IK40" s="171"/>
      <c r="IL40" s="171"/>
      <c r="IM40" s="165"/>
      <c r="IN40" s="165"/>
      <c r="IO40" s="171"/>
      <c r="IP40" s="171"/>
      <c r="IQ40" s="171"/>
      <c r="IR40" s="171"/>
      <c r="IS40" s="171"/>
      <c r="IT40" s="165"/>
      <c r="IU40" s="165"/>
      <c r="IV40" s="171"/>
      <c r="IW40" s="171"/>
      <c r="IX40" s="171"/>
      <c r="IY40" s="171"/>
      <c r="IZ40" s="5" t="s">
        <v>383</v>
      </c>
      <c r="JA40" s="165"/>
      <c r="JB40" s="165"/>
      <c r="JC40" s="171"/>
      <c r="JD40" s="171"/>
      <c r="JE40" s="171"/>
      <c r="JF40" s="171"/>
      <c r="JG40" s="171"/>
      <c r="JH40" s="165"/>
      <c r="JI40" s="165"/>
      <c r="JJ40" s="171"/>
      <c r="JK40" s="171"/>
      <c r="JL40" s="5" t="s">
        <v>380</v>
      </c>
      <c r="JM40" s="5" t="s">
        <v>380</v>
      </c>
      <c r="JN40" s="5" t="s">
        <v>380</v>
      </c>
      <c r="JO40" s="165" t="s">
        <v>380</v>
      </c>
      <c r="JP40" s="165" t="s">
        <v>380</v>
      </c>
      <c r="JQ40" s="5"/>
      <c r="JR40" s="5"/>
      <c r="JS40" s="5"/>
      <c r="JT40" s="5"/>
      <c r="JU40" s="5"/>
      <c r="JV40" s="165"/>
      <c r="JW40" s="165"/>
      <c r="JX40" s="5"/>
      <c r="JY40" s="5"/>
      <c r="JZ40" s="5"/>
      <c r="KA40" s="5"/>
      <c r="KB40" s="5"/>
      <c r="KC40" s="165"/>
      <c r="KD40" s="165"/>
      <c r="KE40" s="5"/>
      <c r="KF40" s="5"/>
      <c r="KG40" s="5"/>
      <c r="KH40" s="5"/>
      <c r="KI40" s="5"/>
      <c r="KJ40" s="142"/>
      <c r="KK40" s="165"/>
      <c r="KL40" s="5"/>
      <c r="KM40" s="5"/>
      <c r="KN40" s="5"/>
      <c r="KO40" s="5"/>
      <c r="KP40" s="5"/>
      <c r="KQ40" s="165"/>
      <c r="KR40" s="166"/>
      <c r="KS40" s="5"/>
      <c r="KT40" s="5"/>
      <c r="KU40" s="5"/>
      <c r="KV40" s="5"/>
      <c r="KW40" s="5"/>
      <c r="KX40" s="165"/>
      <c r="KY40" s="165"/>
      <c r="KZ40" s="166"/>
      <c r="LA40" s="166"/>
      <c r="LB40" s="5"/>
      <c r="LC40" s="5"/>
      <c r="LD40" s="5"/>
      <c r="LE40" s="165"/>
      <c r="LF40" s="165"/>
      <c r="LG40" s="5"/>
      <c r="LH40" s="5"/>
      <c r="LI40" s="5"/>
      <c r="LJ40" s="5" t="s">
        <v>380</v>
      </c>
      <c r="LK40" s="5" t="s">
        <v>380</v>
      </c>
      <c r="LL40" s="165" t="s">
        <v>380</v>
      </c>
      <c r="LM40" s="165" t="s">
        <v>380</v>
      </c>
      <c r="LN40" s="5"/>
      <c r="LO40" s="5"/>
      <c r="LP40" s="5"/>
      <c r="LQ40" s="5"/>
      <c r="LR40" s="5"/>
      <c r="LS40" s="165"/>
      <c r="LT40" s="165"/>
      <c r="LU40" s="5"/>
      <c r="LV40" s="5"/>
      <c r="LW40" s="5"/>
      <c r="LX40" s="5"/>
      <c r="LY40" s="5"/>
      <c r="LZ40" s="165"/>
      <c r="MA40" s="165"/>
      <c r="MB40" s="5"/>
      <c r="MC40" s="5"/>
      <c r="MD40" s="5"/>
      <c r="ME40" s="5"/>
      <c r="MF40" s="5"/>
      <c r="MG40" s="165"/>
      <c r="MH40" s="165"/>
      <c r="MI40" s="5"/>
      <c r="MJ40" s="5"/>
      <c r="MK40" s="5"/>
      <c r="ML40" s="5"/>
      <c r="MM40" s="5"/>
      <c r="MN40" s="165"/>
      <c r="MO40" s="165"/>
      <c r="MP40" s="5"/>
      <c r="MQ40" s="5"/>
      <c r="MR40" s="5"/>
      <c r="MS40" s="5"/>
      <c r="MT40" s="5"/>
      <c r="MU40" s="165"/>
      <c r="MV40" s="165"/>
      <c r="MW40" s="5"/>
      <c r="MX40" s="5"/>
      <c r="MY40" s="5"/>
      <c r="MZ40" s="5" t="s">
        <v>380</v>
      </c>
      <c r="NA40" s="5" t="s">
        <v>380</v>
      </c>
      <c r="NB40" s="165" t="s">
        <v>380</v>
      </c>
      <c r="NC40" s="166" t="s">
        <v>380</v>
      </c>
      <c r="ND40" s="166" t="s">
        <v>380</v>
      </c>
      <c r="NE40" s="239" t="s">
        <v>1019</v>
      </c>
      <c r="NF40" s="5"/>
      <c r="NG40" s="5"/>
      <c r="NH40" s="5"/>
      <c r="NI40" s="168" t="s">
        <v>380</v>
      </c>
      <c r="NJ40" s="165" t="s">
        <v>380</v>
      </c>
      <c r="NK40" s="5" t="s">
        <v>984</v>
      </c>
      <c r="NL40" s="5"/>
      <c r="NM40" s="5"/>
      <c r="NN40" s="5"/>
      <c r="NO40" s="5"/>
      <c r="NP40" s="165"/>
      <c r="NQ40" s="165"/>
      <c r="NR40" s="5"/>
      <c r="NS40" s="5"/>
      <c r="NT40" s="5"/>
      <c r="NU40" s="5"/>
      <c r="NV40" s="5"/>
      <c r="NW40" s="165"/>
      <c r="NX40" s="165"/>
      <c r="NY40" s="5"/>
      <c r="NZ40" s="5"/>
      <c r="OA40" s="5"/>
      <c r="OB40" s="5"/>
      <c r="OC40" s="5"/>
      <c r="OD40" s="165"/>
      <c r="OE40" s="165"/>
      <c r="OF40" s="5"/>
      <c r="OG40" s="5"/>
      <c r="OH40" s="5"/>
      <c r="OI40" s="5"/>
      <c r="OJ40" s="5"/>
      <c r="OK40" s="165"/>
      <c r="OL40" s="165"/>
      <c r="OM40" s="5"/>
      <c r="ON40" s="5"/>
      <c r="OO40" s="5"/>
      <c r="OP40" s="5"/>
      <c r="OQ40" s="5"/>
      <c r="OR40" s="165"/>
      <c r="OS40" s="165"/>
      <c r="OT40" s="5"/>
      <c r="OU40" s="5"/>
      <c r="OV40" s="5"/>
      <c r="OW40" s="5"/>
      <c r="OX40" s="5"/>
      <c r="OY40" s="165"/>
      <c r="OZ40" s="165"/>
      <c r="PA40" s="5"/>
      <c r="PB40" s="5"/>
      <c r="PC40" s="5"/>
      <c r="PD40" s="5"/>
      <c r="PE40" s="5"/>
      <c r="PF40" s="165"/>
      <c r="PG40" s="165"/>
      <c r="PH40" s="5"/>
      <c r="PI40" s="5"/>
      <c r="PJ40" s="5"/>
      <c r="PK40" s="5"/>
      <c r="PL40" s="5"/>
      <c r="PM40" s="165"/>
      <c r="PN40" s="165"/>
      <c r="PO40" s="5"/>
      <c r="PP40" s="5"/>
    </row>
    <row r="41" spans="1:432">
      <c r="A41" s="294" t="s">
        <v>447</v>
      </c>
      <c r="B41" s="184">
        <v>15</v>
      </c>
      <c r="C41" s="170">
        <f t="shared" si="12"/>
        <v>7</v>
      </c>
      <c r="D41" s="280">
        <v>0</v>
      </c>
      <c r="E41" s="170">
        <f t="shared" si="14"/>
        <v>8</v>
      </c>
      <c r="F41" s="161">
        <f t="shared" si="15"/>
        <v>7</v>
      </c>
      <c r="G41" s="164"/>
      <c r="H41" s="165"/>
      <c r="I41" s="171"/>
      <c r="J41" s="171"/>
      <c r="K41" s="171"/>
      <c r="L41" s="171"/>
      <c r="M41" s="171"/>
      <c r="N41" s="165"/>
      <c r="O41" s="165"/>
      <c r="P41" s="171"/>
      <c r="Q41" s="171"/>
      <c r="R41" s="171"/>
      <c r="S41" s="171"/>
      <c r="T41" s="171"/>
      <c r="U41" s="165"/>
      <c r="V41" s="165"/>
      <c r="W41" s="171"/>
      <c r="X41" s="171"/>
      <c r="Y41" s="171"/>
      <c r="Z41" s="171"/>
      <c r="AA41" s="171"/>
      <c r="AB41" s="165"/>
      <c r="AC41" s="165"/>
      <c r="AD41" s="171"/>
      <c r="AE41" s="171"/>
      <c r="AF41" s="171"/>
      <c r="AG41" s="171"/>
      <c r="AH41" s="171"/>
      <c r="AI41" s="165"/>
      <c r="AJ41" s="165"/>
      <c r="AK41" s="171"/>
      <c r="AL41" s="171"/>
      <c r="AM41" s="171"/>
      <c r="AN41" s="171"/>
      <c r="AO41" s="171"/>
      <c r="AP41" s="165"/>
      <c r="AQ41" s="165"/>
      <c r="AR41" s="171"/>
      <c r="AS41" s="171"/>
      <c r="AT41" s="171"/>
      <c r="AU41" s="171"/>
      <c r="AV41" s="171"/>
      <c r="AW41" s="165"/>
      <c r="AX41" s="165"/>
      <c r="AY41" s="171"/>
      <c r="AZ41" s="171"/>
      <c r="BA41" s="171"/>
      <c r="BB41" s="171"/>
      <c r="BC41" s="171"/>
      <c r="BD41" s="165"/>
      <c r="BE41" s="165"/>
      <c r="BF41" s="171"/>
      <c r="BG41" s="171"/>
      <c r="BH41" s="171"/>
      <c r="BI41" s="171"/>
      <c r="BJ41" s="171"/>
      <c r="BK41" s="165"/>
      <c r="BL41" s="165"/>
      <c r="BM41" s="5" t="s">
        <v>380</v>
      </c>
      <c r="BN41" s="5">
        <f t="shared" si="18"/>
        <v>1</v>
      </c>
      <c r="BO41" s="174" t="s">
        <v>383</v>
      </c>
      <c r="BP41" s="174" t="s">
        <v>383</v>
      </c>
      <c r="BQ41" s="174" t="s">
        <v>383</v>
      </c>
      <c r="BR41" s="174" t="s">
        <v>383</v>
      </c>
      <c r="BS41" s="165" t="s">
        <v>248</v>
      </c>
      <c r="BT41" s="165" t="s">
        <v>248</v>
      </c>
      <c r="BU41" s="174" t="s">
        <v>383</v>
      </c>
      <c r="BV41" s="174" t="s">
        <v>383</v>
      </c>
      <c r="BW41" s="171"/>
      <c r="BX41" s="171"/>
      <c r="BY41" s="171"/>
      <c r="BZ41" s="165"/>
      <c r="CA41" s="165"/>
      <c r="CB41" s="166"/>
      <c r="CC41" s="166"/>
      <c r="CD41" s="171"/>
      <c r="CE41" s="171"/>
      <c r="CF41" s="171"/>
      <c r="CG41" s="165"/>
      <c r="CH41" s="165"/>
      <c r="CI41" s="171"/>
      <c r="CJ41" s="171"/>
      <c r="CK41" s="171"/>
      <c r="CL41" s="171"/>
      <c r="CM41" s="171"/>
      <c r="CN41" s="167"/>
      <c r="CO41" s="165"/>
      <c r="CP41" s="171"/>
      <c r="CQ41" s="171"/>
      <c r="CR41" s="171"/>
      <c r="CS41" s="209"/>
      <c r="CT41" s="174">
        <f t="shared" si="13"/>
        <v>6</v>
      </c>
      <c r="CU41" s="233"/>
      <c r="CV41" s="165"/>
      <c r="CW41" s="165"/>
      <c r="CX41" s="171"/>
      <c r="CY41" s="171"/>
      <c r="CZ41" s="171"/>
      <c r="DA41" s="171"/>
      <c r="DB41" s="171"/>
      <c r="DC41" s="165"/>
      <c r="DD41" s="165"/>
      <c r="DE41" s="171"/>
      <c r="DF41" s="171"/>
      <c r="DG41" s="171"/>
      <c r="DH41" s="171"/>
      <c r="DI41" s="166"/>
      <c r="DJ41" s="165" t="s">
        <v>248</v>
      </c>
      <c r="DK41" s="165" t="s">
        <v>248</v>
      </c>
      <c r="DL41" s="166" t="s">
        <v>248</v>
      </c>
      <c r="DM41" s="171"/>
      <c r="DN41" s="171"/>
      <c r="DO41" s="171"/>
      <c r="DP41" s="171"/>
      <c r="DQ41" s="165"/>
      <c r="DR41" s="165"/>
      <c r="DS41" s="5" t="s">
        <v>248</v>
      </c>
      <c r="DT41" s="5" t="s">
        <v>248</v>
      </c>
      <c r="DU41" s="5" t="s">
        <v>248</v>
      </c>
      <c r="DV41" s="5" t="s">
        <v>248</v>
      </c>
      <c r="DW41" s="5" t="s">
        <v>248</v>
      </c>
      <c r="DX41" s="165"/>
      <c r="DY41" s="166"/>
      <c r="DZ41" s="5" t="s">
        <v>248</v>
      </c>
      <c r="EA41" s="5" t="s">
        <v>248</v>
      </c>
      <c r="EB41" s="5" t="s">
        <v>248</v>
      </c>
      <c r="EC41" s="5" t="s">
        <v>248</v>
      </c>
      <c r="ED41" s="5" t="s">
        <v>248</v>
      </c>
      <c r="EE41" s="165"/>
      <c r="EF41" s="165"/>
      <c r="EG41" s="5" t="s">
        <v>248</v>
      </c>
      <c r="EH41" s="5" t="s">
        <v>248</v>
      </c>
      <c r="EI41" s="5" t="s">
        <v>248</v>
      </c>
      <c r="EJ41" s="5" t="s">
        <v>248</v>
      </c>
      <c r="EK41" s="5" t="s">
        <v>248</v>
      </c>
      <c r="EL41" s="165" t="s">
        <v>248</v>
      </c>
      <c r="EM41" s="165" t="s">
        <v>248</v>
      </c>
      <c r="EN41" s="5" t="s">
        <v>248</v>
      </c>
      <c r="EO41" s="5" t="s">
        <v>248</v>
      </c>
      <c r="EP41" s="5" t="s">
        <v>248</v>
      </c>
      <c r="EQ41" s="5" t="s">
        <v>248</v>
      </c>
      <c r="ER41" s="5" t="s">
        <v>248</v>
      </c>
      <c r="ES41" s="165" t="s">
        <v>248</v>
      </c>
      <c r="ET41" s="165" t="s">
        <v>248</v>
      </c>
      <c r="EU41" s="5" t="s">
        <v>248</v>
      </c>
      <c r="EV41" s="5" t="s">
        <v>248</v>
      </c>
      <c r="EW41" s="5" t="s">
        <v>248</v>
      </c>
      <c r="EX41" s="5" t="s">
        <v>248</v>
      </c>
      <c r="EY41" s="5" t="s">
        <v>248</v>
      </c>
      <c r="EZ41" s="165" t="s">
        <v>248</v>
      </c>
      <c r="FA41" s="165"/>
      <c r="FB41" s="5" t="s">
        <v>248</v>
      </c>
      <c r="FC41" s="5" t="s">
        <v>248</v>
      </c>
      <c r="FD41" s="5" t="s">
        <v>248</v>
      </c>
      <c r="FE41" s="5" t="s">
        <v>248</v>
      </c>
      <c r="FF41" s="5" t="s">
        <v>248</v>
      </c>
      <c r="FG41" s="165" t="s">
        <v>248</v>
      </c>
      <c r="FH41" s="165" t="s">
        <v>248</v>
      </c>
      <c r="FI41" s="166" t="s">
        <v>248</v>
      </c>
      <c r="FJ41" s="5" t="s">
        <v>248</v>
      </c>
      <c r="FK41" s="5" t="s">
        <v>248</v>
      </c>
      <c r="FL41" s="5" t="s">
        <v>248</v>
      </c>
      <c r="FM41" s="5" t="s">
        <v>248</v>
      </c>
      <c r="FN41" s="165" t="s">
        <v>248</v>
      </c>
      <c r="FO41" s="165" t="s">
        <v>248</v>
      </c>
      <c r="FP41" s="5" t="s">
        <v>248</v>
      </c>
      <c r="FQ41" s="5" t="s">
        <v>248</v>
      </c>
      <c r="FR41" s="5" t="s">
        <v>248</v>
      </c>
      <c r="FS41" s="5" t="s">
        <v>248</v>
      </c>
      <c r="FT41" s="5" t="s">
        <v>248</v>
      </c>
      <c r="FU41" s="165" t="s">
        <v>248</v>
      </c>
      <c r="FV41" s="165" t="s">
        <v>248</v>
      </c>
      <c r="FW41" s="5" t="s">
        <v>248</v>
      </c>
      <c r="FX41" s="5" t="s">
        <v>248</v>
      </c>
      <c r="FY41" s="5" t="s">
        <v>248</v>
      </c>
      <c r="FZ41" s="5" t="s">
        <v>248</v>
      </c>
      <c r="GA41" s="5" t="s">
        <v>248</v>
      </c>
      <c r="GB41" s="165" t="s">
        <v>248</v>
      </c>
      <c r="GC41" s="165" t="s">
        <v>248</v>
      </c>
      <c r="GD41" s="171"/>
      <c r="GE41" s="171"/>
      <c r="GF41" s="171"/>
      <c r="GG41" s="171"/>
      <c r="GH41" s="5"/>
      <c r="GI41" s="165"/>
      <c r="GJ41" s="165"/>
      <c r="GK41" s="171"/>
      <c r="GL41" s="171"/>
      <c r="GM41" s="171"/>
      <c r="GN41" s="171"/>
      <c r="GO41" s="171"/>
      <c r="GP41" s="165"/>
      <c r="GQ41" s="165"/>
      <c r="GR41" s="5" t="s">
        <v>248</v>
      </c>
      <c r="GS41" s="5" t="s">
        <v>248</v>
      </c>
      <c r="GT41" s="5" t="s">
        <v>248</v>
      </c>
      <c r="GU41" s="5" t="s">
        <v>248</v>
      </c>
      <c r="GV41" s="5" t="s">
        <v>248</v>
      </c>
      <c r="GW41" s="165" t="s">
        <v>248</v>
      </c>
      <c r="GX41" s="165" t="s">
        <v>248</v>
      </c>
      <c r="GY41" s="5" t="s">
        <v>248</v>
      </c>
      <c r="GZ41" s="5" t="s">
        <v>248</v>
      </c>
      <c r="HA41" s="5" t="s">
        <v>248</v>
      </c>
      <c r="HB41" s="5" t="s">
        <v>248</v>
      </c>
      <c r="HC41" s="5" t="s">
        <v>248</v>
      </c>
      <c r="HD41" s="165" t="s">
        <v>248</v>
      </c>
      <c r="HE41" s="165" t="s">
        <v>248</v>
      </c>
      <c r="HF41" s="171"/>
      <c r="HG41" s="171"/>
      <c r="HH41" s="171"/>
      <c r="HI41" s="171"/>
      <c r="HJ41" s="171"/>
      <c r="HK41" s="165"/>
      <c r="HL41" s="165"/>
      <c r="HM41" s="171"/>
      <c r="HN41" s="171"/>
      <c r="HO41" s="171"/>
      <c r="HP41" s="171"/>
      <c r="HQ41" s="171"/>
      <c r="HR41" s="165"/>
      <c r="HS41" s="165"/>
      <c r="HT41" s="5" t="s">
        <v>248</v>
      </c>
      <c r="HU41" s="5" t="s">
        <v>248</v>
      </c>
      <c r="HV41" s="5" t="s">
        <v>248</v>
      </c>
      <c r="HW41" s="5" t="s">
        <v>248</v>
      </c>
      <c r="HX41" s="5" t="s">
        <v>248</v>
      </c>
      <c r="HY41" s="165" t="s">
        <v>248</v>
      </c>
      <c r="HZ41" s="165" t="s">
        <v>248</v>
      </c>
      <c r="IA41" s="5" t="s">
        <v>248</v>
      </c>
      <c r="IB41" s="5" t="s">
        <v>248</v>
      </c>
      <c r="IC41" s="5" t="s">
        <v>248</v>
      </c>
      <c r="ID41" s="5" t="s">
        <v>248</v>
      </c>
      <c r="IE41" s="5" t="s">
        <v>248</v>
      </c>
      <c r="IF41" s="166" t="s">
        <v>248</v>
      </c>
      <c r="IG41" s="165" t="s">
        <v>248</v>
      </c>
      <c r="IH41" s="171"/>
      <c r="II41" s="171"/>
      <c r="IJ41" s="171"/>
      <c r="IK41" s="171"/>
      <c r="IL41" s="171"/>
      <c r="IM41" s="165"/>
      <c r="IN41" s="165"/>
      <c r="IO41" s="171"/>
      <c r="IP41" s="171"/>
      <c r="IQ41" s="171"/>
      <c r="IR41" s="171"/>
      <c r="IS41" s="171"/>
      <c r="IT41" s="165"/>
      <c r="IU41" s="165"/>
      <c r="IV41" s="171"/>
      <c r="IW41" s="171"/>
      <c r="IX41" s="171"/>
      <c r="IY41" s="171"/>
      <c r="IZ41" s="171"/>
      <c r="JA41" s="165"/>
      <c r="JB41" s="165"/>
      <c r="JC41" s="171"/>
      <c r="JD41" s="171"/>
      <c r="JE41" s="171"/>
      <c r="JF41" s="171"/>
      <c r="JG41" s="171"/>
      <c r="JH41" s="165"/>
      <c r="JI41" s="165"/>
      <c r="JJ41" s="171"/>
      <c r="JK41" s="171"/>
      <c r="JL41" s="171"/>
      <c r="JM41" s="171"/>
      <c r="JN41" s="5"/>
      <c r="JO41" s="165"/>
      <c r="JP41" s="165"/>
      <c r="JQ41" s="5"/>
      <c r="JR41" s="5"/>
      <c r="JS41" s="5"/>
      <c r="JT41" s="5"/>
      <c r="JU41" s="5"/>
      <c r="JV41" s="165"/>
      <c r="JW41" s="165"/>
      <c r="JX41" s="5"/>
      <c r="JY41" s="5"/>
      <c r="JZ41" s="5"/>
      <c r="KA41" s="5"/>
      <c r="KB41" s="5"/>
      <c r="KC41" s="165"/>
      <c r="KD41" s="165"/>
      <c r="KE41" s="5"/>
      <c r="KF41" s="5"/>
      <c r="KG41" s="5"/>
      <c r="KH41" s="5"/>
      <c r="KI41" s="5"/>
      <c r="KJ41" s="142"/>
      <c r="KK41" s="165"/>
      <c r="KL41" s="5"/>
      <c r="KM41" s="5"/>
      <c r="KN41" s="5"/>
      <c r="KO41" s="5"/>
      <c r="KP41" s="5"/>
      <c r="KQ41" s="165"/>
      <c r="KR41" s="166"/>
      <c r="KS41" s="5"/>
      <c r="KT41" s="5"/>
      <c r="KU41" s="5"/>
      <c r="KV41" s="5"/>
      <c r="KW41" s="5"/>
      <c r="KX41" s="165"/>
      <c r="KY41" s="165"/>
      <c r="KZ41" s="166"/>
      <c r="LA41" s="166"/>
      <c r="LB41" s="5"/>
      <c r="LC41" s="5"/>
      <c r="LD41" s="5"/>
      <c r="LE41" s="165"/>
      <c r="LF41" s="165"/>
      <c r="LG41" s="5"/>
      <c r="LH41" s="5"/>
      <c r="LI41" s="5"/>
      <c r="LJ41" s="5"/>
      <c r="LK41" s="5"/>
      <c r="LL41" s="165"/>
      <c r="LM41" s="165"/>
      <c r="LN41" s="5"/>
      <c r="LO41" s="5"/>
      <c r="LP41" s="5"/>
      <c r="LQ41" s="5"/>
      <c r="LR41" s="5"/>
      <c r="LS41" s="165"/>
      <c r="LT41" s="165"/>
      <c r="LU41" s="5"/>
      <c r="LV41" s="5"/>
      <c r="LW41" s="5"/>
      <c r="LX41" s="5"/>
      <c r="LY41" s="5"/>
      <c r="LZ41" s="165"/>
      <c r="MA41" s="165"/>
      <c r="MB41" s="5"/>
      <c r="MC41" s="5"/>
      <c r="MD41" s="5"/>
      <c r="ME41" s="5"/>
      <c r="MF41" s="5"/>
      <c r="MG41" s="165"/>
      <c r="MH41" s="165"/>
      <c r="MI41" s="5"/>
      <c r="MJ41" s="5"/>
      <c r="MK41" s="5"/>
      <c r="ML41" s="5"/>
      <c r="MM41" s="5"/>
      <c r="MN41" s="165"/>
      <c r="MO41" s="165"/>
      <c r="MP41" s="5"/>
      <c r="MQ41" s="5"/>
      <c r="MR41" s="5"/>
      <c r="MS41" s="5"/>
      <c r="MT41" s="5"/>
      <c r="MU41" s="165"/>
      <c r="MV41" s="165"/>
      <c r="MW41" s="5"/>
      <c r="MX41" s="5"/>
      <c r="MY41" s="5"/>
      <c r="MZ41" s="5"/>
      <c r="NA41" s="5"/>
      <c r="NB41" s="165" t="s">
        <v>380</v>
      </c>
      <c r="NC41" s="166" t="s">
        <v>380</v>
      </c>
      <c r="ND41" s="166" t="s">
        <v>380</v>
      </c>
      <c r="NE41" s="5" t="s">
        <v>380</v>
      </c>
      <c r="NF41" s="5" t="s">
        <v>380</v>
      </c>
      <c r="NG41" s="5" t="s">
        <v>380</v>
      </c>
      <c r="NH41" s="5" t="s">
        <v>380</v>
      </c>
      <c r="NI41" s="168" t="s">
        <v>380</v>
      </c>
      <c r="NJ41" s="165" t="s">
        <v>380</v>
      </c>
      <c r="NK41" s="5" t="s">
        <v>1020</v>
      </c>
      <c r="NL41" s="5"/>
      <c r="NM41" s="5"/>
      <c r="NN41" s="5"/>
      <c r="NO41" s="5"/>
      <c r="NP41" s="165"/>
      <c r="NQ41" s="165"/>
      <c r="NR41" s="5"/>
      <c r="NS41" s="5"/>
      <c r="NT41" s="5"/>
      <c r="NU41" s="5"/>
      <c r="NV41" s="5"/>
      <c r="NW41" s="165"/>
      <c r="NX41" s="165"/>
      <c r="NY41" s="5"/>
      <c r="NZ41" s="5"/>
      <c r="OA41" s="5"/>
      <c r="OB41" s="5"/>
      <c r="OC41" s="5"/>
      <c r="OD41" s="165"/>
      <c r="OE41" s="165"/>
      <c r="OF41" s="5"/>
      <c r="OG41" s="5"/>
      <c r="OH41" s="5"/>
      <c r="OI41" s="5"/>
      <c r="OJ41" s="5"/>
      <c r="OK41" s="165"/>
      <c r="OL41" s="165"/>
      <c r="OM41" s="5"/>
      <c r="ON41" s="5"/>
      <c r="OO41" s="5"/>
      <c r="OP41" s="5"/>
      <c r="OQ41" s="5"/>
      <c r="OR41" s="165"/>
      <c r="OS41" s="165"/>
      <c r="OT41" s="5"/>
      <c r="OU41" s="5"/>
      <c r="OV41" s="5"/>
      <c r="OW41" s="5"/>
      <c r="OX41" s="5"/>
      <c r="OY41" s="165"/>
      <c r="OZ41" s="165"/>
      <c r="PA41" s="5"/>
      <c r="PB41" s="5"/>
      <c r="PC41" s="5"/>
      <c r="PD41" s="5"/>
      <c r="PE41" s="5"/>
      <c r="PF41" s="165"/>
      <c r="PG41" s="165"/>
      <c r="PH41" s="5"/>
      <c r="PI41" s="5"/>
      <c r="PJ41" s="5"/>
      <c r="PK41" s="5"/>
      <c r="PL41" s="5"/>
      <c r="PM41" s="165"/>
      <c r="PN41" s="165"/>
      <c r="PO41" s="5"/>
      <c r="PP41" s="5"/>
    </row>
    <row r="42" spans="1:432">
      <c r="A42" s="294" t="s">
        <v>449</v>
      </c>
      <c r="B42" s="184">
        <v>30</v>
      </c>
      <c r="C42" s="170">
        <f t="shared" si="12"/>
        <v>9</v>
      </c>
      <c r="D42" s="280">
        <v>17</v>
      </c>
      <c r="E42" s="170">
        <f t="shared" si="14"/>
        <v>17</v>
      </c>
      <c r="F42" s="161">
        <f t="shared" si="15"/>
        <v>-4</v>
      </c>
      <c r="G42" s="164"/>
      <c r="H42" s="165"/>
      <c r="I42" s="5" t="s">
        <v>380</v>
      </c>
      <c r="J42" s="5" t="s">
        <v>380</v>
      </c>
      <c r="K42" s="5" t="s">
        <v>380</v>
      </c>
      <c r="L42" s="5" t="s">
        <v>380</v>
      </c>
      <c r="M42" s="5" t="s">
        <v>380</v>
      </c>
      <c r="N42" s="165"/>
      <c r="O42" s="165"/>
      <c r="P42" s="5" t="s">
        <v>380</v>
      </c>
      <c r="Q42" s="171"/>
      <c r="R42" s="171"/>
      <c r="S42" s="171"/>
      <c r="T42" s="171"/>
      <c r="U42" s="165"/>
      <c r="V42" s="165"/>
      <c r="W42" s="171"/>
      <c r="X42" s="171"/>
      <c r="Y42" s="171"/>
      <c r="Z42" s="171"/>
      <c r="AA42" s="171"/>
      <c r="AB42" s="165"/>
      <c r="AC42" s="165"/>
      <c r="AD42" s="171"/>
      <c r="AE42" s="171"/>
      <c r="AF42" s="171"/>
      <c r="AG42" s="171"/>
      <c r="AH42" s="5" t="s">
        <v>380</v>
      </c>
      <c r="AI42" s="165"/>
      <c r="AJ42" s="165"/>
      <c r="AK42" s="171"/>
      <c r="AL42" s="171"/>
      <c r="AM42" s="171"/>
      <c r="AN42" s="171"/>
      <c r="AO42" s="171"/>
      <c r="AP42" s="165"/>
      <c r="AQ42" s="165"/>
      <c r="AR42" s="171"/>
      <c r="AS42" s="171"/>
      <c r="AT42" s="171"/>
      <c r="AU42" s="171"/>
      <c r="AV42" s="171"/>
      <c r="AW42" s="165"/>
      <c r="AX42" s="165"/>
      <c r="AY42" s="171"/>
      <c r="AZ42" s="171"/>
      <c r="BA42" s="171"/>
      <c r="BB42" s="171"/>
      <c r="BC42" s="171"/>
      <c r="BD42" s="165"/>
      <c r="BE42" s="165"/>
      <c r="BF42" s="5" t="s">
        <v>380</v>
      </c>
      <c r="BG42" s="171"/>
      <c r="BH42" s="171"/>
      <c r="BI42" s="171"/>
      <c r="BJ42" s="171"/>
      <c r="BK42" s="165"/>
      <c r="BL42" s="165"/>
      <c r="BM42" s="171"/>
      <c r="BN42" s="171">
        <f t="shared" si="18"/>
        <v>8</v>
      </c>
      <c r="BO42" s="171"/>
      <c r="BP42" s="171"/>
      <c r="BQ42" s="171"/>
      <c r="BR42" s="171"/>
      <c r="BS42" s="165"/>
      <c r="BT42" s="165"/>
      <c r="BU42" s="171"/>
      <c r="BV42" s="171"/>
      <c r="BW42" s="171"/>
      <c r="BX42" s="171"/>
      <c r="BY42" s="171"/>
      <c r="BZ42" s="165" t="s">
        <v>248</v>
      </c>
      <c r="CA42" s="165" t="s">
        <v>248</v>
      </c>
      <c r="CB42" s="166" t="s">
        <v>248</v>
      </c>
      <c r="CC42" s="166" t="s">
        <v>248</v>
      </c>
      <c r="CD42" s="171"/>
      <c r="CE42" s="171"/>
      <c r="CF42" s="171"/>
      <c r="CG42" s="165"/>
      <c r="CH42" s="165"/>
      <c r="CI42" s="171"/>
      <c r="CJ42" s="171"/>
      <c r="CK42" s="171"/>
      <c r="CL42" s="171"/>
      <c r="CM42" s="171"/>
      <c r="CN42" s="167"/>
      <c r="CO42" s="165"/>
      <c r="CP42" s="171"/>
      <c r="CQ42" s="171"/>
      <c r="CR42" s="171"/>
      <c r="CS42" s="209"/>
      <c r="CT42" s="174">
        <f t="shared" si="13"/>
        <v>0</v>
      </c>
      <c r="CU42" s="233"/>
      <c r="CV42" s="165"/>
      <c r="CW42" s="165"/>
      <c r="CX42" s="171"/>
      <c r="CY42" s="171"/>
      <c r="CZ42" s="171"/>
      <c r="DA42" s="171"/>
      <c r="DB42" s="171"/>
      <c r="DC42" s="165"/>
      <c r="DD42" s="165"/>
      <c r="DE42" s="171"/>
      <c r="DF42" s="5" t="s">
        <v>248</v>
      </c>
      <c r="DG42" s="171"/>
      <c r="DH42" s="171"/>
      <c r="DI42" s="166" t="s">
        <v>248</v>
      </c>
      <c r="DJ42" s="165" t="s">
        <v>248</v>
      </c>
      <c r="DK42" s="165" t="s">
        <v>248</v>
      </c>
      <c r="DL42" s="166" t="s">
        <v>248</v>
      </c>
      <c r="DM42" s="171"/>
      <c r="DN42" s="171"/>
      <c r="DO42" s="171"/>
      <c r="DP42" s="171"/>
      <c r="DQ42" s="165"/>
      <c r="DR42" s="165"/>
      <c r="DS42" s="174" t="s">
        <v>383</v>
      </c>
      <c r="DT42" s="171"/>
      <c r="DU42" s="171"/>
      <c r="DV42" s="171"/>
      <c r="DW42" s="171"/>
      <c r="DX42" s="165" t="s">
        <v>248</v>
      </c>
      <c r="DY42" s="166" t="s">
        <v>248</v>
      </c>
      <c r="DZ42" s="171"/>
      <c r="EA42" s="171"/>
      <c r="EB42" s="171"/>
      <c r="EC42" s="171"/>
      <c r="ED42" s="171"/>
      <c r="EE42" s="165"/>
      <c r="EF42" s="165"/>
      <c r="EG42" s="171"/>
      <c r="EH42" s="171"/>
      <c r="EI42" s="171"/>
      <c r="EJ42" s="171"/>
      <c r="EK42" s="5" t="s">
        <v>383</v>
      </c>
      <c r="EL42" s="165"/>
      <c r="EM42" s="165"/>
      <c r="EN42" s="171"/>
      <c r="EO42" s="171"/>
      <c r="EP42" s="171"/>
      <c r="EQ42" s="171"/>
      <c r="ER42" s="171"/>
      <c r="ES42" s="165"/>
      <c r="ET42" s="165"/>
      <c r="EU42" s="5" t="s">
        <v>380</v>
      </c>
      <c r="EV42" s="171"/>
      <c r="EW42" s="171"/>
      <c r="EX42" s="171"/>
      <c r="EY42" s="171"/>
      <c r="EZ42" s="165"/>
      <c r="FA42" s="179"/>
      <c r="FB42" s="171"/>
      <c r="FC42" s="171"/>
      <c r="FD42" s="5"/>
      <c r="FE42" s="5"/>
      <c r="FF42" s="5"/>
      <c r="FG42" s="165"/>
      <c r="FH42" s="165"/>
      <c r="FI42" s="166"/>
      <c r="FJ42" s="171"/>
      <c r="FK42" s="171"/>
      <c r="FL42" s="171"/>
      <c r="FM42" s="171"/>
      <c r="FN42" s="165"/>
      <c r="FO42" s="165"/>
      <c r="FP42" s="5" t="s">
        <v>383</v>
      </c>
      <c r="FQ42" s="171"/>
      <c r="FR42" s="171"/>
      <c r="FS42" s="171"/>
      <c r="FT42" s="5" t="s">
        <v>383</v>
      </c>
      <c r="FU42" s="165"/>
      <c r="FV42" s="165"/>
      <c r="FW42" s="171"/>
      <c r="FX42" s="171"/>
      <c r="FY42" s="171"/>
      <c r="FZ42" s="171"/>
      <c r="GA42" s="171"/>
      <c r="GB42" s="165"/>
      <c r="GC42" s="165"/>
      <c r="GD42" s="171"/>
      <c r="GE42" s="171"/>
      <c r="GF42" s="171"/>
      <c r="GG42" s="171"/>
      <c r="GH42" s="5"/>
      <c r="GI42" s="165"/>
      <c r="GJ42" s="165"/>
      <c r="GK42" s="171"/>
      <c r="GL42" s="171"/>
      <c r="GM42" s="171"/>
      <c r="GN42" s="171"/>
      <c r="GO42" s="171"/>
      <c r="GP42" s="165"/>
      <c r="GQ42" s="165"/>
      <c r="GR42" s="171"/>
      <c r="GS42" s="171"/>
      <c r="GT42" s="171"/>
      <c r="GU42" s="171"/>
      <c r="GV42" s="171"/>
      <c r="GW42" s="165"/>
      <c r="GX42" s="165"/>
      <c r="GY42" s="171"/>
      <c r="GZ42" s="171"/>
      <c r="HA42" s="171"/>
      <c r="HB42" s="171"/>
      <c r="HC42" s="5" t="s">
        <v>383</v>
      </c>
      <c r="HD42" s="165"/>
      <c r="HE42" s="165"/>
      <c r="HF42" s="171"/>
      <c r="HG42" s="171"/>
      <c r="HH42" s="171"/>
      <c r="HI42" s="171"/>
      <c r="HJ42" s="5" t="s">
        <v>380</v>
      </c>
      <c r="HK42" s="165"/>
      <c r="HL42" s="165"/>
      <c r="HM42" s="171"/>
      <c r="HN42" s="171"/>
      <c r="HO42" s="5"/>
      <c r="HP42" s="171"/>
      <c r="HQ42" s="171"/>
      <c r="HR42" s="165"/>
      <c r="HS42" s="165"/>
      <c r="HT42" s="171"/>
      <c r="HU42" s="171"/>
      <c r="HV42" s="171"/>
      <c r="HW42" s="171"/>
      <c r="HX42" s="171"/>
      <c r="HY42" s="165"/>
      <c r="HZ42" s="165"/>
      <c r="IA42" s="5" t="s">
        <v>383</v>
      </c>
      <c r="IB42" s="5" t="s">
        <v>383</v>
      </c>
      <c r="IC42" s="5" t="s">
        <v>383</v>
      </c>
      <c r="ID42" s="5" t="s">
        <v>383</v>
      </c>
      <c r="IE42" s="5" t="s">
        <v>383</v>
      </c>
      <c r="IF42" s="166" t="s">
        <v>248</v>
      </c>
      <c r="IG42" s="165" t="s">
        <v>248</v>
      </c>
      <c r="IH42" s="171"/>
      <c r="II42" s="171"/>
      <c r="IJ42" s="171"/>
      <c r="IK42" s="171"/>
      <c r="IL42" s="171"/>
      <c r="IM42" s="165"/>
      <c r="IN42" s="165"/>
      <c r="IO42" s="171"/>
      <c r="IP42" s="171"/>
      <c r="IQ42" s="171"/>
      <c r="IR42" s="171"/>
      <c r="IS42" s="171"/>
      <c r="IT42" s="165"/>
      <c r="IU42" s="165"/>
      <c r="IV42" s="171"/>
      <c r="IW42" s="171"/>
      <c r="IX42" s="171"/>
      <c r="IY42" s="171"/>
      <c r="IZ42" s="171"/>
      <c r="JA42" s="165"/>
      <c r="JB42" s="165"/>
      <c r="JC42" s="171"/>
      <c r="JD42" s="171"/>
      <c r="JE42" s="171"/>
      <c r="JF42" s="171"/>
      <c r="JG42" s="171"/>
      <c r="JH42" s="165"/>
      <c r="JI42" s="165"/>
      <c r="JJ42" s="171"/>
      <c r="JK42" s="171"/>
      <c r="JL42" s="171"/>
      <c r="JM42" s="171"/>
      <c r="JN42" s="5"/>
      <c r="JO42" s="165"/>
      <c r="JP42" s="165"/>
      <c r="JQ42" s="5"/>
      <c r="JR42" s="5"/>
      <c r="JS42" s="5"/>
      <c r="JT42" s="5"/>
      <c r="JU42" s="5"/>
      <c r="JV42" s="165"/>
      <c r="JW42" s="165"/>
      <c r="JX42" s="5"/>
      <c r="JY42" s="5"/>
      <c r="JZ42" s="5"/>
      <c r="KA42" s="5"/>
      <c r="KB42" s="5"/>
      <c r="KC42" s="165"/>
      <c r="KD42" s="165"/>
      <c r="KE42" s="5" t="s">
        <v>1021</v>
      </c>
      <c r="KF42" s="5"/>
      <c r="KG42" s="5"/>
      <c r="KH42" s="5"/>
      <c r="KI42" s="5"/>
      <c r="KJ42" s="142"/>
      <c r="KK42" s="165"/>
      <c r="KL42" s="5"/>
      <c r="KM42" s="5"/>
      <c r="KN42" s="5"/>
      <c r="KO42" s="5"/>
      <c r="KP42" s="5"/>
      <c r="KQ42" s="165"/>
      <c r="KR42" s="166"/>
      <c r="KS42" s="5"/>
      <c r="KT42" s="5"/>
      <c r="KU42" s="5"/>
      <c r="KV42" s="5"/>
      <c r="KW42" s="5"/>
      <c r="KX42" s="165" t="s">
        <v>380</v>
      </c>
      <c r="KY42" s="165" t="s">
        <v>380</v>
      </c>
      <c r="KZ42" s="166" t="s">
        <v>380</v>
      </c>
      <c r="LA42" s="166" t="s">
        <v>380</v>
      </c>
      <c r="LB42" s="5" t="s">
        <v>380</v>
      </c>
      <c r="LC42" s="5" t="s">
        <v>380</v>
      </c>
      <c r="LD42" s="5" t="s">
        <v>380</v>
      </c>
      <c r="LE42" s="165" t="s">
        <v>380</v>
      </c>
      <c r="LF42" s="255" t="s">
        <v>1022</v>
      </c>
      <c r="LG42" s="5"/>
      <c r="LH42" s="5"/>
      <c r="LI42" s="5"/>
      <c r="LJ42" s="5"/>
      <c r="LK42" s="5"/>
      <c r="LL42" s="165"/>
      <c r="LM42" s="165"/>
      <c r="LN42" s="5"/>
      <c r="LO42" s="5"/>
      <c r="LP42" s="5"/>
      <c r="LQ42" s="5"/>
      <c r="LR42" s="5"/>
      <c r="LS42" s="165"/>
      <c r="LT42" s="165"/>
      <c r="LU42" s="5"/>
      <c r="LV42" s="5"/>
      <c r="LW42" s="5"/>
      <c r="LX42" s="5"/>
      <c r="LY42" s="5"/>
      <c r="LZ42" s="165"/>
      <c r="MA42" s="165"/>
      <c r="MB42" s="5"/>
      <c r="MC42" s="5"/>
      <c r="MD42" s="5"/>
      <c r="ME42" s="5"/>
      <c r="MF42" s="5"/>
      <c r="MG42" s="165"/>
      <c r="MH42" s="165"/>
      <c r="MI42" s="5"/>
      <c r="MJ42" s="5"/>
      <c r="MK42" s="5"/>
      <c r="ML42" s="5"/>
      <c r="MM42" s="5"/>
      <c r="MN42" s="165"/>
      <c r="MO42" s="165"/>
      <c r="MP42" s="5"/>
      <c r="MQ42" s="5"/>
      <c r="MR42" s="5"/>
      <c r="MS42" s="5"/>
      <c r="MT42" s="5"/>
      <c r="MU42" s="165"/>
      <c r="MV42" s="165"/>
      <c r="MW42" s="5"/>
      <c r="MX42" s="5"/>
      <c r="MY42" s="5"/>
      <c r="MZ42" s="5"/>
      <c r="NA42" s="5" t="s">
        <v>380</v>
      </c>
      <c r="NB42" s="165" t="s">
        <v>380</v>
      </c>
      <c r="NC42" s="166" t="s">
        <v>380</v>
      </c>
      <c r="ND42" s="166" t="s">
        <v>380</v>
      </c>
      <c r="NE42" s="5" t="s">
        <v>380</v>
      </c>
      <c r="NF42" s="5" t="s">
        <v>380</v>
      </c>
      <c r="NG42" s="5" t="s">
        <v>380</v>
      </c>
      <c r="NH42" s="5" t="s">
        <v>380</v>
      </c>
      <c r="NI42" s="168" t="s">
        <v>380</v>
      </c>
      <c r="NJ42" s="165" t="s">
        <v>380</v>
      </c>
      <c r="NK42" s="5" t="s">
        <v>984</v>
      </c>
      <c r="NL42" s="5"/>
      <c r="NM42" s="5"/>
      <c r="NN42" s="5"/>
      <c r="NO42" s="5"/>
      <c r="NP42" s="165"/>
      <c r="NQ42" s="165"/>
      <c r="NR42" s="5"/>
      <c r="NS42" s="5"/>
      <c r="NT42" s="5"/>
      <c r="NU42" s="5"/>
      <c r="NV42" s="5"/>
      <c r="NW42" s="165"/>
      <c r="NX42" s="165"/>
      <c r="NY42" s="5"/>
      <c r="NZ42" s="5"/>
      <c r="OA42" s="5"/>
      <c r="OB42" s="5"/>
      <c r="OC42" s="5"/>
      <c r="OD42" s="165"/>
      <c r="OE42" s="165"/>
      <c r="OF42" s="5"/>
      <c r="OG42" s="5"/>
      <c r="OH42" s="5"/>
      <c r="OI42" s="5"/>
      <c r="OJ42" s="5"/>
      <c r="OK42" s="165"/>
      <c r="OL42" s="165"/>
      <c r="OM42" s="5"/>
      <c r="ON42" s="5"/>
      <c r="OO42" s="5"/>
      <c r="OP42" s="5"/>
      <c r="OQ42" s="5"/>
      <c r="OR42" s="165"/>
      <c r="OS42" s="165"/>
      <c r="OT42" s="5"/>
      <c r="OU42" s="5"/>
      <c r="OV42" s="5"/>
      <c r="OW42" s="5"/>
      <c r="OX42" s="5"/>
      <c r="OY42" s="165"/>
      <c r="OZ42" s="165"/>
      <c r="PA42" s="5"/>
      <c r="PB42" s="5"/>
      <c r="PC42" s="5"/>
      <c r="PD42" s="5"/>
      <c r="PE42" s="5"/>
      <c r="PF42" s="165"/>
      <c r="PG42" s="165"/>
      <c r="PH42" s="5"/>
      <c r="PI42" s="5"/>
      <c r="PJ42" s="5"/>
      <c r="PK42" s="5"/>
      <c r="PL42" s="5"/>
      <c r="PM42" s="165"/>
      <c r="PN42" s="165"/>
      <c r="PO42" s="5"/>
      <c r="PP42" s="5"/>
    </row>
    <row r="43" spans="1:432">
      <c r="A43" s="294" t="s">
        <v>450</v>
      </c>
      <c r="B43" s="184">
        <v>41</v>
      </c>
      <c r="C43" s="170">
        <f t="shared" si="12"/>
        <v>5</v>
      </c>
      <c r="D43" s="280">
        <v>12</v>
      </c>
      <c r="E43" s="170">
        <f t="shared" si="14"/>
        <v>0</v>
      </c>
      <c r="F43" s="161">
        <f t="shared" si="15"/>
        <v>29</v>
      </c>
      <c r="G43" s="164"/>
      <c r="H43" s="165"/>
      <c r="I43" s="171"/>
      <c r="J43" s="171"/>
      <c r="K43" s="171"/>
      <c r="L43" s="171"/>
      <c r="M43" s="171"/>
      <c r="N43" s="165"/>
      <c r="O43" s="165"/>
      <c r="P43" s="171"/>
      <c r="Q43" s="171"/>
      <c r="R43" s="171"/>
      <c r="S43" s="5" t="s">
        <v>380</v>
      </c>
      <c r="T43" s="5" t="s">
        <v>380</v>
      </c>
      <c r="U43" s="165"/>
      <c r="V43" s="165"/>
      <c r="W43" s="171"/>
      <c r="X43" s="171"/>
      <c r="Y43" s="5" t="s">
        <v>380</v>
      </c>
      <c r="Z43" s="171"/>
      <c r="AA43" s="171"/>
      <c r="AB43" s="165"/>
      <c r="AC43" s="165"/>
      <c r="AD43" s="171"/>
      <c r="AE43" s="171"/>
      <c r="AF43" s="171"/>
      <c r="AG43" s="171"/>
      <c r="AH43" s="171"/>
      <c r="AI43" s="165"/>
      <c r="AJ43" s="165"/>
      <c r="AK43" s="171"/>
      <c r="AL43" s="171"/>
      <c r="AM43" s="171"/>
      <c r="AN43" s="5" t="s">
        <v>380</v>
      </c>
      <c r="AO43" s="171"/>
      <c r="AP43" s="165"/>
      <c r="AQ43" s="165"/>
      <c r="AR43" s="171"/>
      <c r="AS43" s="171"/>
      <c r="AT43" s="171"/>
      <c r="AU43" s="171"/>
      <c r="AV43" s="171"/>
      <c r="AW43" s="165"/>
      <c r="AX43" s="165"/>
      <c r="AY43" s="171"/>
      <c r="AZ43" s="171"/>
      <c r="BA43" s="171"/>
      <c r="BB43" s="171"/>
      <c r="BC43" s="171"/>
      <c r="BD43" s="165"/>
      <c r="BE43" s="165"/>
      <c r="BF43" s="171"/>
      <c r="BG43" s="171"/>
      <c r="BH43" s="171"/>
      <c r="BI43" s="171"/>
      <c r="BJ43" s="171"/>
      <c r="BK43" s="165"/>
      <c r="BL43" s="165"/>
      <c r="BM43" s="171"/>
      <c r="BN43" s="171">
        <f t="shared" si="18"/>
        <v>4</v>
      </c>
      <c r="BO43" s="171"/>
      <c r="BP43" s="171"/>
      <c r="BQ43" s="171"/>
      <c r="BR43" s="171"/>
      <c r="BS43" s="165"/>
      <c r="BT43" s="165"/>
      <c r="BU43" s="171"/>
      <c r="BV43" s="171"/>
      <c r="BW43" s="171"/>
      <c r="BX43" s="171"/>
      <c r="BY43" s="171"/>
      <c r="BZ43" s="165"/>
      <c r="CA43" s="165"/>
      <c r="CB43" s="166"/>
      <c r="CC43" s="166"/>
      <c r="CD43" s="171"/>
      <c r="CE43" s="171"/>
      <c r="CF43" s="171"/>
      <c r="CG43" s="165"/>
      <c r="CH43" s="165"/>
      <c r="CI43" s="174" t="s">
        <v>383</v>
      </c>
      <c r="CJ43" s="171"/>
      <c r="CK43" s="171"/>
      <c r="CL43" s="171"/>
      <c r="CM43" s="171"/>
      <c r="CN43" s="171"/>
      <c r="CO43" s="165"/>
      <c r="CP43" s="171"/>
      <c r="CQ43" s="171"/>
      <c r="CR43" s="171"/>
      <c r="CS43" s="209"/>
      <c r="CT43" s="174">
        <f t="shared" si="13"/>
        <v>1</v>
      </c>
      <c r="CU43" s="233"/>
      <c r="CV43" s="165"/>
      <c r="CW43" s="165"/>
      <c r="CX43" s="171"/>
      <c r="CY43" s="171"/>
      <c r="CZ43" s="171"/>
      <c r="DA43" s="171"/>
      <c r="DB43" s="171"/>
      <c r="DC43" s="165"/>
      <c r="DD43" s="165"/>
      <c r="DE43" s="171"/>
      <c r="DF43" s="171"/>
      <c r="DG43" s="171"/>
      <c r="DH43" s="171"/>
      <c r="DI43" s="166"/>
      <c r="DJ43" s="165"/>
      <c r="DK43" s="165"/>
      <c r="DL43" s="166"/>
      <c r="DM43" s="171"/>
      <c r="DN43" s="171"/>
      <c r="DO43" s="171"/>
      <c r="DP43" s="171"/>
      <c r="DQ43" s="165"/>
      <c r="DR43" s="165"/>
      <c r="DS43" s="171"/>
      <c r="DT43" s="171"/>
      <c r="DU43" s="171"/>
      <c r="DV43" s="171"/>
      <c r="DW43" s="171"/>
      <c r="DX43" s="165"/>
      <c r="DY43" s="166"/>
      <c r="DZ43" s="171"/>
      <c r="EA43" s="171"/>
      <c r="EB43" s="171"/>
      <c r="EC43" s="171"/>
      <c r="ED43" s="171"/>
      <c r="EE43" s="165"/>
      <c r="EF43" s="165"/>
      <c r="EG43" s="171"/>
      <c r="EH43" s="171"/>
      <c r="EI43" s="171"/>
      <c r="EJ43" s="171"/>
      <c r="EK43" s="171"/>
      <c r="EL43" s="165"/>
      <c r="EM43" s="165"/>
      <c r="EN43" s="171"/>
      <c r="EO43" s="171"/>
      <c r="EP43" s="171"/>
      <c r="EQ43" s="171"/>
      <c r="ER43" s="5" t="s">
        <v>383</v>
      </c>
      <c r="ES43" s="165"/>
      <c r="ET43" s="165"/>
      <c r="EU43" s="171"/>
      <c r="EV43" s="171"/>
      <c r="EW43" s="171"/>
      <c r="EX43" s="171"/>
      <c r="EY43" s="5" t="s">
        <v>380</v>
      </c>
      <c r="EZ43" s="165"/>
      <c r="FA43" s="179"/>
      <c r="FB43" s="171"/>
      <c r="FC43" s="171"/>
      <c r="FD43" s="5"/>
      <c r="FE43" s="5"/>
      <c r="FF43" s="5"/>
      <c r="FG43" s="165"/>
      <c r="FH43" s="165"/>
      <c r="FI43" s="166"/>
      <c r="FJ43" s="171"/>
      <c r="FK43" s="171"/>
      <c r="FL43" s="171"/>
      <c r="FM43" s="171"/>
      <c r="FN43" s="165"/>
      <c r="FO43" s="165"/>
      <c r="FP43" s="171"/>
      <c r="FQ43" s="171"/>
      <c r="FR43" s="171"/>
      <c r="FS43" s="171"/>
      <c r="FT43" s="171"/>
      <c r="FU43" s="165"/>
      <c r="FV43" s="165"/>
      <c r="FW43" s="171"/>
      <c r="FX43" s="171"/>
      <c r="FY43" s="171"/>
      <c r="FZ43" s="171"/>
      <c r="GA43" s="171"/>
      <c r="GB43" s="165"/>
      <c r="GC43" s="165"/>
      <c r="GD43" s="5" t="s">
        <v>383</v>
      </c>
      <c r="GE43" s="171"/>
      <c r="GF43" s="171"/>
      <c r="GG43" s="171"/>
      <c r="GH43" s="5"/>
      <c r="GI43" s="165"/>
      <c r="GJ43" s="165"/>
      <c r="GK43" s="171"/>
      <c r="GL43" s="171"/>
      <c r="GM43" s="171"/>
      <c r="GN43" s="171"/>
      <c r="GO43" s="171"/>
      <c r="GP43" s="165"/>
      <c r="GQ43" s="165"/>
      <c r="GR43" s="171"/>
      <c r="GS43" s="171"/>
      <c r="GT43" s="171"/>
      <c r="GU43" s="171"/>
      <c r="GV43" s="171"/>
      <c r="GW43" s="165"/>
      <c r="GX43" s="165"/>
      <c r="GY43" s="171"/>
      <c r="GZ43" s="171"/>
      <c r="HA43" s="5" t="s">
        <v>1023</v>
      </c>
      <c r="HB43" s="171"/>
      <c r="HC43" s="171"/>
      <c r="HD43" s="165"/>
      <c r="HE43" s="165"/>
      <c r="HF43" s="171"/>
      <c r="HG43" s="171"/>
      <c r="HH43" s="171"/>
      <c r="HI43" s="171"/>
      <c r="HJ43" s="171"/>
      <c r="HK43" s="165"/>
      <c r="HL43" s="165"/>
      <c r="HM43" s="171"/>
      <c r="HN43" s="5" t="s">
        <v>383</v>
      </c>
      <c r="HO43" s="5" t="s">
        <v>383</v>
      </c>
      <c r="HP43" s="171"/>
      <c r="HQ43" s="171"/>
      <c r="HR43" s="165"/>
      <c r="HS43" s="165"/>
      <c r="HT43" s="171"/>
      <c r="HU43" s="171"/>
      <c r="HV43" s="171"/>
      <c r="HW43" s="171"/>
      <c r="HX43" s="171"/>
      <c r="HY43" s="165"/>
      <c r="HZ43" s="165"/>
      <c r="IA43" s="171"/>
      <c r="IB43" s="171"/>
      <c r="IC43" s="171"/>
      <c r="ID43" s="171"/>
      <c r="IE43" s="171"/>
      <c r="IF43" s="166"/>
      <c r="IG43" s="165"/>
      <c r="IH43" s="171"/>
      <c r="II43" s="171"/>
      <c r="IJ43" s="171"/>
      <c r="IK43" s="171"/>
      <c r="IL43" s="171"/>
      <c r="IM43" s="165"/>
      <c r="IN43" s="165"/>
      <c r="IO43" s="171"/>
      <c r="IP43" s="171"/>
      <c r="IQ43" s="171"/>
      <c r="IR43" s="171"/>
      <c r="IS43" s="171"/>
      <c r="IT43" s="165"/>
      <c r="IU43" s="165"/>
      <c r="IV43" s="171"/>
      <c r="IW43" s="171"/>
      <c r="IX43" s="171"/>
      <c r="IY43" s="171"/>
      <c r="IZ43" s="171"/>
      <c r="JA43" s="165"/>
      <c r="JB43" s="165"/>
      <c r="JC43" s="171"/>
      <c r="JD43" s="171"/>
      <c r="JE43" s="171"/>
      <c r="JF43" s="171"/>
      <c r="JG43" s="171"/>
      <c r="JH43" s="165"/>
      <c r="JI43" s="165"/>
      <c r="JJ43" s="171"/>
      <c r="JK43" s="171"/>
      <c r="JL43" s="171"/>
      <c r="JM43" s="171"/>
      <c r="JN43" s="5"/>
      <c r="JO43" s="165"/>
      <c r="JP43" s="165"/>
      <c r="JQ43" s="5"/>
      <c r="JR43" s="5"/>
      <c r="JS43" s="5"/>
      <c r="JT43" s="5"/>
      <c r="JU43" s="5"/>
      <c r="JV43" s="165"/>
      <c r="JW43" s="165"/>
      <c r="JX43" s="5"/>
      <c r="JY43" s="5"/>
      <c r="JZ43" s="5"/>
      <c r="KA43" s="5"/>
      <c r="KB43" s="5"/>
      <c r="KC43" s="165"/>
      <c r="KD43" s="165"/>
      <c r="KE43" s="5"/>
      <c r="KF43" s="5"/>
      <c r="KG43" s="5"/>
      <c r="KH43" s="5"/>
      <c r="KI43" s="5"/>
      <c r="KJ43" s="142"/>
      <c r="KK43" s="165"/>
      <c r="KL43" s="5"/>
      <c r="KM43" s="5"/>
      <c r="KN43" s="5"/>
      <c r="KO43" s="5"/>
      <c r="KP43" s="5"/>
      <c r="KQ43" s="165"/>
      <c r="KR43" s="166"/>
      <c r="KS43" s="5"/>
      <c r="KT43" s="5"/>
      <c r="KU43" s="5"/>
      <c r="KV43" s="5"/>
      <c r="KW43" s="5"/>
      <c r="KX43" s="165"/>
      <c r="KY43" s="165"/>
      <c r="KZ43" s="166"/>
      <c r="LA43" s="166"/>
      <c r="LB43" s="5"/>
      <c r="LC43" s="5"/>
      <c r="LD43" s="5"/>
      <c r="LE43" s="165"/>
      <c r="LF43" s="165"/>
      <c r="LG43" s="5"/>
      <c r="LH43" s="5"/>
      <c r="LI43" s="5"/>
      <c r="LJ43" s="5"/>
      <c r="LK43" s="5"/>
      <c r="LL43" s="165"/>
      <c r="LM43" s="165"/>
      <c r="LN43" s="5"/>
      <c r="LO43" s="5"/>
      <c r="LP43" s="5"/>
      <c r="LQ43" s="5"/>
      <c r="LR43" s="5"/>
      <c r="LS43" s="165"/>
      <c r="LT43" s="165"/>
      <c r="LU43" s="5"/>
      <c r="LV43" s="5"/>
      <c r="LW43" s="5"/>
      <c r="LX43" s="5"/>
      <c r="LY43" s="5"/>
      <c r="LZ43" s="165"/>
      <c r="MA43" s="165"/>
      <c r="MB43" s="5"/>
      <c r="MC43" s="5"/>
      <c r="MD43" s="5"/>
      <c r="ME43" s="5"/>
      <c r="MF43" s="5"/>
      <c r="MG43" s="165"/>
      <c r="MH43" s="165"/>
      <c r="MI43" s="5"/>
      <c r="MJ43" s="5"/>
      <c r="MK43" s="5"/>
      <c r="ML43" s="5"/>
      <c r="MM43" s="5"/>
      <c r="MN43" s="165"/>
      <c r="MO43" s="165"/>
      <c r="MP43" s="5"/>
      <c r="MQ43" s="5"/>
      <c r="MR43" s="5"/>
      <c r="MS43" s="5"/>
      <c r="MT43" s="5"/>
      <c r="MU43" s="165"/>
      <c r="MV43" s="165"/>
      <c r="MW43" s="5"/>
      <c r="MX43" s="5"/>
      <c r="MY43" s="5"/>
      <c r="MZ43" s="5"/>
      <c r="NA43" s="5"/>
      <c r="NB43" s="165"/>
      <c r="NC43" s="166"/>
      <c r="ND43" s="166" t="s">
        <v>1024</v>
      </c>
      <c r="NE43" s="5"/>
      <c r="NF43" s="5"/>
      <c r="NG43" s="5"/>
      <c r="NH43" s="5"/>
      <c r="NI43" s="168"/>
      <c r="NJ43" s="165"/>
      <c r="NK43" s="5"/>
      <c r="NL43" s="5"/>
      <c r="NM43" s="5"/>
      <c r="NN43" s="5"/>
      <c r="NO43" s="5"/>
      <c r="NP43" s="165"/>
      <c r="NQ43" s="165"/>
      <c r="NR43" s="5"/>
      <c r="NS43" s="5"/>
      <c r="NT43" s="5"/>
      <c r="NU43" s="5"/>
      <c r="NV43" s="5"/>
      <c r="NW43" s="165"/>
      <c r="NX43" s="165"/>
      <c r="NY43" s="5"/>
      <c r="NZ43" s="5"/>
      <c r="OA43" s="5"/>
      <c r="OB43" s="5"/>
      <c r="OC43" s="5"/>
      <c r="OD43" s="165"/>
      <c r="OE43" s="165"/>
      <c r="OF43" s="5"/>
      <c r="OG43" s="5"/>
      <c r="OH43" s="5"/>
      <c r="OI43" s="5"/>
      <c r="OJ43" s="5"/>
      <c r="OK43" s="165"/>
      <c r="OL43" s="165"/>
      <c r="OM43" s="5"/>
      <c r="ON43" s="5"/>
      <c r="OO43" s="5"/>
      <c r="OP43" s="5"/>
      <c r="OQ43" s="5"/>
      <c r="OR43" s="165"/>
      <c r="OS43" s="165"/>
      <c r="OT43" s="5"/>
      <c r="OU43" s="5"/>
      <c r="OV43" s="5"/>
      <c r="OW43" s="5"/>
      <c r="OX43" s="5"/>
      <c r="OY43" s="165"/>
      <c r="OZ43" s="165"/>
      <c r="PA43" s="5"/>
      <c r="PB43" s="5"/>
      <c r="PC43" s="5"/>
      <c r="PD43" s="5"/>
      <c r="PE43" s="5"/>
      <c r="PF43" s="165"/>
      <c r="PG43" s="165"/>
      <c r="PH43" s="5"/>
      <c r="PI43" s="5"/>
      <c r="PJ43" s="5"/>
      <c r="PK43" s="5"/>
      <c r="PL43" s="5"/>
      <c r="PM43" s="165"/>
      <c r="PN43" s="165"/>
      <c r="PO43" s="5"/>
      <c r="PP43" s="5"/>
    </row>
    <row r="44" spans="1:432">
      <c r="A44" s="294" t="s">
        <v>452</v>
      </c>
      <c r="B44" s="184">
        <v>30</v>
      </c>
      <c r="C44" s="170">
        <f>COUNTIF(F44:DX44,"x")</f>
        <v>16</v>
      </c>
      <c r="D44" s="280">
        <v>30</v>
      </c>
      <c r="E44" s="170">
        <f t="shared" si="14"/>
        <v>10</v>
      </c>
      <c r="F44" s="161">
        <f t="shared" si="15"/>
        <v>-10</v>
      </c>
      <c r="G44" s="164"/>
      <c r="H44" s="165"/>
      <c r="I44" s="5" t="s">
        <v>380</v>
      </c>
      <c r="J44" s="5" t="s">
        <v>380</v>
      </c>
      <c r="K44" s="171"/>
      <c r="L44" s="171"/>
      <c r="M44" s="171"/>
      <c r="N44" s="165"/>
      <c r="O44" s="165"/>
      <c r="P44" s="5" t="s">
        <v>380</v>
      </c>
      <c r="Q44" s="171"/>
      <c r="R44" s="171"/>
      <c r="S44" s="171"/>
      <c r="T44" s="171"/>
      <c r="U44" s="165"/>
      <c r="V44" s="165"/>
      <c r="W44" s="171"/>
      <c r="X44" s="171"/>
      <c r="Y44" s="171"/>
      <c r="Z44" s="5" t="s">
        <v>380</v>
      </c>
      <c r="AA44" s="5" t="s">
        <v>380</v>
      </c>
      <c r="AB44" s="165" t="s">
        <v>983</v>
      </c>
      <c r="AC44" s="165"/>
      <c r="AD44" s="5" t="s">
        <v>380</v>
      </c>
      <c r="AE44" s="171"/>
      <c r="AF44" s="171"/>
      <c r="AG44" s="171"/>
      <c r="AH44" s="171"/>
      <c r="AI44" s="165"/>
      <c r="AJ44" s="165"/>
      <c r="AK44" s="171"/>
      <c r="AL44" s="171"/>
      <c r="AM44" s="171"/>
      <c r="AN44" s="176" t="s">
        <v>592</v>
      </c>
      <c r="AO44" s="176" t="s">
        <v>592</v>
      </c>
      <c r="AP44" s="165" t="s">
        <v>592</v>
      </c>
      <c r="AQ44" s="165" t="s">
        <v>592</v>
      </c>
      <c r="AR44" s="171"/>
      <c r="AS44" s="171"/>
      <c r="AT44" s="5" t="s">
        <v>380</v>
      </c>
      <c r="AU44" s="5" t="s">
        <v>380</v>
      </c>
      <c r="AV44" s="5" t="s">
        <v>380</v>
      </c>
      <c r="AW44" s="165" t="s">
        <v>983</v>
      </c>
      <c r="AX44" s="165" t="s">
        <v>983</v>
      </c>
      <c r="AY44" s="171"/>
      <c r="AZ44" s="171"/>
      <c r="BA44" s="171"/>
      <c r="BB44" s="171"/>
      <c r="BC44" s="171"/>
      <c r="BD44" s="165"/>
      <c r="BE44" s="165"/>
      <c r="BF44" s="5" t="s">
        <v>380</v>
      </c>
      <c r="BG44" s="171"/>
      <c r="BH44" s="171"/>
      <c r="BI44" s="171"/>
      <c r="BJ44" s="171"/>
      <c r="BK44" s="165"/>
      <c r="BL44" s="165"/>
      <c r="BM44" s="171"/>
      <c r="BN44" s="171">
        <f t="shared" si="18"/>
        <v>10</v>
      </c>
      <c r="BO44" s="174" t="s">
        <v>383</v>
      </c>
      <c r="BP44" s="171"/>
      <c r="BQ44" s="171"/>
      <c r="BR44" s="174" t="s">
        <v>383</v>
      </c>
      <c r="BS44" s="165"/>
      <c r="BT44" s="165"/>
      <c r="BU44" s="171"/>
      <c r="BV44" s="171"/>
      <c r="BW44" s="171"/>
      <c r="BX44" s="171"/>
      <c r="BY44" s="171"/>
      <c r="BZ44" s="165" t="s">
        <v>248</v>
      </c>
      <c r="CA44" s="165" t="s">
        <v>248</v>
      </c>
      <c r="CB44" s="166" t="s">
        <v>248</v>
      </c>
      <c r="CC44" s="166" t="s">
        <v>248</v>
      </c>
      <c r="CD44" s="171"/>
      <c r="CE44" s="171"/>
      <c r="CF44" s="171"/>
      <c r="CG44" s="165"/>
      <c r="CH44" s="165"/>
      <c r="CI44" s="171"/>
      <c r="CJ44" s="174" t="s">
        <v>383</v>
      </c>
      <c r="CK44" s="171"/>
      <c r="CL44" s="171"/>
      <c r="CM44" s="171"/>
      <c r="CN44" s="167"/>
      <c r="CO44" s="165"/>
      <c r="CP44" s="171"/>
      <c r="CQ44" s="171"/>
      <c r="CR44" s="171"/>
      <c r="CS44" s="209"/>
      <c r="CT44" s="174">
        <f>COUNTIF(BO44:CS44,"X")</f>
        <v>3</v>
      </c>
      <c r="CU44" s="233"/>
      <c r="CV44" s="165"/>
      <c r="CW44" s="165"/>
      <c r="CX44" s="171"/>
      <c r="CY44" s="171"/>
      <c r="CZ44" s="171"/>
      <c r="DA44" s="171"/>
      <c r="DB44" s="171"/>
      <c r="DC44" s="165"/>
      <c r="DD44" s="165"/>
      <c r="DE44" s="5" t="s">
        <v>248</v>
      </c>
      <c r="DF44" s="171"/>
      <c r="DG44" s="171"/>
      <c r="DH44" s="171"/>
      <c r="DI44" s="166" t="s">
        <v>248</v>
      </c>
      <c r="DJ44" s="165" t="s">
        <v>248</v>
      </c>
      <c r="DK44" s="165" t="s">
        <v>248</v>
      </c>
      <c r="DL44" s="166" t="s">
        <v>248</v>
      </c>
      <c r="DM44" s="174" t="s">
        <v>383</v>
      </c>
      <c r="DN44" s="174" t="s">
        <v>383</v>
      </c>
      <c r="DO44" s="171"/>
      <c r="DP44" s="171"/>
      <c r="DQ44" s="165"/>
      <c r="DR44" s="165"/>
      <c r="DS44" s="174" t="s">
        <v>383</v>
      </c>
      <c r="DT44" s="171"/>
      <c r="DU44" s="171"/>
      <c r="DV44" s="171"/>
      <c r="DW44" s="171"/>
      <c r="DX44" s="165"/>
      <c r="DY44" s="166"/>
      <c r="DZ44" s="171"/>
      <c r="EA44" s="171"/>
      <c r="EB44" s="171"/>
      <c r="EC44" s="171"/>
      <c r="ED44" s="5" t="s">
        <v>383</v>
      </c>
      <c r="EE44" s="165"/>
      <c r="EF44" s="165"/>
      <c r="EG44" s="171"/>
      <c r="EH44" s="171"/>
      <c r="EI44" s="171"/>
      <c r="EJ44" s="171"/>
      <c r="EK44" s="171"/>
      <c r="EL44" s="165"/>
      <c r="EM44" s="165"/>
      <c r="EN44" s="5" t="s">
        <v>248</v>
      </c>
      <c r="EO44" s="171"/>
      <c r="EP44" s="171"/>
      <c r="EQ44" s="171"/>
      <c r="ER44" s="5" t="s">
        <v>383</v>
      </c>
      <c r="ES44" s="165" t="s">
        <v>980</v>
      </c>
      <c r="ET44" s="165" t="s">
        <v>248</v>
      </c>
      <c r="EU44" s="5" t="s">
        <v>383</v>
      </c>
      <c r="EV44" s="5" t="s">
        <v>380</v>
      </c>
      <c r="EW44" s="5" t="s">
        <v>380</v>
      </c>
      <c r="EX44" s="171"/>
      <c r="EY44" s="171"/>
      <c r="EZ44" s="165"/>
      <c r="FA44" s="179"/>
      <c r="FB44" s="171"/>
      <c r="FC44" s="171"/>
      <c r="FD44" s="5"/>
      <c r="FE44" s="5"/>
      <c r="FF44" s="5"/>
      <c r="FG44" s="165" t="s">
        <v>248</v>
      </c>
      <c r="FH44" s="165" t="s">
        <v>248</v>
      </c>
      <c r="FI44" s="166" t="s">
        <v>248</v>
      </c>
      <c r="FJ44" s="5" t="s">
        <v>383</v>
      </c>
      <c r="FK44" s="171"/>
      <c r="FL44" s="171"/>
      <c r="FM44" s="171"/>
      <c r="FN44" s="165"/>
      <c r="FO44" s="165"/>
      <c r="FP44" s="5" t="s">
        <v>383</v>
      </c>
      <c r="FQ44" s="171"/>
      <c r="FR44" s="171"/>
      <c r="FS44" s="171"/>
      <c r="FT44" s="171"/>
      <c r="FU44" s="165"/>
      <c r="FV44" s="165"/>
      <c r="FW44" s="171"/>
      <c r="FX44" s="171"/>
      <c r="FY44" s="171"/>
      <c r="FZ44" s="171"/>
      <c r="GA44" s="171"/>
      <c r="GB44" s="165"/>
      <c r="GC44" s="165"/>
      <c r="GD44" s="171"/>
      <c r="GE44" s="171"/>
      <c r="GF44" s="171"/>
      <c r="GG44" s="171"/>
      <c r="GH44" s="5"/>
      <c r="GI44" s="165"/>
      <c r="GJ44" s="165"/>
      <c r="GK44" s="5" t="s">
        <v>383</v>
      </c>
      <c r="GL44" s="171"/>
      <c r="GM44" s="171"/>
      <c r="GN44" s="171"/>
      <c r="GO44" s="171"/>
      <c r="GP44" s="165"/>
      <c r="GQ44" s="165"/>
      <c r="GR44" s="171"/>
      <c r="GS44" s="171"/>
      <c r="GT44" s="171"/>
      <c r="GU44" s="171"/>
      <c r="GV44" s="171"/>
      <c r="GW44" s="165"/>
      <c r="GX44" s="165"/>
      <c r="GY44" s="5" t="s">
        <v>383</v>
      </c>
      <c r="GZ44" s="171"/>
      <c r="HA44" s="171"/>
      <c r="HB44" s="171"/>
      <c r="HC44" s="5" t="s">
        <v>248</v>
      </c>
      <c r="HD44" s="165" t="s">
        <v>248</v>
      </c>
      <c r="HE44" s="165" t="s">
        <v>248</v>
      </c>
      <c r="HF44" s="5" t="s">
        <v>383</v>
      </c>
      <c r="HG44" s="5" t="s">
        <v>383</v>
      </c>
      <c r="HH44" s="5" t="s">
        <v>383</v>
      </c>
      <c r="HI44" s="5" t="s">
        <v>383</v>
      </c>
      <c r="HJ44" s="5" t="s">
        <v>383</v>
      </c>
      <c r="HK44" s="165" t="s">
        <v>248</v>
      </c>
      <c r="HL44" s="165" t="s">
        <v>248</v>
      </c>
      <c r="HM44" s="5" t="s">
        <v>383</v>
      </c>
      <c r="HN44" s="5" t="s">
        <v>383</v>
      </c>
      <c r="HO44" s="5" t="s">
        <v>383</v>
      </c>
      <c r="HP44" s="5" t="s">
        <v>383</v>
      </c>
      <c r="HQ44" s="5" t="s">
        <v>383</v>
      </c>
      <c r="HR44" s="165" t="s">
        <v>248</v>
      </c>
      <c r="HS44" s="165" t="s">
        <v>248</v>
      </c>
      <c r="HT44" s="171"/>
      <c r="HU44" s="171"/>
      <c r="HV44" s="171"/>
      <c r="HW44" s="171"/>
      <c r="HX44" s="171"/>
      <c r="HY44" s="165"/>
      <c r="HZ44" s="165"/>
      <c r="IA44" s="171"/>
      <c r="IB44" s="171"/>
      <c r="IC44" s="171"/>
      <c r="ID44" s="171"/>
      <c r="IE44" s="171"/>
      <c r="IF44" s="166"/>
      <c r="IG44" s="165"/>
      <c r="IH44" s="171"/>
      <c r="II44" s="171"/>
      <c r="IJ44" s="171"/>
      <c r="IK44" s="171"/>
      <c r="IL44" s="171"/>
      <c r="IM44" s="165"/>
      <c r="IN44" s="165"/>
      <c r="IO44" s="171"/>
      <c r="IP44" s="171"/>
      <c r="IQ44" s="171"/>
      <c r="IR44" s="171"/>
      <c r="IS44" s="5" t="s">
        <v>380</v>
      </c>
      <c r="IT44" s="165"/>
      <c r="IU44" s="165"/>
      <c r="IV44" s="171"/>
      <c r="IW44" s="171"/>
      <c r="IX44" s="171"/>
      <c r="IY44" s="171"/>
      <c r="IZ44" s="171"/>
      <c r="JA44" s="165"/>
      <c r="JB44" s="165"/>
      <c r="JC44" s="171"/>
      <c r="JD44" s="171"/>
      <c r="JE44" s="171"/>
      <c r="JF44" s="171"/>
      <c r="JG44" s="5" t="s">
        <v>248</v>
      </c>
      <c r="JH44" s="165"/>
      <c r="JI44" s="165"/>
      <c r="JJ44" s="171"/>
      <c r="JK44" s="171"/>
      <c r="JL44" s="171"/>
      <c r="JM44" s="171"/>
      <c r="JN44" s="5"/>
      <c r="JO44" s="165"/>
      <c r="JP44" s="165"/>
      <c r="JQ44" s="5"/>
      <c r="JR44" s="5"/>
      <c r="JS44" s="5"/>
      <c r="JT44" s="5"/>
      <c r="JU44" s="5"/>
      <c r="JV44" s="165"/>
      <c r="JW44" s="165"/>
      <c r="JX44" s="5"/>
      <c r="JY44" s="5"/>
      <c r="JZ44" s="5"/>
      <c r="KA44" s="5"/>
      <c r="KB44" s="5"/>
      <c r="KC44" s="165"/>
      <c r="KD44" s="165"/>
      <c r="KE44" s="5"/>
      <c r="KF44" s="5"/>
      <c r="KG44" s="5"/>
      <c r="KH44" s="5"/>
      <c r="KI44" s="5"/>
      <c r="KJ44" s="142"/>
      <c r="KK44" s="165"/>
      <c r="KL44" s="5"/>
      <c r="KM44" s="5"/>
      <c r="KN44" s="5"/>
      <c r="KO44" s="5"/>
      <c r="KP44" s="5"/>
      <c r="KQ44" s="165"/>
      <c r="KR44" s="166"/>
      <c r="KS44" s="5"/>
      <c r="KT44" s="5"/>
      <c r="KU44" s="5"/>
      <c r="KV44" s="5"/>
      <c r="KW44" s="5"/>
      <c r="KX44" s="165"/>
      <c r="KY44" s="165"/>
      <c r="KZ44" s="166"/>
      <c r="LA44" s="166"/>
      <c r="LB44" s="5"/>
      <c r="LC44" s="5"/>
      <c r="LD44" s="5"/>
      <c r="LE44" s="165"/>
      <c r="LF44" s="165"/>
      <c r="LG44" s="5"/>
      <c r="LH44" s="5"/>
      <c r="LI44" s="5"/>
      <c r="LJ44" s="5"/>
      <c r="LK44" s="5"/>
      <c r="LL44" s="165"/>
      <c r="LM44" s="165"/>
      <c r="LN44" s="5"/>
      <c r="LO44" s="5"/>
      <c r="LP44" s="5"/>
      <c r="LQ44" s="5"/>
      <c r="LR44" s="5"/>
      <c r="LS44" s="165"/>
      <c r="LT44" s="165"/>
      <c r="LU44" s="5"/>
      <c r="LV44" s="5"/>
      <c r="LW44" s="5"/>
      <c r="LX44" s="5"/>
      <c r="LY44" s="5"/>
      <c r="LZ44" s="165"/>
      <c r="MA44" s="165"/>
      <c r="MB44" s="5"/>
      <c r="MC44" s="5"/>
      <c r="MD44" s="5"/>
      <c r="ME44" s="5"/>
      <c r="MF44" s="5"/>
      <c r="MG44" s="165"/>
      <c r="MH44" s="165"/>
      <c r="MI44" s="5"/>
      <c r="MJ44" s="5"/>
      <c r="MK44" s="5"/>
      <c r="ML44" s="5"/>
      <c r="MM44" s="5"/>
      <c r="MN44" s="165"/>
      <c r="MO44" s="165"/>
      <c r="MP44" s="5"/>
      <c r="MQ44" s="5"/>
      <c r="MR44" s="5"/>
      <c r="MS44" s="5"/>
      <c r="MT44" s="5"/>
      <c r="MU44" s="165"/>
      <c r="MV44" s="165"/>
      <c r="MW44" s="5"/>
      <c r="MX44" s="5"/>
      <c r="MY44" s="5"/>
      <c r="MZ44" s="5" t="s">
        <v>380</v>
      </c>
      <c r="NA44" s="5" t="s">
        <v>380</v>
      </c>
      <c r="NB44" s="165" t="s">
        <v>380</v>
      </c>
      <c r="NC44" s="166" t="s">
        <v>380</v>
      </c>
      <c r="ND44" s="166" t="s">
        <v>380</v>
      </c>
      <c r="NE44" s="5" t="s">
        <v>380</v>
      </c>
      <c r="NF44" s="5" t="s">
        <v>380</v>
      </c>
      <c r="NG44" s="5" t="s">
        <v>380</v>
      </c>
      <c r="NH44" s="5" t="s">
        <v>380</v>
      </c>
      <c r="NI44" s="168" t="s">
        <v>380</v>
      </c>
      <c r="NJ44" s="165" t="s">
        <v>380</v>
      </c>
      <c r="NK44" s="5" t="s">
        <v>1016</v>
      </c>
      <c r="NL44" s="5"/>
      <c r="NM44" s="5"/>
      <c r="NN44" s="5"/>
      <c r="NO44" s="5"/>
      <c r="NP44" s="165"/>
      <c r="NQ44" s="165"/>
      <c r="NR44" s="5"/>
      <c r="NS44" s="5"/>
      <c r="NT44" s="5"/>
      <c r="NU44" s="5"/>
      <c r="NV44" s="5"/>
      <c r="NW44" s="165"/>
      <c r="NX44" s="165"/>
      <c r="NY44" s="5"/>
      <c r="NZ44" s="5"/>
      <c r="OA44" s="5"/>
      <c r="OB44" s="5"/>
      <c r="OC44" s="5"/>
      <c r="OD44" s="165"/>
      <c r="OE44" s="165"/>
      <c r="OF44" s="5"/>
      <c r="OG44" s="5"/>
      <c r="OH44" s="5"/>
      <c r="OI44" s="5"/>
      <c r="OJ44" s="5"/>
      <c r="OK44" s="165"/>
      <c r="OL44" s="165"/>
      <c r="OM44" s="5"/>
      <c r="ON44" s="5"/>
      <c r="OO44" s="5"/>
      <c r="OP44" s="5"/>
      <c r="OQ44" s="5"/>
      <c r="OR44" s="165"/>
      <c r="OS44" s="165"/>
      <c r="OT44" s="5"/>
      <c r="OU44" s="5"/>
      <c r="OV44" s="5"/>
      <c r="OW44" s="5"/>
      <c r="OX44" s="5"/>
      <c r="OY44" s="165"/>
      <c r="OZ44" s="165"/>
      <c r="PA44" s="5"/>
      <c r="PB44" s="5"/>
      <c r="PC44" s="5"/>
      <c r="PD44" s="5"/>
      <c r="PE44" s="5"/>
      <c r="PF44" s="165"/>
      <c r="PG44" s="165"/>
      <c r="PH44" s="5"/>
      <c r="PI44" s="5"/>
      <c r="PJ44" s="5"/>
      <c r="PK44" s="5"/>
      <c r="PL44" s="5"/>
      <c r="PM44" s="165"/>
      <c r="PN44" s="165"/>
      <c r="PO44" s="5"/>
      <c r="PP44" s="5"/>
    </row>
    <row r="45" spans="1:432">
      <c r="A45" s="294" t="s">
        <v>454</v>
      </c>
      <c r="B45" s="184">
        <v>31</v>
      </c>
      <c r="C45" s="170">
        <f t="shared" si="12"/>
        <v>3</v>
      </c>
      <c r="D45" s="280">
        <v>11</v>
      </c>
      <c r="E45" s="170">
        <f t="shared" si="14"/>
        <v>10</v>
      </c>
      <c r="F45" s="161">
        <f t="shared" si="15"/>
        <v>10</v>
      </c>
      <c r="G45" s="164"/>
      <c r="H45" s="165"/>
      <c r="I45" s="171"/>
      <c r="J45" s="171"/>
      <c r="K45" s="171"/>
      <c r="L45" s="171"/>
      <c r="M45" s="171"/>
      <c r="N45" s="165"/>
      <c r="O45" s="165"/>
      <c r="P45" s="171"/>
      <c r="Q45" s="171"/>
      <c r="R45" s="171"/>
      <c r="S45" s="171"/>
      <c r="T45" s="171"/>
      <c r="U45" s="165"/>
      <c r="V45" s="165"/>
      <c r="W45" s="171"/>
      <c r="X45" s="171"/>
      <c r="Y45" s="171"/>
      <c r="Z45" s="171"/>
      <c r="AA45" s="171"/>
      <c r="AB45" s="165"/>
      <c r="AC45" s="165"/>
      <c r="AD45" s="171"/>
      <c r="AE45" s="171"/>
      <c r="AF45" s="171"/>
      <c r="AG45" s="171"/>
      <c r="AH45" s="171"/>
      <c r="AI45" s="165"/>
      <c r="AJ45" s="165"/>
      <c r="AK45" s="171"/>
      <c r="AL45" s="5" t="s">
        <v>380</v>
      </c>
      <c r="AM45" s="171"/>
      <c r="AN45" s="171"/>
      <c r="AO45" s="5" t="s">
        <v>380</v>
      </c>
      <c r="AP45" s="165"/>
      <c r="AQ45" s="165"/>
      <c r="AR45" s="171"/>
      <c r="AS45" s="171"/>
      <c r="AT45" s="171"/>
      <c r="AU45" s="171"/>
      <c r="AV45" s="171"/>
      <c r="AW45" s="165"/>
      <c r="AX45" s="165"/>
      <c r="AY45" s="171"/>
      <c r="AZ45" s="171"/>
      <c r="BA45" s="171"/>
      <c r="BB45" s="171"/>
      <c r="BC45" s="171"/>
      <c r="BD45" s="165"/>
      <c r="BE45" s="165"/>
      <c r="BF45" s="171"/>
      <c r="BG45" s="171"/>
      <c r="BH45" s="171"/>
      <c r="BI45" s="171"/>
      <c r="BJ45" s="171"/>
      <c r="BK45" s="165"/>
      <c r="BL45" s="165"/>
      <c r="BM45" s="171"/>
      <c r="BN45" s="171">
        <f t="shared" si="18"/>
        <v>2</v>
      </c>
      <c r="BO45" s="171"/>
      <c r="BP45" s="171"/>
      <c r="BQ45" s="171"/>
      <c r="BR45" s="171"/>
      <c r="BS45" s="165"/>
      <c r="BT45" s="165"/>
      <c r="BU45" s="171"/>
      <c r="BV45" s="171"/>
      <c r="BW45" s="171"/>
      <c r="BX45" s="171"/>
      <c r="BY45" s="171"/>
      <c r="BZ45" s="165"/>
      <c r="CA45" s="165"/>
      <c r="CB45" s="166" t="s">
        <v>248</v>
      </c>
      <c r="CC45" s="166"/>
      <c r="CD45" s="171"/>
      <c r="CE45" s="171"/>
      <c r="CF45" s="171"/>
      <c r="CG45" s="165"/>
      <c r="CH45" s="165"/>
      <c r="CI45" s="171"/>
      <c r="CJ45" s="171"/>
      <c r="CK45" s="171"/>
      <c r="CL45" s="171"/>
      <c r="CM45" s="171"/>
      <c r="CN45" s="167"/>
      <c r="CO45" s="165"/>
      <c r="CP45" s="171"/>
      <c r="CQ45" s="171"/>
      <c r="CR45" s="171"/>
      <c r="CS45" s="209"/>
      <c r="CT45" s="174">
        <f t="shared" si="13"/>
        <v>0</v>
      </c>
      <c r="CU45" s="174" t="s">
        <v>383</v>
      </c>
      <c r="CV45" s="165"/>
      <c r="CW45" s="165"/>
      <c r="CX45" s="171"/>
      <c r="CY45" s="171"/>
      <c r="CZ45" s="171"/>
      <c r="DA45" s="171"/>
      <c r="DB45" s="171"/>
      <c r="DC45" s="165"/>
      <c r="DD45" s="165"/>
      <c r="DE45" s="171"/>
      <c r="DF45" s="171"/>
      <c r="DG45" s="171"/>
      <c r="DH45" s="171"/>
      <c r="DI45" s="166" t="s">
        <v>248</v>
      </c>
      <c r="DJ45" s="165" t="s">
        <v>248</v>
      </c>
      <c r="DK45" s="165" t="s">
        <v>248</v>
      </c>
      <c r="DL45" s="166"/>
      <c r="DM45" s="171"/>
      <c r="DN45" s="171"/>
      <c r="DO45" s="171"/>
      <c r="DP45" s="171"/>
      <c r="DQ45" s="165"/>
      <c r="DR45" s="165"/>
      <c r="DS45" s="171"/>
      <c r="DT45" s="171"/>
      <c r="DU45" s="171"/>
      <c r="DV45" s="171"/>
      <c r="DW45" s="171"/>
      <c r="DX45" s="165"/>
      <c r="DY45" s="166"/>
      <c r="DZ45" s="171"/>
      <c r="EA45" s="171"/>
      <c r="EB45" s="171"/>
      <c r="EC45" s="171"/>
      <c r="ED45" s="171"/>
      <c r="EE45" s="165"/>
      <c r="EF45" s="165"/>
      <c r="EG45" s="171"/>
      <c r="EH45" s="171"/>
      <c r="EI45" s="171"/>
      <c r="EJ45" s="171"/>
      <c r="EK45" s="5" t="s">
        <v>383</v>
      </c>
      <c r="EL45" s="165"/>
      <c r="EM45" s="165"/>
      <c r="EN45" s="171"/>
      <c r="EO45" s="171"/>
      <c r="EP45" s="171"/>
      <c r="EQ45" s="171"/>
      <c r="ER45" s="171"/>
      <c r="ES45" s="165"/>
      <c r="ET45" s="165"/>
      <c r="EU45" s="171"/>
      <c r="EV45" s="171"/>
      <c r="EW45" s="171"/>
      <c r="EX45" s="171"/>
      <c r="EY45" s="171"/>
      <c r="EZ45" s="165"/>
      <c r="FA45" s="179"/>
      <c r="FB45" s="171"/>
      <c r="FC45" s="171"/>
      <c r="FD45" s="5"/>
      <c r="FE45" s="5"/>
      <c r="FF45" s="5"/>
      <c r="FG45" s="165"/>
      <c r="FH45" s="165"/>
      <c r="FI45" s="166"/>
      <c r="FJ45" s="171"/>
      <c r="FK45" s="171"/>
      <c r="FL45" s="171"/>
      <c r="FM45" s="171"/>
      <c r="FN45" s="165"/>
      <c r="FO45" s="165"/>
      <c r="FP45" s="171"/>
      <c r="FQ45" s="171"/>
      <c r="FR45" s="171"/>
      <c r="FS45" s="171"/>
      <c r="FT45" s="171"/>
      <c r="FU45" s="165"/>
      <c r="FV45" s="165"/>
      <c r="FW45" s="171"/>
      <c r="FX45" s="171"/>
      <c r="FY45" s="171"/>
      <c r="FZ45" s="171"/>
      <c r="GA45" s="171"/>
      <c r="GB45" s="165"/>
      <c r="GC45" s="165"/>
      <c r="GD45" s="171"/>
      <c r="GE45" s="171"/>
      <c r="GF45" s="171"/>
      <c r="GG45" s="171"/>
      <c r="GH45" s="5" t="s">
        <v>380</v>
      </c>
      <c r="GI45" s="165" t="s">
        <v>248</v>
      </c>
      <c r="GJ45" s="165" t="s">
        <v>248</v>
      </c>
      <c r="GK45" s="5" t="s">
        <v>380</v>
      </c>
      <c r="GL45" s="5" t="s">
        <v>380</v>
      </c>
      <c r="GM45" s="5" t="s">
        <v>380</v>
      </c>
      <c r="GN45" s="5" t="s">
        <v>380</v>
      </c>
      <c r="GO45" s="5" t="s">
        <v>380</v>
      </c>
      <c r="GP45" s="165" t="s">
        <v>248</v>
      </c>
      <c r="GQ45" s="165"/>
      <c r="GR45" s="5" t="s">
        <v>383</v>
      </c>
      <c r="GS45" s="171"/>
      <c r="GT45" s="171"/>
      <c r="GU45" s="171"/>
      <c r="GV45" s="171"/>
      <c r="GW45" s="165"/>
      <c r="GX45" s="165"/>
      <c r="GY45" s="171"/>
      <c r="GZ45" s="171"/>
      <c r="HA45" s="171"/>
      <c r="HB45" s="171"/>
      <c r="HC45" s="171"/>
      <c r="HD45" s="165"/>
      <c r="HE45" s="165"/>
      <c r="HF45" s="171"/>
      <c r="HG45" s="171"/>
      <c r="HH45" s="171"/>
      <c r="HI45" s="171"/>
      <c r="HJ45" s="171"/>
      <c r="HK45" s="165"/>
      <c r="HL45" s="165"/>
      <c r="HM45" s="171"/>
      <c r="HN45" s="171"/>
      <c r="HO45" s="5"/>
      <c r="HP45" s="171"/>
      <c r="HQ45" s="171"/>
      <c r="HR45" s="165"/>
      <c r="HS45" s="165"/>
      <c r="HT45" s="171"/>
      <c r="HU45" s="171"/>
      <c r="HV45" s="171"/>
      <c r="HW45" s="171"/>
      <c r="HX45" s="171"/>
      <c r="HY45" s="165"/>
      <c r="HZ45" s="165"/>
      <c r="IA45" s="171"/>
      <c r="IB45" s="171"/>
      <c r="IC45" s="171"/>
      <c r="ID45" s="171"/>
      <c r="IE45" s="171"/>
      <c r="IF45" s="166"/>
      <c r="IG45" s="165"/>
      <c r="IH45" s="171"/>
      <c r="II45" s="171"/>
      <c r="IJ45" s="171"/>
      <c r="IK45" s="171"/>
      <c r="IL45" s="171"/>
      <c r="IM45" s="165"/>
      <c r="IN45" s="165"/>
      <c r="IO45" s="171"/>
      <c r="IP45" s="171"/>
      <c r="IQ45" s="171"/>
      <c r="IR45" s="5" t="s">
        <v>380</v>
      </c>
      <c r="IS45" s="5" t="s">
        <v>380</v>
      </c>
      <c r="IT45" s="165" t="s">
        <v>380</v>
      </c>
      <c r="IU45" s="165"/>
      <c r="IV45" s="171"/>
      <c r="IW45" s="171"/>
      <c r="IX45" s="171"/>
      <c r="IY45" s="171"/>
      <c r="IZ45" s="171"/>
      <c r="JA45" s="165"/>
      <c r="JB45" s="165"/>
      <c r="JC45" s="171"/>
      <c r="JD45" s="171"/>
      <c r="JE45" s="171"/>
      <c r="JF45" s="171"/>
      <c r="JG45" s="171"/>
      <c r="JH45" s="165"/>
      <c r="JI45" s="165"/>
      <c r="JJ45" s="171"/>
      <c r="JK45" s="171"/>
      <c r="JL45" s="171"/>
      <c r="JM45" s="171"/>
      <c r="JN45" s="5"/>
      <c r="JO45" s="165"/>
      <c r="JP45" s="165"/>
      <c r="JQ45" s="5"/>
      <c r="JR45" s="5"/>
      <c r="JS45" s="5"/>
      <c r="JT45" s="5"/>
      <c r="JU45" s="5"/>
      <c r="JV45" s="165"/>
      <c r="JW45" s="165"/>
      <c r="JX45" s="5"/>
      <c r="JY45" s="5"/>
      <c r="JZ45" s="5"/>
      <c r="KA45" s="5"/>
      <c r="KB45" s="5"/>
      <c r="KC45" s="165"/>
      <c r="KD45" s="165"/>
      <c r="KE45" s="5"/>
      <c r="KF45" s="5"/>
      <c r="KG45" s="5"/>
      <c r="KH45" s="5"/>
      <c r="KI45" s="5"/>
      <c r="KJ45" s="142"/>
      <c r="KK45" s="165"/>
      <c r="KL45" s="5"/>
      <c r="KM45" s="5"/>
      <c r="KN45" s="5"/>
      <c r="KO45" s="5"/>
      <c r="KP45" s="5"/>
      <c r="KQ45" s="165"/>
      <c r="KR45" s="166"/>
      <c r="KS45" s="5"/>
      <c r="KT45" s="5"/>
      <c r="KU45" s="5"/>
      <c r="KV45" s="5"/>
      <c r="KW45" s="5"/>
      <c r="KX45" s="165"/>
      <c r="KY45" s="165"/>
      <c r="KZ45" s="166"/>
      <c r="LA45" s="166"/>
      <c r="LB45" s="5"/>
      <c r="LC45" s="5"/>
      <c r="LD45" s="5"/>
      <c r="LE45" s="165"/>
      <c r="LF45" s="165"/>
      <c r="LG45" s="5"/>
      <c r="LH45" s="5"/>
      <c r="LI45" s="5"/>
      <c r="LJ45" s="5"/>
      <c r="LK45" s="5"/>
      <c r="LL45" s="165"/>
      <c r="LM45" s="165"/>
      <c r="LN45" s="5"/>
      <c r="LO45" s="5"/>
      <c r="LP45" s="5"/>
      <c r="LQ45" s="5"/>
      <c r="LR45" s="5"/>
      <c r="LS45" s="165"/>
      <c r="LT45" s="165"/>
      <c r="LU45" s="5"/>
      <c r="LV45" s="5"/>
      <c r="LW45" s="5"/>
      <c r="LX45" s="5"/>
      <c r="LY45" s="5"/>
      <c r="LZ45" s="165"/>
      <c r="MA45" s="165"/>
      <c r="MB45" s="5"/>
      <c r="MC45" s="5"/>
      <c r="MD45" s="5"/>
      <c r="ME45" s="5"/>
      <c r="MF45" s="5"/>
      <c r="MG45" s="165"/>
      <c r="MH45" s="165"/>
      <c r="MI45" s="5"/>
      <c r="MJ45" s="5"/>
      <c r="MK45" s="5"/>
      <c r="ML45" s="5" t="s">
        <v>380</v>
      </c>
      <c r="MM45" s="5" t="s">
        <v>380</v>
      </c>
      <c r="MN45" s="165"/>
      <c r="MO45" s="165"/>
      <c r="MP45" s="5"/>
      <c r="MQ45" s="5"/>
      <c r="MR45" s="5"/>
      <c r="MS45" s="5"/>
      <c r="MT45" s="5"/>
      <c r="MU45" s="165"/>
      <c r="MV45" s="165"/>
      <c r="MW45" s="5"/>
      <c r="MX45" s="5"/>
      <c r="MY45" s="5"/>
      <c r="MZ45" s="5"/>
      <c r="NA45" s="5"/>
      <c r="NB45" s="165" t="s">
        <v>380</v>
      </c>
      <c r="NC45" s="166" t="s">
        <v>380</v>
      </c>
      <c r="ND45" s="166" t="s">
        <v>380</v>
      </c>
      <c r="NE45" s="5" t="s">
        <v>380</v>
      </c>
      <c r="NF45" s="5" t="s">
        <v>380</v>
      </c>
      <c r="NG45" s="5" t="s">
        <v>380</v>
      </c>
      <c r="NH45" s="5" t="s">
        <v>380</v>
      </c>
      <c r="NI45" s="168" t="s">
        <v>380</v>
      </c>
      <c r="NJ45" s="165" t="s">
        <v>380</v>
      </c>
      <c r="NK45" s="5" t="s">
        <v>1025</v>
      </c>
      <c r="NL45" s="5"/>
      <c r="NM45" s="5"/>
      <c r="NN45" s="5"/>
      <c r="NO45" s="5"/>
      <c r="NP45" s="165"/>
      <c r="NQ45" s="165"/>
      <c r="NR45" s="5"/>
      <c r="NS45" s="5"/>
      <c r="NT45" s="5"/>
      <c r="NU45" s="5"/>
      <c r="NV45" s="5"/>
      <c r="NW45" s="165"/>
      <c r="NX45" s="165"/>
      <c r="NY45" s="5"/>
      <c r="NZ45" s="5"/>
      <c r="OA45" s="5"/>
      <c r="OB45" s="5"/>
      <c r="OC45" s="5"/>
      <c r="OD45" s="165"/>
      <c r="OE45" s="165"/>
      <c r="OF45" s="5"/>
      <c r="OG45" s="5"/>
      <c r="OH45" s="5"/>
      <c r="OI45" s="5"/>
      <c r="OJ45" s="5"/>
      <c r="OK45" s="165"/>
      <c r="OL45" s="165"/>
      <c r="OM45" s="5"/>
      <c r="ON45" s="5"/>
      <c r="OO45" s="5"/>
      <c r="OP45" s="5"/>
      <c r="OQ45" s="5"/>
      <c r="OR45" s="165"/>
      <c r="OS45" s="165"/>
      <c r="OT45" s="5"/>
      <c r="OU45" s="5"/>
      <c r="OV45" s="5"/>
      <c r="OW45" s="5"/>
      <c r="OX45" s="5"/>
      <c r="OY45" s="165"/>
      <c r="OZ45" s="165"/>
      <c r="PA45" s="5"/>
      <c r="PB45" s="5"/>
      <c r="PC45" s="5"/>
      <c r="PD45" s="5"/>
      <c r="PE45" s="5"/>
      <c r="PF45" s="165"/>
      <c r="PG45" s="165"/>
      <c r="PH45" s="5"/>
      <c r="PI45" s="5"/>
      <c r="PJ45" s="5"/>
      <c r="PK45" s="5"/>
      <c r="PL45" s="5"/>
      <c r="PM45" s="165"/>
      <c r="PN45" s="165"/>
      <c r="PO45" s="5"/>
      <c r="PP45" s="5"/>
    </row>
    <row r="46" spans="1:432">
      <c r="A46" s="294" t="s">
        <v>455</v>
      </c>
      <c r="B46" s="184">
        <v>34</v>
      </c>
      <c r="C46" s="170">
        <f t="shared" si="12"/>
        <v>5</v>
      </c>
      <c r="D46" s="280">
        <v>14</v>
      </c>
      <c r="E46" s="170">
        <f t="shared" si="14"/>
        <v>17</v>
      </c>
      <c r="F46" s="161">
        <f t="shared" si="15"/>
        <v>3</v>
      </c>
      <c r="G46" s="164"/>
      <c r="H46" s="165"/>
      <c r="I46" s="171"/>
      <c r="J46" s="171"/>
      <c r="K46" s="171"/>
      <c r="L46" s="171"/>
      <c r="M46" s="171"/>
      <c r="N46" s="165"/>
      <c r="O46" s="165"/>
      <c r="P46" s="171"/>
      <c r="Q46" s="171"/>
      <c r="R46" s="171"/>
      <c r="S46" s="171"/>
      <c r="T46" s="171"/>
      <c r="U46" s="165"/>
      <c r="V46" s="165"/>
      <c r="W46" s="171"/>
      <c r="X46" s="171"/>
      <c r="Y46" s="171"/>
      <c r="Z46" s="171"/>
      <c r="AA46" s="171"/>
      <c r="AB46" s="165"/>
      <c r="AC46" s="165"/>
      <c r="AD46" s="171"/>
      <c r="AE46" s="171"/>
      <c r="AF46" s="171"/>
      <c r="AG46" s="171"/>
      <c r="AH46" s="171"/>
      <c r="AI46" s="165"/>
      <c r="AJ46" s="165"/>
      <c r="AK46" s="171"/>
      <c r="AL46" s="171"/>
      <c r="AM46" s="171"/>
      <c r="AN46" s="171"/>
      <c r="AO46" s="171"/>
      <c r="AP46" s="165"/>
      <c r="AQ46" s="165"/>
      <c r="AR46" s="171"/>
      <c r="AS46" s="171"/>
      <c r="AT46" s="171"/>
      <c r="AU46" s="171"/>
      <c r="AV46" s="171"/>
      <c r="AW46" s="165"/>
      <c r="AX46" s="165"/>
      <c r="AY46" s="171"/>
      <c r="AZ46" s="171"/>
      <c r="BA46" s="171"/>
      <c r="BB46" s="171"/>
      <c r="BC46" s="171"/>
      <c r="BD46" s="165"/>
      <c r="BE46" s="165"/>
      <c r="BF46" s="171"/>
      <c r="BG46" s="171"/>
      <c r="BH46" s="171"/>
      <c r="BI46" s="171"/>
      <c r="BJ46" s="171"/>
      <c r="BK46" s="165"/>
      <c r="BL46" s="165"/>
      <c r="BM46" s="171"/>
      <c r="BN46" s="171">
        <f t="shared" si="18"/>
        <v>0</v>
      </c>
      <c r="BO46" s="171"/>
      <c r="BP46" s="171"/>
      <c r="BQ46" s="171"/>
      <c r="BR46" s="171"/>
      <c r="BS46" s="165"/>
      <c r="BT46" s="165"/>
      <c r="BU46" s="171"/>
      <c r="BV46" s="171"/>
      <c r="BW46" s="171"/>
      <c r="BX46" s="171"/>
      <c r="BY46" s="171"/>
      <c r="BZ46" s="165"/>
      <c r="CA46" s="165"/>
      <c r="CB46" s="166" t="s">
        <v>248</v>
      </c>
      <c r="CC46" s="166"/>
      <c r="CD46" s="171"/>
      <c r="CE46" s="171"/>
      <c r="CF46" s="174" t="s">
        <v>383</v>
      </c>
      <c r="CG46" s="165"/>
      <c r="CH46" s="165"/>
      <c r="CI46" s="171"/>
      <c r="CJ46" s="171"/>
      <c r="CK46" s="171"/>
      <c r="CL46" s="171"/>
      <c r="CM46" s="171"/>
      <c r="CN46" s="167"/>
      <c r="CO46" s="165"/>
      <c r="CP46" s="171"/>
      <c r="CQ46" s="171"/>
      <c r="CR46" s="171"/>
      <c r="CS46" s="209"/>
      <c r="CT46" s="174">
        <f t="shared" si="13"/>
        <v>1</v>
      </c>
      <c r="CU46" s="233"/>
      <c r="CV46" s="165"/>
      <c r="CW46" s="165"/>
      <c r="CX46" s="171"/>
      <c r="CY46" s="171"/>
      <c r="CZ46" s="174" t="s">
        <v>383</v>
      </c>
      <c r="DA46" s="174" t="s">
        <v>383</v>
      </c>
      <c r="DB46" s="174" t="s">
        <v>383</v>
      </c>
      <c r="DC46" s="165" t="s">
        <v>248</v>
      </c>
      <c r="DD46" s="165" t="s">
        <v>248</v>
      </c>
      <c r="DE46" s="174" t="s">
        <v>383</v>
      </c>
      <c r="DF46" s="171"/>
      <c r="DG46" s="171"/>
      <c r="DH46" s="171"/>
      <c r="DI46" s="166" t="s">
        <v>248</v>
      </c>
      <c r="DJ46" s="165" t="s">
        <v>248</v>
      </c>
      <c r="DK46" s="165" t="s">
        <v>248</v>
      </c>
      <c r="DL46" s="166" t="s">
        <v>248</v>
      </c>
      <c r="DM46" s="171"/>
      <c r="DN46" s="171"/>
      <c r="DO46" s="171"/>
      <c r="DP46" s="171"/>
      <c r="DQ46" s="165"/>
      <c r="DR46" s="165"/>
      <c r="DS46" s="171"/>
      <c r="DT46" s="171"/>
      <c r="DU46" s="171"/>
      <c r="DV46" s="171"/>
      <c r="DW46" s="171"/>
      <c r="DX46" s="165"/>
      <c r="DY46" s="166"/>
      <c r="DZ46" s="171"/>
      <c r="EA46" s="171"/>
      <c r="EB46" s="171"/>
      <c r="EC46" s="171"/>
      <c r="ED46" s="171"/>
      <c r="EE46" s="165"/>
      <c r="EF46" s="165"/>
      <c r="EG46" s="171"/>
      <c r="EH46" s="171"/>
      <c r="EI46" s="171"/>
      <c r="EJ46" s="5" t="s">
        <v>380</v>
      </c>
      <c r="EK46" s="5" t="s">
        <v>380</v>
      </c>
      <c r="EL46" s="165" t="s">
        <v>485</v>
      </c>
      <c r="EM46" s="165"/>
      <c r="EN46" s="171"/>
      <c r="EO46" s="171"/>
      <c r="EP46" s="171"/>
      <c r="EQ46" s="171"/>
      <c r="ER46" s="171"/>
      <c r="ES46" s="165"/>
      <c r="ET46" s="165"/>
      <c r="EU46" s="171"/>
      <c r="EV46" s="171"/>
      <c r="EW46" s="171"/>
      <c r="EX46" s="171"/>
      <c r="EY46" s="171"/>
      <c r="EZ46" s="165"/>
      <c r="FA46" s="179"/>
      <c r="FB46" s="171"/>
      <c r="FC46" s="171"/>
      <c r="FD46" s="5"/>
      <c r="FE46" s="5"/>
      <c r="FF46" s="5"/>
      <c r="FG46" s="165"/>
      <c r="FH46" s="165"/>
      <c r="FI46" s="166"/>
      <c r="FJ46" s="171"/>
      <c r="FK46" s="171"/>
      <c r="FL46" s="171"/>
      <c r="FM46" s="171"/>
      <c r="FN46" s="165"/>
      <c r="FO46" s="165"/>
      <c r="FP46" s="171"/>
      <c r="FQ46" s="171"/>
      <c r="FR46" s="171"/>
      <c r="FS46" s="5" t="s">
        <v>380</v>
      </c>
      <c r="FT46" s="5" t="s">
        <v>248</v>
      </c>
      <c r="FU46" s="165"/>
      <c r="FV46" s="165"/>
      <c r="FW46" s="171"/>
      <c r="FX46" s="171"/>
      <c r="FY46" s="171"/>
      <c r="FZ46" s="171"/>
      <c r="GA46" s="171"/>
      <c r="GB46" s="165"/>
      <c r="GC46" s="165"/>
      <c r="GD46" s="171"/>
      <c r="GE46" s="171"/>
      <c r="GF46" s="171"/>
      <c r="GG46" s="171"/>
      <c r="GH46" s="5"/>
      <c r="GI46" s="165"/>
      <c r="GJ46" s="165"/>
      <c r="GK46" s="171"/>
      <c r="GL46" s="171"/>
      <c r="GM46" s="5" t="s">
        <v>380</v>
      </c>
      <c r="GN46" s="5" t="s">
        <v>380</v>
      </c>
      <c r="GO46" s="5" t="s">
        <v>380</v>
      </c>
      <c r="GP46" s="165" t="s">
        <v>248</v>
      </c>
      <c r="GQ46" s="165" t="s">
        <v>248</v>
      </c>
      <c r="GR46" s="5" t="s">
        <v>380</v>
      </c>
      <c r="GS46" s="5" t="s">
        <v>380</v>
      </c>
      <c r="GT46" s="171"/>
      <c r="GU46" s="171"/>
      <c r="GV46" s="171"/>
      <c r="GW46" s="165"/>
      <c r="GX46" s="165"/>
      <c r="GY46" s="171"/>
      <c r="GZ46" s="171"/>
      <c r="HA46" s="171"/>
      <c r="HB46" s="171"/>
      <c r="HC46" s="171"/>
      <c r="HD46" s="165"/>
      <c r="HE46" s="165"/>
      <c r="HF46" s="171"/>
      <c r="HG46" s="171"/>
      <c r="HH46" s="171"/>
      <c r="HI46" s="171"/>
      <c r="HJ46" s="171"/>
      <c r="HK46" s="165"/>
      <c r="HL46" s="165"/>
      <c r="HM46" s="171"/>
      <c r="HN46" s="171"/>
      <c r="HO46" s="5"/>
      <c r="HP46" s="171"/>
      <c r="HQ46" s="171"/>
      <c r="HR46" s="165"/>
      <c r="HS46" s="165"/>
      <c r="HT46" s="171"/>
      <c r="HU46" s="171"/>
      <c r="HV46" s="171"/>
      <c r="HW46" s="171"/>
      <c r="HX46" s="171"/>
      <c r="HY46" s="165"/>
      <c r="HZ46" s="165"/>
      <c r="IA46" s="171"/>
      <c r="IB46" s="171"/>
      <c r="IC46" s="171"/>
      <c r="ID46" s="171"/>
      <c r="IE46" s="171"/>
      <c r="IF46" s="166"/>
      <c r="IG46" s="165"/>
      <c r="IH46" s="171"/>
      <c r="II46" s="171"/>
      <c r="IJ46" s="171"/>
      <c r="IK46" s="171"/>
      <c r="IL46" s="171"/>
      <c r="IM46" s="165"/>
      <c r="IN46" s="165"/>
      <c r="IO46" s="171"/>
      <c r="IP46" s="171"/>
      <c r="IQ46" s="171"/>
      <c r="IR46" s="171"/>
      <c r="IS46" s="171"/>
      <c r="IT46" s="165"/>
      <c r="IU46" s="165"/>
      <c r="IV46" s="171"/>
      <c r="IW46" s="171"/>
      <c r="IX46" s="171"/>
      <c r="IY46" s="171"/>
      <c r="IZ46" s="171"/>
      <c r="JA46" s="165"/>
      <c r="JB46" s="165"/>
      <c r="JC46" s="171"/>
      <c r="JD46" s="171"/>
      <c r="JE46" s="171"/>
      <c r="JF46" s="171"/>
      <c r="JG46" s="171"/>
      <c r="JH46" s="165"/>
      <c r="JI46" s="165"/>
      <c r="JJ46" s="171"/>
      <c r="JK46" s="171"/>
      <c r="JL46" s="171"/>
      <c r="JM46" s="171"/>
      <c r="JN46" s="5"/>
      <c r="JO46" s="165"/>
      <c r="JP46" s="165"/>
      <c r="JQ46" s="5"/>
      <c r="JR46" s="5"/>
      <c r="JS46" s="5"/>
      <c r="JT46" s="5"/>
      <c r="JU46" s="5"/>
      <c r="JV46" s="165"/>
      <c r="JW46" s="165"/>
      <c r="JX46" s="5"/>
      <c r="JY46" s="5"/>
      <c r="JZ46" s="5"/>
      <c r="KA46" s="5"/>
      <c r="KB46" s="5"/>
      <c r="KC46" s="165"/>
      <c r="KD46" s="165"/>
      <c r="KE46" s="5"/>
      <c r="KF46" s="5"/>
      <c r="KG46" s="5"/>
      <c r="KH46" s="5"/>
      <c r="KI46" s="5"/>
      <c r="KJ46" s="142"/>
      <c r="KK46" s="165"/>
      <c r="KL46" s="5"/>
      <c r="KM46" s="5"/>
      <c r="KN46" s="5"/>
      <c r="KO46" s="5"/>
      <c r="KP46" s="5"/>
      <c r="KQ46" s="165"/>
      <c r="KR46" s="166"/>
      <c r="KS46" s="5"/>
      <c r="KT46" s="5"/>
      <c r="KU46" s="5"/>
      <c r="KV46" s="5"/>
      <c r="KW46" s="5"/>
      <c r="KX46" s="165"/>
      <c r="KY46" s="165"/>
      <c r="KZ46" s="166" t="s">
        <v>380</v>
      </c>
      <c r="LA46" s="166" t="s">
        <v>380</v>
      </c>
      <c r="LB46" s="5" t="s">
        <v>380</v>
      </c>
      <c r="LC46" s="5" t="s">
        <v>380</v>
      </c>
      <c r="LD46" s="5" t="s">
        <v>380</v>
      </c>
      <c r="LE46" s="165" t="s">
        <v>380</v>
      </c>
      <c r="LF46" s="165" t="s">
        <v>380</v>
      </c>
      <c r="LG46" s="5" t="s">
        <v>380</v>
      </c>
      <c r="LH46" s="5" t="s">
        <v>380</v>
      </c>
      <c r="LI46" s="5" t="s">
        <v>380</v>
      </c>
      <c r="LJ46" s="5" t="s">
        <v>380</v>
      </c>
      <c r="LK46" s="5" t="s">
        <v>380</v>
      </c>
      <c r="LL46" s="165" t="s">
        <v>380</v>
      </c>
      <c r="LM46" s="255" t="s">
        <v>1026</v>
      </c>
      <c r="LN46" s="5"/>
      <c r="LO46" s="5"/>
      <c r="LP46" s="5"/>
      <c r="LQ46" s="5"/>
      <c r="LR46" s="5"/>
      <c r="LS46" s="165"/>
      <c r="LT46" s="165"/>
      <c r="LU46" s="5"/>
      <c r="LV46" s="5"/>
      <c r="LW46" s="5"/>
      <c r="LX46" s="5"/>
      <c r="LY46" s="5"/>
      <c r="LZ46" s="165"/>
      <c r="MA46" s="165"/>
      <c r="MB46" s="5"/>
      <c r="MC46" s="5"/>
      <c r="MD46" s="5"/>
      <c r="ME46" s="5"/>
      <c r="MF46" s="5"/>
      <c r="MG46" s="165"/>
      <c r="MH46" s="165"/>
      <c r="MI46" s="5"/>
      <c r="MJ46" s="5"/>
      <c r="MK46" s="5"/>
      <c r="ML46" s="5"/>
      <c r="MM46" s="5"/>
      <c r="MN46" s="165"/>
      <c r="MO46" s="165"/>
      <c r="MP46" s="5"/>
      <c r="MQ46" s="5"/>
      <c r="MR46" s="5"/>
      <c r="MS46" s="5"/>
      <c r="MT46" s="5"/>
      <c r="MU46" s="165"/>
      <c r="MV46" s="165"/>
      <c r="MW46" s="5"/>
      <c r="MX46" s="5"/>
      <c r="MY46" s="5"/>
      <c r="MZ46" s="5"/>
      <c r="NA46" s="5"/>
      <c r="NB46" s="165" t="s">
        <v>248</v>
      </c>
      <c r="NC46" s="166" t="s">
        <v>248</v>
      </c>
      <c r="ND46" s="166" t="s">
        <v>248</v>
      </c>
      <c r="NE46" s="5" t="s">
        <v>380</v>
      </c>
      <c r="NF46" s="5" t="s">
        <v>380</v>
      </c>
      <c r="NG46" s="5" t="s">
        <v>380</v>
      </c>
      <c r="NH46" s="5" t="s">
        <v>380</v>
      </c>
      <c r="NI46" s="168" t="s">
        <v>248</v>
      </c>
      <c r="NJ46" s="165" t="s">
        <v>984</v>
      </c>
      <c r="NK46" s="5"/>
      <c r="NL46" s="5"/>
      <c r="NM46" s="5"/>
      <c r="NN46" s="5"/>
      <c r="NO46" s="5"/>
      <c r="NP46" s="165"/>
      <c r="NQ46" s="165"/>
      <c r="NR46" s="5"/>
      <c r="NS46" s="5"/>
      <c r="NT46" s="5"/>
      <c r="NU46" s="5"/>
      <c r="NV46" s="5"/>
      <c r="NW46" s="165"/>
      <c r="NX46" s="165"/>
      <c r="NY46" s="5"/>
      <c r="NZ46" s="5"/>
      <c r="OA46" s="5"/>
      <c r="OB46" s="5"/>
      <c r="OC46" s="5"/>
      <c r="OD46" s="165"/>
      <c r="OE46" s="165"/>
      <c r="OF46" s="5"/>
      <c r="OG46" s="5"/>
      <c r="OH46" s="5"/>
      <c r="OI46" s="5"/>
      <c r="OJ46" s="5"/>
      <c r="OK46" s="165"/>
      <c r="OL46" s="165"/>
      <c r="OM46" s="5"/>
      <c r="ON46" s="5"/>
      <c r="OO46" s="5"/>
      <c r="OP46" s="5"/>
      <c r="OQ46" s="5"/>
      <c r="OR46" s="165"/>
      <c r="OS46" s="165"/>
      <c r="OT46" s="5"/>
      <c r="OU46" s="5"/>
      <c r="OV46" s="5"/>
      <c r="OW46" s="5"/>
      <c r="OX46" s="5"/>
      <c r="OY46" s="165"/>
      <c r="OZ46" s="165"/>
      <c r="PA46" s="5"/>
      <c r="PB46" s="5"/>
      <c r="PC46" s="5"/>
      <c r="PD46" s="5"/>
      <c r="PE46" s="5"/>
      <c r="PF46" s="165"/>
      <c r="PG46" s="165"/>
      <c r="PH46" s="5"/>
      <c r="PI46" s="5"/>
      <c r="PJ46" s="5"/>
      <c r="PK46" s="5"/>
      <c r="PL46" s="5"/>
      <c r="PM46" s="165"/>
      <c r="PN46" s="165"/>
      <c r="PO46" s="5"/>
      <c r="PP46" s="5"/>
    </row>
    <row r="47" spans="1:432">
      <c r="A47" s="288" t="s">
        <v>456</v>
      </c>
      <c r="B47" s="184">
        <v>30</v>
      </c>
      <c r="C47" s="170">
        <f t="shared" si="12"/>
        <v>2</v>
      </c>
      <c r="D47" s="280">
        <v>15</v>
      </c>
      <c r="E47" s="170">
        <f t="shared" si="14"/>
        <v>14</v>
      </c>
      <c r="F47" s="161">
        <f t="shared" si="15"/>
        <v>1</v>
      </c>
      <c r="G47" s="164"/>
      <c r="H47" s="165"/>
      <c r="I47" s="171"/>
      <c r="J47" s="171"/>
      <c r="K47" s="171"/>
      <c r="L47" s="171"/>
      <c r="M47" s="171"/>
      <c r="N47" s="165"/>
      <c r="O47" s="165"/>
      <c r="P47" s="171"/>
      <c r="Q47" s="171"/>
      <c r="R47" s="171"/>
      <c r="S47" s="171"/>
      <c r="T47" s="171"/>
      <c r="U47" s="165"/>
      <c r="V47" s="165"/>
      <c r="W47" s="171"/>
      <c r="X47" s="171"/>
      <c r="Y47" s="171"/>
      <c r="Z47" s="5" t="s">
        <v>380</v>
      </c>
      <c r="AA47" s="5" t="s">
        <v>383</v>
      </c>
      <c r="AB47" s="165"/>
      <c r="AC47" s="165"/>
      <c r="AD47" s="171"/>
      <c r="AE47" s="171"/>
      <c r="AF47" s="171"/>
      <c r="AG47" s="171"/>
      <c r="AH47" s="171"/>
      <c r="AI47" s="165"/>
      <c r="AJ47" s="165"/>
      <c r="AK47" s="171"/>
      <c r="AL47" s="171"/>
      <c r="AM47" s="171"/>
      <c r="AN47" s="171"/>
      <c r="AO47" s="171"/>
      <c r="AP47" s="165"/>
      <c r="AQ47" s="165"/>
      <c r="AR47" s="171"/>
      <c r="AS47" s="171"/>
      <c r="AT47" s="171"/>
      <c r="AU47" s="171"/>
      <c r="AV47" s="171"/>
      <c r="AW47" s="165"/>
      <c r="AX47" s="165"/>
      <c r="AY47" s="171"/>
      <c r="AZ47" s="171"/>
      <c r="BA47" s="171"/>
      <c r="BB47" s="171"/>
      <c r="BC47" s="171"/>
      <c r="BD47" s="165"/>
      <c r="BE47" s="165"/>
      <c r="BF47" s="171"/>
      <c r="BG47" s="171"/>
      <c r="BH47" s="171"/>
      <c r="BI47" s="171"/>
      <c r="BJ47" s="171"/>
      <c r="BK47" s="165"/>
      <c r="BL47" s="165"/>
      <c r="BM47" s="171"/>
      <c r="BN47" s="171">
        <f t="shared" si="18"/>
        <v>2</v>
      </c>
      <c r="BO47" s="171"/>
      <c r="BP47" s="171"/>
      <c r="BQ47" s="171"/>
      <c r="BR47" s="171"/>
      <c r="BS47" s="165"/>
      <c r="BT47" s="165"/>
      <c r="BU47" s="171"/>
      <c r="BV47" s="171"/>
      <c r="BW47" s="171"/>
      <c r="BX47" s="171"/>
      <c r="BY47" s="171"/>
      <c r="BZ47" s="165"/>
      <c r="CA47" s="165"/>
      <c r="CB47" s="166" t="s">
        <v>248</v>
      </c>
      <c r="CC47" s="166"/>
      <c r="CD47" s="171"/>
      <c r="CE47" s="171"/>
      <c r="CF47" s="171"/>
      <c r="CG47" s="165"/>
      <c r="CH47" s="165"/>
      <c r="CI47" s="171"/>
      <c r="CJ47" s="171"/>
      <c r="CK47" s="171"/>
      <c r="CL47" s="171"/>
      <c r="CM47" s="171"/>
      <c r="CN47" s="167"/>
      <c r="CO47" s="165"/>
      <c r="CP47" s="171"/>
      <c r="CQ47" s="171"/>
      <c r="CR47" s="171"/>
      <c r="CS47" s="209"/>
      <c r="CT47" s="174">
        <f t="shared" si="13"/>
        <v>0</v>
      </c>
      <c r="CU47" s="233"/>
      <c r="CV47" s="165"/>
      <c r="CW47" s="165"/>
      <c r="CX47" s="171"/>
      <c r="CY47" s="171"/>
      <c r="CZ47" s="171"/>
      <c r="DA47" s="171"/>
      <c r="DB47" s="171"/>
      <c r="DC47" s="165"/>
      <c r="DD47" s="165"/>
      <c r="DE47" s="171"/>
      <c r="DF47" s="171"/>
      <c r="DG47" s="171"/>
      <c r="DH47" s="171"/>
      <c r="DI47" s="166"/>
      <c r="DJ47" s="165" t="s">
        <v>248</v>
      </c>
      <c r="DK47" s="165" t="s">
        <v>248</v>
      </c>
      <c r="DL47" s="166" t="s">
        <v>248</v>
      </c>
      <c r="DM47" s="171"/>
      <c r="DN47" s="171"/>
      <c r="DO47" s="171"/>
      <c r="DP47" s="171"/>
      <c r="DQ47" s="165"/>
      <c r="DR47" s="165"/>
      <c r="DS47" s="171"/>
      <c r="DT47" s="171"/>
      <c r="DU47" s="171"/>
      <c r="DV47" s="171"/>
      <c r="DW47" s="171"/>
      <c r="DX47" s="165"/>
      <c r="DY47" s="166"/>
      <c r="DZ47" s="171"/>
      <c r="EA47" s="171"/>
      <c r="EB47" s="171"/>
      <c r="EC47" s="171"/>
      <c r="ED47" s="171"/>
      <c r="EE47" s="165"/>
      <c r="EF47" s="165"/>
      <c r="EG47" s="171"/>
      <c r="EH47" s="171"/>
      <c r="EI47" s="171"/>
      <c r="EJ47" s="171"/>
      <c r="EK47" s="171"/>
      <c r="EL47" s="165"/>
      <c r="EM47" s="165"/>
      <c r="EN47" s="171"/>
      <c r="EO47" s="171"/>
      <c r="EP47" s="171"/>
      <c r="EQ47" s="171"/>
      <c r="ER47" s="171"/>
      <c r="ES47" s="165"/>
      <c r="ET47" s="165"/>
      <c r="EU47" s="171"/>
      <c r="EV47" s="171"/>
      <c r="EW47" s="171"/>
      <c r="EX47" s="5" t="s">
        <v>380</v>
      </c>
      <c r="EY47" s="5" t="s">
        <v>380</v>
      </c>
      <c r="EZ47" s="165"/>
      <c r="FA47" s="179"/>
      <c r="FB47" s="5" t="s">
        <v>380</v>
      </c>
      <c r="FC47" s="171"/>
      <c r="FD47" s="5"/>
      <c r="FE47" s="5"/>
      <c r="FF47" s="5"/>
      <c r="FG47" s="165"/>
      <c r="FH47" s="165"/>
      <c r="FI47" s="166"/>
      <c r="FJ47" s="171"/>
      <c r="FK47" s="171"/>
      <c r="FL47" s="171"/>
      <c r="FM47" s="171"/>
      <c r="FN47" s="165"/>
      <c r="FO47" s="165" t="s">
        <v>248</v>
      </c>
      <c r="FP47" s="5" t="s">
        <v>383</v>
      </c>
      <c r="FQ47" s="5" t="s">
        <v>383</v>
      </c>
      <c r="FR47" s="5" t="s">
        <v>383</v>
      </c>
      <c r="FS47" s="5" t="s">
        <v>383</v>
      </c>
      <c r="FT47" s="5" t="s">
        <v>383</v>
      </c>
      <c r="FU47" s="165" t="s">
        <v>248</v>
      </c>
      <c r="FV47" s="165" t="s">
        <v>248</v>
      </c>
      <c r="FW47" s="5" t="s">
        <v>383</v>
      </c>
      <c r="FX47" s="5" t="s">
        <v>383</v>
      </c>
      <c r="FY47" s="5" t="s">
        <v>383</v>
      </c>
      <c r="FZ47" s="5" t="s">
        <v>383</v>
      </c>
      <c r="GA47" s="5" t="s">
        <v>383</v>
      </c>
      <c r="GB47" s="165" t="s">
        <v>248</v>
      </c>
      <c r="GC47" s="165"/>
      <c r="GD47" s="171"/>
      <c r="GE47" s="171"/>
      <c r="GF47" s="171"/>
      <c r="GG47" s="171"/>
      <c r="GH47" s="5"/>
      <c r="GI47" s="165"/>
      <c r="GJ47" s="165"/>
      <c r="GK47" s="171"/>
      <c r="GL47" s="171"/>
      <c r="GM47" s="171"/>
      <c r="GN47" s="171"/>
      <c r="GO47" s="171"/>
      <c r="GP47" s="165"/>
      <c r="GQ47" s="165"/>
      <c r="GR47" s="171"/>
      <c r="GS47" s="171"/>
      <c r="GT47" s="171"/>
      <c r="GU47" s="171"/>
      <c r="GV47" s="171"/>
      <c r="GW47" s="165"/>
      <c r="GX47" s="165"/>
      <c r="GY47" s="171"/>
      <c r="GZ47" s="171"/>
      <c r="HA47" s="171"/>
      <c r="HB47" s="171"/>
      <c r="HC47" s="171"/>
      <c r="HD47" s="165"/>
      <c r="HE47" s="165"/>
      <c r="HF47" s="171"/>
      <c r="HG47" s="171"/>
      <c r="HH47" s="171"/>
      <c r="HI47" s="5" t="s">
        <v>383</v>
      </c>
      <c r="HJ47" s="171"/>
      <c r="HK47" s="165"/>
      <c r="HL47" s="165"/>
      <c r="HM47" s="171"/>
      <c r="HN47" s="171"/>
      <c r="HO47" s="5"/>
      <c r="HP47" s="171"/>
      <c r="HQ47" s="171"/>
      <c r="HR47" s="165"/>
      <c r="HS47" s="165"/>
      <c r="HT47" s="171"/>
      <c r="HU47" s="171"/>
      <c r="HV47" s="171"/>
      <c r="HW47" s="171"/>
      <c r="HX47" s="171"/>
      <c r="HY47" s="165"/>
      <c r="HZ47" s="165"/>
      <c r="IA47" s="171"/>
      <c r="IB47" s="171"/>
      <c r="IC47" s="171"/>
      <c r="ID47" s="171"/>
      <c r="IE47" s="171"/>
      <c r="IF47" s="166"/>
      <c r="IG47" s="165"/>
      <c r="IH47" s="171"/>
      <c r="II47" s="171"/>
      <c r="IJ47" s="171"/>
      <c r="IK47" s="171"/>
      <c r="IL47" s="171"/>
      <c r="IM47" s="165"/>
      <c r="IN47" s="165"/>
      <c r="IO47" s="171"/>
      <c r="IP47" s="171"/>
      <c r="IQ47" s="171"/>
      <c r="IR47" s="171"/>
      <c r="IS47" s="171"/>
      <c r="IT47" s="165"/>
      <c r="IU47" s="165"/>
      <c r="IV47" s="171"/>
      <c r="IW47" s="171"/>
      <c r="IX47" s="171"/>
      <c r="IY47" s="171"/>
      <c r="IZ47" s="171"/>
      <c r="JA47" s="165"/>
      <c r="JB47" s="165"/>
      <c r="JC47" s="171"/>
      <c r="JD47" s="171"/>
      <c r="JE47" s="171"/>
      <c r="JF47" s="171"/>
      <c r="JG47" s="171"/>
      <c r="JH47" s="165"/>
      <c r="JI47" s="165"/>
      <c r="JJ47" s="171"/>
      <c r="JK47" s="171"/>
      <c r="JL47" s="171"/>
      <c r="JM47" s="171"/>
      <c r="JN47" s="5"/>
      <c r="JO47" s="165"/>
      <c r="JP47" s="165"/>
      <c r="JQ47" s="5"/>
      <c r="JR47" s="5"/>
      <c r="JS47" s="5"/>
      <c r="JT47" s="5"/>
      <c r="JU47" s="5"/>
      <c r="JV47" s="165"/>
      <c r="JW47" s="165"/>
      <c r="JX47" s="5"/>
      <c r="JY47" s="5"/>
      <c r="JZ47" s="5"/>
      <c r="KA47" s="5"/>
      <c r="KB47" s="5"/>
      <c r="KC47" s="165"/>
      <c r="KD47" s="165"/>
      <c r="KE47" s="5" t="s">
        <v>592</v>
      </c>
      <c r="KF47" s="5" t="s">
        <v>592</v>
      </c>
      <c r="KG47" s="5" t="s">
        <v>592</v>
      </c>
      <c r="KH47" s="5" t="s">
        <v>592</v>
      </c>
      <c r="KI47" s="5"/>
      <c r="KJ47" s="142"/>
      <c r="KK47" s="165"/>
      <c r="KL47" s="5"/>
      <c r="KM47" s="5"/>
      <c r="KN47" s="5"/>
      <c r="KO47" s="5"/>
      <c r="KP47" s="5"/>
      <c r="KQ47" s="165"/>
      <c r="KR47" s="166"/>
      <c r="KS47" s="5"/>
      <c r="KT47" s="5"/>
      <c r="KU47" s="5"/>
      <c r="KV47" s="5"/>
      <c r="KW47" s="5"/>
      <c r="KX47" s="165"/>
      <c r="KY47" s="165"/>
      <c r="KZ47" s="166"/>
      <c r="LA47" s="166"/>
      <c r="LB47" s="5"/>
      <c r="LC47" s="5"/>
      <c r="LD47" s="5"/>
      <c r="LE47" s="165"/>
      <c r="LF47" s="165"/>
      <c r="LG47" s="5"/>
      <c r="LH47" s="5"/>
      <c r="LI47" s="5"/>
      <c r="LJ47" s="5"/>
      <c r="LK47" s="5"/>
      <c r="LL47" s="165"/>
      <c r="LM47" s="165"/>
      <c r="LN47" s="5"/>
      <c r="LO47" s="5"/>
      <c r="LP47" s="5"/>
      <c r="LQ47" s="5"/>
      <c r="LR47" s="5"/>
      <c r="LS47" s="165"/>
      <c r="LT47" s="165"/>
      <c r="LU47" s="5"/>
      <c r="LV47" s="5"/>
      <c r="LW47" s="5"/>
      <c r="LX47" s="5"/>
      <c r="LY47" s="5"/>
      <c r="LZ47" s="165"/>
      <c r="MA47" s="165"/>
      <c r="MB47" s="5" t="s">
        <v>383</v>
      </c>
      <c r="MC47" s="5"/>
      <c r="MD47" s="5"/>
      <c r="ME47" s="5"/>
      <c r="MF47" s="5"/>
      <c r="MG47" s="165"/>
      <c r="MH47" s="165"/>
      <c r="MI47" s="5"/>
      <c r="MJ47" s="5"/>
      <c r="MK47" s="5"/>
      <c r="ML47" s="5"/>
      <c r="MM47" s="5"/>
      <c r="MN47" s="165"/>
      <c r="MO47" s="165"/>
      <c r="MP47" s="5"/>
      <c r="MQ47" s="5"/>
      <c r="MR47" s="5"/>
      <c r="MS47" s="5"/>
      <c r="MT47" s="5"/>
      <c r="MU47" s="165"/>
      <c r="MV47" s="165"/>
      <c r="MW47" s="5" t="s">
        <v>380</v>
      </c>
      <c r="MX47" s="5" t="s">
        <v>380</v>
      </c>
      <c r="MY47" s="5" t="s">
        <v>380</v>
      </c>
      <c r="MZ47" s="5" t="s">
        <v>380</v>
      </c>
      <c r="NA47" s="5" t="s">
        <v>380</v>
      </c>
      <c r="NB47" s="165" t="s">
        <v>380</v>
      </c>
      <c r="NC47" s="166" t="s">
        <v>380</v>
      </c>
      <c r="ND47" s="166" t="s">
        <v>380</v>
      </c>
      <c r="NE47" s="5" t="s">
        <v>380</v>
      </c>
      <c r="NF47" s="5" t="s">
        <v>380</v>
      </c>
      <c r="NG47" s="5" t="s">
        <v>380</v>
      </c>
      <c r="NH47" s="5" t="s">
        <v>380</v>
      </c>
      <c r="NI47" s="168" t="s">
        <v>380</v>
      </c>
      <c r="NJ47" s="165" t="s">
        <v>380</v>
      </c>
      <c r="NK47" s="5" t="s">
        <v>380</v>
      </c>
      <c r="NL47" s="5" t="s">
        <v>984</v>
      </c>
      <c r="NM47" s="5"/>
      <c r="NN47" s="5"/>
      <c r="NO47" s="5"/>
      <c r="NP47" s="165"/>
      <c r="NQ47" s="165"/>
      <c r="NR47" s="5"/>
      <c r="NS47" s="5"/>
      <c r="NT47" s="5"/>
      <c r="NU47" s="5"/>
      <c r="NV47" s="5"/>
      <c r="NW47" s="165"/>
      <c r="NX47" s="165"/>
      <c r="NY47" s="5"/>
      <c r="NZ47" s="5"/>
      <c r="OA47" s="5"/>
      <c r="OB47" s="5"/>
      <c r="OC47" s="5"/>
      <c r="OD47" s="165"/>
      <c r="OE47" s="165"/>
      <c r="OF47" s="5"/>
      <c r="OG47" s="5"/>
      <c r="OH47" s="5"/>
      <c r="OI47" s="5"/>
      <c r="OJ47" s="5"/>
      <c r="OK47" s="165"/>
      <c r="OL47" s="165"/>
      <c r="OM47" s="5"/>
      <c r="ON47" s="5"/>
      <c r="OO47" s="5"/>
      <c r="OP47" s="5"/>
      <c r="OQ47" s="5"/>
      <c r="OR47" s="165"/>
      <c r="OS47" s="165"/>
      <c r="OT47" s="5"/>
      <c r="OU47" s="5"/>
      <c r="OV47" s="5"/>
      <c r="OW47" s="5"/>
      <c r="OX47" s="5"/>
      <c r="OY47" s="165"/>
      <c r="OZ47" s="165"/>
      <c r="PA47" s="5"/>
      <c r="PB47" s="5"/>
      <c r="PC47" s="5"/>
      <c r="PD47" s="5"/>
      <c r="PE47" s="5"/>
      <c r="PF47" s="165"/>
      <c r="PG47" s="165"/>
      <c r="PH47" s="5"/>
      <c r="PI47" s="5"/>
      <c r="PJ47" s="5"/>
      <c r="PK47" s="5"/>
      <c r="PL47" s="5"/>
      <c r="PM47" s="165"/>
      <c r="PN47" s="165"/>
      <c r="PO47" s="5"/>
      <c r="PP47" s="5"/>
    </row>
    <row r="48" spans="1:432">
      <c r="A48" s="294" t="s">
        <v>457</v>
      </c>
      <c r="B48" s="184">
        <v>30</v>
      </c>
      <c r="C48" s="170">
        <f t="shared" si="12"/>
        <v>6</v>
      </c>
      <c r="D48" s="280">
        <v>30</v>
      </c>
      <c r="E48" s="170">
        <f t="shared" si="14"/>
        <v>10</v>
      </c>
      <c r="F48" s="161">
        <f t="shared" si="15"/>
        <v>-10</v>
      </c>
      <c r="G48" s="164"/>
      <c r="H48" s="165"/>
      <c r="I48" s="5" t="s">
        <v>383</v>
      </c>
      <c r="J48" s="171"/>
      <c r="K48" s="171"/>
      <c r="L48" s="171"/>
      <c r="M48" s="171"/>
      <c r="N48" s="165"/>
      <c r="O48" s="165"/>
      <c r="P48" s="171"/>
      <c r="Q48" s="171"/>
      <c r="R48" s="171"/>
      <c r="S48" s="5" t="s">
        <v>380</v>
      </c>
      <c r="T48" s="5" t="s">
        <v>380</v>
      </c>
      <c r="U48" s="165"/>
      <c r="V48" s="165"/>
      <c r="W48" s="171"/>
      <c r="X48" s="171"/>
      <c r="Y48" s="171"/>
      <c r="Z48" s="171"/>
      <c r="AA48" s="171"/>
      <c r="AB48" s="165"/>
      <c r="AC48" s="165"/>
      <c r="AD48" s="171"/>
      <c r="AE48" s="171"/>
      <c r="AF48" s="171"/>
      <c r="AG48" s="171"/>
      <c r="AH48" s="5" t="s">
        <v>380</v>
      </c>
      <c r="AI48" s="165"/>
      <c r="AJ48" s="165"/>
      <c r="AK48" s="171"/>
      <c r="AL48" s="171"/>
      <c r="AM48" s="171"/>
      <c r="AN48" s="171"/>
      <c r="AO48" s="171"/>
      <c r="AP48" s="165"/>
      <c r="AQ48" s="165"/>
      <c r="AR48" s="171"/>
      <c r="AS48" s="171"/>
      <c r="AT48" s="171"/>
      <c r="AU48" s="176" t="s">
        <v>592</v>
      </c>
      <c r="AV48" s="176" t="s">
        <v>592</v>
      </c>
      <c r="AW48" s="165"/>
      <c r="AX48" s="165"/>
      <c r="AY48" s="176" t="s">
        <v>592</v>
      </c>
      <c r="AZ48" s="176" t="s">
        <v>592</v>
      </c>
      <c r="BA48" s="176" t="s">
        <v>592</v>
      </c>
      <c r="BB48" s="176" t="s">
        <v>592</v>
      </c>
      <c r="BC48" s="176" t="s">
        <v>592</v>
      </c>
      <c r="BD48" s="165"/>
      <c r="BE48" s="165"/>
      <c r="BF48" s="171"/>
      <c r="BG48" s="171"/>
      <c r="BH48" s="171"/>
      <c r="BI48" s="171"/>
      <c r="BJ48" s="171"/>
      <c r="BK48" s="165"/>
      <c r="BL48" s="165"/>
      <c r="BM48" s="171"/>
      <c r="BN48" s="171">
        <f t="shared" si="18"/>
        <v>4</v>
      </c>
      <c r="BO48" s="171"/>
      <c r="BP48" s="171"/>
      <c r="BQ48" s="174" t="s">
        <v>248</v>
      </c>
      <c r="BR48" s="174" t="s">
        <v>248</v>
      </c>
      <c r="BS48" s="165" t="s">
        <v>248</v>
      </c>
      <c r="BT48" s="165" t="s">
        <v>248</v>
      </c>
      <c r="BU48" s="171"/>
      <c r="BV48" s="171"/>
      <c r="BW48" s="171"/>
      <c r="BX48" s="171"/>
      <c r="BY48" s="171"/>
      <c r="BZ48" s="165"/>
      <c r="CA48" s="165"/>
      <c r="CB48" s="166" t="s">
        <v>248</v>
      </c>
      <c r="CC48" s="166" t="s">
        <v>248</v>
      </c>
      <c r="CD48" s="171"/>
      <c r="CE48" s="171"/>
      <c r="CF48" s="171"/>
      <c r="CG48" s="165"/>
      <c r="CH48" s="165"/>
      <c r="CI48" s="171"/>
      <c r="CJ48" s="171"/>
      <c r="CK48" s="171"/>
      <c r="CL48" s="171"/>
      <c r="CM48" s="171"/>
      <c r="CN48" s="167"/>
      <c r="CO48" s="165"/>
      <c r="CP48" s="171"/>
      <c r="CQ48" s="171"/>
      <c r="CR48" s="171"/>
      <c r="CS48" s="228" t="s">
        <v>248</v>
      </c>
      <c r="CT48" s="174">
        <f t="shared" si="13"/>
        <v>0</v>
      </c>
      <c r="CU48" s="14" t="s">
        <v>248</v>
      </c>
      <c r="CV48" s="165"/>
      <c r="CW48" s="165"/>
      <c r="CX48" s="171"/>
      <c r="CY48" s="171"/>
      <c r="CZ48" s="171"/>
      <c r="DA48" s="171"/>
      <c r="DB48" s="171"/>
      <c r="DC48" s="165"/>
      <c r="DD48" s="165"/>
      <c r="DE48" s="171"/>
      <c r="DF48" s="171"/>
      <c r="DG48" s="171"/>
      <c r="DH48" s="5" t="s">
        <v>383</v>
      </c>
      <c r="DI48" s="166" t="s">
        <v>248</v>
      </c>
      <c r="DJ48" s="165" t="s">
        <v>248</v>
      </c>
      <c r="DK48" s="165" t="s">
        <v>248</v>
      </c>
      <c r="DL48" s="166" t="s">
        <v>248</v>
      </c>
      <c r="DM48" s="5" t="s">
        <v>383</v>
      </c>
      <c r="DN48" s="171"/>
      <c r="DO48" s="171"/>
      <c r="DP48" s="171"/>
      <c r="DQ48" s="165"/>
      <c r="DR48" s="165"/>
      <c r="DS48" s="171"/>
      <c r="DT48" s="171"/>
      <c r="DU48" s="171"/>
      <c r="DV48" s="5" t="s">
        <v>248</v>
      </c>
      <c r="DW48" s="171"/>
      <c r="DX48" s="165"/>
      <c r="DY48" s="166"/>
      <c r="DZ48" s="171"/>
      <c r="EA48" s="171"/>
      <c r="EB48" s="171"/>
      <c r="EC48" s="171"/>
      <c r="ED48" s="171"/>
      <c r="EE48" s="165"/>
      <c r="EF48" s="165"/>
      <c r="EG48" s="171"/>
      <c r="EH48" s="171"/>
      <c r="EI48" s="5" t="s">
        <v>383</v>
      </c>
      <c r="EJ48" s="5" t="s">
        <v>383</v>
      </c>
      <c r="EK48" s="5" t="s">
        <v>383</v>
      </c>
      <c r="EL48" s="165" t="s">
        <v>248</v>
      </c>
      <c r="EM48" s="165" t="s">
        <v>248</v>
      </c>
      <c r="EN48" s="5" t="s">
        <v>383</v>
      </c>
      <c r="EO48" s="5" t="s">
        <v>383</v>
      </c>
      <c r="EP48" s="5" t="s">
        <v>383</v>
      </c>
      <c r="EQ48" s="5" t="s">
        <v>383</v>
      </c>
      <c r="ER48" s="5" t="s">
        <v>383</v>
      </c>
      <c r="ES48" s="165" t="s">
        <v>248</v>
      </c>
      <c r="ET48" s="165" t="s">
        <v>248</v>
      </c>
      <c r="EU48" s="171"/>
      <c r="EV48" s="171"/>
      <c r="EW48" s="171"/>
      <c r="EX48" s="171"/>
      <c r="EY48" s="171"/>
      <c r="EZ48" s="165"/>
      <c r="FA48" s="179"/>
      <c r="FB48" s="171"/>
      <c r="FC48" s="171"/>
      <c r="FD48" s="5"/>
      <c r="FE48" s="5"/>
      <c r="FF48" s="5"/>
      <c r="FG48" s="165"/>
      <c r="FH48" s="165"/>
      <c r="FI48" s="166"/>
      <c r="FJ48" s="171"/>
      <c r="FK48" s="5" t="s">
        <v>592</v>
      </c>
      <c r="FL48" s="5" t="s">
        <v>592</v>
      </c>
      <c r="FM48" s="5" t="s">
        <v>592</v>
      </c>
      <c r="FN48" s="165"/>
      <c r="FO48" s="165"/>
      <c r="FP48" s="171"/>
      <c r="FQ48" s="171"/>
      <c r="FR48" s="171"/>
      <c r="FS48" s="171"/>
      <c r="FT48" s="171"/>
      <c r="FU48" s="165"/>
      <c r="FV48" s="165"/>
      <c r="FW48" s="171"/>
      <c r="FX48" s="171"/>
      <c r="FY48" s="171"/>
      <c r="FZ48" s="171"/>
      <c r="GA48" s="5" t="s">
        <v>383</v>
      </c>
      <c r="GB48" s="165"/>
      <c r="GC48" s="165"/>
      <c r="GD48" s="171"/>
      <c r="GE48" s="171"/>
      <c r="GF48" s="171"/>
      <c r="GG48" s="171"/>
      <c r="GH48" s="5"/>
      <c r="GI48" s="165"/>
      <c r="GJ48" s="165"/>
      <c r="GK48" s="171"/>
      <c r="GL48" s="171"/>
      <c r="GM48" s="171"/>
      <c r="GN48" s="171"/>
      <c r="GO48" s="5" t="s">
        <v>383</v>
      </c>
      <c r="GP48" s="165"/>
      <c r="GQ48" s="165"/>
      <c r="GR48" s="171"/>
      <c r="GS48" s="171"/>
      <c r="GT48" s="171"/>
      <c r="GU48" s="171"/>
      <c r="GV48" s="171"/>
      <c r="GW48" s="165"/>
      <c r="GX48" s="165"/>
      <c r="GY48" s="5" t="s">
        <v>383</v>
      </c>
      <c r="GZ48" s="5" t="s">
        <v>383</v>
      </c>
      <c r="HA48" s="171"/>
      <c r="HB48" s="5" t="s">
        <v>383</v>
      </c>
      <c r="HC48" s="171"/>
      <c r="HD48" s="165"/>
      <c r="HE48" s="165"/>
      <c r="HF48" s="171"/>
      <c r="HG48" s="171"/>
      <c r="HH48" s="171"/>
      <c r="HI48" s="171"/>
      <c r="HJ48" s="171"/>
      <c r="HK48" s="165"/>
      <c r="HL48" s="165"/>
      <c r="HM48" s="171"/>
      <c r="HN48" s="171"/>
      <c r="HO48" s="171"/>
      <c r="HP48" s="171"/>
      <c r="HQ48" s="171"/>
      <c r="HR48" s="165"/>
      <c r="HS48" s="165"/>
      <c r="HT48" s="5" t="s">
        <v>383</v>
      </c>
      <c r="HU48" s="5" t="s">
        <v>383</v>
      </c>
      <c r="HV48" s="5" t="s">
        <v>383</v>
      </c>
      <c r="HW48" s="5" t="s">
        <v>383</v>
      </c>
      <c r="HX48" s="5" t="s">
        <v>383</v>
      </c>
      <c r="HY48" s="165" t="s">
        <v>248</v>
      </c>
      <c r="HZ48" s="165" t="s">
        <v>248</v>
      </c>
      <c r="IA48" s="171"/>
      <c r="IB48" s="171"/>
      <c r="IC48" s="171"/>
      <c r="ID48" s="171"/>
      <c r="IE48" s="171"/>
      <c r="IF48" s="166"/>
      <c r="IG48" s="165"/>
      <c r="IH48" s="171"/>
      <c r="II48" s="171"/>
      <c r="IJ48" s="171"/>
      <c r="IK48" s="171"/>
      <c r="IL48" s="171"/>
      <c r="IM48" s="165"/>
      <c r="IN48" s="165"/>
      <c r="IO48" s="171"/>
      <c r="IP48" s="171"/>
      <c r="IQ48" s="171"/>
      <c r="IR48" s="171"/>
      <c r="IS48" s="5" t="s">
        <v>380</v>
      </c>
      <c r="IT48" s="165" t="s">
        <v>983</v>
      </c>
      <c r="IU48" s="165" t="s">
        <v>983</v>
      </c>
      <c r="IV48" s="5" t="s">
        <v>383</v>
      </c>
      <c r="IW48" s="5" t="s">
        <v>383</v>
      </c>
      <c r="IX48" s="5" t="s">
        <v>383</v>
      </c>
      <c r="IY48" s="5" t="s">
        <v>383</v>
      </c>
      <c r="IZ48" s="5" t="s">
        <v>383</v>
      </c>
      <c r="JA48" s="165">
        <v>0</v>
      </c>
      <c r="JB48" s="165">
        <v>0</v>
      </c>
      <c r="JC48" s="5" t="s">
        <v>383</v>
      </c>
      <c r="JD48" s="5" t="s">
        <v>383</v>
      </c>
      <c r="JE48" s="5" t="s">
        <v>383</v>
      </c>
      <c r="JF48" s="171"/>
      <c r="JG48" s="171"/>
      <c r="JH48" s="165"/>
      <c r="JI48" s="165"/>
      <c r="JJ48" s="171"/>
      <c r="JK48" s="171"/>
      <c r="JL48" s="171"/>
      <c r="JM48" s="171"/>
      <c r="JN48" s="5"/>
      <c r="JO48" s="165"/>
      <c r="JP48" s="165"/>
      <c r="JQ48" s="5"/>
      <c r="JR48" s="5"/>
      <c r="JS48" s="5"/>
      <c r="JT48" s="5"/>
      <c r="JU48" s="5"/>
      <c r="JV48" s="165"/>
      <c r="JW48" s="165"/>
      <c r="JX48" s="5"/>
      <c r="JY48" s="5"/>
      <c r="JZ48" s="5"/>
      <c r="KA48" s="5"/>
      <c r="KB48" s="5"/>
      <c r="KC48" s="165"/>
      <c r="KD48" s="165"/>
      <c r="KE48" s="5"/>
      <c r="KF48" s="5"/>
      <c r="KG48" s="5"/>
      <c r="KH48" s="5"/>
      <c r="KI48" s="5"/>
      <c r="KJ48" s="142"/>
      <c r="KK48" s="165"/>
      <c r="KL48" s="5"/>
      <c r="KM48" s="5"/>
      <c r="KN48" s="5"/>
      <c r="KO48" s="5"/>
      <c r="KP48" s="5"/>
      <c r="KQ48" s="165"/>
      <c r="KR48" s="166"/>
      <c r="KS48" s="5"/>
      <c r="KT48" s="5"/>
      <c r="KU48" s="5"/>
      <c r="KV48" s="5"/>
      <c r="KW48" s="5"/>
      <c r="KX48" s="165"/>
      <c r="KY48" s="165"/>
      <c r="KZ48" s="166" t="s">
        <v>380</v>
      </c>
      <c r="LA48" s="166" t="s">
        <v>380</v>
      </c>
      <c r="LB48" s="5"/>
      <c r="LC48" s="5"/>
      <c r="LD48" s="5"/>
      <c r="LE48" s="165"/>
      <c r="LF48" s="165"/>
      <c r="LG48" s="5"/>
      <c r="LH48" s="5"/>
      <c r="LI48" s="5"/>
      <c r="LJ48" s="5"/>
      <c r="LK48" s="5"/>
      <c r="LL48" s="165"/>
      <c r="LM48" s="165"/>
      <c r="LN48" s="5"/>
      <c r="LO48" s="5"/>
      <c r="LP48" s="5"/>
      <c r="LQ48" s="5"/>
      <c r="LR48" s="5"/>
      <c r="LS48" s="165"/>
      <c r="LT48" s="165"/>
      <c r="LU48" s="5"/>
      <c r="LV48" s="5"/>
      <c r="LW48" s="5"/>
      <c r="LX48" s="5"/>
      <c r="LY48" s="5"/>
      <c r="LZ48" s="165"/>
      <c r="MA48" s="165"/>
      <c r="MB48" s="5"/>
      <c r="MC48" s="5"/>
      <c r="MD48" s="5"/>
      <c r="ME48" s="5"/>
      <c r="MF48" s="5"/>
      <c r="MG48" s="165"/>
      <c r="MH48" s="165"/>
      <c r="MI48" s="5"/>
      <c r="MJ48" s="5"/>
      <c r="MK48" s="5"/>
      <c r="ML48" s="5"/>
      <c r="MM48" s="5"/>
      <c r="MN48" s="165"/>
      <c r="MO48" s="165"/>
      <c r="MP48" s="5"/>
      <c r="MQ48" s="5"/>
      <c r="MR48" s="5"/>
      <c r="MS48" s="5"/>
      <c r="MT48" s="5"/>
      <c r="MU48" s="165"/>
      <c r="MV48" s="165"/>
      <c r="MW48" s="5"/>
      <c r="MX48" s="5" t="s">
        <v>380</v>
      </c>
      <c r="MY48" s="5" t="s">
        <v>380</v>
      </c>
      <c r="MZ48" s="5" t="s">
        <v>380</v>
      </c>
      <c r="NA48" s="5" t="s">
        <v>380</v>
      </c>
      <c r="NB48" s="165" t="s">
        <v>248</v>
      </c>
      <c r="NC48" s="166" t="s">
        <v>248</v>
      </c>
      <c r="ND48" s="166" t="s">
        <v>248</v>
      </c>
      <c r="NE48" s="5" t="s">
        <v>380</v>
      </c>
      <c r="NF48" s="5" t="s">
        <v>380</v>
      </c>
      <c r="NG48" s="5" t="s">
        <v>380</v>
      </c>
      <c r="NH48" s="5" t="s">
        <v>380</v>
      </c>
      <c r="NI48" s="168"/>
      <c r="NJ48" s="165"/>
      <c r="NK48" s="5"/>
      <c r="NL48" s="5"/>
      <c r="NM48" s="5" t="s">
        <v>984</v>
      </c>
      <c r="NN48" s="5"/>
      <c r="NO48" s="5"/>
      <c r="NP48" s="165"/>
      <c r="NQ48" s="165"/>
      <c r="NR48" s="5"/>
      <c r="NS48" s="5"/>
      <c r="NT48" s="5"/>
      <c r="NU48" s="5"/>
      <c r="NV48" s="5"/>
      <c r="NW48" s="165"/>
      <c r="NX48" s="165"/>
      <c r="NY48" s="5"/>
      <c r="NZ48" s="5"/>
      <c r="OA48" s="5"/>
      <c r="OB48" s="5"/>
      <c r="OC48" s="5"/>
      <c r="OD48" s="165"/>
      <c r="OE48" s="165"/>
      <c r="OF48" s="5"/>
      <c r="OG48" s="5"/>
      <c r="OH48" s="5"/>
      <c r="OI48" s="5"/>
      <c r="OJ48" s="5"/>
      <c r="OK48" s="165"/>
      <c r="OL48" s="165"/>
      <c r="OM48" s="5"/>
      <c r="ON48" s="5"/>
      <c r="OO48" s="5"/>
      <c r="OP48" s="5"/>
      <c r="OQ48" s="5"/>
      <c r="OR48" s="165"/>
      <c r="OS48" s="165"/>
      <c r="OT48" s="5"/>
      <c r="OU48" s="5"/>
      <c r="OV48" s="5"/>
      <c r="OW48" s="5"/>
      <c r="OX48" s="5"/>
      <c r="OY48" s="165"/>
      <c r="OZ48" s="165"/>
      <c r="PA48" s="5"/>
      <c r="PB48" s="5"/>
      <c r="PC48" s="5"/>
      <c r="PD48" s="5"/>
      <c r="PE48" s="5"/>
      <c r="PF48" s="165"/>
      <c r="PG48" s="165"/>
      <c r="PH48" s="5"/>
      <c r="PI48" s="5"/>
      <c r="PJ48" s="5"/>
      <c r="PK48" s="5"/>
      <c r="PL48" s="5"/>
      <c r="PM48" s="165"/>
      <c r="PN48" s="165"/>
      <c r="PO48" s="5"/>
      <c r="PP48" s="5"/>
    </row>
    <row r="49" spans="1:432">
      <c r="A49" s="294" t="s">
        <v>1027</v>
      </c>
      <c r="B49" s="184"/>
      <c r="C49" s="170"/>
      <c r="D49" s="280"/>
      <c r="E49" s="170"/>
      <c r="F49" s="161"/>
      <c r="G49" s="164"/>
      <c r="H49" s="165"/>
      <c r="I49" s="5"/>
      <c r="J49" s="171"/>
      <c r="K49" s="171"/>
      <c r="L49" s="171"/>
      <c r="M49" s="171"/>
      <c r="N49" s="165"/>
      <c r="O49" s="165"/>
      <c r="P49" s="171"/>
      <c r="Q49" s="171"/>
      <c r="R49" s="171"/>
      <c r="S49" s="5"/>
      <c r="T49" s="5"/>
      <c r="U49" s="165"/>
      <c r="V49" s="165"/>
      <c r="W49" s="171"/>
      <c r="X49" s="171"/>
      <c r="Y49" s="171"/>
      <c r="Z49" s="171"/>
      <c r="AA49" s="171"/>
      <c r="AB49" s="165"/>
      <c r="AC49" s="165"/>
      <c r="AD49" s="171"/>
      <c r="AE49" s="171"/>
      <c r="AF49" s="171"/>
      <c r="AG49" s="171"/>
      <c r="AH49" s="5"/>
      <c r="AI49" s="165"/>
      <c r="AJ49" s="165"/>
      <c r="AK49" s="171"/>
      <c r="AL49" s="171"/>
      <c r="AM49" s="171"/>
      <c r="AN49" s="171"/>
      <c r="AO49" s="171"/>
      <c r="AP49" s="165"/>
      <c r="AQ49" s="165"/>
      <c r="AR49" s="171"/>
      <c r="AS49" s="171"/>
      <c r="AT49" s="171"/>
      <c r="AU49" s="176"/>
      <c r="AV49" s="176"/>
      <c r="AW49" s="165"/>
      <c r="AX49" s="165"/>
      <c r="AY49" s="176"/>
      <c r="AZ49" s="176"/>
      <c r="BA49" s="176"/>
      <c r="BB49" s="176"/>
      <c r="BC49" s="176"/>
      <c r="BD49" s="165"/>
      <c r="BE49" s="165"/>
      <c r="BF49" s="171"/>
      <c r="BG49" s="171"/>
      <c r="BH49" s="171"/>
      <c r="BI49" s="171"/>
      <c r="BJ49" s="171"/>
      <c r="BK49" s="165"/>
      <c r="BL49" s="165"/>
      <c r="BM49" s="171"/>
      <c r="BN49" s="171"/>
      <c r="BO49" s="171"/>
      <c r="BP49" s="171"/>
      <c r="BQ49" s="174"/>
      <c r="BR49" s="174"/>
      <c r="BS49" s="165"/>
      <c r="BT49" s="165"/>
      <c r="BU49" s="171"/>
      <c r="BV49" s="171"/>
      <c r="BW49" s="171"/>
      <c r="BX49" s="171"/>
      <c r="BY49" s="171"/>
      <c r="BZ49" s="165"/>
      <c r="CA49" s="165"/>
      <c r="CB49" s="166"/>
      <c r="CC49" s="166"/>
      <c r="CD49" s="171"/>
      <c r="CE49" s="171"/>
      <c r="CF49" s="171"/>
      <c r="CG49" s="165"/>
      <c r="CH49" s="165"/>
      <c r="CI49" s="171"/>
      <c r="CJ49" s="171"/>
      <c r="CK49" s="171"/>
      <c r="CL49" s="171"/>
      <c r="CM49" s="171"/>
      <c r="CN49" s="167"/>
      <c r="CO49" s="165"/>
      <c r="CP49" s="171"/>
      <c r="CQ49" s="171"/>
      <c r="CR49" s="171"/>
      <c r="CS49" s="228"/>
      <c r="CT49" s="174"/>
      <c r="CU49" s="14"/>
      <c r="CV49" s="165"/>
      <c r="CW49" s="165"/>
      <c r="CX49" s="171"/>
      <c r="CY49" s="171"/>
      <c r="CZ49" s="171"/>
      <c r="DA49" s="171"/>
      <c r="DB49" s="171"/>
      <c r="DC49" s="165"/>
      <c r="DD49" s="165"/>
      <c r="DE49" s="171"/>
      <c r="DF49" s="171"/>
      <c r="DG49" s="171"/>
      <c r="DH49" s="5"/>
      <c r="DI49" s="166"/>
      <c r="DJ49" s="165"/>
      <c r="DK49" s="165"/>
      <c r="DL49" s="166"/>
      <c r="DM49" s="5"/>
      <c r="DN49" s="171"/>
      <c r="DO49" s="171"/>
      <c r="DP49" s="171"/>
      <c r="DQ49" s="165"/>
      <c r="DR49" s="165"/>
      <c r="DS49" s="171"/>
      <c r="DT49" s="171"/>
      <c r="DU49" s="171"/>
      <c r="DV49" s="5"/>
      <c r="DW49" s="171"/>
      <c r="DX49" s="165"/>
      <c r="DY49" s="166"/>
      <c r="DZ49" s="171"/>
      <c r="EA49" s="171"/>
      <c r="EB49" s="171"/>
      <c r="EC49" s="171"/>
      <c r="ED49" s="171"/>
      <c r="EE49" s="165"/>
      <c r="EF49" s="165"/>
      <c r="EG49" s="171"/>
      <c r="EH49" s="171"/>
      <c r="EI49" s="5"/>
      <c r="EJ49" s="5"/>
      <c r="EK49" s="5"/>
      <c r="EL49" s="165"/>
      <c r="EM49" s="165"/>
      <c r="EN49" s="5"/>
      <c r="EO49" s="5"/>
      <c r="EP49" s="5"/>
      <c r="EQ49" s="5"/>
      <c r="ER49" s="5"/>
      <c r="ES49" s="165"/>
      <c r="ET49" s="165"/>
      <c r="EU49" s="171"/>
      <c r="EV49" s="171"/>
      <c r="EW49" s="171"/>
      <c r="EX49" s="171"/>
      <c r="EY49" s="171"/>
      <c r="EZ49" s="165"/>
      <c r="FA49" s="179"/>
      <c r="FB49" s="171"/>
      <c r="FC49" s="171"/>
      <c r="FD49" s="5"/>
      <c r="FE49" s="5"/>
      <c r="FF49" s="5"/>
      <c r="FG49" s="165"/>
      <c r="FH49" s="165"/>
      <c r="FI49" s="166"/>
      <c r="FJ49" s="171"/>
      <c r="FK49" s="5"/>
      <c r="FL49" s="5"/>
      <c r="FM49" s="5"/>
      <c r="FN49" s="165"/>
      <c r="FO49" s="165"/>
      <c r="FP49" s="171"/>
      <c r="FQ49" s="171"/>
      <c r="FR49" s="171"/>
      <c r="FS49" s="171"/>
      <c r="FT49" s="171"/>
      <c r="FU49" s="165"/>
      <c r="FV49" s="165"/>
      <c r="FW49" s="171"/>
      <c r="FX49" s="171"/>
      <c r="FY49" s="171"/>
      <c r="FZ49" s="171"/>
      <c r="GA49" s="5"/>
      <c r="GB49" s="165"/>
      <c r="GC49" s="165"/>
      <c r="GD49" s="171"/>
      <c r="GE49" s="171"/>
      <c r="GF49" s="171"/>
      <c r="GG49" s="171"/>
      <c r="GH49" s="5"/>
      <c r="GI49" s="165"/>
      <c r="GJ49" s="165"/>
      <c r="GK49" s="171"/>
      <c r="GL49" s="171"/>
      <c r="GM49" s="171"/>
      <c r="GN49" s="171"/>
      <c r="GO49" s="5"/>
      <c r="GP49" s="165"/>
      <c r="GQ49" s="165"/>
      <c r="GR49" s="171"/>
      <c r="GS49" s="171"/>
      <c r="GT49" s="171"/>
      <c r="GU49" s="171"/>
      <c r="GV49" s="171"/>
      <c r="GW49" s="165"/>
      <c r="GX49" s="165"/>
      <c r="GY49" s="5"/>
      <c r="GZ49" s="5"/>
      <c r="HA49" s="171"/>
      <c r="HB49" s="5"/>
      <c r="HC49" s="171"/>
      <c r="HD49" s="165"/>
      <c r="HE49" s="165"/>
      <c r="HF49" s="171"/>
      <c r="HG49" s="171"/>
      <c r="HH49" s="171"/>
      <c r="HI49" s="171"/>
      <c r="HJ49" s="171"/>
      <c r="HK49" s="165"/>
      <c r="HL49" s="165"/>
      <c r="HM49" s="171"/>
      <c r="HN49" s="171"/>
      <c r="HO49" s="171"/>
      <c r="HP49" s="171"/>
      <c r="HQ49" s="171"/>
      <c r="HR49" s="165"/>
      <c r="HS49" s="165"/>
      <c r="HT49" s="5"/>
      <c r="HU49" s="5"/>
      <c r="HV49" s="5"/>
      <c r="HW49" s="5"/>
      <c r="HX49" s="5"/>
      <c r="HY49" s="165"/>
      <c r="HZ49" s="165"/>
      <c r="IA49" s="171"/>
      <c r="IB49" s="171"/>
      <c r="IC49" s="171"/>
      <c r="ID49" s="171"/>
      <c r="IE49" s="171"/>
      <c r="IF49" s="166"/>
      <c r="IG49" s="165"/>
      <c r="IH49" s="171"/>
      <c r="II49" s="171"/>
      <c r="IJ49" s="171"/>
      <c r="IK49" s="171"/>
      <c r="IL49" s="171"/>
      <c r="IM49" s="165"/>
      <c r="IN49" s="165"/>
      <c r="IO49" s="171"/>
      <c r="IP49" s="171"/>
      <c r="IQ49" s="171"/>
      <c r="IR49" s="171"/>
      <c r="IS49" s="5"/>
      <c r="IT49" s="165"/>
      <c r="IU49" s="165"/>
      <c r="IV49" s="5"/>
      <c r="IW49" s="5"/>
      <c r="IX49" s="5"/>
      <c r="IY49" s="5"/>
      <c r="IZ49" s="5"/>
      <c r="JA49" s="165"/>
      <c r="JB49" s="165"/>
      <c r="JC49" s="5"/>
      <c r="JD49" s="5"/>
      <c r="JE49" s="5"/>
      <c r="JF49" s="171"/>
      <c r="JG49" s="171"/>
      <c r="JH49" s="165"/>
      <c r="JI49" s="165"/>
      <c r="JJ49" s="171"/>
      <c r="JK49" s="171"/>
      <c r="JL49" s="171"/>
      <c r="JM49" s="171"/>
      <c r="JN49" s="5"/>
      <c r="JO49" s="165"/>
      <c r="JP49" s="165"/>
      <c r="JQ49" s="5"/>
      <c r="JR49" s="5"/>
      <c r="JS49" s="5"/>
      <c r="JT49" s="5"/>
      <c r="JU49" s="5"/>
      <c r="JV49" s="165"/>
      <c r="JW49" s="165"/>
      <c r="JX49" s="5"/>
      <c r="JY49" s="5"/>
      <c r="JZ49" s="5"/>
      <c r="KA49" s="5"/>
      <c r="KB49" s="5"/>
      <c r="KC49" s="165"/>
      <c r="KD49" s="165"/>
      <c r="KE49" s="5"/>
      <c r="KF49" s="5"/>
      <c r="KG49" s="5"/>
      <c r="KH49" s="5"/>
      <c r="KI49" s="5"/>
      <c r="KJ49" s="142"/>
      <c r="KK49" s="165"/>
      <c r="KL49" s="5"/>
      <c r="KM49" s="5"/>
      <c r="KN49" s="5"/>
      <c r="KO49" s="5"/>
      <c r="KP49" s="5"/>
      <c r="KQ49" s="165"/>
      <c r="KR49" s="166"/>
      <c r="KS49" s="5"/>
      <c r="KT49" s="5"/>
      <c r="KU49" s="5"/>
      <c r="KV49" s="5"/>
      <c r="KW49" s="5"/>
      <c r="KX49" s="165"/>
      <c r="KY49" s="165"/>
      <c r="KZ49" s="166"/>
      <c r="LA49" s="166"/>
      <c r="LB49" s="5"/>
      <c r="LC49" s="5"/>
      <c r="LD49" s="5"/>
      <c r="LE49" s="165"/>
      <c r="LF49" s="165"/>
      <c r="LG49" s="5"/>
      <c r="LH49" s="5"/>
      <c r="LI49" s="5"/>
      <c r="LJ49" s="5"/>
      <c r="LK49" s="5"/>
      <c r="LL49" s="165"/>
      <c r="LM49" s="165"/>
      <c r="LN49" s="5"/>
      <c r="LO49" s="5"/>
      <c r="LP49" s="5"/>
      <c r="LQ49" s="5"/>
      <c r="LR49" s="5"/>
      <c r="LS49" s="165"/>
      <c r="LT49" s="165"/>
      <c r="LU49" s="5"/>
      <c r="LV49" s="5"/>
      <c r="LW49" s="5"/>
      <c r="LX49" s="5"/>
      <c r="LY49" s="5"/>
      <c r="LZ49" s="165"/>
      <c r="MA49" s="165"/>
      <c r="MB49" s="5"/>
      <c r="MC49" s="5"/>
      <c r="MD49" s="5"/>
      <c r="ME49" s="5"/>
      <c r="MF49" s="5"/>
      <c r="MG49" s="165"/>
      <c r="MH49" s="165"/>
      <c r="MI49" s="5"/>
      <c r="MJ49" s="5"/>
      <c r="MK49" s="5"/>
      <c r="ML49" s="5"/>
      <c r="MM49" s="5"/>
      <c r="MN49" s="165"/>
      <c r="MO49" s="165"/>
      <c r="MP49" s="5"/>
      <c r="MQ49" s="5"/>
      <c r="MR49" s="5"/>
      <c r="MS49" s="5"/>
      <c r="MT49" s="5"/>
      <c r="MU49" s="165"/>
      <c r="MV49" s="165"/>
      <c r="MW49" s="5"/>
      <c r="MX49" s="5" t="s">
        <v>991</v>
      </c>
      <c r="MY49" s="5" t="s">
        <v>380</v>
      </c>
      <c r="MZ49" s="5" t="s">
        <v>380</v>
      </c>
      <c r="NA49" s="5" t="s">
        <v>380</v>
      </c>
      <c r="NB49" s="165" t="s">
        <v>380</v>
      </c>
      <c r="NC49" s="166" t="s">
        <v>380</v>
      </c>
      <c r="ND49" s="166" t="s">
        <v>380</v>
      </c>
      <c r="NE49" s="5"/>
      <c r="NF49" s="5" t="s">
        <v>1028</v>
      </c>
      <c r="NG49" s="5"/>
      <c r="NH49" s="5"/>
      <c r="NI49" s="168" t="s">
        <v>380</v>
      </c>
      <c r="NJ49" s="165" t="s">
        <v>380</v>
      </c>
      <c r="NK49" s="5" t="s">
        <v>984</v>
      </c>
      <c r="NL49" s="5"/>
      <c r="NM49" s="5"/>
      <c r="NN49" s="5"/>
      <c r="NO49" s="5"/>
      <c r="NP49" s="165"/>
      <c r="NQ49" s="165"/>
      <c r="NR49" s="5"/>
      <c r="NS49" s="5"/>
      <c r="NT49" s="5"/>
      <c r="NU49" s="5"/>
      <c r="NV49" s="5"/>
      <c r="NW49" s="165"/>
      <c r="NX49" s="165"/>
      <c r="NY49" s="5"/>
      <c r="NZ49" s="5"/>
      <c r="OA49" s="5"/>
      <c r="OB49" s="5"/>
      <c r="OC49" s="5"/>
      <c r="OD49" s="165"/>
      <c r="OE49" s="165"/>
      <c r="OF49" s="5"/>
      <c r="OG49" s="5"/>
      <c r="OH49" s="5"/>
      <c r="OI49" s="5"/>
      <c r="OJ49" s="5"/>
      <c r="OK49" s="165"/>
      <c r="OL49" s="165"/>
      <c r="OM49" s="5"/>
      <c r="ON49" s="5"/>
      <c r="OO49" s="5"/>
      <c r="OP49" s="5"/>
      <c r="OQ49" s="5"/>
      <c r="OR49" s="165"/>
      <c r="OS49" s="165"/>
      <c r="OT49" s="5"/>
      <c r="OU49" s="5"/>
      <c r="OV49" s="5"/>
      <c r="OW49" s="5"/>
      <c r="OX49" s="5"/>
      <c r="OY49" s="165"/>
      <c r="OZ49" s="165"/>
      <c r="PA49" s="5"/>
      <c r="PB49" s="5"/>
      <c r="PC49" s="5"/>
      <c r="PD49" s="5"/>
      <c r="PE49" s="5"/>
      <c r="PF49" s="165"/>
      <c r="PG49" s="165"/>
      <c r="PH49" s="5"/>
      <c r="PI49" s="5"/>
      <c r="PJ49" s="5"/>
      <c r="PK49" s="5"/>
      <c r="PL49" s="5"/>
      <c r="PM49" s="165"/>
      <c r="PN49" s="165"/>
      <c r="PO49" s="5"/>
      <c r="PP49" s="5"/>
    </row>
    <row r="50" spans="1:432">
      <c r="A50" s="294" t="s">
        <v>1029</v>
      </c>
      <c r="B50" s="184">
        <v>13</v>
      </c>
      <c r="C50" s="170"/>
      <c r="D50" s="280">
        <v>5</v>
      </c>
      <c r="E50" s="170">
        <f t="shared" ref="E50:E60" si="19">COUNTIF(JU50:NI50,"x")</f>
        <v>13</v>
      </c>
      <c r="F50" s="161">
        <f t="shared" ref="F50:F60" si="20">+B50-D50-E50</f>
        <v>-5</v>
      </c>
      <c r="G50" s="164"/>
      <c r="H50" s="165"/>
      <c r="I50" s="5"/>
      <c r="J50" s="5"/>
      <c r="K50" s="5"/>
      <c r="L50" s="5"/>
      <c r="M50" s="171"/>
      <c r="N50" s="165"/>
      <c r="O50" s="165"/>
      <c r="P50" s="171"/>
      <c r="Q50" s="171"/>
      <c r="R50" s="171"/>
      <c r="S50" s="171"/>
      <c r="T50" s="171"/>
      <c r="U50" s="165"/>
      <c r="V50" s="165"/>
      <c r="W50" s="171"/>
      <c r="X50" s="171"/>
      <c r="Y50" s="171"/>
      <c r="Z50" s="5"/>
      <c r="AA50" s="5"/>
      <c r="AB50" s="165"/>
      <c r="AC50" s="165"/>
      <c r="AD50" s="5"/>
      <c r="AE50" s="5"/>
      <c r="AF50" s="5"/>
      <c r="AG50" s="5"/>
      <c r="AH50" s="5"/>
      <c r="AI50" s="165"/>
      <c r="AJ50" s="165"/>
      <c r="AK50" s="5"/>
      <c r="AL50" s="5"/>
      <c r="AM50" s="5"/>
      <c r="AN50" s="5"/>
      <c r="AO50" s="5"/>
      <c r="AP50" s="165"/>
      <c r="AQ50" s="165"/>
      <c r="AR50" s="5"/>
      <c r="AS50" s="5"/>
      <c r="AT50" s="5"/>
      <c r="AU50" s="5"/>
      <c r="AV50" s="5"/>
      <c r="AW50" s="165"/>
      <c r="AX50" s="165"/>
      <c r="AY50" s="5"/>
      <c r="AZ50" s="5"/>
      <c r="BA50" s="5"/>
      <c r="BB50" s="5"/>
      <c r="BC50" s="5"/>
      <c r="BD50" s="165"/>
      <c r="BE50" s="165"/>
      <c r="BF50" s="5"/>
      <c r="BG50" s="5"/>
      <c r="BH50" s="5"/>
      <c r="BI50" s="171"/>
      <c r="BJ50" s="171"/>
      <c r="BK50" s="165"/>
      <c r="BL50" s="165"/>
      <c r="BM50" s="171"/>
      <c r="BN50" s="171"/>
      <c r="BO50" s="171"/>
      <c r="BP50" s="171"/>
      <c r="BQ50" s="171"/>
      <c r="BR50" s="171"/>
      <c r="BS50" s="165"/>
      <c r="BT50" s="165"/>
      <c r="BU50" s="171"/>
      <c r="BV50" s="171"/>
      <c r="BW50" s="171"/>
      <c r="BX50" s="171"/>
      <c r="BY50" s="171"/>
      <c r="BZ50" s="165"/>
      <c r="CA50" s="165"/>
      <c r="CB50" s="166"/>
      <c r="CC50" s="166"/>
      <c r="CD50" s="171"/>
      <c r="CE50" s="171"/>
      <c r="CF50" s="171"/>
      <c r="CG50" s="165"/>
      <c r="CH50" s="165"/>
      <c r="CI50" s="171"/>
      <c r="CJ50" s="171"/>
      <c r="CK50" s="171"/>
      <c r="CL50" s="171"/>
      <c r="CM50" s="171"/>
      <c r="CN50" s="167"/>
      <c r="CO50" s="165"/>
      <c r="CP50" s="5"/>
      <c r="CQ50" s="171"/>
      <c r="CR50" s="171"/>
      <c r="CS50" s="209"/>
      <c r="CT50" s="174"/>
      <c r="CU50" s="233"/>
      <c r="CV50" s="165"/>
      <c r="CW50" s="165"/>
      <c r="CX50" s="171"/>
      <c r="CY50" s="171"/>
      <c r="CZ50" s="171"/>
      <c r="DA50" s="171"/>
      <c r="DB50" s="171"/>
      <c r="DC50" s="165"/>
      <c r="DD50" s="165"/>
      <c r="DE50" s="5"/>
      <c r="DF50" s="5"/>
      <c r="DG50" s="171"/>
      <c r="DH50" s="171"/>
      <c r="DI50" s="166"/>
      <c r="DJ50" s="165"/>
      <c r="DK50" s="165"/>
      <c r="DL50" s="166"/>
      <c r="DM50" s="171"/>
      <c r="DN50" s="171"/>
      <c r="DO50" s="171"/>
      <c r="DP50" s="171"/>
      <c r="DQ50" s="165"/>
      <c r="DR50" s="165"/>
      <c r="DS50" s="5"/>
      <c r="DT50" s="5"/>
      <c r="DU50" s="171"/>
      <c r="DV50" s="171"/>
      <c r="DW50" s="171"/>
      <c r="DX50" s="165"/>
      <c r="DY50" s="166"/>
      <c r="DZ50" s="171"/>
      <c r="EA50" s="171"/>
      <c r="EB50" s="171"/>
      <c r="EC50" s="171"/>
      <c r="ED50" s="171"/>
      <c r="EE50" s="165"/>
      <c r="EF50" s="165"/>
      <c r="EG50" s="5"/>
      <c r="EH50" s="171"/>
      <c r="EI50" s="171"/>
      <c r="EJ50" s="171"/>
      <c r="EK50" s="171"/>
      <c r="EL50" s="165"/>
      <c r="EM50" s="165"/>
      <c r="EN50" s="171"/>
      <c r="EO50" s="171"/>
      <c r="EP50" s="171"/>
      <c r="EQ50" s="171"/>
      <c r="ER50" s="171"/>
      <c r="ES50" s="165"/>
      <c r="ET50" s="165"/>
      <c r="EU50" s="5"/>
      <c r="EV50" s="171"/>
      <c r="EW50" s="171"/>
      <c r="EX50" s="171"/>
      <c r="EY50" s="171"/>
      <c r="EZ50" s="165"/>
      <c r="FA50" s="179"/>
      <c r="FB50" s="5"/>
      <c r="FC50" s="5"/>
      <c r="FD50" s="5"/>
      <c r="FE50" s="5"/>
      <c r="FF50" s="5"/>
      <c r="FG50" s="165"/>
      <c r="FH50" s="165"/>
      <c r="FI50" s="166"/>
      <c r="FJ50" s="5"/>
      <c r="FK50" s="5"/>
      <c r="FL50" s="5"/>
      <c r="FM50" s="5"/>
      <c r="FN50" s="165"/>
      <c r="FO50" s="165"/>
      <c r="FP50" s="5"/>
      <c r="FQ50" s="5"/>
      <c r="FR50" s="5"/>
      <c r="FS50" s="5"/>
      <c r="FT50" s="5"/>
      <c r="FU50" s="165"/>
      <c r="FV50" s="165"/>
      <c r="FW50" s="5"/>
      <c r="FX50" s="5"/>
      <c r="FY50" s="5"/>
      <c r="FZ50" s="5"/>
      <c r="GA50" s="5"/>
      <c r="GB50" s="165"/>
      <c r="GC50" s="165"/>
      <c r="GD50" s="5"/>
      <c r="GE50" s="5"/>
      <c r="GF50" s="5"/>
      <c r="GG50" s="5"/>
      <c r="GH50" s="5"/>
      <c r="GI50" s="165"/>
      <c r="GJ50" s="165"/>
      <c r="GK50" s="171"/>
      <c r="GL50" s="171"/>
      <c r="GM50" s="171"/>
      <c r="GN50" s="171"/>
      <c r="GO50" s="171"/>
      <c r="GP50" s="165"/>
      <c r="GQ50" s="165"/>
      <c r="GR50" s="171"/>
      <c r="GS50" s="171"/>
      <c r="GT50" s="171"/>
      <c r="GU50" s="171"/>
      <c r="GV50" s="171"/>
      <c r="GW50" s="165"/>
      <c r="GX50" s="165"/>
      <c r="GY50" s="171"/>
      <c r="GZ50" s="171"/>
      <c r="HA50" s="171"/>
      <c r="HB50" s="171"/>
      <c r="HC50" s="171"/>
      <c r="HD50" s="165"/>
      <c r="HE50" s="165"/>
      <c r="HF50" s="171"/>
      <c r="HG50" s="171"/>
      <c r="HH50" s="171"/>
      <c r="HI50" s="171"/>
      <c r="HJ50" s="171"/>
      <c r="HK50" s="165"/>
      <c r="HL50" s="165"/>
      <c r="HM50" s="5" t="s">
        <v>383</v>
      </c>
      <c r="HN50" s="171"/>
      <c r="HO50" s="5"/>
      <c r="HP50" s="171"/>
      <c r="HQ50" s="171"/>
      <c r="HR50" s="165"/>
      <c r="HS50" s="165"/>
      <c r="HT50" s="5" t="s">
        <v>248</v>
      </c>
      <c r="HU50" s="171"/>
      <c r="HV50" s="171"/>
      <c r="HW50" s="171"/>
      <c r="HX50" s="171"/>
      <c r="HY50" s="165"/>
      <c r="HZ50" s="165"/>
      <c r="IA50" s="171"/>
      <c r="IB50" s="171"/>
      <c r="IC50" s="171"/>
      <c r="ID50" s="171"/>
      <c r="IE50" s="171"/>
      <c r="IF50" s="166"/>
      <c r="IG50" s="165"/>
      <c r="IH50" s="171"/>
      <c r="II50" s="171"/>
      <c r="IJ50" s="171"/>
      <c r="IK50" s="171"/>
      <c r="IL50" s="171"/>
      <c r="IM50" s="165"/>
      <c r="IN50" s="165"/>
      <c r="IO50" s="171"/>
      <c r="IP50" s="171"/>
      <c r="IQ50" s="171"/>
      <c r="IR50" s="171"/>
      <c r="IS50" s="171"/>
      <c r="IT50" s="165"/>
      <c r="IU50" s="165"/>
      <c r="IV50" s="171"/>
      <c r="IW50" s="171"/>
      <c r="IX50" s="171"/>
      <c r="IY50" s="171"/>
      <c r="IZ50" s="171"/>
      <c r="JA50" s="165"/>
      <c r="JB50" s="165"/>
      <c r="JC50" s="171"/>
      <c r="JD50" s="5" t="s">
        <v>383</v>
      </c>
      <c r="JE50" s="5" t="s">
        <v>383</v>
      </c>
      <c r="JF50" s="5" t="s">
        <v>383</v>
      </c>
      <c r="JG50" s="5" t="s">
        <v>383</v>
      </c>
      <c r="JH50" s="165">
        <v>0</v>
      </c>
      <c r="JI50" s="165">
        <v>0</v>
      </c>
      <c r="JJ50" s="171"/>
      <c r="JK50" s="171"/>
      <c r="JL50" s="171"/>
      <c r="JM50" s="171"/>
      <c r="JN50" s="5"/>
      <c r="JO50" s="165"/>
      <c r="JP50" s="165"/>
      <c r="JQ50" s="5"/>
      <c r="JR50" s="5"/>
      <c r="JS50" s="5"/>
      <c r="JT50" s="5"/>
      <c r="JU50" s="5"/>
      <c r="JV50" s="165"/>
      <c r="JW50" s="165"/>
      <c r="JX50" s="5"/>
      <c r="JY50" s="5"/>
      <c r="JZ50" s="5"/>
      <c r="KA50" s="5"/>
      <c r="KB50" s="5"/>
      <c r="KC50" s="165"/>
      <c r="KD50" s="165"/>
      <c r="KE50" s="5"/>
      <c r="KF50" s="5"/>
      <c r="KG50" s="5"/>
      <c r="KH50" s="5"/>
      <c r="KI50" s="5"/>
      <c r="KJ50" s="142"/>
      <c r="KK50" s="165"/>
      <c r="KL50" s="5"/>
      <c r="KM50" s="5"/>
      <c r="KN50" s="5"/>
      <c r="KO50" s="5"/>
      <c r="KP50" s="5"/>
      <c r="KQ50" s="165"/>
      <c r="KR50" s="166"/>
      <c r="KS50" s="5"/>
      <c r="KT50" s="5"/>
      <c r="KU50" s="5"/>
      <c r="KV50" s="5"/>
      <c r="KW50" s="5"/>
      <c r="KX50" s="165"/>
      <c r="KY50" s="165"/>
      <c r="KZ50" s="166"/>
      <c r="LA50" s="166"/>
      <c r="LB50" s="5"/>
      <c r="LC50" s="5"/>
      <c r="LD50" s="5"/>
      <c r="LE50" s="165"/>
      <c r="LF50" s="165"/>
      <c r="LG50" s="5"/>
      <c r="LH50" s="5"/>
      <c r="LI50" s="5"/>
      <c r="LJ50" s="5"/>
      <c r="LK50" s="5"/>
      <c r="LL50" s="165"/>
      <c r="LM50" s="165"/>
      <c r="LN50" s="5"/>
      <c r="LO50" s="5"/>
      <c r="LP50" s="5"/>
      <c r="LQ50" s="5"/>
      <c r="LR50" s="5"/>
      <c r="LS50" s="165"/>
      <c r="LT50" s="165"/>
      <c r="LU50" s="5"/>
      <c r="LV50" s="5"/>
      <c r="LW50" s="5"/>
      <c r="LX50" s="5" t="s">
        <v>485</v>
      </c>
      <c r="LY50" s="5" t="s">
        <v>485</v>
      </c>
      <c r="LZ50" s="165" t="s">
        <v>485</v>
      </c>
      <c r="MA50" s="165"/>
      <c r="MB50" s="5"/>
      <c r="MC50" s="5"/>
      <c r="MD50" s="5"/>
      <c r="ME50" s="5"/>
      <c r="MF50" s="5"/>
      <c r="MG50" s="165"/>
      <c r="MH50" s="165"/>
      <c r="MI50" s="5"/>
      <c r="MJ50" s="5"/>
      <c r="MK50" s="5"/>
      <c r="ML50" s="5"/>
      <c r="MM50" s="5"/>
      <c r="MN50" s="165"/>
      <c r="MO50" s="165"/>
      <c r="MP50" s="5"/>
      <c r="MQ50" s="5"/>
      <c r="MR50" s="5"/>
      <c r="MS50" s="5"/>
      <c r="MT50" s="5"/>
      <c r="MU50" s="165"/>
      <c r="MV50" s="165"/>
      <c r="MW50" s="5" t="s">
        <v>380</v>
      </c>
      <c r="MX50" s="5" t="s">
        <v>380</v>
      </c>
      <c r="MY50" s="5" t="s">
        <v>380</v>
      </c>
      <c r="MZ50" s="5" t="s">
        <v>380</v>
      </c>
      <c r="NA50" s="5" t="s">
        <v>380</v>
      </c>
      <c r="NB50" s="165" t="s">
        <v>380</v>
      </c>
      <c r="NC50" s="166" t="s">
        <v>380</v>
      </c>
      <c r="ND50" s="166" t="s">
        <v>380</v>
      </c>
      <c r="NE50" s="5" t="s">
        <v>380</v>
      </c>
      <c r="NF50" s="5" t="s">
        <v>380</v>
      </c>
      <c r="NG50" s="5" t="s">
        <v>380</v>
      </c>
      <c r="NH50" s="5" t="s">
        <v>380</v>
      </c>
      <c r="NI50" s="168" t="s">
        <v>380</v>
      </c>
      <c r="NJ50" s="165" t="s">
        <v>380</v>
      </c>
      <c r="NK50" s="5" t="s">
        <v>1018</v>
      </c>
      <c r="NL50" s="5"/>
      <c r="NM50" s="5"/>
      <c r="NN50" s="5"/>
      <c r="NO50" s="5"/>
      <c r="NP50" s="165"/>
      <c r="NQ50" s="165"/>
      <c r="NR50" s="5"/>
      <c r="NS50" s="5"/>
      <c r="NT50" s="5"/>
      <c r="NU50" s="5"/>
      <c r="NV50" s="5"/>
      <c r="NW50" s="165"/>
      <c r="NX50" s="165"/>
      <c r="NY50" s="5"/>
      <c r="NZ50" s="5"/>
      <c r="OA50" s="5"/>
      <c r="OB50" s="5"/>
      <c r="OC50" s="5"/>
      <c r="OD50" s="165"/>
      <c r="OE50" s="165"/>
      <c r="OF50" s="5"/>
      <c r="OG50" s="5"/>
      <c r="OH50" s="5"/>
      <c r="OI50" s="5"/>
      <c r="OJ50" s="5"/>
      <c r="OK50" s="165"/>
      <c r="OL50" s="165"/>
      <c r="OM50" s="5"/>
      <c r="ON50" s="5"/>
      <c r="OO50" s="5"/>
      <c r="OP50" s="5"/>
      <c r="OQ50" s="5"/>
      <c r="OR50" s="165"/>
      <c r="OS50" s="165"/>
      <c r="OT50" s="5"/>
      <c r="OU50" s="5"/>
      <c r="OV50" s="5"/>
      <c r="OW50" s="5"/>
      <c r="OX50" s="5"/>
      <c r="OY50" s="165"/>
      <c r="OZ50" s="165"/>
      <c r="PA50" s="5"/>
      <c r="PB50" s="5"/>
      <c r="PC50" s="5"/>
      <c r="PD50" s="5"/>
      <c r="PE50" s="5"/>
      <c r="PF50" s="165"/>
      <c r="PG50" s="165"/>
      <c r="PH50" s="5"/>
      <c r="PI50" s="5"/>
      <c r="PJ50" s="5"/>
      <c r="PK50" s="5"/>
      <c r="PL50" s="5"/>
      <c r="PM50" s="165"/>
      <c r="PN50" s="165"/>
      <c r="PO50" s="5"/>
      <c r="PP50" s="5"/>
    </row>
    <row r="51" spans="1:432">
      <c r="A51" s="294" t="s">
        <v>1030</v>
      </c>
      <c r="B51" s="184">
        <v>13</v>
      </c>
      <c r="C51" s="170"/>
      <c r="D51" s="280">
        <v>5</v>
      </c>
      <c r="E51" s="170">
        <f t="shared" si="19"/>
        <v>9</v>
      </c>
      <c r="F51" s="161">
        <f t="shared" si="20"/>
        <v>-1</v>
      </c>
      <c r="G51" s="164"/>
      <c r="H51" s="165"/>
      <c r="I51" s="5"/>
      <c r="J51" s="5"/>
      <c r="K51" s="5"/>
      <c r="L51" s="5"/>
      <c r="M51" s="171"/>
      <c r="N51" s="165"/>
      <c r="O51" s="165"/>
      <c r="P51" s="171"/>
      <c r="Q51" s="171"/>
      <c r="R51" s="171"/>
      <c r="S51" s="171"/>
      <c r="T51" s="171"/>
      <c r="U51" s="165"/>
      <c r="V51" s="165"/>
      <c r="W51" s="171"/>
      <c r="X51" s="171"/>
      <c r="Y51" s="171"/>
      <c r="Z51" s="5"/>
      <c r="AA51" s="5"/>
      <c r="AB51" s="165"/>
      <c r="AC51" s="165"/>
      <c r="AD51" s="5"/>
      <c r="AE51" s="5"/>
      <c r="AF51" s="5"/>
      <c r="AG51" s="5"/>
      <c r="AH51" s="5"/>
      <c r="AI51" s="165"/>
      <c r="AJ51" s="165"/>
      <c r="AK51" s="5"/>
      <c r="AL51" s="5"/>
      <c r="AM51" s="5"/>
      <c r="AN51" s="5"/>
      <c r="AO51" s="5"/>
      <c r="AP51" s="165"/>
      <c r="AQ51" s="165"/>
      <c r="AR51" s="5"/>
      <c r="AS51" s="5"/>
      <c r="AT51" s="5"/>
      <c r="AU51" s="5"/>
      <c r="AV51" s="5"/>
      <c r="AW51" s="165"/>
      <c r="AX51" s="165"/>
      <c r="AY51" s="5"/>
      <c r="AZ51" s="5"/>
      <c r="BA51" s="5"/>
      <c r="BB51" s="5"/>
      <c r="BC51" s="5"/>
      <c r="BD51" s="165"/>
      <c r="BE51" s="165"/>
      <c r="BF51" s="5"/>
      <c r="BG51" s="5"/>
      <c r="BH51" s="5"/>
      <c r="BI51" s="171"/>
      <c r="BJ51" s="171"/>
      <c r="BK51" s="165"/>
      <c r="BL51" s="165"/>
      <c r="BM51" s="171"/>
      <c r="BN51" s="171"/>
      <c r="BO51" s="171"/>
      <c r="BP51" s="171"/>
      <c r="BQ51" s="171"/>
      <c r="BR51" s="171"/>
      <c r="BS51" s="165"/>
      <c r="BT51" s="165"/>
      <c r="BU51" s="171"/>
      <c r="BV51" s="171"/>
      <c r="BW51" s="171"/>
      <c r="BX51" s="171"/>
      <c r="BY51" s="171"/>
      <c r="BZ51" s="165"/>
      <c r="CA51" s="165"/>
      <c r="CB51" s="166"/>
      <c r="CC51" s="166"/>
      <c r="CD51" s="171"/>
      <c r="CE51" s="171"/>
      <c r="CF51" s="171"/>
      <c r="CG51" s="165"/>
      <c r="CH51" s="165"/>
      <c r="CI51" s="171"/>
      <c r="CJ51" s="171"/>
      <c r="CK51" s="171"/>
      <c r="CL51" s="171"/>
      <c r="CM51" s="171"/>
      <c r="CN51" s="167"/>
      <c r="CO51" s="165"/>
      <c r="CP51" s="5"/>
      <c r="CQ51" s="171"/>
      <c r="CR51" s="171"/>
      <c r="CS51" s="209"/>
      <c r="CT51" s="174"/>
      <c r="CU51" s="233"/>
      <c r="CV51" s="165"/>
      <c r="CW51" s="165"/>
      <c r="CX51" s="171"/>
      <c r="CY51" s="171"/>
      <c r="CZ51" s="171"/>
      <c r="DA51" s="171"/>
      <c r="DB51" s="171"/>
      <c r="DC51" s="165"/>
      <c r="DD51" s="165"/>
      <c r="DE51" s="5"/>
      <c r="DF51" s="5"/>
      <c r="DG51" s="171"/>
      <c r="DH51" s="171"/>
      <c r="DI51" s="166"/>
      <c r="DJ51" s="165"/>
      <c r="DK51" s="165"/>
      <c r="DL51" s="166"/>
      <c r="DM51" s="171"/>
      <c r="DN51" s="171"/>
      <c r="DO51" s="171"/>
      <c r="DP51" s="171"/>
      <c r="DQ51" s="165"/>
      <c r="DR51" s="165"/>
      <c r="DS51" s="5"/>
      <c r="DT51" s="5"/>
      <c r="DU51" s="171"/>
      <c r="DV51" s="171"/>
      <c r="DW51" s="171"/>
      <c r="DX51" s="165"/>
      <c r="DY51" s="166"/>
      <c r="DZ51" s="171"/>
      <c r="EA51" s="171"/>
      <c r="EB51" s="171"/>
      <c r="EC51" s="171"/>
      <c r="ED51" s="171"/>
      <c r="EE51" s="165"/>
      <c r="EF51" s="165"/>
      <c r="EG51" s="5"/>
      <c r="EH51" s="171"/>
      <c r="EI51" s="171"/>
      <c r="EJ51" s="171"/>
      <c r="EK51" s="171"/>
      <c r="EL51" s="165"/>
      <c r="EM51" s="165"/>
      <c r="EN51" s="171"/>
      <c r="EO51" s="171"/>
      <c r="EP51" s="171"/>
      <c r="EQ51" s="171"/>
      <c r="ER51" s="171"/>
      <c r="ES51" s="165"/>
      <c r="ET51" s="165"/>
      <c r="EU51" s="5"/>
      <c r="EV51" s="171"/>
      <c r="EW51" s="171"/>
      <c r="EX51" s="171"/>
      <c r="EY51" s="171"/>
      <c r="EZ51" s="165"/>
      <c r="FA51" s="179"/>
      <c r="FB51" s="5"/>
      <c r="FC51" s="5"/>
      <c r="FD51" s="5"/>
      <c r="FE51" s="5"/>
      <c r="FF51" s="5"/>
      <c r="FG51" s="165"/>
      <c r="FH51" s="165"/>
      <c r="FI51" s="166"/>
      <c r="FJ51" s="5"/>
      <c r="FK51" s="5"/>
      <c r="FL51" s="5"/>
      <c r="FM51" s="5"/>
      <c r="FN51" s="165"/>
      <c r="FO51" s="165"/>
      <c r="FP51" s="5"/>
      <c r="FQ51" s="5"/>
      <c r="FR51" s="5"/>
      <c r="FS51" s="5"/>
      <c r="FT51" s="5"/>
      <c r="FU51" s="165"/>
      <c r="FV51" s="165"/>
      <c r="FW51" s="5"/>
      <c r="FX51" s="5"/>
      <c r="FY51" s="5"/>
      <c r="FZ51" s="5"/>
      <c r="GA51" s="5"/>
      <c r="GB51" s="165"/>
      <c r="GC51" s="165"/>
      <c r="GD51" s="5"/>
      <c r="GE51" s="5"/>
      <c r="GF51" s="5"/>
      <c r="GG51" s="5"/>
      <c r="GH51" s="5"/>
      <c r="GI51" s="165"/>
      <c r="GJ51" s="165"/>
      <c r="GK51" s="171"/>
      <c r="GL51" s="171"/>
      <c r="GM51" s="171"/>
      <c r="GN51" s="171"/>
      <c r="GO51" s="171"/>
      <c r="GP51" s="165"/>
      <c r="GQ51" s="165"/>
      <c r="GR51" s="171"/>
      <c r="GS51" s="171"/>
      <c r="GT51" s="171"/>
      <c r="GU51" s="171"/>
      <c r="GV51" s="171"/>
      <c r="GW51" s="165"/>
      <c r="GX51" s="165"/>
      <c r="GY51" s="171"/>
      <c r="GZ51" s="171"/>
      <c r="HA51" s="171"/>
      <c r="HB51" s="171"/>
      <c r="HC51" s="171"/>
      <c r="HD51" s="165"/>
      <c r="HE51" s="165"/>
      <c r="HF51" s="171"/>
      <c r="HG51" s="171"/>
      <c r="HH51" s="171"/>
      <c r="HI51" s="171"/>
      <c r="HJ51" s="171"/>
      <c r="HK51" s="165"/>
      <c r="HL51" s="165"/>
      <c r="HM51" s="5" t="s">
        <v>383</v>
      </c>
      <c r="HN51" s="171"/>
      <c r="HO51" s="5"/>
      <c r="HP51" s="171"/>
      <c r="HQ51" s="171"/>
      <c r="HR51" s="165"/>
      <c r="HS51" s="165"/>
      <c r="HT51" s="5" t="s">
        <v>248</v>
      </c>
      <c r="HU51" s="171"/>
      <c r="HV51" s="171"/>
      <c r="HW51" s="171"/>
      <c r="HX51" s="171"/>
      <c r="HY51" s="165"/>
      <c r="HZ51" s="165"/>
      <c r="IA51" s="171"/>
      <c r="IB51" s="171"/>
      <c r="IC51" s="171"/>
      <c r="ID51" s="171"/>
      <c r="IE51" s="171"/>
      <c r="IF51" s="166"/>
      <c r="IG51" s="165"/>
      <c r="IH51" s="171"/>
      <c r="II51" s="171"/>
      <c r="IJ51" s="171"/>
      <c r="IK51" s="171"/>
      <c r="IL51" s="171"/>
      <c r="IM51" s="165"/>
      <c r="IN51" s="165"/>
      <c r="IO51" s="171"/>
      <c r="IP51" s="171"/>
      <c r="IQ51" s="171"/>
      <c r="IR51" s="171"/>
      <c r="IS51" s="171"/>
      <c r="IT51" s="165"/>
      <c r="IU51" s="165"/>
      <c r="IV51" s="171"/>
      <c r="IW51" s="171"/>
      <c r="IX51" s="171"/>
      <c r="IY51" s="171"/>
      <c r="IZ51" s="171"/>
      <c r="JA51" s="165"/>
      <c r="JB51" s="165"/>
      <c r="JC51" s="171"/>
      <c r="JD51" s="5" t="s">
        <v>383</v>
      </c>
      <c r="JE51" s="5" t="s">
        <v>383</v>
      </c>
      <c r="JF51" s="5" t="s">
        <v>383</v>
      </c>
      <c r="JG51" s="5" t="s">
        <v>383</v>
      </c>
      <c r="JH51" s="165">
        <v>0</v>
      </c>
      <c r="JI51" s="165">
        <v>0</v>
      </c>
      <c r="JJ51" s="171"/>
      <c r="JK51" s="171"/>
      <c r="JL51" s="171"/>
      <c r="JM51" s="171"/>
      <c r="JN51" s="5"/>
      <c r="JO51" s="165"/>
      <c r="JP51" s="165"/>
      <c r="JQ51" s="5"/>
      <c r="JR51" s="5"/>
      <c r="JS51" s="5"/>
      <c r="JT51" s="5"/>
      <c r="JU51" s="5"/>
      <c r="JV51" s="165"/>
      <c r="JW51" s="165"/>
      <c r="JX51" s="5"/>
      <c r="JY51" s="5"/>
      <c r="JZ51" s="5"/>
      <c r="KA51" s="5"/>
      <c r="KB51" s="5"/>
      <c r="KC51" s="165"/>
      <c r="KD51" s="165"/>
      <c r="KE51" s="5"/>
      <c r="KF51" s="5"/>
      <c r="KG51" s="5"/>
      <c r="KH51" s="5"/>
      <c r="KI51" s="5"/>
      <c r="KJ51" s="142"/>
      <c r="KK51" s="165"/>
      <c r="KL51" s="5"/>
      <c r="KM51" s="5"/>
      <c r="KN51" s="5"/>
      <c r="KO51" s="5"/>
      <c r="KP51" s="5"/>
      <c r="KQ51" s="165"/>
      <c r="KR51" s="166"/>
      <c r="KS51" s="5"/>
      <c r="KT51" s="5"/>
      <c r="KU51" s="5"/>
      <c r="KV51" s="5"/>
      <c r="KW51" s="5"/>
      <c r="KX51" s="165"/>
      <c r="KY51" s="165"/>
      <c r="KZ51" s="166"/>
      <c r="LA51" s="166"/>
      <c r="LB51" s="5"/>
      <c r="LC51" s="5"/>
      <c r="LD51" s="5"/>
      <c r="LE51" s="165"/>
      <c r="LF51" s="165"/>
      <c r="LG51" s="5"/>
      <c r="LH51" s="5"/>
      <c r="LI51" s="5"/>
      <c r="LJ51" s="5"/>
      <c r="LK51" s="5"/>
      <c r="LL51" s="165"/>
      <c r="LM51" s="165"/>
      <c r="LN51" s="5"/>
      <c r="LO51" s="5"/>
      <c r="LP51" s="5"/>
      <c r="LQ51" s="5"/>
      <c r="LR51" s="5"/>
      <c r="LS51" s="165"/>
      <c r="LT51" s="165"/>
      <c r="LU51" s="5"/>
      <c r="LV51" s="5"/>
      <c r="LW51" s="5"/>
      <c r="LX51" s="5" t="s">
        <v>485</v>
      </c>
      <c r="LY51" s="5" t="s">
        <v>485</v>
      </c>
      <c r="LZ51" s="285" t="s">
        <v>485</v>
      </c>
      <c r="MA51" s="165"/>
      <c r="MB51" s="5"/>
      <c r="MC51" s="5"/>
      <c r="MD51" s="5"/>
      <c r="ME51" s="5"/>
      <c r="MF51" s="5"/>
      <c r="MG51" s="165"/>
      <c r="MH51" s="165"/>
      <c r="MI51" s="5"/>
      <c r="MJ51" s="5"/>
      <c r="MK51" s="5"/>
      <c r="ML51" s="5"/>
      <c r="MM51" s="5"/>
      <c r="MN51" s="165"/>
      <c r="MO51" s="165"/>
      <c r="MP51" s="5"/>
      <c r="MQ51" s="5"/>
      <c r="MR51" s="5"/>
      <c r="MS51" s="5"/>
      <c r="MT51" s="5"/>
      <c r="MU51" s="165"/>
      <c r="MV51" s="165"/>
      <c r="MW51" s="5"/>
      <c r="MX51" s="5"/>
      <c r="MY51" s="5"/>
      <c r="MZ51" s="5"/>
      <c r="NA51" s="5" t="s">
        <v>380</v>
      </c>
      <c r="NB51" s="165" t="s">
        <v>380</v>
      </c>
      <c r="NC51" s="166" t="s">
        <v>380</v>
      </c>
      <c r="ND51" s="166" t="s">
        <v>380</v>
      </c>
      <c r="NE51" s="5" t="s">
        <v>380</v>
      </c>
      <c r="NF51" s="5" t="s">
        <v>380</v>
      </c>
      <c r="NG51" s="5" t="s">
        <v>380</v>
      </c>
      <c r="NH51" s="5" t="s">
        <v>380</v>
      </c>
      <c r="NI51" s="168" t="s">
        <v>380</v>
      </c>
      <c r="NJ51" s="165" t="s">
        <v>380</v>
      </c>
      <c r="NK51" s="5" t="s">
        <v>1018</v>
      </c>
      <c r="NL51" s="5"/>
      <c r="NM51" s="5"/>
      <c r="NN51" s="5"/>
      <c r="NO51" s="5"/>
      <c r="NP51" s="165"/>
      <c r="NQ51" s="165"/>
      <c r="NR51" s="5"/>
      <c r="NS51" s="5"/>
      <c r="NT51" s="5"/>
      <c r="NU51" s="5"/>
      <c r="NV51" s="5"/>
      <c r="NW51" s="165"/>
      <c r="NX51" s="165"/>
      <c r="NY51" s="5"/>
      <c r="NZ51" s="5"/>
      <c r="OA51" s="5"/>
      <c r="OB51" s="5"/>
      <c r="OC51" s="5"/>
      <c r="OD51" s="165"/>
      <c r="OE51" s="165"/>
      <c r="OF51" s="5"/>
      <c r="OG51" s="5"/>
      <c r="OH51" s="5"/>
      <c r="OI51" s="5"/>
      <c r="OJ51" s="5"/>
      <c r="OK51" s="165"/>
      <c r="OL51" s="165"/>
      <c r="OM51" s="5"/>
      <c r="ON51" s="5"/>
      <c r="OO51" s="5"/>
      <c r="OP51" s="5"/>
      <c r="OQ51" s="5"/>
      <c r="OR51" s="165"/>
      <c r="OS51" s="165"/>
      <c r="OT51" s="5"/>
      <c r="OU51" s="5"/>
      <c r="OV51" s="5"/>
      <c r="OW51" s="5"/>
      <c r="OX51" s="5"/>
      <c r="OY51" s="165"/>
      <c r="OZ51" s="165"/>
      <c r="PA51" s="5"/>
      <c r="PB51" s="5"/>
      <c r="PC51" s="5"/>
      <c r="PD51" s="5"/>
      <c r="PE51" s="5"/>
      <c r="PF51" s="165"/>
      <c r="PG51" s="165"/>
      <c r="PH51" s="5"/>
      <c r="PI51" s="5"/>
      <c r="PJ51" s="5"/>
      <c r="PK51" s="5"/>
      <c r="PL51" s="5"/>
      <c r="PM51" s="165"/>
      <c r="PN51" s="165"/>
      <c r="PO51" s="5"/>
      <c r="PP51" s="5"/>
    </row>
    <row r="52" spans="1:432">
      <c r="A52" s="294" t="s">
        <v>459</v>
      </c>
      <c r="B52" s="184">
        <v>40</v>
      </c>
      <c r="C52" s="170">
        <f t="shared" si="12"/>
        <v>13</v>
      </c>
      <c r="D52" s="280">
        <v>21</v>
      </c>
      <c r="E52" s="170">
        <f t="shared" si="19"/>
        <v>10</v>
      </c>
      <c r="F52" s="161">
        <f t="shared" si="20"/>
        <v>9</v>
      </c>
      <c r="G52" s="164"/>
      <c r="H52" s="165"/>
      <c r="I52" s="5" t="s">
        <v>383</v>
      </c>
      <c r="J52" s="5" t="s">
        <v>383</v>
      </c>
      <c r="K52" s="171"/>
      <c r="L52" s="171"/>
      <c r="M52" s="171"/>
      <c r="N52" s="165"/>
      <c r="O52" s="165"/>
      <c r="P52" s="171"/>
      <c r="Q52" s="171"/>
      <c r="R52" s="171"/>
      <c r="S52" s="171"/>
      <c r="T52" s="171"/>
      <c r="U52" s="165"/>
      <c r="V52" s="165"/>
      <c r="W52" s="171"/>
      <c r="X52" s="171"/>
      <c r="Y52" s="171"/>
      <c r="Z52" s="171"/>
      <c r="AA52" s="171"/>
      <c r="AB52" s="165"/>
      <c r="AC52" s="165"/>
      <c r="AD52" s="171"/>
      <c r="AE52" s="171"/>
      <c r="AF52" s="171"/>
      <c r="AG52" s="171"/>
      <c r="AH52" s="171"/>
      <c r="AI52" s="165"/>
      <c r="AJ52" s="165"/>
      <c r="AK52" s="171"/>
      <c r="AL52" s="171"/>
      <c r="AM52" s="171"/>
      <c r="AN52" s="171"/>
      <c r="AO52" s="171"/>
      <c r="AP52" s="165"/>
      <c r="AQ52" s="165"/>
      <c r="AR52" s="5" t="s">
        <v>380</v>
      </c>
      <c r="AS52" s="171"/>
      <c r="AT52" s="171"/>
      <c r="AU52" s="171"/>
      <c r="AV52" s="171"/>
      <c r="AW52" s="165"/>
      <c r="AX52" s="165"/>
      <c r="AY52" s="171"/>
      <c r="AZ52" s="171"/>
      <c r="BA52" s="5" t="s">
        <v>380</v>
      </c>
      <c r="BB52" s="5" t="s">
        <v>380</v>
      </c>
      <c r="BC52" s="5" t="s">
        <v>380</v>
      </c>
      <c r="BD52" s="165" t="s">
        <v>983</v>
      </c>
      <c r="BE52" s="165" t="s">
        <v>983</v>
      </c>
      <c r="BF52" s="5" t="s">
        <v>380</v>
      </c>
      <c r="BG52" s="171"/>
      <c r="BH52" s="171"/>
      <c r="BI52" s="171"/>
      <c r="BJ52" s="171"/>
      <c r="BK52" s="165"/>
      <c r="BL52" s="165"/>
      <c r="BM52" s="5" t="s">
        <v>380</v>
      </c>
      <c r="BN52" s="171">
        <f t="shared" ref="BN52:BN60" si="21">COUNTIFS(G52:BM52,"x")</f>
        <v>8</v>
      </c>
      <c r="BO52" s="171"/>
      <c r="BP52" s="171"/>
      <c r="BQ52" s="171"/>
      <c r="BR52" s="171"/>
      <c r="BS52" s="165"/>
      <c r="BT52" s="165"/>
      <c r="BU52" s="174" t="s">
        <v>383</v>
      </c>
      <c r="BV52" s="171"/>
      <c r="BW52" s="171"/>
      <c r="BX52" s="171"/>
      <c r="BY52" s="171"/>
      <c r="BZ52" s="165"/>
      <c r="CA52" s="165"/>
      <c r="CB52" s="166"/>
      <c r="CC52" s="166"/>
      <c r="CD52" s="171"/>
      <c r="CE52" s="171"/>
      <c r="CF52" s="174" t="s">
        <v>383</v>
      </c>
      <c r="CG52" s="165"/>
      <c r="CH52" s="165"/>
      <c r="CI52" s="174" t="s">
        <v>383</v>
      </c>
      <c r="CJ52" s="171"/>
      <c r="CK52" s="171"/>
      <c r="CL52" s="171"/>
      <c r="CM52" s="171"/>
      <c r="CN52" s="171"/>
      <c r="CO52" s="165"/>
      <c r="CP52" s="174" t="s">
        <v>383</v>
      </c>
      <c r="CQ52" s="171"/>
      <c r="CR52" s="171"/>
      <c r="CS52" s="209"/>
      <c r="CT52" s="174">
        <f t="shared" si="13"/>
        <v>4</v>
      </c>
      <c r="CU52" s="233"/>
      <c r="CV52" s="165" t="s">
        <v>248</v>
      </c>
      <c r="CW52" s="165"/>
      <c r="CX52" s="171"/>
      <c r="CY52" s="171"/>
      <c r="CZ52" s="171"/>
      <c r="DA52" s="171"/>
      <c r="DB52" s="171"/>
      <c r="DC52" s="165"/>
      <c r="DD52" s="165"/>
      <c r="DE52" s="5" t="s">
        <v>383</v>
      </c>
      <c r="DF52" s="171"/>
      <c r="DG52" s="171"/>
      <c r="DH52" s="171"/>
      <c r="DI52" s="166"/>
      <c r="DJ52" s="165"/>
      <c r="DK52" s="165"/>
      <c r="DL52" s="166"/>
      <c r="DM52" s="171"/>
      <c r="DN52" s="171"/>
      <c r="DO52" s="171"/>
      <c r="DP52" s="171"/>
      <c r="DQ52" s="165"/>
      <c r="DR52" s="165"/>
      <c r="DS52" s="171"/>
      <c r="DT52" s="171"/>
      <c r="DU52" s="171"/>
      <c r="DV52" s="171"/>
      <c r="DW52" s="171"/>
      <c r="DX52" s="165"/>
      <c r="DY52" s="166"/>
      <c r="DZ52" s="171"/>
      <c r="EA52" s="171"/>
      <c r="EB52" s="171"/>
      <c r="EC52" s="171"/>
      <c r="ED52" s="171"/>
      <c r="EE52" s="165"/>
      <c r="EF52" s="165"/>
      <c r="EG52" s="171"/>
      <c r="EH52" s="171"/>
      <c r="EI52" s="171"/>
      <c r="EJ52" s="171"/>
      <c r="EK52" s="171"/>
      <c r="EL52" s="165"/>
      <c r="EM52" s="165"/>
      <c r="EN52" s="171"/>
      <c r="EO52" s="171"/>
      <c r="EP52" s="171"/>
      <c r="EQ52" s="171"/>
      <c r="ER52" s="171"/>
      <c r="ES52" s="165"/>
      <c r="ET52" s="165"/>
      <c r="EU52" s="171"/>
      <c r="EV52" s="171"/>
      <c r="EW52" s="171"/>
      <c r="EX52" s="171"/>
      <c r="EY52" s="171"/>
      <c r="EZ52" s="165"/>
      <c r="FA52" s="179"/>
      <c r="FB52" s="171"/>
      <c r="FC52" s="171"/>
      <c r="FD52" s="5"/>
      <c r="FE52" s="5"/>
      <c r="FF52" s="5"/>
      <c r="FG52" s="165"/>
      <c r="FH52" s="165"/>
      <c r="FI52" s="166"/>
      <c r="FJ52" s="171"/>
      <c r="FK52" s="171"/>
      <c r="FL52" s="171"/>
      <c r="FM52" s="171"/>
      <c r="FN52" s="165"/>
      <c r="FO52" s="165"/>
      <c r="FP52" s="171"/>
      <c r="FQ52" s="171"/>
      <c r="FR52" s="5" t="s">
        <v>383</v>
      </c>
      <c r="FS52" s="5" t="s">
        <v>383</v>
      </c>
      <c r="FT52" s="5" t="s">
        <v>383</v>
      </c>
      <c r="FU52" s="165" t="s">
        <v>248</v>
      </c>
      <c r="FV52" s="165" t="s">
        <v>248</v>
      </c>
      <c r="FW52" s="171"/>
      <c r="FX52" s="171"/>
      <c r="FY52" s="171"/>
      <c r="FZ52" s="171"/>
      <c r="GA52" s="5" t="s">
        <v>383</v>
      </c>
      <c r="GB52" s="165" t="s">
        <v>248</v>
      </c>
      <c r="GC52" s="165" t="s">
        <v>248</v>
      </c>
      <c r="GD52" s="171"/>
      <c r="GE52" s="171"/>
      <c r="GF52" s="171"/>
      <c r="GG52" s="171"/>
      <c r="GH52" s="5"/>
      <c r="GI52" s="165"/>
      <c r="GJ52" s="165"/>
      <c r="GK52" s="171"/>
      <c r="GL52" s="171"/>
      <c r="GM52" s="171"/>
      <c r="GN52" s="171"/>
      <c r="GO52" s="171"/>
      <c r="GP52" s="165"/>
      <c r="GQ52" s="165"/>
      <c r="GR52" s="171"/>
      <c r="GS52" s="171"/>
      <c r="GT52" s="171"/>
      <c r="GU52" s="171"/>
      <c r="GV52" s="171"/>
      <c r="GW52" s="165"/>
      <c r="GX52" s="165"/>
      <c r="GY52" s="171"/>
      <c r="GZ52" s="171"/>
      <c r="HA52" s="171"/>
      <c r="HB52" s="171"/>
      <c r="HC52" s="171"/>
      <c r="HD52" s="165"/>
      <c r="HE52" s="165"/>
      <c r="HF52" s="171"/>
      <c r="HG52" s="171"/>
      <c r="HH52" s="5" t="s">
        <v>383</v>
      </c>
      <c r="HI52" s="5" t="s">
        <v>383</v>
      </c>
      <c r="HJ52" s="5" t="s">
        <v>383</v>
      </c>
      <c r="HK52" s="165" t="s">
        <v>248</v>
      </c>
      <c r="HL52" s="165" t="s">
        <v>248</v>
      </c>
      <c r="HM52" s="5" t="s">
        <v>996</v>
      </c>
      <c r="HN52" s="171"/>
      <c r="HO52" s="5"/>
      <c r="HP52" s="171"/>
      <c r="HQ52" s="171"/>
      <c r="HR52" s="165"/>
      <c r="HS52" s="165"/>
      <c r="HT52" s="171"/>
      <c r="HU52" s="171"/>
      <c r="HV52" s="171"/>
      <c r="HW52" s="171"/>
      <c r="HX52" s="5" t="s">
        <v>383</v>
      </c>
      <c r="HY52" s="165"/>
      <c r="HZ52" s="165"/>
      <c r="IA52" s="171"/>
      <c r="IB52" s="171"/>
      <c r="IC52" s="171"/>
      <c r="ID52" s="171"/>
      <c r="IE52" s="171"/>
      <c r="IF52" s="166"/>
      <c r="IG52" s="165"/>
      <c r="IH52" s="171"/>
      <c r="II52" s="171"/>
      <c r="IJ52" s="171"/>
      <c r="IK52" s="171"/>
      <c r="IL52" s="5" t="s">
        <v>485</v>
      </c>
      <c r="IM52" s="165" t="s">
        <v>485</v>
      </c>
      <c r="IN52" s="165"/>
      <c r="IO52" s="171"/>
      <c r="IP52" s="171"/>
      <c r="IQ52" s="171"/>
      <c r="IR52" s="171"/>
      <c r="IS52" s="171"/>
      <c r="IT52" s="165"/>
      <c r="IU52" s="165"/>
      <c r="IV52" s="171"/>
      <c r="IW52" s="171"/>
      <c r="IX52" s="171"/>
      <c r="IY52" s="171"/>
      <c r="IZ52" s="171"/>
      <c r="JA52" s="165"/>
      <c r="JB52" s="165"/>
      <c r="JC52" s="171"/>
      <c r="JD52" s="171"/>
      <c r="JE52" s="171"/>
      <c r="JF52" s="171"/>
      <c r="JG52" s="171"/>
      <c r="JH52" s="165"/>
      <c r="JI52" s="165"/>
      <c r="JJ52" s="171"/>
      <c r="JK52" s="171"/>
      <c r="JL52" s="171"/>
      <c r="JM52" s="171"/>
      <c r="JN52" s="5" t="s">
        <v>380</v>
      </c>
      <c r="JO52" s="165"/>
      <c r="JP52" s="165"/>
      <c r="JQ52" s="5"/>
      <c r="JR52" s="5"/>
      <c r="JS52" s="5"/>
      <c r="JT52" s="5"/>
      <c r="JU52" s="5"/>
      <c r="JV52" s="165"/>
      <c r="JW52" s="165"/>
      <c r="JX52" s="5"/>
      <c r="JY52" s="5"/>
      <c r="JZ52" s="5"/>
      <c r="KA52" s="5"/>
      <c r="KB52" s="5"/>
      <c r="KC52" s="165"/>
      <c r="KD52" s="165"/>
      <c r="KE52" s="5"/>
      <c r="KF52" s="5"/>
      <c r="KG52" s="5"/>
      <c r="KH52" s="5"/>
      <c r="KI52" s="5"/>
      <c r="KJ52" s="142"/>
      <c r="KK52" s="165"/>
      <c r="KL52" s="5"/>
      <c r="KM52" s="5"/>
      <c r="KN52" s="5"/>
      <c r="KO52" s="5"/>
      <c r="KP52" s="5"/>
      <c r="KQ52" s="165"/>
      <c r="KR52" s="166"/>
      <c r="KS52" s="5"/>
      <c r="KT52" s="5"/>
      <c r="KU52" s="5"/>
      <c r="KV52" s="5"/>
      <c r="KW52" s="5" t="s">
        <v>380</v>
      </c>
      <c r="KX52" s="165"/>
      <c r="KY52" s="165"/>
      <c r="KZ52" s="166"/>
      <c r="LA52" s="166"/>
      <c r="LB52" s="5"/>
      <c r="LC52" s="5"/>
      <c r="LD52" s="5"/>
      <c r="LE52" s="165"/>
      <c r="LF52" s="165"/>
      <c r="LG52" s="5"/>
      <c r="LH52" s="5"/>
      <c r="LI52" s="5"/>
      <c r="LJ52" s="5"/>
      <c r="LK52" s="5"/>
      <c r="LL52" s="165"/>
      <c r="LM52" s="165"/>
      <c r="LN52" s="5"/>
      <c r="LO52" s="5"/>
      <c r="LP52" s="5"/>
      <c r="LQ52" s="5"/>
      <c r="LR52" s="5"/>
      <c r="LS52" s="165"/>
      <c r="LT52" s="165"/>
      <c r="LU52" s="5"/>
      <c r="LV52" s="5"/>
      <c r="LW52" s="5"/>
      <c r="LX52" s="5"/>
      <c r="LY52" s="5"/>
      <c r="LZ52" s="165"/>
      <c r="MA52" s="165"/>
      <c r="MB52" s="5"/>
      <c r="MC52" s="5"/>
      <c r="MD52" s="5"/>
      <c r="ME52" s="5"/>
      <c r="MF52" s="5"/>
      <c r="MG52" s="165"/>
      <c r="MH52" s="165"/>
      <c r="MI52" s="5"/>
      <c r="MJ52" s="5"/>
      <c r="MK52" s="5"/>
      <c r="ML52" s="5"/>
      <c r="MM52" s="5"/>
      <c r="MN52" s="165"/>
      <c r="MO52" s="165"/>
      <c r="MP52" s="5"/>
      <c r="MQ52" s="5"/>
      <c r="MR52" s="5"/>
      <c r="MS52" s="5"/>
      <c r="MT52" s="5"/>
      <c r="MU52" s="165"/>
      <c r="MV52" s="165"/>
      <c r="MW52" s="5"/>
      <c r="MX52" s="5"/>
      <c r="MY52" s="5"/>
      <c r="MZ52" s="5"/>
      <c r="NA52" s="5" t="s">
        <v>380</v>
      </c>
      <c r="NB52" s="165" t="s">
        <v>380</v>
      </c>
      <c r="NC52" s="166" t="s">
        <v>380</v>
      </c>
      <c r="ND52" s="166" t="s">
        <v>380</v>
      </c>
      <c r="NE52" s="5" t="s">
        <v>380</v>
      </c>
      <c r="NF52" s="5" t="s">
        <v>380</v>
      </c>
      <c r="NG52" s="5" t="s">
        <v>380</v>
      </c>
      <c r="NH52" s="5" t="s">
        <v>380</v>
      </c>
      <c r="NI52" s="168" t="s">
        <v>380</v>
      </c>
      <c r="NJ52" s="165" t="s">
        <v>380</v>
      </c>
      <c r="NK52" s="277" t="s">
        <v>380</v>
      </c>
      <c r="NL52" s="277" t="s">
        <v>1031</v>
      </c>
      <c r="NM52" s="277"/>
      <c r="NN52" s="277"/>
      <c r="NO52" s="277"/>
      <c r="NP52" s="277"/>
      <c r="NQ52" s="277"/>
      <c r="NR52" s="277"/>
      <c r="NS52" s="277"/>
      <c r="NT52" s="277"/>
      <c r="NU52" s="277"/>
      <c r="NV52" s="277"/>
      <c r="NW52" s="277"/>
      <c r="NX52" s="277"/>
      <c r="NY52" s="277"/>
      <c r="NZ52" s="277"/>
      <c r="OA52" s="277"/>
      <c r="OB52" s="277"/>
      <c r="OC52" s="277"/>
      <c r="OD52" s="277"/>
      <c r="OE52" s="277"/>
      <c r="OF52" s="277"/>
      <c r="OG52" s="277"/>
      <c r="OH52" s="277"/>
      <c r="OI52" s="277"/>
      <c r="OJ52" s="277"/>
      <c r="OK52" s="277"/>
      <c r="OL52" s="277"/>
      <c r="OM52" s="277"/>
      <c r="ON52" s="277"/>
      <c r="OO52" s="277"/>
      <c r="OP52" s="277"/>
      <c r="OQ52" s="277"/>
      <c r="OR52" s="277"/>
      <c r="OS52" s="277"/>
      <c r="OT52" s="277"/>
      <c r="OU52" s="277"/>
      <c r="OV52" s="277"/>
      <c r="OW52" s="277"/>
      <c r="OX52" s="277"/>
      <c r="OY52" s="277"/>
      <c r="OZ52" s="277"/>
      <c r="PA52" s="277"/>
      <c r="PB52" s="277"/>
      <c r="PC52" s="277"/>
      <c r="PD52" s="277"/>
      <c r="PE52" s="277"/>
      <c r="PF52" s="277"/>
      <c r="PG52" s="277"/>
      <c r="PH52" s="277"/>
      <c r="PI52" s="277"/>
      <c r="PJ52" s="277"/>
      <c r="PK52" s="277"/>
      <c r="PL52" s="277"/>
      <c r="PM52" s="277"/>
      <c r="PN52" s="277"/>
      <c r="PO52" s="277"/>
      <c r="PP52" s="277"/>
    </row>
    <row r="53" spans="1:432" s="305" customFormat="1">
      <c r="A53" s="296" t="s">
        <v>461</v>
      </c>
      <c r="B53" s="297">
        <v>30</v>
      </c>
      <c r="C53" s="298">
        <f t="shared" si="12"/>
        <v>10</v>
      </c>
      <c r="D53" s="299">
        <v>13</v>
      </c>
      <c r="E53" s="298">
        <f t="shared" si="19"/>
        <v>0</v>
      </c>
      <c r="F53" s="300">
        <f t="shared" si="20"/>
        <v>17</v>
      </c>
      <c r="G53" s="301"/>
      <c r="H53" s="277"/>
      <c r="I53" s="277" t="s">
        <v>383</v>
      </c>
      <c r="J53" s="277" t="s">
        <v>383</v>
      </c>
      <c r="K53" s="277" t="s">
        <v>383</v>
      </c>
      <c r="L53" s="277" t="s">
        <v>383</v>
      </c>
      <c r="M53" s="277"/>
      <c r="N53" s="277"/>
      <c r="O53" s="277"/>
      <c r="P53" s="277"/>
      <c r="Q53" s="277"/>
      <c r="R53" s="277"/>
      <c r="S53" s="277" t="s">
        <v>380</v>
      </c>
      <c r="T53" s="277"/>
      <c r="U53" s="277"/>
      <c r="V53" s="277"/>
      <c r="W53" s="277"/>
      <c r="X53" s="277"/>
      <c r="Y53" s="277"/>
      <c r="Z53" s="277" t="s">
        <v>380</v>
      </c>
      <c r="AA53" s="277"/>
      <c r="AB53" s="277"/>
      <c r="AC53" s="277"/>
      <c r="AD53" s="277"/>
      <c r="AE53" s="277"/>
      <c r="AF53" s="277"/>
      <c r="AG53" s="277"/>
      <c r="AH53" s="277"/>
      <c r="AI53" s="277"/>
      <c r="AJ53" s="277"/>
      <c r="AK53" s="277"/>
      <c r="AL53" s="277"/>
      <c r="AM53" s="277"/>
      <c r="AN53" s="277" t="s">
        <v>248</v>
      </c>
      <c r="AO53" s="277"/>
      <c r="AP53" s="277"/>
      <c r="AQ53" s="277"/>
      <c r="AR53" s="277"/>
      <c r="AS53" s="277"/>
      <c r="AT53" s="277"/>
      <c r="AU53" s="277" t="s">
        <v>248</v>
      </c>
      <c r="AV53" s="277"/>
      <c r="AW53" s="277"/>
      <c r="AX53" s="277"/>
      <c r="AY53" s="277"/>
      <c r="AZ53" s="277"/>
      <c r="BA53" s="277"/>
      <c r="BB53" s="277" t="s">
        <v>380</v>
      </c>
      <c r="BC53" s="277"/>
      <c r="BD53" s="277"/>
      <c r="BE53" s="277"/>
      <c r="BF53" s="277"/>
      <c r="BG53" s="277"/>
      <c r="BH53" s="277"/>
      <c r="BI53" s="277" t="s">
        <v>380</v>
      </c>
      <c r="BJ53" s="277"/>
      <c r="BK53" s="277"/>
      <c r="BL53" s="277"/>
      <c r="BM53" s="277"/>
      <c r="BN53" s="277">
        <f t="shared" si="21"/>
        <v>8</v>
      </c>
      <c r="BO53" s="277"/>
      <c r="BP53" s="277"/>
      <c r="BQ53" s="277" t="s">
        <v>248</v>
      </c>
      <c r="BR53" s="277"/>
      <c r="BS53" s="277"/>
      <c r="BT53" s="277"/>
      <c r="BU53" s="277"/>
      <c r="BV53" s="277"/>
      <c r="BW53" s="277"/>
      <c r="BX53" s="277" t="s">
        <v>248</v>
      </c>
      <c r="BY53" s="277"/>
      <c r="BZ53" s="277"/>
      <c r="CA53" s="277"/>
      <c r="CB53" s="277"/>
      <c r="CC53" s="277"/>
      <c r="CD53" s="277"/>
      <c r="CE53" s="277" t="s">
        <v>248</v>
      </c>
      <c r="CF53" s="277"/>
      <c r="CG53" s="277"/>
      <c r="CH53" s="277"/>
      <c r="CI53" s="277"/>
      <c r="CJ53" s="277"/>
      <c r="CK53" s="277"/>
      <c r="CL53" s="277" t="s">
        <v>248</v>
      </c>
      <c r="CM53" s="277"/>
      <c r="CN53" s="277"/>
      <c r="CO53" s="277"/>
      <c r="CP53" s="277"/>
      <c r="CQ53" s="277"/>
      <c r="CR53" s="277"/>
      <c r="CS53" s="302" t="s">
        <v>248</v>
      </c>
      <c r="CT53" s="277">
        <f t="shared" si="13"/>
        <v>0</v>
      </c>
      <c r="CU53" s="303"/>
      <c r="CV53" s="277"/>
      <c r="CW53" s="277"/>
      <c r="CX53" s="277"/>
      <c r="CY53" s="277"/>
      <c r="CZ53" s="277"/>
      <c r="DA53" s="277"/>
      <c r="DB53" s="277"/>
      <c r="DC53" s="277"/>
      <c r="DD53" s="277"/>
      <c r="DE53" s="277"/>
      <c r="DF53" s="277"/>
      <c r="DG53" s="277"/>
      <c r="DH53" s="277" t="s">
        <v>380</v>
      </c>
      <c r="DI53" s="277"/>
      <c r="DJ53" s="277"/>
      <c r="DK53" s="277"/>
      <c r="DL53" s="277"/>
      <c r="DM53" s="277"/>
      <c r="DN53" s="277"/>
      <c r="DO53" s="277"/>
      <c r="DP53" s="277"/>
      <c r="DQ53" s="277"/>
      <c r="DR53" s="277"/>
      <c r="DS53" s="277"/>
      <c r="DT53" s="277"/>
      <c r="DU53" s="277"/>
      <c r="DV53" s="277" t="s">
        <v>380</v>
      </c>
      <c r="DW53" s="277"/>
      <c r="DX53" s="277"/>
      <c r="DY53" s="277"/>
      <c r="DZ53" s="277"/>
      <c r="EA53" s="277"/>
      <c r="EB53" s="277"/>
      <c r="EC53" s="277" t="s">
        <v>248</v>
      </c>
      <c r="ED53" s="277"/>
      <c r="EE53" s="277"/>
      <c r="EF53" s="277"/>
      <c r="EG53" s="277"/>
      <c r="EH53" s="277"/>
      <c r="EI53" s="277" t="s">
        <v>248</v>
      </c>
      <c r="EJ53" s="277" t="s">
        <v>248</v>
      </c>
      <c r="EK53" s="277"/>
      <c r="EL53" s="277"/>
      <c r="EM53" s="277"/>
      <c r="EN53" s="277"/>
      <c r="EO53" s="277"/>
      <c r="EP53" s="277"/>
      <c r="EQ53" s="277" t="s">
        <v>248</v>
      </c>
      <c r="ER53" s="277"/>
      <c r="ES53" s="277"/>
      <c r="ET53" s="277"/>
      <c r="EU53" s="277"/>
      <c r="EV53" s="277"/>
      <c r="EW53" s="277"/>
      <c r="EX53" s="277" t="s">
        <v>248</v>
      </c>
      <c r="EY53" s="277"/>
      <c r="EZ53" s="277"/>
      <c r="FA53" s="277"/>
      <c r="FB53" s="277"/>
      <c r="FC53" s="277"/>
      <c r="FD53" s="277"/>
      <c r="FE53" s="277"/>
      <c r="FF53" s="277"/>
      <c r="FG53" s="277"/>
      <c r="FH53" s="277"/>
      <c r="FI53" s="277"/>
      <c r="FJ53" s="277"/>
      <c r="FK53" s="277"/>
      <c r="FL53" s="277"/>
      <c r="FM53" s="277"/>
      <c r="FN53" s="277"/>
      <c r="FO53" s="277"/>
      <c r="FP53" s="277"/>
      <c r="FQ53" s="277"/>
      <c r="FR53" s="277"/>
      <c r="FS53" s="277" t="s">
        <v>248</v>
      </c>
      <c r="FT53" s="277" t="s">
        <v>248</v>
      </c>
      <c r="FU53" s="277"/>
      <c r="FV53" s="277"/>
      <c r="FW53" s="277"/>
      <c r="FX53" s="277"/>
      <c r="FY53" s="277"/>
      <c r="FZ53" s="277"/>
      <c r="GA53" s="277" t="s">
        <v>592</v>
      </c>
      <c r="GB53" s="277" t="s">
        <v>592</v>
      </c>
      <c r="GC53" s="277" t="s">
        <v>592</v>
      </c>
      <c r="GD53" s="277" t="s">
        <v>592</v>
      </c>
      <c r="GE53" s="277" t="s">
        <v>592</v>
      </c>
      <c r="GF53" s="277" t="s">
        <v>592</v>
      </c>
      <c r="GG53" s="277" t="s">
        <v>592</v>
      </c>
      <c r="GH53" s="277" t="s">
        <v>592</v>
      </c>
      <c r="GI53" s="277" t="s">
        <v>592</v>
      </c>
      <c r="GJ53" s="277" t="s">
        <v>592</v>
      </c>
      <c r="GK53" s="277" t="s">
        <v>592</v>
      </c>
      <c r="GL53" s="277" t="s">
        <v>592</v>
      </c>
      <c r="GM53" s="277" t="s">
        <v>592</v>
      </c>
      <c r="GN53" s="277" t="s">
        <v>592</v>
      </c>
      <c r="GO53" s="277" t="s">
        <v>592</v>
      </c>
      <c r="GP53" s="277"/>
      <c r="GQ53" s="277"/>
      <c r="GR53" s="277" t="s">
        <v>592</v>
      </c>
      <c r="GS53" s="277" t="s">
        <v>592</v>
      </c>
      <c r="GT53" s="277" t="s">
        <v>592</v>
      </c>
      <c r="GU53" s="277" t="s">
        <v>592</v>
      </c>
      <c r="GV53" s="277" t="s">
        <v>592</v>
      </c>
      <c r="GW53" s="277"/>
      <c r="GX53" s="277"/>
      <c r="GY53" s="277" t="s">
        <v>592</v>
      </c>
      <c r="GZ53" s="277" t="s">
        <v>592</v>
      </c>
      <c r="HA53" s="277" t="s">
        <v>592</v>
      </c>
      <c r="HB53" s="277" t="s">
        <v>592</v>
      </c>
      <c r="HC53" s="277" t="s">
        <v>592</v>
      </c>
      <c r="HD53" s="277"/>
      <c r="HE53" s="277"/>
      <c r="HF53" s="277" t="s">
        <v>592</v>
      </c>
      <c r="HG53" s="277" t="s">
        <v>592</v>
      </c>
      <c r="HH53" s="277" t="s">
        <v>592</v>
      </c>
      <c r="HI53" s="277" t="s">
        <v>592</v>
      </c>
      <c r="HJ53" s="277"/>
      <c r="HK53" s="277"/>
      <c r="HL53" s="277"/>
      <c r="HM53" s="277" t="s">
        <v>592</v>
      </c>
      <c r="HN53" s="277" t="s">
        <v>592</v>
      </c>
      <c r="HO53" s="277" t="s">
        <v>592</v>
      </c>
      <c r="HP53" s="277" t="s">
        <v>592</v>
      </c>
      <c r="HQ53" s="277" t="s">
        <v>592</v>
      </c>
      <c r="HR53" s="277"/>
      <c r="HS53" s="277"/>
      <c r="HT53" s="277" t="s">
        <v>592</v>
      </c>
      <c r="HU53" s="277" t="s">
        <v>592</v>
      </c>
      <c r="HV53" s="277" t="s">
        <v>592</v>
      </c>
      <c r="HW53" s="277" t="s">
        <v>592</v>
      </c>
      <c r="HX53" s="277" t="s">
        <v>592</v>
      </c>
      <c r="HY53" s="277"/>
      <c r="HZ53" s="277"/>
      <c r="IA53" s="277" t="s">
        <v>592</v>
      </c>
      <c r="IB53" s="277" t="s">
        <v>592</v>
      </c>
      <c r="IC53" s="277" t="s">
        <v>592</v>
      </c>
      <c r="ID53" s="277" t="s">
        <v>1011</v>
      </c>
      <c r="IE53" s="277" t="s">
        <v>592</v>
      </c>
      <c r="IF53" s="277"/>
      <c r="IG53" s="277"/>
      <c r="IH53" s="277" t="s">
        <v>592</v>
      </c>
      <c r="II53" s="277" t="s">
        <v>592</v>
      </c>
      <c r="IJ53" s="277" t="s">
        <v>592</v>
      </c>
      <c r="IK53" s="277" t="s">
        <v>592</v>
      </c>
      <c r="IL53" s="277" t="s">
        <v>592</v>
      </c>
      <c r="IM53" s="277"/>
      <c r="IN53" s="277"/>
      <c r="IO53" s="277"/>
      <c r="IP53" s="277"/>
      <c r="IQ53" s="277"/>
      <c r="IR53" s="277"/>
      <c r="IS53" s="277"/>
      <c r="IT53" s="277"/>
      <c r="IU53" s="277"/>
      <c r="IV53" s="277"/>
      <c r="IW53" s="277"/>
      <c r="IX53" s="277"/>
      <c r="IY53" s="277"/>
      <c r="IZ53" s="277"/>
      <c r="JA53" s="277"/>
      <c r="JB53" s="277"/>
      <c r="JC53" s="277"/>
      <c r="JD53" s="277"/>
      <c r="JE53" s="277"/>
      <c r="JF53" s="277"/>
      <c r="JG53" s="277"/>
      <c r="JH53" s="277"/>
      <c r="JI53" s="277"/>
      <c r="JJ53" s="277"/>
      <c r="JK53" s="277"/>
      <c r="JL53" s="277"/>
      <c r="JM53" s="277"/>
      <c r="JN53" s="277"/>
      <c r="JO53" s="277"/>
      <c r="JP53" s="277"/>
      <c r="JQ53" s="277"/>
      <c r="JR53" s="277"/>
      <c r="JS53" s="277"/>
      <c r="JT53" s="277"/>
      <c r="JU53" s="277"/>
      <c r="JV53" s="277"/>
      <c r="JW53" s="277"/>
      <c r="JX53" s="277"/>
      <c r="JY53" s="277"/>
      <c r="JZ53" s="277"/>
      <c r="KA53" s="277"/>
      <c r="KB53" s="277"/>
      <c r="KC53" s="277"/>
      <c r="KD53" s="277"/>
      <c r="KE53" s="277"/>
      <c r="KF53" s="277"/>
      <c r="KG53" s="277"/>
      <c r="KH53" s="277"/>
      <c r="KI53" s="277"/>
      <c r="KJ53" s="277"/>
      <c r="KK53" s="277"/>
      <c r="KL53" s="277"/>
      <c r="KM53" s="277"/>
      <c r="KN53" s="277"/>
      <c r="KO53" s="277"/>
      <c r="KP53" s="277"/>
      <c r="KQ53" s="277"/>
      <c r="KR53" s="277"/>
      <c r="KS53" s="277"/>
      <c r="KT53" s="277"/>
      <c r="KU53" s="277"/>
      <c r="KV53" s="277"/>
      <c r="KW53" s="277"/>
      <c r="KX53" s="277"/>
      <c r="KY53" s="277"/>
      <c r="KZ53" s="277"/>
      <c r="LA53" s="277"/>
      <c r="LB53" s="277"/>
      <c r="LC53" s="277"/>
      <c r="LD53" s="277"/>
      <c r="LE53" s="277"/>
      <c r="LF53" s="277"/>
      <c r="LG53" s="277"/>
      <c r="LH53" s="277"/>
      <c r="LI53" s="277"/>
      <c r="LJ53" s="277"/>
      <c r="LK53" s="277"/>
      <c r="LL53" s="277"/>
      <c r="LM53" s="277"/>
      <c r="LN53" s="277"/>
      <c r="LO53" s="277"/>
      <c r="LP53" s="277"/>
      <c r="LQ53" s="277"/>
      <c r="LR53" s="277"/>
      <c r="LS53" s="277"/>
      <c r="LT53" s="277"/>
      <c r="LU53" s="277"/>
      <c r="LV53" s="277"/>
      <c r="LW53" s="277"/>
      <c r="LX53" s="277"/>
      <c r="LY53" s="277"/>
      <c r="LZ53" s="277"/>
      <c r="MA53" s="277"/>
      <c r="MB53" s="277"/>
      <c r="MC53" s="277"/>
      <c r="MD53" s="277"/>
      <c r="ME53" s="277"/>
      <c r="MF53" s="277"/>
      <c r="MG53" s="277"/>
      <c r="MH53" s="277"/>
      <c r="MI53" s="277"/>
      <c r="MJ53" s="277"/>
      <c r="MK53" s="277"/>
      <c r="ML53" s="277"/>
      <c r="MM53" s="277"/>
      <c r="MN53" s="277"/>
      <c r="MO53" s="277"/>
      <c r="MP53" s="277"/>
      <c r="MQ53" s="277"/>
      <c r="MR53" s="277"/>
      <c r="MS53" s="277"/>
      <c r="MT53" s="277"/>
      <c r="MU53" s="277"/>
      <c r="MV53" s="277"/>
      <c r="MW53" s="277"/>
      <c r="MX53" s="277"/>
      <c r="MY53" s="277"/>
      <c r="MZ53" s="277"/>
      <c r="NA53" s="277"/>
      <c r="NB53" s="277"/>
      <c r="NC53" s="277"/>
      <c r="ND53" s="277"/>
      <c r="NE53" s="277"/>
      <c r="NF53" s="277"/>
      <c r="NG53" s="277"/>
      <c r="NH53" s="277"/>
      <c r="NI53" s="304"/>
      <c r="NJ53" s="277"/>
      <c r="NK53" s="5"/>
      <c r="NL53" s="5"/>
      <c r="NM53" s="5"/>
      <c r="NN53" s="5"/>
      <c r="NO53" s="5"/>
      <c r="NP53" s="165"/>
      <c r="NQ53" s="165"/>
      <c r="NR53" s="5"/>
      <c r="NS53" s="5"/>
      <c r="NT53" s="5"/>
      <c r="NU53" s="5"/>
      <c r="NV53" s="5"/>
      <c r="NW53" s="165"/>
      <c r="NX53" s="165"/>
      <c r="NY53" s="5"/>
      <c r="NZ53" s="5"/>
      <c r="OA53" s="5"/>
      <c r="OB53" s="5"/>
      <c r="OC53" s="5"/>
      <c r="OD53" s="165"/>
      <c r="OE53" s="165"/>
      <c r="OF53" s="5"/>
      <c r="OG53" s="5"/>
      <c r="OH53" s="5"/>
      <c r="OI53" s="5"/>
      <c r="OJ53" s="5"/>
      <c r="OK53" s="165"/>
      <c r="OL53" s="165"/>
      <c r="OM53" s="5"/>
      <c r="ON53" s="5"/>
      <c r="OO53" s="5"/>
      <c r="OP53" s="5"/>
      <c r="OQ53" s="5"/>
      <c r="OR53" s="165"/>
      <c r="OS53" s="165"/>
      <c r="OT53" s="5"/>
      <c r="OU53" s="5"/>
      <c r="OV53" s="5"/>
      <c r="OW53" s="5"/>
      <c r="OX53" s="5"/>
      <c r="OY53" s="165"/>
      <c r="OZ53" s="165"/>
      <c r="PA53" s="5"/>
      <c r="PB53" s="5"/>
      <c r="PC53" s="5"/>
      <c r="PD53" s="5"/>
      <c r="PE53" s="5"/>
      <c r="PF53" s="165"/>
      <c r="PG53" s="165"/>
      <c r="PH53" s="5"/>
      <c r="PI53" s="5"/>
      <c r="PJ53" s="5"/>
      <c r="PK53" s="5"/>
      <c r="PL53" s="5"/>
      <c r="PM53" s="165"/>
      <c r="PN53" s="165"/>
      <c r="PO53" s="5"/>
      <c r="PP53" s="5"/>
    </row>
    <row r="54" spans="1:432">
      <c r="A54" s="294" t="s">
        <v>464</v>
      </c>
      <c r="B54" s="184">
        <v>35</v>
      </c>
      <c r="C54" s="170">
        <f t="shared" si="12"/>
        <v>9</v>
      </c>
      <c r="D54" s="280">
        <v>22</v>
      </c>
      <c r="E54" s="170">
        <f t="shared" si="19"/>
        <v>22</v>
      </c>
      <c r="F54" s="161">
        <f t="shared" si="20"/>
        <v>-9</v>
      </c>
      <c r="G54" s="164"/>
      <c r="H54" s="165"/>
      <c r="I54" s="5" t="s">
        <v>383</v>
      </c>
      <c r="J54" s="171"/>
      <c r="K54" s="171"/>
      <c r="L54" s="171"/>
      <c r="M54" s="171"/>
      <c r="N54" s="165"/>
      <c r="O54" s="165"/>
      <c r="P54" s="171"/>
      <c r="Q54" s="171"/>
      <c r="R54" s="171"/>
      <c r="S54" s="171"/>
      <c r="T54" s="5" t="s">
        <v>592</v>
      </c>
      <c r="U54" s="165" t="s">
        <v>983</v>
      </c>
      <c r="V54" s="165" t="s">
        <v>983</v>
      </c>
      <c r="W54" s="5" t="s">
        <v>592</v>
      </c>
      <c r="X54" s="171"/>
      <c r="Y54" s="171"/>
      <c r="Z54" s="171"/>
      <c r="AA54" s="171"/>
      <c r="AB54" s="165"/>
      <c r="AC54" s="165"/>
      <c r="AD54" s="171"/>
      <c r="AE54" s="171"/>
      <c r="AF54" s="5" t="s">
        <v>592</v>
      </c>
      <c r="AG54" s="171"/>
      <c r="AH54" s="171"/>
      <c r="AI54" s="165"/>
      <c r="AJ54" s="165"/>
      <c r="AK54" s="171"/>
      <c r="AL54" s="171"/>
      <c r="AM54" s="171"/>
      <c r="AN54" s="171"/>
      <c r="AO54" s="171"/>
      <c r="AP54" s="165"/>
      <c r="AQ54" s="165"/>
      <c r="AR54" s="5" t="s">
        <v>380</v>
      </c>
      <c r="AS54" s="171"/>
      <c r="AT54" s="171"/>
      <c r="AU54" s="171"/>
      <c r="AV54" s="171"/>
      <c r="AW54" s="165"/>
      <c r="AX54" s="165"/>
      <c r="AY54" s="171"/>
      <c r="AZ54" s="171"/>
      <c r="BA54" s="171"/>
      <c r="BB54" s="171"/>
      <c r="BC54" s="171"/>
      <c r="BD54" s="165"/>
      <c r="BE54" s="165"/>
      <c r="BF54" s="171"/>
      <c r="BG54" s="171"/>
      <c r="BH54" s="171"/>
      <c r="BI54" s="171"/>
      <c r="BJ54" s="171"/>
      <c r="BK54" s="165"/>
      <c r="BL54" s="165"/>
      <c r="BM54" s="5" t="s">
        <v>380</v>
      </c>
      <c r="BN54" s="5">
        <f t="shared" si="21"/>
        <v>3</v>
      </c>
      <c r="BO54" s="171"/>
      <c r="BP54" s="171"/>
      <c r="BQ54" s="174" t="s">
        <v>383</v>
      </c>
      <c r="BR54" s="171"/>
      <c r="BS54" s="165" t="s">
        <v>248</v>
      </c>
      <c r="BT54" s="165" t="s">
        <v>248</v>
      </c>
      <c r="BU54" s="171"/>
      <c r="BV54" s="171"/>
      <c r="BW54" s="174" t="s">
        <v>383</v>
      </c>
      <c r="BX54" s="174" t="s">
        <v>383</v>
      </c>
      <c r="BY54" s="171"/>
      <c r="BZ54" s="165" t="s">
        <v>248</v>
      </c>
      <c r="CA54" s="165" t="s">
        <v>248</v>
      </c>
      <c r="CB54" s="166" t="s">
        <v>248</v>
      </c>
      <c r="CC54" s="166" t="s">
        <v>248</v>
      </c>
      <c r="CD54" s="171"/>
      <c r="CE54" s="171"/>
      <c r="CF54" s="174" t="s">
        <v>383</v>
      </c>
      <c r="CG54" s="165"/>
      <c r="CH54" s="165"/>
      <c r="CI54" s="171"/>
      <c r="CJ54" s="171"/>
      <c r="CK54" s="171"/>
      <c r="CL54" s="171"/>
      <c r="CM54" s="174" t="s">
        <v>383</v>
      </c>
      <c r="CN54" s="167" t="s">
        <v>248</v>
      </c>
      <c r="CO54" s="165"/>
      <c r="CP54" s="171"/>
      <c r="CQ54" s="171"/>
      <c r="CR54" s="171"/>
      <c r="CS54" s="209"/>
      <c r="CT54" s="174">
        <f t="shared" si="13"/>
        <v>5</v>
      </c>
      <c r="CU54" s="233"/>
      <c r="CV54" s="165"/>
      <c r="CW54" s="165"/>
      <c r="CX54" s="171"/>
      <c r="CY54" s="171"/>
      <c r="CZ54" s="171"/>
      <c r="DA54" s="171"/>
      <c r="DB54" s="171"/>
      <c r="DC54" s="165"/>
      <c r="DD54" s="165"/>
      <c r="DE54" s="171"/>
      <c r="DF54" s="171"/>
      <c r="DG54" s="171"/>
      <c r="DH54" s="171"/>
      <c r="DI54" s="166"/>
      <c r="DJ54" s="165" t="s">
        <v>248</v>
      </c>
      <c r="DK54" s="165" t="s">
        <v>248</v>
      </c>
      <c r="DL54" s="166" t="s">
        <v>248</v>
      </c>
      <c r="DM54" s="5" t="s">
        <v>383</v>
      </c>
      <c r="DN54" s="171"/>
      <c r="DO54" s="171"/>
      <c r="DP54" s="171"/>
      <c r="DQ54" s="165"/>
      <c r="DR54" s="165"/>
      <c r="DS54" s="171"/>
      <c r="DT54" s="171"/>
      <c r="DU54" s="171"/>
      <c r="DV54" s="171"/>
      <c r="DW54" s="171"/>
      <c r="DX54" s="165"/>
      <c r="DY54" s="166"/>
      <c r="DZ54" s="171"/>
      <c r="EA54" s="171"/>
      <c r="EB54" s="171"/>
      <c r="EC54" s="171"/>
      <c r="ED54" s="171"/>
      <c r="EE54" s="165"/>
      <c r="EF54" s="165"/>
      <c r="EG54" s="171"/>
      <c r="EH54" s="171"/>
      <c r="EI54" s="171"/>
      <c r="EJ54" s="171"/>
      <c r="EK54" s="171"/>
      <c r="EL54" s="165"/>
      <c r="EM54" s="165"/>
      <c r="EN54" s="171"/>
      <c r="EO54" s="171"/>
      <c r="EP54" s="171"/>
      <c r="EQ54" s="171"/>
      <c r="ER54" s="171"/>
      <c r="ES54" s="165"/>
      <c r="ET54" s="165"/>
      <c r="EU54" s="171"/>
      <c r="EV54" s="171"/>
      <c r="EW54" s="171"/>
      <c r="EX54" s="171"/>
      <c r="EY54" s="171"/>
      <c r="EZ54" s="165"/>
      <c r="FA54" s="179"/>
      <c r="FB54" s="171"/>
      <c r="FC54" s="171"/>
      <c r="FD54" s="5"/>
      <c r="FE54" s="5"/>
      <c r="FF54" s="5"/>
      <c r="FG54" s="165" t="s">
        <v>248</v>
      </c>
      <c r="FH54" s="165" t="s">
        <v>248</v>
      </c>
      <c r="FI54" s="166" t="s">
        <v>248</v>
      </c>
      <c r="FJ54" s="5" t="s">
        <v>383</v>
      </c>
      <c r="FK54" s="5" t="s">
        <v>383</v>
      </c>
      <c r="FL54" s="5" t="s">
        <v>383</v>
      </c>
      <c r="FM54" s="5" t="s">
        <v>383</v>
      </c>
      <c r="FN54" s="165" t="s">
        <v>248</v>
      </c>
      <c r="FO54" s="165" t="s">
        <v>248</v>
      </c>
      <c r="FP54" s="5" t="s">
        <v>383</v>
      </c>
      <c r="FQ54" s="171"/>
      <c r="FR54" s="171"/>
      <c r="FS54" s="171"/>
      <c r="FT54" s="171"/>
      <c r="FU54" s="165"/>
      <c r="FV54" s="165"/>
      <c r="FW54" s="171"/>
      <c r="FX54" s="171"/>
      <c r="FY54" s="171"/>
      <c r="FZ54" s="171"/>
      <c r="GA54" s="171"/>
      <c r="GB54" s="165"/>
      <c r="GC54" s="165"/>
      <c r="GD54" s="171"/>
      <c r="GE54" s="171"/>
      <c r="GF54" s="171"/>
      <c r="GG54" s="171"/>
      <c r="GH54" s="171"/>
      <c r="GI54" s="165"/>
      <c r="GJ54" s="165"/>
      <c r="GK54" s="171"/>
      <c r="GL54" s="171"/>
      <c r="GM54" s="171"/>
      <c r="GN54" s="171"/>
      <c r="GO54" s="5" t="s">
        <v>383</v>
      </c>
      <c r="GP54" s="165"/>
      <c r="GQ54" s="165"/>
      <c r="GR54" s="171"/>
      <c r="GS54" s="171"/>
      <c r="GT54" s="171"/>
      <c r="GU54" s="171"/>
      <c r="GV54" s="171"/>
      <c r="GW54" s="165"/>
      <c r="GX54" s="165"/>
      <c r="GY54" s="171"/>
      <c r="GZ54" s="171"/>
      <c r="HA54" s="171"/>
      <c r="HB54" s="171"/>
      <c r="HC54" s="5" t="s">
        <v>383</v>
      </c>
      <c r="HD54" s="165"/>
      <c r="HE54" s="165"/>
      <c r="HF54" s="5" t="s">
        <v>383</v>
      </c>
      <c r="HG54" s="171"/>
      <c r="HH54" s="5" t="s">
        <v>1011</v>
      </c>
      <c r="HI54" s="171"/>
      <c r="HJ54" s="171"/>
      <c r="HK54" s="165"/>
      <c r="HL54" s="165"/>
      <c r="HM54" s="171"/>
      <c r="HN54" s="171"/>
      <c r="HO54" s="171"/>
      <c r="HP54" s="171"/>
      <c r="HQ54" s="171"/>
      <c r="HR54" s="165"/>
      <c r="HS54" s="165"/>
      <c r="HT54" s="171"/>
      <c r="HU54" s="171"/>
      <c r="HV54" s="171"/>
      <c r="HW54" s="171"/>
      <c r="HX54" s="171"/>
      <c r="HY54" s="165"/>
      <c r="HZ54" s="165"/>
      <c r="IA54" s="171"/>
      <c r="IB54" s="171"/>
      <c r="IC54" s="171"/>
      <c r="ID54" s="171"/>
      <c r="IE54" s="171"/>
      <c r="IF54" s="166" t="s">
        <v>380</v>
      </c>
      <c r="IG54" s="165" t="s">
        <v>380</v>
      </c>
      <c r="IH54" s="5" t="s">
        <v>380</v>
      </c>
      <c r="II54" s="5" t="s">
        <v>380</v>
      </c>
      <c r="IJ54" s="5" t="s">
        <v>380</v>
      </c>
      <c r="IK54" s="5" t="s">
        <v>380</v>
      </c>
      <c r="IL54" s="5" t="s">
        <v>380</v>
      </c>
      <c r="IM54" s="165" t="s">
        <v>380</v>
      </c>
      <c r="IN54" s="165" t="s">
        <v>380</v>
      </c>
      <c r="IO54" s="259" t="s">
        <v>1016</v>
      </c>
      <c r="IP54" s="171"/>
      <c r="IQ54" s="171"/>
      <c r="IR54" s="171"/>
      <c r="IS54" s="171"/>
      <c r="IT54" s="165"/>
      <c r="IU54" s="165"/>
      <c r="IV54" s="171"/>
      <c r="IW54" s="171"/>
      <c r="IX54" s="171"/>
      <c r="IY54" s="171"/>
      <c r="IZ54" s="171"/>
      <c r="JA54" s="165"/>
      <c r="JB54" s="165"/>
      <c r="JC54" s="171"/>
      <c r="JD54" s="171"/>
      <c r="JE54" s="171"/>
      <c r="JF54" s="171"/>
      <c r="JG54" s="171"/>
      <c r="JH54" s="165"/>
      <c r="JI54" s="165"/>
      <c r="JJ54" s="171"/>
      <c r="JK54" s="171"/>
      <c r="JL54" s="171"/>
      <c r="JM54" s="171"/>
      <c r="JN54" s="5" t="s">
        <v>380</v>
      </c>
      <c r="JO54" s="165"/>
      <c r="JP54" s="165"/>
      <c r="JQ54" s="5"/>
      <c r="JR54" s="5"/>
      <c r="JS54" s="5"/>
      <c r="JT54" s="5"/>
      <c r="JU54" s="5"/>
      <c r="JV54" s="165"/>
      <c r="JW54" s="165"/>
      <c r="JX54" s="5"/>
      <c r="JY54" s="5"/>
      <c r="JZ54" s="5"/>
      <c r="KA54" s="5" t="s">
        <v>485</v>
      </c>
      <c r="KB54" s="5" t="s">
        <v>485</v>
      </c>
      <c r="KC54" s="165" t="s">
        <v>485</v>
      </c>
      <c r="KD54" s="165" t="s">
        <v>485</v>
      </c>
      <c r="KE54" s="5"/>
      <c r="KF54" s="5"/>
      <c r="KG54" s="5"/>
      <c r="KH54" s="5"/>
      <c r="KI54" s="5"/>
      <c r="KJ54" s="142"/>
      <c r="KK54" s="165"/>
      <c r="KL54" s="5"/>
      <c r="KM54" s="5"/>
      <c r="KN54" s="5"/>
      <c r="KO54" s="5"/>
      <c r="KP54" s="5"/>
      <c r="KQ54" s="165"/>
      <c r="KR54" s="166"/>
      <c r="KS54" s="5"/>
      <c r="KT54" s="5"/>
      <c r="KU54" s="5"/>
      <c r="KV54" s="5"/>
      <c r="KW54" s="5"/>
      <c r="KX54" s="165"/>
      <c r="KY54" s="165"/>
      <c r="KZ54" s="166" t="s">
        <v>380</v>
      </c>
      <c r="LA54" s="166" t="s">
        <v>380</v>
      </c>
      <c r="LB54" s="5" t="s">
        <v>380</v>
      </c>
      <c r="LC54" s="5" t="s">
        <v>380</v>
      </c>
      <c r="LD54" s="5" t="s">
        <v>380</v>
      </c>
      <c r="LE54" s="165" t="s">
        <v>380</v>
      </c>
      <c r="LF54" s="255" t="s">
        <v>1032</v>
      </c>
      <c r="LG54" s="5"/>
      <c r="LH54" s="5"/>
      <c r="LI54" s="5"/>
      <c r="LJ54" s="5"/>
      <c r="LK54" s="5"/>
      <c r="LL54" s="165"/>
      <c r="LM54" s="165"/>
      <c r="LN54" s="5"/>
      <c r="LO54" s="5"/>
      <c r="LP54" s="5"/>
      <c r="LQ54" s="5"/>
      <c r="LR54" s="5"/>
      <c r="LS54" s="165"/>
      <c r="LT54" s="165"/>
      <c r="LU54" s="5"/>
      <c r="LV54" s="5"/>
      <c r="LW54" s="5"/>
      <c r="LX54" s="5"/>
      <c r="LY54" s="5"/>
      <c r="LZ54" s="165"/>
      <c r="MA54" s="165"/>
      <c r="MB54" s="5"/>
      <c r="MC54" s="5"/>
      <c r="MD54" s="5"/>
      <c r="ME54" s="5"/>
      <c r="MF54" s="5"/>
      <c r="MG54" s="165"/>
      <c r="MH54" s="165"/>
      <c r="MI54" s="5" t="s">
        <v>380</v>
      </c>
      <c r="MJ54" s="5" t="s">
        <v>380</v>
      </c>
      <c r="MK54" s="5" t="s">
        <v>380</v>
      </c>
      <c r="ML54" s="5" t="s">
        <v>380</v>
      </c>
      <c r="MM54" s="5" t="s">
        <v>380</v>
      </c>
      <c r="MN54" s="165"/>
      <c r="MO54" s="165"/>
      <c r="MP54" s="5"/>
      <c r="MQ54" s="5"/>
      <c r="MR54" s="5"/>
      <c r="MS54" s="5"/>
      <c r="MT54" s="5"/>
      <c r="MU54" s="165"/>
      <c r="MV54" s="165"/>
      <c r="MW54" s="5"/>
      <c r="MX54" s="5"/>
      <c r="MY54" s="5" t="s">
        <v>380</v>
      </c>
      <c r="MZ54" s="5" t="s">
        <v>380</v>
      </c>
      <c r="NA54" s="5" t="s">
        <v>380</v>
      </c>
      <c r="NB54" s="165" t="s">
        <v>380</v>
      </c>
      <c r="NC54" s="166" t="s">
        <v>380</v>
      </c>
      <c r="ND54" s="166" t="s">
        <v>380</v>
      </c>
      <c r="NE54" s="5" t="s">
        <v>380</v>
      </c>
      <c r="NF54" s="5" t="s">
        <v>380</v>
      </c>
      <c r="NG54" s="5" t="s">
        <v>380</v>
      </c>
      <c r="NH54" s="5" t="s">
        <v>380</v>
      </c>
      <c r="NI54" s="168" t="s">
        <v>380</v>
      </c>
      <c r="NJ54" s="165" t="s">
        <v>380</v>
      </c>
      <c r="NK54" s="5" t="s">
        <v>380</v>
      </c>
      <c r="NL54" s="5"/>
      <c r="NM54" s="5"/>
      <c r="NN54" s="5"/>
      <c r="NO54" s="5"/>
      <c r="NP54" s="165"/>
      <c r="NQ54" s="165"/>
      <c r="NR54" s="5"/>
      <c r="NS54" s="5"/>
      <c r="NT54" s="5"/>
      <c r="NU54" s="5"/>
      <c r="NV54" s="5"/>
      <c r="NW54" s="165"/>
      <c r="NX54" s="165"/>
      <c r="NY54" s="5"/>
      <c r="NZ54" s="5"/>
      <c r="OA54" s="5"/>
      <c r="OB54" s="5"/>
      <c r="OC54" s="5"/>
      <c r="OD54" s="165"/>
      <c r="OE54" s="165"/>
      <c r="OF54" s="5"/>
      <c r="OG54" s="5"/>
      <c r="OH54" s="5"/>
      <c r="OI54" s="5"/>
      <c r="OJ54" s="5"/>
      <c r="OK54" s="165"/>
      <c r="OL54" s="165"/>
      <c r="OM54" s="5"/>
      <c r="ON54" s="5"/>
      <c r="OO54" s="5"/>
      <c r="OP54" s="5"/>
      <c r="OQ54" s="5"/>
      <c r="OR54" s="165"/>
      <c r="OS54" s="165"/>
      <c r="OT54" s="5"/>
      <c r="OU54" s="5"/>
      <c r="OV54" s="5"/>
      <c r="OW54" s="5"/>
      <c r="OX54" s="5"/>
      <c r="OY54" s="165"/>
      <c r="OZ54" s="165"/>
      <c r="PA54" s="5"/>
      <c r="PB54" s="5"/>
      <c r="PC54" s="5"/>
      <c r="PD54" s="5"/>
      <c r="PE54" s="5"/>
      <c r="PF54" s="165"/>
      <c r="PG54" s="165"/>
      <c r="PH54" s="5"/>
      <c r="PI54" s="5"/>
      <c r="PJ54" s="5"/>
      <c r="PK54" s="5"/>
      <c r="PL54" s="5"/>
      <c r="PM54" s="165"/>
      <c r="PN54" s="165"/>
      <c r="PO54" s="5"/>
      <c r="PP54" s="5"/>
    </row>
    <row r="55" spans="1:432">
      <c r="A55" s="183" t="s">
        <v>465</v>
      </c>
      <c r="B55" s="184">
        <v>36</v>
      </c>
      <c r="C55" s="170">
        <f t="shared" si="12"/>
        <v>5</v>
      </c>
      <c r="D55" s="280">
        <v>17</v>
      </c>
      <c r="E55" s="170">
        <f t="shared" si="19"/>
        <v>10</v>
      </c>
      <c r="F55" s="161">
        <f t="shared" si="20"/>
        <v>9</v>
      </c>
      <c r="G55" s="164"/>
      <c r="H55" s="165"/>
      <c r="I55" s="171"/>
      <c r="J55" s="171"/>
      <c r="K55" s="171"/>
      <c r="L55" s="171"/>
      <c r="M55" s="171"/>
      <c r="N55" s="165"/>
      <c r="O55" s="165"/>
      <c r="P55" s="171"/>
      <c r="Q55" s="171"/>
      <c r="R55" s="171"/>
      <c r="S55" s="171"/>
      <c r="T55" s="171"/>
      <c r="U55" s="165"/>
      <c r="V55" s="165"/>
      <c r="W55" s="5" t="s">
        <v>380</v>
      </c>
      <c r="X55" s="171"/>
      <c r="Y55" s="171"/>
      <c r="Z55" s="171"/>
      <c r="AA55" s="171"/>
      <c r="AB55" s="165"/>
      <c r="AC55" s="165"/>
      <c r="AD55" s="171"/>
      <c r="AE55" s="171"/>
      <c r="AF55" s="171"/>
      <c r="AG55" s="171"/>
      <c r="AH55" s="171"/>
      <c r="AI55" s="165"/>
      <c r="AJ55" s="165"/>
      <c r="AK55" s="171"/>
      <c r="AL55" s="171"/>
      <c r="AM55" s="171"/>
      <c r="AN55" s="171"/>
      <c r="AO55" s="171"/>
      <c r="AP55" s="165"/>
      <c r="AQ55" s="165"/>
      <c r="AR55" s="171"/>
      <c r="AS55" s="171"/>
      <c r="AT55" s="171"/>
      <c r="AU55" s="171"/>
      <c r="AV55" s="171"/>
      <c r="AW55" s="165"/>
      <c r="AX55" s="165"/>
      <c r="AY55" s="171"/>
      <c r="AZ55" s="171"/>
      <c r="BA55" s="171"/>
      <c r="BB55" s="171"/>
      <c r="BC55" s="171"/>
      <c r="BD55" s="165"/>
      <c r="BE55" s="165"/>
      <c r="BF55" s="171"/>
      <c r="BG55" s="171"/>
      <c r="BH55" s="5" t="s">
        <v>380</v>
      </c>
      <c r="BI55" s="5" t="s">
        <v>380</v>
      </c>
      <c r="BJ55" s="5" t="s">
        <v>380</v>
      </c>
      <c r="BK55" s="165" t="s">
        <v>983</v>
      </c>
      <c r="BL55" s="165" t="s">
        <v>983</v>
      </c>
      <c r="BM55" s="171"/>
      <c r="BN55" s="171">
        <f t="shared" si="21"/>
        <v>4</v>
      </c>
      <c r="BO55" s="171"/>
      <c r="BP55" s="171"/>
      <c r="BQ55" s="171"/>
      <c r="BR55" s="171"/>
      <c r="BS55" s="165"/>
      <c r="BT55" s="165"/>
      <c r="BU55" s="171"/>
      <c r="BV55" s="171"/>
      <c r="BW55" s="171"/>
      <c r="BX55" s="171"/>
      <c r="BY55" s="171"/>
      <c r="BZ55" s="165"/>
      <c r="CA55" s="165"/>
      <c r="CB55" s="166"/>
      <c r="CC55" s="166"/>
      <c r="CD55" s="171"/>
      <c r="CE55" s="171"/>
      <c r="CF55" s="171"/>
      <c r="CG55" s="165"/>
      <c r="CH55" s="165"/>
      <c r="CI55" s="171"/>
      <c r="CJ55" s="171"/>
      <c r="CK55" s="171"/>
      <c r="CL55" s="171"/>
      <c r="CM55" s="171"/>
      <c r="CN55" s="167"/>
      <c r="CO55" s="165"/>
      <c r="CP55" s="171"/>
      <c r="CQ55" s="171"/>
      <c r="CR55" s="171"/>
      <c r="CS55" s="209"/>
      <c r="CT55" s="174">
        <f t="shared" si="13"/>
        <v>0</v>
      </c>
      <c r="CU55" s="14" t="s">
        <v>383</v>
      </c>
      <c r="CV55" s="165"/>
      <c r="CW55" s="165"/>
      <c r="CX55" s="171"/>
      <c r="CY55" s="171"/>
      <c r="CZ55" s="171"/>
      <c r="DA55" s="171"/>
      <c r="DB55" s="171"/>
      <c r="DC55" s="165"/>
      <c r="DD55" s="165"/>
      <c r="DE55" s="171"/>
      <c r="DF55" s="171"/>
      <c r="DG55" s="171"/>
      <c r="DH55" s="171"/>
      <c r="DI55" s="166" t="s">
        <v>248</v>
      </c>
      <c r="DJ55" s="165" t="s">
        <v>248</v>
      </c>
      <c r="DK55" s="165" t="s">
        <v>248</v>
      </c>
      <c r="DL55" s="166" t="s">
        <v>248</v>
      </c>
      <c r="DM55" s="171"/>
      <c r="DN55" s="171"/>
      <c r="DO55" s="171"/>
      <c r="DP55" s="171"/>
      <c r="DQ55" s="165"/>
      <c r="DR55" s="165"/>
      <c r="DS55" s="171"/>
      <c r="DT55" s="171"/>
      <c r="DU55" s="171"/>
      <c r="DV55" s="171"/>
      <c r="DW55" s="171"/>
      <c r="DX55" s="165"/>
      <c r="DY55" s="166"/>
      <c r="DZ55" s="171"/>
      <c r="EA55" s="171"/>
      <c r="EB55" s="171"/>
      <c r="EC55" s="171"/>
      <c r="ED55" s="171"/>
      <c r="EE55" s="165"/>
      <c r="EF55" s="165"/>
      <c r="EG55" s="171"/>
      <c r="EH55" s="171"/>
      <c r="EI55" s="171"/>
      <c r="EJ55" s="171"/>
      <c r="EK55" s="171"/>
      <c r="EL55" s="165"/>
      <c r="EM55" s="165"/>
      <c r="EN55" s="171"/>
      <c r="EO55" s="171"/>
      <c r="EP55" s="171"/>
      <c r="EQ55" s="171"/>
      <c r="ER55" s="171"/>
      <c r="ES55" s="165"/>
      <c r="ET55" s="165"/>
      <c r="EU55" s="171"/>
      <c r="EV55" s="171"/>
      <c r="EW55" s="171"/>
      <c r="EX55" s="5" t="s">
        <v>380</v>
      </c>
      <c r="EY55" s="171"/>
      <c r="EZ55" s="165"/>
      <c r="FA55" s="179"/>
      <c r="FB55" s="171"/>
      <c r="FC55" s="171"/>
      <c r="FD55" s="5"/>
      <c r="FE55" s="5"/>
      <c r="FF55" s="5"/>
      <c r="FG55" s="165"/>
      <c r="FH55" s="165"/>
      <c r="FI55" s="166"/>
      <c r="FJ55" s="171"/>
      <c r="FK55" s="171"/>
      <c r="FL55" s="171"/>
      <c r="FM55" s="171"/>
      <c r="FN55" s="165"/>
      <c r="FO55" s="165"/>
      <c r="FP55" s="171"/>
      <c r="FQ55" s="171"/>
      <c r="FR55" s="171"/>
      <c r="FS55" s="171"/>
      <c r="FT55" s="171"/>
      <c r="FU55" s="165"/>
      <c r="FV55" s="165"/>
      <c r="FW55" s="5" t="s">
        <v>383</v>
      </c>
      <c r="FX55" s="5" t="s">
        <v>383</v>
      </c>
      <c r="FY55" s="5" t="s">
        <v>383</v>
      </c>
      <c r="FZ55" s="5" t="s">
        <v>383</v>
      </c>
      <c r="GA55" s="5" t="s">
        <v>383</v>
      </c>
      <c r="GB55" s="165" t="s">
        <v>248</v>
      </c>
      <c r="GC55" s="165" t="s">
        <v>248</v>
      </c>
      <c r="GD55" s="171"/>
      <c r="GE55" s="171"/>
      <c r="GF55" s="171"/>
      <c r="GG55" s="171"/>
      <c r="GH55" s="171"/>
      <c r="GI55" s="165"/>
      <c r="GJ55" s="165"/>
      <c r="GK55" s="171"/>
      <c r="GL55" s="171"/>
      <c r="GM55" s="171"/>
      <c r="GN55" s="171"/>
      <c r="GO55" s="171"/>
      <c r="GP55" s="165"/>
      <c r="GQ55" s="165"/>
      <c r="GR55" s="171"/>
      <c r="GS55" s="171"/>
      <c r="GT55" s="171"/>
      <c r="GU55" s="171"/>
      <c r="GV55" s="171"/>
      <c r="GW55" s="165"/>
      <c r="GX55" s="165"/>
      <c r="GY55" s="171"/>
      <c r="GZ55" s="171"/>
      <c r="HA55" s="171"/>
      <c r="HB55" s="171"/>
      <c r="HC55" s="171"/>
      <c r="HD55" s="165"/>
      <c r="HE55" s="165"/>
      <c r="HF55" s="171"/>
      <c r="HG55" s="171"/>
      <c r="HH55" s="171"/>
      <c r="HI55" s="171"/>
      <c r="HJ55" s="171"/>
      <c r="HK55" s="165"/>
      <c r="HL55" s="165"/>
      <c r="HM55" s="171"/>
      <c r="HN55" s="171"/>
      <c r="HO55" s="171"/>
      <c r="HP55" s="171"/>
      <c r="HQ55" s="171"/>
      <c r="HR55" s="165"/>
      <c r="HS55" s="165"/>
      <c r="HT55" s="171"/>
      <c r="HU55" s="171"/>
      <c r="HV55" s="171"/>
      <c r="HW55" s="171"/>
      <c r="HX55" s="171"/>
      <c r="HY55" s="165"/>
      <c r="HZ55" s="165"/>
      <c r="IA55" s="5" t="s">
        <v>380</v>
      </c>
      <c r="IB55" s="5" t="s">
        <v>380</v>
      </c>
      <c r="IC55" s="5" t="s">
        <v>380</v>
      </c>
      <c r="ID55" s="5" t="s">
        <v>380</v>
      </c>
      <c r="IE55" s="5" t="s">
        <v>380</v>
      </c>
      <c r="IF55" s="166" t="s">
        <v>248</v>
      </c>
      <c r="IG55" s="165" t="s">
        <v>248</v>
      </c>
      <c r="IH55" s="171"/>
      <c r="II55" s="171"/>
      <c r="IJ55" s="171"/>
      <c r="IK55" s="171"/>
      <c r="IL55" s="171"/>
      <c r="IM55" s="165"/>
      <c r="IN55" s="165"/>
      <c r="IO55" s="171"/>
      <c r="IP55" s="171"/>
      <c r="IQ55" s="171"/>
      <c r="IR55" s="171"/>
      <c r="IS55" s="171"/>
      <c r="IT55" s="165"/>
      <c r="IU55" s="165"/>
      <c r="IV55" s="171"/>
      <c r="IW55" s="171"/>
      <c r="IX55" s="171"/>
      <c r="IY55" s="171"/>
      <c r="IZ55" s="171"/>
      <c r="JA55" s="165"/>
      <c r="JB55" s="165"/>
      <c r="JC55" s="171"/>
      <c r="JD55" s="171"/>
      <c r="JE55" s="171"/>
      <c r="JF55" s="171"/>
      <c r="JG55" s="171"/>
      <c r="JH55" s="165"/>
      <c r="JI55" s="165"/>
      <c r="JJ55" s="171"/>
      <c r="JK55" s="171"/>
      <c r="JL55" s="171"/>
      <c r="JM55" s="171"/>
      <c r="JN55" s="5"/>
      <c r="JO55" s="165"/>
      <c r="JP55" s="165"/>
      <c r="JQ55" s="5"/>
      <c r="JR55" s="5"/>
      <c r="JS55" s="5"/>
      <c r="JT55" s="5"/>
      <c r="JU55" s="5"/>
      <c r="JV55" s="165"/>
      <c r="JW55" s="165"/>
      <c r="JX55" s="5"/>
      <c r="JY55" s="5"/>
      <c r="JZ55" s="5"/>
      <c r="KA55" s="5"/>
      <c r="KB55" s="5"/>
      <c r="KC55" s="165"/>
      <c r="KD55" s="165"/>
      <c r="KE55" s="5"/>
      <c r="KF55" s="5"/>
      <c r="KG55" s="5"/>
      <c r="KH55" s="5"/>
      <c r="KI55" s="5"/>
      <c r="KJ55" s="142"/>
      <c r="KK55" s="165"/>
      <c r="KL55" s="5"/>
      <c r="KM55" s="5"/>
      <c r="KN55" s="5"/>
      <c r="KO55" s="5"/>
      <c r="KP55" s="5"/>
      <c r="KQ55" s="165"/>
      <c r="KR55" s="166"/>
      <c r="KS55" s="5"/>
      <c r="KT55" s="5"/>
      <c r="KU55" s="5"/>
      <c r="KV55" s="5"/>
      <c r="KW55" s="5"/>
      <c r="KX55" s="165"/>
      <c r="KY55" s="165"/>
      <c r="KZ55" s="166"/>
      <c r="LA55" s="166"/>
      <c r="LB55" s="5"/>
      <c r="LC55" s="5"/>
      <c r="LD55" s="5"/>
      <c r="LE55" s="165"/>
      <c r="LF55" s="165"/>
      <c r="LG55" s="5"/>
      <c r="LH55" s="5"/>
      <c r="LI55" s="5"/>
      <c r="LJ55" s="5"/>
      <c r="LK55" s="5"/>
      <c r="LL55" s="165"/>
      <c r="LM55" s="165"/>
      <c r="LN55" s="5"/>
      <c r="LO55" s="5"/>
      <c r="LP55" s="5"/>
      <c r="LQ55" s="5"/>
      <c r="LR55" s="5"/>
      <c r="LS55" s="165"/>
      <c r="LT55" s="165"/>
      <c r="LU55" s="5"/>
      <c r="LV55" s="5"/>
      <c r="LW55" s="5"/>
      <c r="LX55" s="5"/>
      <c r="LY55" s="5"/>
      <c r="LZ55" s="165"/>
      <c r="MA55" s="165"/>
      <c r="MB55" s="5"/>
      <c r="MC55" s="5"/>
      <c r="MD55" s="5"/>
      <c r="ME55" s="5"/>
      <c r="MF55" s="5"/>
      <c r="MG55" s="165"/>
      <c r="MH55" s="165"/>
      <c r="MI55" s="5"/>
      <c r="MJ55" s="5"/>
      <c r="MK55" s="5"/>
      <c r="ML55" s="5"/>
      <c r="MM55" s="5"/>
      <c r="MN55" s="165"/>
      <c r="MO55" s="165"/>
      <c r="MP55" s="5"/>
      <c r="MQ55" s="5"/>
      <c r="MR55" s="5"/>
      <c r="MS55" s="5"/>
      <c r="MT55" s="5"/>
      <c r="MU55" s="165"/>
      <c r="MV55" s="165"/>
      <c r="MW55" s="5"/>
      <c r="MX55" s="5"/>
      <c r="MY55" s="5"/>
      <c r="MZ55" s="5" t="s">
        <v>380</v>
      </c>
      <c r="NA55" s="5" t="s">
        <v>380</v>
      </c>
      <c r="NB55" s="165" t="s">
        <v>380</v>
      </c>
      <c r="NC55" s="166" t="s">
        <v>380</v>
      </c>
      <c r="ND55" s="166" t="s">
        <v>380</v>
      </c>
      <c r="NE55" s="5" t="s">
        <v>380</v>
      </c>
      <c r="NF55" s="5" t="s">
        <v>380</v>
      </c>
      <c r="NG55" s="5" t="s">
        <v>380</v>
      </c>
      <c r="NH55" s="5" t="s">
        <v>380</v>
      </c>
      <c r="NI55" s="168" t="s">
        <v>380</v>
      </c>
      <c r="NJ55" s="165" t="s">
        <v>380</v>
      </c>
      <c r="NK55" s="5" t="s">
        <v>380</v>
      </c>
      <c r="NL55" s="5" t="s">
        <v>984</v>
      </c>
      <c r="NM55" s="5"/>
      <c r="NN55" s="5"/>
      <c r="NO55" s="5"/>
      <c r="NP55" s="165"/>
      <c r="NQ55" s="165"/>
      <c r="NR55" s="5"/>
      <c r="NS55" s="5"/>
      <c r="NT55" s="5"/>
      <c r="NU55" s="5"/>
      <c r="NV55" s="5"/>
      <c r="NW55" s="165"/>
      <c r="NX55" s="165"/>
      <c r="NY55" s="5"/>
      <c r="NZ55" s="5"/>
      <c r="OA55" s="5"/>
      <c r="OB55" s="5"/>
      <c r="OC55" s="5"/>
      <c r="OD55" s="165"/>
      <c r="OE55" s="165"/>
      <c r="OF55" s="5"/>
      <c r="OG55" s="5"/>
      <c r="OH55" s="5"/>
      <c r="OI55" s="5"/>
      <c r="OJ55" s="5"/>
      <c r="OK55" s="165"/>
      <c r="OL55" s="165"/>
      <c r="OM55" s="5"/>
      <c r="ON55" s="5"/>
      <c r="OO55" s="5"/>
      <c r="OP55" s="5"/>
      <c r="OQ55" s="5"/>
      <c r="OR55" s="165"/>
      <c r="OS55" s="165"/>
      <c r="OT55" s="5"/>
      <c r="OU55" s="5"/>
      <c r="OV55" s="5"/>
      <c r="OW55" s="5"/>
      <c r="OX55" s="5"/>
      <c r="OY55" s="165"/>
      <c r="OZ55" s="165"/>
      <c r="PA55" s="5"/>
      <c r="PB55" s="5"/>
      <c r="PC55" s="5"/>
      <c r="PD55" s="5"/>
      <c r="PE55" s="5"/>
      <c r="PF55" s="165"/>
      <c r="PG55" s="165"/>
      <c r="PH55" s="5"/>
      <c r="PI55" s="5"/>
      <c r="PJ55" s="5"/>
      <c r="PK55" s="5"/>
      <c r="PL55" s="5"/>
      <c r="PM55" s="165"/>
      <c r="PN55" s="165"/>
      <c r="PO55" s="5"/>
      <c r="PP55" s="5"/>
    </row>
    <row r="56" spans="1:432">
      <c r="A56" s="294" t="s">
        <v>466</v>
      </c>
      <c r="B56" s="184">
        <v>30</v>
      </c>
      <c r="C56" s="170">
        <f t="shared" si="12"/>
        <v>9</v>
      </c>
      <c r="D56" s="280">
        <v>24</v>
      </c>
      <c r="E56" s="170">
        <f t="shared" si="19"/>
        <v>6</v>
      </c>
      <c r="F56" s="161">
        <f t="shared" si="20"/>
        <v>0</v>
      </c>
      <c r="G56" s="164"/>
      <c r="H56" s="165"/>
      <c r="I56" s="171"/>
      <c r="J56" s="171"/>
      <c r="K56" s="171"/>
      <c r="L56" s="171"/>
      <c r="M56" s="171"/>
      <c r="N56" s="165"/>
      <c r="O56" s="165"/>
      <c r="P56" s="171"/>
      <c r="Q56" s="171"/>
      <c r="R56" s="171"/>
      <c r="S56" s="171"/>
      <c r="T56" s="5" t="s">
        <v>380</v>
      </c>
      <c r="U56" s="165"/>
      <c r="V56" s="165"/>
      <c r="W56" s="171"/>
      <c r="X56" s="171"/>
      <c r="Y56" s="171"/>
      <c r="Z56" s="171"/>
      <c r="AA56" s="171"/>
      <c r="AB56" s="165"/>
      <c r="AC56" s="165"/>
      <c r="AD56" s="171"/>
      <c r="AE56" s="171"/>
      <c r="AF56" s="171"/>
      <c r="AG56" s="171"/>
      <c r="AH56" s="5" t="s">
        <v>380</v>
      </c>
      <c r="AI56" s="165"/>
      <c r="AJ56" s="165"/>
      <c r="AK56" s="171"/>
      <c r="AL56" s="171"/>
      <c r="AM56" s="171"/>
      <c r="AN56" s="171"/>
      <c r="AO56" s="171"/>
      <c r="AP56" s="165"/>
      <c r="AQ56" s="165"/>
      <c r="AR56" s="5" t="s">
        <v>380</v>
      </c>
      <c r="AS56" s="171"/>
      <c r="AT56" s="171"/>
      <c r="AU56" s="171"/>
      <c r="AV56" s="171"/>
      <c r="AW56" s="165"/>
      <c r="AX56" s="165"/>
      <c r="AY56" s="171"/>
      <c r="AZ56" s="171"/>
      <c r="BA56" s="171"/>
      <c r="BB56" s="171"/>
      <c r="BC56" s="171"/>
      <c r="BD56" s="165"/>
      <c r="BE56" s="165"/>
      <c r="BF56" s="171"/>
      <c r="BG56" s="171"/>
      <c r="BH56" s="171"/>
      <c r="BI56" s="5" t="s">
        <v>380</v>
      </c>
      <c r="BJ56" s="5" t="s">
        <v>380</v>
      </c>
      <c r="BK56" s="165" t="s">
        <v>983</v>
      </c>
      <c r="BL56" s="165"/>
      <c r="BM56" s="171"/>
      <c r="BN56" s="171">
        <f t="shared" si="21"/>
        <v>5</v>
      </c>
      <c r="BO56" s="171"/>
      <c r="BP56" s="171"/>
      <c r="BQ56" s="171"/>
      <c r="BR56" s="171"/>
      <c r="BS56" s="165"/>
      <c r="BT56" s="165"/>
      <c r="BU56" s="171"/>
      <c r="BV56" s="171"/>
      <c r="BW56" s="171"/>
      <c r="BX56" s="171"/>
      <c r="BY56" s="171"/>
      <c r="BZ56" s="165"/>
      <c r="CA56" s="165"/>
      <c r="CB56" s="166"/>
      <c r="CC56" s="166"/>
      <c r="CD56" s="171"/>
      <c r="CE56" s="171"/>
      <c r="CF56" s="174" t="s">
        <v>383</v>
      </c>
      <c r="CG56" s="165"/>
      <c r="CH56" s="165"/>
      <c r="CI56" s="174" t="s">
        <v>383</v>
      </c>
      <c r="CJ56" s="171"/>
      <c r="CK56" s="171"/>
      <c r="CL56" s="171"/>
      <c r="CM56" s="171"/>
      <c r="CN56" s="167" t="s">
        <v>248</v>
      </c>
      <c r="CO56" s="165" t="s">
        <v>248</v>
      </c>
      <c r="CP56" s="174" t="s">
        <v>383</v>
      </c>
      <c r="CQ56" s="171"/>
      <c r="CR56" s="171"/>
      <c r="CS56" s="209"/>
      <c r="CT56" s="174">
        <f t="shared" si="13"/>
        <v>3</v>
      </c>
      <c r="CU56" s="233"/>
      <c r="CV56" s="165" t="s">
        <v>248</v>
      </c>
      <c r="CW56" s="165" t="s">
        <v>248</v>
      </c>
      <c r="CX56" s="171"/>
      <c r="CY56" s="171"/>
      <c r="CZ56" s="171"/>
      <c r="DA56" s="171"/>
      <c r="DB56" s="171"/>
      <c r="DC56" s="165"/>
      <c r="DD56" s="165"/>
      <c r="DE56" s="171"/>
      <c r="DF56" s="171"/>
      <c r="DG56" s="171"/>
      <c r="DH56" s="171"/>
      <c r="DI56" s="166" t="s">
        <v>248</v>
      </c>
      <c r="DJ56" s="165" t="s">
        <v>248</v>
      </c>
      <c r="DK56" s="165" t="s">
        <v>248</v>
      </c>
      <c r="DL56" s="166" t="s">
        <v>248</v>
      </c>
      <c r="DM56" s="171"/>
      <c r="DN56" s="5" t="s">
        <v>383</v>
      </c>
      <c r="DO56" s="171"/>
      <c r="DP56" s="171"/>
      <c r="DQ56" s="165"/>
      <c r="DR56" s="165"/>
      <c r="DS56" s="171"/>
      <c r="DT56" s="171"/>
      <c r="DU56" s="171"/>
      <c r="DV56" s="171"/>
      <c r="DW56" s="171"/>
      <c r="DX56" s="165"/>
      <c r="DY56" s="166"/>
      <c r="DZ56" s="171"/>
      <c r="EA56" s="171"/>
      <c r="EB56" s="171"/>
      <c r="EC56" s="171"/>
      <c r="ED56" s="171"/>
      <c r="EE56" s="165"/>
      <c r="EF56" s="165"/>
      <c r="EG56" s="171"/>
      <c r="EH56" s="171"/>
      <c r="EI56" s="171"/>
      <c r="EJ56" s="171"/>
      <c r="EK56" s="171"/>
      <c r="EL56" s="165"/>
      <c r="EM56" s="165"/>
      <c r="EN56" s="5" t="s">
        <v>383</v>
      </c>
      <c r="EO56" s="171"/>
      <c r="EP56" s="171"/>
      <c r="EQ56" s="171"/>
      <c r="ER56" s="171"/>
      <c r="ES56" s="165" t="s">
        <v>248</v>
      </c>
      <c r="ET56" s="165"/>
      <c r="EU56" s="171"/>
      <c r="EV56" s="5" t="s">
        <v>380</v>
      </c>
      <c r="EW56" s="171"/>
      <c r="EX56" s="171"/>
      <c r="EY56" s="171"/>
      <c r="EZ56" s="165"/>
      <c r="FA56" s="179"/>
      <c r="FB56" s="171"/>
      <c r="FC56" s="171"/>
      <c r="FD56" s="5"/>
      <c r="FE56" s="5"/>
      <c r="FF56" s="5"/>
      <c r="FG56" s="165"/>
      <c r="FH56" s="165"/>
      <c r="FI56" s="166"/>
      <c r="FJ56" s="171"/>
      <c r="FK56" s="171"/>
      <c r="FL56" s="171"/>
      <c r="FM56" s="171"/>
      <c r="FN56" s="165"/>
      <c r="FO56" s="165"/>
      <c r="FP56" s="171"/>
      <c r="FQ56" s="171"/>
      <c r="FR56" s="171"/>
      <c r="FS56" s="5" t="s">
        <v>383</v>
      </c>
      <c r="FT56" s="5" t="s">
        <v>383</v>
      </c>
      <c r="FU56" s="165" t="s">
        <v>248</v>
      </c>
      <c r="FV56" s="165" t="s">
        <v>248</v>
      </c>
      <c r="FW56" s="5" t="s">
        <v>383</v>
      </c>
      <c r="FX56" s="5" t="s">
        <v>383</v>
      </c>
      <c r="FY56" s="5" t="s">
        <v>383</v>
      </c>
      <c r="FZ56" s="5" t="s">
        <v>383</v>
      </c>
      <c r="GA56" s="5" t="s">
        <v>383</v>
      </c>
      <c r="GB56" s="165"/>
      <c r="GC56" s="165"/>
      <c r="GD56" s="171"/>
      <c r="GE56" s="171"/>
      <c r="GF56" s="171"/>
      <c r="GG56" s="171"/>
      <c r="GH56" s="171"/>
      <c r="GI56" s="165"/>
      <c r="GJ56" s="165"/>
      <c r="GK56" s="171"/>
      <c r="GL56" s="171"/>
      <c r="GM56" s="171"/>
      <c r="GN56" s="171"/>
      <c r="GO56" s="171"/>
      <c r="GP56" s="165"/>
      <c r="GQ56" s="165"/>
      <c r="GR56" s="5" t="s">
        <v>1033</v>
      </c>
      <c r="GS56" s="171"/>
      <c r="GT56" s="171"/>
      <c r="GU56" s="171"/>
      <c r="GV56" s="171"/>
      <c r="GW56" s="165"/>
      <c r="GX56" s="165"/>
      <c r="GY56" s="5" t="s">
        <v>383</v>
      </c>
      <c r="GZ56" s="5" t="s">
        <v>248</v>
      </c>
      <c r="HA56" s="171"/>
      <c r="HB56" s="5" t="s">
        <v>248</v>
      </c>
      <c r="HC56" s="5" t="s">
        <v>383</v>
      </c>
      <c r="HD56" s="165"/>
      <c r="HE56" s="165"/>
      <c r="HF56" s="171"/>
      <c r="HG56" s="171"/>
      <c r="HH56" s="171"/>
      <c r="HI56" s="171"/>
      <c r="HJ56" s="171"/>
      <c r="HK56" s="165"/>
      <c r="HL56" s="165"/>
      <c r="HM56" s="171"/>
      <c r="HN56" s="171"/>
      <c r="HO56" s="171"/>
      <c r="HP56" s="171"/>
      <c r="HQ56" s="5" t="s">
        <v>383</v>
      </c>
      <c r="HR56" s="165"/>
      <c r="HS56" s="165"/>
      <c r="HT56" s="5"/>
      <c r="HU56" s="171"/>
      <c r="HV56" s="171"/>
      <c r="HW56" s="171"/>
      <c r="HX56" s="171"/>
      <c r="HY56" s="165"/>
      <c r="HZ56" s="165"/>
      <c r="IA56" s="5" t="s">
        <v>380</v>
      </c>
      <c r="IB56" s="5" t="s">
        <v>380</v>
      </c>
      <c r="IC56" s="5" t="s">
        <v>380</v>
      </c>
      <c r="ID56" s="5" t="s">
        <v>380</v>
      </c>
      <c r="IE56" s="5" t="s">
        <v>380</v>
      </c>
      <c r="IF56" s="166" t="s">
        <v>248</v>
      </c>
      <c r="IG56" s="165" t="s">
        <v>248</v>
      </c>
      <c r="IH56" s="171"/>
      <c r="II56" s="171"/>
      <c r="IJ56" s="171"/>
      <c r="IK56" s="171"/>
      <c r="IL56" s="5" t="s">
        <v>248</v>
      </c>
      <c r="IM56" s="165" t="s">
        <v>248</v>
      </c>
      <c r="IN56" s="165" t="s">
        <v>248</v>
      </c>
      <c r="IO56" s="171" t="s">
        <v>1025</v>
      </c>
      <c r="IP56" s="171"/>
      <c r="IQ56" s="171"/>
      <c r="IR56" s="171"/>
      <c r="IS56" s="171"/>
      <c r="IT56" s="165"/>
      <c r="IU56" s="165"/>
      <c r="IV56" s="171"/>
      <c r="IW56" s="171"/>
      <c r="IX56" s="171"/>
      <c r="IY56" s="171"/>
      <c r="IZ56" s="171"/>
      <c r="JA56" s="165"/>
      <c r="JB56" s="165"/>
      <c r="JC56" s="171"/>
      <c r="JD56" s="171"/>
      <c r="JE56" s="171"/>
      <c r="JF56" s="171"/>
      <c r="JG56" s="171"/>
      <c r="JH56" s="165"/>
      <c r="JI56" s="165"/>
      <c r="JJ56" s="5" t="s">
        <v>380</v>
      </c>
      <c r="JK56" s="171"/>
      <c r="JL56" s="171"/>
      <c r="JM56" s="171"/>
      <c r="JN56" s="5"/>
      <c r="JO56" s="165"/>
      <c r="JP56" s="165"/>
      <c r="JQ56" s="5"/>
      <c r="JR56" s="5"/>
      <c r="JS56" s="5"/>
      <c r="JT56" s="5"/>
      <c r="JU56" s="5"/>
      <c r="JV56" s="165"/>
      <c r="JW56" s="165"/>
      <c r="JX56" s="5" t="s">
        <v>383</v>
      </c>
      <c r="JY56" s="5"/>
      <c r="JZ56" s="5"/>
      <c r="KA56" s="5"/>
      <c r="KB56" s="5"/>
      <c r="KC56" s="165"/>
      <c r="KD56" s="165"/>
      <c r="KE56" s="5"/>
      <c r="KF56" s="5"/>
      <c r="KG56" s="5"/>
      <c r="KH56" s="5"/>
      <c r="KI56" s="5"/>
      <c r="KJ56" s="142"/>
      <c r="KK56" s="165"/>
      <c r="KL56" s="5"/>
      <c r="KM56" s="5"/>
      <c r="KN56" s="5"/>
      <c r="KO56" s="5"/>
      <c r="KP56" s="5"/>
      <c r="KQ56" s="165"/>
      <c r="KR56" s="166"/>
      <c r="KS56" s="5"/>
      <c r="KT56" s="5"/>
      <c r="KU56" s="5"/>
      <c r="KV56" s="5"/>
      <c r="KW56" s="5"/>
      <c r="KX56" s="165"/>
      <c r="KY56" s="165"/>
      <c r="KZ56" s="166"/>
      <c r="LA56" s="166"/>
      <c r="LB56" s="5"/>
      <c r="LC56" s="5"/>
      <c r="LD56" s="5"/>
      <c r="LE56" s="165"/>
      <c r="LF56" s="165"/>
      <c r="LG56" s="5"/>
      <c r="LH56" s="5"/>
      <c r="LI56" s="5"/>
      <c r="LJ56" s="5"/>
      <c r="LK56" s="5"/>
      <c r="LL56" s="165"/>
      <c r="LM56" s="165"/>
      <c r="LN56" s="5"/>
      <c r="LO56" s="5"/>
      <c r="LP56" s="5"/>
      <c r="LQ56" s="5"/>
      <c r="LR56" s="5"/>
      <c r="LS56" s="165"/>
      <c r="LT56" s="165"/>
      <c r="LU56" s="5"/>
      <c r="LV56" s="5"/>
      <c r="LW56" s="5"/>
      <c r="LX56" s="5"/>
      <c r="LY56" s="5"/>
      <c r="LZ56" s="165"/>
      <c r="MA56" s="165"/>
      <c r="MB56" s="5"/>
      <c r="MC56" s="5"/>
      <c r="MD56" s="5"/>
      <c r="ME56" s="5"/>
      <c r="MF56" s="5"/>
      <c r="MG56" s="165"/>
      <c r="MH56" s="165"/>
      <c r="MI56" s="5"/>
      <c r="MJ56" s="5"/>
      <c r="MK56" s="5"/>
      <c r="ML56" s="5"/>
      <c r="MM56" s="5"/>
      <c r="MN56" s="165"/>
      <c r="MO56" s="165"/>
      <c r="MP56" s="5"/>
      <c r="MQ56" s="5"/>
      <c r="MR56" s="5"/>
      <c r="MS56" s="5"/>
      <c r="MT56" s="5"/>
      <c r="MU56" s="165"/>
      <c r="MV56" s="165"/>
      <c r="MW56" s="5"/>
      <c r="MX56" s="5"/>
      <c r="MY56" s="5"/>
      <c r="MZ56" s="5"/>
      <c r="NA56" s="5"/>
      <c r="NB56" s="165"/>
      <c r="NC56" s="166"/>
      <c r="ND56" s="166"/>
      <c r="NE56" s="5" t="s">
        <v>380</v>
      </c>
      <c r="NF56" s="5" t="s">
        <v>380</v>
      </c>
      <c r="NG56" s="5" t="s">
        <v>380</v>
      </c>
      <c r="NH56" s="5" t="s">
        <v>380</v>
      </c>
      <c r="NI56" s="168" t="s">
        <v>380</v>
      </c>
      <c r="NJ56" s="165" t="s">
        <v>380</v>
      </c>
      <c r="NK56" s="5" t="s">
        <v>984</v>
      </c>
      <c r="NL56" s="5"/>
      <c r="NM56" s="5"/>
      <c r="NN56" s="5"/>
      <c r="NO56" s="5"/>
      <c r="NP56" s="165"/>
      <c r="NQ56" s="165"/>
      <c r="NR56" s="5"/>
      <c r="NS56" s="5"/>
      <c r="NT56" s="5"/>
      <c r="NU56" s="5"/>
      <c r="NV56" s="5"/>
      <c r="NW56" s="165"/>
      <c r="NX56" s="165"/>
      <c r="NY56" s="5"/>
      <c r="NZ56" s="5"/>
      <c r="OA56" s="5"/>
      <c r="OB56" s="5"/>
      <c r="OC56" s="5"/>
      <c r="OD56" s="165"/>
      <c r="OE56" s="165"/>
      <c r="OF56" s="5"/>
      <c r="OG56" s="5"/>
      <c r="OH56" s="5"/>
      <c r="OI56" s="5"/>
      <c r="OJ56" s="5"/>
      <c r="OK56" s="165"/>
      <c r="OL56" s="165"/>
      <c r="OM56" s="5"/>
      <c r="ON56" s="5"/>
      <c r="OO56" s="5"/>
      <c r="OP56" s="5"/>
      <c r="OQ56" s="5"/>
      <c r="OR56" s="165"/>
      <c r="OS56" s="165"/>
      <c r="OT56" s="5"/>
      <c r="OU56" s="5"/>
      <c r="OV56" s="5"/>
      <c r="OW56" s="5"/>
      <c r="OX56" s="5"/>
      <c r="OY56" s="165"/>
      <c r="OZ56" s="165"/>
      <c r="PA56" s="5"/>
      <c r="PB56" s="5"/>
      <c r="PC56" s="5"/>
      <c r="PD56" s="5"/>
      <c r="PE56" s="5"/>
      <c r="PF56" s="165"/>
      <c r="PG56" s="165"/>
      <c r="PH56" s="5"/>
      <c r="PI56" s="5"/>
      <c r="PJ56" s="5"/>
      <c r="PK56" s="5"/>
      <c r="PL56" s="5"/>
      <c r="PM56" s="165"/>
      <c r="PN56" s="165"/>
      <c r="PO56" s="5"/>
      <c r="PP56" s="5"/>
    </row>
    <row r="57" spans="1:432">
      <c r="A57" s="294" t="s">
        <v>470</v>
      </c>
      <c r="B57" s="184">
        <v>33</v>
      </c>
      <c r="C57" s="170">
        <f t="shared" si="12"/>
        <v>4</v>
      </c>
      <c r="D57" s="280">
        <v>17</v>
      </c>
      <c r="E57" s="170">
        <f t="shared" si="19"/>
        <v>13</v>
      </c>
      <c r="F57" s="161">
        <f t="shared" si="20"/>
        <v>3</v>
      </c>
      <c r="G57" s="164"/>
      <c r="H57" s="165"/>
      <c r="I57" s="171"/>
      <c r="J57" s="171"/>
      <c r="K57" s="171"/>
      <c r="L57" s="171"/>
      <c r="M57" s="171"/>
      <c r="N57" s="165"/>
      <c r="O57" s="165"/>
      <c r="P57" s="171"/>
      <c r="Q57" s="171"/>
      <c r="R57" s="171"/>
      <c r="S57" s="171"/>
      <c r="T57" s="171"/>
      <c r="U57" s="165"/>
      <c r="V57" s="165"/>
      <c r="W57" s="171"/>
      <c r="X57" s="171"/>
      <c r="Y57" s="171"/>
      <c r="Z57" s="171"/>
      <c r="AA57" s="171"/>
      <c r="AB57" s="165"/>
      <c r="AC57" s="165"/>
      <c r="AD57" s="171"/>
      <c r="AE57" s="171"/>
      <c r="AF57" s="171"/>
      <c r="AG57" s="171"/>
      <c r="AH57" s="5" t="s">
        <v>380</v>
      </c>
      <c r="AI57" s="165"/>
      <c r="AJ57" s="165"/>
      <c r="AK57" s="171"/>
      <c r="AL57" s="171"/>
      <c r="AM57" s="171"/>
      <c r="AN57" s="171"/>
      <c r="AO57" s="171"/>
      <c r="AP57" s="165"/>
      <c r="AQ57" s="165"/>
      <c r="AR57" s="171"/>
      <c r="AS57" s="171"/>
      <c r="AT57" s="171"/>
      <c r="AU57" s="171"/>
      <c r="AV57" s="171"/>
      <c r="AW57" s="165"/>
      <c r="AX57" s="165"/>
      <c r="AY57" s="171"/>
      <c r="AZ57" s="171"/>
      <c r="BA57" s="171"/>
      <c r="BB57" s="5" t="s">
        <v>380</v>
      </c>
      <c r="BC57" s="171"/>
      <c r="BD57" s="165"/>
      <c r="BE57" s="165"/>
      <c r="BF57" s="171"/>
      <c r="BG57" s="171"/>
      <c r="BH57" s="171"/>
      <c r="BI57" s="5" t="s">
        <v>380</v>
      </c>
      <c r="BJ57" s="5" t="s">
        <v>380</v>
      </c>
      <c r="BK57" s="165" t="s">
        <v>983</v>
      </c>
      <c r="BL57" s="165" t="s">
        <v>983</v>
      </c>
      <c r="BM57" s="171"/>
      <c r="BN57" s="171">
        <f t="shared" si="21"/>
        <v>4</v>
      </c>
      <c r="BO57" s="171"/>
      <c r="BP57" s="171"/>
      <c r="BQ57" s="171"/>
      <c r="BR57" s="171"/>
      <c r="BS57" s="165"/>
      <c r="BT57" s="165"/>
      <c r="BU57" s="171"/>
      <c r="BV57" s="171"/>
      <c r="BW57" s="171"/>
      <c r="BX57" s="5" t="s">
        <v>248</v>
      </c>
      <c r="BY57" s="171"/>
      <c r="BZ57" s="165"/>
      <c r="CA57" s="165"/>
      <c r="CB57" s="166"/>
      <c r="CC57" s="166"/>
      <c r="CD57" s="171"/>
      <c r="CE57" s="171"/>
      <c r="CF57" s="171"/>
      <c r="CG57" s="165"/>
      <c r="CH57" s="165"/>
      <c r="CI57" s="171"/>
      <c r="CJ57" s="171"/>
      <c r="CK57" s="171"/>
      <c r="CL57" s="171"/>
      <c r="CM57" s="171"/>
      <c r="CN57" s="167" t="s">
        <v>248</v>
      </c>
      <c r="CO57" s="165"/>
      <c r="CP57" s="171"/>
      <c r="CQ57" s="171"/>
      <c r="CR57" s="171"/>
      <c r="CS57" s="209"/>
      <c r="CT57" s="174">
        <f t="shared" si="13"/>
        <v>0</v>
      </c>
      <c r="CU57" s="233"/>
      <c r="CV57" s="165"/>
      <c r="CW57" s="165"/>
      <c r="CX57" s="171"/>
      <c r="CY57" s="171"/>
      <c r="CZ57" s="171"/>
      <c r="DA57" s="171"/>
      <c r="DB57" s="171"/>
      <c r="DC57" s="165"/>
      <c r="DD57" s="165"/>
      <c r="DE57" s="171"/>
      <c r="DF57" s="171"/>
      <c r="DG57" s="171"/>
      <c r="DH57" s="171"/>
      <c r="DI57" s="166"/>
      <c r="DJ57" s="165" t="s">
        <v>248</v>
      </c>
      <c r="DK57" s="165" t="s">
        <v>248</v>
      </c>
      <c r="DL57" s="166" t="s">
        <v>248</v>
      </c>
      <c r="DM57" s="171"/>
      <c r="DN57" s="171"/>
      <c r="DO57" s="171"/>
      <c r="DP57" s="171"/>
      <c r="DQ57" s="165"/>
      <c r="DR57" s="165"/>
      <c r="DS57" s="171"/>
      <c r="DT57" s="171"/>
      <c r="DU57" s="171"/>
      <c r="DV57" s="171"/>
      <c r="DW57" s="171"/>
      <c r="DX57" s="165"/>
      <c r="DY57" s="166"/>
      <c r="DZ57" s="171"/>
      <c r="EA57" s="171"/>
      <c r="EB57" s="171"/>
      <c r="EC57" s="171"/>
      <c r="ED57" s="171"/>
      <c r="EE57" s="165"/>
      <c r="EF57" s="165"/>
      <c r="EG57" s="171"/>
      <c r="EH57" s="171"/>
      <c r="EI57" s="171"/>
      <c r="EJ57" s="171"/>
      <c r="EK57" s="171"/>
      <c r="EL57" s="165"/>
      <c r="EM57" s="165"/>
      <c r="EN57" s="171"/>
      <c r="EO57" s="171"/>
      <c r="EP57" s="171"/>
      <c r="EQ57" s="171"/>
      <c r="ER57" s="171"/>
      <c r="ES57" s="165"/>
      <c r="ET57" s="165"/>
      <c r="EU57" s="171"/>
      <c r="EV57" s="171"/>
      <c r="EW57" s="171"/>
      <c r="EX57" s="171"/>
      <c r="EY57" s="171"/>
      <c r="EZ57" s="165"/>
      <c r="FA57" s="179"/>
      <c r="FB57" s="171"/>
      <c r="FC57" s="171"/>
      <c r="FD57" s="5"/>
      <c r="FE57" s="5"/>
      <c r="FF57" s="5"/>
      <c r="FG57" s="165"/>
      <c r="FH57" s="165"/>
      <c r="FI57" s="166"/>
      <c r="FJ57" s="171"/>
      <c r="FK57" s="171"/>
      <c r="FL57" s="171"/>
      <c r="FM57" s="171"/>
      <c r="FN57" s="165"/>
      <c r="FO57" s="165"/>
      <c r="FP57" s="171"/>
      <c r="FQ57" s="171"/>
      <c r="FR57" s="5" t="s">
        <v>383</v>
      </c>
      <c r="FS57" s="5" t="s">
        <v>383</v>
      </c>
      <c r="FT57" s="5" t="s">
        <v>383</v>
      </c>
      <c r="FU57" s="165" t="s">
        <v>248</v>
      </c>
      <c r="FV57" s="165" t="s">
        <v>248</v>
      </c>
      <c r="FW57" s="5" t="s">
        <v>383</v>
      </c>
      <c r="FX57" s="5" t="s">
        <v>383</v>
      </c>
      <c r="FY57" s="5" t="s">
        <v>380</v>
      </c>
      <c r="FZ57" s="5" t="s">
        <v>383</v>
      </c>
      <c r="GA57" s="171"/>
      <c r="GB57" s="165"/>
      <c r="GC57" s="165"/>
      <c r="GD57" s="171"/>
      <c r="GE57" s="171"/>
      <c r="GF57" s="171"/>
      <c r="GG57" s="171"/>
      <c r="GH57" s="171"/>
      <c r="GI57" s="165"/>
      <c r="GJ57" s="165"/>
      <c r="GK57" s="171"/>
      <c r="GL57" s="171"/>
      <c r="GM57" s="171"/>
      <c r="GN57" s="171"/>
      <c r="GO57" s="5"/>
      <c r="GP57" s="165"/>
      <c r="GQ57" s="165"/>
      <c r="GR57" s="171"/>
      <c r="GS57" s="171"/>
      <c r="GT57" s="171"/>
      <c r="GU57" s="171"/>
      <c r="GV57" s="171"/>
      <c r="GW57" s="165"/>
      <c r="GX57" s="165"/>
      <c r="GY57" s="171"/>
      <c r="GZ57" s="171"/>
      <c r="HA57" s="171"/>
      <c r="HB57" s="171"/>
      <c r="HC57" s="5"/>
      <c r="HD57" s="165"/>
      <c r="HE57" s="165"/>
      <c r="HF57" s="171"/>
      <c r="HG57" s="171"/>
      <c r="HH57" s="171"/>
      <c r="HI57" s="171"/>
      <c r="HJ57" s="5" t="s">
        <v>383</v>
      </c>
      <c r="HK57" s="165" t="s">
        <v>983</v>
      </c>
      <c r="HL57" s="165" t="s">
        <v>983</v>
      </c>
      <c r="HM57" s="5" t="s">
        <v>380</v>
      </c>
      <c r="HN57" s="5" t="s">
        <v>380</v>
      </c>
      <c r="HO57" s="5" t="s">
        <v>380</v>
      </c>
      <c r="HP57" s="5" t="s">
        <v>380</v>
      </c>
      <c r="HQ57" s="5" t="s">
        <v>380</v>
      </c>
      <c r="HR57" s="165" t="s">
        <v>983</v>
      </c>
      <c r="HS57" s="165" t="s">
        <v>983</v>
      </c>
      <c r="HT57" s="171"/>
      <c r="HU57" s="171"/>
      <c r="HV57" s="171"/>
      <c r="HW57" s="171"/>
      <c r="HX57" s="171"/>
      <c r="HY57" s="165"/>
      <c r="HZ57" s="165"/>
      <c r="IA57" s="171"/>
      <c r="IB57" s="171"/>
      <c r="IC57" s="171"/>
      <c r="ID57" s="171"/>
      <c r="IE57" s="5"/>
      <c r="IF57" s="166"/>
      <c r="IG57" s="165"/>
      <c r="IH57" s="171"/>
      <c r="II57" s="171"/>
      <c r="IJ57" s="171"/>
      <c r="IK57" s="171"/>
      <c r="IL57" s="171"/>
      <c r="IM57" s="165"/>
      <c r="IN57" s="165"/>
      <c r="IO57" s="171"/>
      <c r="IP57" s="171"/>
      <c r="IQ57" s="171"/>
      <c r="IR57" s="171"/>
      <c r="IS57" s="171"/>
      <c r="IT57" s="165"/>
      <c r="IU57" s="165"/>
      <c r="IV57" s="171"/>
      <c r="IW57" s="171"/>
      <c r="IX57" s="171"/>
      <c r="IY57" s="171"/>
      <c r="IZ57" s="171"/>
      <c r="JA57" s="165"/>
      <c r="JB57" s="165"/>
      <c r="JC57" s="171"/>
      <c r="JD57" s="171"/>
      <c r="JE57" s="171"/>
      <c r="JF57" s="171"/>
      <c r="JG57" s="171"/>
      <c r="JH57" s="165"/>
      <c r="JI57" s="165"/>
      <c r="JJ57" s="171"/>
      <c r="JK57" s="171"/>
      <c r="JL57" s="171"/>
      <c r="JM57" s="171"/>
      <c r="JN57" s="5"/>
      <c r="JO57" s="165"/>
      <c r="JP57" s="165"/>
      <c r="JQ57" s="5"/>
      <c r="JR57" s="5"/>
      <c r="JS57" s="5"/>
      <c r="JT57" s="5"/>
      <c r="JU57" s="5"/>
      <c r="JV57" s="165"/>
      <c r="JW57" s="165"/>
      <c r="JX57" s="5"/>
      <c r="JY57" s="5"/>
      <c r="JZ57" s="5"/>
      <c r="KA57" s="5"/>
      <c r="KB57" s="5"/>
      <c r="KC57" s="165"/>
      <c r="KD57" s="165"/>
      <c r="KE57" s="5"/>
      <c r="KF57" s="5"/>
      <c r="KG57" s="5"/>
      <c r="KH57" s="5"/>
      <c r="KI57" s="5"/>
      <c r="KJ57" s="142"/>
      <c r="KK57" s="165"/>
      <c r="KL57" s="5"/>
      <c r="KM57" s="5"/>
      <c r="KN57" s="5"/>
      <c r="KO57" s="5"/>
      <c r="KP57" s="5"/>
      <c r="KQ57" s="165"/>
      <c r="KR57" s="166"/>
      <c r="KS57" s="5"/>
      <c r="KT57" s="5"/>
      <c r="KU57" s="5"/>
      <c r="KV57" s="5"/>
      <c r="KW57" s="5"/>
      <c r="KX57" s="165"/>
      <c r="KY57" s="165"/>
      <c r="KZ57" s="166"/>
      <c r="LA57" s="166"/>
      <c r="LB57" s="5"/>
      <c r="LC57" s="5"/>
      <c r="LD57" s="5"/>
      <c r="LE57" s="165"/>
      <c r="LF57" s="165"/>
      <c r="LG57" s="5"/>
      <c r="LH57" s="5"/>
      <c r="LI57" s="5"/>
      <c r="LJ57" s="5"/>
      <c r="LK57" s="5"/>
      <c r="LL57" s="165"/>
      <c r="LM57" s="165"/>
      <c r="LN57" s="5"/>
      <c r="LO57" s="5"/>
      <c r="LP57" s="5"/>
      <c r="LQ57" s="5"/>
      <c r="LR57" s="5"/>
      <c r="LS57" s="165"/>
      <c r="LT57" s="165"/>
      <c r="LU57" s="5"/>
      <c r="LV57" s="5"/>
      <c r="LW57" s="5"/>
      <c r="LX57" s="5"/>
      <c r="LY57" s="5"/>
      <c r="LZ57" s="165"/>
      <c r="MA57" s="165"/>
      <c r="MB57" s="5"/>
      <c r="MC57" s="5"/>
      <c r="MD57" s="5"/>
      <c r="ME57" s="5"/>
      <c r="MF57" s="5"/>
      <c r="MG57" s="165"/>
      <c r="MH57" s="165"/>
      <c r="MI57" s="5"/>
      <c r="MJ57" s="5"/>
      <c r="MK57" s="5"/>
      <c r="ML57" s="5"/>
      <c r="MM57" s="5"/>
      <c r="MN57" s="165"/>
      <c r="MO57" s="165"/>
      <c r="MP57" s="5"/>
      <c r="MQ57" s="5"/>
      <c r="MR57" s="5"/>
      <c r="MS57" s="5"/>
      <c r="MT57" s="5"/>
      <c r="MU57" s="165"/>
      <c r="MV57" s="165"/>
      <c r="MW57" s="5" t="s">
        <v>380</v>
      </c>
      <c r="MX57" s="5" t="s">
        <v>380</v>
      </c>
      <c r="MY57" s="5" t="s">
        <v>380</v>
      </c>
      <c r="MZ57" s="5" t="s">
        <v>380</v>
      </c>
      <c r="NA57" s="5" t="s">
        <v>380</v>
      </c>
      <c r="NB57" s="165" t="s">
        <v>380</v>
      </c>
      <c r="NC57" s="166" t="s">
        <v>380</v>
      </c>
      <c r="ND57" s="166" t="s">
        <v>380</v>
      </c>
      <c r="NE57" s="5" t="s">
        <v>380</v>
      </c>
      <c r="NF57" s="5" t="s">
        <v>380</v>
      </c>
      <c r="NG57" s="5" t="s">
        <v>380</v>
      </c>
      <c r="NH57" s="5" t="s">
        <v>380</v>
      </c>
      <c r="NI57" s="168" t="s">
        <v>380</v>
      </c>
      <c r="NJ57" s="165" t="s">
        <v>380</v>
      </c>
      <c r="NK57" s="5" t="s">
        <v>380</v>
      </c>
      <c r="NL57" s="5" t="s">
        <v>380</v>
      </c>
      <c r="NM57" s="5" t="s">
        <v>1034</v>
      </c>
      <c r="NN57" s="5"/>
      <c r="NO57" s="5"/>
      <c r="NP57" s="165" t="s">
        <v>1035</v>
      </c>
      <c r="NQ57" s="165"/>
      <c r="NR57" s="5"/>
      <c r="NS57" s="5"/>
      <c r="NT57" s="5"/>
      <c r="NU57" s="5"/>
      <c r="NV57" s="5"/>
      <c r="NW57" s="165"/>
      <c r="NX57" s="165"/>
      <c r="NY57" s="5"/>
      <c r="NZ57" s="5"/>
      <c r="OA57" s="5"/>
      <c r="OB57" s="5"/>
      <c r="OC57" s="5"/>
      <c r="OD57" s="165"/>
      <c r="OE57" s="165"/>
      <c r="OF57" s="5"/>
      <c r="OG57" s="5"/>
      <c r="OH57" s="5"/>
      <c r="OI57" s="5"/>
      <c r="OJ57" s="5"/>
      <c r="OK57" s="165"/>
      <c r="OL57" s="165"/>
      <c r="OM57" s="5"/>
      <c r="ON57" s="5"/>
      <c r="OO57" s="5"/>
      <c r="OP57" s="5"/>
      <c r="OQ57" s="5"/>
      <c r="OR57" s="165"/>
      <c r="OS57" s="165"/>
      <c r="OT57" s="5"/>
      <c r="OU57" s="5"/>
      <c r="OV57" s="5"/>
      <c r="OW57" s="5"/>
      <c r="OX57" s="5"/>
      <c r="OY57" s="165"/>
      <c r="OZ57" s="165"/>
      <c r="PA57" s="5"/>
      <c r="PB57" s="5"/>
      <c r="PC57" s="5"/>
      <c r="PD57" s="5"/>
      <c r="PE57" s="5"/>
      <c r="PF57" s="165"/>
      <c r="PG57" s="165"/>
      <c r="PH57" s="5"/>
      <c r="PI57" s="5"/>
      <c r="PJ57" s="5"/>
      <c r="PK57" s="5"/>
      <c r="PL57" s="5"/>
      <c r="PM57" s="165"/>
      <c r="PN57" s="165"/>
      <c r="PO57" s="5"/>
      <c r="PP57" s="5"/>
    </row>
    <row r="58" spans="1:432">
      <c r="A58" s="294" t="s">
        <v>471</v>
      </c>
      <c r="B58" s="184">
        <v>30</v>
      </c>
      <c r="C58" s="170">
        <f t="shared" si="12"/>
        <v>7</v>
      </c>
      <c r="D58" s="280">
        <v>13</v>
      </c>
      <c r="E58" s="170">
        <f t="shared" si="19"/>
        <v>9</v>
      </c>
      <c r="F58" s="161">
        <f t="shared" si="20"/>
        <v>8</v>
      </c>
      <c r="G58" s="164"/>
      <c r="H58" s="165"/>
      <c r="I58" s="171"/>
      <c r="J58" s="171"/>
      <c r="K58" s="171"/>
      <c r="L58" s="171"/>
      <c r="M58" s="5" t="s">
        <v>380</v>
      </c>
      <c r="N58" s="165"/>
      <c r="O58" s="165"/>
      <c r="P58" s="171"/>
      <c r="Q58" s="171"/>
      <c r="R58" s="171"/>
      <c r="S58" s="171"/>
      <c r="T58" s="171"/>
      <c r="U58" s="165"/>
      <c r="V58" s="165"/>
      <c r="W58" s="171"/>
      <c r="X58" s="171"/>
      <c r="Y58" s="171"/>
      <c r="Z58" s="171"/>
      <c r="AA58" s="171"/>
      <c r="AB58" s="165"/>
      <c r="AC58" s="165"/>
      <c r="AD58" s="171"/>
      <c r="AE58" s="171"/>
      <c r="AF58" s="171"/>
      <c r="AG58" s="171"/>
      <c r="AH58" s="171"/>
      <c r="AI58" s="165"/>
      <c r="AJ58" s="165"/>
      <c r="AK58" s="171"/>
      <c r="AL58" s="171"/>
      <c r="AM58" s="171"/>
      <c r="AN58" s="171"/>
      <c r="AO58" s="171"/>
      <c r="AP58" s="165"/>
      <c r="AQ58" s="165"/>
      <c r="AR58" s="171"/>
      <c r="AS58" s="171"/>
      <c r="AT58" s="171"/>
      <c r="AU58" s="171"/>
      <c r="AV58" s="171"/>
      <c r="AW58" s="165"/>
      <c r="AX58" s="165"/>
      <c r="AY58" s="171"/>
      <c r="AZ58" s="171"/>
      <c r="BA58" s="171"/>
      <c r="BB58" s="171"/>
      <c r="BC58" s="171"/>
      <c r="BD58" s="165"/>
      <c r="BE58" s="165"/>
      <c r="BF58" s="171"/>
      <c r="BG58" s="171"/>
      <c r="BH58" s="171"/>
      <c r="BI58" s="171"/>
      <c r="BJ58" s="171"/>
      <c r="BK58" s="165"/>
      <c r="BL58" s="165"/>
      <c r="BM58" s="171"/>
      <c r="BN58" s="171">
        <f t="shared" si="21"/>
        <v>1</v>
      </c>
      <c r="BO58" s="171"/>
      <c r="BP58" s="171"/>
      <c r="BQ58" s="171"/>
      <c r="BR58" s="174" t="s">
        <v>383</v>
      </c>
      <c r="BS58" s="165" t="s">
        <v>248</v>
      </c>
      <c r="BT58" s="165"/>
      <c r="BU58" s="171"/>
      <c r="BV58" s="171"/>
      <c r="BW58" s="171"/>
      <c r="BX58" s="171"/>
      <c r="BY58" s="174" t="s">
        <v>383</v>
      </c>
      <c r="BZ58" s="165" t="s">
        <v>248</v>
      </c>
      <c r="CA58" s="165" t="s">
        <v>248</v>
      </c>
      <c r="CB58" s="166" t="s">
        <v>248</v>
      </c>
      <c r="CC58" s="166"/>
      <c r="CD58" s="171"/>
      <c r="CE58" s="174" t="s">
        <v>383</v>
      </c>
      <c r="CF58" s="174" t="s">
        <v>383</v>
      </c>
      <c r="CG58" s="165"/>
      <c r="CH58" s="165"/>
      <c r="CI58" s="171"/>
      <c r="CJ58" s="171"/>
      <c r="CK58" s="171"/>
      <c r="CL58" s="171"/>
      <c r="CM58" s="171"/>
      <c r="CN58" s="167"/>
      <c r="CO58" s="165"/>
      <c r="CP58" s="174" t="s">
        <v>383</v>
      </c>
      <c r="CQ58" s="171"/>
      <c r="CR58" s="171"/>
      <c r="CS58" s="209"/>
      <c r="CT58" s="174">
        <f t="shared" si="13"/>
        <v>5</v>
      </c>
      <c r="CU58" s="233"/>
      <c r="CV58" s="165"/>
      <c r="CW58" s="165"/>
      <c r="CX58" s="171"/>
      <c r="CY58" s="171"/>
      <c r="CZ58" s="171"/>
      <c r="DA58" s="171"/>
      <c r="DB58" s="171"/>
      <c r="DC58" s="165"/>
      <c r="DD58" s="165"/>
      <c r="DE58" s="171"/>
      <c r="DF58" s="171"/>
      <c r="DG58" s="171"/>
      <c r="DH58" s="171"/>
      <c r="DI58" s="166"/>
      <c r="DJ58" s="165"/>
      <c r="DK58" s="165"/>
      <c r="DL58" s="166"/>
      <c r="DM58" s="171"/>
      <c r="DN58" s="171"/>
      <c r="DO58" s="171"/>
      <c r="DP58" s="171"/>
      <c r="DQ58" s="165"/>
      <c r="DR58" s="165"/>
      <c r="DS58" s="174" t="s">
        <v>383</v>
      </c>
      <c r="DT58" s="171"/>
      <c r="DU58" s="171"/>
      <c r="DV58" s="171"/>
      <c r="DW58" s="171"/>
      <c r="DX58" s="165"/>
      <c r="DY58" s="166"/>
      <c r="DZ58" s="171"/>
      <c r="EA58" s="171"/>
      <c r="EB58" s="171"/>
      <c r="EC58" s="171"/>
      <c r="ED58" s="171"/>
      <c r="EE58" s="165"/>
      <c r="EF58" s="165"/>
      <c r="EG58" s="171"/>
      <c r="EH58" s="171"/>
      <c r="EI58" s="171"/>
      <c r="EJ58" s="171"/>
      <c r="EK58" s="171"/>
      <c r="EL58" s="165"/>
      <c r="EM58" s="165"/>
      <c r="EN58" s="171"/>
      <c r="EO58" s="171"/>
      <c r="EP58" s="171"/>
      <c r="EQ58" s="171"/>
      <c r="ER58" s="171"/>
      <c r="ES58" s="165"/>
      <c r="ET58" s="165"/>
      <c r="EU58" s="171"/>
      <c r="EV58" s="171"/>
      <c r="EW58" s="171"/>
      <c r="EX58" s="5" t="s">
        <v>380</v>
      </c>
      <c r="EY58" s="171"/>
      <c r="EZ58" s="165"/>
      <c r="FA58" s="179"/>
      <c r="FB58" s="171"/>
      <c r="FC58" s="171"/>
      <c r="FD58" s="5"/>
      <c r="FE58" s="5"/>
      <c r="FF58" s="5"/>
      <c r="FG58" s="165"/>
      <c r="FH58" s="165"/>
      <c r="FI58" s="166"/>
      <c r="FJ58" s="171"/>
      <c r="FK58" s="171"/>
      <c r="FL58" s="171"/>
      <c r="FM58" s="171"/>
      <c r="FN58" s="165"/>
      <c r="FO58" s="165"/>
      <c r="FP58" s="171"/>
      <c r="FQ58" s="171"/>
      <c r="FR58" s="171"/>
      <c r="FS58" s="171"/>
      <c r="FT58" s="171"/>
      <c r="FU58" s="165"/>
      <c r="FV58" s="165"/>
      <c r="FW58" s="171"/>
      <c r="FX58" s="171"/>
      <c r="FY58" s="171"/>
      <c r="FZ58" s="185"/>
      <c r="GA58" s="171"/>
      <c r="GB58" s="165"/>
      <c r="GC58" s="165"/>
      <c r="GD58" s="171"/>
      <c r="GE58" s="171"/>
      <c r="GF58" s="171"/>
      <c r="GG58" s="171"/>
      <c r="GH58" s="171"/>
      <c r="GI58" s="165"/>
      <c r="GJ58" s="165"/>
      <c r="GK58" s="171"/>
      <c r="GL58" s="171"/>
      <c r="GM58" s="171"/>
      <c r="GN58" s="171"/>
      <c r="GO58" s="5" t="s">
        <v>383</v>
      </c>
      <c r="GP58" s="165" t="s">
        <v>248</v>
      </c>
      <c r="GQ58" s="165" t="s">
        <v>248</v>
      </c>
      <c r="GR58" s="171"/>
      <c r="GS58" s="171"/>
      <c r="GT58" s="171"/>
      <c r="GU58" s="171"/>
      <c r="GV58" s="171"/>
      <c r="GW58" s="165"/>
      <c r="GX58" s="165"/>
      <c r="GY58" s="171"/>
      <c r="GZ58" s="171"/>
      <c r="HA58" s="171"/>
      <c r="HB58" s="171"/>
      <c r="HC58" s="5" t="s">
        <v>383</v>
      </c>
      <c r="HD58" s="165"/>
      <c r="HE58" s="165"/>
      <c r="HF58" s="171"/>
      <c r="HG58" s="171"/>
      <c r="HH58" s="171"/>
      <c r="HI58" s="171"/>
      <c r="HJ58" s="171"/>
      <c r="HK58" s="165"/>
      <c r="HL58" s="165"/>
      <c r="HM58" s="171"/>
      <c r="HN58" s="171"/>
      <c r="HO58" s="171"/>
      <c r="HP58" s="171"/>
      <c r="HQ58" s="171"/>
      <c r="HR58" s="165"/>
      <c r="HS58" s="165"/>
      <c r="HT58" s="171"/>
      <c r="HU58" s="171"/>
      <c r="HV58" s="171"/>
      <c r="HW58" s="171"/>
      <c r="HX58" s="171"/>
      <c r="HY58" s="165"/>
      <c r="HZ58" s="165"/>
      <c r="IA58" s="171"/>
      <c r="IB58" s="171"/>
      <c r="IC58" s="171"/>
      <c r="ID58" s="171"/>
      <c r="IE58" s="5" t="s">
        <v>248</v>
      </c>
      <c r="IF58" s="166"/>
      <c r="IG58" s="165"/>
      <c r="IH58" s="171"/>
      <c r="II58" s="171"/>
      <c r="IJ58" s="171"/>
      <c r="IK58" s="171"/>
      <c r="IL58" s="171"/>
      <c r="IM58" s="165"/>
      <c r="IN58" s="165"/>
      <c r="IO58" s="171"/>
      <c r="IP58" s="5" t="s">
        <v>383</v>
      </c>
      <c r="IQ58" s="171"/>
      <c r="IR58" s="171"/>
      <c r="IS58" s="171"/>
      <c r="IT58" s="165"/>
      <c r="IU58" s="165"/>
      <c r="IV58" s="171"/>
      <c r="IW58" s="171"/>
      <c r="IX58" s="171"/>
      <c r="IY58" s="171"/>
      <c r="IZ58" s="171"/>
      <c r="JA58" s="165"/>
      <c r="JB58" s="165"/>
      <c r="JC58" s="171"/>
      <c r="JD58" s="171"/>
      <c r="JE58" s="171"/>
      <c r="JF58" s="171"/>
      <c r="JG58" s="171"/>
      <c r="JH58" s="165"/>
      <c r="JI58" s="165"/>
      <c r="JJ58" s="5" t="s">
        <v>380</v>
      </c>
      <c r="JK58" s="171"/>
      <c r="JL58" s="171"/>
      <c r="JM58" s="171"/>
      <c r="JN58" s="5"/>
      <c r="JO58" s="165"/>
      <c r="JP58" s="165"/>
      <c r="JQ58" s="5"/>
      <c r="JR58" s="5"/>
      <c r="JS58" s="5"/>
      <c r="JT58" s="5"/>
      <c r="JU58" s="5"/>
      <c r="JV58" s="165"/>
      <c r="JW58" s="165"/>
      <c r="JX58" s="5"/>
      <c r="JY58" s="5"/>
      <c r="JZ58" s="5"/>
      <c r="KA58" s="5"/>
      <c r="KB58" s="5"/>
      <c r="KC58" s="165"/>
      <c r="KD58" s="165"/>
      <c r="KE58" s="5"/>
      <c r="KF58" s="5"/>
      <c r="KG58" s="5"/>
      <c r="KH58" s="5"/>
      <c r="KI58" s="5" t="s">
        <v>380</v>
      </c>
      <c r="KJ58" s="142"/>
      <c r="KK58" s="165"/>
      <c r="KL58" s="5"/>
      <c r="KM58" s="5"/>
      <c r="KN58" s="5"/>
      <c r="KO58" s="5"/>
      <c r="KP58" s="5"/>
      <c r="KQ58" s="165"/>
      <c r="KR58" s="166"/>
      <c r="KS58" s="5"/>
      <c r="KT58" s="5"/>
      <c r="KU58" s="5"/>
      <c r="KV58" s="5"/>
      <c r="KW58" s="5"/>
      <c r="KX58" s="165"/>
      <c r="KY58" s="165"/>
      <c r="KZ58" s="166"/>
      <c r="LA58" s="166"/>
      <c r="LB58" s="5"/>
      <c r="LC58" s="5"/>
      <c r="LD58" s="5"/>
      <c r="LE58" s="165"/>
      <c r="LF58" s="165"/>
      <c r="LG58" s="5"/>
      <c r="LH58" s="5"/>
      <c r="LI58" s="5"/>
      <c r="LJ58" s="5"/>
      <c r="LK58" s="5"/>
      <c r="LL58" s="165"/>
      <c r="LM58" s="165"/>
      <c r="LN58" s="5"/>
      <c r="LO58" s="5"/>
      <c r="LP58" s="5"/>
      <c r="LQ58" s="5"/>
      <c r="LR58" s="5"/>
      <c r="LS58" s="165"/>
      <c r="LT58" s="165"/>
      <c r="LU58" s="5"/>
      <c r="LV58" s="5"/>
      <c r="LW58" s="5"/>
      <c r="LX58" s="5"/>
      <c r="LY58" s="5"/>
      <c r="LZ58" s="165"/>
      <c r="MA58" s="165"/>
      <c r="MB58" s="5"/>
      <c r="MC58" s="5"/>
      <c r="MD58" s="5"/>
      <c r="ME58" s="5"/>
      <c r="MF58" s="5"/>
      <c r="MG58" s="165"/>
      <c r="MH58" s="165"/>
      <c r="MI58" s="5"/>
      <c r="MJ58" s="5"/>
      <c r="MK58" s="5"/>
      <c r="ML58" s="5"/>
      <c r="MM58" s="5"/>
      <c r="MN58" s="165"/>
      <c r="MO58" s="165"/>
      <c r="MP58" s="5"/>
      <c r="MQ58" s="5"/>
      <c r="MR58" s="5"/>
      <c r="MS58" s="5"/>
      <c r="MT58" s="5"/>
      <c r="MU58" s="165"/>
      <c r="MV58" s="165"/>
      <c r="MW58" s="5"/>
      <c r="MX58" s="5"/>
      <c r="MY58" s="5"/>
      <c r="MZ58" s="5"/>
      <c r="NA58" s="5"/>
      <c r="NB58" s="165" t="s">
        <v>380</v>
      </c>
      <c r="NC58" s="166" t="s">
        <v>380</v>
      </c>
      <c r="ND58" s="166" t="s">
        <v>380</v>
      </c>
      <c r="NE58" s="5" t="s">
        <v>380</v>
      </c>
      <c r="NF58" s="5" t="s">
        <v>380</v>
      </c>
      <c r="NG58" s="5" t="s">
        <v>380</v>
      </c>
      <c r="NH58" s="5" t="s">
        <v>380</v>
      </c>
      <c r="NI58" s="168" t="s">
        <v>380</v>
      </c>
      <c r="NJ58" s="165" t="s">
        <v>380</v>
      </c>
      <c r="NK58" s="5" t="s">
        <v>380</v>
      </c>
      <c r="NL58" s="5" t="s">
        <v>984</v>
      </c>
      <c r="NM58" s="5"/>
      <c r="NN58" s="5"/>
      <c r="NO58" s="5"/>
      <c r="NP58" s="165"/>
      <c r="NQ58" s="165"/>
      <c r="NR58" s="5"/>
      <c r="NS58" s="5"/>
      <c r="NT58" s="5"/>
      <c r="NU58" s="5"/>
      <c r="NV58" s="5"/>
      <c r="NW58" s="165"/>
      <c r="NX58" s="165"/>
      <c r="NY58" s="5"/>
      <c r="NZ58" s="5"/>
      <c r="OA58" s="5"/>
      <c r="OB58" s="5"/>
      <c r="OC58" s="5"/>
      <c r="OD58" s="165"/>
      <c r="OE58" s="165"/>
      <c r="OF58" s="5"/>
      <c r="OG58" s="5"/>
      <c r="OH58" s="5"/>
      <c r="OI58" s="5"/>
      <c r="OJ58" s="5"/>
      <c r="OK58" s="165"/>
      <c r="OL58" s="165"/>
      <c r="OM58" s="5"/>
      <c r="ON58" s="5"/>
      <c r="OO58" s="5"/>
      <c r="OP58" s="5"/>
      <c r="OQ58" s="5"/>
      <c r="OR58" s="165"/>
      <c r="OS58" s="165"/>
      <c r="OT58" s="5"/>
      <c r="OU58" s="5"/>
      <c r="OV58" s="5"/>
      <c r="OW58" s="5"/>
      <c r="OX58" s="5"/>
      <c r="OY58" s="165"/>
      <c r="OZ58" s="165"/>
      <c r="PA58" s="5"/>
      <c r="PB58" s="5"/>
      <c r="PC58" s="5"/>
      <c r="PD58" s="5"/>
      <c r="PE58" s="5"/>
      <c r="PF58" s="165"/>
      <c r="PG58" s="165"/>
      <c r="PH58" s="5"/>
      <c r="PI58" s="5"/>
      <c r="PJ58" s="5"/>
      <c r="PK58" s="5"/>
      <c r="PL58" s="5"/>
      <c r="PM58" s="165"/>
      <c r="PN58" s="165"/>
      <c r="PO58" s="5"/>
      <c r="PP58" s="5"/>
    </row>
    <row r="59" spans="1:432">
      <c r="A59" s="294" t="s">
        <v>476</v>
      </c>
      <c r="B59" s="184">
        <v>37</v>
      </c>
      <c r="C59" s="170">
        <f t="shared" si="12"/>
        <v>2</v>
      </c>
      <c r="D59" s="280">
        <v>18</v>
      </c>
      <c r="E59" s="170">
        <f t="shared" si="19"/>
        <v>8</v>
      </c>
      <c r="F59" s="161">
        <f t="shared" si="20"/>
        <v>11</v>
      </c>
      <c r="G59" s="164"/>
      <c r="H59" s="165"/>
      <c r="I59" s="173"/>
      <c r="J59" s="173"/>
      <c r="K59" s="173"/>
      <c r="L59" s="173"/>
      <c r="M59" s="173"/>
      <c r="N59" s="162"/>
      <c r="O59" s="162"/>
      <c r="P59" s="173"/>
      <c r="Q59" s="173"/>
      <c r="R59" s="173"/>
      <c r="S59" s="173"/>
      <c r="T59" s="173"/>
      <c r="U59" s="162"/>
      <c r="V59" s="162"/>
      <c r="W59" s="173"/>
      <c r="X59" s="173"/>
      <c r="Y59" s="173"/>
      <c r="Z59" s="173"/>
      <c r="AA59" s="173"/>
      <c r="AB59" s="165"/>
      <c r="AC59" s="165"/>
      <c r="AD59" s="173"/>
      <c r="AE59" s="173"/>
      <c r="AF59" s="173"/>
      <c r="AG59" s="173"/>
      <c r="AH59" s="173"/>
      <c r="AI59" s="162"/>
      <c r="AJ59" s="162"/>
      <c r="AK59" s="173"/>
      <c r="AL59" s="5" t="s">
        <v>380</v>
      </c>
      <c r="AM59" s="171"/>
      <c r="AN59" s="171"/>
      <c r="AO59" s="171"/>
      <c r="AP59" s="165"/>
      <c r="AQ59" s="165"/>
      <c r="AR59" s="176" t="s">
        <v>592</v>
      </c>
      <c r="AS59" s="176" t="s">
        <v>592</v>
      </c>
      <c r="AT59" s="176" t="s">
        <v>592</v>
      </c>
      <c r="AU59" s="176" t="s">
        <v>592</v>
      </c>
      <c r="AV59" s="176" t="s">
        <v>592</v>
      </c>
      <c r="AW59" s="165"/>
      <c r="AX59" s="165"/>
      <c r="AY59" s="171"/>
      <c r="AZ59" s="171"/>
      <c r="BA59" s="171"/>
      <c r="BB59" s="171"/>
      <c r="BC59" s="5" t="s">
        <v>380</v>
      </c>
      <c r="BD59" s="165"/>
      <c r="BE59" s="165"/>
      <c r="BF59" s="171"/>
      <c r="BG59" s="171"/>
      <c r="BH59" s="171"/>
      <c r="BI59" s="171"/>
      <c r="BJ59" s="171"/>
      <c r="BK59" s="165"/>
      <c r="BL59" s="165"/>
      <c r="BM59" s="171"/>
      <c r="BN59" s="171">
        <f t="shared" si="21"/>
        <v>2</v>
      </c>
      <c r="BO59" s="171"/>
      <c r="BP59" s="171"/>
      <c r="BQ59" s="171"/>
      <c r="BR59" s="171"/>
      <c r="BS59" s="165" t="s">
        <v>248</v>
      </c>
      <c r="BT59" s="165" t="s">
        <v>248</v>
      </c>
      <c r="BU59" s="171"/>
      <c r="BV59" s="171"/>
      <c r="BW59" s="171"/>
      <c r="BX59" s="171"/>
      <c r="BY59" s="171"/>
      <c r="BZ59" s="165"/>
      <c r="CA59" s="165"/>
      <c r="CB59" s="166" t="s">
        <v>248</v>
      </c>
      <c r="CC59" s="166"/>
      <c r="CD59" s="171"/>
      <c r="CE59" s="171"/>
      <c r="CF59" s="171"/>
      <c r="CG59" s="165"/>
      <c r="CH59" s="165"/>
      <c r="CI59" s="171"/>
      <c r="CJ59" s="171"/>
      <c r="CK59" s="171"/>
      <c r="CL59" s="171"/>
      <c r="CM59" s="171"/>
      <c r="CN59" s="171"/>
      <c r="CO59" s="165"/>
      <c r="CP59" s="171"/>
      <c r="CQ59" s="171"/>
      <c r="CR59" s="171"/>
      <c r="CS59" s="209"/>
      <c r="CT59" s="174">
        <f t="shared" si="13"/>
        <v>0</v>
      </c>
      <c r="CU59" s="233"/>
      <c r="CV59" s="165"/>
      <c r="CW59" s="165"/>
      <c r="CX59" s="176" t="s">
        <v>592</v>
      </c>
      <c r="CY59" s="176" t="s">
        <v>592</v>
      </c>
      <c r="CZ59" s="176" t="s">
        <v>592</v>
      </c>
      <c r="DA59" s="176" t="s">
        <v>592</v>
      </c>
      <c r="DB59" s="176" t="s">
        <v>592</v>
      </c>
      <c r="DC59" s="165"/>
      <c r="DD59" s="165"/>
      <c r="DE59" s="171"/>
      <c r="DF59" s="171"/>
      <c r="DG59" s="171"/>
      <c r="DH59" s="171"/>
      <c r="DI59" s="166"/>
      <c r="DJ59" s="165" t="s">
        <v>248</v>
      </c>
      <c r="DK59" s="165" t="s">
        <v>248</v>
      </c>
      <c r="DL59" s="166" t="s">
        <v>248</v>
      </c>
      <c r="DM59" s="171"/>
      <c r="DN59" s="171"/>
      <c r="DO59" s="171"/>
      <c r="DP59" s="171"/>
      <c r="DQ59" s="165"/>
      <c r="DR59" s="165"/>
      <c r="DS59" s="171"/>
      <c r="DT59" s="171"/>
      <c r="DU59" s="171"/>
      <c r="DV59" s="171"/>
      <c r="DW59" s="171"/>
      <c r="DX59" s="165"/>
      <c r="DY59" s="166"/>
      <c r="DZ59" s="202"/>
      <c r="EA59" s="202"/>
      <c r="EB59" s="202"/>
      <c r="EC59" s="202"/>
      <c r="ED59" s="202"/>
      <c r="EE59" s="201"/>
      <c r="EF59" s="201"/>
      <c r="EG59" s="202"/>
      <c r="EH59" s="202"/>
      <c r="EI59" s="202"/>
      <c r="EJ59" s="202"/>
      <c r="EK59" s="202"/>
      <c r="EL59" s="201"/>
      <c r="EM59" s="201"/>
      <c r="EN59" s="202"/>
      <c r="EO59" s="202"/>
      <c r="EP59" s="202"/>
      <c r="EQ59" s="202"/>
      <c r="ER59" s="203" t="s">
        <v>383</v>
      </c>
      <c r="ES59" s="201"/>
      <c r="ET59" s="201"/>
      <c r="EU59" s="202"/>
      <c r="EV59" s="202"/>
      <c r="EW59" s="202"/>
      <c r="EX59" s="202"/>
      <c r="EY59" s="202"/>
      <c r="EZ59" s="222"/>
      <c r="FA59" s="179"/>
      <c r="FB59" s="233"/>
      <c r="FC59" s="171"/>
      <c r="FD59" s="5"/>
      <c r="FE59" s="5" t="s">
        <v>383</v>
      </c>
      <c r="FF59" s="5" t="s">
        <v>383</v>
      </c>
      <c r="FG59" s="165" t="s">
        <v>248</v>
      </c>
      <c r="FH59" s="165" t="s">
        <v>248</v>
      </c>
      <c r="FI59" s="166" t="s">
        <v>248</v>
      </c>
      <c r="FJ59" s="171"/>
      <c r="FK59" s="171"/>
      <c r="FL59" s="171"/>
      <c r="FM59" s="171"/>
      <c r="FN59" s="165"/>
      <c r="FO59" s="165"/>
      <c r="FP59" s="171"/>
      <c r="FQ59" s="171"/>
      <c r="FR59" s="171"/>
      <c r="FS59" s="171"/>
      <c r="FT59" s="171"/>
      <c r="FU59" s="165"/>
      <c r="FV59" s="165"/>
      <c r="FW59" s="171"/>
      <c r="FX59" s="171"/>
      <c r="FY59" s="171"/>
      <c r="FZ59" s="171"/>
      <c r="GA59" s="171"/>
      <c r="GB59" s="165"/>
      <c r="GC59" s="165"/>
      <c r="GD59" s="171"/>
      <c r="GE59" s="171"/>
      <c r="GF59" s="171"/>
      <c r="GG59" s="171"/>
      <c r="GH59" s="171"/>
      <c r="GI59" s="165"/>
      <c r="GJ59" s="165"/>
      <c r="GK59" s="171"/>
      <c r="GL59" s="171"/>
      <c r="GM59" s="171"/>
      <c r="GN59" s="171"/>
      <c r="GO59" s="171"/>
      <c r="GP59" s="165"/>
      <c r="GQ59" s="165"/>
      <c r="GR59" s="171"/>
      <c r="GS59" s="171"/>
      <c r="GT59" s="171"/>
      <c r="GU59" s="171"/>
      <c r="GV59" s="171"/>
      <c r="GW59" s="165"/>
      <c r="GX59" s="165"/>
      <c r="GY59" s="171"/>
      <c r="GZ59" s="171"/>
      <c r="HA59" s="171"/>
      <c r="HB59" s="171"/>
      <c r="HC59" s="171"/>
      <c r="HD59" s="165"/>
      <c r="HE59" s="165"/>
      <c r="HF59" s="171"/>
      <c r="HG59" s="171"/>
      <c r="HH59" s="171"/>
      <c r="HI59" s="171"/>
      <c r="HJ59" s="171"/>
      <c r="HK59" s="165" t="s">
        <v>248</v>
      </c>
      <c r="HL59" s="165" t="s">
        <v>248</v>
      </c>
      <c r="HM59" s="5" t="s">
        <v>383</v>
      </c>
      <c r="HN59" s="5" t="s">
        <v>383</v>
      </c>
      <c r="HO59" s="5" t="s">
        <v>383</v>
      </c>
      <c r="HP59" s="5" t="s">
        <v>383</v>
      </c>
      <c r="HQ59" s="5" t="s">
        <v>383</v>
      </c>
      <c r="HR59" s="165" t="s">
        <v>248</v>
      </c>
      <c r="HS59" s="165" t="s">
        <v>248</v>
      </c>
      <c r="HT59" s="5" t="s">
        <v>383</v>
      </c>
      <c r="HU59" s="5" t="s">
        <v>383</v>
      </c>
      <c r="HV59" s="5" t="s">
        <v>383</v>
      </c>
      <c r="HW59" s="5" t="s">
        <v>383</v>
      </c>
      <c r="HX59" s="5" t="s">
        <v>383</v>
      </c>
      <c r="HY59" s="165" t="s">
        <v>248</v>
      </c>
      <c r="HZ59" s="165" t="s">
        <v>248</v>
      </c>
      <c r="IA59" s="171"/>
      <c r="IB59" s="171"/>
      <c r="IC59" s="171"/>
      <c r="ID59" s="171"/>
      <c r="IE59" s="171"/>
      <c r="IF59" s="166"/>
      <c r="IG59" s="165"/>
      <c r="IH59" s="171"/>
      <c r="II59" s="171"/>
      <c r="IJ59" s="171"/>
      <c r="IK59" s="171"/>
      <c r="IL59" s="171"/>
      <c r="IM59" s="165"/>
      <c r="IN59" s="165"/>
      <c r="IO59" s="171"/>
      <c r="IP59" s="171"/>
      <c r="IQ59" s="171"/>
      <c r="IR59" s="171"/>
      <c r="IS59" s="171"/>
      <c r="IT59" s="165"/>
      <c r="IU59" s="165"/>
      <c r="IV59" s="171"/>
      <c r="IW59" s="171"/>
      <c r="IX59" s="5" t="s">
        <v>985</v>
      </c>
      <c r="IY59" s="171"/>
      <c r="IZ59" s="171"/>
      <c r="JA59" s="165"/>
      <c r="JB59" s="165"/>
      <c r="JC59" s="171"/>
      <c r="JD59" s="171"/>
      <c r="JE59" s="171"/>
      <c r="JF59" s="171"/>
      <c r="JG59" s="171"/>
      <c r="JH59" s="165"/>
      <c r="JI59" s="165"/>
      <c r="JJ59" s="171"/>
      <c r="JK59" s="171"/>
      <c r="JL59" s="171"/>
      <c r="JM59" s="171"/>
      <c r="JN59" s="5"/>
      <c r="JO59" s="165"/>
      <c r="JP59" s="165"/>
      <c r="JQ59" s="5"/>
      <c r="JR59" s="5"/>
      <c r="JS59" s="5"/>
      <c r="JT59" s="5"/>
      <c r="JU59" s="5"/>
      <c r="JV59" s="165"/>
      <c r="JW59" s="165"/>
      <c r="JX59" s="5"/>
      <c r="JY59" s="5"/>
      <c r="JZ59" s="5"/>
      <c r="KA59" s="5"/>
      <c r="KB59" s="5"/>
      <c r="KC59" s="165"/>
      <c r="KD59" s="165"/>
      <c r="KE59" s="5"/>
      <c r="KF59" s="5"/>
      <c r="KG59" s="5"/>
      <c r="KH59" s="5"/>
      <c r="KI59" s="5"/>
      <c r="KJ59" s="142"/>
      <c r="KK59" s="165"/>
      <c r="KL59" s="5"/>
      <c r="KM59" s="5"/>
      <c r="KN59" s="5"/>
      <c r="KO59" s="5"/>
      <c r="KP59" s="5"/>
      <c r="KQ59" s="165"/>
      <c r="KR59" s="166"/>
      <c r="KS59" s="5"/>
      <c r="KT59" s="5"/>
      <c r="KU59" s="5"/>
      <c r="KV59" s="5"/>
      <c r="KW59" s="5"/>
      <c r="KX59" s="165"/>
      <c r="KY59" s="165"/>
      <c r="KZ59" s="166"/>
      <c r="LA59" s="166"/>
      <c r="LB59" s="5"/>
      <c r="LC59" s="5"/>
      <c r="LD59" s="5"/>
      <c r="LE59" s="165"/>
      <c r="LF59" s="165"/>
      <c r="LG59" s="5"/>
      <c r="LH59" s="5"/>
      <c r="LI59" s="5"/>
      <c r="LJ59" s="5"/>
      <c r="LK59" s="5"/>
      <c r="LL59" s="165"/>
      <c r="LM59" s="165"/>
      <c r="LN59" s="5"/>
      <c r="LO59" s="5"/>
      <c r="LP59" s="5"/>
      <c r="LQ59" s="5"/>
      <c r="LR59" s="5"/>
      <c r="LS59" s="165"/>
      <c r="LT59" s="165"/>
      <c r="LU59" s="5"/>
      <c r="LV59" s="5"/>
      <c r="LW59" s="5"/>
      <c r="LX59" s="5"/>
      <c r="LY59" s="5"/>
      <c r="LZ59" s="165"/>
      <c r="MA59" s="165"/>
      <c r="MB59" s="5"/>
      <c r="MC59" s="5"/>
      <c r="MD59" s="5"/>
      <c r="ME59" s="5"/>
      <c r="MF59" s="5"/>
      <c r="MG59" s="165"/>
      <c r="MH59" s="165"/>
      <c r="MI59" s="5"/>
      <c r="MJ59" s="5"/>
      <c r="MK59" s="5"/>
      <c r="ML59" s="5"/>
      <c r="MM59" s="5"/>
      <c r="MN59" s="165"/>
      <c r="MO59" s="165"/>
      <c r="MP59" s="5"/>
      <c r="MQ59" s="5"/>
      <c r="MR59" s="5"/>
      <c r="MS59" s="5"/>
      <c r="MT59" s="5"/>
      <c r="MU59" s="165"/>
      <c r="MV59" s="165"/>
      <c r="MW59" s="5"/>
      <c r="MX59" s="5"/>
      <c r="MY59" s="5"/>
      <c r="MZ59" s="5" t="s">
        <v>380</v>
      </c>
      <c r="NA59" s="5" t="s">
        <v>380</v>
      </c>
      <c r="NB59" s="165"/>
      <c r="NC59" s="166"/>
      <c r="ND59" s="166" t="s">
        <v>380</v>
      </c>
      <c r="NE59" s="5" t="s">
        <v>380</v>
      </c>
      <c r="NF59" s="5" t="s">
        <v>380</v>
      </c>
      <c r="NG59" s="5" t="s">
        <v>380</v>
      </c>
      <c r="NH59" s="5" t="s">
        <v>380</v>
      </c>
      <c r="NI59" s="168" t="s">
        <v>380</v>
      </c>
      <c r="NJ59" s="165" t="s">
        <v>1036</v>
      </c>
      <c r="NK59" s="5"/>
      <c r="NL59" s="5"/>
      <c r="NM59" s="5"/>
      <c r="NN59" s="5"/>
      <c r="NO59" s="5"/>
      <c r="NP59" s="165"/>
      <c r="NQ59" s="165"/>
      <c r="NR59" s="5"/>
      <c r="NS59" s="5"/>
      <c r="NT59" s="5"/>
      <c r="NU59" s="5"/>
      <c r="NV59" s="5"/>
      <c r="NW59" s="165"/>
      <c r="NX59" s="165"/>
      <c r="NY59" s="5"/>
      <c r="NZ59" s="5"/>
      <c r="OA59" s="5"/>
      <c r="OB59" s="5"/>
      <c r="OC59" s="5"/>
      <c r="OD59" s="165"/>
      <c r="OE59" s="165"/>
      <c r="OF59" s="5"/>
      <c r="OG59" s="5"/>
      <c r="OH59" s="5"/>
      <c r="OI59" s="5"/>
      <c r="OJ59" s="5"/>
      <c r="OK59" s="165"/>
      <c r="OL59" s="165"/>
      <c r="OM59" s="5"/>
      <c r="ON59" s="5"/>
      <c r="OO59" s="5"/>
      <c r="OP59" s="5"/>
      <c r="OQ59" s="5"/>
      <c r="OR59" s="165"/>
      <c r="OS59" s="165"/>
      <c r="OT59" s="5"/>
      <c r="OU59" s="5"/>
      <c r="OV59" s="5"/>
      <c r="OW59" s="5"/>
      <c r="OX59" s="5"/>
      <c r="OY59" s="165"/>
      <c r="OZ59" s="165"/>
      <c r="PA59" s="5"/>
      <c r="PB59" s="5"/>
      <c r="PC59" s="5"/>
      <c r="PD59" s="5"/>
      <c r="PE59" s="5"/>
      <c r="PF59" s="165"/>
      <c r="PG59" s="165"/>
      <c r="PH59" s="5"/>
      <c r="PI59" s="5"/>
      <c r="PJ59" s="5"/>
      <c r="PK59" s="5"/>
      <c r="PL59" s="5"/>
      <c r="PM59" s="165"/>
      <c r="PN59" s="165"/>
      <c r="PO59" s="5"/>
      <c r="PP59" s="5"/>
    </row>
    <row r="60" spans="1:432">
      <c r="A60" s="294" t="s">
        <v>477</v>
      </c>
      <c r="B60" s="184">
        <v>25</v>
      </c>
      <c r="C60" s="170">
        <f t="shared" si="12"/>
        <v>8</v>
      </c>
      <c r="D60" s="280">
        <v>13</v>
      </c>
      <c r="E60" s="170">
        <f t="shared" si="19"/>
        <v>10</v>
      </c>
      <c r="F60" s="161">
        <f t="shared" si="20"/>
        <v>2</v>
      </c>
      <c r="G60" s="164"/>
      <c r="H60" s="165"/>
      <c r="I60" s="5" t="s">
        <v>383</v>
      </c>
      <c r="J60" s="5" t="s">
        <v>383</v>
      </c>
      <c r="K60" s="171"/>
      <c r="L60" s="171"/>
      <c r="M60" s="171"/>
      <c r="N60" s="165"/>
      <c r="O60" s="165"/>
      <c r="P60" s="171"/>
      <c r="Q60" s="171"/>
      <c r="R60" s="171"/>
      <c r="S60" s="171"/>
      <c r="T60" s="171"/>
      <c r="U60" s="165"/>
      <c r="V60" s="165"/>
      <c r="W60" s="171"/>
      <c r="X60" s="171"/>
      <c r="Y60" s="171"/>
      <c r="Z60" s="171"/>
      <c r="AA60" s="171"/>
      <c r="AB60" s="165"/>
      <c r="AC60" s="165"/>
      <c r="AD60" s="171"/>
      <c r="AE60" s="171"/>
      <c r="AF60" s="171"/>
      <c r="AG60" s="171"/>
      <c r="AH60" s="171"/>
      <c r="AI60" s="165"/>
      <c r="AJ60" s="165"/>
      <c r="AK60" s="171"/>
      <c r="AL60" s="5" t="s">
        <v>383</v>
      </c>
      <c r="AM60" s="171"/>
      <c r="AN60" s="171"/>
      <c r="AO60" s="171"/>
      <c r="AP60" s="165"/>
      <c r="AQ60" s="165"/>
      <c r="AR60" s="171"/>
      <c r="AS60" s="171"/>
      <c r="AT60" s="171"/>
      <c r="AU60" s="171"/>
      <c r="AV60" s="171"/>
      <c r="AW60" s="165"/>
      <c r="AX60" s="165"/>
      <c r="AY60" s="171"/>
      <c r="AZ60" s="171"/>
      <c r="BA60" s="171"/>
      <c r="BB60" s="171"/>
      <c r="BC60" s="171"/>
      <c r="BD60" s="165"/>
      <c r="BE60" s="165"/>
      <c r="BF60" s="171"/>
      <c r="BG60" s="171"/>
      <c r="BH60" s="171"/>
      <c r="BI60" s="171"/>
      <c r="BJ60" s="171"/>
      <c r="BK60" s="165"/>
      <c r="BL60" s="165"/>
      <c r="BM60" s="171"/>
      <c r="BN60" s="171">
        <f t="shared" si="21"/>
        <v>3</v>
      </c>
      <c r="BO60" s="171"/>
      <c r="BP60" s="171"/>
      <c r="BQ60" s="171"/>
      <c r="BR60" s="171"/>
      <c r="BS60" s="165" t="s">
        <v>248</v>
      </c>
      <c r="BT60" s="165" t="s">
        <v>248</v>
      </c>
      <c r="BU60" s="171"/>
      <c r="BV60" s="171"/>
      <c r="BW60" s="171"/>
      <c r="BX60" s="171"/>
      <c r="BY60" s="171"/>
      <c r="BZ60" s="165" t="s">
        <v>248</v>
      </c>
      <c r="CA60" s="165" t="s">
        <v>248</v>
      </c>
      <c r="CB60" s="166" t="s">
        <v>248</v>
      </c>
      <c r="CC60" s="166" t="s">
        <v>248</v>
      </c>
      <c r="CD60" s="174" t="s">
        <v>383</v>
      </c>
      <c r="CE60" s="174" t="s">
        <v>383</v>
      </c>
      <c r="CF60" s="174" t="s">
        <v>383</v>
      </c>
      <c r="CG60" s="165" t="s">
        <v>248</v>
      </c>
      <c r="CH60" s="165" t="s">
        <v>248</v>
      </c>
      <c r="CI60" s="174" t="s">
        <v>383</v>
      </c>
      <c r="CJ60" s="174" t="s">
        <v>383</v>
      </c>
      <c r="CK60" s="171"/>
      <c r="CL60" s="171"/>
      <c r="CM60" s="171"/>
      <c r="CN60" s="171"/>
      <c r="CO60" s="165"/>
      <c r="CP60" s="171"/>
      <c r="CQ60" s="171"/>
      <c r="CR60" s="171"/>
      <c r="CS60" s="209"/>
      <c r="CT60" s="174">
        <f t="shared" si="13"/>
        <v>5</v>
      </c>
      <c r="CU60" s="233"/>
      <c r="CV60" s="165"/>
      <c r="CW60" s="165"/>
      <c r="CX60" s="171"/>
      <c r="CY60" s="171"/>
      <c r="CZ60" s="171"/>
      <c r="DA60" s="171"/>
      <c r="DB60" s="171"/>
      <c r="DC60" s="165"/>
      <c r="DD60" s="165"/>
      <c r="DE60" s="171"/>
      <c r="DF60" s="171"/>
      <c r="DG60" s="171"/>
      <c r="DH60" s="171"/>
      <c r="DI60" s="166" t="s">
        <v>248</v>
      </c>
      <c r="DJ60" s="165" t="s">
        <v>248</v>
      </c>
      <c r="DK60" s="165" t="s">
        <v>248</v>
      </c>
      <c r="DL60" s="166" t="s">
        <v>248</v>
      </c>
      <c r="DM60" s="171"/>
      <c r="DN60" s="171"/>
      <c r="DO60" s="171"/>
      <c r="DP60" s="171"/>
      <c r="DQ60" s="165"/>
      <c r="DR60" s="165"/>
      <c r="DS60" s="171"/>
      <c r="DT60" s="171"/>
      <c r="DU60" s="171"/>
      <c r="DV60" s="171"/>
      <c r="DW60" s="171"/>
      <c r="DX60" s="165"/>
      <c r="DY60" s="166"/>
      <c r="DZ60" s="171"/>
      <c r="EA60" s="171"/>
      <c r="EB60" s="171"/>
      <c r="EC60" s="171"/>
      <c r="ED60" s="171"/>
      <c r="EE60" s="165"/>
      <c r="EF60" s="165"/>
      <c r="EG60" s="171"/>
      <c r="EH60" s="171"/>
      <c r="EI60" s="171"/>
      <c r="EJ60" s="171"/>
      <c r="EK60" s="171"/>
      <c r="EL60" s="165"/>
      <c r="EM60" s="165"/>
      <c r="EN60" s="171"/>
      <c r="EO60" s="171"/>
      <c r="EP60" s="171"/>
      <c r="EQ60" s="171"/>
      <c r="ER60" s="171"/>
      <c r="ES60" s="165"/>
      <c r="ET60" s="165"/>
      <c r="EU60" s="171"/>
      <c r="EV60" s="171"/>
      <c r="EW60" s="171" t="s">
        <v>1011</v>
      </c>
      <c r="EX60" s="5" t="s">
        <v>380</v>
      </c>
      <c r="EY60" s="5" t="s">
        <v>380</v>
      </c>
      <c r="EZ60" s="165"/>
      <c r="FA60" s="179"/>
      <c r="FB60" s="171"/>
      <c r="FC60" s="171"/>
      <c r="FD60" s="5"/>
      <c r="FE60" s="5"/>
      <c r="FF60" s="5"/>
      <c r="FG60" s="165"/>
      <c r="FH60" s="165"/>
      <c r="FI60" s="166"/>
      <c r="FJ60" s="5" t="s">
        <v>383</v>
      </c>
      <c r="FK60" s="171"/>
      <c r="FL60" s="171"/>
      <c r="FM60" s="171"/>
      <c r="FN60" s="165"/>
      <c r="FO60" s="165"/>
      <c r="FP60" s="171"/>
      <c r="FQ60" s="171"/>
      <c r="FR60" s="171"/>
      <c r="FS60" s="171"/>
      <c r="FT60" s="171"/>
      <c r="FU60" s="165"/>
      <c r="FV60" s="165"/>
      <c r="FW60" s="171"/>
      <c r="FX60" s="171"/>
      <c r="FY60" s="171"/>
      <c r="FZ60" s="171"/>
      <c r="GA60" s="171"/>
      <c r="GB60" s="165"/>
      <c r="GC60" s="165"/>
      <c r="GD60" s="5" t="s">
        <v>383</v>
      </c>
      <c r="GE60" s="171"/>
      <c r="GF60" s="171"/>
      <c r="GG60" s="171"/>
      <c r="GH60" s="171"/>
      <c r="GI60" s="165"/>
      <c r="GJ60" s="165"/>
      <c r="GK60" s="171"/>
      <c r="GL60" s="171"/>
      <c r="GM60" s="171"/>
      <c r="GN60" s="171"/>
      <c r="GO60" s="171"/>
      <c r="GP60" s="165"/>
      <c r="GQ60" s="165"/>
      <c r="GR60" s="171"/>
      <c r="GS60" s="171"/>
      <c r="GT60" s="171"/>
      <c r="GU60" s="171"/>
      <c r="GV60" s="171"/>
      <c r="GW60" s="165"/>
      <c r="GX60" s="165"/>
      <c r="GY60" s="5" t="s">
        <v>383</v>
      </c>
      <c r="GZ60" s="171"/>
      <c r="HA60" s="171"/>
      <c r="HB60" s="171"/>
      <c r="HC60" s="171"/>
      <c r="HD60" s="165"/>
      <c r="HE60" s="165"/>
      <c r="HF60" s="171"/>
      <c r="HG60" s="171"/>
      <c r="HH60" s="171"/>
      <c r="HI60" s="171"/>
      <c r="HJ60" s="171"/>
      <c r="HK60" s="165"/>
      <c r="HL60" s="165"/>
      <c r="HM60" s="171"/>
      <c r="HN60" s="171"/>
      <c r="HO60" s="5"/>
      <c r="HP60" s="171"/>
      <c r="HQ60" s="171"/>
      <c r="HR60" s="165"/>
      <c r="HS60" s="165"/>
      <c r="HT60" s="5" t="s">
        <v>383</v>
      </c>
      <c r="HU60" s="171"/>
      <c r="HV60" s="171"/>
      <c r="HW60" s="171"/>
      <c r="HX60" s="5" t="s">
        <v>383</v>
      </c>
      <c r="HY60" s="165" t="s">
        <v>248</v>
      </c>
      <c r="HZ60" s="165" t="s">
        <v>248</v>
      </c>
      <c r="IA60" s="171"/>
      <c r="IB60" s="171"/>
      <c r="IC60" s="171"/>
      <c r="ID60" s="171"/>
      <c r="IE60" s="171"/>
      <c r="IF60" s="166"/>
      <c r="IG60" s="165"/>
      <c r="IH60" s="5" t="s">
        <v>592</v>
      </c>
      <c r="II60" s="5" t="s">
        <v>592</v>
      </c>
      <c r="IJ60" s="5" t="s">
        <v>592</v>
      </c>
      <c r="IK60" s="5" t="s">
        <v>592</v>
      </c>
      <c r="IL60" s="5" t="s">
        <v>592</v>
      </c>
      <c r="IM60" s="165"/>
      <c r="IN60" s="165"/>
      <c r="IO60" s="171"/>
      <c r="IP60" s="171"/>
      <c r="IQ60" s="171"/>
      <c r="IR60" s="171"/>
      <c r="IS60" s="171"/>
      <c r="IT60" s="165"/>
      <c r="IU60" s="165"/>
      <c r="IV60" s="171"/>
      <c r="IW60" s="171"/>
      <c r="IX60" s="171"/>
      <c r="IY60" s="171"/>
      <c r="IZ60" s="260" t="s">
        <v>1037</v>
      </c>
      <c r="JA60" s="165"/>
      <c r="JB60" s="165"/>
      <c r="JC60" s="5" t="s">
        <v>380</v>
      </c>
      <c r="JD60" s="5" t="s">
        <v>380</v>
      </c>
      <c r="JE60" s="5" t="s">
        <v>380</v>
      </c>
      <c r="JF60" s="171"/>
      <c r="JG60" s="171"/>
      <c r="JH60" s="165"/>
      <c r="JI60" s="165"/>
      <c r="JJ60" s="171"/>
      <c r="JK60" s="171"/>
      <c r="JL60" s="171"/>
      <c r="JM60" s="171"/>
      <c r="JN60" s="5"/>
      <c r="JO60" s="165"/>
      <c r="JP60" s="165"/>
      <c r="JQ60" s="5"/>
      <c r="JR60" s="5"/>
      <c r="JS60" s="5"/>
      <c r="JT60" s="5"/>
      <c r="JU60" s="5"/>
      <c r="JV60" s="165"/>
      <c r="JW60" s="165"/>
      <c r="JX60" s="5"/>
      <c r="JY60" s="5"/>
      <c r="JZ60" s="5"/>
      <c r="KA60" s="5"/>
      <c r="KB60" s="5"/>
      <c r="KC60" s="165"/>
      <c r="KD60" s="165"/>
      <c r="KE60" s="5"/>
      <c r="KF60" s="5"/>
      <c r="KG60" s="5"/>
      <c r="KH60" s="5"/>
      <c r="KI60" s="5"/>
      <c r="KJ60" s="142"/>
      <c r="KK60" s="165"/>
      <c r="KL60" s="5"/>
      <c r="KM60" s="5"/>
      <c r="KN60" s="5"/>
      <c r="KO60" s="5"/>
      <c r="KP60" s="5"/>
      <c r="KQ60" s="165"/>
      <c r="KR60" s="166"/>
      <c r="KS60" s="5"/>
      <c r="KT60" s="5"/>
      <c r="KU60" s="5"/>
      <c r="KV60" s="5"/>
      <c r="KW60" s="5"/>
      <c r="KX60" s="165"/>
      <c r="KY60" s="165"/>
      <c r="KZ60" s="166"/>
      <c r="LA60" s="166"/>
      <c r="LB60" s="5"/>
      <c r="LC60" s="5"/>
      <c r="LD60" s="5"/>
      <c r="LE60" s="165"/>
      <c r="LF60" s="165"/>
      <c r="LG60" s="5"/>
      <c r="LH60" s="5"/>
      <c r="LI60" s="5"/>
      <c r="LJ60" s="5"/>
      <c r="LK60" s="5"/>
      <c r="LL60" s="165"/>
      <c r="LM60" s="165"/>
      <c r="LN60" s="5"/>
      <c r="LO60" s="5"/>
      <c r="LP60" s="5"/>
      <c r="LQ60" s="5"/>
      <c r="LR60" s="5"/>
      <c r="LS60" s="165"/>
      <c r="LT60" s="165"/>
      <c r="LU60" s="5"/>
      <c r="LV60" s="5"/>
      <c r="LW60" s="5"/>
      <c r="LX60" s="5"/>
      <c r="LY60" s="5"/>
      <c r="LZ60" s="165"/>
      <c r="MA60" s="165"/>
      <c r="MB60" s="5"/>
      <c r="MC60" s="5"/>
      <c r="MD60" s="5"/>
      <c r="ME60" s="5"/>
      <c r="MF60" s="5"/>
      <c r="MG60" s="165"/>
      <c r="MH60" s="165"/>
      <c r="MI60" s="5"/>
      <c r="MJ60" s="5"/>
      <c r="MK60" s="5"/>
      <c r="ML60" s="5"/>
      <c r="MM60" s="5"/>
      <c r="MN60" s="165"/>
      <c r="MO60" s="165"/>
      <c r="MP60" s="5"/>
      <c r="MQ60" s="5"/>
      <c r="MR60" s="5"/>
      <c r="MS60" s="5"/>
      <c r="MT60" s="5"/>
      <c r="MU60" s="165"/>
      <c r="MV60" s="165"/>
      <c r="MW60" s="5"/>
      <c r="MX60" s="5"/>
      <c r="MY60" s="5"/>
      <c r="MZ60" s="5" t="s">
        <v>380</v>
      </c>
      <c r="NA60" s="5" t="s">
        <v>380</v>
      </c>
      <c r="NB60" s="165" t="s">
        <v>380</v>
      </c>
      <c r="NC60" s="166" t="s">
        <v>380</v>
      </c>
      <c r="ND60" s="166" t="s">
        <v>380</v>
      </c>
      <c r="NE60" s="5" t="s">
        <v>380</v>
      </c>
      <c r="NF60" s="5" t="s">
        <v>380</v>
      </c>
      <c r="NG60" s="5" t="s">
        <v>380</v>
      </c>
      <c r="NH60" s="5" t="s">
        <v>380</v>
      </c>
      <c r="NI60" s="168" t="s">
        <v>380</v>
      </c>
      <c r="NJ60" s="165" t="s">
        <v>380</v>
      </c>
      <c r="NK60" s="5" t="s">
        <v>380</v>
      </c>
      <c r="NL60" s="5" t="s">
        <v>1038</v>
      </c>
      <c r="NM60" s="5"/>
      <c r="NN60" s="5"/>
      <c r="NO60" s="5"/>
      <c r="NP60" s="165"/>
      <c r="NQ60" s="165"/>
      <c r="NR60" s="5"/>
      <c r="NS60" s="5"/>
      <c r="NT60" s="5"/>
      <c r="NU60" s="5"/>
      <c r="NV60" s="5"/>
      <c r="NW60" s="165"/>
      <c r="NX60" s="165"/>
      <c r="NY60" s="5"/>
      <c r="NZ60" s="5"/>
      <c r="OA60" s="5"/>
      <c r="OB60" s="5"/>
      <c r="OC60" s="5"/>
      <c r="OD60" s="165"/>
      <c r="OE60" s="165"/>
      <c r="OF60" s="5"/>
      <c r="OG60" s="5"/>
      <c r="OH60" s="5"/>
      <c r="OI60" s="5"/>
      <c r="OJ60" s="5"/>
      <c r="OK60" s="165"/>
      <c r="OL60" s="165"/>
      <c r="OM60" s="5"/>
      <c r="ON60" s="5"/>
      <c r="OO60" s="5"/>
      <c r="OP60" s="5"/>
      <c r="OQ60" s="5"/>
      <c r="OR60" s="165"/>
      <c r="OS60" s="165"/>
      <c r="OT60" s="5"/>
      <c r="OU60" s="5"/>
      <c r="OV60" s="5"/>
      <c r="OW60" s="5"/>
      <c r="OX60" s="5"/>
      <c r="OY60" s="165"/>
      <c r="OZ60" s="165"/>
      <c r="PA60" s="5"/>
      <c r="PB60" s="5"/>
      <c r="PC60" s="5"/>
      <c r="PD60" s="5"/>
      <c r="PE60" s="5"/>
      <c r="PF60" s="165"/>
      <c r="PG60" s="165"/>
      <c r="PH60" s="5"/>
      <c r="PI60" s="5"/>
      <c r="PJ60" s="5"/>
      <c r="PK60" s="5"/>
      <c r="PL60" s="5"/>
      <c r="PM60" s="165"/>
      <c r="PN60" s="165"/>
      <c r="PO60" s="5"/>
      <c r="PP60" s="5"/>
    </row>
    <row r="61" spans="1:432">
      <c r="A61" s="294" t="s">
        <v>1039</v>
      </c>
      <c r="B61" s="184"/>
      <c r="C61" s="170"/>
      <c r="D61" s="280"/>
      <c r="E61" s="170"/>
      <c r="F61" s="161"/>
      <c r="G61" s="164"/>
      <c r="H61" s="165"/>
      <c r="I61" s="5"/>
      <c r="J61" s="5"/>
      <c r="K61" s="171"/>
      <c r="L61" s="171"/>
      <c r="M61" s="171"/>
      <c r="N61" s="165"/>
      <c r="O61" s="165"/>
      <c r="P61" s="171"/>
      <c r="Q61" s="171"/>
      <c r="R61" s="171"/>
      <c r="S61" s="171"/>
      <c r="T61" s="171"/>
      <c r="U61" s="165"/>
      <c r="V61" s="165"/>
      <c r="W61" s="171"/>
      <c r="X61" s="171"/>
      <c r="Y61" s="171"/>
      <c r="Z61" s="171"/>
      <c r="AA61" s="171"/>
      <c r="AB61" s="165"/>
      <c r="AC61" s="165"/>
      <c r="AD61" s="171"/>
      <c r="AE61" s="171"/>
      <c r="AF61" s="171"/>
      <c r="AG61" s="171"/>
      <c r="AH61" s="171"/>
      <c r="AI61" s="165"/>
      <c r="AJ61" s="165"/>
      <c r="AK61" s="171"/>
      <c r="AL61" s="5"/>
      <c r="AM61" s="171"/>
      <c r="AN61" s="171"/>
      <c r="AO61" s="171"/>
      <c r="AP61" s="165"/>
      <c r="AQ61" s="165"/>
      <c r="AR61" s="171"/>
      <c r="AS61" s="171"/>
      <c r="AT61" s="171"/>
      <c r="AU61" s="171"/>
      <c r="AV61" s="171"/>
      <c r="AW61" s="165"/>
      <c r="AX61" s="165"/>
      <c r="AY61" s="171"/>
      <c r="AZ61" s="171"/>
      <c r="BA61" s="171"/>
      <c r="BB61" s="171"/>
      <c r="BC61" s="171"/>
      <c r="BD61" s="165"/>
      <c r="BE61" s="165"/>
      <c r="BF61" s="171"/>
      <c r="BG61" s="171"/>
      <c r="BH61" s="171"/>
      <c r="BI61" s="171"/>
      <c r="BJ61" s="171"/>
      <c r="BK61" s="165"/>
      <c r="BL61" s="165"/>
      <c r="BM61" s="171"/>
      <c r="BN61" s="171"/>
      <c r="BO61" s="171"/>
      <c r="BP61" s="171"/>
      <c r="BQ61" s="171"/>
      <c r="BR61" s="171"/>
      <c r="BS61" s="165"/>
      <c r="BT61" s="165"/>
      <c r="BU61" s="171"/>
      <c r="BV61" s="171"/>
      <c r="BW61" s="171"/>
      <c r="BX61" s="171"/>
      <c r="BY61" s="171"/>
      <c r="BZ61" s="165"/>
      <c r="CA61" s="165"/>
      <c r="CB61" s="166"/>
      <c r="CC61" s="166"/>
      <c r="CD61" s="174"/>
      <c r="CE61" s="174"/>
      <c r="CF61" s="174"/>
      <c r="CG61" s="165"/>
      <c r="CH61" s="165"/>
      <c r="CI61" s="174"/>
      <c r="CJ61" s="174"/>
      <c r="CK61" s="171"/>
      <c r="CL61" s="171"/>
      <c r="CM61" s="171"/>
      <c r="CN61" s="171"/>
      <c r="CO61" s="165"/>
      <c r="CP61" s="171"/>
      <c r="CQ61" s="171"/>
      <c r="CR61" s="171"/>
      <c r="CS61" s="209"/>
      <c r="CT61" s="174"/>
      <c r="CU61" s="233"/>
      <c r="CV61" s="165"/>
      <c r="CW61" s="165"/>
      <c r="CX61" s="171"/>
      <c r="CY61" s="171"/>
      <c r="CZ61" s="171"/>
      <c r="DA61" s="171"/>
      <c r="DB61" s="171"/>
      <c r="DC61" s="165"/>
      <c r="DD61" s="165"/>
      <c r="DE61" s="171"/>
      <c r="DF61" s="171"/>
      <c r="DG61" s="171"/>
      <c r="DH61" s="171"/>
      <c r="DI61" s="166"/>
      <c r="DJ61" s="165"/>
      <c r="DK61" s="165"/>
      <c r="DL61" s="166"/>
      <c r="DM61" s="171"/>
      <c r="DN61" s="171"/>
      <c r="DO61" s="171"/>
      <c r="DP61" s="171"/>
      <c r="DQ61" s="165"/>
      <c r="DR61" s="165"/>
      <c r="DS61" s="171"/>
      <c r="DT61" s="171"/>
      <c r="DU61" s="171"/>
      <c r="DV61" s="171"/>
      <c r="DW61" s="171"/>
      <c r="DX61" s="165"/>
      <c r="DY61" s="166"/>
      <c r="DZ61" s="171"/>
      <c r="EA61" s="171"/>
      <c r="EB61" s="171"/>
      <c r="EC61" s="171"/>
      <c r="ED61" s="171"/>
      <c r="EE61" s="165"/>
      <c r="EF61" s="165"/>
      <c r="EG61" s="171"/>
      <c r="EH61" s="171"/>
      <c r="EI61" s="171"/>
      <c r="EJ61" s="171"/>
      <c r="EK61" s="171"/>
      <c r="EL61" s="165"/>
      <c r="EM61" s="165"/>
      <c r="EN61" s="171"/>
      <c r="EO61" s="171"/>
      <c r="EP61" s="171"/>
      <c r="EQ61" s="171"/>
      <c r="ER61" s="171"/>
      <c r="ES61" s="165"/>
      <c r="ET61" s="165"/>
      <c r="EU61" s="171"/>
      <c r="EV61" s="171"/>
      <c r="EW61" s="171"/>
      <c r="EX61" s="5"/>
      <c r="EY61" s="5"/>
      <c r="EZ61" s="165"/>
      <c r="FA61" s="179"/>
      <c r="FB61" s="171"/>
      <c r="FC61" s="171"/>
      <c r="FD61" s="5"/>
      <c r="FE61" s="5"/>
      <c r="FF61" s="5"/>
      <c r="FG61" s="165"/>
      <c r="FH61" s="165"/>
      <c r="FI61" s="166"/>
      <c r="FJ61" s="5"/>
      <c r="FK61" s="171"/>
      <c r="FL61" s="171"/>
      <c r="FM61" s="171"/>
      <c r="FN61" s="165"/>
      <c r="FO61" s="165"/>
      <c r="FP61" s="171"/>
      <c r="FQ61" s="171"/>
      <c r="FR61" s="171"/>
      <c r="FS61" s="171"/>
      <c r="FT61" s="171"/>
      <c r="FU61" s="165"/>
      <c r="FV61" s="165"/>
      <c r="FW61" s="171"/>
      <c r="FX61" s="171"/>
      <c r="FY61" s="171"/>
      <c r="FZ61" s="171"/>
      <c r="GA61" s="171"/>
      <c r="GB61" s="165"/>
      <c r="GC61" s="165"/>
      <c r="GD61" s="5"/>
      <c r="GE61" s="171"/>
      <c r="GF61" s="171"/>
      <c r="GG61" s="171"/>
      <c r="GH61" s="171"/>
      <c r="GI61" s="165"/>
      <c r="GJ61" s="165"/>
      <c r="GK61" s="171"/>
      <c r="GL61" s="171"/>
      <c r="GM61" s="171"/>
      <c r="GN61" s="171"/>
      <c r="GO61" s="171"/>
      <c r="GP61" s="165"/>
      <c r="GQ61" s="165"/>
      <c r="GR61" s="171"/>
      <c r="GS61" s="171"/>
      <c r="GT61" s="171"/>
      <c r="GU61" s="171"/>
      <c r="GV61" s="171"/>
      <c r="GW61" s="165"/>
      <c r="GX61" s="165"/>
      <c r="GY61" s="5"/>
      <c r="GZ61" s="171"/>
      <c r="HA61" s="171"/>
      <c r="HB61" s="171"/>
      <c r="HC61" s="171"/>
      <c r="HD61" s="165"/>
      <c r="HE61" s="165"/>
      <c r="HF61" s="171"/>
      <c r="HG61" s="171"/>
      <c r="HH61" s="171"/>
      <c r="HI61" s="171"/>
      <c r="HJ61" s="171"/>
      <c r="HK61" s="165"/>
      <c r="HL61" s="165"/>
      <c r="HM61" s="171"/>
      <c r="HN61" s="171"/>
      <c r="HO61" s="5"/>
      <c r="HP61" s="171"/>
      <c r="HQ61" s="171"/>
      <c r="HR61" s="165"/>
      <c r="HS61" s="165"/>
      <c r="HT61" s="5"/>
      <c r="HU61" s="171"/>
      <c r="HV61" s="171"/>
      <c r="HW61" s="171"/>
      <c r="HX61" s="5"/>
      <c r="HY61" s="165"/>
      <c r="HZ61" s="165"/>
      <c r="IA61" s="171"/>
      <c r="IB61" s="171"/>
      <c r="IC61" s="171"/>
      <c r="ID61" s="171"/>
      <c r="IE61" s="171"/>
      <c r="IF61" s="166"/>
      <c r="IG61" s="165"/>
      <c r="IH61" s="5"/>
      <c r="II61" s="5"/>
      <c r="IJ61" s="5"/>
      <c r="IK61" s="5"/>
      <c r="IL61" s="5"/>
      <c r="IM61" s="165"/>
      <c r="IN61" s="165"/>
      <c r="IO61" s="171"/>
      <c r="IP61" s="171"/>
      <c r="IQ61" s="171"/>
      <c r="IR61" s="171"/>
      <c r="IS61" s="171"/>
      <c r="IT61" s="165"/>
      <c r="IU61" s="165"/>
      <c r="IV61" s="171"/>
      <c r="IW61" s="171"/>
      <c r="IX61" s="171"/>
      <c r="IY61" s="171"/>
      <c r="IZ61" s="260"/>
      <c r="JA61" s="165"/>
      <c r="JB61" s="165"/>
      <c r="JC61" s="5"/>
      <c r="JD61" s="5"/>
      <c r="JE61" s="5"/>
      <c r="JF61" s="171"/>
      <c r="JG61" s="171"/>
      <c r="JH61" s="165"/>
      <c r="JI61" s="165"/>
      <c r="JJ61" s="171"/>
      <c r="JK61" s="171"/>
      <c r="JL61" s="171"/>
      <c r="JM61" s="171"/>
      <c r="JN61" s="5"/>
      <c r="JO61" s="165"/>
      <c r="JP61" s="165"/>
      <c r="JQ61" s="5"/>
      <c r="JR61" s="5"/>
      <c r="JS61" s="5"/>
      <c r="JT61" s="5"/>
      <c r="JU61" s="5"/>
      <c r="JV61" s="165"/>
      <c r="JW61" s="165"/>
      <c r="JX61" s="5"/>
      <c r="JY61" s="5"/>
      <c r="JZ61" s="5"/>
      <c r="KA61" s="5"/>
      <c r="KB61" s="5"/>
      <c r="KC61" s="165"/>
      <c r="KD61" s="165"/>
      <c r="KE61" s="5"/>
      <c r="KF61" s="5"/>
      <c r="KG61" s="5"/>
      <c r="KH61" s="5"/>
      <c r="KI61" s="5"/>
      <c r="KJ61" s="142"/>
      <c r="KK61" s="165"/>
      <c r="KL61" s="5"/>
      <c r="KM61" s="5"/>
      <c r="KN61" s="5"/>
      <c r="KO61" s="5"/>
      <c r="KP61" s="5"/>
      <c r="KQ61" s="165"/>
      <c r="KR61" s="166"/>
      <c r="KS61" s="5"/>
      <c r="KT61" s="5"/>
      <c r="KU61" s="5"/>
      <c r="KV61" s="5"/>
      <c r="KW61" s="5"/>
      <c r="KX61" s="165"/>
      <c r="KY61" s="165"/>
      <c r="KZ61" s="166"/>
      <c r="LA61" s="166"/>
      <c r="LB61" s="5"/>
      <c r="LC61" s="5"/>
      <c r="LD61" s="5"/>
      <c r="LE61" s="165"/>
      <c r="LF61" s="165"/>
      <c r="LG61" s="5"/>
      <c r="LH61" s="5"/>
      <c r="LI61" s="5"/>
      <c r="LJ61" s="5"/>
      <c r="LK61" s="5"/>
      <c r="LL61" s="165"/>
      <c r="LM61" s="165"/>
      <c r="LN61" s="5"/>
      <c r="LO61" s="5"/>
      <c r="LP61" s="5"/>
      <c r="LQ61" s="5"/>
      <c r="LR61" s="5"/>
      <c r="LS61" s="165"/>
      <c r="LT61" s="165"/>
      <c r="LU61" s="5"/>
      <c r="LV61" s="5"/>
      <c r="LW61" s="5"/>
      <c r="LX61" s="5"/>
      <c r="LY61" s="5"/>
      <c r="LZ61" s="165"/>
      <c r="MA61" s="165"/>
      <c r="MB61" s="5"/>
      <c r="MC61" s="5"/>
      <c r="MD61" s="5"/>
      <c r="ME61" s="5"/>
      <c r="MF61" s="5"/>
      <c r="MG61" s="165"/>
      <c r="MH61" s="165"/>
      <c r="MI61" s="5"/>
      <c r="MJ61" s="5"/>
      <c r="MK61" s="5"/>
      <c r="ML61" s="5"/>
      <c r="MM61" s="5"/>
      <c r="MN61" s="165"/>
      <c r="MO61" s="165"/>
      <c r="MP61" s="5"/>
      <c r="MQ61" s="5"/>
      <c r="MR61" s="5"/>
      <c r="MS61" s="5"/>
      <c r="MT61" s="5"/>
      <c r="MU61" s="165"/>
      <c r="MV61" s="165"/>
      <c r="MW61" s="5"/>
      <c r="MX61" s="5"/>
      <c r="MY61" s="5"/>
      <c r="MZ61" s="5"/>
      <c r="NA61" s="5"/>
      <c r="NB61" s="165" t="s">
        <v>380</v>
      </c>
      <c r="NC61" s="166" t="s">
        <v>380</v>
      </c>
      <c r="ND61" s="166" t="s">
        <v>380</v>
      </c>
      <c r="NE61" s="5"/>
      <c r="NF61" s="5" t="s">
        <v>1040</v>
      </c>
      <c r="NG61" s="5"/>
      <c r="NH61" s="5"/>
      <c r="NI61" s="168" t="s">
        <v>380</v>
      </c>
      <c r="NJ61" s="165" t="s">
        <v>380</v>
      </c>
      <c r="NK61" s="5" t="s">
        <v>984</v>
      </c>
      <c r="NL61" s="5"/>
      <c r="NM61" s="5"/>
      <c r="NN61" s="5"/>
      <c r="NO61" s="5"/>
      <c r="NP61" s="165"/>
      <c r="NQ61" s="165"/>
      <c r="NR61" s="5"/>
      <c r="NS61" s="5"/>
      <c r="NT61" s="5"/>
      <c r="NU61" s="5"/>
      <c r="NV61" s="5"/>
      <c r="NW61" s="165"/>
      <c r="NX61" s="165"/>
      <c r="NY61" s="5"/>
      <c r="NZ61" s="5"/>
      <c r="OA61" s="5"/>
      <c r="OB61" s="5"/>
      <c r="OC61" s="5"/>
      <c r="OD61" s="165"/>
      <c r="OE61" s="165"/>
      <c r="OF61" s="5"/>
      <c r="OG61" s="5"/>
      <c r="OH61" s="5"/>
      <c r="OI61" s="5"/>
      <c r="OJ61" s="5"/>
      <c r="OK61" s="165"/>
      <c r="OL61" s="165"/>
      <c r="OM61" s="5"/>
      <c r="ON61" s="5"/>
      <c r="OO61" s="5"/>
      <c r="OP61" s="5"/>
      <c r="OQ61" s="5"/>
      <c r="OR61" s="165"/>
      <c r="OS61" s="165"/>
      <c r="OT61" s="5"/>
      <c r="OU61" s="5"/>
      <c r="OV61" s="5"/>
      <c r="OW61" s="5"/>
      <c r="OX61" s="5"/>
      <c r="OY61" s="165"/>
      <c r="OZ61" s="165"/>
      <c r="PA61" s="5"/>
      <c r="PB61" s="5"/>
      <c r="PC61" s="5"/>
      <c r="PD61" s="5"/>
      <c r="PE61" s="5"/>
      <c r="PF61" s="165"/>
      <c r="PG61" s="165"/>
      <c r="PH61" s="5"/>
      <c r="PI61" s="5"/>
      <c r="PJ61" s="5"/>
      <c r="PK61" s="5"/>
      <c r="PL61" s="5"/>
      <c r="PM61" s="165"/>
      <c r="PN61" s="165"/>
      <c r="PO61" s="5"/>
      <c r="PP61" s="5"/>
    </row>
    <row r="62" spans="1:432">
      <c r="A62" s="294" t="s">
        <v>483</v>
      </c>
      <c r="B62" s="184">
        <v>33</v>
      </c>
      <c r="C62" s="170">
        <f t="shared" si="12"/>
        <v>8</v>
      </c>
      <c r="D62" s="280">
        <v>22</v>
      </c>
      <c r="E62" s="170">
        <f t="shared" ref="E62:E83" si="22">COUNTIF(JU62:NI62,"x")</f>
        <v>3</v>
      </c>
      <c r="F62" s="161">
        <f t="shared" ref="F62:F83" si="23">+B62-D62-E62</f>
        <v>8</v>
      </c>
      <c r="G62" s="164"/>
      <c r="H62" s="165"/>
      <c r="I62" s="5" t="s">
        <v>380</v>
      </c>
      <c r="J62" s="171"/>
      <c r="K62" s="171"/>
      <c r="L62" s="171"/>
      <c r="M62" s="171"/>
      <c r="N62" s="165"/>
      <c r="O62" s="165"/>
      <c r="P62" s="171"/>
      <c r="Q62" s="171"/>
      <c r="R62" s="171"/>
      <c r="S62" s="171"/>
      <c r="T62" s="171"/>
      <c r="U62" s="165"/>
      <c r="V62" s="165"/>
      <c r="W62" s="171"/>
      <c r="X62" s="171"/>
      <c r="Y62" s="171"/>
      <c r="Z62" s="171"/>
      <c r="AA62" s="5" t="s">
        <v>380</v>
      </c>
      <c r="AB62" s="165"/>
      <c r="AC62" s="165"/>
      <c r="AD62" s="171"/>
      <c r="AE62" s="171"/>
      <c r="AF62" s="171"/>
      <c r="AG62" s="171"/>
      <c r="AH62" s="171"/>
      <c r="AI62" s="165"/>
      <c r="AJ62" s="165"/>
      <c r="AK62" s="171"/>
      <c r="AL62" s="171"/>
      <c r="AM62" s="171"/>
      <c r="AN62" s="171"/>
      <c r="AO62" s="171"/>
      <c r="AP62" s="165"/>
      <c r="AQ62" s="165"/>
      <c r="AR62" s="5" t="s">
        <v>380</v>
      </c>
      <c r="AS62" s="171"/>
      <c r="AT62" s="171"/>
      <c r="AU62" s="171"/>
      <c r="AV62" s="171"/>
      <c r="AW62" s="165"/>
      <c r="AX62" s="165"/>
      <c r="AY62" s="171"/>
      <c r="AZ62" s="171"/>
      <c r="BA62" s="171"/>
      <c r="BB62" s="171"/>
      <c r="BC62" s="171"/>
      <c r="BD62" s="165"/>
      <c r="BE62" s="165"/>
      <c r="BF62" s="171"/>
      <c r="BG62" s="171"/>
      <c r="BH62" s="171"/>
      <c r="BI62" s="171"/>
      <c r="BJ62" s="171"/>
      <c r="BK62" s="165"/>
      <c r="BL62" s="165"/>
      <c r="BM62" s="171"/>
      <c r="BN62" s="171">
        <f t="shared" ref="BN62:BN80" si="24">COUNTIFS(G62:BM62,"x")</f>
        <v>3</v>
      </c>
      <c r="BO62" s="174" t="s">
        <v>383</v>
      </c>
      <c r="BP62" s="171"/>
      <c r="BQ62" s="171"/>
      <c r="BR62" s="171"/>
      <c r="BS62" s="165"/>
      <c r="BT62" s="165"/>
      <c r="BU62" s="171"/>
      <c r="BV62" s="174" t="s">
        <v>383</v>
      </c>
      <c r="BW62" s="171"/>
      <c r="BX62" s="171"/>
      <c r="BY62" s="171"/>
      <c r="BZ62" s="165"/>
      <c r="CA62" s="165"/>
      <c r="CB62" s="166"/>
      <c r="CC62" s="166"/>
      <c r="CD62" s="171"/>
      <c r="CE62" s="171"/>
      <c r="CF62" s="174" t="s">
        <v>383</v>
      </c>
      <c r="CG62" s="165"/>
      <c r="CH62" s="165"/>
      <c r="CI62" s="174" t="s">
        <v>383</v>
      </c>
      <c r="CJ62" s="171"/>
      <c r="CK62" s="171"/>
      <c r="CL62" s="171"/>
      <c r="CM62" s="171"/>
      <c r="CN62" s="167"/>
      <c r="CO62" s="165"/>
      <c r="CP62" s="171"/>
      <c r="CQ62" s="171"/>
      <c r="CR62" s="171"/>
      <c r="CS62" s="209"/>
      <c r="CT62" s="174">
        <f t="shared" si="13"/>
        <v>4</v>
      </c>
      <c r="CU62" s="233"/>
      <c r="CV62" s="165"/>
      <c r="CW62" s="165"/>
      <c r="CX62" s="171"/>
      <c r="CY62" s="171"/>
      <c r="CZ62" s="171"/>
      <c r="DA62" s="171"/>
      <c r="DB62" s="171"/>
      <c r="DC62" s="165"/>
      <c r="DD62" s="165"/>
      <c r="DE62" s="171"/>
      <c r="DF62" s="171"/>
      <c r="DG62" s="171"/>
      <c r="DH62" s="171"/>
      <c r="DI62" s="166"/>
      <c r="DJ62" s="165" t="s">
        <v>248</v>
      </c>
      <c r="DK62" s="165" t="s">
        <v>248</v>
      </c>
      <c r="DL62" s="166" t="s">
        <v>248</v>
      </c>
      <c r="DM62" s="174" t="s">
        <v>383</v>
      </c>
      <c r="DN62" s="171"/>
      <c r="DO62" s="171"/>
      <c r="DP62" s="171"/>
      <c r="DQ62" s="165"/>
      <c r="DR62" s="165"/>
      <c r="DS62" s="171"/>
      <c r="DT62" s="171"/>
      <c r="DU62" s="171"/>
      <c r="DV62" s="171"/>
      <c r="DW62" s="171"/>
      <c r="DX62" s="165"/>
      <c r="DY62" s="166"/>
      <c r="DZ62" s="171"/>
      <c r="EA62" s="171"/>
      <c r="EB62" s="171"/>
      <c r="EC62" s="171"/>
      <c r="ED62" s="171"/>
      <c r="EE62" s="165"/>
      <c r="EF62" s="165"/>
      <c r="EG62" s="5" t="s">
        <v>383</v>
      </c>
      <c r="EH62" s="5" t="s">
        <v>383</v>
      </c>
      <c r="EI62" s="171"/>
      <c r="EJ62" s="171"/>
      <c r="EK62" s="171"/>
      <c r="EL62" s="165"/>
      <c r="EM62" s="165"/>
      <c r="EN62" s="171"/>
      <c r="EO62" s="171"/>
      <c r="EP62" s="5" t="s">
        <v>383</v>
      </c>
      <c r="EQ62" s="171"/>
      <c r="ER62" s="171"/>
      <c r="ES62" s="165"/>
      <c r="ET62" s="165"/>
      <c r="EU62" s="171"/>
      <c r="EV62" s="171"/>
      <c r="EW62" s="171"/>
      <c r="EX62" s="171"/>
      <c r="EY62" s="171"/>
      <c r="EZ62" s="165"/>
      <c r="FA62" s="179"/>
      <c r="FB62" s="171"/>
      <c r="FC62" s="171"/>
      <c r="FD62" s="5"/>
      <c r="FE62" s="5"/>
      <c r="FF62" s="5"/>
      <c r="FG62" s="165"/>
      <c r="FH62" s="165"/>
      <c r="FI62" s="166"/>
      <c r="FJ62" s="171"/>
      <c r="FK62" s="171"/>
      <c r="FL62" s="171"/>
      <c r="FM62" s="171"/>
      <c r="FN62" s="165"/>
      <c r="FO62" s="165"/>
      <c r="FP62" s="5" t="s">
        <v>383</v>
      </c>
      <c r="FQ62" s="5" t="s">
        <v>383</v>
      </c>
      <c r="FR62" s="4" t="s">
        <v>383</v>
      </c>
      <c r="FS62" s="171"/>
      <c r="FT62" s="171"/>
      <c r="FU62" s="165"/>
      <c r="FV62" s="165"/>
      <c r="FW62" s="171"/>
      <c r="FX62" s="171"/>
      <c r="FY62" s="171"/>
      <c r="FZ62" s="171"/>
      <c r="GA62" s="171"/>
      <c r="GB62" s="165"/>
      <c r="GC62" s="165"/>
      <c r="GD62" s="171"/>
      <c r="GE62" s="171"/>
      <c r="GF62" s="171"/>
      <c r="GG62" s="5" t="s">
        <v>383</v>
      </c>
      <c r="GH62" s="171"/>
      <c r="GI62" s="165"/>
      <c r="GJ62" s="165"/>
      <c r="GK62" s="171"/>
      <c r="GL62" s="171"/>
      <c r="GM62" s="171"/>
      <c r="GN62" s="171"/>
      <c r="GO62" s="171"/>
      <c r="GP62" s="165"/>
      <c r="GQ62" s="165"/>
      <c r="GR62" s="171"/>
      <c r="GS62" s="171"/>
      <c r="GT62" s="171"/>
      <c r="GU62" s="171"/>
      <c r="GV62" s="5" t="s">
        <v>383</v>
      </c>
      <c r="GW62" s="165" t="s">
        <v>248</v>
      </c>
      <c r="GX62" s="165" t="s">
        <v>248</v>
      </c>
      <c r="GY62" s="171"/>
      <c r="GZ62" s="171"/>
      <c r="HA62" s="171"/>
      <c r="HB62" s="171"/>
      <c r="HC62" s="171"/>
      <c r="HD62" s="165"/>
      <c r="HE62" s="165"/>
      <c r="HF62" s="171"/>
      <c r="HG62" s="171"/>
      <c r="HH62" s="171"/>
      <c r="HI62" s="171"/>
      <c r="HJ62" s="171"/>
      <c r="HK62" s="165"/>
      <c r="HL62" s="165"/>
      <c r="HM62" s="171"/>
      <c r="HN62" s="171"/>
      <c r="HO62" s="5"/>
      <c r="HP62" s="171"/>
      <c r="HQ62" s="5" t="s">
        <v>248</v>
      </c>
      <c r="HR62" s="165"/>
      <c r="HS62" s="165"/>
      <c r="HT62" s="5" t="s">
        <v>383</v>
      </c>
      <c r="HU62" s="5" t="s">
        <v>383</v>
      </c>
      <c r="HV62" s="5" t="s">
        <v>383</v>
      </c>
      <c r="HW62" s="5" t="s">
        <v>383</v>
      </c>
      <c r="HX62" s="5" t="s">
        <v>383</v>
      </c>
      <c r="HY62" s="165" t="s">
        <v>248</v>
      </c>
      <c r="HZ62" s="165" t="s">
        <v>248</v>
      </c>
      <c r="IA62" s="171"/>
      <c r="IB62" s="171"/>
      <c r="IC62" s="171"/>
      <c r="ID62" s="171"/>
      <c r="IE62" s="171"/>
      <c r="IF62" s="166"/>
      <c r="IG62" s="165"/>
      <c r="IH62" s="171"/>
      <c r="II62" s="171"/>
      <c r="IJ62" s="171"/>
      <c r="IK62" s="171"/>
      <c r="IL62" s="171"/>
      <c r="IM62" s="165"/>
      <c r="IN62" s="165"/>
      <c r="IO62" s="171"/>
      <c r="IP62" s="171"/>
      <c r="IQ62" s="171"/>
      <c r="IR62" s="171"/>
      <c r="IS62" s="5" t="s">
        <v>380</v>
      </c>
      <c r="IT62" s="165"/>
      <c r="IU62" s="165"/>
      <c r="IV62" s="171"/>
      <c r="IW62" s="171"/>
      <c r="IX62" s="171"/>
      <c r="IY62" s="171"/>
      <c r="IZ62" s="171"/>
      <c r="JA62" s="165"/>
      <c r="JB62" s="165"/>
      <c r="JC62" s="171"/>
      <c r="JD62" s="171"/>
      <c r="JE62" s="171"/>
      <c r="JF62" s="5" t="s">
        <v>383</v>
      </c>
      <c r="JG62" s="171"/>
      <c r="JH62" s="165"/>
      <c r="JI62" s="165"/>
      <c r="JJ62" s="171"/>
      <c r="JK62" s="171"/>
      <c r="JL62" s="171"/>
      <c r="JM62" s="171"/>
      <c r="JN62" s="5"/>
      <c r="JO62" s="165"/>
      <c r="JP62" s="165"/>
      <c r="JQ62" s="5"/>
      <c r="JR62" s="5"/>
      <c r="JS62" s="5"/>
      <c r="JT62" s="5"/>
      <c r="JU62" s="5"/>
      <c r="JV62" s="165"/>
      <c r="JW62" s="165"/>
      <c r="JX62" s="5"/>
      <c r="JY62" s="5"/>
      <c r="JZ62" s="5"/>
      <c r="KA62" s="5"/>
      <c r="KB62" s="5"/>
      <c r="KC62" s="165"/>
      <c r="KD62" s="165"/>
      <c r="KE62" s="5"/>
      <c r="KF62" s="5"/>
      <c r="KG62" s="5"/>
      <c r="KH62" s="5"/>
      <c r="KI62" s="5"/>
      <c r="KJ62" s="142"/>
      <c r="KK62" s="165"/>
      <c r="KL62" s="5"/>
      <c r="KM62" s="5"/>
      <c r="KN62" s="5"/>
      <c r="KO62" s="5"/>
      <c r="KP62" s="5"/>
      <c r="KQ62" s="165"/>
      <c r="KR62" s="166"/>
      <c r="KS62" s="5"/>
      <c r="KT62" s="5"/>
      <c r="KU62" s="5"/>
      <c r="KV62" s="5"/>
      <c r="KW62" s="5"/>
      <c r="KX62" s="165"/>
      <c r="KY62" s="165"/>
      <c r="KZ62" s="166"/>
      <c r="LA62" s="166"/>
      <c r="LB62" s="5"/>
      <c r="LC62" s="5"/>
      <c r="LD62" s="5"/>
      <c r="LE62" s="165"/>
      <c r="LF62" s="165"/>
      <c r="LG62" s="5"/>
      <c r="LH62" s="5"/>
      <c r="LI62" s="5"/>
      <c r="LJ62" s="5"/>
      <c r="LK62" s="5"/>
      <c r="LL62" s="165"/>
      <c r="LM62" s="165"/>
      <c r="LN62" s="5"/>
      <c r="LO62" s="5"/>
      <c r="LP62" s="5"/>
      <c r="LQ62" s="5"/>
      <c r="LR62" s="5"/>
      <c r="LS62" s="165"/>
      <c r="LT62" s="165"/>
      <c r="LU62" s="5"/>
      <c r="LV62" s="5"/>
      <c r="LW62" s="5"/>
      <c r="LX62" s="5"/>
      <c r="LY62" s="5"/>
      <c r="LZ62" s="165"/>
      <c r="MA62" s="165"/>
      <c r="MB62" s="5"/>
      <c r="MC62" s="5"/>
      <c r="MD62" s="5"/>
      <c r="ME62" s="5"/>
      <c r="MF62" s="5"/>
      <c r="MG62" s="165"/>
      <c r="MH62" s="165"/>
      <c r="MI62" s="5"/>
      <c r="MJ62" s="5"/>
      <c r="MK62" s="5"/>
      <c r="ML62" s="5"/>
      <c r="MM62" s="5"/>
      <c r="MN62" s="165"/>
      <c r="MO62" s="165"/>
      <c r="MP62" s="5"/>
      <c r="MQ62" s="5"/>
      <c r="MR62" s="5"/>
      <c r="MS62" s="5"/>
      <c r="MT62" s="5"/>
      <c r="MU62" s="165"/>
      <c r="MV62" s="165"/>
      <c r="MW62" s="5"/>
      <c r="MX62" s="5"/>
      <c r="MY62" s="5"/>
      <c r="MZ62" s="5"/>
      <c r="NA62" s="5" t="s">
        <v>380</v>
      </c>
      <c r="NB62" s="165" t="s">
        <v>380</v>
      </c>
      <c r="NC62" s="166" t="s">
        <v>380</v>
      </c>
      <c r="ND62" s="166" t="s">
        <v>1041</v>
      </c>
      <c r="NE62" s="5"/>
      <c r="NF62" s="5"/>
      <c r="NG62" s="5"/>
      <c r="NH62" s="5"/>
      <c r="NI62" s="168"/>
      <c r="NJ62" s="165"/>
      <c r="NK62" s="5"/>
      <c r="NL62" s="5"/>
      <c r="NM62" s="5"/>
      <c r="NN62" s="5"/>
      <c r="NO62" s="5"/>
      <c r="NP62" s="165"/>
      <c r="NQ62" s="165"/>
      <c r="NR62" s="5"/>
      <c r="NS62" s="5"/>
      <c r="NT62" s="5"/>
      <c r="NU62" s="5"/>
      <c r="NV62" s="5"/>
      <c r="NW62" s="165"/>
      <c r="NX62" s="165"/>
      <c r="NY62" s="5"/>
      <c r="NZ62" s="5"/>
      <c r="OA62" s="5"/>
      <c r="OB62" s="5"/>
      <c r="OC62" s="5"/>
      <c r="OD62" s="165"/>
      <c r="OE62" s="165"/>
      <c r="OF62" s="5"/>
      <c r="OG62" s="5"/>
      <c r="OH62" s="5"/>
      <c r="OI62" s="5"/>
      <c r="OJ62" s="5"/>
      <c r="OK62" s="165"/>
      <c r="OL62" s="165"/>
      <c r="OM62" s="5"/>
      <c r="ON62" s="5"/>
      <c r="OO62" s="5"/>
      <c r="OP62" s="5"/>
      <c r="OQ62" s="5"/>
      <c r="OR62" s="165"/>
      <c r="OS62" s="165"/>
      <c r="OT62" s="5"/>
      <c r="OU62" s="5"/>
      <c r="OV62" s="5"/>
      <c r="OW62" s="5"/>
      <c r="OX62" s="5"/>
      <c r="OY62" s="165"/>
      <c r="OZ62" s="165"/>
      <c r="PA62" s="5"/>
      <c r="PB62" s="5"/>
      <c r="PC62" s="5"/>
      <c r="PD62" s="5"/>
      <c r="PE62" s="5"/>
      <c r="PF62" s="165"/>
      <c r="PG62" s="165"/>
      <c r="PH62" s="5"/>
      <c r="PI62" s="5"/>
      <c r="PJ62" s="5"/>
      <c r="PK62" s="5"/>
      <c r="PL62" s="5"/>
      <c r="PM62" s="165"/>
      <c r="PN62" s="165"/>
      <c r="PO62" s="5"/>
      <c r="PP62" s="5"/>
    </row>
    <row r="63" spans="1:432">
      <c r="A63" s="294" t="s">
        <v>484</v>
      </c>
      <c r="B63" s="184">
        <v>30</v>
      </c>
      <c r="C63" s="170">
        <f t="shared" si="12"/>
        <v>10</v>
      </c>
      <c r="D63" s="280">
        <v>21</v>
      </c>
      <c r="E63" s="170">
        <f t="shared" si="22"/>
        <v>7</v>
      </c>
      <c r="F63" s="161">
        <f t="shared" si="23"/>
        <v>2</v>
      </c>
      <c r="G63" s="164"/>
      <c r="H63" s="165"/>
      <c r="I63" s="171"/>
      <c r="J63" s="171"/>
      <c r="K63" s="171"/>
      <c r="L63" s="5" t="s">
        <v>380</v>
      </c>
      <c r="M63" s="171"/>
      <c r="N63" s="165"/>
      <c r="O63" s="165"/>
      <c r="P63" s="171"/>
      <c r="Q63" s="171"/>
      <c r="R63" s="171"/>
      <c r="S63" s="171"/>
      <c r="T63" s="171"/>
      <c r="U63" s="165"/>
      <c r="V63" s="165"/>
      <c r="W63" s="5" t="s">
        <v>380</v>
      </c>
      <c r="X63" s="5" t="s">
        <v>380</v>
      </c>
      <c r="Y63" s="5" t="s">
        <v>380</v>
      </c>
      <c r="Z63" s="171"/>
      <c r="AA63" s="171"/>
      <c r="AB63" s="165"/>
      <c r="AC63" s="165"/>
      <c r="AD63" s="171"/>
      <c r="AE63" s="171"/>
      <c r="AF63" s="171"/>
      <c r="AG63" s="171"/>
      <c r="AH63" s="171"/>
      <c r="AI63" s="165"/>
      <c r="AJ63" s="165"/>
      <c r="AK63" s="171"/>
      <c r="AL63" s="171"/>
      <c r="AM63" s="171"/>
      <c r="AN63" s="171"/>
      <c r="AO63" s="171"/>
      <c r="AP63" s="165"/>
      <c r="AQ63" s="165"/>
      <c r="AR63" s="171"/>
      <c r="AS63" s="171"/>
      <c r="AT63" s="171"/>
      <c r="AU63" s="171"/>
      <c r="AV63" s="171"/>
      <c r="AW63" s="165"/>
      <c r="AX63" s="165"/>
      <c r="AY63" s="171"/>
      <c r="AZ63" s="171"/>
      <c r="BA63" s="171"/>
      <c r="BB63" s="171"/>
      <c r="BC63" s="171"/>
      <c r="BD63" s="165"/>
      <c r="BE63" s="165"/>
      <c r="BF63" s="171"/>
      <c r="BG63" s="171"/>
      <c r="BH63" s="171"/>
      <c r="BI63" s="171"/>
      <c r="BJ63" s="171"/>
      <c r="BK63" s="165"/>
      <c r="BL63" s="165"/>
      <c r="BM63" s="171"/>
      <c r="BN63" s="171">
        <f t="shared" si="24"/>
        <v>4</v>
      </c>
      <c r="BO63" s="171"/>
      <c r="BP63" s="171"/>
      <c r="BQ63" s="171"/>
      <c r="BR63" s="171"/>
      <c r="BS63" s="165"/>
      <c r="BT63" s="165"/>
      <c r="BU63" s="174" t="s">
        <v>383</v>
      </c>
      <c r="BV63" s="171"/>
      <c r="BW63" s="171"/>
      <c r="BX63" s="171"/>
      <c r="BY63" s="171"/>
      <c r="BZ63" s="165"/>
      <c r="CA63" s="165"/>
      <c r="CB63" s="166"/>
      <c r="CC63" s="166"/>
      <c r="CD63" s="171"/>
      <c r="CE63" s="174" t="s">
        <v>383</v>
      </c>
      <c r="CF63" s="174" t="s">
        <v>383</v>
      </c>
      <c r="CG63" s="165"/>
      <c r="CH63" s="165"/>
      <c r="CI63" s="171"/>
      <c r="CJ63" s="171"/>
      <c r="CK63" s="171"/>
      <c r="CL63" s="171"/>
      <c r="CM63" s="171"/>
      <c r="CN63" s="171"/>
      <c r="CO63" s="165"/>
      <c r="CP63" s="174" t="s">
        <v>383</v>
      </c>
      <c r="CQ63" s="171"/>
      <c r="CR63" s="171"/>
      <c r="CS63" s="209"/>
      <c r="CT63" s="174">
        <f t="shared" si="13"/>
        <v>4</v>
      </c>
      <c r="CU63" s="174" t="s">
        <v>383</v>
      </c>
      <c r="CV63" s="165"/>
      <c r="CW63" s="165"/>
      <c r="CX63" s="171"/>
      <c r="CY63" s="171"/>
      <c r="CZ63" s="171"/>
      <c r="DA63" s="171"/>
      <c r="DB63" s="171"/>
      <c r="DC63" s="165"/>
      <c r="DD63" s="165"/>
      <c r="DE63" s="171"/>
      <c r="DF63" s="171"/>
      <c r="DG63" s="171"/>
      <c r="DH63" s="171"/>
      <c r="DI63" s="166"/>
      <c r="DJ63" s="165"/>
      <c r="DK63" s="165"/>
      <c r="DL63" s="166"/>
      <c r="DM63" s="171"/>
      <c r="DN63" s="171"/>
      <c r="DO63" s="171"/>
      <c r="DP63" s="171"/>
      <c r="DQ63" s="165"/>
      <c r="DR63" s="165"/>
      <c r="DS63" s="174" t="s">
        <v>383</v>
      </c>
      <c r="DT63" s="171"/>
      <c r="DU63" s="171"/>
      <c r="DV63" s="171"/>
      <c r="DW63" s="171"/>
      <c r="DX63" s="165"/>
      <c r="DY63" s="166"/>
      <c r="DZ63" s="5" t="s">
        <v>383</v>
      </c>
      <c r="EA63" s="171"/>
      <c r="EB63" s="171"/>
      <c r="EC63" s="171"/>
      <c r="ED63" s="171"/>
      <c r="EE63" s="165"/>
      <c r="EF63" s="165"/>
      <c r="EG63" s="171"/>
      <c r="EH63" s="171"/>
      <c r="EI63" s="5" t="s">
        <v>383</v>
      </c>
      <c r="EJ63" s="5" t="s">
        <v>383</v>
      </c>
      <c r="EK63" s="5" t="s">
        <v>383</v>
      </c>
      <c r="EL63" s="165" t="s">
        <v>248</v>
      </c>
      <c r="EM63" s="165" t="s">
        <v>248</v>
      </c>
      <c r="EN63" s="5" t="s">
        <v>383</v>
      </c>
      <c r="EO63" s="5" t="s">
        <v>383</v>
      </c>
      <c r="EP63" s="5" t="s">
        <v>383</v>
      </c>
      <c r="EQ63" s="5" t="s">
        <v>383</v>
      </c>
      <c r="ER63" s="171"/>
      <c r="ES63" s="165"/>
      <c r="ET63" s="165"/>
      <c r="EU63" s="171"/>
      <c r="EV63" s="171"/>
      <c r="EW63" s="171"/>
      <c r="EX63" s="171"/>
      <c r="EY63" s="171"/>
      <c r="EZ63" s="165"/>
      <c r="FA63" s="179"/>
      <c r="FB63" s="171"/>
      <c r="FC63" s="171"/>
      <c r="FD63" s="5"/>
      <c r="FE63" s="5"/>
      <c r="FF63" s="5"/>
      <c r="FG63" s="165"/>
      <c r="FH63" s="165"/>
      <c r="FI63" s="166"/>
      <c r="FJ63" s="171"/>
      <c r="FK63" s="171"/>
      <c r="FL63" s="171"/>
      <c r="FM63" s="171"/>
      <c r="FN63" s="165"/>
      <c r="FO63" s="165"/>
      <c r="FP63" s="171"/>
      <c r="FQ63" s="171"/>
      <c r="FR63" s="171"/>
      <c r="FS63" s="171"/>
      <c r="FT63" s="171"/>
      <c r="FU63" s="165"/>
      <c r="FV63" s="165"/>
      <c r="FW63" s="171"/>
      <c r="FX63" s="171"/>
      <c r="FY63" s="5" t="s">
        <v>383</v>
      </c>
      <c r="FZ63" s="5" t="s">
        <v>383</v>
      </c>
      <c r="GA63" s="5" t="s">
        <v>383</v>
      </c>
      <c r="GB63" s="165"/>
      <c r="GC63" s="165"/>
      <c r="GD63" s="171"/>
      <c r="GE63" s="171"/>
      <c r="GF63" s="171"/>
      <c r="GG63" s="171"/>
      <c r="GH63" s="171"/>
      <c r="GI63" s="165"/>
      <c r="GJ63" s="165"/>
      <c r="GK63" s="171"/>
      <c r="GL63" s="171"/>
      <c r="GM63" s="171"/>
      <c r="GN63" s="171"/>
      <c r="GO63" s="5" t="s">
        <v>383</v>
      </c>
      <c r="GP63" s="165"/>
      <c r="GQ63" s="165"/>
      <c r="GR63" s="171"/>
      <c r="GS63" s="171"/>
      <c r="GT63" s="171"/>
      <c r="GU63" s="171"/>
      <c r="GV63" s="171"/>
      <c r="GW63" s="165"/>
      <c r="GX63" s="165"/>
      <c r="GY63" s="5" t="s">
        <v>383</v>
      </c>
      <c r="GZ63" s="5" t="s">
        <v>383</v>
      </c>
      <c r="HA63" s="171"/>
      <c r="HB63" s="171"/>
      <c r="HC63" s="171"/>
      <c r="HD63" s="165"/>
      <c r="HE63" s="165"/>
      <c r="HF63" s="171"/>
      <c r="HG63" s="171"/>
      <c r="HH63" s="171"/>
      <c r="HI63" s="171"/>
      <c r="HJ63" s="5" t="s">
        <v>383</v>
      </c>
      <c r="HK63" s="165"/>
      <c r="HL63" s="165"/>
      <c r="HM63" s="171"/>
      <c r="HN63" s="171"/>
      <c r="HO63" s="171"/>
      <c r="HP63" s="171"/>
      <c r="HQ63" s="171"/>
      <c r="HR63" s="165"/>
      <c r="HS63" s="165"/>
      <c r="HT63" s="171"/>
      <c r="HU63" s="5" t="s">
        <v>383</v>
      </c>
      <c r="HV63" s="5" t="s">
        <v>383</v>
      </c>
      <c r="HW63" s="5" t="s">
        <v>383</v>
      </c>
      <c r="HX63" s="5" t="s">
        <v>383</v>
      </c>
      <c r="HY63" s="165" t="s">
        <v>248</v>
      </c>
      <c r="HZ63" s="165" t="s">
        <v>248</v>
      </c>
      <c r="IA63" s="5" t="s">
        <v>383</v>
      </c>
      <c r="IB63" s="5" t="s">
        <v>383</v>
      </c>
      <c r="IC63" s="171"/>
      <c r="ID63" s="171"/>
      <c r="IE63" s="171"/>
      <c r="IF63" s="166"/>
      <c r="IG63" s="165"/>
      <c r="IH63" s="171"/>
      <c r="II63" s="171"/>
      <c r="IJ63" s="171"/>
      <c r="IK63" s="171"/>
      <c r="IL63" s="171"/>
      <c r="IM63" s="165"/>
      <c r="IN63" s="165"/>
      <c r="IO63" s="171"/>
      <c r="IP63" s="171"/>
      <c r="IQ63" s="171"/>
      <c r="IR63" s="171"/>
      <c r="IS63" s="5" t="s">
        <v>380</v>
      </c>
      <c r="IT63" s="165"/>
      <c r="IU63" s="165"/>
      <c r="IV63" s="5" t="s">
        <v>380</v>
      </c>
      <c r="IW63" s="5" t="s">
        <v>380</v>
      </c>
      <c r="IX63" s="5" t="s">
        <v>380</v>
      </c>
      <c r="IY63" s="5" t="s">
        <v>380</v>
      </c>
      <c r="IZ63" s="5" t="s">
        <v>1042</v>
      </c>
      <c r="JA63" s="165"/>
      <c r="JB63" s="165"/>
      <c r="JC63" s="171"/>
      <c r="JD63" s="171"/>
      <c r="JE63" s="171"/>
      <c r="JF63" s="171"/>
      <c r="JG63" s="171"/>
      <c r="JH63" s="165"/>
      <c r="JI63" s="165"/>
      <c r="JJ63" s="171"/>
      <c r="JK63" s="171"/>
      <c r="JL63" s="171"/>
      <c r="JM63" s="171"/>
      <c r="JN63" s="5"/>
      <c r="JO63" s="165"/>
      <c r="JP63" s="165"/>
      <c r="JQ63" s="5"/>
      <c r="JR63" s="5"/>
      <c r="JS63" s="5"/>
      <c r="JT63" s="5" t="s">
        <v>1043</v>
      </c>
      <c r="JU63" s="5"/>
      <c r="JV63" s="165"/>
      <c r="JW63" s="165"/>
      <c r="JX63" s="5"/>
      <c r="JY63" s="5"/>
      <c r="JZ63" s="5"/>
      <c r="KA63" s="5"/>
      <c r="KB63" s="5"/>
      <c r="KC63" s="165"/>
      <c r="KD63" s="165"/>
      <c r="KE63" s="5" t="s">
        <v>380</v>
      </c>
      <c r="KF63" s="5" t="s">
        <v>380</v>
      </c>
      <c r="KG63" s="5" t="s">
        <v>380</v>
      </c>
      <c r="KH63" s="5" t="s">
        <v>380</v>
      </c>
      <c r="KI63" s="5"/>
      <c r="KJ63" s="142"/>
      <c r="KK63" s="165"/>
      <c r="KL63" s="5"/>
      <c r="KM63" s="5"/>
      <c r="KN63" s="5"/>
      <c r="KO63" s="5"/>
      <c r="KP63" s="5"/>
      <c r="KQ63" s="165"/>
      <c r="KR63" s="166"/>
      <c r="KS63" s="5"/>
      <c r="KT63" s="5"/>
      <c r="KU63" s="5"/>
      <c r="KV63" s="5"/>
      <c r="KW63" s="5"/>
      <c r="KX63" s="165"/>
      <c r="KY63" s="165"/>
      <c r="KZ63" s="166"/>
      <c r="LA63" s="166"/>
      <c r="LB63" s="5"/>
      <c r="LC63" s="5"/>
      <c r="LD63" s="5"/>
      <c r="LE63" s="165"/>
      <c r="LF63" s="165"/>
      <c r="LG63" s="5"/>
      <c r="LH63" s="5"/>
      <c r="LI63" s="5"/>
      <c r="LJ63" s="5"/>
      <c r="LK63" s="5"/>
      <c r="LL63" s="165"/>
      <c r="LM63" s="165"/>
      <c r="LN63" s="5"/>
      <c r="LO63" s="5"/>
      <c r="LP63" s="5"/>
      <c r="LQ63" s="5"/>
      <c r="LR63" s="5"/>
      <c r="LS63" s="165"/>
      <c r="LT63" s="165"/>
      <c r="LU63" s="5"/>
      <c r="LV63" s="5"/>
      <c r="LW63" s="5"/>
      <c r="LX63" s="5"/>
      <c r="LY63" s="5"/>
      <c r="LZ63" s="165"/>
      <c r="MA63" s="165"/>
      <c r="MB63" s="5"/>
      <c r="MC63" s="5"/>
      <c r="MD63" s="5"/>
      <c r="ME63" s="5"/>
      <c r="MF63" s="5"/>
      <c r="MG63" s="165"/>
      <c r="MH63" s="165"/>
      <c r="MI63" s="5"/>
      <c r="MJ63" s="5"/>
      <c r="MK63" s="5"/>
      <c r="ML63" s="5"/>
      <c r="MM63" s="5"/>
      <c r="MN63" s="165"/>
      <c r="MO63" s="165"/>
      <c r="MP63" s="5"/>
      <c r="MQ63" s="5"/>
      <c r="MR63" s="5"/>
      <c r="MS63" s="5"/>
      <c r="MT63" s="5"/>
      <c r="MU63" s="165"/>
      <c r="MV63" s="165"/>
      <c r="MW63" s="5"/>
      <c r="MX63" s="5"/>
      <c r="MY63" s="5"/>
      <c r="MZ63" s="5"/>
      <c r="NA63" s="5"/>
      <c r="NB63" s="165" t="s">
        <v>380</v>
      </c>
      <c r="NC63" s="166" t="s">
        <v>380</v>
      </c>
      <c r="ND63" s="166" t="s">
        <v>380</v>
      </c>
      <c r="NE63" s="5" t="s">
        <v>1044</v>
      </c>
      <c r="NF63" s="5"/>
      <c r="NG63" s="5"/>
      <c r="NH63" s="5"/>
      <c r="NI63" s="168" t="s">
        <v>1045</v>
      </c>
      <c r="NJ63" s="165"/>
      <c r="NK63" s="5"/>
      <c r="NL63" s="5"/>
      <c r="NM63" s="5"/>
      <c r="NN63" s="5"/>
      <c r="NO63" s="5"/>
      <c r="NP63" s="165"/>
      <c r="NQ63" s="165"/>
      <c r="NR63" s="5"/>
      <c r="NS63" s="5"/>
      <c r="NT63" s="5"/>
      <c r="NU63" s="5"/>
      <c r="NV63" s="5"/>
      <c r="NW63" s="165"/>
      <c r="NX63" s="165"/>
      <c r="NY63" s="5"/>
      <c r="NZ63" s="5"/>
      <c r="OA63" s="5"/>
      <c r="OB63" s="5"/>
      <c r="OC63" s="5"/>
      <c r="OD63" s="165"/>
      <c r="OE63" s="165"/>
      <c r="OF63" s="5"/>
      <c r="OG63" s="5"/>
      <c r="OH63" s="5"/>
      <c r="OI63" s="5"/>
      <c r="OJ63" s="5"/>
      <c r="OK63" s="165"/>
      <c r="OL63" s="165"/>
      <c r="OM63" s="5"/>
      <c r="ON63" s="5"/>
      <c r="OO63" s="5"/>
      <c r="OP63" s="5"/>
      <c r="OQ63" s="5"/>
      <c r="OR63" s="165"/>
      <c r="OS63" s="165"/>
      <c r="OT63" s="5"/>
      <c r="OU63" s="5"/>
      <c r="OV63" s="5"/>
      <c r="OW63" s="5"/>
      <c r="OX63" s="5"/>
      <c r="OY63" s="165"/>
      <c r="OZ63" s="165"/>
      <c r="PA63" s="5"/>
      <c r="PB63" s="5"/>
      <c r="PC63" s="5"/>
      <c r="PD63" s="5"/>
      <c r="PE63" s="5"/>
      <c r="PF63" s="165"/>
      <c r="PG63" s="165"/>
      <c r="PH63" s="5"/>
      <c r="PI63" s="5"/>
      <c r="PJ63" s="5"/>
      <c r="PK63" s="5"/>
      <c r="PL63" s="5"/>
      <c r="PM63" s="165"/>
      <c r="PN63" s="165"/>
      <c r="PO63" s="5"/>
      <c r="PP63" s="5"/>
    </row>
    <row r="64" spans="1:432">
      <c r="A64" s="294" t="s">
        <v>487</v>
      </c>
      <c r="B64" s="184">
        <v>30</v>
      </c>
      <c r="C64" s="170">
        <f t="shared" si="12"/>
        <v>9</v>
      </c>
      <c r="D64" s="280">
        <v>25</v>
      </c>
      <c r="E64" s="170">
        <f t="shared" si="22"/>
        <v>10</v>
      </c>
      <c r="F64" s="161">
        <f t="shared" si="23"/>
        <v>-5</v>
      </c>
      <c r="G64" s="164"/>
      <c r="H64" s="165"/>
      <c r="I64" s="5" t="s">
        <v>383</v>
      </c>
      <c r="J64" s="171"/>
      <c r="K64" s="171"/>
      <c r="L64" s="171"/>
      <c r="M64" s="171"/>
      <c r="N64" s="165"/>
      <c r="O64" s="165"/>
      <c r="P64" s="171"/>
      <c r="Q64" s="171"/>
      <c r="R64" s="171"/>
      <c r="S64" s="171"/>
      <c r="T64" s="171"/>
      <c r="U64" s="165"/>
      <c r="V64" s="165"/>
      <c r="W64" s="171"/>
      <c r="X64" s="171"/>
      <c r="Y64" s="171"/>
      <c r="Z64" s="171"/>
      <c r="AA64" s="171"/>
      <c r="AB64" s="165"/>
      <c r="AC64" s="165"/>
      <c r="AD64" s="171"/>
      <c r="AE64" s="171"/>
      <c r="AF64" s="171"/>
      <c r="AG64" s="171"/>
      <c r="AH64" s="171"/>
      <c r="AI64" s="165"/>
      <c r="AJ64" s="165"/>
      <c r="AK64" s="171"/>
      <c r="AL64" s="171"/>
      <c r="AM64" s="171"/>
      <c r="AN64" s="171"/>
      <c r="AO64" s="171"/>
      <c r="AP64" s="165"/>
      <c r="AQ64" s="165"/>
      <c r="AR64" s="171"/>
      <c r="AS64" s="171"/>
      <c r="AT64" s="171"/>
      <c r="AU64" s="171"/>
      <c r="AV64" s="5" t="s">
        <v>380</v>
      </c>
      <c r="AW64" s="165"/>
      <c r="AX64" s="165"/>
      <c r="AY64" s="171"/>
      <c r="AZ64" s="171"/>
      <c r="BA64" s="171"/>
      <c r="BB64" s="171"/>
      <c r="BC64" s="171"/>
      <c r="BD64" s="165" t="s">
        <v>1046</v>
      </c>
      <c r="BE64" s="165"/>
      <c r="BF64" s="171"/>
      <c r="BG64" s="171"/>
      <c r="BH64" s="171"/>
      <c r="BI64" s="171"/>
      <c r="BJ64" s="5" t="s">
        <v>380</v>
      </c>
      <c r="BK64" s="165"/>
      <c r="BL64" s="165"/>
      <c r="BM64" s="171"/>
      <c r="BN64" s="171">
        <f t="shared" si="24"/>
        <v>3</v>
      </c>
      <c r="BO64" s="171"/>
      <c r="BP64" s="171"/>
      <c r="BQ64" s="171"/>
      <c r="BR64" s="171"/>
      <c r="BS64" s="165"/>
      <c r="BT64" s="165"/>
      <c r="BU64" s="171"/>
      <c r="BV64" s="171"/>
      <c r="BW64" s="171"/>
      <c r="BX64" s="171"/>
      <c r="BY64" s="5" t="s">
        <v>383</v>
      </c>
      <c r="BZ64" s="165" t="s">
        <v>248</v>
      </c>
      <c r="CA64" s="165" t="s">
        <v>248</v>
      </c>
      <c r="CB64" s="166" t="s">
        <v>248</v>
      </c>
      <c r="CC64" s="166"/>
      <c r="CD64" s="171"/>
      <c r="CE64" s="171"/>
      <c r="CF64" s="171"/>
      <c r="CG64" s="165"/>
      <c r="CH64" s="165"/>
      <c r="CI64" s="171"/>
      <c r="CJ64" s="171"/>
      <c r="CK64" s="171"/>
      <c r="CL64" s="171"/>
      <c r="CM64" s="5" t="s">
        <v>383</v>
      </c>
      <c r="CN64" s="167" t="s">
        <v>383</v>
      </c>
      <c r="CO64" s="165"/>
      <c r="CP64" s="171"/>
      <c r="CQ64" s="171"/>
      <c r="CR64" s="171"/>
      <c r="CS64" s="209"/>
      <c r="CT64" s="174">
        <f t="shared" si="13"/>
        <v>3</v>
      </c>
      <c r="CU64" s="5" t="s">
        <v>383</v>
      </c>
      <c r="CV64" s="165"/>
      <c r="CW64" s="165"/>
      <c r="CX64" s="185"/>
      <c r="CY64" s="171"/>
      <c r="CZ64" s="171"/>
      <c r="DA64" s="171"/>
      <c r="DB64" s="5" t="s">
        <v>383</v>
      </c>
      <c r="DC64" s="165"/>
      <c r="DD64" s="165"/>
      <c r="DE64" s="171"/>
      <c r="DF64" s="171"/>
      <c r="DG64" s="171"/>
      <c r="DH64" s="171"/>
      <c r="DI64" s="166" t="s">
        <v>248</v>
      </c>
      <c r="DJ64" s="165" t="s">
        <v>248</v>
      </c>
      <c r="DK64" s="165" t="s">
        <v>248</v>
      </c>
      <c r="DL64" s="166" t="s">
        <v>248</v>
      </c>
      <c r="DM64" s="171"/>
      <c r="DN64" s="171"/>
      <c r="DO64" s="171"/>
      <c r="DP64" s="5" t="s">
        <v>383</v>
      </c>
      <c r="DQ64" s="165"/>
      <c r="DR64" s="165"/>
      <c r="DS64" s="171"/>
      <c r="DT64" s="171"/>
      <c r="DU64" s="171"/>
      <c r="DV64" s="171"/>
      <c r="DW64" s="171"/>
      <c r="DX64" s="165"/>
      <c r="DY64" s="166"/>
      <c r="DZ64" s="171"/>
      <c r="EA64" s="171"/>
      <c r="EB64" s="171"/>
      <c r="EC64" s="171"/>
      <c r="ED64" s="5" t="s">
        <v>383</v>
      </c>
      <c r="EE64" s="165"/>
      <c r="EF64" s="165"/>
      <c r="EG64" s="171"/>
      <c r="EH64" s="171"/>
      <c r="EI64" s="171"/>
      <c r="EJ64" s="171"/>
      <c r="EK64" s="171"/>
      <c r="EL64" s="165"/>
      <c r="EM64" s="165"/>
      <c r="EN64" s="171"/>
      <c r="EO64" s="171"/>
      <c r="EP64" s="171"/>
      <c r="EQ64" s="171"/>
      <c r="ER64" s="5" t="s">
        <v>383</v>
      </c>
      <c r="ES64" s="165"/>
      <c r="ET64" s="165"/>
      <c r="EU64" s="171"/>
      <c r="EV64" s="171"/>
      <c r="EW64" s="171"/>
      <c r="EX64" s="5" t="s">
        <v>380</v>
      </c>
      <c r="EY64" s="5" t="s">
        <v>380</v>
      </c>
      <c r="EZ64" s="165"/>
      <c r="FA64" s="179"/>
      <c r="FB64" s="171"/>
      <c r="FC64" s="171"/>
      <c r="FD64" s="5"/>
      <c r="FE64" s="5"/>
      <c r="FF64" s="5"/>
      <c r="FG64" s="165"/>
      <c r="FH64" s="165"/>
      <c r="FI64" s="166"/>
      <c r="FJ64" s="171"/>
      <c r="FK64" s="171"/>
      <c r="FL64" s="171"/>
      <c r="FM64" s="171"/>
      <c r="FN64" s="165"/>
      <c r="FO64" s="165"/>
      <c r="FP64" s="171"/>
      <c r="FQ64" s="171"/>
      <c r="FR64" s="171"/>
      <c r="FS64" s="171"/>
      <c r="FT64" s="171"/>
      <c r="FU64" s="165"/>
      <c r="FV64" s="165"/>
      <c r="FW64" s="171"/>
      <c r="FX64" s="171"/>
      <c r="FY64" s="171"/>
      <c r="FZ64" s="171"/>
      <c r="GA64" s="171"/>
      <c r="GB64" s="165"/>
      <c r="GC64" s="165"/>
      <c r="GD64" s="171"/>
      <c r="GE64" s="171"/>
      <c r="GF64" s="5" t="s">
        <v>383</v>
      </c>
      <c r="GG64" s="5" t="s">
        <v>383</v>
      </c>
      <c r="GH64" s="5" t="s">
        <v>383</v>
      </c>
      <c r="GI64" s="165" t="s">
        <v>248</v>
      </c>
      <c r="GJ64" s="165" t="s">
        <v>248</v>
      </c>
      <c r="GK64" s="171"/>
      <c r="GL64" s="171"/>
      <c r="GM64" s="171"/>
      <c r="GN64" s="171"/>
      <c r="GO64" s="171"/>
      <c r="GP64" s="165"/>
      <c r="GQ64" s="165"/>
      <c r="GR64" s="171"/>
      <c r="GS64" s="171"/>
      <c r="GT64" s="171"/>
      <c r="GU64" s="171"/>
      <c r="GV64" s="5" t="s">
        <v>248</v>
      </c>
      <c r="GW64" s="165"/>
      <c r="GX64" s="165"/>
      <c r="GY64" s="171"/>
      <c r="GZ64" s="171"/>
      <c r="HA64" s="171"/>
      <c r="HB64" s="171"/>
      <c r="HC64" s="171"/>
      <c r="HD64" s="165"/>
      <c r="HE64" s="165"/>
      <c r="HF64" s="171"/>
      <c r="HG64" s="171"/>
      <c r="HH64" s="171"/>
      <c r="HI64" s="171"/>
      <c r="HJ64" s="5" t="s">
        <v>380</v>
      </c>
      <c r="HK64" s="165"/>
      <c r="HL64" s="165"/>
      <c r="HM64" s="171"/>
      <c r="HN64" s="171"/>
      <c r="HO64" s="5"/>
      <c r="HP64" s="171"/>
      <c r="HQ64" s="171"/>
      <c r="HR64" s="165"/>
      <c r="HS64" s="165"/>
      <c r="HT64" s="171"/>
      <c r="HU64" s="171"/>
      <c r="HV64" s="171"/>
      <c r="HW64" s="171"/>
      <c r="HX64" s="5" t="s">
        <v>248</v>
      </c>
      <c r="HY64" s="165" t="s">
        <v>248</v>
      </c>
      <c r="HZ64" s="165" t="s">
        <v>248</v>
      </c>
      <c r="IA64" s="5" t="s">
        <v>992</v>
      </c>
      <c r="IB64" s="5" t="s">
        <v>985</v>
      </c>
      <c r="IC64" s="171"/>
      <c r="ID64" s="171"/>
      <c r="IE64" s="171"/>
      <c r="IF64" s="166"/>
      <c r="IG64" s="165"/>
      <c r="IH64" s="171"/>
      <c r="II64" s="171"/>
      <c r="IJ64" s="171"/>
      <c r="IK64" s="5" t="s">
        <v>1047</v>
      </c>
      <c r="IL64" s="171"/>
      <c r="IM64" s="165"/>
      <c r="IN64" s="165"/>
      <c r="IO64" s="171"/>
      <c r="IP64" s="171"/>
      <c r="IQ64" s="171"/>
      <c r="IR64" s="171"/>
      <c r="IS64" s="171"/>
      <c r="IT64" s="165"/>
      <c r="IU64" s="165"/>
      <c r="IV64" s="171"/>
      <c r="IW64" s="171"/>
      <c r="IX64" s="171"/>
      <c r="IY64" s="171"/>
      <c r="IZ64" s="5" t="s">
        <v>383</v>
      </c>
      <c r="JA64" s="165"/>
      <c r="JB64" s="165"/>
      <c r="JC64" s="171"/>
      <c r="JD64" s="171"/>
      <c r="JE64" s="171"/>
      <c r="JF64" s="171"/>
      <c r="JG64" s="171"/>
      <c r="JH64" s="165"/>
      <c r="JI64" s="165"/>
      <c r="JJ64" s="171"/>
      <c r="JK64" s="171"/>
      <c r="JL64" s="5" t="s">
        <v>380</v>
      </c>
      <c r="JM64" s="5" t="s">
        <v>380</v>
      </c>
      <c r="JN64" s="5" t="s">
        <v>380</v>
      </c>
      <c r="JO64" s="165" t="s">
        <v>380</v>
      </c>
      <c r="JP64" s="165" t="s">
        <v>380</v>
      </c>
      <c r="JQ64" s="5"/>
      <c r="JR64" s="5"/>
      <c r="JS64" s="5"/>
      <c r="JT64" s="5"/>
      <c r="JU64" s="5"/>
      <c r="JV64" s="165"/>
      <c r="JW64" s="165"/>
      <c r="JX64" s="5"/>
      <c r="JY64" s="5"/>
      <c r="JZ64" s="5"/>
      <c r="KA64" s="5"/>
      <c r="KB64" s="5"/>
      <c r="KC64" s="165"/>
      <c r="KD64" s="165"/>
      <c r="KE64" s="5"/>
      <c r="KF64" s="5"/>
      <c r="KG64" s="5"/>
      <c r="KH64" s="5"/>
      <c r="KI64" s="5"/>
      <c r="KJ64" s="142"/>
      <c r="KK64" s="165"/>
      <c r="KL64" s="5"/>
      <c r="KM64" s="5"/>
      <c r="KN64" s="5"/>
      <c r="KO64" s="5"/>
      <c r="KP64" s="5"/>
      <c r="KQ64" s="165"/>
      <c r="KR64" s="166"/>
      <c r="KS64" s="5"/>
      <c r="KT64" s="5"/>
      <c r="KU64" s="5"/>
      <c r="KV64" s="5"/>
      <c r="KW64" s="5"/>
      <c r="KX64" s="165"/>
      <c r="KY64" s="165"/>
      <c r="KZ64" s="166"/>
      <c r="LA64" s="166"/>
      <c r="LB64" s="5"/>
      <c r="LC64" s="5"/>
      <c r="LD64" s="5"/>
      <c r="LE64" s="165"/>
      <c r="LF64" s="165"/>
      <c r="LG64" s="5"/>
      <c r="LH64" s="5"/>
      <c r="LI64" s="5"/>
      <c r="LJ64" s="5" t="s">
        <v>380</v>
      </c>
      <c r="LK64" s="5" t="s">
        <v>380</v>
      </c>
      <c r="LL64" s="165" t="s">
        <v>380</v>
      </c>
      <c r="LM64" s="165" t="s">
        <v>380</v>
      </c>
      <c r="LN64" s="5"/>
      <c r="LO64" s="5"/>
      <c r="LP64" s="5"/>
      <c r="LQ64" s="5"/>
      <c r="LR64" s="5"/>
      <c r="LS64" s="165"/>
      <c r="LT64" s="165"/>
      <c r="LU64" s="5"/>
      <c r="LV64" s="5"/>
      <c r="LW64" s="5"/>
      <c r="LX64" s="5"/>
      <c r="LY64" s="5"/>
      <c r="LZ64" s="165"/>
      <c r="MA64" s="165"/>
      <c r="MB64" s="5"/>
      <c r="MC64" s="5"/>
      <c r="MD64" s="5"/>
      <c r="ME64" s="5"/>
      <c r="MF64" s="5"/>
      <c r="MG64" s="165"/>
      <c r="MH64" s="165"/>
      <c r="MI64" s="5"/>
      <c r="MJ64" s="5"/>
      <c r="MK64" s="5"/>
      <c r="ML64" s="5"/>
      <c r="MM64" s="5"/>
      <c r="MN64" s="165"/>
      <c r="MO64" s="165"/>
      <c r="MP64" s="5"/>
      <c r="MQ64" s="5"/>
      <c r="MR64" s="5"/>
      <c r="MS64" s="5"/>
      <c r="MT64" s="5"/>
      <c r="MU64" s="165"/>
      <c r="MV64" s="165"/>
      <c r="MW64" s="5"/>
      <c r="MX64" s="5"/>
      <c r="MY64" s="5"/>
      <c r="MZ64" s="5" t="s">
        <v>380</v>
      </c>
      <c r="NA64" s="5" t="s">
        <v>380</v>
      </c>
      <c r="NB64" s="165" t="s">
        <v>380</v>
      </c>
      <c r="NC64" s="166" t="s">
        <v>380</v>
      </c>
      <c r="ND64" s="166" t="s">
        <v>380</v>
      </c>
      <c r="NE64" s="239" t="s">
        <v>1019</v>
      </c>
      <c r="NF64" s="5"/>
      <c r="NG64" s="5"/>
      <c r="NH64" s="5"/>
      <c r="NI64" s="168" t="s">
        <v>380</v>
      </c>
      <c r="NJ64" s="165" t="s">
        <v>380</v>
      </c>
      <c r="NK64" s="5" t="s">
        <v>984</v>
      </c>
      <c r="NL64" s="5"/>
      <c r="NM64" s="5"/>
      <c r="NN64" s="5"/>
      <c r="NO64" s="5"/>
      <c r="NP64" s="165"/>
      <c r="NQ64" s="165"/>
      <c r="NR64" s="5"/>
      <c r="NS64" s="5"/>
      <c r="NT64" s="5"/>
      <c r="NU64" s="5"/>
      <c r="NV64" s="5"/>
      <c r="NW64" s="165"/>
      <c r="NX64" s="165"/>
      <c r="NY64" s="5"/>
      <c r="NZ64" s="5"/>
      <c r="OA64" s="5"/>
      <c r="OB64" s="5"/>
      <c r="OC64" s="5"/>
      <c r="OD64" s="165"/>
      <c r="OE64" s="165"/>
      <c r="OF64" s="5"/>
      <c r="OG64" s="5"/>
      <c r="OH64" s="5"/>
      <c r="OI64" s="5"/>
      <c r="OJ64" s="5"/>
      <c r="OK64" s="165"/>
      <c r="OL64" s="165"/>
      <c r="OM64" s="5"/>
      <c r="ON64" s="5"/>
      <c r="OO64" s="5"/>
      <c r="OP64" s="5"/>
      <c r="OQ64" s="5"/>
      <c r="OR64" s="165"/>
      <c r="OS64" s="165"/>
      <c r="OT64" s="5"/>
      <c r="OU64" s="5"/>
      <c r="OV64" s="5"/>
      <c r="OW64" s="5"/>
      <c r="OX64" s="5"/>
      <c r="OY64" s="165"/>
      <c r="OZ64" s="165"/>
      <c r="PA64" s="5"/>
      <c r="PB64" s="5"/>
      <c r="PC64" s="5"/>
      <c r="PD64" s="5"/>
      <c r="PE64" s="5"/>
      <c r="PF64" s="165"/>
      <c r="PG64" s="165"/>
      <c r="PH64" s="5"/>
      <c r="PI64" s="5"/>
      <c r="PJ64" s="5"/>
      <c r="PK64" s="5"/>
      <c r="PL64" s="5"/>
      <c r="PM64" s="165"/>
      <c r="PN64" s="165"/>
      <c r="PO64" s="5"/>
      <c r="PP64" s="5"/>
    </row>
    <row r="65" spans="1:432">
      <c r="A65" s="294" t="s">
        <v>488</v>
      </c>
      <c r="B65" s="184">
        <v>30</v>
      </c>
      <c r="C65" s="170">
        <f>COUNTIF(F65:DX65,"x")</f>
        <v>7</v>
      </c>
      <c r="D65" s="280">
        <v>22</v>
      </c>
      <c r="E65" s="170">
        <f t="shared" si="22"/>
        <v>9</v>
      </c>
      <c r="F65" s="161">
        <f t="shared" si="23"/>
        <v>-1</v>
      </c>
      <c r="G65" s="164"/>
      <c r="H65" s="165"/>
      <c r="I65" s="171"/>
      <c r="J65" s="171"/>
      <c r="K65" s="171"/>
      <c r="L65" s="5" t="s">
        <v>380</v>
      </c>
      <c r="M65" s="171"/>
      <c r="N65" s="165"/>
      <c r="O65" s="165"/>
      <c r="P65" s="171"/>
      <c r="Q65" s="171"/>
      <c r="R65" s="171"/>
      <c r="S65" s="5" t="s">
        <v>380</v>
      </c>
      <c r="T65" s="5" t="s">
        <v>380</v>
      </c>
      <c r="U65" s="165"/>
      <c r="V65" s="165"/>
      <c r="W65" s="171"/>
      <c r="X65" s="171"/>
      <c r="Y65" s="171"/>
      <c r="Z65" s="171"/>
      <c r="AA65" s="171"/>
      <c r="AB65" s="165"/>
      <c r="AC65" s="165"/>
      <c r="AD65" s="171"/>
      <c r="AE65" s="171"/>
      <c r="AF65" s="171"/>
      <c r="AG65" s="171"/>
      <c r="AH65" s="171"/>
      <c r="AI65" s="165"/>
      <c r="AJ65" s="165"/>
      <c r="AK65" s="171"/>
      <c r="AL65" s="171"/>
      <c r="AM65" s="171"/>
      <c r="AN65" s="171"/>
      <c r="AO65" s="171"/>
      <c r="AP65" s="165"/>
      <c r="AQ65" s="165"/>
      <c r="AR65" s="171"/>
      <c r="AS65" s="171"/>
      <c r="AT65" s="171"/>
      <c r="AU65" s="171"/>
      <c r="AV65" s="171"/>
      <c r="AW65" s="165"/>
      <c r="AX65" s="165"/>
      <c r="AY65" s="171"/>
      <c r="AZ65" s="171"/>
      <c r="BA65" s="171"/>
      <c r="BB65" s="171"/>
      <c r="BC65" s="171"/>
      <c r="BD65" s="165"/>
      <c r="BE65" s="165"/>
      <c r="BF65" s="171"/>
      <c r="BG65" s="171"/>
      <c r="BH65" s="171"/>
      <c r="BI65" s="171"/>
      <c r="BJ65" s="171"/>
      <c r="BK65" s="165"/>
      <c r="BL65" s="165"/>
      <c r="BM65" s="5" t="s">
        <v>380</v>
      </c>
      <c r="BN65" s="171">
        <f t="shared" si="24"/>
        <v>4</v>
      </c>
      <c r="BO65" s="171"/>
      <c r="BP65" s="171"/>
      <c r="BQ65" s="171"/>
      <c r="BR65" s="171"/>
      <c r="BS65" s="165"/>
      <c r="BT65" s="165"/>
      <c r="BU65" s="171"/>
      <c r="BV65" s="171"/>
      <c r="BW65" s="171"/>
      <c r="BX65" s="171"/>
      <c r="BY65" s="171"/>
      <c r="BZ65" s="165"/>
      <c r="CA65" s="165"/>
      <c r="CB65" s="166" t="s">
        <v>248</v>
      </c>
      <c r="CC65" s="166" t="s">
        <v>248</v>
      </c>
      <c r="CD65" s="174" t="s">
        <v>383</v>
      </c>
      <c r="CE65" s="174" t="s">
        <v>383</v>
      </c>
      <c r="CF65" s="174" t="s">
        <v>383</v>
      </c>
      <c r="CG65" s="165" t="s">
        <v>248</v>
      </c>
      <c r="CH65" s="165" t="s">
        <v>248</v>
      </c>
      <c r="CI65" s="171"/>
      <c r="CJ65" s="171"/>
      <c r="CK65" s="171"/>
      <c r="CL65" s="171"/>
      <c r="CM65" s="171"/>
      <c r="CN65" s="167"/>
      <c r="CO65" s="165"/>
      <c r="CP65" s="171"/>
      <c r="CQ65" s="171"/>
      <c r="CR65" s="171"/>
      <c r="CS65" s="209"/>
      <c r="CT65" s="174">
        <f>COUNTIF(BO65:CS65,"X")</f>
        <v>3</v>
      </c>
      <c r="CU65" s="233"/>
      <c r="CV65" s="165"/>
      <c r="CW65" s="165"/>
      <c r="CX65" s="171"/>
      <c r="CY65" s="171"/>
      <c r="CZ65" s="171"/>
      <c r="DA65" s="171"/>
      <c r="DB65" s="171"/>
      <c r="DC65" s="165"/>
      <c r="DD65" s="165"/>
      <c r="DE65" s="171"/>
      <c r="DF65" s="171"/>
      <c r="DG65" s="171"/>
      <c r="DH65" s="171"/>
      <c r="DI65" s="166"/>
      <c r="DJ65" s="165"/>
      <c r="DK65" s="165"/>
      <c r="DL65" s="166"/>
      <c r="DM65" s="171"/>
      <c r="DN65" s="171"/>
      <c r="DO65" s="171"/>
      <c r="DP65" s="171"/>
      <c r="DQ65" s="165"/>
      <c r="DR65" s="165"/>
      <c r="DS65" s="171"/>
      <c r="DT65" s="171"/>
      <c r="DU65" s="171"/>
      <c r="DV65" s="171"/>
      <c r="DW65" s="171"/>
      <c r="DX65" s="165"/>
      <c r="DY65" s="166"/>
      <c r="DZ65" s="171"/>
      <c r="EA65" s="171"/>
      <c r="EB65" s="171"/>
      <c r="EC65" s="171"/>
      <c r="ED65" s="171"/>
      <c r="EE65" s="165"/>
      <c r="EF65" s="165"/>
      <c r="EG65" s="171"/>
      <c r="EH65" s="171"/>
      <c r="EI65" s="171"/>
      <c r="EJ65" s="171"/>
      <c r="EK65" s="171"/>
      <c r="EL65" s="165"/>
      <c r="EM65" s="165"/>
      <c r="EN65" s="171"/>
      <c r="EO65" s="171"/>
      <c r="EP65" s="171"/>
      <c r="EQ65" s="171"/>
      <c r="ER65" s="171"/>
      <c r="ES65" s="165"/>
      <c r="ET65" s="165"/>
      <c r="EU65" s="5" t="s">
        <v>380</v>
      </c>
      <c r="EV65" s="5" t="s">
        <v>380</v>
      </c>
      <c r="EW65" s="5" t="s">
        <v>383</v>
      </c>
      <c r="EX65" s="5" t="s">
        <v>383</v>
      </c>
      <c r="EY65" s="5" t="s">
        <v>383</v>
      </c>
      <c r="EZ65" s="165" t="s">
        <v>248</v>
      </c>
      <c r="FA65" s="179"/>
      <c r="FB65" s="171"/>
      <c r="FC65" s="171"/>
      <c r="FD65" s="5"/>
      <c r="FE65" s="5"/>
      <c r="FF65" s="5"/>
      <c r="FG65" s="165"/>
      <c r="FH65" s="165"/>
      <c r="FI65" s="166"/>
      <c r="FJ65" s="5"/>
      <c r="FK65" s="171"/>
      <c r="FL65" s="171"/>
      <c r="FM65" s="171"/>
      <c r="FN65" s="165"/>
      <c r="FO65" s="165"/>
      <c r="FP65" s="171"/>
      <c r="FQ65" s="171"/>
      <c r="FR65" s="5" t="s">
        <v>383</v>
      </c>
      <c r="FS65" s="5" t="s">
        <v>383</v>
      </c>
      <c r="FT65" s="5"/>
      <c r="FU65" s="165"/>
      <c r="FV65" s="165"/>
      <c r="FW65" s="171"/>
      <c r="FX65" s="171"/>
      <c r="FY65" s="171"/>
      <c r="FZ65" s="171"/>
      <c r="GA65" s="171"/>
      <c r="GB65" s="165"/>
      <c r="GC65" s="165"/>
      <c r="GD65" s="171"/>
      <c r="GE65" s="171"/>
      <c r="GF65" s="171"/>
      <c r="GG65" s="171"/>
      <c r="GH65" s="171"/>
      <c r="GI65" s="165"/>
      <c r="GJ65" s="165"/>
      <c r="GK65" s="5" t="s">
        <v>383</v>
      </c>
      <c r="GL65" s="171"/>
      <c r="GM65" s="171"/>
      <c r="GN65" s="171"/>
      <c r="GO65" s="171"/>
      <c r="GP65" s="165"/>
      <c r="GQ65" s="165"/>
      <c r="GR65" s="171"/>
      <c r="GS65" s="171"/>
      <c r="GT65" s="5" t="s">
        <v>383</v>
      </c>
      <c r="GU65" s="5" t="s">
        <v>383</v>
      </c>
      <c r="GV65" s="5" t="s">
        <v>383</v>
      </c>
      <c r="GW65" s="165" t="s">
        <v>248</v>
      </c>
      <c r="GX65" s="165" t="s">
        <v>248</v>
      </c>
      <c r="GY65" s="5" t="s">
        <v>383</v>
      </c>
      <c r="GZ65" s="171"/>
      <c r="HA65" s="171"/>
      <c r="HB65" s="171"/>
      <c r="HC65" s="171"/>
      <c r="HD65" s="165"/>
      <c r="HE65" s="165"/>
      <c r="HF65" s="171"/>
      <c r="HG65" s="171"/>
      <c r="HH65" s="171"/>
      <c r="HI65" s="171"/>
      <c r="HJ65" s="171"/>
      <c r="HK65" s="165"/>
      <c r="HL65" s="165"/>
      <c r="HM65" s="171"/>
      <c r="HN65" s="171"/>
      <c r="HO65" s="5"/>
      <c r="HP65" s="171"/>
      <c r="HQ65" s="171"/>
      <c r="HR65" s="165"/>
      <c r="HS65" s="165"/>
      <c r="HT65" s="171"/>
      <c r="HU65" s="171"/>
      <c r="HV65" s="171"/>
      <c r="HW65" s="171"/>
      <c r="HX65" s="171"/>
      <c r="HY65" s="165"/>
      <c r="HZ65" s="165"/>
      <c r="IA65" s="5" t="s">
        <v>383</v>
      </c>
      <c r="IB65" s="5" t="s">
        <v>383</v>
      </c>
      <c r="IC65" s="5" t="s">
        <v>383</v>
      </c>
      <c r="ID65" s="5" t="s">
        <v>383</v>
      </c>
      <c r="IE65" s="5" t="s">
        <v>383</v>
      </c>
      <c r="IF65" s="166" t="s">
        <v>248</v>
      </c>
      <c r="IG65" s="165" t="s">
        <v>248</v>
      </c>
      <c r="IH65" s="171"/>
      <c r="II65" s="171"/>
      <c r="IJ65" s="171"/>
      <c r="IK65" s="171"/>
      <c r="IL65" s="171"/>
      <c r="IM65" s="165"/>
      <c r="IN65" s="165"/>
      <c r="IO65" s="171"/>
      <c r="IP65" s="171"/>
      <c r="IQ65" s="171"/>
      <c r="IR65" s="171"/>
      <c r="IS65" s="171"/>
      <c r="IT65" s="165"/>
      <c r="IU65" s="165"/>
      <c r="IV65" s="171"/>
      <c r="IW65" s="171"/>
      <c r="IX65" s="171"/>
      <c r="IY65" s="171"/>
      <c r="IZ65" s="171"/>
      <c r="JA65" s="165"/>
      <c r="JB65" s="165"/>
      <c r="JC65" s="171"/>
      <c r="JD65" s="171"/>
      <c r="JE65" s="171"/>
      <c r="JF65" s="171"/>
      <c r="JG65" s="171"/>
      <c r="JH65" s="165"/>
      <c r="JI65" s="165"/>
      <c r="JJ65" s="5" t="s">
        <v>380</v>
      </c>
      <c r="JK65" s="171"/>
      <c r="JL65" s="171"/>
      <c r="JM65" s="171"/>
      <c r="JN65" s="5"/>
      <c r="JO65" s="165"/>
      <c r="JP65" s="165"/>
      <c r="JQ65" s="5"/>
      <c r="JR65" s="5"/>
      <c r="JS65" s="5"/>
      <c r="JT65" s="5"/>
      <c r="JU65" s="5"/>
      <c r="JV65" s="165"/>
      <c r="JW65" s="165"/>
      <c r="JX65" s="5"/>
      <c r="JY65" s="5"/>
      <c r="JZ65" s="5"/>
      <c r="KA65" s="5"/>
      <c r="KB65" s="5"/>
      <c r="KC65" s="165"/>
      <c r="KD65" s="165"/>
      <c r="KE65" s="5"/>
      <c r="KF65" s="5"/>
      <c r="KG65" s="5"/>
      <c r="KH65" s="5"/>
      <c r="KI65" s="5"/>
      <c r="KJ65" s="142"/>
      <c r="KK65" s="165"/>
      <c r="KL65" s="5"/>
      <c r="KM65" s="5"/>
      <c r="KN65" s="5"/>
      <c r="KO65" s="5"/>
      <c r="KP65" s="5"/>
      <c r="KQ65" s="165"/>
      <c r="KR65" s="166"/>
      <c r="KS65" s="5"/>
      <c r="KT65" s="5"/>
      <c r="KU65" s="5"/>
      <c r="KV65" s="5"/>
      <c r="KW65" s="5"/>
      <c r="KX65" s="165"/>
      <c r="KY65" s="165"/>
      <c r="KZ65" s="166"/>
      <c r="LA65" s="166"/>
      <c r="LB65" s="5"/>
      <c r="LC65" s="5"/>
      <c r="LD65" s="5"/>
      <c r="LE65" s="165"/>
      <c r="LF65" s="165"/>
      <c r="LG65" s="5"/>
      <c r="LH65" s="5"/>
      <c r="LI65" s="5"/>
      <c r="LJ65" s="5" t="s">
        <v>380</v>
      </c>
      <c r="LK65" s="5" t="s">
        <v>380</v>
      </c>
      <c r="LL65" s="165" t="s">
        <v>380</v>
      </c>
      <c r="LM65" s="165" t="s">
        <v>380</v>
      </c>
      <c r="LN65" s="239" t="s">
        <v>1016</v>
      </c>
      <c r="LO65" s="5"/>
      <c r="LP65" s="5"/>
      <c r="LQ65" s="5"/>
      <c r="LR65" s="5"/>
      <c r="LS65" s="165"/>
      <c r="LT65" s="165"/>
      <c r="LU65" s="5"/>
      <c r="LV65" s="5"/>
      <c r="LW65" s="5"/>
      <c r="LX65" s="5"/>
      <c r="LY65" s="5"/>
      <c r="LZ65" s="165"/>
      <c r="MA65" s="165"/>
      <c r="MB65" s="5"/>
      <c r="MC65" s="5"/>
      <c r="MD65" s="5"/>
      <c r="ME65" s="5"/>
      <c r="MF65" s="5"/>
      <c r="MG65" s="165"/>
      <c r="MH65" s="165"/>
      <c r="MI65" s="5"/>
      <c r="MJ65" s="5"/>
      <c r="MK65" s="5"/>
      <c r="ML65" s="5"/>
      <c r="MM65" s="5"/>
      <c r="MN65" s="165"/>
      <c r="MO65" s="165"/>
      <c r="MP65" s="5"/>
      <c r="MQ65" s="5"/>
      <c r="MR65" s="5"/>
      <c r="MS65" s="5" t="s">
        <v>485</v>
      </c>
      <c r="MT65" s="5" t="s">
        <v>485</v>
      </c>
      <c r="MU65" s="165" t="s">
        <v>485</v>
      </c>
      <c r="MV65" s="165"/>
      <c r="MW65" s="5"/>
      <c r="MX65" s="5"/>
      <c r="MY65" s="5"/>
      <c r="MZ65" s="5"/>
      <c r="NA65" s="5" t="s">
        <v>380</v>
      </c>
      <c r="NB65" s="165" t="s">
        <v>380</v>
      </c>
      <c r="NC65" s="166" t="s">
        <v>380</v>
      </c>
      <c r="ND65" s="166" t="s">
        <v>380</v>
      </c>
      <c r="NE65" s="5" t="s">
        <v>1048</v>
      </c>
      <c r="NF65" s="5"/>
      <c r="NG65" s="5"/>
      <c r="NH65" s="5"/>
      <c r="NI65" s="168" t="s">
        <v>380</v>
      </c>
      <c r="NJ65" s="165" t="s">
        <v>380</v>
      </c>
      <c r="NK65" s="5" t="s">
        <v>1016</v>
      </c>
      <c r="NL65" s="5"/>
      <c r="NM65" s="5"/>
      <c r="NN65" s="5"/>
      <c r="NO65" s="5"/>
      <c r="NP65" s="165"/>
      <c r="NQ65" s="165"/>
      <c r="NR65" s="5"/>
      <c r="NS65" s="5"/>
      <c r="NT65" s="5"/>
      <c r="NU65" s="5"/>
      <c r="NV65" s="5"/>
      <c r="NW65" s="165"/>
      <c r="NX65" s="165"/>
      <c r="NY65" s="5"/>
      <c r="NZ65" s="5"/>
      <c r="OA65" s="5"/>
      <c r="OB65" s="5"/>
      <c r="OC65" s="5"/>
      <c r="OD65" s="165"/>
      <c r="OE65" s="165"/>
      <c r="OF65" s="5"/>
      <c r="OG65" s="5"/>
      <c r="OH65" s="5"/>
      <c r="OI65" s="5"/>
      <c r="OJ65" s="5"/>
      <c r="OK65" s="165"/>
      <c r="OL65" s="165"/>
      <c r="OM65" s="5"/>
      <c r="ON65" s="5"/>
      <c r="OO65" s="5"/>
      <c r="OP65" s="5"/>
      <c r="OQ65" s="5"/>
      <c r="OR65" s="165"/>
      <c r="OS65" s="165"/>
      <c r="OT65" s="5"/>
      <c r="OU65" s="5"/>
      <c r="OV65" s="5"/>
      <c r="OW65" s="5"/>
      <c r="OX65" s="5"/>
      <c r="OY65" s="165"/>
      <c r="OZ65" s="165"/>
      <c r="PA65" s="5"/>
      <c r="PB65" s="5"/>
      <c r="PC65" s="5"/>
      <c r="PD65" s="5"/>
      <c r="PE65" s="5"/>
      <c r="PF65" s="165"/>
      <c r="PG65" s="165"/>
      <c r="PH65" s="5"/>
      <c r="PI65" s="5"/>
      <c r="PJ65" s="5"/>
      <c r="PK65" s="5"/>
      <c r="PL65" s="5"/>
      <c r="PM65" s="165"/>
      <c r="PN65" s="165"/>
      <c r="PO65" s="5"/>
      <c r="PP65" s="5"/>
    </row>
    <row r="66" spans="1:432">
      <c r="A66" s="294" t="s">
        <v>490</v>
      </c>
      <c r="B66" s="184">
        <v>29</v>
      </c>
      <c r="C66" s="170">
        <f t="shared" si="12"/>
        <v>21</v>
      </c>
      <c r="D66" s="280">
        <v>12</v>
      </c>
      <c r="E66" s="170">
        <f t="shared" si="22"/>
        <v>5</v>
      </c>
      <c r="F66" s="161">
        <f t="shared" si="23"/>
        <v>12</v>
      </c>
      <c r="G66" s="164"/>
      <c r="H66" s="165"/>
      <c r="I66" s="5" t="s">
        <v>383</v>
      </c>
      <c r="J66" s="5" t="s">
        <v>383</v>
      </c>
      <c r="K66" s="5" t="s">
        <v>383</v>
      </c>
      <c r="L66" s="5" t="s">
        <v>383</v>
      </c>
      <c r="M66" s="5" t="s">
        <v>383</v>
      </c>
      <c r="N66" s="165"/>
      <c r="O66" s="165"/>
      <c r="P66" s="5" t="s">
        <v>383</v>
      </c>
      <c r="Q66" s="5" t="s">
        <v>383</v>
      </c>
      <c r="R66" s="5" t="s">
        <v>380</v>
      </c>
      <c r="S66" s="5" t="s">
        <v>380</v>
      </c>
      <c r="T66" s="5" t="s">
        <v>380</v>
      </c>
      <c r="U66" s="165"/>
      <c r="V66" s="165"/>
      <c r="W66" s="5" t="s">
        <v>380</v>
      </c>
      <c r="X66" s="5" t="s">
        <v>380</v>
      </c>
      <c r="Y66" s="5" t="s">
        <v>380</v>
      </c>
      <c r="Z66" s="5" t="s">
        <v>380</v>
      </c>
      <c r="AA66" s="5" t="s">
        <v>380</v>
      </c>
      <c r="AB66" s="165"/>
      <c r="AC66" s="165"/>
      <c r="AD66" s="5" t="s">
        <v>380</v>
      </c>
      <c r="AE66" s="5" t="s">
        <v>380</v>
      </c>
      <c r="AF66" s="5" t="s">
        <v>380</v>
      </c>
      <c r="AG66" s="5" t="s">
        <v>380</v>
      </c>
      <c r="AH66" s="5" t="s">
        <v>380</v>
      </c>
      <c r="AI66" s="165"/>
      <c r="AJ66" s="165"/>
      <c r="AK66" s="5" t="s">
        <v>380</v>
      </c>
      <c r="AL66" s="5" t="s">
        <v>248</v>
      </c>
      <c r="AM66" s="5" t="s">
        <v>248</v>
      </c>
      <c r="AN66" s="5" t="s">
        <v>248</v>
      </c>
      <c r="AO66" s="5" t="s">
        <v>248</v>
      </c>
      <c r="AP66" s="165"/>
      <c r="AQ66" s="165"/>
      <c r="AR66" s="5" t="s">
        <v>248</v>
      </c>
      <c r="AS66" s="5" t="s">
        <v>248</v>
      </c>
      <c r="AT66" s="5" t="s">
        <v>248</v>
      </c>
      <c r="AU66" s="5" t="s">
        <v>248</v>
      </c>
      <c r="AV66" s="5" t="s">
        <v>1006</v>
      </c>
      <c r="AW66" s="165"/>
      <c r="AX66" s="165"/>
      <c r="AY66" s="171"/>
      <c r="AZ66" s="171"/>
      <c r="BA66" s="171"/>
      <c r="BB66" s="171"/>
      <c r="BC66" s="171"/>
      <c r="BD66" s="165"/>
      <c r="BE66" s="165"/>
      <c r="BF66" s="171"/>
      <c r="BG66" s="171"/>
      <c r="BH66" s="171"/>
      <c r="BI66" s="171"/>
      <c r="BJ66" s="171"/>
      <c r="BK66" s="165"/>
      <c r="BL66" s="165"/>
      <c r="BM66" s="171"/>
      <c r="BN66" s="171">
        <f t="shared" si="24"/>
        <v>21</v>
      </c>
      <c r="BO66" s="5" t="s">
        <v>248</v>
      </c>
      <c r="BP66" s="171"/>
      <c r="BQ66" s="171"/>
      <c r="BR66" s="171"/>
      <c r="BS66" s="165"/>
      <c r="BT66" s="165"/>
      <c r="BU66" s="171"/>
      <c r="BV66" s="171"/>
      <c r="BW66" s="171"/>
      <c r="BX66" s="171"/>
      <c r="BY66" s="5" t="s">
        <v>248</v>
      </c>
      <c r="BZ66" s="165"/>
      <c r="CA66" s="165"/>
      <c r="CB66" s="166"/>
      <c r="CC66" s="166"/>
      <c r="CD66" s="171"/>
      <c r="CE66" s="171"/>
      <c r="CF66" s="171"/>
      <c r="CG66" s="165"/>
      <c r="CH66" s="165"/>
      <c r="CI66" s="171"/>
      <c r="CJ66" s="171"/>
      <c r="CK66" s="171"/>
      <c r="CL66" s="171"/>
      <c r="CM66" s="171"/>
      <c r="CN66" s="171"/>
      <c r="CO66" s="165"/>
      <c r="CP66" s="171"/>
      <c r="CQ66" s="171"/>
      <c r="CR66" s="171"/>
      <c r="CS66" s="209"/>
      <c r="CT66" s="174">
        <f t="shared" si="13"/>
        <v>0</v>
      </c>
      <c r="CU66" s="14" t="s">
        <v>248</v>
      </c>
      <c r="CV66" s="165"/>
      <c r="CW66" s="165"/>
      <c r="CX66" s="171"/>
      <c r="CY66" s="171"/>
      <c r="CZ66" s="171"/>
      <c r="DA66" s="171"/>
      <c r="DB66" s="171"/>
      <c r="DC66" s="165"/>
      <c r="DD66" s="165"/>
      <c r="DE66" s="171"/>
      <c r="DF66" s="171"/>
      <c r="DG66" s="171"/>
      <c r="DH66" s="171"/>
      <c r="DI66" s="166" t="s">
        <v>248</v>
      </c>
      <c r="DJ66" s="165" t="s">
        <v>248</v>
      </c>
      <c r="DK66" s="165" t="s">
        <v>248</v>
      </c>
      <c r="DL66" s="166" t="s">
        <v>248</v>
      </c>
      <c r="DM66" s="171"/>
      <c r="DN66" s="171"/>
      <c r="DO66" s="171"/>
      <c r="DP66" s="171"/>
      <c r="DQ66" s="165"/>
      <c r="DR66" s="165"/>
      <c r="DS66" s="171"/>
      <c r="DT66" s="171"/>
      <c r="DU66" s="171"/>
      <c r="DV66" s="171"/>
      <c r="DW66" s="171"/>
      <c r="DX66" s="165"/>
      <c r="DY66" s="166"/>
      <c r="DZ66" s="171"/>
      <c r="EA66" s="171"/>
      <c r="EB66" s="171"/>
      <c r="EC66" s="171"/>
      <c r="ED66" s="171"/>
      <c r="EE66" s="165"/>
      <c r="EF66" s="165"/>
      <c r="EG66" s="171"/>
      <c r="EH66" s="171"/>
      <c r="EI66" s="171"/>
      <c r="EJ66" s="171"/>
      <c r="EK66" s="171"/>
      <c r="EL66" s="165"/>
      <c r="EM66" s="165"/>
      <c r="EN66" s="171"/>
      <c r="EO66" s="171"/>
      <c r="EP66" s="171"/>
      <c r="EQ66" s="171"/>
      <c r="ER66" s="171"/>
      <c r="ES66" s="165"/>
      <c r="ET66" s="165"/>
      <c r="EU66" s="171"/>
      <c r="EV66" s="171"/>
      <c r="EW66" s="171"/>
      <c r="EX66" s="171"/>
      <c r="EY66" s="171"/>
      <c r="EZ66" s="165"/>
      <c r="FA66" s="179"/>
      <c r="FB66" s="171"/>
      <c r="FC66" s="171"/>
      <c r="FD66" s="5"/>
      <c r="FE66" s="5"/>
      <c r="FF66" s="5"/>
      <c r="FG66" s="165"/>
      <c r="FH66" s="165"/>
      <c r="FI66" s="166"/>
      <c r="FJ66" s="171"/>
      <c r="FK66" s="171"/>
      <c r="FL66" s="171"/>
      <c r="FM66" s="171"/>
      <c r="FN66" s="165"/>
      <c r="FO66" s="165"/>
      <c r="FP66" s="171"/>
      <c r="FQ66" s="171"/>
      <c r="FR66" s="171"/>
      <c r="FS66" s="171"/>
      <c r="FT66" s="171"/>
      <c r="FU66" s="165"/>
      <c r="FV66" s="165"/>
      <c r="FW66" s="171"/>
      <c r="FX66" s="171"/>
      <c r="FY66" s="171"/>
      <c r="FZ66" s="171"/>
      <c r="GA66" s="171"/>
      <c r="GB66" s="165"/>
      <c r="GC66" s="165"/>
      <c r="GD66" s="171"/>
      <c r="GE66" s="171"/>
      <c r="GF66" s="171"/>
      <c r="GG66" s="171"/>
      <c r="GH66" s="171"/>
      <c r="GI66" s="165"/>
      <c r="GJ66" s="165"/>
      <c r="GK66" s="171"/>
      <c r="GL66" s="171"/>
      <c r="GM66" s="171"/>
      <c r="GN66" s="171"/>
      <c r="GO66" s="171"/>
      <c r="GP66" s="165"/>
      <c r="GQ66" s="165"/>
      <c r="GR66" s="171"/>
      <c r="GS66" s="171"/>
      <c r="GT66" s="171"/>
      <c r="GU66" s="171"/>
      <c r="GV66" s="171"/>
      <c r="GW66" s="165"/>
      <c r="GX66" s="165"/>
      <c r="GY66" s="171"/>
      <c r="GZ66" s="171"/>
      <c r="HA66" s="171"/>
      <c r="HB66" s="171"/>
      <c r="HC66" s="171"/>
      <c r="HD66" s="165"/>
      <c r="HE66" s="165"/>
      <c r="HF66" s="171"/>
      <c r="HG66" s="171"/>
      <c r="HH66" s="171"/>
      <c r="HI66" s="171"/>
      <c r="HJ66" s="171"/>
      <c r="HK66" s="165"/>
      <c r="HL66" s="165"/>
      <c r="HM66" s="171"/>
      <c r="HN66" s="171"/>
      <c r="HO66" s="5"/>
      <c r="HP66" s="171"/>
      <c r="HQ66" s="171"/>
      <c r="HR66" s="165"/>
      <c r="HS66" s="165"/>
      <c r="HT66" s="171"/>
      <c r="HU66" s="171"/>
      <c r="HV66" s="171"/>
      <c r="HW66" s="171"/>
      <c r="HX66" s="171"/>
      <c r="HY66" s="165"/>
      <c r="HZ66" s="165"/>
      <c r="IA66" s="171"/>
      <c r="IB66" s="171"/>
      <c r="IC66" s="171"/>
      <c r="ID66" s="171"/>
      <c r="IE66" s="171"/>
      <c r="IF66" s="166"/>
      <c r="IG66" s="165"/>
      <c r="IH66" s="5" t="s">
        <v>380</v>
      </c>
      <c r="II66" s="171"/>
      <c r="IJ66" s="171"/>
      <c r="IK66" s="171"/>
      <c r="IL66" s="171"/>
      <c r="IM66" s="165"/>
      <c r="IN66" s="165"/>
      <c r="IO66" s="171"/>
      <c r="IP66" s="171"/>
      <c r="IQ66" s="171"/>
      <c r="IR66" s="171"/>
      <c r="IS66" s="171"/>
      <c r="IT66" s="165"/>
      <c r="IU66" s="165"/>
      <c r="IV66" s="171"/>
      <c r="IW66" s="171"/>
      <c r="IX66" s="171"/>
      <c r="IY66" s="171"/>
      <c r="IZ66" s="171"/>
      <c r="JA66" s="165"/>
      <c r="JB66" s="165"/>
      <c r="JC66" s="171"/>
      <c r="JD66" s="171"/>
      <c r="JE66" s="171"/>
      <c r="JF66" s="171"/>
      <c r="JG66" s="171"/>
      <c r="JH66" s="165"/>
      <c r="JI66" s="165"/>
      <c r="JJ66" s="171"/>
      <c r="JK66" s="171"/>
      <c r="JL66" s="171"/>
      <c r="JM66" s="171"/>
      <c r="JN66" s="5"/>
      <c r="JO66" s="165"/>
      <c r="JP66" s="165"/>
      <c r="JQ66" s="5"/>
      <c r="JR66" s="5"/>
      <c r="JS66" s="5"/>
      <c r="JT66" s="5"/>
      <c r="JU66" s="5"/>
      <c r="JV66" s="165"/>
      <c r="JW66" s="165"/>
      <c r="JX66" s="5"/>
      <c r="JY66" s="5"/>
      <c r="JZ66" s="5"/>
      <c r="KA66" s="5"/>
      <c r="KB66" s="5" t="s">
        <v>380</v>
      </c>
      <c r="KC66" s="165"/>
      <c r="KD66" s="165"/>
      <c r="KE66" s="5"/>
      <c r="KF66" s="5"/>
      <c r="KG66" s="5"/>
      <c r="KH66" s="5"/>
      <c r="KI66" s="5"/>
      <c r="KJ66" s="142"/>
      <c r="KK66" s="165"/>
      <c r="KL66" s="5"/>
      <c r="KM66" s="5"/>
      <c r="KN66" s="5"/>
      <c r="KO66" s="5"/>
      <c r="KP66" s="5"/>
      <c r="KQ66" s="165"/>
      <c r="KR66" s="166"/>
      <c r="KS66" s="5"/>
      <c r="KT66" s="5"/>
      <c r="KU66" s="5"/>
      <c r="KV66" s="5"/>
      <c r="KW66" s="5"/>
      <c r="KX66" s="165"/>
      <c r="KY66" s="165"/>
      <c r="KZ66" s="166"/>
      <c r="LA66" s="166"/>
      <c r="LB66" s="5"/>
      <c r="LC66" s="5"/>
      <c r="LD66" s="5"/>
      <c r="LE66" s="165"/>
      <c r="LF66" s="165"/>
      <c r="LG66" s="5"/>
      <c r="LH66" s="5"/>
      <c r="LI66" s="5"/>
      <c r="LJ66" s="5"/>
      <c r="LK66" s="5"/>
      <c r="LL66" s="165"/>
      <c r="LM66" s="165"/>
      <c r="LN66" s="5"/>
      <c r="LO66" s="5"/>
      <c r="LP66" s="5"/>
      <c r="LQ66" s="5"/>
      <c r="LR66" s="5"/>
      <c r="LS66" s="165"/>
      <c r="LT66" s="165"/>
      <c r="LU66" s="5"/>
      <c r="LV66" s="5"/>
      <c r="LW66" s="5"/>
      <c r="LX66" s="5"/>
      <c r="LY66" s="5"/>
      <c r="LZ66" s="165"/>
      <c r="MA66" s="165"/>
      <c r="MB66" s="5"/>
      <c r="MC66" s="5"/>
      <c r="MD66" s="5"/>
      <c r="ME66" s="5"/>
      <c r="MF66" s="5"/>
      <c r="MG66" s="165"/>
      <c r="MH66" s="165"/>
      <c r="MI66" s="5"/>
      <c r="MJ66" s="5"/>
      <c r="MK66" s="5"/>
      <c r="ML66" s="5"/>
      <c r="MM66" s="5"/>
      <c r="MN66" s="165"/>
      <c r="MO66" s="165"/>
      <c r="MP66" s="5"/>
      <c r="MQ66" s="5"/>
      <c r="MR66" s="5"/>
      <c r="MS66" s="5"/>
      <c r="MT66" s="5"/>
      <c r="MU66" s="165"/>
      <c r="MV66" s="165"/>
      <c r="MW66" s="5"/>
      <c r="MX66" s="5"/>
      <c r="MY66" s="5"/>
      <c r="MZ66" s="5"/>
      <c r="NA66" s="5"/>
      <c r="NB66" s="165" t="s">
        <v>380</v>
      </c>
      <c r="NC66" s="166" t="s">
        <v>380</v>
      </c>
      <c r="ND66" s="166" t="s">
        <v>380</v>
      </c>
      <c r="NE66" s="239" t="s">
        <v>1049</v>
      </c>
      <c r="NF66" s="5"/>
      <c r="NG66" s="5"/>
      <c r="NH66" s="5"/>
      <c r="NI66" s="168" t="s">
        <v>380</v>
      </c>
      <c r="NJ66" s="165" t="s">
        <v>1010</v>
      </c>
      <c r="NK66" s="5"/>
      <c r="NL66" s="5"/>
      <c r="NM66" s="5"/>
      <c r="NN66" s="5"/>
      <c r="NO66" s="5"/>
      <c r="NP66" s="165"/>
      <c r="NQ66" s="165"/>
      <c r="NR66" s="5"/>
      <c r="NS66" s="5"/>
      <c r="NT66" s="5"/>
      <c r="NU66" s="5"/>
      <c r="NV66" s="5"/>
      <c r="NW66" s="165"/>
      <c r="NX66" s="165"/>
      <c r="NY66" s="5"/>
      <c r="NZ66" s="5"/>
      <c r="OA66" s="5"/>
      <c r="OB66" s="5"/>
      <c r="OC66" s="5"/>
      <c r="OD66" s="165"/>
      <c r="OE66" s="165"/>
      <c r="OF66" s="5"/>
      <c r="OG66" s="5"/>
      <c r="OH66" s="5"/>
      <c r="OI66" s="5"/>
      <c r="OJ66" s="5"/>
      <c r="OK66" s="165"/>
      <c r="OL66" s="165"/>
      <c r="OM66" s="5"/>
      <c r="ON66" s="5"/>
      <c r="OO66" s="5"/>
      <c r="OP66" s="5"/>
      <c r="OQ66" s="5"/>
      <c r="OR66" s="165"/>
      <c r="OS66" s="165"/>
      <c r="OT66" s="5"/>
      <c r="OU66" s="5"/>
      <c r="OV66" s="5"/>
      <c r="OW66" s="5"/>
      <c r="OX66" s="5"/>
      <c r="OY66" s="165"/>
      <c r="OZ66" s="165"/>
      <c r="PA66" s="5"/>
      <c r="PB66" s="5"/>
      <c r="PC66" s="5"/>
      <c r="PD66" s="5"/>
      <c r="PE66" s="5"/>
      <c r="PF66" s="165"/>
      <c r="PG66" s="165"/>
      <c r="PH66" s="5"/>
      <c r="PI66" s="5"/>
      <c r="PJ66" s="5"/>
      <c r="PK66" s="5"/>
      <c r="PL66" s="5"/>
      <c r="PM66" s="165"/>
      <c r="PN66" s="165"/>
      <c r="PO66" s="5"/>
      <c r="PP66" s="5"/>
    </row>
    <row r="67" spans="1:432">
      <c r="A67" s="294" t="s">
        <v>491</v>
      </c>
      <c r="B67" s="184">
        <v>31</v>
      </c>
      <c r="C67" s="170">
        <f t="shared" si="12"/>
        <v>4</v>
      </c>
      <c r="D67" s="280">
        <v>6</v>
      </c>
      <c r="E67" s="170">
        <f t="shared" si="22"/>
        <v>13</v>
      </c>
      <c r="F67" s="161">
        <f t="shared" si="23"/>
        <v>12</v>
      </c>
      <c r="G67" s="164"/>
      <c r="H67" s="165"/>
      <c r="I67" s="171"/>
      <c r="J67" s="171"/>
      <c r="K67" s="171"/>
      <c r="L67" s="171"/>
      <c r="M67" s="171"/>
      <c r="N67" s="165"/>
      <c r="O67" s="165"/>
      <c r="P67" s="171"/>
      <c r="Q67" s="171"/>
      <c r="R67" s="171"/>
      <c r="S67" s="171"/>
      <c r="T67" s="171"/>
      <c r="U67" s="165"/>
      <c r="V67" s="165"/>
      <c r="W67" s="171"/>
      <c r="X67" s="171"/>
      <c r="Y67" s="171"/>
      <c r="Z67" s="171"/>
      <c r="AA67" s="171"/>
      <c r="AB67" s="165"/>
      <c r="AC67" s="165"/>
      <c r="AD67" s="5" t="s">
        <v>380</v>
      </c>
      <c r="AE67" s="171"/>
      <c r="AF67" s="171"/>
      <c r="AG67" s="171"/>
      <c r="AH67" s="171"/>
      <c r="AI67" s="165"/>
      <c r="AJ67" s="165"/>
      <c r="AK67" s="171"/>
      <c r="AL67" s="171"/>
      <c r="AM67" s="171"/>
      <c r="AN67" s="171"/>
      <c r="AO67" s="171"/>
      <c r="AP67" s="165"/>
      <c r="AQ67" s="165"/>
      <c r="AR67" s="171"/>
      <c r="AS67" s="171"/>
      <c r="AT67" s="171"/>
      <c r="AU67" s="5" t="s">
        <v>380</v>
      </c>
      <c r="AV67" s="171"/>
      <c r="AW67" s="165"/>
      <c r="AX67" s="165"/>
      <c r="AY67" s="171"/>
      <c r="AZ67" s="171"/>
      <c r="BA67" s="171"/>
      <c r="BB67" s="171"/>
      <c r="BC67" s="171"/>
      <c r="BD67" s="165"/>
      <c r="BE67" s="165"/>
      <c r="BF67" s="171"/>
      <c r="BG67" s="171"/>
      <c r="BH67" s="171"/>
      <c r="BI67" s="171"/>
      <c r="BJ67" s="5" t="s">
        <v>380</v>
      </c>
      <c r="BK67" s="165"/>
      <c r="BL67" s="165"/>
      <c r="BM67" s="171"/>
      <c r="BN67" s="171">
        <f t="shared" si="24"/>
        <v>3</v>
      </c>
      <c r="BO67" s="171"/>
      <c r="BP67" s="171"/>
      <c r="BQ67" s="171"/>
      <c r="BR67" s="171"/>
      <c r="BS67" s="165"/>
      <c r="BT67" s="165"/>
      <c r="BU67" s="171"/>
      <c r="BV67" s="171"/>
      <c r="BW67" s="171"/>
      <c r="BX67" s="171"/>
      <c r="BY67" s="171"/>
      <c r="BZ67" s="165"/>
      <c r="CA67" s="165"/>
      <c r="CB67" s="166"/>
      <c r="CC67" s="166"/>
      <c r="CD67" s="171"/>
      <c r="CE67" s="171"/>
      <c r="CF67" s="171"/>
      <c r="CG67" s="165"/>
      <c r="CH67" s="165"/>
      <c r="CI67" s="174" t="s">
        <v>383</v>
      </c>
      <c r="CJ67" s="171"/>
      <c r="CK67" s="171"/>
      <c r="CL67" s="171"/>
      <c r="CM67" s="171"/>
      <c r="CN67" s="171"/>
      <c r="CO67" s="165"/>
      <c r="CP67" s="171"/>
      <c r="CQ67" s="171"/>
      <c r="CR67" s="171"/>
      <c r="CS67" s="209"/>
      <c r="CT67" s="174">
        <f t="shared" si="13"/>
        <v>1</v>
      </c>
      <c r="CU67" s="233"/>
      <c r="CV67" s="165"/>
      <c r="CW67" s="165"/>
      <c r="CX67" s="171"/>
      <c r="CY67" s="171"/>
      <c r="CZ67" s="171"/>
      <c r="DA67" s="171"/>
      <c r="DB67" s="171"/>
      <c r="DC67" s="165"/>
      <c r="DD67" s="165"/>
      <c r="DE67" s="171"/>
      <c r="DF67" s="171"/>
      <c r="DG67" s="171"/>
      <c r="DH67" s="171"/>
      <c r="DI67" s="166" t="s">
        <v>248</v>
      </c>
      <c r="DJ67" s="165" t="s">
        <v>248</v>
      </c>
      <c r="DK67" s="165" t="s">
        <v>248</v>
      </c>
      <c r="DL67" s="166" t="s">
        <v>248</v>
      </c>
      <c r="DM67" s="171"/>
      <c r="DN67" s="171"/>
      <c r="DO67" s="171"/>
      <c r="DP67" s="171"/>
      <c r="DQ67" s="165"/>
      <c r="DR67" s="165"/>
      <c r="DS67" s="171"/>
      <c r="DT67" s="171"/>
      <c r="DU67" s="171"/>
      <c r="DV67" s="171"/>
      <c r="DW67" s="171"/>
      <c r="DX67" s="165"/>
      <c r="DY67" s="166"/>
      <c r="DZ67" s="171"/>
      <c r="EA67" s="171"/>
      <c r="EB67" s="171"/>
      <c r="EC67" s="171"/>
      <c r="ED67" s="171"/>
      <c r="EE67" s="165"/>
      <c r="EF67" s="165"/>
      <c r="EG67" s="171"/>
      <c r="EH67" s="171"/>
      <c r="EI67" s="171"/>
      <c r="EJ67" s="171"/>
      <c r="EK67" s="171"/>
      <c r="EL67" s="165"/>
      <c r="EM67" s="165"/>
      <c r="EN67" s="171"/>
      <c r="EO67" s="171"/>
      <c r="EP67" s="171"/>
      <c r="EQ67" s="171"/>
      <c r="ER67" s="171"/>
      <c r="ES67" s="165"/>
      <c r="ET67" s="165"/>
      <c r="EU67" s="171"/>
      <c r="EV67" s="171"/>
      <c r="EW67" s="171"/>
      <c r="EX67" s="171"/>
      <c r="EY67" s="171"/>
      <c r="EZ67" s="165"/>
      <c r="FA67" s="179"/>
      <c r="FB67" s="171"/>
      <c r="FC67" s="171"/>
      <c r="FD67" s="5"/>
      <c r="FE67" s="5"/>
      <c r="FF67" s="5"/>
      <c r="FG67" s="165"/>
      <c r="FH67" s="165"/>
      <c r="FI67" s="166"/>
      <c r="FJ67" s="171"/>
      <c r="FK67" s="171"/>
      <c r="FL67" s="171"/>
      <c r="FM67" s="171"/>
      <c r="FN67" s="165"/>
      <c r="FO67" s="165"/>
      <c r="FP67" s="5" t="s">
        <v>383</v>
      </c>
      <c r="FQ67" s="171"/>
      <c r="FR67" s="171"/>
      <c r="FS67" s="171"/>
      <c r="FT67" s="171"/>
      <c r="FU67" s="165"/>
      <c r="FV67" s="165"/>
      <c r="FW67" s="171"/>
      <c r="FX67" s="171"/>
      <c r="FY67" s="171"/>
      <c r="FZ67" s="171"/>
      <c r="GA67" s="171"/>
      <c r="GB67" s="165"/>
      <c r="GC67" s="165"/>
      <c r="GD67" s="171"/>
      <c r="GE67" s="171"/>
      <c r="GF67" s="171"/>
      <c r="GG67" s="171"/>
      <c r="GH67" s="171"/>
      <c r="GI67" s="165"/>
      <c r="GJ67" s="165"/>
      <c r="GK67" s="5" t="s">
        <v>383</v>
      </c>
      <c r="GL67" s="171"/>
      <c r="GM67" s="171"/>
      <c r="GN67" s="171"/>
      <c r="GO67" s="171"/>
      <c r="GP67" s="165"/>
      <c r="GQ67" s="165"/>
      <c r="GR67" s="171"/>
      <c r="GS67" s="171"/>
      <c r="GT67" s="171"/>
      <c r="GU67" s="171"/>
      <c r="GV67" s="171"/>
      <c r="GW67" s="165"/>
      <c r="GX67" s="165"/>
      <c r="GY67" s="171"/>
      <c r="GZ67" s="171"/>
      <c r="HA67" s="171"/>
      <c r="HB67" s="171"/>
      <c r="HC67" s="171"/>
      <c r="HD67" s="165"/>
      <c r="HE67" s="165"/>
      <c r="HF67" s="171"/>
      <c r="HG67" s="171"/>
      <c r="HH67" s="171"/>
      <c r="HI67" s="171"/>
      <c r="HJ67" s="171"/>
      <c r="HK67" s="165"/>
      <c r="HL67" s="165"/>
      <c r="HM67" s="171"/>
      <c r="HN67" s="171"/>
      <c r="HO67" s="5"/>
      <c r="HP67" s="171"/>
      <c r="HQ67" s="171"/>
      <c r="HR67" s="165"/>
      <c r="HS67" s="165"/>
      <c r="HT67" s="171"/>
      <c r="HU67" s="171"/>
      <c r="HV67" s="171"/>
      <c r="HW67" s="171"/>
      <c r="HX67" s="171"/>
      <c r="HY67" s="165"/>
      <c r="HZ67" s="165"/>
      <c r="IA67" s="171"/>
      <c r="IB67" s="171"/>
      <c r="IC67" s="171"/>
      <c r="ID67" s="171"/>
      <c r="IE67" s="171"/>
      <c r="IF67" s="166"/>
      <c r="IG67" s="165"/>
      <c r="IH67" s="171"/>
      <c r="II67" s="171"/>
      <c r="IJ67" s="171"/>
      <c r="IK67" s="171"/>
      <c r="IL67" s="171"/>
      <c r="IM67" s="165"/>
      <c r="IN67" s="165"/>
      <c r="IO67" s="171"/>
      <c r="IP67" s="171"/>
      <c r="IQ67" s="171"/>
      <c r="IR67" s="171"/>
      <c r="IS67" s="171"/>
      <c r="IT67" s="165"/>
      <c r="IU67" s="165"/>
      <c r="IV67" s="171"/>
      <c r="IW67" s="171"/>
      <c r="IX67" s="171"/>
      <c r="IY67" s="171"/>
      <c r="IZ67" s="171"/>
      <c r="JA67" s="165"/>
      <c r="JB67" s="165"/>
      <c r="JC67" s="171"/>
      <c r="JD67" s="171"/>
      <c r="JE67" s="171"/>
      <c r="JF67" s="171"/>
      <c r="JG67" s="171"/>
      <c r="JH67" s="165"/>
      <c r="JI67" s="165"/>
      <c r="JJ67" s="171"/>
      <c r="JK67" s="171"/>
      <c r="JL67" s="171"/>
      <c r="JM67" s="171"/>
      <c r="JN67" s="5"/>
      <c r="JO67" s="165"/>
      <c r="JP67" s="165"/>
      <c r="JQ67" s="5"/>
      <c r="JR67" s="5"/>
      <c r="JS67" s="5"/>
      <c r="JT67" s="5"/>
      <c r="JU67" s="5"/>
      <c r="JV67" s="165"/>
      <c r="JW67" s="165"/>
      <c r="JX67" s="5"/>
      <c r="JY67" s="5"/>
      <c r="JZ67" s="5"/>
      <c r="KA67" s="5"/>
      <c r="KB67" s="5"/>
      <c r="KC67" s="165"/>
      <c r="KD67" s="165"/>
      <c r="KE67" s="5"/>
      <c r="KF67" s="5"/>
      <c r="KG67" s="5"/>
      <c r="KH67" s="5"/>
      <c r="KI67" s="5"/>
      <c r="KJ67" s="142"/>
      <c r="KK67" s="165"/>
      <c r="KL67" s="5"/>
      <c r="KM67" s="5"/>
      <c r="KN67" s="5"/>
      <c r="KO67" s="5"/>
      <c r="KP67" s="5"/>
      <c r="KQ67" s="165"/>
      <c r="KR67" s="166"/>
      <c r="KS67" s="5"/>
      <c r="KT67" s="5"/>
      <c r="KU67" s="5"/>
      <c r="KV67" s="5"/>
      <c r="KW67" s="5"/>
      <c r="KX67" s="165"/>
      <c r="KY67" s="165"/>
      <c r="KZ67" s="166"/>
      <c r="LA67" s="166"/>
      <c r="LB67" s="5"/>
      <c r="LC67" s="5"/>
      <c r="LD67" s="5"/>
      <c r="LE67" s="165"/>
      <c r="LF67" s="165"/>
      <c r="LG67" s="5"/>
      <c r="LH67" s="5"/>
      <c r="LI67" s="5"/>
      <c r="LJ67" s="5"/>
      <c r="LK67" s="5"/>
      <c r="LL67" s="165"/>
      <c r="LM67" s="165"/>
      <c r="LN67" s="5"/>
      <c r="LO67" s="5"/>
      <c r="LP67" s="5"/>
      <c r="LQ67" s="5"/>
      <c r="LR67" s="5"/>
      <c r="LS67" s="165"/>
      <c r="LT67" s="165"/>
      <c r="LU67" s="5"/>
      <c r="LV67" s="5"/>
      <c r="LW67" s="5"/>
      <c r="LX67" s="5"/>
      <c r="LY67" s="5"/>
      <c r="LZ67" s="165"/>
      <c r="MA67" s="165"/>
      <c r="MB67" s="5"/>
      <c r="MC67" s="5"/>
      <c r="MD67" s="5"/>
      <c r="ME67" s="5"/>
      <c r="MF67" s="5"/>
      <c r="MG67" s="165"/>
      <c r="MH67" s="165"/>
      <c r="MI67" s="5"/>
      <c r="MJ67" s="5"/>
      <c r="MK67" s="5"/>
      <c r="ML67" s="5"/>
      <c r="MM67" s="5"/>
      <c r="MN67" s="165"/>
      <c r="MO67" s="165"/>
      <c r="MP67" s="5"/>
      <c r="MQ67" s="5"/>
      <c r="MR67" s="5"/>
      <c r="MS67" s="5"/>
      <c r="MT67" s="5"/>
      <c r="MU67" s="165"/>
      <c r="MV67" s="165"/>
      <c r="MW67" s="5" t="s">
        <v>380</v>
      </c>
      <c r="MX67" s="5" t="s">
        <v>380</v>
      </c>
      <c r="MY67" s="5" t="s">
        <v>380</v>
      </c>
      <c r="MZ67" s="5" t="s">
        <v>380</v>
      </c>
      <c r="NA67" s="5" t="s">
        <v>380</v>
      </c>
      <c r="NB67" s="165" t="s">
        <v>380</v>
      </c>
      <c r="NC67" s="166" t="s">
        <v>380</v>
      </c>
      <c r="ND67" s="166" t="s">
        <v>380</v>
      </c>
      <c r="NE67" s="5" t="s">
        <v>380</v>
      </c>
      <c r="NF67" s="5" t="s">
        <v>380</v>
      </c>
      <c r="NG67" s="5" t="s">
        <v>380</v>
      </c>
      <c r="NH67" s="5" t="s">
        <v>380</v>
      </c>
      <c r="NI67" s="168" t="s">
        <v>380</v>
      </c>
      <c r="NJ67" s="165" t="s">
        <v>380</v>
      </c>
      <c r="NK67" s="5" t="s">
        <v>380</v>
      </c>
      <c r="NL67" s="5" t="s">
        <v>1050</v>
      </c>
      <c r="NM67" s="5"/>
      <c r="NN67" s="5"/>
      <c r="NO67" s="5"/>
      <c r="NP67" s="165"/>
      <c r="NQ67" s="165"/>
      <c r="NR67" s="5"/>
      <c r="NS67" s="5"/>
      <c r="NT67" s="5"/>
      <c r="NU67" s="5"/>
      <c r="NV67" s="5"/>
      <c r="NW67" s="165"/>
      <c r="NX67" s="165"/>
      <c r="NY67" s="5"/>
      <c r="NZ67" s="5"/>
      <c r="OA67" s="5"/>
      <c r="OB67" s="5"/>
      <c r="OC67" s="5"/>
      <c r="OD67" s="165"/>
      <c r="OE67" s="165"/>
      <c r="OF67" s="5"/>
      <c r="OG67" s="5"/>
      <c r="OH67" s="5"/>
      <c r="OI67" s="5"/>
      <c r="OJ67" s="5"/>
      <c r="OK67" s="165"/>
      <c r="OL67" s="165"/>
      <c r="OM67" s="5"/>
      <c r="ON67" s="5"/>
      <c r="OO67" s="5"/>
      <c r="OP67" s="5"/>
      <c r="OQ67" s="5"/>
      <c r="OR67" s="165"/>
      <c r="OS67" s="165"/>
      <c r="OT67" s="5"/>
      <c r="OU67" s="5"/>
      <c r="OV67" s="5"/>
      <c r="OW67" s="5"/>
      <c r="OX67" s="5"/>
      <c r="OY67" s="165"/>
      <c r="OZ67" s="165"/>
      <c r="PA67" s="5"/>
      <c r="PB67" s="5"/>
      <c r="PC67" s="5"/>
      <c r="PD67" s="5"/>
      <c r="PE67" s="5"/>
      <c r="PF67" s="165"/>
      <c r="PG67" s="165"/>
      <c r="PH67" s="5"/>
      <c r="PI67" s="5"/>
      <c r="PJ67" s="5"/>
      <c r="PK67" s="5"/>
      <c r="PL67" s="5"/>
      <c r="PM67" s="165"/>
      <c r="PN67" s="165"/>
      <c r="PO67" s="5"/>
      <c r="PP67" s="5"/>
    </row>
    <row r="68" spans="1:432">
      <c r="A68" s="294" t="s">
        <v>493</v>
      </c>
      <c r="B68" s="184">
        <v>25</v>
      </c>
      <c r="C68" s="170">
        <f t="shared" ref="C68:C126" si="25">COUNTIF(F68:DX68,"x")</f>
        <v>6</v>
      </c>
      <c r="D68" s="280">
        <v>6</v>
      </c>
      <c r="E68" s="170">
        <f t="shared" si="22"/>
        <v>3</v>
      </c>
      <c r="F68" s="161">
        <f t="shared" si="23"/>
        <v>16</v>
      </c>
      <c r="G68" s="164"/>
      <c r="H68" s="165"/>
      <c r="I68" s="5" t="s">
        <v>380</v>
      </c>
      <c r="J68" s="171"/>
      <c r="K68" s="171"/>
      <c r="L68" s="171"/>
      <c r="M68" s="171"/>
      <c r="N68" s="165"/>
      <c r="O68" s="165"/>
      <c r="P68" s="171"/>
      <c r="Q68" s="171"/>
      <c r="R68" s="171"/>
      <c r="S68" s="171"/>
      <c r="T68" s="171"/>
      <c r="U68" s="165"/>
      <c r="V68" s="165"/>
      <c r="W68" s="171"/>
      <c r="X68" s="171"/>
      <c r="Y68" s="171"/>
      <c r="Z68" s="171"/>
      <c r="AA68" s="171"/>
      <c r="AB68" s="165"/>
      <c r="AC68" s="165"/>
      <c r="AD68" s="171"/>
      <c r="AE68" s="171"/>
      <c r="AF68" s="171"/>
      <c r="AG68" s="171"/>
      <c r="AH68" s="171"/>
      <c r="AI68" s="165"/>
      <c r="AJ68" s="165"/>
      <c r="AK68" s="171"/>
      <c r="AL68" s="171"/>
      <c r="AM68" s="171"/>
      <c r="AN68" s="171"/>
      <c r="AO68" s="5" t="s">
        <v>380</v>
      </c>
      <c r="AP68" s="165"/>
      <c r="AQ68" s="165"/>
      <c r="AR68" s="171"/>
      <c r="AS68" s="171"/>
      <c r="AT68" s="5" t="s">
        <v>380</v>
      </c>
      <c r="AU68" s="171"/>
      <c r="AV68" s="171"/>
      <c r="AW68" s="165"/>
      <c r="AX68" s="165"/>
      <c r="AY68" s="171"/>
      <c r="AZ68" s="5" t="s">
        <v>380</v>
      </c>
      <c r="BA68" s="171"/>
      <c r="BB68" s="171"/>
      <c r="BC68" s="171"/>
      <c r="BD68" s="165"/>
      <c r="BE68" s="165"/>
      <c r="BF68" s="171"/>
      <c r="BG68" s="171"/>
      <c r="BH68" s="171"/>
      <c r="BI68" s="171"/>
      <c r="BJ68" s="171"/>
      <c r="BK68" s="165"/>
      <c r="BL68" s="165"/>
      <c r="BM68" s="171"/>
      <c r="BN68" s="171">
        <f t="shared" si="24"/>
        <v>4</v>
      </c>
      <c r="BO68" s="171"/>
      <c r="BP68" s="171"/>
      <c r="BQ68" s="171"/>
      <c r="BR68" s="171"/>
      <c r="BS68" s="165"/>
      <c r="BT68" s="165"/>
      <c r="BU68" s="171"/>
      <c r="BV68" s="171"/>
      <c r="BW68" s="171"/>
      <c r="BX68" s="171"/>
      <c r="BY68" s="171"/>
      <c r="BZ68" s="165"/>
      <c r="CA68" s="165"/>
      <c r="CB68" s="166" t="s">
        <v>248</v>
      </c>
      <c r="CC68" s="166"/>
      <c r="CD68" s="171"/>
      <c r="CE68" s="171"/>
      <c r="CF68" s="171"/>
      <c r="CG68" s="165"/>
      <c r="CH68" s="165"/>
      <c r="CI68" s="171"/>
      <c r="CJ68" s="171"/>
      <c r="CK68" s="171"/>
      <c r="CL68" s="171"/>
      <c r="CM68" s="171"/>
      <c r="CN68" s="171"/>
      <c r="CO68" s="165"/>
      <c r="CP68" s="171"/>
      <c r="CQ68" s="171"/>
      <c r="CR68" s="171"/>
      <c r="CS68" s="209"/>
      <c r="CT68" s="174">
        <f t="shared" ref="CT68:CT125" si="26">COUNTIF(BO68:CS68,"X")</f>
        <v>0</v>
      </c>
      <c r="CU68" s="233"/>
      <c r="CV68" s="165"/>
      <c r="CW68" s="165"/>
      <c r="CX68" s="171"/>
      <c r="CY68" s="171"/>
      <c r="CZ68" s="171"/>
      <c r="DA68" s="171"/>
      <c r="DB68" s="171"/>
      <c r="DC68" s="165"/>
      <c r="DD68" s="165"/>
      <c r="DE68" s="171"/>
      <c r="DF68" s="171"/>
      <c r="DG68" s="5" t="s">
        <v>383</v>
      </c>
      <c r="DH68" s="5" t="s">
        <v>383</v>
      </c>
      <c r="DI68" s="166" t="s">
        <v>248</v>
      </c>
      <c r="DJ68" s="165" t="s">
        <v>248</v>
      </c>
      <c r="DK68" s="165" t="s">
        <v>248</v>
      </c>
      <c r="DL68" s="166" t="s">
        <v>248</v>
      </c>
      <c r="DM68" s="171"/>
      <c r="DN68" s="171"/>
      <c r="DO68" s="171"/>
      <c r="DP68" s="171"/>
      <c r="DQ68" s="165"/>
      <c r="DR68" s="165"/>
      <c r="DS68" s="171"/>
      <c r="DT68" s="171"/>
      <c r="DU68" s="171"/>
      <c r="DV68" s="171"/>
      <c r="DW68" s="171"/>
      <c r="DX68" s="165"/>
      <c r="DY68" s="166"/>
      <c r="DZ68" s="171"/>
      <c r="EA68" s="171"/>
      <c r="EB68" s="171"/>
      <c r="EC68" s="171"/>
      <c r="ED68" s="171"/>
      <c r="EE68" s="165"/>
      <c r="EF68" s="165"/>
      <c r="EG68" s="171"/>
      <c r="EH68" s="171"/>
      <c r="EI68" s="171"/>
      <c r="EJ68" s="171"/>
      <c r="EK68" s="171"/>
      <c r="EL68" s="165"/>
      <c r="EM68" s="165"/>
      <c r="EN68" s="171"/>
      <c r="EO68" s="171"/>
      <c r="EP68" s="171"/>
      <c r="EQ68" s="171"/>
      <c r="ER68" s="171"/>
      <c r="ES68" s="165"/>
      <c r="ET68" s="165"/>
      <c r="EU68" s="171"/>
      <c r="EV68" s="171"/>
      <c r="EW68" s="171"/>
      <c r="EX68" s="171"/>
      <c r="EY68" s="171"/>
      <c r="EZ68" s="165"/>
      <c r="FA68" s="179"/>
      <c r="FB68" s="171"/>
      <c r="FC68" s="171"/>
      <c r="FD68" s="5"/>
      <c r="FE68" s="5"/>
      <c r="FF68" s="5"/>
      <c r="FG68" s="165"/>
      <c r="FH68" s="165"/>
      <c r="FI68" s="166"/>
      <c r="FJ68" s="171"/>
      <c r="FK68" s="171"/>
      <c r="FL68" s="171"/>
      <c r="FM68" s="171"/>
      <c r="FN68" s="165"/>
      <c r="FO68" s="165"/>
      <c r="FP68" s="171"/>
      <c r="FQ68" s="171"/>
      <c r="FR68" s="171"/>
      <c r="FS68" s="171"/>
      <c r="FT68" s="171"/>
      <c r="FU68" s="165"/>
      <c r="FV68" s="165"/>
      <c r="FW68" s="171"/>
      <c r="FX68" s="171"/>
      <c r="FY68" s="171"/>
      <c r="FZ68" s="171"/>
      <c r="GA68" s="171"/>
      <c r="GB68" s="165"/>
      <c r="GC68" s="165"/>
      <c r="GD68" s="5"/>
      <c r="GE68" s="171"/>
      <c r="GF68" s="171"/>
      <c r="GG68" s="171"/>
      <c r="GH68" s="171"/>
      <c r="GI68" s="165"/>
      <c r="GJ68" s="165"/>
      <c r="GK68" s="171"/>
      <c r="GL68" s="171"/>
      <c r="GM68" s="171"/>
      <c r="GN68" s="171"/>
      <c r="GO68" s="171"/>
      <c r="GP68" s="165"/>
      <c r="GQ68" s="165"/>
      <c r="GR68" s="171"/>
      <c r="GS68" s="171"/>
      <c r="GT68" s="171"/>
      <c r="GU68" s="171"/>
      <c r="GV68" s="171"/>
      <c r="GW68" s="165"/>
      <c r="GX68" s="165"/>
      <c r="GY68" s="171"/>
      <c r="GZ68" s="171"/>
      <c r="HA68" s="171"/>
      <c r="HB68" s="171"/>
      <c r="HC68" s="171"/>
      <c r="HD68" s="165"/>
      <c r="HE68" s="165"/>
      <c r="HF68" s="171"/>
      <c r="HG68" s="171"/>
      <c r="HH68" s="171"/>
      <c r="HI68" s="171"/>
      <c r="HJ68" s="171"/>
      <c r="HK68" s="165"/>
      <c r="HL68" s="165"/>
      <c r="HM68" s="171"/>
      <c r="HN68" s="171"/>
      <c r="HO68" s="5"/>
      <c r="HP68" s="171"/>
      <c r="HQ68" s="171"/>
      <c r="HR68" s="165"/>
      <c r="HS68" s="165"/>
      <c r="HT68" s="171"/>
      <c r="HU68" s="171"/>
      <c r="HV68" s="171"/>
      <c r="HW68" s="171"/>
      <c r="HX68" s="171"/>
      <c r="HY68" s="165"/>
      <c r="HZ68" s="165"/>
      <c r="IA68" s="171"/>
      <c r="IB68" s="171"/>
      <c r="IC68" s="171"/>
      <c r="ID68" s="171"/>
      <c r="IE68" s="171"/>
      <c r="IF68" s="166"/>
      <c r="IG68" s="165"/>
      <c r="IH68" s="171"/>
      <c r="II68" s="171"/>
      <c r="IJ68" s="171"/>
      <c r="IK68" s="171"/>
      <c r="IL68" s="171"/>
      <c r="IM68" s="165"/>
      <c r="IN68" s="165"/>
      <c r="IO68" s="171"/>
      <c r="IP68" s="171"/>
      <c r="IQ68" s="171"/>
      <c r="IR68" s="171"/>
      <c r="IS68" s="171"/>
      <c r="IT68" s="165"/>
      <c r="IU68" s="165"/>
      <c r="IV68" s="171"/>
      <c r="IW68" s="171"/>
      <c r="IX68" s="171"/>
      <c r="IY68" s="171"/>
      <c r="IZ68" s="171"/>
      <c r="JA68" s="165"/>
      <c r="JB68" s="165"/>
      <c r="JC68" s="171"/>
      <c r="JD68" s="171"/>
      <c r="JE68" s="171"/>
      <c r="JF68" s="171"/>
      <c r="JG68" s="171"/>
      <c r="JH68" s="165"/>
      <c r="JI68" s="165"/>
      <c r="JJ68" s="171"/>
      <c r="JK68" s="171"/>
      <c r="JL68" s="171"/>
      <c r="JM68" s="171"/>
      <c r="JN68" s="5"/>
      <c r="JO68" s="165"/>
      <c r="JP68" s="165"/>
      <c r="JQ68" s="5"/>
      <c r="JR68" s="5"/>
      <c r="JS68" s="5"/>
      <c r="JT68" s="5"/>
      <c r="JU68" s="5"/>
      <c r="JV68" s="165"/>
      <c r="JW68" s="165"/>
      <c r="JX68" s="5"/>
      <c r="JY68" s="5"/>
      <c r="JZ68" s="5"/>
      <c r="KA68" s="5"/>
      <c r="KB68" s="5"/>
      <c r="KC68" s="165"/>
      <c r="KD68" s="165"/>
      <c r="KE68" s="5"/>
      <c r="KF68" s="5"/>
      <c r="KG68" s="5"/>
      <c r="KH68" s="5"/>
      <c r="KI68" s="5"/>
      <c r="KJ68" s="142"/>
      <c r="KK68" s="165"/>
      <c r="KL68" s="5"/>
      <c r="KM68" s="5" t="s">
        <v>985</v>
      </c>
      <c r="KN68" s="5"/>
      <c r="KO68" s="5"/>
      <c r="KP68" s="5"/>
      <c r="KQ68" s="165"/>
      <c r="KR68" s="166"/>
      <c r="KS68" s="5"/>
      <c r="KT68" s="5"/>
      <c r="KU68" s="5"/>
      <c r="KV68" s="5"/>
      <c r="KW68" s="5"/>
      <c r="KX68" s="165"/>
      <c r="KY68" s="165"/>
      <c r="KZ68" s="166"/>
      <c r="LA68" s="166"/>
      <c r="LB68" s="5"/>
      <c r="LC68" s="5"/>
      <c r="LD68" s="5"/>
      <c r="LE68" s="165"/>
      <c r="LF68" s="165"/>
      <c r="LG68" s="5"/>
      <c r="LH68" s="5"/>
      <c r="LI68" s="5"/>
      <c r="LJ68" s="5"/>
      <c r="LK68" s="5"/>
      <c r="LL68" s="165"/>
      <c r="LM68" s="165"/>
      <c r="LN68" s="5"/>
      <c r="LO68" s="5"/>
      <c r="LP68" s="5"/>
      <c r="LQ68" s="5"/>
      <c r="LR68" s="5"/>
      <c r="LS68" s="165"/>
      <c r="LT68" s="165"/>
      <c r="LU68" s="5"/>
      <c r="LV68" s="5"/>
      <c r="LW68" s="5"/>
      <c r="LX68" s="5"/>
      <c r="LY68" s="5"/>
      <c r="LZ68" s="165"/>
      <c r="MA68" s="165"/>
      <c r="MB68" s="5"/>
      <c r="MC68" s="5"/>
      <c r="MD68" s="5"/>
      <c r="ME68" s="5"/>
      <c r="MF68" s="5"/>
      <c r="MG68" s="165"/>
      <c r="MH68" s="165"/>
      <c r="MI68" s="5"/>
      <c r="MJ68" s="5"/>
      <c r="MK68" s="5"/>
      <c r="ML68" s="5"/>
      <c r="MM68" s="5"/>
      <c r="MN68" s="165"/>
      <c r="MO68" s="165"/>
      <c r="MP68" s="5"/>
      <c r="MQ68" s="5"/>
      <c r="MR68" s="5"/>
      <c r="MS68" s="5"/>
      <c r="MT68" s="5"/>
      <c r="MU68" s="165"/>
      <c r="MV68" s="165"/>
      <c r="MW68" s="5"/>
      <c r="MX68" s="5"/>
      <c r="MY68" s="5"/>
      <c r="MZ68" s="5"/>
      <c r="NA68" s="5"/>
      <c r="NB68" s="165" t="s">
        <v>380</v>
      </c>
      <c r="NC68" s="166" t="s">
        <v>380</v>
      </c>
      <c r="ND68" s="166" t="s">
        <v>380</v>
      </c>
      <c r="NE68" s="5"/>
      <c r="NF68" s="5" t="s">
        <v>1051</v>
      </c>
      <c r="NG68" s="5"/>
      <c r="NH68" s="5"/>
      <c r="NI68" s="168" t="s">
        <v>991</v>
      </c>
      <c r="NJ68" s="165" t="s">
        <v>380</v>
      </c>
      <c r="NK68" s="5" t="s">
        <v>984</v>
      </c>
      <c r="NL68" s="5"/>
      <c r="NM68" s="5"/>
      <c r="NN68" s="5"/>
      <c r="NO68" s="5"/>
      <c r="NP68" s="165"/>
      <c r="NQ68" s="165"/>
      <c r="NR68" s="5"/>
      <c r="NS68" s="5"/>
      <c r="NT68" s="5"/>
      <c r="NU68" s="5"/>
      <c r="NV68" s="5"/>
      <c r="NW68" s="165"/>
      <c r="NX68" s="165"/>
      <c r="NY68" s="5"/>
      <c r="NZ68" s="5"/>
      <c r="OA68" s="5"/>
      <c r="OB68" s="5"/>
      <c r="OC68" s="5"/>
      <c r="OD68" s="165"/>
      <c r="OE68" s="165"/>
      <c r="OF68" s="5"/>
      <c r="OG68" s="5"/>
      <c r="OH68" s="5"/>
      <c r="OI68" s="5"/>
      <c r="OJ68" s="5"/>
      <c r="OK68" s="165"/>
      <c r="OL68" s="165"/>
      <c r="OM68" s="5"/>
      <c r="ON68" s="5"/>
      <c r="OO68" s="5"/>
      <c r="OP68" s="5"/>
      <c r="OQ68" s="5"/>
      <c r="OR68" s="165"/>
      <c r="OS68" s="165"/>
      <c r="OT68" s="5"/>
      <c r="OU68" s="5"/>
      <c r="OV68" s="5"/>
      <c r="OW68" s="5"/>
      <c r="OX68" s="5"/>
      <c r="OY68" s="165"/>
      <c r="OZ68" s="165"/>
      <c r="PA68" s="5"/>
      <c r="PB68" s="5"/>
      <c r="PC68" s="5"/>
      <c r="PD68" s="5"/>
      <c r="PE68" s="5"/>
      <c r="PF68" s="165"/>
      <c r="PG68" s="165"/>
      <c r="PH68" s="5"/>
      <c r="PI68" s="5"/>
      <c r="PJ68" s="5"/>
      <c r="PK68" s="5"/>
      <c r="PL68" s="5"/>
      <c r="PM68" s="165"/>
      <c r="PN68" s="165"/>
      <c r="PO68" s="5"/>
      <c r="PP68" s="5"/>
    </row>
    <row r="69" spans="1:432">
      <c r="A69" s="294" t="s">
        <v>593</v>
      </c>
      <c r="B69" s="184">
        <v>30</v>
      </c>
      <c r="C69" s="170">
        <f t="shared" si="25"/>
        <v>7</v>
      </c>
      <c r="D69" s="280">
        <v>23</v>
      </c>
      <c r="E69" s="170">
        <f t="shared" si="22"/>
        <v>11</v>
      </c>
      <c r="F69" s="161">
        <f t="shared" si="23"/>
        <v>-4</v>
      </c>
      <c r="G69" s="164"/>
      <c r="H69" s="165"/>
      <c r="I69" s="5" t="s">
        <v>380</v>
      </c>
      <c r="J69" s="171"/>
      <c r="K69" s="171"/>
      <c r="L69" s="171"/>
      <c r="M69" s="171"/>
      <c r="N69" s="165"/>
      <c r="O69" s="165"/>
      <c r="P69" s="171"/>
      <c r="Q69" s="171"/>
      <c r="R69" s="171"/>
      <c r="S69" s="171"/>
      <c r="T69" s="171"/>
      <c r="U69" s="165"/>
      <c r="V69" s="165"/>
      <c r="W69" s="171"/>
      <c r="X69" s="171"/>
      <c r="Y69" s="171"/>
      <c r="Z69" s="171"/>
      <c r="AA69" s="171"/>
      <c r="AB69" s="165"/>
      <c r="AC69" s="165"/>
      <c r="AD69" s="171"/>
      <c r="AE69" s="171"/>
      <c r="AF69" s="171"/>
      <c r="AG69" s="171"/>
      <c r="AH69" s="171"/>
      <c r="AI69" s="165"/>
      <c r="AJ69" s="165"/>
      <c r="AK69" s="5" t="s">
        <v>380</v>
      </c>
      <c r="AL69" s="171"/>
      <c r="AM69" s="171"/>
      <c r="AN69" s="171"/>
      <c r="AO69" s="171"/>
      <c r="AP69" s="165"/>
      <c r="AQ69" s="165"/>
      <c r="AR69" s="171"/>
      <c r="AS69" s="171"/>
      <c r="AT69" s="171"/>
      <c r="AU69" s="171"/>
      <c r="AV69" s="171"/>
      <c r="AW69" s="165"/>
      <c r="AX69" s="165"/>
      <c r="AY69" s="171"/>
      <c r="AZ69" s="171"/>
      <c r="BA69" s="171"/>
      <c r="BB69" s="171"/>
      <c r="BC69" s="171"/>
      <c r="BD69" s="165" t="s">
        <v>983</v>
      </c>
      <c r="BE69" s="165" t="s">
        <v>983</v>
      </c>
      <c r="BF69" s="5" t="s">
        <v>380</v>
      </c>
      <c r="BG69" s="171"/>
      <c r="BH69" s="171"/>
      <c r="BI69" s="171"/>
      <c r="BJ69" s="171"/>
      <c r="BK69" s="165"/>
      <c r="BL69" s="165"/>
      <c r="BM69" s="171"/>
      <c r="BN69" s="171">
        <f t="shared" si="24"/>
        <v>3</v>
      </c>
      <c r="BO69" s="171"/>
      <c r="BP69" s="171"/>
      <c r="BQ69" s="171"/>
      <c r="BR69" s="171"/>
      <c r="BS69" s="165"/>
      <c r="BT69" s="165"/>
      <c r="BU69" s="171"/>
      <c r="BV69" s="171"/>
      <c r="BW69" s="171"/>
      <c r="BX69" s="171"/>
      <c r="BY69" s="171"/>
      <c r="BZ69" s="165"/>
      <c r="CA69" s="165"/>
      <c r="CB69" s="166"/>
      <c r="CC69" s="166"/>
      <c r="CD69" s="171"/>
      <c r="CE69" s="174" t="s">
        <v>383</v>
      </c>
      <c r="CF69" s="174" t="s">
        <v>383</v>
      </c>
      <c r="CG69" s="165"/>
      <c r="CH69" s="165"/>
      <c r="CI69" s="174" t="s">
        <v>383</v>
      </c>
      <c r="CJ69" s="171"/>
      <c r="CK69" s="171"/>
      <c r="CL69" s="171"/>
      <c r="CM69" s="171"/>
      <c r="CN69" s="171"/>
      <c r="CO69" s="165"/>
      <c r="CP69" s="171"/>
      <c r="CQ69" s="171"/>
      <c r="CR69" s="171"/>
      <c r="CS69" s="209"/>
      <c r="CT69" s="174">
        <f t="shared" si="26"/>
        <v>3</v>
      </c>
      <c r="CU69" s="233"/>
      <c r="CV69" s="165"/>
      <c r="CW69" s="165"/>
      <c r="CX69" s="171"/>
      <c r="CY69" s="171"/>
      <c r="CZ69" s="171"/>
      <c r="DA69" s="171"/>
      <c r="DB69" s="171"/>
      <c r="DC69" s="165"/>
      <c r="DD69" s="165"/>
      <c r="DE69" s="171"/>
      <c r="DF69" s="171"/>
      <c r="DG69" s="171"/>
      <c r="DH69" s="171"/>
      <c r="DI69" s="166"/>
      <c r="DJ69" s="165"/>
      <c r="DK69" s="165"/>
      <c r="DL69" s="166"/>
      <c r="DM69" s="171"/>
      <c r="DN69" s="5" t="s">
        <v>383</v>
      </c>
      <c r="DO69" s="171"/>
      <c r="DP69" s="171"/>
      <c r="DQ69" s="165"/>
      <c r="DR69" s="165"/>
      <c r="DS69" s="171"/>
      <c r="DT69" s="171"/>
      <c r="DU69" s="171"/>
      <c r="DV69" s="171"/>
      <c r="DW69" s="171"/>
      <c r="DX69" s="165"/>
      <c r="DY69" s="166"/>
      <c r="DZ69" s="5" t="s">
        <v>383</v>
      </c>
      <c r="EA69" s="171"/>
      <c r="EB69" s="171"/>
      <c r="EC69" s="171"/>
      <c r="ED69" s="171"/>
      <c r="EE69" s="165"/>
      <c r="EF69" s="165"/>
      <c r="EG69" s="171"/>
      <c r="EH69" s="171"/>
      <c r="EI69" s="171"/>
      <c r="EJ69" s="171"/>
      <c r="EK69" s="171"/>
      <c r="EL69" s="165"/>
      <c r="EM69" s="165"/>
      <c r="EN69" s="5" t="s">
        <v>248</v>
      </c>
      <c r="EO69" s="171"/>
      <c r="EP69" s="171"/>
      <c r="EQ69" s="171"/>
      <c r="ER69" s="171"/>
      <c r="ES69" s="165"/>
      <c r="ET69" s="165"/>
      <c r="EU69" s="171"/>
      <c r="EV69" s="171"/>
      <c r="EW69" s="171"/>
      <c r="EX69" s="171"/>
      <c r="EY69" s="171"/>
      <c r="EZ69" s="165"/>
      <c r="FA69" s="179"/>
      <c r="FB69" s="171"/>
      <c r="FC69" s="171"/>
      <c r="FD69" s="5"/>
      <c r="FE69" s="5"/>
      <c r="FF69" s="5"/>
      <c r="FG69" s="165"/>
      <c r="FH69" s="165"/>
      <c r="FI69" s="166"/>
      <c r="FJ69" s="5"/>
      <c r="FK69" s="171"/>
      <c r="FL69" s="171"/>
      <c r="FM69" s="171"/>
      <c r="FN69" s="165"/>
      <c r="FO69" s="165"/>
      <c r="FP69" s="171"/>
      <c r="FQ69" s="171"/>
      <c r="FR69" s="171"/>
      <c r="FS69" s="171"/>
      <c r="FT69" s="171"/>
      <c r="FU69" s="165" t="s">
        <v>248</v>
      </c>
      <c r="FV69" s="165" t="s">
        <v>248</v>
      </c>
      <c r="FW69" s="171"/>
      <c r="FX69" s="171"/>
      <c r="FY69" s="5" t="s">
        <v>380</v>
      </c>
      <c r="FZ69" s="5" t="s">
        <v>380</v>
      </c>
      <c r="GA69" s="5" t="s">
        <v>380</v>
      </c>
      <c r="GB69" s="165" t="s">
        <v>248</v>
      </c>
      <c r="GC69" s="165" t="s">
        <v>248</v>
      </c>
      <c r="GD69" s="171"/>
      <c r="GE69" s="171"/>
      <c r="GF69" s="171"/>
      <c r="GG69" s="171"/>
      <c r="GH69" s="171"/>
      <c r="GI69" s="165"/>
      <c r="GJ69" s="165"/>
      <c r="GK69" s="171"/>
      <c r="GL69" s="171"/>
      <c r="GM69" s="171"/>
      <c r="GN69" s="171"/>
      <c r="GO69" s="171"/>
      <c r="GP69" s="165" t="s">
        <v>248</v>
      </c>
      <c r="GQ69" s="165" t="s">
        <v>248</v>
      </c>
      <c r="GR69" s="171"/>
      <c r="GS69" s="171"/>
      <c r="GT69" s="171"/>
      <c r="GU69" s="171"/>
      <c r="GV69" s="171"/>
      <c r="GW69" s="165"/>
      <c r="GX69" s="165"/>
      <c r="GY69" s="171"/>
      <c r="GZ69" s="171"/>
      <c r="HA69" s="171"/>
      <c r="HB69" s="171"/>
      <c r="HC69" s="171"/>
      <c r="HD69" s="165"/>
      <c r="HE69" s="165" t="s">
        <v>248</v>
      </c>
      <c r="HF69" s="5" t="s">
        <v>383</v>
      </c>
      <c r="HG69" s="5" t="s">
        <v>383</v>
      </c>
      <c r="HH69" s="5" t="s">
        <v>383</v>
      </c>
      <c r="HI69" s="5" t="s">
        <v>383</v>
      </c>
      <c r="HJ69" s="5" t="s">
        <v>383</v>
      </c>
      <c r="HK69" s="165" t="s">
        <v>248</v>
      </c>
      <c r="HL69" s="165" t="s">
        <v>248</v>
      </c>
      <c r="HM69" s="5" t="s">
        <v>383</v>
      </c>
      <c r="HN69" s="5" t="s">
        <v>383</v>
      </c>
      <c r="HO69" s="5" t="s">
        <v>383</v>
      </c>
      <c r="HP69" s="5" t="s">
        <v>383</v>
      </c>
      <c r="HQ69" s="5" t="s">
        <v>383</v>
      </c>
      <c r="HR69" s="165" t="s">
        <v>248</v>
      </c>
      <c r="HS69" s="165"/>
      <c r="HT69" s="171"/>
      <c r="HU69" s="171"/>
      <c r="HV69" s="171"/>
      <c r="HW69" s="171"/>
      <c r="HX69" s="171"/>
      <c r="HY69" s="165"/>
      <c r="HZ69" s="165"/>
      <c r="IA69" s="171"/>
      <c r="IB69" s="171"/>
      <c r="IC69" s="171"/>
      <c r="ID69" s="171"/>
      <c r="IE69" s="171"/>
      <c r="IF69" s="166"/>
      <c r="IG69" s="165"/>
      <c r="IH69" s="171"/>
      <c r="II69" s="171"/>
      <c r="IJ69" s="171"/>
      <c r="IK69" s="171"/>
      <c r="IL69" s="5" t="s">
        <v>248</v>
      </c>
      <c r="IM69" s="165"/>
      <c r="IN69" s="165"/>
      <c r="IO69" s="171"/>
      <c r="IP69" s="171"/>
      <c r="IQ69" s="171"/>
      <c r="IR69" s="171"/>
      <c r="IS69" s="171"/>
      <c r="IT69" s="165"/>
      <c r="IU69" s="165"/>
      <c r="IV69" s="171"/>
      <c r="IW69" s="171"/>
      <c r="IX69" s="171"/>
      <c r="IY69" s="171"/>
      <c r="IZ69" s="171"/>
      <c r="JA69" s="165"/>
      <c r="JB69" s="165"/>
      <c r="JC69" s="260" t="s">
        <v>592</v>
      </c>
      <c r="JD69" s="260" t="s">
        <v>592</v>
      </c>
      <c r="JE69" s="260" t="s">
        <v>592</v>
      </c>
      <c r="JF69" s="260" t="s">
        <v>592</v>
      </c>
      <c r="JG69" s="260" t="s">
        <v>592</v>
      </c>
      <c r="JH69" s="165"/>
      <c r="JI69" s="165"/>
      <c r="JJ69" s="260" t="s">
        <v>992</v>
      </c>
      <c r="JK69" s="260" t="s">
        <v>992</v>
      </c>
      <c r="JL69" s="260" t="s">
        <v>380</v>
      </c>
      <c r="JM69" s="260" t="s">
        <v>380</v>
      </c>
      <c r="JN69" s="260" t="s">
        <v>380</v>
      </c>
      <c r="JO69" s="165"/>
      <c r="JP69" s="165"/>
      <c r="JQ69" s="239" t="s">
        <v>1052</v>
      </c>
      <c r="JR69" s="239"/>
      <c r="JS69" s="5"/>
      <c r="JT69" s="5"/>
      <c r="JU69" s="5"/>
      <c r="JV69" s="165"/>
      <c r="JW69" s="165"/>
      <c r="JX69" s="5"/>
      <c r="JY69" s="5"/>
      <c r="JZ69" s="5"/>
      <c r="KA69" s="5"/>
      <c r="KB69" s="5"/>
      <c r="KC69" s="165"/>
      <c r="KD69" s="165"/>
      <c r="KE69" s="5"/>
      <c r="KF69" s="5"/>
      <c r="KG69" s="5"/>
      <c r="KH69" s="5"/>
      <c r="KI69" s="5"/>
      <c r="KJ69" s="142"/>
      <c r="KK69" s="165"/>
      <c r="KL69" s="5"/>
      <c r="KM69" s="5"/>
      <c r="KN69" s="5"/>
      <c r="KO69" s="5"/>
      <c r="KP69" s="5"/>
      <c r="KQ69" s="165"/>
      <c r="KR69" s="166"/>
      <c r="KS69" s="5"/>
      <c r="KT69" s="5"/>
      <c r="KU69" s="5"/>
      <c r="KV69" s="5"/>
      <c r="KW69" s="5"/>
      <c r="KX69" s="165"/>
      <c r="KY69" s="165"/>
      <c r="KZ69" s="166"/>
      <c r="LA69" s="166"/>
      <c r="LB69" s="5"/>
      <c r="LC69" s="5"/>
      <c r="LD69" s="5"/>
      <c r="LE69" s="165"/>
      <c r="LF69" s="165"/>
      <c r="LG69" s="5"/>
      <c r="LH69" s="5"/>
      <c r="LI69" s="5"/>
      <c r="LJ69" s="5"/>
      <c r="LK69" s="5"/>
      <c r="LL69" s="165"/>
      <c r="LM69" s="165"/>
      <c r="LN69" s="5"/>
      <c r="LO69" s="5"/>
      <c r="LP69" s="5"/>
      <c r="LQ69" s="5"/>
      <c r="LR69" s="5"/>
      <c r="LS69" s="165"/>
      <c r="LT69" s="165"/>
      <c r="LU69" s="5"/>
      <c r="LV69" s="5"/>
      <c r="LW69" s="5"/>
      <c r="LX69" s="5"/>
      <c r="LY69" s="5"/>
      <c r="LZ69" s="165"/>
      <c r="MA69" s="165"/>
      <c r="MB69" s="5"/>
      <c r="MC69" s="5"/>
      <c r="MD69" s="5"/>
      <c r="ME69" s="5"/>
      <c r="MF69" s="5"/>
      <c r="MG69" s="165"/>
      <c r="MH69" s="165"/>
      <c r="MI69" s="5"/>
      <c r="MJ69" s="5"/>
      <c r="MK69" s="5"/>
      <c r="ML69" s="5"/>
      <c r="MM69" s="5"/>
      <c r="MN69" s="165"/>
      <c r="MO69" s="165"/>
      <c r="MP69" s="5"/>
      <c r="MQ69" s="5"/>
      <c r="MR69" s="5"/>
      <c r="MS69" s="5"/>
      <c r="MT69" s="5" t="s">
        <v>380</v>
      </c>
      <c r="MU69" s="165"/>
      <c r="MV69" s="165"/>
      <c r="MW69" s="5"/>
      <c r="MX69" s="5"/>
      <c r="MY69" s="5"/>
      <c r="MZ69" s="5" t="s">
        <v>380</v>
      </c>
      <c r="NA69" s="5" t="s">
        <v>380</v>
      </c>
      <c r="NB69" s="165" t="s">
        <v>380</v>
      </c>
      <c r="NC69" s="166" t="s">
        <v>380</v>
      </c>
      <c r="ND69" s="166" t="s">
        <v>380</v>
      </c>
      <c r="NE69" s="5" t="s">
        <v>380</v>
      </c>
      <c r="NF69" s="5" t="s">
        <v>380</v>
      </c>
      <c r="NG69" s="5" t="s">
        <v>380</v>
      </c>
      <c r="NH69" s="5" t="s">
        <v>380</v>
      </c>
      <c r="NI69" s="168" t="s">
        <v>380</v>
      </c>
      <c r="NJ69" s="165" t="s">
        <v>380</v>
      </c>
      <c r="NK69" s="5" t="s">
        <v>380</v>
      </c>
      <c r="NL69" s="5" t="s">
        <v>380</v>
      </c>
      <c r="NM69" s="5" t="s">
        <v>380</v>
      </c>
      <c r="NN69" s="5" t="s">
        <v>380</v>
      </c>
      <c r="NO69" s="5"/>
      <c r="NP69" s="165"/>
      <c r="NQ69" s="165"/>
      <c r="NR69" s="5"/>
      <c r="NS69" s="5"/>
      <c r="NT69" s="5"/>
      <c r="NU69" s="5"/>
      <c r="NV69" s="5"/>
      <c r="NW69" s="165"/>
      <c r="NX69" s="165"/>
      <c r="NY69" s="5"/>
      <c r="NZ69" s="5"/>
      <c r="OA69" s="5"/>
      <c r="OB69" s="5"/>
      <c r="OC69" s="5"/>
      <c r="OD69" s="165"/>
      <c r="OE69" s="165"/>
      <c r="OF69" s="5"/>
      <c r="OG69" s="5"/>
      <c r="OH69" s="5"/>
      <c r="OI69" s="5"/>
      <c r="OJ69" s="5"/>
      <c r="OK69" s="165"/>
      <c r="OL69" s="165"/>
      <c r="OM69" s="5"/>
      <c r="ON69" s="5"/>
      <c r="OO69" s="5"/>
      <c r="OP69" s="5"/>
      <c r="OQ69" s="5"/>
      <c r="OR69" s="165"/>
      <c r="OS69" s="165"/>
      <c r="OT69" s="5"/>
      <c r="OU69" s="5"/>
      <c r="OV69" s="5"/>
      <c r="OW69" s="5"/>
      <c r="OX69" s="5"/>
      <c r="OY69" s="165"/>
      <c r="OZ69" s="165"/>
      <c r="PA69" s="5"/>
      <c r="PB69" s="5"/>
      <c r="PC69" s="5"/>
      <c r="PD69" s="5"/>
      <c r="PE69" s="5"/>
      <c r="PF69" s="165"/>
      <c r="PG69" s="165"/>
      <c r="PH69" s="5"/>
      <c r="PI69" s="5"/>
      <c r="PJ69" s="5"/>
      <c r="PK69" s="5"/>
      <c r="PL69" s="5"/>
      <c r="PM69" s="165"/>
      <c r="PN69" s="165"/>
      <c r="PO69" s="5"/>
      <c r="PP69" s="5"/>
    </row>
    <row r="70" spans="1:432">
      <c r="A70" s="294" t="s">
        <v>494</v>
      </c>
      <c r="B70" s="184">
        <v>37</v>
      </c>
      <c r="C70" s="170">
        <f t="shared" si="25"/>
        <v>16</v>
      </c>
      <c r="D70" s="280">
        <v>30</v>
      </c>
      <c r="E70" s="170">
        <f t="shared" si="22"/>
        <v>9</v>
      </c>
      <c r="F70" s="161">
        <f t="shared" si="23"/>
        <v>-2</v>
      </c>
      <c r="G70" s="164"/>
      <c r="H70" s="165"/>
      <c r="I70" s="5" t="s">
        <v>383</v>
      </c>
      <c r="J70" s="171"/>
      <c r="K70" s="171"/>
      <c r="L70" s="171"/>
      <c r="M70" s="171"/>
      <c r="N70" s="165"/>
      <c r="O70" s="165"/>
      <c r="P70" s="5" t="s">
        <v>380</v>
      </c>
      <c r="Q70" s="171"/>
      <c r="R70" s="171"/>
      <c r="S70" s="171"/>
      <c r="T70" s="171"/>
      <c r="U70" s="165"/>
      <c r="V70" s="165"/>
      <c r="W70" s="171"/>
      <c r="X70" s="171"/>
      <c r="Y70" s="171"/>
      <c r="Z70" s="171"/>
      <c r="AA70" s="171"/>
      <c r="AB70" s="165"/>
      <c r="AC70" s="165"/>
      <c r="AD70" s="171"/>
      <c r="AE70" s="171"/>
      <c r="AF70" s="171"/>
      <c r="AG70" s="171"/>
      <c r="AH70" s="171"/>
      <c r="AI70" s="165"/>
      <c r="AJ70" s="165"/>
      <c r="AK70" s="5" t="s">
        <v>380</v>
      </c>
      <c r="AL70" s="5" t="s">
        <v>380</v>
      </c>
      <c r="AM70" s="5" t="s">
        <v>380</v>
      </c>
      <c r="AN70" s="5" t="s">
        <v>380</v>
      </c>
      <c r="AO70" s="5" t="s">
        <v>380</v>
      </c>
      <c r="AP70" s="165"/>
      <c r="AQ70" s="165"/>
      <c r="AR70" s="171"/>
      <c r="AS70" s="171"/>
      <c r="AT70" s="171"/>
      <c r="AU70" s="171"/>
      <c r="AV70" s="5" t="s">
        <v>380</v>
      </c>
      <c r="AW70" s="165"/>
      <c r="AX70" s="165"/>
      <c r="AY70" s="171"/>
      <c r="AZ70" s="171"/>
      <c r="BA70" s="171"/>
      <c r="BB70" s="5" t="s">
        <v>380</v>
      </c>
      <c r="BC70" s="5" t="s">
        <v>380</v>
      </c>
      <c r="BD70" s="165"/>
      <c r="BE70" s="165"/>
      <c r="BF70" s="171"/>
      <c r="BG70" s="171"/>
      <c r="BH70" s="171"/>
      <c r="BI70" s="171"/>
      <c r="BJ70" s="171"/>
      <c r="BK70" s="165"/>
      <c r="BL70" s="165"/>
      <c r="BM70" s="171"/>
      <c r="BN70" s="171">
        <f t="shared" si="24"/>
        <v>10</v>
      </c>
      <c r="BO70" s="174" t="s">
        <v>383</v>
      </c>
      <c r="BP70" s="171"/>
      <c r="BQ70" s="171"/>
      <c r="BR70" s="174" t="s">
        <v>383</v>
      </c>
      <c r="BS70" s="165"/>
      <c r="BT70" s="165"/>
      <c r="BU70" s="171"/>
      <c r="BV70" s="171"/>
      <c r="BW70" s="171"/>
      <c r="BX70" s="171"/>
      <c r="BY70" s="171"/>
      <c r="BZ70" s="165"/>
      <c r="CA70" s="165"/>
      <c r="CB70" s="166" t="s">
        <v>248</v>
      </c>
      <c r="CC70" s="166" t="s">
        <v>248</v>
      </c>
      <c r="CD70" s="171"/>
      <c r="CE70" s="174" t="s">
        <v>383</v>
      </c>
      <c r="CF70" s="174" t="s">
        <v>383</v>
      </c>
      <c r="CG70" s="165"/>
      <c r="CH70" s="165"/>
      <c r="CI70" s="171"/>
      <c r="CJ70" s="171"/>
      <c r="CK70" s="171"/>
      <c r="CL70" s="171"/>
      <c r="CM70" s="174" t="s">
        <v>383</v>
      </c>
      <c r="CN70" s="167" t="s">
        <v>248</v>
      </c>
      <c r="CO70" s="165"/>
      <c r="CP70" s="171"/>
      <c r="CQ70" s="171"/>
      <c r="CR70" s="171"/>
      <c r="CS70" s="209"/>
      <c r="CT70" s="174">
        <f t="shared" si="26"/>
        <v>5</v>
      </c>
      <c r="CU70" s="233"/>
      <c r="CV70" s="165"/>
      <c r="CW70" s="165"/>
      <c r="CX70" s="171"/>
      <c r="CY70" s="171"/>
      <c r="CZ70" s="171"/>
      <c r="DA70" s="171"/>
      <c r="DB70" s="5" t="s">
        <v>383</v>
      </c>
      <c r="DC70" s="165"/>
      <c r="DD70" s="165"/>
      <c r="DE70" s="171"/>
      <c r="DF70" s="171"/>
      <c r="DG70" s="171"/>
      <c r="DH70" s="171"/>
      <c r="DI70" s="166"/>
      <c r="DJ70" s="165"/>
      <c r="DK70" s="165"/>
      <c r="DL70" s="166"/>
      <c r="DM70" s="171"/>
      <c r="DN70" s="171"/>
      <c r="DO70" s="171"/>
      <c r="DP70" s="171"/>
      <c r="DQ70" s="165"/>
      <c r="DR70" s="165"/>
      <c r="DS70" s="171"/>
      <c r="DT70" s="171"/>
      <c r="DU70" s="171"/>
      <c r="DV70" s="171"/>
      <c r="DW70" s="171"/>
      <c r="DX70" s="165"/>
      <c r="DY70" s="166"/>
      <c r="DZ70" s="171"/>
      <c r="EA70" s="171"/>
      <c r="EB70" s="171"/>
      <c r="EC70" s="171"/>
      <c r="ED70" s="171"/>
      <c r="EE70" s="165"/>
      <c r="EF70" s="165"/>
      <c r="EG70" s="171"/>
      <c r="EH70" s="171"/>
      <c r="EI70" s="171"/>
      <c r="EJ70" s="171"/>
      <c r="EK70" s="5" t="s">
        <v>380</v>
      </c>
      <c r="EL70" s="165" t="s">
        <v>485</v>
      </c>
      <c r="EM70" s="165" t="s">
        <v>485</v>
      </c>
      <c r="EN70" s="171"/>
      <c r="EO70" s="171"/>
      <c r="EP70" s="171"/>
      <c r="EQ70" s="171"/>
      <c r="ER70" s="171"/>
      <c r="ES70" s="165"/>
      <c r="ET70" s="165"/>
      <c r="EU70" s="171"/>
      <c r="EV70" s="171"/>
      <c r="EW70" s="171"/>
      <c r="EX70" s="171"/>
      <c r="EY70" s="171"/>
      <c r="EZ70" s="165"/>
      <c r="FA70" s="179"/>
      <c r="FB70" s="171"/>
      <c r="FC70" s="171"/>
      <c r="FD70" s="5"/>
      <c r="FE70" s="5"/>
      <c r="FF70" s="5"/>
      <c r="FG70" s="165"/>
      <c r="FH70" s="165"/>
      <c r="FI70" s="166"/>
      <c r="FJ70" s="171"/>
      <c r="FK70" s="171"/>
      <c r="FL70" s="171"/>
      <c r="FM70" s="171"/>
      <c r="FN70" s="165" t="s">
        <v>248</v>
      </c>
      <c r="FO70" s="165" t="s">
        <v>248</v>
      </c>
      <c r="FP70" s="171"/>
      <c r="FQ70" s="171"/>
      <c r="FR70" s="171"/>
      <c r="FS70" s="171"/>
      <c r="FT70" s="171"/>
      <c r="FU70" s="165"/>
      <c r="FV70" s="165"/>
      <c r="FW70" s="171"/>
      <c r="FX70" s="171"/>
      <c r="FY70" s="171"/>
      <c r="FZ70" s="171"/>
      <c r="GA70" s="171"/>
      <c r="GB70" s="165"/>
      <c r="GC70" s="165"/>
      <c r="GD70" s="5" t="s">
        <v>383</v>
      </c>
      <c r="GE70" s="171"/>
      <c r="GF70" s="171"/>
      <c r="GG70" s="171"/>
      <c r="GH70" s="171"/>
      <c r="GI70" s="165"/>
      <c r="GJ70" s="165"/>
      <c r="GK70" s="171"/>
      <c r="GL70" s="171"/>
      <c r="GM70" s="171"/>
      <c r="GN70" s="171"/>
      <c r="GO70" s="5" t="s">
        <v>383</v>
      </c>
      <c r="GP70" s="165" t="s">
        <v>248</v>
      </c>
      <c r="GQ70" s="165" t="s">
        <v>248</v>
      </c>
      <c r="GR70" s="171"/>
      <c r="GS70" s="171"/>
      <c r="GT70" s="171"/>
      <c r="GU70" s="171"/>
      <c r="GV70" s="171"/>
      <c r="GW70" s="165"/>
      <c r="GX70" s="165"/>
      <c r="GY70" s="171"/>
      <c r="GZ70" s="5" t="s">
        <v>383</v>
      </c>
      <c r="HA70" s="5"/>
      <c r="HB70" s="171"/>
      <c r="HC70" s="171"/>
      <c r="HD70" s="165"/>
      <c r="HE70" s="165"/>
      <c r="HF70" s="171"/>
      <c r="HG70" s="171"/>
      <c r="HH70" s="171"/>
      <c r="HI70" s="171"/>
      <c r="HJ70" s="171"/>
      <c r="HK70" s="165"/>
      <c r="HL70" s="165"/>
      <c r="HM70" s="171"/>
      <c r="HN70" s="171"/>
      <c r="HO70" s="171"/>
      <c r="HP70" s="171"/>
      <c r="HQ70" s="171"/>
      <c r="HR70" s="165"/>
      <c r="HS70" s="165"/>
      <c r="HT70" s="171"/>
      <c r="HU70" s="171"/>
      <c r="HV70" s="171"/>
      <c r="HW70" s="171"/>
      <c r="HX70" s="171"/>
      <c r="HY70" s="165"/>
      <c r="HZ70" s="165"/>
      <c r="IA70" s="5" t="s">
        <v>380</v>
      </c>
      <c r="IB70" s="5" t="s">
        <v>380</v>
      </c>
      <c r="IC70" s="5" t="s">
        <v>380</v>
      </c>
      <c r="ID70" s="5" t="s">
        <v>380</v>
      </c>
      <c r="IE70" s="5" t="s">
        <v>380</v>
      </c>
      <c r="IF70" s="166" t="s">
        <v>248</v>
      </c>
      <c r="IG70" s="165" t="s">
        <v>248</v>
      </c>
      <c r="IH70" s="5" t="s">
        <v>380</v>
      </c>
      <c r="II70" s="5" t="s">
        <v>380</v>
      </c>
      <c r="IJ70" s="5" t="s">
        <v>380</v>
      </c>
      <c r="IK70" s="5" t="s">
        <v>380</v>
      </c>
      <c r="IL70" s="5" t="s">
        <v>380</v>
      </c>
      <c r="IM70" s="165" t="s">
        <v>248</v>
      </c>
      <c r="IN70" s="165" t="s">
        <v>248</v>
      </c>
      <c r="IO70" s="171"/>
      <c r="IP70" s="171"/>
      <c r="IQ70" s="171"/>
      <c r="IR70" s="171"/>
      <c r="IS70" s="171"/>
      <c r="IT70" s="165"/>
      <c r="IU70" s="165"/>
      <c r="IV70" s="171"/>
      <c r="IW70" s="171"/>
      <c r="IX70" s="171"/>
      <c r="IY70" s="171"/>
      <c r="IZ70" s="171"/>
      <c r="JA70" s="165"/>
      <c r="JB70" s="165"/>
      <c r="JC70" s="171"/>
      <c r="JD70" s="171"/>
      <c r="JE70" s="171"/>
      <c r="JF70" s="171"/>
      <c r="JG70" s="171"/>
      <c r="JH70" s="165"/>
      <c r="JI70" s="165"/>
      <c r="JJ70" s="171"/>
      <c r="JK70" s="171"/>
      <c r="JL70" s="171"/>
      <c r="JM70" s="171"/>
      <c r="JN70" s="5"/>
      <c r="JO70" s="165"/>
      <c r="JP70" s="165"/>
      <c r="JQ70" s="5"/>
      <c r="JR70" s="5"/>
      <c r="JS70" s="5"/>
      <c r="JT70" s="5"/>
      <c r="JU70" s="5"/>
      <c r="JV70" s="165"/>
      <c r="JW70" s="165"/>
      <c r="JX70" s="5"/>
      <c r="JY70" s="5"/>
      <c r="JZ70" s="5"/>
      <c r="KA70" s="5"/>
      <c r="KB70" s="5"/>
      <c r="KC70" s="165"/>
      <c r="KD70" s="165"/>
      <c r="KE70" s="5"/>
      <c r="KF70" s="5"/>
      <c r="KG70" s="5"/>
      <c r="KH70" s="5"/>
      <c r="KI70" s="5"/>
      <c r="KJ70" s="142"/>
      <c r="KK70" s="165"/>
      <c r="KL70" s="5"/>
      <c r="KM70" s="5"/>
      <c r="KN70" s="5"/>
      <c r="KO70" s="5"/>
      <c r="KP70" s="5"/>
      <c r="KQ70" s="165"/>
      <c r="KR70" s="166"/>
      <c r="KS70" s="5"/>
      <c r="KT70" s="5"/>
      <c r="KU70" s="5"/>
      <c r="KV70" s="5"/>
      <c r="KW70" s="5"/>
      <c r="KX70" s="165"/>
      <c r="KY70" s="165"/>
      <c r="KZ70" s="166"/>
      <c r="LA70" s="166"/>
      <c r="LB70" s="5"/>
      <c r="LC70" s="5"/>
      <c r="LD70" s="5"/>
      <c r="LE70" s="165"/>
      <c r="LF70" s="165"/>
      <c r="LG70" s="5"/>
      <c r="LH70" s="5"/>
      <c r="LI70" s="5"/>
      <c r="LJ70" s="5"/>
      <c r="LK70" s="5"/>
      <c r="LL70" s="165"/>
      <c r="LM70" s="165"/>
      <c r="LN70" s="5"/>
      <c r="LO70" s="5"/>
      <c r="LP70" s="5"/>
      <c r="LQ70" s="5"/>
      <c r="LR70" s="5"/>
      <c r="LS70" s="165"/>
      <c r="LT70" s="165"/>
      <c r="LU70" s="5"/>
      <c r="LV70" s="5"/>
      <c r="LW70" s="5"/>
      <c r="LX70" s="5"/>
      <c r="LY70" s="5"/>
      <c r="LZ70" s="165"/>
      <c r="MA70" s="165"/>
      <c r="MB70" s="5"/>
      <c r="MC70" s="5"/>
      <c r="MD70" s="5"/>
      <c r="ME70" s="5"/>
      <c r="MF70" s="5"/>
      <c r="MG70" s="165"/>
      <c r="MH70" s="165"/>
      <c r="MI70" s="5"/>
      <c r="MJ70" s="5"/>
      <c r="MK70" s="5"/>
      <c r="ML70" s="5"/>
      <c r="MM70" s="5"/>
      <c r="MN70" s="165"/>
      <c r="MO70" s="165"/>
      <c r="MP70" s="5"/>
      <c r="MQ70" s="5"/>
      <c r="MR70" s="5"/>
      <c r="MS70" s="5"/>
      <c r="MT70" s="5"/>
      <c r="MU70" s="165"/>
      <c r="MV70" s="165"/>
      <c r="MW70" s="5"/>
      <c r="MX70" s="5"/>
      <c r="MY70" s="5"/>
      <c r="MZ70" s="5"/>
      <c r="NA70" s="5" t="s">
        <v>380</v>
      </c>
      <c r="NB70" s="165" t="s">
        <v>380</v>
      </c>
      <c r="NC70" s="166" t="s">
        <v>380</v>
      </c>
      <c r="ND70" s="166" t="s">
        <v>380</v>
      </c>
      <c r="NE70" s="5" t="s">
        <v>380</v>
      </c>
      <c r="NF70" s="5" t="s">
        <v>380</v>
      </c>
      <c r="NG70" s="5" t="s">
        <v>380</v>
      </c>
      <c r="NH70" s="5" t="s">
        <v>380</v>
      </c>
      <c r="NI70" s="168" t="s">
        <v>380</v>
      </c>
      <c r="NJ70" s="255" t="s">
        <v>1053</v>
      </c>
      <c r="NK70" s="5"/>
      <c r="NL70" s="5"/>
      <c r="NM70" s="5"/>
      <c r="NN70" s="5"/>
      <c r="NO70" s="5"/>
      <c r="NP70" s="165"/>
      <c r="NQ70" s="165"/>
      <c r="NR70" s="5"/>
      <c r="NS70" s="5"/>
      <c r="NT70" s="5"/>
      <c r="NU70" s="5"/>
      <c r="NV70" s="5"/>
      <c r="NW70" s="165"/>
      <c r="NX70" s="165"/>
      <c r="NY70" s="5"/>
      <c r="NZ70" s="5"/>
      <c r="OA70" s="5"/>
      <c r="OB70" s="5"/>
      <c r="OC70" s="5"/>
      <c r="OD70" s="165"/>
      <c r="OE70" s="165"/>
      <c r="OF70" s="5"/>
      <c r="OG70" s="5"/>
      <c r="OH70" s="5"/>
      <c r="OI70" s="5"/>
      <c r="OJ70" s="5"/>
      <c r="OK70" s="165"/>
      <c r="OL70" s="165"/>
      <c r="OM70" s="5"/>
      <c r="ON70" s="5"/>
      <c r="OO70" s="5"/>
      <c r="OP70" s="5"/>
      <c r="OQ70" s="5"/>
      <c r="OR70" s="165"/>
      <c r="OS70" s="165"/>
      <c r="OT70" s="5"/>
      <c r="OU70" s="5"/>
      <c r="OV70" s="5"/>
      <c r="OW70" s="5"/>
      <c r="OX70" s="5"/>
      <c r="OY70" s="165"/>
      <c r="OZ70" s="165"/>
      <c r="PA70" s="5"/>
      <c r="PB70" s="5"/>
      <c r="PC70" s="5"/>
      <c r="PD70" s="5"/>
      <c r="PE70" s="5"/>
      <c r="PF70" s="165"/>
      <c r="PG70" s="165"/>
      <c r="PH70" s="5"/>
      <c r="PI70" s="5"/>
      <c r="PJ70" s="5"/>
      <c r="PK70" s="5"/>
      <c r="PL70" s="5"/>
      <c r="PM70" s="165"/>
      <c r="PN70" s="165"/>
      <c r="PO70" s="5"/>
      <c r="PP70" s="5"/>
    </row>
    <row r="71" spans="1:432">
      <c r="A71" s="294" t="s">
        <v>496</v>
      </c>
      <c r="B71" s="184">
        <v>31</v>
      </c>
      <c r="C71" s="170">
        <f t="shared" si="25"/>
        <v>10</v>
      </c>
      <c r="D71" s="280">
        <v>23</v>
      </c>
      <c r="E71" s="170">
        <f t="shared" si="22"/>
        <v>11</v>
      </c>
      <c r="F71" s="161">
        <f t="shared" si="23"/>
        <v>-3</v>
      </c>
      <c r="G71" s="164"/>
      <c r="H71" s="165"/>
      <c r="I71" s="5" t="s">
        <v>383</v>
      </c>
      <c r="J71" s="5" t="s">
        <v>383</v>
      </c>
      <c r="K71" s="5" t="s">
        <v>383</v>
      </c>
      <c r="L71" s="5" t="s">
        <v>383</v>
      </c>
      <c r="M71" s="5" t="s">
        <v>383</v>
      </c>
      <c r="N71" s="165"/>
      <c r="O71" s="165"/>
      <c r="P71" s="171"/>
      <c r="Q71" s="171"/>
      <c r="R71" s="171"/>
      <c r="S71" s="171"/>
      <c r="T71" s="171"/>
      <c r="U71" s="165"/>
      <c r="V71" s="165"/>
      <c r="W71" s="171"/>
      <c r="X71" s="171"/>
      <c r="Y71" s="171"/>
      <c r="Z71" s="171"/>
      <c r="AA71" s="171"/>
      <c r="AB71" s="165"/>
      <c r="AC71" s="165"/>
      <c r="AD71" s="5" t="s">
        <v>380</v>
      </c>
      <c r="AE71" s="171"/>
      <c r="AF71" s="171"/>
      <c r="AG71" s="171"/>
      <c r="AH71" s="171"/>
      <c r="AI71" s="165"/>
      <c r="AJ71" s="165"/>
      <c r="AK71" s="171"/>
      <c r="AL71" s="5" t="s">
        <v>248</v>
      </c>
      <c r="AM71" s="171"/>
      <c r="AN71" s="171"/>
      <c r="AO71" s="171"/>
      <c r="AP71" s="165"/>
      <c r="AQ71" s="165"/>
      <c r="AR71" s="171"/>
      <c r="AS71" s="171"/>
      <c r="AT71" s="171"/>
      <c r="AU71" s="171"/>
      <c r="AV71" s="176" t="s">
        <v>592</v>
      </c>
      <c r="AW71" s="165"/>
      <c r="AX71" s="165"/>
      <c r="AY71" s="176" t="s">
        <v>592</v>
      </c>
      <c r="AZ71" s="176" t="s">
        <v>592</v>
      </c>
      <c r="BA71" s="176" t="s">
        <v>592</v>
      </c>
      <c r="BB71" s="176" t="s">
        <v>592</v>
      </c>
      <c r="BC71" s="176" t="s">
        <v>592</v>
      </c>
      <c r="BD71" s="165"/>
      <c r="BE71" s="165"/>
      <c r="BF71" s="171"/>
      <c r="BG71" s="171"/>
      <c r="BH71" s="171"/>
      <c r="BI71" s="171"/>
      <c r="BJ71" s="171"/>
      <c r="BK71" s="165"/>
      <c r="BL71" s="165"/>
      <c r="BM71" s="5"/>
      <c r="BN71" s="171">
        <f t="shared" si="24"/>
        <v>6</v>
      </c>
      <c r="BO71" s="171" t="s">
        <v>248</v>
      </c>
      <c r="BP71" s="171"/>
      <c r="BQ71" s="171"/>
      <c r="BR71" s="171"/>
      <c r="BS71" s="165"/>
      <c r="BT71" s="165"/>
      <c r="BU71" s="176" t="s">
        <v>592</v>
      </c>
      <c r="BV71" s="176" t="s">
        <v>592</v>
      </c>
      <c r="BW71" s="176" t="s">
        <v>592</v>
      </c>
      <c r="BX71" s="176" t="s">
        <v>592</v>
      </c>
      <c r="BY71" s="176" t="s">
        <v>592</v>
      </c>
      <c r="BZ71" s="176" t="s">
        <v>592</v>
      </c>
      <c r="CA71" s="176" t="s">
        <v>592</v>
      </c>
      <c r="CB71" s="176" t="s">
        <v>592</v>
      </c>
      <c r="CC71" s="176" t="s">
        <v>592</v>
      </c>
      <c r="CD71" s="176" t="s">
        <v>592</v>
      </c>
      <c r="CE71" s="171"/>
      <c r="CF71" s="171"/>
      <c r="CG71" s="165"/>
      <c r="CH71" s="165"/>
      <c r="CI71" s="171"/>
      <c r="CJ71" s="171"/>
      <c r="CK71" s="171"/>
      <c r="CL71" s="171"/>
      <c r="CM71" s="171"/>
      <c r="CN71" s="167" t="s">
        <v>248</v>
      </c>
      <c r="CO71" s="165"/>
      <c r="CP71" s="171"/>
      <c r="CQ71" s="171"/>
      <c r="CR71" s="171"/>
      <c r="CS71" s="209"/>
      <c r="CT71" s="174">
        <f t="shared" si="26"/>
        <v>0</v>
      </c>
      <c r="CU71" s="233"/>
      <c r="CV71" s="165"/>
      <c r="CW71" s="165"/>
      <c r="CX71" s="5" t="s">
        <v>383</v>
      </c>
      <c r="CY71" s="5" t="s">
        <v>383</v>
      </c>
      <c r="CZ71" s="171"/>
      <c r="DA71" s="171"/>
      <c r="DB71" s="171"/>
      <c r="DC71" s="165"/>
      <c r="DD71" s="165"/>
      <c r="DE71" s="171"/>
      <c r="DF71" s="171"/>
      <c r="DG71" s="5" t="s">
        <v>383</v>
      </c>
      <c r="DH71" s="5" t="s">
        <v>383</v>
      </c>
      <c r="DI71" s="166" t="s">
        <v>248</v>
      </c>
      <c r="DJ71" s="165" t="s">
        <v>248</v>
      </c>
      <c r="DK71" s="165" t="s">
        <v>248</v>
      </c>
      <c r="DL71" s="166" t="s">
        <v>248</v>
      </c>
      <c r="DM71" s="171"/>
      <c r="DN71" s="171"/>
      <c r="DO71" s="171"/>
      <c r="DP71" s="171"/>
      <c r="DQ71" s="165"/>
      <c r="DR71" s="165"/>
      <c r="DS71" s="171"/>
      <c r="DT71" s="171"/>
      <c r="DU71" s="171"/>
      <c r="DV71" s="171"/>
      <c r="DW71" s="171"/>
      <c r="DX71" s="165"/>
      <c r="DY71" s="166"/>
      <c r="DZ71" s="171"/>
      <c r="EA71" s="171"/>
      <c r="EB71" s="171"/>
      <c r="EC71" s="171"/>
      <c r="ED71" s="171"/>
      <c r="EE71" s="165"/>
      <c r="EF71" s="165"/>
      <c r="EG71" s="171"/>
      <c r="EH71" s="171"/>
      <c r="EI71" s="171"/>
      <c r="EJ71" s="171"/>
      <c r="EK71" s="5" t="s">
        <v>248</v>
      </c>
      <c r="EL71" s="165"/>
      <c r="EM71" s="165"/>
      <c r="EN71" s="171"/>
      <c r="EO71" s="171"/>
      <c r="EP71" s="171"/>
      <c r="EQ71" s="171"/>
      <c r="ER71" s="5" t="s">
        <v>380</v>
      </c>
      <c r="ES71" s="165"/>
      <c r="ET71" s="165"/>
      <c r="EU71" s="171"/>
      <c r="EV71" s="171"/>
      <c r="EW71" s="171"/>
      <c r="EX71" s="171"/>
      <c r="EY71" s="5" t="s">
        <v>380</v>
      </c>
      <c r="EZ71" s="165"/>
      <c r="FA71" s="179"/>
      <c r="FB71" s="171"/>
      <c r="FC71" s="171"/>
      <c r="FD71" s="5"/>
      <c r="FE71" s="5"/>
      <c r="FF71" s="5"/>
      <c r="FG71" s="165"/>
      <c r="FH71" s="165"/>
      <c r="FI71" s="166"/>
      <c r="FJ71" s="171"/>
      <c r="FK71" s="171"/>
      <c r="FL71" s="171"/>
      <c r="FM71" s="5" t="s">
        <v>248</v>
      </c>
      <c r="FN71" s="165" t="s">
        <v>248</v>
      </c>
      <c r="FO71" s="165" t="s">
        <v>248</v>
      </c>
      <c r="FP71" s="5" t="s">
        <v>248</v>
      </c>
      <c r="FQ71" s="171"/>
      <c r="FR71" s="171"/>
      <c r="FS71" s="171"/>
      <c r="FT71" s="171"/>
      <c r="FU71" s="165"/>
      <c r="FV71" s="165"/>
      <c r="FW71" s="171"/>
      <c r="FX71" s="171"/>
      <c r="FY71" s="171"/>
      <c r="FZ71" s="171"/>
      <c r="GA71" s="171"/>
      <c r="GB71" s="165"/>
      <c r="GC71" s="165"/>
      <c r="GD71" s="171"/>
      <c r="GE71" s="171"/>
      <c r="GF71" s="171"/>
      <c r="GG71" s="171"/>
      <c r="GH71" s="171"/>
      <c r="GI71" s="165"/>
      <c r="GJ71" s="165"/>
      <c r="GK71" s="5" t="s">
        <v>380</v>
      </c>
      <c r="GL71" s="5" t="s">
        <v>380</v>
      </c>
      <c r="GM71" s="5" t="s">
        <v>380</v>
      </c>
      <c r="GN71" s="5" t="s">
        <v>380</v>
      </c>
      <c r="GO71" s="5" t="s">
        <v>380</v>
      </c>
      <c r="GP71" s="165" t="s">
        <v>248</v>
      </c>
      <c r="GQ71" s="165" t="s">
        <v>248</v>
      </c>
      <c r="GR71" s="5" t="s">
        <v>380</v>
      </c>
      <c r="GS71" s="5" t="s">
        <v>380</v>
      </c>
      <c r="GT71" s="5" t="s">
        <v>380</v>
      </c>
      <c r="GU71" s="5" t="s">
        <v>380</v>
      </c>
      <c r="GV71" s="5" t="s">
        <v>380</v>
      </c>
      <c r="GW71" s="165" t="s">
        <v>983</v>
      </c>
      <c r="GX71" s="165" t="s">
        <v>983</v>
      </c>
      <c r="GY71" s="171"/>
      <c r="GZ71" s="171"/>
      <c r="HA71" s="5" t="s">
        <v>248</v>
      </c>
      <c r="HB71" s="171"/>
      <c r="HC71" s="171"/>
      <c r="HD71" s="165"/>
      <c r="HE71" s="165"/>
      <c r="HF71" s="171"/>
      <c r="HG71" s="171"/>
      <c r="HH71" s="5" t="s">
        <v>592</v>
      </c>
      <c r="HI71" s="5" t="s">
        <v>592</v>
      </c>
      <c r="HJ71" s="5" t="s">
        <v>592</v>
      </c>
      <c r="HK71" s="165"/>
      <c r="HL71" s="165"/>
      <c r="HM71" s="5" t="s">
        <v>592</v>
      </c>
      <c r="HN71" s="5" t="s">
        <v>592</v>
      </c>
      <c r="HO71" s="5" t="s">
        <v>592</v>
      </c>
      <c r="HP71" s="5" t="s">
        <v>592</v>
      </c>
      <c r="HQ71" s="5" t="s">
        <v>592</v>
      </c>
      <c r="HR71" s="165"/>
      <c r="HS71" s="165"/>
      <c r="HT71" s="5" t="s">
        <v>592</v>
      </c>
      <c r="HU71" s="5" t="s">
        <v>592</v>
      </c>
      <c r="HV71" s="5" t="s">
        <v>592</v>
      </c>
      <c r="HW71" s="5" t="s">
        <v>592</v>
      </c>
      <c r="HX71" s="5" t="s">
        <v>592</v>
      </c>
      <c r="HY71" s="165"/>
      <c r="HZ71" s="165"/>
      <c r="IA71" s="5" t="s">
        <v>592</v>
      </c>
      <c r="IB71" s="5" t="s">
        <v>592</v>
      </c>
      <c r="IC71" s="5" t="s">
        <v>592</v>
      </c>
      <c r="ID71" s="5" t="s">
        <v>592</v>
      </c>
      <c r="IE71" s="5" t="s">
        <v>592</v>
      </c>
      <c r="IF71" s="166"/>
      <c r="IG71" s="165" t="s">
        <v>1026</v>
      </c>
      <c r="IH71" s="171"/>
      <c r="II71" s="171"/>
      <c r="IJ71" s="171"/>
      <c r="IK71" s="171"/>
      <c r="IL71" s="171"/>
      <c r="IM71" s="165"/>
      <c r="IN71" s="165"/>
      <c r="IO71" s="171"/>
      <c r="IP71" s="171"/>
      <c r="IQ71" s="171"/>
      <c r="IR71" s="171"/>
      <c r="IS71" s="171"/>
      <c r="IT71" s="165"/>
      <c r="IU71" s="165"/>
      <c r="IV71" s="171"/>
      <c r="IW71" s="171"/>
      <c r="IX71" s="171"/>
      <c r="IY71" s="171"/>
      <c r="IZ71" s="171"/>
      <c r="JA71" s="165"/>
      <c r="JB71" s="165"/>
      <c r="JC71" s="171"/>
      <c r="JD71" s="171"/>
      <c r="JE71" s="171"/>
      <c r="JF71" s="171"/>
      <c r="JG71" s="171"/>
      <c r="JH71" s="165"/>
      <c r="JI71" s="165"/>
      <c r="JJ71" s="5" t="s">
        <v>985</v>
      </c>
      <c r="JK71" s="171"/>
      <c r="JL71" s="171"/>
      <c r="JM71" s="171"/>
      <c r="JN71" s="5"/>
      <c r="JO71" s="165"/>
      <c r="JP71" s="165"/>
      <c r="JQ71" s="5"/>
      <c r="JR71" s="5"/>
      <c r="JS71" s="5"/>
      <c r="JT71" s="5"/>
      <c r="JU71" s="5"/>
      <c r="JV71" s="165"/>
      <c r="JW71" s="165"/>
      <c r="JX71" s="5"/>
      <c r="JY71" s="5"/>
      <c r="JZ71" s="5"/>
      <c r="KA71" s="5"/>
      <c r="KB71" s="5" t="s">
        <v>485</v>
      </c>
      <c r="KC71" s="165" t="s">
        <v>485</v>
      </c>
      <c r="KD71" s="165" t="s">
        <v>485</v>
      </c>
      <c r="KE71" s="5"/>
      <c r="KF71" s="5"/>
      <c r="KG71" s="5"/>
      <c r="KH71" s="5"/>
      <c r="KI71" s="5"/>
      <c r="KJ71" s="142"/>
      <c r="KK71" s="165"/>
      <c r="KL71" s="5"/>
      <c r="KM71" s="5"/>
      <c r="KN71" s="5"/>
      <c r="KO71" s="5"/>
      <c r="KP71" s="5"/>
      <c r="KQ71" s="165"/>
      <c r="KR71" s="166"/>
      <c r="KS71" s="5"/>
      <c r="KT71" s="5"/>
      <c r="KU71" s="5"/>
      <c r="KV71" s="5"/>
      <c r="KW71" s="5"/>
      <c r="KX71" s="165"/>
      <c r="KY71" s="165"/>
      <c r="KZ71" s="166" t="s">
        <v>380</v>
      </c>
      <c r="LA71" s="166"/>
      <c r="LB71" s="5"/>
      <c r="LC71" s="5"/>
      <c r="LD71" s="5"/>
      <c r="LE71" s="165"/>
      <c r="LF71" s="165"/>
      <c r="LG71" s="5"/>
      <c r="LH71" s="5"/>
      <c r="LI71" s="5"/>
      <c r="LJ71" s="5"/>
      <c r="LK71" s="5"/>
      <c r="LL71" s="165"/>
      <c r="LM71" s="165"/>
      <c r="LN71" s="5"/>
      <c r="LO71" s="5"/>
      <c r="LP71" s="5"/>
      <c r="LQ71" s="5"/>
      <c r="LR71" s="5"/>
      <c r="LS71" s="165"/>
      <c r="LT71" s="165"/>
      <c r="LU71" s="5"/>
      <c r="LV71" s="5"/>
      <c r="LW71" s="5"/>
      <c r="LX71" s="5"/>
      <c r="LY71" s="5"/>
      <c r="LZ71" s="165"/>
      <c r="MA71" s="165"/>
      <c r="MB71" s="5"/>
      <c r="MC71" s="5"/>
      <c r="MD71" s="5"/>
      <c r="ME71" s="5"/>
      <c r="MF71" s="5"/>
      <c r="MG71" s="165"/>
      <c r="MH71" s="165"/>
      <c r="MI71" s="5"/>
      <c r="MJ71" s="5"/>
      <c r="MK71" s="5"/>
      <c r="ML71" s="5"/>
      <c r="MM71" s="5"/>
      <c r="MN71" s="165"/>
      <c r="MO71" s="165"/>
      <c r="MP71" s="5"/>
      <c r="MQ71" s="5"/>
      <c r="MR71" s="5"/>
      <c r="MS71" s="5"/>
      <c r="MT71" s="5"/>
      <c r="MU71" s="165"/>
      <c r="MV71" s="165"/>
      <c r="MW71" s="5"/>
      <c r="MX71" s="5"/>
      <c r="MY71" s="5"/>
      <c r="MZ71" s="5" t="s">
        <v>380</v>
      </c>
      <c r="NA71" s="5" t="s">
        <v>380</v>
      </c>
      <c r="NB71" s="165" t="s">
        <v>380</v>
      </c>
      <c r="NC71" s="166" t="s">
        <v>380</v>
      </c>
      <c r="ND71" s="166" t="s">
        <v>380</v>
      </c>
      <c r="NE71" s="5" t="s">
        <v>380</v>
      </c>
      <c r="NF71" s="5" t="s">
        <v>380</v>
      </c>
      <c r="NG71" s="5" t="s">
        <v>380</v>
      </c>
      <c r="NH71" s="5" t="s">
        <v>380</v>
      </c>
      <c r="NI71" s="168" t="s">
        <v>380</v>
      </c>
      <c r="NJ71" s="165" t="s">
        <v>380</v>
      </c>
      <c r="NK71" s="5" t="s">
        <v>1054</v>
      </c>
      <c r="NL71" s="5"/>
      <c r="NM71" s="5"/>
      <c r="NN71" s="5"/>
      <c r="NO71" s="5"/>
      <c r="NP71" s="165"/>
      <c r="NQ71" s="165"/>
      <c r="NR71" s="5"/>
      <c r="NS71" s="5"/>
      <c r="NT71" s="5"/>
      <c r="NU71" s="5"/>
      <c r="NV71" s="5"/>
      <c r="NW71" s="165"/>
      <c r="NX71" s="165"/>
      <c r="NY71" s="5"/>
      <c r="NZ71" s="5"/>
      <c r="OA71" s="5"/>
      <c r="OB71" s="5"/>
      <c r="OC71" s="5"/>
      <c r="OD71" s="165"/>
      <c r="OE71" s="165"/>
      <c r="OF71" s="5"/>
      <c r="OG71" s="5"/>
      <c r="OH71" s="5"/>
      <c r="OI71" s="5"/>
      <c r="OJ71" s="5"/>
      <c r="OK71" s="165"/>
      <c r="OL71" s="165"/>
      <c r="OM71" s="5"/>
      <c r="ON71" s="5"/>
      <c r="OO71" s="5"/>
      <c r="OP71" s="5"/>
      <c r="OQ71" s="5"/>
      <c r="OR71" s="165"/>
      <c r="OS71" s="165"/>
      <c r="OT71" s="5"/>
      <c r="OU71" s="5"/>
      <c r="OV71" s="5"/>
      <c r="OW71" s="5"/>
      <c r="OX71" s="5"/>
      <c r="OY71" s="165"/>
      <c r="OZ71" s="165"/>
      <c r="PA71" s="5"/>
      <c r="PB71" s="5"/>
      <c r="PC71" s="5"/>
      <c r="PD71" s="5"/>
      <c r="PE71" s="5"/>
      <c r="PF71" s="165"/>
      <c r="PG71" s="165"/>
      <c r="PH71" s="5"/>
      <c r="PI71" s="5"/>
      <c r="PJ71" s="5"/>
      <c r="PK71" s="5"/>
      <c r="PL71" s="5"/>
      <c r="PM71" s="165"/>
      <c r="PN71" s="165"/>
      <c r="PO71" s="5"/>
      <c r="PP71" s="5"/>
    </row>
    <row r="72" spans="1:432">
      <c r="A72" s="294" t="s">
        <v>1055</v>
      </c>
      <c r="B72" s="184">
        <v>30</v>
      </c>
      <c r="C72" s="170">
        <f t="shared" si="25"/>
        <v>10</v>
      </c>
      <c r="D72" s="280">
        <v>22</v>
      </c>
      <c r="E72" s="170">
        <f t="shared" si="22"/>
        <v>11</v>
      </c>
      <c r="F72" s="161">
        <f t="shared" si="23"/>
        <v>-3</v>
      </c>
      <c r="G72" s="164"/>
      <c r="H72" s="165"/>
      <c r="I72" s="5" t="s">
        <v>383</v>
      </c>
      <c r="J72" s="5" t="s">
        <v>383</v>
      </c>
      <c r="K72" s="5" t="s">
        <v>383</v>
      </c>
      <c r="L72" s="5" t="s">
        <v>383</v>
      </c>
      <c r="M72" s="5" t="s">
        <v>383</v>
      </c>
      <c r="N72" s="165"/>
      <c r="O72" s="165"/>
      <c r="P72" s="171"/>
      <c r="Q72" s="171"/>
      <c r="R72" s="171"/>
      <c r="S72" s="171"/>
      <c r="T72" s="171"/>
      <c r="U72" s="165"/>
      <c r="V72" s="165"/>
      <c r="W72" s="171"/>
      <c r="X72" s="171"/>
      <c r="Y72" s="171"/>
      <c r="Z72" s="171"/>
      <c r="AA72" s="171"/>
      <c r="AB72" s="165"/>
      <c r="AC72" s="165"/>
      <c r="AD72" s="5" t="s">
        <v>380</v>
      </c>
      <c r="AE72" s="171"/>
      <c r="AF72" s="171"/>
      <c r="AG72" s="171"/>
      <c r="AH72" s="171"/>
      <c r="AI72" s="165"/>
      <c r="AJ72" s="165"/>
      <c r="AK72" s="171"/>
      <c r="AL72" s="5" t="s">
        <v>248</v>
      </c>
      <c r="AM72" s="171"/>
      <c r="AN72" s="171"/>
      <c r="AO72" s="171"/>
      <c r="AP72" s="165"/>
      <c r="AQ72" s="165"/>
      <c r="AR72" s="171"/>
      <c r="AS72" s="171"/>
      <c r="AT72" s="171"/>
      <c r="AU72" s="171"/>
      <c r="AV72" s="176" t="s">
        <v>592</v>
      </c>
      <c r="AW72" s="165"/>
      <c r="AX72" s="165"/>
      <c r="AY72" s="176" t="s">
        <v>592</v>
      </c>
      <c r="AZ72" s="176" t="s">
        <v>592</v>
      </c>
      <c r="BA72" s="176" t="s">
        <v>592</v>
      </c>
      <c r="BB72" s="176" t="s">
        <v>592</v>
      </c>
      <c r="BC72" s="176" t="s">
        <v>592</v>
      </c>
      <c r="BD72" s="165"/>
      <c r="BE72" s="165"/>
      <c r="BF72" s="176" t="s">
        <v>592</v>
      </c>
      <c r="BG72" s="176" t="s">
        <v>592</v>
      </c>
      <c r="BH72" s="171"/>
      <c r="BI72" s="171"/>
      <c r="BJ72" s="171"/>
      <c r="BK72" s="165"/>
      <c r="BL72" s="165"/>
      <c r="BM72" s="5"/>
      <c r="BN72" s="171">
        <f t="shared" si="24"/>
        <v>6</v>
      </c>
      <c r="BO72" s="171" t="s">
        <v>248</v>
      </c>
      <c r="BP72" s="171"/>
      <c r="BQ72" s="171"/>
      <c r="BR72" s="171"/>
      <c r="BS72" s="165"/>
      <c r="BT72" s="165"/>
      <c r="BU72" s="176" t="s">
        <v>592</v>
      </c>
      <c r="BV72" s="176" t="s">
        <v>592</v>
      </c>
      <c r="BW72" s="176" t="s">
        <v>592</v>
      </c>
      <c r="BX72" s="176" t="s">
        <v>592</v>
      </c>
      <c r="BY72" s="176" t="s">
        <v>592</v>
      </c>
      <c r="BZ72" s="176" t="s">
        <v>592</v>
      </c>
      <c r="CA72" s="176" t="s">
        <v>592</v>
      </c>
      <c r="CB72" s="176" t="s">
        <v>592</v>
      </c>
      <c r="CC72" s="176" t="s">
        <v>592</v>
      </c>
      <c r="CD72" s="176" t="s">
        <v>592</v>
      </c>
      <c r="CE72" s="171"/>
      <c r="CF72" s="171"/>
      <c r="CG72" s="165"/>
      <c r="CH72" s="165"/>
      <c r="CI72" s="171"/>
      <c r="CJ72" s="171"/>
      <c r="CK72" s="171"/>
      <c r="CL72" s="171"/>
      <c r="CM72" s="171"/>
      <c r="CN72" s="167" t="s">
        <v>248</v>
      </c>
      <c r="CO72" s="165"/>
      <c r="CP72" s="171"/>
      <c r="CQ72" s="171"/>
      <c r="CR72" s="171"/>
      <c r="CS72" s="209"/>
      <c r="CT72" s="174">
        <f t="shared" si="26"/>
        <v>0</v>
      </c>
      <c r="CU72" s="233"/>
      <c r="CV72" s="165"/>
      <c r="CW72" s="165"/>
      <c r="CX72" s="5" t="s">
        <v>383</v>
      </c>
      <c r="CY72" s="5" t="s">
        <v>383</v>
      </c>
      <c r="CZ72" s="171"/>
      <c r="DA72" s="171"/>
      <c r="DB72" s="171"/>
      <c r="DC72" s="165"/>
      <c r="DD72" s="165"/>
      <c r="DE72" s="171"/>
      <c r="DF72" s="171"/>
      <c r="DG72" s="5" t="s">
        <v>383</v>
      </c>
      <c r="DH72" s="5" t="s">
        <v>383</v>
      </c>
      <c r="DI72" s="166" t="s">
        <v>248</v>
      </c>
      <c r="DJ72" s="165" t="s">
        <v>248</v>
      </c>
      <c r="DK72" s="165" t="s">
        <v>248</v>
      </c>
      <c r="DL72" s="166" t="s">
        <v>248</v>
      </c>
      <c r="DM72" s="171"/>
      <c r="DN72" s="171"/>
      <c r="DO72" s="171"/>
      <c r="DP72" s="171"/>
      <c r="DQ72" s="165"/>
      <c r="DR72" s="165"/>
      <c r="DS72" s="171"/>
      <c r="DT72" s="171"/>
      <c r="DU72" s="171"/>
      <c r="DV72" s="171"/>
      <c r="DW72" s="171"/>
      <c r="DX72" s="165"/>
      <c r="DY72" s="166"/>
      <c r="DZ72" s="171"/>
      <c r="EA72" s="171"/>
      <c r="EB72" s="171"/>
      <c r="EC72" s="171"/>
      <c r="ED72" s="171"/>
      <c r="EE72" s="165"/>
      <c r="EF72" s="165"/>
      <c r="EG72" s="171"/>
      <c r="EH72" s="171"/>
      <c r="EI72" s="171"/>
      <c r="EJ72" s="171"/>
      <c r="EK72" s="5" t="s">
        <v>248</v>
      </c>
      <c r="EL72" s="165"/>
      <c r="EM72" s="165"/>
      <c r="EN72" s="171"/>
      <c r="EO72" s="171"/>
      <c r="EP72" s="171"/>
      <c r="EQ72" s="171"/>
      <c r="ER72" s="5" t="s">
        <v>380</v>
      </c>
      <c r="ES72" s="165"/>
      <c r="ET72" s="165"/>
      <c r="EU72" s="171"/>
      <c r="EV72" s="171"/>
      <c r="EW72" s="171"/>
      <c r="EX72" s="171"/>
      <c r="EY72" s="5" t="s">
        <v>380</v>
      </c>
      <c r="EZ72" s="165"/>
      <c r="FA72" s="179"/>
      <c r="FB72" s="171"/>
      <c r="FC72" s="171"/>
      <c r="FD72" s="5"/>
      <c r="FE72" s="5"/>
      <c r="FF72" s="5"/>
      <c r="FG72" s="165"/>
      <c r="FH72" s="165"/>
      <c r="FI72" s="166"/>
      <c r="FJ72" s="171"/>
      <c r="FK72" s="171"/>
      <c r="FL72" s="171"/>
      <c r="FM72" s="5" t="s">
        <v>248</v>
      </c>
      <c r="FN72" s="165" t="s">
        <v>248</v>
      </c>
      <c r="FO72" s="165" t="s">
        <v>248</v>
      </c>
      <c r="FP72" s="5" t="s">
        <v>248</v>
      </c>
      <c r="FQ72" s="171"/>
      <c r="FR72" s="171"/>
      <c r="FS72" s="171"/>
      <c r="FT72" s="171"/>
      <c r="FU72" s="165"/>
      <c r="FV72" s="165"/>
      <c r="FW72" s="171"/>
      <c r="FX72" s="171"/>
      <c r="FY72" s="171"/>
      <c r="FZ72" s="171"/>
      <c r="GA72" s="171"/>
      <c r="GB72" s="165"/>
      <c r="GC72" s="165"/>
      <c r="GD72" s="171"/>
      <c r="GE72" s="171"/>
      <c r="GF72" s="171"/>
      <c r="GG72" s="171"/>
      <c r="GH72" s="171"/>
      <c r="GI72" s="165"/>
      <c r="GJ72" s="165"/>
      <c r="GK72" s="5" t="s">
        <v>380</v>
      </c>
      <c r="GL72" s="5" t="s">
        <v>380</v>
      </c>
      <c r="GM72" s="5" t="s">
        <v>380</v>
      </c>
      <c r="GN72" s="5" t="s">
        <v>380</v>
      </c>
      <c r="GO72" s="5" t="s">
        <v>380</v>
      </c>
      <c r="GP72" s="165" t="s">
        <v>248</v>
      </c>
      <c r="GQ72" s="165" t="s">
        <v>248</v>
      </c>
      <c r="GR72" s="5" t="s">
        <v>380</v>
      </c>
      <c r="GS72" s="5" t="s">
        <v>380</v>
      </c>
      <c r="GT72" s="5" t="s">
        <v>380</v>
      </c>
      <c r="GU72" s="5" t="s">
        <v>380</v>
      </c>
      <c r="GV72" s="5" t="s">
        <v>380</v>
      </c>
      <c r="GW72" s="165" t="s">
        <v>983</v>
      </c>
      <c r="GX72" s="165" t="s">
        <v>983</v>
      </c>
      <c r="GY72" s="171"/>
      <c r="GZ72" s="171"/>
      <c r="HA72" s="5" t="s">
        <v>248</v>
      </c>
      <c r="HB72" s="171"/>
      <c r="HC72" s="171"/>
      <c r="HD72" s="165"/>
      <c r="HE72" s="165"/>
      <c r="HF72" s="171"/>
      <c r="HG72" s="171"/>
      <c r="HH72" s="5" t="s">
        <v>592</v>
      </c>
      <c r="HI72" s="5" t="s">
        <v>592</v>
      </c>
      <c r="HJ72" s="5" t="s">
        <v>592</v>
      </c>
      <c r="HK72" s="165"/>
      <c r="HL72" s="165"/>
      <c r="HM72" s="5" t="s">
        <v>592</v>
      </c>
      <c r="HN72" s="5" t="s">
        <v>592</v>
      </c>
      <c r="HO72" s="5" t="s">
        <v>592</v>
      </c>
      <c r="HP72" s="5" t="s">
        <v>592</v>
      </c>
      <c r="HQ72" s="5" t="s">
        <v>592</v>
      </c>
      <c r="HR72" s="165"/>
      <c r="HS72" s="165"/>
      <c r="HT72" s="5" t="s">
        <v>592</v>
      </c>
      <c r="HU72" s="5" t="s">
        <v>592</v>
      </c>
      <c r="HV72" s="5" t="s">
        <v>592</v>
      </c>
      <c r="HW72" s="5" t="s">
        <v>592</v>
      </c>
      <c r="HX72" s="5" t="s">
        <v>592</v>
      </c>
      <c r="HY72" s="165"/>
      <c r="HZ72" s="165"/>
      <c r="IA72" s="5" t="s">
        <v>592</v>
      </c>
      <c r="IB72" s="5" t="s">
        <v>592</v>
      </c>
      <c r="IC72" s="5" t="s">
        <v>592</v>
      </c>
      <c r="ID72" s="5" t="s">
        <v>592</v>
      </c>
      <c r="IE72" s="5" t="s">
        <v>592</v>
      </c>
      <c r="IF72" s="166"/>
      <c r="IG72" s="165" t="s">
        <v>1026</v>
      </c>
      <c r="IH72" s="171"/>
      <c r="II72" s="171"/>
      <c r="IJ72" s="171"/>
      <c r="IK72" s="171"/>
      <c r="IL72" s="171"/>
      <c r="IM72" s="165"/>
      <c r="IN72" s="165"/>
      <c r="IO72" s="171"/>
      <c r="IP72" s="171"/>
      <c r="IQ72" s="171"/>
      <c r="IR72" s="171"/>
      <c r="IS72" s="171"/>
      <c r="IT72" s="165"/>
      <c r="IU72" s="165"/>
      <c r="IV72" s="171"/>
      <c r="IW72" s="171"/>
      <c r="IX72" s="171"/>
      <c r="IY72" s="171"/>
      <c r="IZ72" s="171"/>
      <c r="JA72" s="165"/>
      <c r="JB72" s="165"/>
      <c r="JC72" s="171"/>
      <c r="JD72" s="171"/>
      <c r="JE72" s="171"/>
      <c r="JF72" s="171"/>
      <c r="JG72" s="171"/>
      <c r="JH72" s="165"/>
      <c r="JI72" s="165"/>
      <c r="JJ72" s="5" t="s">
        <v>985</v>
      </c>
      <c r="JK72" s="171"/>
      <c r="JL72" s="171"/>
      <c r="JM72" s="171"/>
      <c r="JN72" s="5"/>
      <c r="JO72" s="165"/>
      <c r="JP72" s="165"/>
      <c r="JQ72" s="5"/>
      <c r="JR72" s="5"/>
      <c r="JS72" s="5"/>
      <c r="JT72" s="5"/>
      <c r="JU72" s="5"/>
      <c r="JV72" s="165"/>
      <c r="JW72" s="165"/>
      <c r="JX72" s="5"/>
      <c r="JY72" s="5"/>
      <c r="JZ72" s="5"/>
      <c r="KA72" s="5"/>
      <c r="KB72" s="5" t="s">
        <v>485</v>
      </c>
      <c r="KC72" s="165" t="s">
        <v>485</v>
      </c>
      <c r="KD72" s="165" t="s">
        <v>485</v>
      </c>
      <c r="KE72" s="5"/>
      <c r="KF72" s="5"/>
      <c r="KG72" s="5"/>
      <c r="KH72" s="5"/>
      <c r="KI72" s="5"/>
      <c r="KJ72" s="142"/>
      <c r="KK72" s="165"/>
      <c r="KL72" s="5"/>
      <c r="KM72" s="5"/>
      <c r="KN72" s="5"/>
      <c r="KO72" s="5"/>
      <c r="KP72" s="5"/>
      <c r="KQ72" s="165"/>
      <c r="KR72" s="166"/>
      <c r="KS72" s="5"/>
      <c r="KT72" s="5"/>
      <c r="KU72" s="5"/>
      <c r="KV72" s="5"/>
      <c r="KW72" s="5"/>
      <c r="KX72" s="165"/>
      <c r="KY72" s="165"/>
      <c r="KZ72" s="166" t="s">
        <v>380</v>
      </c>
      <c r="LA72" s="166"/>
      <c r="LB72" s="5"/>
      <c r="LC72" s="5"/>
      <c r="LD72" s="5"/>
      <c r="LE72" s="165"/>
      <c r="LF72" s="165"/>
      <c r="LG72" s="5"/>
      <c r="LH72" s="5"/>
      <c r="LI72" s="5"/>
      <c r="LJ72" s="5"/>
      <c r="LK72" s="5"/>
      <c r="LL72" s="165"/>
      <c r="LM72" s="165"/>
      <c r="LN72" s="5"/>
      <c r="LO72" s="5"/>
      <c r="LP72" s="5"/>
      <c r="LQ72" s="5"/>
      <c r="LR72" s="5"/>
      <c r="LS72" s="165"/>
      <c r="LT72" s="165"/>
      <c r="LU72" s="5"/>
      <c r="LV72" s="5"/>
      <c r="LW72" s="5"/>
      <c r="LX72" s="5"/>
      <c r="LY72" s="5"/>
      <c r="LZ72" s="165"/>
      <c r="MA72" s="165"/>
      <c r="MB72" s="5"/>
      <c r="MC72" s="5"/>
      <c r="MD72" s="5"/>
      <c r="ME72" s="5"/>
      <c r="MF72" s="5"/>
      <c r="MG72" s="165"/>
      <c r="MH72" s="165"/>
      <c r="MI72" s="5"/>
      <c r="MJ72" s="5"/>
      <c r="MK72" s="5"/>
      <c r="ML72" s="5"/>
      <c r="MM72" s="5"/>
      <c r="MN72" s="165"/>
      <c r="MO72" s="165"/>
      <c r="MP72" s="5"/>
      <c r="MQ72" s="5"/>
      <c r="MR72" s="5"/>
      <c r="MS72" s="5"/>
      <c r="MT72" s="5"/>
      <c r="MU72" s="165"/>
      <c r="MV72" s="165"/>
      <c r="MW72" s="5"/>
      <c r="MX72" s="5"/>
      <c r="MY72" s="5"/>
      <c r="MZ72" s="5" t="s">
        <v>380</v>
      </c>
      <c r="NA72" s="5" t="s">
        <v>380</v>
      </c>
      <c r="NB72" s="165" t="s">
        <v>380</v>
      </c>
      <c r="NC72" s="166" t="s">
        <v>380</v>
      </c>
      <c r="ND72" s="166" t="s">
        <v>380</v>
      </c>
      <c r="NE72" s="5" t="s">
        <v>380</v>
      </c>
      <c r="NF72" s="5" t="s">
        <v>380</v>
      </c>
      <c r="NG72" s="5" t="s">
        <v>380</v>
      </c>
      <c r="NH72" s="5" t="s">
        <v>380</v>
      </c>
      <c r="NI72" s="168" t="s">
        <v>380</v>
      </c>
      <c r="NJ72" s="165" t="s">
        <v>380</v>
      </c>
      <c r="NK72" s="5" t="s">
        <v>1054</v>
      </c>
      <c r="NL72" s="5"/>
      <c r="NM72" s="5"/>
      <c r="NN72" s="5"/>
      <c r="NO72" s="5"/>
      <c r="NP72" s="165"/>
      <c r="NQ72" s="165"/>
      <c r="NR72" s="5"/>
      <c r="NS72" s="5"/>
      <c r="NT72" s="5"/>
      <c r="NU72" s="5"/>
      <c r="NV72" s="5"/>
      <c r="NW72" s="165"/>
      <c r="NX72" s="165"/>
      <c r="NY72" s="5"/>
      <c r="NZ72" s="5"/>
      <c r="OA72" s="5"/>
      <c r="OB72" s="5"/>
      <c r="OC72" s="5"/>
      <c r="OD72" s="165"/>
      <c r="OE72" s="165"/>
      <c r="OF72" s="5"/>
      <c r="OG72" s="5"/>
      <c r="OH72" s="5"/>
      <c r="OI72" s="5"/>
      <c r="OJ72" s="5"/>
      <c r="OK72" s="165"/>
      <c r="OL72" s="165"/>
      <c r="OM72" s="5"/>
      <c r="ON72" s="5"/>
      <c r="OO72" s="5"/>
      <c r="OP72" s="5"/>
      <c r="OQ72" s="5"/>
      <c r="OR72" s="165"/>
      <c r="OS72" s="165"/>
      <c r="OT72" s="5"/>
      <c r="OU72" s="5"/>
      <c r="OV72" s="5"/>
      <c r="OW72" s="5"/>
      <c r="OX72" s="5"/>
      <c r="OY72" s="165"/>
      <c r="OZ72" s="165"/>
      <c r="PA72" s="5"/>
      <c r="PB72" s="5"/>
      <c r="PC72" s="5"/>
      <c r="PD72" s="5"/>
      <c r="PE72" s="5"/>
      <c r="PF72" s="165"/>
      <c r="PG72" s="165"/>
      <c r="PH72" s="5"/>
      <c r="PI72" s="5"/>
      <c r="PJ72" s="5"/>
      <c r="PK72" s="5"/>
      <c r="PL72" s="5"/>
      <c r="PM72" s="165"/>
      <c r="PN72" s="165"/>
      <c r="PO72" s="5"/>
      <c r="PP72" s="5"/>
    </row>
    <row r="73" spans="1:432">
      <c r="A73" s="294" t="s">
        <v>499</v>
      </c>
      <c r="B73" s="184">
        <v>30</v>
      </c>
      <c r="C73" s="170">
        <f t="shared" si="25"/>
        <v>11</v>
      </c>
      <c r="D73" s="280">
        <v>17</v>
      </c>
      <c r="E73" s="170">
        <f t="shared" si="22"/>
        <v>20</v>
      </c>
      <c r="F73" s="161">
        <f t="shared" si="23"/>
        <v>-7</v>
      </c>
      <c r="G73" s="164"/>
      <c r="H73" s="165"/>
      <c r="I73" s="5" t="s">
        <v>383</v>
      </c>
      <c r="J73" s="5" t="s">
        <v>383</v>
      </c>
      <c r="K73" s="171"/>
      <c r="L73" s="171"/>
      <c r="M73" s="171"/>
      <c r="N73" s="165"/>
      <c r="O73" s="165"/>
      <c r="P73" s="171"/>
      <c r="Q73" s="171"/>
      <c r="R73" s="171"/>
      <c r="S73" s="171"/>
      <c r="T73" s="171"/>
      <c r="U73" s="165"/>
      <c r="V73" s="165"/>
      <c r="W73" s="171"/>
      <c r="X73" s="171"/>
      <c r="Y73" s="171"/>
      <c r="Z73" s="171"/>
      <c r="AA73" s="171"/>
      <c r="AB73" s="165"/>
      <c r="AC73" s="165"/>
      <c r="AD73" s="171"/>
      <c r="AE73" s="171"/>
      <c r="AF73" s="171"/>
      <c r="AG73" s="5" t="s">
        <v>380</v>
      </c>
      <c r="AH73" s="5" t="s">
        <v>380</v>
      </c>
      <c r="AI73" s="165"/>
      <c r="AJ73" s="165"/>
      <c r="AK73" s="171"/>
      <c r="AL73" s="171"/>
      <c r="AM73" s="171"/>
      <c r="AN73" s="171"/>
      <c r="AO73" s="171"/>
      <c r="AP73" s="165"/>
      <c r="AQ73" s="165"/>
      <c r="AR73" s="171"/>
      <c r="AS73" s="171"/>
      <c r="AT73" s="5" t="s">
        <v>380</v>
      </c>
      <c r="AU73" s="5" t="s">
        <v>380</v>
      </c>
      <c r="AV73" s="171"/>
      <c r="AW73" s="165"/>
      <c r="AX73" s="165"/>
      <c r="AY73" s="171"/>
      <c r="AZ73" s="171"/>
      <c r="BA73" s="171"/>
      <c r="BB73" s="171"/>
      <c r="BC73" s="171"/>
      <c r="BD73" s="165"/>
      <c r="BE73" s="165"/>
      <c r="BF73" s="171"/>
      <c r="BG73" s="171"/>
      <c r="BH73" s="5" t="s">
        <v>380</v>
      </c>
      <c r="BI73" s="5" t="s">
        <v>380</v>
      </c>
      <c r="BJ73" s="5" t="s">
        <v>380</v>
      </c>
      <c r="BK73" s="165"/>
      <c r="BL73" s="165"/>
      <c r="BM73" s="171"/>
      <c r="BN73" s="171">
        <f t="shared" si="24"/>
        <v>9</v>
      </c>
      <c r="BO73" s="171"/>
      <c r="BP73" s="171"/>
      <c r="BQ73" s="171"/>
      <c r="BR73" s="171"/>
      <c r="BS73" s="165"/>
      <c r="BT73" s="165"/>
      <c r="BU73" s="171"/>
      <c r="BV73" s="5" t="s">
        <v>248</v>
      </c>
      <c r="BW73" s="5" t="s">
        <v>248</v>
      </c>
      <c r="BX73" s="5" t="s">
        <v>248</v>
      </c>
      <c r="BY73" s="171"/>
      <c r="BZ73" s="165"/>
      <c r="CA73" s="165"/>
      <c r="CB73" s="166"/>
      <c r="CC73" s="166"/>
      <c r="CD73" s="171"/>
      <c r="CE73" s="171"/>
      <c r="CF73" s="171"/>
      <c r="CG73" s="165"/>
      <c r="CH73" s="165"/>
      <c r="CI73" s="171"/>
      <c r="CJ73" s="5" t="s">
        <v>248</v>
      </c>
      <c r="CK73" s="5" t="s">
        <v>248</v>
      </c>
      <c r="CL73" s="5" t="s">
        <v>248</v>
      </c>
      <c r="CM73" s="171"/>
      <c r="CN73" s="171"/>
      <c r="CO73" s="165"/>
      <c r="CP73" s="171"/>
      <c r="CQ73" s="171"/>
      <c r="CR73" s="171"/>
      <c r="CS73" s="209"/>
      <c r="CT73" s="174">
        <f t="shared" si="26"/>
        <v>0</v>
      </c>
      <c r="CU73" s="233"/>
      <c r="CV73" s="165"/>
      <c r="CW73" s="165"/>
      <c r="CX73" s="171"/>
      <c r="CY73" s="5" t="s">
        <v>383</v>
      </c>
      <c r="CZ73" s="5" t="s">
        <v>383</v>
      </c>
      <c r="DA73" s="5" t="s">
        <v>248</v>
      </c>
      <c r="DB73" s="171"/>
      <c r="DC73" s="165"/>
      <c r="DD73" s="165"/>
      <c r="DE73" s="171"/>
      <c r="DF73" s="171"/>
      <c r="DG73" s="171"/>
      <c r="DH73" s="171"/>
      <c r="DI73" s="166"/>
      <c r="DJ73" s="165"/>
      <c r="DK73" s="165"/>
      <c r="DL73" s="166"/>
      <c r="DM73" s="171"/>
      <c r="DN73" s="171"/>
      <c r="DO73" s="171"/>
      <c r="DP73" s="171"/>
      <c r="DQ73" s="165"/>
      <c r="DR73" s="165"/>
      <c r="DS73" s="171"/>
      <c r="DT73" s="171"/>
      <c r="DU73" s="171"/>
      <c r="DV73" s="171"/>
      <c r="DW73" s="171"/>
      <c r="DX73" s="165"/>
      <c r="DY73" s="166"/>
      <c r="DZ73" s="171"/>
      <c r="EA73" s="4" t="s">
        <v>380</v>
      </c>
      <c r="EB73" s="4" t="s">
        <v>380</v>
      </c>
      <c r="EC73" s="4" t="s">
        <v>380</v>
      </c>
      <c r="ED73" s="4" t="s">
        <v>380</v>
      </c>
      <c r="EE73" s="165"/>
      <c r="EF73" s="165"/>
      <c r="EG73" s="171"/>
      <c r="EH73" s="171"/>
      <c r="EI73" s="171"/>
      <c r="EJ73" s="171"/>
      <c r="EK73" s="5" t="s">
        <v>383</v>
      </c>
      <c r="EL73" s="165"/>
      <c r="EM73" s="165"/>
      <c r="EN73" s="171"/>
      <c r="EO73" s="4" t="s">
        <v>380</v>
      </c>
      <c r="EP73" s="4" t="s">
        <v>380</v>
      </c>
      <c r="EQ73" s="4" t="s">
        <v>380</v>
      </c>
      <c r="ER73" s="4" t="s">
        <v>383</v>
      </c>
      <c r="ES73" s="165"/>
      <c r="ET73" s="165"/>
      <c r="EU73" s="171"/>
      <c r="EV73" s="171"/>
      <c r="EW73" s="171"/>
      <c r="EX73" s="5" t="s">
        <v>248</v>
      </c>
      <c r="EY73" s="5" t="s">
        <v>248</v>
      </c>
      <c r="EZ73" s="165"/>
      <c r="FA73" s="179"/>
      <c r="FB73" s="171"/>
      <c r="FC73" s="171"/>
      <c r="FD73" s="5"/>
      <c r="FE73" s="5"/>
      <c r="FF73" s="5"/>
      <c r="FG73" s="165"/>
      <c r="FH73" s="165"/>
      <c r="FI73" s="166"/>
      <c r="FJ73" s="171"/>
      <c r="FK73" s="171"/>
      <c r="FL73" s="171"/>
      <c r="FM73" s="171"/>
      <c r="FN73" s="165"/>
      <c r="FO73" s="165"/>
      <c r="FP73" s="171"/>
      <c r="FQ73" s="171"/>
      <c r="FR73" s="5" t="s">
        <v>248</v>
      </c>
      <c r="FS73" s="5" t="s">
        <v>383</v>
      </c>
      <c r="FT73" s="5"/>
      <c r="FU73" s="165"/>
      <c r="FV73" s="165"/>
      <c r="FW73" s="171"/>
      <c r="FX73" s="171"/>
      <c r="FY73" s="171"/>
      <c r="FZ73" s="171"/>
      <c r="GA73" s="171"/>
      <c r="GB73" s="165"/>
      <c r="GC73" s="165"/>
      <c r="GD73" s="171"/>
      <c r="GE73" s="171"/>
      <c r="GF73" s="5" t="s">
        <v>383</v>
      </c>
      <c r="GG73" s="5" t="s">
        <v>383</v>
      </c>
      <c r="GH73" s="5" t="s">
        <v>992</v>
      </c>
      <c r="GI73" s="165"/>
      <c r="GJ73" s="165"/>
      <c r="GK73" s="171"/>
      <c r="GL73" s="171"/>
      <c r="GM73" s="171"/>
      <c r="GN73" s="171"/>
      <c r="GO73" s="5" t="s">
        <v>383</v>
      </c>
      <c r="GP73" s="165"/>
      <c r="GQ73" s="165"/>
      <c r="GR73" s="171"/>
      <c r="GS73" s="171"/>
      <c r="GT73" s="171"/>
      <c r="GU73" s="171"/>
      <c r="GV73" s="5" t="s">
        <v>383</v>
      </c>
      <c r="GW73" s="165"/>
      <c r="GX73" s="165"/>
      <c r="GY73" s="171"/>
      <c r="GZ73" s="171"/>
      <c r="HA73" s="171"/>
      <c r="HB73" s="171"/>
      <c r="HC73" s="5" t="s">
        <v>383</v>
      </c>
      <c r="HD73" s="165" t="s">
        <v>248</v>
      </c>
      <c r="HE73" s="165" t="s">
        <v>248</v>
      </c>
      <c r="HF73" s="171"/>
      <c r="HG73" s="171"/>
      <c r="HH73" s="171"/>
      <c r="HI73" s="5" t="s">
        <v>383</v>
      </c>
      <c r="HJ73" s="171"/>
      <c r="HK73" s="165"/>
      <c r="HL73" s="165"/>
      <c r="HM73" s="171"/>
      <c r="HN73" s="171"/>
      <c r="HO73" s="171"/>
      <c r="HP73" s="171"/>
      <c r="HQ73" s="171"/>
      <c r="HR73" s="165"/>
      <c r="HS73" s="165"/>
      <c r="HT73" s="171"/>
      <c r="HU73" s="171"/>
      <c r="HV73" s="171"/>
      <c r="HW73" s="5" t="s">
        <v>383</v>
      </c>
      <c r="HX73" s="5" t="s">
        <v>248</v>
      </c>
      <c r="HY73" s="165" t="s">
        <v>248</v>
      </c>
      <c r="HZ73" s="165"/>
      <c r="IA73" s="171"/>
      <c r="IB73" s="171"/>
      <c r="IC73" s="171"/>
      <c r="ID73" s="171"/>
      <c r="IE73" s="171"/>
      <c r="IF73" s="166"/>
      <c r="IG73" s="165"/>
      <c r="IH73" s="171"/>
      <c r="II73" s="171"/>
      <c r="IJ73" s="171"/>
      <c r="IK73" s="171"/>
      <c r="IL73" s="171"/>
      <c r="IM73" s="165"/>
      <c r="IN73" s="165"/>
      <c r="IO73" s="171"/>
      <c r="IP73" s="171"/>
      <c r="IQ73" s="5" t="s">
        <v>980</v>
      </c>
      <c r="IR73" s="5" t="s">
        <v>980</v>
      </c>
      <c r="IS73" s="171"/>
      <c r="IT73" s="165"/>
      <c r="IU73" s="165"/>
      <c r="IV73" s="171"/>
      <c r="IW73" s="171"/>
      <c r="IX73" s="171"/>
      <c r="IY73" s="171"/>
      <c r="IZ73" s="171"/>
      <c r="JA73" s="165"/>
      <c r="JB73" s="165"/>
      <c r="JC73" s="171"/>
      <c r="JD73" s="171"/>
      <c r="JE73" s="171"/>
      <c r="JF73" s="171"/>
      <c r="JG73" s="171"/>
      <c r="JH73" s="165"/>
      <c r="JI73" s="165"/>
      <c r="JJ73" s="171"/>
      <c r="JK73" s="5" t="s">
        <v>380</v>
      </c>
      <c r="JL73" s="5" t="s">
        <v>380</v>
      </c>
      <c r="JM73" s="5" t="s">
        <v>380</v>
      </c>
      <c r="JN73" s="5"/>
      <c r="JO73" s="165"/>
      <c r="JP73" s="165"/>
      <c r="JQ73" s="5"/>
      <c r="JR73" s="5"/>
      <c r="JS73" s="5"/>
      <c r="JT73" s="5"/>
      <c r="JU73" s="5"/>
      <c r="JV73" s="165"/>
      <c r="JW73" s="165"/>
      <c r="JX73" s="5"/>
      <c r="JY73" s="5"/>
      <c r="JZ73" s="5" t="s">
        <v>383</v>
      </c>
      <c r="KA73" s="5" t="s">
        <v>383</v>
      </c>
      <c r="KB73" s="5" t="s">
        <v>383</v>
      </c>
      <c r="KC73" s="165"/>
      <c r="KD73" s="165"/>
      <c r="KE73" s="5"/>
      <c r="KF73" s="5"/>
      <c r="KG73" s="5"/>
      <c r="KH73" s="5"/>
      <c r="KI73" s="5"/>
      <c r="KJ73" s="142"/>
      <c r="KK73" s="165"/>
      <c r="KL73" s="5"/>
      <c r="KM73" s="5" t="s">
        <v>383</v>
      </c>
      <c r="KN73" s="5" t="s">
        <v>383</v>
      </c>
      <c r="KO73" s="5" t="s">
        <v>383</v>
      </c>
      <c r="KP73" s="5"/>
      <c r="KQ73" s="165"/>
      <c r="KR73" s="166"/>
      <c r="KS73" s="5"/>
      <c r="KT73" s="5"/>
      <c r="KU73" s="5"/>
      <c r="KV73" s="5"/>
      <c r="KW73" s="5"/>
      <c r="KX73" s="165"/>
      <c r="KY73" s="165"/>
      <c r="KZ73" s="166"/>
      <c r="LA73" s="166"/>
      <c r="LB73" s="5"/>
      <c r="LC73" s="5"/>
      <c r="LD73" s="5"/>
      <c r="LE73" s="165"/>
      <c r="LF73" s="165"/>
      <c r="LG73" s="5"/>
      <c r="LH73" s="5" t="s">
        <v>380</v>
      </c>
      <c r="LI73" s="5" t="s">
        <v>380</v>
      </c>
      <c r="LJ73" s="5" t="s">
        <v>380</v>
      </c>
      <c r="LK73" s="5"/>
      <c r="LL73" s="165"/>
      <c r="LM73" s="165"/>
      <c r="LN73" s="5"/>
      <c r="LO73" s="5"/>
      <c r="LP73" s="5"/>
      <c r="LQ73" s="5"/>
      <c r="LR73" s="5"/>
      <c r="LS73" s="165"/>
      <c r="LT73" s="165"/>
      <c r="LU73" s="5"/>
      <c r="LV73" s="5"/>
      <c r="LW73" s="5"/>
      <c r="LX73" s="5"/>
      <c r="LY73" s="5"/>
      <c r="LZ73" s="165"/>
      <c r="MA73" s="165"/>
      <c r="MB73" s="5"/>
      <c r="MC73" s="5"/>
      <c r="MD73" s="5"/>
      <c r="ME73" s="5"/>
      <c r="MF73" s="5"/>
      <c r="MG73" s="165"/>
      <c r="MH73" s="165"/>
      <c r="MI73" s="5"/>
      <c r="MJ73" s="5"/>
      <c r="MK73" s="5"/>
      <c r="ML73" s="5"/>
      <c r="MM73" s="5"/>
      <c r="MN73" s="165"/>
      <c r="MO73" s="165"/>
      <c r="MP73" s="5"/>
      <c r="MQ73" s="5"/>
      <c r="MR73" s="5"/>
      <c r="MS73" s="5"/>
      <c r="MT73" s="5"/>
      <c r="MU73" s="165"/>
      <c r="MV73" s="165"/>
      <c r="MW73" s="5"/>
      <c r="MX73" s="5" t="s">
        <v>991</v>
      </c>
      <c r="MY73" s="5" t="s">
        <v>380</v>
      </c>
      <c r="MZ73" s="5" t="s">
        <v>380</v>
      </c>
      <c r="NA73" s="5" t="s">
        <v>380</v>
      </c>
      <c r="NB73" s="165" t="s">
        <v>380</v>
      </c>
      <c r="NC73" s="166" t="s">
        <v>380</v>
      </c>
      <c r="ND73" s="166" t="s">
        <v>380</v>
      </c>
      <c r="NE73" s="5" t="s">
        <v>380</v>
      </c>
      <c r="NF73" s="5" t="s">
        <v>380</v>
      </c>
      <c r="NG73" s="5" t="s">
        <v>380</v>
      </c>
      <c r="NH73" s="5" t="s">
        <v>380</v>
      </c>
      <c r="NI73" s="168" t="s">
        <v>380</v>
      </c>
      <c r="NJ73" s="165" t="s">
        <v>380</v>
      </c>
      <c r="NK73" s="5" t="s">
        <v>248</v>
      </c>
      <c r="NL73" s="5" t="s">
        <v>248</v>
      </c>
      <c r="NM73" s="5" t="s">
        <v>248</v>
      </c>
      <c r="NN73" s="5" t="s">
        <v>248</v>
      </c>
      <c r="NO73" s="5" t="s">
        <v>984</v>
      </c>
      <c r="NP73" s="165"/>
      <c r="NQ73" s="165"/>
      <c r="NR73" s="5"/>
      <c r="NS73" s="5"/>
      <c r="NT73" s="5"/>
      <c r="NU73" s="5"/>
      <c r="NV73" s="5"/>
      <c r="NW73" s="165"/>
      <c r="NX73" s="165"/>
      <c r="NY73" s="5"/>
      <c r="NZ73" s="5"/>
      <c r="OA73" s="5"/>
      <c r="OB73" s="5"/>
      <c r="OC73" s="5"/>
      <c r="OD73" s="165"/>
      <c r="OE73" s="165"/>
      <c r="OF73" s="5"/>
      <c r="OG73" s="5"/>
      <c r="OH73" s="5"/>
      <c r="OI73" s="5"/>
      <c r="OJ73" s="5"/>
      <c r="OK73" s="165"/>
      <c r="OL73" s="165"/>
      <c r="OM73" s="5"/>
      <c r="ON73" s="5"/>
      <c r="OO73" s="5"/>
      <c r="OP73" s="5"/>
      <c r="OQ73" s="5"/>
      <c r="OR73" s="165"/>
      <c r="OS73" s="165"/>
      <c r="OT73" s="5"/>
      <c r="OU73" s="5"/>
      <c r="OV73" s="5"/>
      <c r="OW73" s="5"/>
      <c r="OX73" s="5"/>
      <c r="OY73" s="165"/>
      <c r="OZ73" s="165"/>
      <c r="PA73" s="5"/>
      <c r="PB73" s="5"/>
      <c r="PC73" s="5"/>
      <c r="PD73" s="5"/>
      <c r="PE73" s="5"/>
      <c r="PF73" s="165"/>
      <c r="PG73" s="165"/>
      <c r="PH73" s="5"/>
      <c r="PI73" s="5"/>
      <c r="PJ73" s="5"/>
      <c r="PK73" s="5"/>
      <c r="PL73" s="5"/>
      <c r="PM73" s="165"/>
      <c r="PN73" s="165"/>
      <c r="PO73" s="5"/>
      <c r="PP73" s="5"/>
    </row>
    <row r="74" spans="1:432">
      <c r="A74" s="294" t="s">
        <v>501</v>
      </c>
      <c r="B74" s="184">
        <v>31</v>
      </c>
      <c r="C74" s="170">
        <f t="shared" si="25"/>
        <v>10</v>
      </c>
      <c r="D74" s="280">
        <v>31</v>
      </c>
      <c r="E74" s="170">
        <f t="shared" si="22"/>
        <v>0</v>
      </c>
      <c r="F74" s="161">
        <f t="shared" si="23"/>
        <v>0</v>
      </c>
      <c r="G74" s="164"/>
      <c r="H74" s="165"/>
      <c r="I74" s="171"/>
      <c r="J74" s="171"/>
      <c r="K74" s="171"/>
      <c r="L74" s="5" t="s">
        <v>383</v>
      </c>
      <c r="M74" s="5" t="s">
        <v>383</v>
      </c>
      <c r="N74" s="165"/>
      <c r="O74" s="165"/>
      <c r="P74" s="5" t="s">
        <v>383</v>
      </c>
      <c r="Q74" s="5" t="s">
        <v>383</v>
      </c>
      <c r="R74" s="5" t="s">
        <v>383</v>
      </c>
      <c r="S74" s="5" t="s">
        <v>383</v>
      </c>
      <c r="T74" s="171"/>
      <c r="U74" s="165"/>
      <c r="V74" s="165"/>
      <c r="W74" s="171"/>
      <c r="X74" s="171"/>
      <c r="Y74" s="171"/>
      <c r="Z74" s="5" t="s">
        <v>380</v>
      </c>
      <c r="AA74" s="171"/>
      <c r="AB74" s="165"/>
      <c r="AC74" s="165"/>
      <c r="AD74" s="171"/>
      <c r="AE74" s="171"/>
      <c r="AF74" s="171"/>
      <c r="AG74" s="5" t="s">
        <v>380</v>
      </c>
      <c r="AH74" s="171"/>
      <c r="AI74" s="165"/>
      <c r="AJ74" s="165"/>
      <c r="AK74" s="171"/>
      <c r="AL74" s="171"/>
      <c r="AM74" s="171"/>
      <c r="AN74" s="176" t="s">
        <v>592</v>
      </c>
      <c r="AO74" s="176" t="s">
        <v>592</v>
      </c>
      <c r="AP74" s="165"/>
      <c r="AQ74" s="165"/>
      <c r="AR74" s="176" t="s">
        <v>592</v>
      </c>
      <c r="AS74" s="176" t="s">
        <v>592</v>
      </c>
      <c r="AT74" s="176" t="s">
        <v>592</v>
      </c>
      <c r="AU74" s="176" t="s">
        <v>592</v>
      </c>
      <c r="AV74" s="176" t="s">
        <v>592</v>
      </c>
      <c r="AW74" s="165"/>
      <c r="AX74" s="165"/>
      <c r="AY74" s="176" t="s">
        <v>592</v>
      </c>
      <c r="AZ74" s="176" t="s">
        <v>592</v>
      </c>
      <c r="BA74" s="176" t="s">
        <v>592</v>
      </c>
      <c r="BB74" s="176" t="s">
        <v>592</v>
      </c>
      <c r="BC74" s="176" t="s">
        <v>592</v>
      </c>
      <c r="BD74" s="165"/>
      <c r="BE74" s="165"/>
      <c r="BF74" s="176" t="s">
        <v>592</v>
      </c>
      <c r="BG74" s="176" t="s">
        <v>592</v>
      </c>
      <c r="BH74" s="176" t="s">
        <v>592</v>
      </c>
      <c r="BI74" s="176" t="s">
        <v>592</v>
      </c>
      <c r="BJ74" s="176" t="s">
        <v>592</v>
      </c>
      <c r="BK74" s="165"/>
      <c r="BL74" s="165"/>
      <c r="BM74" s="176" t="s">
        <v>592</v>
      </c>
      <c r="BN74" s="176">
        <f t="shared" si="24"/>
        <v>8</v>
      </c>
      <c r="BO74" s="176" t="s">
        <v>592</v>
      </c>
      <c r="BP74" s="176" t="s">
        <v>592</v>
      </c>
      <c r="BQ74" s="176" t="s">
        <v>592</v>
      </c>
      <c r="BR74" s="171"/>
      <c r="BS74" s="165"/>
      <c r="BT74" s="165"/>
      <c r="BU74" s="171"/>
      <c r="BV74" s="171"/>
      <c r="BW74" s="171"/>
      <c r="BX74" s="174" t="s">
        <v>383</v>
      </c>
      <c r="BY74" s="171"/>
      <c r="BZ74" s="165"/>
      <c r="CA74" s="165"/>
      <c r="CB74" s="166"/>
      <c r="CC74" s="166"/>
      <c r="CD74" s="171"/>
      <c r="CE74" s="174" t="s">
        <v>383</v>
      </c>
      <c r="CF74" s="171"/>
      <c r="CG74" s="165"/>
      <c r="CH74" s="165"/>
      <c r="CI74" s="171"/>
      <c r="CJ74" s="171"/>
      <c r="CK74" s="171"/>
      <c r="CL74" s="5" t="s">
        <v>248</v>
      </c>
      <c r="CM74" s="171"/>
      <c r="CN74" s="171"/>
      <c r="CO74" s="165"/>
      <c r="CP74" s="171"/>
      <c r="CQ74" s="171"/>
      <c r="CR74" s="171"/>
      <c r="CS74" s="163" t="s">
        <v>248</v>
      </c>
      <c r="CT74" s="174">
        <f t="shared" si="26"/>
        <v>2</v>
      </c>
      <c r="CU74" s="233"/>
      <c r="CV74" s="165"/>
      <c r="CW74" s="165"/>
      <c r="CX74" s="171"/>
      <c r="CY74" s="171"/>
      <c r="CZ74" s="171"/>
      <c r="DA74" s="5" t="s">
        <v>248</v>
      </c>
      <c r="DB74" s="171"/>
      <c r="DC74" s="165"/>
      <c r="DD74" s="165"/>
      <c r="DE74" s="171"/>
      <c r="DF74" s="171"/>
      <c r="DG74" s="171"/>
      <c r="DH74" s="171"/>
      <c r="DI74" s="166"/>
      <c r="DJ74" s="165"/>
      <c r="DK74" s="165"/>
      <c r="DL74" s="166"/>
      <c r="DM74" s="171"/>
      <c r="DN74" s="171"/>
      <c r="DO74" s="171"/>
      <c r="DP74" s="171"/>
      <c r="DQ74" s="165"/>
      <c r="DR74" s="165"/>
      <c r="DS74" s="171"/>
      <c r="DT74" s="171"/>
      <c r="DU74" s="171"/>
      <c r="DV74" s="5" t="s">
        <v>248</v>
      </c>
      <c r="DW74" s="171"/>
      <c r="DX74" s="165"/>
      <c r="DY74" s="166"/>
      <c r="DZ74" s="171"/>
      <c r="EA74" s="171"/>
      <c r="EB74" s="171"/>
      <c r="EC74" s="5" t="s">
        <v>383</v>
      </c>
      <c r="ED74" s="5" t="s">
        <v>383</v>
      </c>
      <c r="EE74" s="165"/>
      <c r="EF74" s="165"/>
      <c r="EG74" s="5" t="s">
        <v>383</v>
      </c>
      <c r="EH74" s="5" t="s">
        <v>383</v>
      </c>
      <c r="EI74" s="5" t="s">
        <v>383</v>
      </c>
      <c r="EJ74" s="5" t="s">
        <v>383</v>
      </c>
      <c r="EK74" s="171"/>
      <c r="EL74" s="165"/>
      <c r="EM74" s="165"/>
      <c r="EN74" s="171"/>
      <c r="EO74" s="171"/>
      <c r="EP74" s="171"/>
      <c r="EQ74" s="5" t="s">
        <v>383</v>
      </c>
      <c r="ER74" s="171"/>
      <c r="ES74" s="165"/>
      <c r="ET74" s="165"/>
      <c r="EU74" s="171"/>
      <c r="EV74" s="171"/>
      <c r="EW74" s="171"/>
      <c r="EX74" s="5" t="s">
        <v>380</v>
      </c>
      <c r="EY74" s="171"/>
      <c r="EZ74" s="165"/>
      <c r="FA74" s="179"/>
      <c r="FB74" s="171"/>
      <c r="FC74" s="171"/>
      <c r="FD74" s="5"/>
      <c r="FE74" s="5"/>
      <c r="FF74" s="5"/>
      <c r="FG74" s="165"/>
      <c r="FH74" s="165"/>
      <c r="FI74" s="166"/>
      <c r="FJ74" s="171"/>
      <c r="FK74" s="171"/>
      <c r="FL74" s="171"/>
      <c r="FM74" s="5" t="s">
        <v>248</v>
      </c>
      <c r="FN74" s="165"/>
      <c r="FO74" s="165"/>
      <c r="FP74" s="171"/>
      <c r="FQ74" s="171"/>
      <c r="FR74" s="171"/>
      <c r="FS74" s="5" t="s">
        <v>248</v>
      </c>
      <c r="FT74" s="5" t="s">
        <v>248</v>
      </c>
      <c r="FU74" s="165"/>
      <c r="FV74" s="165"/>
      <c r="FW74" s="171"/>
      <c r="FX74" s="171"/>
      <c r="FY74" s="171"/>
      <c r="FZ74" s="5" t="s">
        <v>383</v>
      </c>
      <c r="GA74" s="171"/>
      <c r="GB74" s="165"/>
      <c r="GC74" s="165"/>
      <c r="GD74" s="171"/>
      <c r="GE74" s="171"/>
      <c r="GF74" s="171"/>
      <c r="GG74" s="5" t="s">
        <v>383</v>
      </c>
      <c r="GH74" s="5" t="s">
        <v>992</v>
      </c>
      <c r="GI74" s="165"/>
      <c r="GJ74" s="165"/>
      <c r="GK74" s="171"/>
      <c r="GL74" s="171"/>
      <c r="GM74" s="171"/>
      <c r="GN74" s="5" t="s">
        <v>383</v>
      </c>
      <c r="GO74" s="171"/>
      <c r="GP74" s="165"/>
      <c r="GQ74" s="165"/>
      <c r="GR74" s="171"/>
      <c r="GS74" s="171"/>
      <c r="GT74" s="171"/>
      <c r="GU74" s="5" t="s">
        <v>383</v>
      </c>
      <c r="GV74" s="171"/>
      <c r="GW74" s="165"/>
      <c r="GX74" s="165"/>
      <c r="GY74" s="171"/>
      <c r="GZ74" s="171"/>
      <c r="HA74" s="171"/>
      <c r="HB74" s="5" t="s">
        <v>380</v>
      </c>
      <c r="HC74" s="5" t="s">
        <v>380</v>
      </c>
      <c r="HD74" s="165" t="s">
        <v>248</v>
      </c>
      <c r="HE74" s="165" t="s">
        <v>248</v>
      </c>
      <c r="HF74" s="5" t="s">
        <v>380</v>
      </c>
      <c r="HG74" s="5" t="s">
        <v>380</v>
      </c>
      <c r="HH74" s="5" t="s">
        <v>380</v>
      </c>
      <c r="HI74" s="5" t="s">
        <v>380</v>
      </c>
      <c r="HJ74" s="5" t="s">
        <v>380</v>
      </c>
      <c r="HK74" s="255" t="s">
        <v>1056</v>
      </c>
      <c r="HL74" s="165"/>
      <c r="HM74" s="171"/>
      <c r="HN74" s="171"/>
      <c r="HO74" s="5"/>
      <c r="HP74" s="5" t="s">
        <v>248</v>
      </c>
      <c r="HQ74" s="5" t="s">
        <v>248</v>
      </c>
      <c r="HR74" s="165"/>
      <c r="HS74" s="165"/>
      <c r="HT74" s="171"/>
      <c r="HU74" s="171"/>
      <c r="HV74" s="171"/>
      <c r="HW74" s="5" t="s">
        <v>383</v>
      </c>
      <c r="HX74" s="5" t="s">
        <v>248</v>
      </c>
      <c r="HY74" s="165"/>
      <c r="HZ74" s="165"/>
      <c r="IA74" s="171"/>
      <c r="IB74" s="171"/>
      <c r="IC74" s="171"/>
      <c r="ID74" s="5" t="s">
        <v>383</v>
      </c>
      <c r="IE74" s="171"/>
      <c r="IF74" s="166"/>
      <c r="IG74" s="165"/>
      <c r="IH74" s="171"/>
      <c r="II74" s="171"/>
      <c r="IJ74" s="171"/>
      <c r="IK74" s="171"/>
      <c r="IL74" s="259"/>
      <c r="IM74" s="165"/>
      <c r="IN74" s="165"/>
      <c r="IO74" s="171"/>
      <c r="IP74" s="171"/>
      <c r="IQ74" s="171"/>
      <c r="IR74" s="5" t="s">
        <v>383</v>
      </c>
      <c r="IS74" s="171"/>
      <c r="IT74" s="165"/>
      <c r="IU74" s="165"/>
      <c r="IV74" s="171"/>
      <c r="IW74" s="171"/>
      <c r="IX74" s="171"/>
      <c r="IY74" s="171"/>
      <c r="IZ74" s="171"/>
      <c r="JA74" s="165"/>
      <c r="JB74" s="165"/>
      <c r="JC74" s="171"/>
      <c r="JD74" s="171"/>
      <c r="JE74" s="171"/>
      <c r="JF74" s="171"/>
      <c r="JG74" s="171"/>
      <c r="JH74" s="165"/>
      <c r="JI74" s="165"/>
      <c r="JJ74" s="171"/>
      <c r="JK74" s="171"/>
      <c r="JL74" s="171"/>
      <c r="JM74" s="171"/>
      <c r="JN74" s="5"/>
      <c r="JO74" s="165"/>
      <c r="JP74" s="165"/>
      <c r="JQ74" s="5"/>
      <c r="JR74" s="5"/>
      <c r="JS74" s="5"/>
      <c r="JT74" s="5" t="s">
        <v>592</v>
      </c>
      <c r="JU74" s="5" t="s">
        <v>592</v>
      </c>
      <c r="JV74" s="165" t="s">
        <v>592</v>
      </c>
      <c r="JW74" s="165" t="s">
        <v>592</v>
      </c>
      <c r="JX74" s="5" t="s">
        <v>592</v>
      </c>
      <c r="JY74" s="5" t="s">
        <v>592</v>
      </c>
      <c r="JZ74" s="5" t="s">
        <v>592</v>
      </c>
      <c r="KA74" s="5" t="s">
        <v>592</v>
      </c>
      <c r="KB74" s="5" t="s">
        <v>592</v>
      </c>
      <c r="KC74" s="165" t="s">
        <v>592</v>
      </c>
      <c r="KD74" s="165" t="s">
        <v>592</v>
      </c>
      <c r="KE74" s="5" t="s">
        <v>592</v>
      </c>
      <c r="KF74" s="5" t="s">
        <v>592</v>
      </c>
      <c r="KG74" s="5" t="s">
        <v>592</v>
      </c>
      <c r="KH74" s="5" t="s">
        <v>592</v>
      </c>
      <c r="KI74" s="5"/>
      <c r="KJ74" s="142"/>
      <c r="KK74" s="165"/>
      <c r="KL74" s="5"/>
      <c r="KM74" s="5"/>
      <c r="KN74" s="5"/>
      <c r="KO74" s="5"/>
      <c r="KP74" s="5"/>
      <c r="KQ74" s="165"/>
      <c r="KR74" s="166"/>
      <c r="KS74" s="5"/>
      <c r="KT74" s="5"/>
      <c r="KU74" s="5"/>
      <c r="KV74" s="5"/>
      <c r="KW74" s="5"/>
      <c r="KX74" s="165"/>
      <c r="KY74" s="165"/>
      <c r="KZ74" s="166"/>
      <c r="LA74" s="166"/>
      <c r="LB74" s="5"/>
      <c r="LC74" s="5"/>
      <c r="LD74" s="5"/>
      <c r="LE74" s="165"/>
      <c r="LF74" s="165"/>
      <c r="LG74" s="5"/>
      <c r="LH74" s="5"/>
      <c r="LI74" s="5"/>
      <c r="LJ74" s="5"/>
      <c r="LK74" s="5"/>
      <c r="LL74" s="165"/>
      <c r="LM74" s="165"/>
      <c r="LN74" s="5"/>
      <c r="LO74" s="5"/>
      <c r="LP74" s="5"/>
      <c r="LQ74" s="5"/>
      <c r="LR74" s="5"/>
      <c r="LS74" s="165"/>
      <c r="LT74" s="165"/>
      <c r="LU74" s="5"/>
      <c r="LV74" s="5"/>
      <c r="LW74" s="5"/>
      <c r="LX74" s="5"/>
      <c r="LY74" s="5"/>
      <c r="LZ74" s="165"/>
      <c r="MA74" s="165"/>
      <c r="MB74" s="5"/>
      <c r="MC74" s="5"/>
      <c r="MD74" s="5"/>
      <c r="ME74" s="5"/>
      <c r="MF74" s="5"/>
      <c r="MG74" s="165"/>
      <c r="MH74" s="165"/>
      <c r="MI74" s="5"/>
      <c r="MJ74" s="5"/>
      <c r="MK74" s="5"/>
      <c r="ML74" s="5"/>
      <c r="MM74" s="5"/>
      <c r="MN74" s="165"/>
      <c r="MO74" s="165"/>
      <c r="MP74" s="5"/>
      <c r="MQ74" s="5"/>
      <c r="MR74" s="5"/>
      <c r="MS74" s="5"/>
      <c r="MT74" s="5"/>
      <c r="MU74" s="165"/>
      <c r="MV74" s="165"/>
      <c r="MW74" s="5"/>
      <c r="MX74" s="5"/>
      <c r="MY74" s="5"/>
      <c r="MZ74" s="5"/>
      <c r="NA74" s="5"/>
      <c r="NB74" s="165"/>
      <c r="NC74" s="166"/>
      <c r="ND74" s="166"/>
      <c r="NE74" s="5"/>
      <c r="NF74" s="5"/>
      <c r="NG74" s="5"/>
      <c r="NH74" s="5"/>
      <c r="NI74" s="168"/>
      <c r="NJ74" s="165"/>
      <c r="NK74" s="5"/>
      <c r="NL74" s="5"/>
      <c r="NM74" s="5"/>
      <c r="NN74" s="5"/>
      <c r="NO74" s="5"/>
      <c r="NP74" s="165"/>
      <c r="NQ74" s="165"/>
      <c r="NR74" s="5"/>
      <c r="NS74" s="5"/>
      <c r="NT74" s="5"/>
      <c r="NU74" s="5"/>
      <c r="NV74" s="5"/>
      <c r="NW74" s="165"/>
      <c r="NX74" s="165"/>
      <c r="NY74" s="5"/>
      <c r="NZ74" s="5"/>
      <c r="OA74" s="5"/>
      <c r="OB74" s="5"/>
      <c r="OC74" s="5"/>
      <c r="OD74" s="165"/>
      <c r="OE74" s="165"/>
      <c r="OF74" s="5"/>
      <c r="OG74" s="5"/>
      <c r="OH74" s="5"/>
      <c r="OI74" s="5"/>
      <c r="OJ74" s="5"/>
      <c r="OK74" s="165"/>
      <c r="OL74" s="165"/>
      <c r="OM74" s="5"/>
      <c r="ON74" s="5"/>
      <c r="OO74" s="5"/>
      <c r="OP74" s="5"/>
      <c r="OQ74" s="5"/>
      <c r="OR74" s="165"/>
      <c r="OS74" s="165"/>
      <c r="OT74" s="5"/>
      <c r="OU74" s="5"/>
      <c r="OV74" s="5"/>
      <c r="OW74" s="5"/>
      <c r="OX74" s="5"/>
      <c r="OY74" s="165"/>
      <c r="OZ74" s="165"/>
      <c r="PA74" s="5"/>
      <c r="PB74" s="5"/>
      <c r="PC74" s="5"/>
      <c r="PD74" s="5"/>
      <c r="PE74" s="5"/>
      <c r="PF74" s="165"/>
      <c r="PG74" s="165"/>
      <c r="PH74" s="5"/>
      <c r="PI74" s="5"/>
      <c r="PJ74" s="5"/>
      <c r="PK74" s="5"/>
      <c r="PL74" s="5"/>
      <c r="PM74" s="165"/>
      <c r="PN74" s="165"/>
      <c r="PO74" s="5"/>
      <c r="PP74" s="5"/>
    </row>
    <row r="75" spans="1:432">
      <c r="A75" s="294" t="s">
        <v>503</v>
      </c>
      <c r="B75" s="184">
        <v>39</v>
      </c>
      <c r="C75" s="170">
        <f t="shared" si="25"/>
        <v>4</v>
      </c>
      <c r="D75" s="280">
        <v>10</v>
      </c>
      <c r="E75" s="170">
        <f t="shared" si="22"/>
        <v>9</v>
      </c>
      <c r="F75" s="161">
        <f t="shared" si="23"/>
        <v>20</v>
      </c>
      <c r="G75" s="164"/>
      <c r="H75" s="165"/>
      <c r="I75" s="171"/>
      <c r="J75" s="171"/>
      <c r="K75" s="171"/>
      <c r="L75" s="171"/>
      <c r="M75" s="171"/>
      <c r="N75" s="165"/>
      <c r="O75" s="165"/>
      <c r="P75" s="171"/>
      <c r="Q75" s="171"/>
      <c r="R75" s="171"/>
      <c r="S75" s="171"/>
      <c r="T75" s="171"/>
      <c r="U75" s="165"/>
      <c r="V75" s="165"/>
      <c r="W75" s="171"/>
      <c r="X75" s="171"/>
      <c r="Y75" s="171"/>
      <c r="Z75" s="5" t="s">
        <v>380</v>
      </c>
      <c r="AA75" s="5" t="s">
        <v>380</v>
      </c>
      <c r="AB75" s="165"/>
      <c r="AC75" s="165"/>
      <c r="AD75" s="171"/>
      <c r="AE75" s="171"/>
      <c r="AF75" s="171"/>
      <c r="AG75" s="171"/>
      <c r="AH75" s="171"/>
      <c r="AI75" s="165"/>
      <c r="AJ75" s="165"/>
      <c r="AK75" s="171"/>
      <c r="AL75" s="171"/>
      <c r="AM75" s="171"/>
      <c r="AN75" s="171"/>
      <c r="AO75" s="171"/>
      <c r="AP75" s="165"/>
      <c r="AQ75" s="165"/>
      <c r="AR75" s="5" t="s">
        <v>380</v>
      </c>
      <c r="AS75" s="171"/>
      <c r="AT75" s="171"/>
      <c r="AU75" s="171"/>
      <c r="AV75" s="171"/>
      <c r="AW75" s="165"/>
      <c r="AX75" s="165"/>
      <c r="AY75" s="171"/>
      <c r="AZ75" s="171"/>
      <c r="BA75" s="171"/>
      <c r="BB75" s="171"/>
      <c r="BC75" s="5" t="s">
        <v>383</v>
      </c>
      <c r="BD75" s="165"/>
      <c r="BE75" s="165"/>
      <c r="BF75" s="171"/>
      <c r="BG75" s="171"/>
      <c r="BH75" s="171"/>
      <c r="BI75" s="171"/>
      <c r="BJ75" s="171"/>
      <c r="BK75" s="165"/>
      <c r="BL75" s="165"/>
      <c r="BM75" s="171"/>
      <c r="BN75" s="171">
        <f t="shared" si="24"/>
        <v>4</v>
      </c>
      <c r="BO75" s="171"/>
      <c r="BP75" s="171"/>
      <c r="BQ75" s="171"/>
      <c r="BR75" s="171"/>
      <c r="BS75" s="165"/>
      <c r="BT75" s="165"/>
      <c r="BU75" s="171"/>
      <c r="BV75" s="171"/>
      <c r="BW75" s="171"/>
      <c r="BX75" s="171"/>
      <c r="BY75" s="171"/>
      <c r="BZ75" s="165"/>
      <c r="CA75" s="165"/>
      <c r="CB75" s="166" t="s">
        <v>248</v>
      </c>
      <c r="CC75" s="166"/>
      <c r="CD75" s="171"/>
      <c r="CE75" s="171"/>
      <c r="CF75" s="5" t="s">
        <v>1006</v>
      </c>
      <c r="CG75" s="165"/>
      <c r="CH75" s="165"/>
      <c r="CI75" s="171"/>
      <c r="CJ75" s="171"/>
      <c r="CK75" s="171"/>
      <c r="CL75" s="171"/>
      <c r="CM75" s="171"/>
      <c r="CN75" s="167"/>
      <c r="CO75" s="165"/>
      <c r="CP75" s="171"/>
      <c r="CQ75" s="171"/>
      <c r="CR75" s="171"/>
      <c r="CS75" s="209"/>
      <c r="CT75" s="174">
        <f t="shared" si="26"/>
        <v>0</v>
      </c>
      <c r="CU75" s="233"/>
      <c r="CV75" s="165"/>
      <c r="CW75" s="165"/>
      <c r="CX75" s="171"/>
      <c r="CY75" s="171"/>
      <c r="CZ75" s="171"/>
      <c r="DA75" s="171"/>
      <c r="DB75" s="171"/>
      <c r="DC75" s="165"/>
      <c r="DD75" s="165"/>
      <c r="DE75" s="171"/>
      <c r="DF75" s="171"/>
      <c r="DG75" s="171"/>
      <c r="DH75" s="171"/>
      <c r="DI75" s="166" t="s">
        <v>248</v>
      </c>
      <c r="DJ75" s="165" t="s">
        <v>248</v>
      </c>
      <c r="DK75" s="165" t="s">
        <v>248</v>
      </c>
      <c r="DL75" s="166"/>
      <c r="DM75" s="171"/>
      <c r="DN75" s="171"/>
      <c r="DO75" s="171"/>
      <c r="DP75" s="171"/>
      <c r="DQ75" s="165"/>
      <c r="DR75" s="165"/>
      <c r="DS75" s="171"/>
      <c r="DT75" s="171"/>
      <c r="DU75" s="171"/>
      <c r="DV75" s="171"/>
      <c r="DW75" s="171"/>
      <c r="DX75" s="165"/>
      <c r="DY75" s="166"/>
      <c r="DZ75" s="171"/>
      <c r="EA75" s="171"/>
      <c r="EB75" s="171"/>
      <c r="EC75" s="171"/>
      <c r="ED75" s="171"/>
      <c r="EE75" s="165"/>
      <c r="EF75" s="165"/>
      <c r="EG75" s="171"/>
      <c r="EH75" s="171"/>
      <c r="EI75" s="171"/>
      <c r="EJ75" s="171"/>
      <c r="EK75" s="5" t="s">
        <v>248</v>
      </c>
      <c r="EL75" s="165"/>
      <c r="EM75" s="165"/>
      <c r="EN75" s="171"/>
      <c r="EO75" s="171"/>
      <c r="EP75" s="171"/>
      <c r="EQ75" s="171"/>
      <c r="ER75" s="171"/>
      <c r="ES75" s="165"/>
      <c r="ET75" s="165"/>
      <c r="EU75" s="171" t="s">
        <v>995</v>
      </c>
      <c r="EV75" s="171"/>
      <c r="EW75" s="171"/>
      <c r="EX75" s="171"/>
      <c r="EY75" s="171"/>
      <c r="EZ75" s="165" t="s">
        <v>985</v>
      </c>
      <c r="FA75" s="179"/>
      <c r="FB75" s="171" t="s">
        <v>985</v>
      </c>
      <c r="FC75" s="171"/>
      <c r="FD75" s="5"/>
      <c r="FE75" s="5"/>
      <c r="FF75" s="5"/>
      <c r="FG75" s="165"/>
      <c r="FH75" s="165"/>
      <c r="FI75" s="166"/>
      <c r="FJ75" s="171"/>
      <c r="FK75" s="171"/>
      <c r="FL75" s="171"/>
      <c r="FM75" s="171"/>
      <c r="FN75" s="165"/>
      <c r="FO75" s="165"/>
      <c r="FP75" s="171"/>
      <c r="FQ75" s="171"/>
      <c r="FR75" s="171"/>
      <c r="FS75" s="171"/>
      <c r="FT75" s="171"/>
      <c r="FU75" s="165"/>
      <c r="FV75" s="165"/>
      <c r="FW75" s="171"/>
      <c r="FX75" s="171"/>
      <c r="FY75" s="171"/>
      <c r="FZ75" s="171"/>
      <c r="GA75" s="171"/>
      <c r="GB75" s="165"/>
      <c r="GC75" s="165"/>
      <c r="GD75" s="171"/>
      <c r="GE75" s="171"/>
      <c r="GF75" s="171"/>
      <c r="GG75" s="171"/>
      <c r="GH75" s="5" t="s">
        <v>383</v>
      </c>
      <c r="GI75" s="165" t="s">
        <v>248</v>
      </c>
      <c r="GJ75" s="165" t="s">
        <v>248</v>
      </c>
      <c r="GK75" s="5" t="s">
        <v>383</v>
      </c>
      <c r="GL75" s="5" t="s">
        <v>383</v>
      </c>
      <c r="GM75" s="5" t="s">
        <v>383</v>
      </c>
      <c r="GN75" s="5" t="s">
        <v>383</v>
      </c>
      <c r="GO75" s="5" t="s">
        <v>383</v>
      </c>
      <c r="GP75" s="165" t="s">
        <v>248</v>
      </c>
      <c r="GQ75" s="165" t="s">
        <v>248</v>
      </c>
      <c r="GR75" s="171"/>
      <c r="GS75" s="171"/>
      <c r="GT75" s="171"/>
      <c r="GU75" s="171"/>
      <c r="GV75" s="171"/>
      <c r="GW75" s="165"/>
      <c r="GX75" s="165"/>
      <c r="GY75" s="171"/>
      <c r="GZ75" s="171"/>
      <c r="HA75" s="171"/>
      <c r="HB75" s="171"/>
      <c r="HC75" s="171"/>
      <c r="HD75" s="165"/>
      <c r="HE75" s="165"/>
      <c r="HF75" s="171"/>
      <c r="HG75" s="171"/>
      <c r="HH75" s="171"/>
      <c r="HI75" s="171"/>
      <c r="HJ75" s="171"/>
      <c r="HK75" s="165"/>
      <c r="HL75" s="165"/>
      <c r="HM75" s="171"/>
      <c r="HN75" s="171"/>
      <c r="HO75" s="5"/>
      <c r="HP75" s="171"/>
      <c r="HQ75" s="171"/>
      <c r="HR75" s="165"/>
      <c r="HS75" s="165"/>
      <c r="HT75" s="171"/>
      <c r="HU75" s="171"/>
      <c r="HV75" s="171"/>
      <c r="HW75" s="171"/>
      <c r="HX75" s="171"/>
      <c r="HY75" s="165"/>
      <c r="HZ75" s="165"/>
      <c r="IA75" s="171"/>
      <c r="IB75" s="171"/>
      <c r="IC75" s="171"/>
      <c r="ID75" s="171"/>
      <c r="IE75" s="171"/>
      <c r="IF75" s="166"/>
      <c r="IG75" s="165"/>
      <c r="IH75" s="171"/>
      <c r="II75" s="171"/>
      <c r="IJ75" s="171"/>
      <c r="IK75" s="171"/>
      <c r="IL75" s="171"/>
      <c r="IM75" s="165"/>
      <c r="IN75" s="165"/>
      <c r="IO75" s="171"/>
      <c r="IP75" s="171"/>
      <c r="IQ75" s="171"/>
      <c r="IR75" s="171"/>
      <c r="IS75" s="171"/>
      <c r="IT75" s="165"/>
      <c r="IU75" s="165"/>
      <c r="IV75" s="171"/>
      <c r="IW75" s="171"/>
      <c r="IX75" s="171"/>
      <c r="IY75" s="171"/>
      <c r="IZ75" s="171"/>
      <c r="JA75" s="165"/>
      <c r="JB75" s="165"/>
      <c r="JC75" s="171"/>
      <c r="JD75" s="171"/>
      <c r="JE75" s="171"/>
      <c r="JF75" s="171"/>
      <c r="JG75" s="171"/>
      <c r="JH75" s="165"/>
      <c r="JI75" s="165"/>
      <c r="JJ75" s="171"/>
      <c r="JK75" s="171"/>
      <c r="JL75" s="171"/>
      <c r="JM75" s="171"/>
      <c r="JN75" s="5"/>
      <c r="JO75" s="165"/>
      <c r="JP75" s="165"/>
      <c r="JQ75" s="5"/>
      <c r="JR75" s="5"/>
      <c r="JS75" s="5"/>
      <c r="JT75" s="5"/>
      <c r="JU75" s="5"/>
      <c r="JV75" s="165"/>
      <c r="JW75" s="165"/>
      <c r="JX75" s="5"/>
      <c r="JY75" s="5"/>
      <c r="JZ75" s="5"/>
      <c r="KA75" s="5"/>
      <c r="KB75" s="5"/>
      <c r="KC75" s="165"/>
      <c r="KD75" s="165"/>
      <c r="KE75" s="5"/>
      <c r="KF75" s="5"/>
      <c r="KG75" s="5"/>
      <c r="KH75" s="5"/>
      <c r="KI75" s="5"/>
      <c r="KJ75" s="142"/>
      <c r="KK75" s="165"/>
      <c r="KL75" s="5"/>
      <c r="KM75" s="5"/>
      <c r="KN75" s="5"/>
      <c r="KO75" s="5"/>
      <c r="KP75" s="5"/>
      <c r="KQ75" s="165"/>
      <c r="KR75" s="166"/>
      <c r="KS75" s="5"/>
      <c r="KT75" s="5"/>
      <c r="KU75" s="5"/>
      <c r="KV75" s="5"/>
      <c r="KW75" s="5"/>
      <c r="KX75" s="165"/>
      <c r="KY75" s="165"/>
      <c r="KZ75" s="166"/>
      <c r="LA75" s="166"/>
      <c r="LB75" s="5"/>
      <c r="LC75" s="5"/>
      <c r="LD75" s="5"/>
      <c r="LE75" s="165"/>
      <c r="LF75" s="165"/>
      <c r="LG75" s="5"/>
      <c r="LH75" s="5"/>
      <c r="LI75" s="5"/>
      <c r="LJ75" s="5"/>
      <c r="LK75" s="5"/>
      <c r="LL75" s="165"/>
      <c r="LM75" s="165"/>
      <c r="LN75" s="5"/>
      <c r="LO75" s="5"/>
      <c r="LP75" s="5"/>
      <c r="LQ75" s="5"/>
      <c r="LR75" s="5"/>
      <c r="LS75" s="165"/>
      <c r="LT75" s="165"/>
      <c r="LU75" s="5"/>
      <c r="LV75" s="5"/>
      <c r="LW75" s="5"/>
      <c r="LX75" s="5"/>
      <c r="LY75" s="5"/>
      <c r="LZ75" s="165"/>
      <c r="MA75" s="165"/>
      <c r="MB75" s="5"/>
      <c r="MC75" s="5"/>
      <c r="MD75" s="5"/>
      <c r="ME75" s="5"/>
      <c r="MF75" s="5"/>
      <c r="MG75" s="165"/>
      <c r="MH75" s="165"/>
      <c r="MI75" s="5"/>
      <c r="MJ75" s="5"/>
      <c r="MK75" s="5"/>
      <c r="ML75" s="5"/>
      <c r="MM75" s="5" t="s">
        <v>1057</v>
      </c>
      <c r="MN75" s="165"/>
      <c r="MO75" s="165"/>
      <c r="MP75" s="5"/>
      <c r="MQ75" s="5"/>
      <c r="MR75" s="5"/>
      <c r="MS75" s="5"/>
      <c r="MT75" s="5"/>
      <c r="MU75" s="165"/>
      <c r="MV75" s="165"/>
      <c r="MW75" s="5"/>
      <c r="MX75" s="5"/>
      <c r="MY75" s="5"/>
      <c r="MZ75" s="5"/>
      <c r="NA75" s="5" t="s">
        <v>380</v>
      </c>
      <c r="NB75" s="165" t="s">
        <v>380</v>
      </c>
      <c r="NC75" s="166" t="s">
        <v>380</v>
      </c>
      <c r="ND75" s="166" t="s">
        <v>380</v>
      </c>
      <c r="NE75" s="5" t="s">
        <v>380</v>
      </c>
      <c r="NF75" s="5" t="s">
        <v>380</v>
      </c>
      <c r="NG75" s="5" t="s">
        <v>380</v>
      </c>
      <c r="NH75" s="5" t="s">
        <v>380</v>
      </c>
      <c r="NI75" s="168" t="s">
        <v>380</v>
      </c>
      <c r="NJ75" s="165" t="s">
        <v>380</v>
      </c>
      <c r="NK75" s="5"/>
      <c r="NL75" s="5"/>
      <c r="NM75" s="5"/>
      <c r="NN75" s="5"/>
      <c r="NO75" s="5"/>
      <c r="NP75" s="165"/>
      <c r="NQ75" s="165"/>
      <c r="NR75" s="5"/>
      <c r="NS75" s="5"/>
      <c r="NT75" s="5"/>
      <c r="NU75" s="5"/>
      <c r="NV75" s="5"/>
      <c r="NW75" s="165"/>
      <c r="NX75" s="165"/>
      <c r="NY75" s="5"/>
      <c r="NZ75" s="5"/>
      <c r="OA75" s="5"/>
      <c r="OB75" s="5"/>
      <c r="OC75" s="5"/>
      <c r="OD75" s="165"/>
      <c r="OE75" s="165"/>
      <c r="OF75" s="5"/>
      <c r="OG75" s="5"/>
      <c r="OH75" s="5"/>
      <c r="OI75" s="5"/>
      <c r="OJ75" s="5"/>
      <c r="OK75" s="165"/>
      <c r="OL75" s="165"/>
      <c r="OM75" s="5"/>
      <c r="ON75" s="5"/>
      <c r="OO75" s="5"/>
      <c r="OP75" s="5"/>
      <c r="OQ75" s="5"/>
      <c r="OR75" s="165"/>
      <c r="OS75" s="165"/>
      <c r="OT75" s="5"/>
      <c r="OU75" s="5"/>
      <c r="OV75" s="5"/>
      <c r="OW75" s="5"/>
      <c r="OX75" s="5"/>
      <c r="OY75" s="165"/>
      <c r="OZ75" s="165"/>
      <c r="PA75" s="5"/>
      <c r="PB75" s="5"/>
      <c r="PC75" s="5"/>
      <c r="PD75" s="5"/>
      <c r="PE75" s="5"/>
      <c r="PF75" s="165"/>
      <c r="PG75" s="165"/>
      <c r="PH75" s="5"/>
      <c r="PI75" s="5"/>
      <c r="PJ75" s="5"/>
      <c r="PK75" s="5"/>
      <c r="PL75" s="5"/>
      <c r="PM75" s="165"/>
      <c r="PN75" s="165"/>
      <c r="PO75" s="5"/>
      <c r="PP75" s="5"/>
    </row>
    <row r="76" spans="1:432">
      <c r="A76" s="294" t="s">
        <v>505</v>
      </c>
      <c r="B76" s="184">
        <v>26</v>
      </c>
      <c r="C76" s="170">
        <f t="shared" si="25"/>
        <v>7</v>
      </c>
      <c r="D76" s="280">
        <v>18</v>
      </c>
      <c r="E76" s="170">
        <f t="shared" si="22"/>
        <v>11</v>
      </c>
      <c r="F76" s="161">
        <f t="shared" si="23"/>
        <v>-3</v>
      </c>
      <c r="G76" s="164"/>
      <c r="H76" s="165"/>
      <c r="I76" s="171"/>
      <c r="J76" s="171"/>
      <c r="K76" s="171"/>
      <c r="L76" s="5" t="s">
        <v>380</v>
      </c>
      <c r="M76" s="171"/>
      <c r="N76" s="165"/>
      <c r="O76" s="165"/>
      <c r="P76" s="171"/>
      <c r="Q76" s="171"/>
      <c r="R76" s="171"/>
      <c r="S76" s="171"/>
      <c r="T76" s="171"/>
      <c r="U76" s="165"/>
      <c r="V76" s="165"/>
      <c r="W76" s="171"/>
      <c r="X76" s="171"/>
      <c r="Y76" s="171"/>
      <c r="Z76" s="171"/>
      <c r="AA76" s="171"/>
      <c r="AB76" s="165"/>
      <c r="AC76" s="165"/>
      <c r="AD76" s="171"/>
      <c r="AE76" s="171"/>
      <c r="AF76" s="171"/>
      <c r="AG76" s="171"/>
      <c r="AH76" s="171"/>
      <c r="AI76" s="165"/>
      <c r="AJ76" s="165"/>
      <c r="AK76" s="171"/>
      <c r="AL76" s="171"/>
      <c r="AM76" s="171"/>
      <c r="AN76" s="171"/>
      <c r="AO76" s="171"/>
      <c r="AP76" s="165"/>
      <c r="AQ76" s="165"/>
      <c r="AR76" s="171"/>
      <c r="AS76" s="171"/>
      <c r="AT76" s="171"/>
      <c r="AU76" s="171"/>
      <c r="AV76" s="171"/>
      <c r="AW76" s="165"/>
      <c r="AX76" s="165"/>
      <c r="AY76" s="5" t="s">
        <v>380</v>
      </c>
      <c r="AZ76" s="5" t="s">
        <v>380</v>
      </c>
      <c r="BA76" s="5" t="s">
        <v>380</v>
      </c>
      <c r="BB76" s="171"/>
      <c r="BC76" s="171"/>
      <c r="BD76" s="165"/>
      <c r="BE76" s="165"/>
      <c r="BF76" s="171"/>
      <c r="BG76" s="171"/>
      <c r="BH76" s="171"/>
      <c r="BI76" s="171"/>
      <c r="BJ76" s="171"/>
      <c r="BK76" s="165"/>
      <c r="BL76" s="165"/>
      <c r="BM76" s="171"/>
      <c r="BN76" s="171">
        <f t="shared" si="24"/>
        <v>4</v>
      </c>
      <c r="BO76" s="171"/>
      <c r="BP76" s="171"/>
      <c r="BQ76" s="171"/>
      <c r="BR76" s="174" t="s">
        <v>383</v>
      </c>
      <c r="BS76" s="165" t="s">
        <v>248</v>
      </c>
      <c r="BT76" s="165" t="s">
        <v>248</v>
      </c>
      <c r="BU76" s="171"/>
      <c r="BV76" s="171"/>
      <c r="BW76" s="171"/>
      <c r="BX76" s="171"/>
      <c r="BY76" s="171"/>
      <c r="BZ76" s="165"/>
      <c r="CA76" s="165"/>
      <c r="CB76" s="166"/>
      <c r="CC76" s="166"/>
      <c r="CD76" s="171"/>
      <c r="CE76" s="171"/>
      <c r="CF76" s="171"/>
      <c r="CG76" s="165"/>
      <c r="CH76" s="165"/>
      <c r="CI76" s="171"/>
      <c r="CJ76" s="171"/>
      <c r="CK76" s="171"/>
      <c r="CL76" s="171"/>
      <c r="CM76" s="171"/>
      <c r="CN76" s="167"/>
      <c r="CO76" s="165"/>
      <c r="CP76" s="171"/>
      <c r="CQ76" s="171"/>
      <c r="CR76" s="171"/>
      <c r="CS76" s="209"/>
      <c r="CT76" s="174">
        <f t="shared" si="26"/>
        <v>1</v>
      </c>
      <c r="CU76" s="233"/>
      <c r="CV76" s="165"/>
      <c r="CW76" s="165"/>
      <c r="CX76" s="171"/>
      <c r="CY76" s="171"/>
      <c r="CZ76" s="171"/>
      <c r="DA76" s="171"/>
      <c r="DB76" s="171"/>
      <c r="DC76" s="165"/>
      <c r="DD76" s="165"/>
      <c r="DE76" s="171"/>
      <c r="DF76" s="171"/>
      <c r="DG76" s="171"/>
      <c r="DH76" s="171"/>
      <c r="DI76" s="166"/>
      <c r="DJ76" s="165"/>
      <c r="DK76" s="165"/>
      <c r="DL76" s="166"/>
      <c r="DM76" s="171"/>
      <c r="DN76" s="171"/>
      <c r="DO76" s="171"/>
      <c r="DP76" s="171"/>
      <c r="DQ76" s="165"/>
      <c r="DR76" s="165"/>
      <c r="DS76" s="174" t="s">
        <v>383</v>
      </c>
      <c r="DT76" s="171"/>
      <c r="DU76" s="171"/>
      <c r="DV76" s="171"/>
      <c r="DW76" s="174" t="s">
        <v>380</v>
      </c>
      <c r="DX76" s="165"/>
      <c r="DY76" s="166"/>
      <c r="DZ76" s="171"/>
      <c r="EA76" s="171"/>
      <c r="EB76" s="171"/>
      <c r="EC76" s="171"/>
      <c r="ED76" s="171"/>
      <c r="EE76" s="165"/>
      <c r="EF76" s="165"/>
      <c r="EG76" s="171"/>
      <c r="EH76" s="171"/>
      <c r="EI76" s="171"/>
      <c r="EJ76" s="171"/>
      <c r="EK76" s="171"/>
      <c r="EL76" s="165"/>
      <c r="EM76" s="165"/>
      <c r="EN76" s="5" t="s">
        <v>383</v>
      </c>
      <c r="EO76" s="171"/>
      <c r="EP76" s="171"/>
      <c r="EQ76" s="171"/>
      <c r="ER76" s="171"/>
      <c r="ES76" s="165"/>
      <c r="ET76" s="165"/>
      <c r="EU76" s="171"/>
      <c r="EV76" s="171"/>
      <c r="EW76" s="171"/>
      <c r="EX76" s="171"/>
      <c r="EY76" s="5" t="s">
        <v>383</v>
      </c>
      <c r="EZ76" s="165"/>
      <c r="FA76" s="179"/>
      <c r="FB76" s="171"/>
      <c r="FC76" s="171"/>
      <c r="FD76" s="5"/>
      <c r="FE76" s="5"/>
      <c r="FF76" s="5"/>
      <c r="FG76" s="165"/>
      <c r="FH76" s="165"/>
      <c r="FI76" s="166"/>
      <c r="FJ76" s="171"/>
      <c r="FK76" s="171"/>
      <c r="FL76" s="171"/>
      <c r="FM76" s="171"/>
      <c r="FN76" s="165"/>
      <c r="FO76" s="165"/>
      <c r="FP76" s="171"/>
      <c r="FQ76" s="171"/>
      <c r="FR76" s="171"/>
      <c r="FS76" s="171"/>
      <c r="FT76" s="171"/>
      <c r="FU76" s="165"/>
      <c r="FV76" s="165"/>
      <c r="FW76" s="171"/>
      <c r="FX76" s="171"/>
      <c r="FY76" s="171"/>
      <c r="FZ76" s="171"/>
      <c r="GA76" s="171"/>
      <c r="GB76" s="165"/>
      <c r="GC76" s="165"/>
      <c r="GD76" s="171"/>
      <c r="GE76" s="171"/>
      <c r="GF76" s="171"/>
      <c r="GG76" s="171"/>
      <c r="GH76" s="171"/>
      <c r="GI76" s="165"/>
      <c r="GJ76" s="165"/>
      <c r="GK76" s="171"/>
      <c r="GL76" s="171"/>
      <c r="GM76" s="171"/>
      <c r="GN76" s="171"/>
      <c r="GO76" s="171"/>
      <c r="GP76" s="165" t="s">
        <v>248</v>
      </c>
      <c r="GQ76" s="165"/>
      <c r="GR76" s="171"/>
      <c r="GS76" s="171"/>
      <c r="GT76" s="171"/>
      <c r="GU76" s="171"/>
      <c r="GV76" s="5" t="s">
        <v>383</v>
      </c>
      <c r="GW76" s="165" t="s">
        <v>248</v>
      </c>
      <c r="GX76" s="165" t="s">
        <v>248</v>
      </c>
      <c r="GY76" s="5" t="s">
        <v>383</v>
      </c>
      <c r="GZ76" s="5" t="s">
        <v>383</v>
      </c>
      <c r="HA76" s="5" t="s">
        <v>383</v>
      </c>
      <c r="HB76" s="5" t="s">
        <v>383</v>
      </c>
      <c r="HC76" s="5" t="s">
        <v>383</v>
      </c>
      <c r="HD76" s="165" t="s">
        <v>248</v>
      </c>
      <c r="HE76" s="165" t="s">
        <v>248</v>
      </c>
      <c r="HF76" s="171"/>
      <c r="HG76" s="171"/>
      <c r="HH76" s="171"/>
      <c r="HI76" s="171"/>
      <c r="HJ76" s="171"/>
      <c r="HK76" s="165"/>
      <c r="HL76" s="165"/>
      <c r="HM76" s="171"/>
      <c r="HN76" s="171"/>
      <c r="HO76" s="5"/>
      <c r="HP76" s="171"/>
      <c r="HQ76" s="171"/>
      <c r="HR76" s="165"/>
      <c r="HS76" s="165"/>
      <c r="HT76" s="171"/>
      <c r="HU76" s="171"/>
      <c r="HV76" s="171"/>
      <c r="HW76" s="171"/>
      <c r="HX76" s="171"/>
      <c r="HY76" s="165"/>
      <c r="HZ76" s="165"/>
      <c r="IA76" s="171"/>
      <c r="IB76" s="171"/>
      <c r="IC76" s="5" t="s">
        <v>380</v>
      </c>
      <c r="ID76" s="5" t="s">
        <v>380</v>
      </c>
      <c r="IE76" s="5" t="s">
        <v>380</v>
      </c>
      <c r="IF76" s="166" t="s">
        <v>248</v>
      </c>
      <c r="IG76" s="165" t="s">
        <v>248</v>
      </c>
      <c r="IH76" s="171"/>
      <c r="II76" s="171"/>
      <c r="IJ76" s="5" t="s">
        <v>380</v>
      </c>
      <c r="IK76" s="171"/>
      <c r="IL76" s="171"/>
      <c r="IM76" s="165"/>
      <c r="IN76" s="165"/>
      <c r="IO76" s="171"/>
      <c r="IP76" s="171"/>
      <c r="IQ76" s="171"/>
      <c r="IR76" s="171"/>
      <c r="IS76" s="171"/>
      <c r="IT76" s="165"/>
      <c r="IU76" s="165"/>
      <c r="IV76" s="171"/>
      <c r="IW76" s="171"/>
      <c r="IX76" s="171"/>
      <c r="IY76" s="171"/>
      <c r="IZ76" s="171"/>
      <c r="JA76" s="165"/>
      <c r="JB76" s="165"/>
      <c r="JC76" s="171"/>
      <c r="JD76" s="171"/>
      <c r="JE76" s="171"/>
      <c r="JF76" s="171"/>
      <c r="JG76" s="171"/>
      <c r="JH76" s="165"/>
      <c r="JI76" s="165"/>
      <c r="JJ76" s="171"/>
      <c r="JK76" s="171"/>
      <c r="JL76" s="5" t="s">
        <v>1058</v>
      </c>
      <c r="JM76" s="5" t="s">
        <v>1059</v>
      </c>
      <c r="JN76" s="5"/>
      <c r="JO76" s="165"/>
      <c r="JP76" s="165"/>
      <c r="JQ76" s="5"/>
      <c r="JR76" s="5"/>
      <c r="JS76" s="5"/>
      <c r="JT76" s="5"/>
      <c r="JU76" s="5"/>
      <c r="JV76" s="165"/>
      <c r="JW76" s="165"/>
      <c r="JX76" s="5"/>
      <c r="JY76" s="5"/>
      <c r="JZ76" s="5"/>
      <c r="KA76" s="5"/>
      <c r="KB76" s="5"/>
      <c r="KC76" s="165"/>
      <c r="KD76" s="165"/>
      <c r="KE76" s="5"/>
      <c r="KF76" s="5"/>
      <c r="KG76" s="5"/>
      <c r="KH76" s="5"/>
      <c r="KI76" s="5"/>
      <c r="KJ76" s="142"/>
      <c r="KK76" s="165"/>
      <c r="KL76" s="5"/>
      <c r="KM76" s="5"/>
      <c r="KN76" s="5"/>
      <c r="KO76" s="5"/>
      <c r="KP76" s="5"/>
      <c r="KQ76" s="165"/>
      <c r="KR76" s="166"/>
      <c r="KS76" s="5"/>
      <c r="KT76" s="5"/>
      <c r="KU76" s="5"/>
      <c r="KV76" s="5"/>
      <c r="KW76" s="5"/>
      <c r="KX76" s="165"/>
      <c r="KY76" s="165"/>
      <c r="KZ76" s="166"/>
      <c r="LA76" s="166"/>
      <c r="LB76" s="5"/>
      <c r="LC76" s="5"/>
      <c r="LD76" s="5"/>
      <c r="LE76" s="165"/>
      <c r="LF76" s="165"/>
      <c r="LG76" s="5"/>
      <c r="LH76" s="5"/>
      <c r="LI76" s="5"/>
      <c r="LJ76" s="5"/>
      <c r="LK76" s="5"/>
      <c r="LL76" s="165"/>
      <c r="LM76" s="165"/>
      <c r="LN76" s="5"/>
      <c r="LO76" s="5"/>
      <c r="LP76" s="5"/>
      <c r="LQ76" s="5"/>
      <c r="LR76" s="5"/>
      <c r="LS76" s="165"/>
      <c r="LT76" s="165"/>
      <c r="LU76" s="5"/>
      <c r="LV76" s="5"/>
      <c r="LW76" s="5"/>
      <c r="LX76" s="5"/>
      <c r="LY76" s="5"/>
      <c r="LZ76" s="165"/>
      <c r="MA76" s="165"/>
      <c r="MB76" s="5"/>
      <c r="MC76" s="5"/>
      <c r="MD76" s="5"/>
      <c r="ME76" s="5"/>
      <c r="MF76" s="5"/>
      <c r="MG76" s="165"/>
      <c r="MH76" s="165"/>
      <c r="MI76" s="5"/>
      <c r="MJ76" s="5"/>
      <c r="MK76" s="5"/>
      <c r="ML76" s="5"/>
      <c r="MM76" s="5"/>
      <c r="MN76" s="165"/>
      <c r="MO76" s="165"/>
      <c r="MP76" s="5"/>
      <c r="MQ76" s="5"/>
      <c r="MR76" s="5"/>
      <c r="MS76" s="5"/>
      <c r="MT76" s="5"/>
      <c r="MU76" s="165"/>
      <c r="MV76" s="165"/>
      <c r="MW76" s="5"/>
      <c r="MX76" s="5"/>
      <c r="MY76" s="5" t="s">
        <v>380</v>
      </c>
      <c r="MZ76" s="5" t="s">
        <v>380</v>
      </c>
      <c r="NA76" s="5" t="s">
        <v>380</v>
      </c>
      <c r="NB76" s="165" t="s">
        <v>380</v>
      </c>
      <c r="NC76" s="166" t="s">
        <v>380</v>
      </c>
      <c r="ND76" s="166" t="s">
        <v>380</v>
      </c>
      <c r="NE76" s="5" t="s">
        <v>380</v>
      </c>
      <c r="NF76" s="5" t="s">
        <v>380</v>
      </c>
      <c r="NG76" s="5" t="s">
        <v>380</v>
      </c>
      <c r="NH76" s="5" t="s">
        <v>380</v>
      </c>
      <c r="NI76" s="168" t="s">
        <v>380</v>
      </c>
      <c r="NJ76" s="165" t="s">
        <v>380</v>
      </c>
      <c r="NK76" s="5" t="s">
        <v>380</v>
      </c>
      <c r="NL76" s="5"/>
      <c r="NM76" s="5"/>
      <c r="NN76" s="5"/>
      <c r="NO76" s="5"/>
      <c r="NP76" s="165"/>
      <c r="NQ76" s="165"/>
      <c r="NR76" s="5"/>
      <c r="NS76" s="5"/>
      <c r="NT76" s="5"/>
      <c r="NU76" s="5"/>
      <c r="NV76" s="5"/>
      <c r="NW76" s="165"/>
      <c r="NX76" s="165"/>
      <c r="NY76" s="5"/>
      <c r="NZ76" s="5"/>
      <c r="OA76" s="5"/>
      <c r="OB76" s="5"/>
      <c r="OC76" s="5"/>
      <c r="OD76" s="165"/>
      <c r="OE76" s="165"/>
      <c r="OF76" s="5"/>
      <c r="OG76" s="5"/>
      <c r="OH76" s="5"/>
      <c r="OI76" s="5"/>
      <c r="OJ76" s="5"/>
      <c r="OK76" s="165"/>
      <c r="OL76" s="165"/>
      <c r="OM76" s="5"/>
      <c r="ON76" s="5"/>
      <c r="OO76" s="5"/>
      <c r="OP76" s="5"/>
      <c r="OQ76" s="5"/>
      <c r="OR76" s="165"/>
      <c r="OS76" s="165"/>
      <c r="OT76" s="5"/>
      <c r="OU76" s="5"/>
      <c r="OV76" s="5"/>
      <c r="OW76" s="5"/>
      <c r="OX76" s="5"/>
      <c r="OY76" s="165"/>
      <c r="OZ76" s="165"/>
      <c r="PA76" s="5"/>
      <c r="PB76" s="5"/>
      <c r="PC76" s="5"/>
      <c r="PD76" s="5"/>
      <c r="PE76" s="5"/>
      <c r="PF76" s="165"/>
      <c r="PG76" s="165"/>
      <c r="PH76" s="5"/>
      <c r="PI76" s="5"/>
      <c r="PJ76" s="5"/>
      <c r="PK76" s="5"/>
      <c r="PL76" s="5"/>
      <c r="PM76" s="165"/>
      <c r="PN76" s="165"/>
      <c r="PO76" s="5"/>
      <c r="PP76" s="5"/>
    </row>
    <row r="77" spans="1:432">
      <c r="A77" s="294" t="s">
        <v>507</v>
      </c>
      <c r="B77" s="184">
        <v>32</v>
      </c>
      <c r="C77" s="170">
        <f t="shared" si="25"/>
        <v>11</v>
      </c>
      <c r="D77" s="280">
        <v>16</v>
      </c>
      <c r="E77" s="170">
        <f t="shared" si="22"/>
        <v>5</v>
      </c>
      <c r="F77" s="161">
        <f t="shared" si="23"/>
        <v>11</v>
      </c>
      <c r="G77" s="164"/>
      <c r="H77" s="165"/>
      <c r="I77" s="171"/>
      <c r="J77" s="171"/>
      <c r="K77" s="171"/>
      <c r="L77" s="171"/>
      <c r="M77" s="171"/>
      <c r="N77" s="165"/>
      <c r="O77" s="165"/>
      <c r="P77" s="5" t="s">
        <v>380</v>
      </c>
      <c r="Q77" s="171"/>
      <c r="R77" s="171"/>
      <c r="S77" s="171"/>
      <c r="T77" s="171"/>
      <c r="U77" s="165"/>
      <c r="V77" s="165"/>
      <c r="W77" s="171"/>
      <c r="X77" s="171"/>
      <c r="Y77" s="171"/>
      <c r="Z77" s="171"/>
      <c r="AA77" s="171"/>
      <c r="AB77" s="165"/>
      <c r="AC77" s="165"/>
      <c r="AD77" s="5" t="s">
        <v>380</v>
      </c>
      <c r="AE77" s="171"/>
      <c r="AF77" s="171"/>
      <c r="AG77" s="171"/>
      <c r="AH77" s="171"/>
      <c r="AI77" s="165"/>
      <c r="AJ77" s="165"/>
      <c r="AK77" s="171"/>
      <c r="AL77" s="171"/>
      <c r="AM77" s="171"/>
      <c r="AN77" s="171"/>
      <c r="AO77" s="5" t="s">
        <v>380</v>
      </c>
      <c r="AP77" s="165"/>
      <c r="AQ77" s="165"/>
      <c r="AR77" s="5" t="s">
        <v>380</v>
      </c>
      <c r="AS77" s="171"/>
      <c r="AT77" s="171"/>
      <c r="AU77" s="171"/>
      <c r="AV77" s="171"/>
      <c r="AW77" s="165"/>
      <c r="AX77" s="165"/>
      <c r="AY77" s="171"/>
      <c r="AZ77" s="171"/>
      <c r="BA77" s="171"/>
      <c r="BB77" s="171"/>
      <c r="BC77" s="171"/>
      <c r="BD77" s="165"/>
      <c r="BE77" s="165"/>
      <c r="BF77" s="171"/>
      <c r="BG77" s="171"/>
      <c r="BH77" s="171"/>
      <c r="BI77" s="171"/>
      <c r="BJ77" s="5" t="s">
        <v>380</v>
      </c>
      <c r="BK77" s="165"/>
      <c r="BL77" s="165"/>
      <c r="BM77" s="171"/>
      <c r="BN77" s="171">
        <f t="shared" si="24"/>
        <v>5</v>
      </c>
      <c r="BO77" s="171"/>
      <c r="BP77" s="171"/>
      <c r="BQ77" s="171"/>
      <c r="BR77" s="171"/>
      <c r="BS77" s="165"/>
      <c r="BT77" s="165"/>
      <c r="BU77" s="171"/>
      <c r="BV77" s="171"/>
      <c r="BW77" s="171"/>
      <c r="BX77" s="171"/>
      <c r="BY77" s="171"/>
      <c r="BZ77" s="165"/>
      <c r="CA77" s="165"/>
      <c r="CB77" s="166" t="s">
        <v>248</v>
      </c>
      <c r="CC77" s="166" t="s">
        <v>248</v>
      </c>
      <c r="CD77" s="5" t="s">
        <v>383</v>
      </c>
      <c r="CE77" s="5" t="s">
        <v>383</v>
      </c>
      <c r="CF77" s="5" t="s">
        <v>383</v>
      </c>
      <c r="CG77" s="165"/>
      <c r="CH77" s="165"/>
      <c r="CI77" s="171"/>
      <c r="CJ77" s="171"/>
      <c r="CK77" s="171"/>
      <c r="CL77" s="171"/>
      <c r="CM77" s="171"/>
      <c r="CN77" s="171"/>
      <c r="CO77" s="165"/>
      <c r="CP77" s="171"/>
      <c r="CQ77" s="171"/>
      <c r="CR77" s="171"/>
      <c r="CS77" s="209"/>
      <c r="CT77" s="174">
        <f t="shared" si="26"/>
        <v>3</v>
      </c>
      <c r="CU77" s="233"/>
      <c r="CV77" s="165"/>
      <c r="CW77" s="165"/>
      <c r="CX77" s="174" t="s">
        <v>383</v>
      </c>
      <c r="CY77" s="171"/>
      <c r="CZ77" s="171"/>
      <c r="DA77" s="171"/>
      <c r="DB77" s="171"/>
      <c r="DC77" s="165"/>
      <c r="DD77" s="165"/>
      <c r="DE77" s="174" t="s">
        <v>383</v>
      </c>
      <c r="DF77" s="171"/>
      <c r="DG77" s="171"/>
      <c r="DH77" s="171"/>
      <c r="DI77" s="166"/>
      <c r="DJ77" s="165"/>
      <c r="DK77" s="165"/>
      <c r="DL77" s="166"/>
      <c r="DM77" s="171"/>
      <c r="DN77" s="171"/>
      <c r="DO77" s="171"/>
      <c r="DP77" s="171"/>
      <c r="DQ77" s="165"/>
      <c r="DR77" s="165"/>
      <c r="DS77" s="174" t="s">
        <v>383</v>
      </c>
      <c r="DT77" s="171"/>
      <c r="DU77" s="171"/>
      <c r="DV77" s="171"/>
      <c r="DW77" s="171"/>
      <c r="DX77" s="165"/>
      <c r="DY77" s="166"/>
      <c r="DZ77" s="171"/>
      <c r="EA77" s="171"/>
      <c r="EB77" s="171"/>
      <c r="EC77" s="171"/>
      <c r="ED77" s="171"/>
      <c r="EE77" s="165"/>
      <c r="EF77" s="165"/>
      <c r="EG77" s="171"/>
      <c r="EH77" s="171"/>
      <c r="EI77" s="171"/>
      <c r="EJ77" s="171"/>
      <c r="EK77" s="171"/>
      <c r="EL77" s="165"/>
      <c r="EM77" s="165"/>
      <c r="EN77" s="171"/>
      <c r="EO77" s="171"/>
      <c r="EP77" s="171"/>
      <c r="EQ77" s="5" t="s">
        <v>383</v>
      </c>
      <c r="ER77" s="5" t="s">
        <v>383</v>
      </c>
      <c r="ES77" s="165"/>
      <c r="ET77" s="165"/>
      <c r="EU77" s="171"/>
      <c r="EV77" s="171"/>
      <c r="EW77" s="171"/>
      <c r="EX77" s="171"/>
      <c r="EY77" s="171"/>
      <c r="EZ77" s="165"/>
      <c r="FA77" s="179"/>
      <c r="FB77" s="171"/>
      <c r="FC77" s="171"/>
      <c r="FD77" s="5"/>
      <c r="FE77" s="5"/>
      <c r="FF77" s="5"/>
      <c r="FG77" s="165"/>
      <c r="FH77" s="165"/>
      <c r="FI77" s="166"/>
      <c r="FJ77" s="171"/>
      <c r="FK77" s="171"/>
      <c r="FL77" s="171"/>
      <c r="FM77" s="171"/>
      <c r="FN77" s="165"/>
      <c r="FO77" s="165"/>
      <c r="FP77" s="171"/>
      <c r="FQ77" s="171"/>
      <c r="FR77" s="171"/>
      <c r="FS77" s="171"/>
      <c r="FT77" s="171"/>
      <c r="FU77" s="165"/>
      <c r="FV77" s="165"/>
      <c r="FW77" s="5" t="s">
        <v>383</v>
      </c>
      <c r="FX77" s="171"/>
      <c r="FY77" s="171"/>
      <c r="FZ77" s="171"/>
      <c r="GA77" s="171"/>
      <c r="GB77" s="165"/>
      <c r="GC77" s="165"/>
      <c r="GD77" s="171"/>
      <c r="GE77" s="171"/>
      <c r="GF77" s="171"/>
      <c r="GG77" s="171"/>
      <c r="GH77" s="171"/>
      <c r="GI77" s="165"/>
      <c r="GJ77" s="165"/>
      <c r="GK77" s="171"/>
      <c r="GL77" s="171"/>
      <c r="GM77" s="171"/>
      <c r="GN77" s="171"/>
      <c r="GO77" s="171"/>
      <c r="GP77" s="165"/>
      <c r="GQ77" s="165"/>
      <c r="GR77" s="171"/>
      <c r="GS77" s="171"/>
      <c r="GT77" s="171"/>
      <c r="GU77" s="171"/>
      <c r="GV77" s="171"/>
      <c r="GW77" s="165"/>
      <c r="GX77" s="165"/>
      <c r="GY77" s="5" t="s">
        <v>383</v>
      </c>
      <c r="GZ77" s="171"/>
      <c r="HA77" s="171"/>
      <c r="HB77" s="171"/>
      <c r="HC77" s="171"/>
      <c r="HD77" s="165"/>
      <c r="HE77" s="165"/>
      <c r="HF77" s="171"/>
      <c r="HG77" s="171"/>
      <c r="HH77" s="171"/>
      <c r="HI77" s="171"/>
      <c r="HJ77" s="171"/>
      <c r="HK77" s="165"/>
      <c r="HL77" s="165"/>
      <c r="HM77" s="5" t="s">
        <v>380</v>
      </c>
      <c r="HN77" s="171"/>
      <c r="HO77" s="5"/>
      <c r="HP77" s="171"/>
      <c r="HQ77" s="171"/>
      <c r="HR77" s="165"/>
      <c r="HS77" s="165"/>
      <c r="HT77" s="171"/>
      <c r="HU77" s="171"/>
      <c r="HV77" s="171"/>
      <c r="HW77" s="171"/>
      <c r="HX77" s="171"/>
      <c r="HY77" s="165"/>
      <c r="HZ77" s="165"/>
      <c r="IA77" s="171"/>
      <c r="IB77" s="171"/>
      <c r="IC77" s="171"/>
      <c r="ID77" s="171"/>
      <c r="IE77" s="171"/>
      <c r="IF77" s="166"/>
      <c r="IG77" s="165"/>
      <c r="IH77" s="5" t="s">
        <v>380</v>
      </c>
      <c r="II77" s="171"/>
      <c r="IJ77" s="171"/>
      <c r="IK77" s="171"/>
      <c r="IL77" s="171"/>
      <c r="IM77" s="165"/>
      <c r="IN77" s="165"/>
      <c r="IO77" s="171"/>
      <c r="IP77" s="171"/>
      <c r="IQ77" s="171"/>
      <c r="IR77" s="171"/>
      <c r="IS77" s="171"/>
      <c r="IT77" s="165"/>
      <c r="IU77" s="165"/>
      <c r="IV77" s="171"/>
      <c r="IW77" s="171"/>
      <c r="IX77" s="171"/>
      <c r="IY77" s="171"/>
      <c r="IZ77" s="171"/>
      <c r="JA77" s="165"/>
      <c r="JB77" s="165"/>
      <c r="JC77" s="171"/>
      <c r="JD77" s="171"/>
      <c r="JE77" s="171"/>
      <c r="JF77" s="171"/>
      <c r="JG77" s="171"/>
      <c r="JH77" s="165"/>
      <c r="JI77" s="165"/>
      <c r="JJ77" s="5" t="s">
        <v>380</v>
      </c>
      <c r="JK77" s="171"/>
      <c r="JL77" s="171"/>
      <c r="JM77" s="171"/>
      <c r="JN77" s="5"/>
      <c r="JO77" s="165"/>
      <c r="JP77" s="165"/>
      <c r="JQ77" s="5"/>
      <c r="JR77" s="5"/>
      <c r="JS77" s="5"/>
      <c r="JT77" s="5"/>
      <c r="JU77" s="5"/>
      <c r="JV77" s="165"/>
      <c r="JW77" s="165"/>
      <c r="JX77" s="5"/>
      <c r="JY77" s="5"/>
      <c r="JZ77" s="5"/>
      <c r="KA77" s="5"/>
      <c r="KB77" s="5"/>
      <c r="KC77" s="165"/>
      <c r="KD77" s="165"/>
      <c r="KE77" s="5"/>
      <c r="KF77" s="5"/>
      <c r="KG77" s="5"/>
      <c r="KH77" s="5"/>
      <c r="KI77" s="5"/>
      <c r="KJ77" s="142"/>
      <c r="KK77" s="165"/>
      <c r="KL77" s="5"/>
      <c r="KM77" s="5"/>
      <c r="KN77" s="5"/>
      <c r="KO77" s="5"/>
      <c r="KP77" s="5"/>
      <c r="KQ77" s="165"/>
      <c r="KR77" s="166"/>
      <c r="KS77" s="5"/>
      <c r="KT77" s="5"/>
      <c r="KU77" s="5"/>
      <c r="KV77" s="5"/>
      <c r="KW77" s="5"/>
      <c r="KX77" s="165"/>
      <c r="KY77" s="165"/>
      <c r="KZ77" s="166"/>
      <c r="LA77" s="166"/>
      <c r="LB77" s="5"/>
      <c r="LC77" s="5"/>
      <c r="LD77" s="5"/>
      <c r="LE77" s="165"/>
      <c r="LF77" s="165"/>
      <c r="LG77" s="5"/>
      <c r="LH77" s="5"/>
      <c r="LI77" s="5"/>
      <c r="LJ77" s="5"/>
      <c r="LK77" s="5"/>
      <c r="LL77" s="165"/>
      <c r="LM77" s="165"/>
      <c r="LN77" s="5"/>
      <c r="LO77" s="5"/>
      <c r="LP77" s="5"/>
      <c r="LQ77" s="5"/>
      <c r="LR77" s="5"/>
      <c r="LS77" s="165"/>
      <c r="LT77" s="165"/>
      <c r="LU77" s="5"/>
      <c r="LV77" s="5"/>
      <c r="LW77" s="5"/>
      <c r="LX77" s="5"/>
      <c r="LY77" s="5"/>
      <c r="LZ77" s="165"/>
      <c r="MA77" s="165"/>
      <c r="MB77" s="5"/>
      <c r="MC77" s="5"/>
      <c r="MD77" s="5"/>
      <c r="ME77" s="5"/>
      <c r="MF77" s="5"/>
      <c r="MG77" s="165"/>
      <c r="MH77" s="165"/>
      <c r="MI77" s="5"/>
      <c r="MJ77" s="5"/>
      <c r="MK77" s="5"/>
      <c r="ML77" s="5"/>
      <c r="MM77" s="5"/>
      <c r="MN77" s="165"/>
      <c r="MO77" s="165"/>
      <c r="MP77" s="5"/>
      <c r="MQ77" s="5"/>
      <c r="MR77" s="5"/>
      <c r="MS77" s="5"/>
      <c r="MT77" s="5"/>
      <c r="MU77" s="165"/>
      <c r="MV77" s="165"/>
      <c r="MW77" s="5"/>
      <c r="MX77" s="5"/>
      <c r="MY77" s="5"/>
      <c r="MZ77" s="5"/>
      <c r="NA77" s="5" t="s">
        <v>380</v>
      </c>
      <c r="NB77" s="165" t="s">
        <v>380</v>
      </c>
      <c r="NC77" s="166" t="s">
        <v>380</v>
      </c>
      <c r="ND77" s="166" t="s">
        <v>380</v>
      </c>
      <c r="NE77" s="5" t="s">
        <v>380</v>
      </c>
      <c r="NH77" s="239" t="s">
        <v>994</v>
      </c>
      <c r="NI77" s="168"/>
      <c r="NJ77" s="165"/>
      <c r="NK77" s="5"/>
      <c r="NL77" s="5"/>
      <c r="NM77" s="5"/>
      <c r="NN77" s="5"/>
      <c r="NO77" s="5"/>
      <c r="NP77" s="165"/>
      <c r="NQ77" s="165"/>
      <c r="NR77" s="5"/>
      <c r="NS77" s="5"/>
      <c r="NT77" s="5"/>
      <c r="NU77" s="5"/>
      <c r="NV77" s="5"/>
      <c r="NW77" s="165"/>
      <c r="NX77" s="165"/>
      <c r="NY77" s="5"/>
      <c r="NZ77" s="5"/>
      <c r="OA77" s="5"/>
      <c r="OB77" s="5"/>
      <c r="OC77" s="5"/>
      <c r="OD77" s="165"/>
      <c r="OE77" s="165"/>
      <c r="OF77" s="5"/>
      <c r="OG77" s="5"/>
      <c r="OH77" s="5"/>
      <c r="OI77" s="5"/>
      <c r="OJ77" s="5"/>
      <c r="OK77" s="165"/>
      <c r="OL77" s="165"/>
      <c r="OM77" s="5"/>
      <c r="ON77" s="5"/>
      <c r="OO77" s="5"/>
      <c r="OP77" s="5"/>
      <c r="OQ77" s="5"/>
      <c r="OR77" s="165"/>
      <c r="OS77" s="165"/>
      <c r="OT77" s="5"/>
      <c r="OU77" s="5"/>
      <c r="OV77" s="5"/>
      <c r="OW77" s="5"/>
      <c r="OX77" s="5"/>
      <c r="OY77" s="165"/>
      <c r="OZ77" s="165"/>
      <c r="PA77" s="5"/>
      <c r="PB77" s="5"/>
      <c r="PC77" s="5"/>
      <c r="PD77" s="5"/>
      <c r="PE77" s="5"/>
      <c r="PF77" s="165"/>
      <c r="PG77" s="165"/>
      <c r="PH77" s="5"/>
      <c r="PI77" s="5"/>
      <c r="PJ77" s="5"/>
      <c r="PK77" s="5"/>
      <c r="PL77" s="5"/>
      <c r="PM77" s="165"/>
      <c r="PN77" s="165"/>
      <c r="PO77" s="5"/>
      <c r="PP77" s="5"/>
    </row>
    <row r="78" spans="1:432">
      <c r="A78" s="294" t="s">
        <v>511</v>
      </c>
      <c r="B78" s="184">
        <v>30</v>
      </c>
      <c r="C78" s="170">
        <f t="shared" si="25"/>
        <v>12</v>
      </c>
      <c r="D78" s="280">
        <v>16</v>
      </c>
      <c r="E78" s="170">
        <f t="shared" si="22"/>
        <v>20</v>
      </c>
      <c r="F78" s="161">
        <f t="shared" si="23"/>
        <v>-6</v>
      </c>
      <c r="G78" s="164"/>
      <c r="H78" s="165"/>
      <c r="I78" s="5" t="s">
        <v>383</v>
      </c>
      <c r="J78" s="5" t="s">
        <v>383</v>
      </c>
      <c r="K78" s="5" t="s">
        <v>383</v>
      </c>
      <c r="L78" s="5" t="s">
        <v>383</v>
      </c>
      <c r="M78" s="5" t="s">
        <v>383</v>
      </c>
      <c r="N78" s="165"/>
      <c r="O78" s="165"/>
      <c r="P78" s="171"/>
      <c r="Q78" s="171"/>
      <c r="R78" s="171"/>
      <c r="S78" s="171"/>
      <c r="T78" s="171"/>
      <c r="U78" s="165"/>
      <c r="V78" s="165"/>
      <c r="W78" s="171"/>
      <c r="X78" s="171"/>
      <c r="Y78" s="171"/>
      <c r="Z78" s="171"/>
      <c r="AA78" s="171"/>
      <c r="AB78" s="165"/>
      <c r="AC78" s="165"/>
      <c r="AD78" s="171"/>
      <c r="AE78" s="171"/>
      <c r="AF78" s="171"/>
      <c r="AG78" s="171"/>
      <c r="AH78" s="171"/>
      <c r="AI78" s="165"/>
      <c r="AJ78" s="165"/>
      <c r="AK78" s="171"/>
      <c r="AL78" s="171"/>
      <c r="AM78" s="171"/>
      <c r="AN78" s="171"/>
      <c r="AO78" s="171"/>
      <c r="AP78" s="165"/>
      <c r="AQ78" s="165"/>
      <c r="AR78" s="171"/>
      <c r="AS78" s="171"/>
      <c r="AT78" s="171"/>
      <c r="AU78" s="171"/>
      <c r="AV78" s="171"/>
      <c r="AW78" s="165"/>
      <c r="AX78" s="165"/>
      <c r="AY78" s="171"/>
      <c r="AZ78" s="171"/>
      <c r="BA78" s="171"/>
      <c r="BB78" s="171"/>
      <c r="BC78" s="171"/>
      <c r="BD78" s="165"/>
      <c r="BE78" s="165"/>
      <c r="BF78" s="171"/>
      <c r="BG78" s="171"/>
      <c r="BH78" s="171"/>
      <c r="BI78" s="171"/>
      <c r="BJ78" s="171"/>
      <c r="BK78" s="165"/>
      <c r="BL78" s="165"/>
      <c r="BM78" s="171"/>
      <c r="BN78" s="171">
        <f t="shared" si="24"/>
        <v>5</v>
      </c>
      <c r="BO78" s="171"/>
      <c r="BP78" s="171"/>
      <c r="BQ78" s="171"/>
      <c r="BR78" s="171"/>
      <c r="BS78" s="165"/>
      <c r="BT78" s="165"/>
      <c r="BU78" s="174" t="s">
        <v>383</v>
      </c>
      <c r="BV78" s="174" t="s">
        <v>383</v>
      </c>
      <c r="BW78" s="174" t="s">
        <v>383</v>
      </c>
      <c r="BX78" s="174" t="s">
        <v>383</v>
      </c>
      <c r="BY78" s="171"/>
      <c r="BZ78" s="165"/>
      <c r="CA78" s="165"/>
      <c r="CB78" s="166"/>
      <c r="CC78" s="166"/>
      <c r="CD78" s="171"/>
      <c r="CE78" s="174" t="s">
        <v>383</v>
      </c>
      <c r="CF78" s="174" t="s">
        <v>383</v>
      </c>
      <c r="CG78" s="165"/>
      <c r="CH78" s="165"/>
      <c r="CI78" s="171"/>
      <c r="CJ78" s="171"/>
      <c r="CK78" s="171"/>
      <c r="CL78" s="171"/>
      <c r="CM78" s="171"/>
      <c r="CN78" s="174" t="s">
        <v>248</v>
      </c>
      <c r="CO78" s="165"/>
      <c r="CP78" s="171"/>
      <c r="CQ78" s="171"/>
      <c r="CR78" s="171"/>
      <c r="CS78" s="209"/>
      <c r="CT78" s="174">
        <f t="shared" si="26"/>
        <v>6</v>
      </c>
      <c r="CU78" s="5" t="s">
        <v>383</v>
      </c>
      <c r="CV78" s="165"/>
      <c r="CW78" s="165"/>
      <c r="CX78" s="171"/>
      <c r="CY78" s="171"/>
      <c r="CZ78" s="171"/>
      <c r="DA78" s="171"/>
      <c r="DB78" s="171"/>
      <c r="DC78" s="165"/>
      <c r="DD78" s="165"/>
      <c r="DE78" s="171"/>
      <c r="DF78" s="171"/>
      <c r="DG78" s="171"/>
      <c r="DH78" s="171"/>
      <c r="DI78" s="166" t="s">
        <v>248</v>
      </c>
      <c r="DJ78" s="165" t="s">
        <v>248</v>
      </c>
      <c r="DK78" s="165" t="s">
        <v>248</v>
      </c>
      <c r="DL78" s="166" t="s">
        <v>248</v>
      </c>
      <c r="DM78" s="171"/>
      <c r="DN78" s="171"/>
      <c r="DO78" s="171"/>
      <c r="DP78" s="171"/>
      <c r="DQ78" s="165"/>
      <c r="DR78" s="165"/>
      <c r="DS78" s="171"/>
      <c r="DT78" s="171"/>
      <c r="DU78" s="171"/>
      <c r="DV78" s="171"/>
      <c r="DW78" s="171"/>
      <c r="DX78" s="165"/>
      <c r="DY78" s="166"/>
      <c r="DZ78" s="171"/>
      <c r="EA78" s="171"/>
      <c r="EB78" s="171"/>
      <c r="EC78" s="171"/>
      <c r="ED78" s="171"/>
      <c r="EE78" s="165"/>
      <c r="EF78" s="165"/>
      <c r="EG78" s="171"/>
      <c r="EH78" s="171"/>
      <c r="EI78" s="171"/>
      <c r="EJ78" s="171"/>
      <c r="EK78" s="171"/>
      <c r="EL78" s="165"/>
      <c r="EM78" s="165"/>
      <c r="EN78" s="171"/>
      <c r="EO78" s="171"/>
      <c r="EP78" s="171"/>
      <c r="EQ78" s="171"/>
      <c r="ER78" s="171"/>
      <c r="ES78" s="165"/>
      <c r="ET78" s="165"/>
      <c r="EU78" s="171"/>
      <c r="EV78" s="171"/>
      <c r="EW78" s="171"/>
      <c r="EX78" s="171"/>
      <c r="EY78" s="171"/>
      <c r="EZ78" s="165"/>
      <c r="FA78" s="179"/>
      <c r="FB78" s="171"/>
      <c r="FC78" s="171"/>
      <c r="FD78" s="5"/>
      <c r="FE78" s="5"/>
      <c r="FF78" s="5"/>
      <c r="FG78" s="165"/>
      <c r="FH78" s="165"/>
      <c r="FI78" s="166"/>
      <c r="FJ78" s="171"/>
      <c r="FK78" s="171"/>
      <c r="FL78" s="171"/>
      <c r="FM78" s="171"/>
      <c r="FN78" s="165"/>
      <c r="FO78" s="165"/>
      <c r="FP78" s="171"/>
      <c r="FQ78" s="171"/>
      <c r="FR78" s="171"/>
      <c r="FS78" s="171"/>
      <c r="FT78" s="171"/>
      <c r="FU78" s="165"/>
      <c r="FV78" s="165"/>
      <c r="FW78" s="171"/>
      <c r="FX78" s="171"/>
      <c r="FY78" s="171"/>
      <c r="FZ78" s="171"/>
      <c r="GA78" s="171"/>
      <c r="GB78" s="165"/>
      <c r="GC78" s="165"/>
      <c r="GD78" s="5" t="s">
        <v>383</v>
      </c>
      <c r="GE78" s="5" t="s">
        <v>383</v>
      </c>
      <c r="GF78" s="5" t="s">
        <v>383</v>
      </c>
      <c r="GG78" s="5" t="s">
        <v>383</v>
      </c>
      <c r="GH78" s="5" t="s">
        <v>383</v>
      </c>
      <c r="GI78" s="165" t="s">
        <v>248</v>
      </c>
      <c r="GJ78" s="165" t="s">
        <v>248</v>
      </c>
      <c r="GK78" s="5" t="s">
        <v>248</v>
      </c>
      <c r="GL78" s="5" t="s">
        <v>248</v>
      </c>
      <c r="GM78" s="5" t="s">
        <v>248</v>
      </c>
      <c r="GN78" s="5" t="s">
        <v>248</v>
      </c>
      <c r="GO78" s="5" t="s">
        <v>248</v>
      </c>
      <c r="GP78" s="165" t="s">
        <v>248</v>
      </c>
      <c r="GQ78" s="165" t="s">
        <v>248</v>
      </c>
      <c r="GR78" s="171"/>
      <c r="GS78" s="171"/>
      <c r="GT78" s="171"/>
      <c r="GU78" s="171"/>
      <c r="GV78" s="171"/>
      <c r="GW78" s="165"/>
      <c r="GX78" s="165"/>
      <c r="GY78" s="171"/>
      <c r="GZ78" s="171"/>
      <c r="HA78" s="171"/>
      <c r="HB78" s="171"/>
      <c r="HC78" s="171"/>
      <c r="HD78" s="165"/>
      <c r="HE78" s="165"/>
      <c r="HF78" s="5" t="s">
        <v>248</v>
      </c>
      <c r="HG78" s="5" t="s">
        <v>248</v>
      </c>
      <c r="HH78" s="5" t="s">
        <v>248</v>
      </c>
      <c r="HI78" s="5" t="s">
        <v>248</v>
      </c>
      <c r="HJ78" s="5" t="s">
        <v>248</v>
      </c>
      <c r="HK78" s="165"/>
      <c r="HL78" s="165"/>
      <c r="HM78" s="5" t="s">
        <v>248</v>
      </c>
      <c r="HN78" s="5" t="s">
        <v>248</v>
      </c>
      <c r="HO78" s="5" t="s">
        <v>248</v>
      </c>
      <c r="HP78" s="5" t="s">
        <v>248</v>
      </c>
      <c r="HQ78" s="5" t="s">
        <v>248</v>
      </c>
      <c r="HR78" s="165"/>
      <c r="HS78" s="165"/>
      <c r="HT78" s="171"/>
      <c r="HU78" s="171"/>
      <c r="HV78" s="171"/>
      <c r="HW78" s="171"/>
      <c r="HX78" s="171"/>
      <c r="HY78" s="165"/>
      <c r="HZ78" s="165"/>
      <c r="IA78" s="171"/>
      <c r="IB78" s="171"/>
      <c r="IC78" s="171"/>
      <c r="ID78" s="171"/>
      <c r="IE78" s="171"/>
      <c r="IF78" s="166"/>
      <c r="IG78" s="165"/>
      <c r="IH78" s="5" t="s">
        <v>248</v>
      </c>
      <c r="II78" s="5" t="s">
        <v>248</v>
      </c>
      <c r="IJ78" s="5" t="s">
        <v>248</v>
      </c>
      <c r="IK78" s="5" t="s">
        <v>248</v>
      </c>
      <c r="IL78" s="5" t="s">
        <v>248</v>
      </c>
      <c r="IM78" s="165"/>
      <c r="IN78" s="165"/>
      <c r="IO78" s="171"/>
      <c r="IP78" s="171"/>
      <c r="IQ78" s="171"/>
      <c r="IR78" s="171"/>
      <c r="IS78" s="171"/>
      <c r="IT78" s="165"/>
      <c r="IU78" s="165"/>
      <c r="IV78" s="171"/>
      <c r="IW78" s="171"/>
      <c r="IX78" s="171"/>
      <c r="IY78" s="171"/>
      <c r="IZ78" s="171"/>
      <c r="JA78" s="165"/>
      <c r="JB78" s="165"/>
      <c r="JC78" s="171"/>
      <c r="JD78" s="171"/>
      <c r="JE78" s="171"/>
      <c r="JF78" s="171"/>
      <c r="JG78" s="171"/>
      <c r="JH78" s="165"/>
      <c r="JI78" s="165"/>
      <c r="JJ78" s="171"/>
      <c r="JK78" s="171"/>
      <c r="JL78" s="171"/>
      <c r="JM78" s="171"/>
      <c r="JN78" s="5"/>
      <c r="JO78" s="165"/>
      <c r="JP78" s="165"/>
      <c r="JQ78" s="5"/>
      <c r="JR78" s="5"/>
      <c r="JS78" s="5"/>
      <c r="JT78" s="5"/>
      <c r="JU78" s="5"/>
      <c r="JV78" s="165"/>
      <c r="JW78" s="165"/>
      <c r="JX78" s="5"/>
      <c r="JY78" s="5"/>
      <c r="JZ78" s="5"/>
      <c r="KA78" s="5"/>
      <c r="KB78" s="5"/>
      <c r="KC78" s="165"/>
      <c r="KD78" s="165"/>
      <c r="KE78" s="5"/>
      <c r="KF78" s="5"/>
      <c r="KG78" s="5"/>
      <c r="KH78" s="5"/>
      <c r="KI78" s="5"/>
      <c r="KJ78" s="142"/>
      <c r="KK78" s="165"/>
      <c r="KL78" s="5"/>
      <c r="KM78" s="5"/>
      <c r="KN78" s="5"/>
      <c r="KO78" s="5"/>
      <c r="KP78" s="5"/>
      <c r="KQ78" s="165"/>
      <c r="KR78" s="166"/>
      <c r="KS78" s="5"/>
      <c r="KT78" s="5"/>
      <c r="KU78" s="5"/>
      <c r="KV78" s="5"/>
      <c r="KW78" s="5"/>
      <c r="KX78" s="165"/>
      <c r="KY78" s="165"/>
      <c r="KZ78" s="166"/>
      <c r="LA78" s="166"/>
      <c r="LB78" s="5"/>
      <c r="LC78" s="5"/>
      <c r="LD78" s="5"/>
      <c r="LE78" s="165"/>
      <c r="LF78" s="165"/>
      <c r="LG78" s="5"/>
      <c r="LH78" s="5"/>
      <c r="LI78" s="5"/>
      <c r="LJ78" s="5"/>
      <c r="LK78" s="5"/>
      <c r="LL78" s="165"/>
      <c r="LM78" s="165"/>
      <c r="LN78" s="5"/>
      <c r="LO78" s="5"/>
      <c r="LP78" s="5"/>
      <c r="LQ78" s="5"/>
      <c r="LR78" s="5"/>
      <c r="LS78" s="165"/>
      <c r="LT78" s="165"/>
      <c r="LU78" s="5"/>
      <c r="LV78" s="5"/>
      <c r="LW78" s="5"/>
      <c r="LX78" s="5"/>
      <c r="LY78" s="5"/>
      <c r="LZ78" s="165"/>
      <c r="MA78" s="165"/>
      <c r="MB78" s="5"/>
      <c r="MC78" s="5"/>
      <c r="MD78" s="5"/>
      <c r="ME78" s="5"/>
      <c r="MF78" s="5"/>
      <c r="MG78" s="165"/>
      <c r="MH78" s="165"/>
      <c r="MI78" s="5"/>
      <c r="MJ78" s="5"/>
      <c r="MK78" s="5"/>
      <c r="ML78" s="5"/>
      <c r="MM78" s="5"/>
      <c r="MN78" s="165"/>
      <c r="MO78" s="165"/>
      <c r="MP78" s="5" t="s">
        <v>380</v>
      </c>
      <c r="MQ78" s="5" t="s">
        <v>380</v>
      </c>
      <c r="MR78" s="5" t="s">
        <v>380</v>
      </c>
      <c r="MS78" s="5" t="s">
        <v>380</v>
      </c>
      <c r="MT78" s="5" t="s">
        <v>380</v>
      </c>
      <c r="MU78" s="165" t="s">
        <v>380</v>
      </c>
      <c r="MV78" s="165" t="s">
        <v>380</v>
      </c>
      <c r="MW78" s="5" t="s">
        <v>380</v>
      </c>
      <c r="MX78" s="5" t="s">
        <v>380</v>
      </c>
      <c r="MY78" s="5" t="s">
        <v>380</v>
      </c>
      <c r="MZ78" s="5" t="s">
        <v>380</v>
      </c>
      <c r="NA78" s="5" t="s">
        <v>380</v>
      </c>
      <c r="NB78" s="165" t="s">
        <v>380</v>
      </c>
      <c r="NC78" s="166" t="s">
        <v>380</v>
      </c>
      <c r="ND78" s="166" t="s">
        <v>380</v>
      </c>
      <c r="NE78" s="5" t="s">
        <v>380</v>
      </c>
      <c r="NF78" s="5" t="s">
        <v>380</v>
      </c>
      <c r="NG78" s="5" t="s">
        <v>380</v>
      </c>
      <c r="NH78" s="5" t="s">
        <v>380</v>
      </c>
      <c r="NI78" s="168" t="s">
        <v>380</v>
      </c>
      <c r="NJ78" s="165" t="s">
        <v>380</v>
      </c>
      <c r="NK78" s="5" t="s">
        <v>1018</v>
      </c>
      <c r="NL78" s="5"/>
      <c r="NM78" s="5"/>
      <c r="NN78" s="5"/>
      <c r="NO78" s="5"/>
      <c r="NP78" s="165"/>
      <c r="NQ78" s="165"/>
      <c r="NR78" s="5"/>
      <c r="NS78" s="5"/>
      <c r="NT78" s="5"/>
      <c r="NU78" s="5"/>
      <c r="NV78" s="5"/>
      <c r="NW78" s="165"/>
      <c r="NX78" s="165"/>
      <c r="NY78" s="5"/>
      <c r="NZ78" s="5"/>
      <c r="OA78" s="5"/>
      <c r="OB78" s="5"/>
      <c r="OC78" s="5"/>
      <c r="OD78" s="165"/>
      <c r="OE78" s="165"/>
      <c r="OF78" s="5"/>
      <c r="OG78" s="5"/>
      <c r="OH78" s="5"/>
      <c r="OI78" s="5"/>
      <c r="OJ78" s="5"/>
      <c r="OK78" s="165"/>
      <c r="OL78" s="165"/>
      <c r="OM78" s="5"/>
      <c r="ON78" s="5"/>
      <c r="OO78" s="5"/>
      <c r="OP78" s="5"/>
      <c r="OQ78" s="5"/>
      <c r="OR78" s="165"/>
      <c r="OS78" s="165"/>
      <c r="OT78" s="5"/>
      <c r="OU78" s="5"/>
      <c r="OV78" s="5"/>
      <c r="OW78" s="5"/>
      <c r="OX78" s="5"/>
      <c r="OY78" s="165"/>
      <c r="OZ78" s="165"/>
      <c r="PA78" s="5"/>
      <c r="PB78" s="5"/>
      <c r="PC78" s="5"/>
      <c r="PD78" s="5"/>
      <c r="PE78" s="5"/>
      <c r="PF78" s="165"/>
      <c r="PG78" s="165"/>
      <c r="PH78" s="5"/>
      <c r="PI78" s="5"/>
      <c r="PJ78" s="5"/>
      <c r="PK78" s="5"/>
      <c r="PL78" s="5"/>
      <c r="PM78" s="165"/>
      <c r="PN78" s="165"/>
      <c r="PO78" s="5"/>
      <c r="PP78" s="5"/>
    </row>
    <row r="79" spans="1:432">
      <c r="A79" s="294" t="s">
        <v>514</v>
      </c>
      <c r="B79" s="184">
        <v>36</v>
      </c>
      <c r="C79" s="170">
        <f t="shared" si="25"/>
        <v>3</v>
      </c>
      <c r="D79" s="280">
        <v>18</v>
      </c>
      <c r="E79" s="170">
        <f t="shared" si="22"/>
        <v>11</v>
      </c>
      <c r="F79" s="161">
        <f t="shared" si="23"/>
        <v>7</v>
      </c>
      <c r="G79" s="164"/>
      <c r="H79" s="165"/>
      <c r="I79" s="171"/>
      <c r="J79" s="171"/>
      <c r="K79" s="171"/>
      <c r="L79" s="171"/>
      <c r="M79" s="171"/>
      <c r="N79" s="165"/>
      <c r="O79" s="165"/>
      <c r="P79" s="171"/>
      <c r="Q79" s="171"/>
      <c r="R79" s="171"/>
      <c r="S79" s="171"/>
      <c r="T79" s="171"/>
      <c r="U79" s="165"/>
      <c r="V79" s="165"/>
      <c r="W79" s="171"/>
      <c r="X79" s="171"/>
      <c r="Y79" s="171"/>
      <c r="Z79" s="171"/>
      <c r="AA79" s="171"/>
      <c r="AB79" s="165"/>
      <c r="AC79" s="165"/>
      <c r="AD79" s="171"/>
      <c r="AE79" s="171"/>
      <c r="AF79" s="171"/>
      <c r="AG79" s="171"/>
      <c r="AH79" s="171"/>
      <c r="AI79" s="165"/>
      <c r="AJ79" s="165"/>
      <c r="AK79" s="171"/>
      <c r="AL79" s="171"/>
      <c r="AM79" s="171"/>
      <c r="AN79" s="171"/>
      <c r="AO79" s="171"/>
      <c r="AP79" s="165"/>
      <c r="AQ79" s="165"/>
      <c r="AR79" s="171"/>
      <c r="AS79" s="171"/>
      <c r="AT79" s="171"/>
      <c r="AU79" s="171"/>
      <c r="AV79" s="5" t="s">
        <v>380</v>
      </c>
      <c r="AW79" s="165"/>
      <c r="AX79" s="165"/>
      <c r="AY79" s="171"/>
      <c r="AZ79" s="171"/>
      <c r="BA79" s="171"/>
      <c r="BB79" s="171"/>
      <c r="BC79" s="171"/>
      <c r="BD79" s="165"/>
      <c r="BE79" s="165"/>
      <c r="BF79" s="171"/>
      <c r="BG79" s="171"/>
      <c r="BH79" s="171"/>
      <c r="BI79" s="171"/>
      <c r="BJ79" s="171"/>
      <c r="BK79" s="165"/>
      <c r="BL79" s="165"/>
      <c r="BM79" s="171"/>
      <c r="BN79" s="171">
        <f t="shared" si="24"/>
        <v>1</v>
      </c>
      <c r="BO79" s="171"/>
      <c r="BP79" s="171"/>
      <c r="BQ79" s="171"/>
      <c r="BR79" s="171"/>
      <c r="BS79" s="165"/>
      <c r="BT79" s="165"/>
      <c r="BU79" s="171"/>
      <c r="BV79" s="171"/>
      <c r="BW79" s="171"/>
      <c r="BX79" s="171"/>
      <c r="BY79" s="171"/>
      <c r="BZ79" s="165"/>
      <c r="CA79" s="165"/>
      <c r="CB79" s="166" t="s">
        <v>248</v>
      </c>
      <c r="CC79" s="166" t="s">
        <v>248</v>
      </c>
      <c r="CD79" s="171"/>
      <c r="CE79" s="174" t="s">
        <v>383</v>
      </c>
      <c r="CF79" s="171"/>
      <c r="CG79" s="165"/>
      <c r="CH79" s="165"/>
      <c r="CI79" s="5" t="s">
        <v>248</v>
      </c>
      <c r="CJ79" s="171"/>
      <c r="CK79" s="171"/>
      <c r="CL79" s="171"/>
      <c r="CM79" s="171"/>
      <c r="CN79" s="167" t="s">
        <v>248</v>
      </c>
      <c r="CO79" s="165"/>
      <c r="CP79" s="171"/>
      <c r="CQ79" s="171"/>
      <c r="CR79" s="171"/>
      <c r="CS79" s="209"/>
      <c r="CT79" s="174">
        <f t="shared" si="26"/>
        <v>1</v>
      </c>
      <c r="CU79" s="233"/>
      <c r="CV79" s="165"/>
      <c r="CW79" s="165"/>
      <c r="CX79" s="171"/>
      <c r="CY79" s="171"/>
      <c r="CZ79" s="171"/>
      <c r="DA79" s="171"/>
      <c r="DB79" s="171"/>
      <c r="DC79" s="165"/>
      <c r="DD79" s="165"/>
      <c r="DE79" s="171"/>
      <c r="DF79" s="171"/>
      <c r="DG79" s="171"/>
      <c r="DH79" s="5" t="s">
        <v>248</v>
      </c>
      <c r="DI79" s="166" t="s">
        <v>248</v>
      </c>
      <c r="DJ79" s="165" t="s">
        <v>248</v>
      </c>
      <c r="DK79" s="165" t="s">
        <v>248</v>
      </c>
      <c r="DL79" s="166" t="s">
        <v>248</v>
      </c>
      <c r="DM79" s="171"/>
      <c r="DN79" s="171"/>
      <c r="DO79" s="171"/>
      <c r="DP79" s="171"/>
      <c r="DQ79" s="165"/>
      <c r="DR79" s="165"/>
      <c r="DS79" s="171"/>
      <c r="DT79" s="171"/>
      <c r="DU79" s="171"/>
      <c r="DV79" s="171"/>
      <c r="DW79" s="174" t="s">
        <v>383</v>
      </c>
      <c r="DX79" s="165"/>
      <c r="DY79" s="166"/>
      <c r="DZ79" s="171"/>
      <c r="EA79" s="171"/>
      <c r="EB79" s="171"/>
      <c r="EC79" s="171"/>
      <c r="ED79" s="171"/>
      <c r="EE79" s="165"/>
      <c r="EF79" s="165"/>
      <c r="EG79" s="171"/>
      <c r="EH79" s="171"/>
      <c r="EI79" s="171"/>
      <c r="EJ79" s="171"/>
      <c r="EK79" s="5" t="s">
        <v>383</v>
      </c>
      <c r="EL79" s="165"/>
      <c r="EM79" s="165"/>
      <c r="EN79" s="5" t="s">
        <v>383</v>
      </c>
      <c r="EO79" s="171"/>
      <c r="EP79" s="171"/>
      <c r="EQ79" s="171"/>
      <c r="ER79" s="171"/>
      <c r="ES79" s="165"/>
      <c r="ET79" s="165"/>
      <c r="EU79" s="171"/>
      <c r="EV79" s="171"/>
      <c r="EW79" s="171"/>
      <c r="EX79" s="171"/>
      <c r="EY79" s="171"/>
      <c r="EZ79" s="165"/>
      <c r="FA79" s="179"/>
      <c r="FB79" s="171"/>
      <c r="FC79" s="171"/>
      <c r="FD79" s="5"/>
      <c r="FE79" s="5"/>
      <c r="FF79" s="5"/>
      <c r="FG79" s="165"/>
      <c r="FH79" s="165"/>
      <c r="FI79" s="166"/>
      <c r="FJ79" s="171"/>
      <c r="FK79" s="171"/>
      <c r="FL79" s="171"/>
      <c r="FM79" s="171"/>
      <c r="FN79" s="165"/>
      <c r="FO79" s="165"/>
      <c r="FP79" s="171"/>
      <c r="FQ79" s="171"/>
      <c r="FR79" s="171"/>
      <c r="FS79" s="171"/>
      <c r="FT79" s="171"/>
      <c r="FU79" s="165"/>
      <c r="FV79" s="165"/>
      <c r="FW79" s="171"/>
      <c r="FX79" s="171"/>
      <c r="FY79" s="171"/>
      <c r="FZ79" s="171"/>
      <c r="GA79" s="5" t="s">
        <v>383</v>
      </c>
      <c r="GB79" s="165"/>
      <c r="GC79" s="165"/>
      <c r="GD79" s="171"/>
      <c r="GE79" s="171"/>
      <c r="GF79" s="171"/>
      <c r="GG79" s="171"/>
      <c r="GH79" s="5"/>
      <c r="GI79" s="165"/>
      <c r="GJ79" s="165"/>
      <c r="GK79" s="171"/>
      <c r="GL79" s="171"/>
      <c r="GM79" s="171"/>
      <c r="GN79" s="171"/>
      <c r="GO79" s="5" t="s">
        <v>383</v>
      </c>
      <c r="GP79" s="165"/>
      <c r="GQ79" s="165"/>
      <c r="GR79" s="171"/>
      <c r="GS79" s="171"/>
      <c r="GT79" s="171"/>
      <c r="GU79" s="171"/>
      <c r="GV79" s="171"/>
      <c r="GW79" s="165"/>
      <c r="GX79" s="165"/>
      <c r="GY79" s="171"/>
      <c r="GZ79" s="171"/>
      <c r="HA79" s="171"/>
      <c r="HB79" s="171"/>
      <c r="HC79" s="5" t="s">
        <v>383</v>
      </c>
      <c r="HD79" s="165" t="s">
        <v>248</v>
      </c>
      <c r="HE79" s="165" t="s">
        <v>248</v>
      </c>
      <c r="HF79" s="5" t="s">
        <v>383</v>
      </c>
      <c r="HG79" s="5" t="s">
        <v>383</v>
      </c>
      <c r="HH79" s="5" t="s">
        <v>383</v>
      </c>
      <c r="HI79" s="5" t="s">
        <v>383</v>
      </c>
      <c r="HJ79" s="5" t="s">
        <v>383</v>
      </c>
      <c r="HK79" s="165" t="s">
        <v>248</v>
      </c>
      <c r="HL79" s="165" t="s">
        <v>248</v>
      </c>
      <c r="HM79" s="5" t="s">
        <v>383</v>
      </c>
      <c r="HN79" s="5" t="s">
        <v>383</v>
      </c>
      <c r="HO79" s="5" t="s">
        <v>383</v>
      </c>
      <c r="HP79" s="5" t="s">
        <v>383</v>
      </c>
      <c r="HQ79" s="5" t="s">
        <v>383</v>
      </c>
      <c r="HR79" s="165" t="s">
        <v>248</v>
      </c>
      <c r="HS79" s="165" t="s">
        <v>248</v>
      </c>
      <c r="HT79" s="171"/>
      <c r="HU79" s="171"/>
      <c r="HV79" s="171"/>
      <c r="HW79" s="171"/>
      <c r="HX79" s="171"/>
      <c r="HY79" s="165"/>
      <c r="HZ79" s="165"/>
      <c r="IA79" s="171"/>
      <c r="IB79" s="171"/>
      <c r="IC79" s="171"/>
      <c r="ID79" s="171"/>
      <c r="IE79" s="171"/>
      <c r="IF79" s="166"/>
      <c r="IG79" s="165"/>
      <c r="IH79" s="171"/>
      <c r="II79" s="171"/>
      <c r="IJ79" s="171"/>
      <c r="IK79" s="171"/>
      <c r="IL79" s="171"/>
      <c r="IM79" s="165"/>
      <c r="IN79" s="165"/>
      <c r="IO79" s="171"/>
      <c r="IP79" s="171"/>
      <c r="IQ79" s="171"/>
      <c r="IR79" s="171"/>
      <c r="IS79" s="171"/>
      <c r="IT79" s="165"/>
      <c r="IU79" s="165"/>
      <c r="IV79" s="171"/>
      <c r="IW79" s="171"/>
      <c r="IX79" s="171"/>
      <c r="IY79" s="171"/>
      <c r="IZ79" s="171"/>
      <c r="JA79" s="165"/>
      <c r="JB79" s="165"/>
      <c r="JC79" s="171"/>
      <c r="JD79" s="171"/>
      <c r="JE79" s="171"/>
      <c r="JF79" s="171"/>
      <c r="JG79" s="171"/>
      <c r="JH79" s="165"/>
      <c r="JI79" s="165"/>
      <c r="JJ79" s="171"/>
      <c r="JK79" s="171"/>
      <c r="JL79" s="171"/>
      <c r="JM79" s="171"/>
      <c r="JN79" s="5"/>
      <c r="JO79" s="165"/>
      <c r="JP79" s="165"/>
      <c r="JQ79" s="5"/>
      <c r="JR79" s="5"/>
      <c r="JS79" s="5"/>
      <c r="JT79" s="5"/>
      <c r="JU79" s="5"/>
      <c r="JV79" s="165"/>
      <c r="JW79" s="165"/>
      <c r="JX79" s="5"/>
      <c r="JY79" s="5"/>
      <c r="JZ79" s="5"/>
      <c r="KA79" s="5"/>
      <c r="KB79" s="5"/>
      <c r="KC79" s="165"/>
      <c r="KD79" s="165"/>
      <c r="KE79" s="5"/>
      <c r="KF79" s="5"/>
      <c r="KG79" s="5"/>
      <c r="KH79" s="5"/>
      <c r="KI79" s="5"/>
      <c r="KJ79" s="142"/>
      <c r="KK79" s="165"/>
      <c r="KL79" s="5"/>
      <c r="KM79" s="5"/>
      <c r="KN79" s="5"/>
      <c r="KO79" s="5"/>
      <c r="KP79" s="5"/>
      <c r="KQ79" s="165"/>
      <c r="KR79" s="166"/>
      <c r="KS79" s="5"/>
      <c r="KT79" s="5"/>
      <c r="KU79" s="5"/>
      <c r="KV79" s="5"/>
      <c r="KW79" s="5"/>
      <c r="KX79" s="165"/>
      <c r="KY79" s="165"/>
      <c r="KZ79" s="166"/>
      <c r="LA79" s="166"/>
      <c r="LB79" s="5"/>
      <c r="LC79" s="5"/>
      <c r="LD79" s="5"/>
      <c r="LE79" s="165"/>
      <c r="LF79" s="165"/>
      <c r="LG79" s="5"/>
      <c r="LH79" s="5"/>
      <c r="LI79" s="5"/>
      <c r="LJ79" s="5"/>
      <c r="LK79" s="5"/>
      <c r="LL79" s="165"/>
      <c r="LM79" s="165"/>
      <c r="LN79" s="5"/>
      <c r="LO79" s="5"/>
      <c r="LP79" s="5"/>
      <c r="LQ79" s="5"/>
      <c r="LR79" s="5"/>
      <c r="LS79" s="165"/>
      <c r="LT79" s="165"/>
      <c r="LU79" s="5"/>
      <c r="LV79" s="5"/>
      <c r="LW79" s="5"/>
      <c r="LX79" s="5"/>
      <c r="LY79" s="5"/>
      <c r="LZ79" s="165"/>
      <c r="MA79" s="165"/>
      <c r="MB79" s="5"/>
      <c r="MC79" s="5"/>
      <c r="MD79" s="5"/>
      <c r="ME79" s="5"/>
      <c r="MF79" s="5"/>
      <c r="MG79" s="165"/>
      <c r="MH79" s="165"/>
      <c r="MI79" s="5"/>
      <c r="MJ79" s="5"/>
      <c r="MK79" s="5"/>
      <c r="ML79" s="5"/>
      <c r="MM79" s="5"/>
      <c r="MN79" s="165"/>
      <c r="MO79" s="165"/>
      <c r="MP79" s="5"/>
      <c r="MQ79" s="5"/>
      <c r="MR79" s="5"/>
      <c r="MS79" s="5" t="s">
        <v>380</v>
      </c>
      <c r="MT79" s="5" t="s">
        <v>380</v>
      </c>
      <c r="MU79" s="165"/>
      <c r="MV79" s="165"/>
      <c r="MW79" s="5"/>
      <c r="MX79" s="5"/>
      <c r="MY79" s="5"/>
      <c r="MZ79" s="5"/>
      <c r="NA79" s="5" t="s">
        <v>380</v>
      </c>
      <c r="NB79" s="165" t="s">
        <v>380</v>
      </c>
      <c r="NC79" s="166" t="s">
        <v>380</v>
      </c>
      <c r="ND79" s="166" t="s">
        <v>380</v>
      </c>
      <c r="NE79" s="5" t="s">
        <v>380</v>
      </c>
      <c r="NF79" s="5" t="s">
        <v>380</v>
      </c>
      <c r="NG79" s="5" t="s">
        <v>380</v>
      </c>
      <c r="NH79" s="5" t="s">
        <v>380</v>
      </c>
      <c r="NI79" s="168" t="s">
        <v>380</v>
      </c>
      <c r="NJ79" s="165" t="s">
        <v>380</v>
      </c>
      <c r="NK79" s="5" t="s">
        <v>380</v>
      </c>
      <c r="NL79" s="5" t="s">
        <v>380</v>
      </c>
      <c r="NM79" s="5" t="s">
        <v>380</v>
      </c>
      <c r="NN79" s="5" t="s">
        <v>380</v>
      </c>
      <c r="NO79" s="5" t="s">
        <v>380</v>
      </c>
      <c r="NP79" s="165" t="s">
        <v>1060</v>
      </c>
      <c r="NQ79" s="165"/>
      <c r="NR79" s="5"/>
      <c r="NS79" s="5"/>
      <c r="NT79" s="5"/>
      <c r="NU79" s="5"/>
      <c r="NV79" s="5"/>
      <c r="NW79" s="165"/>
      <c r="NX79" s="165"/>
      <c r="NY79" s="5"/>
      <c r="NZ79" s="5"/>
      <c r="OA79" s="5"/>
      <c r="OB79" s="5"/>
      <c r="OC79" s="5"/>
      <c r="OD79" s="165"/>
      <c r="OE79" s="165"/>
      <c r="OF79" s="5"/>
      <c r="OG79" s="5"/>
      <c r="OH79" s="5"/>
      <c r="OI79" s="5"/>
      <c r="OJ79" s="5"/>
      <c r="OK79" s="165"/>
      <c r="OL79" s="165"/>
      <c r="OM79" s="5"/>
      <c r="ON79" s="5"/>
      <c r="OO79" s="5"/>
      <c r="OP79" s="5"/>
      <c r="OQ79" s="5"/>
      <c r="OR79" s="165"/>
      <c r="OS79" s="165"/>
      <c r="OT79" s="5"/>
      <c r="OU79" s="5"/>
      <c r="OV79" s="5"/>
      <c r="OW79" s="5"/>
      <c r="OX79" s="5"/>
      <c r="OY79" s="165"/>
      <c r="OZ79" s="165"/>
      <c r="PA79" s="5"/>
      <c r="PB79" s="5"/>
      <c r="PC79" s="5"/>
      <c r="PD79" s="5"/>
      <c r="PE79" s="5"/>
      <c r="PF79" s="165"/>
      <c r="PG79" s="165"/>
      <c r="PH79" s="5"/>
      <c r="PI79" s="5"/>
      <c r="PJ79" s="5"/>
      <c r="PK79" s="5"/>
      <c r="PL79" s="5"/>
      <c r="PM79" s="165"/>
      <c r="PN79" s="165"/>
      <c r="PO79" s="5"/>
      <c r="PP79" s="5"/>
    </row>
    <row r="80" spans="1:432">
      <c r="A80" s="294" t="s">
        <v>516</v>
      </c>
      <c r="B80" s="184">
        <v>30</v>
      </c>
      <c r="C80" s="170">
        <f t="shared" si="25"/>
        <v>5</v>
      </c>
      <c r="D80" s="280">
        <v>19</v>
      </c>
      <c r="E80" s="170">
        <f t="shared" si="22"/>
        <v>11</v>
      </c>
      <c r="F80" s="161">
        <f t="shared" si="23"/>
        <v>0</v>
      </c>
      <c r="G80" s="164"/>
      <c r="H80" s="165"/>
      <c r="I80" s="5" t="s">
        <v>380</v>
      </c>
      <c r="J80" s="5" t="s">
        <v>380</v>
      </c>
      <c r="K80" s="171"/>
      <c r="L80" s="171"/>
      <c r="M80" s="171"/>
      <c r="N80" s="165"/>
      <c r="O80" s="165"/>
      <c r="P80" s="171"/>
      <c r="Q80" s="171"/>
      <c r="R80" s="171"/>
      <c r="S80" s="171"/>
      <c r="T80" s="171"/>
      <c r="U80" s="165"/>
      <c r="V80" s="165"/>
      <c r="W80" s="171"/>
      <c r="X80" s="171"/>
      <c r="Y80" s="171"/>
      <c r="Z80" s="171"/>
      <c r="AA80" s="171"/>
      <c r="AB80" s="165"/>
      <c r="AC80" s="165"/>
      <c r="AD80" s="171"/>
      <c r="AE80" s="171"/>
      <c r="AF80" s="171"/>
      <c r="AG80" s="171"/>
      <c r="AH80" s="171"/>
      <c r="AI80" s="165"/>
      <c r="AJ80" s="165"/>
      <c r="AK80" s="171"/>
      <c r="AL80" s="171"/>
      <c r="AM80" s="171"/>
      <c r="AN80" s="171"/>
      <c r="AO80" s="171"/>
      <c r="AP80" s="165"/>
      <c r="AQ80" s="165"/>
      <c r="AR80" s="171"/>
      <c r="AS80" s="171"/>
      <c r="AT80" s="171"/>
      <c r="AU80" s="5" t="s">
        <v>380</v>
      </c>
      <c r="AV80" s="171"/>
      <c r="AW80" s="165"/>
      <c r="AX80" s="165"/>
      <c r="AY80" s="171"/>
      <c r="AZ80" s="171"/>
      <c r="BA80" s="171"/>
      <c r="BB80" s="171"/>
      <c r="BC80" s="5" t="s">
        <v>380</v>
      </c>
      <c r="BD80" s="165"/>
      <c r="BE80" s="165"/>
      <c r="BF80" s="171"/>
      <c r="BG80" s="171"/>
      <c r="BH80" s="171"/>
      <c r="BI80" s="171"/>
      <c r="BJ80" s="171"/>
      <c r="BK80" s="165"/>
      <c r="BL80" s="165"/>
      <c r="BM80" s="5" t="s">
        <v>380</v>
      </c>
      <c r="BN80" s="171">
        <f t="shared" si="24"/>
        <v>5</v>
      </c>
      <c r="BO80" s="171"/>
      <c r="BP80" s="171"/>
      <c r="BQ80" s="171"/>
      <c r="BR80" s="5" t="s">
        <v>248</v>
      </c>
      <c r="BS80" s="165"/>
      <c r="BT80" s="165"/>
      <c r="BU80" s="171"/>
      <c r="BV80" s="171"/>
      <c r="BW80" s="171"/>
      <c r="BX80" s="171"/>
      <c r="BY80" s="171"/>
      <c r="BZ80" s="165" t="s">
        <v>248</v>
      </c>
      <c r="CA80" s="165" t="s">
        <v>248</v>
      </c>
      <c r="CB80" s="166" t="s">
        <v>248</v>
      </c>
      <c r="CC80" s="166" t="s">
        <v>248</v>
      </c>
      <c r="CD80" s="171"/>
      <c r="CE80" s="171"/>
      <c r="CF80" s="5" t="s">
        <v>248</v>
      </c>
      <c r="CG80" s="165" t="s">
        <v>248</v>
      </c>
      <c r="CH80" s="165" t="s">
        <v>248</v>
      </c>
      <c r="CI80" s="5" t="s">
        <v>248</v>
      </c>
      <c r="CJ80" s="176" t="s">
        <v>592</v>
      </c>
      <c r="CK80" s="176" t="s">
        <v>592</v>
      </c>
      <c r="CL80" s="176" t="s">
        <v>592</v>
      </c>
      <c r="CM80" s="176" t="s">
        <v>592</v>
      </c>
      <c r="CN80" s="176" t="s">
        <v>592</v>
      </c>
      <c r="CO80" s="176" t="s">
        <v>248</v>
      </c>
      <c r="CP80" s="176" t="s">
        <v>592</v>
      </c>
      <c r="CQ80" s="176" t="s">
        <v>592</v>
      </c>
      <c r="CR80" s="176" t="s">
        <v>592</v>
      </c>
      <c r="CS80" s="229" t="s">
        <v>592</v>
      </c>
      <c r="CT80" s="174">
        <f t="shared" si="26"/>
        <v>0</v>
      </c>
      <c r="CU80" s="234" t="s">
        <v>592</v>
      </c>
      <c r="CV80" s="165" t="s">
        <v>248</v>
      </c>
      <c r="CW80" s="165"/>
      <c r="CX80" s="171"/>
      <c r="CY80" s="171"/>
      <c r="CZ80" s="171"/>
      <c r="DA80" s="171"/>
      <c r="DB80" s="171"/>
      <c r="DC80" s="165"/>
      <c r="DD80" s="165"/>
      <c r="DE80" s="171"/>
      <c r="DF80" s="171"/>
      <c r="DG80" s="171"/>
      <c r="DH80" s="171"/>
      <c r="DI80" s="166"/>
      <c r="DJ80" s="165"/>
      <c r="DK80" s="165"/>
      <c r="DL80" s="166"/>
      <c r="DM80" s="171"/>
      <c r="DN80" s="171"/>
      <c r="DO80" s="171"/>
      <c r="DP80" s="171"/>
      <c r="DQ80" s="165"/>
      <c r="DR80" s="165"/>
      <c r="DS80" s="171"/>
      <c r="DT80" s="171"/>
      <c r="DU80" s="171"/>
      <c r="DV80" s="171"/>
      <c r="DW80" s="171"/>
      <c r="DX80" s="165"/>
      <c r="DY80" s="166"/>
      <c r="DZ80" s="171"/>
      <c r="EA80" s="171"/>
      <c r="EB80" s="171"/>
      <c r="EC80" s="171"/>
      <c r="ED80" s="171"/>
      <c r="EE80" s="165"/>
      <c r="EF80" s="165"/>
      <c r="EG80" s="5" t="s">
        <v>383</v>
      </c>
      <c r="EH80" s="171"/>
      <c r="EI80" s="171"/>
      <c r="EJ80" s="171"/>
      <c r="EK80" s="5" t="s">
        <v>383</v>
      </c>
      <c r="EL80" s="165"/>
      <c r="EM80" s="165"/>
      <c r="EN80" s="171"/>
      <c r="EO80" s="171"/>
      <c r="EP80" s="171"/>
      <c r="EQ80" s="171"/>
      <c r="ER80" s="171"/>
      <c r="ES80" s="165"/>
      <c r="ET80" s="165"/>
      <c r="EU80" s="5" t="s">
        <v>248</v>
      </c>
      <c r="EV80" s="171"/>
      <c r="EW80" s="171"/>
      <c r="EX80" s="171"/>
      <c r="EY80" s="171"/>
      <c r="EZ80" s="165"/>
      <c r="FA80" s="179"/>
      <c r="FB80" s="5" t="s">
        <v>248</v>
      </c>
      <c r="FC80" s="171"/>
      <c r="FD80" s="5"/>
      <c r="FE80" s="5"/>
      <c r="FF80" s="5"/>
      <c r="FG80" s="165"/>
      <c r="FH80" s="165"/>
      <c r="FI80" s="166"/>
      <c r="FJ80" s="171"/>
      <c r="FK80" s="171"/>
      <c r="FL80" s="171"/>
      <c r="FM80" s="171"/>
      <c r="FN80" s="165"/>
      <c r="FO80" s="165"/>
      <c r="FP80" s="171"/>
      <c r="FQ80" s="171"/>
      <c r="FR80" s="171"/>
      <c r="FS80" s="171"/>
      <c r="FT80" s="171"/>
      <c r="FU80" s="165"/>
      <c r="FV80" s="165"/>
      <c r="FW80" s="171"/>
      <c r="FX80" s="171"/>
      <c r="FY80" s="171"/>
      <c r="FZ80" s="171"/>
      <c r="GA80" s="5" t="s">
        <v>383</v>
      </c>
      <c r="GB80" s="165"/>
      <c r="GC80" s="165"/>
      <c r="GD80" s="171"/>
      <c r="GE80" s="171"/>
      <c r="GF80" s="171"/>
      <c r="GG80" s="171"/>
      <c r="GH80" s="171"/>
      <c r="GI80" s="165" t="s">
        <v>380</v>
      </c>
      <c r="GJ80" s="165" t="s">
        <v>380</v>
      </c>
      <c r="GK80" s="5" t="s">
        <v>380</v>
      </c>
      <c r="GL80" s="5" t="s">
        <v>380</v>
      </c>
      <c r="GM80" s="5" t="s">
        <v>380</v>
      </c>
      <c r="GN80" s="5" t="s">
        <v>380</v>
      </c>
      <c r="GO80" s="5" t="s">
        <v>380</v>
      </c>
      <c r="GP80" s="165" t="s">
        <v>380</v>
      </c>
      <c r="GQ80" s="165" t="s">
        <v>380</v>
      </c>
      <c r="GR80" s="171"/>
      <c r="GS80" s="171"/>
      <c r="GT80" s="171"/>
      <c r="GU80" s="171"/>
      <c r="GV80" s="171"/>
      <c r="GW80" s="165"/>
      <c r="GX80" s="165"/>
      <c r="GY80" s="5" t="s">
        <v>383</v>
      </c>
      <c r="GZ80" s="5" t="s">
        <v>383</v>
      </c>
      <c r="HA80" s="171"/>
      <c r="HB80" s="171"/>
      <c r="HC80" s="5" t="s">
        <v>383</v>
      </c>
      <c r="HD80" s="165"/>
      <c r="HE80" s="165"/>
      <c r="HF80" s="171"/>
      <c r="HG80" s="171"/>
      <c r="HH80" s="171"/>
      <c r="HI80" s="171"/>
      <c r="HJ80" s="171"/>
      <c r="HK80" s="165"/>
      <c r="HL80" s="165"/>
      <c r="HM80" s="171"/>
      <c r="HN80" s="171"/>
      <c r="HO80" s="171"/>
      <c r="HP80" s="171"/>
      <c r="HQ80" s="171"/>
      <c r="HR80" s="165"/>
      <c r="HS80" s="165"/>
      <c r="HT80" s="5" t="s">
        <v>380</v>
      </c>
      <c r="HU80" s="5" t="s">
        <v>380</v>
      </c>
      <c r="HV80" s="5" t="s">
        <v>380</v>
      </c>
      <c r="HW80" s="5" t="s">
        <v>380</v>
      </c>
      <c r="HX80" s="5" t="s">
        <v>380</v>
      </c>
      <c r="HY80" s="165" t="s">
        <v>380</v>
      </c>
      <c r="HZ80" s="165" t="s">
        <v>380</v>
      </c>
      <c r="IA80" s="5" t="s">
        <v>380</v>
      </c>
      <c r="IB80" s="171"/>
      <c r="IC80" s="171"/>
      <c r="ID80" s="171"/>
      <c r="IE80" s="171"/>
      <c r="IF80" s="166"/>
      <c r="IG80" s="165"/>
      <c r="IH80" s="171"/>
      <c r="II80" s="171"/>
      <c r="IJ80" s="171"/>
      <c r="IK80" s="171"/>
      <c r="IL80" s="171"/>
      <c r="IM80" s="165"/>
      <c r="IN80" s="165"/>
      <c r="IO80" s="171"/>
      <c r="IP80" s="171"/>
      <c r="IQ80" s="171"/>
      <c r="IR80" s="171"/>
      <c r="IS80" s="171"/>
      <c r="IT80" s="165"/>
      <c r="IU80" s="165"/>
      <c r="IV80" s="171"/>
      <c r="IW80" s="171"/>
      <c r="IX80" s="171"/>
      <c r="IY80" s="171"/>
      <c r="IZ80" s="171"/>
      <c r="JA80" s="165"/>
      <c r="JB80" s="165"/>
      <c r="JC80" s="171"/>
      <c r="JD80" s="171"/>
      <c r="JE80" s="171"/>
      <c r="JF80" s="171"/>
      <c r="JG80" s="171"/>
      <c r="JH80" s="165"/>
      <c r="JI80" s="165"/>
      <c r="JJ80" s="171"/>
      <c r="JK80" s="171"/>
      <c r="JL80" s="171"/>
      <c r="JM80" s="171"/>
      <c r="JN80" s="5"/>
      <c r="JO80" s="165"/>
      <c r="JP80" s="165"/>
      <c r="JQ80" s="5" t="s">
        <v>592</v>
      </c>
      <c r="JR80" s="5" t="s">
        <v>592</v>
      </c>
      <c r="JS80" s="5" t="s">
        <v>592</v>
      </c>
      <c r="JT80" s="5" t="s">
        <v>592</v>
      </c>
      <c r="JU80" s="5" t="s">
        <v>592</v>
      </c>
      <c r="JV80" s="165" t="s">
        <v>592</v>
      </c>
      <c r="JW80" s="165" t="s">
        <v>592</v>
      </c>
      <c r="JX80" s="5" t="s">
        <v>592</v>
      </c>
      <c r="JY80" s="5" t="s">
        <v>592</v>
      </c>
      <c r="JZ80" s="5" t="s">
        <v>592</v>
      </c>
      <c r="KA80" s="5" t="s">
        <v>592</v>
      </c>
      <c r="KB80" s="5" t="s">
        <v>592</v>
      </c>
      <c r="KC80" s="165"/>
      <c r="KD80" s="165" t="s">
        <v>1061</v>
      </c>
      <c r="KE80" s="5"/>
      <c r="KF80" s="5"/>
      <c r="KG80" s="5"/>
      <c r="KH80" s="5"/>
      <c r="KI80" s="5"/>
      <c r="KJ80" s="142"/>
      <c r="KK80" s="165"/>
      <c r="KL80" s="5"/>
      <c r="KM80" s="5"/>
      <c r="KN80" s="5"/>
      <c r="KO80" s="5"/>
      <c r="KP80" s="5"/>
      <c r="KQ80" s="165"/>
      <c r="KR80" s="166"/>
      <c r="KS80" s="5"/>
      <c r="KT80" s="5"/>
      <c r="KU80" s="5"/>
      <c r="KV80" s="5"/>
      <c r="KW80" s="5"/>
      <c r="KX80" s="165"/>
      <c r="KY80" s="165"/>
      <c r="KZ80" s="166"/>
      <c r="LA80" s="166"/>
      <c r="LB80" s="5"/>
      <c r="LC80" s="5"/>
      <c r="LD80" s="5"/>
      <c r="LE80" s="165"/>
      <c r="LF80" s="165"/>
      <c r="LG80" s="5"/>
      <c r="LH80" s="5"/>
      <c r="LI80" s="5"/>
      <c r="LJ80" s="5"/>
      <c r="LK80" s="5"/>
      <c r="LL80" s="165"/>
      <c r="LM80" s="165"/>
      <c r="LN80" s="5"/>
      <c r="LO80" s="5"/>
      <c r="LP80" s="5"/>
      <c r="LQ80" s="5"/>
      <c r="LR80" s="5"/>
      <c r="LS80" s="165"/>
      <c r="LT80" s="165"/>
      <c r="LU80" s="5"/>
      <c r="LV80" s="5"/>
      <c r="LW80" s="5"/>
      <c r="LX80" s="5"/>
      <c r="LY80" s="5"/>
      <c r="LZ80" s="165"/>
      <c r="MA80" s="165"/>
      <c r="MB80" s="5"/>
      <c r="MC80" s="5"/>
      <c r="MD80" s="5"/>
      <c r="ME80" s="5"/>
      <c r="MF80" s="5" t="s">
        <v>383</v>
      </c>
      <c r="MG80" s="165"/>
      <c r="MH80" s="165"/>
      <c r="MI80" s="5"/>
      <c r="MJ80" s="5"/>
      <c r="MK80" s="5"/>
      <c r="ML80" s="5"/>
      <c r="MM80" s="5"/>
      <c r="MN80" s="165"/>
      <c r="MO80" s="165"/>
      <c r="MP80" s="5"/>
      <c r="MQ80" s="5"/>
      <c r="MR80" s="5"/>
      <c r="MS80" s="5"/>
      <c r="MT80" s="5"/>
      <c r="MU80" s="165"/>
      <c r="MV80" s="165"/>
      <c r="MW80" s="5"/>
      <c r="MX80" s="5"/>
      <c r="MY80" s="5"/>
      <c r="MZ80" s="5" t="s">
        <v>380</v>
      </c>
      <c r="NA80" s="5" t="s">
        <v>380</v>
      </c>
      <c r="NB80" s="165" t="s">
        <v>380</v>
      </c>
      <c r="NC80" s="166" t="s">
        <v>380</v>
      </c>
      <c r="ND80" s="166" t="s">
        <v>380</v>
      </c>
      <c r="NE80" s="5" t="s">
        <v>380</v>
      </c>
      <c r="NF80" s="5" t="s">
        <v>380</v>
      </c>
      <c r="NG80" s="5" t="s">
        <v>380</v>
      </c>
      <c r="NH80" s="5" t="s">
        <v>380</v>
      </c>
      <c r="NI80" s="168" t="s">
        <v>380</v>
      </c>
      <c r="NJ80" s="165" t="s">
        <v>380</v>
      </c>
      <c r="NK80" s="5" t="s">
        <v>380</v>
      </c>
      <c r="NL80" s="5"/>
      <c r="NM80" s="5"/>
      <c r="NN80" s="5"/>
      <c r="NO80" s="5"/>
      <c r="NP80" s="165"/>
      <c r="NQ80" s="165"/>
      <c r="NR80" s="5"/>
      <c r="NS80" s="5"/>
      <c r="NT80" s="5"/>
      <c r="NU80" s="5"/>
      <c r="NV80" s="5"/>
      <c r="NW80" s="165"/>
      <c r="NX80" s="165"/>
      <c r="NY80" s="5"/>
      <c r="NZ80" s="5"/>
      <c r="OA80" s="5"/>
      <c r="OB80" s="5"/>
      <c r="OC80" s="5"/>
      <c r="OD80" s="165"/>
      <c r="OE80" s="165"/>
      <c r="OF80" s="5"/>
      <c r="OG80" s="5"/>
      <c r="OH80" s="5"/>
      <c r="OI80" s="5"/>
      <c r="OJ80" s="5"/>
      <c r="OK80" s="165"/>
      <c r="OL80" s="165"/>
      <c r="OM80" s="5"/>
      <c r="ON80" s="5"/>
      <c r="OO80" s="5"/>
      <c r="OP80" s="5"/>
      <c r="OQ80" s="5"/>
      <c r="OR80" s="165"/>
      <c r="OS80" s="165"/>
      <c r="OT80" s="5"/>
      <c r="OU80" s="5"/>
      <c r="OV80" s="5"/>
      <c r="OW80" s="5"/>
      <c r="OX80" s="5"/>
      <c r="OY80" s="165"/>
      <c r="OZ80" s="165"/>
      <c r="PA80" s="5"/>
      <c r="PB80" s="5"/>
      <c r="PC80" s="5"/>
      <c r="PD80" s="5"/>
      <c r="PE80" s="5"/>
      <c r="PF80" s="165"/>
      <c r="PG80" s="165"/>
      <c r="PH80" s="5"/>
      <c r="PI80" s="5"/>
      <c r="PJ80" s="5"/>
      <c r="PK80" s="5"/>
      <c r="PL80" s="5"/>
      <c r="PM80" s="165"/>
      <c r="PN80" s="165"/>
      <c r="PO80" s="5"/>
      <c r="PP80" s="5"/>
    </row>
    <row r="81" spans="1:432" s="3" customFormat="1">
      <c r="A81" s="294" t="s">
        <v>1062</v>
      </c>
      <c r="B81" s="184">
        <v>21</v>
      </c>
      <c r="C81" s="170">
        <f t="shared" ref="C81" si="27">COUNTIF(F81:DX81,"x")</f>
        <v>0</v>
      </c>
      <c r="D81" s="280">
        <v>15</v>
      </c>
      <c r="E81" s="170">
        <f t="shared" si="22"/>
        <v>6</v>
      </c>
      <c r="F81" s="161">
        <f t="shared" si="23"/>
        <v>0</v>
      </c>
      <c r="G81" s="243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171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163"/>
      <c r="CT81" s="5"/>
      <c r="CU81" s="14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166"/>
      <c r="DZ81" s="171"/>
      <c r="EA81" s="171"/>
      <c r="EB81" s="171"/>
      <c r="EC81" s="171"/>
      <c r="ED81" s="171"/>
      <c r="EE81" s="165"/>
      <c r="EF81" s="165"/>
      <c r="EG81" s="171"/>
      <c r="EH81" s="171"/>
      <c r="EI81" s="5" t="s">
        <v>592</v>
      </c>
      <c r="EJ81" s="5" t="s">
        <v>592</v>
      </c>
      <c r="EK81" s="5" t="s">
        <v>592</v>
      </c>
      <c r="EL81" s="165"/>
      <c r="EM81" s="165"/>
      <c r="EN81" s="5" t="s">
        <v>592</v>
      </c>
      <c r="EO81" s="5" t="s">
        <v>592</v>
      </c>
      <c r="EP81" s="171"/>
      <c r="EQ81" s="171"/>
      <c r="ER81" s="171"/>
      <c r="ES81" s="165"/>
      <c r="ET81" s="165"/>
      <c r="EU81" s="171"/>
      <c r="EV81" s="171"/>
      <c r="EW81" s="171"/>
      <c r="EX81" s="171"/>
      <c r="EY81" s="5" t="s">
        <v>380</v>
      </c>
      <c r="EZ81" s="165"/>
      <c r="FA81" s="179"/>
      <c r="FB81" s="171"/>
      <c r="FC81" s="5" t="s">
        <v>380</v>
      </c>
      <c r="FD81" s="5"/>
      <c r="FE81" s="5"/>
      <c r="FF81" s="5"/>
      <c r="FG81" s="165"/>
      <c r="FH81" s="165"/>
      <c r="FI81" s="166"/>
      <c r="FJ81" s="171"/>
      <c r="FK81" s="5" t="s">
        <v>383</v>
      </c>
      <c r="FL81" s="171"/>
      <c r="FM81" s="171"/>
      <c r="FN81" s="165"/>
      <c r="FO81" s="165"/>
      <c r="FP81" s="171"/>
      <c r="FQ81" s="171"/>
      <c r="FR81" s="5" t="s">
        <v>383</v>
      </c>
      <c r="FS81" s="5" t="s">
        <v>383</v>
      </c>
      <c r="FT81" s="5" t="s">
        <v>383</v>
      </c>
      <c r="FU81" s="165" t="s">
        <v>248</v>
      </c>
      <c r="FV81" s="165" t="s">
        <v>248</v>
      </c>
      <c r="FW81" s="171"/>
      <c r="FX81" s="171"/>
      <c r="FY81" s="5" t="s">
        <v>248</v>
      </c>
      <c r="FZ81" s="171"/>
      <c r="GA81" s="171"/>
      <c r="GB81" s="165"/>
      <c r="GC81" s="165"/>
      <c r="GD81" s="171"/>
      <c r="GE81" s="171"/>
      <c r="GF81" s="171"/>
      <c r="GG81" s="171"/>
      <c r="GH81" s="171"/>
      <c r="GI81" s="165"/>
      <c r="GJ81" s="165"/>
      <c r="GK81" s="171"/>
      <c r="GL81" s="171"/>
      <c r="GM81" s="171"/>
      <c r="GN81" s="171"/>
      <c r="GO81" s="171"/>
      <c r="GP81" s="165"/>
      <c r="GQ81" s="165"/>
      <c r="GR81" s="171"/>
      <c r="GS81" s="171"/>
      <c r="GT81" s="171"/>
      <c r="GU81" s="171"/>
      <c r="GV81" s="171"/>
      <c r="GW81" s="165"/>
      <c r="GX81" s="165"/>
      <c r="GY81" s="5" t="s">
        <v>383</v>
      </c>
      <c r="GZ81" s="5" t="s">
        <v>383</v>
      </c>
      <c r="HA81" s="5" t="s">
        <v>383</v>
      </c>
      <c r="HB81" s="5" t="s">
        <v>383</v>
      </c>
      <c r="HC81" s="5" t="s">
        <v>383</v>
      </c>
      <c r="HD81" s="165" t="s">
        <v>248</v>
      </c>
      <c r="HE81" s="165" t="s">
        <v>248</v>
      </c>
      <c r="HF81" s="5" t="s">
        <v>383</v>
      </c>
      <c r="HG81" s="5" t="s">
        <v>383</v>
      </c>
      <c r="HH81" s="5" t="s">
        <v>383</v>
      </c>
      <c r="HI81" s="5" t="s">
        <v>383</v>
      </c>
      <c r="HJ81" s="5" t="s">
        <v>383</v>
      </c>
      <c r="HK81" s="165" t="s">
        <v>248</v>
      </c>
      <c r="HL81" s="165" t="s">
        <v>248</v>
      </c>
      <c r="HM81" s="171"/>
      <c r="HN81" s="171"/>
      <c r="HO81" s="171"/>
      <c r="HP81" s="171"/>
      <c r="HQ81" s="171"/>
      <c r="HR81" s="165"/>
      <c r="HS81" s="165"/>
      <c r="HT81" s="171"/>
      <c r="HU81" s="171"/>
      <c r="HV81" s="171"/>
      <c r="HW81" s="171"/>
      <c r="HX81" s="171"/>
      <c r="HY81" s="165"/>
      <c r="HZ81" s="165"/>
      <c r="IA81" s="171"/>
      <c r="IB81" s="171"/>
      <c r="IC81" s="171"/>
      <c r="ID81" s="171"/>
      <c r="IE81" s="171"/>
      <c r="IF81" s="166"/>
      <c r="IG81" s="165"/>
      <c r="IH81" s="171"/>
      <c r="II81" s="171"/>
      <c r="IJ81" s="171"/>
      <c r="IK81" s="171"/>
      <c r="IL81" s="171"/>
      <c r="IM81" s="165"/>
      <c r="IN81" s="165"/>
      <c r="IO81" s="5" t="s">
        <v>248</v>
      </c>
      <c r="IP81" s="5" t="s">
        <v>248</v>
      </c>
      <c r="IQ81" s="5" t="s">
        <v>248</v>
      </c>
      <c r="IR81" s="171"/>
      <c r="IS81" s="171"/>
      <c r="IT81" s="5"/>
      <c r="IU81" s="5"/>
      <c r="IV81" s="171"/>
      <c r="IW81" s="171"/>
      <c r="IX81" s="171"/>
      <c r="IY81" s="5" t="s">
        <v>380</v>
      </c>
      <c r="IZ81" s="5" t="s">
        <v>380</v>
      </c>
      <c r="JA81" s="5"/>
      <c r="JB81" s="5"/>
      <c r="JC81" s="171"/>
      <c r="JD81" s="171"/>
      <c r="JE81" s="171"/>
      <c r="JF81" s="171"/>
      <c r="JG81" s="171"/>
      <c r="JH81" s="5"/>
      <c r="JI81" s="5"/>
      <c r="JJ81" s="171"/>
      <c r="JK81" s="171"/>
      <c r="JL81" s="5" t="s">
        <v>248</v>
      </c>
      <c r="JM81" s="5" t="s">
        <v>248</v>
      </c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165"/>
      <c r="MV81" s="165"/>
      <c r="MW81" s="5"/>
      <c r="MX81" s="5"/>
      <c r="MY81" s="5"/>
      <c r="MZ81" s="5" t="s">
        <v>380</v>
      </c>
      <c r="NA81" s="5" t="s">
        <v>380</v>
      </c>
      <c r="NB81" s="165" t="s">
        <v>380</v>
      </c>
      <c r="NC81" s="166" t="s">
        <v>380</v>
      </c>
      <c r="ND81" s="286" t="s">
        <v>1063</v>
      </c>
      <c r="NE81" s="5"/>
      <c r="NF81" s="5"/>
      <c r="NG81" s="5"/>
      <c r="NH81" s="5" t="s">
        <v>380</v>
      </c>
      <c r="NI81" s="168" t="s">
        <v>380</v>
      </c>
      <c r="NJ81" s="165" t="s">
        <v>380</v>
      </c>
      <c r="NK81" s="5"/>
      <c r="NL81" s="5"/>
      <c r="NM81" s="5"/>
      <c r="NN81" s="5"/>
      <c r="NO81" s="5"/>
      <c r="NP81" s="165"/>
      <c r="NQ81" s="165"/>
      <c r="NR81" s="5"/>
      <c r="NS81" s="5"/>
      <c r="NT81" s="5"/>
      <c r="NU81" s="5"/>
      <c r="NV81" s="5"/>
      <c r="NW81" s="165"/>
      <c r="NX81" s="165"/>
      <c r="NY81" s="5"/>
      <c r="NZ81" s="5"/>
      <c r="OA81" s="5"/>
      <c r="OB81" s="5"/>
      <c r="OC81" s="5"/>
      <c r="OD81" s="165"/>
      <c r="OE81" s="165"/>
      <c r="OF81" s="5"/>
      <c r="OG81" s="5"/>
      <c r="OH81" s="5"/>
      <c r="OI81" s="5"/>
      <c r="OJ81" s="5"/>
      <c r="OK81" s="165"/>
      <c r="OL81" s="165"/>
      <c r="OM81" s="5"/>
      <c r="ON81" s="5"/>
      <c r="OO81" s="5"/>
      <c r="OP81" s="5"/>
      <c r="OQ81" s="5"/>
      <c r="OR81" s="165"/>
      <c r="OS81" s="165"/>
      <c r="OT81" s="5"/>
      <c r="OU81" s="5"/>
      <c r="OV81" s="5"/>
      <c r="OW81" s="5"/>
      <c r="OX81" s="5"/>
      <c r="OY81" s="165"/>
      <c r="OZ81" s="165"/>
      <c r="PA81" s="5"/>
      <c r="PB81" s="5"/>
      <c r="PC81" s="5"/>
      <c r="PD81" s="5"/>
      <c r="PE81" s="5"/>
      <c r="PF81" s="165"/>
      <c r="PG81" s="165"/>
      <c r="PH81" s="5"/>
      <c r="PI81" s="5"/>
      <c r="PJ81" s="5"/>
      <c r="PK81" s="5"/>
      <c r="PL81" s="5"/>
      <c r="PM81" s="165"/>
      <c r="PN81" s="165"/>
      <c r="PO81" s="5"/>
      <c r="PP81" s="5"/>
    </row>
    <row r="82" spans="1:432">
      <c r="A82" s="294" t="s">
        <v>517</v>
      </c>
      <c r="B82" s="184">
        <v>38</v>
      </c>
      <c r="C82" s="170">
        <f t="shared" si="25"/>
        <v>13</v>
      </c>
      <c r="D82" s="280">
        <v>22</v>
      </c>
      <c r="E82" s="170">
        <f t="shared" si="22"/>
        <v>10</v>
      </c>
      <c r="F82" s="161">
        <f t="shared" si="23"/>
        <v>6</v>
      </c>
      <c r="G82" s="164"/>
      <c r="H82" s="165"/>
      <c r="I82" s="5" t="s">
        <v>383</v>
      </c>
      <c r="J82" s="5" t="s">
        <v>383</v>
      </c>
      <c r="K82" s="171"/>
      <c r="L82" s="171"/>
      <c r="M82" s="171"/>
      <c r="N82" s="165"/>
      <c r="O82" s="165"/>
      <c r="P82" s="171"/>
      <c r="Q82" s="171"/>
      <c r="R82" s="171"/>
      <c r="S82" s="171"/>
      <c r="T82" s="171"/>
      <c r="U82" s="165"/>
      <c r="V82" s="165"/>
      <c r="W82" s="171"/>
      <c r="X82" s="171"/>
      <c r="Y82" s="171"/>
      <c r="Z82" s="171"/>
      <c r="AA82" s="171"/>
      <c r="AB82" s="165"/>
      <c r="AC82" s="165"/>
      <c r="AD82" s="171"/>
      <c r="AE82" s="171"/>
      <c r="AF82" s="171"/>
      <c r="AG82" s="171"/>
      <c r="AH82" s="171"/>
      <c r="AI82" s="165"/>
      <c r="AJ82" s="165"/>
      <c r="AK82" s="171"/>
      <c r="AL82" s="171"/>
      <c r="AM82" s="171"/>
      <c r="AN82" s="171"/>
      <c r="AO82" s="171"/>
      <c r="AP82" s="165"/>
      <c r="AQ82" s="165"/>
      <c r="AR82" s="5" t="s">
        <v>380</v>
      </c>
      <c r="AS82" s="171"/>
      <c r="AT82" s="171"/>
      <c r="AU82" s="171"/>
      <c r="AV82" s="171"/>
      <c r="AW82" s="165"/>
      <c r="AX82" s="165"/>
      <c r="AY82" s="171"/>
      <c r="AZ82" s="171"/>
      <c r="BA82" s="5" t="s">
        <v>380</v>
      </c>
      <c r="BB82" s="5" t="s">
        <v>380</v>
      </c>
      <c r="BC82" s="5" t="s">
        <v>380</v>
      </c>
      <c r="BD82" s="165"/>
      <c r="BE82" s="165"/>
      <c r="BF82" s="5" t="s">
        <v>380</v>
      </c>
      <c r="BG82" s="171"/>
      <c r="BH82" s="171"/>
      <c r="BI82" s="171"/>
      <c r="BJ82" s="171"/>
      <c r="BK82" s="165"/>
      <c r="BL82" s="165"/>
      <c r="BM82" s="5" t="s">
        <v>380</v>
      </c>
      <c r="BN82" s="171">
        <f>COUNTIFS(G82:BM82,"x")</f>
        <v>8</v>
      </c>
      <c r="BO82" s="171"/>
      <c r="BP82" s="171"/>
      <c r="BQ82" s="171"/>
      <c r="BR82" s="171"/>
      <c r="BS82" s="165"/>
      <c r="BT82" s="165"/>
      <c r="BU82" s="174" t="s">
        <v>383</v>
      </c>
      <c r="BV82" s="171"/>
      <c r="BW82" s="171"/>
      <c r="BX82" s="171"/>
      <c r="BY82" s="171"/>
      <c r="BZ82" s="165"/>
      <c r="CA82" s="165"/>
      <c r="CB82" s="166"/>
      <c r="CC82" s="166"/>
      <c r="CD82" s="171"/>
      <c r="CE82" s="171"/>
      <c r="CF82" s="174" t="s">
        <v>383</v>
      </c>
      <c r="CG82" s="165"/>
      <c r="CH82" s="165"/>
      <c r="CI82" s="174" t="s">
        <v>383</v>
      </c>
      <c r="CJ82" s="171"/>
      <c r="CK82" s="171"/>
      <c r="CL82" s="171"/>
      <c r="CM82" s="171"/>
      <c r="CN82" s="171"/>
      <c r="CO82" s="165"/>
      <c r="CP82" s="174" t="s">
        <v>383</v>
      </c>
      <c r="CQ82" s="171"/>
      <c r="CR82" s="171"/>
      <c r="CS82" s="209"/>
      <c r="CT82" s="174">
        <f t="shared" si="26"/>
        <v>4</v>
      </c>
      <c r="CU82" s="233"/>
      <c r="CV82" s="165" t="s">
        <v>248</v>
      </c>
      <c r="CW82" s="165"/>
      <c r="CX82" s="171"/>
      <c r="CY82" s="171"/>
      <c r="CZ82" s="171"/>
      <c r="DA82" s="171"/>
      <c r="DB82" s="171"/>
      <c r="DC82" s="165"/>
      <c r="DD82" s="165"/>
      <c r="DE82" s="5" t="s">
        <v>383</v>
      </c>
      <c r="DF82" s="171"/>
      <c r="DG82" s="171"/>
      <c r="DH82" s="171"/>
      <c r="DI82" s="166"/>
      <c r="DJ82" s="165"/>
      <c r="DK82" s="165"/>
      <c r="DL82" s="166"/>
      <c r="DM82" s="171"/>
      <c r="DN82" s="171"/>
      <c r="DO82" s="171"/>
      <c r="DP82" s="171"/>
      <c r="DQ82" s="165"/>
      <c r="DR82" s="165"/>
      <c r="DS82" s="171"/>
      <c r="DT82" s="171"/>
      <c r="DU82" s="171"/>
      <c r="DV82" s="171"/>
      <c r="DW82" s="171"/>
      <c r="DX82" s="165"/>
      <c r="DY82" s="166"/>
      <c r="DZ82" s="171"/>
      <c r="EA82" s="171"/>
      <c r="EB82" s="171"/>
      <c r="EC82" s="171"/>
      <c r="ED82" s="171"/>
      <c r="EE82" s="165"/>
      <c r="EF82" s="165"/>
      <c r="EG82" s="171"/>
      <c r="EH82" s="171"/>
      <c r="EI82" s="171"/>
      <c r="EJ82" s="171"/>
      <c r="EK82" s="171"/>
      <c r="EL82" s="165"/>
      <c r="EM82" s="165"/>
      <c r="EN82" s="171"/>
      <c r="EO82" s="171"/>
      <c r="EP82" s="171"/>
      <c r="EQ82" s="171"/>
      <c r="ER82" s="171"/>
      <c r="ES82" s="165"/>
      <c r="ET82" s="165"/>
      <c r="EU82" s="171"/>
      <c r="EV82" s="171"/>
      <c r="EW82" s="171"/>
      <c r="EX82" s="171"/>
      <c r="EY82" s="171"/>
      <c r="EZ82" s="165"/>
      <c r="FA82" s="179"/>
      <c r="FB82" s="171"/>
      <c r="FC82" s="171"/>
      <c r="FD82" s="5"/>
      <c r="FE82" s="5"/>
      <c r="FF82" s="5"/>
      <c r="FG82" s="165"/>
      <c r="FH82" s="165"/>
      <c r="FI82" s="166"/>
      <c r="FJ82" s="171"/>
      <c r="FK82" s="171"/>
      <c r="FL82" s="171"/>
      <c r="FM82" s="171"/>
      <c r="FN82" s="165"/>
      <c r="FO82" s="165"/>
      <c r="FP82" s="171"/>
      <c r="FQ82" s="171"/>
      <c r="FR82" s="5" t="s">
        <v>383</v>
      </c>
      <c r="FS82" s="5" t="s">
        <v>383</v>
      </c>
      <c r="FT82" s="5" t="s">
        <v>383</v>
      </c>
      <c r="FU82" s="165" t="s">
        <v>248</v>
      </c>
      <c r="FV82" s="165" t="s">
        <v>248</v>
      </c>
      <c r="FW82" s="5" t="s">
        <v>996</v>
      </c>
      <c r="FX82" s="171"/>
      <c r="FY82" s="171"/>
      <c r="FZ82" s="171"/>
      <c r="GA82" s="171"/>
      <c r="GB82" s="165" t="s">
        <v>248</v>
      </c>
      <c r="GC82" s="165" t="s">
        <v>248</v>
      </c>
      <c r="GD82" s="171"/>
      <c r="GE82" s="171"/>
      <c r="GF82" s="171"/>
      <c r="GG82" s="171"/>
      <c r="GH82" s="171"/>
      <c r="GI82" s="165"/>
      <c r="GJ82" s="165"/>
      <c r="GK82" s="171"/>
      <c r="GL82" s="171"/>
      <c r="GM82" s="171"/>
      <c r="GN82" s="171"/>
      <c r="GO82" s="171"/>
      <c r="GP82" s="165"/>
      <c r="GQ82" s="165"/>
      <c r="GR82" s="171"/>
      <c r="GS82" s="171"/>
      <c r="GT82" s="171"/>
      <c r="GU82" s="171"/>
      <c r="GV82" s="171"/>
      <c r="GW82" s="165"/>
      <c r="GX82" s="165"/>
      <c r="GY82" s="171"/>
      <c r="GZ82" s="171"/>
      <c r="HA82" s="171"/>
      <c r="HB82" s="171"/>
      <c r="HC82" s="171"/>
      <c r="HD82" s="165"/>
      <c r="HE82" s="165"/>
      <c r="HF82" s="171"/>
      <c r="HG82" s="171"/>
      <c r="HH82" s="5" t="s">
        <v>383</v>
      </c>
      <c r="HI82" s="5" t="s">
        <v>383</v>
      </c>
      <c r="HJ82" s="5" t="s">
        <v>383</v>
      </c>
      <c r="HK82" s="165" t="s">
        <v>248</v>
      </c>
      <c r="HL82" s="165" t="s">
        <v>248</v>
      </c>
      <c r="HM82" s="5" t="s">
        <v>996</v>
      </c>
      <c r="HN82" s="171"/>
      <c r="HO82" s="171"/>
      <c r="HP82" s="171"/>
      <c r="HQ82" s="171"/>
      <c r="HR82" s="165"/>
      <c r="HS82" s="165" t="s">
        <v>1064</v>
      </c>
      <c r="HT82" s="171"/>
      <c r="HU82" s="171"/>
      <c r="HV82" s="171"/>
      <c r="HW82" s="171"/>
      <c r="HX82" s="5" t="s">
        <v>383</v>
      </c>
      <c r="HY82" s="165"/>
      <c r="HZ82" s="165"/>
      <c r="IA82" s="171"/>
      <c r="IB82" s="171"/>
      <c r="IC82" s="171"/>
      <c r="ID82" s="171"/>
      <c r="IE82" s="171"/>
      <c r="IF82" s="166"/>
      <c r="IG82" s="165"/>
      <c r="IH82" s="171"/>
      <c r="II82" s="171"/>
      <c r="IJ82" s="171"/>
      <c r="IK82" s="171"/>
      <c r="IL82" s="5" t="s">
        <v>485</v>
      </c>
      <c r="IM82" s="165" t="s">
        <v>485</v>
      </c>
      <c r="IN82" s="165"/>
      <c r="IO82" s="171"/>
      <c r="IP82" s="171"/>
      <c r="IQ82" s="171"/>
      <c r="IR82" s="171"/>
      <c r="IS82" s="171"/>
      <c r="IT82" s="165"/>
      <c r="IU82" s="165"/>
      <c r="IV82" s="171"/>
      <c r="IW82" s="171"/>
      <c r="IX82" s="171"/>
      <c r="IY82" s="171"/>
      <c r="IZ82" s="171"/>
      <c r="JA82" s="165"/>
      <c r="JB82" s="165"/>
      <c r="JC82" s="171"/>
      <c r="JD82" s="171"/>
      <c r="JE82" s="171"/>
      <c r="JF82" s="171"/>
      <c r="JG82" s="171"/>
      <c r="JH82" s="165"/>
      <c r="JI82" s="165"/>
      <c r="JJ82" s="171"/>
      <c r="JK82" s="171"/>
      <c r="JL82" s="171"/>
      <c r="JM82" s="171"/>
      <c r="JN82" s="5" t="s">
        <v>380</v>
      </c>
      <c r="JO82" s="165"/>
      <c r="JP82" s="165"/>
      <c r="JQ82" s="5"/>
      <c r="JR82" s="5"/>
      <c r="JS82" s="5"/>
      <c r="JT82" s="5"/>
      <c r="JU82" s="5"/>
      <c r="JV82" s="165"/>
      <c r="JW82" s="165"/>
      <c r="JX82" s="5"/>
      <c r="JY82" s="5"/>
      <c r="JZ82" s="5"/>
      <c r="KA82" s="5"/>
      <c r="KB82" s="5"/>
      <c r="KC82" s="165"/>
      <c r="KD82" s="165"/>
      <c r="KE82" s="5"/>
      <c r="KF82" s="5"/>
      <c r="KG82" s="5"/>
      <c r="KH82" s="5"/>
      <c r="KI82" s="5"/>
      <c r="KJ82" s="142"/>
      <c r="KK82" s="165"/>
      <c r="KL82" s="5"/>
      <c r="KM82" s="5"/>
      <c r="KN82" s="5"/>
      <c r="KO82" s="5"/>
      <c r="KP82" s="5"/>
      <c r="KQ82" s="165"/>
      <c r="KR82" s="166"/>
      <c r="KS82" s="5"/>
      <c r="KT82" s="5"/>
      <c r="KU82" s="5"/>
      <c r="KV82" s="5"/>
      <c r="KW82" s="5" t="s">
        <v>380</v>
      </c>
      <c r="KX82" s="165"/>
      <c r="KY82" s="165"/>
      <c r="KZ82" s="166"/>
      <c r="LA82" s="166"/>
      <c r="LB82" s="5"/>
      <c r="LC82" s="5"/>
      <c r="LD82" s="5"/>
      <c r="LE82" s="165"/>
      <c r="LF82" s="165"/>
      <c r="LG82" s="5"/>
      <c r="LH82" s="5"/>
      <c r="LI82" s="5"/>
      <c r="LJ82" s="5"/>
      <c r="LK82" s="5"/>
      <c r="LL82" s="165"/>
      <c r="LM82" s="165"/>
      <c r="LN82" s="5"/>
      <c r="LO82" s="5"/>
      <c r="LP82" s="5"/>
      <c r="LQ82" s="5"/>
      <c r="LR82" s="5"/>
      <c r="LS82" s="165"/>
      <c r="LT82" s="165"/>
      <c r="LU82" s="5"/>
      <c r="LV82" s="5"/>
      <c r="LW82" s="5"/>
      <c r="LX82" s="5"/>
      <c r="LY82" s="5"/>
      <c r="LZ82" s="165"/>
      <c r="MA82" s="165"/>
      <c r="MB82" s="5"/>
      <c r="MC82" s="5"/>
      <c r="MD82" s="5"/>
      <c r="ME82" s="5"/>
      <c r="MF82" s="5"/>
      <c r="MG82" s="165"/>
      <c r="MH82" s="165"/>
      <c r="MI82" s="5"/>
      <c r="MJ82" s="5"/>
      <c r="MK82" s="5"/>
      <c r="ML82" s="5"/>
      <c r="MM82" s="5"/>
      <c r="MN82" s="165"/>
      <c r="MO82" s="165"/>
      <c r="MP82" s="5"/>
      <c r="MQ82" s="5"/>
      <c r="MR82" s="5"/>
      <c r="MS82" s="5"/>
      <c r="MT82" s="5"/>
      <c r="MU82" s="165"/>
      <c r="MV82" s="165"/>
      <c r="MW82" s="5"/>
      <c r="MX82" s="5"/>
      <c r="MY82" s="5"/>
      <c r="MZ82" s="5"/>
      <c r="NA82" s="5" t="s">
        <v>380</v>
      </c>
      <c r="NB82" s="165" t="s">
        <v>380</v>
      </c>
      <c r="NC82" s="166" t="s">
        <v>380</v>
      </c>
      <c r="ND82" s="166" t="s">
        <v>380</v>
      </c>
      <c r="NE82" s="5" t="s">
        <v>380</v>
      </c>
      <c r="NF82" s="5" t="s">
        <v>380</v>
      </c>
      <c r="NG82" s="5" t="s">
        <v>380</v>
      </c>
      <c r="NH82" s="5" t="s">
        <v>380</v>
      </c>
      <c r="NI82" s="168" t="s">
        <v>380</v>
      </c>
      <c r="NJ82" s="165" t="s">
        <v>380</v>
      </c>
      <c r="NK82" s="5" t="s">
        <v>380</v>
      </c>
      <c r="NL82" s="5" t="s">
        <v>1031</v>
      </c>
      <c r="NM82" s="5"/>
      <c r="NN82" s="5"/>
      <c r="NO82" s="5"/>
      <c r="NP82" s="165"/>
      <c r="NQ82" s="165"/>
      <c r="NR82" s="5"/>
      <c r="NS82" s="5"/>
      <c r="NT82" s="5"/>
      <c r="NU82" s="5"/>
      <c r="NV82" s="5"/>
      <c r="NW82" s="165"/>
      <c r="NX82" s="165"/>
      <c r="NY82" s="5"/>
      <c r="NZ82" s="5"/>
      <c r="OA82" s="5"/>
      <c r="OB82" s="5"/>
      <c r="OC82" s="5"/>
      <c r="OD82" s="165"/>
      <c r="OE82" s="165"/>
      <c r="OF82" s="5"/>
      <c r="OG82" s="5"/>
      <c r="OH82" s="5"/>
      <c r="OI82" s="5"/>
      <c r="OJ82" s="5"/>
      <c r="OK82" s="165"/>
      <c r="OL82" s="165"/>
      <c r="OM82" s="5"/>
      <c r="ON82" s="5"/>
      <c r="OO82" s="5"/>
      <c r="OP82" s="5"/>
      <c r="OQ82" s="5"/>
      <c r="OR82" s="165"/>
      <c r="OS82" s="165"/>
      <c r="OT82" s="5"/>
      <c r="OU82" s="5"/>
      <c r="OV82" s="5"/>
      <c r="OW82" s="5"/>
      <c r="OX82" s="5"/>
      <c r="OY82" s="165"/>
      <c r="OZ82" s="165"/>
      <c r="PA82" s="5"/>
      <c r="PB82" s="5"/>
      <c r="PC82" s="5"/>
      <c r="PD82" s="5"/>
      <c r="PE82" s="5"/>
      <c r="PF82" s="165"/>
      <c r="PG82" s="165"/>
      <c r="PH82" s="5"/>
      <c r="PI82" s="5"/>
      <c r="PJ82" s="5"/>
      <c r="PK82" s="5"/>
      <c r="PL82" s="5"/>
      <c r="PM82" s="165"/>
      <c r="PN82" s="165"/>
      <c r="PO82" s="5"/>
      <c r="PP82" s="5"/>
    </row>
    <row r="83" spans="1:432">
      <c r="A83" s="294" t="s">
        <v>518</v>
      </c>
      <c r="B83" s="184">
        <v>35</v>
      </c>
      <c r="C83" s="170">
        <f t="shared" si="25"/>
        <v>16</v>
      </c>
      <c r="D83" s="280">
        <v>26</v>
      </c>
      <c r="E83" s="170">
        <f t="shared" si="22"/>
        <v>11</v>
      </c>
      <c r="F83" s="161">
        <f t="shared" si="23"/>
        <v>-2</v>
      </c>
      <c r="G83" s="164"/>
      <c r="H83" s="165"/>
      <c r="I83" s="171"/>
      <c r="J83" s="171"/>
      <c r="K83" s="171"/>
      <c r="L83" s="171"/>
      <c r="M83" s="171"/>
      <c r="N83" s="165"/>
      <c r="O83" s="165"/>
      <c r="P83" s="5" t="s">
        <v>380</v>
      </c>
      <c r="Q83" s="5" t="s">
        <v>380</v>
      </c>
      <c r="R83" s="171"/>
      <c r="S83" s="171"/>
      <c r="T83" s="171"/>
      <c r="U83" s="165"/>
      <c r="V83" s="165"/>
      <c r="W83" s="171"/>
      <c r="X83" s="171"/>
      <c r="Y83" s="171"/>
      <c r="Z83" s="5" t="s">
        <v>380</v>
      </c>
      <c r="AA83" s="5" t="s">
        <v>380</v>
      </c>
      <c r="AB83" s="165" t="s">
        <v>983</v>
      </c>
      <c r="AC83" s="165" t="s">
        <v>983</v>
      </c>
      <c r="AD83" s="5" t="s">
        <v>380</v>
      </c>
      <c r="AE83" s="171"/>
      <c r="AF83" s="171"/>
      <c r="AG83" s="171"/>
      <c r="AH83" s="171"/>
      <c r="AI83" s="165"/>
      <c r="AJ83" s="165"/>
      <c r="AK83" s="171"/>
      <c r="AL83" s="171"/>
      <c r="AM83" s="171"/>
      <c r="AN83" s="171"/>
      <c r="AO83" s="171"/>
      <c r="AP83" s="165"/>
      <c r="AQ83" s="165"/>
      <c r="AR83" s="171"/>
      <c r="AS83" s="171"/>
      <c r="AT83" s="171"/>
      <c r="AU83" s="171"/>
      <c r="AV83" s="5" t="s">
        <v>380</v>
      </c>
      <c r="AW83" s="165"/>
      <c r="AX83" s="165"/>
      <c r="AY83" s="171"/>
      <c r="AZ83" s="171"/>
      <c r="BA83" s="171"/>
      <c r="BB83" s="171"/>
      <c r="BC83" s="171"/>
      <c r="BD83" s="165"/>
      <c r="BE83" s="165"/>
      <c r="BF83" s="171"/>
      <c r="BG83" s="171"/>
      <c r="BH83" s="171"/>
      <c r="BI83" s="171"/>
      <c r="BJ83" s="171"/>
      <c r="BK83" s="165"/>
      <c r="BL83" s="165"/>
      <c r="BM83" s="171"/>
      <c r="BN83" s="171">
        <f>COUNTIFS(G83:BM83,"x")</f>
        <v>6</v>
      </c>
      <c r="BO83" s="171"/>
      <c r="BP83" s="171"/>
      <c r="BQ83" s="171"/>
      <c r="BR83" s="171"/>
      <c r="BS83" s="165"/>
      <c r="BT83" s="165"/>
      <c r="BU83" s="171"/>
      <c r="BV83" s="174" t="s">
        <v>383</v>
      </c>
      <c r="BW83" s="174" t="s">
        <v>383</v>
      </c>
      <c r="BX83" s="174" t="s">
        <v>383</v>
      </c>
      <c r="BY83" s="174" t="s">
        <v>383</v>
      </c>
      <c r="BZ83" s="165" t="s">
        <v>248</v>
      </c>
      <c r="CA83" s="165" t="s">
        <v>248</v>
      </c>
      <c r="CB83" s="166" t="s">
        <v>248</v>
      </c>
      <c r="CC83" s="166" t="s">
        <v>248</v>
      </c>
      <c r="CD83" s="171"/>
      <c r="CE83" s="171"/>
      <c r="CF83" s="171"/>
      <c r="CG83" s="165"/>
      <c r="CH83" s="165"/>
      <c r="CI83" s="171"/>
      <c r="CJ83" s="171"/>
      <c r="CK83" s="171"/>
      <c r="CL83" s="171"/>
      <c r="CM83" s="171"/>
      <c r="CN83" s="167"/>
      <c r="CO83" s="165"/>
      <c r="CP83" s="171"/>
      <c r="CQ83" s="171"/>
      <c r="CR83" s="171"/>
      <c r="CS83" s="209"/>
      <c r="CT83" s="174">
        <f t="shared" si="26"/>
        <v>4</v>
      </c>
      <c r="CU83" s="14" t="s">
        <v>383</v>
      </c>
      <c r="CV83" s="165"/>
      <c r="CW83" s="165"/>
      <c r="CX83" s="171"/>
      <c r="CY83" s="171"/>
      <c r="CZ83" s="171"/>
      <c r="DA83" s="171"/>
      <c r="DB83" s="5" t="s">
        <v>383</v>
      </c>
      <c r="DC83" s="165"/>
      <c r="DD83" s="165"/>
      <c r="DE83" s="5" t="s">
        <v>383</v>
      </c>
      <c r="DF83" s="5" t="s">
        <v>383</v>
      </c>
      <c r="DG83" s="5" t="s">
        <v>383</v>
      </c>
      <c r="DH83" s="5" t="s">
        <v>383</v>
      </c>
      <c r="DI83" s="166"/>
      <c r="DJ83" s="165"/>
      <c r="DK83" s="165"/>
      <c r="DL83" s="166"/>
      <c r="DM83" s="171"/>
      <c r="DN83" s="171"/>
      <c r="DO83" s="171"/>
      <c r="DP83" s="171"/>
      <c r="DQ83" s="165"/>
      <c r="DR83" s="165"/>
      <c r="DS83" s="171"/>
      <c r="DT83" s="171"/>
      <c r="DU83" s="171"/>
      <c r="DV83" s="171"/>
      <c r="DW83" s="171"/>
      <c r="DX83" s="165"/>
      <c r="DY83" s="166"/>
      <c r="DZ83" s="171"/>
      <c r="EA83" s="171"/>
      <c r="EB83" s="171"/>
      <c r="EC83" s="171"/>
      <c r="ED83" s="171"/>
      <c r="EE83" s="165" t="s">
        <v>248</v>
      </c>
      <c r="EF83" s="165" t="s">
        <v>248</v>
      </c>
      <c r="EG83" s="171"/>
      <c r="EH83" s="171"/>
      <c r="EI83" s="171"/>
      <c r="EJ83" s="171"/>
      <c r="EK83" s="171"/>
      <c r="EL83" s="165"/>
      <c r="EM83" s="165"/>
      <c r="EN83" s="171"/>
      <c r="EO83" s="171"/>
      <c r="EP83" s="171"/>
      <c r="EQ83" s="171"/>
      <c r="ER83" s="171"/>
      <c r="ES83" s="165"/>
      <c r="ET83" s="165"/>
      <c r="EU83" s="5" t="s">
        <v>380</v>
      </c>
      <c r="EV83" s="171"/>
      <c r="EW83" s="171"/>
      <c r="EX83" s="171"/>
      <c r="EY83" s="171"/>
      <c r="EZ83" s="165"/>
      <c r="FA83" s="179"/>
      <c r="FB83" s="171"/>
      <c r="FC83" s="171"/>
      <c r="FD83" s="5"/>
      <c r="FE83" s="5"/>
      <c r="FF83" s="5"/>
      <c r="FG83" s="165"/>
      <c r="FH83" s="165"/>
      <c r="FI83" s="166"/>
      <c r="FJ83" s="171"/>
      <c r="FK83" s="171"/>
      <c r="FL83" s="171"/>
      <c r="FM83" s="5" t="s">
        <v>383</v>
      </c>
      <c r="FN83" s="165"/>
      <c r="FO83" s="165"/>
      <c r="FP83" s="5" t="s">
        <v>383</v>
      </c>
      <c r="FQ83" s="171"/>
      <c r="FR83" s="171"/>
      <c r="FS83" s="171"/>
      <c r="FT83" s="171"/>
      <c r="FU83" s="165"/>
      <c r="FV83" s="165"/>
      <c r="FW83" s="171"/>
      <c r="FX83" s="171"/>
      <c r="FY83" s="171"/>
      <c r="FZ83" s="171"/>
      <c r="GA83" s="171"/>
      <c r="GB83" s="165"/>
      <c r="GC83" s="165"/>
      <c r="GD83" s="171"/>
      <c r="GE83" s="171"/>
      <c r="GF83" s="171"/>
      <c r="GG83" s="171"/>
      <c r="GH83" s="171"/>
      <c r="GI83" s="165"/>
      <c r="GJ83" s="165"/>
      <c r="GK83" s="5" t="s">
        <v>383</v>
      </c>
      <c r="GL83" s="171"/>
      <c r="GM83" s="171"/>
      <c r="GN83" s="171"/>
      <c r="GO83" s="171"/>
      <c r="GP83" s="165"/>
      <c r="GQ83" s="165"/>
      <c r="GR83" s="171"/>
      <c r="GS83" s="171"/>
      <c r="GT83" s="171"/>
      <c r="GU83" s="171"/>
      <c r="GV83" s="171"/>
      <c r="GW83" s="165"/>
      <c r="GX83" s="165"/>
      <c r="GY83" s="171"/>
      <c r="GZ83" s="171"/>
      <c r="HA83" s="171"/>
      <c r="HB83" s="171"/>
      <c r="HC83" s="171"/>
      <c r="HD83" s="165" t="s">
        <v>248</v>
      </c>
      <c r="HE83" s="165" t="s">
        <v>248</v>
      </c>
      <c r="HF83" s="5" t="s">
        <v>248</v>
      </c>
      <c r="HG83" s="171"/>
      <c r="HH83" s="171"/>
      <c r="HI83" s="5" t="s">
        <v>383</v>
      </c>
      <c r="HJ83" s="5" t="s">
        <v>383</v>
      </c>
      <c r="HK83" s="165"/>
      <c r="HL83" s="165"/>
      <c r="HM83" s="171"/>
      <c r="HN83" s="171"/>
      <c r="HO83" s="171"/>
      <c r="HP83" s="171"/>
      <c r="HQ83" s="171"/>
      <c r="HR83" s="165"/>
      <c r="HS83" s="165"/>
      <c r="HT83" s="171"/>
      <c r="HU83" s="171"/>
      <c r="HV83" s="171"/>
      <c r="HW83" s="171"/>
      <c r="HX83" s="171"/>
      <c r="HY83" s="165"/>
      <c r="HZ83" s="165"/>
      <c r="IA83" s="171"/>
      <c r="IB83" s="171"/>
      <c r="IC83" s="171"/>
      <c r="ID83" s="171"/>
      <c r="IE83" s="171"/>
      <c r="IF83" s="166"/>
      <c r="IG83" s="165"/>
      <c r="IH83" s="171"/>
      <c r="II83" s="171"/>
      <c r="IJ83" s="171"/>
      <c r="IK83" s="171"/>
      <c r="IL83" s="171"/>
      <c r="IM83" s="165"/>
      <c r="IN83" s="165"/>
      <c r="IO83" s="171"/>
      <c r="IP83" s="171"/>
      <c r="IQ83" s="171"/>
      <c r="IR83" s="171"/>
      <c r="IS83" s="171"/>
      <c r="IT83" s="165"/>
      <c r="IU83" s="165"/>
      <c r="IV83" s="171"/>
      <c r="IW83" s="171"/>
      <c r="IX83" s="171"/>
      <c r="IY83" s="171"/>
      <c r="IZ83" s="171"/>
      <c r="JA83" s="165"/>
      <c r="JB83" s="165"/>
      <c r="JC83" s="5" t="s">
        <v>383</v>
      </c>
      <c r="JD83" s="5" t="s">
        <v>383</v>
      </c>
      <c r="JE83" s="5" t="s">
        <v>383</v>
      </c>
      <c r="JF83" s="5" t="s">
        <v>383</v>
      </c>
      <c r="JG83" s="5" t="s">
        <v>383</v>
      </c>
      <c r="JH83" s="165" t="s">
        <v>1046</v>
      </c>
      <c r="JI83" s="165" t="s">
        <v>1046</v>
      </c>
      <c r="JJ83" s="5" t="s">
        <v>1065</v>
      </c>
      <c r="JK83" s="5" t="s">
        <v>1065</v>
      </c>
      <c r="JL83" s="171"/>
      <c r="JM83" s="171"/>
      <c r="JN83" s="5"/>
      <c r="JO83" s="165"/>
      <c r="JP83" s="165"/>
      <c r="JQ83" s="5"/>
      <c r="JR83" s="5"/>
      <c r="JS83" s="5"/>
      <c r="JT83" s="5"/>
      <c r="JU83" s="5"/>
      <c r="JV83" s="165"/>
      <c r="JW83" s="165"/>
      <c r="JX83" s="5"/>
      <c r="JY83" s="5"/>
      <c r="JZ83" s="5"/>
      <c r="KA83" s="5"/>
      <c r="KB83" s="5"/>
      <c r="KC83" s="165"/>
      <c r="KD83" s="165"/>
      <c r="KE83" s="5"/>
      <c r="KF83" s="5"/>
      <c r="KG83" s="5"/>
      <c r="KH83" s="5"/>
      <c r="KI83" s="5"/>
      <c r="KJ83" s="142"/>
      <c r="KK83" s="165"/>
      <c r="KL83" s="5"/>
      <c r="KM83" s="5"/>
      <c r="KN83" s="5"/>
      <c r="KO83" s="5"/>
      <c r="KP83" s="5"/>
      <c r="KQ83" s="165"/>
      <c r="KR83" s="166"/>
      <c r="KS83" s="5"/>
      <c r="KT83" s="5"/>
      <c r="KU83" s="5"/>
      <c r="KV83" s="5"/>
      <c r="KW83" s="5"/>
      <c r="KX83" s="165"/>
      <c r="KY83" s="165"/>
      <c r="KZ83" s="166" t="s">
        <v>380</v>
      </c>
      <c r="LA83" s="166" t="s">
        <v>380</v>
      </c>
      <c r="LB83" s="5" t="s">
        <v>380</v>
      </c>
      <c r="LC83" s="5" t="s">
        <v>380</v>
      </c>
      <c r="LD83" s="5" t="s">
        <v>380</v>
      </c>
      <c r="LE83" s="165" t="s">
        <v>380</v>
      </c>
      <c r="LF83" s="165" t="s">
        <v>380</v>
      </c>
      <c r="LG83" s="5"/>
      <c r="LH83" s="5"/>
      <c r="LI83" s="5"/>
      <c r="LJ83" s="5"/>
      <c r="LK83" s="5"/>
      <c r="LL83" s="165"/>
      <c r="LM83" s="165"/>
      <c r="LN83" s="5"/>
      <c r="LO83" s="5"/>
      <c r="LP83" s="5"/>
      <c r="LQ83" s="5"/>
      <c r="LR83" s="5"/>
      <c r="LS83" s="165"/>
      <c r="LT83" s="165"/>
      <c r="LU83" s="5"/>
      <c r="LV83" s="5"/>
      <c r="LW83" s="5"/>
      <c r="LX83" s="5"/>
      <c r="LY83" s="5"/>
      <c r="LZ83" s="165"/>
      <c r="MA83" s="165"/>
      <c r="MB83" s="5"/>
      <c r="MC83" s="5"/>
      <c r="MD83" s="5"/>
      <c r="ME83" s="5"/>
      <c r="MF83" s="5"/>
      <c r="MG83" s="165"/>
      <c r="MH83" s="165"/>
      <c r="MI83" s="5"/>
      <c r="MJ83" s="5"/>
      <c r="MK83" s="5"/>
      <c r="ML83" s="5"/>
      <c r="MM83" s="5"/>
      <c r="MN83" s="165"/>
      <c r="MO83" s="165"/>
      <c r="MP83" s="5"/>
      <c r="MQ83" s="5"/>
      <c r="MR83" s="5"/>
      <c r="MS83" s="5"/>
      <c r="MT83" s="5"/>
      <c r="MU83" s="165"/>
      <c r="MV83" s="165"/>
      <c r="MW83" s="5"/>
      <c r="MX83" s="5"/>
      <c r="MY83" s="5"/>
      <c r="MZ83" s="5"/>
      <c r="NA83" s="5" t="s">
        <v>380</v>
      </c>
      <c r="NB83" s="165" t="s">
        <v>380</v>
      </c>
      <c r="NC83" s="166" t="s">
        <v>380</v>
      </c>
      <c r="ND83" s="166" t="s">
        <v>380</v>
      </c>
      <c r="NE83" s="5" t="s">
        <v>1066</v>
      </c>
      <c r="NF83" s="5"/>
      <c r="NG83" s="5"/>
      <c r="NH83" s="5"/>
      <c r="NI83" s="168"/>
      <c r="NJ83" s="165"/>
      <c r="NK83" s="5"/>
      <c r="NL83" s="5"/>
      <c r="NM83" s="5"/>
      <c r="NN83" s="5"/>
      <c r="NO83" s="5"/>
      <c r="NP83" s="165"/>
      <c r="NQ83" s="165"/>
      <c r="NR83" s="5"/>
      <c r="NS83" s="5"/>
      <c r="NT83" s="5"/>
      <c r="NU83" s="5"/>
      <c r="NV83" s="5"/>
      <c r="NW83" s="165"/>
      <c r="NX83" s="165"/>
      <c r="NY83" s="5"/>
      <c r="NZ83" s="5"/>
      <c r="OA83" s="5"/>
      <c r="OB83" s="5"/>
      <c r="OC83" s="5"/>
      <c r="OD83" s="165"/>
      <c r="OE83" s="165"/>
      <c r="OF83" s="5"/>
      <c r="OG83" s="5"/>
      <c r="OH83" s="5"/>
      <c r="OI83" s="5"/>
      <c r="OJ83" s="5"/>
      <c r="OK83" s="165"/>
      <c r="OL83" s="165"/>
      <c r="OM83" s="5"/>
      <c r="ON83" s="5"/>
      <c r="OO83" s="5"/>
      <c r="OP83" s="5"/>
      <c r="OQ83" s="5"/>
      <c r="OR83" s="165"/>
      <c r="OS83" s="165"/>
      <c r="OT83" s="5"/>
      <c r="OU83" s="5"/>
      <c r="OV83" s="5"/>
      <c r="OW83" s="5"/>
      <c r="OX83" s="5"/>
      <c r="OY83" s="165"/>
      <c r="OZ83" s="165"/>
      <c r="PA83" s="5"/>
      <c r="PB83" s="5"/>
      <c r="PC83" s="5"/>
      <c r="PD83" s="5"/>
      <c r="PE83" s="5"/>
      <c r="PF83" s="165"/>
      <c r="PG83" s="165"/>
      <c r="PH83" s="5"/>
      <c r="PI83" s="5"/>
      <c r="PJ83" s="5"/>
      <c r="PK83" s="5"/>
      <c r="PL83" s="5"/>
      <c r="PM83" s="165"/>
      <c r="PN83" s="165"/>
      <c r="PO83" s="5"/>
      <c r="PP83" s="5"/>
    </row>
    <row r="84" spans="1:432">
      <c r="A84" s="294" t="s">
        <v>1067</v>
      </c>
      <c r="B84" s="184"/>
      <c r="C84" s="170"/>
      <c r="D84" s="280"/>
      <c r="E84" s="170"/>
      <c r="F84" s="161"/>
      <c r="G84" s="164"/>
      <c r="H84" s="165"/>
      <c r="I84" s="171"/>
      <c r="J84" s="171"/>
      <c r="K84" s="171"/>
      <c r="L84" s="171"/>
      <c r="M84" s="171"/>
      <c r="N84" s="165"/>
      <c r="O84" s="165"/>
      <c r="P84" s="5"/>
      <c r="Q84" s="5"/>
      <c r="R84" s="171"/>
      <c r="S84" s="171"/>
      <c r="T84" s="171"/>
      <c r="U84" s="165"/>
      <c r="V84" s="165"/>
      <c r="W84" s="171"/>
      <c r="X84" s="171"/>
      <c r="Y84" s="171"/>
      <c r="Z84" s="5"/>
      <c r="AA84" s="5"/>
      <c r="AB84" s="165"/>
      <c r="AC84" s="165"/>
      <c r="AD84" s="5"/>
      <c r="AE84" s="171"/>
      <c r="AF84" s="171"/>
      <c r="AG84" s="171"/>
      <c r="AH84" s="171"/>
      <c r="AI84" s="165"/>
      <c r="AJ84" s="165"/>
      <c r="AK84" s="171"/>
      <c r="AL84" s="171"/>
      <c r="AM84" s="171"/>
      <c r="AN84" s="171"/>
      <c r="AO84" s="171"/>
      <c r="AP84" s="165"/>
      <c r="AQ84" s="165"/>
      <c r="AR84" s="171"/>
      <c r="AS84" s="171"/>
      <c r="AT84" s="171"/>
      <c r="AU84" s="171"/>
      <c r="AV84" s="5"/>
      <c r="AW84" s="165"/>
      <c r="AX84" s="165"/>
      <c r="AY84" s="171"/>
      <c r="AZ84" s="171"/>
      <c r="BA84" s="171"/>
      <c r="BB84" s="171"/>
      <c r="BC84" s="171"/>
      <c r="BD84" s="165"/>
      <c r="BE84" s="165"/>
      <c r="BF84" s="171"/>
      <c r="BG84" s="171"/>
      <c r="BH84" s="171"/>
      <c r="BI84" s="171"/>
      <c r="BJ84" s="171"/>
      <c r="BK84" s="165"/>
      <c r="BL84" s="165"/>
      <c r="BM84" s="171"/>
      <c r="BN84" s="171"/>
      <c r="BO84" s="171"/>
      <c r="BP84" s="171"/>
      <c r="BQ84" s="171"/>
      <c r="BR84" s="171"/>
      <c r="BS84" s="165"/>
      <c r="BT84" s="165"/>
      <c r="BU84" s="171"/>
      <c r="BV84" s="174"/>
      <c r="BW84" s="174"/>
      <c r="BX84" s="174"/>
      <c r="BY84" s="174"/>
      <c r="BZ84" s="165"/>
      <c r="CA84" s="165"/>
      <c r="CB84" s="166"/>
      <c r="CC84" s="166"/>
      <c r="CD84" s="171"/>
      <c r="CE84" s="171"/>
      <c r="CF84" s="171"/>
      <c r="CG84" s="165"/>
      <c r="CH84" s="165"/>
      <c r="CI84" s="171"/>
      <c r="CJ84" s="171"/>
      <c r="CK84" s="171"/>
      <c r="CL84" s="171"/>
      <c r="CM84" s="171"/>
      <c r="CN84" s="167"/>
      <c r="CO84" s="165"/>
      <c r="CP84" s="171"/>
      <c r="CQ84" s="171"/>
      <c r="CR84" s="171"/>
      <c r="CS84" s="209"/>
      <c r="CT84" s="174"/>
      <c r="CU84" s="14"/>
      <c r="CV84" s="165"/>
      <c r="CW84" s="165"/>
      <c r="CX84" s="171"/>
      <c r="CY84" s="171"/>
      <c r="CZ84" s="171"/>
      <c r="DA84" s="171"/>
      <c r="DB84" s="5"/>
      <c r="DC84" s="165"/>
      <c r="DD84" s="165"/>
      <c r="DE84" s="5"/>
      <c r="DF84" s="5"/>
      <c r="DG84" s="5"/>
      <c r="DH84" s="5"/>
      <c r="DI84" s="166"/>
      <c r="DJ84" s="165"/>
      <c r="DK84" s="165"/>
      <c r="DL84" s="166"/>
      <c r="DM84" s="171"/>
      <c r="DN84" s="171"/>
      <c r="DO84" s="171"/>
      <c r="DP84" s="171"/>
      <c r="DQ84" s="165"/>
      <c r="DR84" s="165"/>
      <c r="DS84" s="171"/>
      <c r="DT84" s="171"/>
      <c r="DU84" s="171"/>
      <c r="DV84" s="171"/>
      <c r="DW84" s="171"/>
      <c r="DX84" s="165"/>
      <c r="DY84" s="166"/>
      <c r="DZ84" s="171"/>
      <c r="EA84" s="171"/>
      <c r="EB84" s="171"/>
      <c r="EC84" s="171"/>
      <c r="ED84" s="171"/>
      <c r="EE84" s="165"/>
      <c r="EF84" s="165"/>
      <c r="EG84" s="171"/>
      <c r="EH84" s="171"/>
      <c r="EI84" s="171"/>
      <c r="EJ84" s="171"/>
      <c r="EK84" s="171"/>
      <c r="EL84" s="165"/>
      <c r="EM84" s="165"/>
      <c r="EN84" s="171"/>
      <c r="EO84" s="171"/>
      <c r="EP84" s="171"/>
      <c r="EQ84" s="171"/>
      <c r="ER84" s="171"/>
      <c r="ES84" s="165"/>
      <c r="ET84" s="165"/>
      <c r="EU84" s="5"/>
      <c r="EV84" s="171"/>
      <c r="EW84" s="171"/>
      <c r="EX84" s="171"/>
      <c r="EY84" s="171"/>
      <c r="EZ84" s="165"/>
      <c r="FA84" s="179"/>
      <c r="FB84" s="171"/>
      <c r="FC84" s="171"/>
      <c r="FD84" s="5"/>
      <c r="FE84" s="5"/>
      <c r="FF84" s="5"/>
      <c r="FG84" s="165"/>
      <c r="FH84" s="165"/>
      <c r="FI84" s="166"/>
      <c r="FJ84" s="171"/>
      <c r="FK84" s="171"/>
      <c r="FL84" s="171"/>
      <c r="FM84" s="5"/>
      <c r="FN84" s="165"/>
      <c r="FO84" s="165"/>
      <c r="FP84" s="5"/>
      <c r="FQ84" s="171"/>
      <c r="FR84" s="171"/>
      <c r="FS84" s="171"/>
      <c r="FT84" s="171"/>
      <c r="FU84" s="165"/>
      <c r="FV84" s="165"/>
      <c r="FW84" s="171"/>
      <c r="FX84" s="171"/>
      <c r="FY84" s="171"/>
      <c r="FZ84" s="171"/>
      <c r="GA84" s="171"/>
      <c r="GB84" s="165"/>
      <c r="GC84" s="165"/>
      <c r="GD84" s="171"/>
      <c r="GE84" s="171"/>
      <c r="GF84" s="171"/>
      <c r="GG84" s="171"/>
      <c r="GH84" s="171"/>
      <c r="GI84" s="165"/>
      <c r="GJ84" s="165"/>
      <c r="GK84" s="5"/>
      <c r="GL84" s="171"/>
      <c r="GM84" s="171"/>
      <c r="GN84" s="171"/>
      <c r="GO84" s="171"/>
      <c r="GP84" s="165"/>
      <c r="GQ84" s="165"/>
      <c r="GR84" s="171"/>
      <c r="GS84" s="171"/>
      <c r="GT84" s="171"/>
      <c r="GU84" s="171"/>
      <c r="GV84" s="171"/>
      <c r="GW84" s="165"/>
      <c r="GX84" s="165"/>
      <c r="GY84" s="171"/>
      <c r="GZ84" s="171"/>
      <c r="HA84" s="171"/>
      <c r="HB84" s="171"/>
      <c r="HC84" s="171"/>
      <c r="HD84" s="165"/>
      <c r="HE84" s="165"/>
      <c r="HF84" s="5"/>
      <c r="HG84" s="171"/>
      <c r="HH84" s="171"/>
      <c r="HI84" s="5"/>
      <c r="HJ84" s="5"/>
      <c r="HK84" s="165"/>
      <c r="HL84" s="165"/>
      <c r="HM84" s="171"/>
      <c r="HN84" s="171"/>
      <c r="HO84" s="171"/>
      <c r="HP84" s="171"/>
      <c r="HQ84" s="171"/>
      <c r="HR84" s="165"/>
      <c r="HS84" s="165"/>
      <c r="HT84" s="171"/>
      <c r="HU84" s="171"/>
      <c r="HV84" s="171"/>
      <c r="HW84" s="171"/>
      <c r="HX84" s="171"/>
      <c r="HY84" s="165"/>
      <c r="HZ84" s="165"/>
      <c r="IA84" s="171"/>
      <c r="IB84" s="171"/>
      <c r="IC84" s="171"/>
      <c r="ID84" s="171"/>
      <c r="IE84" s="171"/>
      <c r="IF84" s="166"/>
      <c r="IG84" s="165"/>
      <c r="IH84" s="171"/>
      <c r="II84" s="171"/>
      <c r="IJ84" s="171"/>
      <c r="IK84" s="171"/>
      <c r="IL84" s="171"/>
      <c r="IM84" s="165"/>
      <c r="IN84" s="165"/>
      <c r="IO84" s="171"/>
      <c r="IP84" s="171"/>
      <c r="IQ84" s="171"/>
      <c r="IR84" s="171"/>
      <c r="IS84" s="171"/>
      <c r="IT84" s="165"/>
      <c r="IU84" s="165"/>
      <c r="IV84" s="171"/>
      <c r="IW84" s="171"/>
      <c r="IX84" s="171"/>
      <c r="IY84" s="171"/>
      <c r="IZ84" s="171"/>
      <c r="JA84" s="165"/>
      <c r="JB84" s="165"/>
      <c r="JC84" s="5"/>
      <c r="JD84" s="5"/>
      <c r="JE84" s="5"/>
      <c r="JF84" s="5"/>
      <c r="JG84" s="5"/>
      <c r="JH84" s="165"/>
      <c r="JI84" s="165"/>
      <c r="JJ84" s="5"/>
      <c r="JK84" s="5"/>
      <c r="JL84" s="171"/>
      <c r="JM84" s="171"/>
      <c r="JN84" s="5"/>
      <c r="JO84" s="165"/>
      <c r="JP84" s="165"/>
      <c r="JQ84" s="5"/>
      <c r="JR84" s="5"/>
      <c r="JS84" s="5"/>
      <c r="JT84" s="5"/>
      <c r="JU84" s="5"/>
      <c r="JV84" s="165"/>
      <c r="JW84" s="165"/>
      <c r="JX84" s="5"/>
      <c r="JY84" s="5"/>
      <c r="JZ84" s="5"/>
      <c r="KA84" s="5"/>
      <c r="KB84" s="5"/>
      <c r="KC84" s="165"/>
      <c r="KD84" s="165"/>
      <c r="KE84" s="5"/>
      <c r="KF84" s="5"/>
      <c r="KG84" s="5"/>
      <c r="KH84" s="5"/>
      <c r="KI84" s="5"/>
      <c r="KJ84" s="142"/>
      <c r="KK84" s="165"/>
      <c r="KL84" s="5"/>
      <c r="KM84" s="5"/>
      <c r="KN84" s="5"/>
      <c r="KO84" s="5"/>
      <c r="KP84" s="5"/>
      <c r="KQ84" s="165"/>
      <c r="KR84" s="166"/>
      <c r="KS84" s="5"/>
      <c r="KT84" s="5"/>
      <c r="KU84" s="5"/>
      <c r="KV84" s="5"/>
      <c r="KW84" s="5"/>
      <c r="KX84" s="165"/>
      <c r="KY84" s="165"/>
      <c r="KZ84" s="166"/>
      <c r="LA84" s="166"/>
      <c r="LB84" s="5"/>
      <c r="LC84" s="5"/>
      <c r="LD84" s="5"/>
      <c r="LE84" s="165"/>
      <c r="LF84" s="165"/>
      <c r="LG84" s="5"/>
      <c r="LH84" s="5"/>
      <c r="LI84" s="5"/>
      <c r="LJ84" s="5"/>
      <c r="LK84" s="5"/>
      <c r="LL84" s="165"/>
      <c r="LM84" s="165"/>
      <c r="LN84" s="5"/>
      <c r="LO84" s="5"/>
      <c r="LP84" s="5"/>
      <c r="LQ84" s="5"/>
      <c r="LR84" s="5"/>
      <c r="LS84" s="165"/>
      <c r="LT84" s="165"/>
      <c r="LU84" s="5"/>
      <c r="LV84" s="5"/>
      <c r="LW84" s="5"/>
      <c r="LX84" s="5"/>
      <c r="LY84" s="5"/>
      <c r="LZ84" s="165"/>
      <c r="MA84" s="165"/>
      <c r="MB84" s="5"/>
      <c r="MC84" s="5"/>
      <c r="MD84" s="5"/>
      <c r="ME84" s="5"/>
      <c r="MF84" s="5"/>
      <c r="MG84" s="165"/>
      <c r="MH84" s="165"/>
      <c r="MI84" s="5"/>
      <c r="MJ84" s="5"/>
      <c r="MK84" s="5"/>
      <c r="ML84" s="5"/>
      <c r="MM84" s="5"/>
      <c r="MN84" s="165"/>
      <c r="MO84" s="165"/>
      <c r="MP84" s="5"/>
      <c r="MQ84" s="5"/>
      <c r="MR84" s="5"/>
      <c r="MS84" s="5"/>
      <c r="MT84" s="5"/>
      <c r="MU84" s="165"/>
      <c r="MV84" s="165"/>
      <c r="MW84" s="5"/>
      <c r="MX84" s="5"/>
      <c r="MZ84" s="5" t="s">
        <v>991</v>
      </c>
      <c r="NA84" s="5" t="s">
        <v>380</v>
      </c>
      <c r="NB84" s="165" t="s">
        <v>380</v>
      </c>
      <c r="NC84" s="166" t="s">
        <v>380</v>
      </c>
      <c r="ND84" s="166" t="s">
        <v>380</v>
      </c>
      <c r="NE84" s="5" t="s">
        <v>380</v>
      </c>
      <c r="NF84" s="5" t="s">
        <v>380</v>
      </c>
      <c r="NG84" s="5" t="s">
        <v>380</v>
      </c>
      <c r="NH84" s="5" t="s">
        <v>380</v>
      </c>
      <c r="NI84" s="168" t="s">
        <v>380</v>
      </c>
      <c r="NJ84" s="165" t="s">
        <v>380</v>
      </c>
      <c r="NK84" s="5" t="s">
        <v>984</v>
      </c>
      <c r="NL84" s="5"/>
      <c r="NM84" s="5"/>
      <c r="NN84" s="5"/>
      <c r="NO84" s="5"/>
      <c r="NP84" s="165"/>
      <c r="NQ84" s="165"/>
      <c r="NR84" s="5"/>
      <c r="NS84" s="5"/>
      <c r="NT84" s="5"/>
      <c r="NU84" s="5"/>
      <c r="NV84" s="5"/>
      <c r="NW84" s="165"/>
      <c r="NX84" s="165"/>
      <c r="NY84" s="5"/>
      <c r="NZ84" s="5"/>
      <c r="OA84" s="5"/>
      <c r="OB84" s="5"/>
      <c r="OC84" s="5"/>
      <c r="OD84" s="165"/>
      <c r="OE84" s="165"/>
      <c r="OF84" s="5"/>
      <c r="OG84" s="5"/>
      <c r="OH84" s="5"/>
      <c r="OI84" s="5"/>
      <c r="OJ84" s="5"/>
      <c r="OK84" s="165"/>
      <c r="OL84" s="165"/>
      <c r="OM84" s="5"/>
      <c r="ON84" s="5"/>
      <c r="OO84" s="5"/>
      <c r="OP84" s="5"/>
      <c r="OQ84" s="5"/>
      <c r="OR84" s="165"/>
      <c r="OS84" s="165"/>
      <c r="OT84" s="5"/>
      <c r="OU84" s="5"/>
      <c r="OV84" s="5"/>
      <c r="OW84" s="5"/>
      <c r="OX84" s="5"/>
      <c r="OY84" s="165"/>
      <c r="OZ84" s="165"/>
      <c r="PA84" s="5"/>
      <c r="PB84" s="5"/>
      <c r="PC84" s="5"/>
      <c r="PD84" s="5"/>
      <c r="PE84" s="5"/>
      <c r="PF84" s="165"/>
      <c r="PG84" s="165"/>
      <c r="PH84" s="5"/>
      <c r="PI84" s="5"/>
      <c r="PJ84" s="5"/>
      <c r="PK84" s="5"/>
      <c r="PL84" s="5"/>
      <c r="PM84" s="165"/>
      <c r="PN84" s="165"/>
      <c r="PO84" s="5"/>
      <c r="PP84" s="5"/>
    </row>
    <row r="85" spans="1:432">
      <c r="A85" s="294" t="s">
        <v>520</v>
      </c>
      <c r="B85" s="184">
        <v>34</v>
      </c>
      <c r="C85" s="170">
        <f t="shared" si="25"/>
        <v>4</v>
      </c>
      <c r="D85" s="280">
        <v>27</v>
      </c>
      <c r="E85" s="170">
        <f t="shared" ref="E85:E98" si="28">COUNTIF(JU85:NI85,"x")</f>
        <v>11</v>
      </c>
      <c r="F85" s="161">
        <f t="shared" ref="F85:F98" si="29">+B85-D85-E85</f>
        <v>-4</v>
      </c>
      <c r="G85" s="164"/>
      <c r="H85" s="165"/>
      <c r="I85" s="171"/>
      <c r="J85" s="171"/>
      <c r="K85" s="171"/>
      <c r="L85" s="171"/>
      <c r="M85" s="171"/>
      <c r="N85" s="165"/>
      <c r="O85" s="165"/>
      <c r="P85" s="171"/>
      <c r="Q85" s="171"/>
      <c r="R85" s="171"/>
      <c r="S85" s="171"/>
      <c r="T85" s="171"/>
      <c r="U85" s="165"/>
      <c r="V85" s="165"/>
      <c r="W85" s="171"/>
      <c r="X85" s="171"/>
      <c r="Y85" s="171"/>
      <c r="Z85" s="171"/>
      <c r="AA85" s="5" t="s">
        <v>380</v>
      </c>
      <c r="AB85" s="165"/>
      <c r="AC85" s="165"/>
      <c r="AD85" s="171"/>
      <c r="AE85" s="171"/>
      <c r="AF85" s="171"/>
      <c r="AG85" s="171"/>
      <c r="AH85" s="171"/>
      <c r="AI85" s="165"/>
      <c r="AJ85" s="165"/>
      <c r="AK85" s="171"/>
      <c r="AL85" s="171"/>
      <c r="AM85" s="171"/>
      <c r="AN85" s="171"/>
      <c r="AO85" s="171"/>
      <c r="AP85" s="165"/>
      <c r="AQ85" s="165"/>
      <c r="AR85" s="171"/>
      <c r="AS85" s="171"/>
      <c r="AT85" s="171"/>
      <c r="AU85" s="171"/>
      <c r="AV85" s="5" t="s">
        <v>380</v>
      </c>
      <c r="AW85" s="165"/>
      <c r="AX85" s="165"/>
      <c r="AY85" s="171"/>
      <c r="AZ85" s="171"/>
      <c r="BA85" s="171"/>
      <c r="BB85" s="171"/>
      <c r="BC85" s="171"/>
      <c r="BD85" s="165"/>
      <c r="BE85" s="165"/>
      <c r="BF85" s="5" t="s">
        <v>380</v>
      </c>
      <c r="BG85" s="171"/>
      <c r="BH85" s="171"/>
      <c r="BI85" s="171"/>
      <c r="BJ85" s="171"/>
      <c r="BK85" s="165"/>
      <c r="BL85" s="165"/>
      <c r="BM85" s="171"/>
      <c r="BN85" s="171">
        <f t="shared" ref="BN85:BN95" si="30">COUNTIFS(G85:BM85,"x")</f>
        <v>3</v>
      </c>
      <c r="BO85" s="171"/>
      <c r="BP85" s="171"/>
      <c r="BQ85" s="171"/>
      <c r="BR85" s="171"/>
      <c r="BS85" s="165"/>
      <c r="BT85" s="165"/>
      <c r="BU85" s="171"/>
      <c r="BV85" s="171"/>
      <c r="BW85" s="171"/>
      <c r="BX85" s="171"/>
      <c r="BY85" s="171"/>
      <c r="BZ85" s="165"/>
      <c r="CA85" s="165"/>
      <c r="CB85" s="166"/>
      <c r="CC85" s="166"/>
      <c r="CD85" s="171"/>
      <c r="CE85" s="171"/>
      <c r="CF85" s="171"/>
      <c r="CG85" s="165"/>
      <c r="CH85" s="165"/>
      <c r="CI85" s="171"/>
      <c r="CJ85" s="174" t="s">
        <v>383</v>
      </c>
      <c r="CK85" s="171"/>
      <c r="CL85" s="171"/>
      <c r="CM85" s="171"/>
      <c r="CN85" s="167"/>
      <c r="CO85" s="165"/>
      <c r="CP85" s="171"/>
      <c r="CQ85" s="171"/>
      <c r="CR85" s="171"/>
      <c r="CS85" s="209"/>
      <c r="CT85" s="174">
        <f t="shared" si="26"/>
        <v>1</v>
      </c>
      <c r="CU85" s="233"/>
      <c r="CV85" s="165"/>
      <c r="CW85" s="165"/>
      <c r="CX85" s="171"/>
      <c r="CY85" s="171"/>
      <c r="CZ85" s="171"/>
      <c r="DA85" s="171"/>
      <c r="DB85" s="171"/>
      <c r="DC85" s="165"/>
      <c r="DD85" s="165"/>
      <c r="DE85" s="171"/>
      <c r="DF85" s="171"/>
      <c r="DG85" s="171"/>
      <c r="DH85" s="171"/>
      <c r="DI85" s="166"/>
      <c r="DJ85" s="165" t="s">
        <v>248</v>
      </c>
      <c r="DK85" s="165" t="s">
        <v>248</v>
      </c>
      <c r="DL85" s="166" t="s">
        <v>248</v>
      </c>
      <c r="DM85" s="171"/>
      <c r="DN85" s="171"/>
      <c r="DO85" s="171"/>
      <c r="DP85" s="171"/>
      <c r="DQ85" s="165"/>
      <c r="DR85" s="165"/>
      <c r="DS85" s="171"/>
      <c r="DT85" s="171"/>
      <c r="DU85" s="171"/>
      <c r="DV85" s="171"/>
      <c r="DW85" s="171"/>
      <c r="DX85" s="165"/>
      <c r="DY85" s="166"/>
      <c r="DZ85" s="171"/>
      <c r="EA85" s="171"/>
      <c r="EB85" s="171"/>
      <c r="EC85" s="171"/>
      <c r="ED85" s="171"/>
      <c r="EE85" s="165"/>
      <c r="EF85" s="165"/>
      <c r="EG85" s="5" t="s">
        <v>383</v>
      </c>
      <c r="EH85" s="171"/>
      <c r="EI85" s="171"/>
      <c r="EJ85" s="171"/>
      <c r="EK85" s="171"/>
      <c r="EL85" s="165"/>
      <c r="EM85" s="165"/>
      <c r="EN85" s="5" t="s">
        <v>380</v>
      </c>
      <c r="EO85" s="171"/>
      <c r="EP85" s="171"/>
      <c r="EQ85" s="171"/>
      <c r="ER85" s="171"/>
      <c r="ES85" s="165"/>
      <c r="ET85" s="165"/>
      <c r="EU85" s="5" t="s">
        <v>248</v>
      </c>
      <c r="EV85" s="171"/>
      <c r="EW85" s="171"/>
      <c r="EX85" s="171"/>
      <c r="EY85" s="171"/>
      <c r="EZ85" s="165"/>
      <c r="FA85" s="179"/>
      <c r="FB85" s="5" t="s">
        <v>248</v>
      </c>
      <c r="FC85" s="171"/>
      <c r="FD85" s="5"/>
      <c r="FE85" s="5"/>
      <c r="FF85" s="5"/>
      <c r="FG85" s="165"/>
      <c r="FH85" s="165"/>
      <c r="FI85" s="166"/>
      <c r="FJ85" s="171"/>
      <c r="FK85" s="171"/>
      <c r="FL85" s="171"/>
      <c r="FM85" s="171"/>
      <c r="FN85" s="165"/>
      <c r="FO85" s="165"/>
      <c r="FP85" s="5" t="s">
        <v>383</v>
      </c>
      <c r="FQ85" s="171"/>
      <c r="FR85" s="171"/>
      <c r="FS85" s="171"/>
      <c r="FT85" s="171"/>
      <c r="FU85" s="165"/>
      <c r="FV85" s="165"/>
      <c r="FW85" s="5" t="s">
        <v>383</v>
      </c>
      <c r="FX85" s="171"/>
      <c r="FY85" s="171"/>
      <c r="FZ85" s="171"/>
      <c r="GA85" s="171"/>
      <c r="GB85" s="165"/>
      <c r="GC85" s="165"/>
      <c r="GD85" s="171"/>
      <c r="GE85" s="171"/>
      <c r="GF85" s="5"/>
      <c r="GG85" s="171"/>
      <c r="GH85" s="171"/>
      <c r="GI85" s="165"/>
      <c r="GJ85" s="165"/>
      <c r="GK85" s="5" t="s">
        <v>383</v>
      </c>
      <c r="GL85" s="171"/>
      <c r="GM85" s="171"/>
      <c r="GN85" s="171"/>
      <c r="GO85" s="171"/>
      <c r="GP85" s="165"/>
      <c r="GQ85" s="165"/>
      <c r="GR85" s="5" t="s">
        <v>380</v>
      </c>
      <c r="GS85" s="5" t="s">
        <v>380</v>
      </c>
      <c r="GT85" s="5" t="s">
        <v>380</v>
      </c>
      <c r="GU85" s="5" t="s">
        <v>380</v>
      </c>
      <c r="GV85" s="5" t="s">
        <v>380</v>
      </c>
      <c r="GW85" s="165" t="s">
        <v>983</v>
      </c>
      <c r="GX85" s="165" t="s">
        <v>983</v>
      </c>
      <c r="GY85" s="5" t="s">
        <v>380</v>
      </c>
      <c r="GZ85" s="5" t="s">
        <v>380</v>
      </c>
      <c r="HA85" s="5" t="s">
        <v>380</v>
      </c>
      <c r="HB85" s="5" t="s">
        <v>380</v>
      </c>
      <c r="HC85" s="5" t="s">
        <v>380</v>
      </c>
      <c r="HD85" s="165" t="s">
        <v>983</v>
      </c>
      <c r="HE85" s="165" t="s">
        <v>983</v>
      </c>
      <c r="HF85" s="5" t="s">
        <v>383</v>
      </c>
      <c r="HG85" s="171"/>
      <c r="HH85" s="171"/>
      <c r="HI85" s="171"/>
      <c r="HJ85" s="171"/>
      <c r="HK85" s="165"/>
      <c r="HL85" s="165"/>
      <c r="HM85" s="171"/>
      <c r="HN85" s="171"/>
      <c r="HO85" s="171"/>
      <c r="HP85" s="171"/>
      <c r="HQ85" s="171"/>
      <c r="HR85" s="165"/>
      <c r="HS85" s="165"/>
      <c r="HT85" s="171"/>
      <c r="HU85" s="171"/>
      <c r="HV85" s="171"/>
      <c r="HW85" s="171"/>
      <c r="HX85" s="171"/>
      <c r="HY85" s="165"/>
      <c r="HZ85" s="165"/>
      <c r="IA85" s="171"/>
      <c r="IB85" s="171"/>
      <c r="IC85" s="171"/>
      <c r="ID85" s="171"/>
      <c r="IE85" s="171"/>
      <c r="IF85" s="166"/>
      <c r="IG85" s="165"/>
      <c r="IH85" s="171"/>
      <c r="II85" s="171"/>
      <c r="IJ85" s="171"/>
      <c r="IK85" s="171"/>
      <c r="IL85" s="171"/>
      <c r="IM85" s="165"/>
      <c r="IN85" s="165"/>
      <c r="IO85" s="171"/>
      <c r="IP85" s="171"/>
      <c r="IQ85" s="5" t="s">
        <v>383</v>
      </c>
      <c r="IR85" s="5" t="s">
        <v>383</v>
      </c>
      <c r="IS85" s="5" t="s">
        <v>383</v>
      </c>
      <c r="IT85" s="165" t="s">
        <v>1046</v>
      </c>
      <c r="IU85" s="165" t="s">
        <v>1046</v>
      </c>
      <c r="IV85" s="5" t="s">
        <v>383</v>
      </c>
      <c r="IW85" s="5" t="s">
        <v>383</v>
      </c>
      <c r="IX85" s="5" t="s">
        <v>383</v>
      </c>
      <c r="IY85" s="5" t="s">
        <v>383</v>
      </c>
      <c r="IZ85" s="5" t="s">
        <v>383</v>
      </c>
      <c r="JA85" s="165" t="s">
        <v>1046</v>
      </c>
      <c r="JB85" s="165" t="s">
        <v>1046</v>
      </c>
      <c r="JC85" s="171"/>
      <c r="JD85" s="171"/>
      <c r="JE85" s="171"/>
      <c r="JF85" s="171"/>
      <c r="JG85" s="171"/>
      <c r="JH85" s="165"/>
      <c r="JI85" s="165"/>
      <c r="JJ85" s="171"/>
      <c r="JK85" s="171"/>
      <c r="JL85" s="171"/>
      <c r="JM85" s="171"/>
      <c r="JN85" s="5"/>
      <c r="JO85" s="165"/>
      <c r="JP85" s="165"/>
      <c r="JQ85" s="5"/>
      <c r="JR85" s="5"/>
      <c r="JS85" s="5"/>
      <c r="JT85" s="5"/>
      <c r="JU85" s="5"/>
      <c r="JV85" s="165"/>
      <c r="JW85" s="165"/>
      <c r="JX85" s="5"/>
      <c r="JY85" s="5"/>
      <c r="JZ85" s="5"/>
      <c r="KA85" s="5"/>
      <c r="KB85" s="5"/>
      <c r="KC85" s="165"/>
      <c r="KD85" s="165"/>
      <c r="KE85" s="5"/>
      <c r="KF85" s="5"/>
      <c r="KG85" s="5"/>
      <c r="KH85" s="5"/>
      <c r="KI85" s="5"/>
      <c r="KJ85" s="142"/>
      <c r="KK85" s="165"/>
      <c r="KL85" s="5"/>
      <c r="KM85" s="5"/>
      <c r="KN85" s="5"/>
      <c r="KO85" s="5"/>
      <c r="KP85" s="5"/>
      <c r="KQ85" s="165"/>
      <c r="KR85" s="166"/>
      <c r="KS85" s="5"/>
      <c r="KT85" s="5"/>
      <c r="KU85" s="5"/>
      <c r="KV85" s="5"/>
      <c r="KW85" s="5"/>
      <c r="KX85" s="165"/>
      <c r="KY85" s="165"/>
      <c r="KZ85" s="166"/>
      <c r="LA85" s="166"/>
      <c r="LB85" s="5"/>
      <c r="LC85" s="5"/>
      <c r="LD85" s="5"/>
      <c r="LE85" s="165"/>
      <c r="LF85" s="165"/>
      <c r="LG85" s="5"/>
      <c r="LH85" s="5"/>
      <c r="LI85" s="5"/>
      <c r="LJ85" s="5"/>
      <c r="LK85" s="5"/>
      <c r="LL85" s="165"/>
      <c r="LM85" s="165"/>
      <c r="LN85" s="5"/>
      <c r="LO85" s="5"/>
      <c r="LP85" s="5"/>
      <c r="LQ85" s="5"/>
      <c r="LR85" s="5"/>
      <c r="LS85" s="165"/>
      <c r="LT85" s="165"/>
      <c r="LU85" s="5"/>
      <c r="LV85" s="5"/>
      <c r="LW85" s="5"/>
      <c r="LX85" s="5"/>
      <c r="LY85" s="5"/>
      <c r="LZ85" s="165"/>
      <c r="MA85" s="165"/>
      <c r="MB85" s="5"/>
      <c r="MC85" s="5"/>
      <c r="MD85" s="5"/>
      <c r="ME85" s="5"/>
      <c r="MF85" s="5"/>
      <c r="MG85" s="165"/>
      <c r="MH85" s="165"/>
      <c r="MI85" s="5"/>
      <c r="MJ85" s="5"/>
      <c r="MK85" s="5"/>
      <c r="ML85" s="5"/>
      <c r="MM85" s="5"/>
      <c r="MN85" s="165"/>
      <c r="MO85" s="165"/>
      <c r="MP85" s="5"/>
      <c r="MQ85" s="5"/>
      <c r="MR85" s="5"/>
      <c r="MS85" s="5"/>
      <c r="MT85" s="5"/>
      <c r="MU85" s="165"/>
      <c r="MV85" s="165"/>
      <c r="MW85" s="5"/>
      <c r="MX85" s="5"/>
      <c r="MY85" s="5" t="s">
        <v>380</v>
      </c>
      <c r="MZ85" s="5" t="s">
        <v>380</v>
      </c>
      <c r="NA85" s="5" t="s">
        <v>380</v>
      </c>
      <c r="NB85" s="165" t="s">
        <v>380</v>
      </c>
      <c r="NC85" s="166" t="s">
        <v>380</v>
      </c>
      <c r="ND85" s="166" t="s">
        <v>380</v>
      </c>
      <c r="NE85" s="5" t="s">
        <v>380</v>
      </c>
      <c r="NF85" s="5" t="s">
        <v>380</v>
      </c>
      <c r="NG85" s="5" t="s">
        <v>380</v>
      </c>
      <c r="NH85" s="5" t="s">
        <v>380</v>
      </c>
      <c r="NI85" s="168" t="s">
        <v>380</v>
      </c>
      <c r="NJ85" s="165" t="s">
        <v>380</v>
      </c>
      <c r="NK85" s="5" t="s">
        <v>380</v>
      </c>
      <c r="NL85" s="5"/>
      <c r="NM85" s="5"/>
      <c r="NN85" s="5"/>
      <c r="NO85" s="5"/>
      <c r="NP85" s="165"/>
      <c r="NQ85" s="165"/>
      <c r="NR85" s="5"/>
      <c r="NS85" s="5"/>
      <c r="NT85" s="5"/>
      <c r="NU85" s="5"/>
      <c r="NV85" s="5"/>
      <c r="NW85" s="165"/>
      <c r="NX85" s="165"/>
      <c r="NY85" s="5"/>
      <c r="NZ85" s="5"/>
      <c r="OA85" s="5"/>
      <c r="OB85" s="5"/>
      <c r="OC85" s="5"/>
      <c r="OD85" s="165"/>
      <c r="OE85" s="165"/>
      <c r="OF85" s="5"/>
      <c r="OG85" s="5"/>
      <c r="OH85" s="5"/>
      <c r="OI85" s="5"/>
      <c r="OJ85" s="5"/>
      <c r="OK85" s="165"/>
      <c r="OL85" s="165"/>
      <c r="OM85" s="5"/>
      <c r="ON85" s="5"/>
      <c r="OO85" s="5"/>
      <c r="OP85" s="5"/>
      <c r="OQ85" s="5"/>
      <c r="OR85" s="165"/>
      <c r="OS85" s="165"/>
      <c r="OT85" s="5"/>
      <c r="OU85" s="5"/>
      <c r="OV85" s="5"/>
      <c r="OW85" s="5"/>
      <c r="OX85" s="5"/>
      <c r="OY85" s="165"/>
      <c r="OZ85" s="165"/>
      <c r="PA85" s="5"/>
      <c r="PB85" s="5"/>
      <c r="PC85" s="5"/>
      <c r="PD85" s="5"/>
      <c r="PE85" s="5"/>
      <c r="PF85" s="165"/>
      <c r="PG85" s="165"/>
      <c r="PH85" s="5"/>
      <c r="PI85" s="5"/>
      <c r="PJ85" s="5"/>
      <c r="PK85" s="5"/>
      <c r="PL85" s="5"/>
      <c r="PM85" s="165"/>
      <c r="PN85" s="165"/>
      <c r="PO85" s="5"/>
      <c r="PP85" s="5"/>
    </row>
    <row r="86" spans="1:432">
      <c r="A86" s="294" t="s">
        <v>522</v>
      </c>
      <c r="B86" s="184">
        <v>30</v>
      </c>
      <c r="C86" s="170">
        <f t="shared" si="25"/>
        <v>6</v>
      </c>
      <c r="D86" s="280">
        <v>11</v>
      </c>
      <c r="E86" s="170">
        <f t="shared" si="28"/>
        <v>14</v>
      </c>
      <c r="F86" s="161">
        <f t="shared" si="29"/>
        <v>5</v>
      </c>
      <c r="G86" s="164"/>
      <c r="H86" s="165"/>
      <c r="I86" s="171"/>
      <c r="J86" s="171"/>
      <c r="K86" s="171"/>
      <c r="L86" s="171"/>
      <c r="M86" s="171"/>
      <c r="N86" s="165"/>
      <c r="O86" s="165"/>
      <c r="P86" s="171"/>
      <c r="Q86" s="171"/>
      <c r="R86" s="171"/>
      <c r="S86" s="171"/>
      <c r="T86" s="171"/>
      <c r="U86" s="165"/>
      <c r="V86" s="165"/>
      <c r="W86" s="171"/>
      <c r="X86" s="171"/>
      <c r="Y86" s="171"/>
      <c r="Z86" s="171"/>
      <c r="AA86" s="171"/>
      <c r="AB86" s="165"/>
      <c r="AC86" s="165"/>
      <c r="AD86" s="171"/>
      <c r="AE86" s="171"/>
      <c r="AF86" s="171"/>
      <c r="AG86" s="171"/>
      <c r="AH86" s="171"/>
      <c r="AI86" s="165"/>
      <c r="AJ86" s="165"/>
      <c r="AK86" s="171"/>
      <c r="AL86" s="171"/>
      <c r="AM86" s="171"/>
      <c r="AN86" s="171"/>
      <c r="AO86" s="171"/>
      <c r="AP86" s="165"/>
      <c r="AQ86" s="165"/>
      <c r="AR86" s="171"/>
      <c r="AS86" s="171"/>
      <c r="AT86" s="171"/>
      <c r="AU86" s="171"/>
      <c r="AV86" s="171"/>
      <c r="AW86" s="165"/>
      <c r="AX86" s="165"/>
      <c r="AY86" s="171"/>
      <c r="AZ86" s="171"/>
      <c r="BA86" s="171"/>
      <c r="BB86" s="171"/>
      <c r="BC86" s="171"/>
      <c r="BD86" s="165"/>
      <c r="BE86" s="165"/>
      <c r="BF86" s="176" t="s">
        <v>592</v>
      </c>
      <c r="BG86" s="176" t="s">
        <v>592</v>
      </c>
      <c r="BH86" s="176" t="s">
        <v>592</v>
      </c>
      <c r="BI86" s="176" t="s">
        <v>592</v>
      </c>
      <c r="BJ86" s="176" t="s">
        <v>592</v>
      </c>
      <c r="BK86" s="165"/>
      <c r="BL86" s="165"/>
      <c r="BM86" s="176" t="s">
        <v>592</v>
      </c>
      <c r="BN86" s="176">
        <f t="shared" si="30"/>
        <v>0</v>
      </c>
      <c r="BO86" s="176" t="s">
        <v>592</v>
      </c>
      <c r="BP86" s="171"/>
      <c r="BQ86" s="171"/>
      <c r="BR86" s="171"/>
      <c r="BS86" s="165"/>
      <c r="BT86" s="165"/>
      <c r="BU86" s="171"/>
      <c r="BV86" s="171"/>
      <c r="BW86" s="171"/>
      <c r="BX86" s="171"/>
      <c r="BY86" s="171"/>
      <c r="BZ86" s="165" t="s">
        <v>248</v>
      </c>
      <c r="CA86" s="165" t="s">
        <v>248</v>
      </c>
      <c r="CB86" s="166" t="s">
        <v>248</v>
      </c>
      <c r="CC86" s="166" t="s">
        <v>248</v>
      </c>
      <c r="CD86" s="5" t="s">
        <v>383</v>
      </c>
      <c r="CE86" s="5" t="s">
        <v>383</v>
      </c>
      <c r="CF86" s="5" t="s">
        <v>383</v>
      </c>
      <c r="CG86" s="165" t="s">
        <v>248</v>
      </c>
      <c r="CH86" s="165" t="s">
        <v>248</v>
      </c>
      <c r="CI86" s="171"/>
      <c r="CJ86" s="171"/>
      <c r="CK86" s="171"/>
      <c r="CL86" s="171"/>
      <c r="CM86" s="171"/>
      <c r="CN86" s="167"/>
      <c r="CO86" s="165"/>
      <c r="CP86" s="171"/>
      <c r="CQ86" s="171"/>
      <c r="CR86" s="171"/>
      <c r="CS86" s="209"/>
      <c r="CT86" s="174">
        <f t="shared" si="26"/>
        <v>3</v>
      </c>
      <c r="CU86" s="174" t="s">
        <v>383</v>
      </c>
      <c r="CV86" s="165"/>
      <c r="CW86" s="165"/>
      <c r="CX86" s="174" t="s">
        <v>383</v>
      </c>
      <c r="CY86" s="174" t="s">
        <v>383</v>
      </c>
      <c r="CZ86" s="171"/>
      <c r="DA86" s="171"/>
      <c r="DB86" s="171"/>
      <c r="DC86" s="165"/>
      <c r="DD86" s="165"/>
      <c r="DE86" s="171"/>
      <c r="DF86" s="171"/>
      <c r="DG86" s="171"/>
      <c r="DH86" s="171"/>
      <c r="DI86" s="166"/>
      <c r="DJ86" s="165"/>
      <c r="DK86" s="165"/>
      <c r="DL86" s="166"/>
      <c r="DM86" s="171"/>
      <c r="DN86" s="171"/>
      <c r="DO86" s="171"/>
      <c r="DP86" s="171"/>
      <c r="DQ86" s="165"/>
      <c r="DR86" s="165"/>
      <c r="DS86" s="171"/>
      <c r="DT86" s="171"/>
      <c r="DU86" s="171"/>
      <c r="DV86" s="171"/>
      <c r="DW86" s="171"/>
      <c r="DX86" s="165"/>
      <c r="DY86" s="166"/>
      <c r="DZ86" s="171"/>
      <c r="EA86" s="171"/>
      <c r="EB86" s="171"/>
      <c r="EC86" s="171"/>
      <c r="ED86" s="171"/>
      <c r="EE86" s="165"/>
      <c r="EF86" s="165"/>
      <c r="EG86" s="171"/>
      <c r="EH86" s="171"/>
      <c r="EI86" s="171"/>
      <c r="EJ86" s="171"/>
      <c r="EK86" s="171"/>
      <c r="EL86" s="165"/>
      <c r="EM86" s="165"/>
      <c r="EN86" s="171"/>
      <c r="EO86" s="171"/>
      <c r="EP86" s="171"/>
      <c r="EQ86" s="171"/>
      <c r="ER86" s="171"/>
      <c r="ES86" s="165"/>
      <c r="ET86" s="165"/>
      <c r="EU86" s="171"/>
      <c r="EV86" s="171"/>
      <c r="EW86" s="171"/>
      <c r="EX86" s="171"/>
      <c r="EY86" s="171"/>
      <c r="EZ86" s="165"/>
      <c r="FA86" s="179"/>
      <c r="FB86" s="171"/>
      <c r="FC86" s="171"/>
      <c r="FD86" s="5"/>
      <c r="FE86" s="5"/>
      <c r="FF86" s="5"/>
      <c r="FG86" s="165"/>
      <c r="FH86" s="165"/>
      <c r="FI86" s="166"/>
      <c r="FJ86" s="171"/>
      <c r="FK86" s="171"/>
      <c r="FL86" s="171"/>
      <c r="FM86" s="171"/>
      <c r="FN86" s="165"/>
      <c r="FO86" s="165"/>
      <c r="FP86" s="171"/>
      <c r="FQ86" s="171"/>
      <c r="FR86" s="171"/>
      <c r="FS86" s="171"/>
      <c r="FT86" s="171"/>
      <c r="FU86" s="165"/>
      <c r="FV86" s="165"/>
      <c r="FW86" s="171"/>
      <c r="FX86" s="171"/>
      <c r="FY86" s="171"/>
      <c r="FZ86" s="171"/>
      <c r="GA86" s="171"/>
      <c r="GB86" s="165"/>
      <c r="GC86" s="165"/>
      <c r="GD86" s="171"/>
      <c r="GE86" s="171"/>
      <c r="GF86" s="171"/>
      <c r="GG86" s="171"/>
      <c r="GH86" s="171"/>
      <c r="GI86" s="165"/>
      <c r="GJ86" s="165"/>
      <c r="GK86" s="5" t="s">
        <v>380</v>
      </c>
      <c r="GL86" s="171" t="s">
        <v>1068</v>
      </c>
      <c r="GM86" s="171"/>
      <c r="GN86" s="171"/>
      <c r="GO86" s="171"/>
      <c r="GP86" s="165"/>
      <c r="GQ86" s="165"/>
      <c r="GR86" s="171"/>
      <c r="GS86" s="171"/>
      <c r="GT86" s="171"/>
      <c r="GU86" s="171"/>
      <c r="GV86" s="171"/>
      <c r="GW86" s="165"/>
      <c r="GX86" s="165"/>
      <c r="GY86" s="171"/>
      <c r="GZ86" s="171"/>
      <c r="HA86" s="171"/>
      <c r="HB86" s="171"/>
      <c r="HC86" s="171"/>
      <c r="HD86" s="165"/>
      <c r="HE86" s="165"/>
      <c r="HF86" s="171"/>
      <c r="HG86" s="171"/>
      <c r="HH86" s="171"/>
      <c r="HI86" s="171"/>
      <c r="HJ86" s="171"/>
      <c r="HK86" s="165"/>
      <c r="HL86" s="165"/>
      <c r="HM86" s="171"/>
      <c r="HN86" s="171"/>
      <c r="HO86" s="171"/>
      <c r="HP86" s="171"/>
      <c r="HQ86" s="171"/>
      <c r="HR86" s="165"/>
      <c r="HS86" s="165"/>
      <c r="HT86" s="171"/>
      <c r="HU86" s="171"/>
      <c r="HV86" s="171"/>
      <c r="HW86" s="171"/>
      <c r="HX86" s="171"/>
      <c r="HY86" s="165"/>
      <c r="HZ86" s="165"/>
      <c r="IA86" s="171"/>
      <c r="IB86" s="171"/>
      <c r="IC86" s="171"/>
      <c r="ID86" s="171"/>
      <c r="IE86" s="171"/>
      <c r="IF86" s="166"/>
      <c r="IG86" s="165"/>
      <c r="IH86" s="5" t="s">
        <v>248</v>
      </c>
      <c r="II86" s="171"/>
      <c r="IJ86" s="171"/>
      <c r="IK86" s="171"/>
      <c r="IL86" s="171"/>
      <c r="IM86" s="165"/>
      <c r="IN86" s="165"/>
      <c r="IO86" s="171"/>
      <c r="IP86" s="171"/>
      <c r="IQ86" s="171"/>
      <c r="IR86" s="171"/>
      <c r="IS86" s="171"/>
      <c r="IT86" s="165"/>
      <c r="IU86" s="165"/>
      <c r="IV86" s="5" t="s">
        <v>248</v>
      </c>
      <c r="IW86" s="171"/>
      <c r="IX86" s="171"/>
      <c r="IY86" s="171"/>
      <c r="IZ86" s="171"/>
      <c r="JA86" s="165"/>
      <c r="JB86" s="165"/>
      <c r="JC86" s="171"/>
      <c r="JD86" s="171"/>
      <c r="JE86" s="171"/>
      <c r="JF86" s="171"/>
      <c r="JG86" s="171"/>
      <c r="JH86" s="165"/>
      <c r="JI86" s="165"/>
      <c r="JJ86" s="5" t="s">
        <v>380</v>
      </c>
      <c r="JK86" s="5" t="s">
        <v>380</v>
      </c>
      <c r="JL86" s="5" t="s">
        <v>380</v>
      </c>
      <c r="JM86" s="5" t="s">
        <v>380</v>
      </c>
      <c r="JN86" s="5" t="s">
        <v>380</v>
      </c>
      <c r="JO86" s="165" t="s">
        <v>380</v>
      </c>
      <c r="JP86" s="165"/>
      <c r="JQ86" s="5"/>
      <c r="JR86" s="5"/>
      <c r="JS86" s="5"/>
      <c r="JT86" s="5"/>
      <c r="JU86" s="5"/>
      <c r="JV86" s="165"/>
      <c r="JW86" s="165"/>
      <c r="JX86" s="5"/>
      <c r="JY86" s="5"/>
      <c r="JZ86" s="5"/>
      <c r="KA86" s="5"/>
      <c r="KB86" s="5"/>
      <c r="KC86" s="165"/>
      <c r="KD86" s="165"/>
      <c r="KE86" s="5"/>
      <c r="KF86" s="5"/>
      <c r="KG86" s="5"/>
      <c r="KH86" s="5"/>
      <c r="KI86" s="5"/>
      <c r="KJ86" s="142"/>
      <c r="KK86" s="165"/>
      <c r="KL86" s="5"/>
      <c r="KM86" s="5"/>
      <c r="KN86" s="5"/>
      <c r="KO86" s="5"/>
      <c r="KP86" s="5"/>
      <c r="KQ86" s="165"/>
      <c r="KR86" s="166"/>
      <c r="KS86" s="5"/>
      <c r="KT86" s="5"/>
      <c r="KU86" s="5"/>
      <c r="KV86" s="5"/>
      <c r="KW86" s="5"/>
      <c r="KX86" s="165"/>
      <c r="KY86" s="165"/>
      <c r="KZ86" s="166" t="s">
        <v>380</v>
      </c>
      <c r="LA86" s="166" t="s">
        <v>380</v>
      </c>
      <c r="LB86" s="5" t="s">
        <v>380</v>
      </c>
      <c r="LC86" s="5" t="s">
        <v>380</v>
      </c>
      <c r="LD86" s="5" t="s">
        <v>380</v>
      </c>
      <c r="LE86" s="165"/>
      <c r="LF86" s="165"/>
      <c r="LG86" s="5"/>
      <c r="LH86" s="5"/>
      <c r="LI86" s="5"/>
      <c r="LJ86" s="5"/>
      <c r="LK86" s="5"/>
      <c r="LL86" s="165"/>
      <c r="LM86" s="165"/>
      <c r="LN86" s="5"/>
      <c r="LO86" s="5"/>
      <c r="LP86" s="5"/>
      <c r="LQ86" s="5"/>
      <c r="LR86" s="5"/>
      <c r="LS86" s="165"/>
      <c r="LT86" s="165"/>
      <c r="LU86" s="5"/>
      <c r="LV86" s="5"/>
      <c r="LW86" s="5"/>
      <c r="LX86" s="5"/>
      <c r="LY86" s="5"/>
      <c r="LZ86" s="165"/>
      <c r="MA86" s="165"/>
      <c r="MB86" s="5"/>
      <c r="MC86" s="5"/>
      <c r="MD86" s="5"/>
      <c r="ME86" s="5"/>
      <c r="MF86" s="5"/>
      <c r="MG86" s="165"/>
      <c r="MH86" s="165"/>
      <c r="MI86" s="5"/>
      <c r="MJ86" s="5"/>
      <c r="MK86" s="5"/>
      <c r="ML86" s="5"/>
      <c r="MM86" s="5"/>
      <c r="MN86" s="165"/>
      <c r="MO86" s="165"/>
      <c r="MP86" s="5"/>
      <c r="MQ86" s="5"/>
      <c r="MR86" s="5"/>
      <c r="MS86" s="5"/>
      <c r="MT86" s="5"/>
      <c r="MU86" s="165"/>
      <c r="MV86" s="165"/>
      <c r="MW86" s="5"/>
      <c r="MX86" s="5"/>
      <c r="MY86" s="5"/>
      <c r="MZ86" s="5"/>
      <c r="NA86" s="5" t="s">
        <v>380</v>
      </c>
      <c r="NB86" s="165" t="s">
        <v>380</v>
      </c>
      <c r="NC86" s="166" t="s">
        <v>380</v>
      </c>
      <c r="ND86" s="166" t="s">
        <v>380</v>
      </c>
      <c r="NE86" s="5" t="s">
        <v>380</v>
      </c>
      <c r="NF86" s="5" t="s">
        <v>380</v>
      </c>
      <c r="NG86" s="5" t="s">
        <v>380</v>
      </c>
      <c r="NH86" s="5" t="s">
        <v>380</v>
      </c>
      <c r="NI86" s="168" t="s">
        <v>380</v>
      </c>
      <c r="NJ86" s="165" t="s">
        <v>380</v>
      </c>
      <c r="NK86" s="5" t="s">
        <v>380</v>
      </c>
      <c r="NL86" s="5" t="s">
        <v>380</v>
      </c>
      <c r="NM86" s="5" t="s">
        <v>380</v>
      </c>
      <c r="NN86" s="5" t="s">
        <v>380</v>
      </c>
      <c r="NO86" s="5" t="s">
        <v>380</v>
      </c>
      <c r="NP86" s="165"/>
      <c r="NQ86" s="165"/>
      <c r="NR86" s="5"/>
      <c r="NS86" s="5"/>
      <c r="NT86" s="5"/>
      <c r="NU86" s="5"/>
      <c r="NV86" s="5"/>
      <c r="NW86" s="165"/>
      <c r="NX86" s="165"/>
      <c r="NY86" s="5"/>
      <c r="NZ86" s="5"/>
      <c r="OA86" s="5"/>
      <c r="OB86" s="5"/>
      <c r="OC86" s="5"/>
      <c r="OD86" s="165"/>
      <c r="OE86" s="165"/>
      <c r="OF86" s="5"/>
      <c r="OG86" s="5"/>
      <c r="OH86" s="5"/>
      <c r="OI86" s="5"/>
      <c r="OJ86" s="5"/>
      <c r="OK86" s="165"/>
      <c r="OL86" s="165"/>
      <c r="OM86" s="5"/>
      <c r="ON86" s="5"/>
      <c r="OO86" s="5"/>
      <c r="OP86" s="5"/>
      <c r="OQ86" s="5"/>
      <c r="OR86" s="165"/>
      <c r="OS86" s="165"/>
      <c r="OT86" s="5"/>
      <c r="OU86" s="5"/>
      <c r="OV86" s="5"/>
      <c r="OW86" s="5"/>
      <c r="OX86" s="5"/>
      <c r="OY86" s="165"/>
      <c r="OZ86" s="165"/>
      <c r="PA86" s="5"/>
      <c r="PB86" s="5"/>
      <c r="PC86" s="5"/>
      <c r="PD86" s="5"/>
      <c r="PE86" s="5"/>
      <c r="PF86" s="165"/>
      <c r="PG86" s="165"/>
      <c r="PH86" s="5"/>
      <c r="PI86" s="5"/>
      <c r="PJ86" s="5"/>
      <c r="PK86" s="5"/>
      <c r="PL86" s="5"/>
      <c r="PM86" s="165"/>
      <c r="PN86" s="165"/>
      <c r="PO86" s="5"/>
      <c r="PP86" s="5"/>
    </row>
    <row r="87" spans="1:432">
      <c r="A87" s="294" t="s">
        <v>524</v>
      </c>
      <c r="B87" s="184">
        <v>32</v>
      </c>
      <c r="C87" s="170">
        <f t="shared" si="25"/>
        <v>19</v>
      </c>
      <c r="D87" s="280">
        <v>32</v>
      </c>
      <c r="E87" s="170">
        <f t="shared" si="28"/>
        <v>9</v>
      </c>
      <c r="F87" s="161">
        <f t="shared" si="29"/>
        <v>-9</v>
      </c>
      <c r="G87" s="164"/>
      <c r="H87" s="165"/>
      <c r="I87" s="171"/>
      <c r="J87" s="171"/>
      <c r="K87" s="171"/>
      <c r="L87" s="5" t="s">
        <v>380</v>
      </c>
      <c r="M87" s="5" t="s">
        <v>380</v>
      </c>
      <c r="N87" s="165"/>
      <c r="O87" s="165"/>
      <c r="P87" s="171"/>
      <c r="Q87" s="171"/>
      <c r="R87" s="171"/>
      <c r="S87" s="171"/>
      <c r="T87" s="171"/>
      <c r="U87" s="165"/>
      <c r="V87" s="165"/>
      <c r="W87" s="171"/>
      <c r="X87" s="171"/>
      <c r="Y87" s="171"/>
      <c r="Z87" s="171"/>
      <c r="AA87" s="171"/>
      <c r="AB87" s="165"/>
      <c r="AC87" s="165"/>
      <c r="AD87" s="5" t="s">
        <v>380</v>
      </c>
      <c r="AE87" s="171"/>
      <c r="AF87" s="171"/>
      <c r="AG87" s="171"/>
      <c r="AH87" s="171"/>
      <c r="AI87" s="165"/>
      <c r="AJ87" s="165"/>
      <c r="AK87" s="171"/>
      <c r="AL87" s="171"/>
      <c r="AM87" s="171"/>
      <c r="AN87" s="5" t="s">
        <v>383</v>
      </c>
      <c r="AO87" s="5" t="s">
        <v>383</v>
      </c>
      <c r="AP87" s="165"/>
      <c r="AQ87" s="165"/>
      <c r="AR87" s="171"/>
      <c r="AS87" s="171"/>
      <c r="AT87" s="171"/>
      <c r="AU87" s="171"/>
      <c r="AV87" s="5" t="s">
        <v>383</v>
      </c>
      <c r="AW87" s="165"/>
      <c r="AX87" s="165"/>
      <c r="AY87" s="171"/>
      <c r="AZ87" s="171"/>
      <c r="BA87" s="171"/>
      <c r="BB87" s="5" t="s">
        <v>380</v>
      </c>
      <c r="BC87" s="5" t="s">
        <v>380</v>
      </c>
      <c r="BD87" s="165"/>
      <c r="BE87" s="165"/>
      <c r="BF87" s="171"/>
      <c r="BG87" s="171"/>
      <c r="BH87" s="171"/>
      <c r="BI87" s="5" t="s">
        <v>380</v>
      </c>
      <c r="BJ87" s="5" t="s">
        <v>380</v>
      </c>
      <c r="BK87" s="165" t="s">
        <v>983</v>
      </c>
      <c r="BL87" s="165" t="s">
        <v>983</v>
      </c>
      <c r="BM87" s="171"/>
      <c r="BN87" s="171">
        <f t="shared" si="30"/>
        <v>10</v>
      </c>
      <c r="BO87" s="171"/>
      <c r="BP87" s="171"/>
      <c r="BQ87" s="171"/>
      <c r="BR87" s="5" t="s">
        <v>592</v>
      </c>
      <c r="BS87" s="165"/>
      <c r="BT87" s="165"/>
      <c r="BU87" s="171"/>
      <c r="BV87" s="171"/>
      <c r="BW87" s="171"/>
      <c r="BX87" s="171"/>
      <c r="BY87" s="171"/>
      <c r="BZ87" s="165"/>
      <c r="CA87" s="165"/>
      <c r="CB87" s="166"/>
      <c r="CC87" s="166"/>
      <c r="CD87" s="171"/>
      <c r="CE87" s="174" t="s">
        <v>383</v>
      </c>
      <c r="CF87" s="174" t="s">
        <v>383</v>
      </c>
      <c r="CG87" s="165"/>
      <c r="CH87" s="165"/>
      <c r="CI87" s="174" t="s">
        <v>383</v>
      </c>
      <c r="CJ87" s="174" t="s">
        <v>383</v>
      </c>
      <c r="CK87" s="171"/>
      <c r="CL87" s="171"/>
      <c r="CM87" s="174" t="s">
        <v>383</v>
      </c>
      <c r="CN87" s="171"/>
      <c r="CO87" s="165"/>
      <c r="CP87" s="171"/>
      <c r="CQ87" s="171"/>
      <c r="CR87" s="171"/>
      <c r="CS87" s="209"/>
      <c r="CT87" s="174">
        <f t="shared" si="26"/>
        <v>5</v>
      </c>
      <c r="CU87" s="233"/>
      <c r="CV87" s="165"/>
      <c r="CW87" s="165"/>
      <c r="CX87" s="5" t="s">
        <v>383</v>
      </c>
      <c r="CY87" s="171"/>
      <c r="CZ87" s="171"/>
      <c r="DA87" s="171"/>
      <c r="DB87" s="171"/>
      <c r="DC87" s="165"/>
      <c r="DD87" s="165"/>
      <c r="DE87" s="171"/>
      <c r="DF87" s="171"/>
      <c r="DG87" s="171"/>
      <c r="DH87" s="171"/>
      <c r="DI87" s="166"/>
      <c r="DJ87" s="165"/>
      <c r="DK87" s="165"/>
      <c r="DL87" s="166"/>
      <c r="DM87" s="171"/>
      <c r="DN87" s="171"/>
      <c r="DO87" s="171"/>
      <c r="DP87" s="171"/>
      <c r="DQ87" s="165"/>
      <c r="DR87" s="165"/>
      <c r="DS87" s="171"/>
      <c r="DT87" s="171"/>
      <c r="DU87" s="5" t="s">
        <v>383</v>
      </c>
      <c r="DV87" s="5" t="s">
        <v>383</v>
      </c>
      <c r="DW87" s="5" t="s">
        <v>383</v>
      </c>
      <c r="DX87" s="165" t="s">
        <v>248</v>
      </c>
      <c r="DY87" s="166" t="s">
        <v>248</v>
      </c>
      <c r="DZ87" s="171"/>
      <c r="EA87" s="171"/>
      <c r="EB87" s="171"/>
      <c r="EC87" s="171"/>
      <c r="ED87" s="171"/>
      <c r="EE87" s="165"/>
      <c r="EF87" s="165"/>
      <c r="EG87" s="171"/>
      <c r="EH87" s="171"/>
      <c r="EI87" s="171"/>
      <c r="EJ87" s="171"/>
      <c r="EK87" s="171"/>
      <c r="EL87" s="165"/>
      <c r="EM87" s="165"/>
      <c r="EN87" s="171"/>
      <c r="EO87" s="171"/>
      <c r="EP87" s="171"/>
      <c r="EQ87" s="171"/>
      <c r="ER87" s="5" t="s">
        <v>383</v>
      </c>
      <c r="ES87" s="165"/>
      <c r="ET87" s="165"/>
      <c r="EU87" s="171"/>
      <c r="EV87" s="171"/>
      <c r="EW87" s="171"/>
      <c r="EX87" s="5" t="s">
        <v>380</v>
      </c>
      <c r="EY87" s="5" t="s">
        <v>380</v>
      </c>
      <c r="EZ87" s="165"/>
      <c r="FA87" s="179"/>
      <c r="FB87" s="171"/>
      <c r="FC87" s="171"/>
      <c r="FD87" s="5"/>
      <c r="FE87" s="5"/>
      <c r="FF87" s="5"/>
      <c r="FG87" s="165"/>
      <c r="FH87" s="165"/>
      <c r="FI87" s="166"/>
      <c r="FJ87" s="171"/>
      <c r="FK87" s="171"/>
      <c r="FL87" s="171"/>
      <c r="FM87" s="171"/>
      <c r="FN87" s="165"/>
      <c r="FO87" s="165"/>
      <c r="FP87" s="171"/>
      <c r="FQ87" s="171"/>
      <c r="FR87" s="171"/>
      <c r="FS87" s="171"/>
      <c r="FT87" s="171"/>
      <c r="FU87" s="165" t="s">
        <v>248</v>
      </c>
      <c r="FV87" s="165" t="s">
        <v>248</v>
      </c>
      <c r="FW87" s="5" t="s">
        <v>383</v>
      </c>
      <c r="FX87" s="171"/>
      <c r="FY87" s="171"/>
      <c r="FZ87" s="171"/>
      <c r="GA87" s="171"/>
      <c r="GB87" s="165"/>
      <c r="GC87" s="165"/>
      <c r="GD87" s="171"/>
      <c r="GE87" s="171"/>
      <c r="GF87" s="171"/>
      <c r="GG87" s="171"/>
      <c r="GH87" s="171"/>
      <c r="GI87" s="165"/>
      <c r="GJ87" s="165"/>
      <c r="GK87" s="171"/>
      <c r="GL87" s="171"/>
      <c r="GM87" s="171"/>
      <c r="GN87" s="171"/>
      <c r="GO87" s="171"/>
      <c r="GP87" s="165"/>
      <c r="GQ87" s="165"/>
      <c r="GR87" s="171"/>
      <c r="GS87" s="171"/>
      <c r="GT87" s="171"/>
      <c r="GU87" s="171"/>
      <c r="GV87" s="5" t="s">
        <v>383</v>
      </c>
      <c r="GW87" s="165" t="s">
        <v>248</v>
      </c>
      <c r="GX87" s="165" t="s">
        <v>248</v>
      </c>
      <c r="GY87" s="171"/>
      <c r="GZ87" s="171"/>
      <c r="HA87" s="171"/>
      <c r="HB87" s="171"/>
      <c r="HC87" s="5" t="s">
        <v>248</v>
      </c>
      <c r="HD87" s="165"/>
      <c r="HE87" s="165"/>
      <c r="HF87" s="171"/>
      <c r="HG87" s="171"/>
      <c r="HH87" s="171"/>
      <c r="HI87" s="171"/>
      <c r="HJ87" s="171"/>
      <c r="HK87" s="165"/>
      <c r="HL87" s="165"/>
      <c r="HM87" s="171"/>
      <c r="HN87" s="171"/>
      <c r="HO87" s="171"/>
      <c r="HP87" s="171"/>
      <c r="HQ87" s="171"/>
      <c r="HR87" s="165"/>
      <c r="HS87" s="165"/>
      <c r="HT87" s="5" t="s">
        <v>383</v>
      </c>
      <c r="HU87" s="5" t="s">
        <v>383</v>
      </c>
      <c r="HV87" s="5" t="s">
        <v>383</v>
      </c>
      <c r="HW87" s="5" t="s">
        <v>383</v>
      </c>
      <c r="HX87" s="5" t="s">
        <v>383</v>
      </c>
      <c r="HY87" s="165" t="s">
        <v>248</v>
      </c>
      <c r="HZ87" s="165" t="s">
        <v>248</v>
      </c>
      <c r="IA87" s="171"/>
      <c r="IB87" s="171"/>
      <c r="IC87" s="171"/>
      <c r="ID87" s="5" t="s">
        <v>383</v>
      </c>
      <c r="IE87" s="171"/>
      <c r="IF87" s="166"/>
      <c r="IG87" s="165"/>
      <c r="IH87" s="171"/>
      <c r="II87" s="171"/>
      <c r="IJ87" s="171"/>
      <c r="IK87" s="171"/>
      <c r="IL87" s="171"/>
      <c r="IM87" s="165"/>
      <c r="IN87" s="165"/>
      <c r="IO87" s="171"/>
      <c r="IP87" s="171"/>
      <c r="IQ87" s="171"/>
      <c r="IR87" s="171"/>
      <c r="IS87" s="5" t="s">
        <v>383</v>
      </c>
      <c r="IT87" s="165"/>
      <c r="IU87" s="165"/>
      <c r="IV87" s="171"/>
      <c r="IW87" s="171"/>
      <c r="IX87" s="171"/>
      <c r="IY87" s="171"/>
      <c r="IZ87" s="171"/>
      <c r="JA87" s="165"/>
      <c r="JB87" s="165" t="s">
        <v>380</v>
      </c>
      <c r="JC87" s="5" t="s">
        <v>380</v>
      </c>
      <c r="JD87" s="5" t="s">
        <v>380</v>
      </c>
      <c r="JE87" s="5" t="s">
        <v>380</v>
      </c>
      <c r="JF87" s="5" t="s">
        <v>380</v>
      </c>
      <c r="JG87" s="5" t="s">
        <v>380</v>
      </c>
      <c r="JH87" s="165">
        <v>0</v>
      </c>
      <c r="JI87" s="165">
        <v>0</v>
      </c>
      <c r="JJ87" s="5" t="s">
        <v>380</v>
      </c>
      <c r="JK87" s="5" t="s">
        <v>380</v>
      </c>
      <c r="JL87" s="171"/>
      <c r="JM87" s="171"/>
      <c r="JN87" s="5"/>
      <c r="JO87" s="165"/>
      <c r="JP87" s="165"/>
      <c r="JQ87" s="5"/>
      <c r="JR87" s="5"/>
      <c r="JS87" s="5"/>
      <c r="JT87" s="5"/>
      <c r="JU87" s="5"/>
      <c r="JV87" s="165"/>
      <c r="JW87" s="165"/>
      <c r="JX87" s="5"/>
      <c r="JY87" s="5"/>
      <c r="JZ87" s="5"/>
      <c r="KA87" s="5"/>
      <c r="KB87" s="5"/>
      <c r="KC87" s="165"/>
      <c r="KD87" s="165"/>
      <c r="KE87" s="5"/>
      <c r="KF87" s="5"/>
      <c r="KG87" s="5"/>
      <c r="KH87" s="5"/>
      <c r="KI87" s="5"/>
      <c r="KJ87" s="142"/>
      <c r="KK87" s="165"/>
      <c r="KL87" s="5"/>
      <c r="KM87" s="5"/>
      <c r="KN87" s="5"/>
      <c r="KO87" s="5"/>
      <c r="KP87" s="5"/>
      <c r="KQ87" s="165"/>
      <c r="KR87" s="166"/>
      <c r="KS87" s="5"/>
      <c r="KT87" s="5"/>
      <c r="KU87" s="5"/>
      <c r="KV87" s="5"/>
      <c r="KW87" s="5"/>
      <c r="KX87" s="165"/>
      <c r="KY87" s="165"/>
      <c r="KZ87" s="166"/>
      <c r="LA87" s="166"/>
      <c r="LB87" s="5"/>
      <c r="LC87" s="5"/>
      <c r="LD87" s="5"/>
      <c r="LE87" s="165"/>
      <c r="LF87" s="165"/>
      <c r="LG87" s="5"/>
      <c r="LH87" s="5"/>
      <c r="LI87" s="5"/>
      <c r="LJ87" s="5"/>
      <c r="LK87" s="5" t="s">
        <v>380</v>
      </c>
      <c r="LL87" s="165"/>
      <c r="LM87" s="165"/>
      <c r="LN87" s="5"/>
      <c r="LO87" s="5"/>
      <c r="LP87" s="5"/>
      <c r="LQ87" s="5"/>
      <c r="LR87" s="5"/>
      <c r="LS87" s="165"/>
      <c r="LT87" s="165"/>
      <c r="LU87" s="5"/>
      <c r="LV87" s="5"/>
      <c r="LW87" s="5"/>
      <c r="LX87" s="5"/>
      <c r="LY87" s="5"/>
      <c r="LZ87" s="165"/>
      <c r="MA87" s="165"/>
      <c r="MB87" s="5"/>
      <c r="MC87" s="5"/>
      <c r="MD87" s="5"/>
      <c r="ME87" s="5"/>
      <c r="MF87" s="5"/>
      <c r="MG87" s="165"/>
      <c r="MH87" s="165"/>
      <c r="MI87" s="5"/>
      <c r="MJ87" s="5"/>
      <c r="MK87" s="5"/>
      <c r="ML87" s="5"/>
      <c r="MM87" s="5"/>
      <c r="MN87" s="165"/>
      <c r="MO87" s="165"/>
      <c r="MP87" s="5"/>
      <c r="MQ87" s="5"/>
      <c r="MR87" s="5"/>
      <c r="MS87" s="5"/>
      <c r="MT87" s="5"/>
      <c r="MU87" s="165"/>
      <c r="MV87" s="165"/>
      <c r="MW87" s="5"/>
      <c r="MX87" s="5"/>
      <c r="MY87" s="5"/>
      <c r="MZ87" s="5"/>
      <c r="NA87" s="5"/>
      <c r="NB87" s="165" t="s">
        <v>380</v>
      </c>
      <c r="NC87" s="166" t="s">
        <v>380</v>
      </c>
      <c r="ND87" s="166" t="s">
        <v>380</v>
      </c>
      <c r="NE87" s="5" t="s">
        <v>380</v>
      </c>
      <c r="NF87" s="5" t="s">
        <v>380</v>
      </c>
      <c r="NG87" s="5" t="s">
        <v>380</v>
      </c>
      <c r="NH87" s="5" t="s">
        <v>380</v>
      </c>
      <c r="NI87" s="168" t="s">
        <v>380</v>
      </c>
      <c r="NJ87" s="165" t="s">
        <v>380</v>
      </c>
      <c r="NK87" s="5" t="s">
        <v>380</v>
      </c>
      <c r="NL87" s="5" t="s">
        <v>984</v>
      </c>
      <c r="NM87" s="5"/>
      <c r="NN87" s="5"/>
      <c r="NO87" s="5"/>
      <c r="NP87" s="165"/>
      <c r="NQ87" s="165"/>
      <c r="NR87" s="5"/>
      <c r="NS87" s="5"/>
      <c r="NT87" s="5"/>
      <c r="NU87" s="5"/>
      <c r="NV87" s="5"/>
      <c r="NW87" s="165"/>
      <c r="NX87" s="165"/>
      <c r="NY87" s="5"/>
      <c r="NZ87" s="5"/>
      <c r="OA87" s="5"/>
      <c r="OB87" s="5"/>
      <c r="OC87" s="5"/>
      <c r="OD87" s="165"/>
      <c r="OE87" s="165"/>
      <c r="OF87" s="5"/>
      <c r="OG87" s="5"/>
      <c r="OH87" s="5"/>
      <c r="OI87" s="5"/>
      <c r="OJ87" s="5"/>
      <c r="OK87" s="165"/>
      <c r="OL87" s="165"/>
      <c r="OM87" s="5"/>
      <c r="ON87" s="5"/>
      <c r="OO87" s="5"/>
      <c r="OP87" s="5"/>
      <c r="OQ87" s="5"/>
      <c r="OR87" s="165"/>
      <c r="OS87" s="165"/>
      <c r="OT87" s="5"/>
      <c r="OU87" s="5"/>
      <c r="OV87" s="5"/>
      <c r="OW87" s="5"/>
      <c r="OX87" s="5"/>
      <c r="OY87" s="165"/>
      <c r="OZ87" s="165"/>
      <c r="PA87" s="5"/>
      <c r="PB87" s="5"/>
      <c r="PC87" s="5"/>
      <c r="PD87" s="5"/>
      <c r="PE87" s="5"/>
      <c r="PF87" s="165"/>
      <c r="PG87" s="165"/>
      <c r="PH87" s="5"/>
      <c r="PI87" s="5"/>
      <c r="PJ87" s="5"/>
      <c r="PK87" s="5"/>
      <c r="PL87" s="5"/>
      <c r="PM87" s="165"/>
      <c r="PN87" s="165"/>
      <c r="PO87" s="5"/>
      <c r="PP87" s="5"/>
    </row>
    <row r="88" spans="1:432">
      <c r="A88" s="294" t="s">
        <v>528</v>
      </c>
      <c r="B88" s="184">
        <v>44</v>
      </c>
      <c r="C88" s="170">
        <f t="shared" si="25"/>
        <v>12</v>
      </c>
      <c r="D88" s="280">
        <v>20</v>
      </c>
      <c r="E88" s="170">
        <f t="shared" si="28"/>
        <v>14</v>
      </c>
      <c r="F88" s="161">
        <f t="shared" si="29"/>
        <v>10</v>
      </c>
      <c r="G88" s="164"/>
      <c r="H88" s="165"/>
      <c r="I88" s="5" t="s">
        <v>383</v>
      </c>
      <c r="J88" s="5" t="s">
        <v>383</v>
      </c>
      <c r="K88" s="5" t="s">
        <v>383</v>
      </c>
      <c r="L88" s="5" t="s">
        <v>383</v>
      </c>
      <c r="M88" s="5" t="s">
        <v>383</v>
      </c>
      <c r="N88" s="165"/>
      <c r="O88" s="165"/>
      <c r="P88" s="171"/>
      <c r="Q88" s="171"/>
      <c r="R88" s="171"/>
      <c r="S88" s="171"/>
      <c r="T88" s="171"/>
      <c r="U88" s="165"/>
      <c r="V88" s="165"/>
      <c r="W88" s="171"/>
      <c r="X88" s="171"/>
      <c r="Y88" s="171"/>
      <c r="Z88" s="171"/>
      <c r="AA88" s="171"/>
      <c r="AB88" s="165"/>
      <c r="AC88" s="165"/>
      <c r="AD88" s="171"/>
      <c r="AE88" s="171"/>
      <c r="AF88" s="171"/>
      <c r="AG88" s="171"/>
      <c r="AH88" s="171"/>
      <c r="AI88" s="165"/>
      <c r="AJ88" s="165"/>
      <c r="AK88" s="171"/>
      <c r="AL88" s="171"/>
      <c r="AM88" s="171"/>
      <c r="AN88" s="171"/>
      <c r="AO88" s="171"/>
      <c r="AP88" s="165"/>
      <c r="AQ88" s="165"/>
      <c r="AR88" s="171"/>
      <c r="AS88" s="171"/>
      <c r="AT88" s="171"/>
      <c r="AU88" s="171"/>
      <c r="AV88" s="171"/>
      <c r="AW88" s="165"/>
      <c r="AX88" s="165"/>
      <c r="AY88" s="5" t="s">
        <v>380</v>
      </c>
      <c r="AZ88" s="5" t="s">
        <v>380</v>
      </c>
      <c r="BA88" s="5" t="s">
        <v>380</v>
      </c>
      <c r="BB88" s="5" t="s">
        <v>380</v>
      </c>
      <c r="BC88" s="5" t="s">
        <v>380</v>
      </c>
      <c r="BD88" s="165"/>
      <c r="BE88" s="165"/>
      <c r="BF88" s="171"/>
      <c r="BG88" s="171"/>
      <c r="BH88" s="171"/>
      <c r="BI88" s="171"/>
      <c r="BJ88" s="171"/>
      <c r="BK88" s="165"/>
      <c r="BL88" s="165"/>
      <c r="BM88" s="171"/>
      <c r="BN88" s="171">
        <f t="shared" si="30"/>
        <v>10</v>
      </c>
      <c r="BO88" s="171"/>
      <c r="BP88" s="171"/>
      <c r="BQ88" s="171"/>
      <c r="BR88" s="171"/>
      <c r="BS88" s="165"/>
      <c r="BT88" s="165"/>
      <c r="BU88" s="171"/>
      <c r="BV88" s="171"/>
      <c r="BW88" s="171"/>
      <c r="BX88" s="171"/>
      <c r="BY88" s="171"/>
      <c r="BZ88" s="165"/>
      <c r="CA88" s="165"/>
      <c r="CB88" s="166"/>
      <c r="CC88" s="166"/>
      <c r="CD88" s="171"/>
      <c r="CE88" s="171"/>
      <c r="CF88" s="171"/>
      <c r="CG88" s="165"/>
      <c r="CH88" s="165"/>
      <c r="CI88" s="171"/>
      <c r="CJ88" s="171"/>
      <c r="CK88" s="171"/>
      <c r="CL88" s="171"/>
      <c r="CM88" s="171"/>
      <c r="CN88" s="167"/>
      <c r="CO88" s="165"/>
      <c r="CP88" s="171"/>
      <c r="CQ88" s="171"/>
      <c r="CR88" s="171"/>
      <c r="CS88" s="209"/>
      <c r="CT88" s="174">
        <f t="shared" si="26"/>
        <v>0</v>
      </c>
      <c r="CU88" s="174" t="s">
        <v>383</v>
      </c>
      <c r="CV88" s="165"/>
      <c r="CW88" s="165"/>
      <c r="CX88" s="171"/>
      <c r="CY88" s="171"/>
      <c r="CZ88" s="171"/>
      <c r="DA88" s="171"/>
      <c r="DB88" s="171"/>
      <c r="DC88" s="165"/>
      <c r="DD88" s="165"/>
      <c r="DE88" s="171"/>
      <c r="DF88" s="171"/>
      <c r="DG88" s="171"/>
      <c r="DH88" s="174" t="s">
        <v>383</v>
      </c>
      <c r="DI88" s="166" t="s">
        <v>248</v>
      </c>
      <c r="DJ88" s="165" t="s">
        <v>248</v>
      </c>
      <c r="DK88" s="165" t="s">
        <v>248</v>
      </c>
      <c r="DL88" s="166" t="s">
        <v>248</v>
      </c>
      <c r="DM88" s="171"/>
      <c r="DN88" s="171"/>
      <c r="DO88" s="171"/>
      <c r="DP88" s="171"/>
      <c r="DQ88" s="165"/>
      <c r="DR88" s="165"/>
      <c r="DS88" s="171"/>
      <c r="DT88" s="171"/>
      <c r="DU88" s="171"/>
      <c r="DV88" s="171"/>
      <c r="DW88" s="171"/>
      <c r="DX88" s="165"/>
      <c r="DY88" s="166"/>
      <c r="DZ88" s="171"/>
      <c r="EA88" s="171"/>
      <c r="EB88" s="171"/>
      <c r="EC88" s="171"/>
      <c r="ED88" s="171"/>
      <c r="EE88" s="165"/>
      <c r="EF88" s="165"/>
      <c r="EG88" s="171"/>
      <c r="EH88" s="171"/>
      <c r="EI88" s="171"/>
      <c r="EJ88" s="171"/>
      <c r="EK88" s="171"/>
      <c r="EL88" s="165"/>
      <c r="EM88" s="165"/>
      <c r="EN88" s="171"/>
      <c r="EO88" s="171"/>
      <c r="EP88" s="171"/>
      <c r="EQ88" s="171"/>
      <c r="ER88" s="171"/>
      <c r="ES88" s="165"/>
      <c r="ET88" s="165"/>
      <c r="EU88" s="171"/>
      <c r="EV88" s="171"/>
      <c r="EW88" s="171"/>
      <c r="EX88" s="171"/>
      <c r="EY88" s="171"/>
      <c r="EZ88" s="165"/>
      <c r="FA88" s="179"/>
      <c r="FB88" s="171"/>
      <c r="FC88" s="171"/>
      <c r="FD88" s="5"/>
      <c r="FE88" s="5"/>
      <c r="FF88" s="5"/>
      <c r="FG88" s="165"/>
      <c r="FH88" s="165"/>
      <c r="FI88" s="166"/>
      <c r="FJ88" s="171"/>
      <c r="FK88" s="171"/>
      <c r="FL88" s="171"/>
      <c r="FM88" s="5"/>
      <c r="FN88" s="165"/>
      <c r="FO88" s="165"/>
      <c r="FP88" s="171"/>
      <c r="FQ88" s="171"/>
      <c r="FR88" s="171"/>
      <c r="FS88" s="171"/>
      <c r="FT88" s="171"/>
      <c r="FU88" s="165"/>
      <c r="FV88" s="165"/>
      <c r="FW88" s="171"/>
      <c r="FX88" s="171"/>
      <c r="FY88" s="171"/>
      <c r="FZ88" s="171"/>
      <c r="GA88" s="171"/>
      <c r="GB88" s="165"/>
      <c r="GC88" s="165"/>
      <c r="GD88" s="171"/>
      <c r="GE88" s="171"/>
      <c r="GF88" s="171"/>
      <c r="GG88" s="171"/>
      <c r="GH88" s="171"/>
      <c r="GI88" s="165"/>
      <c r="GJ88" s="165"/>
      <c r="GK88" s="171"/>
      <c r="GL88" s="171"/>
      <c r="GM88" s="171"/>
      <c r="GN88" s="171"/>
      <c r="GO88" s="171"/>
      <c r="GP88" s="165"/>
      <c r="GQ88" s="165"/>
      <c r="GR88" s="171"/>
      <c r="GS88" s="171"/>
      <c r="GT88" s="171"/>
      <c r="GU88" s="171"/>
      <c r="GV88" s="171"/>
      <c r="GW88" s="165"/>
      <c r="GX88" s="165"/>
      <c r="GY88" s="171"/>
      <c r="GZ88" s="171"/>
      <c r="HA88" s="171"/>
      <c r="HB88" s="171"/>
      <c r="HC88" s="171"/>
      <c r="HD88" s="165"/>
      <c r="HE88" s="165"/>
      <c r="HF88" s="171"/>
      <c r="HG88" s="171"/>
      <c r="HH88" s="171"/>
      <c r="HI88" s="171"/>
      <c r="HJ88" s="171"/>
      <c r="HK88" s="165"/>
      <c r="HL88" s="165"/>
      <c r="HM88" s="171"/>
      <c r="HN88" s="171"/>
      <c r="HO88" s="5"/>
      <c r="HP88" s="171"/>
      <c r="HQ88" s="171"/>
      <c r="HR88" s="165"/>
      <c r="HS88" s="165"/>
      <c r="HT88" s="5" t="s">
        <v>383</v>
      </c>
      <c r="HU88" s="5" t="s">
        <v>383</v>
      </c>
      <c r="HV88" s="5" t="s">
        <v>383</v>
      </c>
      <c r="HW88" s="5" t="s">
        <v>383</v>
      </c>
      <c r="HX88" s="5" t="s">
        <v>383</v>
      </c>
      <c r="HY88" s="165"/>
      <c r="HZ88" s="165"/>
      <c r="IA88" s="171"/>
      <c r="IB88" s="171"/>
      <c r="IC88" s="171"/>
      <c r="ID88" s="171"/>
      <c r="IE88" s="171"/>
      <c r="IF88" s="166"/>
      <c r="IG88" s="165"/>
      <c r="IH88" s="171"/>
      <c r="II88" s="171"/>
      <c r="IJ88" s="171"/>
      <c r="IK88" s="171"/>
      <c r="IL88" s="171"/>
      <c r="IM88" s="165"/>
      <c r="IN88" s="165"/>
      <c r="IO88" s="171"/>
      <c r="IP88" s="171"/>
      <c r="IQ88" s="171"/>
      <c r="IR88" s="171"/>
      <c r="IS88" s="171"/>
      <c r="IT88" s="165"/>
      <c r="IU88" s="165"/>
      <c r="IV88" s="171"/>
      <c r="IW88" s="171"/>
      <c r="IX88" s="171"/>
      <c r="IY88" s="171"/>
      <c r="IZ88" s="171"/>
      <c r="JA88" s="165"/>
      <c r="JB88" s="165"/>
      <c r="JC88" s="171"/>
      <c r="JD88" s="171"/>
      <c r="JE88" s="171"/>
      <c r="JF88" s="171"/>
      <c r="JG88" s="171"/>
      <c r="JH88" s="165"/>
      <c r="JI88" s="165"/>
      <c r="JJ88" s="171"/>
      <c r="JK88" s="171"/>
      <c r="JL88" s="171"/>
      <c r="JM88" s="171"/>
      <c r="JN88" s="5"/>
      <c r="JO88" s="165"/>
      <c r="JP88" s="165"/>
      <c r="JQ88" s="5"/>
      <c r="JR88" s="5"/>
      <c r="JS88" s="5"/>
      <c r="JT88" s="5"/>
      <c r="JU88" s="5"/>
      <c r="JV88" s="165"/>
      <c r="JW88" s="165"/>
      <c r="JX88" s="5"/>
      <c r="JY88" s="5"/>
      <c r="JZ88" s="5"/>
      <c r="KA88" s="5"/>
      <c r="KB88" s="5"/>
      <c r="KC88" s="165"/>
      <c r="KD88" s="165"/>
      <c r="KE88" s="5"/>
      <c r="KF88" s="5"/>
      <c r="KG88" s="5"/>
      <c r="KH88" s="5"/>
      <c r="KI88" s="5"/>
      <c r="KJ88" s="142"/>
      <c r="KK88" s="165"/>
      <c r="KL88" s="5"/>
      <c r="KM88" s="5"/>
      <c r="KN88" s="5"/>
      <c r="KO88" s="5"/>
      <c r="KP88" s="5"/>
      <c r="KQ88" s="165"/>
      <c r="KR88" s="166"/>
      <c r="KS88" s="5"/>
      <c r="KT88" s="5"/>
      <c r="KU88" s="5"/>
      <c r="KV88" s="5"/>
      <c r="KW88" s="5"/>
      <c r="KX88" s="165"/>
      <c r="KY88" s="165"/>
      <c r="KZ88" s="166" t="s">
        <v>380</v>
      </c>
      <c r="LA88" s="166"/>
      <c r="LB88" s="5"/>
      <c r="LC88" s="5"/>
      <c r="LD88" s="5"/>
      <c r="LE88" s="165"/>
      <c r="LF88" s="165"/>
      <c r="LG88" s="5"/>
      <c r="LH88" s="5"/>
      <c r="LI88" s="5"/>
      <c r="LJ88" s="5"/>
      <c r="LK88" s="5"/>
      <c r="LL88" s="165"/>
      <c r="LM88" s="165"/>
      <c r="LN88" s="5"/>
      <c r="LO88" s="5"/>
      <c r="LP88" s="5"/>
      <c r="LQ88" s="5"/>
      <c r="LR88" s="5"/>
      <c r="LS88" s="165"/>
      <c r="LT88" s="165"/>
      <c r="LU88" s="5"/>
      <c r="LV88" s="5"/>
      <c r="LW88" s="5"/>
      <c r="LX88" s="5"/>
      <c r="LY88" s="5"/>
      <c r="LZ88" s="165"/>
      <c r="MA88" s="165"/>
      <c r="MB88" s="5"/>
      <c r="MC88" s="5"/>
      <c r="MD88" s="5"/>
      <c r="ME88" s="5"/>
      <c r="MF88" s="5"/>
      <c r="MG88" s="165"/>
      <c r="MH88" s="165"/>
      <c r="MI88" s="5"/>
      <c r="MJ88" s="5"/>
      <c r="MK88" s="5"/>
      <c r="ML88" s="5"/>
      <c r="MM88" s="5"/>
      <c r="MN88" s="165"/>
      <c r="MO88" s="165"/>
      <c r="MP88" s="5"/>
      <c r="MQ88" s="5"/>
      <c r="MR88" s="5"/>
      <c r="MS88" s="5"/>
      <c r="MT88" s="5"/>
      <c r="MU88" s="165"/>
      <c r="MV88" s="165"/>
      <c r="MW88" s="5" t="s">
        <v>380</v>
      </c>
      <c r="MX88" s="5" t="s">
        <v>380</v>
      </c>
      <c r="MY88" s="5" t="s">
        <v>380</v>
      </c>
      <c r="MZ88" s="5" t="s">
        <v>380</v>
      </c>
      <c r="NA88" s="5" t="s">
        <v>380</v>
      </c>
      <c r="NB88" s="165" t="s">
        <v>380</v>
      </c>
      <c r="NC88" s="166" t="s">
        <v>380</v>
      </c>
      <c r="ND88" s="166" t="s">
        <v>380</v>
      </c>
      <c r="NE88" s="5" t="s">
        <v>380</v>
      </c>
      <c r="NF88" s="5" t="s">
        <v>380</v>
      </c>
      <c r="NG88" s="5" t="s">
        <v>380</v>
      </c>
      <c r="NH88" s="5" t="s">
        <v>380</v>
      </c>
      <c r="NI88" s="168" t="s">
        <v>380</v>
      </c>
      <c r="NJ88" s="165" t="s">
        <v>380</v>
      </c>
      <c r="NK88" s="5"/>
      <c r="NL88" s="5"/>
      <c r="NM88" s="5"/>
      <c r="NN88" s="5"/>
      <c r="NO88" s="5"/>
      <c r="NP88" s="165"/>
      <c r="NQ88" s="165"/>
      <c r="NR88" s="5"/>
      <c r="NS88" s="5"/>
      <c r="NT88" s="5"/>
      <c r="NU88" s="5"/>
      <c r="NV88" s="5"/>
      <c r="NW88" s="165"/>
      <c r="NX88" s="165"/>
      <c r="NY88" s="5"/>
      <c r="NZ88" s="5"/>
      <c r="OA88" s="5"/>
      <c r="OB88" s="5"/>
      <c r="OC88" s="5"/>
      <c r="OD88" s="165"/>
      <c r="OE88" s="165"/>
      <c r="OF88" s="5"/>
      <c r="OG88" s="5"/>
      <c r="OH88" s="5"/>
      <c r="OI88" s="5"/>
      <c r="OJ88" s="5"/>
      <c r="OK88" s="165"/>
      <c r="OL88" s="165"/>
      <c r="OM88" s="5"/>
      <c r="ON88" s="5"/>
      <c r="OO88" s="5"/>
      <c r="OP88" s="5"/>
      <c r="OQ88" s="5"/>
      <c r="OR88" s="165"/>
      <c r="OS88" s="165"/>
      <c r="OT88" s="5"/>
      <c r="OU88" s="5"/>
      <c r="OV88" s="5"/>
      <c r="OW88" s="5"/>
      <c r="OX88" s="5"/>
      <c r="OY88" s="165"/>
      <c r="OZ88" s="165"/>
      <c r="PA88" s="5"/>
      <c r="PB88" s="5"/>
      <c r="PC88" s="5"/>
      <c r="PD88" s="5"/>
      <c r="PE88" s="5"/>
      <c r="PF88" s="165"/>
      <c r="PG88" s="165"/>
      <c r="PH88" s="5"/>
      <c r="PI88" s="5"/>
      <c r="PJ88" s="5"/>
      <c r="PK88" s="5"/>
      <c r="PL88" s="5"/>
      <c r="PM88" s="165"/>
      <c r="PN88" s="165"/>
      <c r="PO88" s="5"/>
      <c r="PP88" s="5"/>
    </row>
    <row r="89" spans="1:432">
      <c r="A89" s="294" t="s">
        <v>530</v>
      </c>
      <c r="B89" s="184">
        <v>32</v>
      </c>
      <c r="C89" s="170">
        <f t="shared" si="25"/>
        <v>13</v>
      </c>
      <c r="D89" s="280">
        <v>27</v>
      </c>
      <c r="E89" s="170">
        <f t="shared" si="28"/>
        <v>8</v>
      </c>
      <c r="F89" s="161">
        <f t="shared" si="29"/>
        <v>-3</v>
      </c>
      <c r="G89" s="164"/>
      <c r="H89" s="165"/>
      <c r="I89" s="171"/>
      <c r="J89" s="171"/>
      <c r="K89" s="171"/>
      <c r="L89" s="171"/>
      <c r="M89" s="171"/>
      <c r="N89" s="165"/>
      <c r="O89" s="165"/>
      <c r="P89" s="171"/>
      <c r="Q89" s="171"/>
      <c r="R89" s="171"/>
      <c r="S89" s="171"/>
      <c r="T89" s="5" t="s">
        <v>380</v>
      </c>
      <c r="U89" s="165"/>
      <c r="V89" s="165"/>
      <c r="W89" s="171"/>
      <c r="X89" s="171"/>
      <c r="Y89" s="171"/>
      <c r="Z89" s="171"/>
      <c r="AA89" s="171"/>
      <c r="AB89" s="165"/>
      <c r="AC89" s="165"/>
      <c r="AD89" s="171"/>
      <c r="AE89" s="171"/>
      <c r="AF89" s="171"/>
      <c r="AG89" s="5" t="s">
        <v>380</v>
      </c>
      <c r="AH89" s="171"/>
      <c r="AI89" s="165"/>
      <c r="AJ89" s="165"/>
      <c r="AK89" s="171"/>
      <c r="AL89" s="171"/>
      <c r="AM89" s="171"/>
      <c r="AN89" s="5" t="s">
        <v>380</v>
      </c>
      <c r="AO89" s="171"/>
      <c r="AP89" s="165"/>
      <c r="AQ89" s="165"/>
      <c r="AR89" s="171"/>
      <c r="AS89" s="171"/>
      <c r="AT89" s="171"/>
      <c r="AU89" s="171"/>
      <c r="AV89" s="171"/>
      <c r="AW89" s="165"/>
      <c r="AX89" s="165"/>
      <c r="AY89" s="171"/>
      <c r="AZ89" s="171"/>
      <c r="BA89" s="171"/>
      <c r="BB89" s="171"/>
      <c r="BC89" s="5" t="s">
        <v>380</v>
      </c>
      <c r="BD89" s="165"/>
      <c r="BE89" s="165"/>
      <c r="BF89" s="171"/>
      <c r="BG89" s="171"/>
      <c r="BH89" s="171"/>
      <c r="BI89" s="171"/>
      <c r="BJ89" s="171"/>
      <c r="BK89" s="165"/>
      <c r="BL89" s="165"/>
      <c r="BM89" s="171"/>
      <c r="BN89" s="171">
        <f t="shared" si="30"/>
        <v>4</v>
      </c>
      <c r="BO89" s="171"/>
      <c r="BP89" s="171"/>
      <c r="BQ89" s="171"/>
      <c r="BR89" s="174" t="s">
        <v>383</v>
      </c>
      <c r="BS89" s="165"/>
      <c r="BT89" s="165"/>
      <c r="BU89" s="171"/>
      <c r="BV89" s="171"/>
      <c r="BW89" s="171"/>
      <c r="BX89" s="171"/>
      <c r="BY89" s="171"/>
      <c r="BZ89" s="165"/>
      <c r="CA89" s="165"/>
      <c r="CB89" s="166"/>
      <c r="CC89" s="166"/>
      <c r="CD89" s="174" t="s">
        <v>383</v>
      </c>
      <c r="CE89" s="174" t="s">
        <v>383</v>
      </c>
      <c r="CF89" s="174" t="s">
        <v>383</v>
      </c>
      <c r="CG89" s="165"/>
      <c r="CH89" s="165"/>
      <c r="CI89" s="171"/>
      <c r="CJ89" s="171"/>
      <c r="CK89" s="171"/>
      <c r="CL89" s="171"/>
      <c r="CM89" s="171"/>
      <c r="CN89" s="167"/>
      <c r="CO89" s="165"/>
      <c r="CP89" s="171"/>
      <c r="CQ89" s="171"/>
      <c r="CR89" s="171"/>
      <c r="CS89" s="209"/>
      <c r="CT89" s="174">
        <f t="shared" si="26"/>
        <v>4</v>
      </c>
      <c r="CU89" s="233"/>
      <c r="CV89" s="165"/>
      <c r="CW89" s="165"/>
      <c r="CX89" s="174" t="s">
        <v>383</v>
      </c>
      <c r="CY89" s="174" t="s">
        <v>383</v>
      </c>
      <c r="CZ89" s="174" t="s">
        <v>383</v>
      </c>
      <c r="DA89" s="174" t="s">
        <v>383</v>
      </c>
      <c r="DB89" s="174" t="s">
        <v>383</v>
      </c>
      <c r="DC89" s="165"/>
      <c r="DD89" s="165"/>
      <c r="DE89" s="171"/>
      <c r="DF89" s="171"/>
      <c r="DG89" s="171"/>
      <c r="DH89" s="171"/>
      <c r="DI89" s="166"/>
      <c r="DJ89" s="165"/>
      <c r="DK89" s="165"/>
      <c r="DL89" s="166"/>
      <c r="DM89" s="171"/>
      <c r="DN89" s="171"/>
      <c r="DO89" s="171"/>
      <c r="DP89" s="171"/>
      <c r="DQ89" s="165"/>
      <c r="DR89" s="165"/>
      <c r="DS89" s="171"/>
      <c r="DT89" s="171"/>
      <c r="DU89" s="171"/>
      <c r="DV89" s="171"/>
      <c r="DW89" s="171"/>
      <c r="DX89" s="165"/>
      <c r="DY89" s="166"/>
      <c r="DZ89" s="171"/>
      <c r="EA89" s="171"/>
      <c r="EB89" s="171"/>
      <c r="EC89" s="5" t="s">
        <v>383</v>
      </c>
      <c r="ED89" s="171"/>
      <c r="EE89" s="165"/>
      <c r="EF89" s="165"/>
      <c r="EG89" s="171"/>
      <c r="EH89" s="171"/>
      <c r="EI89" s="171"/>
      <c r="EJ89" s="171"/>
      <c r="EK89" s="171"/>
      <c r="EL89" s="165"/>
      <c r="EM89" s="165"/>
      <c r="EN89" s="171"/>
      <c r="EO89" s="171"/>
      <c r="EP89" s="171"/>
      <c r="EQ89" s="171"/>
      <c r="ER89" s="5" t="s">
        <v>383</v>
      </c>
      <c r="ES89" s="165" t="s">
        <v>248</v>
      </c>
      <c r="ET89" s="165" t="s">
        <v>248</v>
      </c>
      <c r="EU89" s="171"/>
      <c r="EV89" s="171"/>
      <c r="EW89" s="171"/>
      <c r="EX89" s="171"/>
      <c r="EY89" s="171" t="s">
        <v>1069</v>
      </c>
      <c r="EZ89" s="165" t="s">
        <v>248</v>
      </c>
      <c r="FA89" s="179"/>
      <c r="FB89" s="171"/>
      <c r="FC89" s="171"/>
      <c r="FD89" s="5"/>
      <c r="FE89" s="5"/>
      <c r="FF89" s="5"/>
      <c r="FG89" s="165"/>
      <c r="FH89" s="165"/>
      <c r="FI89" s="166"/>
      <c r="FJ89" s="171"/>
      <c r="FK89" s="171"/>
      <c r="FL89" s="171"/>
      <c r="FM89" s="5" t="s">
        <v>383</v>
      </c>
      <c r="FN89" s="165"/>
      <c r="FO89" s="165"/>
      <c r="FP89" s="171"/>
      <c r="FQ89" s="171"/>
      <c r="FR89" s="171"/>
      <c r="FS89" s="171"/>
      <c r="FT89" s="171"/>
      <c r="FU89" s="165"/>
      <c r="FV89" s="165"/>
      <c r="FW89" s="171"/>
      <c r="FX89" s="171"/>
      <c r="FY89" s="171"/>
      <c r="FZ89" s="171"/>
      <c r="GA89" s="171"/>
      <c r="GB89" s="165"/>
      <c r="GC89" s="165" t="s">
        <v>248</v>
      </c>
      <c r="GD89" s="5" t="s">
        <v>380</v>
      </c>
      <c r="GE89" s="5" t="s">
        <v>380</v>
      </c>
      <c r="GF89" s="5" t="s">
        <v>380</v>
      </c>
      <c r="GG89" s="5" t="s">
        <v>380</v>
      </c>
      <c r="GH89" s="5" t="s">
        <v>380</v>
      </c>
      <c r="GI89" s="165" t="s">
        <v>248</v>
      </c>
      <c r="GJ89" s="165" t="s">
        <v>1070</v>
      </c>
      <c r="GK89" s="171"/>
      <c r="GL89" s="171"/>
      <c r="GM89" s="171"/>
      <c r="GN89" s="171"/>
      <c r="GO89" s="171"/>
      <c r="GP89" s="165"/>
      <c r="GQ89" s="165"/>
      <c r="GR89" s="171"/>
      <c r="GS89" s="171"/>
      <c r="GT89" s="171"/>
      <c r="GU89" s="171"/>
      <c r="GV89" s="171"/>
      <c r="GW89" s="165"/>
      <c r="GX89" s="165"/>
      <c r="GY89" s="171"/>
      <c r="GZ89" s="171"/>
      <c r="HA89" s="171"/>
      <c r="HB89" s="171"/>
      <c r="HC89" s="5" t="s">
        <v>383</v>
      </c>
      <c r="HD89" s="165"/>
      <c r="HE89" s="165"/>
      <c r="HF89" s="171"/>
      <c r="HG89" s="171"/>
      <c r="HH89" s="171"/>
      <c r="HI89" s="171"/>
      <c r="HJ89" s="171"/>
      <c r="HK89" s="165"/>
      <c r="HL89" s="165"/>
      <c r="HM89" s="171"/>
      <c r="HN89" s="171"/>
      <c r="HO89" s="5"/>
      <c r="HP89" s="171"/>
      <c r="HQ89" s="5" t="s">
        <v>383</v>
      </c>
      <c r="HR89" s="165"/>
      <c r="HS89" s="165"/>
      <c r="HT89" s="171"/>
      <c r="HU89" s="171"/>
      <c r="HV89" s="171"/>
      <c r="HW89" s="171"/>
      <c r="HX89" s="171"/>
      <c r="HY89" s="165"/>
      <c r="HZ89" s="165"/>
      <c r="IA89" s="171"/>
      <c r="IB89" s="171"/>
      <c r="IC89" s="171"/>
      <c r="ID89" s="5" t="s">
        <v>380</v>
      </c>
      <c r="IE89" s="5" t="s">
        <v>380</v>
      </c>
      <c r="IF89" s="166" t="s">
        <v>380</v>
      </c>
      <c r="IG89" s="165"/>
      <c r="IH89" s="171"/>
      <c r="II89" s="171"/>
      <c r="IJ89" s="171"/>
      <c r="IK89" s="171"/>
      <c r="IL89" s="171"/>
      <c r="IM89" s="165"/>
      <c r="IN89" s="165"/>
      <c r="IO89" s="171"/>
      <c r="IP89" s="171"/>
      <c r="IQ89" s="171"/>
      <c r="IR89" s="5" t="s">
        <v>383</v>
      </c>
      <c r="IS89" s="171"/>
      <c r="IT89" s="165"/>
      <c r="IU89" s="165"/>
      <c r="IV89" s="171"/>
      <c r="IW89" s="171"/>
      <c r="IX89" s="171"/>
      <c r="IY89" s="171"/>
      <c r="IZ89" s="171"/>
      <c r="JA89" s="165"/>
      <c r="JB89" s="165"/>
      <c r="JC89" s="171"/>
      <c r="JD89" s="171"/>
      <c r="JE89" s="171"/>
      <c r="JF89" s="171"/>
      <c r="JG89" s="171"/>
      <c r="JH89" s="165"/>
      <c r="JI89" s="165"/>
      <c r="JJ89" s="171"/>
      <c r="JK89" s="171"/>
      <c r="JL89" s="171"/>
      <c r="JM89" s="171"/>
      <c r="JN89" s="5"/>
      <c r="JO89" s="165"/>
      <c r="JP89" s="165"/>
      <c r="JQ89" s="5"/>
      <c r="JR89" s="5"/>
      <c r="JS89" s="5"/>
      <c r="JT89" s="5"/>
      <c r="JU89" s="5"/>
      <c r="JV89" s="165"/>
      <c r="JW89" s="165"/>
      <c r="JX89" s="5"/>
      <c r="JY89" s="5"/>
      <c r="JZ89" s="5"/>
      <c r="KA89" s="5"/>
      <c r="KB89" s="5"/>
      <c r="KC89" s="165"/>
      <c r="KD89" s="165"/>
      <c r="KE89" s="5"/>
      <c r="KF89" s="5"/>
      <c r="KG89" s="5"/>
      <c r="KH89" s="5"/>
      <c r="KI89" s="5"/>
      <c r="KJ89" s="142"/>
      <c r="KK89" s="165"/>
      <c r="KL89" s="5"/>
      <c r="KM89" s="5"/>
      <c r="KN89" s="5"/>
      <c r="KO89" s="5"/>
      <c r="KP89" s="5"/>
      <c r="KQ89" s="165"/>
      <c r="KR89" s="166"/>
      <c r="KS89" s="5"/>
      <c r="KT89" s="5"/>
      <c r="KU89" s="5"/>
      <c r="KV89" s="5"/>
      <c r="KW89" s="5"/>
      <c r="KX89" s="165"/>
      <c r="KY89" s="165"/>
      <c r="KZ89" s="166"/>
      <c r="LA89" s="166"/>
      <c r="LB89" s="5"/>
      <c r="LC89" s="5"/>
      <c r="LD89" s="5"/>
      <c r="LE89" s="165"/>
      <c r="LF89" s="255" t="s">
        <v>1010</v>
      </c>
      <c r="LG89" s="5" t="s">
        <v>592</v>
      </c>
      <c r="LH89" s="5" t="s">
        <v>592</v>
      </c>
      <c r="LI89" s="5" t="s">
        <v>592</v>
      </c>
      <c r="LJ89" s="5" t="s">
        <v>592</v>
      </c>
      <c r="LK89" s="5" t="s">
        <v>592</v>
      </c>
      <c r="LL89" s="165" t="s">
        <v>592</v>
      </c>
      <c r="LM89" s="165" t="s">
        <v>982</v>
      </c>
      <c r="LN89" s="5"/>
      <c r="LO89" s="5"/>
      <c r="LP89" s="5"/>
      <c r="LQ89" s="5"/>
      <c r="LR89" s="5"/>
      <c r="LS89" s="165"/>
      <c r="LT89" s="165"/>
      <c r="LU89" s="5"/>
      <c r="LV89" s="5"/>
      <c r="LW89" s="5"/>
      <c r="LX89" s="5"/>
      <c r="LY89" s="5"/>
      <c r="LZ89" s="165"/>
      <c r="MA89" s="165"/>
      <c r="MB89" s="5"/>
      <c r="MC89" s="5"/>
      <c r="MD89" s="5"/>
      <c r="ME89" s="5"/>
      <c r="MF89" s="5"/>
      <c r="MG89" s="165"/>
      <c r="MH89" s="165"/>
      <c r="MI89" s="5"/>
      <c r="MJ89" s="5"/>
      <c r="MK89" s="5"/>
      <c r="ML89" s="5"/>
      <c r="MM89" s="5"/>
      <c r="MN89" s="165"/>
      <c r="MO89" s="165"/>
      <c r="MP89" s="5"/>
      <c r="MQ89" s="5"/>
      <c r="MR89" s="5"/>
      <c r="MS89" s="5"/>
      <c r="MT89" s="5"/>
      <c r="MU89" s="165"/>
      <c r="MV89" s="165"/>
      <c r="MW89" s="5"/>
      <c r="MX89" s="5"/>
      <c r="MY89" s="5"/>
      <c r="MZ89" s="5"/>
      <c r="NA89" s="5"/>
      <c r="NB89" s="165" t="s">
        <v>380</v>
      </c>
      <c r="NC89" s="166" t="s">
        <v>380</v>
      </c>
      <c r="ND89" s="166" t="s">
        <v>380</v>
      </c>
      <c r="NE89" s="5" t="s">
        <v>380</v>
      </c>
      <c r="NF89" s="5" t="s">
        <v>380</v>
      </c>
      <c r="NG89" s="5" t="s">
        <v>380</v>
      </c>
      <c r="NH89" s="5" t="s">
        <v>380</v>
      </c>
      <c r="NI89" s="168" t="s">
        <v>380</v>
      </c>
      <c r="NJ89" s="165" t="s">
        <v>380</v>
      </c>
      <c r="NK89" s="5" t="s">
        <v>248</v>
      </c>
      <c r="NL89" s="5" t="s">
        <v>980</v>
      </c>
      <c r="NM89" s="5" t="s">
        <v>980</v>
      </c>
      <c r="NN89" s="5" t="s">
        <v>980</v>
      </c>
      <c r="NO89" s="5" t="s">
        <v>980</v>
      </c>
      <c r="NP89" s="165" t="s">
        <v>980</v>
      </c>
      <c r="NQ89" s="165"/>
      <c r="NR89" s="5"/>
      <c r="NS89" s="5"/>
      <c r="NT89" s="5"/>
      <c r="NU89" s="5"/>
      <c r="NV89" s="5"/>
      <c r="NW89" s="165"/>
      <c r="NX89" s="165"/>
      <c r="NY89" s="5"/>
      <c r="NZ89" s="5"/>
      <c r="OA89" s="5"/>
      <c r="OB89" s="5"/>
      <c r="OC89" s="5"/>
      <c r="OD89" s="165"/>
      <c r="OE89" s="165"/>
      <c r="OF89" s="5"/>
      <c r="OG89" s="5"/>
      <c r="OH89" s="5"/>
      <c r="OI89" s="5"/>
      <c r="OJ89" s="5"/>
      <c r="OK89" s="165"/>
      <c r="OL89" s="165"/>
      <c r="OM89" s="5"/>
      <c r="ON89" s="5"/>
      <c r="OO89" s="5"/>
      <c r="OP89" s="5"/>
      <c r="OQ89" s="5"/>
      <c r="OR89" s="165"/>
      <c r="OS89" s="165"/>
      <c r="OT89" s="5"/>
      <c r="OU89" s="5"/>
      <c r="OV89" s="5"/>
      <c r="OW89" s="5"/>
      <c r="OX89" s="5"/>
      <c r="OY89" s="165"/>
      <c r="OZ89" s="165"/>
      <c r="PA89" s="5"/>
      <c r="PB89" s="5"/>
      <c r="PC89" s="5"/>
      <c r="PD89" s="5"/>
      <c r="PE89" s="5"/>
      <c r="PF89" s="165"/>
      <c r="PG89" s="165"/>
      <c r="PH89" s="5"/>
      <c r="PI89" s="5"/>
      <c r="PJ89" s="5"/>
      <c r="PK89" s="5"/>
      <c r="PL89" s="5"/>
      <c r="PM89" s="165"/>
      <c r="PN89" s="165"/>
      <c r="PO89" s="5"/>
      <c r="PP89" s="5"/>
    </row>
    <row r="90" spans="1:432">
      <c r="A90" s="294" t="s">
        <v>532</v>
      </c>
      <c r="B90" s="184">
        <v>29</v>
      </c>
      <c r="C90" s="170">
        <f t="shared" si="25"/>
        <v>6</v>
      </c>
      <c r="D90" s="280">
        <v>15</v>
      </c>
      <c r="E90" s="170">
        <f t="shared" si="28"/>
        <v>5</v>
      </c>
      <c r="F90" s="161">
        <f t="shared" si="29"/>
        <v>9</v>
      </c>
      <c r="G90" s="164"/>
      <c r="H90" s="165"/>
      <c r="I90" s="171"/>
      <c r="J90" s="171"/>
      <c r="K90" s="171"/>
      <c r="L90" s="171"/>
      <c r="M90" s="171"/>
      <c r="N90" s="165"/>
      <c r="O90" s="165"/>
      <c r="P90" s="171"/>
      <c r="Q90" s="171"/>
      <c r="R90" s="171"/>
      <c r="S90" s="171"/>
      <c r="T90" s="5" t="s">
        <v>380</v>
      </c>
      <c r="U90" s="165"/>
      <c r="V90" s="165"/>
      <c r="W90" s="171"/>
      <c r="X90" s="171"/>
      <c r="Y90" s="171"/>
      <c r="Z90" s="171"/>
      <c r="AA90" s="171"/>
      <c r="AB90" s="165"/>
      <c r="AC90" s="165"/>
      <c r="AD90" s="5" t="s">
        <v>380</v>
      </c>
      <c r="AE90" s="171"/>
      <c r="AF90" s="171"/>
      <c r="AG90" s="171"/>
      <c r="AH90" s="171"/>
      <c r="AI90" s="165"/>
      <c r="AJ90" s="165"/>
      <c r="AK90" s="171"/>
      <c r="AL90" s="171"/>
      <c r="AM90" s="171"/>
      <c r="AN90" s="171"/>
      <c r="AO90" s="171"/>
      <c r="AP90" s="165"/>
      <c r="AQ90" s="165"/>
      <c r="AR90" s="171"/>
      <c r="AS90" s="171"/>
      <c r="AT90" s="171"/>
      <c r="AU90" s="171"/>
      <c r="AV90" s="171"/>
      <c r="AW90" s="165"/>
      <c r="AX90" s="165"/>
      <c r="AY90" s="171"/>
      <c r="AZ90" s="171"/>
      <c r="BA90" s="171"/>
      <c r="BB90" s="171"/>
      <c r="BC90" s="171"/>
      <c r="BD90" s="165"/>
      <c r="BE90" s="165"/>
      <c r="BF90" s="171"/>
      <c r="BG90" s="171"/>
      <c r="BH90" s="171"/>
      <c r="BI90" s="171"/>
      <c r="BJ90" s="171"/>
      <c r="BK90" s="165"/>
      <c r="BL90" s="165"/>
      <c r="BM90" s="5" t="s">
        <v>380</v>
      </c>
      <c r="BN90" s="171">
        <f t="shared" si="30"/>
        <v>3</v>
      </c>
      <c r="BO90" s="171"/>
      <c r="BP90" s="171"/>
      <c r="BQ90" s="171"/>
      <c r="BR90" s="171"/>
      <c r="BS90" s="165"/>
      <c r="BT90" s="165"/>
      <c r="BU90" s="171"/>
      <c r="BV90" s="171"/>
      <c r="BW90" s="171"/>
      <c r="BX90" s="171"/>
      <c r="BY90" s="174" t="s">
        <v>383</v>
      </c>
      <c r="BZ90" s="165"/>
      <c r="CA90" s="165"/>
      <c r="CB90" s="166" t="s">
        <v>248</v>
      </c>
      <c r="CC90" s="166"/>
      <c r="CD90" s="171"/>
      <c r="CE90" s="171"/>
      <c r="CF90" s="171"/>
      <c r="CG90" s="165"/>
      <c r="CH90" s="165"/>
      <c r="CI90" s="171"/>
      <c r="CJ90" s="171"/>
      <c r="CK90" s="171"/>
      <c r="CL90" s="171"/>
      <c r="CM90" s="171"/>
      <c r="CN90" s="167"/>
      <c r="CO90" s="165"/>
      <c r="CP90" s="171"/>
      <c r="CQ90" s="171"/>
      <c r="CR90" s="171"/>
      <c r="CS90" s="209"/>
      <c r="CT90" s="174">
        <f t="shared" si="26"/>
        <v>1</v>
      </c>
      <c r="CU90" s="174" t="s">
        <v>383</v>
      </c>
      <c r="CV90" s="165"/>
      <c r="CW90" s="165"/>
      <c r="CX90" s="171"/>
      <c r="CY90" s="171"/>
      <c r="CZ90" s="171"/>
      <c r="DA90" s="171"/>
      <c r="DB90" s="171"/>
      <c r="DC90" s="165"/>
      <c r="DD90" s="165"/>
      <c r="DE90" s="171"/>
      <c r="DF90" s="171"/>
      <c r="DG90" s="171"/>
      <c r="DH90" s="174" t="s">
        <v>383</v>
      </c>
      <c r="DI90" s="166" t="s">
        <v>248</v>
      </c>
      <c r="DJ90" s="165" t="s">
        <v>248</v>
      </c>
      <c r="DK90" s="165" t="s">
        <v>248</v>
      </c>
      <c r="DL90" s="166" t="s">
        <v>248</v>
      </c>
      <c r="DM90" s="171"/>
      <c r="DN90" s="171"/>
      <c r="DO90" s="171"/>
      <c r="DP90" s="171"/>
      <c r="DQ90" s="165"/>
      <c r="DR90" s="165"/>
      <c r="DS90" s="171"/>
      <c r="DT90" s="171"/>
      <c r="DU90" s="171"/>
      <c r="DV90" s="171"/>
      <c r="DW90" s="171"/>
      <c r="DX90" s="165"/>
      <c r="DY90" s="166"/>
      <c r="DZ90" s="171"/>
      <c r="EA90" s="171"/>
      <c r="EB90" s="171"/>
      <c r="EC90" s="171"/>
      <c r="ED90" s="171"/>
      <c r="EE90" s="165"/>
      <c r="EF90" s="165"/>
      <c r="EG90" s="171"/>
      <c r="EH90" s="171"/>
      <c r="EI90" s="171"/>
      <c r="EJ90" s="171"/>
      <c r="EK90" s="171"/>
      <c r="EL90" s="165"/>
      <c r="EM90" s="165"/>
      <c r="EN90" s="171"/>
      <c r="EO90" s="171"/>
      <c r="EP90" s="171"/>
      <c r="EQ90" s="171"/>
      <c r="ER90" s="171"/>
      <c r="ES90" s="165"/>
      <c r="ET90" s="165"/>
      <c r="EU90" s="171"/>
      <c r="EV90" s="171"/>
      <c r="EW90" s="171"/>
      <c r="EX90" s="171"/>
      <c r="EY90" s="171"/>
      <c r="EZ90" s="165"/>
      <c r="FA90" s="179"/>
      <c r="FB90" s="4" t="s">
        <v>380</v>
      </c>
      <c r="FC90" s="171"/>
      <c r="FD90" s="5"/>
      <c r="FE90" s="5"/>
      <c r="FF90" s="5"/>
      <c r="FG90" s="165"/>
      <c r="FH90" s="165"/>
      <c r="FI90" s="166"/>
      <c r="FJ90" s="171"/>
      <c r="FK90" s="171"/>
      <c r="FL90" s="171"/>
      <c r="FM90" s="171"/>
      <c r="FN90" s="165"/>
      <c r="FO90" s="165"/>
      <c r="FP90" s="171"/>
      <c r="FQ90" s="171"/>
      <c r="FR90" s="171"/>
      <c r="FS90" s="5" t="s">
        <v>383</v>
      </c>
      <c r="FT90" s="5" t="s">
        <v>383</v>
      </c>
      <c r="FU90" s="165"/>
      <c r="FV90" s="165"/>
      <c r="FW90" s="171"/>
      <c r="FX90" s="171"/>
      <c r="FY90" s="171"/>
      <c r="FZ90" s="171"/>
      <c r="GA90" s="171"/>
      <c r="GB90" s="165"/>
      <c r="GC90" s="165"/>
      <c r="GD90" s="171"/>
      <c r="GE90" s="171"/>
      <c r="GF90" s="171"/>
      <c r="GG90" s="171"/>
      <c r="GH90" s="171"/>
      <c r="GI90" s="165"/>
      <c r="GJ90" s="165"/>
      <c r="GK90" s="171"/>
      <c r="GL90" s="171"/>
      <c r="GM90" s="171"/>
      <c r="GN90" s="171"/>
      <c r="GO90" s="171"/>
      <c r="GP90" s="165"/>
      <c r="GQ90" s="165"/>
      <c r="GR90" s="171"/>
      <c r="GS90" s="171"/>
      <c r="GT90" s="171"/>
      <c r="GU90" s="171"/>
      <c r="GV90" s="171"/>
      <c r="GW90" s="165"/>
      <c r="GX90" s="165"/>
      <c r="GY90" s="5" t="s">
        <v>592</v>
      </c>
      <c r="GZ90" s="5" t="s">
        <v>592</v>
      </c>
      <c r="HA90" s="5" t="s">
        <v>592</v>
      </c>
      <c r="HB90" s="5" t="s">
        <v>592</v>
      </c>
      <c r="HC90" s="5" t="s">
        <v>592</v>
      </c>
      <c r="HD90" s="165"/>
      <c r="HE90" s="165"/>
      <c r="HF90" s="5" t="s">
        <v>592</v>
      </c>
      <c r="HG90" s="5" t="s">
        <v>592</v>
      </c>
      <c r="HH90" s="171"/>
      <c r="HI90" s="171"/>
      <c r="HJ90" s="171"/>
      <c r="HK90" s="165"/>
      <c r="HL90" s="165"/>
      <c r="HM90" s="171"/>
      <c r="HN90" s="171"/>
      <c r="HO90" s="5"/>
      <c r="HP90" s="171"/>
      <c r="HQ90" s="171"/>
      <c r="HR90" s="165"/>
      <c r="HS90" s="165"/>
      <c r="HT90" s="5" t="s">
        <v>383</v>
      </c>
      <c r="HU90" s="171"/>
      <c r="HV90" s="171"/>
      <c r="HW90" s="171"/>
      <c r="HX90" s="171"/>
      <c r="HY90" s="165"/>
      <c r="HZ90" s="165"/>
      <c r="IA90" s="5" t="s">
        <v>383</v>
      </c>
      <c r="IB90" s="5" t="s">
        <v>383</v>
      </c>
      <c r="IC90" s="5" t="s">
        <v>383</v>
      </c>
      <c r="ID90" s="5" t="s">
        <v>383</v>
      </c>
      <c r="IE90" s="5" t="s">
        <v>383</v>
      </c>
      <c r="IF90" s="166" t="s">
        <v>248</v>
      </c>
      <c r="IG90" s="165" t="s">
        <v>248</v>
      </c>
      <c r="IH90" s="171"/>
      <c r="II90" s="171"/>
      <c r="IJ90" s="171"/>
      <c r="IK90" s="171"/>
      <c r="IL90" s="171"/>
      <c r="IM90" s="165"/>
      <c r="IN90" s="165"/>
      <c r="IO90" s="171"/>
      <c r="IP90" s="171"/>
      <c r="IQ90" s="171"/>
      <c r="IR90" s="171"/>
      <c r="IS90" s="171"/>
      <c r="IT90" s="165"/>
      <c r="IU90" s="165"/>
      <c r="IV90" s="171"/>
      <c r="IW90" s="171"/>
      <c r="IX90" s="171"/>
      <c r="IY90" s="171"/>
      <c r="IZ90" s="171"/>
      <c r="JA90" s="165"/>
      <c r="JB90" s="165"/>
      <c r="JC90" s="171"/>
      <c r="JD90" s="171"/>
      <c r="JE90" s="171"/>
      <c r="JF90" s="171"/>
      <c r="JG90" s="171"/>
      <c r="JH90" s="165"/>
      <c r="JI90" s="165"/>
      <c r="JJ90" s="171"/>
      <c r="JK90" s="171"/>
      <c r="JL90" s="171"/>
      <c r="JM90" s="171"/>
      <c r="JN90" s="5"/>
      <c r="JO90" s="165"/>
      <c r="JP90" s="165"/>
      <c r="JQ90" s="5"/>
      <c r="JR90" s="5"/>
      <c r="JS90" s="5"/>
      <c r="JT90" s="5"/>
      <c r="JU90" s="5"/>
      <c r="JV90" s="165"/>
      <c r="JW90" s="165"/>
      <c r="JX90" s="5"/>
      <c r="JY90" s="5"/>
      <c r="JZ90" s="5"/>
      <c r="KA90" s="5"/>
      <c r="KB90" s="5"/>
      <c r="KC90" s="165"/>
      <c r="KD90" s="165"/>
      <c r="KE90" s="5"/>
      <c r="KF90" s="5"/>
      <c r="KG90" s="5"/>
      <c r="KH90" s="5"/>
      <c r="KI90" s="5"/>
      <c r="KJ90" s="142"/>
      <c r="KK90" s="165"/>
      <c r="KL90" s="5"/>
      <c r="KM90" s="5"/>
      <c r="KN90" s="5"/>
      <c r="KO90" s="5"/>
      <c r="KP90" s="5"/>
      <c r="KQ90" s="165"/>
      <c r="KR90" s="166"/>
      <c r="KS90" s="5"/>
      <c r="KT90" s="5"/>
      <c r="KU90" s="5"/>
      <c r="KV90" s="5"/>
      <c r="KW90" s="5"/>
      <c r="KX90" s="165"/>
      <c r="KY90" s="165"/>
      <c r="KZ90" s="166"/>
      <c r="LA90" s="166"/>
      <c r="LB90" s="5"/>
      <c r="LC90" s="5"/>
      <c r="LD90" s="5"/>
      <c r="LE90" s="165"/>
      <c r="LF90" s="165"/>
      <c r="LG90" s="5"/>
      <c r="LH90" s="5"/>
      <c r="LI90" s="5"/>
      <c r="LJ90" s="5"/>
      <c r="LK90" s="5"/>
      <c r="LL90" s="165"/>
      <c r="LM90" s="165"/>
      <c r="LN90" s="5"/>
      <c r="LO90" s="5"/>
      <c r="LP90" s="5"/>
      <c r="LQ90" s="5"/>
      <c r="LR90" s="5"/>
      <c r="LS90" s="165"/>
      <c r="LT90" s="165"/>
      <c r="LU90" s="5"/>
      <c r="LV90" s="5"/>
      <c r="LW90" s="5"/>
      <c r="LX90" s="5"/>
      <c r="LY90" s="5"/>
      <c r="LZ90" s="165"/>
      <c r="MA90" s="165"/>
      <c r="MB90" s="5"/>
      <c r="MC90" s="5"/>
      <c r="MD90" s="5"/>
      <c r="ME90" s="5"/>
      <c r="MF90" s="5"/>
      <c r="MG90" s="165"/>
      <c r="MH90" s="165"/>
      <c r="MI90" s="5"/>
      <c r="MJ90" s="5"/>
      <c r="MK90" s="5"/>
      <c r="ML90" s="5"/>
      <c r="MM90" s="5"/>
      <c r="MN90" s="165"/>
      <c r="MO90" s="165"/>
      <c r="MP90" s="5"/>
      <c r="MQ90" s="5"/>
      <c r="MR90" s="5"/>
      <c r="MS90" s="5"/>
      <c r="MT90" s="5"/>
      <c r="MU90" s="165"/>
      <c r="MV90" s="165"/>
      <c r="MW90" s="5" t="s">
        <v>380</v>
      </c>
      <c r="MX90" s="5" t="s">
        <v>380</v>
      </c>
      <c r="MY90" s="5" t="s">
        <v>380</v>
      </c>
      <c r="MZ90" s="5" t="s">
        <v>380</v>
      </c>
      <c r="NA90" s="5" t="s">
        <v>380</v>
      </c>
      <c r="NB90" s="165"/>
      <c r="NC90" s="166"/>
      <c r="ND90" s="166"/>
      <c r="NE90" s="5"/>
      <c r="NF90" s="5" t="s">
        <v>1071</v>
      </c>
      <c r="NG90" s="5"/>
      <c r="NH90" s="5"/>
      <c r="NI90" s="168"/>
      <c r="NJ90" s="165"/>
      <c r="NK90" s="5"/>
      <c r="NL90" s="5"/>
      <c r="NM90" s="5"/>
      <c r="NN90" s="5"/>
      <c r="NO90" s="5"/>
      <c r="NP90" s="165"/>
      <c r="NQ90" s="165"/>
      <c r="NR90" s="5"/>
      <c r="NS90" s="5"/>
      <c r="NT90" s="5"/>
      <c r="NU90" s="5"/>
      <c r="NV90" s="5"/>
      <c r="NW90" s="165"/>
      <c r="NX90" s="165"/>
      <c r="NY90" s="5"/>
      <c r="NZ90" s="5"/>
      <c r="OA90" s="5"/>
      <c r="OB90" s="5"/>
      <c r="OC90" s="5"/>
      <c r="OD90" s="165"/>
      <c r="OE90" s="165"/>
      <c r="OF90" s="5"/>
      <c r="OG90" s="5"/>
      <c r="OH90" s="5"/>
      <c r="OI90" s="5"/>
      <c r="OJ90" s="5"/>
      <c r="OK90" s="165"/>
      <c r="OL90" s="165"/>
      <c r="OM90" s="5"/>
      <c r="ON90" s="5"/>
      <c r="OO90" s="5"/>
      <c r="OP90" s="5"/>
      <c r="OQ90" s="5"/>
      <c r="OR90" s="165"/>
      <c r="OS90" s="165"/>
      <c r="OT90" s="5"/>
      <c r="OU90" s="5"/>
      <c r="OV90" s="5"/>
      <c r="OW90" s="5"/>
      <c r="OX90" s="5"/>
      <c r="OY90" s="165"/>
      <c r="OZ90" s="165"/>
      <c r="PA90" s="5"/>
      <c r="PB90" s="5"/>
      <c r="PC90" s="5"/>
      <c r="PD90" s="5"/>
      <c r="PE90" s="5"/>
      <c r="PF90" s="165"/>
      <c r="PG90" s="165"/>
      <c r="PH90" s="5"/>
      <c r="PI90" s="5"/>
      <c r="PJ90" s="5"/>
      <c r="PK90" s="5"/>
      <c r="PL90" s="5"/>
      <c r="PM90" s="165"/>
      <c r="PN90" s="165"/>
      <c r="PO90" s="5"/>
      <c r="PP90" s="5"/>
    </row>
    <row r="91" spans="1:432">
      <c r="A91" s="294" t="s">
        <v>533</v>
      </c>
      <c r="B91" s="184">
        <v>36</v>
      </c>
      <c r="C91" s="170">
        <f t="shared" si="25"/>
        <v>10</v>
      </c>
      <c r="D91" s="280">
        <v>23</v>
      </c>
      <c r="E91" s="170">
        <f t="shared" si="28"/>
        <v>19</v>
      </c>
      <c r="F91" s="161">
        <f t="shared" si="29"/>
        <v>-6</v>
      </c>
      <c r="G91" s="164"/>
      <c r="H91" s="165"/>
      <c r="I91" s="5" t="s">
        <v>383</v>
      </c>
      <c r="J91" s="171"/>
      <c r="K91" s="171"/>
      <c r="L91" s="171"/>
      <c r="M91" s="171"/>
      <c r="N91" s="165"/>
      <c r="O91" s="165"/>
      <c r="P91" s="171"/>
      <c r="Q91" s="171"/>
      <c r="R91" s="171"/>
      <c r="S91" s="171"/>
      <c r="T91" s="171"/>
      <c r="U91" s="165"/>
      <c r="V91" s="165"/>
      <c r="W91" s="171"/>
      <c r="X91" s="171"/>
      <c r="Y91" s="171"/>
      <c r="Z91" s="171"/>
      <c r="AA91" s="171"/>
      <c r="AB91" s="165"/>
      <c r="AC91" s="165"/>
      <c r="AD91" s="171"/>
      <c r="AE91" s="171"/>
      <c r="AF91" s="171"/>
      <c r="AG91" s="171"/>
      <c r="AH91" s="171"/>
      <c r="AI91" s="165"/>
      <c r="AJ91" s="165"/>
      <c r="AK91" s="171"/>
      <c r="AL91" s="171"/>
      <c r="AM91" s="171"/>
      <c r="AN91" s="171"/>
      <c r="AO91" s="171"/>
      <c r="AP91" s="165"/>
      <c r="AQ91" s="165"/>
      <c r="AR91" s="171"/>
      <c r="AS91" s="171"/>
      <c r="AT91" s="171"/>
      <c r="AU91" s="171"/>
      <c r="AV91" s="171"/>
      <c r="AW91" s="165"/>
      <c r="AX91" s="165"/>
      <c r="AY91" s="5" t="s">
        <v>380</v>
      </c>
      <c r="AZ91" s="5" t="s">
        <v>380</v>
      </c>
      <c r="BA91" s="171"/>
      <c r="BB91" s="171"/>
      <c r="BC91" s="171"/>
      <c r="BD91" s="165"/>
      <c r="BE91" s="165"/>
      <c r="BF91" s="171"/>
      <c r="BG91" s="171"/>
      <c r="BH91" s="171"/>
      <c r="BI91" s="171"/>
      <c r="BJ91" s="171"/>
      <c r="BK91" s="165"/>
      <c r="BL91" s="165"/>
      <c r="BM91" s="171"/>
      <c r="BN91" s="171">
        <f t="shared" si="30"/>
        <v>3</v>
      </c>
      <c r="BO91" s="171"/>
      <c r="BP91" s="171"/>
      <c r="BQ91" s="171"/>
      <c r="BR91" s="171"/>
      <c r="BS91" s="165"/>
      <c r="BT91" s="165"/>
      <c r="BU91" s="171"/>
      <c r="BV91" s="171"/>
      <c r="BW91" s="171"/>
      <c r="BX91" s="171"/>
      <c r="BY91" s="171"/>
      <c r="BZ91" s="165"/>
      <c r="CA91" s="165"/>
      <c r="CB91" s="166" t="s">
        <v>248</v>
      </c>
      <c r="CC91" s="166" t="s">
        <v>248</v>
      </c>
      <c r="CD91" s="174" t="s">
        <v>383</v>
      </c>
      <c r="CE91" s="171"/>
      <c r="CF91" s="171"/>
      <c r="CG91" s="165"/>
      <c r="CH91" s="165"/>
      <c r="CI91" s="171"/>
      <c r="CJ91" s="171"/>
      <c r="CK91" s="171"/>
      <c r="CL91" s="171"/>
      <c r="CM91" s="171"/>
      <c r="CN91" s="167"/>
      <c r="CO91" s="165"/>
      <c r="CP91" s="171"/>
      <c r="CQ91" s="171"/>
      <c r="CR91" s="171"/>
      <c r="CS91" s="209"/>
      <c r="CT91" s="174">
        <f t="shared" si="26"/>
        <v>1</v>
      </c>
      <c r="CU91" s="174" t="s">
        <v>383</v>
      </c>
      <c r="CV91" s="165"/>
      <c r="CW91" s="165"/>
      <c r="CX91" s="174" t="s">
        <v>383</v>
      </c>
      <c r="CY91" s="174" t="s">
        <v>383</v>
      </c>
      <c r="CZ91" s="174" t="s">
        <v>383</v>
      </c>
      <c r="DA91" s="174" t="s">
        <v>383</v>
      </c>
      <c r="DB91" s="174" t="s">
        <v>383</v>
      </c>
      <c r="DC91" s="165"/>
      <c r="DD91" s="165"/>
      <c r="DE91" s="171"/>
      <c r="DF91" s="171"/>
      <c r="DG91" s="171"/>
      <c r="DH91" s="171"/>
      <c r="DI91" s="166"/>
      <c r="DJ91" s="165"/>
      <c r="DK91" s="165"/>
      <c r="DL91" s="166"/>
      <c r="DM91" s="171"/>
      <c r="DN91" s="171"/>
      <c r="DO91" s="171"/>
      <c r="DP91" s="171"/>
      <c r="DQ91" s="165"/>
      <c r="DR91" s="165"/>
      <c r="DS91" s="171"/>
      <c r="DT91" s="171"/>
      <c r="DU91" s="171"/>
      <c r="DV91" s="171"/>
      <c r="DW91" s="171"/>
      <c r="DX91" s="165"/>
      <c r="DY91" s="166"/>
      <c r="DZ91" s="171"/>
      <c r="EA91" s="171"/>
      <c r="EB91" s="171"/>
      <c r="EC91" s="171"/>
      <c r="ED91" s="171"/>
      <c r="EE91" s="165"/>
      <c r="EF91" s="165"/>
      <c r="EG91" s="171"/>
      <c r="EH91" s="171"/>
      <c r="EI91" s="171"/>
      <c r="EJ91" s="171"/>
      <c r="EK91" s="171"/>
      <c r="EL91" s="165"/>
      <c r="EM91" s="165"/>
      <c r="EN91" s="171"/>
      <c r="EO91" s="171"/>
      <c r="EP91" s="171"/>
      <c r="EQ91" s="171"/>
      <c r="ER91" s="171"/>
      <c r="ES91" s="165"/>
      <c r="ET91" s="165"/>
      <c r="EU91" s="171"/>
      <c r="EV91" s="171"/>
      <c r="EW91" s="171"/>
      <c r="EX91" s="5" t="s">
        <v>380</v>
      </c>
      <c r="EY91" s="171"/>
      <c r="EZ91" s="165"/>
      <c r="FA91" s="179"/>
      <c r="FB91" s="171"/>
      <c r="FC91" s="171"/>
      <c r="FD91" s="5"/>
      <c r="FE91" s="5"/>
      <c r="FF91" s="5" t="s">
        <v>380</v>
      </c>
      <c r="FG91" s="165"/>
      <c r="FH91" s="165"/>
      <c r="FI91" s="166"/>
      <c r="FJ91" s="171"/>
      <c r="FK91" s="171"/>
      <c r="FL91" s="171"/>
      <c r="FM91" s="171"/>
      <c r="FN91" s="165"/>
      <c r="FO91" s="165"/>
      <c r="FP91" s="171"/>
      <c r="FQ91" s="171"/>
      <c r="FR91" s="5" t="s">
        <v>383</v>
      </c>
      <c r="FS91" s="5" t="s">
        <v>383</v>
      </c>
      <c r="FT91" s="5" t="s">
        <v>383</v>
      </c>
      <c r="FU91" s="165"/>
      <c r="FV91" s="165"/>
      <c r="FW91" s="171"/>
      <c r="FX91" s="171"/>
      <c r="FY91" s="171"/>
      <c r="FZ91" s="171"/>
      <c r="GA91" s="171"/>
      <c r="GB91" s="165"/>
      <c r="GC91" s="165"/>
      <c r="GD91" s="171"/>
      <c r="GE91" s="171"/>
      <c r="GF91" s="171"/>
      <c r="GG91" s="171"/>
      <c r="GH91" s="171"/>
      <c r="GI91" s="165"/>
      <c r="GJ91" s="165"/>
      <c r="GK91" s="171"/>
      <c r="GL91" s="171"/>
      <c r="GM91" s="171"/>
      <c r="GN91" s="171"/>
      <c r="GO91" s="171"/>
      <c r="GP91" s="165"/>
      <c r="GQ91" s="165"/>
      <c r="GR91" s="171"/>
      <c r="GS91" s="171"/>
      <c r="GT91" s="171"/>
      <c r="GU91" s="171"/>
      <c r="GV91" s="171"/>
      <c r="GW91" s="165"/>
      <c r="GX91" s="165"/>
      <c r="GY91" s="171"/>
      <c r="GZ91" s="171"/>
      <c r="HA91" s="171"/>
      <c r="HB91" s="171"/>
      <c r="HC91" s="171"/>
      <c r="HD91" s="165"/>
      <c r="HE91" s="165"/>
      <c r="HF91" s="5" t="s">
        <v>383</v>
      </c>
      <c r="HG91" s="171"/>
      <c r="HH91" s="171"/>
      <c r="HI91" s="171"/>
      <c r="HJ91" s="171"/>
      <c r="HK91" s="165"/>
      <c r="HL91" s="165"/>
      <c r="HM91" s="171"/>
      <c r="HN91" s="171"/>
      <c r="HO91" s="5"/>
      <c r="HP91" s="171"/>
      <c r="HQ91" s="171"/>
      <c r="HR91" s="165"/>
      <c r="HS91" s="165"/>
      <c r="HT91" s="171"/>
      <c r="HU91" s="171"/>
      <c r="HV91" s="171"/>
      <c r="HW91" s="171"/>
      <c r="HX91" s="171"/>
      <c r="HY91" s="165"/>
      <c r="HZ91" s="165"/>
      <c r="IA91" s="171"/>
      <c r="IB91" s="171"/>
      <c r="IC91" s="171"/>
      <c r="ID91" s="171"/>
      <c r="IE91" s="171"/>
      <c r="IF91" s="166"/>
      <c r="IG91" s="165"/>
      <c r="IH91" s="171"/>
      <c r="II91" s="171"/>
      <c r="IJ91" s="171"/>
      <c r="IK91" s="171"/>
      <c r="IL91" s="171"/>
      <c r="IM91" s="165"/>
      <c r="IN91" s="165"/>
      <c r="IO91" s="171"/>
      <c r="IP91" s="171"/>
      <c r="IQ91" s="171"/>
      <c r="IR91" s="171"/>
      <c r="IS91" s="171"/>
      <c r="IT91" s="165"/>
      <c r="IU91" s="165"/>
      <c r="IV91" s="171"/>
      <c r="IW91" s="171"/>
      <c r="IX91" s="171"/>
      <c r="IY91" s="171"/>
      <c r="IZ91" s="171"/>
      <c r="JA91" s="165"/>
      <c r="JB91" s="165"/>
      <c r="JC91" s="260" t="s">
        <v>380</v>
      </c>
      <c r="JD91" s="260" t="s">
        <v>380</v>
      </c>
      <c r="JE91" s="260" t="s">
        <v>380</v>
      </c>
      <c r="JF91" s="260" t="s">
        <v>380</v>
      </c>
      <c r="JG91" s="260" t="s">
        <v>380</v>
      </c>
      <c r="JH91" s="165"/>
      <c r="JI91" s="165"/>
      <c r="JJ91" s="261" t="s">
        <v>1016</v>
      </c>
      <c r="JK91" s="171"/>
      <c r="JL91" s="171"/>
      <c r="JM91" s="171"/>
      <c r="JN91" s="5"/>
      <c r="JO91" s="165"/>
      <c r="JP91" s="165"/>
      <c r="JQ91" s="5"/>
      <c r="JR91" s="5"/>
      <c r="JS91" s="5"/>
      <c r="JT91" s="5"/>
      <c r="JU91" s="5"/>
      <c r="JV91" s="165"/>
      <c r="JW91" s="165"/>
      <c r="JX91" s="5"/>
      <c r="JY91" s="5"/>
      <c r="JZ91" s="5"/>
      <c r="KA91" s="5" t="s">
        <v>380</v>
      </c>
      <c r="KB91" s="5" t="s">
        <v>380</v>
      </c>
      <c r="KC91" s="165"/>
      <c r="KD91" s="165"/>
      <c r="KE91" s="5"/>
      <c r="KF91" s="5"/>
      <c r="KG91" s="5"/>
      <c r="KH91" s="5"/>
      <c r="KI91" s="5"/>
      <c r="KJ91" s="142"/>
      <c r="KK91" s="165"/>
      <c r="KL91" s="5"/>
      <c r="KM91" s="5"/>
      <c r="KN91" s="5"/>
      <c r="KO91" s="5"/>
      <c r="KP91" s="5"/>
      <c r="KQ91" s="165"/>
      <c r="KR91" s="166"/>
      <c r="KS91" s="5"/>
      <c r="KT91" s="5"/>
      <c r="KU91" s="5"/>
      <c r="KV91" s="5"/>
      <c r="KW91" s="5"/>
      <c r="KX91" s="165"/>
      <c r="KY91" s="165"/>
      <c r="KZ91" s="166"/>
      <c r="LA91" s="166"/>
      <c r="LB91" s="5"/>
      <c r="LC91" s="5"/>
      <c r="LD91" s="5"/>
      <c r="LE91" s="165"/>
      <c r="LF91" s="165"/>
      <c r="LG91" s="5"/>
      <c r="LH91" s="5"/>
      <c r="LI91" s="5"/>
      <c r="LJ91" s="5"/>
      <c r="LK91" s="5"/>
      <c r="LL91" s="165"/>
      <c r="LM91" s="165"/>
      <c r="LN91" s="5"/>
      <c r="LO91" s="5"/>
      <c r="LP91" s="5"/>
      <c r="LQ91" s="5"/>
      <c r="LR91" s="5"/>
      <c r="LS91" s="165"/>
      <c r="LT91" s="165"/>
      <c r="LU91" s="5"/>
      <c r="LV91" s="5"/>
      <c r="LW91" s="5"/>
      <c r="LX91" s="5"/>
      <c r="LY91" s="5"/>
      <c r="LZ91" s="165"/>
      <c r="MA91" s="165"/>
      <c r="MB91" s="5"/>
      <c r="MC91" s="5"/>
      <c r="MD91" s="5"/>
      <c r="ME91" s="5"/>
      <c r="MF91" s="5"/>
      <c r="MG91" s="165"/>
      <c r="MH91" s="165"/>
      <c r="MI91" s="5"/>
      <c r="MJ91" s="5"/>
      <c r="MK91" s="5"/>
      <c r="ML91" s="5"/>
      <c r="MM91" s="5"/>
      <c r="MN91" s="165"/>
      <c r="MO91" s="165"/>
      <c r="MP91" s="5"/>
      <c r="MQ91" s="5"/>
      <c r="MR91" s="5"/>
      <c r="MS91" s="5" t="s">
        <v>380</v>
      </c>
      <c r="MT91" s="5" t="s">
        <v>380</v>
      </c>
      <c r="MU91" s="165" t="s">
        <v>380</v>
      </c>
      <c r="MV91" s="165" t="s">
        <v>380</v>
      </c>
      <c r="MW91" s="5" t="s">
        <v>380</v>
      </c>
      <c r="MX91" s="5" t="s">
        <v>380</v>
      </c>
      <c r="MY91" s="5" t="s">
        <v>380</v>
      </c>
      <c r="MZ91" s="5" t="s">
        <v>380</v>
      </c>
      <c r="NA91" s="5" t="s">
        <v>380</v>
      </c>
      <c r="NB91" s="165" t="s">
        <v>380</v>
      </c>
      <c r="NC91" s="166" t="s">
        <v>380</v>
      </c>
      <c r="ND91" s="166" t="s">
        <v>380</v>
      </c>
      <c r="NE91" s="5" t="s">
        <v>380</v>
      </c>
      <c r="NF91" s="5" t="s">
        <v>380</v>
      </c>
      <c r="NG91" s="5" t="s">
        <v>380</v>
      </c>
      <c r="NH91" s="5" t="s">
        <v>380</v>
      </c>
      <c r="NI91" s="168" t="s">
        <v>380</v>
      </c>
      <c r="NJ91" s="165" t="s">
        <v>984</v>
      </c>
      <c r="NK91" s="5"/>
      <c r="NL91" s="5"/>
      <c r="NM91" s="5"/>
      <c r="NN91" s="5"/>
      <c r="NO91" s="5"/>
      <c r="NP91" s="165"/>
      <c r="NQ91" s="165"/>
      <c r="NR91" s="5"/>
      <c r="NS91" s="5"/>
      <c r="NT91" s="5"/>
      <c r="NU91" s="5"/>
      <c r="NV91" s="5"/>
      <c r="NW91" s="165"/>
      <c r="NX91" s="165"/>
      <c r="NY91" s="5"/>
      <c r="NZ91" s="5"/>
      <c r="OA91" s="5"/>
      <c r="OB91" s="5"/>
      <c r="OC91" s="5"/>
      <c r="OD91" s="165"/>
      <c r="OE91" s="165"/>
      <c r="OF91" s="5"/>
      <c r="OG91" s="5"/>
      <c r="OH91" s="5"/>
      <c r="OI91" s="5"/>
      <c r="OJ91" s="5"/>
      <c r="OK91" s="165"/>
      <c r="OL91" s="165"/>
      <c r="OM91" s="5"/>
      <c r="ON91" s="5"/>
      <c r="OO91" s="5"/>
      <c r="OP91" s="5"/>
      <c r="OQ91" s="5"/>
      <c r="OR91" s="165"/>
      <c r="OS91" s="165"/>
      <c r="OT91" s="5"/>
      <c r="OU91" s="5"/>
      <c r="OV91" s="5"/>
      <c r="OW91" s="5"/>
      <c r="OX91" s="5"/>
      <c r="OY91" s="165"/>
      <c r="OZ91" s="165"/>
      <c r="PA91" s="5"/>
      <c r="PB91" s="5"/>
      <c r="PC91" s="5"/>
      <c r="PD91" s="5"/>
      <c r="PE91" s="5"/>
      <c r="PF91" s="165"/>
      <c r="PG91" s="165"/>
      <c r="PH91" s="5"/>
      <c r="PI91" s="5"/>
      <c r="PJ91" s="5"/>
      <c r="PK91" s="5"/>
      <c r="PL91" s="5"/>
      <c r="PM91" s="165"/>
      <c r="PN91" s="165"/>
      <c r="PO91" s="5"/>
      <c r="PP91" s="5"/>
    </row>
    <row r="92" spans="1:432">
      <c r="A92" s="294" t="s">
        <v>535</v>
      </c>
      <c r="B92" s="184">
        <v>36</v>
      </c>
      <c r="C92" s="170">
        <f t="shared" si="25"/>
        <v>10</v>
      </c>
      <c r="D92" s="280">
        <v>23</v>
      </c>
      <c r="E92" s="170">
        <f t="shared" si="28"/>
        <v>19</v>
      </c>
      <c r="F92" s="161">
        <f t="shared" si="29"/>
        <v>-6</v>
      </c>
      <c r="G92" s="164"/>
      <c r="H92" s="165"/>
      <c r="I92" s="5" t="s">
        <v>383</v>
      </c>
      <c r="J92" s="171"/>
      <c r="K92" s="171"/>
      <c r="L92" s="171"/>
      <c r="M92" s="171"/>
      <c r="N92" s="165"/>
      <c r="O92" s="165"/>
      <c r="P92" s="171"/>
      <c r="Q92" s="171"/>
      <c r="R92" s="171"/>
      <c r="S92" s="171"/>
      <c r="T92" s="171"/>
      <c r="U92" s="165"/>
      <c r="V92" s="165"/>
      <c r="W92" s="171"/>
      <c r="X92" s="171"/>
      <c r="Y92" s="171"/>
      <c r="Z92" s="171"/>
      <c r="AA92" s="171"/>
      <c r="AB92" s="165"/>
      <c r="AC92" s="165"/>
      <c r="AD92" s="171"/>
      <c r="AE92" s="171"/>
      <c r="AF92" s="171"/>
      <c r="AG92" s="171"/>
      <c r="AH92" s="171"/>
      <c r="AI92" s="165"/>
      <c r="AJ92" s="165"/>
      <c r="AK92" s="171"/>
      <c r="AL92" s="171"/>
      <c r="AM92" s="171"/>
      <c r="AN92" s="171"/>
      <c r="AO92" s="171"/>
      <c r="AP92" s="165"/>
      <c r="AQ92" s="165"/>
      <c r="AR92" s="171"/>
      <c r="AS92" s="171"/>
      <c r="AT92" s="171"/>
      <c r="AU92" s="171"/>
      <c r="AV92" s="171"/>
      <c r="AW92" s="165"/>
      <c r="AX92" s="165"/>
      <c r="AY92" s="5" t="s">
        <v>380</v>
      </c>
      <c r="AZ92" s="5" t="s">
        <v>380</v>
      </c>
      <c r="BA92" s="171"/>
      <c r="BB92" s="171"/>
      <c r="BC92" s="171"/>
      <c r="BD92" s="165"/>
      <c r="BE92" s="165"/>
      <c r="BF92" s="171"/>
      <c r="BG92" s="171"/>
      <c r="BH92" s="171"/>
      <c r="BI92" s="171"/>
      <c r="BJ92" s="171"/>
      <c r="BK92" s="165"/>
      <c r="BL92" s="165"/>
      <c r="BM92" s="171"/>
      <c r="BN92" s="171">
        <f t="shared" si="30"/>
        <v>3</v>
      </c>
      <c r="BO92" s="171"/>
      <c r="BP92" s="171"/>
      <c r="BQ92" s="171"/>
      <c r="BR92" s="171"/>
      <c r="BS92" s="165"/>
      <c r="BT92" s="165"/>
      <c r="BU92" s="171"/>
      <c r="BV92" s="171"/>
      <c r="BW92" s="171"/>
      <c r="BX92" s="171"/>
      <c r="BY92" s="171"/>
      <c r="BZ92" s="165"/>
      <c r="CA92" s="165"/>
      <c r="CB92" s="166" t="s">
        <v>248</v>
      </c>
      <c r="CC92" s="166" t="s">
        <v>248</v>
      </c>
      <c r="CD92" s="174" t="s">
        <v>383</v>
      </c>
      <c r="CE92" s="171"/>
      <c r="CF92" s="171"/>
      <c r="CG92" s="165"/>
      <c r="CH92" s="165"/>
      <c r="CI92" s="171"/>
      <c r="CJ92" s="171"/>
      <c r="CK92" s="171"/>
      <c r="CL92" s="171"/>
      <c r="CM92" s="171"/>
      <c r="CN92" s="167"/>
      <c r="CO92" s="165"/>
      <c r="CP92" s="171"/>
      <c r="CQ92" s="171"/>
      <c r="CR92" s="171"/>
      <c r="CS92" s="209"/>
      <c r="CT92" s="174">
        <f t="shared" si="26"/>
        <v>1</v>
      </c>
      <c r="CU92" s="174" t="s">
        <v>383</v>
      </c>
      <c r="CV92" s="165"/>
      <c r="CW92" s="165"/>
      <c r="CX92" s="174" t="s">
        <v>383</v>
      </c>
      <c r="CY92" s="174" t="s">
        <v>383</v>
      </c>
      <c r="CZ92" s="174" t="s">
        <v>383</v>
      </c>
      <c r="DA92" s="174" t="s">
        <v>383</v>
      </c>
      <c r="DB92" s="174" t="s">
        <v>383</v>
      </c>
      <c r="DC92" s="165"/>
      <c r="DD92" s="165"/>
      <c r="DE92" s="171"/>
      <c r="DF92" s="171"/>
      <c r="DG92" s="171"/>
      <c r="DH92" s="171"/>
      <c r="DI92" s="166"/>
      <c r="DJ92" s="165"/>
      <c r="DK92" s="165"/>
      <c r="DL92" s="166"/>
      <c r="DM92" s="171"/>
      <c r="DN92" s="171"/>
      <c r="DO92" s="171"/>
      <c r="DP92" s="171"/>
      <c r="DQ92" s="165"/>
      <c r="DR92" s="165"/>
      <c r="DS92" s="171"/>
      <c r="DT92" s="171"/>
      <c r="DU92" s="171"/>
      <c r="DV92" s="171"/>
      <c r="DW92" s="171"/>
      <c r="DX92" s="165"/>
      <c r="DY92" s="166"/>
      <c r="DZ92" s="171"/>
      <c r="EA92" s="171"/>
      <c r="EB92" s="171"/>
      <c r="EC92" s="171"/>
      <c r="ED92" s="171"/>
      <c r="EE92" s="165"/>
      <c r="EF92" s="165"/>
      <c r="EG92" s="171"/>
      <c r="EH92" s="171"/>
      <c r="EI92" s="171"/>
      <c r="EJ92" s="171"/>
      <c r="EK92" s="171"/>
      <c r="EL92" s="165"/>
      <c r="EM92" s="165"/>
      <c r="EN92" s="171"/>
      <c r="EO92" s="171"/>
      <c r="EP92" s="171"/>
      <c r="EQ92" s="171"/>
      <c r="ER92" s="171"/>
      <c r="ES92" s="165"/>
      <c r="ET92" s="165"/>
      <c r="EU92" s="171"/>
      <c r="EV92" s="171"/>
      <c r="EW92" s="171"/>
      <c r="EX92" s="5" t="s">
        <v>380</v>
      </c>
      <c r="EY92" s="171"/>
      <c r="EZ92" s="165"/>
      <c r="FA92" s="179"/>
      <c r="FB92" s="171"/>
      <c r="FC92" s="171"/>
      <c r="FD92" s="5"/>
      <c r="FE92" s="5"/>
      <c r="FF92" s="5" t="s">
        <v>380</v>
      </c>
      <c r="FG92" s="165"/>
      <c r="FH92" s="165"/>
      <c r="FI92" s="166"/>
      <c r="FJ92" s="171"/>
      <c r="FK92" s="171"/>
      <c r="FL92" s="171"/>
      <c r="FM92" s="171"/>
      <c r="FN92" s="165"/>
      <c r="FO92" s="165"/>
      <c r="FP92" s="171"/>
      <c r="FQ92" s="171"/>
      <c r="FR92" s="5" t="s">
        <v>383</v>
      </c>
      <c r="FS92" s="5" t="s">
        <v>383</v>
      </c>
      <c r="FT92" s="5" t="s">
        <v>383</v>
      </c>
      <c r="FU92" s="165"/>
      <c r="FV92" s="165"/>
      <c r="FW92" s="171"/>
      <c r="FX92" s="171"/>
      <c r="FY92" s="171"/>
      <c r="FZ92" s="171"/>
      <c r="GA92" s="171"/>
      <c r="GB92" s="165"/>
      <c r="GC92" s="165"/>
      <c r="GD92" s="171"/>
      <c r="GE92" s="171"/>
      <c r="GF92" s="171"/>
      <c r="GG92" s="171"/>
      <c r="GH92" s="171"/>
      <c r="GI92" s="165"/>
      <c r="GJ92" s="165"/>
      <c r="GK92" s="171"/>
      <c r="GL92" s="171"/>
      <c r="GM92" s="171"/>
      <c r="GN92" s="171"/>
      <c r="GO92" s="171"/>
      <c r="GP92" s="165"/>
      <c r="GQ92" s="165"/>
      <c r="GR92" s="171"/>
      <c r="GS92" s="171"/>
      <c r="GT92" s="171"/>
      <c r="GU92" s="171"/>
      <c r="GV92" s="171"/>
      <c r="GW92" s="165"/>
      <c r="GX92" s="165"/>
      <c r="GY92" s="171"/>
      <c r="GZ92" s="171"/>
      <c r="HA92" s="171"/>
      <c r="HB92" s="171"/>
      <c r="HC92" s="171"/>
      <c r="HD92" s="165"/>
      <c r="HE92" s="165"/>
      <c r="HF92" s="5" t="s">
        <v>383</v>
      </c>
      <c r="HG92" s="171"/>
      <c r="HH92" s="171"/>
      <c r="HI92" s="171"/>
      <c r="HJ92" s="171"/>
      <c r="HK92" s="165"/>
      <c r="HL92" s="165"/>
      <c r="HM92" s="171"/>
      <c r="HN92" s="171"/>
      <c r="HO92" s="5"/>
      <c r="HP92" s="171"/>
      <c r="HQ92" s="171"/>
      <c r="HR92" s="165"/>
      <c r="HS92" s="165"/>
      <c r="HT92" s="171"/>
      <c r="HU92" s="171"/>
      <c r="HV92" s="171"/>
      <c r="HW92" s="171"/>
      <c r="HX92" s="171"/>
      <c r="HY92" s="165"/>
      <c r="HZ92" s="165"/>
      <c r="IA92" s="171"/>
      <c r="IB92" s="171"/>
      <c r="IC92" s="171"/>
      <c r="ID92" s="171"/>
      <c r="IE92" s="171"/>
      <c r="IF92" s="166"/>
      <c r="IG92" s="165"/>
      <c r="IH92" s="171"/>
      <c r="II92" s="171"/>
      <c r="IJ92" s="171"/>
      <c r="IK92" s="171"/>
      <c r="IL92" s="171"/>
      <c r="IM92" s="165"/>
      <c r="IN92" s="165"/>
      <c r="IO92" s="171"/>
      <c r="IP92" s="171"/>
      <c r="IQ92" s="171"/>
      <c r="IR92" s="171"/>
      <c r="IS92" s="171"/>
      <c r="IT92" s="165"/>
      <c r="IU92" s="165"/>
      <c r="IV92" s="171"/>
      <c r="IW92" s="171"/>
      <c r="IX92" s="171"/>
      <c r="IY92" s="171"/>
      <c r="IZ92" s="171"/>
      <c r="JA92" s="165"/>
      <c r="JB92" s="165"/>
      <c r="JC92" s="260" t="s">
        <v>380</v>
      </c>
      <c r="JD92" s="260" t="s">
        <v>380</v>
      </c>
      <c r="JE92" s="260" t="s">
        <v>380</v>
      </c>
      <c r="JF92" s="260" t="s">
        <v>380</v>
      </c>
      <c r="JG92" s="260" t="s">
        <v>380</v>
      </c>
      <c r="JH92" s="165"/>
      <c r="JI92" s="165"/>
      <c r="JJ92" s="261" t="s">
        <v>1016</v>
      </c>
      <c r="JK92" s="171"/>
      <c r="JL92" s="171"/>
      <c r="JM92" s="171"/>
      <c r="JN92" s="5"/>
      <c r="JO92" s="165"/>
      <c r="JP92" s="165"/>
      <c r="JQ92" s="5"/>
      <c r="JR92" s="5"/>
      <c r="JS92" s="5"/>
      <c r="JT92" s="5"/>
      <c r="JU92" s="5"/>
      <c r="JV92" s="165"/>
      <c r="JW92" s="165"/>
      <c r="JX92" s="5"/>
      <c r="JY92" s="5"/>
      <c r="JZ92" s="5"/>
      <c r="KA92" s="5" t="s">
        <v>380</v>
      </c>
      <c r="KB92" s="5" t="s">
        <v>380</v>
      </c>
      <c r="KC92" s="165"/>
      <c r="KD92" s="165"/>
      <c r="KE92" s="5"/>
      <c r="KF92" s="5"/>
      <c r="KG92" s="5"/>
      <c r="KH92" s="5"/>
      <c r="KI92" s="5"/>
      <c r="KJ92" s="142"/>
      <c r="KK92" s="165"/>
      <c r="KL92" s="5"/>
      <c r="KM92" s="5"/>
      <c r="KN92" s="5"/>
      <c r="KO92" s="5"/>
      <c r="KP92" s="5"/>
      <c r="KQ92" s="165"/>
      <c r="KR92" s="166"/>
      <c r="KS92" s="5"/>
      <c r="KT92" s="5"/>
      <c r="KU92" s="5"/>
      <c r="KV92" s="5"/>
      <c r="KW92" s="5"/>
      <c r="KX92" s="165"/>
      <c r="KY92" s="165"/>
      <c r="KZ92" s="166"/>
      <c r="LA92" s="166"/>
      <c r="LB92" s="5"/>
      <c r="LC92" s="5"/>
      <c r="LD92" s="5"/>
      <c r="LE92" s="165"/>
      <c r="LF92" s="165"/>
      <c r="LG92" s="5"/>
      <c r="LH92" s="5"/>
      <c r="LI92" s="5"/>
      <c r="LJ92" s="5"/>
      <c r="LK92" s="5"/>
      <c r="LL92" s="165"/>
      <c r="LM92" s="165"/>
      <c r="LN92" s="5"/>
      <c r="LO92" s="5"/>
      <c r="LP92" s="5"/>
      <c r="LQ92" s="5"/>
      <c r="LR92" s="5"/>
      <c r="LS92" s="165"/>
      <c r="LT92" s="165"/>
      <c r="LU92" s="5"/>
      <c r="LV92" s="5"/>
      <c r="LW92" s="5"/>
      <c r="LX92" s="5"/>
      <c r="LY92" s="5"/>
      <c r="LZ92" s="165"/>
      <c r="MA92" s="165"/>
      <c r="MB92" s="5"/>
      <c r="MC92" s="5"/>
      <c r="MD92" s="5"/>
      <c r="ME92" s="5"/>
      <c r="MF92" s="5"/>
      <c r="MG92" s="165"/>
      <c r="MH92" s="165"/>
      <c r="MI92" s="5"/>
      <c r="MJ92" s="5"/>
      <c r="MK92" s="5"/>
      <c r="ML92" s="5"/>
      <c r="MM92" s="5"/>
      <c r="MN92" s="165"/>
      <c r="MO92" s="165"/>
      <c r="MP92" s="5"/>
      <c r="MQ92" s="5"/>
      <c r="MR92" s="5"/>
      <c r="MS92" s="5" t="s">
        <v>380</v>
      </c>
      <c r="MT92" s="5" t="s">
        <v>380</v>
      </c>
      <c r="MU92" s="165" t="s">
        <v>380</v>
      </c>
      <c r="MV92" s="165" t="s">
        <v>380</v>
      </c>
      <c r="MW92" s="5" t="s">
        <v>380</v>
      </c>
      <c r="MX92" s="5" t="s">
        <v>380</v>
      </c>
      <c r="MY92" s="5" t="s">
        <v>380</v>
      </c>
      <c r="MZ92" s="5" t="s">
        <v>380</v>
      </c>
      <c r="NA92" s="5" t="s">
        <v>380</v>
      </c>
      <c r="NB92" s="165" t="s">
        <v>380</v>
      </c>
      <c r="NC92" s="166" t="s">
        <v>380</v>
      </c>
      <c r="ND92" s="166" t="s">
        <v>380</v>
      </c>
      <c r="NE92" s="5" t="s">
        <v>380</v>
      </c>
      <c r="NF92" s="5" t="s">
        <v>380</v>
      </c>
      <c r="NG92" s="5" t="s">
        <v>380</v>
      </c>
      <c r="NH92" s="5" t="s">
        <v>380</v>
      </c>
      <c r="NI92" s="168" t="s">
        <v>380</v>
      </c>
      <c r="NJ92" s="165" t="s">
        <v>984</v>
      </c>
      <c r="NK92" s="5"/>
      <c r="NL92" s="5"/>
      <c r="NM92" s="5"/>
      <c r="NN92" s="5"/>
      <c r="NO92" s="5"/>
      <c r="NP92" s="165"/>
      <c r="NQ92" s="165"/>
      <c r="NR92" s="5"/>
      <c r="NS92" s="5"/>
      <c r="NT92" s="5"/>
      <c r="NU92" s="5"/>
      <c r="NV92" s="5"/>
      <c r="NW92" s="165"/>
      <c r="NX92" s="165"/>
      <c r="NY92" s="5"/>
      <c r="NZ92" s="5"/>
      <c r="OA92" s="5"/>
      <c r="OB92" s="5"/>
      <c r="OC92" s="5"/>
      <c r="OD92" s="165"/>
      <c r="OE92" s="165"/>
      <c r="OF92" s="5"/>
      <c r="OG92" s="5"/>
      <c r="OH92" s="5"/>
      <c r="OI92" s="5"/>
      <c r="OJ92" s="5"/>
      <c r="OK92" s="165"/>
      <c r="OL92" s="165"/>
      <c r="OM92" s="5"/>
      <c r="ON92" s="5"/>
      <c r="OO92" s="5"/>
      <c r="OP92" s="5"/>
      <c r="OQ92" s="5"/>
      <c r="OR92" s="165"/>
      <c r="OS92" s="165"/>
      <c r="OT92" s="5"/>
      <c r="OU92" s="5"/>
      <c r="OV92" s="5"/>
      <c r="OW92" s="5"/>
      <c r="OX92" s="5"/>
      <c r="OY92" s="165"/>
      <c r="OZ92" s="165"/>
      <c r="PA92" s="5"/>
      <c r="PB92" s="5"/>
      <c r="PC92" s="5"/>
      <c r="PD92" s="5"/>
      <c r="PE92" s="5"/>
      <c r="PF92" s="165"/>
      <c r="PG92" s="165"/>
      <c r="PH92" s="5"/>
      <c r="PI92" s="5"/>
      <c r="PJ92" s="5"/>
      <c r="PK92" s="5"/>
      <c r="PL92" s="5"/>
      <c r="PM92" s="165"/>
      <c r="PN92" s="165"/>
      <c r="PO92" s="5"/>
      <c r="PP92" s="5"/>
    </row>
    <row r="93" spans="1:432">
      <c r="A93" s="294" t="s">
        <v>538</v>
      </c>
      <c r="B93" s="184">
        <v>30</v>
      </c>
      <c r="C93" s="170">
        <f t="shared" si="25"/>
        <v>4</v>
      </c>
      <c r="D93" s="280">
        <v>18</v>
      </c>
      <c r="E93" s="170">
        <f t="shared" si="28"/>
        <v>11</v>
      </c>
      <c r="F93" s="161">
        <f t="shared" si="29"/>
        <v>1</v>
      </c>
      <c r="G93" s="164"/>
      <c r="H93" s="165"/>
      <c r="I93" s="171"/>
      <c r="J93" s="171"/>
      <c r="K93" s="171"/>
      <c r="L93" s="5" t="s">
        <v>380</v>
      </c>
      <c r="M93" s="171"/>
      <c r="N93" s="165"/>
      <c r="O93" s="165"/>
      <c r="P93" s="171"/>
      <c r="Q93" s="171"/>
      <c r="R93" s="171"/>
      <c r="S93" s="171"/>
      <c r="T93" s="171"/>
      <c r="U93" s="165"/>
      <c r="V93" s="165"/>
      <c r="W93" s="171"/>
      <c r="X93" s="171"/>
      <c r="Y93" s="171"/>
      <c r="Z93" s="171"/>
      <c r="AA93" s="171"/>
      <c r="AB93" s="165"/>
      <c r="AC93" s="165"/>
      <c r="AD93" s="171"/>
      <c r="AE93" s="171"/>
      <c r="AF93" s="171"/>
      <c r="AG93" s="171"/>
      <c r="AH93" s="171"/>
      <c r="AI93" s="165"/>
      <c r="AJ93" s="165"/>
      <c r="AK93" s="171"/>
      <c r="AL93" s="171"/>
      <c r="AM93" s="171"/>
      <c r="AN93" s="171"/>
      <c r="AO93" s="171"/>
      <c r="AP93" s="165"/>
      <c r="AQ93" s="165"/>
      <c r="AR93" s="171"/>
      <c r="AS93" s="171"/>
      <c r="AT93" s="171"/>
      <c r="AU93" s="171"/>
      <c r="AV93" s="171"/>
      <c r="AW93" s="165"/>
      <c r="AX93" s="165"/>
      <c r="AY93" s="171"/>
      <c r="AZ93" s="171"/>
      <c r="BA93" s="171"/>
      <c r="BB93" s="171"/>
      <c r="BC93" s="171"/>
      <c r="BD93" s="165"/>
      <c r="BE93" s="165"/>
      <c r="BF93" s="171"/>
      <c r="BG93" s="171"/>
      <c r="BH93" s="171"/>
      <c r="BI93" s="171"/>
      <c r="BJ93" s="171"/>
      <c r="BK93" s="165"/>
      <c r="BL93" s="165"/>
      <c r="BM93" s="171"/>
      <c r="BN93" s="171">
        <f t="shared" si="30"/>
        <v>1</v>
      </c>
      <c r="BO93" s="171"/>
      <c r="BP93" s="171"/>
      <c r="BQ93" s="171"/>
      <c r="BR93" s="174" t="s">
        <v>383</v>
      </c>
      <c r="BS93" s="165" t="s">
        <v>248</v>
      </c>
      <c r="BT93" s="165" t="s">
        <v>248</v>
      </c>
      <c r="BU93" s="171"/>
      <c r="BV93" s="171"/>
      <c r="BW93" s="171"/>
      <c r="BX93" s="171"/>
      <c r="BY93" s="171"/>
      <c r="BZ93" s="165"/>
      <c r="CA93" s="165"/>
      <c r="CB93" s="166"/>
      <c r="CC93" s="166"/>
      <c r="CD93" s="171"/>
      <c r="CE93" s="171"/>
      <c r="CF93" s="171"/>
      <c r="CG93" s="165"/>
      <c r="CH93" s="165"/>
      <c r="CI93" s="171"/>
      <c r="CJ93" s="171"/>
      <c r="CK93" s="171"/>
      <c r="CL93" s="171"/>
      <c r="CM93" s="171"/>
      <c r="CN93" s="167"/>
      <c r="CO93" s="165"/>
      <c r="CP93" s="171"/>
      <c r="CQ93" s="171"/>
      <c r="CR93" s="171"/>
      <c r="CS93" s="209"/>
      <c r="CT93" s="174">
        <f t="shared" si="26"/>
        <v>1</v>
      </c>
      <c r="CU93" s="233"/>
      <c r="CV93" s="165"/>
      <c r="CW93" s="165"/>
      <c r="CX93" s="171"/>
      <c r="CY93" s="171"/>
      <c r="CZ93" s="171"/>
      <c r="DA93" s="171"/>
      <c r="DB93" s="171"/>
      <c r="DC93" s="165"/>
      <c r="DD93" s="165"/>
      <c r="DE93" s="171"/>
      <c r="DF93" s="171"/>
      <c r="DG93" s="171"/>
      <c r="DH93" s="171"/>
      <c r="DI93" s="166"/>
      <c r="DJ93" s="165"/>
      <c r="DK93" s="165"/>
      <c r="DL93" s="166"/>
      <c r="DM93" s="171"/>
      <c r="DN93" s="171"/>
      <c r="DO93" s="171"/>
      <c r="DP93" s="171"/>
      <c r="DQ93" s="165"/>
      <c r="DR93" s="165"/>
      <c r="DS93" s="174" t="s">
        <v>383</v>
      </c>
      <c r="DT93" s="171"/>
      <c r="DU93" s="171"/>
      <c r="DV93" s="171"/>
      <c r="DW93" s="174" t="s">
        <v>380</v>
      </c>
      <c r="DX93" s="165"/>
      <c r="DY93" s="166"/>
      <c r="DZ93" s="171"/>
      <c r="EA93" s="171"/>
      <c r="EB93" s="171"/>
      <c r="EC93" s="171"/>
      <c r="ED93" s="171"/>
      <c r="EE93" s="165"/>
      <c r="EF93" s="165"/>
      <c r="EG93" s="171"/>
      <c r="EH93" s="171"/>
      <c r="EI93" s="171"/>
      <c r="EJ93" s="171"/>
      <c r="EK93" s="171"/>
      <c r="EL93" s="165"/>
      <c r="EM93" s="165"/>
      <c r="EN93" s="5" t="s">
        <v>248</v>
      </c>
      <c r="EO93" s="171"/>
      <c r="EP93" s="171"/>
      <c r="EQ93" s="171"/>
      <c r="ER93" s="171"/>
      <c r="ES93" s="165"/>
      <c r="ET93" s="165"/>
      <c r="EU93" s="5" t="s">
        <v>383</v>
      </c>
      <c r="EV93" s="5" t="s">
        <v>383</v>
      </c>
      <c r="EW93" s="5" t="s">
        <v>383</v>
      </c>
      <c r="EX93" s="5" t="s">
        <v>383</v>
      </c>
      <c r="EY93" s="5" t="s">
        <v>383</v>
      </c>
      <c r="EZ93" s="165"/>
      <c r="FA93" s="179"/>
      <c r="FB93" s="171"/>
      <c r="FC93" s="171"/>
      <c r="FD93" s="5"/>
      <c r="FE93" s="5"/>
      <c r="FF93" s="5"/>
      <c r="FG93" s="165"/>
      <c r="FH93" s="165"/>
      <c r="FI93" s="166"/>
      <c r="FJ93" s="171"/>
      <c r="FK93" s="171"/>
      <c r="FL93" s="171"/>
      <c r="FM93" s="171"/>
      <c r="FN93" s="165"/>
      <c r="FO93" s="165"/>
      <c r="FP93" s="171"/>
      <c r="FQ93" s="171"/>
      <c r="FR93" s="171"/>
      <c r="FS93" s="171"/>
      <c r="FT93" s="171"/>
      <c r="FU93" s="165"/>
      <c r="FV93" s="165"/>
      <c r="FW93" s="171"/>
      <c r="FX93" s="171"/>
      <c r="FY93" s="171"/>
      <c r="FZ93" s="171"/>
      <c r="GA93" s="171"/>
      <c r="GB93" s="165"/>
      <c r="GC93" s="165"/>
      <c r="GD93" s="171"/>
      <c r="GE93" s="171"/>
      <c r="GF93" s="171"/>
      <c r="GG93" s="171"/>
      <c r="GH93" s="171"/>
      <c r="GI93" s="165"/>
      <c r="GJ93" s="165"/>
      <c r="GK93" s="171"/>
      <c r="GL93" s="171"/>
      <c r="GM93" s="171"/>
      <c r="GN93" s="171"/>
      <c r="GO93" s="171"/>
      <c r="GP93" s="165"/>
      <c r="GQ93" s="165"/>
      <c r="GR93" s="171"/>
      <c r="GS93" s="171"/>
      <c r="GT93" s="171"/>
      <c r="GU93" s="171"/>
      <c r="GV93" s="5" t="s">
        <v>383</v>
      </c>
      <c r="GW93" s="165" t="s">
        <v>248</v>
      </c>
      <c r="GX93" s="165" t="s">
        <v>248</v>
      </c>
      <c r="GY93" s="5" t="s">
        <v>383</v>
      </c>
      <c r="GZ93" s="5" t="s">
        <v>383</v>
      </c>
      <c r="HA93" s="5" t="s">
        <v>383</v>
      </c>
      <c r="HB93" s="5" t="s">
        <v>383</v>
      </c>
      <c r="HC93" s="5" t="s">
        <v>383</v>
      </c>
      <c r="HD93" s="165" t="s">
        <v>248</v>
      </c>
      <c r="HE93" s="165" t="s">
        <v>248</v>
      </c>
      <c r="HF93" s="171"/>
      <c r="HG93" s="171"/>
      <c r="HH93" s="171"/>
      <c r="HI93" s="171"/>
      <c r="HJ93" s="171"/>
      <c r="HK93" s="165"/>
      <c r="HL93" s="165"/>
      <c r="HM93" s="171"/>
      <c r="HN93" s="171"/>
      <c r="HO93" s="5"/>
      <c r="HP93" s="171"/>
      <c r="HQ93" s="171"/>
      <c r="HR93" s="165"/>
      <c r="HS93" s="165"/>
      <c r="HT93" s="171"/>
      <c r="HU93" s="171"/>
      <c r="HV93" s="171"/>
      <c r="HW93" s="171"/>
      <c r="HX93" s="171"/>
      <c r="HY93" s="165"/>
      <c r="HZ93" s="165"/>
      <c r="IA93" s="171"/>
      <c r="IB93" s="171"/>
      <c r="IC93" s="5" t="s">
        <v>380</v>
      </c>
      <c r="ID93" s="5" t="s">
        <v>380</v>
      </c>
      <c r="IE93" s="5" t="s">
        <v>380</v>
      </c>
      <c r="IF93" s="166" t="s">
        <v>248</v>
      </c>
      <c r="IG93" s="165" t="s">
        <v>248</v>
      </c>
      <c r="IH93" s="171"/>
      <c r="II93" s="171"/>
      <c r="IJ93" s="5" t="s">
        <v>380</v>
      </c>
      <c r="IK93" s="171"/>
      <c r="IL93" s="171"/>
      <c r="IM93" s="165"/>
      <c r="IN93" s="165"/>
      <c r="IO93" s="171"/>
      <c r="IP93" s="171"/>
      <c r="IQ93" s="171"/>
      <c r="IR93" s="171"/>
      <c r="IS93" s="171"/>
      <c r="IT93" s="165"/>
      <c r="IU93" s="165"/>
      <c r="IV93" s="171"/>
      <c r="IW93" s="171"/>
      <c r="IX93" s="171"/>
      <c r="IY93" s="171"/>
      <c r="IZ93" s="171"/>
      <c r="JA93" s="165"/>
      <c r="JB93" s="165"/>
      <c r="JC93" s="171"/>
      <c r="JD93" s="171"/>
      <c r="JE93" s="171"/>
      <c r="JF93" s="171"/>
      <c r="JG93" s="171"/>
      <c r="JH93" s="165"/>
      <c r="JI93" s="165"/>
      <c r="JJ93" s="171"/>
      <c r="JK93" s="171"/>
      <c r="JL93" s="171"/>
      <c r="JM93" s="171"/>
      <c r="JN93" s="5"/>
      <c r="JO93" s="165"/>
      <c r="JP93" s="165"/>
      <c r="JQ93" s="5"/>
      <c r="JR93" s="5"/>
      <c r="JS93" s="5"/>
      <c r="JT93" s="5"/>
      <c r="JU93" s="5"/>
      <c r="JV93" s="165"/>
      <c r="JW93" s="165"/>
      <c r="JX93" s="5"/>
      <c r="JY93" s="5"/>
      <c r="JZ93" s="5"/>
      <c r="KA93" s="5"/>
      <c r="KB93" s="5"/>
      <c r="KC93" s="165"/>
      <c r="KD93" s="165"/>
      <c r="KE93" s="5"/>
      <c r="KF93" s="5"/>
      <c r="KG93" s="5"/>
      <c r="KH93" s="5"/>
      <c r="KI93" s="5"/>
      <c r="KJ93" s="142"/>
      <c r="KK93" s="165"/>
      <c r="KL93" s="5"/>
      <c r="KM93" s="5"/>
      <c r="KN93" s="5"/>
      <c r="KO93" s="5"/>
      <c r="KP93" s="5"/>
      <c r="KQ93" s="165"/>
      <c r="KR93" s="166"/>
      <c r="KS93" s="5"/>
      <c r="KT93" s="5"/>
      <c r="KU93" s="5"/>
      <c r="KV93" s="5"/>
      <c r="KW93" s="5"/>
      <c r="KX93" s="165"/>
      <c r="KY93" s="165"/>
      <c r="KZ93" s="166"/>
      <c r="LA93" s="166"/>
      <c r="LB93" s="5"/>
      <c r="LC93" s="5"/>
      <c r="LD93" s="5"/>
      <c r="LE93" s="165"/>
      <c r="LF93" s="165"/>
      <c r="LG93" s="5"/>
      <c r="LH93" s="5"/>
      <c r="LI93" s="5"/>
      <c r="LJ93" s="5"/>
      <c r="LK93" s="5"/>
      <c r="LL93" s="165"/>
      <c r="LM93" s="165"/>
      <c r="LN93" s="5"/>
      <c r="LO93" s="5"/>
      <c r="LP93" s="5"/>
      <c r="LQ93" s="5"/>
      <c r="LR93" s="5"/>
      <c r="LS93" s="165"/>
      <c r="LT93" s="165"/>
      <c r="LU93" s="5"/>
      <c r="LV93" s="5"/>
      <c r="LW93" s="5"/>
      <c r="LX93" s="5"/>
      <c r="LY93" s="5"/>
      <c r="LZ93" s="165"/>
      <c r="MA93" s="165"/>
      <c r="MB93" s="5"/>
      <c r="MC93" s="5"/>
      <c r="MD93" s="5"/>
      <c r="ME93" s="5"/>
      <c r="MF93" s="5"/>
      <c r="MG93" s="165"/>
      <c r="MH93" s="165"/>
      <c r="MI93" s="5"/>
      <c r="MJ93" s="5"/>
      <c r="MK93" s="5"/>
      <c r="ML93" s="5"/>
      <c r="MM93" s="5"/>
      <c r="MN93" s="165"/>
      <c r="MO93" s="165"/>
      <c r="MP93" s="5"/>
      <c r="MQ93" s="5"/>
      <c r="MR93" s="5"/>
      <c r="MS93" s="5"/>
      <c r="MT93" s="5"/>
      <c r="MU93" s="165"/>
      <c r="MV93" s="165"/>
      <c r="MW93" s="5"/>
      <c r="MX93" s="5"/>
      <c r="MY93" s="5" t="s">
        <v>380</v>
      </c>
      <c r="MZ93" s="5" t="s">
        <v>380</v>
      </c>
      <c r="NA93" s="5" t="s">
        <v>380</v>
      </c>
      <c r="NB93" s="165" t="s">
        <v>380</v>
      </c>
      <c r="NC93" s="166" t="s">
        <v>380</v>
      </c>
      <c r="ND93" s="166" t="s">
        <v>380</v>
      </c>
      <c r="NE93" s="5" t="s">
        <v>380</v>
      </c>
      <c r="NF93" s="5" t="s">
        <v>380</v>
      </c>
      <c r="NG93" s="5" t="s">
        <v>380</v>
      </c>
      <c r="NH93" s="5" t="s">
        <v>380</v>
      </c>
      <c r="NI93" s="168" t="s">
        <v>380</v>
      </c>
      <c r="NJ93" s="165" t="s">
        <v>380</v>
      </c>
      <c r="NK93" s="5" t="s">
        <v>380</v>
      </c>
      <c r="NL93" s="5"/>
      <c r="NM93" s="5"/>
      <c r="NN93" s="5"/>
      <c r="NO93" s="5"/>
      <c r="NP93" s="165"/>
      <c r="NQ93" s="165"/>
      <c r="NR93" s="5"/>
      <c r="NS93" s="5"/>
      <c r="NT93" s="5"/>
      <c r="NU93" s="5"/>
      <c r="NV93" s="5"/>
      <c r="NW93" s="165"/>
      <c r="NX93" s="165"/>
      <c r="NY93" s="5"/>
      <c r="NZ93" s="5"/>
      <c r="OA93" s="5"/>
      <c r="OB93" s="5"/>
      <c r="OC93" s="5"/>
      <c r="OD93" s="165"/>
      <c r="OE93" s="165"/>
      <c r="OF93" s="5"/>
      <c r="OG93" s="5"/>
      <c r="OH93" s="5"/>
      <c r="OI93" s="5"/>
      <c r="OJ93" s="5"/>
      <c r="OK93" s="165"/>
      <c r="OL93" s="165"/>
      <c r="OM93" s="5"/>
      <c r="ON93" s="5"/>
      <c r="OO93" s="5"/>
      <c r="OP93" s="5"/>
      <c r="OQ93" s="5"/>
      <c r="OR93" s="165"/>
      <c r="OS93" s="165"/>
      <c r="OT93" s="5"/>
      <c r="OU93" s="5"/>
      <c r="OV93" s="5"/>
      <c r="OW93" s="5"/>
      <c r="OX93" s="5"/>
      <c r="OY93" s="165"/>
      <c r="OZ93" s="165"/>
      <c r="PA93" s="5"/>
      <c r="PB93" s="5"/>
      <c r="PC93" s="5"/>
      <c r="PD93" s="5"/>
      <c r="PE93" s="5"/>
      <c r="PF93" s="165"/>
      <c r="PG93" s="165"/>
      <c r="PH93" s="5"/>
      <c r="PI93" s="5"/>
      <c r="PJ93" s="5"/>
      <c r="PK93" s="5"/>
      <c r="PL93" s="5"/>
      <c r="PM93" s="165"/>
      <c r="PN93" s="165"/>
      <c r="PO93" s="5"/>
      <c r="PP93" s="5"/>
    </row>
    <row r="94" spans="1:432">
      <c r="A94" s="294" t="s">
        <v>539</v>
      </c>
      <c r="B94" s="184">
        <v>30</v>
      </c>
      <c r="C94" s="247">
        <f t="shared" si="25"/>
        <v>13</v>
      </c>
      <c r="D94" s="280">
        <v>30</v>
      </c>
      <c r="E94" s="170">
        <f t="shared" si="28"/>
        <v>9</v>
      </c>
      <c r="F94" s="161">
        <f t="shared" si="29"/>
        <v>-9</v>
      </c>
      <c r="G94" s="164"/>
      <c r="H94" s="165"/>
      <c r="I94" s="5" t="s">
        <v>380</v>
      </c>
      <c r="J94" s="171"/>
      <c r="K94" s="171"/>
      <c r="L94" s="171"/>
      <c r="M94" s="171"/>
      <c r="N94" s="165"/>
      <c r="O94" s="165"/>
      <c r="P94" s="171"/>
      <c r="Q94" s="171"/>
      <c r="R94" s="171"/>
      <c r="S94" s="171"/>
      <c r="T94" s="171"/>
      <c r="U94" s="165"/>
      <c r="V94" s="165"/>
      <c r="W94" s="171"/>
      <c r="X94" s="171"/>
      <c r="Y94" s="171"/>
      <c r="Z94" s="5" t="s">
        <v>380</v>
      </c>
      <c r="AA94" s="5" t="s">
        <v>380</v>
      </c>
      <c r="AB94" s="165"/>
      <c r="AC94" s="165"/>
      <c r="AD94" s="171"/>
      <c r="AE94" s="171"/>
      <c r="AF94" s="171"/>
      <c r="AG94" s="171"/>
      <c r="AH94" s="5" t="s">
        <v>380</v>
      </c>
      <c r="AI94" s="165"/>
      <c r="AJ94" s="165"/>
      <c r="AK94" s="5" t="s">
        <v>380</v>
      </c>
      <c r="AL94" s="171"/>
      <c r="AM94" s="171"/>
      <c r="AN94" s="171"/>
      <c r="AO94" s="171"/>
      <c r="AP94" s="165"/>
      <c r="AQ94" s="165"/>
      <c r="AR94" s="171"/>
      <c r="AS94" s="171"/>
      <c r="AT94" s="171"/>
      <c r="AU94" s="5" t="s">
        <v>380</v>
      </c>
      <c r="AV94" s="5" t="s">
        <v>380</v>
      </c>
      <c r="AW94" s="165"/>
      <c r="AX94" s="165"/>
      <c r="AY94" s="171"/>
      <c r="AZ94" s="171"/>
      <c r="BA94" s="171"/>
      <c r="BB94" s="171"/>
      <c r="BC94" s="5" t="s">
        <v>383</v>
      </c>
      <c r="BD94" s="165"/>
      <c r="BE94" s="165"/>
      <c r="BF94" s="171"/>
      <c r="BG94" s="171"/>
      <c r="BH94" s="171"/>
      <c r="BI94" s="171"/>
      <c r="BJ94" s="171"/>
      <c r="BK94" s="165"/>
      <c r="BL94" s="165"/>
      <c r="BM94" s="5" t="s">
        <v>380</v>
      </c>
      <c r="BN94" s="171">
        <f t="shared" si="30"/>
        <v>9</v>
      </c>
      <c r="BO94" s="171"/>
      <c r="BP94" s="171"/>
      <c r="BQ94" s="171"/>
      <c r="BR94" s="171"/>
      <c r="BS94" s="165"/>
      <c r="BT94" s="165"/>
      <c r="BU94" s="171"/>
      <c r="BV94" s="171"/>
      <c r="BW94" s="171"/>
      <c r="BX94" s="171"/>
      <c r="BY94" s="5" t="s">
        <v>383</v>
      </c>
      <c r="BZ94" s="165" t="s">
        <v>248</v>
      </c>
      <c r="CA94" s="165" t="s">
        <v>248</v>
      </c>
      <c r="CB94" s="166" t="s">
        <v>248</v>
      </c>
      <c r="CC94" s="166" t="s">
        <v>248</v>
      </c>
      <c r="CD94" s="171"/>
      <c r="CE94" s="171"/>
      <c r="CF94" s="171"/>
      <c r="CG94" s="165"/>
      <c r="CH94" s="165"/>
      <c r="CI94" s="171"/>
      <c r="CJ94" s="171"/>
      <c r="CK94" s="171"/>
      <c r="CL94" s="171"/>
      <c r="CM94" s="171"/>
      <c r="CN94" s="167"/>
      <c r="CO94" s="165"/>
      <c r="CP94" s="171"/>
      <c r="CQ94" s="171"/>
      <c r="CR94" s="171"/>
      <c r="CS94" s="209"/>
      <c r="CT94" s="174">
        <f t="shared" si="26"/>
        <v>1</v>
      </c>
      <c r="CU94" s="233"/>
      <c r="CV94" s="165"/>
      <c r="CW94" s="165"/>
      <c r="CX94" s="171"/>
      <c r="CY94" s="171"/>
      <c r="CZ94" s="171"/>
      <c r="DA94" s="174" t="s">
        <v>383</v>
      </c>
      <c r="DB94" s="171"/>
      <c r="DC94" s="165"/>
      <c r="DD94" s="165"/>
      <c r="DE94" s="171"/>
      <c r="DF94" s="171"/>
      <c r="DG94" s="171"/>
      <c r="DH94" s="171"/>
      <c r="DI94" s="166"/>
      <c r="DJ94" s="165"/>
      <c r="DK94" s="165"/>
      <c r="DL94" s="166"/>
      <c r="DM94" s="171"/>
      <c r="DN94" s="171"/>
      <c r="DO94" s="174" t="s">
        <v>383</v>
      </c>
      <c r="DP94" s="171"/>
      <c r="DQ94" s="165"/>
      <c r="DR94" s="165"/>
      <c r="DS94" s="171"/>
      <c r="DT94" s="171"/>
      <c r="DU94" s="171"/>
      <c r="DV94" s="171"/>
      <c r="DW94" s="174" t="s">
        <v>383</v>
      </c>
      <c r="DX94" s="165"/>
      <c r="DY94" s="166"/>
      <c r="DZ94" s="5" t="s">
        <v>248</v>
      </c>
      <c r="EA94" s="171"/>
      <c r="EB94" s="171"/>
      <c r="EC94" s="171"/>
      <c r="ED94" s="5" t="s">
        <v>248</v>
      </c>
      <c r="EE94" s="165" t="s">
        <v>1072</v>
      </c>
      <c r="EF94" s="165"/>
      <c r="EG94" s="171"/>
      <c r="EH94" s="171"/>
      <c r="EI94" s="171"/>
      <c r="EJ94" s="171"/>
      <c r="EK94" s="171"/>
      <c r="EL94" s="165"/>
      <c r="EM94" s="165"/>
      <c r="EN94" s="171"/>
      <c r="EO94" s="171"/>
      <c r="EP94" s="171"/>
      <c r="EQ94" s="5" t="s">
        <v>383</v>
      </c>
      <c r="ER94" s="5" t="s">
        <v>383</v>
      </c>
      <c r="ES94" s="165" t="s">
        <v>248</v>
      </c>
      <c r="ET94" s="165" t="s">
        <v>248</v>
      </c>
      <c r="EU94" s="171"/>
      <c r="EV94" s="171"/>
      <c r="EW94" s="171"/>
      <c r="EX94" s="171"/>
      <c r="EY94" s="171"/>
      <c r="EZ94" s="165"/>
      <c r="FA94" s="179"/>
      <c r="FB94" s="171"/>
      <c r="FC94" s="171"/>
      <c r="FD94" s="5"/>
      <c r="FE94" s="5"/>
      <c r="FF94" s="5"/>
      <c r="FG94" s="165"/>
      <c r="FH94" s="165"/>
      <c r="FI94" s="166"/>
      <c r="FJ94" s="171"/>
      <c r="FK94" s="171"/>
      <c r="FL94" s="171"/>
      <c r="FM94" s="171"/>
      <c r="FN94" s="165"/>
      <c r="FO94" s="165"/>
      <c r="FP94" s="171"/>
      <c r="FQ94" s="171"/>
      <c r="FR94" s="171"/>
      <c r="FS94" s="171"/>
      <c r="FT94" s="171"/>
      <c r="FU94" s="165"/>
      <c r="FV94" s="165"/>
      <c r="FW94" s="171"/>
      <c r="FX94" s="171"/>
      <c r="FY94" s="171"/>
      <c r="FZ94" s="171"/>
      <c r="GA94" s="171"/>
      <c r="GB94" s="165"/>
      <c r="GC94" s="165"/>
      <c r="GD94" s="171"/>
      <c r="GE94" s="171"/>
      <c r="GF94" s="171"/>
      <c r="GG94" s="171"/>
      <c r="GH94" s="5"/>
      <c r="GI94" s="165"/>
      <c r="GJ94" s="165"/>
      <c r="GK94" s="171"/>
      <c r="GL94" s="171"/>
      <c r="GM94" s="171"/>
      <c r="GN94" s="171"/>
      <c r="GO94" s="171"/>
      <c r="GP94" s="165"/>
      <c r="GQ94" s="165"/>
      <c r="GR94" s="171"/>
      <c r="GS94" s="171"/>
      <c r="GT94" s="171"/>
      <c r="GU94" s="171"/>
      <c r="GV94" s="5" t="s">
        <v>248</v>
      </c>
      <c r="GW94" s="165" t="s">
        <v>248</v>
      </c>
      <c r="GX94" s="165" t="s">
        <v>248</v>
      </c>
      <c r="GY94" s="5" t="s">
        <v>383</v>
      </c>
      <c r="GZ94" s="171"/>
      <c r="HA94" s="171"/>
      <c r="HB94" s="171"/>
      <c r="HC94" s="171"/>
      <c r="HD94" s="165"/>
      <c r="HE94" s="165"/>
      <c r="HF94" s="5" t="s">
        <v>383</v>
      </c>
      <c r="HG94" s="5" t="s">
        <v>383</v>
      </c>
      <c r="HH94" s="5" t="s">
        <v>383</v>
      </c>
      <c r="HI94" s="5" t="s">
        <v>383</v>
      </c>
      <c r="HJ94" s="5" t="s">
        <v>383</v>
      </c>
      <c r="HK94" s="165" t="s">
        <v>248</v>
      </c>
      <c r="HL94" s="165" t="s">
        <v>248</v>
      </c>
      <c r="HM94" s="5" t="s">
        <v>383</v>
      </c>
      <c r="HN94" s="5" t="s">
        <v>383</v>
      </c>
      <c r="HO94" s="5" t="s">
        <v>383</v>
      </c>
      <c r="HP94" s="5" t="s">
        <v>383</v>
      </c>
      <c r="HQ94" s="5" t="s">
        <v>383</v>
      </c>
      <c r="HR94" s="165"/>
      <c r="HS94" s="165"/>
      <c r="HT94" s="171"/>
      <c r="HU94" s="171"/>
      <c r="HV94" s="171"/>
      <c r="HW94" s="171"/>
      <c r="HX94" s="171"/>
      <c r="HY94" s="165"/>
      <c r="HZ94" s="165"/>
      <c r="IA94" s="171"/>
      <c r="IB94" s="171"/>
      <c r="IC94" s="171"/>
      <c r="ID94" s="171"/>
      <c r="IE94" s="171"/>
      <c r="IF94" s="166"/>
      <c r="IG94" s="165"/>
      <c r="IH94" s="171"/>
      <c r="II94" s="171"/>
      <c r="IJ94" s="171"/>
      <c r="IK94" s="171"/>
      <c r="IL94" s="171"/>
      <c r="IM94" s="165"/>
      <c r="IN94" s="165"/>
      <c r="IO94" s="171"/>
      <c r="IP94" s="171"/>
      <c r="IQ94" s="171"/>
      <c r="IR94" s="171"/>
      <c r="IS94" s="171"/>
      <c r="IT94" s="165"/>
      <c r="IU94" s="165"/>
      <c r="IV94" s="171"/>
      <c r="IW94" s="171"/>
      <c r="IX94" s="171"/>
      <c r="IY94" s="171"/>
      <c r="IZ94" s="5" t="s">
        <v>1073</v>
      </c>
      <c r="JA94" s="165"/>
      <c r="JB94" s="165"/>
      <c r="JC94" s="171"/>
      <c r="JD94" s="171"/>
      <c r="JE94" s="171"/>
      <c r="JF94" s="171"/>
      <c r="JG94" s="171"/>
      <c r="JH94" s="165"/>
      <c r="JI94" s="165"/>
      <c r="JJ94" s="171"/>
      <c r="JK94" s="171"/>
      <c r="JL94" s="171"/>
      <c r="JM94" s="171"/>
      <c r="JN94" s="5"/>
      <c r="JO94" s="165"/>
      <c r="JP94" s="165"/>
      <c r="JQ94" s="5"/>
      <c r="JR94" s="5"/>
      <c r="JS94" s="5"/>
      <c r="JT94" s="5"/>
      <c r="JU94" s="5"/>
      <c r="JV94" s="165"/>
      <c r="JW94" s="165"/>
      <c r="JX94" s="5"/>
      <c r="JY94" s="5"/>
      <c r="JZ94" s="5"/>
      <c r="KA94" s="5"/>
      <c r="KB94" s="5"/>
      <c r="KC94" s="165"/>
      <c r="KD94" s="165"/>
      <c r="KE94" s="5"/>
      <c r="KF94" s="5"/>
      <c r="KG94" s="5"/>
      <c r="KH94" s="5"/>
      <c r="KI94" s="5"/>
      <c r="KJ94" s="142"/>
      <c r="KK94" s="165"/>
      <c r="KL94" s="5"/>
      <c r="KM94" s="5"/>
      <c r="KN94" s="5"/>
      <c r="KO94" s="5"/>
      <c r="KP94" s="5"/>
      <c r="KQ94" s="165"/>
      <c r="KR94" s="166"/>
      <c r="KS94" s="5"/>
      <c r="KT94" s="5"/>
      <c r="KU94" s="5"/>
      <c r="KV94" s="5"/>
      <c r="KW94" s="5"/>
      <c r="KX94" s="165"/>
      <c r="KY94" s="165"/>
      <c r="KZ94" s="166"/>
      <c r="LA94" s="166"/>
      <c r="LB94" s="5"/>
      <c r="LC94" s="5"/>
      <c r="LD94" s="5"/>
      <c r="LE94" s="165"/>
      <c r="LF94" s="165"/>
      <c r="LG94" s="5"/>
      <c r="LH94" s="5"/>
      <c r="LI94" s="5"/>
      <c r="LJ94" s="5"/>
      <c r="LK94" s="5"/>
      <c r="LL94" s="165"/>
      <c r="LM94" s="165"/>
      <c r="LN94" s="5"/>
      <c r="LO94" s="5"/>
      <c r="LP94" s="5"/>
      <c r="LQ94" s="5"/>
      <c r="LR94" s="5"/>
      <c r="LS94" s="165"/>
      <c r="LT94" s="165"/>
      <c r="LU94" s="5"/>
      <c r="LV94" s="5"/>
      <c r="LW94" s="5"/>
      <c r="LX94" s="5"/>
      <c r="LY94" s="5"/>
      <c r="LZ94" s="165"/>
      <c r="MA94" s="165"/>
      <c r="MB94" s="5"/>
      <c r="MC94" s="5"/>
      <c r="MD94" s="5"/>
      <c r="ME94" s="5"/>
      <c r="MF94" s="5"/>
      <c r="MG94" s="165"/>
      <c r="MH94" s="165"/>
      <c r="MI94" s="5"/>
      <c r="MJ94" s="5"/>
      <c r="MK94" s="5"/>
      <c r="ML94" s="5"/>
      <c r="MM94" s="5"/>
      <c r="MN94" s="165"/>
      <c r="MO94" s="165"/>
      <c r="MP94" s="5"/>
      <c r="MQ94" s="5"/>
      <c r="MR94" s="5"/>
      <c r="MS94" s="5"/>
      <c r="MT94" s="5"/>
      <c r="MU94" s="165"/>
      <c r="MV94" s="165"/>
      <c r="MW94" s="5"/>
      <c r="MX94" s="5"/>
      <c r="MY94" s="5"/>
      <c r="MZ94" s="5"/>
      <c r="NA94" s="5" t="s">
        <v>380</v>
      </c>
      <c r="NB94" s="165" t="s">
        <v>380</v>
      </c>
      <c r="NC94" s="166" t="s">
        <v>380</v>
      </c>
      <c r="ND94" s="166" t="s">
        <v>380</v>
      </c>
      <c r="NE94" s="5" t="s">
        <v>380</v>
      </c>
      <c r="NF94" s="5" t="s">
        <v>380</v>
      </c>
      <c r="NG94" s="5" t="s">
        <v>380</v>
      </c>
      <c r="NH94" s="5" t="s">
        <v>380</v>
      </c>
      <c r="NI94" s="168" t="s">
        <v>380</v>
      </c>
      <c r="NJ94" s="165" t="s">
        <v>380</v>
      </c>
      <c r="NK94" s="5" t="s">
        <v>380</v>
      </c>
      <c r="NL94" s="5" t="s">
        <v>380</v>
      </c>
      <c r="NM94" s="5" t="s">
        <v>380</v>
      </c>
      <c r="NN94" s="5" t="s">
        <v>380</v>
      </c>
      <c r="NO94" s="5" t="s">
        <v>380</v>
      </c>
      <c r="NP94" s="165"/>
      <c r="NQ94" s="165"/>
      <c r="NR94" s="5"/>
      <c r="NS94" s="5"/>
      <c r="NT94" s="5"/>
      <c r="NU94" s="5"/>
      <c r="NV94" s="5"/>
      <c r="NW94" s="165"/>
      <c r="NX94" s="165"/>
      <c r="NY94" s="5"/>
      <c r="NZ94" s="5"/>
      <c r="OA94" s="5"/>
      <c r="OB94" s="5"/>
      <c r="OC94" s="5"/>
      <c r="OD94" s="165"/>
      <c r="OE94" s="165"/>
      <c r="OF94" s="5"/>
      <c r="OG94" s="5"/>
      <c r="OH94" s="5"/>
      <c r="OI94" s="5"/>
      <c r="OJ94" s="5"/>
      <c r="OK94" s="165"/>
      <c r="OL94" s="165"/>
      <c r="OM94" s="5"/>
      <c r="ON94" s="5"/>
      <c r="OO94" s="5"/>
      <c r="OP94" s="5"/>
      <c r="OQ94" s="5"/>
      <c r="OR94" s="165"/>
      <c r="OS94" s="165"/>
      <c r="OT94" s="5"/>
      <c r="OU94" s="5"/>
      <c r="OV94" s="5"/>
      <c r="OW94" s="5"/>
      <c r="OX94" s="5"/>
      <c r="OY94" s="165"/>
      <c r="OZ94" s="165"/>
      <c r="PA94" s="5"/>
      <c r="PB94" s="5"/>
      <c r="PC94" s="5"/>
      <c r="PD94" s="5"/>
      <c r="PE94" s="5"/>
      <c r="PF94" s="165"/>
      <c r="PG94" s="165"/>
      <c r="PH94" s="5"/>
      <c r="PI94" s="5"/>
      <c r="PJ94" s="5"/>
      <c r="PK94" s="5"/>
      <c r="PL94" s="5"/>
      <c r="PM94" s="165"/>
      <c r="PN94" s="165"/>
      <c r="PO94" s="5"/>
      <c r="PP94" s="5"/>
    </row>
    <row r="95" spans="1:432">
      <c r="A95" s="294" t="s">
        <v>541</v>
      </c>
      <c r="B95" s="184">
        <v>30</v>
      </c>
      <c r="C95" s="170">
        <f>COUNTIF(G95:DX95,"x")</f>
        <v>8</v>
      </c>
      <c r="D95" s="280">
        <v>22</v>
      </c>
      <c r="E95" s="170">
        <f t="shared" si="28"/>
        <v>17</v>
      </c>
      <c r="F95" s="161">
        <f t="shared" si="29"/>
        <v>-9</v>
      </c>
      <c r="G95" s="246"/>
      <c r="H95" s="165"/>
      <c r="I95" s="171"/>
      <c r="J95" s="171"/>
      <c r="K95" s="171"/>
      <c r="L95" s="171"/>
      <c r="M95" s="171"/>
      <c r="N95" s="165"/>
      <c r="O95" s="165"/>
      <c r="P95" s="171"/>
      <c r="Q95" s="171"/>
      <c r="R95" s="171"/>
      <c r="S95" s="171"/>
      <c r="T95" s="5" t="s">
        <v>380</v>
      </c>
      <c r="U95" s="165"/>
      <c r="V95" s="165"/>
      <c r="W95" s="171"/>
      <c r="X95" s="171"/>
      <c r="Y95" s="171"/>
      <c r="Z95" s="171"/>
      <c r="AA95" s="5" t="s">
        <v>380</v>
      </c>
      <c r="AB95" s="165"/>
      <c r="AC95" s="165"/>
      <c r="AD95" s="171"/>
      <c r="AE95" s="171"/>
      <c r="AF95" s="171"/>
      <c r="AG95" s="171"/>
      <c r="AH95" s="171"/>
      <c r="AI95" s="165"/>
      <c r="AJ95" s="165"/>
      <c r="AK95" s="171"/>
      <c r="AL95" s="171"/>
      <c r="AM95" s="171"/>
      <c r="AN95" s="171" t="s">
        <v>380</v>
      </c>
      <c r="AO95" s="171"/>
      <c r="AP95" s="165"/>
      <c r="AQ95" s="165"/>
      <c r="AR95" s="171"/>
      <c r="AS95" s="171"/>
      <c r="AT95" s="171"/>
      <c r="AU95" s="5" t="s">
        <v>380</v>
      </c>
      <c r="AV95" s="171"/>
      <c r="AW95" s="165"/>
      <c r="AX95" s="165"/>
      <c r="AY95" s="171"/>
      <c r="AZ95" s="171"/>
      <c r="BA95" s="171"/>
      <c r="BB95" s="5" t="s">
        <v>383</v>
      </c>
      <c r="BC95" s="171"/>
      <c r="BD95" s="165"/>
      <c r="BE95" s="165"/>
      <c r="BF95" s="171"/>
      <c r="BG95" s="171"/>
      <c r="BH95" s="171"/>
      <c r="BI95" s="5" t="s">
        <v>380</v>
      </c>
      <c r="BJ95" s="171"/>
      <c r="BK95" s="165"/>
      <c r="BL95" s="165"/>
      <c r="BM95" s="171"/>
      <c r="BN95" s="171">
        <f t="shared" si="30"/>
        <v>6</v>
      </c>
      <c r="BO95" s="171"/>
      <c r="BP95" s="171"/>
      <c r="BQ95" s="171"/>
      <c r="BR95" s="174" t="s">
        <v>383</v>
      </c>
      <c r="BS95" s="165"/>
      <c r="BT95" s="165"/>
      <c r="BU95" s="171"/>
      <c r="BV95" s="171"/>
      <c r="BW95" s="171"/>
      <c r="BX95" s="174" t="s">
        <v>248</v>
      </c>
      <c r="BY95" s="171"/>
      <c r="BZ95" s="165"/>
      <c r="CA95" s="165"/>
      <c r="CB95" s="166"/>
      <c r="CC95" s="166"/>
      <c r="CD95" s="171"/>
      <c r="CE95" s="174" t="s">
        <v>248</v>
      </c>
      <c r="CF95" s="171"/>
      <c r="CG95" s="165"/>
      <c r="CH95" s="165"/>
      <c r="CI95" s="171"/>
      <c r="CJ95" s="171"/>
      <c r="CK95" s="171"/>
      <c r="CL95" s="176" t="s">
        <v>592</v>
      </c>
      <c r="CM95" s="176" t="s">
        <v>592</v>
      </c>
      <c r="CN95" s="176" t="s">
        <v>592</v>
      </c>
      <c r="CO95" s="176"/>
      <c r="CP95" s="176" t="s">
        <v>592</v>
      </c>
      <c r="CQ95" s="176" t="s">
        <v>592</v>
      </c>
      <c r="CR95" s="176" t="s">
        <v>592</v>
      </c>
      <c r="CS95" s="229" t="s">
        <v>592</v>
      </c>
      <c r="CT95" s="174">
        <f t="shared" si="26"/>
        <v>1</v>
      </c>
      <c r="CU95" s="234" t="s">
        <v>592</v>
      </c>
      <c r="CV95" s="165"/>
      <c r="CW95" s="165"/>
      <c r="CX95" s="176" t="s">
        <v>592</v>
      </c>
      <c r="CY95" s="176" t="s">
        <v>592</v>
      </c>
      <c r="CZ95" s="176" t="s">
        <v>592</v>
      </c>
      <c r="DA95" s="176" t="s">
        <v>592</v>
      </c>
      <c r="DB95" s="5" t="s">
        <v>248</v>
      </c>
      <c r="DC95" s="165"/>
      <c r="DD95" s="165"/>
      <c r="DE95" s="171"/>
      <c r="DF95" s="171"/>
      <c r="DG95" s="171"/>
      <c r="DH95" s="171"/>
      <c r="DI95" s="166"/>
      <c r="DJ95" s="165"/>
      <c r="DK95" s="165"/>
      <c r="DL95" s="166"/>
      <c r="DM95" s="171"/>
      <c r="DN95" s="171"/>
      <c r="DO95" s="171"/>
      <c r="DP95" s="174" t="s">
        <v>383</v>
      </c>
      <c r="DQ95" s="165"/>
      <c r="DR95" s="165"/>
      <c r="DS95" s="171"/>
      <c r="DT95" s="171"/>
      <c r="DU95" s="171"/>
      <c r="DV95" s="171"/>
      <c r="DW95" s="171"/>
      <c r="DX95" s="165"/>
      <c r="DY95" s="166"/>
      <c r="DZ95" s="171"/>
      <c r="EA95" s="171"/>
      <c r="EB95" s="171"/>
      <c r="EC95" s="171"/>
      <c r="ED95" s="171"/>
      <c r="EE95" s="165"/>
      <c r="EF95" s="165"/>
      <c r="EG95" s="171"/>
      <c r="EH95" s="171"/>
      <c r="EI95" s="171"/>
      <c r="EJ95" s="171"/>
      <c r="EK95" s="171"/>
      <c r="EL95" s="165"/>
      <c r="EM95" s="165"/>
      <c r="EN95" s="171"/>
      <c r="EO95" s="171"/>
      <c r="EP95" s="171"/>
      <c r="EQ95" s="171"/>
      <c r="ER95" s="171"/>
      <c r="ES95" s="165" t="s">
        <v>248</v>
      </c>
      <c r="ET95" s="165" t="s">
        <v>248</v>
      </c>
      <c r="EU95" s="5" t="s">
        <v>383</v>
      </c>
      <c r="EV95" s="5" t="s">
        <v>383</v>
      </c>
      <c r="EW95" s="5" t="s">
        <v>383</v>
      </c>
      <c r="EX95" s="5" t="s">
        <v>383</v>
      </c>
      <c r="EY95" s="5" t="s">
        <v>380</v>
      </c>
      <c r="EZ95" s="165"/>
      <c r="FA95" s="179"/>
      <c r="FB95" s="171"/>
      <c r="FC95" s="171"/>
      <c r="FD95" s="5"/>
      <c r="FE95" s="5"/>
      <c r="FF95" s="5"/>
      <c r="FG95" s="165"/>
      <c r="FH95" s="165"/>
      <c r="FI95" s="166"/>
      <c r="FJ95" s="171"/>
      <c r="FK95" s="171"/>
      <c r="FL95" s="171"/>
      <c r="FM95" s="171"/>
      <c r="FN95" s="165"/>
      <c r="FO95" s="165"/>
      <c r="FP95" s="171"/>
      <c r="FQ95" s="171"/>
      <c r="FR95" s="171"/>
      <c r="FS95" s="171"/>
      <c r="FT95" s="171"/>
      <c r="FU95" s="165"/>
      <c r="FV95" s="165"/>
      <c r="FW95" s="171"/>
      <c r="FX95" s="171"/>
      <c r="FY95" s="171"/>
      <c r="FZ95" s="5" t="s">
        <v>383</v>
      </c>
      <c r="GA95" s="171"/>
      <c r="GB95" s="165"/>
      <c r="GC95" s="165"/>
      <c r="GD95" s="171"/>
      <c r="GE95" s="171"/>
      <c r="GF95" s="171"/>
      <c r="GG95" s="171"/>
      <c r="GH95" s="5"/>
      <c r="GI95" s="165"/>
      <c r="GJ95" s="165"/>
      <c r="GK95" s="171"/>
      <c r="GL95" s="171"/>
      <c r="GM95" s="171"/>
      <c r="GN95" s="171"/>
      <c r="GO95" s="5" t="s">
        <v>383</v>
      </c>
      <c r="GP95" s="165" t="s">
        <v>248</v>
      </c>
      <c r="GQ95" s="165" t="s">
        <v>248</v>
      </c>
      <c r="GR95" s="171"/>
      <c r="GS95" s="171"/>
      <c r="GT95" s="171"/>
      <c r="GU95" s="171"/>
      <c r="GV95" s="5" t="s">
        <v>383</v>
      </c>
      <c r="GW95" s="165" t="s">
        <v>248</v>
      </c>
      <c r="GX95" s="165" t="s">
        <v>248</v>
      </c>
      <c r="GY95" s="5" t="s">
        <v>383</v>
      </c>
      <c r="GZ95" s="5" t="s">
        <v>383</v>
      </c>
      <c r="HA95" s="5" t="s">
        <v>383</v>
      </c>
      <c r="HB95" s="5" t="s">
        <v>383</v>
      </c>
      <c r="HC95" s="5" t="s">
        <v>383</v>
      </c>
      <c r="HD95" s="165" t="s">
        <v>248</v>
      </c>
      <c r="HE95" s="165" t="s">
        <v>248</v>
      </c>
      <c r="HF95" s="5" t="s">
        <v>383</v>
      </c>
      <c r="HG95" s="5" t="s">
        <v>383</v>
      </c>
      <c r="HH95" s="171"/>
      <c r="HI95" s="171"/>
      <c r="HJ95" s="171"/>
      <c r="HK95" s="165"/>
      <c r="HL95" s="165"/>
      <c r="HM95" s="5" t="s">
        <v>383</v>
      </c>
      <c r="HN95" s="171"/>
      <c r="HO95" s="171"/>
      <c r="HP95" s="171"/>
      <c r="HQ95" s="171"/>
      <c r="HR95" s="165"/>
      <c r="HS95" s="165"/>
      <c r="HT95" s="171"/>
      <c r="HU95" s="171"/>
      <c r="HV95" s="171"/>
      <c r="HW95" s="171"/>
      <c r="HX95" s="171"/>
      <c r="HY95" s="165"/>
      <c r="HZ95" s="165"/>
      <c r="IA95" s="171"/>
      <c r="IB95" s="171"/>
      <c r="IC95" s="171"/>
      <c r="ID95" s="171"/>
      <c r="IE95" s="171"/>
      <c r="IF95" s="166"/>
      <c r="IG95" s="165"/>
      <c r="IH95" s="171"/>
      <c r="II95" s="171"/>
      <c r="IJ95" s="171"/>
      <c r="IK95" s="171"/>
      <c r="IL95" s="171"/>
      <c r="IM95" s="165"/>
      <c r="IN95" s="165"/>
      <c r="IO95" s="171"/>
      <c r="IP95" s="171"/>
      <c r="IQ95" s="171"/>
      <c r="IR95" s="171"/>
      <c r="IS95" s="171"/>
      <c r="IT95" s="165"/>
      <c r="IU95" s="165"/>
      <c r="IV95" s="171"/>
      <c r="IW95" s="171"/>
      <c r="IX95" s="171"/>
      <c r="IY95" s="171"/>
      <c r="IZ95" s="171"/>
      <c r="JA95" s="165"/>
      <c r="JB95" s="165"/>
      <c r="JC95" s="171"/>
      <c r="JD95" s="171"/>
      <c r="JE95" s="171"/>
      <c r="JF95" s="171"/>
      <c r="JG95" s="171"/>
      <c r="JH95" s="165"/>
      <c r="JI95" s="165"/>
      <c r="JJ95" s="171"/>
      <c r="JK95" s="171"/>
      <c r="JL95" s="171"/>
      <c r="JM95" s="171"/>
      <c r="JN95" s="5"/>
      <c r="JO95" s="165"/>
      <c r="JP95" s="165"/>
      <c r="JQ95" s="5"/>
      <c r="JR95" s="5"/>
      <c r="JS95" s="5"/>
      <c r="JT95" s="5"/>
      <c r="JU95" s="5"/>
      <c r="JV95" s="165"/>
      <c r="JW95" s="165"/>
      <c r="JX95" s="5"/>
      <c r="JY95" s="5"/>
      <c r="JZ95" s="5"/>
      <c r="KA95" s="5"/>
      <c r="KB95" s="5"/>
      <c r="KC95" s="165"/>
      <c r="KD95" s="165"/>
      <c r="KE95" s="5"/>
      <c r="KF95" s="5"/>
      <c r="KG95" s="5"/>
      <c r="KH95" s="5"/>
      <c r="KI95" s="5"/>
      <c r="KJ95" s="142"/>
      <c r="KK95" s="165"/>
      <c r="KL95" s="5"/>
      <c r="KM95" s="5"/>
      <c r="KN95" s="5"/>
      <c r="KO95" s="5"/>
      <c r="KP95" s="5"/>
      <c r="KQ95" s="165"/>
      <c r="KR95" s="166"/>
      <c r="KS95" s="5"/>
      <c r="KT95" s="5"/>
      <c r="KU95" s="5"/>
      <c r="KV95" s="5"/>
      <c r="KW95" s="5"/>
      <c r="KX95" s="165"/>
      <c r="KY95" s="165"/>
      <c r="KZ95" s="166"/>
      <c r="LA95" s="166"/>
      <c r="LB95" s="5"/>
      <c r="LC95" s="5"/>
      <c r="LD95" s="5"/>
      <c r="LE95" s="165"/>
      <c r="LF95" s="165"/>
      <c r="LG95" s="5"/>
      <c r="LH95" s="5"/>
      <c r="LI95" s="5"/>
      <c r="LJ95" s="5"/>
      <c r="LK95" s="5"/>
      <c r="LL95" s="165"/>
      <c r="LM95" s="165"/>
      <c r="LN95" s="5"/>
      <c r="LO95" s="5"/>
      <c r="LP95" s="5"/>
      <c r="LQ95" s="5"/>
      <c r="LR95" s="5"/>
      <c r="LS95" s="165"/>
      <c r="LT95" s="165"/>
      <c r="LU95" s="5"/>
      <c r="LV95" s="5"/>
      <c r="LW95" s="5"/>
      <c r="LX95" s="5"/>
      <c r="LY95" s="5"/>
      <c r="LZ95" s="165"/>
      <c r="MA95" s="165"/>
      <c r="MB95" s="5"/>
      <c r="MC95" s="5"/>
      <c r="MD95" s="5"/>
      <c r="ME95" s="5"/>
      <c r="MF95" s="5"/>
      <c r="MG95" s="165"/>
      <c r="MH95" s="165"/>
      <c r="MI95" s="5"/>
      <c r="MJ95" s="5"/>
      <c r="MK95" s="5"/>
      <c r="ML95" s="5"/>
      <c r="MM95" s="5"/>
      <c r="MN95" s="165"/>
      <c r="MO95" s="165"/>
      <c r="MP95" s="5"/>
      <c r="MQ95" s="5"/>
      <c r="MR95" s="5"/>
      <c r="MS95" s="5" t="s">
        <v>380</v>
      </c>
      <c r="MT95" s="5" t="s">
        <v>380</v>
      </c>
      <c r="MU95" s="165" t="s">
        <v>380</v>
      </c>
      <c r="MV95" s="165" t="s">
        <v>380</v>
      </c>
      <c r="MW95" s="5" t="s">
        <v>380</v>
      </c>
      <c r="MX95" s="5" t="s">
        <v>380</v>
      </c>
      <c r="MY95" s="5" t="s">
        <v>380</v>
      </c>
      <c r="MZ95" s="5" t="s">
        <v>380</v>
      </c>
      <c r="NA95" s="5" t="s">
        <v>380</v>
      </c>
      <c r="NB95" s="165" t="s">
        <v>380</v>
      </c>
      <c r="NC95" s="166" t="s">
        <v>380</v>
      </c>
      <c r="ND95" s="166" t="s">
        <v>380</v>
      </c>
      <c r="NE95" s="5" t="s">
        <v>380</v>
      </c>
      <c r="NF95" s="5" t="s">
        <v>380</v>
      </c>
      <c r="NG95" s="5" t="s">
        <v>380</v>
      </c>
      <c r="NH95" s="5" t="s">
        <v>380</v>
      </c>
      <c r="NI95" s="168" t="s">
        <v>380</v>
      </c>
      <c r="NJ95" s="165" t="s">
        <v>380</v>
      </c>
      <c r="NK95" s="5" t="s">
        <v>380</v>
      </c>
      <c r="NL95" s="5" t="s">
        <v>380</v>
      </c>
      <c r="NM95" s="5" t="s">
        <v>380</v>
      </c>
      <c r="NN95" s="5" t="s">
        <v>380</v>
      </c>
      <c r="NO95" s="5"/>
      <c r="NP95" s="165"/>
      <c r="NQ95" s="165"/>
      <c r="NR95" s="5"/>
      <c r="NS95" s="5"/>
      <c r="NT95" s="5"/>
      <c r="NU95" s="5"/>
      <c r="NV95" s="5"/>
      <c r="NW95" s="165"/>
      <c r="NX95" s="165"/>
      <c r="NY95" s="5"/>
      <c r="NZ95" s="5"/>
      <c r="OA95" s="5"/>
      <c r="OB95" s="5"/>
      <c r="OC95" s="5"/>
      <c r="OD95" s="165"/>
      <c r="OE95" s="165"/>
      <c r="OF95" s="5"/>
      <c r="OG95" s="5"/>
      <c r="OH95" s="5"/>
      <c r="OI95" s="5"/>
      <c r="OJ95" s="5"/>
      <c r="OK95" s="165"/>
      <c r="OL95" s="165"/>
      <c r="OM95" s="5"/>
      <c r="ON95" s="5"/>
      <c r="OO95" s="5"/>
      <c r="OP95" s="5"/>
      <c r="OQ95" s="5"/>
      <c r="OR95" s="165"/>
      <c r="OS95" s="165"/>
      <c r="OT95" s="5"/>
      <c r="OU95" s="5"/>
      <c r="OV95" s="5"/>
      <c r="OW95" s="5"/>
      <c r="OX95" s="5"/>
      <c r="OY95" s="165"/>
      <c r="OZ95" s="165"/>
      <c r="PA95" s="5"/>
      <c r="PB95" s="5"/>
      <c r="PC95" s="5"/>
      <c r="PD95" s="5"/>
      <c r="PE95" s="5"/>
      <c r="PF95" s="165"/>
      <c r="PG95" s="165"/>
      <c r="PH95" s="5"/>
      <c r="PI95" s="5"/>
      <c r="PJ95" s="5"/>
      <c r="PK95" s="5"/>
      <c r="PL95" s="5"/>
      <c r="PM95" s="165"/>
      <c r="PN95" s="165"/>
      <c r="PO95" s="5"/>
      <c r="PP95" s="5"/>
    </row>
    <row r="96" spans="1:432">
      <c r="A96" s="294" t="s">
        <v>1074</v>
      </c>
      <c r="B96" s="184">
        <v>17</v>
      </c>
      <c r="C96" s="170">
        <f>COUNTIF(G96:DX96,"x")</f>
        <v>0</v>
      </c>
      <c r="D96" s="280">
        <v>5</v>
      </c>
      <c r="E96" s="170">
        <f t="shared" si="28"/>
        <v>4</v>
      </c>
      <c r="F96" s="161">
        <f t="shared" si="29"/>
        <v>8</v>
      </c>
      <c r="G96" s="164"/>
      <c r="H96" s="165"/>
      <c r="I96" s="171"/>
      <c r="J96" s="171"/>
      <c r="K96" s="171"/>
      <c r="L96" s="171"/>
      <c r="M96" s="171"/>
      <c r="N96" s="165"/>
      <c r="O96" s="165"/>
      <c r="P96" s="171"/>
      <c r="Q96" s="171"/>
      <c r="R96" s="171"/>
      <c r="S96" s="171"/>
      <c r="T96" s="5"/>
      <c r="U96" s="165"/>
      <c r="V96" s="165"/>
      <c r="W96" s="171"/>
      <c r="X96" s="171"/>
      <c r="Y96" s="171"/>
      <c r="Z96" s="171"/>
      <c r="AA96" s="5"/>
      <c r="AB96" s="165"/>
      <c r="AC96" s="165"/>
      <c r="AD96" s="171"/>
      <c r="AE96" s="171"/>
      <c r="AF96" s="171"/>
      <c r="AG96" s="171"/>
      <c r="AH96" s="171"/>
      <c r="AI96" s="165"/>
      <c r="AJ96" s="165"/>
      <c r="AK96" s="171"/>
      <c r="AL96" s="171"/>
      <c r="AM96" s="171"/>
      <c r="AN96" s="171"/>
      <c r="AO96" s="171"/>
      <c r="AP96" s="165"/>
      <c r="AQ96" s="165"/>
      <c r="AR96" s="171"/>
      <c r="AS96" s="171"/>
      <c r="AT96" s="171"/>
      <c r="AU96" s="5"/>
      <c r="AV96" s="171"/>
      <c r="AW96" s="165"/>
      <c r="AX96" s="165"/>
      <c r="AY96" s="171"/>
      <c r="AZ96" s="171"/>
      <c r="BA96" s="171"/>
      <c r="BB96" s="5"/>
      <c r="BC96" s="171"/>
      <c r="BD96" s="165"/>
      <c r="BE96" s="165"/>
      <c r="BF96" s="171"/>
      <c r="BG96" s="171"/>
      <c r="BH96" s="171"/>
      <c r="BI96" s="5"/>
      <c r="BJ96" s="171"/>
      <c r="BK96" s="165"/>
      <c r="BL96" s="165"/>
      <c r="BM96" s="171"/>
      <c r="BN96" s="4"/>
      <c r="BO96" s="171"/>
      <c r="BP96" s="171"/>
      <c r="BQ96" s="171"/>
      <c r="BR96" s="174"/>
      <c r="BS96" s="165"/>
      <c r="BT96" s="165"/>
      <c r="BU96" s="245"/>
      <c r="BV96" s="171"/>
      <c r="BW96" s="171"/>
      <c r="BX96" s="174"/>
      <c r="BY96" s="171"/>
      <c r="BZ96" s="165"/>
      <c r="CA96" s="165"/>
      <c r="CB96" s="166"/>
      <c r="CC96" s="166"/>
      <c r="CD96" s="171"/>
      <c r="CE96" s="174"/>
      <c r="CF96" s="171"/>
      <c r="CG96" s="165"/>
      <c r="CH96" s="165"/>
      <c r="CI96" s="171"/>
      <c r="CJ96" s="171"/>
      <c r="CK96" s="171"/>
      <c r="CL96" s="176"/>
      <c r="CM96" s="176"/>
      <c r="CN96" s="176"/>
      <c r="CO96" s="176"/>
      <c r="CP96" s="176"/>
      <c r="CQ96" s="176"/>
      <c r="CR96" s="176"/>
      <c r="CS96" s="229"/>
      <c r="CT96" s="4"/>
      <c r="CU96" s="234"/>
      <c r="CV96" s="165"/>
      <c r="CW96" s="165"/>
      <c r="CX96" s="176"/>
      <c r="CY96" s="176"/>
      <c r="CZ96" s="176"/>
      <c r="DA96" s="176"/>
      <c r="DB96" s="5"/>
      <c r="DC96" s="165"/>
      <c r="DD96" s="165"/>
      <c r="DE96" s="171"/>
      <c r="DF96" s="171"/>
      <c r="DG96" s="171"/>
      <c r="DH96" s="171"/>
      <c r="DI96" s="166"/>
      <c r="DJ96" s="165"/>
      <c r="DK96" s="165"/>
      <c r="DL96" s="166"/>
      <c r="DM96" s="171"/>
      <c r="DN96" s="171"/>
      <c r="DO96" s="171"/>
      <c r="DP96" s="174"/>
      <c r="DQ96" s="165"/>
      <c r="DR96" s="165"/>
      <c r="DS96" s="171"/>
      <c r="DT96" s="171"/>
      <c r="DU96" s="171"/>
      <c r="DV96" s="171"/>
      <c r="DW96" s="171"/>
      <c r="DX96" s="165"/>
      <c r="DY96" s="166"/>
      <c r="DZ96" s="180"/>
      <c r="EA96" s="180"/>
      <c r="EB96" s="180"/>
      <c r="EC96" s="180"/>
      <c r="ED96" s="180"/>
      <c r="EE96" s="165"/>
      <c r="EF96" s="165"/>
      <c r="EG96" s="180"/>
      <c r="EH96" s="180"/>
      <c r="EI96" s="180"/>
      <c r="EJ96" s="180"/>
      <c r="EK96" s="180"/>
      <c r="EL96" s="165"/>
      <c r="EM96" s="165"/>
      <c r="EN96" s="180"/>
      <c r="EO96" s="180"/>
      <c r="EP96" s="180"/>
      <c r="EQ96" s="180"/>
      <c r="ER96" s="180"/>
      <c r="ES96" s="165"/>
      <c r="ET96" s="165"/>
      <c r="EU96" s="180"/>
      <c r="EV96" s="180"/>
      <c r="EW96" s="180"/>
      <c r="EX96" s="180"/>
      <c r="EY96" s="180"/>
      <c r="EZ96" s="165"/>
      <c r="FA96" s="179"/>
      <c r="FB96" s="180"/>
      <c r="FC96" s="180"/>
      <c r="FD96" s="5"/>
      <c r="FE96" s="5"/>
      <c r="FF96" s="5"/>
      <c r="FG96" s="165"/>
      <c r="FH96" s="165"/>
      <c r="FI96" s="166"/>
      <c r="FJ96" s="171"/>
      <c r="FK96" s="5" t="s">
        <v>383</v>
      </c>
      <c r="FL96" s="171"/>
      <c r="FM96" s="171"/>
      <c r="FN96" s="165"/>
      <c r="FO96" s="165"/>
      <c r="FP96" s="171"/>
      <c r="FQ96" s="171"/>
      <c r="FR96" s="171"/>
      <c r="FS96" s="171"/>
      <c r="FT96" s="171"/>
      <c r="FU96" s="165"/>
      <c r="FV96" s="165"/>
      <c r="FW96" s="171"/>
      <c r="FX96" s="171"/>
      <c r="FY96" s="171"/>
      <c r="FZ96" s="171"/>
      <c r="GA96" s="171"/>
      <c r="GB96" s="165"/>
      <c r="GC96" s="165"/>
      <c r="GD96" s="171"/>
      <c r="GE96" s="171"/>
      <c r="GF96" s="171"/>
      <c r="GG96" s="171"/>
      <c r="GH96" s="5" t="s">
        <v>383</v>
      </c>
      <c r="GI96" s="165"/>
      <c r="GJ96" s="165"/>
      <c r="GK96" s="171"/>
      <c r="GL96" s="171"/>
      <c r="GM96" s="171"/>
      <c r="GN96" s="171"/>
      <c r="GO96" s="171"/>
      <c r="GP96" s="165"/>
      <c r="GQ96" s="165"/>
      <c r="GR96" s="171"/>
      <c r="GS96" s="171"/>
      <c r="GT96" s="171"/>
      <c r="GU96" s="171"/>
      <c r="GV96" s="171"/>
      <c r="GW96" s="165"/>
      <c r="GX96" s="165"/>
      <c r="GY96" s="171"/>
      <c r="GZ96" s="171"/>
      <c r="HA96" s="171"/>
      <c r="HB96" s="171"/>
      <c r="HC96" s="171"/>
      <c r="HD96" s="165"/>
      <c r="HE96" s="165"/>
      <c r="HF96" s="171"/>
      <c r="HG96" s="171"/>
      <c r="HH96" s="171"/>
      <c r="HI96" s="5" t="s">
        <v>383</v>
      </c>
      <c r="HJ96" s="5" t="s">
        <v>383</v>
      </c>
      <c r="HK96" s="165" t="s">
        <v>248</v>
      </c>
      <c r="HL96" s="165" t="s">
        <v>248</v>
      </c>
      <c r="HM96" s="171"/>
      <c r="HN96" s="171"/>
      <c r="HO96" s="5"/>
      <c r="HP96" s="171"/>
      <c r="HQ96" s="171"/>
      <c r="HR96" s="165"/>
      <c r="HS96" s="165"/>
      <c r="HT96" s="171"/>
      <c r="HU96" s="171"/>
      <c r="HV96" s="171"/>
      <c r="HW96" s="171"/>
      <c r="HX96" s="171"/>
      <c r="HY96" s="165"/>
      <c r="HZ96" s="165"/>
      <c r="IA96" s="171"/>
      <c r="IB96" s="171"/>
      <c r="IC96" s="171"/>
      <c r="ID96" s="171"/>
      <c r="IE96" s="171"/>
      <c r="IF96" s="166"/>
      <c r="IG96" s="165"/>
      <c r="IH96" s="171"/>
      <c r="II96" s="171"/>
      <c r="IJ96" s="171"/>
      <c r="IK96" s="171"/>
      <c r="IL96" s="171"/>
      <c r="IM96" s="165"/>
      <c r="IN96" s="165"/>
      <c r="IO96" s="171"/>
      <c r="IP96" s="171"/>
      <c r="IQ96" s="171"/>
      <c r="IR96" s="171"/>
      <c r="IS96" s="171"/>
      <c r="IT96" s="165"/>
      <c r="IU96" s="165"/>
      <c r="IV96" s="171"/>
      <c r="IW96" s="171"/>
      <c r="IX96" s="171"/>
      <c r="IY96" s="171"/>
      <c r="IZ96" s="171"/>
      <c r="JA96" s="165"/>
      <c r="JB96" s="165"/>
      <c r="JC96" s="171"/>
      <c r="JD96" s="171"/>
      <c r="JE96" s="171"/>
      <c r="JF96" s="171"/>
      <c r="JG96" s="171"/>
      <c r="JH96" s="165"/>
      <c r="JI96" s="165"/>
      <c r="JJ96" s="171"/>
      <c r="JK96" s="171"/>
      <c r="JL96" s="171"/>
      <c r="JM96" s="171"/>
      <c r="JN96" s="5"/>
      <c r="JO96" s="165"/>
      <c r="JP96" s="165"/>
      <c r="JQ96" s="5"/>
      <c r="JR96" s="5"/>
      <c r="JS96" s="5"/>
      <c r="JT96" s="5"/>
      <c r="JU96" s="5"/>
      <c r="JV96" s="165"/>
      <c r="JW96" s="165"/>
      <c r="JX96" s="5"/>
      <c r="JY96" s="5"/>
      <c r="JZ96" s="5"/>
      <c r="KA96" s="5"/>
      <c r="KB96" s="5"/>
      <c r="KC96" s="165"/>
      <c r="KD96" s="165"/>
      <c r="KE96" s="5"/>
      <c r="KF96" s="5"/>
      <c r="KG96" s="5"/>
      <c r="KH96" s="5"/>
      <c r="KI96" s="5"/>
      <c r="KJ96" s="142"/>
      <c r="KK96" s="165"/>
      <c r="KL96" s="5"/>
      <c r="KM96" s="5"/>
      <c r="KN96" s="5"/>
      <c r="KO96" s="5"/>
      <c r="KP96" s="5"/>
      <c r="KQ96" s="165"/>
      <c r="KR96" s="166"/>
      <c r="KS96" s="5"/>
      <c r="KT96" s="5"/>
      <c r="KU96" s="5"/>
      <c r="KV96" s="5"/>
      <c r="KW96" s="5"/>
      <c r="KX96" s="165"/>
      <c r="KY96" s="165"/>
      <c r="KZ96" s="166"/>
      <c r="LA96" s="166"/>
      <c r="LB96" s="5"/>
      <c r="LC96" s="5"/>
      <c r="LD96" s="5"/>
      <c r="LE96" s="165"/>
      <c r="LF96" s="165"/>
      <c r="LG96" s="5"/>
      <c r="LH96" s="5"/>
      <c r="LI96" s="5"/>
      <c r="LJ96" s="5"/>
      <c r="LK96" s="5"/>
      <c r="LL96" s="165"/>
      <c r="LM96" s="165"/>
      <c r="LN96" s="5"/>
      <c r="LO96" s="5"/>
      <c r="LP96" s="5"/>
      <c r="LQ96" s="5"/>
      <c r="LR96" s="5"/>
      <c r="LS96" s="165"/>
      <c r="LT96" s="165"/>
      <c r="LU96" s="5"/>
      <c r="LV96" s="5"/>
      <c r="LW96" s="5"/>
      <c r="LX96" s="5"/>
      <c r="LY96" s="5"/>
      <c r="LZ96" s="165"/>
      <c r="MA96" s="165"/>
      <c r="MB96" s="5"/>
      <c r="MC96" s="5"/>
      <c r="MD96" s="5"/>
      <c r="ME96" s="5"/>
      <c r="MF96" s="5" t="s">
        <v>383</v>
      </c>
      <c r="MG96" s="165"/>
      <c r="MH96" s="165"/>
      <c r="MI96" s="5"/>
      <c r="MJ96" s="5"/>
      <c r="MK96" s="5"/>
      <c r="ML96" s="5"/>
      <c r="MM96" s="5"/>
      <c r="MN96" s="165"/>
      <c r="MO96" s="165"/>
      <c r="MP96" s="5"/>
      <c r="MQ96" s="5" t="s">
        <v>380</v>
      </c>
      <c r="MR96" s="5"/>
      <c r="MS96" s="5"/>
      <c r="MT96" s="5"/>
      <c r="MU96" s="165"/>
      <c r="MV96" s="165"/>
      <c r="MW96" s="5"/>
      <c r="MX96" s="5"/>
      <c r="MY96" s="5"/>
      <c r="MZ96" s="5"/>
      <c r="NA96" s="5" t="s">
        <v>1075</v>
      </c>
      <c r="NB96" s="165"/>
      <c r="NC96" s="166"/>
      <c r="ND96" s="166"/>
      <c r="NE96" s="5"/>
      <c r="NF96" s="5"/>
      <c r="NG96" s="5"/>
      <c r="NH96" s="5" t="s">
        <v>380</v>
      </c>
      <c r="NI96" s="168" t="s">
        <v>380</v>
      </c>
      <c r="NJ96" s="165" t="s">
        <v>380</v>
      </c>
      <c r="NK96" s="5" t="s">
        <v>380</v>
      </c>
      <c r="NL96" s="5" t="s">
        <v>1076</v>
      </c>
      <c r="NM96" s="5"/>
      <c r="NN96" s="5"/>
      <c r="NO96" s="5"/>
      <c r="NP96" s="165"/>
      <c r="NQ96" s="165"/>
      <c r="NR96" s="5"/>
      <c r="NS96" s="5"/>
      <c r="NT96" s="5"/>
      <c r="NU96" s="5"/>
      <c r="NV96" s="5"/>
      <c r="NW96" s="165"/>
      <c r="NX96" s="165"/>
      <c r="NY96" s="5"/>
      <c r="NZ96" s="5"/>
      <c r="OA96" s="5"/>
      <c r="OB96" s="5"/>
      <c r="OC96" s="5"/>
      <c r="OD96" s="165"/>
      <c r="OE96" s="165"/>
      <c r="OF96" s="5"/>
      <c r="OG96" s="5"/>
      <c r="OH96" s="5"/>
      <c r="OI96" s="5"/>
      <c r="OJ96" s="5"/>
      <c r="OK96" s="165"/>
      <c r="OL96" s="165"/>
      <c r="OM96" s="5"/>
      <c r="ON96" s="5"/>
      <c r="OO96" s="5"/>
      <c r="OP96" s="5"/>
      <c r="OQ96" s="5"/>
      <c r="OR96" s="165"/>
      <c r="OS96" s="165"/>
      <c r="OT96" s="5"/>
      <c r="OU96" s="5"/>
      <c r="OV96" s="5"/>
      <c r="OW96" s="5"/>
      <c r="OX96" s="5"/>
      <c r="OY96" s="165"/>
      <c r="OZ96" s="165"/>
      <c r="PA96" s="5"/>
      <c r="PB96" s="5"/>
      <c r="PC96" s="5"/>
      <c r="PD96" s="5"/>
      <c r="PE96" s="5"/>
      <c r="PF96" s="165"/>
      <c r="PG96" s="165"/>
      <c r="PH96" s="5"/>
      <c r="PI96" s="5"/>
      <c r="PJ96" s="5"/>
      <c r="PK96" s="5"/>
      <c r="PL96" s="5"/>
      <c r="PM96" s="165"/>
      <c r="PN96" s="165"/>
      <c r="PO96" s="5"/>
      <c r="PP96" s="5"/>
    </row>
    <row r="97" spans="1:432">
      <c r="A97" s="294" t="s">
        <v>543</v>
      </c>
      <c r="B97" s="184">
        <v>32</v>
      </c>
      <c r="C97" s="170">
        <f>COUNTIF(F97:DX97,"x")</f>
        <v>4</v>
      </c>
      <c r="D97" s="280">
        <v>14</v>
      </c>
      <c r="E97" s="170">
        <f t="shared" si="28"/>
        <v>8</v>
      </c>
      <c r="F97" s="161">
        <f t="shared" si="29"/>
        <v>10</v>
      </c>
      <c r="G97" s="164"/>
      <c r="H97" s="165"/>
      <c r="I97" s="5" t="s">
        <v>383</v>
      </c>
      <c r="J97" s="171"/>
      <c r="K97" s="171"/>
      <c r="L97" s="171"/>
      <c r="M97" s="171"/>
      <c r="N97" s="165"/>
      <c r="O97" s="165"/>
      <c r="P97" s="171"/>
      <c r="Q97" s="171"/>
      <c r="R97" s="171"/>
      <c r="S97" s="171"/>
      <c r="T97" s="171"/>
      <c r="U97" s="165"/>
      <c r="V97" s="165"/>
      <c r="W97" s="5" t="s">
        <v>592</v>
      </c>
      <c r="X97" s="5" t="s">
        <v>592</v>
      </c>
      <c r="Y97" s="5" t="s">
        <v>592</v>
      </c>
      <c r="Z97" s="5" t="s">
        <v>592</v>
      </c>
      <c r="AA97" s="5" t="s">
        <v>592</v>
      </c>
      <c r="AB97" s="165"/>
      <c r="AC97" s="165"/>
      <c r="AD97" s="5" t="s">
        <v>592</v>
      </c>
      <c r="AE97" s="171"/>
      <c r="AF97" s="171"/>
      <c r="AG97" s="171"/>
      <c r="AH97" s="171"/>
      <c r="AI97" s="165"/>
      <c r="AJ97" s="165"/>
      <c r="AK97" s="171"/>
      <c r="AL97" s="171"/>
      <c r="AM97" s="171"/>
      <c r="AN97" s="171"/>
      <c r="AO97" s="171"/>
      <c r="AP97" s="165"/>
      <c r="AQ97" s="165"/>
      <c r="AR97" s="5" t="s">
        <v>383</v>
      </c>
      <c r="AS97" s="171"/>
      <c r="AT97" s="171"/>
      <c r="AU97" s="171"/>
      <c r="AV97" s="171"/>
      <c r="AW97" s="165"/>
      <c r="AX97" s="165"/>
      <c r="AY97" s="171"/>
      <c r="AZ97" s="171"/>
      <c r="BA97" s="171"/>
      <c r="BB97" s="171"/>
      <c r="BC97" s="171"/>
      <c r="BD97" s="165"/>
      <c r="BE97" s="165"/>
      <c r="BF97" s="5" t="s">
        <v>383</v>
      </c>
      <c r="BG97" s="171"/>
      <c r="BH97" s="171"/>
      <c r="BI97" s="171"/>
      <c r="BJ97" s="171"/>
      <c r="BK97" s="165"/>
      <c r="BL97" s="165"/>
      <c r="BM97" s="171"/>
      <c r="BN97" s="171">
        <f>COUNTIFS(G97:BM97,"x")</f>
        <v>3</v>
      </c>
      <c r="BO97" s="171"/>
      <c r="BP97" s="171"/>
      <c r="BQ97" s="171"/>
      <c r="BR97" s="171"/>
      <c r="BS97" s="165"/>
      <c r="BT97" s="165"/>
      <c r="BU97" s="185"/>
      <c r="BV97" s="171"/>
      <c r="BW97" s="171"/>
      <c r="BX97" s="171"/>
      <c r="BY97" s="171"/>
      <c r="BZ97" s="165"/>
      <c r="CA97" s="165"/>
      <c r="CB97" s="166"/>
      <c r="CC97" s="166"/>
      <c r="CD97" s="171"/>
      <c r="CE97" s="171"/>
      <c r="CF97" s="171"/>
      <c r="CG97" s="165"/>
      <c r="CH97" s="165"/>
      <c r="CI97" s="171"/>
      <c r="CJ97" s="171"/>
      <c r="CK97" s="171"/>
      <c r="CL97" s="171"/>
      <c r="CM97" s="171"/>
      <c r="CN97" s="167"/>
      <c r="CO97" s="165"/>
      <c r="CP97" s="171"/>
      <c r="CQ97" s="171"/>
      <c r="CR97" s="171"/>
      <c r="CS97" s="209"/>
      <c r="CT97" s="174">
        <f>COUNTIF(BO97:CS97,"X")</f>
        <v>0</v>
      </c>
      <c r="CU97" s="174" t="s">
        <v>383</v>
      </c>
      <c r="CV97" s="165"/>
      <c r="CW97" s="165"/>
      <c r="CX97" s="171"/>
      <c r="CY97" s="171"/>
      <c r="CZ97" s="171"/>
      <c r="DA97" s="171"/>
      <c r="DB97" s="171"/>
      <c r="DC97" s="165"/>
      <c r="DD97" s="165"/>
      <c r="DE97" s="171"/>
      <c r="DF97" s="171"/>
      <c r="DG97" s="171"/>
      <c r="DH97" s="171"/>
      <c r="DI97" s="166"/>
      <c r="DJ97" s="165"/>
      <c r="DK97" s="165"/>
      <c r="DL97" s="166"/>
      <c r="DM97" s="171"/>
      <c r="DN97" s="171"/>
      <c r="DO97" s="171"/>
      <c r="DP97" s="171"/>
      <c r="DQ97" s="165"/>
      <c r="DR97" s="165"/>
      <c r="DS97" s="171"/>
      <c r="DT97" s="171"/>
      <c r="DU97" s="171"/>
      <c r="DV97" s="171"/>
      <c r="DW97" s="171"/>
      <c r="DX97" s="165"/>
      <c r="DY97" s="166"/>
      <c r="DZ97" s="5" t="s">
        <v>248</v>
      </c>
      <c r="EA97" s="171"/>
      <c r="EB97" s="171"/>
      <c r="EC97" s="171"/>
      <c r="ED97" s="171"/>
      <c r="EE97" s="165"/>
      <c r="EF97" s="165"/>
      <c r="EG97" s="171"/>
      <c r="EH97" s="171"/>
      <c r="EI97" s="171"/>
      <c r="EJ97" s="171"/>
      <c r="EK97" s="171"/>
      <c r="EL97" s="165"/>
      <c r="EM97" s="165"/>
      <c r="EN97" s="171"/>
      <c r="EO97" s="171"/>
      <c r="EP97" s="171"/>
      <c r="EQ97" s="171"/>
      <c r="ER97" s="171"/>
      <c r="ES97" s="165"/>
      <c r="ET97" s="165"/>
      <c r="EU97" s="171"/>
      <c r="EV97" s="171"/>
      <c r="EW97" s="171"/>
      <c r="EX97" s="171"/>
      <c r="EY97" s="171"/>
      <c r="EZ97" s="165"/>
      <c r="FA97" s="179"/>
      <c r="FB97" s="5" t="s">
        <v>380</v>
      </c>
      <c r="FC97" s="171"/>
      <c r="FD97" s="5"/>
      <c r="FE97" s="5"/>
      <c r="FF97" s="5"/>
      <c r="FG97" s="165"/>
      <c r="FH97" s="165"/>
      <c r="FI97" s="166"/>
      <c r="FJ97" s="171"/>
      <c r="FK97" s="171"/>
      <c r="FL97" s="171"/>
      <c r="FM97" s="171"/>
      <c r="FN97" s="165"/>
      <c r="FO97" s="165"/>
      <c r="FP97" s="5" t="s">
        <v>383</v>
      </c>
      <c r="FQ97" s="171"/>
      <c r="FR97" s="171"/>
      <c r="FS97" s="171"/>
      <c r="FT97" s="171"/>
      <c r="FU97" s="165"/>
      <c r="FV97" s="165"/>
      <c r="FW97" s="171"/>
      <c r="FX97" s="171"/>
      <c r="FY97" s="171"/>
      <c r="FZ97" s="171"/>
      <c r="GA97" s="171"/>
      <c r="GB97" s="165"/>
      <c r="GC97" s="165"/>
      <c r="GD97" s="171"/>
      <c r="GE97" s="171"/>
      <c r="GF97" s="171"/>
      <c r="GG97" s="171"/>
      <c r="GH97" s="171"/>
      <c r="GI97" s="165"/>
      <c r="GJ97" s="165"/>
      <c r="GK97" s="171"/>
      <c r="GL97" s="171"/>
      <c r="GM97" s="171"/>
      <c r="GN97" s="171"/>
      <c r="GO97" s="171"/>
      <c r="GP97" s="165"/>
      <c r="GQ97" s="165"/>
      <c r="GR97" s="5" t="s">
        <v>248</v>
      </c>
      <c r="GS97" s="171"/>
      <c r="GT97" s="171"/>
      <c r="GU97" s="171"/>
      <c r="GV97" s="171"/>
      <c r="GW97" s="165"/>
      <c r="GX97" s="165"/>
      <c r="GY97" s="171"/>
      <c r="GZ97" s="171"/>
      <c r="HA97" s="171"/>
      <c r="HB97" s="171"/>
      <c r="HC97" s="171"/>
      <c r="HD97" s="165"/>
      <c r="HE97" s="165"/>
      <c r="HF97" s="5" t="s">
        <v>383</v>
      </c>
      <c r="HG97" s="5" t="s">
        <v>383</v>
      </c>
      <c r="HH97" s="5" t="s">
        <v>383</v>
      </c>
      <c r="HI97" s="5" t="s">
        <v>383</v>
      </c>
      <c r="HJ97" s="5" t="s">
        <v>383</v>
      </c>
      <c r="HK97" s="165" t="s">
        <v>248</v>
      </c>
      <c r="HL97" s="165" t="s">
        <v>248</v>
      </c>
      <c r="HM97" s="5" t="s">
        <v>383</v>
      </c>
      <c r="HN97" s="5" t="s">
        <v>383</v>
      </c>
      <c r="HO97" s="5" t="s">
        <v>383</v>
      </c>
      <c r="HP97" s="5" t="s">
        <v>383</v>
      </c>
      <c r="HQ97" s="5" t="s">
        <v>383</v>
      </c>
      <c r="HR97" s="165" t="s">
        <v>248</v>
      </c>
      <c r="HS97" s="165" t="s">
        <v>248</v>
      </c>
      <c r="HT97" s="5" t="s">
        <v>383</v>
      </c>
      <c r="HU97" s="171"/>
      <c r="HV97" s="171"/>
      <c r="HW97" s="171"/>
      <c r="HX97" s="171"/>
      <c r="HY97" s="165"/>
      <c r="HZ97" s="165"/>
      <c r="IA97" s="171"/>
      <c r="IB97" s="171"/>
      <c r="IC97" s="171"/>
      <c r="ID97" s="171"/>
      <c r="IE97" s="171"/>
      <c r="IF97" s="166"/>
      <c r="IG97" s="165"/>
      <c r="IH97" s="5" t="s">
        <v>383</v>
      </c>
      <c r="II97" s="171"/>
      <c r="IJ97" s="171"/>
      <c r="IK97" s="171"/>
      <c r="IL97" s="171"/>
      <c r="IM97" s="165"/>
      <c r="IN97" s="165"/>
      <c r="IO97" s="171"/>
      <c r="IP97" s="171"/>
      <c r="IQ97" s="171"/>
      <c r="IR97" s="171"/>
      <c r="IS97" s="171"/>
      <c r="IT97" s="165"/>
      <c r="IU97" s="165"/>
      <c r="IV97" s="5" t="s">
        <v>248</v>
      </c>
      <c r="IW97" s="171"/>
      <c r="IX97" s="171"/>
      <c r="IY97" s="171"/>
      <c r="IZ97" s="171"/>
      <c r="JA97" s="165"/>
      <c r="JB97" s="165"/>
      <c r="JC97" s="171"/>
      <c r="JD97" s="171"/>
      <c r="JE97" s="171"/>
      <c r="JF97" s="171"/>
      <c r="JG97" s="171"/>
      <c r="JH97" s="165"/>
      <c r="JI97" s="165"/>
      <c r="JJ97" s="171"/>
      <c r="JK97" s="171"/>
      <c r="JL97" s="171"/>
      <c r="JM97" s="171"/>
      <c r="JN97" s="5"/>
      <c r="JO97" s="165"/>
      <c r="JP97" s="165"/>
      <c r="JQ97" s="5"/>
      <c r="JR97" s="5"/>
      <c r="JS97" s="5"/>
      <c r="JT97" s="5"/>
      <c r="JU97" s="5"/>
      <c r="JV97" s="165"/>
      <c r="JW97" s="165"/>
      <c r="JX97" s="5"/>
      <c r="JY97" s="5"/>
      <c r="JZ97" s="5"/>
      <c r="KA97" s="5"/>
      <c r="KB97" s="5"/>
      <c r="KC97" s="165"/>
      <c r="KD97" s="165"/>
      <c r="KE97" s="5"/>
      <c r="KF97" s="5"/>
      <c r="KG97" s="5"/>
      <c r="KH97" s="5"/>
      <c r="KI97" s="5"/>
      <c r="KJ97" s="142"/>
      <c r="KK97" s="165"/>
      <c r="KL97" s="5"/>
      <c r="KM97" s="5"/>
      <c r="KN97" s="5"/>
      <c r="KO97" s="5"/>
      <c r="KP97" s="5"/>
      <c r="KQ97" s="165"/>
      <c r="KR97" s="166"/>
      <c r="KS97" s="5"/>
      <c r="KT97" s="5"/>
      <c r="KU97" s="5"/>
      <c r="KV97" s="5"/>
      <c r="KW97" s="5"/>
      <c r="KX97" s="165"/>
      <c r="KY97" s="165"/>
      <c r="KZ97" s="166"/>
      <c r="LA97" s="166"/>
      <c r="LB97" s="5"/>
      <c r="LC97" s="5"/>
      <c r="LD97" s="5"/>
      <c r="LE97" s="165"/>
      <c r="LF97" s="165"/>
      <c r="LG97" s="5"/>
      <c r="LH97" s="5"/>
      <c r="LI97" s="5"/>
      <c r="LJ97" s="5"/>
      <c r="LK97" s="5"/>
      <c r="LL97" s="165"/>
      <c r="LM97" s="165"/>
      <c r="LN97" s="5"/>
      <c r="LO97" s="5"/>
      <c r="LP97" s="5"/>
      <c r="LQ97" s="5"/>
      <c r="LR97" s="5"/>
      <c r="LS97" s="165"/>
      <c r="LT97" s="165"/>
      <c r="LU97" s="5"/>
      <c r="LV97" s="5"/>
      <c r="LW97" s="5"/>
      <c r="LX97" s="5"/>
      <c r="LY97" s="5"/>
      <c r="LZ97" s="165"/>
      <c r="MA97" s="165"/>
      <c r="MB97" s="5"/>
      <c r="MC97" s="5"/>
      <c r="MD97" s="5"/>
      <c r="ME97" s="5"/>
      <c r="MF97" s="5"/>
      <c r="MG97" s="165"/>
      <c r="MH97" s="165"/>
      <c r="MI97" s="5"/>
      <c r="MJ97" s="5"/>
      <c r="MK97" s="5"/>
      <c r="ML97" s="5"/>
      <c r="MM97" s="5"/>
      <c r="MN97" s="165"/>
      <c r="MO97" s="165"/>
      <c r="MP97" s="5"/>
      <c r="MQ97" s="5"/>
      <c r="MR97" s="5"/>
      <c r="MS97" s="5"/>
      <c r="MT97" s="5"/>
      <c r="MU97" s="165"/>
      <c r="MV97" s="165"/>
      <c r="MW97" s="5"/>
      <c r="MX97" s="5"/>
      <c r="MY97" s="5"/>
      <c r="MZ97" s="5"/>
      <c r="NA97" s="5" t="s">
        <v>380</v>
      </c>
      <c r="NB97" s="165" t="s">
        <v>380</v>
      </c>
      <c r="NC97" s="166" t="s">
        <v>380</v>
      </c>
      <c r="ND97" s="166" t="s">
        <v>380</v>
      </c>
      <c r="NE97" s="5" t="s">
        <v>383</v>
      </c>
      <c r="NF97" s="5" t="s">
        <v>383</v>
      </c>
      <c r="NG97" s="5" t="s">
        <v>383</v>
      </c>
      <c r="NH97" s="5" t="s">
        <v>383</v>
      </c>
      <c r="NI97" s="168" t="s">
        <v>248</v>
      </c>
      <c r="NJ97" s="165" t="s">
        <v>380</v>
      </c>
      <c r="NK97" s="5" t="s">
        <v>1004</v>
      </c>
      <c r="NL97" s="5"/>
      <c r="NM97" s="5"/>
      <c r="NN97" s="5"/>
      <c r="NO97" s="5"/>
      <c r="NP97" s="165"/>
      <c r="NQ97" s="165"/>
      <c r="NR97" s="5"/>
      <c r="NS97" s="5"/>
      <c r="NT97" s="5"/>
      <c r="NU97" s="5"/>
      <c r="NV97" s="5"/>
      <c r="NW97" s="165"/>
      <c r="NX97" s="165"/>
      <c r="NY97" s="5"/>
      <c r="NZ97" s="5"/>
      <c r="OA97" s="5"/>
      <c r="OB97" s="5"/>
      <c r="OC97" s="5"/>
      <c r="OD97" s="165"/>
      <c r="OE97" s="165"/>
      <c r="OF97" s="5"/>
      <c r="OG97" s="5"/>
      <c r="OH97" s="5"/>
      <c r="OI97" s="5"/>
      <c r="OJ97" s="5"/>
      <c r="OK97" s="165"/>
      <c r="OL97" s="165"/>
      <c r="OM97" s="5"/>
      <c r="ON97" s="5"/>
      <c r="OO97" s="5"/>
      <c r="OP97" s="5"/>
      <c r="OQ97" s="5"/>
      <c r="OR97" s="165"/>
      <c r="OS97" s="165"/>
      <c r="OT97" s="5"/>
      <c r="OU97" s="5"/>
      <c r="OV97" s="5"/>
      <c r="OW97" s="5"/>
      <c r="OX97" s="5"/>
      <c r="OY97" s="165"/>
      <c r="OZ97" s="165"/>
      <c r="PA97" s="5"/>
      <c r="PB97" s="5"/>
      <c r="PC97" s="5"/>
      <c r="PD97" s="5"/>
      <c r="PE97" s="5"/>
      <c r="PF97" s="165"/>
      <c r="PG97" s="165"/>
      <c r="PH97" s="5"/>
      <c r="PI97" s="5"/>
      <c r="PJ97" s="5"/>
      <c r="PK97" s="5"/>
      <c r="PL97" s="5"/>
      <c r="PM97" s="165"/>
      <c r="PN97" s="165"/>
      <c r="PO97" s="5"/>
      <c r="PP97" s="5"/>
    </row>
    <row r="98" spans="1:432">
      <c r="A98" s="294" t="s">
        <v>544</v>
      </c>
      <c r="B98" s="184">
        <v>46</v>
      </c>
      <c r="C98" s="170">
        <f t="shared" si="25"/>
        <v>9</v>
      </c>
      <c r="D98" s="280">
        <v>23</v>
      </c>
      <c r="E98" s="170">
        <f t="shared" si="28"/>
        <v>5</v>
      </c>
      <c r="F98" s="161">
        <f t="shared" si="29"/>
        <v>18</v>
      </c>
      <c r="G98" s="164"/>
      <c r="H98" s="165"/>
      <c r="I98" s="171"/>
      <c r="J98" s="171"/>
      <c r="K98" s="171"/>
      <c r="L98" s="171"/>
      <c r="M98" s="171"/>
      <c r="N98" s="165"/>
      <c r="O98" s="165"/>
      <c r="P98" s="171"/>
      <c r="Q98" s="5" t="s">
        <v>380</v>
      </c>
      <c r="R98" s="171"/>
      <c r="S98" s="171"/>
      <c r="T98" s="171"/>
      <c r="U98" s="165"/>
      <c r="V98" s="165"/>
      <c r="W98" s="171"/>
      <c r="X98" s="5" t="s">
        <v>380</v>
      </c>
      <c r="Y98" s="171"/>
      <c r="Z98" s="171"/>
      <c r="AA98" s="171"/>
      <c r="AB98" s="165"/>
      <c r="AC98" s="165"/>
      <c r="AD98" s="5" t="s">
        <v>380</v>
      </c>
      <c r="AE98" s="171"/>
      <c r="AF98" s="171"/>
      <c r="AG98" s="171"/>
      <c r="AH98" s="171"/>
      <c r="AI98" s="165"/>
      <c r="AJ98" s="165"/>
      <c r="AK98" s="171"/>
      <c r="AL98" s="171"/>
      <c r="AM98" s="171"/>
      <c r="AN98" s="171"/>
      <c r="AO98" s="171"/>
      <c r="AP98" s="165"/>
      <c r="AQ98" s="165"/>
      <c r="AR98" s="171"/>
      <c r="AS98" s="5" t="s">
        <v>383</v>
      </c>
      <c r="AT98" s="171"/>
      <c r="AU98" s="171"/>
      <c r="AV98" s="171"/>
      <c r="AW98" s="165"/>
      <c r="AX98" s="165"/>
      <c r="AY98" s="171"/>
      <c r="AZ98" s="171"/>
      <c r="BA98" s="171"/>
      <c r="BB98" s="171"/>
      <c r="BC98" s="171"/>
      <c r="BD98" s="165"/>
      <c r="BE98" s="165"/>
      <c r="BF98" s="171"/>
      <c r="BG98" s="5" t="s">
        <v>383</v>
      </c>
      <c r="BH98" s="171"/>
      <c r="BI98" s="171"/>
      <c r="BJ98" s="171"/>
      <c r="BK98" s="165"/>
      <c r="BL98" s="165"/>
      <c r="BM98" s="171"/>
      <c r="BN98" s="5">
        <f>COUNTIFS(G98:BM98,"x")</f>
        <v>5</v>
      </c>
      <c r="BO98" s="174" t="s">
        <v>383</v>
      </c>
      <c r="BP98" s="171"/>
      <c r="BQ98" s="171"/>
      <c r="BR98" s="171"/>
      <c r="BS98" s="165"/>
      <c r="BT98" s="165"/>
      <c r="BU98" s="171"/>
      <c r="BV98" s="171"/>
      <c r="BW98" s="171"/>
      <c r="BX98" s="171"/>
      <c r="BY98" s="171"/>
      <c r="BZ98" s="165"/>
      <c r="CA98" s="165"/>
      <c r="CB98" s="166" t="s">
        <v>248</v>
      </c>
      <c r="CC98" s="166" t="s">
        <v>248</v>
      </c>
      <c r="CD98" s="171"/>
      <c r="CE98" s="171"/>
      <c r="CF98" s="171"/>
      <c r="CG98" s="165"/>
      <c r="CH98" s="165"/>
      <c r="CI98" s="171"/>
      <c r="CJ98" s="171"/>
      <c r="CK98" s="171"/>
      <c r="CL98" s="171"/>
      <c r="CM98" s="171"/>
      <c r="CN98" s="171"/>
      <c r="CO98" s="165"/>
      <c r="CP98" s="171"/>
      <c r="CQ98" s="174" t="s">
        <v>383</v>
      </c>
      <c r="CR98" s="171"/>
      <c r="CS98" s="209"/>
      <c r="CT98" s="174">
        <f t="shared" si="26"/>
        <v>2</v>
      </c>
      <c r="CU98" s="233"/>
      <c r="CV98" s="165"/>
      <c r="CW98" s="165"/>
      <c r="CX98" s="171"/>
      <c r="CY98" s="171"/>
      <c r="CZ98" s="171"/>
      <c r="DA98" s="171"/>
      <c r="DB98" s="171"/>
      <c r="DC98" s="165"/>
      <c r="DD98" s="165"/>
      <c r="DE98" s="5" t="s">
        <v>383</v>
      </c>
      <c r="DF98" s="171"/>
      <c r="DG98" s="171"/>
      <c r="DH98" s="171"/>
      <c r="DI98" s="166"/>
      <c r="DJ98" s="165"/>
      <c r="DK98" s="165"/>
      <c r="DL98" s="166"/>
      <c r="DM98" s="171"/>
      <c r="DN98" s="171"/>
      <c r="DO98" s="171"/>
      <c r="DP98" s="171"/>
      <c r="DQ98" s="165"/>
      <c r="DR98" s="165"/>
      <c r="DS98" s="171"/>
      <c r="DT98" s="5" t="s">
        <v>383</v>
      </c>
      <c r="DU98" s="171"/>
      <c r="DV98" s="171"/>
      <c r="DW98" s="171"/>
      <c r="DX98" s="165"/>
      <c r="DY98" s="166"/>
      <c r="DZ98" s="171"/>
      <c r="EA98" s="171"/>
      <c r="EB98" s="171"/>
      <c r="EC98" s="171"/>
      <c r="ED98" s="171"/>
      <c r="EE98" s="165"/>
      <c r="EF98" s="165"/>
      <c r="EG98" s="171"/>
      <c r="EH98" s="5" t="s">
        <v>383</v>
      </c>
      <c r="EI98" s="171"/>
      <c r="EJ98" s="171"/>
      <c r="EK98" s="171"/>
      <c r="EL98" s="165"/>
      <c r="EM98" s="165"/>
      <c r="EN98" s="171"/>
      <c r="EO98" s="171"/>
      <c r="EP98" s="171"/>
      <c r="EQ98" s="171"/>
      <c r="ER98" s="171"/>
      <c r="ES98" s="165"/>
      <c r="ET98" s="165"/>
      <c r="EU98" s="5" t="s">
        <v>380</v>
      </c>
      <c r="EV98" s="171"/>
      <c r="EW98" s="171"/>
      <c r="EX98" s="171"/>
      <c r="EY98" s="171"/>
      <c r="EZ98" s="165"/>
      <c r="FA98" s="179"/>
      <c r="FB98" s="171"/>
      <c r="FC98" s="5" t="s">
        <v>248</v>
      </c>
      <c r="FD98" s="5"/>
      <c r="FE98" s="5"/>
      <c r="FF98" s="5"/>
      <c r="FG98" s="165"/>
      <c r="FH98" s="165"/>
      <c r="FI98" s="166"/>
      <c r="FJ98" s="5" t="s">
        <v>383</v>
      </c>
      <c r="FK98" s="171"/>
      <c r="FL98" s="171"/>
      <c r="FM98" s="171"/>
      <c r="FN98" s="165"/>
      <c r="FO98" s="165"/>
      <c r="FP98" s="171"/>
      <c r="FQ98" s="171"/>
      <c r="FR98" s="171"/>
      <c r="FS98" s="171"/>
      <c r="FT98" s="171"/>
      <c r="FU98" s="165"/>
      <c r="FV98" s="165"/>
      <c r="FW98" s="171"/>
      <c r="FX98" s="5" t="s">
        <v>383</v>
      </c>
      <c r="FY98" s="171"/>
      <c r="FZ98" s="171"/>
      <c r="GA98" s="171"/>
      <c r="GB98" s="165"/>
      <c r="GC98" s="165"/>
      <c r="GD98" s="171"/>
      <c r="GE98" s="171"/>
      <c r="GF98" s="171"/>
      <c r="GG98" s="171"/>
      <c r="GH98" s="171"/>
      <c r="GI98" s="165"/>
      <c r="GJ98" s="165"/>
      <c r="GK98" s="5" t="s">
        <v>383</v>
      </c>
      <c r="GL98" s="171"/>
      <c r="GM98" s="171"/>
      <c r="GN98" s="171"/>
      <c r="GO98" s="171"/>
      <c r="GP98" s="165"/>
      <c r="GQ98" s="165"/>
      <c r="GR98" s="171"/>
      <c r="GS98" s="171"/>
      <c r="GT98" s="171"/>
      <c r="GU98" s="171"/>
      <c r="GV98" s="171"/>
      <c r="GW98" s="165"/>
      <c r="GX98" s="165"/>
      <c r="GY98" s="171"/>
      <c r="GZ98" s="171"/>
      <c r="HA98" s="171"/>
      <c r="HB98" s="171"/>
      <c r="HC98" s="171"/>
      <c r="HD98" s="165"/>
      <c r="HE98" s="165"/>
      <c r="HF98" s="171"/>
      <c r="HG98" s="171"/>
      <c r="HH98" s="171"/>
      <c r="HI98" s="171"/>
      <c r="HJ98" s="171"/>
      <c r="HK98" s="165"/>
      <c r="HL98" s="165"/>
      <c r="HM98" s="171"/>
      <c r="HN98" s="5" t="s">
        <v>383</v>
      </c>
      <c r="HO98" s="171"/>
      <c r="HP98" s="171"/>
      <c r="HQ98" s="171"/>
      <c r="HR98" s="165"/>
      <c r="HS98" s="165"/>
      <c r="HT98" s="171"/>
      <c r="HU98" s="171"/>
      <c r="HV98" s="171"/>
      <c r="HW98" s="171"/>
      <c r="HX98" s="171"/>
      <c r="HY98" s="165"/>
      <c r="HZ98" s="165"/>
      <c r="IA98" s="171"/>
      <c r="IB98" s="5" t="s">
        <v>383</v>
      </c>
      <c r="IC98" s="171"/>
      <c r="ID98" s="171"/>
      <c r="IE98" s="171"/>
      <c r="IF98" s="166"/>
      <c r="IG98" s="165"/>
      <c r="IH98" s="171"/>
      <c r="II98" s="171"/>
      <c r="IJ98" s="171"/>
      <c r="IK98" s="171"/>
      <c r="IL98" s="171"/>
      <c r="IM98" s="165"/>
      <c r="IN98" s="165"/>
      <c r="IO98" s="5" t="s">
        <v>380</v>
      </c>
      <c r="IP98" s="171"/>
      <c r="IQ98" s="171"/>
      <c r="IR98" s="171"/>
      <c r="IS98" s="171"/>
      <c r="IT98" s="165"/>
      <c r="IU98" s="165"/>
      <c r="IV98" s="171"/>
      <c r="IW98" s="171"/>
      <c r="IX98" s="171"/>
      <c r="IY98" s="171"/>
      <c r="IZ98" s="171"/>
      <c r="JA98" s="165"/>
      <c r="JB98" s="165"/>
      <c r="JC98" s="171"/>
      <c r="JD98" s="171"/>
      <c r="JE98" s="171"/>
      <c r="JF98" s="171"/>
      <c r="JG98" s="171"/>
      <c r="JH98" s="165"/>
      <c r="JI98" s="165"/>
      <c r="JJ98" s="171"/>
      <c r="JK98" s="171"/>
      <c r="JL98" s="171"/>
      <c r="JM98" s="171"/>
      <c r="JN98" s="5"/>
      <c r="JO98" s="165"/>
      <c r="JP98" s="165"/>
      <c r="JQ98" s="5" t="s">
        <v>1077</v>
      </c>
      <c r="JR98" s="5" t="s">
        <v>383</v>
      </c>
      <c r="JS98" s="5" t="s">
        <v>383</v>
      </c>
      <c r="JT98" s="5" t="s">
        <v>383</v>
      </c>
      <c r="JU98" s="5" t="s">
        <v>383</v>
      </c>
      <c r="JV98" s="165" t="s">
        <v>248</v>
      </c>
      <c r="JW98" s="165" t="s">
        <v>248</v>
      </c>
      <c r="JX98" s="5"/>
      <c r="JY98" s="5"/>
      <c r="JZ98" s="5"/>
      <c r="KA98" s="5"/>
      <c r="KB98" s="5"/>
      <c r="KC98" s="165"/>
      <c r="KD98" s="165"/>
      <c r="KE98" s="5"/>
      <c r="KF98" s="5"/>
      <c r="KG98" s="5"/>
      <c r="KH98" s="5"/>
      <c r="KI98" s="5"/>
      <c r="KJ98" s="142"/>
      <c r="KK98" s="165"/>
      <c r="KL98" s="5"/>
      <c r="KM98" s="5"/>
      <c r="KN98" s="5"/>
      <c r="KO98" s="5"/>
      <c r="KP98" s="5"/>
      <c r="KQ98" s="165"/>
      <c r="KR98" s="166"/>
      <c r="KS98" s="5"/>
      <c r="KT98" s="5"/>
      <c r="KU98" s="5"/>
      <c r="KV98" s="5"/>
      <c r="KW98" s="5"/>
      <c r="KX98" s="165"/>
      <c r="KY98" s="165"/>
      <c r="KZ98" s="166"/>
      <c r="LA98" s="166"/>
      <c r="LB98" s="5"/>
      <c r="LC98" s="5"/>
      <c r="LD98" s="5"/>
      <c r="LE98" s="165"/>
      <c r="LF98" s="165"/>
      <c r="LG98" s="5"/>
      <c r="LH98" s="5"/>
      <c r="LI98" s="5"/>
      <c r="LJ98" s="5"/>
      <c r="LK98" s="5"/>
      <c r="LL98" s="165"/>
      <c r="LM98" s="165"/>
      <c r="LN98" s="5"/>
      <c r="LO98" s="5"/>
      <c r="LP98" s="5"/>
      <c r="LQ98" s="5"/>
      <c r="LR98" s="5"/>
      <c r="LS98" s="165"/>
      <c r="LT98" s="165"/>
      <c r="LU98" s="5"/>
      <c r="LV98" s="5"/>
      <c r="LW98" s="5"/>
      <c r="LX98" s="5"/>
      <c r="LY98" s="5"/>
      <c r="LZ98" s="165"/>
      <c r="MA98" s="165"/>
      <c r="MB98" s="5"/>
      <c r="MC98" s="5"/>
      <c r="MD98" s="5"/>
      <c r="ME98" s="5"/>
      <c r="MF98" s="5"/>
      <c r="MG98" s="165"/>
      <c r="MH98" s="165"/>
      <c r="MI98" s="5"/>
      <c r="MJ98" s="5"/>
      <c r="MK98" s="5"/>
      <c r="ML98" s="5"/>
      <c r="MM98" s="5"/>
      <c r="MN98" s="165"/>
      <c r="MO98" s="165"/>
      <c r="MP98" s="5"/>
      <c r="MQ98" s="5"/>
      <c r="MR98" s="5"/>
      <c r="MS98" s="5"/>
      <c r="MT98" s="5"/>
      <c r="MU98" s="165"/>
      <c r="MV98" s="165"/>
      <c r="MW98" s="5"/>
      <c r="MX98" s="5"/>
      <c r="MY98" s="5"/>
      <c r="MZ98" s="5"/>
      <c r="NA98" s="5" t="s">
        <v>380</v>
      </c>
      <c r="NB98" s="165" t="s">
        <v>380</v>
      </c>
      <c r="NC98" s="166" t="s">
        <v>380</v>
      </c>
      <c r="ND98" s="166" t="s">
        <v>380</v>
      </c>
      <c r="NE98" s="239" t="s">
        <v>1078</v>
      </c>
      <c r="NF98" s="5"/>
      <c r="NG98" s="5"/>
      <c r="NH98" s="5"/>
      <c r="NI98" s="168"/>
      <c r="NJ98" s="165"/>
      <c r="NK98" s="5"/>
      <c r="NL98" s="5"/>
      <c r="NM98" s="5"/>
      <c r="NN98" s="5"/>
      <c r="NO98" s="5"/>
      <c r="NP98" s="165"/>
      <c r="NQ98" s="165"/>
      <c r="NR98" s="5"/>
      <c r="NS98" s="5"/>
      <c r="NT98" s="5"/>
      <c r="NU98" s="5"/>
      <c r="NV98" s="5"/>
      <c r="NW98" s="165"/>
      <c r="NX98" s="165"/>
      <c r="NY98" s="5"/>
      <c r="NZ98" s="5"/>
      <c r="OA98" s="5"/>
      <c r="OB98" s="5"/>
      <c r="OC98" s="5"/>
      <c r="OD98" s="165"/>
      <c r="OE98" s="165"/>
      <c r="OF98" s="5"/>
      <c r="OG98" s="5"/>
      <c r="OH98" s="5"/>
      <c r="OI98" s="5"/>
      <c r="OJ98" s="5"/>
      <c r="OK98" s="165"/>
      <c r="OL98" s="165"/>
      <c r="OM98" s="5"/>
      <c r="ON98" s="5"/>
      <c r="OO98" s="5"/>
      <c r="OP98" s="5"/>
      <c r="OQ98" s="5"/>
      <c r="OR98" s="165"/>
      <c r="OS98" s="165"/>
      <c r="OT98" s="5"/>
      <c r="OU98" s="5"/>
      <c r="OV98" s="5"/>
      <c r="OW98" s="5"/>
      <c r="OX98" s="5"/>
      <c r="OY98" s="165"/>
      <c r="OZ98" s="165"/>
      <c r="PA98" s="5"/>
      <c r="PB98" s="5"/>
      <c r="PC98" s="5"/>
      <c r="PD98" s="5"/>
      <c r="PE98" s="5"/>
      <c r="PF98" s="165"/>
      <c r="PG98" s="165"/>
      <c r="PH98" s="5"/>
      <c r="PI98" s="5"/>
      <c r="PJ98" s="5"/>
      <c r="PK98" s="5"/>
      <c r="PL98" s="5"/>
      <c r="PM98" s="165"/>
      <c r="PN98" s="165"/>
      <c r="PO98" s="5"/>
      <c r="PP98" s="5"/>
    </row>
    <row r="99" spans="1:432">
      <c r="A99" s="294" t="s">
        <v>1079</v>
      </c>
      <c r="B99" s="184"/>
      <c r="C99" s="170"/>
      <c r="D99" s="280"/>
      <c r="E99" s="170"/>
      <c r="F99" s="161"/>
      <c r="G99" s="164"/>
      <c r="H99" s="165"/>
      <c r="I99" s="171"/>
      <c r="J99" s="171"/>
      <c r="K99" s="171"/>
      <c r="L99" s="171"/>
      <c r="M99" s="171"/>
      <c r="N99" s="165"/>
      <c r="O99" s="165"/>
      <c r="P99" s="171"/>
      <c r="Q99" s="5"/>
      <c r="R99" s="171"/>
      <c r="S99" s="171"/>
      <c r="T99" s="171"/>
      <c r="U99" s="165"/>
      <c r="V99" s="165"/>
      <c r="W99" s="171"/>
      <c r="X99" s="5"/>
      <c r="Y99" s="171"/>
      <c r="Z99" s="171"/>
      <c r="AA99" s="171"/>
      <c r="AB99" s="165"/>
      <c r="AC99" s="165"/>
      <c r="AD99" s="5"/>
      <c r="AE99" s="171"/>
      <c r="AF99" s="171"/>
      <c r="AG99" s="171"/>
      <c r="AH99" s="171"/>
      <c r="AI99" s="165"/>
      <c r="AJ99" s="165"/>
      <c r="AK99" s="171"/>
      <c r="AL99" s="171"/>
      <c r="AM99" s="171"/>
      <c r="AN99" s="171"/>
      <c r="AO99" s="171"/>
      <c r="AP99" s="165"/>
      <c r="AQ99" s="165"/>
      <c r="AR99" s="171"/>
      <c r="AS99" s="5"/>
      <c r="AT99" s="171"/>
      <c r="AU99" s="171"/>
      <c r="AV99" s="171"/>
      <c r="AW99" s="165"/>
      <c r="AX99" s="165"/>
      <c r="AY99" s="171"/>
      <c r="AZ99" s="171"/>
      <c r="BA99" s="171"/>
      <c r="BB99" s="171"/>
      <c r="BC99" s="171"/>
      <c r="BD99" s="165"/>
      <c r="BE99" s="165"/>
      <c r="BF99" s="171"/>
      <c r="BG99" s="5"/>
      <c r="BH99" s="171"/>
      <c r="BI99" s="171"/>
      <c r="BJ99" s="171"/>
      <c r="BK99" s="165"/>
      <c r="BL99" s="165"/>
      <c r="BM99" s="171"/>
      <c r="BN99" s="5"/>
      <c r="BO99" s="174"/>
      <c r="BP99" s="171"/>
      <c r="BQ99" s="171"/>
      <c r="BR99" s="171"/>
      <c r="BS99" s="165"/>
      <c r="BT99" s="165"/>
      <c r="BU99" s="171"/>
      <c r="BV99" s="171"/>
      <c r="BW99" s="171"/>
      <c r="BX99" s="171"/>
      <c r="BY99" s="171"/>
      <c r="BZ99" s="165"/>
      <c r="CA99" s="165"/>
      <c r="CB99" s="166"/>
      <c r="CC99" s="166"/>
      <c r="CD99" s="171"/>
      <c r="CE99" s="171"/>
      <c r="CF99" s="171"/>
      <c r="CG99" s="165"/>
      <c r="CH99" s="165"/>
      <c r="CI99" s="171"/>
      <c r="CJ99" s="171"/>
      <c r="CK99" s="171"/>
      <c r="CL99" s="171"/>
      <c r="CM99" s="171"/>
      <c r="CN99" s="171"/>
      <c r="CO99" s="165"/>
      <c r="CP99" s="171"/>
      <c r="CQ99" s="174"/>
      <c r="CR99" s="171"/>
      <c r="CS99" s="209"/>
      <c r="CT99" s="174"/>
      <c r="CU99" s="233"/>
      <c r="CV99" s="165"/>
      <c r="CW99" s="165"/>
      <c r="CX99" s="171"/>
      <c r="CY99" s="171"/>
      <c r="CZ99" s="171"/>
      <c r="DA99" s="171"/>
      <c r="DB99" s="171"/>
      <c r="DC99" s="165"/>
      <c r="DD99" s="165"/>
      <c r="DE99" s="5"/>
      <c r="DF99" s="171"/>
      <c r="DG99" s="171"/>
      <c r="DH99" s="171"/>
      <c r="DI99" s="166"/>
      <c r="DJ99" s="165"/>
      <c r="DK99" s="165"/>
      <c r="DL99" s="166"/>
      <c r="DM99" s="171"/>
      <c r="DN99" s="171"/>
      <c r="DO99" s="171"/>
      <c r="DP99" s="171"/>
      <c r="DQ99" s="165"/>
      <c r="DR99" s="165"/>
      <c r="DS99" s="171"/>
      <c r="DT99" s="5"/>
      <c r="DU99" s="171"/>
      <c r="DV99" s="171"/>
      <c r="DW99" s="171"/>
      <c r="DX99" s="165"/>
      <c r="DY99" s="166"/>
      <c r="DZ99" s="171"/>
      <c r="EA99" s="171"/>
      <c r="EB99" s="171"/>
      <c r="EC99" s="171"/>
      <c r="ED99" s="171"/>
      <c r="EE99" s="165"/>
      <c r="EF99" s="165"/>
      <c r="EG99" s="171"/>
      <c r="EH99" s="5"/>
      <c r="EI99" s="171"/>
      <c r="EJ99" s="171"/>
      <c r="EK99" s="171"/>
      <c r="EL99" s="165"/>
      <c r="EM99" s="165"/>
      <c r="EN99" s="171"/>
      <c r="EO99" s="171"/>
      <c r="EP99" s="171"/>
      <c r="EQ99" s="171"/>
      <c r="ER99" s="171"/>
      <c r="ES99" s="165"/>
      <c r="ET99" s="165"/>
      <c r="EU99" s="5"/>
      <c r="EV99" s="171"/>
      <c r="EW99" s="171"/>
      <c r="EX99" s="171"/>
      <c r="EY99" s="171"/>
      <c r="EZ99" s="165"/>
      <c r="FA99" s="179"/>
      <c r="FB99" s="171"/>
      <c r="FC99" s="5"/>
      <c r="FD99" s="5"/>
      <c r="FE99" s="5"/>
      <c r="FF99" s="5"/>
      <c r="FG99" s="165"/>
      <c r="FH99" s="165"/>
      <c r="FI99" s="166"/>
      <c r="FJ99" s="5"/>
      <c r="FK99" s="171"/>
      <c r="FL99" s="171"/>
      <c r="FM99" s="171"/>
      <c r="FN99" s="165"/>
      <c r="FO99" s="165"/>
      <c r="FP99" s="171"/>
      <c r="FQ99" s="171"/>
      <c r="FR99" s="171"/>
      <c r="FS99" s="171"/>
      <c r="FT99" s="171"/>
      <c r="FU99" s="165"/>
      <c r="FV99" s="165"/>
      <c r="FW99" s="171"/>
      <c r="FX99" s="5"/>
      <c r="FY99" s="171"/>
      <c r="FZ99" s="171"/>
      <c r="GA99" s="171"/>
      <c r="GB99" s="165"/>
      <c r="GC99" s="165"/>
      <c r="GD99" s="171"/>
      <c r="GE99" s="171"/>
      <c r="GF99" s="171"/>
      <c r="GG99" s="171"/>
      <c r="GH99" s="171"/>
      <c r="GI99" s="165"/>
      <c r="GJ99" s="165"/>
      <c r="GK99" s="5"/>
      <c r="GL99" s="171"/>
      <c r="GM99" s="171"/>
      <c r="GN99" s="171"/>
      <c r="GO99" s="171"/>
      <c r="GP99" s="165"/>
      <c r="GQ99" s="165"/>
      <c r="GR99" s="171"/>
      <c r="GS99" s="171"/>
      <c r="GT99" s="171"/>
      <c r="GU99" s="171"/>
      <c r="GV99" s="171"/>
      <c r="GW99" s="165"/>
      <c r="GX99" s="165"/>
      <c r="GY99" s="171"/>
      <c r="GZ99" s="171"/>
      <c r="HA99" s="171"/>
      <c r="HB99" s="171"/>
      <c r="HC99" s="171"/>
      <c r="HD99" s="165"/>
      <c r="HE99" s="165"/>
      <c r="HF99" s="171"/>
      <c r="HG99" s="171"/>
      <c r="HH99" s="171"/>
      <c r="HI99" s="171"/>
      <c r="HJ99" s="171"/>
      <c r="HK99" s="165"/>
      <c r="HL99" s="165"/>
      <c r="HM99" s="171"/>
      <c r="HN99" s="5"/>
      <c r="HO99" s="171"/>
      <c r="HP99" s="171"/>
      <c r="HQ99" s="171"/>
      <c r="HR99" s="165"/>
      <c r="HS99" s="165"/>
      <c r="HT99" s="171"/>
      <c r="HU99" s="171"/>
      <c r="HV99" s="171"/>
      <c r="HW99" s="171"/>
      <c r="HX99" s="171"/>
      <c r="HY99" s="165"/>
      <c r="HZ99" s="165"/>
      <c r="IA99" s="171"/>
      <c r="IB99" s="5"/>
      <c r="IC99" s="171"/>
      <c r="ID99" s="171"/>
      <c r="IE99" s="171"/>
      <c r="IF99" s="166"/>
      <c r="IG99" s="165"/>
      <c r="IH99" s="171"/>
      <c r="II99" s="171"/>
      <c r="IJ99" s="171"/>
      <c r="IK99" s="171"/>
      <c r="IL99" s="171"/>
      <c r="IM99" s="165"/>
      <c r="IN99" s="165"/>
      <c r="IO99" s="5"/>
      <c r="IP99" s="171"/>
      <c r="IQ99" s="171"/>
      <c r="IR99" s="171"/>
      <c r="IS99" s="171"/>
      <c r="IT99" s="165"/>
      <c r="IU99" s="165"/>
      <c r="IV99" s="171"/>
      <c r="IW99" s="171"/>
      <c r="IX99" s="171"/>
      <c r="IY99" s="171"/>
      <c r="IZ99" s="171"/>
      <c r="JA99" s="165"/>
      <c r="JB99" s="165"/>
      <c r="JC99" s="171"/>
      <c r="JD99" s="171"/>
      <c r="JE99" s="171"/>
      <c r="JF99" s="171"/>
      <c r="JG99" s="171"/>
      <c r="JH99" s="165"/>
      <c r="JI99" s="165"/>
      <c r="JJ99" s="171"/>
      <c r="JK99" s="171"/>
      <c r="JL99" s="171"/>
      <c r="JM99" s="171"/>
      <c r="JN99" s="5"/>
      <c r="JO99" s="165"/>
      <c r="JP99" s="165"/>
      <c r="JQ99" s="5"/>
      <c r="JR99" s="5"/>
      <c r="JS99" s="5"/>
      <c r="JT99" s="5"/>
      <c r="JU99" s="5"/>
      <c r="JV99" s="165"/>
      <c r="JW99" s="165"/>
      <c r="JX99" s="5"/>
      <c r="JY99" s="5"/>
      <c r="JZ99" s="5"/>
      <c r="KA99" s="5"/>
      <c r="KB99" s="5"/>
      <c r="KC99" s="165"/>
      <c r="KD99" s="165"/>
      <c r="KE99" s="5"/>
      <c r="KF99" s="5"/>
      <c r="KG99" s="5"/>
      <c r="KH99" s="5"/>
      <c r="KI99" s="5"/>
      <c r="KJ99" s="142"/>
      <c r="KK99" s="165"/>
      <c r="KL99" s="5"/>
      <c r="KM99" s="5"/>
      <c r="KN99" s="5"/>
      <c r="KO99" s="5"/>
      <c r="KP99" s="5"/>
      <c r="KQ99" s="165"/>
      <c r="KR99" s="166"/>
      <c r="KS99" s="5"/>
      <c r="KT99" s="5"/>
      <c r="KU99" s="5"/>
      <c r="KV99" s="5"/>
      <c r="KW99" s="5"/>
      <c r="KX99" s="165"/>
      <c r="KY99" s="165"/>
      <c r="KZ99" s="166"/>
      <c r="LA99" s="166"/>
      <c r="LB99" s="5"/>
      <c r="LC99" s="5"/>
      <c r="LD99" s="5"/>
      <c r="LE99" s="165"/>
      <c r="LF99" s="165"/>
      <c r="LG99" s="5"/>
      <c r="LH99" s="5"/>
      <c r="LI99" s="5"/>
      <c r="LJ99" s="5"/>
      <c r="LK99" s="5"/>
      <c r="LL99" s="165"/>
      <c r="LM99" s="165"/>
      <c r="LN99" s="5"/>
      <c r="LO99" s="5"/>
      <c r="LP99" s="5"/>
      <c r="LQ99" s="5"/>
      <c r="LR99" s="5"/>
      <c r="LS99" s="165"/>
      <c r="LT99" s="165"/>
      <c r="LU99" s="5"/>
      <c r="LV99" s="5"/>
      <c r="LW99" s="5"/>
      <c r="LX99" s="5"/>
      <c r="LY99" s="5"/>
      <c r="LZ99" s="165"/>
      <c r="MA99" s="165"/>
      <c r="MB99" s="5"/>
      <c r="MC99" s="5"/>
      <c r="MD99" s="5"/>
      <c r="ME99" s="5"/>
      <c r="MF99" s="5"/>
      <c r="MG99" s="165"/>
      <c r="MH99" s="165"/>
      <c r="MI99" s="5"/>
      <c r="MJ99" s="5"/>
      <c r="MK99" s="5"/>
      <c r="ML99" s="5"/>
      <c r="MM99" s="5"/>
      <c r="MN99" s="165"/>
      <c r="MO99" s="165"/>
      <c r="MP99" s="5"/>
      <c r="MQ99" s="5"/>
      <c r="MR99" s="5"/>
      <c r="MS99" s="5"/>
      <c r="MT99" s="5"/>
      <c r="MU99" s="165"/>
      <c r="MV99" s="165"/>
      <c r="MW99" s="5"/>
      <c r="MX99" s="5"/>
      <c r="MY99" s="5"/>
      <c r="MZ99" s="5" t="s">
        <v>380</v>
      </c>
      <c r="NA99" s="5" t="s">
        <v>380</v>
      </c>
      <c r="NB99" s="165" t="s">
        <v>380</v>
      </c>
      <c r="NC99" s="166" t="s">
        <v>380</v>
      </c>
      <c r="ND99" s="166" t="s">
        <v>380</v>
      </c>
      <c r="NE99" s="239" t="s">
        <v>380</v>
      </c>
      <c r="NF99" s="5" t="s">
        <v>380</v>
      </c>
      <c r="NG99" s="5" t="s">
        <v>380</v>
      </c>
      <c r="NH99" s="5" t="s">
        <v>380</v>
      </c>
      <c r="NI99" s="168" t="s">
        <v>380</v>
      </c>
      <c r="NJ99" s="165" t="s">
        <v>380</v>
      </c>
      <c r="NK99" s="5" t="s">
        <v>380</v>
      </c>
      <c r="NL99" s="5" t="s">
        <v>984</v>
      </c>
      <c r="NM99" s="5"/>
      <c r="NN99" s="5"/>
      <c r="NO99" s="5"/>
      <c r="NP99" s="165"/>
      <c r="NQ99" s="165"/>
      <c r="NR99" s="5"/>
      <c r="NS99" s="5"/>
      <c r="NT99" s="5"/>
      <c r="NU99" s="5"/>
      <c r="NV99" s="5"/>
      <c r="NW99" s="165"/>
      <c r="NX99" s="165"/>
      <c r="NY99" s="5"/>
      <c r="NZ99" s="5"/>
      <c r="OA99" s="5"/>
      <c r="OB99" s="5"/>
      <c r="OC99" s="5"/>
      <c r="OD99" s="165"/>
      <c r="OE99" s="165"/>
      <c r="OF99" s="5"/>
      <c r="OG99" s="5"/>
      <c r="OH99" s="5"/>
      <c r="OI99" s="5"/>
      <c r="OJ99" s="5"/>
      <c r="OK99" s="165"/>
      <c r="OL99" s="165"/>
      <c r="OM99" s="5"/>
      <c r="ON99" s="5"/>
      <c r="OO99" s="5"/>
      <c r="OP99" s="5"/>
      <c r="OQ99" s="5"/>
      <c r="OR99" s="165"/>
      <c r="OS99" s="165"/>
      <c r="OT99" s="5"/>
      <c r="OU99" s="5"/>
      <c r="OV99" s="5"/>
      <c r="OW99" s="5"/>
      <c r="OX99" s="5"/>
      <c r="OY99" s="165"/>
      <c r="OZ99" s="165"/>
      <c r="PA99" s="5"/>
      <c r="PB99" s="5"/>
      <c r="PC99" s="5"/>
      <c r="PD99" s="5"/>
      <c r="PE99" s="5"/>
      <c r="PF99" s="165"/>
      <c r="PG99" s="165"/>
      <c r="PH99" s="5"/>
      <c r="PI99" s="5"/>
      <c r="PJ99" s="5"/>
      <c r="PK99" s="5"/>
      <c r="PL99" s="5"/>
      <c r="PM99" s="165"/>
      <c r="PN99" s="165"/>
      <c r="PO99" s="5"/>
      <c r="PP99" s="5"/>
    </row>
    <row r="100" spans="1:432">
      <c r="A100" s="294" t="s">
        <v>546</v>
      </c>
      <c r="B100" s="184">
        <v>33</v>
      </c>
      <c r="C100" s="170">
        <f t="shared" si="25"/>
        <v>5</v>
      </c>
      <c r="D100" s="280">
        <v>14</v>
      </c>
      <c r="E100" s="170">
        <f t="shared" ref="E100:E118" si="31">COUNTIF(JU100:NI100,"x")</f>
        <v>17</v>
      </c>
      <c r="F100" s="161">
        <f t="shared" ref="F100:F118" si="32">+B100-D100-E100</f>
        <v>2</v>
      </c>
      <c r="G100" s="164"/>
      <c r="H100" s="165"/>
      <c r="I100" s="171"/>
      <c r="J100" s="171"/>
      <c r="K100" s="171"/>
      <c r="L100" s="171"/>
      <c r="M100" s="171"/>
      <c r="N100" s="165"/>
      <c r="O100" s="165"/>
      <c r="P100" s="171"/>
      <c r="Q100" s="171"/>
      <c r="R100" s="171"/>
      <c r="S100" s="171"/>
      <c r="T100" s="171"/>
      <c r="U100" s="165"/>
      <c r="V100" s="165"/>
      <c r="W100" s="171"/>
      <c r="X100" s="171"/>
      <c r="Y100" s="171"/>
      <c r="Z100" s="171"/>
      <c r="AA100" s="171"/>
      <c r="AB100" s="165"/>
      <c r="AC100" s="165"/>
      <c r="AD100" s="171"/>
      <c r="AE100" s="171"/>
      <c r="AF100" s="171"/>
      <c r="AG100" s="171"/>
      <c r="AH100" s="171"/>
      <c r="AI100" s="165"/>
      <c r="AJ100" s="165"/>
      <c r="AK100" s="171"/>
      <c r="AL100" s="171"/>
      <c r="AM100" s="171"/>
      <c r="AN100" s="171"/>
      <c r="AO100" s="171"/>
      <c r="AP100" s="165"/>
      <c r="AQ100" s="165"/>
      <c r="AR100" s="171"/>
      <c r="AS100" s="171"/>
      <c r="AT100" s="171"/>
      <c r="AU100" s="171"/>
      <c r="AV100" s="171"/>
      <c r="AW100" s="165"/>
      <c r="AX100" s="165"/>
      <c r="AY100" s="171"/>
      <c r="AZ100" s="171"/>
      <c r="BA100" s="171"/>
      <c r="BB100" s="171"/>
      <c r="BC100" s="171"/>
      <c r="BD100" s="165"/>
      <c r="BE100" s="165"/>
      <c r="BF100" s="171"/>
      <c r="BG100" s="171"/>
      <c r="BH100" s="171"/>
      <c r="BI100" s="171"/>
      <c r="BJ100" s="171"/>
      <c r="BK100" s="165"/>
      <c r="BL100" s="165"/>
      <c r="BM100" s="171"/>
      <c r="BN100" s="171">
        <f t="shared" ref="BN100:BN115" si="33">COUNTIFS(G100:BM100,"x")</f>
        <v>0</v>
      </c>
      <c r="BO100" s="171"/>
      <c r="BP100" s="171"/>
      <c r="BQ100" s="171"/>
      <c r="BR100" s="171"/>
      <c r="BS100" s="165"/>
      <c r="BT100" s="165"/>
      <c r="BU100" s="171"/>
      <c r="BV100" s="171"/>
      <c r="BW100" s="171"/>
      <c r="BX100" s="171"/>
      <c r="BY100" s="171"/>
      <c r="BZ100" s="165"/>
      <c r="CA100" s="165"/>
      <c r="CB100" s="166" t="s">
        <v>248</v>
      </c>
      <c r="CC100" s="166"/>
      <c r="CD100" s="171"/>
      <c r="CE100" s="171"/>
      <c r="CF100" s="174" t="s">
        <v>383</v>
      </c>
      <c r="CG100" s="165"/>
      <c r="CH100" s="165"/>
      <c r="CI100" s="171"/>
      <c r="CJ100" s="171"/>
      <c r="CK100" s="171"/>
      <c r="CL100" s="171"/>
      <c r="CM100" s="171"/>
      <c r="CN100" s="167"/>
      <c r="CO100" s="165"/>
      <c r="CP100" s="171"/>
      <c r="CQ100" s="171"/>
      <c r="CR100" s="171"/>
      <c r="CS100" s="209"/>
      <c r="CT100" s="174">
        <f t="shared" si="26"/>
        <v>1</v>
      </c>
      <c r="CU100" s="233"/>
      <c r="CV100" s="165"/>
      <c r="CW100" s="165"/>
      <c r="CX100" s="171"/>
      <c r="CY100" s="171"/>
      <c r="CZ100" s="174" t="s">
        <v>383</v>
      </c>
      <c r="DA100" s="174" t="s">
        <v>383</v>
      </c>
      <c r="DB100" s="174" t="s">
        <v>383</v>
      </c>
      <c r="DC100" s="165" t="s">
        <v>248</v>
      </c>
      <c r="DD100" s="165" t="s">
        <v>248</v>
      </c>
      <c r="DE100" s="174" t="s">
        <v>383</v>
      </c>
      <c r="DF100" s="171"/>
      <c r="DG100" s="171"/>
      <c r="DH100" s="171"/>
      <c r="DI100" s="166" t="s">
        <v>248</v>
      </c>
      <c r="DJ100" s="165" t="s">
        <v>248</v>
      </c>
      <c r="DK100" s="165" t="s">
        <v>248</v>
      </c>
      <c r="DL100" s="166" t="s">
        <v>248</v>
      </c>
      <c r="DM100" s="171"/>
      <c r="DN100" s="171"/>
      <c r="DO100" s="171"/>
      <c r="DP100" s="171"/>
      <c r="DQ100" s="165"/>
      <c r="DR100" s="165"/>
      <c r="DS100" s="171"/>
      <c r="DT100" s="171"/>
      <c r="DU100" s="171"/>
      <c r="DV100" s="171"/>
      <c r="DW100" s="171"/>
      <c r="DX100" s="165"/>
      <c r="DY100" s="166"/>
      <c r="DZ100" s="171"/>
      <c r="EA100" s="171"/>
      <c r="EB100" s="171"/>
      <c r="EC100" s="171"/>
      <c r="ED100" s="171"/>
      <c r="EE100" s="165"/>
      <c r="EF100" s="165"/>
      <c r="EG100" s="171"/>
      <c r="EH100" s="171"/>
      <c r="EI100" s="171"/>
      <c r="EJ100" s="5" t="s">
        <v>485</v>
      </c>
      <c r="EK100" s="5" t="s">
        <v>485</v>
      </c>
      <c r="EL100" s="165" t="s">
        <v>485</v>
      </c>
      <c r="EM100" s="165"/>
      <c r="EN100" s="171"/>
      <c r="EO100" s="171"/>
      <c r="EP100" s="171"/>
      <c r="EQ100" s="171"/>
      <c r="ER100" s="171"/>
      <c r="ES100" s="165"/>
      <c r="ET100" s="165"/>
      <c r="EU100" s="171"/>
      <c r="EV100" s="171"/>
      <c r="EW100" s="171"/>
      <c r="EX100" s="171"/>
      <c r="EY100" s="171"/>
      <c r="EZ100" s="165"/>
      <c r="FA100" s="179"/>
      <c r="FB100" s="171"/>
      <c r="FC100" s="171"/>
      <c r="FD100" s="5"/>
      <c r="FE100" s="5"/>
      <c r="FF100" s="5"/>
      <c r="FG100" s="165"/>
      <c r="FH100" s="165"/>
      <c r="FI100" s="166"/>
      <c r="FJ100" s="171"/>
      <c r="FK100" s="171"/>
      <c r="FL100" s="171"/>
      <c r="FM100" s="171"/>
      <c r="FN100" s="165"/>
      <c r="FO100" s="165"/>
      <c r="FP100" s="171"/>
      <c r="FQ100" s="171"/>
      <c r="FR100" s="171"/>
      <c r="FS100" s="5" t="s">
        <v>380</v>
      </c>
      <c r="FT100" s="5" t="s">
        <v>248</v>
      </c>
      <c r="FU100" s="165"/>
      <c r="FV100" s="165"/>
      <c r="FW100" s="171"/>
      <c r="FX100" s="171"/>
      <c r="FY100" s="171"/>
      <c r="FZ100" s="171"/>
      <c r="GA100" s="171"/>
      <c r="GB100" s="165"/>
      <c r="GC100" s="165"/>
      <c r="GD100" s="171"/>
      <c r="GE100" s="171"/>
      <c r="GF100" s="171"/>
      <c r="GG100" s="171"/>
      <c r="GH100" s="171"/>
      <c r="GI100" s="165"/>
      <c r="GJ100" s="165"/>
      <c r="GK100" s="171"/>
      <c r="GL100" s="171"/>
      <c r="GM100" s="5" t="s">
        <v>383</v>
      </c>
      <c r="GN100" s="5" t="s">
        <v>383</v>
      </c>
      <c r="GO100" s="5" t="s">
        <v>383</v>
      </c>
      <c r="GP100" s="165" t="s">
        <v>248</v>
      </c>
      <c r="GQ100" s="165" t="s">
        <v>248</v>
      </c>
      <c r="GR100" s="5" t="s">
        <v>383</v>
      </c>
      <c r="GS100" s="5" t="s">
        <v>383</v>
      </c>
      <c r="GT100" s="171" t="s">
        <v>1080</v>
      </c>
      <c r="GU100" s="171"/>
      <c r="GV100" s="171"/>
      <c r="GW100" s="165"/>
      <c r="GX100" s="165"/>
      <c r="GY100" s="171"/>
      <c r="GZ100" s="171"/>
      <c r="HA100" s="171"/>
      <c r="HB100" s="171"/>
      <c r="HC100" s="171"/>
      <c r="HD100" s="165"/>
      <c r="HE100" s="165"/>
      <c r="HF100" s="171"/>
      <c r="HG100" s="171"/>
      <c r="HH100" s="171"/>
      <c r="HI100" s="171"/>
      <c r="HJ100" s="171"/>
      <c r="HK100" s="165"/>
      <c r="HL100" s="165"/>
      <c r="HM100" s="171"/>
      <c r="HN100" s="171"/>
      <c r="HO100" s="171"/>
      <c r="HP100" s="171"/>
      <c r="HQ100" s="171"/>
      <c r="HR100" s="165"/>
      <c r="HS100" s="165"/>
      <c r="HT100" s="171"/>
      <c r="HU100" s="171"/>
      <c r="HV100" s="171"/>
      <c r="HW100" s="171"/>
      <c r="HX100" s="171"/>
      <c r="HY100" s="165"/>
      <c r="HZ100" s="165"/>
      <c r="IA100" s="171"/>
      <c r="IB100" s="171"/>
      <c r="IC100" s="171"/>
      <c r="ID100" s="171"/>
      <c r="IE100" s="171"/>
      <c r="IF100" s="166"/>
      <c r="IG100" s="165"/>
      <c r="IH100" s="171"/>
      <c r="II100" s="171"/>
      <c r="IJ100" s="171"/>
      <c r="IK100" s="171"/>
      <c r="IL100" s="171"/>
      <c r="IM100" s="165"/>
      <c r="IN100" s="165"/>
      <c r="IO100" s="171"/>
      <c r="IP100" s="171"/>
      <c r="IQ100" s="171"/>
      <c r="IR100" s="171"/>
      <c r="IS100" s="171"/>
      <c r="IT100" s="165"/>
      <c r="IU100" s="165"/>
      <c r="IV100" s="171"/>
      <c r="IW100" s="171"/>
      <c r="IX100" s="171"/>
      <c r="IY100" s="171"/>
      <c r="IZ100" s="171"/>
      <c r="JA100" s="165"/>
      <c r="JB100" s="165"/>
      <c r="JC100" s="171"/>
      <c r="JD100" s="171"/>
      <c r="JE100" s="171"/>
      <c r="JF100" s="171"/>
      <c r="JG100" s="171"/>
      <c r="JH100" s="165"/>
      <c r="JI100" s="165"/>
      <c r="JJ100" s="171"/>
      <c r="JK100" s="171"/>
      <c r="JL100" s="171"/>
      <c r="JM100" s="171"/>
      <c r="JN100" s="5"/>
      <c r="JO100" s="165"/>
      <c r="JP100" s="165"/>
      <c r="JQ100" s="5"/>
      <c r="JR100" s="5"/>
      <c r="JS100" s="5"/>
      <c r="JT100" s="5"/>
      <c r="JU100" s="5"/>
      <c r="JV100" s="165"/>
      <c r="JW100" s="165"/>
      <c r="JX100" s="5"/>
      <c r="JY100" s="5"/>
      <c r="JZ100" s="5"/>
      <c r="KA100" s="5"/>
      <c r="KB100" s="5"/>
      <c r="KC100" s="165"/>
      <c r="KD100" s="165"/>
      <c r="KE100" s="5"/>
      <c r="KF100" s="5"/>
      <c r="KG100" s="5"/>
      <c r="KH100" s="5"/>
      <c r="KI100" s="5"/>
      <c r="KJ100" s="142"/>
      <c r="KK100" s="165"/>
      <c r="KL100" s="5"/>
      <c r="KM100" s="5"/>
      <c r="KN100" s="5"/>
      <c r="KO100" s="5"/>
      <c r="KP100" s="5"/>
      <c r="KQ100" s="165"/>
      <c r="KR100" s="166"/>
      <c r="KS100" s="5"/>
      <c r="KT100" s="5"/>
      <c r="KU100" s="5"/>
      <c r="KV100" s="5"/>
      <c r="KW100" s="5"/>
      <c r="KX100" s="165"/>
      <c r="KY100" s="165"/>
      <c r="KZ100" s="166" t="s">
        <v>380</v>
      </c>
      <c r="LA100" s="166" t="s">
        <v>380</v>
      </c>
      <c r="LB100" s="5" t="s">
        <v>380</v>
      </c>
      <c r="LC100" s="5" t="s">
        <v>380</v>
      </c>
      <c r="LD100" s="5" t="s">
        <v>380</v>
      </c>
      <c r="LE100" s="165" t="s">
        <v>380</v>
      </c>
      <c r="LF100" s="165" t="s">
        <v>380</v>
      </c>
      <c r="LG100" s="5" t="s">
        <v>380</v>
      </c>
      <c r="LH100" s="5" t="s">
        <v>380</v>
      </c>
      <c r="LI100" s="5" t="s">
        <v>380</v>
      </c>
      <c r="LJ100" s="5" t="s">
        <v>380</v>
      </c>
      <c r="LK100" s="5" t="s">
        <v>380</v>
      </c>
      <c r="LL100" s="165" t="s">
        <v>380</v>
      </c>
      <c r="LM100" s="255" t="s">
        <v>1026</v>
      </c>
      <c r="LN100" s="5"/>
      <c r="LO100" s="5"/>
      <c r="LP100" s="5"/>
      <c r="LQ100" s="5"/>
      <c r="LR100" s="5"/>
      <c r="LS100" s="165"/>
      <c r="LT100" s="165"/>
      <c r="LU100" s="5"/>
      <c r="LV100" s="5"/>
      <c r="LW100" s="5"/>
      <c r="LX100" s="5"/>
      <c r="LY100" s="5"/>
      <c r="LZ100" s="165"/>
      <c r="MA100" s="165"/>
      <c r="MB100" s="5"/>
      <c r="MC100" s="5"/>
      <c r="MD100" s="5"/>
      <c r="ME100" s="5"/>
      <c r="MF100" s="5"/>
      <c r="MG100" s="165"/>
      <c r="MH100" s="165"/>
      <c r="MI100" s="5" t="s">
        <v>1081</v>
      </c>
      <c r="MJ100" s="5" t="s">
        <v>1081</v>
      </c>
      <c r="MK100" s="5" t="s">
        <v>1081</v>
      </c>
      <c r="ML100" s="5" t="s">
        <v>1081</v>
      </c>
      <c r="MM100" s="5" t="s">
        <v>1081</v>
      </c>
      <c r="MN100" s="165"/>
      <c r="MO100" s="165"/>
      <c r="MP100" s="5" t="s">
        <v>1081</v>
      </c>
      <c r="MQ100" s="5" t="s">
        <v>1081</v>
      </c>
      <c r="MR100" s="5" t="s">
        <v>1081</v>
      </c>
      <c r="MS100" s="5" t="s">
        <v>1081</v>
      </c>
      <c r="MT100" s="5" t="s">
        <v>1081</v>
      </c>
      <c r="MU100" s="165"/>
      <c r="MV100" s="165"/>
      <c r="MW100" s="5"/>
      <c r="MX100" s="5"/>
      <c r="MY100" s="5"/>
      <c r="MZ100" s="5"/>
      <c r="NA100" s="5"/>
      <c r="NB100" s="165" t="s">
        <v>248</v>
      </c>
      <c r="NC100" s="166" t="s">
        <v>248</v>
      </c>
      <c r="ND100" s="166" t="s">
        <v>248</v>
      </c>
      <c r="NE100" s="5" t="s">
        <v>380</v>
      </c>
      <c r="NF100" s="5" t="s">
        <v>380</v>
      </c>
      <c r="NG100" s="5" t="s">
        <v>380</v>
      </c>
      <c r="NH100" s="5" t="s">
        <v>380</v>
      </c>
      <c r="NI100" s="168" t="s">
        <v>248</v>
      </c>
      <c r="NJ100" s="165" t="s">
        <v>982</v>
      </c>
      <c r="NK100" s="5"/>
      <c r="NL100" s="5"/>
      <c r="NM100" s="5"/>
      <c r="NN100" s="5"/>
      <c r="NO100" s="5"/>
      <c r="NP100" s="165"/>
      <c r="NQ100" s="165"/>
      <c r="NR100" s="5"/>
      <c r="NS100" s="5"/>
      <c r="NT100" s="5"/>
      <c r="NU100" s="5"/>
      <c r="NV100" s="5"/>
      <c r="NW100" s="165"/>
      <c r="NX100" s="165"/>
      <c r="NY100" s="5"/>
      <c r="NZ100" s="5"/>
      <c r="OA100" s="5"/>
      <c r="OB100" s="5"/>
      <c r="OC100" s="5"/>
      <c r="OD100" s="165"/>
      <c r="OE100" s="165"/>
      <c r="OF100" s="5"/>
      <c r="OG100" s="5"/>
      <c r="OH100" s="5"/>
      <c r="OI100" s="5"/>
      <c r="OJ100" s="5"/>
      <c r="OK100" s="165"/>
      <c r="OL100" s="165"/>
      <c r="OM100" s="5"/>
      <c r="ON100" s="5"/>
      <c r="OO100" s="5"/>
      <c r="OP100" s="5"/>
      <c r="OQ100" s="5"/>
      <c r="OR100" s="165"/>
      <c r="OS100" s="165"/>
      <c r="OT100" s="5"/>
      <c r="OU100" s="5"/>
      <c r="OV100" s="5"/>
      <c r="OW100" s="5"/>
      <c r="OX100" s="5"/>
      <c r="OY100" s="165"/>
      <c r="OZ100" s="165"/>
      <c r="PA100" s="5"/>
      <c r="PB100" s="5"/>
      <c r="PC100" s="5"/>
      <c r="PD100" s="5"/>
      <c r="PE100" s="5"/>
      <c r="PF100" s="165"/>
      <c r="PG100" s="165"/>
      <c r="PH100" s="5"/>
      <c r="PI100" s="5"/>
      <c r="PJ100" s="5"/>
      <c r="PK100" s="5"/>
      <c r="PL100" s="5"/>
      <c r="PM100" s="165"/>
      <c r="PN100" s="165"/>
      <c r="PO100" s="5"/>
      <c r="PP100" s="5"/>
    </row>
    <row r="101" spans="1:432" ht="15.75" customHeight="1">
      <c r="A101" s="294" t="s">
        <v>547</v>
      </c>
      <c r="B101" s="184">
        <v>41</v>
      </c>
      <c r="C101" s="170">
        <f t="shared" si="25"/>
        <v>5</v>
      </c>
      <c r="D101" s="280">
        <v>12</v>
      </c>
      <c r="E101" s="170">
        <f t="shared" si="31"/>
        <v>11</v>
      </c>
      <c r="F101" s="161">
        <f t="shared" si="32"/>
        <v>18</v>
      </c>
      <c r="G101" s="164"/>
      <c r="H101" s="165"/>
      <c r="I101" s="171"/>
      <c r="J101" s="171"/>
      <c r="K101" s="171"/>
      <c r="L101" s="171"/>
      <c r="M101" s="171"/>
      <c r="N101" s="165"/>
      <c r="O101" s="165"/>
      <c r="P101" s="171"/>
      <c r="Q101" s="171"/>
      <c r="R101" s="171"/>
      <c r="S101" s="171"/>
      <c r="T101" s="171"/>
      <c r="U101" s="165"/>
      <c r="V101" s="165"/>
      <c r="W101" s="171"/>
      <c r="X101" s="171"/>
      <c r="Y101" s="171"/>
      <c r="Z101" s="171"/>
      <c r="AA101" s="171"/>
      <c r="AB101" s="165"/>
      <c r="AC101" s="165"/>
      <c r="AD101" s="171"/>
      <c r="AE101" s="171"/>
      <c r="AF101" s="171"/>
      <c r="AG101" s="171"/>
      <c r="AH101" s="171"/>
      <c r="AI101" s="165"/>
      <c r="AJ101" s="165"/>
      <c r="AK101" s="171"/>
      <c r="AL101" s="171"/>
      <c r="AM101" s="171"/>
      <c r="AN101" s="171"/>
      <c r="AO101" s="171"/>
      <c r="AP101" s="165"/>
      <c r="AQ101" s="165"/>
      <c r="AR101" s="171"/>
      <c r="AS101" s="171"/>
      <c r="AT101" s="171"/>
      <c r="AU101" s="171"/>
      <c r="AV101" s="171"/>
      <c r="AW101" s="165"/>
      <c r="AX101" s="165"/>
      <c r="AY101" s="171"/>
      <c r="AZ101" s="171"/>
      <c r="BA101" s="171"/>
      <c r="BB101" s="171"/>
      <c r="BC101" s="171"/>
      <c r="BD101" s="165"/>
      <c r="BE101" s="165"/>
      <c r="BF101" s="171"/>
      <c r="BG101" s="171"/>
      <c r="BH101" s="171"/>
      <c r="BI101" s="171"/>
      <c r="BJ101" s="5" t="s">
        <v>380</v>
      </c>
      <c r="BK101" s="165"/>
      <c r="BL101" s="165"/>
      <c r="BM101" s="171"/>
      <c r="BN101" s="171">
        <f t="shared" si="33"/>
        <v>1</v>
      </c>
      <c r="BO101" s="171"/>
      <c r="BP101" s="171"/>
      <c r="BQ101" s="171"/>
      <c r="BR101" s="171"/>
      <c r="BS101" s="165"/>
      <c r="BT101" s="165"/>
      <c r="BU101" s="171"/>
      <c r="BV101" s="171"/>
      <c r="BW101" s="171"/>
      <c r="BX101" s="171"/>
      <c r="BY101" s="171"/>
      <c r="BZ101" s="165"/>
      <c r="CA101" s="165"/>
      <c r="CB101" s="166"/>
      <c r="CC101" s="166"/>
      <c r="CD101" s="171"/>
      <c r="CE101" s="171"/>
      <c r="CF101" s="171"/>
      <c r="CG101" s="165"/>
      <c r="CH101" s="165"/>
      <c r="CI101" s="174" t="s">
        <v>383</v>
      </c>
      <c r="CJ101" s="174" t="s">
        <v>383</v>
      </c>
      <c r="CK101" s="171"/>
      <c r="CL101" s="171"/>
      <c r="CM101" s="171"/>
      <c r="CN101" s="167"/>
      <c r="CO101" s="165"/>
      <c r="CP101" s="171"/>
      <c r="CQ101" s="171"/>
      <c r="CR101" s="171"/>
      <c r="CS101" s="209"/>
      <c r="CT101" s="174">
        <f t="shared" si="26"/>
        <v>2</v>
      </c>
      <c r="CU101" s="174" t="s">
        <v>383</v>
      </c>
      <c r="CV101" s="165"/>
      <c r="CW101" s="165"/>
      <c r="CX101" s="171"/>
      <c r="CY101" s="171"/>
      <c r="CZ101" s="171"/>
      <c r="DA101" s="171"/>
      <c r="DB101" s="171"/>
      <c r="DC101" s="165"/>
      <c r="DD101" s="165"/>
      <c r="DE101" s="171"/>
      <c r="DF101" s="171"/>
      <c r="DG101" s="171"/>
      <c r="DH101" s="174" t="s">
        <v>383</v>
      </c>
      <c r="DI101" s="166" t="s">
        <v>1006</v>
      </c>
      <c r="DJ101" s="165" t="s">
        <v>248</v>
      </c>
      <c r="DK101" s="165" t="s">
        <v>248</v>
      </c>
      <c r="DL101" s="166" t="s">
        <v>248</v>
      </c>
      <c r="DM101" s="171"/>
      <c r="DN101" s="171"/>
      <c r="DO101" s="171"/>
      <c r="DP101" s="171"/>
      <c r="DQ101" s="165"/>
      <c r="DR101" s="165"/>
      <c r="DS101" s="171"/>
      <c r="DT101" s="171"/>
      <c r="DU101" s="171"/>
      <c r="DV101" s="171"/>
      <c r="DW101" s="171"/>
      <c r="DX101" s="165"/>
      <c r="DY101" s="166"/>
      <c r="DZ101" s="171"/>
      <c r="EA101" s="171"/>
      <c r="EB101" s="171"/>
      <c r="EC101" s="171"/>
      <c r="ED101" s="171"/>
      <c r="EE101" s="165"/>
      <c r="EF101" s="165"/>
      <c r="EG101" s="171"/>
      <c r="EH101" s="171"/>
      <c r="EI101" s="171"/>
      <c r="EJ101" s="171"/>
      <c r="EK101" s="171"/>
      <c r="EL101" s="165"/>
      <c r="EM101" s="165"/>
      <c r="EN101" s="171"/>
      <c r="EO101" s="171"/>
      <c r="EP101" s="171"/>
      <c r="EQ101" s="171"/>
      <c r="ER101" s="171"/>
      <c r="ES101" s="165"/>
      <c r="ET101" s="165"/>
      <c r="EU101" s="171"/>
      <c r="EV101" s="171"/>
      <c r="EW101" s="171"/>
      <c r="EX101" s="171"/>
      <c r="EY101" s="171"/>
      <c r="EZ101" s="165"/>
      <c r="FA101" s="179"/>
      <c r="FB101" s="171"/>
      <c r="FC101" s="171"/>
      <c r="FD101" s="5"/>
      <c r="FE101" s="5"/>
      <c r="FF101" s="5"/>
      <c r="FG101" s="165"/>
      <c r="FH101" s="165"/>
      <c r="FI101" s="166"/>
      <c r="FJ101" s="171"/>
      <c r="FK101" s="171"/>
      <c r="FL101" s="171"/>
      <c r="FM101" s="171"/>
      <c r="FN101" s="165"/>
      <c r="FO101" s="165"/>
      <c r="FP101" s="171"/>
      <c r="FQ101" s="171"/>
      <c r="FR101" s="171"/>
      <c r="FS101" s="171"/>
      <c r="FT101" s="171"/>
      <c r="FU101" s="165"/>
      <c r="FV101" s="165"/>
      <c r="FW101" s="171"/>
      <c r="FX101" s="171"/>
      <c r="FY101" s="171"/>
      <c r="FZ101" s="171"/>
      <c r="GA101" s="171"/>
      <c r="GB101" s="165"/>
      <c r="GC101" s="165"/>
      <c r="GD101" s="171"/>
      <c r="GE101" s="171"/>
      <c r="GF101" s="171"/>
      <c r="GG101" s="171"/>
      <c r="GH101" s="171"/>
      <c r="GI101" s="165"/>
      <c r="GJ101" s="165"/>
      <c r="GK101" s="171"/>
      <c r="GL101" s="171"/>
      <c r="GM101" s="171"/>
      <c r="GN101" s="171"/>
      <c r="GO101" s="5" t="s">
        <v>383</v>
      </c>
      <c r="GP101" s="165"/>
      <c r="GQ101" s="165"/>
      <c r="GR101" s="5" t="s">
        <v>383</v>
      </c>
      <c r="GS101" s="5" t="s">
        <v>383</v>
      </c>
      <c r="GT101" s="5" t="s">
        <v>383</v>
      </c>
      <c r="GU101" s="5" t="s">
        <v>383</v>
      </c>
      <c r="GV101" s="5" t="s">
        <v>383</v>
      </c>
      <c r="GW101" s="165" t="s">
        <v>248</v>
      </c>
      <c r="GX101" s="165" t="s">
        <v>248</v>
      </c>
      <c r="GY101" s="171"/>
      <c r="GZ101" s="171"/>
      <c r="HA101" s="171"/>
      <c r="HB101" s="171"/>
      <c r="HC101" s="171"/>
      <c r="HD101" s="165"/>
      <c r="HE101" s="165"/>
      <c r="HF101" s="171"/>
      <c r="HG101" s="171"/>
      <c r="HH101" s="171"/>
      <c r="HI101" s="171"/>
      <c r="HJ101" s="171"/>
      <c r="HK101" s="165"/>
      <c r="HL101" s="165"/>
      <c r="HM101" s="171"/>
      <c r="HN101" s="171"/>
      <c r="HO101" s="171"/>
      <c r="HP101" s="171"/>
      <c r="HQ101" s="171"/>
      <c r="HR101" s="165"/>
      <c r="HS101" s="165"/>
      <c r="HT101" s="171"/>
      <c r="HU101" s="171"/>
      <c r="HV101" s="171"/>
      <c r="HW101" s="171"/>
      <c r="HX101" s="171"/>
      <c r="HY101" s="165"/>
      <c r="HZ101" s="165"/>
      <c r="IA101" s="171"/>
      <c r="IB101" s="171"/>
      <c r="IC101" s="171"/>
      <c r="ID101" s="171"/>
      <c r="IE101" s="171"/>
      <c r="IF101" s="166"/>
      <c r="IG101" s="165"/>
      <c r="IH101" s="171"/>
      <c r="II101" s="171"/>
      <c r="IJ101" s="171"/>
      <c r="IK101" s="171"/>
      <c r="IL101" s="171"/>
      <c r="IM101" s="165"/>
      <c r="IN101" s="165"/>
      <c r="IO101" s="171"/>
      <c r="IP101" s="171"/>
      <c r="IQ101" s="171"/>
      <c r="IR101" s="171"/>
      <c r="IS101" s="171"/>
      <c r="IT101" s="165"/>
      <c r="IU101" s="165"/>
      <c r="IV101" s="171"/>
      <c r="IW101" s="171"/>
      <c r="IX101" s="171"/>
      <c r="IY101" s="171"/>
      <c r="IZ101" s="171"/>
      <c r="JA101" s="165"/>
      <c r="JB101" s="165"/>
      <c r="JC101" s="171"/>
      <c r="JD101" s="171"/>
      <c r="JE101" s="171"/>
      <c r="JF101" s="171"/>
      <c r="JG101" s="171"/>
      <c r="JH101" s="165"/>
      <c r="JI101" s="165"/>
      <c r="JJ101" s="171"/>
      <c r="JK101" s="171"/>
      <c r="JL101" s="171"/>
      <c r="JM101" s="171"/>
      <c r="JN101" s="5"/>
      <c r="JO101" s="165"/>
      <c r="JP101" s="165"/>
      <c r="JQ101" s="5"/>
      <c r="JR101" s="5"/>
      <c r="JS101" s="5"/>
      <c r="JT101" s="5"/>
      <c r="JU101" s="5"/>
      <c r="JV101" s="165"/>
      <c r="JW101" s="165"/>
      <c r="JX101" s="5"/>
      <c r="JY101" s="5"/>
      <c r="JZ101" s="5"/>
      <c r="KA101" s="5"/>
      <c r="KB101" s="5"/>
      <c r="KC101" s="165"/>
      <c r="KD101" s="165"/>
      <c r="KE101" s="5"/>
      <c r="KF101" s="5"/>
      <c r="KG101" s="5"/>
      <c r="KH101" s="5"/>
      <c r="KI101" s="5"/>
      <c r="KJ101" s="142"/>
      <c r="KK101" s="165"/>
      <c r="KL101" s="5"/>
      <c r="KM101" s="5"/>
      <c r="KN101" s="5"/>
      <c r="KO101" s="5"/>
      <c r="KP101" s="5"/>
      <c r="KQ101" s="165"/>
      <c r="KR101" s="166"/>
      <c r="KS101" s="5"/>
      <c r="KT101" s="5"/>
      <c r="KU101" s="5"/>
      <c r="KV101" s="5"/>
      <c r="KW101" s="5"/>
      <c r="KX101" s="165"/>
      <c r="KY101" s="165"/>
      <c r="KZ101" s="166"/>
      <c r="LA101" s="166"/>
      <c r="LB101" s="5"/>
      <c r="LC101" s="5"/>
      <c r="LD101" s="5"/>
      <c r="LE101" s="165"/>
      <c r="LF101" s="165"/>
      <c r="LG101" s="5"/>
      <c r="LH101" s="5"/>
      <c r="LI101" s="5"/>
      <c r="LJ101" s="5"/>
      <c r="LK101" s="5"/>
      <c r="LL101" s="165"/>
      <c r="LM101" s="165"/>
      <c r="LN101" s="5"/>
      <c r="LO101" s="5"/>
      <c r="LP101" s="5"/>
      <c r="LQ101" s="5"/>
      <c r="LR101" s="5"/>
      <c r="LS101" s="165"/>
      <c r="LT101" s="165"/>
      <c r="LU101" s="5"/>
      <c r="LV101" s="5"/>
      <c r="LW101" s="5"/>
      <c r="LX101" s="5"/>
      <c r="LY101" s="5"/>
      <c r="LZ101" s="165"/>
      <c r="MA101" s="165"/>
      <c r="MB101" s="5"/>
      <c r="MC101" s="5"/>
      <c r="MD101" s="5"/>
      <c r="ME101" s="5"/>
      <c r="MF101" s="5"/>
      <c r="MG101" s="165"/>
      <c r="MH101" s="165"/>
      <c r="MI101" s="5"/>
      <c r="MJ101" s="5"/>
      <c r="MK101" s="5"/>
      <c r="ML101" s="5"/>
      <c r="MM101" s="5"/>
      <c r="MN101" s="165"/>
      <c r="MO101" s="165"/>
      <c r="MP101" s="5"/>
      <c r="MQ101" s="5"/>
      <c r="MR101" s="5"/>
      <c r="MS101" s="5"/>
      <c r="MT101" s="5"/>
      <c r="MU101" s="165"/>
      <c r="MV101" s="165"/>
      <c r="MW101" s="5"/>
      <c r="MX101" s="5"/>
      <c r="MY101" s="5" t="s">
        <v>380</v>
      </c>
      <c r="MZ101" s="5" t="s">
        <v>380</v>
      </c>
      <c r="NA101" s="5" t="s">
        <v>380</v>
      </c>
      <c r="NB101" s="165" t="s">
        <v>380</v>
      </c>
      <c r="NC101" s="166" t="s">
        <v>380</v>
      </c>
      <c r="ND101" s="166" t="s">
        <v>380</v>
      </c>
      <c r="NE101" s="5" t="s">
        <v>380</v>
      </c>
      <c r="NF101" s="5" t="s">
        <v>380</v>
      </c>
      <c r="NG101" s="5" t="s">
        <v>380</v>
      </c>
      <c r="NH101" s="5" t="s">
        <v>380</v>
      </c>
      <c r="NI101" s="168" t="s">
        <v>380</v>
      </c>
      <c r="NJ101" s="165" t="s">
        <v>380</v>
      </c>
      <c r="NK101" s="5"/>
      <c r="NL101" s="5"/>
      <c r="NM101" s="5"/>
      <c r="NN101" s="5"/>
      <c r="NO101" s="5"/>
      <c r="NP101" s="165"/>
      <c r="NQ101" s="165"/>
      <c r="NR101" s="5"/>
      <c r="NS101" s="5"/>
      <c r="NT101" s="5"/>
      <c r="NU101" s="5"/>
      <c r="NV101" s="5"/>
      <c r="NW101" s="165"/>
      <c r="NX101" s="165"/>
      <c r="NY101" s="5"/>
      <c r="NZ101" s="5"/>
      <c r="OA101" s="5"/>
      <c r="OB101" s="5"/>
      <c r="OC101" s="5"/>
      <c r="OD101" s="165"/>
      <c r="OE101" s="165"/>
      <c r="OF101" s="5"/>
      <c r="OG101" s="5"/>
      <c r="OH101" s="5"/>
      <c r="OI101" s="5"/>
      <c r="OJ101" s="5"/>
      <c r="OK101" s="165"/>
      <c r="OL101" s="165"/>
      <c r="OM101" s="5"/>
      <c r="ON101" s="5"/>
      <c r="OO101" s="5"/>
      <c r="OP101" s="5"/>
      <c r="OQ101" s="5"/>
      <c r="OR101" s="165"/>
      <c r="OS101" s="165"/>
      <c r="OT101" s="5"/>
      <c r="OU101" s="5"/>
      <c r="OV101" s="5"/>
      <c r="OW101" s="5"/>
      <c r="OX101" s="5"/>
      <c r="OY101" s="165"/>
      <c r="OZ101" s="165"/>
      <c r="PA101" s="5"/>
      <c r="PB101" s="5"/>
      <c r="PC101" s="5"/>
      <c r="PD101" s="5"/>
      <c r="PE101" s="5"/>
      <c r="PF101" s="165"/>
      <c r="PG101" s="165"/>
      <c r="PH101" s="5"/>
      <c r="PI101" s="5"/>
      <c r="PJ101" s="5"/>
      <c r="PK101" s="5"/>
      <c r="PL101" s="5"/>
      <c r="PM101" s="165"/>
      <c r="PN101" s="165"/>
      <c r="PO101" s="5"/>
      <c r="PP101" s="5"/>
    </row>
    <row r="102" spans="1:432">
      <c r="A102" s="294" t="s">
        <v>549</v>
      </c>
      <c r="B102" s="184">
        <v>36</v>
      </c>
      <c r="C102" s="170">
        <f>COUNTIF(F102:DX102,"x")</f>
        <v>19</v>
      </c>
      <c r="D102" s="280">
        <v>36</v>
      </c>
      <c r="E102" s="170">
        <f t="shared" si="31"/>
        <v>9</v>
      </c>
      <c r="F102" s="161">
        <f t="shared" si="32"/>
        <v>-9</v>
      </c>
      <c r="G102" s="164"/>
      <c r="H102" s="165"/>
      <c r="I102" s="5" t="s">
        <v>383</v>
      </c>
      <c r="J102" s="171"/>
      <c r="K102" s="171"/>
      <c r="L102" s="171"/>
      <c r="M102" s="171"/>
      <c r="N102" s="165"/>
      <c r="O102" s="165"/>
      <c r="P102" s="5" t="s">
        <v>380</v>
      </c>
      <c r="Q102" s="171"/>
      <c r="R102" s="171"/>
      <c r="S102" s="171"/>
      <c r="T102" s="171"/>
      <c r="U102" s="165"/>
      <c r="V102" s="165"/>
      <c r="W102" s="5" t="s">
        <v>380</v>
      </c>
      <c r="X102" s="171"/>
      <c r="Y102" s="171"/>
      <c r="Z102" s="171"/>
      <c r="AA102" s="171"/>
      <c r="AB102" s="165"/>
      <c r="AC102" s="165"/>
      <c r="AD102" s="171"/>
      <c r="AE102" s="171"/>
      <c r="AF102" s="171"/>
      <c r="AG102" s="171"/>
      <c r="AH102" s="171"/>
      <c r="AI102" s="165"/>
      <c r="AJ102" s="165"/>
      <c r="AK102" s="171"/>
      <c r="AL102" s="5" t="s">
        <v>248</v>
      </c>
      <c r="AM102" s="171"/>
      <c r="AN102" s="171"/>
      <c r="AO102" s="171"/>
      <c r="AP102" s="165"/>
      <c r="AQ102" s="165"/>
      <c r="AR102" s="5" t="s">
        <v>248</v>
      </c>
      <c r="AS102" s="171"/>
      <c r="AT102" s="171"/>
      <c r="AU102" s="171"/>
      <c r="AV102" s="171"/>
      <c r="AW102" s="165"/>
      <c r="AX102" s="165"/>
      <c r="AY102" s="5" t="s">
        <v>380</v>
      </c>
      <c r="AZ102" s="5" t="s">
        <v>380</v>
      </c>
      <c r="BA102" s="5" t="s">
        <v>380</v>
      </c>
      <c r="BB102" s="5" t="s">
        <v>380</v>
      </c>
      <c r="BC102" s="5" t="s">
        <v>380</v>
      </c>
      <c r="BD102" s="165"/>
      <c r="BE102" s="165"/>
      <c r="BF102" s="5" t="s">
        <v>383</v>
      </c>
      <c r="BG102" s="5" t="s">
        <v>383</v>
      </c>
      <c r="BH102" s="5" t="s">
        <v>383</v>
      </c>
      <c r="BI102" s="5" t="s">
        <v>383</v>
      </c>
      <c r="BJ102" s="5" t="s">
        <v>380</v>
      </c>
      <c r="BK102" s="165" t="s">
        <v>983</v>
      </c>
      <c r="BL102" s="165" t="s">
        <v>983</v>
      </c>
      <c r="BM102" s="5" t="s">
        <v>380</v>
      </c>
      <c r="BN102" s="171">
        <f t="shared" si="33"/>
        <v>14</v>
      </c>
      <c r="BO102" s="171"/>
      <c r="BP102" s="171"/>
      <c r="BQ102" s="171"/>
      <c r="BR102" s="171"/>
      <c r="BS102" s="165"/>
      <c r="BT102" s="165"/>
      <c r="BU102" s="5" t="s">
        <v>383</v>
      </c>
      <c r="BV102" s="171"/>
      <c r="BW102" s="171"/>
      <c r="BX102" s="171"/>
      <c r="BY102" s="171"/>
      <c r="BZ102" s="165"/>
      <c r="CA102" s="165"/>
      <c r="CB102" s="166" t="s">
        <v>248</v>
      </c>
      <c r="CC102" s="166" t="s">
        <v>248</v>
      </c>
      <c r="CD102" s="5" t="s">
        <v>383</v>
      </c>
      <c r="CE102" s="5" t="s">
        <v>383</v>
      </c>
      <c r="CF102" s="5" t="s">
        <v>383</v>
      </c>
      <c r="CG102" s="165"/>
      <c r="CH102" s="165"/>
      <c r="CI102" s="171"/>
      <c r="CJ102" s="171"/>
      <c r="CK102" s="171"/>
      <c r="CL102" s="171"/>
      <c r="CM102" s="171"/>
      <c r="CN102" s="167"/>
      <c r="CO102" s="165"/>
      <c r="CP102" s="5" t="s">
        <v>383</v>
      </c>
      <c r="CQ102" s="171"/>
      <c r="CR102" s="171"/>
      <c r="CS102" s="209"/>
      <c r="CT102" s="174">
        <f>COUNTIF(BO102:CS102,"X")</f>
        <v>5</v>
      </c>
      <c r="CU102" s="233"/>
      <c r="CV102" s="165"/>
      <c r="CW102" s="165"/>
      <c r="CX102" s="5" t="s">
        <v>248</v>
      </c>
      <c r="CY102" s="5" t="s">
        <v>248</v>
      </c>
      <c r="CZ102" s="171"/>
      <c r="DA102" s="171"/>
      <c r="DB102" s="171"/>
      <c r="DC102" s="165"/>
      <c r="DD102" s="165"/>
      <c r="DE102" s="171"/>
      <c r="DF102" s="171"/>
      <c r="DG102" s="171"/>
      <c r="DH102" s="171"/>
      <c r="DI102" s="166"/>
      <c r="DJ102" s="165"/>
      <c r="DK102" s="165"/>
      <c r="DL102" s="166"/>
      <c r="DM102" s="171"/>
      <c r="DN102" s="171"/>
      <c r="DO102" s="171"/>
      <c r="DP102" s="171"/>
      <c r="DQ102" s="165"/>
      <c r="DR102" s="165"/>
      <c r="DS102" s="171"/>
      <c r="DT102" s="171"/>
      <c r="DU102" s="171"/>
      <c r="DV102" s="171"/>
      <c r="DW102" s="171"/>
      <c r="DX102" s="165"/>
      <c r="DY102" s="166"/>
      <c r="DZ102" s="5" t="s">
        <v>383</v>
      </c>
      <c r="EA102" s="171"/>
      <c r="EB102" s="171"/>
      <c r="EC102" s="171"/>
      <c r="ED102" s="171"/>
      <c r="EE102" s="165"/>
      <c r="EF102" s="165"/>
      <c r="EG102" s="5" t="s">
        <v>248</v>
      </c>
      <c r="EH102" s="5" t="s">
        <v>248</v>
      </c>
      <c r="EI102" s="171"/>
      <c r="EJ102" s="171"/>
      <c r="EK102" s="171"/>
      <c r="EL102" s="165"/>
      <c r="EM102" s="165"/>
      <c r="EN102" s="5" t="s">
        <v>383</v>
      </c>
      <c r="EO102" s="171"/>
      <c r="EP102" s="171"/>
      <c r="EQ102" s="171"/>
      <c r="ER102" s="171"/>
      <c r="ES102" s="165"/>
      <c r="ET102" s="165"/>
      <c r="EU102" s="171"/>
      <c r="EV102" s="171"/>
      <c r="EW102" s="171"/>
      <c r="EX102" s="171"/>
      <c r="EY102" s="171"/>
      <c r="EZ102" s="165"/>
      <c r="FA102" s="179"/>
      <c r="FB102" s="171"/>
      <c r="FC102" s="171"/>
      <c r="FD102" s="5"/>
      <c r="FE102" s="5" t="s">
        <v>383</v>
      </c>
      <c r="FF102" s="5" t="s">
        <v>383</v>
      </c>
      <c r="FG102" s="165" t="s">
        <v>248</v>
      </c>
      <c r="FH102" s="165" t="s">
        <v>248</v>
      </c>
      <c r="FI102" s="166" t="s">
        <v>248</v>
      </c>
      <c r="FJ102" s="5" t="s">
        <v>383</v>
      </c>
      <c r="FK102" s="171"/>
      <c r="FL102" s="171"/>
      <c r="FM102" s="171"/>
      <c r="FN102" s="165"/>
      <c r="FO102" s="165"/>
      <c r="FP102" s="5" t="s">
        <v>383</v>
      </c>
      <c r="FQ102" s="171"/>
      <c r="FR102" s="171"/>
      <c r="FS102" s="171"/>
      <c r="FT102" s="171"/>
      <c r="FU102" s="165"/>
      <c r="FV102" s="165"/>
      <c r="FW102" s="251"/>
      <c r="FX102" s="171"/>
      <c r="FY102" s="171"/>
      <c r="FZ102" s="171"/>
      <c r="GA102" s="171"/>
      <c r="GB102" s="165"/>
      <c r="GC102" s="165"/>
      <c r="GD102" s="5" t="s">
        <v>383</v>
      </c>
      <c r="GE102" s="5" t="s">
        <v>383</v>
      </c>
      <c r="GF102" s="171"/>
      <c r="GG102" s="171"/>
      <c r="GH102" s="171"/>
      <c r="GI102" s="165"/>
      <c r="GJ102" s="165"/>
      <c r="GK102" s="5" t="s">
        <v>383</v>
      </c>
      <c r="GL102" s="171"/>
      <c r="GM102" s="171"/>
      <c r="GN102" s="171"/>
      <c r="GO102" s="171"/>
      <c r="GP102" s="165"/>
      <c r="GQ102" s="165"/>
      <c r="GR102" s="5" t="s">
        <v>383</v>
      </c>
      <c r="GS102" s="171"/>
      <c r="GT102" s="171"/>
      <c r="GU102" s="171"/>
      <c r="GV102" s="5"/>
      <c r="GW102" s="165"/>
      <c r="GX102" s="165"/>
      <c r="GY102" s="5" t="s">
        <v>383</v>
      </c>
      <c r="GZ102" s="171"/>
      <c r="HA102" s="171"/>
      <c r="HB102" s="171"/>
      <c r="HC102" s="171"/>
      <c r="HD102" s="165"/>
      <c r="HE102" s="165"/>
      <c r="HF102" s="5" t="s">
        <v>383</v>
      </c>
      <c r="HG102" s="171"/>
      <c r="HH102" s="171"/>
      <c r="HI102" s="171"/>
      <c r="HJ102" s="171"/>
      <c r="HK102" s="165"/>
      <c r="HL102" s="165"/>
      <c r="HM102" s="171"/>
      <c r="HN102" s="171"/>
      <c r="HO102" s="5"/>
      <c r="HP102" s="171"/>
      <c r="HQ102" s="5" t="s">
        <v>383</v>
      </c>
      <c r="HR102" s="165" t="s">
        <v>248</v>
      </c>
      <c r="HS102" s="165" t="s">
        <v>248</v>
      </c>
      <c r="HT102" s="259" t="s">
        <v>1016</v>
      </c>
      <c r="HU102" s="171"/>
      <c r="HV102" s="171"/>
      <c r="HW102" s="171"/>
      <c r="HX102" s="171"/>
      <c r="HY102" s="165"/>
      <c r="HZ102" s="165"/>
      <c r="IA102" s="5" t="s">
        <v>248</v>
      </c>
      <c r="IB102" s="171"/>
      <c r="IC102" s="171"/>
      <c r="ID102" s="171"/>
      <c r="IE102" s="171"/>
      <c r="IF102" s="166"/>
      <c r="IG102" s="165"/>
      <c r="IH102" s="5" t="s">
        <v>380</v>
      </c>
      <c r="II102" s="5" t="s">
        <v>380</v>
      </c>
      <c r="IJ102" s="171"/>
      <c r="IK102" s="171"/>
      <c r="IL102" s="171"/>
      <c r="IM102" s="165"/>
      <c r="IN102" s="165" t="s">
        <v>248</v>
      </c>
      <c r="IO102" s="5" t="s">
        <v>383</v>
      </c>
      <c r="IP102" s="5" t="s">
        <v>383</v>
      </c>
      <c r="IQ102" s="5" t="s">
        <v>383</v>
      </c>
      <c r="IR102" s="5" t="s">
        <v>383</v>
      </c>
      <c r="IS102" s="5" t="s">
        <v>383</v>
      </c>
      <c r="IT102" s="165" t="s">
        <v>248</v>
      </c>
      <c r="IU102" s="165" t="s">
        <v>248</v>
      </c>
      <c r="IV102" s="171"/>
      <c r="IW102" s="171"/>
      <c r="IX102" s="171"/>
      <c r="IY102" s="171"/>
      <c r="IZ102" s="171"/>
      <c r="JA102" s="165"/>
      <c r="JB102" s="165"/>
      <c r="JC102" s="171"/>
      <c r="JD102" s="171"/>
      <c r="JE102" s="171"/>
      <c r="JF102" s="171"/>
      <c r="JG102" s="171"/>
      <c r="JH102" s="165"/>
      <c r="JI102" s="165"/>
      <c r="JJ102" s="171"/>
      <c r="JK102" s="171"/>
      <c r="JL102" s="171"/>
      <c r="JM102" s="171"/>
      <c r="JN102" s="5"/>
      <c r="JO102" s="165"/>
      <c r="JP102" s="165"/>
      <c r="JQ102" s="5"/>
      <c r="JR102" s="5"/>
      <c r="JS102" s="5"/>
      <c r="JT102" s="5"/>
      <c r="JU102" s="5"/>
      <c r="JV102" s="165"/>
      <c r="JW102" s="165"/>
      <c r="JX102" s="5"/>
      <c r="JY102" s="5"/>
      <c r="JZ102" s="5"/>
      <c r="KA102" s="5"/>
      <c r="KB102" s="5"/>
      <c r="KC102" s="165"/>
      <c r="KD102" s="165"/>
      <c r="KE102" s="5"/>
      <c r="KF102" s="5"/>
      <c r="KG102" s="5"/>
      <c r="KH102" s="5"/>
      <c r="KI102" s="5"/>
      <c r="KJ102" s="142"/>
      <c r="KK102" s="165"/>
      <c r="KL102" s="5"/>
      <c r="KM102" s="5"/>
      <c r="KN102" s="5"/>
      <c r="KO102" s="5"/>
      <c r="KP102" s="5"/>
      <c r="KQ102" s="165"/>
      <c r="KR102" s="166"/>
      <c r="KS102" s="5"/>
      <c r="KT102" s="5"/>
      <c r="KU102" s="5"/>
      <c r="KV102" s="5"/>
      <c r="KW102" s="5"/>
      <c r="KX102" s="165"/>
      <c r="KY102" s="165"/>
      <c r="KZ102" s="166"/>
      <c r="LA102" s="166"/>
      <c r="LB102" s="5"/>
      <c r="LC102" s="5"/>
      <c r="LD102" s="5"/>
      <c r="LE102" s="165"/>
      <c r="LF102" s="165"/>
      <c r="LG102" s="5"/>
      <c r="LH102" s="5"/>
      <c r="LI102" s="5"/>
      <c r="LJ102" s="5"/>
      <c r="LK102" s="5"/>
      <c r="LL102" s="165"/>
      <c r="LM102" s="165"/>
      <c r="LN102" s="5"/>
      <c r="LO102" s="5"/>
      <c r="LP102" s="5"/>
      <c r="LQ102" s="5"/>
      <c r="LR102" s="5"/>
      <c r="LS102" s="165"/>
      <c r="LT102" s="165"/>
      <c r="LU102" s="5"/>
      <c r="LV102" s="5"/>
      <c r="LW102" s="5"/>
      <c r="LX102" s="5"/>
      <c r="LY102" s="5"/>
      <c r="LZ102" s="165"/>
      <c r="MA102" s="165"/>
      <c r="MB102" s="5"/>
      <c r="MC102" s="5"/>
      <c r="MD102" s="5"/>
      <c r="ME102" s="5"/>
      <c r="MF102" s="5"/>
      <c r="MG102" s="165"/>
      <c r="MH102" s="165"/>
      <c r="MI102" s="5"/>
      <c r="MJ102" s="5"/>
      <c r="MK102" s="5"/>
      <c r="ML102" s="5"/>
      <c r="MM102" s="5"/>
      <c r="MN102" s="165"/>
      <c r="MO102" s="165"/>
      <c r="MP102" s="5"/>
      <c r="MQ102" s="5"/>
      <c r="MR102" s="5"/>
      <c r="MS102" s="5"/>
      <c r="MT102" s="5"/>
      <c r="MU102" s="165"/>
      <c r="MV102" s="165"/>
      <c r="MW102" s="5"/>
      <c r="MX102" s="5"/>
      <c r="MY102" s="5"/>
      <c r="MZ102" s="5"/>
      <c r="NA102" s="5" t="s">
        <v>380</v>
      </c>
      <c r="NB102" s="165" t="s">
        <v>380</v>
      </c>
      <c r="NC102" s="166" t="s">
        <v>380</v>
      </c>
      <c r="ND102" s="166" t="s">
        <v>380</v>
      </c>
      <c r="NE102" s="5" t="s">
        <v>380</v>
      </c>
      <c r="NF102" s="5" t="s">
        <v>380</v>
      </c>
      <c r="NG102" s="5" t="s">
        <v>380</v>
      </c>
      <c r="NH102" s="5" t="s">
        <v>380</v>
      </c>
      <c r="NI102" s="168" t="s">
        <v>380</v>
      </c>
      <c r="NJ102" s="165" t="s">
        <v>380</v>
      </c>
      <c r="NK102" s="5" t="s">
        <v>380</v>
      </c>
      <c r="NL102" s="5" t="s">
        <v>380</v>
      </c>
      <c r="NM102" s="5"/>
      <c r="NN102" s="5"/>
      <c r="NO102" s="5"/>
      <c r="NP102" s="165"/>
      <c r="NQ102" s="165"/>
      <c r="NR102" s="5"/>
      <c r="NS102" s="5"/>
      <c r="NT102" s="5"/>
      <c r="NU102" s="5"/>
      <c r="NV102" s="5"/>
      <c r="NW102" s="165"/>
      <c r="NX102" s="165"/>
      <c r="NY102" s="5"/>
      <c r="NZ102" s="5"/>
      <c r="OA102" s="5"/>
      <c r="OB102" s="5"/>
      <c r="OC102" s="5"/>
      <c r="OD102" s="165"/>
      <c r="OE102" s="165"/>
      <c r="OF102" s="5"/>
      <c r="OG102" s="5"/>
      <c r="OH102" s="5"/>
      <c r="OI102" s="5"/>
      <c r="OJ102" s="5"/>
      <c r="OK102" s="165"/>
      <c r="OL102" s="165"/>
      <c r="OM102" s="5"/>
      <c r="ON102" s="5"/>
      <c r="OO102" s="5"/>
      <c r="OP102" s="5"/>
      <c r="OQ102" s="5"/>
      <c r="OR102" s="165"/>
      <c r="OS102" s="165"/>
      <c r="OT102" s="5"/>
      <c r="OU102" s="5"/>
      <c r="OV102" s="5"/>
      <c r="OW102" s="5"/>
      <c r="OX102" s="5"/>
      <c r="OY102" s="165"/>
      <c r="OZ102" s="165"/>
      <c r="PA102" s="5"/>
      <c r="PB102" s="5"/>
      <c r="PC102" s="5"/>
      <c r="PD102" s="5"/>
      <c r="PE102" s="5"/>
      <c r="PF102" s="165"/>
      <c r="PG102" s="165"/>
      <c r="PH102" s="5"/>
      <c r="PI102" s="5"/>
      <c r="PJ102" s="5"/>
      <c r="PK102" s="5"/>
      <c r="PL102" s="5"/>
      <c r="PM102" s="165"/>
      <c r="PN102" s="165"/>
      <c r="PO102" s="5"/>
      <c r="PP102" s="5"/>
    </row>
    <row r="103" spans="1:432">
      <c r="A103" s="294" t="s">
        <v>550</v>
      </c>
      <c r="B103" s="184">
        <v>36</v>
      </c>
      <c r="C103" s="170">
        <f t="shared" si="25"/>
        <v>2</v>
      </c>
      <c r="D103" s="280">
        <v>17</v>
      </c>
      <c r="E103" s="170">
        <f t="shared" si="31"/>
        <v>12</v>
      </c>
      <c r="F103" s="161">
        <f t="shared" si="32"/>
        <v>7</v>
      </c>
      <c r="G103" s="164"/>
      <c r="H103" s="165"/>
      <c r="I103" s="171"/>
      <c r="J103" s="171"/>
      <c r="K103" s="171"/>
      <c r="L103" s="171"/>
      <c r="M103" s="171"/>
      <c r="N103" s="165"/>
      <c r="O103" s="165"/>
      <c r="P103" s="171"/>
      <c r="Q103" s="171"/>
      <c r="R103" s="171"/>
      <c r="S103" s="171"/>
      <c r="T103" s="171"/>
      <c r="U103" s="165"/>
      <c r="V103" s="165"/>
      <c r="W103" s="171"/>
      <c r="X103" s="171"/>
      <c r="Y103" s="171"/>
      <c r="Z103" s="171"/>
      <c r="AA103" s="171"/>
      <c r="AB103" s="165"/>
      <c r="AC103" s="165"/>
      <c r="AD103" s="171"/>
      <c r="AE103" s="171"/>
      <c r="AF103" s="171"/>
      <c r="AG103" s="171"/>
      <c r="AH103" s="171"/>
      <c r="AI103" s="165"/>
      <c r="AJ103" s="165"/>
      <c r="AK103" s="171"/>
      <c r="AL103" s="171"/>
      <c r="AM103" s="171"/>
      <c r="AN103" s="171"/>
      <c r="AO103" s="171"/>
      <c r="AP103" s="165"/>
      <c r="AQ103" s="165"/>
      <c r="AR103" s="171"/>
      <c r="AS103" s="171"/>
      <c r="AT103" s="171"/>
      <c r="AU103" s="171"/>
      <c r="AV103" s="185"/>
      <c r="AW103" s="165"/>
      <c r="AX103" s="165"/>
      <c r="AY103" s="171"/>
      <c r="AZ103" s="171"/>
      <c r="BA103" s="171"/>
      <c r="BB103" s="171"/>
      <c r="BC103" s="171"/>
      <c r="BD103" s="165"/>
      <c r="BE103" s="165"/>
      <c r="BF103" s="171"/>
      <c r="BG103" s="171"/>
      <c r="BH103" s="171"/>
      <c r="BI103" s="171"/>
      <c r="BJ103" s="171"/>
      <c r="BK103" s="165"/>
      <c r="BL103" s="165"/>
      <c r="BM103" s="171"/>
      <c r="BN103" s="171">
        <f t="shared" si="33"/>
        <v>0</v>
      </c>
      <c r="BO103" s="171"/>
      <c r="BP103" s="171"/>
      <c r="BQ103" s="171"/>
      <c r="BR103" s="5" t="s">
        <v>383</v>
      </c>
      <c r="BS103" s="165"/>
      <c r="BT103" s="165"/>
      <c r="BU103" s="171"/>
      <c r="BV103" s="171"/>
      <c r="BW103" s="171"/>
      <c r="BX103" s="171"/>
      <c r="BY103" s="171"/>
      <c r="BZ103" s="165" t="s">
        <v>248</v>
      </c>
      <c r="CA103" s="165" t="s">
        <v>248</v>
      </c>
      <c r="CB103" s="166" t="s">
        <v>248</v>
      </c>
      <c r="CC103" s="166" t="s">
        <v>248</v>
      </c>
      <c r="CD103" s="5" t="s">
        <v>383</v>
      </c>
      <c r="CE103" s="171"/>
      <c r="CF103" s="171"/>
      <c r="CG103" s="165"/>
      <c r="CH103" s="165"/>
      <c r="CI103" s="171"/>
      <c r="CJ103" s="171"/>
      <c r="CK103" s="171"/>
      <c r="CL103" s="171"/>
      <c r="CM103" s="171"/>
      <c r="CN103" s="167"/>
      <c r="CO103" s="165"/>
      <c r="CP103" s="171"/>
      <c r="CQ103" s="171"/>
      <c r="CR103" s="171"/>
      <c r="CS103" s="209"/>
      <c r="CT103" s="174">
        <f t="shared" si="26"/>
        <v>2</v>
      </c>
      <c r="CU103" s="233"/>
      <c r="CV103" s="165"/>
      <c r="CW103" s="165"/>
      <c r="CX103" s="171"/>
      <c r="CY103" s="171"/>
      <c r="CZ103" s="171"/>
      <c r="DA103" s="171"/>
      <c r="DB103" s="171"/>
      <c r="DC103" s="165"/>
      <c r="DD103" s="165"/>
      <c r="DE103" s="171"/>
      <c r="DF103" s="171"/>
      <c r="DG103" s="171"/>
      <c r="DH103" s="171"/>
      <c r="DI103" s="166" t="s">
        <v>248</v>
      </c>
      <c r="DJ103" s="165" t="s">
        <v>248</v>
      </c>
      <c r="DK103" s="165" t="s">
        <v>248</v>
      </c>
      <c r="DL103" s="166" t="s">
        <v>248</v>
      </c>
      <c r="DM103" s="171"/>
      <c r="DN103" s="171"/>
      <c r="DO103" s="171"/>
      <c r="DP103" s="171"/>
      <c r="DQ103" s="165"/>
      <c r="DR103" s="165"/>
      <c r="DS103" s="171"/>
      <c r="DT103" s="171"/>
      <c r="DU103" s="171"/>
      <c r="DV103" s="171"/>
      <c r="DW103" s="171"/>
      <c r="DX103" s="165"/>
      <c r="DY103" s="166"/>
      <c r="DZ103" s="5" t="s">
        <v>383</v>
      </c>
      <c r="EA103" s="171"/>
      <c r="EB103" s="171"/>
      <c r="EC103" s="171"/>
      <c r="ED103" s="171"/>
      <c r="EE103" s="165"/>
      <c r="EF103" s="165"/>
      <c r="EG103" s="171"/>
      <c r="EH103" s="171"/>
      <c r="EI103" s="171"/>
      <c r="EJ103" s="171"/>
      <c r="EK103" s="171"/>
      <c r="EL103" s="165"/>
      <c r="EM103" s="165"/>
      <c r="EN103" s="171"/>
      <c r="EO103" s="171"/>
      <c r="EP103" s="171"/>
      <c r="EQ103" s="171"/>
      <c r="ER103" s="171"/>
      <c r="ES103" s="165"/>
      <c r="ET103" s="165"/>
      <c r="EU103" s="171"/>
      <c r="EV103" s="171"/>
      <c r="EW103" s="171"/>
      <c r="EX103" s="171"/>
      <c r="EY103" s="171"/>
      <c r="EZ103" s="165"/>
      <c r="FA103" s="179"/>
      <c r="FB103" s="171"/>
      <c r="FC103" s="171"/>
      <c r="FD103" s="5"/>
      <c r="FE103" s="5"/>
      <c r="FF103" s="5"/>
      <c r="FG103" s="165"/>
      <c r="FH103" s="165"/>
      <c r="FI103" s="166"/>
      <c r="FJ103" s="171"/>
      <c r="FK103" s="171"/>
      <c r="FL103" s="171"/>
      <c r="FM103" s="171"/>
      <c r="FN103" s="165"/>
      <c r="FO103" s="165"/>
      <c r="FP103" s="5" t="s">
        <v>383</v>
      </c>
      <c r="FQ103" s="5" t="s">
        <v>383</v>
      </c>
      <c r="FR103" s="171"/>
      <c r="FS103" s="171"/>
      <c r="FT103" s="171"/>
      <c r="FU103" s="165"/>
      <c r="FV103" s="165"/>
      <c r="FW103" s="171"/>
      <c r="FX103" s="171"/>
      <c r="FY103" s="171"/>
      <c r="FZ103" s="171"/>
      <c r="GA103" s="171"/>
      <c r="GB103" s="165"/>
      <c r="GC103" s="165"/>
      <c r="GD103" s="171"/>
      <c r="GE103" s="171"/>
      <c r="GF103" s="171"/>
      <c r="GG103" s="171"/>
      <c r="GH103" s="171"/>
      <c r="GI103" s="165"/>
      <c r="GJ103" s="165"/>
      <c r="GK103" s="171"/>
      <c r="GL103" s="171"/>
      <c r="GM103" s="171"/>
      <c r="GN103" s="171"/>
      <c r="GO103" s="171"/>
      <c r="GP103" s="165"/>
      <c r="GQ103" s="165"/>
      <c r="GR103" s="171"/>
      <c r="GS103" s="171"/>
      <c r="GT103" s="171"/>
      <c r="GU103" s="5" t="s">
        <v>383</v>
      </c>
      <c r="GV103" s="5" t="s">
        <v>383</v>
      </c>
      <c r="GW103" s="165" t="s">
        <v>248</v>
      </c>
      <c r="GX103" s="165" t="s">
        <v>248</v>
      </c>
      <c r="GY103" s="171"/>
      <c r="GZ103" s="171"/>
      <c r="HA103" s="171"/>
      <c r="HB103" s="171"/>
      <c r="HC103" s="171"/>
      <c r="HD103" s="165"/>
      <c r="HE103" s="165" t="s">
        <v>248</v>
      </c>
      <c r="HF103" s="5" t="s">
        <v>383</v>
      </c>
      <c r="HG103" s="5" t="s">
        <v>383</v>
      </c>
      <c r="HH103" s="5" t="s">
        <v>383</v>
      </c>
      <c r="HI103" s="5" t="s">
        <v>383</v>
      </c>
      <c r="HJ103" s="5" t="s">
        <v>383</v>
      </c>
      <c r="HK103" s="165" t="s">
        <v>248</v>
      </c>
      <c r="HL103" s="165" t="s">
        <v>248</v>
      </c>
      <c r="HM103" s="5" t="s">
        <v>383</v>
      </c>
      <c r="HN103" s="5" t="s">
        <v>383</v>
      </c>
      <c r="HO103" s="5" t="s">
        <v>383</v>
      </c>
      <c r="HP103" s="5" t="s">
        <v>383</v>
      </c>
      <c r="HQ103" s="5" t="s">
        <v>383</v>
      </c>
      <c r="HR103" s="165" t="s">
        <v>248</v>
      </c>
      <c r="HS103" s="165"/>
      <c r="HT103" s="171"/>
      <c r="HU103" s="171"/>
      <c r="HV103" s="171"/>
      <c r="HW103" s="171"/>
      <c r="HX103" s="171"/>
      <c r="HY103" s="165"/>
      <c r="HZ103" s="165"/>
      <c r="IA103" s="171"/>
      <c r="IB103" s="171"/>
      <c r="IC103" s="171"/>
      <c r="ID103" s="171"/>
      <c r="IE103" s="5" t="s">
        <v>383</v>
      </c>
      <c r="IF103" s="166"/>
      <c r="IG103" s="165"/>
      <c r="IH103" s="171"/>
      <c r="II103" s="171"/>
      <c r="IJ103" s="171"/>
      <c r="IK103" s="171"/>
      <c r="IL103" s="171"/>
      <c r="IM103" s="165"/>
      <c r="IN103" s="165"/>
      <c r="IO103" s="171"/>
      <c r="IP103" s="171"/>
      <c r="IQ103" s="171"/>
      <c r="IR103" s="171"/>
      <c r="IS103" s="171"/>
      <c r="IT103" s="165"/>
      <c r="IU103" s="165"/>
      <c r="IV103" s="171"/>
      <c r="IW103" s="171"/>
      <c r="IX103" s="171"/>
      <c r="IY103" s="171"/>
      <c r="IZ103" s="171"/>
      <c r="JA103" s="165"/>
      <c r="JB103" s="165"/>
      <c r="JC103" s="171"/>
      <c r="JD103" s="171"/>
      <c r="JE103" s="171"/>
      <c r="JF103" s="171"/>
      <c r="JG103" s="171"/>
      <c r="JH103" s="165"/>
      <c r="JI103" s="165"/>
      <c r="JJ103" s="171"/>
      <c r="JK103" s="171"/>
      <c r="JL103" s="171"/>
      <c r="JM103" s="171"/>
      <c r="JN103" s="5"/>
      <c r="JO103" s="165"/>
      <c r="JP103" s="165"/>
      <c r="JQ103" s="5"/>
      <c r="JR103" s="5"/>
      <c r="JS103" s="5"/>
      <c r="JT103" s="5"/>
      <c r="JU103" s="5"/>
      <c r="JV103" s="165"/>
      <c r="JW103" s="165"/>
      <c r="JX103" s="5"/>
      <c r="JY103" s="5"/>
      <c r="JZ103" s="5"/>
      <c r="KA103" s="5"/>
      <c r="KB103" s="5"/>
      <c r="KC103" s="165"/>
      <c r="KD103" s="165"/>
      <c r="KE103" s="5"/>
      <c r="KF103" s="5"/>
      <c r="KG103" s="5"/>
      <c r="KH103" s="5"/>
      <c r="KI103" s="5"/>
      <c r="KJ103" s="142"/>
      <c r="KK103" s="165"/>
      <c r="KL103" s="5"/>
      <c r="KM103" s="5"/>
      <c r="KN103" s="5"/>
      <c r="KO103" s="5"/>
      <c r="KP103" s="5"/>
      <c r="KQ103" s="165"/>
      <c r="KR103" s="166"/>
      <c r="KS103" s="5"/>
      <c r="KT103" s="5"/>
      <c r="KU103" s="5"/>
      <c r="KV103" s="5"/>
      <c r="KW103" s="5"/>
      <c r="KX103" s="165"/>
      <c r="KY103" s="165"/>
      <c r="KZ103" s="166" t="s">
        <v>380</v>
      </c>
      <c r="LA103" s="166"/>
      <c r="LB103" s="5"/>
      <c r="LC103" s="5"/>
      <c r="LD103" s="5"/>
      <c r="LE103" s="165"/>
      <c r="LF103" s="165"/>
      <c r="LG103" s="5"/>
      <c r="LH103" s="5"/>
      <c r="LI103" s="5"/>
      <c r="LJ103" s="5"/>
      <c r="LK103" s="5"/>
      <c r="LL103" s="165"/>
      <c r="LM103" s="165"/>
      <c r="LN103" s="5"/>
      <c r="LO103" s="5"/>
      <c r="LP103" s="5"/>
      <c r="LQ103" s="5"/>
      <c r="LR103" s="5" t="s">
        <v>383</v>
      </c>
      <c r="LS103" s="165"/>
      <c r="LT103" s="165"/>
      <c r="LU103" s="5"/>
      <c r="LV103" s="5"/>
      <c r="LW103" s="5"/>
      <c r="LX103" s="5"/>
      <c r="LY103" s="5"/>
      <c r="LZ103" s="165"/>
      <c r="MA103" s="165"/>
      <c r="MB103" s="5"/>
      <c r="MC103" s="5"/>
      <c r="MD103" s="5"/>
      <c r="ME103" s="5"/>
      <c r="MF103" s="5"/>
      <c r="MG103" s="165"/>
      <c r="MH103" s="165"/>
      <c r="MI103" s="5"/>
      <c r="MJ103" s="5"/>
      <c r="MK103" s="5"/>
      <c r="ML103" s="5"/>
      <c r="MM103" s="5"/>
      <c r="MN103" s="165"/>
      <c r="MO103" s="165"/>
      <c r="MP103" s="5"/>
      <c r="MQ103" s="5"/>
      <c r="MR103" s="5"/>
      <c r="MS103" s="5"/>
      <c r="MT103" s="5"/>
      <c r="MU103" s="165"/>
      <c r="MV103" s="165"/>
      <c r="MW103" s="5"/>
      <c r="MX103" s="5"/>
      <c r="MY103" s="5"/>
      <c r="MZ103" s="5" t="s">
        <v>380</v>
      </c>
      <c r="NA103" s="5" t="s">
        <v>380</v>
      </c>
      <c r="NB103" s="165" t="s">
        <v>380</v>
      </c>
      <c r="NC103" s="166" t="s">
        <v>380</v>
      </c>
      <c r="ND103" s="166" t="s">
        <v>380</v>
      </c>
      <c r="NE103" s="5" t="s">
        <v>380</v>
      </c>
      <c r="NF103" s="5" t="s">
        <v>380</v>
      </c>
      <c r="NG103" s="5" t="s">
        <v>380</v>
      </c>
      <c r="NH103" s="5" t="s">
        <v>380</v>
      </c>
      <c r="NI103" s="168" t="s">
        <v>380</v>
      </c>
      <c r="NJ103" s="165" t="s">
        <v>380</v>
      </c>
      <c r="NK103" s="5" t="s">
        <v>1082</v>
      </c>
      <c r="NL103" s="5"/>
      <c r="NM103" s="5"/>
      <c r="NN103" s="5"/>
      <c r="NO103" s="5"/>
      <c r="NP103" s="165"/>
      <c r="NQ103" s="165"/>
      <c r="NR103" s="5"/>
      <c r="NS103" s="5"/>
      <c r="NT103" s="5"/>
      <c r="NU103" s="5"/>
      <c r="NV103" s="5"/>
      <c r="NW103" s="165"/>
      <c r="NX103" s="165"/>
      <c r="NY103" s="5"/>
      <c r="NZ103" s="5"/>
      <c r="OA103" s="5"/>
      <c r="OB103" s="5"/>
      <c r="OC103" s="5"/>
      <c r="OD103" s="165"/>
      <c r="OE103" s="165"/>
      <c r="OF103" s="5"/>
      <c r="OG103" s="5"/>
      <c r="OH103" s="5"/>
      <c r="OI103" s="5"/>
      <c r="OJ103" s="5"/>
      <c r="OK103" s="165"/>
      <c r="OL103" s="165"/>
      <c r="OM103" s="5"/>
      <c r="ON103" s="5"/>
      <c r="OO103" s="5"/>
      <c r="OP103" s="5"/>
      <c r="OQ103" s="5"/>
      <c r="OR103" s="165"/>
      <c r="OS103" s="165"/>
      <c r="OT103" s="5"/>
      <c r="OU103" s="5"/>
      <c r="OV103" s="5"/>
      <c r="OW103" s="5"/>
      <c r="OX103" s="5"/>
      <c r="OY103" s="165"/>
      <c r="OZ103" s="165"/>
      <c r="PA103" s="5"/>
      <c r="PB103" s="5"/>
      <c r="PC103" s="5"/>
      <c r="PD103" s="5"/>
      <c r="PE103" s="5"/>
      <c r="PF103" s="165"/>
      <c r="PG103" s="165"/>
      <c r="PH103" s="5"/>
      <c r="PI103" s="5"/>
      <c r="PJ103" s="5"/>
      <c r="PK103" s="5"/>
      <c r="PL103" s="5"/>
      <c r="PM103" s="165"/>
      <c r="PN103" s="165"/>
      <c r="PO103" s="5"/>
      <c r="PP103" s="5"/>
    </row>
    <row r="104" spans="1:432">
      <c r="A104" s="294" t="s">
        <v>553</v>
      </c>
      <c r="B104" s="184">
        <v>29</v>
      </c>
      <c r="C104" s="170">
        <f t="shared" si="25"/>
        <v>5</v>
      </c>
      <c r="D104" s="280">
        <v>22</v>
      </c>
      <c r="E104" s="170">
        <f t="shared" si="31"/>
        <v>11</v>
      </c>
      <c r="F104" s="161">
        <f t="shared" si="32"/>
        <v>-4</v>
      </c>
      <c r="G104" s="164"/>
      <c r="H104" s="165"/>
      <c r="I104" s="171"/>
      <c r="J104" s="171"/>
      <c r="K104" s="171"/>
      <c r="L104" s="171"/>
      <c r="M104" s="5" t="s">
        <v>380</v>
      </c>
      <c r="N104" s="165"/>
      <c r="O104" s="165"/>
      <c r="P104" s="171"/>
      <c r="Q104" s="171"/>
      <c r="R104" s="171"/>
      <c r="S104" s="171"/>
      <c r="T104" s="171"/>
      <c r="U104" s="165"/>
      <c r="V104" s="165"/>
      <c r="W104" s="171"/>
      <c r="X104" s="171"/>
      <c r="Y104" s="171"/>
      <c r="Z104" s="171"/>
      <c r="AA104" s="171"/>
      <c r="AB104" s="165"/>
      <c r="AC104" s="165"/>
      <c r="AD104" s="171"/>
      <c r="AE104" s="171"/>
      <c r="AF104" s="171"/>
      <c r="AG104" s="171"/>
      <c r="AH104" s="5" t="s">
        <v>380</v>
      </c>
      <c r="AI104" s="165"/>
      <c r="AJ104" s="165"/>
      <c r="AK104" s="171"/>
      <c r="AL104" s="171"/>
      <c r="AM104" s="171"/>
      <c r="AN104" s="171"/>
      <c r="AO104" s="171"/>
      <c r="AP104" s="165"/>
      <c r="AQ104" s="165"/>
      <c r="AR104" s="171"/>
      <c r="AS104" s="171"/>
      <c r="AT104" s="171"/>
      <c r="AU104" s="171"/>
      <c r="AV104" s="171"/>
      <c r="AW104" s="165"/>
      <c r="AX104" s="165"/>
      <c r="AY104" s="171"/>
      <c r="AZ104" s="171"/>
      <c r="BA104" s="171"/>
      <c r="BB104" s="171"/>
      <c r="BC104" s="171"/>
      <c r="BD104" s="165"/>
      <c r="BE104" s="165"/>
      <c r="BF104" s="171"/>
      <c r="BG104" s="171"/>
      <c r="BH104" s="171"/>
      <c r="BI104" s="171"/>
      <c r="BJ104" s="5" t="s">
        <v>380</v>
      </c>
      <c r="BK104" s="165" t="s">
        <v>983</v>
      </c>
      <c r="BL104" s="165" t="s">
        <v>983</v>
      </c>
      <c r="BM104" s="171"/>
      <c r="BN104" s="171">
        <f t="shared" si="33"/>
        <v>3</v>
      </c>
      <c r="BO104" s="171"/>
      <c r="BP104" s="171"/>
      <c r="BQ104" s="171"/>
      <c r="BR104" s="171"/>
      <c r="BS104" s="165"/>
      <c r="BT104" s="165"/>
      <c r="BU104" s="171"/>
      <c r="BV104" s="171"/>
      <c r="BW104" s="171"/>
      <c r="BX104" s="171"/>
      <c r="BY104" s="171"/>
      <c r="BZ104" s="165"/>
      <c r="CA104" s="165"/>
      <c r="CB104" s="166"/>
      <c r="CC104" s="166"/>
      <c r="CD104" s="171"/>
      <c r="CE104" s="171"/>
      <c r="CF104" s="171"/>
      <c r="CG104" s="165"/>
      <c r="CH104" s="165"/>
      <c r="CI104" s="171"/>
      <c r="CJ104" s="171"/>
      <c r="CK104" s="171"/>
      <c r="CL104" s="171"/>
      <c r="CM104" s="171"/>
      <c r="CN104" s="167"/>
      <c r="CO104" s="165"/>
      <c r="CP104" s="171"/>
      <c r="CQ104" s="171"/>
      <c r="CR104" s="171"/>
      <c r="CS104" s="209"/>
      <c r="CT104" s="174">
        <f t="shared" si="26"/>
        <v>0</v>
      </c>
      <c r="CU104" s="233"/>
      <c r="CV104" s="165"/>
      <c r="CW104" s="165"/>
      <c r="CX104" s="171"/>
      <c r="CY104" s="171"/>
      <c r="CZ104" s="171"/>
      <c r="DA104" s="171"/>
      <c r="DB104" s="171"/>
      <c r="DC104" s="165"/>
      <c r="DD104" s="165"/>
      <c r="DE104" s="171"/>
      <c r="DF104" s="171"/>
      <c r="DG104" s="171"/>
      <c r="DH104" s="174" t="s">
        <v>383</v>
      </c>
      <c r="DI104" s="166" t="s">
        <v>248</v>
      </c>
      <c r="DJ104" s="165" t="s">
        <v>248</v>
      </c>
      <c r="DK104" s="165" t="s">
        <v>248</v>
      </c>
      <c r="DL104" s="166" t="s">
        <v>248</v>
      </c>
      <c r="DM104" s="171"/>
      <c r="DN104" s="171"/>
      <c r="DO104" s="171"/>
      <c r="DP104" s="171"/>
      <c r="DQ104" s="165"/>
      <c r="DR104" s="165"/>
      <c r="DS104" s="174" t="s">
        <v>383</v>
      </c>
      <c r="DT104" s="171"/>
      <c r="DU104" s="171"/>
      <c r="DV104" s="171"/>
      <c r="DW104" s="171"/>
      <c r="DX104" s="165"/>
      <c r="DY104" s="166"/>
      <c r="DZ104" s="5" t="s">
        <v>380</v>
      </c>
      <c r="EA104" s="171"/>
      <c r="EB104" s="171"/>
      <c r="EC104" s="171"/>
      <c r="ED104" s="171"/>
      <c r="EE104" s="165"/>
      <c r="EF104" s="165"/>
      <c r="EG104" s="171"/>
      <c r="EH104" s="171"/>
      <c r="EI104" s="171"/>
      <c r="EJ104" s="171"/>
      <c r="EK104" s="171"/>
      <c r="EL104" s="165"/>
      <c r="EM104" s="165"/>
      <c r="EN104" s="171"/>
      <c r="EO104" s="171"/>
      <c r="EP104" s="171"/>
      <c r="EQ104" s="171"/>
      <c r="ER104" s="171"/>
      <c r="ES104" s="165"/>
      <c r="ET104" s="165"/>
      <c r="EU104" s="5" t="s">
        <v>380</v>
      </c>
      <c r="EV104" s="171"/>
      <c r="EW104" s="171"/>
      <c r="EX104" s="171"/>
      <c r="EY104" s="171"/>
      <c r="EZ104" s="165"/>
      <c r="FA104" s="179"/>
      <c r="FB104" s="171"/>
      <c r="FC104" s="171"/>
      <c r="FD104" s="5"/>
      <c r="FE104" s="5"/>
      <c r="FF104" s="5"/>
      <c r="FG104" s="165"/>
      <c r="FH104" s="165"/>
      <c r="FI104" s="166"/>
      <c r="FJ104" s="171"/>
      <c r="FK104" s="171"/>
      <c r="FL104" s="171"/>
      <c r="FM104" s="171"/>
      <c r="FN104" s="165"/>
      <c r="FO104" s="165"/>
      <c r="FP104" s="171"/>
      <c r="FQ104" s="171"/>
      <c r="FR104" s="171"/>
      <c r="FS104" s="171"/>
      <c r="FT104" s="171"/>
      <c r="FU104" s="165"/>
      <c r="FV104" s="165"/>
      <c r="FW104" s="171"/>
      <c r="FX104" s="171"/>
      <c r="FY104" s="171"/>
      <c r="FZ104" s="171"/>
      <c r="GA104" s="5" t="s">
        <v>383</v>
      </c>
      <c r="GB104" s="165"/>
      <c r="GC104" s="165"/>
      <c r="GD104" s="171"/>
      <c r="GE104" s="171"/>
      <c r="GF104" s="171"/>
      <c r="GG104" s="5" t="s">
        <v>383</v>
      </c>
      <c r="GH104" s="5" t="s">
        <v>383</v>
      </c>
      <c r="GI104" s="165" t="s">
        <v>248</v>
      </c>
      <c r="GJ104" s="165" t="s">
        <v>248</v>
      </c>
      <c r="GK104" s="5" t="s">
        <v>383</v>
      </c>
      <c r="GL104" s="5" t="s">
        <v>383</v>
      </c>
      <c r="GM104" s="5" t="s">
        <v>383</v>
      </c>
      <c r="GN104" s="5" t="s">
        <v>383</v>
      </c>
      <c r="GO104" s="5" t="s">
        <v>383</v>
      </c>
      <c r="GP104" s="165" t="s">
        <v>248</v>
      </c>
      <c r="GQ104" s="165" t="s">
        <v>248</v>
      </c>
      <c r="GR104" s="5" t="s">
        <v>383</v>
      </c>
      <c r="GS104" s="5" t="s">
        <v>383</v>
      </c>
      <c r="GT104" s="5" t="s">
        <v>383</v>
      </c>
      <c r="GU104" s="5" t="s">
        <v>383</v>
      </c>
      <c r="GV104" s="5" t="s">
        <v>383</v>
      </c>
      <c r="GW104" s="165" t="s">
        <v>248</v>
      </c>
      <c r="GX104" s="165" t="s">
        <v>248</v>
      </c>
      <c r="GY104" s="171" t="s">
        <v>1016</v>
      </c>
      <c r="GZ104" s="171"/>
      <c r="HA104" s="171"/>
      <c r="HB104" s="171"/>
      <c r="HC104" s="171"/>
      <c r="HD104" s="165" t="s">
        <v>985</v>
      </c>
      <c r="HE104" s="165" t="s">
        <v>985</v>
      </c>
      <c r="HF104" s="5" t="s">
        <v>985</v>
      </c>
      <c r="HG104" s="171"/>
      <c r="HH104" s="171"/>
      <c r="HI104" s="171"/>
      <c r="HJ104" s="5" t="s">
        <v>383</v>
      </c>
      <c r="HK104" s="165"/>
      <c r="HL104" s="165"/>
      <c r="HM104" s="171"/>
      <c r="HN104" s="5" t="s">
        <v>985</v>
      </c>
      <c r="HO104" s="5"/>
      <c r="HP104" s="171"/>
      <c r="HQ104" s="171"/>
      <c r="HR104" s="165"/>
      <c r="HS104" s="165"/>
      <c r="HT104" s="171"/>
      <c r="HU104" s="171"/>
      <c r="HV104" s="171"/>
      <c r="HW104" s="171"/>
      <c r="HX104" s="171"/>
      <c r="HY104" s="165"/>
      <c r="HZ104" s="165"/>
      <c r="IA104" s="5" t="s">
        <v>248</v>
      </c>
      <c r="IB104" s="5" t="s">
        <v>985</v>
      </c>
      <c r="IC104" s="171"/>
      <c r="ID104" s="171"/>
      <c r="IE104" s="5"/>
      <c r="IF104" s="166"/>
      <c r="IG104" s="165"/>
      <c r="IH104" s="171"/>
      <c r="II104" s="171"/>
      <c r="IJ104" s="171"/>
      <c r="IK104" s="171"/>
      <c r="IL104" s="171"/>
      <c r="IM104" s="165"/>
      <c r="IN104" s="165"/>
      <c r="IO104" s="171"/>
      <c r="IP104" s="171"/>
      <c r="IQ104" s="171"/>
      <c r="IR104" s="171"/>
      <c r="IS104" s="171"/>
      <c r="IT104" s="165"/>
      <c r="IU104" s="165"/>
      <c r="IV104" s="171"/>
      <c r="IW104" s="171"/>
      <c r="IX104" s="171"/>
      <c r="IY104" s="171"/>
      <c r="IZ104" s="5" t="s">
        <v>248</v>
      </c>
      <c r="JA104" s="165"/>
      <c r="JB104" s="165"/>
      <c r="JC104" s="171"/>
      <c r="JD104" s="171"/>
      <c r="JE104" s="171"/>
      <c r="JF104" s="171"/>
      <c r="JG104" s="171"/>
      <c r="JH104" s="165"/>
      <c r="JI104" s="165"/>
      <c r="JJ104" s="171"/>
      <c r="JK104" s="171"/>
      <c r="JL104" s="171"/>
      <c r="JM104" s="171"/>
      <c r="JN104" s="5"/>
      <c r="JO104" s="165"/>
      <c r="JP104" s="165"/>
      <c r="JQ104" s="5"/>
      <c r="JR104" s="5"/>
      <c r="JS104" s="5"/>
      <c r="JT104" s="5"/>
      <c r="JU104" s="5"/>
      <c r="JV104" s="165"/>
      <c r="JW104" s="165"/>
      <c r="JX104" s="5"/>
      <c r="JY104" s="5"/>
      <c r="JZ104" s="5"/>
      <c r="KA104" s="5"/>
      <c r="KB104" s="5"/>
      <c r="KC104" s="165"/>
      <c r="KD104" s="165"/>
      <c r="KE104" s="5"/>
      <c r="KF104" s="5"/>
      <c r="KG104" s="5"/>
      <c r="KH104" s="5"/>
      <c r="KI104" s="5"/>
      <c r="KJ104" s="142"/>
      <c r="KK104" s="165"/>
      <c r="KL104" s="5"/>
      <c r="KM104" s="5"/>
      <c r="KN104" s="5"/>
      <c r="KO104" s="5"/>
      <c r="KP104" s="5"/>
      <c r="KQ104" s="165"/>
      <c r="KR104" s="166"/>
      <c r="KS104" s="5"/>
      <c r="KT104" s="5"/>
      <c r="KU104" s="5"/>
      <c r="KV104" s="5"/>
      <c r="KW104" s="5"/>
      <c r="KX104" s="165"/>
      <c r="KY104" s="165"/>
      <c r="KZ104" s="166" t="s">
        <v>992</v>
      </c>
      <c r="LA104" s="166" t="s">
        <v>380</v>
      </c>
      <c r="LB104" s="5" t="s">
        <v>380</v>
      </c>
      <c r="LC104" s="5" t="s">
        <v>380</v>
      </c>
      <c r="LD104" s="5" t="s">
        <v>380</v>
      </c>
      <c r="LE104" s="165" t="s">
        <v>380</v>
      </c>
      <c r="LF104" s="165" t="s">
        <v>380</v>
      </c>
      <c r="LG104" s="5" t="s">
        <v>1070</v>
      </c>
      <c r="LH104" s="5"/>
      <c r="LI104" s="5"/>
      <c r="LJ104" s="5"/>
      <c r="LK104" s="5"/>
      <c r="LL104" s="165"/>
      <c r="LM104" s="165"/>
      <c r="LN104" s="5"/>
      <c r="LO104" s="5"/>
      <c r="LP104" s="5"/>
      <c r="LQ104" s="5"/>
      <c r="LR104" s="5"/>
      <c r="LS104" s="165"/>
      <c r="LT104" s="165"/>
      <c r="LU104" s="5"/>
      <c r="LV104" s="5"/>
      <c r="LW104" s="5"/>
      <c r="LX104" s="5"/>
      <c r="LY104" s="5"/>
      <c r="LZ104" s="165"/>
      <c r="MA104" s="165"/>
      <c r="MB104" s="5"/>
      <c r="MC104" s="5"/>
      <c r="MD104" s="5"/>
      <c r="ME104" s="5"/>
      <c r="MF104" s="5"/>
      <c r="MG104" s="165"/>
      <c r="MH104" s="165"/>
      <c r="MI104" s="5"/>
      <c r="MJ104" s="5"/>
      <c r="MK104" s="5"/>
      <c r="ML104" s="5"/>
      <c r="MM104" s="5"/>
      <c r="MN104" s="165"/>
      <c r="MO104" s="165"/>
      <c r="MP104" s="5"/>
      <c r="MQ104" s="5"/>
      <c r="MR104" s="5"/>
      <c r="MS104" s="5"/>
      <c r="MT104" s="5"/>
      <c r="MU104" s="165"/>
      <c r="MV104" s="165"/>
      <c r="MW104" s="5"/>
      <c r="MX104" s="5"/>
      <c r="MY104" s="5"/>
      <c r="MZ104" s="5"/>
      <c r="NA104" s="5" t="s">
        <v>383</v>
      </c>
      <c r="NB104" s="165" t="s">
        <v>248</v>
      </c>
      <c r="NC104" s="166" t="s">
        <v>248</v>
      </c>
      <c r="ND104" s="166" t="s">
        <v>248</v>
      </c>
      <c r="NE104" s="5" t="s">
        <v>383</v>
      </c>
      <c r="NF104" s="5" t="s">
        <v>383</v>
      </c>
      <c r="NG104" s="5" t="s">
        <v>383</v>
      </c>
      <c r="NH104" s="5" t="s">
        <v>383</v>
      </c>
      <c r="NI104" s="168" t="s">
        <v>248</v>
      </c>
      <c r="NJ104" s="165" t="s">
        <v>982</v>
      </c>
      <c r="NK104" s="5"/>
      <c r="NL104" s="5"/>
      <c r="NM104" s="5"/>
      <c r="NN104" s="5"/>
      <c r="NO104" s="5"/>
      <c r="NP104" s="165"/>
      <c r="NQ104" s="165"/>
      <c r="NR104" s="5"/>
      <c r="NS104" s="5"/>
      <c r="NT104" s="5"/>
      <c r="NU104" s="5"/>
      <c r="NV104" s="5"/>
      <c r="NW104" s="165"/>
      <c r="NX104" s="165"/>
      <c r="NY104" s="5"/>
      <c r="NZ104" s="5"/>
      <c r="OA104" s="5"/>
      <c r="OB104" s="5"/>
      <c r="OC104" s="5"/>
      <c r="OD104" s="165"/>
      <c r="OE104" s="165"/>
      <c r="OF104" s="5"/>
      <c r="OG104" s="5"/>
      <c r="OH104" s="5"/>
      <c r="OI104" s="5"/>
      <c r="OJ104" s="5"/>
      <c r="OK104" s="165"/>
      <c r="OL104" s="165"/>
      <c r="OM104" s="5"/>
      <c r="ON104" s="5"/>
      <c r="OO104" s="5"/>
      <c r="OP104" s="5"/>
      <c r="OQ104" s="5"/>
      <c r="OR104" s="165"/>
      <c r="OS104" s="165"/>
      <c r="OT104" s="5"/>
      <c r="OU104" s="5"/>
      <c r="OV104" s="5"/>
      <c r="OW104" s="5"/>
      <c r="OX104" s="5"/>
      <c r="OY104" s="165"/>
      <c r="OZ104" s="165"/>
      <c r="PA104" s="5"/>
      <c r="PB104" s="5"/>
      <c r="PC104" s="5"/>
      <c r="PD104" s="5"/>
      <c r="PE104" s="5"/>
      <c r="PF104" s="165"/>
      <c r="PG104" s="165"/>
      <c r="PH104" s="5"/>
      <c r="PI104" s="5"/>
      <c r="PJ104" s="5"/>
      <c r="PK104" s="5"/>
      <c r="PL104" s="5"/>
      <c r="PM104" s="165"/>
      <c r="PN104" s="165"/>
      <c r="PO104" s="5"/>
      <c r="PP104" s="5"/>
    </row>
    <row r="105" spans="1:432">
      <c r="A105" s="294" t="s">
        <v>554</v>
      </c>
      <c r="B105" s="184">
        <v>30</v>
      </c>
      <c r="C105" s="170">
        <f t="shared" si="25"/>
        <v>7</v>
      </c>
      <c r="D105" s="280">
        <v>14</v>
      </c>
      <c r="E105" s="170">
        <f t="shared" si="31"/>
        <v>14</v>
      </c>
      <c r="F105" s="161">
        <f t="shared" si="32"/>
        <v>2</v>
      </c>
      <c r="G105" s="164"/>
      <c r="H105" s="165"/>
      <c r="I105" s="171"/>
      <c r="J105" s="171"/>
      <c r="K105" s="171"/>
      <c r="L105" s="171"/>
      <c r="M105" s="171"/>
      <c r="N105" s="165"/>
      <c r="O105" s="165"/>
      <c r="P105" s="171"/>
      <c r="Q105" s="171"/>
      <c r="R105" s="171"/>
      <c r="S105" s="171"/>
      <c r="T105" s="171"/>
      <c r="U105" s="165"/>
      <c r="V105" s="165"/>
      <c r="W105" s="171"/>
      <c r="X105" s="171"/>
      <c r="Y105" s="171"/>
      <c r="Z105" s="171"/>
      <c r="AA105" s="171"/>
      <c r="AB105" s="165"/>
      <c r="AC105" s="165"/>
      <c r="AD105" s="171"/>
      <c r="AE105" s="171"/>
      <c r="AF105" s="171"/>
      <c r="AG105" s="171"/>
      <c r="AH105" s="171"/>
      <c r="AI105" s="165"/>
      <c r="AJ105" s="165"/>
      <c r="AK105" s="171"/>
      <c r="AL105" s="171"/>
      <c r="AM105" s="171"/>
      <c r="AN105" s="171"/>
      <c r="AO105" s="171"/>
      <c r="AP105" s="165"/>
      <c r="AQ105" s="165"/>
      <c r="AR105" s="171"/>
      <c r="AS105" s="171"/>
      <c r="AT105" s="171"/>
      <c r="AU105" s="171"/>
      <c r="AV105" s="171"/>
      <c r="AW105" s="165"/>
      <c r="AX105" s="165"/>
      <c r="AY105" s="171"/>
      <c r="AZ105" s="171"/>
      <c r="BA105" s="171"/>
      <c r="BB105" s="171"/>
      <c r="BC105" s="171"/>
      <c r="BD105" s="165"/>
      <c r="BE105" s="165"/>
      <c r="BF105" s="5" t="s">
        <v>380</v>
      </c>
      <c r="BG105" s="171"/>
      <c r="BH105" s="171"/>
      <c r="BI105" s="171"/>
      <c r="BJ105" s="171"/>
      <c r="BK105" s="165"/>
      <c r="BL105" s="165"/>
      <c r="BM105" s="171"/>
      <c r="BN105" s="171">
        <f t="shared" si="33"/>
        <v>1</v>
      </c>
      <c r="BO105" s="171"/>
      <c r="BP105" s="171"/>
      <c r="BQ105" s="171"/>
      <c r="BR105" s="171"/>
      <c r="BS105" s="165"/>
      <c r="BT105" s="165"/>
      <c r="BU105" s="171"/>
      <c r="BV105" s="171"/>
      <c r="BW105" s="171"/>
      <c r="BX105" s="171"/>
      <c r="BY105" s="171"/>
      <c r="BZ105" s="165"/>
      <c r="CA105" s="165" t="s">
        <v>248</v>
      </c>
      <c r="CB105" s="166" t="s">
        <v>248</v>
      </c>
      <c r="CC105" s="166" t="s">
        <v>248</v>
      </c>
      <c r="CD105" s="5" t="s">
        <v>383</v>
      </c>
      <c r="CE105" s="5" t="s">
        <v>383</v>
      </c>
      <c r="CF105" s="5" t="s">
        <v>383</v>
      </c>
      <c r="CG105" s="165" t="s">
        <v>248</v>
      </c>
      <c r="CH105" s="165"/>
      <c r="CI105" s="171"/>
      <c r="CJ105" s="171"/>
      <c r="CK105" s="171"/>
      <c r="CL105" s="171"/>
      <c r="CM105" s="171"/>
      <c r="CN105" s="167"/>
      <c r="CO105" s="165"/>
      <c r="CP105" s="171"/>
      <c r="CQ105" s="171"/>
      <c r="CR105" s="171"/>
      <c r="CS105" s="209"/>
      <c r="CT105" s="174">
        <f t="shared" si="26"/>
        <v>3</v>
      </c>
      <c r="CU105" s="174" t="s">
        <v>383</v>
      </c>
      <c r="CV105" s="165"/>
      <c r="CW105" s="165"/>
      <c r="CX105" s="174" t="s">
        <v>383</v>
      </c>
      <c r="CY105" s="174" t="s">
        <v>383</v>
      </c>
      <c r="CZ105" s="171"/>
      <c r="DA105" s="171"/>
      <c r="DB105" s="171"/>
      <c r="DC105" s="165"/>
      <c r="DD105" s="165"/>
      <c r="DE105" s="171"/>
      <c r="DF105" s="171"/>
      <c r="DG105" s="171"/>
      <c r="DH105" s="171"/>
      <c r="DI105" s="166"/>
      <c r="DJ105" s="165"/>
      <c r="DK105" s="165"/>
      <c r="DL105" s="166"/>
      <c r="DM105" s="171"/>
      <c r="DN105" s="171"/>
      <c r="DO105" s="171"/>
      <c r="DP105" s="171"/>
      <c r="DQ105" s="165"/>
      <c r="DR105" s="165"/>
      <c r="DS105" s="171"/>
      <c r="DT105" s="171"/>
      <c r="DU105" s="171"/>
      <c r="DV105" s="171"/>
      <c r="DW105" s="171"/>
      <c r="DX105" s="165"/>
      <c r="DY105" s="166"/>
      <c r="DZ105" s="171"/>
      <c r="EA105" s="171"/>
      <c r="EB105" s="171"/>
      <c r="EC105" s="171"/>
      <c r="ED105" s="171"/>
      <c r="EE105" s="165"/>
      <c r="EF105" s="165"/>
      <c r="EG105" s="171"/>
      <c r="EH105" s="171"/>
      <c r="EI105" s="171"/>
      <c r="EJ105" s="171"/>
      <c r="EK105" s="171"/>
      <c r="EL105" s="165"/>
      <c r="EM105" s="165"/>
      <c r="EN105" s="171"/>
      <c r="EO105" s="171"/>
      <c r="EP105" s="171"/>
      <c r="EQ105" s="171"/>
      <c r="ER105" s="171"/>
      <c r="ES105" s="165"/>
      <c r="ET105" s="165"/>
      <c r="EU105" s="171"/>
      <c r="EV105" s="171"/>
      <c r="EW105" s="171"/>
      <c r="EX105" s="171"/>
      <c r="EY105" s="171"/>
      <c r="EZ105" s="165"/>
      <c r="FA105" s="179"/>
      <c r="FB105" s="171"/>
      <c r="FC105" s="171"/>
      <c r="FD105" s="5"/>
      <c r="FE105" s="5"/>
      <c r="FF105" s="5"/>
      <c r="FG105" s="165"/>
      <c r="FH105" s="165"/>
      <c r="FI105" s="166"/>
      <c r="FJ105" s="5" t="s">
        <v>592</v>
      </c>
      <c r="FK105" s="5" t="s">
        <v>592</v>
      </c>
      <c r="FL105" s="5" t="s">
        <v>592</v>
      </c>
      <c r="FM105" s="5" t="s">
        <v>592</v>
      </c>
      <c r="FN105" s="165"/>
      <c r="FO105" s="165"/>
      <c r="FP105" s="5" t="s">
        <v>592</v>
      </c>
      <c r="FQ105" s="5" t="s">
        <v>592</v>
      </c>
      <c r="FR105" s="5" t="s">
        <v>592</v>
      </c>
      <c r="FS105" s="5" t="s">
        <v>592</v>
      </c>
      <c r="FT105" s="5" t="s">
        <v>592</v>
      </c>
      <c r="FU105" s="165"/>
      <c r="FV105" s="165"/>
      <c r="FW105" s="171"/>
      <c r="FX105" s="171"/>
      <c r="FY105" s="171"/>
      <c r="FZ105" s="171"/>
      <c r="GA105" s="171"/>
      <c r="GB105" s="165"/>
      <c r="GC105" s="165"/>
      <c r="GD105" s="171"/>
      <c r="GE105" s="171"/>
      <c r="GF105" s="171"/>
      <c r="GG105" s="171"/>
      <c r="GH105" s="171"/>
      <c r="GI105" s="165"/>
      <c r="GJ105" s="165"/>
      <c r="GK105" s="5" t="s">
        <v>380</v>
      </c>
      <c r="GL105" s="171"/>
      <c r="GM105" s="171"/>
      <c r="GN105" s="171"/>
      <c r="GO105" s="171"/>
      <c r="GP105" s="165"/>
      <c r="GQ105" s="165"/>
      <c r="GR105" s="5" t="s">
        <v>383</v>
      </c>
      <c r="GS105" s="5" t="s">
        <v>383</v>
      </c>
      <c r="GT105" s="171"/>
      <c r="GU105" s="171"/>
      <c r="GV105" s="171"/>
      <c r="GW105" s="165"/>
      <c r="GX105" s="165"/>
      <c r="GY105" s="171"/>
      <c r="GZ105" s="171"/>
      <c r="HA105" s="171"/>
      <c r="HB105" s="171"/>
      <c r="HC105" s="171"/>
      <c r="HD105" s="165"/>
      <c r="HE105" s="165"/>
      <c r="HF105" s="171"/>
      <c r="HG105" s="171"/>
      <c r="HH105" s="171"/>
      <c r="HI105" s="171"/>
      <c r="HJ105" s="171"/>
      <c r="HK105" s="165"/>
      <c r="HL105" s="165"/>
      <c r="HM105" s="171"/>
      <c r="HN105" s="171"/>
      <c r="HO105" s="5"/>
      <c r="HP105" s="171"/>
      <c r="HQ105" s="171"/>
      <c r="HR105" s="165"/>
      <c r="HS105" s="165"/>
      <c r="HT105" s="171"/>
      <c r="HU105" s="171"/>
      <c r="HV105" s="171"/>
      <c r="HW105" s="171"/>
      <c r="HX105" s="171"/>
      <c r="HY105" s="165"/>
      <c r="HZ105" s="165"/>
      <c r="IA105" s="171"/>
      <c r="IB105" s="171"/>
      <c r="IC105" s="171"/>
      <c r="ID105" s="171"/>
      <c r="IE105" s="5"/>
      <c r="IF105" s="166"/>
      <c r="IG105" s="165"/>
      <c r="IH105" s="5" t="s">
        <v>248</v>
      </c>
      <c r="II105" s="171"/>
      <c r="IJ105" s="171"/>
      <c r="IK105" s="171"/>
      <c r="IL105" s="171"/>
      <c r="IM105" s="165"/>
      <c r="IN105" s="165"/>
      <c r="IO105" s="171"/>
      <c r="IP105" s="171"/>
      <c r="IQ105" s="171"/>
      <c r="IR105" s="171"/>
      <c r="IS105" s="171"/>
      <c r="IT105" s="165"/>
      <c r="IU105" s="165"/>
      <c r="IV105" s="5" t="s">
        <v>248</v>
      </c>
      <c r="IW105" s="171"/>
      <c r="IX105" s="171"/>
      <c r="IY105" s="171"/>
      <c r="IZ105" s="171"/>
      <c r="JA105" s="165"/>
      <c r="JB105" s="165"/>
      <c r="JC105" s="171"/>
      <c r="JD105" s="171"/>
      <c r="JE105" s="171"/>
      <c r="JF105" s="171"/>
      <c r="JG105" s="171"/>
      <c r="JH105" s="165"/>
      <c r="JI105" s="165"/>
      <c r="JJ105" s="5" t="s">
        <v>380</v>
      </c>
      <c r="JK105" s="5" t="s">
        <v>380</v>
      </c>
      <c r="JL105" s="5" t="s">
        <v>380</v>
      </c>
      <c r="JM105" s="5" t="s">
        <v>380</v>
      </c>
      <c r="JN105" s="5" t="s">
        <v>380</v>
      </c>
      <c r="JO105" s="165" t="s">
        <v>380</v>
      </c>
      <c r="JP105" s="165"/>
      <c r="JQ105" s="5"/>
      <c r="JR105" s="5"/>
      <c r="JS105" s="5"/>
      <c r="JT105" s="5"/>
      <c r="JU105" s="5"/>
      <c r="JV105" s="165"/>
      <c r="JW105" s="165"/>
      <c r="JX105" s="5"/>
      <c r="JY105" s="5"/>
      <c r="JZ105" s="5"/>
      <c r="KA105" s="5"/>
      <c r="KB105" s="5"/>
      <c r="KC105" s="165"/>
      <c r="KD105" s="165"/>
      <c r="KE105" s="5"/>
      <c r="KF105" s="5"/>
      <c r="KG105" s="5"/>
      <c r="KH105" s="5"/>
      <c r="KI105" s="5"/>
      <c r="KJ105" s="142"/>
      <c r="KK105" s="165"/>
      <c r="KL105" s="5"/>
      <c r="KM105" s="5"/>
      <c r="KN105" s="5"/>
      <c r="KO105" s="5"/>
      <c r="KP105" s="5"/>
      <c r="KQ105" s="165"/>
      <c r="KR105" s="166"/>
      <c r="KS105" s="5"/>
      <c r="KT105" s="5"/>
      <c r="KU105" s="5"/>
      <c r="KV105" s="5"/>
      <c r="KW105" s="5"/>
      <c r="KX105" s="165"/>
      <c r="KY105" s="165"/>
      <c r="KZ105" s="166" t="s">
        <v>380</v>
      </c>
      <c r="LA105" s="166" t="s">
        <v>380</v>
      </c>
      <c r="LB105" s="5" t="s">
        <v>380</v>
      </c>
      <c r="LC105" s="5" t="s">
        <v>380</v>
      </c>
      <c r="LD105" s="5" t="s">
        <v>380</v>
      </c>
      <c r="LE105" s="165"/>
      <c r="LF105" s="165"/>
      <c r="LG105" s="5"/>
      <c r="LH105" s="5"/>
      <c r="LI105" s="5"/>
      <c r="LJ105" s="5"/>
      <c r="LK105" s="5"/>
      <c r="LL105" s="165"/>
      <c r="LM105" s="165"/>
      <c r="LN105" s="5"/>
      <c r="LO105" s="5"/>
      <c r="LP105" s="5"/>
      <c r="LQ105" s="5"/>
      <c r="LR105" s="5"/>
      <c r="LS105" s="165"/>
      <c r="LT105" s="165"/>
      <c r="LU105" s="5"/>
      <c r="LV105" s="5"/>
      <c r="LW105" s="5"/>
      <c r="LX105" s="5"/>
      <c r="LY105" s="5"/>
      <c r="LZ105" s="165"/>
      <c r="MA105" s="165"/>
      <c r="MB105" s="5"/>
      <c r="MC105" s="5"/>
      <c r="MD105" s="5"/>
      <c r="ME105" s="5"/>
      <c r="MF105" s="5"/>
      <c r="MG105" s="165"/>
      <c r="MH105" s="165"/>
      <c r="MI105" s="5"/>
      <c r="MJ105" s="5"/>
      <c r="MK105" s="5"/>
      <c r="ML105" s="5"/>
      <c r="MM105" s="5"/>
      <c r="MN105" s="165"/>
      <c r="MO105" s="165"/>
      <c r="MP105" s="5"/>
      <c r="MQ105" s="5"/>
      <c r="MR105" s="5"/>
      <c r="MS105" s="5"/>
      <c r="MT105" s="5"/>
      <c r="MU105" s="165"/>
      <c r="MV105" s="165"/>
      <c r="MW105" s="5"/>
      <c r="MX105" s="5"/>
      <c r="MY105" s="5"/>
      <c r="MZ105" s="5"/>
      <c r="NA105" s="5" t="s">
        <v>380</v>
      </c>
      <c r="NB105" s="165" t="s">
        <v>380</v>
      </c>
      <c r="NC105" s="166" t="s">
        <v>380</v>
      </c>
      <c r="ND105" s="166" t="s">
        <v>380</v>
      </c>
      <c r="NE105" s="5" t="s">
        <v>380</v>
      </c>
      <c r="NF105" s="5" t="s">
        <v>380</v>
      </c>
      <c r="NG105" s="5" t="s">
        <v>380</v>
      </c>
      <c r="NH105" s="5" t="s">
        <v>380</v>
      </c>
      <c r="NI105" s="168" t="s">
        <v>380</v>
      </c>
      <c r="NJ105" s="165"/>
      <c r="NK105" s="5" t="s">
        <v>380</v>
      </c>
      <c r="NL105" s="5" t="s">
        <v>380</v>
      </c>
      <c r="NM105" s="5" t="s">
        <v>380</v>
      </c>
      <c r="NN105" s="5" t="s">
        <v>380</v>
      </c>
      <c r="NO105" s="5" t="s">
        <v>380</v>
      </c>
      <c r="NP105" s="165"/>
      <c r="NQ105" s="165"/>
      <c r="NR105" s="5"/>
      <c r="NS105" s="5"/>
      <c r="NT105" s="5"/>
      <c r="NU105" s="5"/>
      <c r="NV105" s="5"/>
      <c r="NW105" s="165"/>
      <c r="NX105" s="165"/>
      <c r="NY105" s="5"/>
      <c r="NZ105" s="5"/>
      <c r="OA105" s="5"/>
      <c r="OB105" s="5"/>
      <c r="OC105" s="5"/>
      <c r="OD105" s="165"/>
      <c r="OE105" s="165"/>
      <c r="OF105" s="5"/>
      <c r="OG105" s="5"/>
      <c r="OH105" s="5"/>
      <c r="OI105" s="5"/>
      <c r="OJ105" s="5"/>
      <c r="OK105" s="165"/>
      <c r="OL105" s="165"/>
      <c r="OM105" s="5"/>
      <c r="ON105" s="5"/>
      <c r="OO105" s="5"/>
      <c r="OP105" s="5"/>
      <c r="OQ105" s="5"/>
      <c r="OR105" s="165"/>
      <c r="OS105" s="165"/>
      <c r="OT105" s="5"/>
      <c r="OU105" s="5"/>
      <c r="OV105" s="5"/>
      <c r="OW105" s="5"/>
      <c r="OX105" s="5"/>
      <c r="OY105" s="165"/>
      <c r="OZ105" s="165"/>
      <c r="PA105" s="5"/>
      <c r="PB105" s="5"/>
      <c r="PC105" s="5"/>
      <c r="PD105" s="5"/>
      <c r="PE105" s="5"/>
      <c r="PF105" s="165"/>
      <c r="PG105" s="165"/>
      <c r="PH105" s="5"/>
      <c r="PI105" s="5"/>
      <c r="PJ105" s="5"/>
      <c r="PK105" s="5"/>
      <c r="PL105" s="5"/>
      <c r="PM105" s="165"/>
      <c r="PN105" s="165"/>
      <c r="PO105" s="5"/>
      <c r="PP105" s="5"/>
    </row>
    <row r="106" spans="1:432">
      <c r="A106" s="294" t="s">
        <v>556</v>
      </c>
      <c r="B106" s="184">
        <v>30</v>
      </c>
      <c r="C106" s="170">
        <f t="shared" si="25"/>
        <v>11</v>
      </c>
      <c r="D106" s="280">
        <v>21</v>
      </c>
      <c r="E106" s="170">
        <f t="shared" si="31"/>
        <v>5</v>
      </c>
      <c r="F106" s="161">
        <f t="shared" si="32"/>
        <v>4</v>
      </c>
      <c r="G106" s="164"/>
      <c r="H106" s="165"/>
      <c r="I106" s="5" t="s">
        <v>383</v>
      </c>
      <c r="J106" s="5" t="s">
        <v>383</v>
      </c>
      <c r="K106" s="5" t="s">
        <v>383</v>
      </c>
      <c r="L106" s="5" t="s">
        <v>383</v>
      </c>
      <c r="M106" s="5" t="s">
        <v>383</v>
      </c>
      <c r="N106" s="165"/>
      <c r="O106" s="165"/>
      <c r="P106" s="171"/>
      <c r="Q106" s="171"/>
      <c r="R106" s="171"/>
      <c r="S106" s="171"/>
      <c r="T106" s="171"/>
      <c r="U106" s="165"/>
      <c r="V106" s="165"/>
      <c r="W106" s="171"/>
      <c r="X106" s="171"/>
      <c r="Y106" s="171"/>
      <c r="Z106" s="171"/>
      <c r="AA106" s="171"/>
      <c r="AB106" s="165"/>
      <c r="AC106" s="165"/>
      <c r="AD106" s="171"/>
      <c r="AE106" s="171"/>
      <c r="AF106" s="171"/>
      <c r="AG106" s="5" t="s">
        <v>380</v>
      </c>
      <c r="AH106" s="5" t="s">
        <v>380</v>
      </c>
      <c r="AI106" s="165" t="s">
        <v>983</v>
      </c>
      <c r="AJ106" s="165"/>
      <c r="AK106" s="171"/>
      <c r="AL106" s="171"/>
      <c r="AM106" s="171"/>
      <c r="AN106" s="171"/>
      <c r="AO106" s="171"/>
      <c r="AP106" s="165"/>
      <c r="AQ106" s="165"/>
      <c r="AR106" s="171"/>
      <c r="AS106" s="171"/>
      <c r="AT106" s="171"/>
      <c r="AU106" s="171"/>
      <c r="AV106" s="171"/>
      <c r="AW106" s="165"/>
      <c r="AX106" s="165"/>
      <c r="AY106" s="5" t="s">
        <v>383</v>
      </c>
      <c r="AZ106" s="5" t="s">
        <v>383</v>
      </c>
      <c r="BA106" s="171"/>
      <c r="BB106" s="171"/>
      <c r="BC106" s="171"/>
      <c r="BD106" s="165"/>
      <c r="BE106" s="165"/>
      <c r="BF106" s="171"/>
      <c r="BG106" s="171"/>
      <c r="BH106" s="171"/>
      <c r="BI106" s="171"/>
      <c r="BJ106" s="171"/>
      <c r="BK106" s="165"/>
      <c r="BL106" s="165"/>
      <c r="BM106" s="171"/>
      <c r="BN106" s="171">
        <f t="shared" si="33"/>
        <v>9</v>
      </c>
      <c r="BO106" s="171"/>
      <c r="BP106" s="171"/>
      <c r="BQ106" s="171"/>
      <c r="BR106" s="171"/>
      <c r="BS106" s="165"/>
      <c r="BT106" s="165"/>
      <c r="BU106" s="171"/>
      <c r="BV106" s="171"/>
      <c r="BW106" s="171"/>
      <c r="BX106" s="171"/>
      <c r="BY106" s="171"/>
      <c r="BZ106" s="165"/>
      <c r="CA106" s="165"/>
      <c r="CB106" s="166" t="s">
        <v>248</v>
      </c>
      <c r="CC106" s="166" t="s">
        <v>248</v>
      </c>
      <c r="CD106" s="171"/>
      <c r="CE106" s="171"/>
      <c r="CF106" s="171"/>
      <c r="CG106" s="165"/>
      <c r="CH106" s="165"/>
      <c r="CI106" s="171"/>
      <c r="CJ106" s="171"/>
      <c r="CK106" s="171"/>
      <c r="CL106" s="171"/>
      <c r="CM106" s="171"/>
      <c r="CN106" s="167"/>
      <c r="CO106" s="165"/>
      <c r="CP106" s="171"/>
      <c r="CQ106" s="171"/>
      <c r="CR106" s="171"/>
      <c r="CS106" s="209"/>
      <c r="CT106" s="174">
        <f t="shared" si="26"/>
        <v>0</v>
      </c>
      <c r="CU106" s="5" t="s">
        <v>383</v>
      </c>
      <c r="CV106" s="165"/>
      <c r="CW106" s="165"/>
      <c r="CX106" s="5" t="s">
        <v>383</v>
      </c>
      <c r="CY106" s="171"/>
      <c r="CZ106" s="171"/>
      <c r="DA106" s="171"/>
      <c r="DB106" s="171"/>
      <c r="DC106" s="165"/>
      <c r="DD106" s="165"/>
      <c r="DE106" s="171"/>
      <c r="DF106" s="171"/>
      <c r="DG106" s="171"/>
      <c r="DH106" s="171"/>
      <c r="DI106" s="166"/>
      <c r="DJ106" s="165"/>
      <c r="DK106" s="165"/>
      <c r="DL106" s="166"/>
      <c r="DM106" s="171"/>
      <c r="DN106" s="171"/>
      <c r="DO106" s="171"/>
      <c r="DP106" s="171"/>
      <c r="DQ106" s="165"/>
      <c r="DR106" s="165"/>
      <c r="DS106" s="171"/>
      <c r="DT106" s="171"/>
      <c r="DU106" s="171"/>
      <c r="DV106" s="171"/>
      <c r="DW106" s="5" t="s">
        <v>248</v>
      </c>
      <c r="DX106" s="165"/>
      <c r="DY106" s="166"/>
      <c r="DZ106" s="171"/>
      <c r="EA106" s="171"/>
      <c r="EB106" s="171"/>
      <c r="EC106" s="171"/>
      <c r="ED106" s="171"/>
      <c r="EE106" s="165"/>
      <c r="EF106" s="165"/>
      <c r="EG106" s="4" t="s">
        <v>248</v>
      </c>
      <c r="EH106" s="4" t="s">
        <v>383</v>
      </c>
      <c r="EI106" s="171"/>
      <c r="EJ106" s="171"/>
      <c r="EK106" s="171"/>
      <c r="EL106" s="165"/>
      <c r="EM106" s="165"/>
      <c r="EN106" s="171"/>
      <c r="EO106" s="171"/>
      <c r="EP106" s="171"/>
      <c r="EQ106" s="171"/>
      <c r="ER106" s="171"/>
      <c r="ES106" s="165"/>
      <c r="ET106" s="165"/>
      <c r="EU106" s="5" t="s">
        <v>592</v>
      </c>
      <c r="EV106" s="5" t="s">
        <v>592</v>
      </c>
      <c r="EW106" s="5" t="s">
        <v>592</v>
      </c>
      <c r="EX106" s="5" t="s">
        <v>592</v>
      </c>
      <c r="EY106" s="171"/>
      <c r="EZ106" s="165"/>
      <c r="FA106" s="179"/>
      <c r="FB106" s="171"/>
      <c r="FC106" s="171"/>
      <c r="FD106" s="5"/>
      <c r="FE106" s="5"/>
      <c r="FF106" s="5"/>
      <c r="FG106" s="165"/>
      <c r="FH106" s="165"/>
      <c r="FI106" s="166"/>
      <c r="FJ106" s="171"/>
      <c r="FK106" s="171"/>
      <c r="FL106" s="171"/>
      <c r="FM106" s="171"/>
      <c r="FN106" s="165"/>
      <c r="FO106" s="165"/>
      <c r="FP106" s="171"/>
      <c r="FQ106" s="171"/>
      <c r="FR106" s="171"/>
      <c r="FS106" s="171"/>
      <c r="FT106" s="171"/>
      <c r="FU106" s="165"/>
      <c r="FV106" s="165"/>
      <c r="FW106" s="171"/>
      <c r="FX106" s="171"/>
      <c r="FY106" s="171"/>
      <c r="FZ106" s="171"/>
      <c r="GA106" s="171"/>
      <c r="GB106" s="165"/>
      <c r="GC106" s="165"/>
      <c r="GD106" s="171"/>
      <c r="GE106" s="171"/>
      <c r="GF106" s="171"/>
      <c r="GG106" s="171"/>
      <c r="GH106" s="5"/>
      <c r="GI106" s="165"/>
      <c r="GJ106" s="165"/>
      <c r="GK106" s="171"/>
      <c r="GL106" s="171"/>
      <c r="GM106" s="171"/>
      <c r="GN106" s="5" t="s">
        <v>383</v>
      </c>
      <c r="GO106" s="171"/>
      <c r="GP106" s="165"/>
      <c r="GQ106" s="165"/>
      <c r="GR106" s="171"/>
      <c r="GS106" s="171"/>
      <c r="GT106" s="171"/>
      <c r="GU106" s="171"/>
      <c r="GV106" s="171"/>
      <c r="GW106" s="165"/>
      <c r="GX106" s="165"/>
      <c r="GY106" s="5" t="s">
        <v>383</v>
      </c>
      <c r="GZ106" s="5" t="s">
        <v>383</v>
      </c>
      <c r="HA106" s="171"/>
      <c r="HB106" s="171"/>
      <c r="HC106" s="171"/>
      <c r="HD106" s="165"/>
      <c r="HE106" s="165"/>
      <c r="HF106" s="5" t="s">
        <v>383</v>
      </c>
      <c r="HG106" s="5" t="s">
        <v>383</v>
      </c>
      <c r="HH106" s="5" t="s">
        <v>383</v>
      </c>
      <c r="HI106" s="5" t="s">
        <v>383</v>
      </c>
      <c r="HJ106" s="5" t="s">
        <v>383</v>
      </c>
      <c r="HK106" s="165" t="s">
        <v>248</v>
      </c>
      <c r="HL106" s="165" t="s">
        <v>248</v>
      </c>
      <c r="HM106" s="5" t="s">
        <v>383</v>
      </c>
      <c r="HN106" s="5" t="s">
        <v>383</v>
      </c>
      <c r="HO106" s="5" t="s">
        <v>383</v>
      </c>
      <c r="HP106" s="5" t="s">
        <v>383</v>
      </c>
      <c r="HQ106" s="5" t="s">
        <v>383</v>
      </c>
      <c r="HR106" s="165" t="s">
        <v>1046</v>
      </c>
      <c r="HS106" s="165"/>
      <c r="HT106" s="171"/>
      <c r="HU106" s="171"/>
      <c r="HV106" s="171"/>
      <c r="HW106" s="171"/>
      <c r="HX106" s="171"/>
      <c r="HY106" s="165"/>
      <c r="HZ106" s="165"/>
      <c r="IA106" s="171"/>
      <c r="IB106" s="171"/>
      <c r="IC106" s="171"/>
      <c r="ID106" s="171"/>
      <c r="IE106" s="5"/>
      <c r="IF106" s="166"/>
      <c r="IG106" s="165"/>
      <c r="IH106" s="5" t="s">
        <v>380</v>
      </c>
      <c r="II106" s="171"/>
      <c r="IJ106" s="171"/>
      <c r="IK106" s="171"/>
      <c r="IL106" s="171"/>
      <c r="IM106" s="165"/>
      <c r="IN106" s="165"/>
      <c r="IO106" s="171"/>
      <c r="IP106" s="171"/>
      <c r="IQ106" s="171"/>
      <c r="IR106" s="171"/>
      <c r="IS106" s="171"/>
      <c r="IT106" s="165"/>
      <c r="IU106" s="165"/>
      <c r="IV106" s="171"/>
      <c r="IW106" s="171"/>
      <c r="IX106" s="5" t="s">
        <v>383</v>
      </c>
      <c r="IY106" s="5" t="s">
        <v>383</v>
      </c>
      <c r="IZ106" s="171"/>
      <c r="JA106" s="165"/>
      <c r="JB106" s="165"/>
      <c r="JC106" s="171"/>
      <c r="JD106" s="171"/>
      <c r="JE106" s="171"/>
      <c r="JF106" s="171"/>
      <c r="JG106" s="171"/>
      <c r="JH106" s="165"/>
      <c r="JI106" s="165"/>
      <c r="JJ106" s="171"/>
      <c r="JK106" s="171"/>
      <c r="JL106" s="171"/>
      <c r="JM106" s="171"/>
      <c r="JN106" s="5" t="s">
        <v>380</v>
      </c>
      <c r="JO106" s="165"/>
      <c r="JP106" s="165"/>
      <c r="JQ106" s="5"/>
      <c r="JR106" s="5"/>
      <c r="JS106" s="5"/>
      <c r="JT106" s="5"/>
      <c r="JU106" s="5"/>
      <c r="JV106" s="165"/>
      <c r="JW106" s="165"/>
      <c r="JX106" s="5"/>
      <c r="JY106" s="5"/>
      <c r="JZ106" s="5"/>
      <c r="KA106" s="5"/>
      <c r="KB106" s="5"/>
      <c r="KC106" s="165"/>
      <c r="KD106" s="165"/>
      <c r="KE106" s="5"/>
      <c r="KF106" s="5"/>
      <c r="KG106" s="5"/>
      <c r="KH106" s="5"/>
      <c r="KI106" s="5"/>
      <c r="KJ106" s="142"/>
      <c r="KK106" s="165"/>
      <c r="KL106" s="5"/>
      <c r="KM106" s="5"/>
      <c r="KN106" s="5"/>
      <c r="KO106" s="5"/>
      <c r="KP106" s="5"/>
      <c r="KQ106" s="165"/>
      <c r="KR106" s="166"/>
      <c r="KS106" s="5"/>
      <c r="KT106" s="5"/>
      <c r="KU106" s="5"/>
      <c r="KV106" s="5"/>
      <c r="KW106" s="5"/>
      <c r="KX106" s="165"/>
      <c r="KY106" s="165"/>
      <c r="KZ106" s="166"/>
      <c r="LA106" s="166"/>
      <c r="LB106" s="5"/>
      <c r="LC106" s="5"/>
      <c r="LD106" s="5"/>
      <c r="LE106" s="165"/>
      <c r="LF106" s="165"/>
      <c r="LG106" s="5"/>
      <c r="LH106" s="5"/>
      <c r="LI106" s="5"/>
      <c r="LJ106" s="5"/>
      <c r="LK106" s="5"/>
      <c r="LL106" s="165"/>
      <c r="LM106" s="165"/>
      <c r="LN106" s="5"/>
      <c r="LO106" s="5"/>
      <c r="LP106" s="5"/>
      <c r="LQ106" s="5"/>
      <c r="LR106" s="5"/>
      <c r="LS106" s="165"/>
      <c r="LT106" s="165"/>
      <c r="LU106" s="5"/>
      <c r="LV106" s="5"/>
      <c r="LW106" s="5"/>
      <c r="LX106" s="5"/>
      <c r="LY106" s="5"/>
      <c r="LZ106" s="165"/>
      <c r="MA106" s="165"/>
      <c r="MB106" s="5"/>
      <c r="MC106" s="5"/>
      <c r="MD106" s="5"/>
      <c r="ME106" s="5"/>
      <c r="MF106" s="5"/>
      <c r="MG106" s="165"/>
      <c r="MH106" s="165"/>
      <c r="MI106" s="5"/>
      <c r="MJ106" s="5"/>
      <c r="MK106" s="5"/>
      <c r="ML106" s="5"/>
      <c r="MM106" s="5"/>
      <c r="MN106" s="165"/>
      <c r="MO106" s="165"/>
      <c r="MP106" s="5"/>
      <c r="MQ106" s="5"/>
      <c r="MR106" s="5"/>
      <c r="MS106" s="5"/>
      <c r="MT106" s="5"/>
      <c r="MU106" s="165"/>
      <c r="MV106" s="165"/>
      <c r="MW106" s="5"/>
      <c r="MX106" s="5"/>
      <c r="MY106" s="5"/>
      <c r="MZ106" s="5"/>
      <c r="NA106" s="5" t="s">
        <v>380</v>
      </c>
      <c r="NB106" s="165" t="s">
        <v>380</v>
      </c>
      <c r="NC106" s="166" t="s">
        <v>380</v>
      </c>
      <c r="ND106" s="166" t="s">
        <v>380</v>
      </c>
      <c r="NE106" s="5"/>
      <c r="NF106" s="177" t="s">
        <v>1083</v>
      </c>
      <c r="NG106" s="5"/>
      <c r="NH106" s="5"/>
      <c r="NI106" s="168" t="s">
        <v>380</v>
      </c>
      <c r="NJ106" s="165" t="s">
        <v>380</v>
      </c>
      <c r="NK106" s="5" t="s">
        <v>380</v>
      </c>
      <c r="NL106" s="5" t="s">
        <v>380</v>
      </c>
      <c r="NM106" s="5" t="s">
        <v>1070</v>
      </c>
      <c r="NN106" s="5"/>
      <c r="NO106" s="5"/>
      <c r="NP106" s="165"/>
      <c r="NQ106" s="165"/>
      <c r="NR106" s="5"/>
      <c r="NS106" s="5"/>
      <c r="NT106" s="5"/>
      <c r="NU106" s="5"/>
      <c r="NV106" s="5"/>
      <c r="NW106" s="165"/>
      <c r="NX106" s="165"/>
      <c r="NY106" s="5"/>
      <c r="NZ106" s="5"/>
      <c r="OA106" s="5"/>
      <c r="OB106" s="5"/>
      <c r="OC106" s="5"/>
      <c r="OD106" s="165"/>
      <c r="OE106" s="165"/>
      <c r="OF106" s="5"/>
      <c r="OG106" s="5"/>
      <c r="OH106" s="5"/>
      <c r="OI106" s="5"/>
      <c r="OJ106" s="5"/>
      <c r="OK106" s="165"/>
      <c r="OL106" s="165"/>
      <c r="OM106" s="5"/>
      <c r="ON106" s="5"/>
      <c r="OO106" s="5"/>
      <c r="OP106" s="5"/>
      <c r="OQ106" s="5"/>
      <c r="OR106" s="165"/>
      <c r="OS106" s="165"/>
      <c r="OT106" s="5"/>
      <c r="OU106" s="5"/>
      <c r="OV106" s="5"/>
      <c r="OW106" s="5"/>
      <c r="OX106" s="5"/>
      <c r="OY106" s="165"/>
      <c r="OZ106" s="165"/>
      <c r="PA106" s="5"/>
      <c r="PB106" s="5"/>
      <c r="PC106" s="5"/>
      <c r="PD106" s="5"/>
      <c r="PE106" s="5"/>
      <c r="PF106" s="165"/>
      <c r="PG106" s="165"/>
      <c r="PH106" s="5"/>
      <c r="PI106" s="5"/>
      <c r="PJ106" s="5"/>
      <c r="PK106" s="5"/>
      <c r="PL106" s="5"/>
      <c r="PM106" s="165"/>
      <c r="PN106" s="165"/>
      <c r="PO106" s="5"/>
      <c r="PP106" s="5"/>
    </row>
    <row r="107" spans="1:432">
      <c r="A107" s="294" t="s">
        <v>558</v>
      </c>
      <c r="B107" s="184">
        <v>26</v>
      </c>
      <c r="C107" s="170">
        <f t="shared" si="25"/>
        <v>14</v>
      </c>
      <c r="D107" s="280">
        <v>26</v>
      </c>
      <c r="E107" s="170">
        <f t="shared" si="31"/>
        <v>8</v>
      </c>
      <c r="F107" s="161">
        <f t="shared" si="32"/>
        <v>-8</v>
      </c>
      <c r="G107" s="164"/>
      <c r="H107" s="165"/>
      <c r="I107" s="5" t="s">
        <v>383</v>
      </c>
      <c r="J107" s="5" t="s">
        <v>383</v>
      </c>
      <c r="K107" s="5" t="s">
        <v>383</v>
      </c>
      <c r="L107" s="5" t="s">
        <v>383</v>
      </c>
      <c r="M107" s="5" t="s">
        <v>383</v>
      </c>
      <c r="N107" s="165"/>
      <c r="O107" s="165"/>
      <c r="P107" s="171"/>
      <c r="Q107" s="171"/>
      <c r="R107" s="171"/>
      <c r="S107" s="171"/>
      <c r="T107" s="171"/>
      <c r="U107" s="165"/>
      <c r="V107" s="165"/>
      <c r="W107" s="171"/>
      <c r="X107" s="171"/>
      <c r="Y107" s="171"/>
      <c r="Z107" s="171"/>
      <c r="AA107" s="5" t="s">
        <v>380</v>
      </c>
      <c r="AB107" s="165"/>
      <c r="AC107" s="165"/>
      <c r="AD107" s="171"/>
      <c r="AE107" s="171"/>
      <c r="AF107" s="171"/>
      <c r="AG107" s="171"/>
      <c r="AH107" s="171"/>
      <c r="AI107" s="165"/>
      <c r="AJ107" s="165"/>
      <c r="AK107" s="171"/>
      <c r="AL107" s="5" t="s">
        <v>383</v>
      </c>
      <c r="AM107" s="171"/>
      <c r="AN107" s="171"/>
      <c r="AO107" s="171"/>
      <c r="AP107" s="165"/>
      <c r="AQ107" s="165"/>
      <c r="AR107" s="171"/>
      <c r="AS107" s="171"/>
      <c r="AT107" s="171"/>
      <c r="AU107" s="171"/>
      <c r="AV107" s="171"/>
      <c r="AW107" s="165"/>
      <c r="AX107" s="165"/>
      <c r="AY107" s="5" t="s">
        <v>383</v>
      </c>
      <c r="AZ107" s="171"/>
      <c r="BA107" s="171"/>
      <c r="BB107" s="171"/>
      <c r="BC107" s="171"/>
      <c r="BD107" s="165"/>
      <c r="BE107" s="165"/>
      <c r="BF107" s="171"/>
      <c r="BG107" s="171"/>
      <c r="BH107" s="171"/>
      <c r="BI107" s="171"/>
      <c r="BJ107" s="171"/>
      <c r="BK107" s="165"/>
      <c r="BL107" s="165"/>
      <c r="BM107" s="171"/>
      <c r="BN107" s="171">
        <f t="shared" si="33"/>
        <v>8</v>
      </c>
      <c r="BO107" s="171"/>
      <c r="BP107" s="171"/>
      <c r="BQ107" s="171"/>
      <c r="BR107" s="171"/>
      <c r="BS107" s="165"/>
      <c r="BT107" s="165"/>
      <c r="BU107" s="171"/>
      <c r="BV107" s="171"/>
      <c r="BW107" s="171"/>
      <c r="BX107" s="171"/>
      <c r="BY107" s="171"/>
      <c r="BZ107" s="165"/>
      <c r="CA107" s="165"/>
      <c r="CB107" s="166" t="s">
        <v>248</v>
      </c>
      <c r="CC107" s="166" t="s">
        <v>248</v>
      </c>
      <c r="CD107" s="171"/>
      <c r="CE107" s="171"/>
      <c r="CF107" s="171"/>
      <c r="CG107" s="165"/>
      <c r="CH107" s="165"/>
      <c r="CI107" s="174" t="s">
        <v>383</v>
      </c>
      <c r="CJ107" s="171"/>
      <c r="CK107" s="171"/>
      <c r="CL107" s="171"/>
      <c r="CM107" s="171"/>
      <c r="CN107" s="167"/>
      <c r="CO107" s="165"/>
      <c r="CP107" s="171"/>
      <c r="CQ107" s="171"/>
      <c r="CR107" s="171"/>
      <c r="CS107" s="209"/>
      <c r="CT107" s="174">
        <f t="shared" si="26"/>
        <v>1</v>
      </c>
      <c r="CU107" s="5" t="s">
        <v>383</v>
      </c>
      <c r="CV107" s="165"/>
      <c r="CW107" s="165"/>
      <c r="CX107" s="171"/>
      <c r="CY107" s="171"/>
      <c r="CZ107" s="171"/>
      <c r="DA107" s="171"/>
      <c r="DB107" s="171"/>
      <c r="DC107" s="165"/>
      <c r="DD107" s="165"/>
      <c r="DE107" s="171"/>
      <c r="DF107" s="171"/>
      <c r="DG107" s="171"/>
      <c r="DH107" s="171"/>
      <c r="DI107" s="166"/>
      <c r="DJ107" s="165"/>
      <c r="DK107" s="165"/>
      <c r="DL107" s="166"/>
      <c r="DM107" s="171"/>
      <c r="DN107" s="174" t="s">
        <v>383</v>
      </c>
      <c r="DO107" s="174" t="s">
        <v>383</v>
      </c>
      <c r="DP107" s="174" t="s">
        <v>383</v>
      </c>
      <c r="DQ107" s="165"/>
      <c r="DR107" s="165"/>
      <c r="DS107" s="174" t="s">
        <v>383</v>
      </c>
      <c r="DT107" s="171"/>
      <c r="DU107" s="171"/>
      <c r="DV107" s="171"/>
      <c r="DW107" s="171"/>
      <c r="DX107" s="165"/>
      <c r="DY107" s="166"/>
      <c r="DZ107" s="171"/>
      <c r="EA107" s="171"/>
      <c r="EB107" s="171"/>
      <c r="EC107" s="171"/>
      <c r="ED107" s="171"/>
      <c r="EE107" s="165"/>
      <c r="EF107" s="165"/>
      <c r="EG107" s="171"/>
      <c r="EH107" s="171"/>
      <c r="EI107" s="171"/>
      <c r="EJ107" s="171"/>
      <c r="EK107" s="171"/>
      <c r="EL107" s="165"/>
      <c r="EM107" s="165"/>
      <c r="EN107" s="171"/>
      <c r="EO107" s="171"/>
      <c r="EP107" s="171"/>
      <c r="EQ107" s="171"/>
      <c r="ER107" s="171"/>
      <c r="ES107" s="165"/>
      <c r="ET107" s="165"/>
      <c r="EU107" s="5" t="s">
        <v>380</v>
      </c>
      <c r="EV107" s="171"/>
      <c r="EW107" s="171"/>
      <c r="EX107" s="171"/>
      <c r="EY107" s="171"/>
      <c r="EZ107" s="165"/>
      <c r="FA107" s="179"/>
      <c r="FB107" s="5" t="s">
        <v>248</v>
      </c>
      <c r="FC107" s="171"/>
      <c r="FD107" s="5"/>
      <c r="FE107" s="5"/>
      <c r="FF107" s="5"/>
      <c r="FG107" s="165"/>
      <c r="FH107" s="165"/>
      <c r="FI107" s="166"/>
      <c r="FJ107" s="171"/>
      <c r="FK107" s="171"/>
      <c r="FL107" s="171"/>
      <c r="FM107" s="171"/>
      <c r="FN107" s="165"/>
      <c r="FO107" s="165"/>
      <c r="FP107" s="5" t="s">
        <v>248</v>
      </c>
      <c r="FQ107" s="171"/>
      <c r="FR107" s="171"/>
      <c r="FS107" s="171"/>
      <c r="FT107" s="171"/>
      <c r="FU107" s="165"/>
      <c r="FV107" s="165"/>
      <c r="FW107" s="4" t="s">
        <v>380</v>
      </c>
      <c r="FX107" s="4" t="s">
        <v>380</v>
      </c>
      <c r="FY107" s="4" t="s">
        <v>380</v>
      </c>
      <c r="FZ107" s="4" t="s">
        <v>380</v>
      </c>
      <c r="GA107" s="4" t="s">
        <v>380</v>
      </c>
      <c r="GB107" s="165"/>
      <c r="GC107" s="165"/>
      <c r="GD107" s="5" t="s">
        <v>380</v>
      </c>
      <c r="GE107" s="5" t="s">
        <v>380</v>
      </c>
      <c r="GF107" s="171"/>
      <c r="GG107" s="171"/>
      <c r="GH107" s="5"/>
      <c r="GI107" s="165"/>
      <c r="GJ107" s="165"/>
      <c r="GK107" s="171"/>
      <c r="GL107" s="171"/>
      <c r="GM107" s="171"/>
      <c r="GN107" s="171"/>
      <c r="GO107" s="171"/>
      <c r="GP107" s="165"/>
      <c r="GQ107" s="165"/>
      <c r="GR107" s="5" t="s">
        <v>383</v>
      </c>
      <c r="GS107" s="171"/>
      <c r="GT107" s="171"/>
      <c r="GU107" s="171"/>
      <c r="GV107" s="171"/>
      <c r="GW107" s="165"/>
      <c r="GX107" s="165"/>
      <c r="GY107" s="171"/>
      <c r="GZ107" s="171"/>
      <c r="HA107" s="171"/>
      <c r="HB107" s="171"/>
      <c r="HC107" s="5" t="s">
        <v>383</v>
      </c>
      <c r="HD107" s="165"/>
      <c r="HE107" s="165"/>
      <c r="HF107" s="171"/>
      <c r="HG107" s="171"/>
      <c r="HH107" s="171"/>
      <c r="HI107" s="171"/>
      <c r="HJ107" s="171"/>
      <c r="HK107" s="165"/>
      <c r="HL107" s="165"/>
      <c r="HM107" s="171"/>
      <c r="HN107" s="171"/>
      <c r="HO107" s="5"/>
      <c r="HP107" s="171"/>
      <c r="HQ107" s="171"/>
      <c r="HR107" s="165"/>
      <c r="HS107" s="165"/>
      <c r="HT107" s="171"/>
      <c r="HU107" s="171"/>
      <c r="HV107" s="171"/>
      <c r="HW107" s="171"/>
      <c r="HX107" s="171"/>
      <c r="HY107" s="165"/>
      <c r="HZ107" s="165"/>
      <c r="IA107" s="171"/>
      <c r="IB107" s="171"/>
      <c r="IC107" s="171"/>
      <c r="ID107" s="171"/>
      <c r="IE107" s="5"/>
      <c r="IF107" s="166"/>
      <c r="IG107" s="165"/>
      <c r="IH107" s="5" t="s">
        <v>380</v>
      </c>
      <c r="II107" s="5" t="s">
        <v>380</v>
      </c>
      <c r="IJ107" s="5" t="s">
        <v>380</v>
      </c>
      <c r="IK107" s="5" t="s">
        <v>380</v>
      </c>
      <c r="IL107" s="5" t="s">
        <v>380</v>
      </c>
      <c r="IM107" s="165" t="s">
        <v>380</v>
      </c>
      <c r="IN107" s="165" t="s">
        <v>380</v>
      </c>
      <c r="IO107" s="171" t="s">
        <v>1016</v>
      </c>
      <c r="IP107" s="171"/>
      <c r="IQ107" s="171"/>
      <c r="IR107" s="171"/>
      <c r="IS107" s="171"/>
      <c r="IT107" s="165"/>
      <c r="IU107" s="165"/>
      <c r="IV107" s="5" t="s">
        <v>380</v>
      </c>
      <c r="IW107" s="5"/>
      <c r="IX107" s="171"/>
      <c r="IY107" s="171"/>
      <c r="IZ107" s="171"/>
      <c r="JA107" s="165"/>
      <c r="JB107" s="165"/>
      <c r="JC107" s="171"/>
      <c r="JD107" s="171"/>
      <c r="JE107" s="171"/>
      <c r="JF107" s="5" t="s">
        <v>380</v>
      </c>
      <c r="JG107" s="5" t="s">
        <v>380</v>
      </c>
      <c r="JH107" s="165"/>
      <c r="JI107" s="165"/>
      <c r="JJ107" s="171"/>
      <c r="JK107" s="171"/>
      <c r="JL107" s="171"/>
      <c r="JM107" s="171"/>
      <c r="JN107" s="5" t="s">
        <v>380</v>
      </c>
      <c r="JO107" s="165"/>
      <c r="JP107" s="165"/>
      <c r="JQ107" s="5"/>
      <c r="JR107" s="5"/>
      <c r="JS107" s="5" t="s">
        <v>380</v>
      </c>
      <c r="JT107" s="5"/>
      <c r="JU107" s="5"/>
      <c r="JV107" s="165"/>
      <c r="JW107" s="165"/>
      <c r="JX107" s="5"/>
      <c r="JY107" s="5"/>
      <c r="JZ107" s="5"/>
      <c r="KA107" s="5"/>
      <c r="KB107" s="5"/>
      <c r="KC107" s="165"/>
      <c r="KD107" s="165"/>
      <c r="KE107" s="5" t="s">
        <v>380</v>
      </c>
      <c r="KF107" s="5" t="s">
        <v>380</v>
      </c>
      <c r="KG107" s="5" t="s">
        <v>592</v>
      </c>
      <c r="KH107" s="5" t="s">
        <v>592</v>
      </c>
      <c r="KI107" s="5" t="s">
        <v>592</v>
      </c>
      <c r="KJ107" s="142" t="s">
        <v>592</v>
      </c>
      <c r="KK107" s="165" t="s">
        <v>592</v>
      </c>
      <c r="KL107" s="5"/>
      <c r="KM107" s="5"/>
      <c r="KN107" s="5"/>
      <c r="KO107" s="5"/>
      <c r="KP107" s="5"/>
      <c r="KQ107" s="165"/>
      <c r="KR107" s="166"/>
      <c r="KS107" s="5"/>
      <c r="KT107" s="5"/>
      <c r="KU107" s="5"/>
      <c r="KV107" s="5"/>
      <c r="KW107" s="5"/>
      <c r="KX107" s="165"/>
      <c r="KY107" s="165"/>
      <c r="KZ107" s="166"/>
      <c r="LA107" s="166"/>
      <c r="LB107" s="5"/>
      <c r="LC107" s="5"/>
      <c r="LD107" s="5"/>
      <c r="LE107" s="165"/>
      <c r="LF107" s="165"/>
      <c r="LG107" s="5"/>
      <c r="LH107" s="5"/>
      <c r="LI107" s="5"/>
      <c r="LJ107" s="5"/>
      <c r="LK107" s="5"/>
      <c r="LL107" s="165"/>
      <c r="LM107" s="165"/>
      <c r="LN107" s="5"/>
      <c r="LO107" s="5"/>
      <c r="LP107" s="5"/>
      <c r="LQ107" s="5"/>
      <c r="LR107" s="5"/>
      <c r="LS107" s="165"/>
      <c r="LT107" s="165"/>
      <c r="LU107" s="5"/>
      <c r="LV107" s="5"/>
      <c r="LW107" s="5"/>
      <c r="LX107" s="5"/>
      <c r="LY107" s="5"/>
      <c r="LZ107" s="165"/>
      <c r="MA107" s="165"/>
      <c r="MB107" s="5"/>
      <c r="MC107" s="5"/>
      <c r="MD107" s="5"/>
      <c r="ME107" s="5"/>
      <c r="MF107" s="5"/>
      <c r="MG107" s="165"/>
      <c r="MH107" s="165"/>
      <c r="MI107" s="5"/>
      <c r="MJ107" s="5"/>
      <c r="MK107" s="5"/>
      <c r="ML107" s="5"/>
      <c r="MM107" s="5"/>
      <c r="MN107" s="165"/>
      <c r="MO107" s="165"/>
      <c r="MP107" s="5"/>
      <c r="MQ107" s="5"/>
      <c r="MR107" s="5"/>
      <c r="MS107" s="5"/>
      <c r="MT107" s="5"/>
      <c r="MU107" s="165"/>
      <c r="MV107" s="165"/>
      <c r="MW107" s="5"/>
      <c r="MX107" s="5"/>
      <c r="MY107" s="5"/>
      <c r="MZ107" s="5"/>
      <c r="NA107" s="5" t="s">
        <v>380</v>
      </c>
      <c r="NB107" s="165" t="s">
        <v>380</v>
      </c>
      <c r="NC107" s="166" t="s">
        <v>380</v>
      </c>
      <c r="ND107" s="166" t="s">
        <v>380</v>
      </c>
      <c r="NE107" s="5"/>
      <c r="NF107" s="5" t="s">
        <v>1084</v>
      </c>
      <c r="NG107" s="5"/>
      <c r="NH107" s="5" t="s">
        <v>380</v>
      </c>
      <c r="NI107" s="168" t="s">
        <v>380</v>
      </c>
      <c r="NJ107" s="165" t="s">
        <v>380</v>
      </c>
      <c r="NK107" s="5" t="s">
        <v>380</v>
      </c>
      <c r="NL107" s="5" t="s">
        <v>380</v>
      </c>
      <c r="NM107" s="5" t="s">
        <v>1085</v>
      </c>
      <c r="NN107" s="5"/>
      <c r="NO107" s="5"/>
      <c r="NP107" s="165"/>
      <c r="NQ107" s="165"/>
      <c r="NR107" s="5"/>
      <c r="NS107" s="5"/>
      <c r="NT107" s="5"/>
      <c r="NU107" s="5"/>
      <c r="NV107" s="5"/>
      <c r="NW107" s="165"/>
      <c r="NX107" s="165"/>
      <c r="NY107" s="5"/>
      <c r="NZ107" s="5"/>
      <c r="OA107" s="5"/>
      <c r="OB107" s="5"/>
      <c r="OC107" s="5"/>
      <c r="OD107" s="165"/>
      <c r="OE107" s="165"/>
      <c r="OF107" s="5"/>
      <c r="OG107" s="5"/>
      <c r="OH107" s="5"/>
      <c r="OI107" s="5"/>
      <c r="OJ107" s="5"/>
      <c r="OK107" s="165"/>
      <c r="OL107" s="165"/>
      <c r="OM107" s="5"/>
      <c r="ON107" s="5"/>
      <c r="OO107" s="5"/>
      <c r="OP107" s="5"/>
      <c r="OQ107" s="5"/>
      <c r="OR107" s="165"/>
      <c r="OS107" s="165"/>
      <c r="OT107" s="5"/>
      <c r="OU107" s="5"/>
      <c r="OV107" s="5"/>
      <c r="OW107" s="5"/>
      <c r="OX107" s="5"/>
      <c r="OY107" s="165"/>
      <c r="OZ107" s="165"/>
      <c r="PA107" s="5"/>
      <c r="PB107" s="5"/>
      <c r="PC107" s="5"/>
      <c r="PD107" s="5"/>
      <c r="PE107" s="5"/>
      <c r="PF107" s="165"/>
      <c r="PG107" s="165"/>
      <c r="PH107" s="5"/>
      <c r="PI107" s="5"/>
      <c r="PJ107" s="5"/>
      <c r="PK107" s="5"/>
      <c r="PL107" s="5"/>
      <c r="PM107" s="165"/>
      <c r="PN107" s="165"/>
      <c r="PO107" s="5"/>
      <c r="PP107" s="5"/>
    </row>
    <row r="108" spans="1:432">
      <c r="A108" s="183" t="s">
        <v>560</v>
      </c>
      <c r="B108" s="184">
        <v>36</v>
      </c>
      <c r="C108" s="170">
        <f t="shared" si="25"/>
        <v>12</v>
      </c>
      <c r="D108" s="280">
        <v>23</v>
      </c>
      <c r="E108" s="170">
        <f t="shared" si="31"/>
        <v>11</v>
      </c>
      <c r="F108" s="161">
        <f t="shared" si="32"/>
        <v>2</v>
      </c>
      <c r="G108" s="164"/>
      <c r="H108" s="165"/>
      <c r="I108" s="5" t="s">
        <v>380</v>
      </c>
      <c r="J108" s="171"/>
      <c r="K108" s="171"/>
      <c r="L108" s="5" t="s">
        <v>380</v>
      </c>
      <c r="M108" s="171"/>
      <c r="N108" s="165"/>
      <c r="O108" s="165"/>
      <c r="P108" s="171"/>
      <c r="Q108" s="171"/>
      <c r="R108" s="171"/>
      <c r="S108" s="171"/>
      <c r="T108" s="171"/>
      <c r="U108" s="165"/>
      <c r="V108" s="165"/>
      <c r="W108" s="5" t="s">
        <v>380</v>
      </c>
      <c r="X108" s="171"/>
      <c r="Y108" s="171"/>
      <c r="Z108" s="171"/>
      <c r="AA108" s="171"/>
      <c r="AB108" s="165"/>
      <c r="AC108" s="165"/>
      <c r="AD108" s="171"/>
      <c r="AE108" s="171"/>
      <c r="AF108" s="171"/>
      <c r="AG108" s="171"/>
      <c r="AH108" s="171"/>
      <c r="AI108" s="165"/>
      <c r="AJ108" s="165"/>
      <c r="AK108" s="5" t="s">
        <v>380</v>
      </c>
      <c r="AL108" s="171"/>
      <c r="AM108" s="171"/>
      <c r="AN108" s="171"/>
      <c r="AO108" s="171"/>
      <c r="AP108" s="165"/>
      <c r="AQ108" s="165"/>
      <c r="AR108" s="171"/>
      <c r="AS108" s="171"/>
      <c r="AT108" s="171"/>
      <c r="AU108" s="171"/>
      <c r="AV108" s="171"/>
      <c r="AW108" s="165"/>
      <c r="AX108" s="165"/>
      <c r="AY108" s="5" t="s">
        <v>383</v>
      </c>
      <c r="AZ108" s="171"/>
      <c r="BA108" s="171"/>
      <c r="BB108" s="171"/>
      <c r="BC108" s="171"/>
      <c r="BD108" s="165"/>
      <c r="BE108" s="165"/>
      <c r="BF108" s="171"/>
      <c r="BG108" s="171"/>
      <c r="BH108" s="171"/>
      <c r="BI108" s="171"/>
      <c r="BJ108" s="171"/>
      <c r="BK108" s="165"/>
      <c r="BL108" s="165"/>
      <c r="BM108" s="5" t="s">
        <v>383</v>
      </c>
      <c r="BN108" s="171">
        <f t="shared" si="33"/>
        <v>6</v>
      </c>
      <c r="BO108" s="171"/>
      <c r="BP108" s="171"/>
      <c r="BQ108" s="171"/>
      <c r="BR108" s="171"/>
      <c r="BS108" s="165"/>
      <c r="BT108" s="165"/>
      <c r="BU108" s="171"/>
      <c r="BV108" s="171"/>
      <c r="BW108" s="171"/>
      <c r="BX108" s="171"/>
      <c r="BY108" s="171"/>
      <c r="BZ108" s="165"/>
      <c r="CA108" s="165"/>
      <c r="CB108" s="166" t="s">
        <v>248</v>
      </c>
      <c r="CC108" s="166" t="s">
        <v>248</v>
      </c>
      <c r="CD108" s="174" t="s">
        <v>383</v>
      </c>
      <c r="CE108" s="171"/>
      <c r="CF108" s="171"/>
      <c r="CG108" s="165"/>
      <c r="CH108" s="165"/>
      <c r="CI108" s="171"/>
      <c r="CJ108" s="171"/>
      <c r="CK108" s="171"/>
      <c r="CL108" s="171"/>
      <c r="CM108" s="171"/>
      <c r="CN108" s="167"/>
      <c r="CO108" s="165"/>
      <c r="CP108" s="174" t="s">
        <v>383</v>
      </c>
      <c r="CQ108" s="171"/>
      <c r="CR108" s="171"/>
      <c r="CS108" s="209"/>
      <c r="CT108" s="174">
        <f t="shared" si="26"/>
        <v>2</v>
      </c>
      <c r="CU108" s="5" t="s">
        <v>383</v>
      </c>
      <c r="CV108" s="165"/>
      <c r="CW108" s="165"/>
      <c r="CX108" s="171"/>
      <c r="CY108" s="171"/>
      <c r="CZ108" s="171"/>
      <c r="DA108" s="171"/>
      <c r="DB108" s="171"/>
      <c r="DC108" s="165"/>
      <c r="DD108" s="165"/>
      <c r="DE108" s="5" t="s">
        <v>383</v>
      </c>
      <c r="DF108" s="171"/>
      <c r="DG108" s="171"/>
      <c r="DH108" s="171"/>
      <c r="DI108" s="166" t="s">
        <v>248</v>
      </c>
      <c r="DJ108" s="165" t="s">
        <v>248</v>
      </c>
      <c r="DK108" s="165" t="s">
        <v>248</v>
      </c>
      <c r="DL108" s="166" t="s">
        <v>248</v>
      </c>
      <c r="DM108" s="5" t="s">
        <v>383</v>
      </c>
      <c r="DN108" s="171"/>
      <c r="DO108" s="171"/>
      <c r="DP108" s="171"/>
      <c r="DQ108" s="165"/>
      <c r="DR108" s="165"/>
      <c r="DS108" s="5" t="s">
        <v>383</v>
      </c>
      <c r="DT108" s="171"/>
      <c r="DU108" s="171"/>
      <c r="DV108" s="171"/>
      <c r="DW108" s="171"/>
      <c r="DX108" s="165"/>
      <c r="DY108" s="166"/>
      <c r="DZ108" s="171"/>
      <c r="EA108" s="171"/>
      <c r="EB108" s="171"/>
      <c r="EC108" s="171"/>
      <c r="ED108" s="171"/>
      <c r="EE108" s="165"/>
      <c r="EF108" s="165"/>
      <c r="EG108" s="5" t="s">
        <v>248</v>
      </c>
      <c r="EH108" s="171"/>
      <c r="EI108" s="171"/>
      <c r="EJ108" s="171"/>
      <c r="EK108" s="171"/>
      <c r="EL108" s="165"/>
      <c r="EM108" s="165"/>
      <c r="EN108" s="171"/>
      <c r="EO108" s="171"/>
      <c r="EP108" s="171"/>
      <c r="EQ108" s="171"/>
      <c r="ER108" s="171"/>
      <c r="ES108" s="165"/>
      <c r="ET108" s="165"/>
      <c r="EU108" s="5" t="s">
        <v>248</v>
      </c>
      <c r="EV108" s="171"/>
      <c r="EW108" s="171"/>
      <c r="EX108" s="171"/>
      <c r="EY108" s="171"/>
      <c r="EZ108" s="165"/>
      <c r="FA108" s="179"/>
      <c r="FB108" s="171"/>
      <c r="FC108" s="171"/>
      <c r="FD108" s="5"/>
      <c r="FE108" s="5"/>
      <c r="FF108" s="5"/>
      <c r="FG108" s="165"/>
      <c r="FH108" s="165"/>
      <c r="FI108" s="166"/>
      <c r="FJ108" s="171"/>
      <c r="FK108" s="171"/>
      <c r="FL108" s="171"/>
      <c r="FM108" s="171"/>
      <c r="FN108" s="165"/>
      <c r="FO108" s="165"/>
      <c r="FP108" s="171"/>
      <c r="FQ108" s="171"/>
      <c r="FR108" s="171"/>
      <c r="FS108" s="5" t="s">
        <v>383</v>
      </c>
      <c r="FT108" s="171"/>
      <c r="FU108" s="165"/>
      <c r="FV108" s="165"/>
      <c r="FW108" s="5" t="s">
        <v>248</v>
      </c>
      <c r="FX108" s="171"/>
      <c r="FY108" s="171"/>
      <c r="FZ108" s="171"/>
      <c r="GA108" s="171"/>
      <c r="GB108" s="165"/>
      <c r="GC108" s="165"/>
      <c r="GD108" s="171"/>
      <c r="GE108" s="171"/>
      <c r="GF108" s="5" t="s">
        <v>380</v>
      </c>
      <c r="GG108" s="171"/>
      <c r="GH108" s="5"/>
      <c r="GI108" s="165"/>
      <c r="GJ108" s="165"/>
      <c r="GK108" s="5" t="s">
        <v>383</v>
      </c>
      <c r="GL108" s="171"/>
      <c r="GM108" s="171"/>
      <c r="GN108" s="171"/>
      <c r="GO108" s="171"/>
      <c r="GP108" s="165"/>
      <c r="GQ108" s="165"/>
      <c r="GR108" s="171"/>
      <c r="GS108" s="171"/>
      <c r="GT108" s="171"/>
      <c r="GU108" s="171"/>
      <c r="GV108" s="171"/>
      <c r="GW108" s="165"/>
      <c r="GX108" s="165"/>
      <c r="GY108" s="5" t="s">
        <v>383</v>
      </c>
      <c r="GZ108" s="171"/>
      <c r="HA108" s="171"/>
      <c r="HB108" s="171"/>
      <c r="HC108" s="171"/>
      <c r="HD108" s="165"/>
      <c r="HE108" s="165"/>
      <c r="HF108" s="171"/>
      <c r="HG108" s="171"/>
      <c r="HH108" s="171"/>
      <c r="HI108" s="171"/>
      <c r="HJ108" s="171"/>
      <c r="HK108" s="165"/>
      <c r="HL108" s="165"/>
      <c r="HM108" s="171"/>
      <c r="HN108" s="171"/>
      <c r="HO108" s="5"/>
      <c r="HP108" s="171"/>
      <c r="HQ108" s="171"/>
      <c r="HR108" s="165"/>
      <c r="HS108" s="165"/>
      <c r="HT108" s="171"/>
      <c r="HU108" s="171"/>
      <c r="HV108" s="171"/>
      <c r="HW108" s="171"/>
      <c r="HX108" s="5" t="s">
        <v>383</v>
      </c>
      <c r="HY108" s="165" t="s">
        <v>248</v>
      </c>
      <c r="HZ108" s="165" t="s">
        <v>248</v>
      </c>
      <c r="IA108" s="171"/>
      <c r="IB108" s="171"/>
      <c r="IC108" s="171"/>
      <c r="ID108" s="171"/>
      <c r="IE108" s="5"/>
      <c r="IF108" s="166"/>
      <c r="IG108" s="165"/>
      <c r="IH108" s="171"/>
      <c r="II108" s="171"/>
      <c r="IJ108" s="171"/>
      <c r="IK108" s="171"/>
      <c r="IL108" s="171"/>
      <c r="IM108" s="165"/>
      <c r="IN108" s="165"/>
      <c r="IO108" s="5" t="s">
        <v>380</v>
      </c>
      <c r="IP108" s="171"/>
      <c r="IQ108" s="171"/>
      <c r="IR108" s="171"/>
      <c r="IS108" s="171"/>
      <c r="IT108" s="165"/>
      <c r="IU108" s="165"/>
      <c r="IV108" s="5" t="s">
        <v>380</v>
      </c>
      <c r="IW108" s="5" t="s">
        <v>380</v>
      </c>
      <c r="IX108" s="171"/>
      <c r="IY108" s="171"/>
      <c r="IZ108" s="171"/>
      <c r="JA108" s="165"/>
      <c r="JB108" s="165"/>
      <c r="JC108" s="171"/>
      <c r="JD108" s="171"/>
      <c r="JE108" s="171"/>
      <c r="JF108" s="171"/>
      <c r="JG108" s="171"/>
      <c r="JH108" s="165"/>
      <c r="JI108" s="165"/>
      <c r="JJ108" s="171"/>
      <c r="JK108" s="171"/>
      <c r="JL108" s="171"/>
      <c r="JM108" s="171"/>
      <c r="JN108" s="5"/>
      <c r="JO108" s="165"/>
      <c r="JP108" s="165"/>
      <c r="JQ108" s="5"/>
      <c r="JR108" s="5"/>
      <c r="JS108" s="5"/>
      <c r="JT108" s="5"/>
      <c r="JU108" s="5"/>
      <c r="JV108" s="165"/>
      <c r="JW108" s="165"/>
      <c r="JX108" s="5" t="s">
        <v>383</v>
      </c>
      <c r="JY108" s="5"/>
      <c r="JZ108" s="5"/>
      <c r="KA108" s="5"/>
      <c r="KB108" s="5"/>
      <c r="KC108" s="165"/>
      <c r="KD108" s="165"/>
      <c r="KE108" s="5"/>
      <c r="KF108" s="5"/>
      <c r="KG108" s="5"/>
      <c r="KH108" s="5"/>
      <c r="KI108" s="5"/>
      <c r="KJ108" s="142"/>
      <c r="KK108" s="165"/>
      <c r="KL108" s="5"/>
      <c r="KM108" s="5"/>
      <c r="KN108" s="5"/>
      <c r="KO108" s="5"/>
      <c r="KP108" s="5"/>
      <c r="KQ108" s="165"/>
      <c r="KR108" s="166"/>
      <c r="KS108" s="5"/>
      <c r="KT108" s="5"/>
      <c r="KU108" s="5"/>
      <c r="KV108" s="5"/>
      <c r="KW108" s="5"/>
      <c r="KX108" s="165"/>
      <c r="KY108" s="165"/>
      <c r="KZ108" s="166"/>
      <c r="LA108" s="166"/>
      <c r="LB108" s="5"/>
      <c r="LC108" s="5"/>
      <c r="LD108" s="5"/>
      <c r="LE108" s="165"/>
      <c r="LF108" s="165"/>
      <c r="LG108" s="5"/>
      <c r="LH108" s="5"/>
      <c r="LI108" s="5"/>
      <c r="LJ108" s="5"/>
      <c r="LK108" s="5"/>
      <c r="LL108" s="165"/>
      <c r="LM108" s="165"/>
      <c r="LN108" s="5"/>
      <c r="LO108" s="5"/>
      <c r="LP108" s="5"/>
      <c r="LQ108" s="5"/>
      <c r="LR108" s="5"/>
      <c r="LS108" s="165"/>
      <c r="LT108" s="165"/>
      <c r="LU108" s="5"/>
      <c r="LV108" s="5"/>
      <c r="LW108" s="5"/>
      <c r="LX108" s="5"/>
      <c r="LY108" s="5"/>
      <c r="LZ108" s="165"/>
      <c r="MA108" s="165"/>
      <c r="MB108" s="5" t="s">
        <v>383</v>
      </c>
      <c r="MC108" s="5"/>
      <c r="MD108" s="5"/>
      <c r="ME108" s="5"/>
      <c r="MF108" s="5"/>
      <c r="MG108" s="165"/>
      <c r="MH108" s="165"/>
      <c r="MI108" s="5"/>
      <c r="MJ108" s="5"/>
      <c r="MK108" s="5"/>
      <c r="ML108" s="5"/>
      <c r="MM108" s="5"/>
      <c r="MN108" s="165"/>
      <c r="MO108" s="165"/>
      <c r="MP108" s="5"/>
      <c r="MQ108" s="5"/>
      <c r="MR108" s="5"/>
      <c r="MS108" s="5"/>
      <c r="MT108" s="5"/>
      <c r="MU108" s="165"/>
      <c r="MV108" s="165"/>
      <c r="MW108" s="5"/>
      <c r="MX108" s="5"/>
      <c r="MY108" s="5"/>
      <c r="MZ108" s="5"/>
      <c r="NA108" s="5" t="s">
        <v>380</v>
      </c>
      <c r="NB108" s="165" t="s">
        <v>380</v>
      </c>
      <c r="NC108" s="166" t="s">
        <v>380</v>
      </c>
      <c r="ND108" s="166" t="s">
        <v>380</v>
      </c>
      <c r="NE108" s="5" t="s">
        <v>380</v>
      </c>
      <c r="NF108" s="5" t="s">
        <v>380</v>
      </c>
      <c r="NG108" s="5" t="s">
        <v>380</v>
      </c>
      <c r="NH108" s="5" t="s">
        <v>380</v>
      </c>
      <c r="NI108" s="168" t="s">
        <v>380</v>
      </c>
      <c r="NJ108" s="165" t="s">
        <v>380</v>
      </c>
      <c r="NK108" s="5" t="s">
        <v>380</v>
      </c>
      <c r="NL108" s="5"/>
      <c r="NM108" s="5"/>
      <c r="NN108" s="5"/>
      <c r="NO108" s="5"/>
      <c r="NP108" s="165"/>
      <c r="NQ108" s="165"/>
      <c r="NR108" s="5"/>
      <c r="NS108" s="5"/>
      <c r="NT108" s="5"/>
      <c r="NU108" s="5"/>
      <c r="NV108" s="5"/>
      <c r="NW108" s="165"/>
      <c r="NX108" s="165"/>
      <c r="NY108" s="5"/>
      <c r="NZ108" s="5"/>
      <c r="OA108" s="5"/>
      <c r="OB108" s="5"/>
      <c r="OC108" s="5"/>
      <c r="OD108" s="165"/>
      <c r="OE108" s="165"/>
      <c r="OF108" s="5"/>
      <c r="OG108" s="5"/>
      <c r="OH108" s="5"/>
      <c r="OI108" s="5"/>
      <c r="OJ108" s="5"/>
      <c r="OK108" s="165"/>
      <c r="OL108" s="165"/>
      <c r="OM108" s="5"/>
      <c r="ON108" s="5"/>
      <c r="OO108" s="5"/>
      <c r="OP108" s="5"/>
      <c r="OQ108" s="5"/>
      <c r="OR108" s="165"/>
      <c r="OS108" s="165"/>
      <c r="OT108" s="5"/>
      <c r="OU108" s="5"/>
      <c r="OV108" s="5"/>
      <c r="OW108" s="5"/>
      <c r="OX108" s="5"/>
      <c r="OY108" s="165"/>
      <c r="OZ108" s="165"/>
      <c r="PA108" s="5"/>
      <c r="PB108" s="5"/>
      <c r="PC108" s="5"/>
      <c r="PD108" s="5"/>
      <c r="PE108" s="5"/>
      <c r="PF108" s="165"/>
      <c r="PG108" s="165"/>
      <c r="PH108" s="5"/>
      <c r="PI108" s="5"/>
      <c r="PJ108" s="5"/>
      <c r="PK108" s="5"/>
      <c r="PL108" s="5"/>
      <c r="PM108" s="165"/>
      <c r="PN108" s="165"/>
      <c r="PO108" s="5"/>
      <c r="PP108" s="5"/>
    </row>
    <row r="109" spans="1:432">
      <c r="A109" s="294" t="s">
        <v>562</v>
      </c>
      <c r="B109" s="184">
        <v>35</v>
      </c>
      <c r="C109" s="170">
        <f t="shared" si="25"/>
        <v>8</v>
      </c>
      <c r="D109" s="280">
        <v>20</v>
      </c>
      <c r="E109" s="170">
        <f t="shared" si="31"/>
        <v>12</v>
      </c>
      <c r="F109" s="161">
        <f t="shared" si="32"/>
        <v>3</v>
      </c>
      <c r="G109" s="164"/>
      <c r="H109" s="165"/>
      <c r="I109" s="171"/>
      <c r="J109" s="171"/>
      <c r="K109" s="171"/>
      <c r="L109" s="171"/>
      <c r="M109" s="171"/>
      <c r="N109" s="165"/>
      <c r="O109" s="165"/>
      <c r="P109" s="171"/>
      <c r="Q109" s="171"/>
      <c r="R109" s="171"/>
      <c r="S109" s="171"/>
      <c r="T109" s="171"/>
      <c r="U109" s="165"/>
      <c r="V109" s="165"/>
      <c r="W109" s="171"/>
      <c r="X109" s="171"/>
      <c r="Y109" s="171"/>
      <c r="Z109" s="171"/>
      <c r="AA109" s="171"/>
      <c r="AB109" s="165"/>
      <c r="AC109" s="165"/>
      <c r="AD109" s="171"/>
      <c r="AE109" s="171"/>
      <c r="AF109" s="171"/>
      <c r="AG109" s="171"/>
      <c r="AH109" s="171"/>
      <c r="AI109" s="165"/>
      <c r="AJ109" s="165"/>
      <c r="AK109" s="5" t="s">
        <v>380</v>
      </c>
      <c r="AL109" s="171"/>
      <c r="AM109" s="171"/>
      <c r="AN109" s="171"/>
      <c r="AO109" s="171"/>
      <c r="AP109" s="165"/>
      <c r="AQ109" s="165"/>
      <c r="AR109" s="5" t="s">
        <v>383</v>
      </c>
      <c r="AS109" s="171"/>
      <c r="AT109" s="171"/>
      <c r="AU109" s="171"/>
      <c r="AV109" s="171"/>
      <c r="AW109" s="165"/>
      <c r="AX109" s="165"/>
      <c r="AY109" s="171"/>
      <c r="AZ109" s="171"/>
      <c r="BA109" s="171"/>
      <c r="BB109" s="171"/>
      <c r="BC109" s="171"/>
      <c r="BD109" s="165"/>
      <c r="BE109" s="165"/>
      <c r="BF109" s="171"/>
      <c r="BG109" s="171"/>
      <c r="BH109" s="171"/>
      <c r="BI109" s="171"/>
      <c r="BJ109" s="171"/>
      <c r="BK109" s="165"/>
      <c r="BL109" s="165"/>
      <c r="BM109" s="171"/>
      <c r="BN109" s="171">
        <f t="shared" si="33"/>
        <v>2</v>
      </c>
      <c r="BO109" s="171"/>
      <c r="BP109" s="171"/>
      <c r="BQ109" s="171"/>
      <c r="BR109" s="171"/>
      <c r="BS109" s="165"/>
      <c r="BT109" s="165"/>
      <c r="BU109" s="174" t="s">
        <v>383</v>
      </c>
      <c r="BV109" s="171"/>
      <c r="BW109" s="171"/>
      <c r="BX109" s="171"/>
      <c r="BY109" s="171"/>
      <c r="BZ109" s="165"/>
      <c r="CA109" s="165"/>
      <c r="CB109" s="166" t="s">
        <v>248</v>
      </c>
      <c r="CC109" s="166" t="s">
        <v>248</v>
      </c>
      <c r="CD109" s="174" t="s">
        <v>383</v>
      </c>
      <c r="CE109" s="171"/>
      <c r="CF109" s="171"/>
      <c r="CG109" s="165"/>
      <c r="CH109" s="165"/>
      <c r="CI109" s="174" t="s">
        <v>383</v>
      </c>
      <c r="CJ109" s="171"/>
      <c r="CK109" s="171"/>
      <c r="CL109" s="171"/>
      <c r="CM109" s="171"/>
      <c r="CN109" s="167"/>
      <c r="CO109" s="165"/>
      <c r="CP109" s="174" t="s">
        <v>383</v>
      </c>
      <c r="CQ109" s="171"/>
      <c r="CR109" s="171"/>
      <c r="CS109" s="209"/>
      <c r="CT109" s="174">
        <f t="shared" si="26"/>
        <v>4</v>
      </c>
      <c r="CU109" s="233"/>
      <c r="CV109" s="165"/>
      <c r="CW109" s="165"/>
      <c r="CX109" s="171"/>
      <c r="CY109" s="171"/>
      <c r="CZ109" s="171"/>
      <c r="DA109" s="171"/>
      <c r="DB109" s="171"/>
      <c r="DC109" s="165"/>
      <c r="DD109" s="165"/>
      <c r="DE109" s="171"/>
      <c r="DF109" s="171"/>
      <c r="DG109" s="171"/>
      <c r="DH109" s="171"/>
      <c r="DI109" s="166"/>
      <c r="DJ109" s="165" t="s">
        <v>248</v>
      </c>
      <c r="DK109" s="165" t="s">
        <v>248</v>
      </c>
      <c r="DL109" s="166" t="s">
        <v>248</v>
      </c>
      <c r="DM109" s="171"/>
      <c r="DN109" s="171"/>
      <c r="DO109" s="171"/>
      <c r="DP109" s="171"/>
      <c r="DQ109" s="165"/>
      <c r="DR109" s="165"/>
      <c r="DS109" s="171"/>
      <c r="DT109" s="171"/>
      <c r="DU109" s="171"/>
      <c r="DV109" s="174" t="s">
        <v>383</v>
      </c>
      <c r="DW109" s="174" t="s">
        <v>383</v>
      </c>
      <c r="DX109" s="165"/>
      <c r="DY109" s="166"/>
      <c r="DZ109" s="171"/>
      <c r="EA109" s="171"/>
      <c r="EB109" s="171"/>
      <c r="EC109" s="5" t="s">
        <v>383</v>
      </c>
      <c r="ED109" s="5" t="s">
        <v>383</v>
      </c>
      <c r="EE109" s="165" t="s">
        <v>248</v>
      </c>
      <c r="EF109" s="165" t="s">
        <v>248</v>
      </c>
      <c r="EG109" s="171"/>
      <c r="EH109" s="171"/>
      <c r="EI109" s="171"/>
      <c r="EJ109" s="171"/>
      <c r="EK109" s="171"/>
      <c r="EL109" s="165"/>
      <c r="EM109" s="165"/>
      <c r="EN109" s="171"/>
      <c r="EO109" s="171"/>
      <c r="EP109" s="171"/>
      <c r="EQ109" s="171"/>
      <c r="ER109" s="171"/>
      <c r="ES109" s="165"/>
      <c r="ET109" s="165"/>
      <c r="EU109" s="171"/>
      <c r="EV109" s="5" t="s">
        <v>383</v>
      </c>
      <c r="EW109" s="171"/>
      <c r="EX109" s="171"/>
      <c r="EY109" s="171"/>
      <c r="EZ109" s="165"/>
      <c r="FA109" s="179"/>
      <c r="FB109" s="171"/>
      <c r="FC109" s="171"/>
      <c r="FD109" s="5"/>
      <c r="FE109" s="5"/>
      <c r="FF109" s="5"/>
      <c r="FG109" s="165"/>
      <c r="FH109" s="165"/>
      <c r="FI109" s="166"/>
      <c r="FJ109" s="171"/>
      <c r="FK109" s="171"/>
      <c r="FL109" s="171"/>
      <c r="FM109" s="171"/>
      <c r="FN109" s="165"/>
      <c r="FO109" s="165"/>
      <c r="FP109" s="171"/>
      <c r="FQ109" s="171"/>
      <c r="FR109" s="171"/>
      <c r="FS109" s="171"/>
      <c r="FT109" s="171"/>
      <c r="FU109" s="165"/>
      <c r="FV109" s="165"/>
      <c r="FW109" s="171"/>
      <c r="FX109" s="171"/>
      <c r="FY109" s="171"/>
      <c r="FZ109" s="171"/>
      <c r="GA109" s="171"/>
      <c r="GB109" s="165"/>
      <c r="GC109" s="165" t="s">
        <v>248</v>
      </c>
      <c r="GD109" s="5" t="s">
        <v>383</v>
      </c>
      <c r="GE109" s="5" t="s">
        <v>383</v>
      </c>
      <c r="GF109" s="5" t="s">
        <v>380</v>
      </c>
      <c r="GG109" s="5" t="s">
        <v>380</v>
      </c>
      <c r="GH109" s="5" t="s">
        <v>380</v>
      </c>
      <c r="GI109" s="165" t="s">
        <v>248</v>
      </c>
      <c r="GJ109" s="165" t="s">
        <v>248</v>
      </c>
      <c r="GK109" s="171"/>
      <c r="GL109" s="171"/>
      <c r="GM109" s="171"/>
      <c r="GN109" s="171"/>
      <c r="GO109" s="171"/>
      <c r="GP109" s="165"/>
      <c r="GQ109" s="165"/>
      <c r="GR109" s="5" t="s">
        <v>383</v>
      </c>
      <c r="GS109" s="171"/>
      <c r="GT109" s="171"/>
      <c r="GU109" s="171"/>
      <c r="GV109" s="171"/>
      <c r="GW109" s="165"/>
      <c r="GX109" s="165"/>
      <c r="GY109" s="171"/>
      <c r="GZ109" s="171"/>
      <c r="HA109" s="171"/>
      <c r="HB109" s="171"/>
      <c r="HC109" s="171"/>
      <c r="HD109" s="165"/>
      <c r="HE109" s="165"/>
      <c r="HF109" s="5" t="s">
        <v>383</v>
      </c>
      <c r="HG109" s="171"/>
      <c r="HH109" s="171"/>
      <c r="HI109" s="171"/>
      <c r="HJ109" s="171"/>
      <c r="HK109" s="165"/>
      <c r="HL109" s="165"/>
      <c r="HM109" s="171"/>
      <c r="HN109" s="171"/>
      <c r="HO109" s="5"/>
      <c r="HP109" s="171"/>
      <c r="HQ109" s="5" t="s">
        <v>383</v>
      </c>
      <c r="HR109" s="165" t="s">
        <v>248</v>
      </c>
      <c r="HS109" s="165" t="s">
        <v>248</v>
      </c>
      <c r="HT109" s="5" t="s">
        <v>383</v>
      </c>
      <c r="HU109" s="5" t="s">
        <v>383</v>
      </c>
      <c r="HV109" s="5" t="s">
        <v>383</v>
      </c>
      <c r="HW109" s="5" t="s">
        <v>383</v>
      </c>
      <c r="HX109" s="5" t="s">
        <v>383</v>
      </c>
      <c r="HY109" s="165" t="s">
        <v>248</v>
      </c>
      <c r="HZ109" s="165" t="s">
        <v>248</v>
      </c>
      <c r="IA109" s="171"/>
      <c r="IB109" s="171"/>
      <c r="IC109" s="171"/>
      <c r="ID109" s="171"/>
      <c r="IE109" s="5"/>
      <c r="IF109" s="166"/>
      <c r="IG109" s="165"/>
      <c r="IH109" s="171"/>
      <c r="II109" s="171"/>
      <c r="IJ109" s="171"/>
      <c r="IK109" s="171"/>
      <c r="IL109" s="171"/>
      <c r="IM109" s="165"/>
      <c r="IN109" s="165"/>
      <c r="IO109" s="171"/>
      <c r="IP109" s="171"/>
      <c r="IQ109" s="171"/>
      <c r="IR109" s="171"/>
      <c r="IS109" s="171"/>
      <c r="IT109" s="165"/>
      <c r="IU109" s="165"/>
      <c r="IV109" s="171"/>
      <c r="IW109" s="171"/>
      <c r="IX109" s="171"/>
      <c r="IY109" s="171"/>
      <c r="IZ109" s="171"/>
      <c r="JA109" s="165"/>
      <c r="JB109" s="165"/>
      <c r="JC109" s="5" t="s">
        <v>380</v>
      </c>
      <c r="JD109" s="171"/>
      <c r="JE109" s="171"/>
      <c r="JF109" s="171"/>
      <c r="JG109" s="171"/>
      <c r="JH109" s="165"/>
      <c r="JI109" s="165"/>
      <c r="JJ109" s="5" t="s">
        <v>380</v>
      </c>
      <c r="JK109" s="171"/>
      <c r="JL109" s="171"/>
      <c r="JM109" s="171"/>
      <c r="JN109" s="5"/>
      <c r="JO109" s="165"/>
      <c r="JP109" s="165"/>
      <c r="JQ109" s="5"/>
      <c r="JR109" s="5"/>
      <c r="JS109" s="5"/>
      <c r="JT109" s="5"/>
      <c r="JU109" s="5"/>
      <c r="JV109" s="165"/>
      <c r="JW109" s="165"/>
      <c r="JX109" s="5"/>
      <c r="JY109" s="5"/>
      <c r="JZ109" s="5"/>
      <c r="KA109" s="5"/>
      <c r="KB109" s="5"/>
      <c r="KC109" s="165"/>
      <c r="KD109" s="165"/>
      <c r="KE109" s="5"/>
      <c r="KF109" s="5"/>
      <c r="KG109" s="5"/>
      <c r="KH109" s="5"/>
      <c r="KI109" s="5"/>
      <c r="KJ109" s="142"/>
      <c r="KK109" s="165"/>
      <c r="KL109" s="5"/>
      <c r="KM109" s="5"/>
      <c r="KN109" s="5"/>
      <c r="KO109" s="5"/>
      <c r="KP109" s="5"/>
      <c r="KQ109" s="165"/>
      <c r="KR109" s="166"/>
      <c r="KS109" s="5"/>
      <c r="KT109" s="5"/>
      <c r="KU109" s="5"/>
      <c r="KV109" s="5"/>
      <c r="KW109" s="5"/>
      <c r="KX109" s="165"/>
      <c r="KY109" s="165"/>
      <c r="KZ109" s="166"/>
      <c r="LA109" s="166"/>
      <c r="LB109" s="5"/>
      <c r="LC109" s="5"/>
      <c r="LD109" s="5"/>
      <c r="LE109" s="165"/>
      <c r="LF109" s="165"/>
      <c r="LG109" s="5" t="s">
        <v>380</v>
      </c>
      <c r="LH109" s="5"/>
      <c r="LI109" s="5"/>
      <c r="LJ109" s="5"/>
      <c r="LK109" s="5"/>
      <c r="LL109" s="165"/>
      <c r="LM109" s="165"/>
      <c r="LN109" s="5" t="s">
        <v>380</v>
      </c>
      <c r="LO109" s="5"/>
      <c r="LP109" s="5"/>
      <c r="LQ109" s="5"/>
      <c r="LR109" s="5"/>
      <c r="LS109" s="165"/>
      <c r="LT109" s="165"/>
      <c r="LU109" s="5"/>
      <c r="LV109" s="5"/>
      <c r="LW109" s="5"/>
      <c r="LX109" s="5"/>
      <c r="LY109" s="5"/>
      <c r="LZ109" s="165"/>
      <c r="MA109" s="165"/>
      <c r="MB109" s="5"/>
      <c r="MC109" s="5"/>
      <c r="MD109" s="5"/>
      <c r="ME109" s="5"/>
      <c r="MF109" s="5"/>
      <c r="MG109" s="165"/>
      <c r="MH109" s="165"/>
      <c r="MI109" s="5"/>
      <c r="MJ109" s="5"/>
      <c r="MK109" s="5"/>
      <c r="ML109" s="5"/>
      <c r="MM109" s="5"/>
      <c r="MN109" s="165"/>
      <c r="MO109" s="165"/>
      <c r="MP109" s="5" t="s">
        <v>380</v>
      </c>
      <c r="MQ109" s="5"/>
      <c r="MR109" s="5"/>
      <c r="MS109" s="5"/>
      <c r="MT109" s="5"/>
      <c r="MU109" s="165"/>
      <c r="MV109" s="165"/>
      <c r="MW109" s="5" t="s">
        <v>380</v>
      </c>
      <c r="MX109" s="5"/>
      <c r="MY109" s="5"/>
      <c r="MZ109" s="5"/>
      <c r="NA109" s="5"/>
      <c r="NB109" s="165" t="s">
        <v>380</v>
      </c>
      <c r="NC109" s="166" t="s">
        <v>380</v>
      </c>
      <c r="ND109" s="166" t="s">
        <v>380</v>
      </c>
      <c r="NE109" s="5" t="s">
        <v>380</v>
      </c>
      <c r="NF109" s="5" t="s">
        <v>380</v>
      </c>
      <c r="NG109" s="5" t="s">
        <v>380</v>
      </c>
      <c r="NH109" s="5" t="s">
        <v>380</v>
      </c>
      <c r="NI109" s="168" t="s">
        <v>380</v>
      </c>
      <c r="NJ109" s="165" t="s">
        <v>380</v>
      </c>
      <c r="NK109" s="5" t="s">
        <v>982</v>
      </c>
      <c r="NL109" s="5"/>
      <c r="NM109" s="5"/>
      <c r="NN109" s="5"/>
      <c r="NO109" s="5"/>
      <c r="NP109" s="165"/>
      <c r="NQ109" s="165"/>
      <c r="NR109" s="5"/>
      <c r="NS109" s="5"/>
      <c r="NT109" s="5"/>
      <c r="NU109" s="5"/>
      <c r="NV109" s="5"/>
      <c r="NW109" s="165"/>
      <c r="NX109" s="165"/>
      <c r="NY109" s="5"/>
      <c r="NZ109" s="5"/>
      <c r="OA109" s="5"/>
      <c r="OB109" s="5"/>
      <c r="OC109" s="5"/>
      <c r="OD109" s="165"/>
      <c r="OE109" s="165"/>
      <c r="OF109" s="5"/>
      <c r="OG109" s="5"/>
      <c r="OH109" s="5"/>
      <c r="OI109" s="5"/>
      <c r="OJ109" s="5"/>
      <c r="OK109" s="165"/>
      <c r="OL109" s="165"/>
      <c r="OM109" s="5"/>
      <c r="ON109" s="5"/>
      <c r="OO109" s="5"/>
      <c r="OP109" s="5"/>
      <c r="OQ109" s="5"/>
      <c r="OR109" s="165"/>
      <c r="OS109" s="165"/>
      <c r="OT109" s="5"/>
      <c r="OU109" s="5"/>
      <c r="OV109" s="5"/>
      <c r="OW109" s="5"/>
      <c r="OX109" s="5"/>
      <c r="OY109" s="165"/>
      <c r="OZ109" s="165"/>
      <c r="PA109" s="5"/>
      <c r="PB109" s="5"/>
      <c r="PC109" s="5"/>
      <c r="PD109" s="5"/>
      <c r="PE109" s="5"/>
      <c r="PF109" s="165"/>
      <c r="PG109" s="165"/>
      <c r="PH109" s="5"/>
      <c r="PI109" s="5"/>
      <c r="PJ109" s="5"/>
      <c r="PK109" s="5"/>
      <c r="PL109" s="5"/>
      <c r="PM109" s="165"/>
      <c r="PN109" s="165"/>
      <c r="PO109" s="5"/>
      <c r="PP109" s="5"/>
    </row>
    <row r="110" spans="1:432">
      <c r="A110" s="294" t="s">
        <v>565</v>
      </c>
      <c r="B110" s="184">
        <v>32</v>
      </c>
      <c r="C110" s="170">
        <f t="shared" si="25"/>
        <v>11</v>
      </c>
      <c r="D110" s="280">
        <v>31</v>
      </c>
      <c r="E110" s="170">
        <f t="shared" si="31"/>
        <v>4</v>
      </c>
      <c r="F110" s="161">
        <f t="shared" si="32"/>
        <v>-3</v>
      </c>
      <c r="G110" s="164"/>
      <c r="H110" s="165"/>
      <c r="I110" s="171"/>
      <c r="J110" s="171"/>
      <c r="K110" s="171"/>
      <c r="L110" s="5" t="s">
        <v>383</v>
      </c>
      <c r="M110" s="5" t="s">
        <v>380</v>
      </c>
      <c r="N110" s="165"/>
      <c r="O110" s="165"/>
      <c r="P110" s="171"/>
      <c r="Q110" s="171"/>
      <c r="R110" s="171"/>
      <c r="S110" s="171"/>
      <c r="T110" s="171"/>
      <c r="U110" s="165"/>
      <c r="V110" s="165"/>
      <c r="W110" s="171"/>
      <c r="X110" s="171"/>
      <c r="Y110" s="171"/>
      <c r="Z110" s="5" t="s">
        <v>380</v>
      </c>
      <c r="AA110" s="5" t="s">
        <v>380</v>
      </c>
      <c r="AB110" s="165"/>
      <c r="AC110" s="165"/>
      <c r="AD110" s="171"/>
      <c r="AE110" s="171"/>
      <c r="AF110" s="171"/>
      <c r="AG110" s="171"/>
      <c r="AH110" s="171"/>
      <c r="AI110" s="165"/>
      <c r="AJ110" s="165"/>
      <c r="AK110" s="171"/>
      <c r="AL110" s="171"/>
      <c r="AM110" s="176" t="s">
        <v>592</v>
      </c>
      <c r="AN110" s="176" t="s">
        <v>592</v>
      </c>
      <c r="AO110" s="176" t="s">
        <v>592</v>
      </c>
      <c r="AP110" s="165"/>
      <c r="AQ110" s="165"/>
      <c r="AR110" s="176" t="s">
        <v>592</v>
      </c>
      <c r="AS110" s="176" t="s">
        <v>592</v>
      </c>
      <c r="AT110" s="171"/>
      <c r="AU110" s="171"/>
      <c r="AV110" s="171"/>
      <c r="AW110" s="165"/>
      <c r="AX110" s="165"/>
      <c r="AY110" s="171"/>
      <c r="AZ110" s="171"/>
      <c r="BA110" s="171"/>
      <c r="BB110" s="171"/>
      <c r="BC110" s="171"/>
      <c r="BD110" s="165"/>
      <c r="BE110" s="165"/>
      <c r="BF110" s="171"/>
      <c r="BG110" s="171"/>
      <c r="BH110" s="171"/>
      <c r="BI110" s="5" t="s">
        <v>380</v>
      </c>
      <c r="BJ110" s="5" t="s">
        <v>380</v>
      </c>
      <c r="BK110" s="165"/>
      <c r="BL110" s="165"/>
      <c r="BM110" s="171"/>
      <c r="BN110" s="171">
        <f t="shared" si="33"/>
        <v>6</v>
      </c>
      <c r="BO110" s="171"/>
      <c r="BP110" s="171"/>
      <c r="BQ110" s="171"/>
      <c r="BR110" s="171"/>
      <c r="BS110" s="165"/>
      <c r="BT110" s="165"/>
      <c r="BU110" s="171"/>
      <c r="BV110" s="171"/>
      <c r="BW110" s="171"/>
      <c r="BX110" s="174" t="s">
        <v>383</v>
      </c>
      <c r="BY110" s="171"/>
      <c r="BZ110" s="165"/>
      <c r="CA110" s="165"/>
      <c r="CB110" s="166"/>
      <c r="CC110" s="166"/>
      <c r="CD110" s="171"/>
      <c r="CE110" s="174" t="s">
        <v>248</v>
      </c>
      <c r="CF110" s="174" t="s">
        <v>383</v>
      </c>
      <c r="CG110" s="165"/>
      <c r="CH110" s="165"/>
      <c r="CI110" s="171"/>
      <c r="CJ110" s="171"/>
      <c r="CK110" s="171"/>
      <c r="CL110" s="174" t="s">
        <v>248</v>
      </c>
      <c r="CM110" s="174" t="s">
        <v>248</v>
      </c>
      <c r="CN110" s="167"/>
      <c r="CO110" s="165"/>
      <c r="CP110" s="171"/>
      <c r="CQ110" s="171"/>
      <c r="CR110" s="171"/>
      <c r="CS110" s="209"/>
      <c r="CT110" s="174">
        <f t="shared" si="26"/>
        <v>2</v>
      </c>
      <c r="CU110" s="233"/>
      <c r="CV110" s="165"/>
      <c r="CW110" s="165"/>
      <c r="CX110" s="171"/>
      <c r="CY110" s="171"/>
      <c r="CZ110" s="171"/>
      <c r="DA110" s="5" t="s">
        <v>383</v>
      </c>
      <c r="DB110" s="5" t="s">
        <v>383</v>
      </c>
      <c r="DC110" s="165"/>
      <c r="DD110" s="165"/>
      <c r="DE110" s="171"/>
      <c r="DF110" s="171"/>
      <c r="DG110" s="171"/>
      <c r="DH110" s="171"/>
      <c r="DI110" s="166"/>
      <c r="DJ110" s="165"/>
      <c r="DK110" s="165"/>
      <c r="DL110" s="166"/>
      <c r="DM110" s="171"/>
      <c r="DN110" s="171"/>
      <c r="DO110" s="171"/>
      <c r="DP110" s="5" t="s">
        <v>383</v>
      </c>
      <c r="DQ110" s="165"/>
      <c r="DR110" s="165"/>
      <c r="DS110" s="171"/>
      <c r="DT110" s="171"/>
      <c r="DU110" s="171"/>
      <c r="DV110" s="171"/>
      <c r="DW110" s="171"/>
      <c r="DX110" s="165"/>
      <c r="DY110" s="166"/>
      <c r="DZ110" s="171"/>
      <c r="EA110" s="171"/>
      <c r="EB110" s="171"/>
      <c r="EC110" s="5" t="s">
        <v>383</v>
      </c>
      <c r="ED110" s="5" t="s">
        <v>383</v>
      </c>
      <c r="EE110" s="165" t="s">
        <v>485</v>
      </c>
      <c r="EF110" s="165" t="s">
        <v>485</v>
      </c>
      <c r="EG110" s="171"/>
      <c r="EH110" s="171"/>
      <c r="EI110" s="171"/>
      <c r="EJ110" s="5" t="s">
        <v>383</v>
      </c>
      <c r="EK110" s="5" t="s">
        <v>383</v>
      </c>
      <c r="EL110" s="165"/>
      <c r="EM110" s="165"/>
      <c r="EN110" s="171"/>
      <c r="EO110" s="171"/>
      <c r="EP110" s="171"/>
      <c r="EQ110" s="171"/>
      <c r="ER110" s="171"/>
      <c r="ES110" s="165"/>
      <c r="ET110" s="165"/>
      <c r="EU110" s="171"/>
      <c r="EV110" s="171"/>
      <c r="EW110" s="171"/>
      <c r="EX110" s="5" t="s">
        <v>248</v>
      </c>
      <c r="EY110" s="5" t="s">
        <v>248</v>
      </c>
      <c r="EZ110" s="165"/>
      <c r="FA110" s="179"/>
      <c r="FB110" s="171"/>
      <c r="FC110" s="171"/>
      <c r="FD110" s="5"/>
      <c r="FE110" s="5"/>
      <c r="FF110" s="5"/>
      <c r="FG110" s="165"/>
      <c r="FH110" s="165"/>
      <c r="FI110" s="166"/>
      <c r="FJ110" s="171"/>
      <c r="FK110" s="171"/>
      <c r="FL110" s="171"/>
      <c r="FM110" s="171"/>
      <c r="FN110" s="165"/>
      <c r="FO110" s="165"/>
      <c r="FP110" s="171"/>
      <c r="FQ110" s="171"/>
      <c r="FR110" s="171"/>
      <c r="FS110" s="171"/>
      <c r="FT110" s="171"/>
      <c r="FU110" s="165"/>
      <c r="FV110" s="165"/>
      <c r="FW110" s="171"/>
      <c r="FX110" s="171"/>
      <c r="FY110" s="171"/>
      <c r="FZ110" s="171"/>
      <c r="GA110" s="5" t="s">
        <v>383</v>
      </c>
      <c r="GB110" s="165"/>
      <c r="GC110" s="165"/>
      <c r="GD110" s="171"/>
      <c r="GE110" s="171"/>
      <c r="GF110" s="5" t="s">
        <v>383</v>
      </c>
      <c r="GG110" s="5" t="s">
        <v>383</v>
      </c>
      <c r="GH110" s="5"/>
      <c r="GI110" s="165"/>
      <c r="GJ110" s="165"/>
      <c r="GK110" s="171"/>
      <c r="GL110" s="171"/>
      <c r="GM110" s="171"/>
      <c r="GN110" s="171"/>
      <c r="GO110" s="171"/>
      <c r="GP110" s="165"/>
      <c r="GQ110" s="165"/>
      <c r="GR110" s="171"/>
      <c r="GS110" s="171"/>
      <c r="GT110" s="171"/>
      <c r="GU110" s="5" t="s">
        <v>383</v>
      </c>
      <c r="GV110" s="171"/>
      <c r="GW110" s="165"/>
      <c r="GX110" s="165"/>
      <c r="GY110" s="171"/>
      <c r="GZ110" s="171"/>
      <c r="HA110" s="5" t="s">
        <v>248</v>
      </c>
      <c r="HB110" s="5" t="s">
        <v>248</v>
      </c>
      <c r="HC110" s="5" t="s">
        <v>383</v>
      </c>
      <c r="HD110" s="165"/>
      <c r="HE110" s="165"/>
      <c r="HF110" s="171"/>
      <c r="HG110" s="171"/>
      <c r="HH110" s="171"/>
      <c r="HI110" s="171"/>
      <c r="HJ110" s="171"/>
      <c r="HK110" s="165"/>
      <c r="HL110" s="165"/>
      <c r="HM110" s="171"/>
      <c r="HN110" s="171"/>
      <c r="HO110" s="5"/>
      <c r="HP110" s="171"/>
      <c r="HQ110" s="5" t="s">
        <v>248</v>
      </c>
      <c r="HR110" s="165"/>
      <c r="HS110" s="165"/>
      <c r="HT110" s="171"/>
      <c r="HU110" s="171"/>
      <c r="HV110" s="171"/>
      <c r="HW110" s="171"/>
      <c r="HX110" s="5" t="s">
        <v>383</v>
      </c>
      <c r="HY110" s="165"/>
      <c r="HZ110" s="165"/>
      <c r="IA110" s="171"/>
      <c r="IB110" s="171"/>
      <c r="IC110" s="171"/>
      <c r="ID110" s="5" t="s">
        <v>380</v>
      </c>
      <c r="IE110" s="5" t="s">
        <v>380</v>
      </c>
      <c r="IF110" s="166" t="s">
        <v>248</v>
      </c>
      <c r="IG110" s="165" t="s">
        <v>248</v>
      </c>
      <c r="IH110" s="5" t="s">
        <v>380</v>
      </c>
      <c r="II110" s="5" t="s">
        <v>380</v>
      </c>
      <c r="IJ110" s="5" t="s">
        <v>380</v>
      </c>
      <c r="IK110" s="5" t="s">
        <v>380</v>
      </c>
      <c r="IL110" s="5" t="s">
        <v>380</v>
      </c>
      <c r="IM110" s="165" t="s">
        <v>1086</v>
      </c>
      <c r="IN110" s="165"/>
      <c r="IO110" s="171"/>
      <c r="IP110" s="171"/>
      <c r="IQ110" s="171"/>
      <c r="IR110" s="171"/>
      <c r="IS110" s="171"/>
      <c r="IT110" s="165"/>
      <c r="IU110" s="165"/>
      <c r="IV110" s="171"/>
      <c r="IW110" s="171"/>
      <c r="IX110" s="171"/>
      <c r="IY110" s="5" t="s">
        <v>380</v>
      </c>
      <c r="IZ110" s="5" t="s">
        <v>380</v>
      </c>
      <c r="JA110" s="165"/>
      <c r="JB110" s="165"/>
      <c r="JC110" s="171"/>
      <c r="JD110" s="171"/>
      <c r="JE110" s="171"/>
      <c r="JF110" s="171"/>
      <c r="JG110" s="171"/>
      <c r="JH110" s="165"/>
      <c r="JI110" s="165"/>
      <c r="JJ110" s="171"/>
      <c r="JK110" s="171"/>
      <c r="JL110" s="171"/>
      <c r="JM110" s="171"/>
      <c r="JN110" s="5"/>
      <c r="JO110" s="165"/>
      <c r="JP110" s="165"/>
      <c r="JQ110" s="5"/>
      <c r="JR110" s="5"/>
      <c r="JS110" s="5"/>
      <c r="JT110" s="5"/>
      <c r="JU110" s="5"/>
      <c r="JV110" s="165"/>
      <c r="JW110" s="165"/>
      <c r="JX110" s="5"/>
      <c r="JY110" s="5"/>
      <c r="JZ110" s="5"/>
      <c r="KA110" s="5"/>
      <c r="KB110" s="5"/>
      <c r="KC110" s="165"/>
      <c r="KD110" s="165"/>
      <c r="KE110" s="5"/>
      <c r="KF110" s="5"/>
      <c r="KG110" s="5"/>
      <c r="KH110" s="5"/>
      <c r="KI110" s="5"/>
      <c r="KJ110" s="142"/>
      <c r="KK110" s="165"/>
      <c r="KL110" s="5"/>
      <c r="KM110" s="5"/>
      <c r="KN110" s="5"/>
      <c r="KO110" s="5"/>
      <c r="KP110" s="5"/>
      <c r="KQ110" s="165"/>
      <c r="KR110" s="166"/>
      <c r="KS110" s="5"/>
      <c r="KT110" s="5"/>
      <c r="KU110" s="5"/>
      <c r="KV110" s="5"/>
      <c r="KW110" s="5"/>
      <c r="KX110" s="165"/>
      <c r="KY110" s="165"/>
      <c r="KZ110" s="166"/>
      <c r="LA110" s="166"/>
      <c r="LB110" s="5"/>
      <c r="LC110" s="5"/>
      <c r="LD110" s="5"/>
      <c r="LE110" s="165"/>
      <c r="LF110" s="165"/>
      <c r="LG110" s="5"/>
      <c r="LH110" s="5"/>
      <c r="LI110" s="5"/>
      <c r="LJ110" s="5"/>
      <c r="LK110" s="5"/>
      <c r="LL110" s="165"/>
      <c r="LM110" s="165"/>
      <c r="LN110" s="5"/>
      <c r="LO110" s="5"/>
      <c r="LP110" s="5"/>
      <c r="LQ110" s="5"/>
      <c r="LR110" s="5"/>
      <c r="LS110" s="165"/>
      <c r="LT110" s="165"/>
      <c r="LU110" s="5"/>
      <c r="LV110" s="5"/>
      <c r="LW110" s="5"/>
      <c r="LX110" s="5"/>
      <c r="LY110" s="5"/>
      <c r="LZ110" s="165"/>
      <c r="MA110" s="165"/>
      <c r="MB110" s="5"/>
      <c r="MC110" s="5"/>
      <c r="MD110" s="5"/>
      <c r="ME110" s="5"/>
      <c r="MF110" s="5"/>
      <c r="MG110" s="165"/>
      <c r="MH110" s="165"/>
      <c r="MI110" s="5"/>
      <c r="MJ110" s="5"/>
      <c r="MK110" s="5"/>
      <c r="ML110" s="5"/>
      <c r="MM110" s="5"/>
      <c r="MN110" s="165"/>
      <c r="MO110" s="165"/>
      <c r="MP110" s="5"/>
      <c r="MQ110" s="5"/>
      <c r="MR110" s="5"/>
      <c r="MS110" s="5"/>
      <c r="MT110" s="5"/>
      <c r="MU110" s="165"/>
      <c r="MV110" s="165"/>
      <c r="MW110" s="5"/>
      <c r="MX110" s="5"/>
      <c r="MY110" s="5"/>
      <c r="MZ110" s="5"/>
      <c r="NA110" s="5"/>
      <c r="NB110" s="165" t="s">
        <v>380</v>
      </c>
      <c r="NC110" s="166" t="s">
        <v>380</v>
      </c>
      <c r="ND110" s="166" t="s">
        <v>380</v>
      </c>
      <c r="NE110" s="239" t="s">
        <v>1087</v>
      </c>
      <c r="NF110" s="5"/>
      <c r="NG110" s="5"/>
      <c r="NH110" s="5"/>
      <c r="NI110" s="168" t="s">
        <v>380</v>
      </c>
      <c r="NJ110" s="165" t="s">
        <v>380</v>
      </c>
      <c r="NK110" s="5" t="s">
        <v>1088</v>
      </c>
      <c r="NL110" s="5"/>
      <c r="NM110" s="5"/>
      <c r="NN110" s="5"/>
      <c r="NO110" s="5"/>
      <c r="NP110" s="165"/>
      <c r="NQ110" s="165"/>
      <c r="NR110" s="5"/>
      <c r="NS110" s="5"/>
      <c r="NT110" s="5"/>
      <c r="NU110" s="5"/>
      <c r="NV110" s="5"/>
      <c r="NW110" s="165"/>
      <c r="NX110" s="165"/>
      <c r="NY110" s="5"/>
      <c r="NZ110" s="5"/>
      <c r="OA110" s="5"/>
      <c r="OB110" s="5"/>
      <c r="OC110" s="5"/>
      <c r="OD110" s="165"/>
      <c r="OE110" s="165"/>
      <c r="OF110" s="5"/>
      <c r="OG110" s="5"/>
      <c r="OH110" s="5"/>
      <c r="OI110" s="5"/>
      <c r="OJ110" s="5"/>
      <c r="OK110" s="165"/>
      <c r="OL110" s="165"/>
      <c r="OM110" s="5"/>
      <c r="ON110" s="5"/>
      <c r="OO110" s="5"/>
      <c r="OP110" s="5"/>
      <c r="OQ110" s="5"/>
      <c r="OR110" s="165"/>
      <c r="OS110" s="165"/>
      <c r="OT110" s="5"/>
      <c r="OU110" s="5"/>
      <c r="OV110" s="5"/>
      <c r="OW110" s="5"/>
      <c r="OX110" s="5"/>
      <c r="OY110" s="165"/>
      <c r="OZ110" s="165"/>
      <c r="PA110" s="5"/>
      <c r="PB110" s="5"/>
      <c r="PC110" s="5"/>
      <c r="PD110" s="5"/>
      <c r="PE110" s="5"/>
      <c r="PF110" s="165"/>
      <c r="PG110" s="165"/>
      <c r="PH110" s="5"/>
      <c r="PI110" s="5"/>
      <c r="PJ110" s="5"/>
      <c r="PK110" s="5"/>
      <c r="PL110" s="5"/>
      <c r="PM110" s="165"/>
      <c r="PN110" s="165"/>
      <c r="PO110" s="5"/>
      <c r="PP110" s="5"/>
    </row>
    <row r="111" spans="1:432">
      <c r="A111" s="294" t="s">
        <v>567</v>
      </c>
      <c r="B111" s="184">
        <v>39</v>
      </c>
      <c r="C111" s="170">
        <f>COUNTIF(F111:DX111,"x")</f>
        <v>15</v>
      </c>
      <c r="D111" s="280">
        <v>26</v>
      </c>
      <c r="E111" s="170">
        <f t="shared" si="31"/>
        <v>10</v>
      </c>
      <c r="F111" s="161">
        <f t="shared" si="32"/>
        <v>3</v>
      </c>
      <c r="G111" s="164"/>
      <c r="H111" s="165"/>
      <c r="I111" s="5" t="s">
        <v>383</v>
      </c>
      <c r="J111" s="5" t="s">
        <v>383</v>
      </c>
      <c r="K111" s="5" t="s">
        <v>383</v>
      </c>
      <c r="L111" s="5" t="s">
        <v>383</v>
      </c>
      <c r="M111" s="5" t="s">
        <v>383</v>
      </c>
      <c r="N111" s="165"/>
      <c r="O111" s="165"/>
      <c r="P111" s="171"/>
      <c r="Q111" s="171"/>
      <c r="R111" s="171"/>
      <c r="S111" s="171"/>
      <c r="T111" s="171"/>
      <c r="U111" s="165"/>
      <c r="V111" s="165"/>
      <c r="W111" s="171"/>
      <c r="X111" s="171"/>
      <c r="Y111" s="171"/>
      <c r="Z111" s="171"/>
      <c r="AA111" s="171"/>
      <c r="AB111" s="165"/>
      <c r="AC111" s="165"/>
      <c r="AD111" s="5" t="s">
        <v>380</v>
      </c>
      <c r="AE111" s="171"/>
      <c r="AF111" s="171"/>
      <c r="AG111" s="171"/>
      <c r="AH111" s="171"/>
      <c r="AI111" s="165"/>
      <c r="AJ111" s="165"/>
      <c r="AK111" s="171"/>
      <c r="AL111" s="171"/>
      <c r="AM111" s="5" t="s">
        <v>383</v>
      </c>
      <c r="AN111" s="171"/>
      <c r="AO111" s="171"/>
      <c r="AP111" s="165"/>
      <c r="AQ111" s="165"/>
      <c r="AR111" s="5" t="s">
        <v>380</v>
      </c>
      <c r="AS111" s="171"/>
      <c r="AT111" s="171"/>
      <c r="AU111" s="171"/>
      <c r="AV111" s="171"/>
      <c r="AW111" s="165"/>
      <c r="AX111" s="165"/>
      <c r="AY111" s="171"/>
      <c r="AZ111" s="171"/>
      <c r="BA111" s="171"/>
      <c r="BB111" s="171"/>
      <c r="BC111" s="171"/>
      <c r="BD111" s="165"/>
      <c r="BE111" s="165"/>
      <c r="BF111" s="171"/>
      <c r="BG111" s="171"/>
      <c r="BH111" s="171"/>
      <c r="BI111" s="171"/>
      <c r="BJ111" s="171"/>
      <c r="BK111" s="165"/>
      <c r="BL111" s="165"/>
      <c r="BM111" s="171"/>
      <c r="BN111" s="171">
        <f t="shared" si="33"/>
        <v>8</v>
      </c>
      <c r="BO111" s="171"/>
      <c r="BP111" s="171"/>
      <c r="BQ111" s="171"/>
      <c r="BR111" s="174" t="s">
        <v>383</v>
      </c>
      <c r="BS111" s="165"/>
      <c r="BT111" s="165"/>
      <c r="BU111" s="171"/>
      <c r="BV111" s="171"/>
      <c r="BW111" s="171"/>
      <c r="BX111" s="171"/>
      <c r="BY111" s="174" t="s">
        <v>383</v>
      </c>
      <c r="BZ111" s="165" t="s">
        <v>248</v>
      </c>
      <c r="CA111" s="165" t="s">
        <v>248</v>
      </c>
      <c r="CB111" s="166" t="s">
        <v>248</v>
      </c>
      <c r="CC111" s="166" t="s">
        <v>248</v>
      </c>
      <c r="CD111" s="174" t="s">
        <v>383</v>
      </c>
      <c r="CE111" s="174" t="s">
        <v>383</v>
      </c>
      <c r="CF111" s="171"/>
      <c r="CG111" s="165"/>
      <c r="CH111" s="165"/>
      <c r="CI111" s="171"/>
      <c r="CJ111" s="171"/>
      <c r="CK111" s="171"/>
      <c r="CL111" s="171"/>
      <c r="CM111" s="171"/>
      <c r="CN111" s="174" t="s">
        <v>383</v>
      </c>
      <c r="CO111" s="165"/>
      <c r="CP111" s="171"/>
      <c r="CQ111" s="171"/>
      <c r="CR111" s="171"/>
      <c r="CS111" s="209"/>
      <c r="CT111" s="174">
        <f>COUNTIF(BO111:CS111,"X")</f>
        <v>5</v>
      </c>
      <c r="CU111" s="233"/>
      <c r="CV111" s="165"/>
      <c r="CW111" s="165"/>
      <c r="CX111" s="171"/>
      <c r="CY111" s="171"/>
      <c r="CZ111" s="171"/>
      <c r="DA111" s="171"/>
      <c r="DB111" s="171"/>
      <c r="DC111" s="165"/>
      <c r="DD111" s="165"/>
      <c r="DE111" s="171"/>
      <c r="DF111" s="171"/>
      <c r="DG111" s="171"/>
      <c r="DH111" s="171"/>
      <c r="DI111" s="166"/>
      <c r="DJ111" s="165"/>
      <c r="DK111" s="165"/>
      <c r="DL111" s="166"/>
      <c r="DM111" s="5" t="s">
        <v>383</v>
      </c>
      <c r="DN111" s="171"/>
      <c r="DO111" s="171"/>
      <c r="DP111" s="171"/>
      <c r="DQ111" s="165"/>
      <c r="DR111" s="165"/>
      <c r="DS111" s="171"/>
      <c r="DT111" s="171"/>
      <c r="DU111" s="171"/>
      <c r="DV111" s="171"/>
      <c r="DW111" s="5" t="s">
        <v>383</v>
      </c>
      <c r="DX111" s="165" t="s">
        <v>248</v>
      </c>
      <c r="DY111" s="166" t="s">
        <v>248</v>
      </c>
      <c r="DZ111" s="5" t="s">
        <v>383</v>
      </c>
      <c r="EA111" s="5" t="s">
        <v>383</v>
      </c>
      <c r="EB111" s="171"/>
      <c r="EC111" s="171"/>
      <c r="ED111" s="171"/>
      <c r="EE111" s="165"/>
      <c r="EF111" s="165"/>
      <c r="EG111" s="171"/>
      <c r="EH111" s="171"/>
      <c r="EI111" s="171"/>
      <c r="EJ111" s="171"/>
      <c r="EK111" s="171"/>
      <c r="EL111" s="165"/>
      <c r="EM111" s="165"/>
      <c r="EN111" s="5" t="s">
        <v>248</v>
      </c>
      <c r="EO111" s="171"/>
      <c r="EP111" s="171"/>
      <c r="EQ111" s="171"/>
      <c r="ER111" s="171"/>
      <c r="ES111" s="165"/>
      <c r="ET111" s="165"/>
      <c r="EU111" s="171"/>
      <c r="EV111" s="171"/>
      <c r="EW111" s="171"/>
      <c r="EX111" s="171"/>
      <c r="EY111" s="171"/>
      <c r="EZ111" s="165"/>
      <c r="FA111" s="179"/>
      <c r="FB111" s="5" t="s">
        <v>248</v>
      </c>
      <c r="FC111" s="171"/>
      <c r="FD111" s="5"/>
      <c r="FE111" s="5"/>
      <c r="FF111" s="5"/>
      <c r="FG111" s="165"/>
      <c r="FH111" s="165"/>
      <c r="FI111" s="166"/>
      <c r="FJ111" s="171"/>
      <c r="FK111" s="171"/>
      <c r="FL111" s="171"/>
      <c r="FM111" s="171"/>
      <c r="FN111" s="165"/>
      <c r="FO111" s="165"/>
      <c r="FP111" s="171"/>
      <c r="FQ111" s="171"/>
      <c r="FR111" s="171"/>
      <c r="FS111" s="171"/>
      <c r="FT111" s="5" t="s">
        <v>380</v>
      </c>
      <c r="FU111" s="165" t="s">
        <v>248</v>
      </c>
      <c r="FV111" s="165" t="s">
        <v>248</v>
      </c>
      <c r="FW111" s="171"/>
      <c r="FX111" s="171"/>
      <c r="FY111" s="171"/>
      <c r="FZ111" s="171"/>
      <c r="GA111" s="5" t="s">
        <v>992</v>
      </c>
      <c r="GB111" s="165"/>
      <c r="GC111" s="165"/>
      <c r="GD111" s="171"/>
      <c r="GE111" s="171"/>
      <c r="GF111" s="171"/>
      <c r="GG111" s="171"/>
      <c r="GH111" s="5"/>
      <c r="GI111" s="165"/>
      <c r="GJ111" s="165"/>
      <c r="GK111" s="171"/>
      <c r="GL111" s="171"/>
      <c r="GM111" s="171"/>
      <c r="GN111" s="171"/>
      <c r="GO111" s="171"/>
      <c r="GP111" s="165"/>
      <c r="GQ111" s="165"/>
      <c r="GR111" s="5" t="s">
        <v>383</v>
      </c>
      <c r="GS111" s="171"/>
      <c r="GT111" s="171"/>
      <c r="GU111" s="171"/>
      <c r="GV111" s="171"/>
      <c r="GW111" s="165"/>
      <c r="GX111" s="165"/>
      <c r="GY111" s="171"/>
      <c r="GZ111" s="171"/>
      <c r="HA111" s="171"/>
      <c r="HB111" s="171"/>
      <c r="HC111" s="171"/>
      <c r="HD111" s="165"/>
      <c r="HE111" s="165"/>
      <c r="HF111" s="5" t="s">
        <v>383</v>
      </c>
      <c r="HG111" s="171"/>
      <c r="HH111" s="171"/>
      <c r="HI111" s="171"/>
      <c r="HJ111" s="171"/>
      <c r="HK111" s="165"/>
      <c r="HL111" s="165"/>
      <c r="HM111" s="171"/>
      <c r="HN111" s="171"/>
      <c r="HO111" s="5"/>
      <c r="HP111" s="171"/>
      <c r="HQ111" s="5" t="s">
        <v>383</v>
      </c>
      <c r="HR111" s="165"/>
      <c r="HS111" s="165"/>
      <c r="HT111" s="171"/>
      <c r="HU111" s="171"/>
      <c r="HV111" s="171"/>
      <c r="HW111" s="171"/>
      <c r="HX111" s="171"/>
      <c r="HY111" s="165"/>
      <c r="HZ111" s="165"/>
      <c r="IA111" s="5" t="s">
        <v>383</v>
      </c>
      <c r="IB111" s="5" t="s">
        <v>383</v>
      </c>
      <c r="IC111" s="5" t="s">
        <v>383</v>
      </c>
      <c r="ID111" s="5" t="s">
        <v>383</v>
      </c>
      <c r="IE111" s="5" t="s">
        <v>383</v>
      </c>
      <c r="IF111" s="166" t="s">
        <v>248</v>
      </c>
      <c r="IG111" s="165" t="s">
        <v>248</v>
      </c>
      <c r="IH111" s="5" t="s">
        <v>383</v>
      </c>
      <c r="II111" s="171"/>
      <c r="IJ111" s="171"/>
      <c r="IK111" s="171"/>
      <c r="IL111" s="171"/>
      <c r="IM111" s="165"/>
      <c r="IN111" s="165"/>
      <c r="IO111" s="171"/>
      <c r="IP111" s="171"/>
      <c r="IQ111" s="171"/>
      <c r="IR111" s="171"/>
      <c r="IS111" s="171"/>
      <c r="IT111" s="165"/>
      <c r="IU111" s="165"/>
      <c r="IV111" s="5" t="s">
        <v>1089</v>
      </c>
      <c r="IW111" s="171"/>
      <c r="IX111" s="171"/>
      <c r="IY111" s="171"/>
      <c r="IZ111" s="171"/>
      <c r="JA111" s="165"/>
      <c r="JB111" s="165"/>
      <c r="JC111" s="171"/>
      <c r="JD111" s="171"/>
      <c r="JE111" s="171"/>
      <c r="JF111" s="171"/>
      <c r="JG111" s="171"/>
      <c r="JH111" s="165"/>
      <c r="JI111" s="165"/>
      <c r="JJ111" s="5" t="s">
        <v>380</v>
      </c>
      <c r="JK111" s="171"/>
      <c r="JL111" s="171"/>
      <c r="JM111" s="171"/>
      <c r="JN111" s="5"/>
      <c r="JO111" s="165"/>
      <c r="JP111" s="165"/>
      <c r="JQ111" s="5"/>
      <c r="JR111" s="5"/>
      <c r="JS111" s="5"/>
      <c r="JT111" s="5"/>
      <c r="JU111" s="5"/>
      <c r="JV111" s="165"/>
      <c r="JW111" s="165"/>
      <c r="JX111" s="5"/>
      <c r="JY111" s="5"/>
      <c r="JZ111" s="5"/>
      <c r="KA111" s="5"/>
      <c r="KB111" s="5"/>
      <c r="KC111" s="165"/>
      <c r="KD111" s="165"/>
      <c r="KE111" s="5"/>
      <c r="KF111" s="5"/>
      <c r="KG111" s="5"/>
      <c r="KH111" s="5"/>
      <c r="KI111" s="5"/>
      <c r="KJ111" s="142"/>
      <c r="KK111" s="165"/>
      <c r="KL111" s="5"/>
      <c r="KM111" s="5"/>
      <c r="KN111" s="5"/>
      <c r="KO111" s="5"/>
      <c r="KP111" s="5"/>
      <c r="KQ111" s="165"/>
      <c r="KR111" s="166"/>
      <c r="KS111" s="5"/>
      <c r="KT111" s="5"/>
      <c r="KU111" s="5"/>
      <c r="KV111" s="5"/>
      <c r="KW111" s="5"/>
      <c r="KX111" s="165"/>
      <c r="KY111" s="165"/>
      <c r="KZ111" s="166"/>
      <c r="LA111" s="166"/>
      <c r="LB111" s="5"/>
      <c r="LC111" s="5"/>
      <c r="LD111" s="5"/>
      <c r="LE111" s="165"/>
      <c r="LF111" s="165"/>
      <c r="LG111" s="5"/>
      <c r="LH111" s="5"/>
      <c r="LI111" s="5"/>
      <c r="LJ111" s="5"/>
      <c r="LK111" s="5"/>
      <c r="LL111" s="165"/>
      <c r="LM111" s="165"/>
      <c r="LN111" s="5"/>
      <c r="LO111" s="5"/>
      <c r="LP111" s="5"/>
      <c r="LQ111" s="5"/>
      <c r="LR111" s="5"/>
      <c r="LS111" s="165"/>
      <c r="LT111" s="165"/>
      <c r="LU111" s="5"/>
      <c r="LV111" s="5"/>
      <c r="LW111" s="5"/>
      <c r="LX111" s="5"/>
      <c r="LY111" s="5"/>
      <c r="LZ111" s="165"/>
      <c r="MA111" s="165"/>
      <c r="MB111" s="5"/>
      <c r="MC111" s="5"/>
      <c r="MD111" s="5"/>
      <c r="ME111" s="5"/>
      <c r="MF111" s="5"/>
      <c r="MG111" s="165"/>
      <c r="MH111" s="165"/>
      <c r="MI111" s="5"/>
      <c r="MJ111" s="5"/>
      <c r="MK111" s="5" t="s">
        <v>380</v>
      </c>
      <c r="ML111" s="5"/>
      <c r="MM111" s="5"/>
      <c r="MN111" s="165"/>
      <c r="MO111" s="165"/>
      <c r="MP111" s="5"/>
      <c r="MQ111" s="5"/>
      <c r="MR111" s="5"/>
      <c r="MS111" s="5"/>
      <c r="MT111" s="5"/>
      <c r="MU111" s="165"/>
      <c r="MV111" s="165"/>
      <c r="MW111" s="5"/>
      <c r="MX111" s="5"/>
      <c r="MY111" s="5"/>
      <c r="MZ111" s="5"/>
      <c r="NA111" s="5" t="s">
        <v>380</v>
      </c>
      <c r="NB111" s="165" t="s">
        <v>380</v>
      </c>
      <c r="NC111" s="166" t="s">
        <v>380</v>
      </c>
      <c r="ND111" s="166" t="s">
        <v>380</v>
      </c>
      <c r="NE111" s="5" t="s">
        <v>380</v>
      </c>
      <c r="NF111" s="5" t="s">
        <v>380</v>
      </c>
      <c r="NG111" s="5" t="s">
        <v>380</v>
      </c>
      <c r="NH111" s="5" t="s">
        <v>380</v>
      </c>
      <c r="NI111" s="168" t="s">
        <v>380</v>
      </c>
      <c r="NJ111" s="255" t="s">
        <v>1090</v>
      </c>
      <c r="NK111" s="5"/>
      <c r="NL111" s="5"/>
      <c r="NM111" s="5"/>
      <c r="NN111" s="5"/>
      <c r="NO111" s="5"/>
      <c r="NP111" s="165"/>
      <c r="NQ111" s="165"/>
      <c r="NR111" s="5"/>
      <c r="NS111" s="5"/>
      <c r="NT111" s="5"/>
      <c r="NU111" s="5"/>
      <c r="NV111" s="5"/>
      <c r="NW111" s="165"/>
      <c r="NX111" s="165"/>
      <c r="NY111" s="5"/>
      <c r="NZ111" s="5"/>
      <c r="OA111" s="5"/>
      <c r="OB111" s="5"/>
      <c r="OC111" s="5"/>
      <c r="OD111" s="165"/>
      <c r="OE111" s="165"/>
      <c r="OF111" s="5"/>
      <c r="OG111" s="5"/>
      <c r="OH111" s="5"/>
      <c r="OI111" s="5"/>
      <c r="OJ111" s="5"/>
      <c r="OK111" s="165"/>
      <c r="OL111" s="165"/>
      <c r="OM111" s="5"/>
      <c r="ON111" s="5"/>
      <c r="OO111" s="5"/>
      <c r="OP111" s="5"/>
      <c r="OQ111" s="5"/>
      <c r="OR111" s="165"/>
      <c r="OS111" s="165"/>
      <c r="OT111" s="5"/>
      <c r="OU111" s="5"/>
      <c r="OV111" s="5"/>
      <c r="OW111" s="5"/>
      <c r="OX111" s="5"/>
      <c r="OY111" s="165"/>
      <c r="OZ111" s="165"/>
      <c r="PA111" s="5"/>
      <c r="PB111" s="5"/>
      <c r="PC111" s="5"/>
      <c r="PD111" s="5"/>
      <c r="PE111" s="5"/>
      <c r="PF111" s="165"/>
      <c r="PG111" s="165"/>
      <c r="PH111" s="5"/>
      <c r="PI111" s="5"/>
      <c r="PJ111" s="5"/>
      <c r="PK111" s="5"/>
      <c r="PL111" s="5"/>
      <c r="PM111" s="165"/>
      <c r="PN111" s="165"/>
      <c r="PO111" s="5"/>
      <c r="PP111" s="5"/>
    </row>
    <row r="112" spans="1:432">
      <c r="A112" s="294" t="s">
        <v>572</v>
      </c>
      <c r="B112" s="184">
        <v>30</v>
      </c>
      <c r="C112" s="170">
        <f t="shared" si="25"/>
        <v>9</v>
      </c>
      <c r="D112" s="280">
        <v>21</v>
      </c>
      <c r="E112" s="170">
        <f t="shared" si="31"/>
        <v>11</v>
      </c>
      <c r="F112" s="161">
        <f t="shared" si="32"/>
        <v>-2</v>
      </c>
      <c r="G112" s="164"/>
      <c r="H112" s="165"/>
      <c r="I112" s="171"/>
      <c r="J112" s="171"/>
      <c r="K112" s="171"/>
      <c r="L112" s="171"/>
      <c r="M112" s="171"/>
      <c r="N112" s="165"/>
      <c r="O112" s="165"/>
      <c r="P112" s="171"/>
      <c r="Q112" s="171"/>
      <c r="R112" s="171"/>
      <c r="S112" s="171"/>
      <c r="T112" s="171"/>
      <c r="U112" s="165"/>
      <c r="V112" s="165"/>
      <c r="W112" s="171"/>
      <c r="X112" s="171"/>
      <c r="Y112" s="171"/>
      <c r="Z112" s="5" t="s">
        <v>380</v>
      </c>
      <c r="AA112" s="5" t="s">
        <v>380</v>
      </c>
      <c r="AB112" s="165"/>
      <c r="AC112" s="165"/>
      <c r="AD112" s="171"/>
      <c r="AE112" s="171"/>
      <c r="AF112" s="171"/>
      <c r="AG112" s="171"/>
      <c r="AH112" s="171"/>
      <c r="AI112" s="165"/>
      <c r="AJ112" s="165"/>
      <c r="AK112" s="5" t="s">
        <v>380</v>
      </c>
      <c r="AL112" s="171"/>
      <c r="AM112" s="171"/>
      <c r="AN112" s="171"/>
      <c r="AO112" s="5" t="s">
        <v>380</v>
      </c>
      <c r="AP112" s="165"/>
      <c r="AQ112" s="165"/>
      <c r="AR112" s="171"/>
      <c r="AS112" s="171"/>
      <c r="AT112" s="171"/>
      <c r="AU112" s="171"/>
      <c r="AV112" s="5" t="s">
        <v>380</v>
      </c>
      <c r="AW112" s="165"/>
      <c r="AX112" s="165"/>
      <c r="AY112" s="171"/>
      <c r="AZ112" s="171"/>
      <c r="BA112" s="171"/>
      <c r="BB112" s="171"/>
      <c r="BC112" s="5" t="s">
        <v>380</v>
      </c>
      <c r="BD112" s="165"/>
      <c r="BE112" s="165"/>
      <c r="BF112" s="171"/>
      <c r="BG112" s="171"/>
      <c r="BH112" s="171"/>
      <c r="BI112" s="171"/>
      <c r="BJ112" s="171"/>
      <c r="BK112" s="165"/>
      <c r="BL112" s="165"/>
      <c r="BM112" s="5" t="s">
        <v>383</v>
      </c>
      <c r="BN112" s="171">
        <f t="shared" si="33"/>
        <v>7</v>
      </c>
      <c r="BO112" s="171"/>
      <c r="BP112" s="171"/>
      <c r="BQ112" s="171"/>
      <c r="BR112" s="171"/>
      <c r="BS112" s="165"/>
      <c r="BT112" s="165"/>
      <c r="BU112" s="171"/>
      <c r="BV112" s="171"/>
      <c r="BW112" s="171"/>
      <c r="BX112" s="171"/>
      <c r="BY112" s="171"/>
      <c r="BZ112" s="165"/>
      <c r="CA112" s="165"/>
      <c r="CB112" s="166"/>
      <c r="CC112" s="166"/>
      <c r="CD112" s="171"/>
      <c r="CE112" s="5" t="s">
        <v>248</v>
      </c>
      <c r="CF112" s="5" t="s">
        <v>248</v>
      </c>
      <c r="CG112" s="165"/>
      <c r="CH112" s="165"/>
      <c r="CI112" s="171"/>
      <c r="CJ112" s="171"/>
      <c r="CK112" s="171"/>
      <c r="CL112" s="171"/>
      <c r="CM112" s="171"/>
      <c r="CN112" s="171"/>
      <c r="CO112" s="165"/>
      <c r="CP112" s="171"/>
      <c r="CQ112" s="171"/>
      <c r="CR112" s="171"/>
      <c r="CS112" s="209"/>
      <c r="CT112" s="174">
        <f t="shared" si="26"/>
        <v>0</v>
      </c>
      <c r="CU112" s="233"/>
      <c r="CV112" s="165"/>
      <c r="CW112" s="165"/>
      <c r="CX112" s="171"/>
      <c r="CY112" s="171"/>
      <c r="CZ112" s="171"/>
      <c r="DA112" s="171"/>
      <c r="DB112" s="171"/>
      <c r="DC112" s="165"/>
      <c r="DD112" s="165"/>
      <c r="DE112" s="171"/>
      <c r="DF112" s="171"/>
      <c r="DG112" s="171"/>
      <c r="DH112" s="171"/>
      <c r="DI112" s="166" t="s">
        <v>248</v>
      </c>
      <c r="DJ112" s="165" t="s">
        <v>248</v>
      </c>
      <c r="DK112" s="165" t="s">
        <v>248</v>
      </c>
      <c r="DL112" s="166" t="s">
        <v>248</v>
      </c>
      <c r="DM112" s="174" t="s">
        <v>383</v>
      </c>
      <c r="DN112" s="171"/>
      <c r="DO112" s="171"/>
      <c r="DP112" s="171"/>
      <c r="DQ112" s="165"/>
      <c r="DR112" s="165"/>
      <c r="DS112" s="171"/>
      <c r="DT112" s="171"/>
      <c r="DU112" s="171"/>
      <c r="DV112" s="174" t="s">
        <v>383</v>
      </c>
      <c r="DW112" s="171"/>
      <c r="DX112" s="165"/>
      <c r="DY112" s="166"/>
      <c r="DZ112" s="171"/>
      <c r="EA112" s="171"/>
      <c r="EB112" s="171"/>
      <c r="EC112" s="171"/>
      <c r="ED112" s="171"/>
      <c r="EE112" s="165"/>
      <c r="EF112" s="165"/>
      <c r="EG112" s="171"/>
      <c r="EH112" s="171"/>
      <c r="EI112" s="171"/>
      <c r="EJ112" s="171"/>
      <c r="EK112" s="171"/>
      <c r="EL112" s="165"/>
      <c r="EM112" s="165"/>
      <c r="EN112" s="171"/>
      <c r="EO112" s="171"/>
      <c r="EP112" s="171"/>
      <c r="EQ112" s="171"/>
      <c r="ER112" s="171"/>
      <c r="ES112" s="165"/>
      <c r="ET112" s="165"/>
      <c r="EU112" s="171"/>
      <c r="EV112" s="171"/>
      <c r="EW112" s="171"/>
      <c r="EX112" s="171"/>
      <c r="EY112" s="171"/>
      <c r="EZ112" s="165"/>
      <c r="FA112" s="179"/>
      <c r="FB112" s="171"/>
      <c r="FC112" s="171"/>
      <c r="FD112" s="5"/>
      <c r="FE112" s="5"/>
      <c r="FF112" s="5"/>
      <c r="FG112" s="165"/>
      <c r="FH112" s="165"/>
      <c r="FI112" s="166"/>
      <c r="FJ112" s="171"/>
      <c r="FK112" s="171"/>
      <c r="FL112" s="171"/>
      <c r="FM112" s="171"/>
      <c r="FN112" s="165"/>
      <c r="FO112" s="165"/>
      <c r="FP112" s="171"/>
      <c r="FQ112" s="171"/>
      <c r="FR112" s="171"/>
      <c r="FS112" s="171"/>
      <c r="FT112" s="171"/>
      <c r="FU112" s="165"/>
      <c r="FV112" s="165"/>
      <c r="FW112" s="171"/>
      <c r="FX112" s="171"/>
      <c r="FY112" s="171"/>
      <c r="FZ112" s="171"/>
      <c r="GA112" s="171"/>
      <c r="GB112" s="165"/>
      <c r="GC112" s="165"/>
      <c r="GD112" s="171"/>
      <c r="GE112" s="171"/>
      <c r="GF112" s="171"/>
      <c r="GG112" s="171"/>
      <c r="GH112" s="5"/>
      <c r="GI112" s="165"/>
      <c r="GJ112" s="165"/>
      <c r="GK112" s="171"/>
      <c r="GL112" s="171"/>
      <c r="GM112" s="171"/>
      <c r="GN112" s="171"/>
      <c r="GO112" s="171"/>
      <c r="GP112" s="165"/>
      <c r="GQ112" s="165"/>
      <c r="GR112" s="171"/>
      <c r="GS112" s="171"/>
      <c r="GT112" s="171"/>
      <c r="GU112" s="171"/>
      <c r="GV112" s="171"/>
      <c r="GW112" s="165"/>
      <c r="GX112" s="165"/>
      <c r="GY112" s="5" t="s">
        <v>383</v>
      </c>
      <c r="GZ112" s="5" t="s">
        <v>383</v>
      </c>
      <c r="HA112" s="5" t="s">
        <v>383</v>
      </c>
      <c r="HB112" s="5" t="s">
        <v>383</v>
      </c>
      <c r="HC112" s="5" t="s">
        <v>383</v>
      </c>
      <c r="HD112" s="165" t="s">
        <v>248</v>
      </c>
      <c r="HE112" s="165"/>
      <c r="HF112" s="171"/>
      <c r="HG112" s="171"/>
      <c r="HH112" s="171"/>
      <c r="HI112" s="171"/>
      <c r="HJ112" s="171"/>
      <c r="HK112" s="165"/>
      <c r="HL112" s="165"/>
      <c r="HM112" s="171"/>
      <c r="HN112" s="171"/>
      <c r="HO112" s="5"/>
      <c r="HP112" s="171"/>
      <c r="HQ112" s="5" t="s">
        <v>248</v>
      </c>
      <c r="HR112" s="165"/>
      <c r="HS112" s="165"/>
      <c r="HT112" s="171"/>
      <c r="HU112" s="171"/>
      <c r="HV112" s="171"/>
      <c r="HW112" s="171"/>
      <c r="HX112" s="171"/>
      <c r="HY112" s="165"/>
      <c r="HZ112" s="165"/>
      <c r="IA112" s="5" t="s">
        <v>248</v>
      </c>
      <c r="IB112" s="171"/>
      <c r="IC112" s="171"/>
      <c r="ID112" s="171"/>
      <c r="IE112" s="5"/>
      <c r="IF112" s="166"/>
      <c r="IG112" s="165"/>
      <c r="IH112" s="171"/>
      <c r="II112" s="171"/>
      <c r="IJ112" s="171"/>
      <c r="IK112" s="171"/>
      <c r="IL112" s="5" t="s">
        <v>383</v>
      </c>
      <c r="IM112" s="165"/>
      <c r="IN112" s="165"/>
      <c r="IO112" s="171"/>
      <c r="IP112" s="171"/>
      <c r="IQ112" s="171"/>
      <c r="IR112" s="171"/>
      <c r="IS112" s="171"/>
      <c r="IT112" s="165"/>
      <c r="IU112" s="165"/>
      <c r="IV112" s="171"/>
      <c r="IW112" s="171"/>
      <c r="IX112" s="171"/>
      <c r="IY112" s="171"/>
      <c r="IZ112" s="171"/>
      <c r="JA112" s="165"/>
      <c r="JB112" s="165"/>
      <c r="JC112" s="171"/>
      <c r="JD112" s="171"/>
      <c r="JE112" s="171"/>
      <c r="JF112" s="171"/>
      <c r="JG112" s="171"/>
      <c r="JH112" s="165"/>
      <c r="JI112" s="165"/>
      <c r="JJ112" s="171"/>
      <c r="JK112" s="171"/>
      <c r="JL112" s="171"/>
      <c r="JM112" s="171"/>
      <c r="JN112" s="5" t="s">
        <v>380</v>
      </c>
      <c r="JO112" s="165"/>
      <c r="JP112" s="165"/>
      <c r="JQ112" s="5"/>
      <c r="JR112" s="5"/>
      <c r="JS112" s="5"/>
      <c r="JT112" s="5"/>
      <c r="JU112" s="5"/>
      <c r="JV112" s="165"/>
      <c r="JW112" s="165"/>
      <c r="JX112" s="5"/>
      <c r="JY112" s="5"/>
      <c r="JZ112" s="5"/>
      <c r="KA112" s="5"/>
      <c r="KB112" s="5"/>
      <c r="KC112" s="165"/>
      <c r="KD112" s="165"/>
      <c r="KE112" s="5"/>
      <c r="KF112" s="5"/>
      <c r="KG112" s="5"/>
      <c r="KH112" s="5"/>
      <c r="KI112" s="5"/>
      <c r="KJ112" s="142"/>
      <c r="KK112" s="165"/>
      <c r="KL112" s="5"/>
      <c r="KM112" s="5"/>
      <c r="KN112" s="5"/>
      <c r="KO112" s="5"/>
      <c r="KP112" s="5"/>
      <c r="KQ112" s="165"/>
      <c r="KR112" s="166"/>
      <c r="KS112" s="5"/>
      <c r="KT112" s="5"/>
      <c r="KU112" s="5"/>
      <c r="KV112" s="5"/>
      <c r="KW112" s="5"/>
      <c r="KX112" s="165"/>
      <c r="KY112" s="165"/>
      <c r="KZ112" s="166"/>
      <c r="LA112" s="166"/>
      <c r="LB112" s="5"/>
      <c r="LC112" s="5"/>
      <c r="LD112" s="5"/>
      <c r="LE112" s="165"/>
      <c r="LF112" s="165"/>
      <c r="LG112" s="5"/>
      <c r="LH112" s="5"/>
      <c r="LI112" s="5"/>
      <c r="LJ112" s="5"/>
      <c r="LK112" s="5"/>
      <c r="LL112" s="165"/>
      <c r="LM112" s="165"/>
      <c r="LN112" s="5"/>
      <c r="LO112" s="5"/>
      <c r="LP112" s="5"/>
      <c r="LQ112" s="5"/>
      <c r="LR112" s="5"/>
      <c r="LS112" s="165"/>
      <c r="LT112" s="165"/>
      <c r="LU112" s="5"/>
      <c r="LV112" s="5"/>
      <c r="LW112" s="5" t="s">
        <v>380</v>
      </c>
      <c r="LX112" s="5" t="s">
        <v>380</v>
      </c>
      <c r="LY112" s="5" t="s">
        <v>380</v>
      </c>
      <c r="LZ112" s="165"/>
      <c r="MA112" s="165"/>
      <c r="MB112" s="5"/>
      <c r="MC112" s="5"/>
      <c r="MD112" s="5"/>
      <c r="ME112" s="5"/>
      <c r="MF112" s="5"/>
      <c r="MG112" s="165"/>
      <c r="MH112" s="165"/>
      <c r="MI112" s="5"/>
      <c r="MJ112" s="5"/>
      <c r="MK112" s="5"/>
      <c r="ML112" s="5"/>
      <c r="MM112" s="5"/>
      <c r="MN112" s="165"/>
      <c r="MO112" s="165"/>
      <c r="MP112" s="5" t="s">
        <v>380</v>
      </c>
      <c r="MQ112" s="5"/>
      <c r="MR112" s="5"/>
      <c r="MS112" s="5" t="s">
        <v>380</v>
      </c>
      <c r="MT112" s="5" t="s">
        <v>380</v>
      </c>
      <c r="MU112" s="165"/>
      <c r="MV112" s="165"/>
      <c r="MW112" s="5"/>
      <c r="MX112" s="5"/>
      <c r="MY112" s="5"/>
      <c r="MZ112" s="5" t="s">
        <v>380</v>
      </c>
      <c r="NA112" s="5" t="s">
        <v>380</v>
      </c>
      <c r="NB112" s="165" t="s">
        <v>380</v>
      </c>
      <c r="NC112" s="166" t="s">
        <v>380</v>
      </c>
      <c r="ND112" s="166" t="s">
        <v>1025</v>
      </c>
      <c r="NE112" s="5"/>
      <c r="NF112" s="5"/>
      <c r="NG112" s="5"/>
      <c r="NH112" s="5" t="s">
        <v>991</v>
      </c>
      <c r="NI112" s="168" t="s">
        <v>380</v>
      </c>
      <c r="NJ112" s="165" t="s">
        <v>380</v>
      </c>
      <c r="NK112" s="5"/>
      <c r="NL112" s="5"/>
      <c r="NM112" s="5"/>
      <c r="NN112" s="5"/>
      <c r="NO112" s="5"/>
      <c r="NP112" s="165"/>
      <c r="NQ112" s="165"/>
      <c r="NR112" s="5"/>
      <c r="NS112" s="5"/>
      <c r="NT112" s="5"/>
      <c r="NU112" s="5"/>
      <c r="NV112" s="5"/>
      <c r="NW112" s="165"/>
      <c r="NX112" s="165"/>
      <c r="NY112" s="5"/>
      <c r="NZ112" s="5"/>
      <c r="OA112" s="5"/>
      <c r="OB112" s="5"/>
      <c r="OC112" s="5"/>
      <c r="OD112" s="165"/>
      <c r="OE112" s="165"/>
      <c r="OF112" s="5"/>
      <c r="OG112" s="5"/>
      <c r="OH112" s="5"/>
      <c r="OI112" s="5"/>
      <c r="OJ112" s="5"/>
      <c r="OK112" s="165"/>
      <c r="OL112" s="165"/>
      <c r="OM112" s="5"/>
      <c r="ON112" s="5"/>
      <c r="OO112" s="5"/>
      <c r="OP112" s="5"/>
      <c r="OQ112" s="5"/>
      <c r="OR112" s="165"/>
      <c r="OS112" s="165"/>
      <c r="OT112" s="5"/>
      <c r="OU112" s="5"/>
      <c r="OV112" s="5"/>
      <c r="OW112" s="5"/>
      <c r="OX112" s="5"/>
      <c r="OY112" s="165"/>
      <c r="OZ112" s="165"/>
      <c r="PA112" s="5"/>
      <c r="PB112" s="5"/>
      <c r="PC112" s="5"/>
      <c r="PD112" s="5"/>
      <c r="PE112" s="5"/>
      <c r="PF112" s="165"/>
      <c r="PG112" s="165"/>
      <c r="PH112" s="5"/>
      <c r="PI112" s="5"/>
      <c r="PJ112" s="5"/>
      <c r="PK112" s="5"/>
      <c r="PL112" s="5"/>
      <c r="PM112" s="165"/>
      <c r="PN112" s="165"/>
      <c r="PO112" s="5"/>
      <c r="PP112" s="5"/>
    </row>
    <row r="113" spans="1:432">
      <c r="A113" s="294" t="s">
        <v>575</v>
      </c>
      <c r="B113" s="184">
        <v>42</v>
      </c>
      <c r="C113" s="170">
        <f t="shared" si="25"/>
        <v>14</v>
      </c>
      <c r="D113" s="280">
        <v>31</v>
      </c>
      <c r="E113" s="170">
        <f t="shared" si="31"/>
        <v>10</v>
      </c>
      <c r="F113" s="161">
        <f t="shared" si="32"/>
        <v>1</v>
      </c>
      <c r="G113" s="164"/>
      <c r="H113" s="165"/>
      <c r="I113" s="171"/>
      <c r="J113" s="171"/>
      <c r="K113" s="171"/>
      <c r="L113" s="171"/>
      <c r="M113" s="171"/>
      <c r="N113" s="165"/>
      <c r="O113" s="165"/>
      <c r="P113" s="171"/>
      <c r="Q113" s="171"/>
      <c r="R113" s="171"/>
      <c r="S113" s="171"/>
      <c r="T113" s="171"/>
      <c r="U113" s="165"/>
      <c r="V113" s="165"/>
      <c r="W113" s="171"/>
      <c r="X113" s="171"/>
      <c r="Y113" s="171"/>
      <c r="Z113" s="171"/>
      <c r="AA113" s="171"/>
      <c r="AB113" s="165"/>
      <c r="AC113" s="165"/>
      <c r="AD113" s="171"/>
      <c r="AE113" s="171"/>
      <c r="AF113" s="171"/>
      <c r="AG113" s="171"/>
      <c r="AH113" s="171"/>
      <c r="AI113" s="165"/>
      <c r="AJ113" s="165"/>
      <c r="AK113" s="171"/>
      <c r="AL113" s="171"/>
      <c r="AM113" s="171"/>
      <c r="AN113" s="171"/>
      <c r="AO113" s="171"/>
      <c r="AP113" s="165"/>
      <c r="AQ113" s="165"/>
      <c r="AR113" s="171"/>
      <c r="AS113" s="171"/>
      <c r="AT113" s="5" t="s">
        <v>380</v>
      </c>
      <c r="AU113" s="171"/>
      <c r="AV113" s="5" t="s">
        <v>380</v>
      </c>
      <c r="AW113" s="165"/>
      <c r="AX113" s="165"/>
      <c r="AY113" s="171"/>
      <c r="AZ113" s="171"/>
      <c r="BA113" s="171"/>
      <c r="BB113" s="171"/>
      <c r="BC113" s="171"/>
      <c r="BD113" s="165"/>
      <c r="BE113" s="165"/>
      <c r="BF113" s="5" t="s">
        <v>380</v>
      </c>
      <c r="BG113" s="171"/>
      <c r="BH113" s="171"/>
      <c r="BI113" s="171"/>
      <c r="BJ113" s="171"/>
      <c r="BK113" s="165"/>
      <c r="BL113" s="165"/>
      <c r="BM113" s="171"/>
      <c r="BN113" s="171">
        <f t="shared" si="33"/>
        <v>3</v>
      </c>
      <c r="BO113" s="171"/>
      <c r="BP113" s="174" t="s">
        <v>383</v>
      </c>
      <c r="BQ113" s="174" t="s">
        <v>383</v>
      </c>
      <c r="BR113" s="174" t="s">
        <v>383</v>
      </c>
      <c r="BS113" s="165" t="s">
        <v>248</v>
      </c>
      <c r="BT113" s="165" t="s">
        <v>248</v>
      </c>
      <c r="BU113" s="174" t="s">
        <v>383</v>
      </c>
      <c r="BV113" s="174" t="s">
        <v>383</v>
      </c>
      <c r="BW113" s="174" t="s">
        <v>383</v>
      </c>
      <c r="BX113" s="174" t="s">
        <v>383</v>
      </c>
      <c r="BY113" s="174" t="s">
        <v>383</v>
      </c>
      <c r="BZ113" s="165" t="s">
        <v>248</v>
      </c>
      <c r="CA113" s="165" t="s">
        <v>248</v>
      </c>
      <c r="CB113" s="166" t="s">
        <v>248</v>
      </c>
      <c r="CC113" s="166"/>
      <c r="CD113" s="171"/>
      <c r="CE113" s="171"/>
      <c r="CF113" s="171"/>
      <c r="CG113" s="165"/>
      <c r="CH113" s="165"/>
      <c r="CI113" s="171"/>
      <c r="CJ113" s="171"/>
      <c r="CK113" s="171"/>
      <c r="CL113" s="171"/>
      <c r="CM113" s="171"/>
      <c r="CN113" s="171"/>
      <c r="CO113" s="165"/>
      <c r="CP113" s="171"/>
      <c r="CQ113" s="171"/>
      <c r="CR113" s="171"/>
      <c r="CS113" s="228" t="s">
        <v>383</v>
      </c>
      <c r="CT113" s="174">
        <f t="shared" si="26"/>
        <v>9</v>
      </c>
      <c r="CU113" s="14" t="s">
        <v>383</v>
      </c>
      <c r="CV113" s="165"/>
      <c r="CW113" s="165"/>
      <c r="CX113" s="171"/>
      <c r="CY113" s="171"/>
      <c r="CZ113" s="171"/>
      <c r="DA113" s="171"/>
      <c r="DB113" s="171"/>
      <c r="DC113" s="165"/>
      <c r="DD113" s="165"/>
      <c r="DE113" s="241" t="s">
        <v>383</v>
      </c>
      <c r="DF113" s="171"/>
      <c r="DG113" s="171"/>
      <c r="DH113" s="171"/>
      <c r="DI113" s="166"/>
      <c r="DJ113" s="165"/>
      <c r="DK113" s="165"/>
      <c r="DL113" s="166"/>
      <c r="DM113" s="171"/>
      <c r="DN113" s="171"/>
      <c r="DO113" s="171"/>
      <c r="DP113" s="171"/>
      <c r="DQ113" s="165"/>
      <c r="DR113" s="165"/>
      <c r="DS113" s="171"/>
      <c r="DT113" s="171"/>
      <c r="DU113" s="171"/>
      <c r="DV113" s="171"/>
      <c r="DW113" s="171"/>
      <c r="DX113" s="165"/>
      <c r="DY113" s="166"/>
      <c r="DZ113" s="171"/>
      <c r="EA113" s="171"/>
      <c r="EB113" s="171"/>
      <c r="EC113" s="171"/>
      <c r="ED113" s="171"/>
      <c r="EE113" s="165"/>
      <c r="EF113" s="165"/>
      <c r="EG113" s="171"/>
      <c r="EH113" s="171"/>
      <c r="EI113" s="171"/>
      <c r="EJ113" s="171"/>
      <c r="EK113" s="171"/>
      <c r="EL113" s="165"/>
      <c r="EM113" s="165"/>
      <c r="EN113" s="5" t="s">
        <v>383</v>
      </c>
      <c r="EO113" s="171"/>
      <c r="EP113" s="171"/>
      <c r="EQ113" s="171"/>
      <c r="ER113" s="171"/>
      <c r="ES113" s="165"/>
      <c r="ET113" s="165" t="s">
        <v>248</v>
      </c>
      <c r="EU113" s="5" t="s">
        <v>383</v>
      </c>
      <c r="EV113" s="5" t="s">
        <v>383</v>
      </c>
      <c r="EW113" s="5" t="s">
        <v>383</v>
      </c>
      <c r="EX113" s="5" t="s">
        <v>383</v>
      </c>
      <c r="EY113" s="5" t="s">
        <v>383</v>
      </c>
      <c r="EZ113" s="165" t="s">
        <v>248</v>
      </c>
      <c r="FA113" s="179"/>
      <c r="FB113" s="171"/>
      <c r="FC113" s="171"/>
      <c r="FD113" s="5"/>
      <c r="FE113" s="5"/>
      <c r="FF113" s="5"/>
      <c r="FG113" s="165"/>
      <c r="FH113" s="165"/>
      <c r="FI113" s="166"/>
      <c r="FJ113" s="171"/>
      <c r="FK113" s="171"/>
      <c r="FL113" s="171"/>
      <c r="FM113" s="171"/>
      <c r="FN113" s="165"/>
      <c r="FO113" s="165"/>
      <c r="FP113" s="5" t="s">
        <v>383</v>
      </c>
      <c r="FQ113" s="171"/>
      <c r="FR113" s="171"/>
      <c r="FS113" s="171"/>
      <c r="FT113" s="171"/>
      <c r="FU113" s="165"/>
      <c r="FV113" s="165"/>
      <c r="FW113" s="171"/>
      <c r="FX113" s="171"/>
      <c r="FY113" s="171"/>
      <c r="FZ113" s="171"/>
      <c r="GA113" s="171"/>
      <c r="GB113" s="165"/>
      <c r="GC113" s="165"/>
      <c r="GD113" s="5" t="s">
        <v>383</v>
      </c>
      <c r="GE113" s="171"/>
      <c r="GF113" s="171"/>
      <c r="GG113" s="171"/>
      <c r="GH113" s="5"/>
      <c r="GI113" s="165"/>
      <c r="GJ113" s="165"/>
      <c r="GK113" s="171"/>
      <c r="GL113" s="171"/>
      <c r="GM113" s="171"/>
      <c r="GN113" s="5" t="s">
        <v>383</v>
      </c>
      <c r="GO113" s="5" t="s">
        <v>383</v>
      </c>
      <c r="GP113" s="165" t="s">
        <v>248</v>
      </c>
      <c r="GQ113" s="165" t="s">
        <v>248</v>
      </c>
      <c r="GR113" s="171"/>
      <c r="GS113" s="171"/>
      <c r="GT113" s="171"/>
      <c r="GU113" s="171"/>
      <c r="GV113" s="171"/>
      <c r="GW113" s="165"/>
      <c r="GX113" s="165"/>
      <c r="GY113" s="171"/>
      <c r="GZ113" s="171"/>
      <c r="HA113" s="171"/>
      <c r="HB113" s="171"/>
      <c r="HC113" s="171"/>
      <c r="HD113" s="165"/>
      <c r="HE113" s="165"/>
      <c r="HF113" s="171"/>
      <c r="HG113" s="171"/>
      <c r="HH113" s="171"/>
      <c r="HI113" s="171"/>
      <c r="HJ113" s="171"/>
      <c r="HK113" s="165"/>
      <c r="HL113" s="165"/>
      <c r="HM113" s="171"/>
      <c r="HN113" s="171"/>
      <c r="HO113" s="5"/>
      <c r="HP113" s="171"/>
      <c r="HQ113" s="171"/>
      <c r="HR113" s="165"/>
      <c r="HS113" s="165"/>
      <c r="HT113" s="171"/>
      <c r="HU113" s="171"/>
      <c r="HV113" s="171"/>
      <c r="HW113" s="171"/>
      <c r="HX113" s="171"/>
      <c r="HY113" s="165"/>
      <c r="HZ113" s="165"/>
      <c r="IA113" s="171"/>
      <c r="IB113" s="171"/>
      <c r="IC113" s="171"/>
      <c r="ID113" s="171"/>
      <c r="IE113" s="5"/>
      <c r="IF113" s="166"/>
      <c r="IG113" s="165"/>
      <c r="IH113" s="171"/>
      <c r="II113" s="171"/>
      <c r="IJ113" s="171"/>
      <c r="IK113" s="171"/>
      <c r="IL113" s="171"/>
      <c r="IM113" s="165"/>
      <c r="IN113" s="165"/>
      <c r="IO113" s="5" t="s">
        <v>380</v>
      </c>
      <c r="IP113" s="5" t="s">
        <v>380</v>
      </c>
      <c r="IQ113" s="5" t="s">
        <v>380</v>
      </c>
      <c r="IR113" s="5" t="s">
        <v>380</v>
      </c>
      <c r="IS113" s="5" t="s">
        <v>380</v>
      </c>
      <c r="IT113" s="165" t="s">
        <v>248</v>
      </c>
      <c r="IU113" s="165" t="s">
        <v>248</v>
      </c>
      <c r="IV113" s="171"/>
      <c r="IW113" s="171"/>
      <c r="IX113" s="171"/>
      <c r="IY113" s="171"/>
      <c r="IZ113" s="171"/>
      <c r="JA113" s="165"/>
      <c r="JB113" s="165"/>
      <c r="JC113" s="171"/>
      <c r="JD113" s="171"/>
      <c r="JE113" s="5" t="s">
        <v>1065</v>
      </c>
      <c r="JF113" s="5" t="s">
        <v>1065</v>
      </c>
      <c r="JG113" s="5" t="s">
        <v>1065</v>
      </c>
      <c r="JH113" s="165"/>
      <c r="JI113" s="165"/>
      <c r="JJ113" s="171"/>
      <c r="JK113" s="171"/>
      <c r="JL113" s="171"/>
      <c r="JM113" s="171"/>
      <c r="JN113" s="5"/>
      <c r="JO113" s="165"/>
      <c r="JP113" s="165"/>
      <c r="JQ113" s="5"/>
      <c r="JR113" s="5"/>
      <c r="JS113" s="5"/>
      <c r="JT113" s="5"/>
      <c r="JU113" s="5"/>
      <c r="JV113" s="165"/>
      <c r="JW113" s="165"/>
      <c r="JX113" s="5"/>
      <c r="JY113" s="5"/>
      <c r="JZ113" s="5"/>
      <c r="KA113" s="5"/>
      <c r="KB113" s="5"/>
      <c r="KC113" s="165"/>
      <c r="KD113" s="165"/>
      <c r="KE113" s="5"/>
      <c r="KF113" s="5"/>
      <c r="KG113" s="5"/>
      <c r="KH113" s="5"/>
      <c r="KI113" s="5"/>
      <c r="KJ113" s="142"/>
      <c r="KK113" s="165"/>
      <c r="KL113" s="5"/>
      <c r="KM113" s="5"/>
      <c r="KN113" s="5"/>
      <c r="KO113" s="5"/>
      <c r="KP113" s="5"/>
      <c r="KQ113" s="165"/>
      <c r="KR113" s="166"/>
      <c r="KS113" s="5"/>
      <c r="KT113" s="5"/>
      <c r="KU113" s="5"/>
      <c r="KV113" s="5"/>
      <c r="KW113" s="5"/>
      <c r="KX113" s="165"/>
      <c r="KY113" s="165"/>
      <c r="KZ113" s="166"/>
      <c r="LA113" s="166"/>
      <c r="LB113" s="5"/>
      <c r="LC113" s="5"/>
      <c r="LD113" s="5"/>
      <c r="LE113" s="165"/>
      <c r="LF113" s="165"/>
      <c r="LG113" s="5" t="s">
        <v>383</v>
      </c>
      <c r="LH113" s="5" t="s">
        <v>1070</v>
      </c>
      <c r="LI113" s="5"/>
      <c r="LJ113" s="5"/>
      <c r="LK113" s="5"/>
      <c r="LL113" s="165"/>
      <c r="LM113" s="165"/>
      <c r="LN113" s="5"/>
      <c r="LO113" s="5"/>
      <c r="LP113" s="5"/>
      <c r="LQ113" s="5"/>
      <c r="LR113" s="5"/>
      <c r="LS113" s="165"/>
      <c r="LT113" s="165"/>
      <c r="LU113" s="5"/>
      <c r="LV113" s="5"/>
      <c r="LW113" s="5"/>
      <c r="LX113" s="5"/>
      <c r="LY113" s="5"/>
      <c r="LZ113" s="165"/>
      <c r="MA113" s="165"/>
      <c r="MB113" s="5"/>
      <c r="MC113" s="5"/>
      <c r="MD113" s="5"/>
      <c r="ME113" s="5"/>
      <c r="MF113" s="5"/>
      <c r="MG113" s="165"/>
      <c r="MH113" s="165"/>
      <c r="MI113" s="5"/>
      <c r="MJ113" s="5"/>
      <c r="MK113" s="5"/>
      <c r="ML113" s="5"/>
      <c r="MM113" s="5"/>
      <c r="MN113" s="165"/>
      <c r="MO113" s="165"/>
      <c r="MP113" s="5"/>
      <c r="MQ113" s="5"/>
      <c r="MR113" s="5"/>
      <c r="MS113" s="5" t="s">
        <v>1081</v>
      </c>
      <c r="MT113" s="5" t="s">
        <v>1081</v>
      </c>
      <c r="MU113" s="165" t="s">
        <v>1081</v>
      </c>
      <c r="MV113" s="165" t="s">
        <v>1081</v>
      </c>
      <c r="MW113" s="5" t="s">
        <v>1081</v>
      </c>
      <c r="MX113" s="5" t="s">
        <v>1081</v>
      </c>
      <c r="MY113" s="5"/>
      <c r="MZ113" s="5"/>
      <c r="NA113" s="5" t="s">
        <v>380</v>
      </c>
      <c r="NB113" s="165" t="s">
        <v>380</v>
      </c>
      <c r="NC113" s="166" t="s">
        <v>380</v>
      </c>
      <c r="ND113" s="166" t="s">
        <v>380</v>
      </c>
      <c r="NE113" s="5" t="s">
        <v>380</v>
      </c>
      <c r="NF113" s="5" t="s">
        <v>380</v>
      </c>
      <c r="NG113" s="5" t="s">
        <v>380</v>
      </c>
      <c r="NH113" s="5" t="s">
        <v>380</v>
      </c>
      <c r="NI113" s="168" t="s">
        <v>380</v>
      </c>
      <c r="NJ113" s="255" t="s">
        <v>1053</v>
      </c>
      <c r="NK113" s="5"/>
      <c r="NL113" s="5"/>
      <c r="NM113" s="5"/>
      <c r="NN113" s="5"/>
      <c r="NO113" s="5"/>
      <c r="NP113" s="165"/>
      <c r="NQ113" s="165"/>
      <c r="NR113" s="5"/>
      <c r="NS113" s="5"/>
      <c r="NT113" s="5"/>
      <c r="NU113" s="5"/>
      <c r="NV113" s="5"/>
      <c r="NW113" s="165"/>
      <c r="NX113" s="165"/>
      <c r="NY113" s="5"/>
      <c r="NZ113" s="5"/>
      <c r="OA113" s="5"/>
      <c r="OB113" s="5"/>
      <c r="OC113" s="5"/>
      <c r="OD113" s="165"/>
      <c r="OE113" s="165"/>
      <c r="OF113" s="5"/>
      <c r="OG113" s="5"/>
      <c r="OH113" s="5"/>
      <c r="OI113" s="5"/>
      <c r="OJ113" s="5"/>
      <c r="OK113" s="165"/>
      <c r="OL113" s="165"/>
      <c r="OM113" s="5"/>
      <c r="ON113" s="5"/>
      <c r="OO113" s="5"/>
      <c r="OP113" s="5"/>
      <c r="OQ113" s="5"/>
      <c r="OR113" s="165"/>
      <c r="OS113" s="165"/>
      <c r="OT113" s="5"/>
      <c r="OU113" s="5"/>
      <c r="OV113" s="5"/>
      <c r="OW113" s="5"/>
      <c r="OX113" s="5"/>
      <c r="OY113" s="165"/>
      <c r="OZ113" s="165"/>
      <c r="PA113" s="5"/>
      <c r="PB113" s="5"/>
      <c r="PC113" s="5"/>
      <c r="PD113" s="5"/>
      <c r="PE113" s="5"/>
      <c r="PF113" s="165"/>
      <c r="PG113" s="165"/>
      <c r="PH113" s="5"/>
      <c r="PI113" s="5"/>
      <c r="PJ113" s="5"/>
      <c r="PK113" s="5"/>
      <c r="PL113" s="5"/>
      <c r="PM113" s="165"/>
      <c r="PN113" s="165"/>
      <c r="PO113" s="5"/>
      <c r="PP113" s="5"/>
    </row>
    <row r="114" spans="1:432">
      <c r="A114" s="294" t="s">
        <v>576</v>
      </c>
      <c r="B114" s="184">
        <v>36</v>
      </c>
      <c r="C114" s="170">
        <f t="shared" si="25"/>
        <v>10</v>
      </c>
      <c r="D114" s="280">
        <v>28</v>
      </c>
      <c r="E114" s="170">
        <f t="shared" si="31"/>
        <v>14</v>
      </c>
      <c r="F114" s="161">
        <f t="shared" si="32"/>
        <v>-6</v>
      </c>
      <c r="G114" s="164"/>
      <c r="H114" s="165"/>
      <c r="I114" s="5" t="s">
        <v>383</v>
      </c>
      <c r="J114" s="5" t="s">
        <v>383</v>
      </c>
      <c r="K114" s="5" t="s">
        <v>383</v>
      </c>
      <c r="L114" s="5" t="s">
        <v>383</v>
      </c>
      <c r="M114" s="5" t="s">
        <v>383</v>
      </c>
      <c r="N114" s="165"/>
      <c r="O114" s="165"/>
      <c r="P114" s="171"/>
      <c r="Q114" s="171"/>
      <c r="R114" s="171"/>
      <c r="S114" s="171"/>
      <c r="T114" s="171"/>
      <c r="U114" s="165"/>
      <c r="V114" s="165"/>
      <c r="W114" s="171"/>
      <c r="X114" s="171"/>
      <c r="Y114" s="171"/>
      <c r="Z114" s="171"/>
      <c r="AA114" s="171"/>
      <c r="AB114" s="165"/>
      <c r="AC114" s="165"/>
      <c r="AD114" s="171"/>
      <c r="AE114" s="171"/>
      <c r="AF114" s="171"/>
      <c r="AG114" s="171"/>
      <c r="AH114" s="171"/>
      <c r="AI114" s="165"/>
      <c r="AJ114" s="165"/>
      <c r="AK114" s="5" t="s">
        <v>380</v>
      </c>
      <c r="AL114" s="171"/>
      <c r="AM114" s="171"/>
      <c r="AN114" s="171"/>
      <c r="AO114" s="171"/>
      <c r="AP114" s="165"/>
      <c r="AQ114" s="165"/>
      <c r="AR114" s="171"/>
      <c r="AS114" s="171"/>
      <c r="AT114" s="5" t="s">
        <v>380</v>
      </c>
      <c r="AU114" s="5" t="s">
        <v>380</v>
      </c>
      <c r="AV114" s="5" t="s">
        <v>380</v>
      </c>
      <c r="AW114" s="165"/>
      <c r="AX114" s="165"/>
      <c r="AY114" s="171"/>
      <c r="AZ114" s="171"/>
      <c r="BA114" s="171"/>
      <c r="BB114" s="171"/>
      <c r="BC114" s="171"/>
      <c r="BD114" s="165"/>
      <c r="BE114" s="165"/>
      <c r="BF114" s="5" t="s">
        <v>592</v>
      </c>
      <c r="BG114" s="5" t="s">
        <v>592</v>
      </c>
      <c r="BH114" s="5" t="s">
        <v>592</v>
      </c>
      <c r="BI114" s="5" t="s">
        <v>592</v>
      </c>
      <c r="BJ114" s="5" t="s">
        <v>592</v>
      </c>
      <c r="BK114" s="165"/>
      <c r="BL114" s="165"/>
      <c r="BM114" s="5" t="s">
        <v>592</v>
      </c>
      <c r="BN114" s="5">
        <f t="shared" si="33"/>
        <v>9</v>
      </c>
      <c r="BO114" s="176" t="s">
        <v>592</v>
      </c>
      <c r="BP114" s="176" t="s">
        <v>592</v>
      </c>
      <c r="BQ114" s="176" t="s">
        <v>592</v>
      </c>
      <c r="BR114" s="176" t="s">
        <v>592</v>
      </c>
      <c r="BS114" s="176" t="s">
        <v>592</v>
      </c>
      <c r="BT114" s="176" t="s">
        <v>592</v>
      </c>
      <c r="BU114" s="176" t="s">
        <v>592</v>
      </c>
      <c r="BV114" s="176" t="s">
        <v>592</v>
      </c>
      <c r="BW114" s="176" t="s">
        <v>592</v>
      </c>
      <c r="BX114" s="176" t="s">
        <v>592</v>
      </c>
      <c r="BY114" s="176" t="s">
        <v>592</v>
      </c>
      <c r="BZ114" s="176" t="s">
        <v>592</v>
      </c>
      <c r="CA114" s="176" t="s">
        <v>592</v>
      </c>
      <c r="CB114" s="176" t="s">
        <v>592</v>
      </c>
      <c r="CC114" s="176" t="s">
        <v>592</v>
      </c>
      <c r="CD114" s="176" t="s">
        <v>592</v>
      </c>
      <c r="CE114" s="176" t="s">
        <v>592</v>
      </c>
      <c r="CF114" s="176" t="s">
        <v>592</v>
      </c>
      <c r="CG114" s="176" t="s">
        <v>592</v>
      </c>
      <c r="CH114" s="176" t="s">
        <v>592</v>
      </c>
      <c r="CI114" s="176" t="s">
        <v>592</v>
      </c>
      <c r="CJ114" s="171"/>
      <c r="CK114" s="171"/>
      <c r="CL114" s="171"/>
      <c r="CM114" s="171"/>
      <c r="CN114" s="171"/>
      <c r="CO114" s="165"/>
      <c r="CP114" s="171"/>
      <c r="CQ114" s="171"/>
      <c r="CR114" s="171"/>
      <c r="CS114" s="209"/>
      <c r="CT114" s="174">
        <f t="shared" si="26"/>
        <v>0</v>
      </c>
      <c r="CU114" s="233"/>
      <c r="CV114" s="165"/>
      <c r="CW114" s="165"/>
      <c r="CX114" s="171"/>
      <c r="CY114" s="171"/>
      <c r="CZ114" s="171"/>
      <c r="DA114" s="171"/>
      <c r="DB114" s="171"/>
      <c r="DC114" s="165"/>
      <c r="DD114" s="165"/>
      <c r="DE114" s="171"/>
      <c r="DF114" s="171"/>
      <c r="DG114" s="171"/>
      <c r="DH114" s="171"/>
      <c r="DI114" s="166"/>
      <c r="DJ114" s="165" t="s">
        <v>248</v>
      </c>
      <c r="DK114" s="165" t="s">
        <v>248</v>
      </c>
      <c r="DL114" s="166" t="s">
        <v>248</v>
      </c>
      <c r="DM114" s="171"/>
      <c r="DN114" s="171"/>
      <c r="DO114" s="174" t="s">
        <v>383</v>
      </c>
      <c r="DP114" s="171"/>
      <c r="DQ114" s="165"/>
      <c r="DR114" s="165"/>
      <c r="DS114" s="171"/>
      <c r="DT114" s="171"/>
      <c r="DU114" s="171"/>
      <c r="DV114" s="171"/>
      <c r="DW114" s="171"/>
      <c r="DX114" s="165"/>
      <c r="DY114" s="166"/>
      <c r="DZ114" s="171"/>
      <c r="EA114" s="171"/>
      <c r="EB114" s="171"/>
      <c r="EC114" s="171"/>
      <c r="ED114" s="171"/>
      <c r="EE114" s="165"/>
      <c r="EF114" s="165"/>
      <c r="EG114" s="5" t="s">
        <v>383</v>
      </c>
      <c r="EH114" s="171"/>
      <c r="EI114" s="171"/>
      <c r="EJ114" s="171"/>
      <c r="EK114" s="171"/>
      <c r="EL114" s="165"/>
      <c r="EM114" s="165"/>
      <c r="EN114" s="171"/>
      <c r="EO114" s="171"/>
      <c r="EP114" s="171"/>
      <c r="EQ114" s="171"/>
      <c r="ER114" s="171"/>
      <c r="ES114" s="165"/>
      <c r="ET114" s="165"/>
      <c r="EU114" s="171"/>
      <c r="EV114" s="171"/>
      <c r="EW114" s="171"/>
      <c r="EX114" s="171"/>
      <c r="EY114" s="5" t="s">
        <v>383</v>
      </c>
      <c r="EZ114" s="165"/>
      <c r="FA114" s="179"/>
      <c r="FB114" s="171"/>
      <c r="FC114" s="171"/>
      <c r="FD114" s="5"/>
      <c r="FE114" s="5"/>
      <c r="FF114" s="5"/>
      <c r="FG114" s="165"/>
      <c r="FH114" s="165"/>
      <c r="FI114" s="166"/>
      <c r="FJ114" s="171"/>
      <c r="FK114" s="171"/>
      <c r="FL114" s="171"/>
      <c r="FM114" s="171"/>
      <c r="FN114" s="165"/>
      <c r="FO114" s="165"/>
      <c r="FP114" s="171"/>
      <c r="FQ114" s="171"/>
      <c r="FR114" s="171"/>
      <c r="FS114" s="171"/>
      <c r="FT114" s="171"/>
      <c r="FU114" s="165"/>
      <c r="FV114" s="165"/>
      <c r="FW114" s="171"/>
      <c r="FX114" s="171"/>
      <c r="FY114" s="171"/>
      <c r="FZ114" s="171"/>
      <c r="GA114" s="171"/>
      <c r="GB114" s="165"/>
      <c r="GC114" s="165"/>
      <c r="GD114" s="171"/>
      <c r="GE114" s="171"/>
      <c r="GF114" s="171"/>
      <c r="GG114" s="171"/>
      <c r="GH114" s="171"/>
      <c r="GI114" s="165"/>
      <c r="GJ114" s="165"/>
      <c r="GK114" s="171"/>
      <c r="GL114" s="171"/>
      <c r="GM114" s="171"/>
      <c r="GN114" s="171"/>
      <c r="GO114" s="5" t="s">
        <v>383</v>
      </c>
      <c r="GP114" s="165"/>
      <c r="GQ114" s="165"/>
      <c r="GR114" s="5" t="s">
        <v>383</v>
      </c>
      <c r="GS114" s="5" t="s">
        <v>383</v>
      </c>
      <c r="GT114" s="5" t="s">
        <v>383</v>
      </c>
      <c r="GU114" s="5" t="s">
        <v>383</v>
      </c>
      <c r="GV114" s="171"/>
      <c r="GW114" s="165"/>
      <c r="GX114" s="165"/>
      <c r="GY114" s="171"/>
      <c r="GZ114" s="171"/>
      <c r="HA114" s="171"/>
      <c r="HB114" s="171"/>
      <c r="HC114" s="171"/>
      <c r="HD114" s="165"/>
      <c r="HE114" s="165"/>
      <c r="HF114" s="171"/>
      <c r="HG114" s="171"/>
      <c r="HH114" s="171"/>
      <c r="HI114" s="171"/>
      <c r="HJ114" s="171"/>
      <c r="HK114" s="165"/>
      <c r="HL114" s="165"/>
      <c r="HM114" s="5" t="s">
        <v>383</v>
      </c>
      <c r="HN114" s="171"/>
      <c r="HO114" s="5"/>
      <c r="HP114" s="171"/>
      <c r="HQ114" s="171"/>
      <c r="HR114" s="165"/>
      <c r="HS114" s="165"/>
      <c r="HT114" s="171"/>
      <c r="HU114" s="171"/>
      <c r="HV114" s="171"/>
      <c r="HW114" s="171"/>
      <c r="HX114" s="171"/>
      <c r="HY114" s="165"/>
      <c r="HZ114" s="165"/>
      <c r="IA114" s="171"/>
      <c r="IB114" s="171"/>
      <c r="IC114" s="171"/>
      <c r="ID114" s="171"/>
      <c r="IE114" s="5"/>
      <c r="IF114" s="166"/>
      <c r="IG114" s="165"/>
      <c r="IH114" s="5" t="s">
        <v>380</v>
      </c>
      <c r="II114" s="5" t="s">
        <v>380</v>
      </c>
      <c r="IJ114" s="5" t="s">
        <v>380</v>
      </c>
      <c r="IK114" s="5" t="s">
        <v>380</v>
      </c>
      <c r="IL114" s="5" t="s">
        <v>380</v>
      </c>
      <c r="IM114" s="165" t="s">
        <v>380</v>
      </c>
      <c r="IN114" s="165" t="s">
        <v>380</v>
      </c>
      <c r="IO114" s="5" t="s">
        <v>380</v>
      </c>
      <c r="IP114" s="171"/>
      <c r="IQ114" s="171"/>
      <c r="IR114" s="171"/>
      <c r="IS114" s="171"/>
      <c r="IT114" s="165"/>
      <c r="IU114" s="165"/>
      <c r="IV114" s="171"/>
      <c r="IW114" s="171"/>
      <c r="IX114" s="171"/>
      <c r="IY114" s="171"/>
      <c r="IZ114" s="171"/>
      <c r="JA114" s="165"/>
      <c r="JB114" s="165"/>
      <c r="JC114" s="171"/>
      <c r="JD114" s="5" t="s">
        <v>380</v>
      </c>
      <c r="JE114" s="5" t="s">
        <v>380</v>
      </c>
      <c r="JF114" s="5" t="s">
        <v>380</v>
      </c>
      <c r="JG114" s="5" t="s">
        <v>380</v>
      </c>
      <c r="JH114" s="165" t="s">
        <v>980</v>
      </c>
      <c r="JI114" s="165" t="s">
        <v>980</v>
      </c>
      <c r="JJ114" s="5" t="s">
        <v>248</v>
      </c>
      <c r="JK114" s="171"/>
      <c r="JL114" s="171"/>
      <c r="JM114" s="171"/>
      <c r="JN114" s="5"/>
      <c r="JO114" s="165"/>
      <c r="JP114" s="165"/>
      <c r="JQ114" s="5" t="s">
        <v>380</v>
      </c>
      <c r="JR114" s="5"/>
      <c r="JS114" s="5"/>
      <c r="JT114" s="5"/>
      <c r="JU114" s="5"/>
      <c r="JV114" s="165"/>
      <c r="JW114" s="165"/>
      <c r="JX114" s="5"/>
      <c r="JY114" s="5"/>
      <c r="JZ114" s="5"/>
      <c r="KA114" s="5"/>
      <c r="KB114" s="5"/>
      <c r="KC114" s="165"/>
      <c r="KD114" s="165"/>
      <c r="KE114" s="5"/>
      <c r="KF114" s="5"/>
      <c r="KG114" s="5"/>
      <c r="KH114" s="5"/>
      <c r="KI114" s="5"/>
      <c r="KJ114" s="142"/>
      <c r="KK114" s="165"/>
      <c r="KL114" s="5"/>
      <c r="KM114" s="5"/>
      <c r="KN114" s="5"/>
      <c r="KO114" s="5"/>
      <c r="KP114" s="5"/>
      <c r="KQ114" s="165"/>
      <c r="KR114" s="166"/>
      <c r="KS114" s="5"/>
      <c r="KT114" s="5"/>
      <c r="KU114" s="5"/>
      <c r="KV114" s="5"/>
      <c r="KW114" s="5"/>
      <c r="KX114" s="165"/>
      <c r="KY114" s="165"/>
      <c r="KZ114" s="166"/>
      <c r="LA114" s="166"/>
      <c r="LB114" s="5"/>
      <c r="LC114" s="5"/>
      <c r="LD114" s="5"/>
      <c r="LE114" s="165"/>
      <c r="LF114" s="165"/>
      <c r="LG114" s="5" t="s">
        <v>383</v>
      </c>
      <c r="LH114" s="5" t="s">
        <v>383</v>
      </c>
      <c r="LI114" s="5"/>
      <c r="LJ114" s="5"/>
      <c r="LK114" s="5"/>
      <c r="LL114" s="165"/>
      <c r="LM114" s="165"/>
      <c r="LN114" s="5"/>
      <c r="LO114" s="5"/>
      <c r="LP114" s="5" t="s">
        <v>380</v>
      </c>
      <c r="LQ114" s="5"/>
      <c r="LR114" s="5"/>
      <c r="LS114" s="165"/>
      <c r="LT114" s="165"/>
      <c r="LU114" s="5"/>
      <c r="LV114" s="5"/>
      <c r="LW114" s="5"/>
      <c r="LX114" s="5"/>
      <c r="LY114" s="5"/>
      <c r="LZ114" s="165"/>
      <c r="MA114" s="165"/>
      <c r="MB114" s="5"/>
      <c r="MC114" s="5"/>
      <c r="MD114" s="5"/>
      <c r="ME114" s="5"/>
      <c r="MF114" s="5"/>
      <c r="MG114" s="165"/>
      <c r="MH114" s="165"/>
      <c r="MI114" s="5"/>
      <c r="MJ114" s="5"/>
      <c r="MK114" s="5"/>
      <c r="ML114" s="5"/>
      <c r="MM114" s="5"/>
      <c r="MN114" s="165"/>
      <c r="MO114" s="165"/>
      <c r="MP114" s="5" t="s">
        <v>380</v>
      </c>
      <c r="MQ114" s="5" t="s">
        <v>380</v>
      </c>
      <c r="MR114" s="5"/>
      <c r="MS114" s="5"/>
      <c r="MT114" s="5"/>
      <c r="MU114" s="165"/>
      <c r="MV114" s="165"/>
      <c r="MW114" s="5"/>
      <c r="MX114" s="5"/>
      <c r="MY114" s="5"/>
      <c r="MZ114" s="5"/>
      <c r="NA114" s="5" t="s">
        <v>380</v>
      </c>
      <c r="NB114" s="165" t="s">
        <v>380</v>
      </c>
      <c r="NC114" s="166" t="s">
        <v>380</v>
      </c>
      <c r="ND114" s="166" t="s">
        <v>380</v>
      </c>
      <c r="NE114" s="5" t="s">
        <v>380</v>
      </c>
      <c r="NF114" s="5" t="s">
        <v>380</v>
      </c>
      <c r="NG114" s="5" t="s">
        <v>380</v>
      </c>
      <c r="NH114" s="5" t="s">
        <v>380</v>
      </c>
      <c r="NI114" s="168" t="s">
        <v>380</v>
      </c>
      <c r="NJ114" s="165" t="s">
        <v>380</v>
      </c>
      <c r="NK114" s="5" t="s">
        <v>380</v>
      </c>
      <c r="NL114" s="5" t="s">
        <v>380</v>
      </c>
      <c r="NM114" s="5" t="s">
        <v>380</v>
      </c>
      <c r="NN114" s="5" t="s">
        <v>380</v>
      </c>
      <c r="NO114" s="5" t="s">
        <v>380</v>
      </c>
      <c r="NP114" s="165" t="s">
        <v>380</v>
      </c>
      <c r="NQ114" s="165" t="s">
        <v>1091</v>
      </c>
      <c r="NR114" s="5" t="s">
        <v>1092</v>
      </c>
      <c r="NS114" s="5"/>
      <c r="NT114" s="5"/>
      <c r="NU114" s="5"/>
      <c r="NV114" s="5"/>
      <c r="NW114" s="165"/>
      <c r="NX114" s="165"/>
      <c r="NY114" s="5"/>
      <c r="NZ114" s="5"/>
      <c r="OA114" s="5"/>
      <c r="OB114" s="5"/>
      <c r="OC114" s="5"/>
      <c r="OD114" s="165"/>
      <c r="OE114" s="165"/>
      <c r="OF114" s="5"/>
      <c r="OG114" s="5"/>
      <c r="OH114" s="5"/>
      <c r="OI114" s="5"/>
      <c r="OJ114" s="5"/>
      <c r="OK114" s="165"/>
      <c r="OL114" s="165"/>
      <c r="OM114" s="5"/>
      <c r="ON114" s="5"/>
      <c r="OO114" s="5"/>
      <c r="OP114" s="5"/>
      <c r="OQ114" s="5"/>
      <c r="OR114" s="165"/>
      <c r="OS114" s="165"/>
      <c r="OT114" s="5"/>
      <c r="OU114" s="5"/>
      <c r="OV114" s="5"/>
      <c r="OW114" s="5"/>
      <c r="OX114" s="5"/>
      <c r="OY114" s="165"/>
      <c r="OZ114" s="165"/>
      <c r="PA114" s="5"/>
      <c r="PB114" s="5"/>
      <c r="PC114" s="5"/>
      <c r="PD114" s="5"/>
      <c r="PE114" s="5"/>
      <c r="PF114" s="165"/>
      <c r="PG114" s="165"/>
      <c r="PH114" s="5"/>
      <c r="PI114" s="5"/>
      <c r="PJ114" s="5"/>
      <c r="PK114" s="5"/>
      <c r="PL114" s="5"/>
      <c r="PM114" s="165"/>
      <c r="PN114" s="165"/>
      <c r="PO114" s="5"/>
      <c r="PP114" s="5"/>
    </row>
    <row r="115" spans="1:432">
      <c r="A115" s="294" t="s">
        <v>578</v>
      </c>
      <c r="B115" s="184">
        <v>39</v>
      </c>
      <c r="C115" s="170">
        <f t="shared" si="25"/>
        <v>9</v>
      </c>
      <c r="D115" s="280">
        <v>16</v>
      </c>
      <c r="E115" s="170">
        <f t="shared" si="31"/>
        <v>19</v>
      </c>
      <c r="F115" s="161">
        <f t="shared" si="32"/>
        <v>4</v>
      </c>
      <c r="G115" s="164"/>
      <c r="H115" s="165"/>
      <c r="I115" s="171"/>
      <c r="J115" s="171"/>
      <c r="K115" s="171"/>
      <c r="L115" s="5" t="s">
        <v>380</v>
      </c>
      <c r="M115" s="171"/>
      <c r="N115" s="165"/>
      <c r="O115" s="165"/>
      <c r="P115" s="171"/>
      <c r="Q115" s="171"/>
      <c r="R115" s="171"/>
      <c r="S115" s="171"/>
      <c r="T115" s="171"/>
      <c r="U115" s="165"/>
      <c r="V115" s="165"/>
      <c r="W115" s="171"/>
      <c r="X115" s="171"/>
      <c r="Y115" s="171"/>
      <c r="Z115" s="171"/>
      <c r="AA115" s="171"/>
      <c r="AB115" s="165"/>
      <c r="AC115" s="165"/>
      <c r="AD115" s="171"/>
      <c r="AE115" s="171"/>
      <c r="AF115" s="171"/>
      <c r="AG115" s="171"/>
      <c r="AH115" s="171"/>
      <c r="AI115" s="165"/>
      <c r="AJ115" s="165"/>
      <c r="AK115" s="171"/>
      <c r="AL115" s="171"/>
      <c r="AM115" s="171"/>
      <c r="AN115" s="171"/>
      <c r="AO115" s="171"/>
      <c r="AP115" s="165"/>
      <c r="AQ115" s="165"/>
      <c r="AR115" s="171"/>
      <c r="AS115" s="171"/>
      <c r="AT115" s="171"/>
      <c r="AU115" s="171"/>
      <c r="AV115" s="171"/>
      <c r="AW115" s="165"/>
      <c r="AX115" s="165"/>
      <c r="AY115" s="171"/>
      <c r="AZ115" s="171"/>
      <c r="BA115" s="171"/>
      <c r="BB115" s="171"/>
      <c r="BC115" s="171"/>
      <c r="BD115" s="165"/>
      <c r="BE115" s="165"/>
      <c r="BF115" s="171"/>
      <c r="BG115" s="171"/>
      <c r="BH115" s="171"/>
      <c r="BI115" s="171"/>
      <c r="BJ115" s="171"/>
      <c r="BK115" s="165"/>
      <c r="BL115" s="165"/>
      <c r="BM115" s="5" t="s">
        <v>380</v>
      </c>
      <c r="BN115" s="171">
        <f t="shared" si="33"/>
        <v>2</v>
      </c>
      <c r="BO115" s="171"/>
      <c r="BP115" s="171"/>
      <c r="BQ115" s="171"/>
      <c r="BR115" s="171"/>
      <c r="BS115" s="165"/>
      <c r="BT115" s="165"/>
      <c r="BU115" s="171"/>
      <c r="BV115" s="171"/>
      <c r="BW115" s="171"/>
      <c r="BX115" s="174" t="s">
        <v>248</v>
      </c>
      <c r="BY115" s="174" t="s">
        <v>248</v>
      </c>
      <c r="BZ115" s="165" t="s">
        <v>248</v>
      </c>
      <c r="CA115" s="165" t="s">
        <v>248</v>
      </c>
      <c r="CB115" s="166" t="s">
        <v>248</v>
      </c>
      <c r="CC115" s="166" t="s">
        <v>248</v>
      </c>
      <c r="CD115" s="171"/>
      <c r="CE115" s="171"/>
      <c r="CF115" s="171"/>
      <c r="CG115" s="165"/>
      <c r="CH115" s="165"/>
      <c r="CI115" s="171"/>
      <c r="CJ115" s="171"/>
      <c r="CK115" s="174" t="s">
        <v>383</v>
      </c>
      <c r="CL115" s="174" t="s">
        <v>383</v>
      </c>
      <c r="CM115" s="174" t="s">
        <v>383</v>
      </c>
      <c r="CN115" s="167" t="s">
        <v>248</v>
      </c>
      <c r="CO115" s="165"/>
      <c r="CP115" s="174" t="s">
        <v>383</v>
      </c>
      <c r="CQ115" s="174" t="s">
        <v>383</v>
      </c>
      <c r="CR115" s="174" t="s">
        <v>383</v>
      </c>
      <c r="CS115" s="209"/>
      <c r="CT115" s="174">
        <f t="shared" si="26"/>
        <v>6</v>
      </c>
      <c r="CU115" s="233"/>
      <c r="CV115" s="165"/>
      <c r="CW115" s="165"/>
      <c r="CX115" s="171"/>
      <c r="CY115" s="171"/>
      <c r="CZ115" s="171"/>
      <c r="DA115" s="171"/>
      <c r="DB115" s="5" t="s">
        <v>383</v>
      </c>
      <c r="DC115" s="165"/>
      <c r="DD115" s="165"/>
      <c r="DE115" s="171"/>
      <c r="DF115" s="171"/>
      <c r="DG115" s="171"/>
      <c r="DH115" s="171"/>
      <c r="DI115" s="166"/>
      <c r="DJ115" s="165"/>
      <c r="DK115" s="165"/>
      <c r="DL115" s="166"/>
      <c r="DM115" s="171"/>
      <c r="DN115" s="171"/>
      <c r="DO115" s="171"/>
      <c r="DP115" s="171"/>
      <c r="DQ115" s="165"/>
      <c r="DR115" s="165"/>
      <c r="DS115" s="171"/>
      <c r="DT115" s="171"/>
      <c r="DU115" s="171"/>
      <c r="DV115" s="171"/>
      <c r="DW115" s="171"/>
      <c r="DX115" s="165"/>
      <c r="DY115" s="166"/>
      <c r="DZ115" s="171"/>
      <c r="EA115" s="171"/>
      <c r="EB115" s="171"/>
      <c r="EC115" s="171"/>
      <c r="ED115" s="171"/>
      <c r="EE115" s="165"/>
      <c r="EF115" s="165"/>
      <c r="EG115" s="5" t="s">
        <v>383</v>
      </c>
      <c r="EH115" s="171"/>
      <c r="EI115" s="171"/>
      <c r="EJ115" s="171"/>
      <c r="EK115" s="171"/>
      <c r="EL115" s="165"/>
      <c r="EM115" s="165"/>
      <c r="EN115" s="171"/>
      <c r="EO115" s="171"/>
      <c r="EP115" s="171"/>
      <c r="EQ115" s="171"/>
      <c r="ER115" s="171"/>
      <c r="ES115" s="165"/>
      <c r="ET115" s="165"/>
      <c r="EU115" s="171"/>
      <c r="EV115" s="171"/>
      <c r="EW115" s="171"/>
      <c r="EX115" s="171"/>
      <c r="EY115" s="171"/>
      <c r="EZ115" s="165"/>
      <c r="FA115" s="179"/>
      <c r="FB115" s="171"/>
      <c r="FC115" s="171"/>
      <c r="FD115" s="5"/>
      <c r="FE115" s="5"/>
      <c r="FF115" s="5"/>
      <c r="FG115" s="165"/>
      <c r="FH115" s="165"/>
      <c r="FI115" s="166"/>
      <c r="FJ115" s="171"/>
      <c r="FK115" s="171"/>
      <c r="FL115" s="171"/>
      <c r="FM115" s="171"/>
      <c r="FN115" s="165"/>
      <c r="FO115" s="165"/>
      <c r="FP115" s="5" t="s">
        <v>383</v>
      </c>
      <c r="FQ115" s="5" t="s">
        <v>383</v>
      </c>
      <c r="FR115" s="171"/>
      <c r="FS115" s="171"/>
      <c r="FT115" s="171"/>
      <c r="FU115" s="165"/>
      <c r="FV115" s="165"/>
      <c r="FW115" s="171"/>
      <c r="FX115" s="171"/>
      <c r="FY115" s="171"/>
      <c r="FZ115" s="171"/>
      <c r="GA115" s="171"/>
      <c r="GB115" s="165"/>
      <c r="GC115" s="165"/>
      <c r="GD115" s="171"/>
      <c r="GE115" s="171"/>
      <c r="GF115" s="171"/>
      <c r="GG115" s="171"/>
      <c r="GH115" s="5"/>
      <c r="GI115" s="165"/>
      <c r="GJ115" s="165"/>
      <c r="GK115" s="5" t="s">
        <v>383</v>
      </c>
      <c r="GL115" s="5" t="s">
        <v>383</v>
      </c>
      <c r="GM115" s="5" t="s">
        <v>383</v>
      </c>
      <c r="GN115" s="5" t="s">
        <v>383</v>
      </c>
      <c r="GO115" s="5" t="s">
        <v>383</v>
      </c>
      <c r="GP115" s="165" t="s">
        <v>248</v>
      </c>
      <c r="GQ115" s="165"/>
      <c r="GR115" s="171"/>
      <c r="GS115" s="171"/>
      <c r="GT115" s="171"/>
      <c r="GU115" s="171"/>
      <c r="GV115" s="171"/>
      <c r="GW115" s="165"/>
      <c r="GX115" s="165"/>
      <c r="GY115" s="171"/>
      <c r="GZ115" s="171"/>
      <c r="HA115" s="171"/>
      <c r="HB115" s="171"/>
      <c r="HC115" s="5" t="s">
        <v>383</v>
      </c>
      <c r="HD115" s="165"/>
      <c r="HE115" s="165"/>
      <c r="HF115" s="171"/>
      <c r="HG115" s="171"/>
      <c r="HH115" s="171"/>
      <c r="HI115" s="171"/>
      <c r="HJ115" s="171"/>
      <c r="HK115" s="165"/>
      <c r="HL115" s="165"/>
      <c r="HM115" s="171"/>
      <c r="HN115" s="171"/>
      <c r="HO115" s="5"/>
      <c r="HP115" s="171"/>
      <c r="HQ115" s="171"/>
      <c r="HR115" s="165"/>
      <c r="HS115" s="165"/>
      <c r="HT115" s="171"/>
      <c r="HU115" s="171"/>
      <c r="HV115" s="171"/>
      <c r="HW115" s="5" t="s">
        <v>383</v>
      </c>
      <c r="HX115" s="5" t="s">
        <v>383</v>
      </c>
      <c r="HY115" s="165" t="s">
        <v>248</v>
      </c>
      <c r="HZ115" s="165"/>
      <c r="IA115" s="171"/>
      <c r="IB115" s="171"/>
      <c r="IC115" s="171"/>
      <c r="ID115" s="171"/>
      <c r="IE115" s="5"/>
      <c r="IF115" s="166"/>
      <c r="IG115" s="165"/>
      <c r="IH115" s="171"/>
      <c r="II115" s="171"/>
      <c r="IJ115" s="171"/>
      <c r="IK115" s="171"/>
      <c r="IL115" s="171"/>
      <c r="IM115" s="165"/>
      <c r="IN115" s="165"/>
      <c r="IO115" s="171"/>
      <c r="IP115" s="171"/>
      <c r="IQ115" s="171"/>
      <c r="IR115" s="171"/>
      <c r="IS115" s="171"/>
      <c r="IT115" s="165"/>
      <c r="IU115" s="165"/>
      <c r="IV115" s="171"/>
      <c r="IW115" s="171"/>
      <c r="IX115" s="171"/>
      <c r="IY115" s="171"/>
      <c r="IZ115" s="171"/>
      <c r="JA115" s="165"/>
      <c r="JB115" s="165"/>
      <c r="JC115" s="171"/>
      <c r="JD115" s="171"/>
      <c r="JE115" s="171"/>
      <c r="JF115" s="171"/>
      <c r="JG115" s="5" t="s">
        <v>1043</v>
      </c>
      <c r="JH115" s="165"/>
      <c r="JI115" s="165"/>
      <c r="JJ115" s="5" t="s">
        <v>380</v>
      </c>
      <c r="JK115" s="171"/>
      <c r="JL115" s="171"/>
      <c r="JM115" s="171"/>
      <c r="JN115" s="5"/>
      <c r="JO115" s="165"/>
      <c r="JP115" s="165"/>
      <c r="JQ115" s="5"/>
      <c r="JR115" s="5"/>
      <c r="JS115" s="5" t="s">
        <v>1043</v>
      </c>
      <c r="JT115" s="5" t="s">
        <v>380</v>
      </c>
      <c r="JU115" s="5" t="s">
        <v>380</v>
      </c>
      <c r="JV115" s="165"/>
      <c r="JW115" s="165"/>
      <c r="JX115" s="5" t="s">
        <v>380</v>
      </c>
      <c r="JY115" s="5" t="s">
        <v>380</v>
      </c>
      <c r="JZ115" s="5" t="s">
        <v>380</v>
      </c>
      <c r="KA115" s="5" t="s">
        <v>380</v>
      </c>
      <c r="KB115" s="5" t="s">
        <v>380</v>
      </c>
      <c r="KC115" s="165" t="s">
        <v>380</v>
      </c>
      <c r="KD115" s="255" t="s">
        <v>1093</v>
      </c>
      <c r="KE115" s="5"/>
      <c r="KF115" s="5"/>
      <c r="KG115" s="5"/>
      <c r="KH115" s="5"/>
      <c r="KI115" s="5"/>
      <c r="KJ115" s="142"/>
      <c r="KK115" s="165"/>
      <c r="KL115" s="5"/>
      <c r="KM115" s="5"/>
      <c r="KN115" s="5"/>
      <c r="KO115" s="5"/>
      <c r="KP115" s="5"/>
      <c r="KQ115" s="165"/>
      <c r="KR115" s="166"/>
      <c r="KS115" s="5"/>
      <c r="KT115" s="5"/>
      <c r="KU115" s="5"/>
      <c r="KV115" s="5"/>
      <c r="KW115" s="5"/>
      <c r="KX115" s="165"/>
      <c r="KY115" s="165"/>
      <c r="KZ115" s="166"/>
      <c r="LA115" s="166"/>
      <c r="LB115" s="5"/>
      <c r="LC115" s="5"/>
      <c r="LD115" s="5"/>
      <c r="LE115" s="165"/>
      <c r="LF115" s="165"/>
      <c r="LG115" s="5"/>
      <c r="LH115" s="5"/>
      <c r="LI115" s="5"/>
      <c r="LJ115" s="5"/>
      <c r="LK115" s="5"/>
      <c r="LL115" s="165"/>
      <c r="LM115" s="165"/>
      <c r="LN115" s="5"/>
      <c r="LO115" s="5"/>
      <c r="LP115" s="5"/>
      <c r="LQ115" s="5"/>
      <c r="LR115" s="5"/>
      <c r="LS115" s="165"/>
      <c r="LT115" s="165"/>
      <c r="LU115" s="5"/>
      <c r="LV115" s="5"/>
      <c r="LW115" s="5"/>
      <c r="LX115" s="5"/>
      <c r="LY115" s="5"/>
      <c r="LZ115" s="165"/>
      <c r="MA115" s="165"/>
      <c r="MB115" s="5" t="s">
        <v>380</v>
      </c>
      <c r="MC115" s="5" t="s">
        <v>383</v>
      </c>
      <c r="MD115" s="5"/>
      <c r="ME115" s="5"/>
      <c r="MF115" s="5"/>
      <c r="MG115" s="165"/>
      <c r="MH115" s="165"/>
      <c r="MI115" s="5"/>
      <c r="MJ115" s="5"/>
      <c r="MK115" s="5"/>
      <c r="ML115" s="5"/>
      <c r="MM115" s="5"/>
      <c r="MN115" s="165"/>
      <c r="MO115" s="165"/>
      <c r="MP115" s="5" t="s">
        <v>383</v>
      </c>
      <c r="MQ115" s="5"/>
      <c r="MR115" s="5"/>
      <c r="MS115" s="5"/>
      <c r="MT115" s="5"/>
      <c r="MU115" s="165"/>
      <c r="MV115" s="165"/>
      <c r="MW115" s="5"/>
      <c r="MX115" s="5"/>
      <c r="MY115" s="5"/>
      <c r="MZ115" s="5"/>
      <c r="NA115" s="5" t="s">
        <v>380</v>
      </c>
      <c r="NB115" s="165" t="s">
        <v>380</v>
      </c>
      <c r="NC115" s="166" t="s">
        <v>380</v>
      </c>
      <c r="ND115" s="166" t="s">
        <v>380</v>
      </c>
      <c r="NE115" s="5" t="s">
        <v>380</v>
      </c>
      <c r="NF115" s="5" t="s">
        <v>380</v>
      </c>
      <c r="NG115" s="5" t="s">
        <v>380</v>
      </c>
      <c r="NH115" s="5" t="s">
        <v>380</v>
      </c>
      <c r="NI115" s="168" t="s">
        <v>380</v>
      </c>
      <c r="NJ115" s="255" t="s">
        <v>1094</v>
      </c>
      <c r="NK115" s="5"/>
      <c r="NL115" s="5"/>
      <c r="NM115" s="5"/>
      <c r="NN115" s="5"/>
      <c r="NO115" s="5"/>
      <c r="NP115" s="165"/>
      <c r="NQ115" s="165"/>
      <c r="NR115" s="5"/>
      <c r="NS115" s="5"/>
      <c r="NT115" s="5"/>
      <c r="NU115" s="5"/>
      <c r="NV115" s="5"/>
      <c r="NW115" s="165"/>
      <c r="NX115" s="165"/>
      <c r="NY115" s="5"/>
      <c r="NZ115" s="5"/>
      <c r="OA115" s="5"/>
      <c r="OB115" s="5"/>
      <c r="OC115" s="5"/>
      <c r="OD115" s="165"/>
      <c r="OE115" s="165"/>
      <c r="OF115" s="5"/>
      <c r="OG115" s="5"/>
      <c r="OH115" s="5"/>
      <c r="OI115" s="5"/>
      <c r="OJ115" s="5"/>
      <c r="OK115" s="165"/>
      <c r="OL115" s="165"/>
      <c r="OM115" s="5"/>
      <c r="ON115" s="5"/>
      <c r="OO115" s="5"/>
      <c r="OP115" s="5"/>
      <c r="OQ115" s="5"/>
      <c r="OR115" s="165"/>
      <c r="OS115" s="165"/>
      <c r="OT115" s="5"/>
      <c r="OU115" s="5"/>
      <c r="OV115" s="5"/>
      <c r="OW115" s="5"/>
      <c r="OX115" s="5"/>
      <c r="OY115" s="165"/>
      <c r="OZ115" s="165"/>
      <c r="PA115" s="5"/>
      <c r="PB115" s="5"/>
      <c r="PC115" s="5"/>
      <c r="PD115" s="5"/>
      <c r="PE115" s="5"/>
      <c r="PF115" s="165"/>
      <c r="PG115" s="165"/>
      <c r="PH115" s="5"/>
      <c r="PI115" s="5"/>
      <c r="PJ115" s="5"/>
      <c r="PK115" s="5"/>
      <c r="PL115" s="5"/>
      <c r="PM115" s="165"/>
      <c r="PN115" s="165"/>
      <c r="PO115" s="5"/>
      <c r="PP115" s="5"/>
    </row>
    <row r="116" spans="1:432">
      <c r="A116" s="294" t="s">
        <v>580</v>
      </c>
      <c r="B116" s="184">
        <v>43</v>
      </c>
      <c r="C116" s="170">
        <f t="shared" si="25"/>
        <v>10</v>
      </c>
      <c r="D116" s="280">
        <v>25</v>
      </c>
      <c r="E116" s="170">
        <f t="shared" si="31"/>
        <v>11</v>
      </c>
      <c r="F116" s="161">
        <f t="shared" si="32"/>
        <v>7</v>
      </c>
      <c r="G116" s="164"/>
      <c r="H116" s="165"/>
      <c r="I116" s="171"/>
      <c r="J116" s="171"/>
      <c r="K116" s="171"/>
      <c r="L116" s="171"/>
      <c r="M116" s="171"/>
      <c r="N116" s="165"/>
      <c r="O116" s="165"/>
      <c r="P116" s="171"/>
      <c r="Q116" s="171"/>
      <c r="R116" s="171"/>
      <c r="S116" s="171"/>
      <c r="T116" s="171"/>
      <c r="U116" s="165"/>
      <c r="V116" s="165"/>
      <c r="W116" s="171"/>
      <c r="X116" s="171"/>
      <c r="Y116" s="171"/>
      <c r="Z116" s="171"/>
      <c r="AA116" s="5" t="s">
        <v>380</v>
      </c>
      <c r="AB116" s="165"/>
      <c r="AC116" s="165"/>
      <c r="AD116" s="171"/>
      <c r="AE116" s="171"/>
      <c r="AF116" s="171"/>
      <c r="AG116" s="171"/>
      <c r="AH116" s="171"/>
      <c r="AI116" s="165"/>
      <c r="AJ116" s="165"/>
      <c r="AK116" s="171"/>
      <c r="AL116" s="171"/>
      <c r="AM116" s="171"/>
      <c r="AN116" s="171"/>
      <c r="AO116" s="5" t="s">
        <v>380</v>
      </c>
      <c r="AP116" s="165"/>
      <c r="AQ116" s="165"/>
      <c r="AR116" s="5" t="s">
        <v>380</v>
      </c>
      <c r="AS116" s="171"/>
      <c r="AT116" s="171"/>
      <c r="AU116" s="171"/>
      <c r="AV116" s="5" t="s">
        <v>1095</v>
      </c>
      <c r="AW116" s="165"/>
      <c r="AX116" s="165"/>
      <c r="AY116" s="171"/>
      <c r="AZ116" s="171"/>
      <c r="BA116" s="171"/>
      <c r="BB116" s="171"/>
      <c r="BC116" s="5" t="s">
        <v>380</v>
      </c>
      <c r="BD116" s="165"/>
      <c r="BE116" s="165"/>
      <c r="BF116" s="171"/>
      <c r="BG116" s="171"/>
      <c r="BH116" s="171"/>
      <c r="BI116" s="171"/>
      <c r="BJ116" s="171"/>
      <c r="BK116" s="165"/>
      <c r="BL116" s="165"/>
      <c r="BM116" s="171"/>
      <c r="BN116" s="171">
        <v>5</v>
      </c>
      <c r="BO116" s="171"/>
      <c r="BP116" s="171"/>
      <c r="BQ116" s="171"/>
      <c r="BR116" s="171"/>
      <c r="BS116" s="165"/>
      <c r="BT116" s="165"/>
      <c r="BU116" s="171"/>
      <c r="BV116" s="171"/>
      <c r="BW116" s="171"/>
      <c r="BX116" s="171"/>
      <c r="BY116" s="174" t="s">
        <v>383</v>
      </c>
      <c r="BZ116" s="165"/>
      <c r="CA116" s="165"/>
      <c r="CB116" s="166"/>
      <c r="CC116" s="166"/>
      <c r="CD116" s="171"/>
      <c r="CE116" s="174" t="s">
        <v>383</v>
      </c>
      <c r="CF116" s="174" t="s">
        <v>383</v>
      </c>
      <c r="CG116" s="165"/>
      <c r="CH116" s="165"/>
      <c r="CI116" s="171"/>
      <c r="CJ116" s="171"/>
      <c r="CK116" s="171"/>
      <c r="CL116" s="171"/>
      <c r="CM116" s="171"/>
      <c r="CN116" s="174" t="s">
        <v>383</v>
      </c>
      <c r="CO116" s="165"/>
      <c r="CP116" s="171"/>
      <c r="CQ116" s="171"/>
      <c r="CR116" s="171"/>
      <c r="CS116" s="209"/>
      <c r="CT116" s="174">
        <f t="shared" si="26"/>
        <v>4</v>
      </c>
      <c r="CU116" s="5" t="s">
        <v>383</v>
      </c>
      <c r="CV116" s="165"/>
      <c r="CW116" s="165"/>
      <c r="CX116" s="171"/>
      <c r="CY116" s="171"/>
      <c r="CZ116" s="171"/>
      <c r="DA116" s="171"/>
      <c r="DB116" s="171"/>
      <c r="DC116" s="165"/>
      <c r="DD116" s="165"/>
      <c r="DE116" s="171"/>
      <c r="DF116" s="171"/>
      <c r="DG116" s="171"/>
      <c r="DH116" s="5" t="s">
        <v>383</v>
      </c>
      <c r="DI116" s="166" t="s">
        <v>248</v>
      </c>
      <c r="DJ116" s="165" t="s">
        <v>248</v>
      </c>
      <c r="DK116" s="165" t="s">
        <v>248</v>
      </c>
      <c r="DL116" s="166" t="s">
        <v>248</v>
      </c>
      <c r="DM116" s="171"/>
      <c r="DN116" s="171"/>
      <c r="DO116" s="171"/>
      <c r="DP116" s="171"/>
      <c r="DQ116" s="165"/>
      <c r="DR116" s="165"/>
      <c r="DS116" s="171"/>
      <c r="DT116" s="171"/>
      <c r="DU116" s="171"/>
      <c r="DV116" s="171"/>
      <c r="DW116" s="171"/>
      <c r="DX116" s="165"/>
      <c r="DY116" s="166"/>
      <c r="DZ116" s="171"/>
      <c r="EA116" s="171"/>
      <c r="EB116" s="171"/>
      <c r="EC116" s="171"/>
      <c r="ED116" s="171"/>
      <c r="EE116" s="165"/>
      <c r="EF116" s="165"/>
      <c r="EG116" s="171"/>
      <c r="EH116" s="171"/>
      <c r="EI116" s="171"/>
      <c r="EJ116" s="171"/>
      <c r="EK116" s="171"/>
      <c r="EL116" s="165"/>
      <c r="EM116" s="165"/>
      <c r="EN116" s="171"/>
      <c r="EO116" s="171"/>
      <c r="EP116" s="171"/>
      <c r="EQ116" s="171"/>
      <c r="ER116" s="171"/>
      <c r="ES116" s="165"/>
      <c r="ET116" s="165"/>
      <c r="EU116" s="171"/>
      <c r="EV116" s="171"/>
      <c r="EW116" s="171"/>
      <c r="EX116" s="171"/>
      <c r="EY116" s="171"/>
      <c r="EZ116" s="165"/>
      <c r="FA116" s="179"/>
      <c r="FB116" s="171"/>
      <c r="FC116" s="171"/>
      <c r="FD116" s="5"/>
      <c r="FE116" s="5"/>
      <c r="FF116" s="5"/>
      <c r="FG116" s="165"/>
      <c r="FH116" s="165"/>
      <c r="FI116" s="166"/>
      <c r="FJ116" s="171"/>
      <c r="FK116" s="171"/>
      <c r="FL116" s="171"/>
      <c r="FM116" s="171"/>
      <c r="FN116" s="165"/>
      <c r="FO116" s="165"/>
      <c r="FP116" s="171"/>
      <c r="FQ116" s="171"/>
      <c r="FR116" s="171"/>
      <c r="FS116" s="171"/>
      <c r="FT116" s="171"/>
      <c r="FU116" s="165"/>
      <c r="FV116" s="165"/>
      <c r="FW116" s="171"/>
      <c r="FX116" s="171"/>
      <c r="FY116" s="171"/>
      <c r="FZ116" s="171"/>
      <c r="GA116" s="171"/>
      <c r="GB116" s="165"/>
      <c r="GC116" s="165"/>
      <c r="GD116" s="171"/>
      <c r="GE116" s="171"/>
      <c r="GF116" s="171"/>
      <c r="GG116" s="171"/>
      <c r="GH116" s="5"/>
      <c r="GI116" s="165"/>
      <c r="GJ116" s="165"/>
      <c r="GK116" s="171"/>
      <c r="GL116" s="171"/>
      <c r="GM116" s="171"/>
      <c r="GN116" s="171"/>
      <c r="GO116" s="5" t="s">
        <v>383</v>
      </c>
      <c r="GP116" s="165"/>
      <c r="GQ116" s="165"/>
      <c r="GR116" s="171"/>
      <c r="GS116" s="171"/>
      <c r="GT116" s="171"/>
      <c r="GU116" s="171"/>
      <c r="GV116" s="171"/>
      <c r="GW116" s="165"/>
      <c r="GX116" s="165"/>
      <c r="GY116" s="171"/>
      <c r="GZ116" s="171"/>
      <c r="HA116" s="171"/>
      <c r="HB116" s="5" t="s">
        <v>383</v>
      </c>
      <c r="HC116" s="171"/>
      <c r="HD116" s="165"/>
      <c r="HE116" s="165"/>
      <c r="HF116" s="171"/>
      <c r="HG116" s="171"/>
      <c r="HH116" s="5" t="s">
        <v>383</v>
      </c>
      <c r="HI116" s="5" t="s">
        <v>380</v>
      </c>
      <c r="HJ116" s="5" t="s">
        <v>380</v>
      </c>
      <c r="HK116" s="165" t="s">
        <v>248</v>
      </c>
      <c r="HL116" s="165" t="s">
        <v>248</v>
      </c>
      <c r="HM116" s="5" t="s">
        <v>383</v>
      </c>
      <c r="HN116" s="5" t="s">
        <v>383</v>
      </c>
      <c r="HO116" s="5" t="s">
        <v>383</v>
      </c>
      <c r="HP116" s="5" t="s">
        <v>383</v>
      </c>
      <c r="HQ116" s="5" t="s">
        <v>383</v>
      </c>
      <c r="HR116" s="165" t="s">
        <v>248</v>
      </c>
      <c r="HS116" s="165" t="s">
        <v>248</v>
      </c>
      <c r="HT116" s="5" t="s">
        <v>383</v>
      </c>
      <c r="HU116" s="5" t="s">
        <v>383</v>
      </c>
      <c r="HV116" s="5" t="s">
        <v>383</v>
      </c>
      <c r="HW116" s="5" t="s">
        <v>383</v>
      </c>
      <c r="HX116" s="5" t="s">
        <v>383</v>
      </c>
      <c r="HY116" s="165" t="s">
        <v>248</v>
      </c>
      <c r="HZ116" s="165" t="s">
        <v>248</v>
      </c>
      <c r="IA116" s="171"/>
      <c r="IB116" s="171"/>
      <c r="IC116" s="171"/>
      <c r="ID116" s="171"/>
      <c r="IE116" s="5"/>
      <c r="IF116" s="166"/>
      <c r="IG116" s="165"/>
      <c r="IH116" s="171"/>
      <c r="II116" s="171"/>
      <c r="IJ116" s="171"/>
      <c r="IK116" s="171"/>
      <c r="IL116" s="5" t="s">
        <v>248</v>
      </c>
      <c r="IM116" s="165"/>
      <c r="IN116" s="165"/>
      <c r="IO116" s="171"/>
      <c r="IP116" s="171"/>
      <c r="IQ116" s="171"/>
      <c r="IR116" s="171"/>
      <c r="IS116" s="171"/>
      <c r="IT116" s="165"/>
      <c r="IU116" s="165"/>
      <c r="IV116" s="171"/>
      <c r="IW116" s="171"/>
      <c r="IX116" s="171"/>
      <c r="IY116" s="171"/>
      <c r="IZ116" s="171"/>
      <c r="JA116" s="165"/>
      <c r="JB116" s="165"/>
      <c r="JC116" s="171"/>
      <c r="JD116" s="171"/>
      <c r="JE116" s="171"/>
      <c r="JF116" s="171"/>
      <c r="JG116" s="171"/>
      <c r="JH116" s="165"/>
      <c r="JI116" s="165"/>
      <c r="JJ116" s="171"/>
      <c r="JK116" s="171"/>
      <c r="JL116" s="171"/>
      <c r="JM116" s="171"/>
      <c r="JN116" s="5"/>
      <c r="JO116" s="165"/>
      <c r="JP116" s="165"/>
      <c r="JQ116" s="5"/>
      <c r="JR116" s="5"/>
      <c r="JS116" s="5"/>
      <c r="JT116" s="5"/>
      <c r="JU116" s="5"/>
      <c r="JV116" s="165"/>
      <c r="JW116" s="165"/>
      <c r="JX116" s="5"/>
      <c r="JY116" s="5"/>
      <c r="JZ116" s="5"/>
      <c r="KA116" s="5"/>
      <c r="KB116" s="5"/>
      <c r="KC116" s="165"/>
      <c r="KD116" s="165"/>
      <c r="KE116" s="5"/>
      <c r="KF116" s="5"/>
      <c r="KG116" s="5"/>
      <c r="KH116" s="5"/>
      <c r="KI116" s="5"/>
      <c r="KJ116" s="142"/>
      <c r="KK116" s="165"/>
      <c r="KL116" s="5"/>
      <c r="KM116" s="5"/>
      <c r="KN116" s="5"/>
      <c r="KO116" s="5"/>
      <c r="KP116" s="5"/>
      <c r="KQ116" s="165"/>
      <c r="KR116" s="166"/>
      <c r="KS116" s="5"/>
      <c r="KT116" s="5"/>
      <c r="KU116" s="5"/>
      <c r="KV116" s="5"/>
      <c r="KW116" s="5"/>
      <c r="KX116" s="165"/>
      <c r="KY116" s="165"/>
      <c r="KZ116" s="166"/>
      <c r="LA116" s="166"/>
      <c r="LB116" s="5"/>
      <c r="LC116" s="5"/>
      <c r="LD116" s="5"/>
      <c r="LE116" s="165"/>
      <c r="LF116" s="165"/>
      <c r="LG116" s="5"/>
      <c r="LH116" s="5"/>
      <c r="LI116" s="5"/>
      <c r="LJ116" s="5"/>
      <c r="LK116" s="5"/>
      <c r="LL116" s="165"/>
      <c r="LM116" s="165"/>
      <c r="LN116" s="5"/>
      <c r="LO116" s="5"/>
      <c r="LP116" s="5"/>
      <c r="LQ116" s="5" t="s">
        <v>383</v>
      </c>
      <c r="LR116" s="5"/>
      <c r="LS116" s="165"/>
      <c r="LT116" s="165"/>
      <c r="LU116" s="5"/>
      <c r="LV116" s="5"/>
      <c r="LW116" s="5"/>
      <c r="LX116" s="5"/>
      <c r="LY116" s="5"/>
      <c r="LZ116" s="165"/>
      <c r="MA116" s="165"/>
      <c r="MB116" s="5"/>
      <c r="MC116" s="5"/>
      <c r="MD116" s="5"/>
      <c r="ME116" s="5"/>
      <c r="MF116" s="5"/>
      <c r="MG116" s="165"/>
      <c r="MH116" s="165"/>
      <c r="MI116" s="5"/>
      <c r="MJ116" s="5"/>
      <c r="MK116" s="5"/>
      <c r="ML116" s="5"/>
      <c r="MM116" s="5"/>
      <c r="MN116" s="165"/>
      <c r="MO116" s="165"/>
      <c r="MP116" s="5"/>
      <c r="MQ116" s="5"/>
      <c r="MR116" s="5"/>
      <c r="MS116" s="5"/>
      <c r="MT116" s="5"/>
      <c r="MU116" s="165"/>
      <c r="MV116" s="165"/>
      <c r="MW116" s="5"/>
      <c r="MY116" s="5"/>
      <c r="MZ116" s="5" t="s">
        <v>380</v>
      </c>
      <c r="NA116" s="5" t="s">
        <v>380</v>
      </c>
      <c r="NB116" s="165" t="s">
        <v>380</v>
      </c>
      <c r="NC116" s="166" t="s">
        <v>380</v>
      </c>
      <c r="ND116" s="166" t="s">
        <v>380</v>
      </c>
      <c r="NE116" s="5" t="s">
        <v>380</v>
      </c>
      <c r="NF116" s="5" t="s">
        <v>380</v>
      </c>
      <c r="NG116" s="5" t="s">
        <v>380</v>
      </c>
      <c r="NH116" s="5" t="s">
        <v>380</v>
      </c>
      <c r="NI116" s="168" t="s">
        <v>380</v>
      </c>
      <c r="NJ116" s="165" t="s">
        <v>380</v>
      </c>
      <c r="NK116" s="5" t="s">
        <v>380</v>
      </c>
      <c r="NL116" s="5" t="s">
        <v>380</v>
      </c>
      <c r="NM116" s="5" t="s">
        <v>380</v>
      </c>
      <c r="NN116" s="5" t="s">
        <v>380</v>
      </c>
      <c r="NO116" s="5" t="s">
        <v>1096</v>
      </c>
      <c r="NP116" s="165"/>
      <c r="NQ116" s="165"/>
      <c r="NR116" s="5"/>
      <c r="NS116" s="5"/>
      <c r="NT116" s="5"/>
      <c r="NU116" s="5"/>
      <c r="NV116" s="5"/>
      <c r="NW116" s="165"/>
      <c r="NX116" s="165"/>
      <c r="NY116" s="5"/>
      <c r="NZ116" s="5"/>
      <c r="OA116" s="5"/>
      <c r="OB116" s="5"/>
      <c r="OC116" s="5"/>
      <c r="OD116" s="165"/>
      <c r="OE116" s="165"/>
      <c r="OF116" s="5"/>
      <c r="OG116" s="5"/>
      <c r="OH116" s="5"/>
      <c r="OI116" s="5"/>
      <c r="OJ116" s="5"/>
      <c r="OK116" s="165"/>
      <c r="OL116" s="165"/>
      <c r="OM116" s="5"/>
      <c r="ON116" s="5"/>
      <c r="OO116" s="5"/>
      <c r="OP116" s="5"/>
      <c r="OQ116" s="5"/>
      <c r="OR116" s="165"/>
      <c r="OS116" s="165"/>
      <c r="OT116" s="5"/>
      <c r="OU116" s="5"/>
      <c r="OV116" s="5"/>
      <c r="OW116" s="5"/>
      <c r="OX116" s="5"/>
      <c r="OY116" s="165"/>
      <c r="OZ116" s="165"/>
      <c r="PA116" s="5"/>
      <c r="PB116" s="5"/>
      <c r="PC116" s="5"/>
      <c r="PD116" s="5"/>
      <c r="PE116" s="5"/>
      <c r="PF116" s="165"/>
      <c r="PG116" s="165"/>
      <c r="PH116" s="5"/>
      <c r="PI116" s="5"/>
      <c r="PJ116" s="5"/>
      <c r="PK116" s="5"/>
      <c r="PL116" s="5"/>
      <c r="PM116" s="165"/>
      <c r="PN116" s="165"/>
      <c r="PO116" s="5"/>
      <c r="PP116" s="5"/>
    </row>
    <row r="117" spans="1:432">
      <c r="A117" s="294" t="s">
        <v>569</v>
      </c>
      <c r="B117" s="184">
        <v>30</v>
      </c>
      <c r="C117" s="170">
        <f t="shared" si="25"/>
        <v>7</v>
      </c>
      <c r="D117" s="280">
        <v>20</v>
      </c>
      <c r="E117" s="170">
        <f t="shared" si="31"/>
        <v>12</v>
      </c>
      <c r="F117" s="161">
        <f t="shared" si="32"/>
        <v>-2</v>
      </c>
      <c r="G117" s="164"/>
      <c r="H117" s="165"/>
      <c r="I117" s="171"/>
      <c r="J117" s="171"/>
      <c r="K117" s="171"/>
      <c r="L117" s="171"/>
      <c r="M117" s="171"/>
      <c r="N117" s="165"/>
      <c r="O117" s="165"/>
      <c r="P117" s="171"/>
      <c r="Q117" s="171"/>
      <c r="R117" s="171"/>
      <c r="S117" s="171"/>
      <c r="T117" s="171"/>
      <c r="U117" s="165"/>
      <c r="V117" s="165"/>
      <c r="W117" s="5" t="s">
        <v>380</v>
      </c>
      <c r="X117" s="171"/>
      <c r="Y117" s="171"/>
      <c r="Z117" s="171"/>
      <c r="AA117" s="171"/>
      <c r="AB117" s="165"/>
      <c r="AC117" s="165"/>
      <c r="AD117" s="171"/>
      <c r="AE117" s="171"/>
      <c r="AF117" s="171"/>
      <c r="AG117" s="171"/>
      <c r="AH117" s="171"/>
      <c r="AI117" s="165"/>
      <c r="AJ117" s="165"/>
      <c r="AK117" s="171"/>
      <c r="AL117" s="171"/>
      <c r="AM117" s="171"/>
      <c r="AN117" s="171"/>
      <c r="AO117" s="5" t="s">
        <v>380</v>
      </c>
      <c r="AP117" s="165"/>
      <c r="AQ117" s="165"/>
      <c r="AR117" s="171"/>
      <c r="AS117" s="171"/>
      <c r="AT117" s="171"/>
      <c r="AU117" s="171"/>
      <c r="AV117" s="171"/>
      <c r="AW117" s="165"/>
      <c r="AX117" s="165"/>
      <c r="AY117" s="171"/>
      <c r="AZ117" s="171"/>
      <c r="BA117" s="171"/>
      <c r="BB117" s="171"/>
      <c r="BC117" s="171"/>
      <c r="BD117" s="165"/>
      <c r="BE117" s="165"/>
      <c r="BF117" s="171"/>
      <c r="BG117" s="171"/>
      <c r="BH117" s="171"/>
      <c r="BI117" s="171"/>
      <c r="BJ117" s="171"/>
      <c r="BK117" s="165"/>
      <c r="BL117" s="165"/>
      <c r="BM117" s="5" t="s">
        <v>383</v>
      </c>
      <c r="BN117" s="171">
        <f>COUNTIFS(G117:BM117,"x")</f>
        <v>3</v>
      </c>
      <c r="BO117" s="171"/>
      <c r="BP117" s="171"/>
      <c r="BQ117" s="171"/>
      <c r="BR117" s="171"/>
      <c r="BS117" s="165" t="s">
        <v>248</v>
      </c>
      <c r="BT117" s="165" t="s">
        <v>248</v>
      </c>
      <c r="BU117" s="171"/>
      <c r="BV117" s="171"/>
      <c r="BW117" s="171"/>
      <c r="BX117" s="171"/>
      <c r="BY117" s="171"/>
      <c r="BZ117" s="165" t="s">
        <v>248</v>
      </c>
      <c r="CA117" s="165" t="s">
        <v>248</v>
      </c>
      <c r="CB117" s="166" t="s">
        <v>248</v>
      </c>
      <c r="CC117" s="166" t="s">
        <v>248</v>
      </c>
      <c r="CD117" s="171"/>
      <c r="CE117" s="171"/>
      <c r="CF117" s="5" t="s">
        <v>383</v>
      </c>
      <c r="CG117" s="165" t="s">
        <v>248</v>
      </c>
      <c r="CH117" s="165" t="s">
        <v>248</v>
      </c>
      <c r="CI117" s="5" t="s">
        <v>383</v>
      </c>
      <c r="CJ117" s="5" t="s">
        <v>383</v>
      </c>
      <c r="CK117" s="171"/>
      <c r="CL117" s="171"/>
      <c r="CM117" s="171"/>
      <c r="CN117" s="171"/>
      <c r="CO117" s="165"/>
      <c r="CP117" s="171"/>
      <c r="CQ117" s="171"/>
      <c r="CR117" s="171"/>
      <c r="CS117" s="209"/>
      <c r="CT117" s="174">
        <f t="shared" si="26"/>
        <v>3</v>
      </c>
      <c r="CU117" s="241" t="s">
        <v>383</v>
      </c>
      <c r="CV117" s="165"/>
      <c r="CW117" s="165"/>
      <c r="CX117" s="171"/>
      <c r="CY117" s="171"/>
      <c r="CZ117" s="171"/>
      <c r="DA117" s="171"/>
      <c r="DB117" s="171"/>
      <c r="DC117" s="165"/>
      <c r="DD117" s="165"/>
      <c r="DE117" s="171"/>
      <c r="DF117" s="171"/>
      <c r="DG117" s="171"/>
      <c r="DH117" s="171"/>
      <c r="DI117" s="166"/>
      <c r="DJ117" s="165"/>
      <c r="DK117" s="165" t="s">
        <v>248</v>
      </c>
      <c r="DL117" s="166" t="s">
        <v>248</v>
      </c>
      <c r="DM117" s="171"/>
      <c r="DN117" s="171"/>
      <c r="DO117" s="171"/>
      <c r="DP117" s="171"/>
      <c r="DQ117" s="165"/>
      <c r="DR117" s="165"/>
      <c r="DS117" s="171"/>
      <c r="DT117" s="171"/>
      <c r="DU117" s="171"/>
      <c r="DV117" s="171"/>
      <c r="DW117" s="171"/>
      <c r="DX117" s="165"/>
      <c r="DY117" s="166"/>
      <c r="DZ117" s="171"/>
      <c r="EA117" s="171"/>
      <c r="EB117" s="171"/>
      <c r="EC117" s="171"/>
      <c r="ED117" s="171"/>
      <c r="EE117" s="165"/>
      <c r="EF117" s="165"/>
      <c r="EG117" s="171"/>
      <c r="EH117" s="171"/>
      <c r="EI117" s="171"/>
      <c r="EJ117" s="171"/>
      <c r="EK117" s="171"/>
      <c r="EL117" s="165"/>
      <c r="EM117" s="165"/>
      <c r="EN117" s="171"/>
      <c r="EO117" s="171"/>
      <c r="EP117" s="171"/>
      <c r="EQ117" s="171"/>
      <c r="ER117" s="171"/>
      <c r="ES117" s="165"/>
      <c r="ET117" s="165"/>
      <c r="EU117" s="171"/>
      <c r="EV117" s="171"/>
      <c r="EW117" s="171"/>
      <c r="EX117" s="171"/>
      <c r="EY117" s="171"/>
      <c r="EZ117" s="165"/>
      <c r="FA117" s="179"/>
      <c r="FB117" s="171"/>
      <c r="FC117" s="171"/>
      <c r="FD117" s="5"/>
      <c r="FE117" s="5"/>
      <c r="FF117" s="5"/>
      <c r="FG117" s="165" t="s">
        <v>248</v>
      </c>
      <c r="FH117" s="165" t="s">
        <v>248</v>
      </c>
      <c r="FI117" s="166" t="s">
        <v>248</v>
      </c>
      <c r="FJ117" s="171"/>
      <c r="FK117" s="171"/>
      <c r="FL117" s="171"/>
      <c r="FM117" s="171"/>
      <c r="FN117" s="165"/>
      <c r="FO117" s="165"/>
      <c r="FP117" s="171"/>
      <c r="FQ117" s="171"/>
      <c r="FR117" s="171"/>
      <c r="FS117" s="171"/>
      <c r="FT117" s="171"/>
      <c r="FU117" s="165"/>
      <c r="FV117" s="165"/>
      <c r="FW117" s="171"/>
      <c r="FX117" s="171"/>
      <c r="FY117" s="171"/>
      <c r="FZ117" s="171"/>
      <c r="GA117" s="5" t="s">
        <v>248</v>
      </c>
      <c r="GB117" s="165" t="s">
        <v>248</v>
      </c>
      <c r="GC117" s="165" t="s">
        <v>248</v>
      </c>
      <c r="GD117" s="171"/>
      <c r="GE117" s="171"/>
      <c r="GF117" s="171"/>
      <c r="GG117" s="171"/>
      <c r="GH117" s="171"/>
      <c r="GI117" s="165"/>
      <c r="GJ117" s="165"/>
      <c r="GK117" s="171"/>
      <c r="GL117" s="171"/>
      <c r="GM117" s="171"/>
      <c r="GN117" s="5" t="s">
        <v>380</v>
      </c>
      <c r="GO117" s="5" t="s">
        <v>380</v>
      </c>
      <c r="GP117" s="165" t="s">
        <v>248</v>
      </c>
      <c r="GQ117" s="165" t="s">
        <v>248</v>
      </c>
      <c r="GR117" s="171"/>
      <c r="GS117" s="171"/>
      <c r="GT117" s="171"/>
      <c r="GU117" s="171"/>
      <c r="GV117" s="5" t="s">
        <v>380</v>
      </c>
      <c r="GW117" s="165" t="s">
        <v>248</v>
      </c>
      <c r="GX117" s="165" t="s">
        <v>248</v>
      </c>
      <c r="GY117" s="171"/>
      <c r="GZ117" s="171"/>
      <c r="HA117" s="171"/>
      <c r="HB117" s="171"/>
      <c r="HC117" s="171"/>
      <c r="HD117" s="165" t="s">
        <v>248</v>
      </c>
      <c r="HE117" s="165" t="s">
        <v>980</v>
      </c>
      <c r="HF117" s="171"/>
      <c r="HG117" s="171"/>
      <c r="HH117" s="171"/>
      <c r="HI117" s="171"/>
      <c r="HJ117" s="171"/>
      <c r="HK117" s="165" t="s">
        <v>248</v>
      </c>
      <c r="HL117" s="165" t="s">
        <v>248</v>
      </c>
      <c r="HM117" s="5" t="s">
        <v>383</v>
      </c>
      <c r="HN117" s="171"/>
      <c r="HO117" s="5"/>
      <c r="HP117" s="171"/>
      <c r="HQ117" s="171"/>
      <c r="HR117" s="165"/>
      <c r="HS117" s="165"/>
      <c r="HT117" s="171"/>
      <c r="HU117" s="171"/>
      <c r="HV117" s="171"/>
      <c r="HW117" s="171"/>
      <c r="HX117" s="171"/>
      <c r="HY117" s="165" t="s">
        <v>248</v>
      </c>
      <c r="HZ117" s="165"/>
      <c r="IA117" s="171"/>
      <c r="IB117" s="171"/>
      <c r="IC117" s="171"/>
      <c r="ID117" s="171"/>
      <c r="IE117" s="5"/>
      <c r="IF117" s="166"/>
      <c r="IG117" s="165"/>
      <c r="IH117" s="171"/>
      <c r="II117" s="171"/>
      <c r="IJ117" s="171"/>
      <c r="IK117" s="171"/>
      <c r="IL117" s="171"/>
      <c r="IM117" s="165"/>
      <c r="IN117" s="165"/>
      <c r="IO117" s="5" t="s">
        <v>380</v>
      </c>
      <c r="IP117" s="5" t="s">
        <v>380</v>
      </c>
      <c r="IQ117" s="5" t="s">
        <v>380</v>
      </c>
      <c r="IR117" s="5" t="s">
        <v>380</v>
      </c>
      <c r="IS117" s="5" t="s">
        <v>380</v>
      </c>
      <c r="IT117" s="165" t="s">
        <v>248</v>
      </c>
      <c r="IU117" s="165" t="s">
        <v>992</v>
      </c>
      <c r="IV117" s="171"/>
      <c r="IW117" s="171"/>
      <c r="IX117" s="171"/>
      <c r="IY117" s="171"/>
      <c r="IZ117" s="171"/>
      <c r="JA117" s="165"/>
      <c r="JB117" s="165"/>
      <c r="JC117" s="171"/>
      <c r="JD117" s="171"/>
      <c r="JE117" s="171"/>
      <c r="JF117" s="171"/>
      <c r="JG117" s="171"/>
      <c r="JH117" s="165"/>
      <c r="JI117" s="165"/>
      <c r="JJ117" s="5" t="s">
        <v>248</v>
      </c>
      <c r="JK117" s="171"/>
      <c r="JL117" s="171"/>
      <c r="JM117" s="171"/>
      <c r="JN117" s="5"/>
      <c r="JO117" s="165"/>
      <c r="JP117" s="165"/>
      <c r="JQ117" s="5" t="s">
        <v>380</v>
      </c>
      <c r="JR117" s="5" t="s">
        <v>380</v>
      </c>
      <c r="JS117" s="5"/>
      <c r="JT117" s="5"/>
      <c r="JU117" s="5"/>
      <c r="JV117" s="165"/>
      <c r="JW117" s="165"/>
      <c r="JX117" s="5"/>
      <c r="JY117" s="5"/>
      <c r="JZ117" s="5"/>
      <c r="KA117" s="5"/>
      <c r="KB117" s="5"/>
      <c r="KC117" s="165"/>
      <c r="KD117" s="165"/>
      <c r="KE117" s="5"/>
      <c r="KF117" s="5"/>
      <c r="KG117" s="5"/>
      <c r="KH117" s="5"/>
      <c r="KI117" s="5"/>
      <c r="KJ117" s="142"/>
      <c r="KK117" s="165"/>
      <c r="KL117" s="5"/>
      <c r="KM117" s="5"/>
      <c r="KN117" s="5"/>
      <c r="KO117" s="5"/>
      <c r="KP117" s="5"/>
      <c r="KQ117" s="165"/>
      <c r="KR117" s="166"/>
      <c r="KS117" s="5"/>
      <c r="KT117" s="5"/>
      <c r="KU117" s="5"/>
      <c r="KV117" s="5"/>
      <c r="KW117" s="5"/>
      <c r="KX117" s="165"/>
      <c r="KY117" s="165"/>
      <c r="KZ117" s="166"/>
      <c r="LA117" s="166"/>
      <c r="LB117" s="5"/>
      <c r="LC117" s="5"/>
      <c r="LD117" s="5"/>
      <c r="LE117" s="165"/>
      <c r="LF117" s="165"/>
      <c r="LG117" s="5"/>
      <c r="LH117" s="5"/>
      <c r="LI117" s="5"/>
      <c r="LJ117" s="5"/>
      <c r="LK117" s="5"/>
      <c r="LL117" s="165"/>
      <c r="LM117" s="165"/>
      <c r="LN117" s="5"/>
      <c r="LO117" s="5"/>
      <c r="LP117" s="5"/>
      <c r="LQ117" s="5"/>
      <c r="LR117" s="5"/>
      <c r="LS117" s="165"/>
      <c r="LT117" s="165"/>
      <c r="LU117" s="5"/>
      <c r="LV117" s="5"/>
      <c r="LW117" s="5" t="s">
        <v>380</v>
      </c>
      <c r="LX117" s="5" t="s">
        <v>380</v>
      </c>
      <c r="LY117" s="5" t="s">
        <v>380</v>
      </c>
      <c r="LZ117" s="165"/>
      <c r="MA117" s="165"/>
      <c r="MB117" s="5"/>
      <c r="MC117" s="5"/>
      <c r="MD117" s="5"/>
      <c r="ME117" s="5"/>
      <c r="MF117" s="5"/>
      <c r="MG117" s="165"/>
      <c r="MH117" s="165"/>
      <c r="MI117" s="5"/>
      <c r="MJ117" s="5"/>
      <c r="MK117" s="5"/>
      <c r="ML117" s="5"/>
      <c r="MM117" s="5"/>
      <c r="MN117" s="165"/>
      <c r="MO117" s="165"/>
      <c r="MP117" s="5"/>
      <c r="MQ117" s="5"/>
      <c r="MR117" s="5"/>
      <c r="MS117" s="5"/>
      <c r="MT117" s="5"/>
      <c r="MU117" s="165"/>
      <c r="MV117" s="165"/>
      <c r="MW117" s="5"/>
      <c r="MX117" s="5"/>
      <c r="MY117" s="5"/>
      <c r="MZ117" s="5"/>
      <c r="NA117" s="5" t="s">
        <v>380</v>
      </c>
      <c r="NB117" s="165" t="s">
        <v>380</v>
      </c>
      <c r="NC117" s="166" t="s">
        <v>380</v>
      </c>
      <c r="ND117" s="166" t="s">
        <v>380</v>
      </c>
      <c r="NE117" s="5" t="s">
        <v>380</v>
      </c>
      <c r="NF117" s="5" t="s">
        <v>380</v>
      </c>
      <c r="NG117" s="5" t="s">
        <v>380</v>
      </c>
      <c r="NH117" s="5" t="s">
        <v>380</v>
      </c>
      <c r="NI117" s="168" t="s">
        <v>380</v>
      </c>
      <c r="NJ117" s="165" t="s">
        <v>380</v>
      </c>
      <c r="NK117" s="5"/>
      <c r="NL117" s="5"/>
      <c r="NM117" s="5"/>
      <c r="NN117" s="5"/>
      <c r="NO117" s="5"/>
      <c r="NP117" s="165"/>
      <c r="NQ117" s="165"/>
      <c r="NR117" s="5"/>
      <c r="NS117" s="5"/>
      <c r="NT117" s="5"/>
      <c r="NU117" s="5"/>
      <c r="NV117" s="5"/>
      <c r="NW117" s="165"/>
      <c r="NX117" s="165"/>
      <c r="NY117" s="5"/>
      <c r="NZ117" s="5"/>
      <c r="OA117" s="5"/>
      <c r="OB117" s="5"/>
      <c r="OC117" s="5"/>
      <c r="OD117" s="165"/>
      <c r="OE117" s="165"/>
      <c r="OF117" s="5"/>
      <c r="OG117" s="5"/>
      <c r="OH117" s="5"/>
      <c r="OI117" s="5"/>
      <c r="OJ117" s="5"/>
      <c r="OK117" s="165"/>
      <c r="OL117" s="165"/>
      <c r="OM117" s="5"/>
      <c r="ON117" s="5"/>
      <c r="OO117" s="5"/>
      <c r="OP117" s="5"/>
      <c r="OQ117" s="5"/>
      <c r="OR117" s="165"/>
      <c r="OS117" s="165"/>
      <c r="OT117" s="5"/>
      <c r="OU117" s="5"/>
      <c r="OV117" s="5"/>
      <c r="OW117" s="5"/>
      <c r="OX117" s="5"/>
      <c r="OY117" s="165"/>
      <c r="OZ117" s="165"/>
      <c r="PA117" s="5"/>
      <c r="PB117" s="5"/>
      <c r="PC117" s="5"/>
      <c r="PD117" s="5"/>
      <c r="PE117" s="5"/>
      <c r="PF117" s="165"/>
      <c r="PG117" s="165"/>
      <c r="PH117" s="5"/>
      <c r="PI117" s="5"/>
      <c r="PJ117" s="5"/>
      <c r="PK117" s="5"/>
      <c r="PL117" s="5"/>
      <c r="PM117" s="165"/>
      <c r="PN117" s="165"/>
      <c r="PO117" s="5"/>
      <c r="PP117" s="5"/>
    </row>
    <row r="118" spans="1:432">
      <c r="A118" s="294" t="s">
        <v>570</v>
      </c>
      <c r="B118" s="184">
        <v>32</v>
      </c>
      <c r="C118" s="170">
        <f t="shared" si="25"/>
        <v>10</v>
      </c>
      <c r="D118" s="280">
        <v>25</v>
      </c>
      <c r="E118" s="170">
        <f t="shared" si="31"/>
        <v>6</v>
      </c>
      <c r="F118" s="161">
        <f t="shared" si="32"/>
        <v>1</v>
      </c>
      <c r="G118" s="164"/>
      <c r="H118" s="165"/>
      <c r="I118" s="171"/>
      <c r="J118" s="171"/>
      <c r="K118" s="171"/>
      <c r="L118" s="171"/>
      <c r="M118" s="171"/>
      <c r="N118" s="165"/>
      <c r="O118" s="165"/>
      <c r="P118" s="171"/>
      <c r="Q118" s="171"/>
      <c r="R118" s="171"/>
      <c r="S118" s="171"/>
      <c r="T118" s="171"/>
      <c r="U118" s="165"/>
      <c r="V118" s="165"/>
      <c r="W118" s="171"/>
      <c r="X118" s="171"/>
      <c r="Y118" s="171"/>
      <c r="Z118" s="171"/>
      <c r="AA118" s="171"/>
      <c r="AB118" s="165"/>
      <c r="AC118" s="165"/>
      <c r="AD118" s="171"/>
      <c r="AE118" s="171"/>
      <c r="AF118" s="171"/>
      <c r="AG118" s="171"/>
      <c r="AH118" s="171"/>
      <c r="AI118" s="165"/>
      <c r="AJ118" s="165"/>
      <c r="AK118" s="171"/>
      <c r="AL118" s="171"/>
      <c r="AM118" s="171"/>
      <c r="AN118" s="171"/>
      <c r="AO118" s="171"/>
      <c r="AP118" s="165"/>
      <c r="AQ118" s="165"/>
      <c r="AR118" s="171"/>
      <c r="AS118" s="171"/>
      <c r="AT118" s="171"/>
      <c r="AU118" s="171"/>
      <c r="AV118" s="5" t="s">
        <v>1095</v>
      </c>
      <c r="AW118" s="165"/>
      <c r="AX118" s="165"/>
      <c r="AY118" s="171"/>
      <c r="AZ118" s="171"/>
      <c r="BA118" s="171"/>
      <c r="BB118" s="171"/>
      <c r="BC118" s="171"/>
      <c r="BD118" s="165"/>
      <c r="BE118" s="165"/>
      <c r="BF118" s="5" t="s">
        <v>380</v>
      </c>
      <c r="BG118" s="5" t="s">
        <v>380</v>
      </c>
      <c r="BH118" s="5" t="s">
        <v>380</v>
      </c>
      <c r="BI118" s="5" t="s">
        <v>380</v>
      </c>
      <c r="BJ118" s="5" t="s">
        <v>380</v>
      </c>
      <c r="BK118" s="165"/>
      <c r="BL118" s="165"/>
      <c r="BM118" s="171"/>
      <c r="BN118" s="171">
        <v>6</v>
      </c>
      <c r="BO118" s="171"/>
      <c r="BP118" s="171"/>
      <c r="BQ118" s="171"/>
      <c r="BR118" s="171"/>
      <c r="BS118" s="165"/>
      <c r="BT118" s="165"/>
      <c r="BU118" s="171"/>
      <c r="BV118" s="171"/>
      <c r="BW118" s="171"/>
      <c r="BX118" s="171"/>
      <c r="BY118" s="5" t="s">
        <v>383</v>
      </c>
      <c r="BZ118" s="165" t="s">
        <v>248</v>
      </c>
      <c r="CA118" s="165" t="s">
        <v>248</v>
      </c>
      <c r="CB118" s="166" t="s">
        <v>248</v>
      </c>
      <c r="CC118" s="166" t="s">
        <v>248</v>
      </c>
      <c r="CD118" s="5" t="s">
        <v>383</v>
      </c>
      <c r="CE118" s="171"/>
      <c r="CF118" s="171"/>
      <c r="CG118" s="165"/>
      <c r="CH118" s="165"/>
      <c r="CI118" s="171"/>
      <c r="CJ118" s="171"/>
      <c r="CK118" s="171"/>
      <c r="CL118" s="171"/>
      <c r="CM118" s="171"/>
      <c r="CN118" s="167" t="s">
        <v>383</v>
      </c>
      <c r="CO118" s="165" t="s">
        <v>248</v>
      </c>
      <c r="CP118" s="171"/>
      <c r="CQ118" s="171"/>
      <c r="CR118" s="171"/>
      <c r="CS118" s="209"/>
      <c r="CT118" s="174">
        <f t="shared" si="26"/>
        <v>3</v>
      </c>
      <c r="CU118" s="233"/>
      <c r="CV118" s="165"/>
      <c r="CW118" s="165"/>
      <c r="CX118" s="171"/>
      <c r="CY118" s="171"/>
      <c r="CZ118" s="171"/>
      <c r="DA118" s="171"/>
      <c r="DB118" s="241" t="s">
        <v>383</v>
      </c>
      <c r="DC118" s="165"/>
      <c r="DD118" s="165"/>
      <c r="DE118" s="171"/>
      <c r="DF118" s="171"/>
      <c r="DG118" s="171"/>
      <c r="DH118" s="171"/>
      <c r="DI118" s="166"/>
      <c r="DJ118" s="165"/>
      <c r="DK118" s="165"/>
      <c r="DL118" s="166"/>
      <c r="DM118" s="241" t="s">
        <v>383</v>
      </c>
      <c r="DN118" s="171"/>
      <c r="DO118" s="171"/>
      <c r="DP118" s="171"/>
      <c r="DQ118" s="165"/>
      <c r="DR118" s="165"/>
      <c r="DS118" s="171"/>
      <c r="DT118" s="171"/>
      <c r="DU118" s="171"/>
      <c r="DV118" s="171"/>
      <c r="DW118" s="171"/>
      <c r="DX118" s="165"/>
      <c r="DY118" s="166"/>
      <c r="DZ118" s="171"/>
      <c r="EA118" s="171"/>
      <c r="EB118" s="171"/>
      <c r="EC118" s="171"/>
      <c r="ED118" s="171"/>
      <c r="EE118" s="165"/>
      <c r="EF118" s="165"/>
      <c r="EG118" s="171"/>
      <c r="EH118" s="171"/>
      <c r="EI118" s="171"/>
      <c r="EJ118" s="171"/>
      <c r="EK118" s="5" t="s">
        <v>383</v>
      </c>
      <c r="EL118" s="165"/>
      <c r="EM118" s="165"/>
      <c r="EN118" s="171"/>
      <c r="EO118" s="171"/>
      <c r="EP118" s="171"/>
      <c r="EQ118" s="171"/>
      <c r="ER118" s="171"/>
      <c r="ES118" s="165"/>
      <c r="ET118" s="165"/>
      <c r="EU118" s="171"/>
      <c r="EV118" s="171"/>
      <c r="EW118" s="171"/>
      <c r="EX118" s="171"/>
      <c r="EY118" s="171"/>
      <c r="EZ118" s="165"/>
      <c r="FA118" s="179"/>
      <c r="FB118" s="171"/>
      <c r="FC118" s="171"/>
      <c r="FD118" s="5"/>
      <c r="FE118" s="5"/>
      <c r="FF118" s="5"/>
      <c r="FG118" s="165"/>
      <c r="FH118" s="165"/>
      <c r="FI118" s="166"/>
      <c r="FJ118" s="171"/>
      <c r="FK118" s="171"/>
      <c r="FL118" s="171"/>
      <c r="FM118" s="171"/>
      <c r="FN118" s="165"/>
      <c r="FO118" s="165"/>
      <c r="FP118" s="171"/>
      <c r="FQ118" s="171"/>
      <c r="FR118" s="171"/>
      <c r="FS118" s="171"/>
      <c r="FT118" s="171"/>
      <c r="FU118" s="165"/>
      <c r="FV118" s="165"/>
      <c r="FW118" s="171"/>
      <c r="FX118" s="171"/>
      <c r="FY118" s="171"/>
      <c r="FZ118" s="171"/>
      <c r="GA118" s="171"/>
      <c r="GB118" s="165"/>
      <c r="GC118" s="165"/>
      <c r="GD118" s="171"/>
      <c r="GE118" s="171"/>
      <c r="GF118" s="171"/>
      <c r="GG118" s="171"/>
      <c r="GH118" s="5"/>
      <c r="GI118" s="165"/>
      <c r="GJ118" s="165"/>
      <c r="GK118" s="171"/>
      <c r="GL118" s="171"/>
      <c r="GM118" s="171"/>
      <c r="GN118" s="171"/>
      <c r="GO118" s="171"/>
      <c r="GP118" s="165"/>
      <c r="GQ118" s="165"/>
      <c r="GR118" s="171"/>
      <c r="GS118" s="171"/>
      <c r="GT118" s="171"/>
      <c r="GU118" s="171"/>
      <c r="GV118" s="171"/>
      <c r="GW118" s="165"/>
      <c r="GX118" s="165"/>
      <c r="GY118" s="171"/>
      <c r="GZ118" s="171"/>
      <c r="HA118" s="171"/>
      <c r="HB118" s="171"/>
      <c r="HC118" s="5" t="s">
        <v>383</v>
      </c>
      <c r="HD118" s="165"/>
      <c r="HE118" s="165"/>
      <c r="HF118" s="171"/>
      <c r="HG118" s="171"/>
      <c r="HH118" s="171"/>
      <c r="HI118" s="171"/>
      <c r="HJ118" s="171"/>
      <c r="HK118" s="165"/>
      <c r="HL118" s="165"/>
      <c r="HM118" s="171"/>
      <c r="HN118" s="171"/>
      <c r="HO118" s="5"/>
      <c r="HP118" s="171"/>
      <c r="HQ118" s="5" t="s">
        <v>383</v>
      </c>
      <c r="HR118" s="165"/>
      <c r="HS118" s="165"/>
      <c r="HT118" s="5" t="s">
        <v>383</v>
      </c>
      <c r="HU118" s="5" t="s">
        <v>383</v>
      </c>
      <c r="HV118" s="5" t="s">
        <v>383</v>
      </c>
      <c r="HW118" s="5" t="s">
        <v>383</v>
      </c>
      <c r="HX118" s="5" t="s">
        <v>383</v>
      </c>
      <c r="HY118" s="165" t="s">
        <v>248</v>
      </c>
      <c r="HZ118" s="165" t="s">
        <v>248</v>
      </c>
      <c r="IA118" s="5" t="s">
        <v>383</v>
      </c>
      <c r="IB118" s="5" t="s">
        <v>383</v>
      </c>
      <c r="IC118" s="5" t="s">
        <v>383</v>
      </c>
      <c r="ID118" s="5" t="s">
        <v>383</v>
      </c>
      <c r="IE118" s="5" t="s">
        <v>383</v>
      </c>
      <c r="IF118" s="166" t="s">
        <v>248</v>
      </c>
      <c r="IG118" s="165" t="s">
        <v>248</v>
      </c>
      <c r="IH118" s="171"/>
      <c r="II118" s="171"/>
      <c r="IJ118" s="171"/>
      <c r="IK118" s="171"/>
      <c r="IL118" s="171"/>
      <c r="IM118" s="165"/>
      <c r="IN118" s="165"/>
      <c r="IO118" s="171"/>
      <c r="IP118" s="171"/>
      <c r="IQ118" s="171"/>
      <c r="IR118" s="171"/>
      <c r="IS118" s="171"/>
      <c r="IT118" s="165"/>
      <c r="IU118" s="165"/>
      <c r="IV118" s="171"/>
      <c r="IW118" s="171"/>
      <c r="IX118" s="171"/>
      <c r="IY118" s="171"/>
      <c r="IZ118" s="171"/>
      <c r="JA118" s="165"/>
      <c r="JB118" s="165"/>
      <c r="JC118" s="171"/>
      <c r="JD118" s="171"/>
      <c r="JE118" s="171"/>
      <c r="JF118" s="171"/>
      <c r="JG118" s="171"/>
      <c r="JH118" s="165"/>
      <c r="JI118" s="165"/>
      <c r="JJ118" s="5" t="s">
        <v>248</v>
      </c>
      <c r="JK118" s="171"/>
      <c r="JL118" s="171"/>
      <c r="JM118" s="171"/>
      <c r="JN118" s="5"/>
      <c r="JO118" s="165"/>
      <c r="JP118" s="165"/>
      <c r="JQ118" s="5"/>
      <c r="JR118" s="5"/>
      <c r="JS118" s="5"/>
      <c r="JT118" s="5"/>
      <c r="JU118" s="5"/>
      <c r="JV118" s="165"/>
      <c r="JW118" s="165"/>
      <c r="JX118" s="5"/>
      <c r="JY118" s="5"/>
      <c r="JZ118" s="5"/>
      <c r="KA118" s="5"/>
      <c r="KB118" s="5"/>
      <c r="KC118" s="165"/>
      <c r="KD118" s="165"/>
      <c r="KE118" s="5"/>
      <c r="KF118" s="5"/>
      <c r="KG118" s="5"/>
      <c r="KH118" s="5"/>
      <c r="KI118" s="5"/>
      <c r="KJ118" s="142"/>
      <c r="KK118" s="165"/>
      <c r="KL118" s="5"/>
      <c r="KM118" s="5"/>
      <c r="KN118" s="5"/>
      <c r="KO118" s="5"/>
      <c r="KP118" s="5"/>
      <c r="KQ118" s="165"/>
      <c r="KR118" s="166"/>
      <c r="KS118" s="5"/>
      <c r="KT118" s="5"/>
      <c r="KU118" s="5"/>
      <c r="KV118" s="5"/>
      <c r="KW118" s="5"/>
      <c r="KX118" s="165"/>
      <c r="KY118" s="165"/>
      <c r="KZ118" s="166"/>
      <c r="LA118" s="166"/>
      <c r="LB118" s="5"/>
      <c r="LC118" s="5"/>
      <c r="LD118" s="5"/>
      <c r="LE118" s="165"/>
      <c r="LF118" s="165"/>
      <c r="LG118" s="5"/>
      <c r="LH118" s="5"/>
      <c r="LI118" s="5"/>
      <c r="LJ118" s="5"/>
      <c r="LK118" s="5"/>
      <c r="LL118" s="165"/>
      <c r="LM118" s="165"/>
      <c r="LN118" s="5"/>
      <c r="LO118" s="5"/>
      <c r="LP118" s="5"/>
      <c r="LQ118" s="5"/>
      <c r="LR118" s="5"/>
      <c r="LS118" s="165"/>
      <c r="LT118" s="165"/>
      <c r="LU118" s="5"/>
      <c r="LV118" s="5"/>
      <c r="LW118" s="5"/>
      <c r="LX118" s="5"/>
      <c r="LY118" s="5"/>
      <c r="LZ118" s="165"/>
      <c r="MA118" s="165"/>
      <c r="MB118" s="5"/>
      <c r="MC118" s="5"/>
      <c r="MD118" s="5"/>
      <c r="ME118" s="5"/>
      <c r="MF118" s="5"/>
      <c r="MG118" s="165"/>
      <c r="MH118" s="165"/>
      <c r="MI118" s="5"/>
      <c r="MJ118" s="5"/>
      <c r="MK118" s="5"/>
      <c r="ML118" s="5"/>
      <c r="MM118" s="5" t="s">
        <v>380</v>
      </c>
      <c r="MN118" s="165"/>
      <c r="MO118" s="165"/>
      <c r="MP118" s="5"/>
      <c r="MQ118" s="5"/>
      <c r="MR118" s="5"/>
      <c r="MS118" s="5"/>
      <c r="MT118" s="5"/>
      <c r="MU118" s="165"/>
      <c r="MV118" s="165"/>
      <c r="MW118" s="5"/>
      <c r="MX118" s="5"/>
      <c r="MY118" s="5"/>
      <c r="MZ118" s="5"/>
      <c r="NA118" s="5" t="s">
        <v>380</v>
      </c>
      <c r="NB118" s="165" t="s">
        <v>380</v>
      </c>
      <c r="NC118" s="166" t="s">
        <v>380</v>
      </c>
      <c r="ND118" s="166" t="s">
        <v>380</v>
      </c>
      <c r="NE118" s="239" t="s">
        <v>1097</v>
      </c>
      <c r="NF118" s="5"/>
      <c r="NG118" s="5"/>
      <c r="NH118" s="5"/>
      <c r="NI118" s="168" t="s">
        <v>380</v>
      </c>
      <c r="NJ118" s="165" t="s">
        <v>380</v>
      </c>
      <c r="NK118" s="5" t="s">
        <v>1098</v>
      </c>
      <c r="NL118" s="5"/>
      <c r="NM118" s="5"/>
      <c r="NN118" s="5"/>
      <c r="NO118" s="5"/>
      <c r="NP118" s="165"/>
      <c r="NQ118" s="165"/>
      <c r="NR118" s="5"/>
      <c r="NS118" s="5"/>
      <c r="NT118" s="5"/>
      <c r="NU118" s="5"/>
      <c r="NV118" s="5"/>
      <c r="NW118" s="165"/>
      <c r="NX118" s="165"/>
      <c r="NY118" s="5"/>
      <c r="NZ118" s="5"/>
      <c r="OA118" s="5"/>
      <c r="OB118" s="5"/>
      <c r="OC118" s="5"/>
      <c r="OD118" s="165"/>
      <c r="OE118" s="165"/>
      <c r="OF118" s="5"/>
      <c r="OG118" s="5"/>
      <c r="OH118" s="5"/>
      <c r="OI118" s="5"/>
      <c r="OJ118" s="5"/>
      <c r="OK118" s="165"/>
      <c r="OL118" s="165"/>
      <c r="OM118" s="5"/>
      <c r="ON118" s="5"/>
      <c r="OO118" s="5"/>
      <c r="OP118" s="5"/>
      <c r="OQ118" s="5"/>
      <c r="OR118" s="165"/>
      <c r="OS118" s="165"/>
      <c r="OT118" s="5"/>
      <c r="OU118" s="5"/>
      <c r="OV118" s="5"/>
      <c r="OW118" s="5"/>
      <c r="OX118" s="5"/>
      <c r="OY118" s="165"/>
      <c r="OZ118" s="165"/>
      <c r="PA118" s="5"/>
      <c r="PB118" s="5"/>
      <c r="PC118" s="5"/>
      <c r="PD118" s="5"/>
      <c r="PE118" s="5"/>
      <c r="PF118" s="165"/>
      <c r="PG118" s="165"/>
      <c r="PH118" s="5"/>
      <c r="PI118" s="5"/>
      <c r="PJ118" s="5"/>
      <c r="PK118" s="5"/>
      <c r="PL118" s="5"/>
      <c r="PM118" s="165"/>
      <c r="PN118" s="165"/>
      <c r="PO118" s="5"/>
      <c r="PP118" s="5"/>
    </row>
    <row r="119" spans="1:432">
      <c r="A119" s="294" t="s">
        <v>1099</v>
      </c>
      <c r="B119" s="184"/>
      <c r="C119" s="170"/>
      <c r="D119" s="280"/>
      <c r="E119" s="170"/>
      <c r="F119" s="161"/>
      <c r="G119" s="164"/>
      <c r="H119" s="165"/>
      <c r="I119" s="171"/>
      <c r="J119" s="171"/>
      <c r="K119" s="171"/>
      <c r="L119" s="171"/>
      <c r="M119" s="171"/>
      <c r="N119" s="165"/>
      <c r="O119" s="165"/>
      <c r="P119" s="171"/>
      <c r="Q119" s="171"/>
      <c r="R119" s="171"/>
      <c r="S119" s="171"/>
      <c r="T119" s="171"/>
      <c r="U119" s="165"/>
      <c r="V119" s="165"/>
      <c r="W119" s="171"/>
      <c r="X119" s="171"/>
      <c r="Y119" s="171"/>
      <c r="Z119" s="171"/>
      <c r="AA119" s="171"/>
      <c r="AB119" s="165"/>
      <c r="AC119" s="165"/>
      <c r="AD119" s="171"/>
      <c r="AE119" s="171"/>
      <c r="AF119" s="171"/>
      <c r="AG119" s="171"/>
      <c r="AH119" s="171"/>
      <c r="AI119" s="165"/>
      <c r="AJ119" s="165"/>
      <c r="AK119" s="171"/>
      <c r="AL119" s="171"/>
      <c r="AM119" s="171"/>
      <c r="AN119" s="171"/>
      <c r="AO119" s="171"/>
      <c r="AP119" s="165"/>
      <c r="AQ119" s="165"/>
      <c r="AR119" s="171"/>
      <c r="AS119" s="171"/>
      <c r="AT119" s="171"/>
      <c r="AU119" s="171"/>
      <c r="AV119" s="5"/>
      <c r="AW119" s="165"/>
      <c r="AX119" s="165"/>
      <c r="AY119" s="171"/>
      <c r="AZ119" s="171"/>
      <c r="BA119" s="171"/>
      <c r="BB119" s="171"/>
      <c r="BC119" s="171"/>
      <c r="BD119" s="165"/>
      <c r="BE119" s="165"/>
      <c r="BF119" s="5"/>
      <c r="BG119" s="5"/>
      <c r="BH119" s="5"/>
      <c r="BI119" s="5"/>
      <c r="BJ119" s="5"/>
      <c r="BK119" s="165"/>
      <c r="BL119" s="165"/>
      <c r="BM119" s="171"/>
      <c r="BN119" s="171"/>
      <c r="BO119" s="171"/>
      <c r="BP119" s="171"/>
      <c r="BQ119" s="171"/>
      <c r="BR119" s="171"/>
      <c r="BS119" s="165"/>
      <c r="BT119" s="165"/>
      <c r="BU119" s="171"/>
      <c r="BV119" s="171"/>
      <c r="BW119" s="171"/>
      <c r="BX119" s="171"/>
      <c r="BY119" s="5"/>
      <c r="BZ119" s="165"/>
      <c r="CA119" s="165"/>
      <c r="CB119" s="166"/>
      <c r="CC119" s="166"/>
      <c r="CD119" s="5"/>
      <c r="CE119" s="171"/>
      <c r="CF119" s="171"/>
      <c r="CG119" s="165"/>
      <c r="CH119" s="165"/>
      <c r="CI119" s="171"/>
      <c r="CJ119" s="171"/>
      <c r="CK119" s="171"/>
      <c r="CL119" s="171"/>
      <c r="CM119" s="171"/>
      <c r="CN119" s="167"/>
      <c r="CO119" s="165"/>
      <c r="CP119" s="171"/>
      <c r="CQ119" s="171"/>
      <c r="CR119" s="171"/>
      <c r="CS119" s="209"/>
      <c r="CT119" s="174"/>
      <c r="CU119" s="233"/>
      <c r="CV119" s="165"/>
      <c r="CW119" s="165"/>
      <c r="CX119" s="171"/>
      <c r="CY119" s="171"/>
      <c r="CZ119" s="171"/>
      <c r="DA119" s="171"/>
      <c r="DB119" s="241"/>
      <c r="DC119" s="165"/>
      <c r="DD119" s="165"/>
      <c r="DE119" s="171"/>
      <c r="DF119" s="171"/>
      <c r="DG119" s="171"/>
      <c r="DH119" s="171"/>
      <c r="DI119" s="166"/>
      <c r="DJ119" s="165"/>
      <c r="DK119" s="165"/>
      <c r="DL119" s="166"/>
      <c r="DM119" s="241"/>
      <c r="DN119" s="171"/>
      <c r="DO119" s="171"/>
      <c r="DP119" s="171"/>
      <c r="DQ119" s="165"/>
      <c r="DR119" s="165"/>
      <c r="DS119" s="171"/>
      <c r="DT119" s="171"/>
      <c r="DU119" s="171"/>
      <c r="DV119" s="171"/>
      <c r="DW119" s="171"/>
      <c r="DX119" s="165"/>
      <c r="DY119" s="166"/>
      <c r="DZ119" s="171"/>
      <c r="EA119" s="171"/>
      <c r="EB119" s="171"/>
      <c r="EC119" s="171"/>
      <c r="ED119" s="171"/>
      <c r="EE119" s="165"/>
      <c r="EF119" s="165"/>
      <c r="EG119" s="171"/>
      <c r="EH119" s="171"/>
      <c r="EI119" s="171"/>
      <c r="EJ119" s="171"/>
      <c r="EK119" s="5"/>
      <c r="EL119" s="165"/>
      <c r="EM119" s="165"/>
      <c r="EN119" s="171"/>
      <c r="EO119" s="171"/>
      <c r="EP119" s="171"/>
      <c r="EQ119" s="171"/>
      <c r="ER119" s="171"/>
      <c r="ES119" s="165"/>
      <c r="ET119" s="165"/>
      <c r="EU119" s="171"/>
      <c r="EV119" s="171"/>
      <c r="EW119" s="171"/>
      <c r="EX119" s="171"/>
      <c r="EY119" s="171"/>
      <c r="EZ119" s="165"/>
      <c r="FA119" s="179"/>
      <c r="FB119" s="171"/>
      <c r="FC119" s="171"/>
      <c r="FD119" s="5"/>
      <c r="FE119" s="5"/>
      <c r="FF119" s="5"/>
      <c r="FG119" s="165"/>
      <c r="FH119" s="165"/>
      <c r="FI119" s="166"/>
      <c r="FJ119" s="171"/>
      <c r="FK119" s="171"/>
      <c r="FL119" s="171"/>
      <c r="FM119" s="171"/>
      <c r="FN119" s="165"/>
      <c r="FO119" s="165"/>
      <c r="FP119" s="171"/>
      <c r="FQ119" s="171"/>
      <c r="FR119" s="171"/>
      <c r="FS119" s="171"/>
      <c r="FT119" s="171"/>
      <c r="FU119" s="165"/>
      <c r="FV119" s="165"/>
      <c r="FW119" s="171"/>
      <c r="FX119" s="171"/>
      <c r="FY119" s="171"/>
      <c r="FZ119" s="171"/>
      <c r="GA119" s="171"/>
      <c r="GB119" s="165"/>
      <c r="GC119" s="165"/>
      <c r="GD119" s="171"/>
      <c r="GE119" s="171"/>
      <c r="GF119" s="171"/>
      <c r="GG119" s="171"/>
      <c r="GH119" s="5"/>
      <c r="GI119" s="165"/>
      <c r="GJ119" s="165"/>
      <c r="GK119" s="171"/>
      <c r="GL119" s="171"/>
      <c r="GM119" s="171"/>
      <c r="GN119" s="171"/>
      <c r="GO119" s="171"/>
      <c r="GP119" s="165"/>
      <c r="GQ119" s="165"/>
      <c r="GR119" s="171"/>
      <c r="GS119" s="171"/>
      <c r="GT119" s="171"/>
      <c r="GU119" s="171"/>
      <c r="GV119" s="171"/>
      <c r="GW119" s="165"/>
      <c r="GX119" s="165"/>
      <c r="GY119" s="171"/>
      <c r="GZ119" s="171"/>
      <c r="HA119" s="171"/>
      <c r="HB119" s="171"/>
      <c r="HC119" s="5"/>
      <c r="HD119" s="165"/>
      <c r="HE119" s="165"/>
      <c r="HF119" s="171"/>
      <c r="HG119" s="171"/>
      <c r="HH119" s="171"/>
      <c r="HI119" s="171"/>
      <c r="HJ119" s="171"/>
      <c r="HK119" s="165"/>
      <c r="HL119" s="165"/>
      <c r="HM119" s="171"/>
      <c r="HN119" s="171"/>
      <c r="HO119" s="5"/>
      <c r="HP119" s="171"/>
      <c r="HQ119" s="5"/>
      <c r="HR119" s="165"/>
      <c r="HS119" s="165"/>
      <c r="HT119" s="5"/>
      <c r="HU119" s="5"/>
      <c r="HV119" s="5"/>
      <c r="HW119" s="5"/>
      <c r="HX119" s="5"/>
      <c r="HY119" s="165"/>
      <c r="HZ119" s="165"/>
      <c r="IA119" s="5"/>
      <c r="IB119" s="5"/>
      <c r="IC119" s="5"/>
      <c r="ID119" s="5"/>
      <c r="IE119" s="5"/>
      <c r="IF119" s="166"/>
      <c r="IG119" s="165"/>
      <c r="IH119" s="171"/>
      <c r="II119" s="171"/>
      <c r="IJ119" s="171"/>
      <c r="IK119" s="171"/>
      <c r="IL119" s="171"/>
      <c r="IM119" s="165"/>
      <c r="IN119" s="165"/>
      <c r="IO119" s="171"/>
      <c r="IP119" s="171"/>
      <c r="IQ119" s="171"/>
      <c r="IR119" s="171"/>
      <c r="IS119" s="171"/>
      <c r="IT119" s="165"/>
      <c r="IU119" s="165"/>
      <c r="IV119" s="171"/>
      <c r="IW119" s="171"/>
      <c r="IX119" s="171"/>
      <c r="IY119" s="171"/>
      <c r="IZ119" s="171"/>
      <c r="JA119" s="165"/>
      <c r="JB119" s="165"/>
      <c r="JC119" s="171"/>
      <c r="JD119" s="171"/>
      <c r="JE119" s="171"/>
      <c r="JF119" s="171"/>
      <c r="JG119" s="171"/>
      <c r="JH119" s="165"/>
      <c r="JI119" s="165"/>
      <c r="JJ119" s="5"/>
      <c r="JK119" s="171"/>
      <c r="JL119" s="171"/>
      <c r="JM119" s="171"/>
      <c r="JN119" s="5"/>
      <c r="JO119" s="165"/>
      <c r="JP119" s="165"/>
      <c r="JQ119" s="5"/>
      <c r="JR119" s="5"/>
      <c r="JS119" s="5"/>
      <c r="JT119" s="5"/>
      <c r="JU119" s="5"/>
      <c r="JV119" s="165"/>
      <c r="JW119" s="165"/>
      <c r="JX119" s="5"/>
      <c r="JY119" s="5"/>
      <c r="JZ119" s="5"/>
      <c r="KA119" s="5"/>
      <c r="KB119" s="5"/>
      <c r="KC119" s="165"/>
      <c r="KD119" s="165"/>
      <c r="KE119" s="5"/>
      <c r="KF119" s="5"/>
      <c r="KG119" s="5"/>
      <c r="KH119" s="5"/>
      <c r="KI119" s="5"/>
      <c r="KJ119" s="142"/>
      <c r="KK119" s="165"/>
      <c r="KL119" s="5"/>
      <c r="KM119" s="5"/>
      <c r="KN119" s="5"/>
      <c r="KO119" s="5"/>
      <c r="KP119" s="5"/>
      <c r="KQ119" s="165"/>
      <c r="KR119" s="166"/>
      <c r="KS119" s="5"/>
      <c r="KT119" s="5"/>
      <c r="KU119" s="5"/>
      <c r="KV119" s="5"/>
      <c r="KW119" s="5"/>
      <c r="KX119" s="165"/>
      <c r="KY119" s="165"/>
      <c r="KZ119" s="166"/>
      <c r="LA119" s="166"/>
      <c r="LB119" s="5"/>
      <c r="LC119" s="5"/>
      <c r="LD119" s="5"/>
      <c r="LE119" s="165"/>
      <c r="LF119" s="165"/>
      <c r="LG119" s="5"/>
      <c r="LH119" s="5"/>
      <c r="LI119" s="5"/>
      <c r="LJ119" s="5"/>
      <c r="LK119" s="5"/>
      <c r="LL119" s="165"/>
      <c r="LM119" s="165"/>
      <c r="LN119" s="5"/>
      <c r="LO119" s="5"/>
      <c r="LP119" s="5"/>
      <c r="LQ119" s="5"/>
      <c r="LR119" s="5"/>
      <c r="LS119" s="165"/>
      <c r="LT119" s="165"/>
      <c r="LU119" s="5"/>
      <c r="LV119" s="5"/>
      <c r="LW119" s="5"/>
      <c r="LX119" s="5"/>
      <c r="LY119" s="5"/>
      <c r="LZ119" s="165"/>
      <c r="MA119" s="165"/>
      <c r="MB119" s="5"/>
      <c r="MC119" s="5"/>
      <c r="MD119" s="5"/>
      <c r="ME119" s="5"/>
      <c r="MF119" s="5"/>
      <c r="MG119" s="165"/>
      <c r="MH119" s="165"/>
      <c r="MI119" s="5"/>
      <c r="MJ119" s="5"/>
      <c r="MK119" s="5"/>
      <c r="ML119" s="5"/>
      <c r="MM119" s="5"/>
      <c r="MN119" s="165"/>
      <c r="MO119" s="165"/>
      <c r="MP119" s="5"/>
      <c r="MQ119" s="5"/>
      <c r="MR119" s="5"/>
      <c r="MS119" s="5"/>
      <c r="MT119" s="5"/>
      <c r="MU119" s="165"/>
      <c r="MV119" s="165"/>
      <c r="MW119" s="5"/>
      <c r="MX119" s="5"/>
      <c r="MY119" s="5"/>
      <c r="MZ119" s="5"/>
      <c r="NA119" s="5"/>
      <c r="NB119" s="165" t="s">
        <v>380</v>
      </c>
      <c r="NC119" s="166" t="s">
        <v>380</v>
      </c>
      <c r="ND119" s="166" t="s">
        <v>1100</v>
      </c>
      <c r="NE119" s="239"/>
      <c r="NF119" s="5"/>
      <c r="NG119" s="5"/>
      <c r="NH119" s="5" t="s">
        <v>991</v>
      </c>
      <c r="NI119" s="168" t="s">
        <v>380</v>
      </c>
      <c r="NJ119" s="165" t="s">
        <v>380</v>
      </c>
      <c r="NK119" s="5" t="s">
        <v>380</v>
      </c>
      <c r="NL119" s="5" t="s">
        <v>1101</v>
      </c>
      <c r="NM119" s="5"/>
      <c r="NN119" s="5"/>
      <c r="NO119" s="5"/>
      <c r="NP119" s="165"/>
      <c r="NQ119" s="165"/>
      <c r="NR119" s="5"/>
      <c r="NS119" s="5"/>
      <c r="NT119" s="5"/>
      <c r="NU119" s="5"/>
      <c r="NV119" s="5"/>
      <c r="NW119" s="165"/>
      <c r="NX119" s="165"/>
      <c r="NY119" s="5"/>
      <c r="NZ119" s="5"/>
      <c r="OA119" s="5"/>
      <c r="OB119" s="5"/>
      <c r="OC119" s="5"/>
      <c r="OD119" s="165"/>
      <c r="OE119" s="165"/>
      <c r="OF119" s="5"/>
      <c r="OG119" s="5"/>
      <c r="OH119" s="5"/>
      <c r="OI119" s="5"/>
      <c r="OJ119" s="5"/>
      <c r="OK119" s="165"/>
      <c r="OL119" s="165"/>
      <c r="OM119" s="5"/>
      <c r="ON119" s="5"/>
      <c r="OO119" s="5"/>
      <c r="OP119" s="5"/>
      <c r="OQ119" s="5"/>
      <c r="OR119" s="165"/>
      <c r="OS119" s="165"/>
      <c r="OT119" s="5"/>
      <c r="OU119" s="5"/>
      <c r="OV119" s="5"/>
      <c r="OW119" s="5"/>
      <c r="OX119" s="5"/>
      <c r="OY119" s="165"/>
      <c r="OZ119" s="165"/>
      <c r="PA119" s="5"/>
      <c r="PB119" s="5"/>
      <c r="PC119" s="5"/>
      <c r="PD119" s="5"/>
      <c r="PE119" s="5"/>
      <c r="PF119" s="165"/>
      <c r="PG119" s="165"/>
      <c r="PH119" s="5"/>
      <c r="PI119" s="5"/>
      <c r="PJ119" s="5"/>
      <c r="PK119" s="5"/>
      <c r="PL119" s="5"/>
      <c r="PM119" s="165"/>
      <c r="PN119" s="165"/>
      <c r="PO119" s="5"/>
      <c r="PP119" s="5"/>
    </row>
    <row r="120" spans="1:432">
      <c r="A120" s="294" t="s">
        <v>1102</v>
      </c>
      <c r="B120" s="184">
        <v>25</v>
      </c>
      <c r="C120" s="170">
        <f t="shared" si="25"/>
        <v>3</v>
      </c>
      <c r="D120" s="280">
        <v>7</v>
      </c>
      <c r="E120" s="170">
        <f t="shared" ref="E120:E126" si="34">COUNTIF(JU120:NI120,"x")</f>
        <v>18</v>
      </c>
      <c r="F120" s="161">
        <f t="shared" ref="F120:F126" si="35">+B120-D120-E120</f>
        <v>0</v>
      </c>
      <c r="G120" s="164"/>
      <c r="H120" s="165"/>
      <c r="I120" s="5"/>
      <c r="J120" s="171"/>
      <c r="K120" s="171"/>
      <c r="L120" s="171"/>
      <c r="M120" s="171"/>
      <c r="N120" s="165"/>
      <c r="O120" s="165"/>
      <c r="P120" s="171"/>
      <c r="Q120" s="171"/>
      <c r="R120" s="171"/>
      <c r="S120" s="171"/>
      <c r="T120" s="171"/>
      <c r="U120" s="165"/>
      <c r="V120" s="165"/>
      <c r="W120" s="171"/>
      <c r="X120" s="171"/>
      <c r="Y120" s="171"/>
      <c r="Z120" s="171"/>
      <c r="AA120" s="171"/>
      <c r="AB120" s="165"/>
      <c r="AC120" s="165"/>
      <c r="AD120" s="171"/>
      <c r="AE120" s="171"/>
      <c r="AF120" s="171"/>
      <c r="AG120" s="171"/>
      <c r="AH120" s="171"/>
      <c r="AI120" s="165"/>
      <c r="AJ120" s="165"/>
      <c r="AK120" s="171"/>
      <c r="AL120" s="5"/>
      <c r="AM120" s="5"/>
      <c r="AN120" s="5"/>
      <c r="AO120" s="5"/>
      <c r="AP120" s="165"/>
      <c r="AQ120" s="165"/>
      <c r="AR120" s="5"/>
      <c r="AS120" s="5"/>
      <c r="AT120" s="5"/>
      <c r="AU120" s="5"/>
      <c r="AV120" s="5"/>
      <c r="AW120" s="165"/>
      <c r="AX120" s="165"/>
      <c r="AY120" s="5"/>
      <c r="AZ120" s="5"/>
      <c r="BA120" s="5"/>
      <c r="BB120" s="5"/>
      <c r="BC120" s="5"/>
      <c r="BD120" s="165"/>
      <c r="BE120" s="165"/>
      <c r="BF120" s="5"/>
      <c r="BG120" s="5"/>
      <c r="BH120" s="5"/>
      <c r="BI120" s="5"/>
      <c r="BJ120" s="5"/>
      <c r="BK120" s="165"/>
      <c r="BL120" s="165"/>
      <c r="BM120" s="143"/>
      <c r="BN120" s="143">
        <f>COUNTIFS(G120:BM120,"x")</f>
        <v>0</v>
      </c>
      <c r="BO120" s="143"/>
      <c r="BP120" s="171"/>
      <c r="BQ120" s="171"/>
      <c r="BR120" s="171"/>
      <c r="BS120" s="165"/>
      <c r="BT120" s="165"/>
      <c r="BU120" s="171"/>
      <c r="BV120" s="171"/>
      <c r="BW120" s="171"/>
      <c r="BX120" s="5" t="s">
        <v>248</v>
      </c>
      <c r="BY120" s="171"/>
      <c r="BZ120" s="165"/>
      <c r="CA120" s="165"/>
      <c r="CB120" s="166"/>
      <c r="CC120" s="166"/>
      <c r="CD120" s="171"/>
      <c r="CE120" s="171"/>
      <c r="CF120" s="5" t="s">
        <v>383</v>
      </c>
      <c r="CG120" s="165"/>
      <c r="CH120" s="165"/>
      <c r="CI120" s="171"/>
      <c r="CJ120" s="171"/>
      <c r="CK120" s="171"/>
      <c r="CL120" s="171"/>
      <c r="CM120" s="171"/>
      <c r="CN120" s="167" t="s">
        <v>383</v>
      </c>
      <c r="CO120" s="165"/>
      <c r="CP120" s="171"/>
      <c r="CQ120" s="171"/>
      <c r="CR120" s="171"/>
      <c r="CS120" s="209"/>
      <c r="CT120" s="174">
        <f t="shared" si="26"/>
        <v>2</v>
      </c>
      <c r="CU120" s="233"/>
      <c r="CV120" s="165"/>
      <c r="CW120" s="165"/>
      <c r="CX120" s="171"/>
      <c r="CY120" s="171"/>
      <c r="CZ120" s="171"/>
      <c r="DA120" s="171"/>
      <c r="DB120" s="171"/>
      <c r="DC120" s="165"/>
      <c r="DD120" s="165"/>
      <c r="DE120" s="171"/>
      <c r="DF120" s="171"/>
      <c r="DG120" s="171"/>
      <c r="DH120" s="5" t="s">
        <v>380</v>
      </c>
      <c r="DI120" s="166"/>
      <c r="DJ120" s="165"/>
      <c r="DK120" s="165"/>
      <c r="DL120" s="166"/>
      <c r="DM120" s="171"/>
      <c r="DN120" s="171"/>
      <c r="DO120" s="171"/>
      <c r="DP120" s="171"/>
      <c r="DQ120" s="165"/>
      <c r="DR120" s="165"/>
      <c r="DS120" s="171"/>
      <c r="DT120" s="171"/>
      <c r="DU120" s="171"/>
      <c r="DV120" s="171"/>
      <c r="DW120" s="171"/>
      <c r="DX120" s="165"/>
      <c r="DY120" s="166"/>
      <c r="DZ120" s="171"/>
      <c r="EA120" s="5" t="s">
        <v>383</v>
      </c>
      <c r="EB120" s="171"/>
      <c r="EC120" s="171"/>
      <c r="ED120" s="171"/>
      <c r="EE120" s="165"/>
      <c r="EF120" s="165"/>
      <c r="EG120" s="171"/>
      <c r="EH120" s="171"/>
      <c r="EI120" s="171"/>
      <c r="EJ120" s="171"/>
      <c r="EK120" s="171"/>
      <c r="EL120" s="165"/>
      <c r="EM120" s="165"/>
      <c r="EN120" s="171"/>
      <c r="EO120" s="171"/>
      <c r="EP120" s="171"/>
      <c r="EQ120" s="171"/>
      <c r="ER120" s="171"/>
      <c r="ES120" s="165"/>
      <c r="ET120" s="165"/>
      <c r="EU120" s="171"/>
      <c r="EV120" s="171"/>
      <c r="EW120" s="171"/>
      <c r="EX120" s="171"/>
      <c r="EY120" s="171"/>
      <c r="EZ120" s="165"/>
      <c r="FA120" s="179"/>
      <c r="FB120" s="171"/>
      <c r="FC120" s="171"/>
      <c r="FD120" s="5"/>
      <c r="FE120" s="5"/>
      <c r="FF120" s="5"/>
      <c r="FG120" s="165"/>
      <c r="FH120" s="165"/>
      <c r="FI120" s="166"/>
      <c r="FJ120" s="171"/>
      <c r="FK120" s="171"/>
      <c r="FL120" s="171"/>
      <c r="FM120" s="171"/>
      <c r="FN120" s="165"/>
      <c r="FO120" s="165"/>
      <c r="FP120" s="171"/>
      <c r="FQ120" s="171"/>
      <c r="FR120" s="171"/>
      <c r="FS120" s="171"/>
      <c r="FT120" s="171"/>
      <c r="FU120" s="165"/>
      <c r="FV120" s="165"/>
      <c r="FW120" s="171"/>
      <c r="FX120" s="171"/>
      <c r="FY120" s="171"/>
      <c r="FZ120" s="171"/>
      <c r="GA120" s="171"/>
      <c r="GB120" s="165"/>
      <c r="GC120" s="165"/>
      <c r="GD120" s="5" t="s">
        <v>383</v>
      </c>
      <c r="GE120" s="5" t="s">
        <v>383</v>
      </c>
      <c r="GF120" s="171"/>
      <c r="GG120" s="171"/>
      <c r="GH120" s="171"/>
      <c r="GI120" s="165"/>
      <c r="GJ120" s="165"/>
      <c r="GK120" s="171"/>
      <c r="GL120" s="171"/>
      <c r="GM120" s="171"/>
      <c r="GN120" s="171"/>
      <c r="GO120" s="171"/>
      <c r="GP120" s="165"/>
      <c r="GQ120" s="165"/>
      <c r="GR120" s="171"/>
      <c r="GS120" s="171"/>
      <c r="GT120" s="171"/>
      <c r="GU120" s="171"/>
      <c r="GV120" s="171"/>
      <c r="GW120" s="165"/>
      <c r="GX120" s="165"/>
      <c r="GY120" s="171"/>
      <c r="GZ120" s="171"/>
      <c r="HA120" s="171"/>
      <c r="HB120" s="5" t="s">
        <v>383</v>
      </c>
      <c r="HC120" s="171"/>
      <c r="HD120" s="165"/>
      <c r="HE120" s="165"/>
      <c r="HF120" s="171"/>
      <c r="HG120" s="171"/>
      <c r="HH120" s="171"/>
      <c r="HI120" s="171"/>
      <c r="HJ120" s="5" t="s">
        <v>380</v>
      </c>
      <c r="HK120" s="165"/>
      <c r="HL120" s="165"/>
      <c r="HM120" s="171"/>
      <c r="HN120" s="171"/>
      <c r="HO120" s="5"/>
      <c r="HP120" s="171"/>
      <c r="HQ120" s="171"/>
      <c r="HR120" s="165"/>
      <c r="HS120" s="165"/>
      <c r="HT120" s="171"/>
      <c r="HU120" s="171"/>
      <c r="HV120" s="171"/>
      <c r="HW120" s="5" t="s">
        <v>248</v>
      </c>
      <c r="HX120" s="171"/>
      <c r="HY120" s="165"/>
      <c r="HZ120" s="165"/>
      <c r="IA120" s="171"/>
      <c r="IB120" s="171"/>
      <c r="IC120" s="171"/>
      <c r="ID120" s="171"/>
      <c r="IE120" s="5"/>
      <c r="IF120" s="166"/>
      <c r="IG120" s="165"/>
      <c r="IH120" s="171"/>
      <c r="II120" s="171"/>
      <c r="IJ120" s="171"/>
      <c r="IK120" s="171"/>
      <c r="IL120" s="171"/>
      <c r="IM120" s="165"/>
      <c r="IN120" s="165"/>
      <c r="IO120" s="171"/>
      <c r="IP120" s="171"/>
      <c r="IQ120" s="171"/>
      <c r="IR120" s="171"/>
      <c r="IS120" s="171"/>
      <c r="IT120" s="165"/>
      <c r="IU120" s="165"/>
      <c r="IV120" s="171"/>
      <c r="IW120" s="171"/>
      <c r="IX120" s="171"/>
      <c r="IY120" s="171"/>
      <c r="IZ120" s="171"/>
      <c r="JA120" s="165"/>
      <c r="JB120" s="165"/>
      <c r="JC120" s="171"/>
      <c r="JD120" s="171"/>
      <c r="JE120" s="171"/>
      <c r="JF120" s="171"/>
      <c r="JG120" s="171"/>
      <c r="JH120" s="165"/>
      <c r="JI120" s="165"/>
      <c r="JJ120" s="171"/>
      <c r="JK120" s="171"/>
      <c r="JL120" s="171"/>
      <c r="JM120" s="171"/>
      <c r="JN120" s="5"/>
      <c r="JO120" s="165"/>
      <c r="JP120" s="165"/>
      <c r="JQ120" s="5"/>
      <c r="JR120" s="5"/>
      <c r="JS120" s="5"/>
      <c r="JT120" s="5"/>
      <c r="JU120" s="5"/>
      <c r="JV120" s="165"/>
      <c r="JW120" s="165"/>
      <c r="JX120" s="5"/>
      <c r="JY120" s="5"/>
      <c r="JZ120" s="5"/>
      <c r="KA120" s="5"/>
      <c r="KB120" s="5" t="s">
        <v>380</v>
      </c>
      <c r="KC120" s="165"/>
      <c r="KD120" s="165"/>
      <c r="KE120" s="5" t="s">
        <v>380</v>
      </c>
      <c r="KF120" s="5" t="s">
        <v>380</v>
      </c>
      <c r="KG120" s="5" t="s">
        <v>380</v>
      </c>
      <c r="KH120" s="5" t="s">
        <v>380</v>
      </c>
      <c r="KI120" s="5" t="s">
        <v>380</v>
      </c>
      <c r="KJ120" s="142" t="s">
        <v>380</v>
      </c>
      <c r="KK120" s="165"/>
      <c r="KL120" s="5"/>
      <c r="KM120" s="5"/>
      <c r="KN120" s="5"/>
      <c r="KO120" s="5"/>
      <c r="KP120" s="5"/>
      <c r="KQ120" s="165"/>
      <c r="KR120" s="166"/>
      <c r="KS120" s="5"/>
      <c r="KT120" s="5"/>
      <c r="KU120" s="5"/>
      <c r="KV120" s="5"/>
      <c r="KW120" s="5"/>
      <c r="KX120" s="165"/>
      <c r="KY120" s="165"/>
      <c r="KZ120" s="166"/>
      <c r="LA120" s="166"/>
      <c r="LB120" s="5"/>
      <c r="LC120" s="5"/>
      <c r="LD120" s="5"/>
      <c r="LE120" s="165"/>
      <c r="LF120" s="165"/>
      <c r="LG120" s="5"/>
      <c r="LH120" s="5"/>
      <c r="LI120" s="5"/>
      <c r="LJ120" s="5"/>
      <c r="LK120" s="5"/>
      <c r="LL120" s="165"/>
      <c r="LM120" s="165"/>
      <c r="LN120" s="5"/>
      <c r="LO120" s="5"/>
      <c r="LP120" s="5"/>
      <c r="LQ120" s="5"/>
      <c r="LR120" s="5"/>
      <c r="LS120" s="165"/>
      <c r="LT120" s="165"/>
      <c r="LU120" s="5"/>
      <c r="LV120" s="5"/>
      <c r="LW120" s="5"/>
      <c r="LX120" s="5"/>
      <c r="LY120" s="5"/>
      <c r="LZ120" s="165"/>
      <c r="MA120" s="165"/>
      <c r="MB120" s="5"/>
      <c r="MC120" s="5"/>
      <c r="MD120" s="5"/>
      <c r="ME120" s="5"/>
      <c r="MF120" s="5"/>
      <c r="MG120" s="165"/>
      <c r="MH120" s="165"/>
      <c r="MI120" s="5"/>
      <c r="MJ120" s="5"/>
      <c r="MK120" s="5"/>
      <c r="ML120" s="5"/>
      <c r="MM120" s="5"/>
      <c r="MN120" s="165"/>
      <c r="MO120" s="165"/>
      <c r="MP120" s="5"/>
      <c r="MQ120" s="5"/>
      <c r="MR120" s="5"/>
      <c r="MS120" s="5"/>
      <c r="MT120" s="5" t="s">
        <v>1103</v>
      </c>
      <c r="MU120" s="165" t="s">
        <v>380</v>
      </c>
      <c r="MV120" s="165" t="s">
        <v>380</v>
      </c>
      <c r="MW120" s="5"/>
      <c r="MX120" s="5"/>
      <c r="MY120" s="5"/>
      <c r="MZ120" s="5"/>
      <c r="NA120" s="5" t="s">
        <v>380</v>
      </c>
      <c r="NB120" s="165" t="s">
        <v>380</v>
      </c>
      <c r="NC120" s="166" t="s">
        <v>380</v>
      </c>
      <c r="ND120" s="166" t="s">
        <v>380</v>
      </c>
      <c r="NE120" s="5" t="s">
        <v>380</v>
      </c>
      <c r="NF120" s="5" t="s">
        <v>380</v>
      </c>
      <c r="NG120" s="5" t="s">
        <v>380</v>
      </c>
      <c r="NH120" s="5" t="s">
        <v>380</v>
      </c>
      <c r="NI120" s="168" t="s">
        <v>380</v>
      </c>
      <c r="NJ120" s="165" t="s">
        <v>380</v>
      </c>
      <c r="NK120" s="5"/>
      <c r="NL120" s="5"/>
      <c r="NM120" s="5"/>
      <c r="NN120" s="5"/>
      <c r="NO120" s="5"/>
      <c r="NP120" s="165"/>
      <c r="NQ120" s="165"/>
      <c r="NR120" s="5"/>
      <c r="NS120" s="5"/>
      <c r="NT120" s="5"/>
      <c r="NU120" s="5"/>
      <c r="NV120" s="5"/>
      <c r="NW120" s="165"/>
      <c r="NX120" s="165"/>
      <c r="NY120" s="5"/>
      <c r="NZ120" s="5"/>
      <c r="OA120" s="5"/>
      <c r="OB120" s="5"/>
      <c r="OC120" s="5"/>
      <c r="OD120" s="165"/>
      <c r="OE120" s="165"/>
      <c r="OF120" s="5"/>
      <c r="OG120" s="5"/>
      <c r="OH120" s="5"/>
      <c r="OI120" s="5"/>
      <c r="OJ120" s="5"/>
      <c r="OK120" s="165"/>
      <c r="OL120" s="165"/>
      <c r="OM120" s="5"/>
      <c r="ON120" s="5"/>
      <c r="OO120" s="5"/>
      <c r="OP120" s="5"/>
      <c r="OQ120" s="5"/>
      <c r="OR120" s="165"/>
      <c r="OS120" s="165"/>
      <c r="OT120" s="5"/>
      <c r="OU120" s="5"/>
      <c r="OV120" s="5"/>
      <c r="OW120" s="5"/>
      <c r="OX120" s="5"/>
      <c r="OY120" s="165"/>
      <c r="OZ120" s="165"/>
      <c r="PA120" s="5"/>
      <c r="PB120" s="5"/>
      <c r="PC120" s="5"/>
      <c r="PD120" s="5"/>
      <c r="PE120" s="5"/>
      <c r="PF120" s="165"/>
      <c r="PG120" s="165"/>
      <c r="PH120" s="5"/>
      <c r="PI120" s="5"/>
      <c r="PJ120" s="5"/>
      <c r="PK120" s="5"/>
      <c r="PL120" s="5"/>
      <c r="PM120" s="165"/>
      <c r="PN120" s="165"/>
      <c r="PO120" s="5"/>
      <c r="PP120" s="5"/>
    </row>
    <row r="121" spans="1:432">
      <c r="A121" s="294" t="s">
        <v>1104</v>
      </c>
      <c r="B121" s="184">
        <v>14</v>
      </c>
      <c r="C121" s="170"/>
      <c r="D121" s="280">
        <v>5</v>
      </c>
      <c r="E121" s="170">
        <f t="shared" si="34"/>
        <v>15</v>
      </c>
      <c r="F121" s="161">
        <f t="shared" si="35"/>
        <v>-6</v>
      </c>
      <c r="G121" s="164"/>
      <c r="H121" s="165"/>
      <c r="I121" s="171"/>
      <c r="J121" s="171"/>
      <c r="K121" s="171"/>
      <c r="L121" s="171"/>
      <c r="M121" s="171"/>
      <c r="N121" s="165"/>
      <c r="O121" s="165"/>
      <c r="P121" s="171"/>
      <c r="Q121" s="171"/>
      <c r="R121" s="171"/>
      <c r="S121" s="171"/>
      <c r="T121" s="5"/>
      <c r="U121" s="165"/>
      <c r="V121" s="165"/>
      <c r="W121" s="171"/>
      <c r="X121" s="171"/>
      <c r="Y121" s="171"/>
      <c r="Z121" s="171"/>
      <c r="AA121" s="5"/>
      <c r="AB121" s="165"/>
      <c r="AC121" s="165"/>
      <c r="AD121" s="171"/>
      <c r="AE121" s="171"/>
      <c r="AF121" s="171"/>
      <c r="AG121" s="171"/>
      <c r="AH121" s="171"/>
      <c r="AI121" s="165"/>
      <c r="AJ121" s="165"/>
      <c r="AK121" s="171"/>
      <c r="AL121" s="171"/>
      <c r="AM121" s="171"/>
      <c r="AN121" s="171"/>
      <c r="AO121" s="171"/>
      <c r="AP121" s="165"/>
      <c r="AQ121" s="165"/>
      <c r="AR121" s="171"/>
      <c r="AS121" s="171"/>
      <c r="AT121" s="171"/>
      <c r="AU121" s="5"/>
      <c r="AV121" s="171"/>
      <c r="AW121" s="165"/>
      <c r="AX121" s="165"/>
      <c r="AY121" s="171"/>
      <c r="AZ121" s="171"/>
      <c r="BA121" s="171"/>
      <c r="BB121" s="5"/>
      <c r="BC121" s="171"/>
      <c r="BD121" s="165"/>
      <c r="BE121" s="165"/>
      <c r="BF121" s="171"/>
      <c r="BG121" s="171"/>
      <c r="BH121" s="171"/>
      <c r="BI121" s="5"/>
      <c r="BJ121" s="171"/>
      <c r="BK121" s="165"/>
      <c r="BL121" s="165"/>
      <c r="BM121" s="171"/>
      <c r="BN121" s="4"/>
      <c r="BO121" s="171"/>
      <c r="BP121" s="171"/>
      <c r="BQ121" s="171"/>
      <c r="BR121" s="174"/>
      <c r="BS121" s="165"/>
      <c r="BT121" s="165"/>
      <c r="BU121" s="245"/>
      <c r="BV121" s="171"/>
      <c r="BW121" s="171"/>
      <c r="BX121" s="174"/>
      <c r="BY121" s="171"/>
      <c r="BZ121" s="165"/>
      <c r="CA121" s="165"/>
      <c r="CB121" s="166"/>
      <c r="CC121" s="166"/>
      <c r="CD121" s="171"/>
      <c r="CE121" s="174"/>
      <c r="CF121" s="171"/>
      <c r="CG121" s="165"/>
      <c r="CH121" s="165"/>
      <c r="CI121" s="171"/>
      <c r="CJ121" s="171"/>
      <c r="CK121" s="171"/>
      <c r="CL121" s="176"/>
      <c r="CM121" s="176"/>
      <c r="CN121" s="176"/>
      <c r="CO121" s="176"/>
      <c r="CP121" s="176"/>
      <c r="CQ121" s="176"/>
      <c r="CR121" s="176"/>
      <c r="CS121" s="229"/>
      <c r="CT121" s="4"/>
      <c r="CU121" s="234"/>
      <c r="CV121" s="165"/>
      <c r="CW121" s="165"/>
      <c r="CX121" s="176"/>
      <c r="CY121" s="176"/>
      <c r="CZ121" s="176"/>
      <c r="DA121" s="176"/>
      <c r="DB121" s="5"/>
      <c r="DC121" s="165"/>
      <c r="DD121" s="165"/>
      <c r="DE121" s="171"/>
      <c r="DF121" s="171"/>
      <c r="DG121" s="171"/>
      <c r="DH121" s="171"/>
      <c r="DI121" s="166"/>
      <c r="DJ121" s="165"/>
      <c r="DK121" s="165"/>
      <c r="DL121" s="166"/>
      <c r="DM121" s="171"/>
      <c r="DN121" s="171"/>
      <c r="DO121" s="171"/>
      <c r="DP121" s="174"/>
      <c r="DQ121" s="165"/>
      <c r="DR121" s="165"/>
      <c r="DS121" s="171"/>
      <c r="DT121" s="171"/>
      <c r="DU121" s="171"/>
      <c r="DV121" s="171"/>
      <c r="DW121" s="171"/>
      <c r="DX121" s="165"/>
      <c r="DY121" s="166"/>
      <c r="DZ121" s="180"/>
      <c r="EA121" s="180"/>
      <c r="EB121" s="180"/>
      <c r="EC121" s="180"/>
      <c r="ED121" s="180"/>
      <c r="EE121" s="165"/>
      <c r="EF121" s="165"/>
      <c r="EG121" s="180"/>
      <c r="EH121" s="180"/>
      <c r="EI121" s="180"/>
      <c r="EJ121" s="180"/>
      <c r="EK121" s="180"/>
      <c r="EL121" s="165"/>
      <c r="EM121" s="165"/>
      <c r="EN121" s="180"/>
      <c r="EO121" s="180"/>
      <c r="EP121" s="180"/>
      <c r="EQ121" s="180"/>
      <c r="ER121" s="180"/>
      <c r="ES121" s="165"/>
      <c r="ET121" s="165"/>
      <c r="EU121" s="180"/>
      <c r="EV121" s="180"/>
      <c r="EW121" s="180"/>
      <c r="EX121" s="180"/>
      <c r="EY121" s="180"/>
      <c r="EZ121" s="165"/>
      <c r="FA121" s="179"/>
      <c r="FB121" s="254"/>
      <c r="FC121" s="254"/>
      <c r="FD121" s="5"/>
      <c r="FE121" s="5"/>
      <c r="FF121" s="5"/>
      <c r="FG121" s="165"/>
      <c r="FH121" s="165"/>
      <c r="FI121" s="166"/>
      <c r="FJ121" s="4"/>
      <c r="FK121" s="4"/>
      <c r="FL121" s="4"/>
      <c r="FM121" s="4"/>
      <c r="FN121" s="165"/>
      <c r="FO121" s="165"/>
      <c r="FP121" s="4"/>
      <c r="FQ121" s="4"/>
      <c r="FR121" s="4"/>
      <c r="FS121" s="4"/>
      <c r="FT121" s="4"/>
      <c r="FU121" s="165"/>
      <c r="FV121" s="165"/>
      <c r="FW121" s="4"/>
      <c r="FX121" s="4"/>
      <c r="FY121" s="4"/>
      <c r="FZ121" s="4"/>
      <c r="GA121" s="4"/>
      <c r="GB121" s="165"/>
      <c r="GC121" s="165"/>
      <c r="GD121" s="4"/>
      <c r="GE121" s="4"/>
      <c r="GF121" s="4"/>
      <c r="GG121" s="4"/>
      <c r="GH121" s="4"/>
      <c r="GI121" s="165"/>
      <c r="GJ121" s="165"/>
      <c r="GK121" s="4"/>
      <c r="GL121" s="4"/>
      <c r="GM121" s="4"/>
      <c r="GN121" s="4"/>
      <c r="GO121" s="254"/>
      <c r="GP121" s="165"/>
      <c r="GQ121" s="165"/>
      <c r="GR121" s="171"/>
      <c r="GS121" s="171"/>
      <c r="GT121" s="171"/>
      <c r="GU121" s="171"/>
      <c r="GV121" s="171"/>
      <c r="GW121" s="165" t="s">
        <v>248</v>
      </c>
      <c r="GX121" s="165" t="s">
        <v>248</v>
      </c>
      <c r="GY121" s="171"/>
      <c r="GZ121" s="171"/>
      <c r="HA121" s="171"/>
      <c r="HB121" s="171"/>
      <c r="HC121" s="171"/>
      <c r="HD121" s="165"/>
      <c r="HE121" s="165"/>
      <c r="HF121" s="171"/>
      <c r="HG121" s="171"/>
      <c r="HH121" s="171"/>
      <c r="HI121" s="171"/>
      <c r="HJ121" s="171"/>
      <c r="HK121" s="165"/>
      <c r="HL121" s="165"/>
      <c r="HM121" s="171"/>
      <c r="HN121" s="171"/>
      <c r="HO121" s="5"/>
      <c r="HP121" s="171"/>
      <c r="HQ121" s="171"/>
      <c r="HR121" s="165" t="s">
        <v>248</v>
      </c>
      <c r="HS121" s="165" t="s">
        <v>248</v>
      </c>
      <c r="HT121" s="5" t="s">
        <v>380</v>
      </c>
      <c r="HU121" s="5" t="s">
        <v>380</v>
      </c>
      <c r="HV121" s="5" t="s">
        <v>380</v>
      </c>
      <c r="HW121" s="5" t="s">
        <v>380</v>
      </c>
      <c r="HX121" s="5" t="s">
        <v>380</v>
      </c>
      <c r="HY121" s="165" t="s">
        <v>248</v>
      </c>
      <c r="HZ121" s="255" t="s">
        <v>1016</v>
      </c>
      <c r="IA121" s="171"/>
      <c r="IB121" s="171"/>
      <c r="IC121" s="171"/>
      <c r="ID121" s="171"/>
      <c r="IE121" s="5"/>
      <c r="IF121" s="166"/>
      <c r="IG121" s="165"/>
      <c r="IH121" s="171"/>
      <c r="II121" s="171"/>
      <c r="IJ121" s="171"/>
      <c r="IK121" s="171"/>
      <c r="IL121" s="171"/>
      <c r="IM121" s="165"/>
      <c r="IN121" s="165"/>
      <c r="IO121" s="171"/>
      <c r="IP121" s="171"/>
      <c r="IQ121" s="171"/>
      <c r="IR121" s="171"/>
      <c r="IS121" s="171"/>
      <c r="IT121" s="165"/>
      <c r="IU121" s="165"/>
      <c r="IV121" s="171"/>
      <c r="IW121" s="171"/>
      <c r="IX121" s="171"/>
      <c r="IY121" s="171"/>
      <c r="IZ121" s="5" t="s">
        <v>380</v>
      </c>
      <c r="JA121" s="165" t="s">
        <v>380</v>
      </c>
      <c r="JB121" s="165" t="s">
        <v>380</v>
      </c>
      <c r="JC121" s="171"/>
      <c r="JD121" s="171"/>
      <c r="JE121" s="171"/>
      <c r="JF121" s="171"/>
      <c r="JG121" s="171"/>
      <c r="JH121" s="165"/>
      <c r="JI121" s="165"/>
      <c r="JJ121" s="171"/>
      <c r="JK121" s="171"/>
      <c r="JL121" s="171"/>
      <c r="JM121" s="5" t="s">
        <v>380</v>
      </c>
      <c r="JN121" s="5" t="s">
        <v>380</v>
      </c>
      <c r="JO121" s="165" t="s">
        <v>248</v>
      </c>
      <c r="JP121" s="165" t="s">
        <v>248</v>
      </c>
      <c r="JQ121" s="239" t="s">
        <v>1105</v>
      </c>
      <c r="JR121" s="5"/>
      <c r="JS121" s="5"/>
      <c r="JT121" s="5"/>
      <c r="JU121" s="5"/>
      <c r="JV121" s="165"/>
      <c r="JW121" s="165"/>
      <c r="JX121" s="5"/>
      <c r="JY121" s="5"/>
      <c r="JZ121" s="5"/>
      <c r="KA121" s="5"/>
      <c r="KB121" s="5"/>
      <c r="KC121" s="165"/>
      <c r="KD121" s="165"/>
      <c r="KE121" s="5"/>
      <c r="KF121" s="5"/>
      <c r="KG121" s="5"/>
      <c r="KH121" s="5"/>
      <c r="KI121" s="5"/>
      <c r="KJ121" s="142"/>
      <c r="KK121" s="165"/>
      <c r="KL121" s="5"/>
      <c r="KM121" s="5"/>
      <c r="KN121" s="5"/>
      <c r="KO121" s="5"/>
      <c r="KP121" s="5"/>
      <c r="KQ121" s="165"/>
      <c r="KR121" s="166"/>
      <c r="KS121" s="5"/>
      <c r="KT121" s="5"/>
      <c r="KU121" s="5"/>
      <c r="KV121" s="5"/>
      <c r="KW121" s="5"/>
      <c r="KX121" s="165"/>
      <c r="KY121" s="165"/>
      <c r="KZ121" s="166" t="s">
        <v>380</v>
      </c>
      <c r="LA121" s="166" t="s">
        <v>380</v>
      </c>
      <c r="LB121" s="5"/>
      <c r="LC121" s="5"/>
      <c r="LD121" s="5"/>
      <c r="LE121" s="165"/>
      <c r="LF121" s="165"/>
      <c r="LG121" s="5"/>
      <c r="LH121" s="5"/>
      <c r="LI121" s="5"/>
      <c r="LJ121" s="5"/>
      <c r="LK121" s="5"/>
      <c r="LL121" s="165"/>
      <c r="LM121" s="165"/>
      <c r="LN121" s="5"/>
      <c r="LO121" s="5"/>
      <c r="LP121" s="5"/>
      <c r="LQ121" s="5"/>
      <c r="LR121" s="5"/>
      <c r="LS121" s="165"/>
      <c r="LT121" s="165"/>
      <c r="LU121" s="5"/>
      <c r="LV121" s="5"/>
      <c r="LW121" s="5"/>
      <c r="LX121" s="5"/>
      <c r="LY121" s="5"/>
      <c r="LZ121" s="165"/>
      <c r="MA121" s="165"/>
      <c r="MB121" s="5"/>
      <c r="MC121" s="5"/>
      <c r="MD121" s="5"/>
      <c r="ME121" s="5"/>
      <c r="MF121" s="5"/>
      <c r="MG121" s="165" t="s">
        <v>380</v>
      </c>
      <c r="MH121" s="165" t="s">
        <v>380</v>
      </c>
      <c r="MI121" s="5"/>
      <c r="MJ121" s="5"/>
      <c r="MK121" s="5"/>
      <c r="ML121" s="5"/>
      <c r="MM121" s="5"/>
      <c r="MN121" s="165"/>
      <c r="MO121" s="165"/>
      <c r="MP121" s="5"/>
      <c r="MQ121" s="5"/>
      <c r="MR121" s="5"/>
      <c r="MS121" s="5"/>
      <c r="MT121" s="5"/>
      <c r="MU121" s="165" t="s">
        <v>380</v>
      </c>
      <c r="MV121" s="165" t="s">
        <v>380</v>
      </c>
      <c r="MW121" s="5"/>
      <c r="MX121" s="5"/>
      <c r="MY121" s="5"/>
      <c r="MZ121" s="5"/>
      <c r="NA121" s="5" t="s">
        <v>380</v>
      </c>
      <c r="NB121" s="165" t="s">
        <v>380</v>
      </c>
      <c r="NC121" s="166" t="s">
        <v>380</v>
      </c>
      <c r="ND121" s="166" t="s">
        <v>380</v>
      </c>
      <c r="NE121" s="5" t="s">
        <v>380</v>
      </c>
      <c r="NF121" s="5" t="s">
        <v>380</v>
      </c>
      <c r="NG121" s="5" t="s">
        <v>380</v>
      </c>
      <c r="NH121" s="5" t="s">
        <v>380</v>
      </c>
      <c r="NI121" s="168" t="s">
        <v>380</v>
      </c>
      <c r="NJ121" s="165" t="s">
        <v>380</v>
      </c>
      <c r="NK121" s="5" t="s">
        <v>380</v>
      </c>
      <c r="NL121" s="5" t="s">
        <v>1050</v>
      </c>
      <c r="NM121" s="5"/>
      <c r="NN121" s="5"/>
      <c r="NO121" s="5"/>
      <c r="NP121" s="165"/>
      <c r="NQ121" s="165"/>
      <c r="NR121" s="5"/>
      <c r="NS121" s="5"/>
      <c r="NT121" s="5"/>
      <c r="NU121" s="5"/>
      <c r="NV121" s="5"/>
      <c r="NW121" s="165"/>
      <c r="NX121" s="165"/>
      <c r="NY121" s="5"/>
      <c r="NZ121" s="5"/>
      <c r="OA121" s="5"/>
      <c r="OB121" s="5"/>
      <c r="OC121" s="5"/>
      <c r="OD121" s="165"/>
      <c r="OE121" s="165"/>
      <c r="OF121" s="5"/>
      <c r="OG121" s="5"/>
      <c r="OH121" s="5"/>
      <c r="OI121" s="5"/>
      <c r="OJ121" s="5"/>
      <c r="OK121" s="165"/>
      <c r="OL121" s="165"/>
      <c r="OM121" s="5"/>
      <c r="ON121" s="5"/>
      <c r="OO121" s="5"/>
      <c r="OP121" s="5"/>
      <c r="OQ121" s="5"/>
      <c r="OR121" s="165"/>
      <c r="OS121" s="165"/>
      <c r="OT121" s="5"/>
      <c r="OU121" s="5"/>
      <c r="OV121" s="5"/>
      <c r="OW121" s="5"/>
      <c r="OX121" s="5"/>
      <c r="OY121" s="165"/>
      <c r="OZ121" s="165"/>
      <c r="PA121" s="5"/>
      <c r="PB121" s="5"/>
      <c r="PC121" s="5"/>
      <c r="PD121" s="5"/>
      <c r="PE121" s="5"/>
      <c r="PF121" s="165"/>
      <c r="PG121" s="165"/>
      <c r="PH121" s="5"/>
      <c r="PI121" s="5"/>
      <c r="PJ121" s="5"/>
      <c r="PK121" s="5"/>
      <c r="PL121" s="5"/>
      <c r="PM121" s="165"/>
      <c r="PN121" s="165"/>
      <c r="PO121" s="5"/>
      <c r="PP121" s="5"/>
    </row>
    <row r="122" spans="1:432">
      <c r="A122" s="294" t="s">
        <v>582</v>
      </c>
      <c r="B122" s="184">
        <v>32</v>
      </c>
      <c r="C122" s="170">
        <f t="shared" si="25"/>
        <v>8</v>
      </c>
      <c r="D122" s="280">
        <v>15</v>
      </c>
      <c r="E122" s="170">
        <f t="shared" si="34"/>
        <v>9</v>
      </c>
      <c r="F122" s="161">
        <f t="shared" si="35"/>
        <v>8</v>
      </c>
      <c r="G122" s="164"/>
      <c r="H122" s="165"/>
      <c r="I122" s="171"/>
      <c r="J122" s="171"/>
      <c r="K122" s="171"/>
      <c r="L122" s="171"/>
      <c r="M122" s="171"/>
      <c r="N122" s="165"/>
      <c r="O122" s="165"/>
      <c r="P122" s="171"/>
      <c r="Q122" s="171"/>
      <c r="R122" s="171"/>
      <c r="S122" s="171"/>
      <c r="T122" s="171"/>
      <c r="U122" s="165"/>
      <c r="V122" s="165"/>
      <c r="W122" s="171"/>
      <c r="X122" s="171"/>
      <c r="Y122" s="5" t="s">
        <v>380</v>
      </c>
      <c r="Z122" s="5" t="s">
        <v>380</v>
      </c>
      <c r="AA122" s="5" t="s">
        <v>380</v>
      </c>
      <c r="AB122" s="165"/>
      <c r="AC122" s="165"/>
      <c r="AD122" s="171"/>
      <c r="AE122" s="171"/>
      <c r="AF122" s="171"/>
      <c r="AG122" s="171"/>
      <c r="AH122" s="171"/>
      <c r="AI122" s="165"/>
      <c r="AJ122" s="165"/>
      <c r="AK122" s="171"/>
      <c r="AL122" s="171"/>
      <c r="AM122" s="171"/>
      <c r="AN122" s="171"/>
      <c r="AO122" s="5" t="s">
        <v>380</v>
      </c>
      <c r="AP122" s="165"/>
      <c r="AQ122" s="165"/>
      <c r="AR122" s="171"/>
      <c r="AS122" s="171"/>
      <c r="AT122" s="171"/>
      <c r="AU122" s="171"/>
      <c r="AV122" s="171"/>
      <c r="AW122" s="165"/>
      <c r="AX122" s="165"/>
      <c r="AY122" s="171"/>
      <c r="AZ122" s="171"/>
      <c r="BA122" s="171"/>
      <c r="BB122" s="171"/>
      <c r="BC122" s="171"/>
      <c r="BD122" s="165"/>
      <c r="BE122" s="165"/>
      <c r="BF122" s="171"/>
      <c r="BG122" s="171"/>
      <c r="BH122" s="171"/>
      <c r="BI122" s="171"/>
      <c r="BJ122" s="171"/>
      <c r="BK122" s="165"/>
      <c r="BL122" s="165"/>
      <c r="BM122" s="171"/>
      <c r="BN122" s="171">
        <f>COUNTIFS(G122:BM122,"x")</f>
        <v>4</v>
      </c>
      <c r="BO122" s="171"/>
      <c r="BP122" s="171"/>
      <c r="BQ122" s="171"/>
      <c r="BR122" s="171"/>
      <c r="BS122" s="165"/>
      <c r="BT122" s="165"/>
      <c r="BU122" s="171"/>
      <c r="BV122" s="171"/>
      <c r="BW122" s="171"/>
      <c r="BX122" s="171"/>
      <c r="BY122" s="5" t="s">
        <v>383</v>
      </c>
      <c r="BZ122" s="165"/>
      <c r="CA122" s="165"/>
      <c r="CB122" s="166"/>
      <c r="CC122" s="166"/>
      <c r="CD122" s="171"/>
      <c r="CE122" s="5" t="s">
        <v>383</v>
      </c>
      <c r="CF122" s="5" t="s">
        <v>383</v>
      </c>
      <c r="CG122" s="165"/>
      <c r="CH122" s="165"/>
      <c r="CI122" s="171"/>
      <c r="CJ122" s="171"/>
      <c r="CK122" s="171"/>
      <c r="CL122" s="171"/>
      <c r="CM122" s="5" t="s">
        <v>383</v>
      </c>
      <c r="CN122" s="167"/>
      <c r="CO122" s="165"/>
      <c r="CP122" s="171"/>
      <c r="CQ122" s="171"/>
      <c r="CR122" s="171"/>
      <c r="CS122" s="209"/>
      <c r="CT122" s="174">
        <f t="shared" si="26"/>
        <v>4</v>
      </c>
      <c r="CU122" s="233"/>
      <c r="CV122" s="165"/>
      <c r="CW122" s="165"/>
      <c r="CX122" s="171"/>
      <c r="CY122" s="171"/>
      <c r="CZ122" s="171"/>
      <c r="DA122" s="171"/>
      <c r="DB122" s="171"/>
      <c r="DC122" s="165"/>
      <c r="DD122" s="165"/>
      <c r="DE122" s="171"/>
      <c r="DF122" s="171"/>
      <c r="DG122" s="171"/>
      <c r="DH122" s="171"/>
      <c r="DI122" s="166"/>
      <c r="DJ122" s="165"/>
      <c r="DK122" s="165"/>
      <c r="DL122" s="166"/>
      <c r="DM122" s="171"/>
      <c r="DN122" s="171"/>
      <c r="DO122" s="171"/>
      <c r="DP122" s="171"/>
      <c r="DQ122" s="165"/>
      <c r="DR122" s="165"/>
      <c r="DS122" s="171"/>
      <c r="DT122" s="171"/>
      <c r="DU122" s="171"/>
      <c r="DV122" s="171"/>
      <c r="DW122" s="171"/>
      <c r="DX122" s="165"/>
      <c r="DY122" s="166"/>
      <c r="DZ122" s="171"/>
      <c r="EA122" s="171"/>
      <c r="EB122" s="171"/>
      <c r="EC122" s="171"/>
      <c r="ED122" s="171"/>
      <c r="EE122" s="165"/>
      <c r="EF122" s="165"/>
      <c r="EG122" s="171"/>
      <c r="EH122" s="171"/>
      <c r="EI122" s="171"/>
      <c r="EJ122" s="171"/>
      <c r="EK122" s="171"/>
      <c r="EL122" s="165"/>
      <c r="EM122" s="165"/>
      <c r="EN122" s="171"/>
      <c r="EO122" s="171"/>
      <c r="EP122" s="171"/>
      <c r="EQ122" s="171"/>
      <c r="ER122" s="171"/>
      <c r="ES122" s="165"/>
      <c r="ET122" s="165"/>
      <c r="EU122" s="171"/>
      <c r="EV122" s="5" t="s">
        <v>248</v>
      </c>
      <c r="EW122" s="5" t="s">
        <v>248</v>
      </c>
      <c r="EX122" s="171"/>
      <c r="EY122" s="171"/>
      <c r="EZ122" s="165"/>
      <c r="FA122" s="179"/>
      <c r="FB122" s="171"/>
      <c r="FC122" s="171"/>
      <c r="FD122" s="5"/>
      <c r="FE122" s="5"/>
      <c r="FF122" s="5"/>
      <c r="FG122" s="165"/>
      <c r="FH122" s="165"/>
      <c r="FI122" s="166"/>
      <c r="FJ122" s="5" t="s">
        <v>383</v>
      </c>
      <c r="FK122" s="171"/>
      <c r="FL122" s="171"/>
      <c r="FM122" s="5" t="s">
        <v>383</v>
      </c>
      <c r="FN122" s="165"/>
      <c r="FO122" s="165"/>
      <c r="FP122" s="171"/>
      <c r="FQ122" s="171"/>
      <c r="FR122" s="171"/>
      <c r="FS122" s="171"/>
      <c r="FT122" s="171"/>
      <c r="FU122" s="165"/>
      <c r="FV122" s="165"/>
      <c r="FW122" s="171"/>
      <c r="FX122" s="171"/>
      <c r="FY122" s="171"/>
      <c r="FZ122" s="171"/>
      <c r="GA122" s="171"/>
      <c r="GB122" s="165" t="s">
        <v>248</v>
      </c>
      <c r="GC122" s="165"/>
      <c r="GD122" s="171"/>
      <c r="GE122" s="171"/>
      <c r="GF122" s="171"/>
      <c r="GG122" s="171"/>
      <c r="GH122" s="171"/>
      <c r="GI122" s="165"/>
      <c r="GJ122" s="165"/>
      <c r="GK122" s="171"/>
      <c r="GL122" s="171"/>
      <c r="GM122" s="171"/>
      <c r="GN122" s="171"/>
      <c r="GO122" s="171"/>
      <c r="GP122" s="165"/>
      <c r="GQ122" s="165"/>
      <c r="GR122" s="171"/>
      <c r="GS122" s="171"/>
      <c r="GT122" s="171"/>
      <c r="GU122" s="171"/>
      <c r="GV122" s="171"/>
      <c r="GW122" s="165"/>
      <c r="GX122" s="165"/>
      <c r="GY122" s="171"/>
      <c r="GZ122" s="171"/>
      <c r="HA122" s="171"/>
      <c r="HB122" s="171"/>
      <c r="HC122" s="171"/>
      <c r="HD122" s="165"/>
      <c r="HE122" s="165"/>
      <c r="HF122" s="5" t="s">
        <v>383</v>
      </c>
      <c r="HG122" s="5" t="s">
        <v>383</v>
      </c>
      <c r="HH122" s="5" t="s">
        <v>383</v>
      </c>
      <c r="HI122" s="5" t="s">
        <v>383</v>
      </c>
      <c r="HJ122" s="5" t="s">
        <v>383</v>
      </c>
      <c r="HK122" s="165" t="s">
        <v>248</v>
      </c>
      <c r="HL122" s="165" t="s">
        <v>248</v>
      </c>
      <c r="HM122" s="171"/>
      <c r="HN122" s="171"/>
      <c r="HO122" s="5"/>
      <c r="HP122" s="171"/>
      <c r="HQ122" s="171"/>
      <c r="HR122" s="165"/>
      <c r="HS122" s="165"/>
      <c r="HT122" s="171"/>
      <c r="HU122" s="171"/>
      <c r="HV122" s="171"/>
      <c r="HW122" s="171"/>
      <c r="HX122" s="171"/>
      <c r="HY122" s="165"/>
      <c r="HZ122" s="165"/>
      <c r="IA122" s="171"/>
      <c r="IB122" s="171"/>
      <c r="IC122" s="171"/>
      <c r="ID122" s="171"/>
      <c r="IE122" s="5"/>
      <c r="IF122" s="166"/>
      <c r="IG122" s="165"/>
      <c r="IH122" s="171"/>
      <c r="II122" s="171"/>
      <c r="IJ122" s="171"/>
      <c r="IK122" s="171"/>
      <c r="IL122" s="171"/>
      <c r="IM122" s="165"/>
      <c r="IN122" s="165"/>
      <c r="IO122" s="171"/>
      <c r="IP122" s="171"/>
      <c r="IQ122" s="171"/>
      <c r="IR122" s="171"/>
      <c r="IS122" s="171"/>
      <c r="IT122" s="165"/>
      <c r="IU122" s="165"/>
      <c r="IV122" s="171"/>
      <c r="IW122" s="171"/>
      <c r="IX122" s="171"/>
      <c r="IY122" s="171"/>
      <c r="IZ122" s="171"/>
      <c r="JA122" s="165"/>
      <c r="JB122" s="165"/>
      <c r="JC122" s="171"/>
      <c r="JD122" s="171"/>
      <c r="JE122" s="171"/>
      <c r="JF122" s="171"/>
      <c r="JG122" s="171"/>
      <c r="JH122" s="165"/>
      <c r="JI122" s="165"/>
      <c r="JJ122" s="171"/>
      <c r="JK122" s="171"/>
      <c r="JL122" s="171"/>
      <c r="JM122" s="171"/>
      <c r="JN122" s="5"/>
      <c r="JO122" s="165"/>
      <c r="JP122" s="165"/>
      <c r="JQ122" s="5"/>
      <c r="JR122" s="5"/>
      <c r="JS122" s="5"/>
      <c r="JT122" s="5"/>
      <c r="JU122" s="5"/>
      <c r="JV122" s="165"/>
      <c r="JW122" s="165"/>
      <c r="JX122" s="5"/>
      <c r="JY122" s="5"/>
      <c r="JZ122" s="5"/>
      <c r="KA122" s="5"/>
      <c r="KB122" s="5"/>
      <c r="KC122" s="165"/>
      <c r="KD122" s="165"/>
      <c r="KE122" s="5"/>
      <c r="KF122" s="5"/>
      <c r="KG122" s="5"/>
      <c r="KH122" s="5"/>
      <c r="KI122" s="5"/>
      <c r="KJ122" s="142"/>
      <c r="KK122" s="165"/>
      <c r="KL122" s="5"/>
      <c r="KM122" s="5"/>
      <c r="KN122" s="5"/>
      <c r="KO122" s="5"/>
      <c r="KP122" s="5"/>
      <c r="KQ122" s="165"/>
      <c r="KR122" s="166"/>
      <c r="KS122" s="5"/>
      <c r="KT122" s="5"/>
      <c r="KU122" s="5"/>
      <c r="KV122" s="5"/>
      <c r="KW122" s="5"/>
      <c r="KX122" s="165"/>
      <c r="KY122" s="165"/>
      <c r="KZ122" s="166"/>
      <c r="LA122" s="166"/>
      <c r="LB122" s="5"/>
      <c r="LC122" s="5"/>
      <c r="LD122" s="5"/>
      <c r="LE122" s="165"/>
      <c r="LF122" s="165"/>
      <c r="LG122" s="5"/>
      <c r="LH122" s="5"/>
      <c r="LI122" s="5"/>
      <c r="LJ122" s="5"/>
      <c r="LK122" s="5"/>
      <c r="LL122" s="165"/>
      <c r="LM122" s="165"/>
      <c r="LN122" s="5"/>
      <c r="LO122" s="5"/>
      <c r="LP122" s="5"/>
      <c r="LQ122" s="5"/>
      <c r="LR122" s="5"/>
      <c r="LS122" s="165"/>
      <c r="LT122" s="165"/>
      <c r="LU122" s="5"/>
      <c r="LV122" s="5"/>
      <c r="LW122" s="5"/>
      <c r="LX122" s="5"/>
      <c r="LY122" s="5"/>
      <c r="LZ122" s="165"/>
      <c r="MA122" s="165"/>
      <c r="MB122" s="5"/>
      <c r="MC122" s="5"/>
      <c r="MD122" s="5"/>
      <c r="ME122" s="5"/>
      <c r="MF122" s="5"/>
      <c r="MG122" s="165"/>
      <c r="MH122" s="165"/>
      <c r="MI122" s="5"/>
      <c r="MJ122" s="5"/>
      <c r="MK122" s="5"/>
      <c r="ML122" s="5"/>
      <c r="MM122" s="5"/>
      <c r="MN122" s="165"/>
      <c r="MO122" s="165"/>
      <c r="MP122" s="5"/>
      <c r="MQ122" s="5"/>
      <c r="MR122" s="5"/>
      <c r="MS122" s="5"/>
      <c r="MT122" s="5"/>
      <c r="MU122" s="165"/>
      <c r="MV122" s="165"/>
      <c r="MW122" s="5"/>
      <c r="MX122" s="5"/>
      <c r="MY122" s="5"/>
      <c r="MZ122" s="5"/>
      <c r="NA122" s="5" t="s">
        <v>380</v>
      </c>
      <c r="NB122" s="165" t="s">
        <v>380</v>
      </c>
      <c r="NC122" s="166" t="s">
        <v>380</v>
      </c>
      <c r="ND122" s="166" t="s">
        <v>380</v>
      </c>
      <c r="NE122" s="5" t="s">
        <v>380</v>
      </c>
      <c r="NF122" s="5" t="s">
        <v>380</v>
      </c>
      <c r="NG122" s="5" t="s">
        <v>380</v>
      </c>
      <c r="NH122" s="5" t="s">
        <v>380</v>
      </c>
      <c r="NI122" s="168" t="s">
        <v>380</v>
      </c>
      <c r="NJ122" s="165" t="s">
        <v>380</v>
      </c>
      <c r="NK122" s="5" t="s">
        <v>1018</v>
      </c>
      <c r="NL122" s="5"/>
      <c r="NM122" s="5"/>
      <c r="NN122" s="5"/>
      <c r="NO122" s="5"/>
      <c r="NP122" s="165"/>
      <c r="NQ122" s="165"/>
      <c r="NR122" s="5"/>
      <c r="NS122" s="5"/>
      <c r="NT122" s="5"/>
      <c r="NU122" s="5"/>
      <c r="NV122" s="5"/>
      <c r="NW122" s="165"/>
      <c r="NX122" s="165"/>
      <c r="NY122" s="5"/>
      <c r="NZ122" s="5"/>
      <c r="OA122" s="5"/>
      <c r="OB122" s="5"/>
      <c r="OC122" s="5"/>
      <c r="OD122" s="165"/>
      <c r="OE122" s="165"/>
      <c r="OF122" s="5"/>
      <c r="OG122" s="5"/>
      <c r="OH122" s="5"/>
      <c r="OI122" s="5"/>
      <c r="OJ122" s="5"/>
      <c r="OK122" s="165"/>
      <c r="OL122" s="165"/>
      <c r="OM122" s="5"/>
      <c r="ON122" s="5"/>
      <c r="OO122" s="5"/>
      <c r="OP122" s="5"/>
      <c r="OQ122" s="5"/>
      <c r="OR122" s="165"/>
      <c r="OS122" s="165"/>
      <c r="OT122" s="5"/>
      <c r="OU122" s="5"/>
      <c r="OV122" s="5"/>
      <c r="OW122" s="5"/>
      <c r="OX122" s="5"/>
      <c r="OY122" s="165"/>
      <c r="OZ122" s="165"/>
      <c r="PA122" s="5"/>
      <c r="PB122" s="5"/>
      <c r="PC122" s="5"/>
      <c r="PD122" s="5"/>
      <c r="PE122" s="5"/>
      <c r="PF122" s="165"/>
      <c r="PG122" s="165"/>
      <c r="PH122" s="5"/>
      <c r="PI122" s="5"/>
      <c r="PJ122" s="5"/>
      <c r="PK122" s="5"/>
      <c r="PL122" s="5"/>
      <c r="PM122" s="165"/>
      <c r="PN122" s="165"/>
      <c r="PO122" s="5"/>
      <c r="PP122" s="5"/>
    </row>
    <row r="123" spans="1:432">
      <c r="A123" s="294" t="s">
        <v>585</v>
      </c>
      <c r="B123" s="184">
        <v>28</v>
      </c>
      <c r="C123" s="170">
        <f t="shared" si="25"/>
        <v>11</v>
      </c>
      <c r="D123" s="280">
        <v>26</v>
      </c>
      <c r="E123" s="170">
        <f t="shared" si="34"/>
        <v>8</v>
      </c>
      <c r="F123" s="161">
        <f t="shared" si="35"/>
        <v>-6</v>
      </c>
      <c r="G123" s="164"/>
      <c r="H123" s="165"/>
      <c r="I123" s="5" t="s">
        <v>383</v>
      </c>
      <c r="J123" s="5" t="s">
        <v>383</v>
      </c>
      <c r="K123" s="5" t="s">
        <v>383</v>
      </c>
      <c r="L123" s="5" t="s">
        <v>383</v>
      </c>
      <c r="M123" s="5" t="s">
        <v>383</v>
      </c>
      <c r="N123" s="165"/>
      <c r="O123" s="165"/>
      <c r="P123" s="171"/>
      <c r="Q123" s="171"/>
      <c r="R123" s="171"/>
      <c r="S123" s="171"/>
      <c r="T123" s="171"/>
      <c r="U123" s="165"/>
      <c r="V123" s="165"/>
      <c r="W123" s="171"/>
      <c r="X123" s="171"/>
      <c r="Y123" s="171"/>
      <c r="Z123" s="171"/>
      <c r="AA123" s="5" t="s">
        <v>380</v>
      </c>
      <c r="AB123" s="165"/>
      <c r="AC123" s="165"/>
      <c r="AD123" s="171"/>
      <c r="AE123" s="171"/>
      <c r="AF123" s="171"/>
      <c r="AG123" s="171"/>
      <c r="AH123" s="171"/>
      <c r="AI123" s="165"/>
      <c r="AJ123" s="165"/>
      <c r="AK123" s="171"/>
      <c r="AL123" s="5" t="s">
        <v>380</v>
      </c>
      <c r="AM123" s="171"/>
      <c r="AN123" s="171"/>
      <c r="AO123" s="171"/>
      <c r="AP123" s="165"/>
      <c r="AQ123" s="165"/>
      <c r="AR123" s="171"/>
      <c r="AS123" s="171"/>
      <c r="AT123" s="171"/>
      <c r="AU123" s="171"/>
      <c r="AV123" s="171"/>
      <c r="AW123" s="165"/>
      <c r="AX123" s="165"/>
      <c r="AY123" s="5" t="s">
        <v>380</v>
      </c>
      <c r="AZ123" s="171"/>
      <c r="BA123" s="171"/>
      <c r="BB123" s="171"/>
      <c r="BC123" s="171"/>
      <c r="BD123" s="165"/>
      <c r="BE123" s="165"/>
      <c r="BF123" s="171"/>
      <c r="BG123" s="171"/>
      <c r="BH123" s="171"/>
      <c r="BI123" s="171"/>
      <c r="BJ123" s="171"/>
      <c r="BK123" s="165"/>
      <c r="BL123" s="165"/>
      <c r="BM123" s="171"/>
      <c r="BN123" s="171">
        <f>COUNTIFS(G123:BM123,"x")</f>
        <v>8</v>
      </c>
      <c r="BO123" s="171"/>
      <c r="BP123" s="171"/>
      <c r="BQ123" s="171"/>
      <c r="BR123" s="171"/>
      <c r="BS123" s="165"/>
      <c r="BT123" s="165"/>
      <c r="BU123" s="171"/>
      <c r="BV123" s="171"/>
      <c r="BW123" s="171"/>
      <c r="BX123" s="171"/>
      <c r="BY123" s="171"/>
      <c r="BZ123" s="165"/>
      <c r="CA123" s="165"/>
      <c r="CB123" s="166" t="s">
        <v>248</v>
      </c>
      <c r="CC123" s="166" t="s">
        <v>248</v>
      </c>
      <c r="CD123" s="171"/>
      <c r="CE123" s="171"/>
      <c r="CF123" s="171"/>
      <c r="CG123" s="165"/>
      <c r="CH123" s="165"/>
      <c r="CI123" s="174" t="s">
        <v>383</v>
      </c>
      <c r="CJ123" s="171"/>
      <c r="CK123" s="171"/>
      <c r="CL123" s="171"/>
      <c r="CM123" s="171"/>
      <c r="CN123" s="167"/>
      <c r="CO123" s="165"/>
      <c r="CP123" s="171"/>
      <c r="CQ123" s="171"/>
      <c r="CR123" s="171"/>
      <c r="CS123" s="209"/>
      <c r="CT123" s="174">
        <f t="shared" si="26"/>
        <v>1</v>
      </c>
      <c r="CU123" s="233"/>
      <c r="CV123" s="165"/>
      <c r="CW123" s="165"/>
      <c r="CX123" s="171"/>
      <c r="CY123" s="171"/>
      <c r="CZ123" s="171"/>
      <c r="DA123" s="171"/>
      <c r="DB123" s="171"/>
      <c r="DC123" s="165"/>
      <c r="DD123" s="165"/>
      <c r="DE123" s="5"/>
      <c r="DF123" s="171"/>
      <c r="DG123" s="171"/>
      <c r="DH123" s="171"/>
      <c r="DI123" s="166"/>
      <c r="DJ123" s="165"/>
      <c r="DK123" s="165"/>
      <c r="DL123" s="166"/>
      <c r="DM123" s="171"/>
      <c r="DN123" s="171"/>
      <c r="DO123" s="171"/>
      <c r="DP123" s="174" t="s">
        <v>383</v>
      </c>
      <c r="DQ123" s="165"/>
      <c r="DR123" s="165"/>
      <c r="DS123" s="174" t="s">
        <v>383</v>
      </c>
      <c r="DT123" s="171"/>
      <c r="DU123" s="171"/>
      <c r="DV123" s="171"/>
      <c r="DW123" s="171"/>
      <c r="DX123" s="165"/>
      <c r="DY123" s="166"/>
      <c r="DZ123" s="171"/>
      <c r="EA123" s="171"/>
      <c r="EB123" s="171"/>
      <c r="EC123" s="171"/>
      <c r="ED123" s="171"/>
      <c r="EE123" s="165"/>
      <c r="EF123" s="165"/>
      <c r="EG123" s="171"/>
      <c r="EH123" s="171"/>
      <c r="EI123" s="171"/>
      <c r="EJ123" s="171"/>
      <c r="EK123" s="171"/>
      <c r="EL123" s="165"/>
      <c r="EM123" s="165"/>
      <c r="EN123" s="171"/>
      <c r="EO123" s="171"/>
      <c r="EP123" s="171"/>
      <c r="EQ123" s="171"/>
      <c r="ER123" s="171"/>
      <c r="ES123" s="165"/>
      <c r="ET123" s="165"/>
      <c r="EU123" s="5" t="s">
        <v>380</v>
      </c>
      <c r="EV123" s="171"/>
      <c r="EW123" s="171"/>
      <c r="EX123" s="171"/>
      <c r="EY123" s="171"/>
      <c r="EZ123" s="165"/>
      <c r="FA123" s="179"/>
      <c r="FB123" s="5" t="s">
        <v>248</v>
      </c>
      <c r="FC123" s="171"/>
      <c r="FD123" s="5"/>
      <c r="FE123" s="5"/>
      <c r="FF123" s="5"/>
      <c r="FG123" s="165"/>
      <c r="FH123" s="165"/>
      <c r="FI123" s="166"/>
      <c r="FJ123" s="171"/>
      <c r="FK123" s="171"/>
      <c r="FL123" s="171"/>
      <c r="FM123" s="171"/>
      <c r="FN123" s="165"/>
      <c r="FO123" s="165"/>
      <c r="FP123" s="5" t="s">
        <v>248</v>
      </c>
      <c r="FQ123" s="171"/>
      <c r="FR123" s="171"/>
      <c r="FS123" s="171"/>
      <c r="FT123" s="171"/>
      <c r="FU123" s="165"/>
      <c r="FV123" s="165"/>
      <c r="FW123" s="4" t="s">
        <v>380</v>
      </c>
      <c r="FX123" s="4" t="s">
        <v>380</v>
      </c>
      <c r="FY123" s="4" t="s">
        <v>380</v>
      </c>
      <c r="FZ123" s="4" t="s">
        <v>380</v>
      </c>
      <c r="GA123" s="4" t="s">
        <v>380</v>
      </c>
      <c r="GB123" s="165"/>
      <c r="GC123" s="165"/>
      <c r="GD123" s="5" t="s">
        <v>380</v>
      </c>
      <c r="GE123" s="5" t="s">
        <v>380</v>
      </c>
      <c r="GF123" s="171"/>
      <c r="GG123" s="171"/>
      <c r="GH123" s="171"/>
      <c r="GI123" s="165"/>
      <c r="GJ123" s="165"/>
      <c r="GK123" s="171"/>
      <c r="GL123" s="171"/>
      <c r="GM123" s="171"/>
      <c r="GN123" s="171"/>
      <c r="GO123" s="171"/>
      <c r="GP123" s="165"/>
      <c r="GQ123" s="165"/>
      <c r="GR123" s="5" t="s">
        <v>383</v>
      </c>
      <c r="GS123" s="171"/>
      <c r="GT123" s="171"/>
      <c r="GU123" s="171"/>
      <c r="GV123" s="171"/>
      <c r="GW123" s="165"/>
      <c r="GX123" s="165"/>
      <c r="GY123" s="171"/>
      <c r="GZ123" s="171"/>
      <c r="HA123" s="171"/>
      <c r="HB123" s="171"/>
      <c r="HC123" s="5" t="s">
        <v>383</v>
      </c>
      <c r="HD123" s="165"/>
      <c r="HE123" s="165"/>
      <c r="HF123" s="171"/>
      <c r="HG123" s="171"/>
      <c r="HH123" s="171"/>
      <c r="HI123" s="171"/>
      <c r="HJ123" s="171"/>
      <c r="HK123" s="165"/>
      <c r="HL123" s="165"/>
      <c r="HM123" s="171"/>
      <c r="HN123" s="171"/>
      <c r="HO123" s="5"/>
      <c r="HP123" s="171"/>
      <c r="HQ123" s="171"/>
      <c r="HR123" s="165"/>
      <c r="HS123" s="165"/>
      <c r="HT123" s="171"/>
      <c r="HU123" s="171"/>
      <c r="HV123" s="171"/>
      <c r="HW123" s="171"/>
      <c r="HX123" s="171"/>
      <c r="HY123" s="165"/>
      <c r="HZ123" s="165"/>
      <c r="IA123" s="171"/>
      <c r="IB123" s="171"/>
      <c r="IC123" s="171"/>
      <c r="ID123" s="171"/>
      <c r="IE123" s="5"/>
      <c r="IF123" s="166"/>
      <c r="IG123" s="165"/>
      <c r="IH123" s="5" t="s">
        <v>380</v>
      </c>
      <c r="II123" s="5" t="s">
        <v>380</v>
      </c>
      <c r="IJ123" s="5" t="s">
        <v>380</v>
      </c>
      <c r="IK123" s="5" t="s">
        <v>380</v>
      </c>
      <c r="IL123" s="5" t="s">
        <v>380</v>
      </c>
      <c r="IM123" s="165" t="s">
        <v>380</v>
      </c>
      <c r="IN123" s="165" t="s">
        <v>380</v>
      </c>
      <c r="IO123" s="171" t="s">
        <v>1016</v>
      </c>
      <c r="IP123" s="171"/>
      <c r="IQ123" s="171"/>
      <c r="IR123" s="171"/>
      <c r="IS123" s="171"/>
      <c r="IT123" s="165"/>
      <c r="IU123" s="165"/>
      <c r="IV123" s="5" t="s">
        <v>380</v>
      </c>
      <c r="IW123" s="171"/>
      <c r="IX123" s="171"/>
      <c r="IY123" s="171"/>
      <c r="IZ123" s="171"/>
      <c r="JA123" s="165"/>
      <c r="JB123" s="165"/>
      <c r="JC123" s="171"/>
      <c r="JD123" s="171"/>
      <c r="JE123" s="171"/>
      <c r="JF123" s="5" t="s">
        <v>380</v>
      </c>
      <c r="JG123" s="5" t="s">
        <v>380</v>
      </c>
      <c r="JH123" s="165"/>
      <c r="JI123" s="165"/>
      <c r="JJ123" s="171"/>
      <c r="JK123" s="171"/>
      <c r="JL123" s="171"/>
      <c r="JM123" s="171"/>
      <c r="JN123" s="5" t="s">
        <v>380</v>
      </c>
      <c r="JO123" s="165"/>
      <c r="JP123" s="165"/>
      <c r="JQ123" s="5"/>
      <c r="JR123" s="5"/>
      <c r="JS123" s="5" t="s">
        <v>380</v>
      </c>
      <c r="JT123" s="5"/>
      <c r="JU123" s="5"/>
      <c r="JV123" s="165"/>
      <c r="JW123" s="165"/>
      <c r="JX123" s="5"/>
      <c r="JY123" s="5"/>
      <c r="JZ123" s="5"/>
      <c r="KA123" s="5"/>
      <c r="KB123" s="5"/>
      <c r="KC123" s="165"/>
      <c r="KD123" s="165"/>
      <c r="KE123" s="5" t="s">
        <v>380</v>
      </c>
      <c r="KF123" s="5" t="s">
        <v>380</v>
      </c>
      <c r="KG123" s="5" t="s">
        <v>592</v>
      </c>
      <c r="KH123" s="5" t="s">
        <v>592</v>
      </c>
      <c r="KI123" s="5" t="s">
        <v>592</v>
      </c>
      <c r="KJ123" s="142" t="s">
        <v>592</v>
      </c>
      <c r="KK123" s="165" t="s">
        <v>592</v>
      </c>
      <c r="KL123" s="5"/>
      <c r="KM123" s="5"/>
      <c r="KN123" s="5"/>
      <c r="KO123" s="5"/>
      <c r="KP123" s="5"/>
      <c r="KQ123" s="165"/>
      <c r="KR123" s="166"/>
      <c r="KS123" s="5"/>
      <c r="KT123" s="5"/>
      <c r="KU123" s="5"/>
      <c r="KV123" s="5"/>
      <c r="KW123" s="5"/>
      <c r="KX123" s="165"/>
      <c r="KY123" s="165"/>
      <c r="KZ123" s="166"/>
      <c r="LA123" s="166"/>
      <c r="LB123" s="5"/>
      <c r="LC123" s="5"/>
      <c r="LD123" s="5"/>
      <c r="LE123" s="165"/>
      <c r="LF123" s="165"/>
      <c r="LG123" s="5"/>
      <c r="LH123" s="5"/>
      <c r="LI123" s="5"/>
      <c r="LJ123" s="5"/>
      <c r="LK123" s="5"/>
      <c r="LL123" s="165"/>
      <c r="LM123" s="165"/>
      <c r="LN123" s="5"/>
      <c r="LO123" s="5"/>
      <c r="LP123" s="5"/>
      <c r="LQ123" s="5"/>
      <c r="LR123" s="5"/>
      <c r="LS123" s="165"/>
      <c r="LT123" s="165"/>
      <c r="LU123" s="5"/>
      <c r="LV123" s="5"/>
      <c r="LW123" s="5"/>
      <c r="LX123" s="5"/>
      <c r="LY123" s="5"/>
      <c r="LZ123" s="165"/>
      <c r="MA123" s="165"/>
      <c r="MB123" s="5"/>
      <c r="MC123" s="5"/>
      <c r="MD123" s="5"/>
      <c r="ME123" s="5"/>
      <c r="MF123" s="5"/>
      <c r="MG123" s="165"/>
      <c r="MH123" s="165"/>
      <c r="MI123" s="5"/>
      <c r="MJ123" s="5"/>
      <c r="MK123" s="5"/>
      <c r="ML123" s="5"/>
      <c r="MM123" s="5"/>
      <c r="MN123" s="165"/>
      <c r="MO123" s="165"/>
      <c r="MP123" s="5"/>
      <c r="MQ123" s="5"/>
      <c r="MR123" s="5"/>
      <c r="MS123" s="5"/>
      <c r="MT123" s="5"/>
      <c r="MU123" s="165"/>
      <c r="MV123" s="165"/>
      <c r="MW123" s="5"/>
      <c r="MX123" s="5"/>
      <c r="MY123" s="5"/>
      <c r="MZ123" s="5"/>
      <c r="NA123" s="5" t="s">
        <v>380</v>
      </c>
      <c r="NB123" s="165" t="s">
        <v>380</v>
      </c>
      <c r="NC123" s="166" t="s">
        <v>380</v>
      </c>
      <c r="ND123" s="166" t="s">
        <v>380</v>
      </c>
      <c r="NE123" s="5"/>
      <c r="NF123" s="5" t="s">
        <v>1084</v>
      </c>
      <c r="NG123" s="5"/>
      <c r="NH123" s="5" t="s">
        <v>380</v>
      </c>
      <c r="NI123" s="168" t="s">
        <v>380</v>
      </c>
      <c r="NJ123" s="255" t="s">
        <v>380</v>
      </c>
      <c r="NK123" s="5" t="s">
        <v>380</v>
      </c>
      <c r="NL123" s="5" t="s">
        <v>380</v>
      </c>
      <c r="NM123" s="5" t="s">
        <v>1085</v>
      </c>
      <c r="NN123" s="5"/>
      <c r="NO123" s="5"/>
      <c r="NP123" s="165"/>
      <c r="NQ123" s="165"/>
      <c r="NR123" s="5"/>
      <c r="NS123" s="5"/>
      <c r="NT123" s="5"/>
      <c r="NU123" s="5"/>
      <c r="NV123" s="5"/>
      <c r="NW123" s="165"/>
      <c r="NX123" s="165"/>
      <c r="NY123" s="5"/>
      <c r="NZ123" s="5"/>
      <c r="OA123" s="5"/>
      <c r="OB123" s="5"/>
      <c r="OC123" s="5"/>
      <c r="OD123" s="165"/>
      <c r="OE123" s="165"/>
      <c r="OF123" s="5"/>
      <c r="OG123" s="5"/>
      <c r="OH123" s="5"/>
      <c r="OI123" s="5"/>
      <c r="OJ123" s="5"/>
      <c r="OK123" s="165"/>
      <c r="OL123" s="165"/>
      <c r="OM123" s="5"/>
      <c r="ON123" s="5"/>
      <c r="OO123" s="5"/>
      <c r="OP123" s="5"/>
      <c r="OQ123" s="5"/>
      <c r="OR123" s="165"/>
      <c r="OS123" s="165"/>
      <c r="OT123" s="5"/>
      <c r="OU123" s="5"/>
      <c r="OV123" s="5"/>
      <c r="OW123" s="5"/>
      <c r="OX123" s="5"/>
      <c r="OY123" s="165"/>
      <c r="OZ123" s="165"/>
      <c r="PA123" s="5"/>
      <c r="PB123" s="5"/>
      <c r="PC123" s="5"/>
      <c r="PD123" s="5"/>
      <c r="PE123" s="5"/>
      <c r="PF123" s="165"/>
      <c r="PG123" s="165"/>
      <c r="PH123" s="5"/>
      <c r="PI123" s="5"/>
      <c r="PJ123" s="5"/>
      <c r="PK123" s="5"/>
      <c r="PL123" s="5"/>
      <c r="PM123" s="165"/>
      <c r="PN123" s="165"/>
      <c r="PO123" s="5"/>
      <c r="PP123" s="5"/>
    </row>
    <row r="124" spans="1:432">
      <c r="A124" s="294" t="s">
        <v>588</v>
      </c>
      <c r="B124" s="184">
        <v>33</v>
      </c>
      <c r="C124" s="170">
        <f t="shared" si="25"/>
        <v>6</v>
      </c>
      <c r="D124" s="280">
        <v>25</v>
      </c>
      <c r="E124" s="170">
        <f t="shared" si="34"/>
        <v>13</v>
      </c>
      <c r="F124" s="161">
        <f t="shared" si="35"/>
        <v>-5</v>
      </c>
      <c r="G124" s="164"/>
      <c r="H124" s="165"/>
      <c r="I124" s="171"/>
      <c r="J124" s="171"/>
      <c r="K124" s="171"/>
      <c r="L124" s="171"/>
      <c r="M124" s="171"/>
      <c r="N124" s="165"/>
      <c r="O124" s="165"/>
      <c r="P124" s="171"/>
      <c r="Q124" s="171"/>
      <c r="R124" s="171"/>
      <c r="S124" s="171"/>
      <c r="T124" s="171"/>
      <c r="U124" s="165"/>
      <c r="V124" s="165"/>
      <c r="W124" s="171"/>
      <c r="X124" s="171"/>
      <c r="Y124" s="171"/>
      <c r="Z124" s="171"/>
      <c r="AA124" s="171"/>
      <c r="AB124" s="165"/>
      <c r="AC124" s="165"/>
      <c r="AD124" s="171"/>
      <c r="AE124" s="171"/>
      <c r="AF124" s="171"/>
      <c r="AG124" s="171"/>
      <c r="AH124" s="171"/>
      <c r="AI124" s="165"/>
      <c r="AJ124" s="165"/>
      <c r="AK124" s="171"/>
      <c r="AL124" s="171"/>
      <c r="AM124" s="171"/>
      <c r="AN124" s="171"/>
      <c r="AO124" s="171"/>
      <c r="AP124" s="165"/>
      <c r="AQ124" s="165"/>
      <c r="AR124" s="171"/>
      <c r="AS124" s="171"/>
      <c r="AT124" s="171"/>
      <c r="AU124" s="171"/>
      <c r="AV124" s="171"/>
      <c r="AW124" s="165"/>
      <c r="AX124" s="165"/>
      <c r="AY124" s="171"/>
      <c r="AZ124" s="171"/>
      <c r="BA124" s="171"/>
      <c r="BB124" s="171"/>
      <c r="BC124" s="171"/>
      <c r="BD124" s="165"/>
      <c r="BE124" s="165"/>
      <c r="BF124" s="171"/>
      <c r="BG124" s="171"/>
      <c r="BH124" s="171"/>
      <c r="BI124" s="171"/>
      <c r="BJ124" s="171"/>
      <c r="BK124" s="165"/>
      <c r="BL124" s="165"/>
      <c r="BM124" s="171"/>
      <c r="BN124" s="171">
        <f>COUNTIFS(G124:BM124,"x")</f>
        <v>0</v>
      </c>
      <c r="BO124" s="171"/>
      <c r="BP124" s="171"/>
      <c r="BQ124" s="171"/>
      <c r="BR124" s="174" t="s">
        <v>383</v>
      </c>
      <c r="BS124" s="165"/>
      <c r="BT124" s="165"/>
      <c r="BU124" s="171"/>
      <c r="BV124" s="174" t="s">
        <v>383</v>
      </c>
      <c r="BW124" s="174" t="s">
        <v>383</v>
      </c>
      <c r="BX124" s="171"/>
      <c r="BY124" s="171"/>
      <c r="BZ124" s="165" t="s">
        <v>248</v>
      </c>
      <c r="CA124" s="165" t="s">
        <v>248</v>
      </c>
      <c r="CB124" s="166"/>
      <c r="CC124" s="166"/>
      <c r="CD124" s="171"/>
      <c r="CE124" s="171"/>
      <c r="CF124" s="174" t="s">
        <v>383</v>
      </c>
      <c r="CG124" s="165"/>
      <c r="CH124" s="165"/>
      <c r="CI124" s="171"/>
      <c r="CJ124" s="171"/>
      <c r="CK124" s="171"/>
      <c r="CL124" s="171"/>
      <c r="CM124" s="171"/>
      <c r="CN124" s="174" t="s">
        <v>383</v>
      </c>
      <c r="CO124" s="165"/>
      <c r="CP124" s="171"/>
      <c r="CQ124" s="171"/>
      <c r="CR124" s="171"/>
      <c r="CS124" s="209"/>
      <c r="CT124" s="174">
        <f t="shared" si="26"/>
        <v>5</v>
      </c>
      <c r="CU124" s="233"/>
      <c r="CV124" s="165"/>
      <c r="CW124" s="165"/>
      <c r="CX124" s="171"/>
      <c r="CY124" s="171"/>
      <c r="CZ124" s="171"/>
      <c r="DA124" s="171"/>
      <c r="DB124" s="241" t="s">
        <v>383</v>
      </c>
      <c r="DC124" s="165"/>
      <c r="DD124" s="165"/>
      <c r="DE124" s="171"/>
      <c r="DF124" s="171"/>
      <c r="DG124" s="171"/>
      <c r="DH124" s="171"/>
      <c r="DI124" s="166"/>
      <c r="DJ124" s="165"/>
      <c r="DK124" s="165"/>
      <c r="DL124" s="166"/>
      <c r="DM124" s="171"/>
      <c r="DN124" s="171"/>
      <c r="DO124" s="171"/>
      <c r="DP124" s="171"/>
      <c r="DQ124" s="165"/>
      <c r="DR124" s="165"/>
      <c r="DS124" s="171"/>
      <c r="DT124" s="171"/>
      <c r="DU124" s="171"/>
      <c r="DV124" s="171"/>
      <c r="DW124" s="171"/>
      <c r="DX124" s="165"/>
      <c r="DY124" s="166"/>
      <c r="DZ124" s="171"/>
      <c r="EA124" s="171"/>
      <c r="EB124" s="171"/>
      <c r="EC124" s="171"/>
      <c r="ED124" s="171"/>
      <c r="EE124" s="165"/>
      <c r="EF124" s="165"/>
      <c r="EG124" s="171"/>
      <c r="EH124" s="171"/>
      <c r="EI124" s="171"/>
      <c r="EJ124" s="171"/>
      <c r="EK124" s="171"/>
      <c r="EL124" s="165"/>
      <c r="EM124" s="165"/>
      <c r="EN124" s="171"/>
      <c r="EO124" s="171"/>
      <c r="EP124" s="171"/>
      <c r="EQ124" s="171"/>
      <c r="ER124" s="5" t="s">
        <v>383</v>
      </c>
      <c r="ES124" s="165"/>
      <c r="ET124" s="165"/>
      <c r="EU124" s="5" t="s">
        <v>383</v>
      </c>
      <c r="EV124" s="5" t="s">
        <v>383</v>
      </c>
      <c r="EW124" s="5" t="s">
        <v>383</v>
      </c>
      <c r="EX124" s="5" t="s">
        <v>383</v>
      </c>
      <c r="EY124" s="5" t="s">
        <v>383</v>
      </c>
      <c r="EZ124" s="165" t="s">
        <v>248</v>
      </c>
      <c r="FA124" s="179"/>
      <c r="FB124" s="5" t="s">
        <v>383</v>
      </c>
      <c r="FC124" s="5" t="s">
        <v>383</v>
      </c>
      <c r="FD124" s="5" t="s">
        <v>383</v>
      </c>
      <c r="FE124" s="5" t="s">
        <v>383</v>
      </c>
      <c r="FF124" s="5" t="s">
        <v>383</v>
      </c>
      <c r="FG124" s="165" t="s">
        <v>248</v>
      </c>
      <c r="FH124" s="165" t="s">
        <v>248</v>
      </c>
      <c r="FI124" s="166"/>
      <c r="FJ124" s="171"/>
      <c r="FK124" s="171"/>
      <c r="FL124" s="171"/>
      <c r="FM124" s="171"/>
      <c r="FN124" s="165"/>
      <c r="FO124" s="165"/>
      <c r="FP124" s="171"/>
      <c r="FQ124" s="171"/>
      <c r="FR124" s="171"/>
      <c r="FS124" s="171"/>
      <c r="FT124" s="171"/>
      <c r="FU124" s="165"/>
      <c r="FV124" s="165"/>
      <c r="FW124" s="171"/>
      <c r="FX124" s="171"/>
      <c r="FY124" s="171"/>
      <c r="FZ124" s="171"/>
      <c r="GA124" s="171"/>
      <c r="GB124" s="165"/>
      <c r="GC124" s="165"/>
      <c r="GD124" s="171"/>
      <c r="GE124" s="171"/>
      <c r="GF124" s="171"/>
      <c r="GG124" s="171"/>
      <c r="GH124" s="171"/>
      <c r="GI124" s="165"/>
      <c r="GJ124" s="165"/>
      <c r="GK124" s="171"/>
      <c r="GL124" s="171"/>
      <c r="GM124" s="171"/>
      <c r="GN124" s="171"/>
      <c r="GO124" s="171"/>
      <c r="GP124" s="165"/>
      <c r="GQ124" s="165"/>
      <c r="GR124" s="171"/>
      <c r="GS124" s="171"/>
      <c r="GT124" s="171"/>
      <c r="GU124" s="171"/>
      <c r="GV124" s="171"/>
      <c r="GW124" s="165"/>
      <c r="GX124" s="165"/>
      <c r="GY124" s="171"/>
      <c r="GZ124" s="171"/>
      <c r="HA124" s="171"/>
      <c r="HB124" s="5"/>
      <c r="HC124" s="5" t="s">
        <v>248</v>
      </c>
      <c r="HD124" s="165"/>
      <c r="HE124" s="165"/>
      <c r="HF124" s="171"/>
      <c r="HG124" s="171"/>
      <c r="HH124" s="171"/>
      <c r="HI124" s="171"/>
      <c r="HJ124" s="171"/>
      <c r="HK124" s="165"/>
      <c r="HL124" s="165"/>
      <c r="HM124" s="171"/>
      <c r="HN124" s="171"/>
      <c r="HO124" s="5"/>
      <c r="HP124" s="171"/>
      <c r="HQ124" s="171"/>
      <c r="HR124" s="165"/>
      <c r="HS124" s="165"/>
      <c r="HT124" s="171"/>
      <c r="HU124" s="171"/>
      <c r="HV124" s="171"/>
      <c r="HW124" s="171"/>
      <c r="HX124" s="171"/>
      <c r="HY124" s="165"/>
      <c r="HZ124" s="165"/>
      <c r="IA124" s="5" t="s">
        <v>380</v>
      </c>
      <c r="IB124" s="5" t="s">
        <v>380</v>
      </c>
      <c r="IC124" s="5" t="s">
        <v>380</v>
      </c>
      <c r="ID124" s="5" t="s">
        <v>380</v>
      </c>
      <c r="IE124" s="5" t="s">
        <v>380</v>
      </c>
      <c r="IF124" s="166" t="s">
        <v>248</v>
      </c>
      <c r="IG124" s="165" t="s">
        <v>248</v>
      </c>
      <c r="IH124" s="171"/>
      <c r="II124" s="171"/>
      <c r="IJ124" s="171"/>
      <c r="IK124" s="171"/>
      <c r="IL124" s="171"/>
      <c r="IM124" s="165"/>
      <c r="IN124" s="165"/>
      <c r="IO124" s="171"/>
      <c r="IP124" s="171"/>
      <c r="IQ124" s="171"/>
      <c r="IR124" s="5" t="s">
        <v>383</v>
      </c>
      <c r="IS124" s="5" t="s">
        <v>383</v>
      </c>
      <c r="IT124" s="165" t="s">
        <v>248</v>
      </c>
      <c r="IU124" s="165" t="s">
        <v>248</v>
      </c>
      <c r="IV124" s="171"/>
      <c r="IW124" s="171"/>
      <c r="IX124" s="171"/>
      <c r="IY124" s="171"/>
      <c r="IZ124" s="171"/>
      <c r="JA124" s="165" t="s">
        <v>248</v>
      </c>
      <c r="JB124" s="165" t="s">
        <v>248</v>
      </c>
      <c r="JC124" s="171"/>
      <c r="JD124" s="171"/>
      <c r="JE124" s="171"/>
      <c r="JF124" s="171"/>
      <c r="JG124" s="171"/>
      <c r="JH124" s="165" t="s">
        <v>248</v>
      </c>
      <c r="JI124" s="165" t="s">
        <v>248</v>
      </c>
      <c r="JJ124" s="171"/>
      <c r="JK124" s="171"/>
      <c r="JL124" s="171"/>
      <c r="JM124" s="171"/>
      <c r="JN124" s="5"/>
      <c r="JO124" s="165"/>
      <c r="JP124" s="165"/>
      <c r="JQ124" s="5"/>
      <c r="JR124" s="5"/>
      <c r="JS124" s="5"/>
      <c r="JT124" s="5"/>
      <c r="JU124" s="5"/>
      <c r="JV124" s="165"/>
      <c r="JW124" s="165"/>
      <c r="JX124" s="5" t="s">
        <v>380</v>
      </c>
      <c r="JY124" s="5" t="s">
        <v>380</v>
      </c>
      <c r="JZ124" s="5" t="s">
        <v>380</v>
      </c>
      <c r="KA124" s="5" t="s">
        <v>380</v>
      </c>
      <c r="KB124" s="5" t="s">
        <v>485</v>
      </c>
      <c r="KC124" s="165" t="s">
        <v>485</v>
      </c>
      <c r="KD124" s="165" t="s">
        <v>485</v>
      </c>
      <c r="KE124" s="5"/>
      <c r="KF124" s="5"/>
      <c r="KG124" s="5"/>
      <c r="KH124" s="5"/>
      <c r="KI124" s="5"/>
      <c r="KJ124" s="142"/>
      <c r="KK124" s="165"/>
      <c r="KL124" s="5"/>
      <c r="KM124" s="5"/>
      <c r="KN124" s="5"/>
      <c r="KO124" s="5"/>
      <c r="KP124" s="5"/>
      <c r="KQ124" s="165"/>
      <c r="KR124" s="166"/>
      <c r="KS124" s="5"/>
      <c r="KT124" s="5"/>
      <c r="KU124" s="5"/>
      <c r="KV124" s="5"/>
      <c r="KW124" s="5"/>
      <c r="KX124" s="165"/>
      <c r="KY124" s="165"/>
      <c r="KZ124" s="166"/>
      <c r="LA124" s="166"/>
      <c r="LB124" s="5"/>
      <c r="LC124" s="5"/>
      <c r="LD124" s="5"/>
      <c r="LE124" s="165"/>
      <c r="LF124" s="165"/>
      <c r="LG124" s="5"/>
      <c r="LH124" s="5"/>
      <c r="LI124" s="5"/>
      <c r="LJ124" s="5"/>
      <c r="LK124" s="5"/>
      <c r="LL124" s="165"/>
      <c r="LM124" s="165"/>
      <c r="LN124" s="5"/>
      <c r="LO124" s="5"/>
      <c r="LP124" s="5"/>
      <c r="LQ124" s="5"/>
      <c r="LR124" s="5"/>
      <c r="LS124" s="165"/>
      <c r="LT124" s="165"/>
      <c r="LU124" s="5"/>
      <c r="LV124" s="5"/>
      <c r="LW124" s="5"/>
      <c r="LX124" s="5"/>
      <c r="LY124" s="5"/>
      <c r="LZ124" s="165"/>
      <c r="MA124" s="165"/>
      <c r="MB124" s="5"/>
      <c r="MC124" s="5"/>
      <c r="MD124" s="5"/>
      <c r="ME124" s="5"/>
      <c r="MF124" s="5"/>
      <c r="MG124" s="165"/>
      <c r="MH124" s="165"/>
      <c r="MI124" s="5"/>
      <c r="MJ124" s="5"/>
      <c r="MK124" s="5"/>
      <c r="ML124" s="5"/>
      <c r="MM124" s="5"/>
      <c r="MN124" s="165"/>
      <c r="MO124" s="165"/>
      <c r="MP124" s="5"/>
      <c r="MQ124" s="5"/>
      <c r="MR124" s="5"/>
      <c r="MS124" s="5"/>
      <c r="MT124" s="5"/>
      <c r="MU124" s="165"/>
      <c r="MV124" s="165"/>
      <c r="MW124" s="5"/>
      <c r="MX124" s="5"/>
      <c r="MY124" s="5"/>
      <c r="MZ124" s="5"/>
      <c r="NA124" s="5" t="s">
        <v>380</v>
      </c>
      <c r="NB124" s="165" t="s">
        <v>380</v>
      </c>
      <c r="NC124" s="166" t="s">
        <v>380</v>
      </c>
      <c r="ND124" s="166" t="s">
        <v>380</v>
      </c>
      <c r="NE124" s="5" t="s">
        <v>380</v>
      </c>
      <c r="NF124" s="5" t="s">
        <v>380</v>
      </c>
      <c r="NG124" s="5" t="s">
        <v>380</v>
      </c>
      <c r="NH124" s="5" t="s">
        <v>380</v>
      </c>
      <c r="NI124" s="168" t="s">
        <v>380</v>
      </c>
      <c r="NJ124" s="165" t="s">
        <v>984</v>
      </c>
      <c r="NK124" s="5"/>
      <c r="NL124" s="5"/>
      <c r="NM124" s="5"/>
      <c r="NN124" s="5"/>
      <c r="NO124" s="5"/>
      <c r="NP124" s="165"/>
      <c r="NQ124" s="165"/>
      <c r="NR124" s="5"/>
      <c r="NS124" s="5"/>
      <c r="NT124" s="5"/>
      <c r="NU124" s="5"/>
      <c r="NV124" s="5"/>
      <c r="NW124" s="165"/>
      <c r="NX124" s="165"/>
      <c r="NY124" s="5"/>
      <c r="NZ124" s="5"/>
      <c r="OA124" s="5"/>
      <c r="OB124" s="5"/>
      <c r="OC124" s="5"/>
      <c r="OD124" s="165"/>
      <c r="OE124" s="165"/>
      <c r="OF124" s="5"/>
      <c r="OG124" s="5"/>
      <c r="OH124" s="5"/>
      <c r="OI124" s="5"/>
      <c r="OJ124" s="5"/>
      <c r="OK124" s="165"/>
      <c r="OL124" s="165"/>
      <c r="OM124" s="5"/>
      <c r="ON124" s="5"/>
      <c r="OO124" s="5"/>
      <c r="OP124" s="5"/>
      <c r="OQ124" s="5"/>
      <c r="OR124" s="165"/>
      <c r="OS124" s="165"/>
      <c r="OT124" s="5"/>
      <c r="OU124" s="5"/>
      <c r="OV124" s="5"/>
      <c r="OW124" s="5"/>
      <c r="OX124" s="5"/>
      <c r="OY124" s="165"/>
      <c r="OZ124" s="165"/>
      <c r="PA124" s="5"/>
      <c r="PB124" s="5"/>
      <c r="PC124" s="5"/>
      <c r="PD124" s="5"/>
      <c r="PE124" s="5"/>
      <c r="PF124" s="165"/>
      <c r="PG124" s="165"/>
      <c r="PH124" s="5"/>
      <c r="PI124" s="5"/>
      <c r="PJ124" s="5"/>
      <c r="PK124" s="5"/>
      <c r="PL124" s="5"/>
      <c r="PM124" s="165"/>
      <c r="PN124" s="165"/>
      <c r="PO124" s="5"/>
      <c r="PP124" s="5"/>
    </row>
    <row r="125" spans="1:432">
      <c r="A125" s="294" t="s">
        <v>589</v>
      </c>
      <c r="B125" s="184">
        <v>32</v>
      </c>
      <c r="C125" s="170">
        <f t="shared" si="25"/>
        <v>2</v>
      </c>
      <c r="D125" s="280">
        <v>20</v>
      </c>
      <c r="E125" s="170">
        <f t="shared" si="34"/>
        <v>10</v>
      </c>
      <c r="F125" s="161">
        <f t="shared" si="35"/>
        <v>2</v>
      </c>
      <c r="G125" s="164"/>
      <c r="H125" s="165"/>
      <c r="I125" s="5" t="s">
        <v>380</v>
      </c>
      <c r="J125" s="171"/>
      <c r="K125" s="171"/>
      <c r="L125" s="171"/>
      <c r="M125" s="171"/>
      <c r="N125" s="165"/>
      <c r="O125" s="165"/>
      <c r="P125" s="171"/>
      <c r="Q125" s="171"/>
      <c r="R125" s="171"/>
      <c r="S125" s="171"/>
      <c r="T125" s="171"/>
      <c r="U125" s="165"/>
      <c r="V125" s="165"/>
      <c r="W125" s="171"/>
      <c r="X125" s="171"/>
      <c r="Y125" s="171"/>
      <c r="Z125" s="171"/>
      <c r="AA125" s="171"/>
      <c r="AB125" s="165"/>
      <c r="AC125" s="165"/>
      <c r="AD125" s="171"/>
      <c r="AE125" s="171"/>
      <c r="AF125" s="171"/>
      <c r="AG125" s="171"/>
      <c r="AH125" s="171"/>
      <c r="AI125" s="165"/>
      <c r="AJ125" s="165"/>
      <c r="AK125" s="171"/>
      <c r="AL125" s="171"/>
      <c r="AM125" s="171"/>
      <c r="AN125" s="171"/>
      <c r="AO125" s="171"/>
      <c r="AP125" s="165"/>
      <c r="AQ125" s="165"/>
      <c r="AR125" s="171"/>
      <c r="AS125" s="171"/>
      <c r="AT125" s="171"/>
      <c r="AU125" s="171"/>
      <c r="AV125" s="171"/>
      <c r="AW125" s="165"/>
      <c r="AX125" s="165"/>
      <c r="AY125" s="171"/>
      <c r="AZ125" s="171"/>
      <c r="BA125" s="171"/>
      <c r="BB125" s="171"/>
      <c r="BC125" s="171"/>
      <c r="BD125" s="165"/>
      <c r="BE125" s="165"/>
      <c r="BF125" s="171"/>
      <c r="BG125" s="171"/>
      <c r="BH125" s="171"/>
      <c r="BI125" s="171"/>
      <c r="BJ125" s="5" t="s">
        <v>383</v>
      </c>
      <c r="BK125" s="165"/>
      <c r="BL125" s="165"/>
      <c r="BM125" s="171"/>
      <c r="BN125" s="171">
        <f>COUNTIFS(G125:BM125,"x")</f>
        <v>2</v>
      </c>
      <c r="BO125" s="171"/>
      <c r="BP125" s="171"/>
      <c r="BQ125" s="171"/>
      <c r="BR125" s="171"/>
      <c r="BS125" s="165"/>
      <c r="BT125" s="165"/>
      <c r="BU125" s="171"/>
      <c r="BV125" s="171"/>
      <c r="BW125" s="171"/>
      <c r="BX125" s="171"/>
      <c r="BY125" s="171"/>
      <c r="BZ125" s="165"/>
      <c r="CA125" s="165"/>
      <c r="CB125" s="166"/>
      <c r="CC125" s="166" t="s">
        <v>248</v>
      </c>
      <c r="CD125" s="171"/>
      <c r="CE125" s="171"/>
      <c r="CF125" s="171"/>
      <c r="CG125" s="165"/>
      <c r="CH125" s="165"/>
      <c r="CI125" s="171"/>
      <c r="CJ125" s="171"/>
      <c r="CK125" s="171"/>
      <c r="CL125" s="171"/>
      <c r="CM125" s="171"/>
      <c r="CN125" s="171"/>
      <c r="CO125" s="165"/>
      <c r="CP125" s="171"/>
      <c r="CQ125" s="171"/>
      <c r="CR125" s="171"/>
      <c r="CS125" s="209"/>
      <c r="CT125" s="174">
        <f t="shared" si="26"/>
        <v>0</v>
      </c>
      <c r="CU125" s="233"/>
      <c r="CV125" s="165"/>
      <c r="CW125" s="165"/>
      <c r="CX125" s="171"/>
      <c r="CY125" s="171"/>
      <c r="CZ125" s="171"/>
      <c r="DA125" s="171"/>
      <c r="DB125" s="171"/>
      <c r="DC125" s="165"/>
      <c r="DD125" s="165"/>
      <c r="DE125" s="171"/>
      <c r="DF125" s="171"/>
      <c r="DG125" s="5"/>
      <c r="DH125" s="171"/>
      <c r="DI125" s="166"/>
      <c r="DJ125" s="165"/>
      <c r="DK125" s="165"/>
      <c r="DL125" s="166"/>
      <c r="DM125" s="171"/>
      <c r="DN125" s="171"/>
      <c r="DO125" s="171"/>
      <c r="DP125" s="171"/>
      <c r="DQ125" s="165"/>
      <c r="DR125" s="165"/>
      <c r="DS125" s="171"/>
      <c r="DT125" s="171"/>
      <c r="DU125" s="171"/>
      <c r="DV125" s="171"/>
      <c r="DW125" s="171"/>
      <c r="DX125" s="165"/>
      <c r="DY125" s="166"/>
      <c r="DZ125" s="171"/>
      <c r="EA125" s="171"/>
      <c r="EB125" s="171"/>
      <c r="EC125" s="5" t="s">
        <v>383</v>
      </c>
      <c r="ED125" s="171"/>
      <c r="EE125" s="165"/>
      <c r="EF125" s="165"/>
      <c r="EG125" s="171"/>
      <c r="EH125" s="171"/>
      <c r="EI125" s="171"/>
      <c r="EJ125" s="5" t="s">
        <v>383</v>
      </c>
      <c r="EK125" s="171"/>
      <c r="EL125" s="165"/>
      <c r="EM125" s="165"/>
      <c r="EN125" s="171"/>
      <c r="EO125" s="171"/>
      <c r="EP125" s="5" t="s">
        <v>383</v>
      </c>
      <c r="EQ125" s="171"/>
      <c r="ER125" s="171"/>
      <c r="ES125" s="165"/>
      <c r="ET125" s="165"/>
      <c r="EU125" s="171"/>
      <c r="EV125" s="171"/>
      <c r="EW125" s="171"/>
      <c r="EX125" s="5" t="s">
        <v>383</v>
      </c>
      <c r="EY125" s="171"/>
      <c r="EZ125" s="165"/>
      <c r="FA125" s="179"/>
      <c r="FB125" s="171"/>
      <c r="FC125" s="171"/>
      <c r="FD125" s="5"/>
      <c r="FE125" s="5"/>
      <c r="FF125" s="5"/>
      <c r="FG125" s="165"/>
      <c r="FH125" s="165"/>
      <c r="FI125" s="166"/>
      <c r="FJ125" s="171"/>
      <c r="FK125" s="5" t="s">
        <v>383</v>
      </c>
      <c r="FL125" s="171"/>
      <c r="FM125" s="171"/>
      <c r="FN125" s="165"/>
      <c r="FO125" s="165"/>
      <c r="FP125" s="171"/>
      <c r="FQ125" s="171"/>
      <c r="FR125" s="5" t="s">
        <v>1106</v>
      </c>
      <c r="FS125" s="171"/>
      <c r="FT125" s="171"/>
      <c r="FU125" s="165"/>
      <c r="FV125" s="165"/>
      <c r="FW125" s="171"/>
      <c r="FX125" s="171"/>
      <c r="FY125" s="5" t="s">
        <v>383</v>
      </c>
      <c r="FZ125" s="171"/>
      <c r="GA125" s="5" t="s">
        <v>383</v>
      </c>
      <c r="GB125" s="165"/>
      <c r="GC125" s="165"/>
      <c r="GD125" s="171"/>
      <c r="GE125" s="171"/>
      <c r="GF125" s="171"/>
      <c r="GG125" s="171"/>
      <c r="GH125" s="5" t="s">
        <v>383</v>
      </c>
      <c r="GI125" s="165" t="s">
        <v>248</v>
      </c>
      <c r="GJ125" s="165" t="s">
        <v>248</v>
      </c>
      <c r="GK125" s="5" t="s">
        <v>383</v>
      </c>
      <c r="GL125" s="5" t="s">
        <v>383</v>
      </c>
      <c r="GM125" s="5" t="s">
        <v>383</v>
      </c>
      <c r="GN125" s="5" t="s">
        <v>248</v>
      </c>
      <c r="GO125" s="5"/>
      <c r="GP125" s="165"/>
      <c r="GQ125" s="165"/>
      <c r="GR125" s="171"/>
      <c r="GS125" s="171"/>
      <c r="GT125" s="5" t="s">
        <v>383</v>
      </c>
      <c r="GU125" s="171"/>
      <c r="GV125" s="171"/>
      <c r="GW125" s="165"/>
      <c r="GX125" s="165"/>
      <c r="GY125" s="171"/>
      <c r="GZ125" s="5" t="s">
        <v>380</v>
      </c>
      <c r="HA125" s="5" t="s">
        <v>380</v>
      </c>
      <c r="HB125" s="5" t="s">
        <v>380</v>
      </c>
      <c r="HC125" s="5" t="s">
        <v>380</v>
      </c>
      <c r="HD125" s="165" t="s">
        <v>248</v>
      </c>
      <c r="HE125" s="165" t="s">
        <v>248</v>
      </c>
      <c r="HF125" s="5" t="s">
        <v>383</v>
      </c>
      <c r="HG125" s="171"/>
      <c r="HH125" s="171"/>
      <c r="HI125" s="171"/>
      <c r="HJ125" s="171"/>
      <c r="HK125" s="165"/>
      <c r="HL125" s="165"/>
      <c r="HM125" s="171" t="s">
        <v>1107</v>
      </c>
      <c r="HN125" s="171"/>
      <c r="HO125" s="5" t="s">
        <v>380</v>
      </c>
      <c r="HP125" s="171"/>
      <c r="HQ125" s="171"/>
      <c r="HR125" s="165"/>
      <c r="HS125" s="165"/>
      <c r="HT125" s="171"/>
      <c r="HU125" s="171"/>
      <c r="HV125" s="171"/>
      <c r="HW125" s="171"/>
      <c r="HX125" s="171"/>
      <c r="HY125" s="165"/>
      <c r="HZ125" s="165"/>
      <c r="IA125" s="171"/>
      <c r="IB125" s="171"/>
      <c r="IC125" s="171"/>
      <c r="ID125" s="171"/>
      <c r="IE125" s="5"/>
      <c r="IF125" s="166"/>
      <c r="IG125" s="165"/>
      <c r="IH125" s="171"/>
      <c r="II125" s="171"/>
      <c r="IJ125" s="171"/>
      <c r="IK125" s="171"/>
      <c r="IL125" s="171"/>
      <c r="IM125" s="165"/>
      <c r="IN125" s="165"/>
      <c r="IO125" s="171"/>
      <c r="IP125" s="171"/>
      <c r="IQ125" s="171"/>
      <c r="IR125" s="171"/>
      <c r="IS125" s="171"/>
      <c r="IT125" s="165"/>
      <c r="IU125" s="165"/>
      <c r="IV125" s="171"/>
      <c r="IW125" s="171"/>
      <c r="IX125" s="171"/>
      <c r="IY125" s="171"/>
      <c r="IZ125" s="171"/>
      <c r="JA125" s="165"/>
      <c r="JB125" s="165"/>
      <c r="JC125" s="171"/>
      <c r="JD125" s="171"/>
      <c r="JE125" s="171"/>
      <c r="JF125" s="171"/>
      <c r="JG125" s="171"/>
      <c r="JH125" s="165"/>
      <c r="JI125" s="165"/>
      <c r="JJ125" s="171"/>
      <c r="JK125" s="171"/>
      <c r="JL125" s="171"/>
      <c r="JM125" s="171"/>
      <c r="JN125" s="5" t="s">
        <v>380</v>
      </c>
      <c r="JO125" s="165"/>
      <c r="JP125" s="165"/>
      <c r="JQ125" s="5"/>
      <c r="JR125" s="5"/>
      <c r="JS125" s="5"/>
      <c r="JT125" s="5"/>
      <c r="JU125" s="5"/>
      <c r="JV125" s="165"/>
      <c r="JW125" s="165"/>
      <c r="JX125" s="5"/>
      <c r="JY125" s="5"/>
      <c r="JZ125" s="5"/>
      <c r="KA125" s="5"/>
      <c r="KB125" s="5"/>
      <c r="KC125" s="165"/>
      <c r="KD125" s="165"/>
      <c r="KE125" s="5"/>
      <c r="KF125" s="5"/>
      <c r="KG125" s="5"/>
      <c r="KH125" s="5"/>
      <c r="KI125" s="5"/>
      <c r="KJ125" s="142"/>
      <c r="KK125" s="165"/>
      <c r="KL125" s="5"/>
      <c r="KM125" s="5"/>
      <c r="KN125" s="5"/>
      <c r="KO125" s="5"/>
      <c r="KP125" s="5"/>
      <c r="KQ125" s="165"/>
      <c r="KR125" s="166"/>
      <c r="KS125" s="5"/>
      <c r="KT125" s="5"/>
      <c r="KU125" s="5"/>
      <c r="KV125" s="5"/>
      <c r="KW125" s="5"/>
      <c r="KX125" s="165"/>
      <c r="KY125" s="165"/>
      <c r="KZ125" s="166"/>
      <c r="LA125" s="166"/>
      <c r="LB125" s="5"/>
      <c r="LC125" s="5"/>
      <c r="LD125" s="5"/>
      <c r="LE125" s="165"/>
      <c r="LF125" s="165"/>
      <c r="LG125" s="5"/>
      <c r="LH125" s="5"/>
      <c r="LI125" s="5"/>
      <c r="LJ125" s="5"/>
      <c r="LK125" s="5"/>
      <c r="LL125" s="165"/>
      <c r="LM125" s="165"/>
      <c r="LN125" s="5"/>
      <c r="LO125" s="5"/>
      <c r="LP125" s="5"/>
      <c r="LQ125" s="5"/>
      <c r="LR125" s="5"/>
      <c r="LS125" s="165"/>
      <c r="LT125" s="165"/>
      <c r="LU125" s="5"/>
      <c r="LV125" s="5"/>
      <c r="LW125" s="5"/>
      <c r="LX125" s="5"/>
      <c r="LY125" s="5"/>
      <c r="LZ125" s="165"/>
      <c r="MA125" s="165"/>
      <c r="MB125" s="5"/>
      <c r="MC125" s="5"/>
      <c r="MD125" s="5" t="s">
        <v>380</v>
      </c>
      <c r="ME125" s="5"/>
      <c r="MF125" s="5"/>
      <c r="MG125" s="165"/>
      <c r="MH125" s="165"/>
      <c r="MI125" s="5"/>
      <c r="MJ125" s="5"/>
      <c r="MK125" s="5"/>
      <c r="ML125" s="5"/>
      <c r="MM125" s="5"/>
      <c r="MN125" s="165"/>
      <c r="MO125" s="165"/>
      <c r="MP125" s="5"/>
      <c r="MQ125" s="5"/>
      <c r="MR125" s="5"/>
      <c r="MS125" s="5"/>
      <c r="MT125" s="5" t="s">
        <v>383</v>
      </c>
      <c r="MU125" s="165"/>
      <c r="MV125" s="165"/>
      <c r="MW125" s="5"/>
      <c r="MX125" s="5"/>
      <c r="MY125" s="5"/>
      <c r="MZ125" s="5"/>
      <c r="NA125" s="5"/>
      <c r="NB125" s="165" t="s">
        <v>380</v>
      </c>
      <c r="NC125" s="166" t="s">
        <v>380</v>
      </c>
      <c r="ND125" s="166" t="s">
        <v>380</v>
      </c>
      <c r="NE125" s="5" t="s">
        <v>380</v>
      </c>
      <c r="NF125" s="5" t="s">
        <v>380</v>
      </c>
      <c r="NG125" s="5" t="s">
        <v>380</v>
      </c>
      <c r="NH125" s="5" t="s">
        <v>380</v>
      </c>
      <c r="NI125" s="168" t="s">
        <v>380</v>
      </c>
      <c r="NJ125" s="165" t="s">
        <v>380</v>
      </c>
      <c r="NK125" s="5" t="s">
        <v>1108</v>
      </c>
      <c r="NL125" s="5"/>
      <c r="NM125" s="5"/>
      <c r="NN125" s="5"/>
      <c r="NO125" s="5"/>
      <c r="NP125" s="165"/>
      <c r="NQ125" s="165"/>
      <c r="NR125" s="5"/>
      <c r="NS125" s="5"/>
      <c r="NT125" s="5"/>
      <c r="NU125" s="5"/>
      <c r="NV125" s="5"/>
      <c r="NW125" s="165"/>
      <c r="NX125" s="165"/>
      <c r="NY125" s="5"/>
      <c r="NZ125" s="5"/>
      <c r="OA125" s="5"/>
      <c r="OB125" s="5"/>
      <c r="OC125" s="5"/>
      <c r="OD125" s="165"/>
      <c r="OE125" s="165"/>
      <c r="OF125" s="5"/>
      <c r="OG125" s="5"/>
      <c r="OH125" s="5"/>
      <c r="OI125" s="5"/>
      <c r="OJ125" s="5"/>
      <c r="OK125" s="165"/>
      <c r="OL125" s="165"/>
      <c r="OM125" s="5"/>
      <c r="ON125" s="5"/>
      <c r="OO125" s="5"/>
      <c r="OP125" s="5"/>
      <c r="OQ125" s="5"/>
      <c r="OR125" s="165"/>
      <c r="OS125" s="165"/>
      <c r="OT125" s="5"/>
      <c r="OU125" s="5"/>
      <c r="OV125" s="5"/>
      <c r="OW125" s="5"/>
      <c r="OX125" s="5"/>
      <c r="OY125" s="165"/>
      <c r="OZ125" s="165"/>
      <c r="PA125" s="5"/>
      <c r="PB125" s="5"/>
      <c r="PC125" s="5"/>
      <c r="PD125" s="5"/>
      <c r="PE125" s="5"/>
      <c r="PF125" s="165"/>
      <c r="PG125" s="165"/>
      <c r="PH125" s="5"/>
      <c r="PI125" s="5"/>
      <c r="PJ125" s="5"/>
      <c r="PK125" s="5"/>
      <c r="PL125" s="5"/>
      <c r="PM125" s="165"/>
      <c r="PN125" s="165"/>
      <c r="PO125" s="5"/>
      <c r="PP125" s="5"/>
    </row>
    <row r="126" spans="1:432">
      <c r="A126" s="294" t="s">
        <v>1109</v>
      </c>
      <c r="B126" s="184">
        <v>29</v>
      </c>
      <c r="C126" s="170">
        <f t="shared" si="25"/>
        <v>7</v>
      </c>
      <c r="D126" s="280">
        <v>21</v>
      </c>
      <c r="E126" s="170">
        <f t="shared" si="34"/>
        <v>11</v>
      </c>
      <c r="F126" s="161">
        <f t="shared" si="35"/>
        <v>-3</v>
      </c>
      <c r="G126" s="164"/>
      <c r="H126" s="165"/>
      <c r="I126" s="181"/>
      <c r="J126" s="181"/>
      <c r="K126" s="181"/>
      <c r="L126" s="181"/>
      <c r="M126" s="181"/>
      <c r="N126" s="165"/>
      <c r="O126" s="165"/>
      <c r="P126" s="181"/>
      <c r="Q126" s="181"/>
      <c r="R126" s="181"/>
      <c r="S126" s="181"/>
      <c r="T126" s="181"/>
      <c r="U126" s="165"/>
      <c r="V126" s="165"/>
      <c r="W126" s="181"/>
      <c r="X126" s="171"/>
      <c r="Y126" s="171"/>
      <c r="Z126" s="171"/>
      <c r="AA126" s="171"/>
      <c r="AB126" s="165"/>
      <c r="AC126" s="165"/>
      <c r="AD126" s="171"/>
      <c r="AE126" s="171"/>
      <c r="AF126" s="171"/>
      <c r="AG126" s="171"/>
      <c r="AH126" s="171"/>
      <c r="AI126" s="165"/>
      <c r="AJ126" s="165"/>
      <c r="AK126" s="171"/>
      <c r="AL126" s="171"/>
      <c r="AM126" s="5" t="s">
        <v>380</v>
      </c>
      <c r="AN126" s="171"/>
      <c r="AO126" s="171"/>
      <c r="AP126" s="165"/>
      <c r="AQ126" s="165"/>
      <c r="AR126" s="171"/>
      <c r="AS126" s="171"/>
      <c r="AT126" s="171"/>
      <c r="AU126" s="171"/>
      <c r="AV126" s="171"/>
      <c r="AW126" s="165"/>
      <c r="AX126" s="165"/>
      <c r="AY126" s="171"/>
      <c r="AZ126" s="171"/>
      <c r="BA126" s="171"/>
      <c r="BB126" s="171"/>
      <c r="BC126" s="171"/>
      <c r="BD126" s="165"/>
      <c r="BE126" s="165"/>
      <c r="BF126" s="171"/>
      <c r="BG126" s="171"/>
      <c r="BH126" s="171"/>
      <c r="BI126" s="171"/>
      <c r="BJ126" s="171"/>
      <c r="BK126" s="165"/>
      <c r="BL126" s="165"/>
      <c r="BM126" s="171"/>
      <c r="BN126" s="171">
        <f>COUNTIFS(G126:BM126,"x")</f>
        <v>1</v>
      </c>
      <c r="BO126" s="171"/>
      <c r="BP126" s="171"/>
      <c r="BQ126" s="171"/>
      <c r="BR126" s="171"/>
      <c r="BS126" s="165"/>
      <c r="BT126" s="165"/>
      <c r="BU126" s="171"/>
      <c r="BV126" s="171"/>
      <c r="BW126" s="171"/>
      <c r="BX126" s="171"/>
      <c r="BY126" s="171"/>
      <c r="BZ126" s="165"/>
      <c r="CA126" s="165"/>
      <c r="CB126" s="166"/>
      <c r="CC126" s="166"/>
      <c r="CD126" s="174" t="s">
        <v>383</v>
      </c>
      <c r="CE126" s="171"/>
      <c r="CF126" s="171"/>
      <c r="CG126" s="165"/>
      <c r="CH126" s="165"/>
      <c r="CI126" s="174" t="s">
        <v>383</v>
      </c>
      <c r="CJ126" s="171"/>
      <c r="CK126" s="171"/>
      <c r="CL126" s="171"/>
      <c r="CM126" s="171"/>
      <c r="CN126" s="174" t="s">
        <v>383</v>
      </c>
      <c r="CO126" s="165"/>
      <c r="CP126" s="171"/>
      <c r="CQ126" s="171"/>
      <c r="CR126" s="171"/>
      <c r="CS126" s="209"/>
      <c r="CT126" s="174">
        <f>COUNTIF(BO126:CS126,"X")</f>
        <v>3</v>
      </c>
      <c r="CU126" s="14" t="s">
        <v>383</v>
      </c>
      <c r="CV126" s="165"/>
      <c r="CW126" s="165"/>
      <c r="CX126" s="171"/>
      <c r="CY126" s="171"/>
      <c r="CZ126" s="171"/>
      <c r="DA126" s="14" t="s">
        <v>383</v>
      </c>
      <c r="DB126" s="171"/>
      <c r="DC126" s="165"/>
      <c r="DD126" s="165"/>
      <c r="DE126" s="171"/>
      <c r="DF126" s="171"/>
      <c r="DG126" s="171"/>
      <c r="DH126" s="171"/>
      <c r="DI126" s="166"/>
      <c r="DJ126" s="165"/>
      <c r="DK126" s="165"/>
      <c r="DL126" s="166"/>
      <c r="DM126" s="171"/>
      <c r="DN126" s="171"/>
      <c r="DO126" s="171"/>
      <c r="DP126" s="171"/>
      <c r="DQ126" s="165"/>
      <c r="DR126" s="165"/>
      <c r="DS126" s="171"/>
      <c r="DT126" s="171"/>
      <c r="DU126" s="14" t="s">
        <v>383</v>
      </c>
      <c r="DV126" s="171"/>
      <c r="DW126" s="171"/>
      <c r="DX126" s="165"/>
      <c r="DY126" s="166"/>
      <c r="DZ126" s="171"/>
      <c r="EA126" s="5" t="s">
        <v>383</v>
      </c>
      <c r="EB126" s="171"/>
      <c r="EC126" s="171"/>
      <c r="ED126" s="171"/>
      <c r="EE126" s="165"/>
      <c r="EF126" s="165"/>
      <c r="EG126" s="171"/>
      <c r="EH126" s="171"/>
      <c r="EI126" s="5" t="s">
        <v>383</v>
      </c>
      <c r="EJ126" s="171"/>
      <c r="EK126" s="5" t="s">
        <v>383</v>
      </c>
      <c r="EL126" s="165"/>
      <c r="EM126" s="165"/>
      <c r="EN126" s="171"/>
      <c r="EO126" s="171"/>
      <c r="EP126" s="171"/>
      <c r="EQ126" s="171"/>
      <c r="ER126" s="171"/>
      <c r="ES126" s="165"/>
      <c r="ET126" s="165"/>
      <c r="EU126" s="171"/>
      <c r="EV126" s="5" t="s">
        <v>383</v>
      </c>
      <c r="EW126" s="5" t="s">
        <v>383</v>
      </c>
      <c r="EX126" s="5" t="s">
        <v>383</v>
      </c>
      <c r="EY126" s="171"/>
      <c r="EZ126" s="165"/>
      <c r="FA126" s="179"/>
      <c r="FB126" s="171"/>
      <c r="FC126" s="5" t="s">
        <v>383</v>
      </c>
      <c r="FD126" s="5"/>
      <c r="FE126" s="5"/>
      <c r="FF126" s="5"/>
      <c r="FG126" s="165"/>
      <c r="FH126" s="165"/>
      <c r="FI126" s="166"/>
      <c r="FJ126" s="171"/>
      <c r="FK126" s="5" t="s">
        <v>383</v>
      </c>
      <c r="FL126" s="171"/>
      <c r="FM126" s="171"/>
      <c r="FN126" s="165"/>
      <c r="FO126" s="165"/>
      <c r="FP126" s="171"/>
      <c r="FQ126" s="171"/>
      <c r="FR126" s="171"/>
      <c r="FS126" s="5" t="s">
        <v>485</v>
      </c>
      <c r="FT126" s="5" t="s">
        <v>485</v>
      </c>
      <c r="FU126" s="165"/>
      <c r="FV126" s="165"/>
      <c r="FW126" s="171"/>
      <c r="FX126" s="171"/>
      <c r="FY126" s="171"/>
      <c r="FZ126" s="171"/>
      <c r="GA126" s="171"/>
      <c r="GB126" s="165"/>
      <c r="GC126" s="165"/>
      <c r="GD126" s="171"/>
      <c r="GE126" s="171"/>
      <c r="GF126" s="171"/>
      <c r="GG126" s="171"/>
      <c r="GH126" s="171"/>
      <c r="GI126" s="165"/>
      <c r="GJ126" s="165"/>
      <c r="GK126" s="171"/>
      <c r="GL126" s="171"/>
      <c r="GM126" s="171"/>
      <c r="GN126" s="171"/>
      <c r="GO126" s="171"/>
      <c r="GP126" s="165"/>
      <c r="GQ126" s="165"/>
      <c r="GR126" s="171"/>
      <c r="GS126" s="171"/>
      <c r="GT126" s="171"/>
      <c r="GU126" s="171"/>
      <c r="GV126" s="171"/>
      <c r="GW126" s="165"/>
      <c r="GX126" s="165"/>
      <c r="GY126" s="171"/>
      <c r="GZ126" s="171"/>
      <c r="HA126" s="171"/>
      <c r="HB126" s="171"/>
      <c r="HC126" s="5" t="s">
        <v>383</v>
      </c>
      <c r="HD126" s="165"/>
      <c r="HE126" s="165"/>
      <c r="HF126" s="171"/>
      <c r="HG126" s="171"/>
      <c r="HH126" s="171"/>
      <c r="HI126" s="5" t="s">
        <v>248</v>
      </c>
      <c r="HJ126" s="5" t="s">
        <v>383</v>
      </c>
      <c r="HK126" s="165" t="s">
        <v>248</v>
      </c>
      <c r="HL126" s="165" t="s">
        <v>248</v>
      </c>
      <c r="HM126" s="5" t="s">
        <v>383</v>
      </c>
      <c r="HN126" s="171"/>
      <c r="HO126" s="171"/>
      <c r="HP126" s="171"/>
      <c r="HQ126" s="171"/>
      <c r="HR126" s="165"/>
      <c r="HS126" s="165"/>
      <c r="HT126" s="171"/>
      <c r="HU126" s="171"/>
      <c r="HV126" s="171"/>
      <c r="HW126" s="171"/>
      <c r="HX126" s="5" t="s">
        <v>383</v>
      </c>
      <c r="HY126" s="165"/>
      <c r="HZ126" s="165"/>
      <c r="IA126" s="5" t="s">
        <v>248</v>
      </c>
      <c r="IB126" s="171"/>
      <c r="IC126" s="171"/>
      <c r="ID126" s="171"/>
      <c r="IE126" s="5"/>
      <c r="IF126" s="166"/>
      <c r="IG126" s="165"/>
      <c r="IH126" s="171"/>
      <c r="II126" s="171"/>
      <c r="IJ126" s="171"/>
      <c r="IK126" s="171"/>
      <c r="IL126" s="5" t="s">
        <v>383</v>
      </c>
      <c r="IM126" s="165"/>
      <c r="IN126" s="165"/>
      <c r="IO126" s="171"/>
      <c r="IP126" s="171"/>
      <c r="IQ126" s="171"/>
      <c r="IR126" s="5" t="s">
        <v>383</v>
      </c>
      <c r="IS126" s="171"/>
      <c r="IT126" s="165"/>
      <c r="IU126" s="165"/>
      <c r="IV126" s="171"/>
      <c r="IW126" s="171"/>
      <c r="IX126" s="171"/>
      <c r="IY126" s="171"/>
      <c r="IZ126" s="171"/>
      <c r="JA126" s="165"/>
      <c r="JB126" s="165"/>
      <c r="JC126" s="171"/>
      <c r="JD126" s="171"/>
      <c r="JE126" s="171"/>
      <c r="JF126" s="171"/>
      <c r="JG126" s="171"/>
      <c r="JH126" s="165"/>
      <c r="JI126" s="165"/>
      <c r="JJ126" s="171"/>
      <c r="JK126" s="171"/>
      <c r="JL126" s="171"/>
      <c r="JM126" s="171"/>
      <c r="JN126" s="5"/>
      <c r="JO126" s="165"/>
      <c r="JP126" s="165"/>
      <c r="JQ126" s="5"/>
      <c r="JR126" s="5"/>
      <c r="JS126" s="5"/>
      <c r="JT126" s="5"/>
      <c r="JU126" s="5"/>
      <c r="JV126" s="165"/>
      <c r="JW126" s="165"/>
      <c r="JX126" s="5"/>
      <c r="JY126" s="5"/>
      <c r="JZ126" s="5"/>
      <c r="KA126" s="5"/>
      <c r="KB126" s="5"/>
      <c r="KC126" s="165"/>
      <c r="KD126" s="165"/>
      <c r="KE126" s="5"/>
      <c r="KF126" s="5"/>
      <c r="KG126" s="5"/>
      <c r="KH126" s="5"/>
      <c r="KI126" s="5"/>
      <c r="KJ126" s="142"/>
      <c r="KK126" s="165"/>
      <c r="KL126" s="5"/>
      <c r="KM126" s="5"/>
      <c r="KN126" s="5"/>
      <c r="KO126" s="5"/>
      <c r="KP126" s="5"/>
      <c r="KQ126" s="165"/>
      <c r="KR126" s="166"/>
      <c r="KS126" s="5"/>
      <c r="KT126" s="5"/>
      <c r="KU126" s="5"/>
      <c r="KV126" s="5"/>
      <c r="KW126" s="5"/>
      <c r="KX126" s="165"/>
      <c r="KY126" s="165"/>
      <c r="KZ126" s="166"/>
      <c r="LA126" s="166"/>
      <c r="LB126" s="5"/>
      <c r="LC126" s="5"/>
      <c r="LD126" s="5" t="s">
        <v>383</v>
      </c>
      <c r="LE126" s="165"/>
      <c r="LF126" s="165"/>
      <c r="LG126" s="5"/>
      <c r="LH126" s="5"/>
      <c r="LI126" s="5"/>
      <c r="LJ126" s="5"/>
      <c r="LK126" s="5"/>
      <c r="LL126" s="165"/>
      <c r="LM126" s="165"/>
      <c r="LN126" s="5"/>
      <c r="LO126" s="5"/>
      <c r="LP126" s="5"/>
      <c r="LQ126" s="5"/>
      <c r="LR126" s="5" t="s">
        <v>383</v>
      </c>
      <c r="LS126" s="165"/>
      <c r="LT126" s="165"/>
      <c r="LU126" s="5"/>
      <c r="LV126" s="5"/>
      <c r="LW126" s="5"/>
      <c r="LX126" s="5"/>
      <c r="LY126" s="5"/>
      <c r="LZ126" s="165"/>
      <c r="MA126" s="165"/>
      <c r="MB126" s="5"/>
      <c r="MC126" s="5"/>
      <c r="MD126" s="5"/>
      <c r="ME126" s="5"/>
      <c r="MF126" s="5"/>
      <c r="MG126" s="165"/>
      <c r="MH126" s="165"/>
      <c r="MI126" s="5"/>
      <c r="MJ126" s="5"/>
      <c r="MK126" s="5"/>
      <c r="ML126" s="5" t="s">
        <v>383</v>
      </c>
      <c r="MM126" s="5"/>
      <c r="MN126" s="165"/>
      <c r="MO126" s="165"/>
      <c r="MP126" s="5"/>
      <c r="MQ126" s="5"/>
      <c r="MR126" s="5"/>
      <c r="MS126" s="5"/>
      <c r="MT126" s="5"/>
      <c r="MU126" s="165"/>
      <c r="MV126" s="165"/>
      <c r="MW126" s="5"/>
      <c r="MX126" s="5"/>
      <c r="MY126" s="5"/>
      <c r="MZ126" s="5"/>
      <c r="NA126" s="5"/>
      <c r="NB126" s="165" t="s">
        <v>380</v>
      </c>
      <c r="NC126" s="166" t="s">
        <v>380</v>
      </c>
      <c r="ND126" s="166" t="s">
        <v>380</v>
      </c>
      <c r="NE126" s="5" t="s">
        <v>380</v>
      </c>
      <c r="NF126" s="5" t="s">
        <v>380</v>
      </c>
      <c r="NG126" s="5" t="s">
        <v>380</v>
      </c>
      <c r="NH126" s="5" t="s">
        <v>380</v>
      </c>
      <c r="NI126" s="168" t="s">
        <v>380</v>
      </c>
      <c r="NJ126" s="165" t="s">
        <v>380</v>
      </c>
      <c r="NK126" t="s">
        <v>984</v>
      </c>
    </row>
    <row r="127" spans="1:432">
      <c r="B127" s="282">
        <f>SUM(B5:B126)</f>
        <v>3643</v>
      </c>
      <c r="C127" s="282">
        <f>SUM(C5:C126)</f>
        <v>927</v>
      </c>
      <c r="D127" s="282">
        <f>SUM(D5:D126)</f>
        <v>2227</v>
      </c>
      <c r="E127" s="282">
        <f>SUM(E5:E126)</f>
        <v>1212</v>
      </c>
      <c r="F127" s="282">
        <f>SUM(F5:F126)</f>
        <v>204</v>
      </c>
      <c r="BN127">
        <f>SUM(BN21:BN126)</f>
        <v>438</v>
      </c>
      <c r="CT127">
        <f>SUM(CT5:CT126)</f>
        <v>236</v>
      </c>
    </row>
    <row r="128" spans="1:432" ht="21">
      <c r="A128" s="284" t="s">
        <v>1110</v>
      </c>
      <c r="C128" s="235"/>
      <c r="D128" s="235"/>
      <c r="E128" s="235"/>
      <c r="F128" s="235"/>
      <c r="NK128" s="5"/>
      <c r="NL128" s="5"/>
      <c r="NM128" s="5"/>
      <c r="NN128" s="5"/>
      <c r="NO128" s="5"/>
      <c r="NP128" s="165"/>
      <c r="NQ128" s="165"/>
      <c r="NR128" s="5"/>
      <c r="NS128" s="5"/>
      <c r="NT128" s="5"/>
      <c r="NU128" s="5"/>
      <c r="NV128" s="5"/>
      <c r="NW128" s="165"/>
      <c r="NX128" s="165"/>
      <c r="NY128" s="5"/>
      <c r="NZ128" s="5"/>
      <c r="OA128" s="5"/>
      <c r="OB128" s="5"/>
      <c r="OC128" s="5"/>
      <c r="OD128" s="165"/>
      <c r="OE128" s="165"/>
      <c r="OF128" s="5"/>
      <c r="OG128" s="5"/>
      <c r="OH128" s="5"/>
      <c r="OI128" s="5"/>
      <c r="OJ128" s="5"/>
      <c r="OK128" s="165"/>
      <c r="OL128" s="165"/>
      <c r="OM128" s="5"/>
      <c r="ON128" s="5"/>
      <c r="OO128" s="5"/>
      <c r="OP128" s="5"/>
      <c r="OQ128" s="5"/>
      <c r="OR128" s="165"/>
      <c r="OS128" s="165"/>
      <c r="OT128" s="5"/>
      <c r="OU128" s="5"/>
      <c r="OV128" s="5"/>
      <c r="OW128" s="5"/>
      <c r="OX128" s="5"/>
      <c r="OY128" s="165"/>
      <c r="OZ128" s="165"/>
      <c r="PA128" s="5"/>
      <c r="PB128" s="5"/>
      <c r="PC128" s="5"/>
      <c r="PD128" s="5"/>
      <c r="PE128" s="5"/>
      <c r="PF128" s="165"/>
      <c r="PG128" s="165"/>
      <c r="PH128" s="5"/>
      <c r="PI128" s="5"/>
      <c r="PJ128" s="5"/>
      <c r="PK128" s="5"/>
      <c r="PL128" s="5"/>
      <c r="PM128" s="165"/>
      <c r="PN128" s="165"/>
      <c r="PO128" s="5"/>
      <c r="PP128" s="5"/>
    </row>
    <row r="129" spans="1:432">
      <c r="A129" s="183" t="s">
        <v>1111</v>
      </c>
      <c r="B129" s="184">
        <v>29</v>
      </c>
      <c r="C129" s="170"/>
      <c r="D129" s="280">
        <v>25</v>
      </c>
      <c r="E129" s="170">
        <f t="shared" ref="E129:E148" si="36">COUNTIF(JU129:NI129,"x")</f>
        <v>13</v>
      </c>
      <c r="F129" s="161">
        <f t="shared" ref="F129:F148" si="37">(B129-D129-E129)</f>
        <v>-9</v>
      </c>
      <c r="G129" s="164"/>
      <c r="H129" s="165"/>
      <c r="I129" s="181"/>
      <c r="J129" s="181"/>
      <c r="K129" s="181"/>
      <c r="L129" s="181"/>
      <c r="M129" s="181"/>
      <c r="N129" s="165"/>
      <c r="O129" s="165"/>
      <c r="P129" s="181"/>
      <c r="Q129" s="181"/>
      <c r="R129" s="181"/>
      <c r="S129" s="181"/>
      <c r="T129" s="181"/>
      <c r="U129" s="165"/>
      <c r="V129" s="165"/>
      <c r="W129" s="181"/>
      <c r="X129" s="171"/>
      <c r="Y129" s="171"/>
      <c r="Z129" s="171"/>
      <c r="AA129" s="171"/>
      <c r="AB129" s="165"/>
      <c r="AC129" s="165"/>
      <c r="AD129" s="171"/>
      <c r="AE129" s="171"/>
      <c r="AF129" s="171"/>
      <c r="AG129" s="171"/>
      <c r="AH129" s="171"/>
      <c r="AI129" s="165"/>
      <c r="AJ129" s="165"/>
      <c r="AK129" s="171"/>
      <c r="AL129" s="171"/>
      <c r="AM129" s="5"/>
      <c r="AN129" s="171"/>
      <c r="AO129" s="171"/>
      <c r="AP129" s="165"/>
      <c r="AQ129" s="165"/>
      <c r="AR129" s="171"/>
      <c r="AS129" s="171"/>
      <c r="AT129" s="171"/>
      <c r="AU129" s="171"/>
      <c r="AV129" s="171"/>
      <c r="AW129" s="165"/>
      <c r="AX129" s="165"/>
      <c r="AY129" s="171"/>
      <c r="AZ129" s="171"/>
      <c r="BA129" s="171"/>
      <c r="BB129" s="171"/>
      <c r="BC129" s="171"/>
      <c r="BD129" s="165"/>
      <c r="BE129" s="165"/>
      <c r="BF129" s="171"/>
      <c r="BG129" s="171"/>
      <c r="BH129" s="171"/>
      <c r="BI129" s="171"/>
      <c r="BJ129" s="171"/>
      <c r="BK129" s="165"/>
      <c r="BL129" s="165"/>
      <c r="BM129" s="171"/>
      <c r="BN129" s="171"/>
      <c r="BO129" s="171"/>
      <c r="BP129" s="171"/>
      <c r="BQ129" s="171"/>
      <c r="BR129" s="171"/>
      <c r="BS129" s="165"/>
      <c r="BT129" s="165"/>
      <c r="BU129" s="171"/>
      <c r="BV129" s="171"/>
      <c r="BW129" s="171"/>
      <c r="BX129" s="171"/>
      <c r="BY129" s="171"/>
      <c r="BZ129" s="165"/>
      <c r="CA129" s="165"/>
      <c r="CB129" s="166"/>
      <c r="CC129" s="166"/>
      <c r="CD129" s="174"/>
      <c r="CE129" s="171"/>
      <c r="CF129" s="171"/>
      <c r="CG129" s="165"/>
      <c r="CH129" s="165"/>
      <c r="CI129" s="174"/>
      <c r="CJ129" s="171"/>
      <c r="CK129" s="171"/>
      <c r="CL129" s="171"/>
      <c r="CM129" s="171"/>
      <c r="CN129" s="174"/>
      <c r="CO129" s="165"/>
      <c r="CP129" s="171"/>
      <c r="CQ129" s="171"/>
      <c r="CR129" s="171"/>
      <c r="CS129" s="209"/>
      <c r="CT129" s="174"/>
      <c r="CU129" s="14"/>
      <c r="CV129" s="165"/>
      <c r="CW129" s="165"/>
      <c r="CX129" s="171"/>
      <c r="CY129" s="171"/>
      <c r="CZ129" s="171"/>
      <c r="DA129" s="14"/>
      <c r="DB129" s="171"/>
      <c r="DC129" s="165"/>
      <c r="DD129" s="165"/>
      <c r="DE129" s="171"/>
      <c r="DF129" s="171"/>
      <c r="DG129" s="171"/>
      <c r="DH129" s="171"/>
      <c r="DI129" s="166"/>
      <c r="DJ129" s="165"/>
      <c r="DK129" s="165"/>
      <c r="DL129" s="166"/>
      <c r="DM129" s="171"/>
      <c r="DN129" s="171"/>
      <c r="DO129" s="171"/>
      <c r="DP129" s="171"/>
      <c r="DQ129" s="165"/>
      <c r="DR129" s="165"/>
      <c r="DS129" s="171"/>
      <c r="DT129" s="171"/>
      <c r="DU129" s="14"/>
      <c r="DV129" s="171"/>
      <c r="DW129" s="171"/>
      <c r="DX129" s="165"/>
      <c r="DY129" s="166"/>
      <c r="DZ129" s="171"/>
      <c r="EA129" s="5"/>
      <c r="EB129" s="171"/>
      <c r="EC129" s="171"/>
      <c r="ED129" s="171"/>
      <c r="EE129" s="165"/>
      <c r="EF129" s="165"/>
      <c r="EG129" s="171"/>
      <c r="EH129" s="171"/>
      <c r="EI129" s="5"/>
      <c r="EJ129" s="171"/>
      <c r="EK129" s="5"/>
      <c r="EL129" s="165"/>
      <c r="EM129" s="165"/>
      <c r="EN129" s="171"/>
      <c r="EO129" s="171"/>
      <c r="EP129" s="171"/>
      <c r="EQ129" s="171"/>
      <c r="ER129" s="171"/>
      <c r="ES129" s="165"/>
      <c r="ET129" s="165"/>
      <c r="EU129" s="171"/>
      <c r="EV129" s="5"/>
      <c r="EW129" s="5"/>
      <c r="EX129" s="5"/>
      <c r="EY129" s="171"/>
      <c r="EZ129" s="165"/>
      <c r="FA129" s="179"/>
      <c r="FB129" s="171"/>
      <c r="FC129" s="5"/>
      <c r="FD129" s="5"/>
      <c r="FE129" s="5"/>
      <c r="FF129" s="5"/>
      <c r="FG129" s="165"/>
      <c r="FH129" s="165"/>
      <c r="FI129" s="166"/>
      <c r="FJ129" s="171"/>
      <c r="FK129" s="5"/>
      <c r="FL129" s="171"/>
      <c r="FM129" s="171"/>
      <c r="FN129" s="165"/>
      <c r="FO129" s="165"/>
      <c r="FP129" s="171"/>
      <c r="FQ129" s="171"/>
      <c r="FR129" s="171"/>
      <c r="FS129" s="5"/>
      <c r="FT129" s="5"/>
      <c r="FU129" s="165"/>
      <c r="FV129" s="165"/>
      <c r="FW129" s="171"/>
      <c r="FX129" s="171"/>
      <c r="FY129" s="171"/>
      <c r="FZ129" s="171"/>
      <c r="GA129" s="171"/>
      <c r="GB129" s="165"/>
      <c r="GC129" s="165"/>
      <c r="GD129" s="171"/>
      <c r="GE129" s="171"/>
      <c r="GF129" s="171"/>
      <c r="GG129" s="171"/>
      <c r="GH129" s="171"/>
      <c r="GI129" s="165"/>
      <c r="GJ129" s="165"/>
      <c r="GK129" s="171"/>
      <c r="GL129" s="171"/>
      <c r="GM129" s="171"/>
      <c r="GN129" s="171"/>
      <c r="GO129" s="171"/>
      <c r="GP129" s="165"/>
      <c r="GQ129" s="165"/>
      <c r="GR129" s="171"/>
      <c r="GS129" s="171"/>
      <c r="GT129" s="171"/>
      <c r="GU129" s="171"/>
      <c r="GV129" s="171"/>
      <c r="GW129" s="165"/>
      <c r="GX129" s="165"/>
      <c r="GY129" s="171"/>
      <c r="GZ129" s="171"/>
      <c r="HA129" s="171"/>
      <c r="HB129" s="171"/>
      <c r="HC129" s="5"/>
      <c r="HD129" s="165"/>
      <c r="HE129" s="165"/>
      <c r="HF129" s="171"/>
      <c r="HG129" s="171"/>
      <c r="HH129" s="171"/>
      <c r="HI129" s="5"/>
      <c r="HJ129" s="5"/>
      <c r="HK129" s="165"/>
      <c r="HL129" s="165"/>
      <c r="HM129" s="5"/>
      <c r="HN129" s="171"/>
      <c r="HO129" s="171"/>
      <c r="HP129" s="171"/>
      <c r="HQ129" s="171"/>
      <c r="HR129" s="165"/>
      <c r="HS129" s="165"/>
      <c r="HT129" s="171"/>
      <c r="HU129" s="171"/>
      <c r="HV129" s="171"/>
      <c r="HW129" s="171"/>
      <c r="HX129" s="5"/>
      <c r="HY129" s="165"/>
      <c r="HZ129" s="165"/>
      <c r="IA129" s="5"/>
      <c r="IB129" s="171"/>
      <c r="IC129" s="171"/>
      <c r="ID129" s="171"/>
      <c r="IE129" s="5"/>
      <c r="IF129" s="166"/>
      <c r="IG129" s="165"/>
      <c r="IH129" s="171"/>
      <c r="II129" s="171"/>
      <c r="IJ129" s="171"/>
      <c r="IK129" s="171"/>
      <c r="IL129" s="5"/>
      <c r="IM129" s="165"/>
      <c r="IN129" s="165"/>
      <c r="IO129" s="171"/>
      <c r="IP129" s="171"/>
      <c r="IQ129" s="171"/>
      <c r="IR129" s="5"/>
      <c r="IS129" s="171"/>
      <c r="IT129" s="165"/>
      <c r="IU129" s="165"/>
      <c r="IV129" s="171"/>
      <c r="IW129" s="171"/>
      <c r="IX129" s="171"/>
      <c r="IY129" s="171"/>
      <c r="IZ129" s="171"/>
      <c r="JA129" s="165"/>
      <c r="JB129" s="165"/>
      <c r="JC129" s="171"/>
      <c r="JD129" s="171"/>
      <c r="JE129" s="171"/>
      <c r="JF129" s="171"/>
      <c r="JG129" s="171"/>
      <c r="JH129" s="165"/>
      <c r="JI129" s="165"/>
      <c r="JJ129" s="171"/>
      <c r="JK129" s="171"/>
      <c r="JL129" s="171"/>
      <c r="JM129" s="171"/>
      <c r="JN129" s="5"/>
      <c r="JO129" s="165"/>
      <c r="JP129" s="165"/>
      <c r="JQ129" s="5"/>
      <c r="JR129" s="5"/>
      <c r="JS129" s="5"/>
      <c r="JT129" s="5"/>
      <c r="JU129" s="5"/>
      <c r="JV129" s="165"/>
      <c r="JW129" s="165"/>
      <c r="JX129" s="5"/>
      <c r="JY129" s="5"/>
      <c r="JZ129" s="5"/>
      <c r="KA129" s="5"/>
      <c r="KB129" s="5"/>
      <c r="KC129" s="165"/>
      <c r="KD129" s="165"/>
      <c r="KE129" s="5"/>
      <c r="KF129" s="5"/>
      <c r="KG129" s="5"/>
      <c r="KH129" s="5"/>
      <c r="KI129" s="5"/>
      <c r="KJ129" s="142"/>
      <c r="KK129" s="165"/>
      <c r="KL129" s="5"/>
      <c r="KM129" s="5"/>
      <c r="KN129" s="5"/>
      <c r="KO129" s="5"/>
      <c r="KP129" s="5"/>
      <c r="KQ129" s="165"/>
      <c r="KR129" s="166"/>
      <c r="KS129" s="5"/>
      <c r="KT129" s="5"/>
      <c r="KU129" s="5"/>
      <c r="KV129" s="5"/>
      <c r="KW129" s="5"/>
      <c r="KX129" s="165"/>
      <c r="KY129" s="165"/>
      <c r="KZ129" s="166"/>
      <c r="LA129" s="166"/>
      <c r="LB129" s="5"/>
      <c r="LC129" s="5"/>
      <c r="LD129" s="5"/>
      <c r="LE129" s="165"/>
      <c r="LF129" s="165"/>
      <c r="LG129" s="5"/>
      <c r="LH129" s="5"/>
      <c r="LI129" s="5"/>
      <c r="LJ129" s="5"/>
      <c r="LK129" s="5"/>
      <c r="LL129" s="165"/>
      <c r="LM129" s="165"/>
      <c r="LN129" s="5"/>
      <c r="LO129" s="5"/>
      <c r="LP129" s="5"/>
      <c r="LQ129" s="5"/>
      <c r="LR129" s="5"/>
      <c r="LS129" s="165"/>
      <c r="LT129" s="165"/>
      <c r="LU129" s="5"/>
      <c r="LV129" s="5"/>
      <c r="LW129" s="5"/>
      <c r="LX129" s="5"/>
      <c r="LY129" s="5"/>
      <c r="LZ129" s="165"/>
      <c r="MA129" s="165"/>
      <c r="MB129" s="5"/>
      <c r="MC129" s="5"/>
      <c r="MD129" s="5"/>
      <c r="ME129" s="5"/>
      <c r="MF129" s="5"/>
      <c r="MG129" s="165"/>
      <c r="MH129" s="165"/>
      <c r="MI129" s="5"/>
      <c r="MJ129" s="5"/>
      <c r="MK129" s="5"/>
      <c r="ML129" s="5" t="s">
        <v>383</v>
      </c>
      <c r="MM129" s="5"/>
      <c r="MN129" s="165"/>
      <c r="MO129" s="165"/>
      <c r="MP129" s="5"/>
      <c r="MQ129" s="5"/>
      <c r="MR129" s="5"/>
      <c r="MS129" s="5"/>
      <c r="MT129" s="5"/>
      <c r="MU129" s="165"/>
      <c r="MV129" s="165"/>
      <c r="MW129" s="5"/>
      <c r="MX129" s="5" t="s">
        <v>380</v>
      </c>
      <c r="MY129" s="5" t="s">
        <v>380</v>
      </c>
      <c r="MZ129" s="5" t="s">
        <v>380</v>
      </c>
      <c r="NA129" s="5" t="s">
        <v>380</v>
      </c>
      <c r="NB129" s="165" t="s">
        <v>380</v>
      </c>
      <c r="NC129" s="166" t="s">
        <v>380</v>
      </c>
      <c r="ND129" s="166" t="s">
        <v>380</v>
      </c>
      <c r="NE129" s="5" t="s">
        <v>380</v>
      </c>
      <c r="NF129" s="5" t="s">
        <v>380</v>
      </c>
      <c r="NG129" s="5" t="s">
        <v>380</v>
      </c>
      <c r="NH129" s="5" t="s">
        <v>380</v>
      </c>
      <c r="NI129" s="168" t="s">
        <v>380</v>
      </c>
      <c r="NJ129" s="165" t="s">
        <v>380</v>
      </c>
      <c r="NK129" s="5" t="s">
        <v>1112</v>
      </c>
      <c r="NL129" s="5"/>
      <c r="NM129" s="5"/>
      <c r="NN129" s="5"/>
      <c r="NO129" s="5"/>
      <c r="NP129" s="165"/>
      <c r="NQ129" s="165"/>
      <c r="NR129" s="5"/>
      <c r="NS129" s="5"/>
      <c r="NT129" s="5"/>
      <c r="NU129" s="5"/>
      <c r="NV129" s="5"/>
      <c r="NW129" s="165"/>
      <c r="NX129" s="165"/>
      <c r="NY129" s="5"/>
      <c r="NZ129" s="5"/>
      <c r="OA129" s="5"/>
      <c r="OB129" s="5"/>
      <c r="OC129" s="5"/>
      <c r="OD129" s="165"/>
      <c r="OE129" s="165"/>
      <c r="OF129" s="5"/>
      <c r="OG129" s="5"/>
      <c r="OH129" s="5"/>
      <c r="OI129" s="5"/>
      <c r="OJ129" s="5"/>
      <c r="OK129" s="165"/>
      <c r="OL129" s="165"/>
      <c r="OM129" s="5"/>
      <c r="ON129" s="5"/>
      <c r="OO129" s="5"/>
      <c r="OP129" s="5"/>
      <c r="OQ129" s="5"/>
      <c r="OR129" s="165"/>
      <c r="OS129" s="165"/>
      <c r="OT129" s="5"/>
      <c r="OU129" s="5"/>
      <c r="OV129" s="5"/>
      <c r="OW129" s="5"/>
      <c r="OX129" s="5"/>
      <c r="OY129" s="165"/>
      <c r="OZ129" s="165"/>
      <c r="PA129" s="5"/>
      <c r="PB129" s="5"/>
      <c r="PC129" s="5"/>
      <c r="PD129" s="5"/>
      <c r="PE129" s="5"/>
      <c r="PF129" s="165"/>
      <c r="PG129" s="165"/>
      <c r="PH129" s="5"/>
      <c r="PI129" s="5"/>
      <c r="PJ129" s="5"/>
      <c r="PK129" s="5"/>
      <c r="PL129" s="5"/>
      <c r="PM129" s="165"/>
      <c r="PN129" s="165"/>
      <c r="PO129" s="5"/>
      <c r="PP129" s="5"/>
    </row>
    <row r="130" spans="1:432">
      <c r="A130" s="183" t="s">
        <v>395</v>
      </c>
      <c r="B130" s="184">
        <v>35</v>
      </c>
      <c r="C130" s="170"/>
      <c r="D130" s="280">
        <v>29</v>
      </c>
      <c r="E130" s="170">
        <f t="shared" si="36"/>
        <v>0</v>
      </c>
      <c r="F130" s="161">
        <f t="shared" si="37"/>
        <v>6</v>
      </c>
      <c r="G130" s="164"/>
      <c r="H130" s="165"/>
      <c r="I130" s="181"/>
      <c r="J130" s="181"/>
      <c r="K130" s="181"/>
      <c r="L130" s="181"/>
      <c r="M130" s="181"/>
      <c r="N130" s="165"/>
      <c r="O130" s="165"/>
      <c r="P130" s="181"/>
      <c r="Q130" s="181"/>
      <c r="R130" s="181"/>
      <c r="S130" s="181"/>
      <c r="T130" s="181"/>
      <c r="U130" s="165"/>
      <c r="V130" s="165"/>
      <c r="W130" s="181"/>
      <c r="X130" s="171"/>
      <c r="Y130" s="171"/>
      <c r="Z130" s="171"/>
      <c r="AA130" s="171"/>
      <c r="AB130" s="165"/>
      <c r="AC130" s="165"/>
      <c r="AD130" s="171"/>
      <c r="AE130" s="171"/>
      <c r="AF130" s="171"/>
      <c r="AG130" s="171"/>
      <c r="AH130" s="171"/>
      <c r="AI130" s="165"/>
      <c r="AJ130" s="165"/>
      <c r="AK130" s="171"/>
      <c r="AL130" s="171"/>
      <c r="AM130" s="5"/>
      <c r="AN130" s="171"/>
      <c r="AO130" s="171"/>
      <c r="AP130" s="165"/>
      <c r="AQ130" s="165"/>
      <c r="AR130" s="171"/>
      <c r="AS130" s="171"/>
      <c r="AT130" s="171"/>
      <c r="AU130" s="171"/>
      <c r="AV130" s="171"/>
      <c r="AW130" s="165"/>
      <c r="AX130" s="165"/>
      <c r="AY130" s="171"/>
      <c r="AZ130" s="171"/>
      <c r="BA130" s="171"/>
      <c r="BB130" s="171"/>
      <c r="BC130" s="171"/>
      <c r="BD130" s="165"/>
      <c r="BE130" s="165"/>
      <c r="BF130" s="171"/>
      <c r="BG130" s="171"/>
      <c r="BH130" s="171"/>
      <c r="BI130" s="171"/>
      <c r="BJ130" s="171"/>
      <c r="BK130" s="165"/>
      <c r="BL130" s="165"/>
      <c r="BM130" s="171"/>
      <c r="BN130" s="171"/>
      <c r="BO130" s="171"/>
      <c r="BP130" s="171"/>
      <c r="BQ130" s="171"/>
      <c r="BR130" s="171"/>
      <c r="BS130" s="165"/>
      <c r="BT130" s="165"/>
      <c r="BU130" s="171"/>
      <c r="BV130" s="171"/>
      <c r="BW130" s="171"/>
      <c r="BX130" s="171"/>
      <c r="BY130" s="171"/>
      <c r="BZ130" s="165"/>
      <c r="CA130" s="165"/>
      <c r="CB130" s="166"/>
      <c r="CC130" s="166"/>
      <c r="CD130" s="174"/>
      <c r="CE130" s="171"/>
      <c r="CF130" s="171"/>
      <c r="CG130" s="165"/>
      <c r="CH130" s="165"/>
      <c r="CI130" s="174"/>
      <c r="CJ130" s="171"/>
      <c r="CK130" s="171"/>
      <c r="CL130" s="171"/>
      <c r="CM130" s="171"/>
      <c r="CN130" s="174"/>
      <c r="CO130" s="165"/>
      <c r="CP130" s="171"/>
      <c r="CQ130" s="171"/>
      <c r="CR130" s="171"/>
      <c r="CS130" s="209"/>
      <c r="CT130" s="174"/>
      <c r="CU130" s="14"/>
      <c r="CV130" s="165"/>
      <c r="CW130" s="165"/>
      <c r="CX130" s="171"/>
      <c r="CY130" s="171"/>
      <c r="CZ130" s="171"/>
      <c r="DA130" s="14"/>
      <c r="DB130" s="171"/>
      <c r="DC130" s="165"/>
      <c r="DD130" s="165"/>
      <c r="DE130" s="171"/>
      <c r="DF130" s="171"/>
      <c r="DG130" s="171"/>
      <c r="DH130" s="171"/>
      <c r="DI130" s="166"/>
      <c r="DJ130" s="165"/>
      <c r="DK130" s="165"/>
      <c r="DL130" s="166"/>
      <c r="DM130" s="171"/>
      <c r="DN130" s="171"/>
      <c r="DO130" s="171"/>
      <c r="DP130" s="171"/>
      <c r="DQ130" s="165"/>
      <c r="DR130" s="165"/>
      <c r="DS130" s="171"/>
      <c r="DT130" s="171"/>
      <c r="DU130" s="14"/>
      <c r="DV130" s="171"/>
      <c r="DW130" s="171"/>
      <c r="DX130" s="165"/>
      <c r="DY130" s="166"/>
      <c r="DZ130" s="171"/>
      <c r="EA130" s="5"/>
      <c r="EB130" s="171"/>
      <c r="EC130" s="171"/>
      <c r="ED130" s="171"/>
      <c r="EE130" s="165"/>
      <c r="EF130" s="165"/>
      <c r="EG130" s="171"/>
      <c r="EH130" s="171"/>
      <c r="EI130" s="5"/>
      <c r="EJ130" s="171"/>
      <c r="EK130" s="5"/>
      <c r="EL130" s="165"/>
      <c r="EM130" s="165"/>
      <c r="EN130" s="171"/>
      <c r="EO130" s="171"/>
      <c r="EP130" s="171"/>
      <c r="EQ130" s="171"/>
      <c r="ER130" s="171"/>
      <c r="ES130" s="165"/>
      <c r="ET130" s="165"/>
      <c r="EU130" s="171"/>
      <c r="EV130" s="5"/>
      <c r="EW130" s="5"/>
      <c r="EX130" s="5"/>
      <c r="EY130" s="171"/>
      <c r="EZ130" s="165"/>
      <c r="FA130" s="179"/>
      <c r="FB130" s="171"/>
      <c r="FC130" s="5"/>
      <c r="FD130" s="5"/>
      <c r="FE130" s="5"/>
      <c r="FF130" s="5"/>
      <c r="FG130" s="165"/>
      <c r="FH130" s="165"/>
      <c r="FI130" s="166"/>
      <c r="FJ130" s="171"/>
      <c r="FK130" s="5"/>
      <c r="FL130" s="171"/>
      <c r="FM130" s="171"/>
      <c r="FN130" s="165"/>
      <c r="FO130" s="165"/>
      <c r="FP130" s="171"/>
      <c r="FQ130" s="171"/>
      <c r="FR130" s="171"/>
      <c r="FS130" s="5"/>
      <c r="FT130" s="5"/>
      <c r="FU130" s="165"/>
      <c r="FV130" s="165"/>
      <c r="FW130" s="171"/>
      <c r="FX130" s="171"/>
      <c r="FY130" s="171"/>
      <c r="FZ130" s="171"/>
      <c r="GA130" s="171"/>
      <c r="GB130" s="165"/>
      <c r="GC130" s="165"/>
      <c r="GD130" s="171"/>
      <c r="GE130" s="171"/>
      <c r="GF130" s="171"/>
      <c r="GG130" s="171"/>
      <c r="GH130" s="171"/>
      <c r="GI130" s="165"/>
      <c r="GJ130" s="165"/>
      <c r="GK130" s="171"/>
      <c r="GL130" s="171"/>
      <c r="GM130" s="171"/>
      <c r="GN130" s="171"/>
      <c r="GO130" s="171"/>
      <c r="GP130" s="165"/>
      <c r="GQ130" s="165"/>
      <c r="GR130" s="171"/>
      <c r="GS130" s="171"/>
      <c r="GT130" s="171"/>
      <c r="GU130" s="171"/>
      <c r="GV130" s="171"/>
      <c r="GW130" s="165"/>
      <c r="GX130" s="165"/>
      <c r="GY130" s="171"/>
      <c r="GZ130" s="171"/>
      <c r="HA130" s="171"/>
      <c r="HB130" s="171"/>
      <c r="HC130" s="5"/>
      <c r="HD130" s="165"/>
      <c r="HE130" s="165"/>
      <c r="HF130" s="171"/>
      <c r="HG130" s="171"/>
      <c r="HH130" s="171"/>
      <c r="HI130" s="5"/>
      <c r="HJ130" s="5"/>
      <c r="HK130" s="165"/>
      <c r="HL130" s="165"/>
      <c r="HM130" s="5"/>
      <c r="HN130" s="171"/>
      <c r="HO130" s="171"/>
      <c r="HP130" s="171"/>
      <c r="HQ130" s="171"/>
      <c r="HR130" s="165"/>
      <c r="HS130" s="165"/>
      <c r="HT130" s="171"/>
      <c r="HU130" s="171"/>
      <c r="HV130" s="171"/>
      <c r="HW130" s="171"/>
      <c r="HX130" s="5"/>
      <c r="HY130" s="165"/>
      <c r="HZ130" s="165"/>
      <c r="IA130" s="5"/>
      <c r="IB130" s="171"/>
      <c r="IC130" s="171"/>
      <c r="ID130" s="171"/>
      <c r="IE130" s="5"/>
      <c r="IF130" s="166"/>
      <c r="IG130" s="165"/>
      <c r="IH130" s="171"/>
      <c r="II130" s="171"/>
      <c r="IJ130" s="171"/>
      <c r="IK130" s="171"/>
      <c r="IL130" s="5"/>
      <c r="IM130" s="165"/>
      <c r="IN130" s="165"/>
      <c r="IO130" s="171"/>
      <c r="IP130" s="171"/>
      <c r="IQ130" s="171"/>
      <c r="IR130" s="5"/>
      <c r="IS130" s="171"/>
      <c r="IT130" s="165"/>
      <c r="IU130" s="165"/>
      <c r="IV130" s="171"/>
      <c r="IW130" s="171"/>
      <c r="IX130" s="171"/>
      <c r="IY130" s="171"/>
      <c r="IZ130" s="171"/>
      <c r="JA130" s="165"/>
      <c r="JB130" s="165"/>
      <c r="JC130" s="171"/>
      <c r="JD130" s="171"/>
      <c r="JE130" s="171"/>
      <c r="JF130" s="171"/>
      <c r="JG130" s="171"/>
      <c r="JH130" s="165"/>
      <c r="JI130" s="165"/>
      <c r="JJ130" s="171"/>
      <c r="JK130" s="171"/>
      <c r="JL130" s="171"/>
      <c r="JM130" s="171"/>
      <c r="JN130" s="5"/>
      <c r="JO130" s="165"/>
      <c r="JP130" s="165"/>
      <c r="JQ130" s="5"/>
      <c r="JR130" s="5"/>
      <c r="JS130" s="5"/>
      <c r="JT130" s="5"/>
      <c r="JU130" s="5"/>
      <c r="JV130" s="165"/>
      <c r="JW130" s="165"/>
      <c r="JX130" s="5"/>
      <c r="JY130" s="5"/>
      <c r="JZ130" s="5"/>
      <c r="KA130" s="5"/>
      <c r="KB130" s="5"/>
      <c r="KC130" s="165"/>
      <c r="KD130" s="165"/>
      <c r="KE130" s="5"/>
      <c r="KF130" s="5"/>
      <c r="KG130" s="5"/>
      <c r="KH130" s="5"/>
      <c r="KI130" s="5"/>
      <c r="KJ130" s="142"/>
      <c r="KK130" s="165"/>
      <c r="KL130" s="5"/>
      <c r="KM130" s="5"/>
      <c r="KN130" s="5"/>
      <c r="KO130" s="5"/>
      <c r="KP130" s="5"/>
      <c r="KQ130" s="165"/>
      <c r="KR130" s="166"/>
      <c r="KS130" s="5"/>
      <c r="KT130" s="5"/>
      <c r="KU130" s="5"/>
      <c r="KV130" s="5"/>
      <c r="KW130" s="5"/>
      <c r="KX130" s="165"/>
      <c r="KY130" s="165"/>
      <c r="KZ130" s="166"/>
      <c r="LA130" s="166"/>
      <c r="LB130" s="5"/>
      <c r="LC130" s="5"/>
      <c r="LD130" s="5"/>
      <c r="LE130" s="165"/>
      <c r="LF130" s="165"/>
      <c r="LG130" s="5"/>
      <c r="LH130" s="5"/>
      <c r="LI130" s="5"/>
      <c r="LJ130" s="5"/>
      <c r="LK130" s="5"/>
      <c r="LL130" s="165"/>
      <c r="LM130" s="165"/>
      <c r="LN130" s="5"/>
      <c r="LO130" s="5"/>
      <c r="LP130" s="5"/>
      <c r="LQ130" s="5"/>
      <c r="LR130" s="5"/>
      <c r="LS130" s="165"/>
      <c r="LT130" s="165"/>
      <c r="LU130" s="5"/>
      <c r="LV130" s="5"/>
      <c r="LW130" s="5"/>
      <c r="LX130" s="5"/>
      <c r="LY130" s="5"/>
      <c r="LZ130" s="165"/>
      <c r="MA130" s="165"/>
      <c r="MB130" s="5"/>
      <c r="MC130" s="5"/>
      <c r="MD130" s="5"/>
      <c r="ME130" s="5"/>
      <c r="MF130" s="5"/>
      <c r="MG130" s="165"/>
      <c r="MH130" s="165"/>
      <c r="MI130" s="5"/>
      <c r="MJ130" s="5"/>
      <c r="MK130" s="5"/>
      <c r="ML130" s="5"/>
      <c r="MM130" s="5"/>
      <c r="MN130" s="165"/>
      <c r="MO130" s="165"/>
      <c r="MP130" s="5"/>
      <c r="MQ130" s="5"/>
      <c r="MR130" s="5"/>
      <c r="MS130" s="5"/>
      <c r="MT130" s="5"/>
      <c r="MU130" s="165"/>
      <c r="MV130" s="165"/>
      <c r="MW130" s="5"/>
      <c r="MX130" s="5"/>
      <c r="MY130" s="5"/>
      <c r="MZ130" s="5"/>
      <c r="NA130" s="5"/>
      <c r="NB130" s="165"/>
      <c r="NC130" s="166"/>
      <c r="ND130" s="166"/>
      <c r="NE130" s="5"/>
      <c r="NF130" s="5"/>
      <c r="NG130" s="5"/>
      <c r="NH130" s="5"/>
      <c r="NI130" s="168"/>
      <c r="NJ130" s="165"/>
      <c r="NK130" s="5"/>
      <c r="NL130" s="5"/>
      <c r="NM130" s="5"/>
      <c r="NN130" s="5"/>
      <c r="NO130" s="5"/>
      <c r="NP130" s="165"/>
      <c r="NQ130" s="165"/>
      <c r="NR130" s="5"/>
      <c r="NS130" s="5"/>
      <c r="NT130" s="5"/>
      <c r="NU130" s="5"/>
      <c r="NV130" s="5"/>
      <c r="NW130" s="165"/>
      <c r="NX130" s="165"/>
      <c r="NY130" s="5"/>
      <c r="NZ130" s="5"/>
      <c r="OA130" s="5"/>
      <c r="OB130" s="5"/>
      <c r="OC130" s="5"/>
      <c r="OD130" s="165"/>
      <c r="OE130" s="165"/>
      <c r="OF130" s="5"/>
      <c r="OG130" s="5"/>
      <c r="OH130" s="5"/>
      <c r="OI130" s="5"/>
      <c r="OJ130" s="5"/>
      <c r="OK130" s="165"/>
      <c r="OL130" s="165"/>
      <c r="OM130" s="5"/>
      <c r="ON130" s="5"/>
      <c r="OO130" s="5"/>
      <c r="OP130" s="5"/>
      <c r="OQ130" s="5"/>
      <c r="OR130" s="165"/>
      <c r="OS130" s="165"/>
      <c r="OT130" s="5"/>
      <c r="OU130" s="5"/>
      <c r="OV130" s="5"/>
      <c r="OW130" s="5"/>
      <c r="OX130" s="5"/>
      <c r="OY130" s="165"/>
      <c r="OZ130" s="165"/>
      <c r="PA130" s="5"/>
      <c r="PB130" s="5"/>
      <c r="PC130" s="5"/>
      <c r="PD130" s="5"/>
      <c r="PE130" s="5"/>
      <c r="PF130" s="165"/>
      <c r="PG130" s="165"/>
      <c r="PH130" s="5"/>
      <c r="PI130" s="5"/>
      <c r="PJ130" s="5"/>
      <c r="PK130" s="5"/>
      <c r="PL130" s="5"/>
      <c r="PM130" s="165"/>
      <c r="PN130" s="165"/>
      <c r="PO130" s="5"/>
      <c r="PP130" s="5"/>
    </row>
    <row r="131" spans="1:432">
      <c r="A131" s="183" t="s">
        <v>398</v>
      </c>
      <c r="B131" s="184">
        <v>39</v>
      </c>
      <c r="C131" s="170"/>
      <c r="D131" s="280">
        <v>20</v>
      </c>
      <c r="E131" s="170">
        <f t="shared" si="36"/>
        <v>0</v>
      </c>
      <c r="F131" s="161">
        <f t="shared" si="37"/>
        <v>19</v>
      </c>
      <c r="G131" s="164"/>
      <c r="H131" s="165"/>
      <c r="I131" s="181"/>
      <c r="J131" s="181"/>
      <c r="K131" s="181"/>
      <c r="L131" s="181"/>
      <c r="M131" s="181"/>
      <c r="N131" s="165"/>
      <c r="O131" s="165"/>
      <c r="P131" s="181"/>
      <c r="Q131" s="181"/>
      <c r="R131" s="181"/>
      <c r="S131" s="181"/>
      <c r="T131" s="181"/>
      <c r="U131" s="165"/>
      <c r="V131" s="165"/>
      <c r="W131" s="181"/>
      <c r="X131" s="171"/>
      <c r="Y131" s="171"/>
      <c r="Z131" s="171"/>
      <c r="AA131" s="171"/>
      <c r="AB131" s="165"/>
      <c r="AC131" s="165"/>
      <c r="AD131" s="171"/>
      <c r="AE131" s="171"/>
      <c r="AF131" s="171"/>
      <c r="AG131" s="171"/>
      <c r="AH131" s="171"/>
      <c r="AI131" s="165"/>
      <c r="AJ131" s="165"/>
      <c r="AK131" s="171"/>
      <c r="AL131" s="171"/>
      <c r="AM131" s="5"/>
      <c r="AN131" s="171"/>
      <c r="AO131" s="171"/>
      <c r="AP131" s="165"/>
      <c r="AQ131" s="165"/>
      <c r="AR131" s="171"/>
      <c r="AS131" s="171"/>
      <c r="AT131" s="171"/>
      <c r="AU131" s="171"/>
      <c r="AV131" s="171"/>
      <c r="AW131" s="165"/>
      <c r="AX131" s="165"/>
      <c r="AY131" s="171"/>
      <c r="AZ131" s="171"/>
      <c r="BA131" s="171"/>
      <c r="BB131" s="171"/>
      <c r="BC131" s="171"/>
      <c r="BD131" s="165"/>
      <c r="BE131" s="165"/>
      <c r="BF131" s="171"/>
      <c r="BG131" s="171"/>
      <c r="BH131" s="171"/>
      <c r="BI131" s="171"/>
      <c r="BJ131" s="171"/>
      <c r="BK131" s="165"/>
      <c r="BL131" s="165"/>
      <c r="BM131" s="171"/>
      <c r="BN131" s="171"/>
      <c r="BO131" s="171"/>
      <c r="BP131" s="171"/>
      <c r="BQ131" s="171"/>
      <c r="BR131" s="171"/>
      <c r="BS131" s="165"/>
      <c r="BT131" s="165"/>
      <c r="BU131" s="171"/>
      <c r="BV131" s="171"/>
      <c r="BW131" s="171"/>
      <c r="BX131" s="171"/>
      <c r="BY131" s="171"/>
      <c r="BZ131" s="165"/>
      <c r="CA131" s="165"/>
      <c r="CB131" s="166"/>
      <c r="CC131" s="166"/>
      <c r="CD131" s="174"/>
      <c r="CE131" s="171"/>
      <c r="CF131" s="171"/>
      <c r="CG131" s="165"/>
      <c r="CH131" s="165"/>
      <c r="CI131" s="174"/>
      <c r="CJ131" s="171"/>
      <c r="CK131" s="171"/>
      <c r="CL131" s="171"/>
      <c r="CM131" s="171"/>
      <c r="CN131" s="174"/>
      <c r="CO131" s="165"/>
      <c r="CP131" s="171"/>
      <c r="CQ131" s="171"/>
      <c r="CR131" s="171"/>
      <c r="CS131" s="209"/>
      <c r="CT131" s="174"/>
      <c r="CU131" s="14"/>
      <c r="CV131" s="165"/>
      <c r="CW131" s="165"/>
      <c r="CX131" s="171"/>
      <c r="CY131" s="171"/>
      <c r="CZ131" s="171"/>
      <c r="DA131" s="14"/>
      <c r="DB131" s="171"/>
      <c r="DC131" s="165"/>
      <c r="DD131" s="165"/>
      <c r="DE131" s="171"/>
      <c r="DF131" s="171"/>
      <c r="DG131" s="171"/>
      <c r="DH131" s="171"/>
      <c r="DI131" s="166"/>
      <c r="DJ131" s="165"/>
      <c r="DK131" s="165"/>
      <c r="DL131" s="166"/>
      <c r="DM131" s="171"/>
      <c r="DN131" s="171"/>
      <c r="DO131" s="171"/>
      <c r="DP131" s="171"/>
      <c r="DQ131" s="165"/>
      <c r="DR131" s="165"/>
      <c r="DS131" s="171"/>
      <c r="DT131" s="171"/>
      <c r="DU131" s="14"/>
      <c r="DV131" s="171"/>
      <c r="DW131" s="171"/>
      <c r="DX131" s="165"/>
      <c r="DY131" s="166"/>
      <c r="DZ131" s="171"/>
      <c r="EA131" s="5"/>
      <c r="EB131" s="171"/>
      <c r="EC131" s="171"/>
      <c r="ED131" s="171"/>
      <c r="EE131" s="165"/>
      <c r="EF131" s="165"/>
      <c r="EG131" s="171"/>
      <c r="EH131" s="171"/>
      <c r="EI131" s="5"/>
      <c r="EJ131" s="171"/>
      <c r="EK131" s="5"/>
      <c r="EL131" s="165"/>
      <c r="EM131" s="165"/>
      <c r="EN131" s="171"/>
      <c r="EO131" s="171"/>
      <c r="EP131" s="171"/>
      <c r="EQ131" s="171"/>
      <c r="ER131" s="171"/>
      <c r="ES131" s="165"/>
      <c r="ET131" s="165"/>
      <c r="EU131" s="171"/>
      <c r="EV131" s="5"/>
      <c r="EW131" s="5"/>
      <c r="EX131" s="5"/>
      <c r="EY131" s="171"/>
      <c r="EZ131" s="165"/>
      <c r="FA131" s="179"/>
      <c r="FB131" s="171"/>
      <c r="FC131" s="5"/>
      <c r="FD131" s="5"/>
      <c r="FE131" s="5"/>
      <c r="FF131" s="5"/>
      <c r="FG131" s="165"/>
      <c r="FH131" s="165"/>
      <c r="FI131" s="166"/>
      <c r="FJ131" s="171"/>
      <c r="FK131" s="5"/>
      <c r="FL131" s="171"/>
      <c r="FM131" s="171"/>
      <c r="FN131" s="165"/>
      <c r="FO131" s="165"/>
      <c r="FP131" s="171"/>
      <c r="FQ131" s="171"/>
      <c r="FR131" s="171"/>
      <c r="FS131" s="5"/>
      <c r="FT131" s="5"/>
      <c r="FU131" s="165"/>
      <c r="FV131" s="165"/>
      <c r="FW131" s="171"/>
      <c r="FX131" s="171"/>
      <c r="FY131" s="171"/>
      <c r="FZ131" s="171"/>
      <c r="GA131" s="171"/>
      <c r="GB131" s="165"/>
      <c r="GC131" s="165"/>
      <c r="GD131" s="171"/>
      <c r="GE131" s="171"/>
      <c r="GF131" s="171"/>
      <c r="GG131" s="171"/>
      <c r="GH131" s="171"/>
      <c r="GI131" s="165"/>
      <c r="GJ131" s="165"/>
      <c r="GK131" s="171"/>
      <c r="GL131" s="171"/>
      <c r="GM131" s="171"/>
      <c r="GN131" s="171"/>
      <c r="GO131" s="171"/>
      <c r="GP131" s="165"/>
      <c r="GQ131" s="165"/>
      <c r="GR131" s="171"/>
      <c r="GS131" s="171"/>
      <c r="GT131" s="171"/>
      <c r="GU131" s="171"/>
      <c r="GV131" s="171"/>
      <c r="GW131" s="165"/>
      <c r="GX131" s="165"/>
      <c r="GY131" s="171"/>
      <c r="GZ131" s="171"/>
      <c r="HA131" s="171"/>
      <c r="HB131" s="171"/>
      <c r="HC131" s="5"/>
      <c r="HD131" s="165"/>
      <c r="HE131" s="165"/>
      <c r="HF131" s="171"/>
      <c r="HG131" s="171"/>
      <c r="HH131" s="171"/>
      <c r="HI131" s="5"/>
      <c r="HJ131" s="5"/>
      <c r="HK131" s="165"/>
      <c r="HL131" s="165"/>
      <c r="HM131" s="5"/>
      <c r="HN131" s="171"/>
      <c r="HO131" s="171"/>
      <c r="HP131" s="171"/>
      <c r="HQ131" s="171"/>
      <c r="HR131" s="165"/>
      <c r="HS131" s="165"/>
      <c r="HT131" s="171"/>
      <c r="HU131" s="171"/>
      <c r="HV131" s="171"/>
      <c r="HW131" s="171"/>
      <c r="HX131" s="5"/>
      <c r="HY131" s="165"/>
      <c r="HZ131" s="165"/>
      <c r="IA131" s="5"/>
      <c r="IB131" s="171"/>
      <c r="IC131" s="171"/>
      <c r="ID131" s="171"/>
      <c r="IE131" s="5"/>
      <c r="IF131" s="166"/>
      <c r="IG131" s="165"/>
      <c r="IH131" s="171"/>
      <c r="II131" s="171"/>
      <c r="IJ131" s="171"/>
      <c r="IK131" s="171"/>
      <c r="IL131" s="5"/>
      <c r="IM131" s="165"/>
      <c r="IN131" s="165"/>
      <c r="IO131" s="171"/>
      <c r="IP131" s="171"/>
      <c r="IQ131" s="171"/>
      <c r="IR131" s="5"/>
      <c r="IS131" s="171"/>
      <c r="IT131" s="165"/>
      <c r="IU131" s="165"/>
      <c r="IV131" s="171"/>
      <c r="IW131" s="171"/>
      <c r="IX131" s="171"/>
      <c r="IY131" s="171"/>
      <c r="IZ131" s="171"/>
      <c r="JA131" s="165"/>
      <c r="JB131" s="165"/>
      <c r="JC131" s="171"/>
      <c r="JD131" s="171"/>
      <c r="JE131" s="171"/>
      <c r="JF131" s="171"/>
      <c r="JG131" s="171"/>
      <c r="JH131" s="165"/>
      <c r="JI131" s="165"/>
      <c r="JJ131" s="171"/>
      <c r="JK131" s="171"/>
      <c r="JL131" s="171"/>
      <c r="JM131" s="171"/>
      <c r="JN131" s="5"/>
      <c r="JO131" s="165"/>
      <c r="JP131" s="165"/>
      <c r="JQ131" s="5"/>
      <c r="JR131" s="5"/>
      <c r="JS131" s="5"/>
      <c r="JT131" s="5"/>
      <c r="JU131" s="5"/>
      <c r="JV131" s="165"/>
      <c r="JW131" s="165"/>
      <c r="JX131" s="5"/>
      <c r="JY131" s="5"/>
      <c r="JZ131" s="5"/>
      <c r="KA131" s="5"/>
      <c r="KB131" s="5"/>
      <c r="KC131" s="165"/>
      <c r="KD131" s="165"/>
      <c r="KE131" s="5"/>
      <c r="KF131" s="5"/>
      <c r="KG131" s="5"/>
      <c r="KH131" s="5"/>
      <c r="KI131" s="5"/>
      <c r="KJ131" s="142"/>
      <c r="KK131" s="165"/>
      <c r="KL131" s="5"/>
      <c r="KM131" s="5"/>
      <c r="KN131" s="5"/>
      <c r="KO131" s="5"/>
      <c r="KP131" s="5"/>
      <c r="KQ131" s="165"/>
      <c r="KR131" s="166"/>
      <c r="KS131" s="5"/>
      <c r="KT131" s="5"/>
      <c r="KU131" s="5"/>
      <c r="KV131" s="5"/>
      <c r="KW131" s="5"/>
      <c r="KX131" s="165"/>
      <c r="KY131" s="165"/>
      <c r="KZ131" s="166"/>
      <c r="LA131" s="166"/>
      <c r="LB131" s="5"/>
      <c r="LC131" s="5"/>
      <c r="LD131" s="5"/>
      <c r="LE131" s="165"/>
      <c r="LF131" s="165"/>
      <c r="LG131" s="5"/>
      <c r="LH131" s="5"/>
      <c r="LI131" s="5"/>
      <c r="LJ131" s="5"/>
      <c r="LK131" s="5"/>
      <c r="LL131" s="165"/>
      <c r="LM131" s="165"/>
      <c r="LN131" s="5"/>
      <c r="LO131" s="5"/>
      <c r="LP131" s="5"/>
      <c r="LQ131" s="5"/>
      <c r="LR131" s="5"/>
      <c r="LS131" s="165"/>
      <c r="LT131" s="165"/>
      <c r="LU131" s="5"/>
      <c r="LV131" s="5"/>
      <c r="LW131" s="5"/>
      <c r="LX131" s="5"/>
      <c r="LY131" s="5"/>
      <c r="LZ131" s="165"/>
      <c r="MA131" s="165"/>
      <c r="MB131" s="5"/>
      <c r="MC131" s="5"/>
      <c r="MD131" s="5"/>
      <c r="ME131" s="5"/>
      <c r="MF131" s="5"/>
      <c r="MG131" s="165"/>
      <c r="MH131" s="165"/>
      <c r="MI131" s="5"/>
      <c r="MJ131" s="5"/>
      <c r="MK131" s="5"/>
      <c r="ML131" s="5"/>
      <c r="MM131" s="5"/>
      <c r="MN131" s="165"/>
      <c r="MO131" s="165"/>
      <c r="MP131" s="5"/>
      <c r="MQ131" s="5"/>
      <c r="MR131" s="5"/>
      <c r="MS131" s="5"/>
      <c r="MT131" s="5"/>
      <c r="MU131" s="165"/>
      <c r="MV131" s="165"/>
      <c r="MW131" s="5"/>
      <c r="MX131" s="5"/>
      <c r="MY131" s="5"/>
      <c r="MZ131" s="5"/>
      <c r="NA131" s="5"/>
      <c r="NB131" s="165"/>
      <c r="NC131" s="166"/>
      <c r="ND131" s="166"/>
      <c r="NE131" s="5"/>
      <c r="NF131" s="5"/>
      <c r="NG131" s="5"/>
      <c r="NH131" s="5"/>
      <c r="NI131" s="168"/>
      <c r="NJ131" s="165"/>
      <c r="NK131" s="5"/>
      <c r="NL131" s="5"/>
      <c r="NM131" s="5"/>
      <c r="NN131" s="5"/>
      <c r="NO131" s="5"/>
      <c r="NP131" s="165"/>
      <c r="NQ131" s="165"/>
      <c r="NR131" s="5"/>
      <c r="NS131" s="5"/>
      <c r="NT131" s="5"/>
      <c r="NU131" s="5"/>
      <c r="NV131" s="5"/>
      <c r="NW131" s="165"/>
      <c r="NX131" s="165"/>
      <c r="NY131" s="5"/>
      <c r="NZ131" s="5"/>
      <c r="OA131" s="5"/>
      <c r="OB131" s="5"/>
      <c r="OC131" s="5"/>
      <c r="OD131" s="165"/>
      <c r="OE131" s="165"/>
      <c r="OF131" s="5"/>
      <c r="OG131" s="5"/>
      <c r="OH131" s="5"/>
      <c r="OI131" s="5"/>
      <c r="OJ131" s="5"/>
      <c r="OK131" s="165"/>
      <c r="OL131" s="165"/>
      <c r="OM131" s="5"/>
      <c r="ON131" s="5"/>
      <c r="OO131" s="5"/>
      <c r="OP131" s="5"/>
      <c r="OQ131" s="5"/>
      <c r="OR131" s="165"/>
      <c r="OS131" s="165"/>
      <c r="OT131" s="5"/>
      <c r="OU131" s="5"/>
      <c r="OV131" s="5"/>
      <c r="OW131" s="5"/>
      <c r="OX131" s="5"/>
      <c r="OY131" s="165"/>
      <c r="OZ131" s="165"/>
      <c r="PA131" s="5"/>
      <c r="PB131" s="5"/>
      <c r="PC131" s="5"/>
      <c r="PD131" s="5"/>
      <c r="PE131" s="5"/>
      <c r="PF131" s="165"/>
      <c r="PG131" s="165"/>
      <c r="PH131" s="5"/>
      <c r="PI131" s="5"/>
      <c r="PJ131" s="5"/>
      <c r="PK131" s="5"/>
      <c r="PL131" s="5"/>
      <c r="PM131" s="165"/>
      <c r="PN131" s="165"/>
      <c r="PO131" s="5"/>
      <c r="PP131" s="5"/>
    </row>
    <row r="132" spans="1:432">
      <c r="A132" s="183" t="s">
        <v>408</v>
      </c>
      <c r="B132" s="184">
        <v>43</v>
      </c>
      <c r="C132" s="170"/>
      <c r="D132" s="280">
        <v>33</v>
      </c>
      <c r="E132" s="170">
        <f t="shared" si="36"/>
        <v>0</v>
      </c>
      <c r="F132" s="161">
        <f t="shared" si="37"/>
        <v>10</v>
      </c>
      <c r="G132" s="164"/>
      <c r="H132" s="165"/>
      <c r="I132" s="181"/>
      <c r="J132" s="181"/>
      <c r="K132" s="181"/>
      <c r="L132" s="181"/>
      <c r="M132" s="181"/>
      <c r="N132" s="165"/>
      <c r="O132" s="165"/>
      <c r="P132" s="181"/>
      <c r="Q132" s="181"/>
      <c r="R132" s="181"/>
      <c r="S132" s="181"/>
      <c r="T132" s="181"/>
      <c r="U132" s="165"/>
      <c r="V132" s="165"/>
      <c r="W132" s="181"/>
      <c r="X132" s="171"/>
      <c r="Y132" s="171"/>
      <c r="Z132" s="171"/>
      <c r="AA132" s="171"/>
      <c r="AB132" s="165"/>
      <c r="AC132" s="165"/>
      <c r="AD132" s="171"/>
      <c r="AE132" s="171"/>
      <c r="AF132" s="171"/>
      <c r="AG132" s="171"/>
      <c r="AH132" s="171"/>
      <c r="AI132" s="165"/>
      <c r="AJ132" s="165"/>
      <c r="AK132" s="171"/>
      <c r="AL132" s="171"/>
      <c r="AM132" s="5"/>
      <c r="AN132" s="171"/>
      <c r="AO132" s="171"/>
      <c r="AP132" s="165"/>
      <c r="AQ132" s="165"/>
      <c r="AR132" s="171"/>
      <c r="AS132" s="171"/>
      <c r="AT132" s="171"/>
      <c r="AU132" s="171"/>
      <c r="AV132" s="171"/>
      <c r="AW132" s="165"/>
      <c r="AX132" s="165"/>
      <c r="AY132" s="171"/>
      <c r="AZ132" s="171"/>
      <c r="BA132" s="171"/>
      <c r="BB132" s="171"/>
      <c r="BC132" s="171"/>
      <c r="BD132" s="165"/>
      <c r="BE132" s="165"/>
      <c r="BF132" s="171"/>
      <c r="BG132" s="171"/>
      <c r="BH132" s="171"/>
      <c r="BI132" s="171"/>
      <c r="BJ132" s="171"/>
      <c r="BK132" s="165"/>
      <c r="BL132" s="165"/>
      <c r="BM132" s="171"/>
      <c r="BN132" s="171"/>
      <c r="BO132" s="171"/>
      <c r="BP132" s="171"/>
      <c r="BQ132" s="171"/>
      <c r="BR132" s="171"/>
      <c r="BS132" s="165"/>
      <c r="BT132" s="165"/>
      <c r="BU132" s="171"/>
      <c r="BV132" s="171"/>
      <c r="BW132" s="171"/>
      <c r="BX132" s="171"/>
      <c r="BY132" s="171"/>
      <c r="BZ132" s="165"/>
      <c r="CA132" s="165"/>
      <c r="CB132" s="166"/>
      <c r="CC132" s="166"/>
      <c r="CD132" s="174"/>
      <c r="CE132" s="171"/>
      <c r="CF132" s="171"/>
      <c r="CG132" s="165"/>
      <c r="CH132" s="165"/>
      <c r="CI132" s="174"/>
      <c r="CJ132" s="171"/>
      <c r="CK132" s="171"/>
      <c r="CL132" s="171"/>
      <c r="CM132" s="171"/>
      <c r="CN132" s="174"/>
      <c r="CO132" s="165"/>
      <c r="CP132" s="171"/>
      <c r="CQ132" s="171"/>
      <c r="CR132" s="171"/>
      <c r="CS132" s="209"/>
      <c r="CT132" s="174"/>
      <c r="CU132" s="14"/>
      <c r="CV132" s="165"/>
      <c r="CW132" s="165"/>
      <c r="CX132" s="171"/>
      <c r="CY132" s="171"/>
      <c r="CZ132" s="171"/>
      <c r="DA132" s="14"/>
      <c r="DB132" s="171"/>
      <c r="DC132" s="165"/>
      <c r="DD132" s="165"/>
      <c r="DE132" s="171"/>
      <c r="DF132" s="171"/>
      <c r="DG132" s="171"/>
      <c r="DH132" s="171"/>
      <c r="DI132" s="166"/>
      <c r="DJ132" s="165"/>
      <c r="DK132" s="165"/>
      <c r="DL132" s="166"/>
      <c r="DM132" s="171"/>
      <c r="DN132" s="171"/>
      <c r="DO132" s="171"/>
      <c r="DP132" s="171"/>
      <c r="DQ132" s="165"/>
      <c r="DR132" s="165"/>
      <c r="DS132" s="171"/>
      <c r="DT132" s="171"/>
      <c r="DU132" s="14"/>
      <c r="DV132" s="171"/>
      <c r="DW132" s="171"/>
      <c r="DX132" s="165"/>
      <c r="DY132" s="166"/>
      <c r="DZ132" s="171"/>
      <c r="EA132" s="5"/>
      <c r="EB132" s="171"/>
      <c r="EC132" s="171"/>
      <c r="ED132" s="171"/>
      <c r="EE132" s="165"/>
      <c r="EF132" s="165"/>
      <c r="EG132" s="171"/>
      <c r="EH132" s="171"/>
      <c r="EI132" s="5"/>
      <c r="EJ132" s="171"/>
      <c r="EK132" s="5"/>
      <c r="EL132" s="165"/>
      <c r="EM132" s="165"/>
      <c r="EN132" s="171"/>
      <c r="EO132" s="171"/>
      <c r="EP132" s="171"/>
      <c r="EQ132" s="171"/>
      <c r="ER132" s="171"/>
      <c r="ES132" s="165"/>
      <c r="ET132" s="165"/>
      <c r="EU132" s="171"/>
      <c r="EV132" s="5"/>
      <c r="EW132" s="5"/>
      <c r="EX132" s="5"/>
      <c r="EY132" s="171"/>
      <c r="EZ132" s="165"/>
      <c r="FA132" s="179"/>
      <c r="FB132" s="171"/>
      <c r="FC132" s="5"/>
      <c r="FD132" s="5"/>
      <c r="FE132" s="5"/>
      <c r="FF132" s="5"/>
      <c r="FG132" s="165"/>
      <c r="FH132" s="165"/>
      <c r="FI132" s="166"/>
      <c r="FJ132" s="171"/>
      <c r="FK132" s="5"/>
      <c r="FL132" s="171"/>
      <c r="FM132" s="171"/>
      <c r="FN132" s="165"/>
      <c r="FO132" s="165"/>
      <c r="FP132" s="171"/>
      <c r="FQ132" s="171"/>
      <c r="FR132" s="171"/>
      <c r="FS132" s="5"/>
      <c r="FT132" s="5"/>
      <c r="FU132" s="165"/>
      <c r="FV132" s="165"/>
      <c r="FW132" s="171"/>
      <c r="FX132" s="171"/>
      <c r="FY132" s="171"/>
      <c r="FZ132" s="171"/>
      <c r="GA132" s="171"/>
      <c r="GB132" s="165"/>
      <c r="GC132" s="165"/>
      <c r="GD132" s="171"/>
      <c r="GE132" s="171"/>
      <c r="GF132" s="171"/>
      <c r="GG132" s="171"/>
      <c r="GH132" s="171"/>
      <c r="GI132" s="165"/>
      <c r="GJ132" s="165"/>
      <c r="GK132" s="171"/>
      <c r="GL132" s="171"/>
      <c r="GM132" s="171"/>
      <c r="GN132" s="171"/>
      <c r="GO132" s="171"/>
      <c r="GP132" s="165"/>
      <c r="GQ132" s="165"/>
      <c r="GR132" s="171"/>
      <c r="GS132" s="171"/>
      <c r="GT132" s="171"/>
      <c r="GU132" s="171"/>
      <c r="GV132" s="171"/>
      <c r="GW132" s="165"/>
      <c r="GX132" s="165"/>
      <c r="GY132" s="171"/>
      <c r="GZ132" s="171"/>
      <c r="HA132" s="171"/>
      <c r="HB132" s="171"/>
      <c r="HC132" s="5"/>
      <c r="HD132" s="165"/>
      <c r="HE132" s="165"/>
      <c r="HF132" s="171"/>
      <c r="HG132" s="171"/>
      <c r="HH132" s="171"/>
      <c r="HI132" s="5"/>
      <c r="HJ132" s="5"/>
      <c r="HK132" s="165"/>
      <c r="HL132" s="165"/>
      <c r="HM132" s="5"/>
      <c r="HN132" s="171"/>
      <c r="HO132" s="171"/>
      <c r="HP132" s="171"/>
      <c r="HQ132" s="171"/>
      <c r="HR132" s="165"/>
      <c r="HS132" s="165"/>
      <c r="HT132" s="171"/>
      <c r="HU132" s="171"/>
      <c r="HV132" s="171"/>
      <c r="HW132" s="171"/>
      <c r="HX132" s="5"/>
      <c r="HY132" s="165"/>
      <c r="HZ132" s="165"/>
      <c r="IA132" s="5"/>
      <c r="IB132" s="171"/>
      <c r="IC132" s="171"/>
      <c r="ID132" s="171"/>
      <c r="IE132" s="5"/>
      <c r="IF132" s="166"/>
      <c r="IG132" s="165"/>
      <c r="IH132" s="171"/>
      <c r="II132" s="171"/>
      <c r="IJ132" s="171"/>
      <c r="IK132" s="171"/>
      <c r="IL132" s="5"/>
      <c r="IM132" s="165"/>
      <c r="IN132" s="165"/>
      <c r="IO132" s="171"/>
      <c r="IP132" s="171"/>
      <c r="IQ132" s="171"/>
      <c r="IR132" s="5"/>
      <c r="IS132" s="171"/>
      <c r="IT132" s="165"/>
      <c r="IU132" s="165"/>
      <c r="IV132" s="171"/>
      <c r="IW132" s="171"/>
      <c r="IX132" s="171"/>
      <c r="IY132" s="171"/>
      <c r="IZ132" s="171"/>
      <c r="JA132" s="165"/>
      <c r="JB132" s="165"/>
      <c r="JC132" s="171"/>
      <c r="JD132" s="171"/>
      <c r="JE132" s="171"/>
      <c r="JF132" s="171"/>
      <c r="JG132" s="171"/>
      <c r="JH132" s="165"/>
      <c r="JI132" s="165"/>
      <c r="JJ132" s="171"/>
      <c r="JK132" s="171"/>
      <c r="JL132" s="171"/>
      <c r="JM132" s="171"/>
      <c r="JN132" s="5"/>
      <c r="JO132" s="165"/>
      <c r="JP132" s="165"/>
      <c r="JQ132" s="5"/>
      <c r="JR132" s="5"/>
      <c r="JS132" s="5"/>
      <c r="JT132" s="5"/>
      <c r="JU132" s="5"/>
      <c r="JV132" s="165"/>
      <c r="JW132" s="165"/>
      <c r="JX132" s="5"/>
      <c r="JY132" s="5"/>
      <c r="JZ132" s="5"/>
      <c r="KA132" s="5"/>
      <c r="KB132" s="5"/>
      <c r="KC132" s="165"/>
      <c r="KD132" s="165"/>
      <c r="KE132" s="5"/>
      <c r="KF132" s="5"/>
      <c r="KG132" s="5"/>
      <c r="KH132" s="5"/>
      <c r="KI132" s="5"/>
      <c r="KJ132" s="142"/>
      <c r="KK132" s="165"/>
      <c r="KL132" s="5"/>
      <c r="KM132" s="5"/>
      <c r="KN132" s="5"/>
      <c r="KO132" s="5"/>
      <c r="KP132" s="5"/>
      <c r="KQ132" s="165"/>
      <c r="KR132" s="166"/>
      <c r="KS132" s="5"/>
      <c r="KT132" s="5"/>
      <c r="KU132" s="5"/>
      <c r="KV132" s="5"/>
      <c r="KW132" s="5"/>
      <c r="KX132" s="165"/>
      <c r="KY132" s="165"/>
      <c r="KZ132" s="166"/>
      <c r="LA132" s="166"/>
      <c r="LB132" s="5"/>
      <c r="LC132" s="5"/>
      <c r="LD132" s="5"/>
      <c r="LE132" s="165"/>
      <c r="LF132" s="165"/>
      <c r="LG132" s="5"/>
      <c r="LH132" s="5"/>
      <c r="LI132" s="5"/>
      <c r="LJ132" s="5"/>
      <c r="LK132" s="5"/>
      <c r="LL132" s="165"/>
      <c r="LM132" s="165"/>
      <c r="LN132" s="5"/>
      <c r="LO132" s="5"/>
      <c r="LP132" s="5"/>
      <c r="LQ132" s="5"/>
      <c r="LR132" s="5"/>
      <c r="LS132" s="165"/>
      <c r="LT132" s="165"/>
      <c r="LU132" s="5"/>
      <c r="LV132" s="5"/>
      <c r="LW132" s="5"/>
      <c r="LX132" s="5"/>
      <c r="LY132" s="5"/>
      <c r="LZ132" s="165"/>
      <c r="MA132" s="165"/>
      <c r="MB132" s="5"/>
      <c r="MC132" s="5"/>
      <c r="MD132" s="5"/>
      <c r="ME132" s="5"/>
      <c r="MF132" s="5"/>
      <c r="MG132" s="165"/>
      <c r="MH132" s="165"/>
      <c r="MI132" s="5"/>
      <c r="MJ132" s="5"/>
      <c r="MK132" s="5"/>
      <c r="ML132" s="5"/>
      <c r="MM132" s="5"/>
      <c r="MN132" s="165"/>
      <c r="MO132" s="165"/>
      <c r="MP132" s="5"/>
      <c r="MQ132" s="5"/>
      <c r="MR132" s="5"/>
      <c r="MS132" s="5"/>
      <c r="MT132" s="5"/>
      <c r="MU132" s="165"/>
      <c r="MV132" s="165"/>
      <c r="MW132" s="5"/>
      <c r="MX132" s="5"/>
      <c r="MY132" s="5"/>
      <c r="MZ132" s="5"/>
      <c r="NA132" s="5"/>
      <c r="NB132" s="165"/>
      <c r="NC132" s="166"/>
      <c r="ND132" s="166"/>
      <c r="NE132" s="5"/>
      <c r="NF132" s="5"/>
      <c r="NG132" s="5"/>
      <c r="NH132" s="5"/>
      <c r="NI132" s="168"/>
      <c r="NJ132" s="165"/>
      <c r="NK132" s="5"/>
      <c r="NL132" s="5"/>
      <c r="NM132" s="5"/>
      <c r="NN132" s="5"/>
      <c r="NO132" s="5"/>
      <c r="NP132" s="165"/>
      <c r="NQ132" s="165"/>
      <c r="NR132" s="5"/>
      <c r="NS132" s="5"/>
      <c r="NT132" s="5"/>
      <c r="NU132" s="5"/>
      <c r="NV132" s="5"/>
      <c r="NW132" s="165"/>
      <c r="NX132" s="165"/>
      <c r="NY132" s="5"/>
      <c r="NZ132" s="5"/>
      <c r="OA132" s="5"/>
      <c r="OB132" s="5"/>
      <c r="OC132" s="5"/>
      <c r="OD132" s="165"/>
      <c r="OE132" s="165"/>
      <c r="OF132" s="5"/>
      <c r="OG132" s="5"/>
      <c r="OH132" s="5"/>
      <c r="OI132" s="5"/>
      <c r="OJ132" s="5"/>
      <c r="OK132" s="165"/>
      <c r="OL132" s="165"/>
      <c r="OM132" s="5"/>
      <c r="ON132" s="5"/>
      <c r="OO132" s="5"/>
      <c r="OP132" s="5"/>
      <c r="OQ132" s="5"/>
      <c r="OR132" s="165"/>
      <c r="OS132" s="165"/>
      <c r="OT132" s="5"/>
      <c r="OU132" s="5"/>
      <c r="OV132" s="5"/>
      <c r="OW132" s="5"/>
      <c r="OX132" s="5"/>
      <c r="OY132" s="165"/>
      <c r="OZ132" s="165"/>
      <c r="PA132" s="5"/>
      <c r="PB132" s="5"/>
      <c r="PC132" s="5"/>
      <c r="PD132" s="5"/>
      <c r="PE132" s="5"/>
      <c r="PF132" s="165"/>
      <c r="PG132" s="165"/>
      <c r="PH132" s="5"/>
      <c r="PI132" s="5"/>
      <c r="PJ132" s="5"/>
      <c r="PK132" s="5"/>
      <c r="PL132" s="5"/>
      <c r="PM132" s="165"/>
      <c r="PN132" s="165"/>
      <c r="PO132" s="5"/>
      <c r="PP132" s="5"/>
    </row>
    <row r="133" spans="1:432">
      <c r="A133" s="183" t="s">
        <v>414</v>
      </c>
      <c r="B133" s="184">
        <v>32</v>
      </c>
      <c r="C133" s="170"/>
      <c r="D133" s="280">
        <v>20</v>
      </c>
      <c r="E133" s="170">
        <f t="shared" si="36"/>
        <v>0</v>
      </c>
      <c r="F133" s="161">
        <f t="shared" si="37"/>
        <v>12</v>
      </c>
      <c r="G133" s="164"/>
      <c r="H133" s="165"/>
      <c r="I133" s="181"/>
      <c r="J133" s="181"/>
      <c r="K133" s="181"/>
      <c r="L133" s="181"/>
      <c r="M133" s="181"/>
      <c r="N133" s="165"/>
      <c r="O133" s="165"/>
      <c r="P133" s="181"/>
      <c r="Q133" s="181"/>
      <c r="R133" s="181"/>
      <c r="S133" s="181"/>
      <c r="T133" s="181"/>
      <c r="U133" s="165"/>
      <c r="V133" s="165"/>
      <c r="W133" s="181"/>
      <c r="X133" s="171"/>
      <c r="Y133" s="171"/>
      <c r="Z133" s="171"/>
      <c r="AA133" s="171"/>
      <c r="AB133" s="165"/>
      <c r="AC133" s="165"/>
      <c r="AD133" s="171"/>
      <c r="AE133" s="171"/>
      <c r="AF133" s="171"/>
      <c r="AG133" s="171"/>
      <c r="AH133" s="171"/>
      <c r="AI133" s="165"/>
      <c r="AJ133" s="165"/>
      <c r="AK133" s="171"/>
      <c r="AL133" s="171"/>
      <c r="AM133" s="5"/>
      <c r="AN133" s="171"/>
      <c r="AO133" s="171"/>
      <c r="AP133" s="165"/>
      <c r="AQ133" s="165"/>
      <c r="AR133" s="171"/>
      <c r="AS133" s="171"/>
      <c r="AT133" s="171"/>
      <c r="AU133" s="171"/>
      <c r="AV133" s="171"/>
      <c r="AW133" s="165"/>
      <c r="AX133" s="165"/>
      <c r="AY133" s="171"/>
      <c r="AZ133" s="171"/>
      <c r="BA133" s="171"/>
      <c r="BB133" s="171"/>
      <c r="BC133" s="171"/>
      <c r="BD133" s="165"/>
      <c r="BE133" s="165"/>
      <c r="BF133" s="171"/>
      <c r="BG133" s="171"/>
      <c r="BH133" s="171"/>
      <c r="BI133" s="171"/>
      <c r="BJ133" s="171"/>
      <c r="BK133" s="165"/>
      <c r="BL133" s="165"/>
      <c r="BM133" s="171"/>
      <c r="BN133" s="171"/>
      <c r="BO133" s="171"/>
      <c r="BP133" s="171"/>
      <c r="BQ133" s="171"/>
      <c r="BR133" s="171"/>
      <c r="BS133" s="165"/>
      <c r="BT133" s="165"/>
      <c r="BU133" s="171"/>
      <c r="BV133" s="171"/>
      <c r="BW133" s="171"/>
      <c r="BX133" s="171"/>
      <c r="BY133" s="171"/>
      <c r="BZ133" s="165"/>
      <c r="CA133" s="165"/>
      <c r="CB133" s="166"/>
      <c r="CC133" s="166"/>
      <c r="CD133" s="174"/>
      <c r="CE133" s="171"/>
      <c r="CF133" s="171"/>
      <c r="CG133" s="165"/>
      <c r="CH133" s="165"/>
      <c r="CI133" s="174"/>
      <c r="CJ133" s="171"/>
      <c r="CK133" s="171"/>
      <c r="CL133" s="171"/>
      <c r="CM133" s="171"/>
      <c r="CN133" s="174"/>
      <c r="CO133" s="165"/>
      <c r="CP133" s="171"/>
      <c r="CQ133" s="171"/>
      <c r="CR133" s="171"/>
      <c r="CS133" s="209"/>
      <c r="CT133" s="174"/>
      <c r="CU133" s="14"/>
      <c r="CV133" s="165"/>
      <c r="CW133" s="165"/>
      <c r="CX133" s="171"/>
      <c r="CY133" s="171"/>
      <c r="CZ133" s="171"/>
      <c r="DA133" s="14"/>
      <c r="DB133" s="171"/>
      <c r="DC133" s="165"/>
      <c r="DD133" s="165"/>
      <c r="DE133" s="171"/>
      <c r="DF133" s="171"/>
      <c r="DG133" s="171"/>
      <c r="DH133" s="171"/>
      <c r="DI133" s="166"/>
      <c r="DJ133" s="165"/>
      <c r="DK133" s="165"/>
      <c r="DL133" s="166"/>
      <c r="DM133" s="171"/>
      <c r="DN133" s="171"/>
      <c r="DO133" s="171"/>
      <c r="DP133" s="171"/>
      <c r="DQ133" s="165"/>
      <c r="DR133" s="165"/>
      <c r="DS133" s="171"/>
      <c r="DT133" s="171"/>
      <c r="DU133" s="14"/>
      <c r="DV133" s="171"/>
      <c r="DW133" s="171"/>
      <c r="DX133" s="165"/>
      <c r="DY133" s="166"/>
      <c r="DZ133" s="171"/>
      <c r="EA133" s="5"/>
      <c r="EB133" s="171"/>
      <c r="EC133" s="171"/>
      <c r="ED133" s="171"/>
      <c r="EE133" s="165"/>
      <c r="EF133" s="165"/>
      <c r="EG133" s="171"/>
      <c r="EH133" s="171"/>
      <c r="EI133" s="5"/>
      <c r="EJ133" s="171"/>
      <c r="EK133" s="5"/>
      <c r="EL133" s="165"/>
      <c r="EM133" s="165"/>
      <c r="EN133" s="171"/>
      <c r="EO133" s="171"/>
      <c r="EP133" s="171"/>
      <c r="EQ133" s="171"/>
      <c r="ER133" s="171"/>
      <c r="ES133" s="165"/>
      <c r="ET133" s="165"/>
      <c r="EU133" s="171"/>
      <c r="EV133" s="5"/>
      <c r="EW133" s="5"/>
      <c r="EX133" s="5"/>
      <c r="EY133" s="171"/>
      <c r="EZ133" s="165"/>
      <c r="FA133" s="179"/>
      <c r="FB133" s="171"/>
      <c r="FC133" s="5"/>
      <c r="FD133" s="5"/>
      <c r="FE133" s="5"/>
      <c r="FF133" s="5"/>
      <c r="FG133" s="165"/>
      <c r="FH133" s="165"/>
      <c r="FI133" s="166"/>
      <c r="FJ133" s="171"/>
      <c r="FK133" s="5"/>
      <c r="FL133" s="171"/>
      <c r="FM133" s="171"/>
      <c r="FN133" s="165"/>
      <c r="FO133" s="165"/>
      <c r="FP133" s="171"/>
      <c r="FQ133" s="171"/>
      <c r="FR133" s="171"/>
      <c r="FS133" s="5"/>
      <c r="FT133" s="5"/>
      <c r="FU133" s="165"/>
      <c r="FV133" s="165"/>
      <c r="FW133" s="171"/>
      <c r="FX133" s="171"/>
      <c r="FY133" s="171"/>
      <c r="FZ133" s="171"/>
      <c r="GA133" s="171"/>
      <c r="GB133" s="165"/>
      <c r="GC133" s="165"/>
      <c r="GD133" s="171"/>
      <c r="GE133" s="171"/>
      <c r="GF133" s="171"/>
      <c r="GG133" s="171"/>
      <c r="GH133" s="171"/>
      <c r="GI133" s="165"/>
      <c r="GJ133" s="165"/>
      <c r="GK133" s="171"/>
      <c r="GL133" s="171"/>
      <c r="GM133" s="171"/>
      <c r="GN133" s="171"/>
      <c r="GO133" s="171"/>
      <c r="GP133" s="165"/>
      <c r="GQ133" s="165"/>
      <c r="GR133" s="171"/>
      <c r="GS133" s="171"/>
      <c r="GT133" s="171"/>
      <c r="GU133" s="171"/>
      <c r="GV133" s="171"/>
      <c r="GW133" s="165"/>
      <c r="GX133" s="165"/>
      <c r="GY133" s="171"/>
      <c r="GZ133" s="171"/>
      <c r="HA133" s="171"/>
      <c r="HB133" s="171"/>
      <c r="HC133" s="5"/>
      <c r="HD133" s="165"/>
      <c r="HE133" s="165"/>
      <c r="HF133" s="171"/>
      <c r="HG133" s="171"/>
      <c r="HH133" s="171"/>
      <c r="HI133" s="5"/>
      <c r="HJ133" s="5"/>
      <c r="HK133" s="165"/>
      <c r="HL133" s="165"/>
      <c r="HM133" s="5"/>
      <c r="HN133" s="171"/>
      <c r="HO133" s="171"/>
      <c r="HP133" s="171"/>
      <c r="HQ133" s="171"/>
      <c r="HR133" s="165"/>
      <c r="HS133" s="165"/>
      <c r="HT133" s="171"/>
      <c r="HU133" s="171"/>
      <c r="HV133" s="171"/>
      <c r="HW133" s="171"/>
      <c r="HX133" s="5"/>
      <c r="HY133" s="165"/>
      <c r="HZ133" s="165"/>
      <c r="IA133" s="5"/>
      <c r="IB133" s="171"/>
      <c r="IC133" s="171"/>
      <c r="ID133" s="171"/>
      <c r="IE133" s="5"/>
      <c r="IF133" s="166"/>
      <c r="IG133" s="165"/>
      <c r="IH133" s="171"/>
      <c r="II133" s="171"/>
      <c r="IJ133" s="171"/>
      <c r="IK133" s="171"/>
      <c r="IL133" s="5"/>
      <c r="IM133" s="165"/>
      <c r="IN133" s="165"/>
      <c r="IO133" s="171"/>
      <c r="IP133" s="171"/>
      <c r="IQ133" s="171"/>
      <c r="IR133" s="5"/>
      <c r="IS133" s="171"/>
      <c r="IT133" s="165"/>
      <c r="IU133" s="165"/>
      <c r="IV133" s="171"/>
      <c r="IW133" s="171"/>
      <c r="IX133" s="171"/>
      <c r="IY133" s="171"/>
      <c r="IZ133" s="171"/>
      <c r="JA133" s="165"/>
      <c r="JB133" s="165"/>
      <c r="JC133" s="171"/>
      <c r="JD133" s="171"/>
      <c r="JE133" s="171"/>
      <c r="JF133" s="171"/>
      <c r="JG133" s="171"/>
      <c r="JH133" s="165"/>
      <c r="JI133" s="165"/>
      <c r="JJ133" s="171"/>
      <c r="JK133" s="171"/>
      <c r="JL133" s="171"/>
      <c r="JM133" s="171"/>
      <c r="JN133" s="5"/>
      <c r="JO133" s="165"/>
      <c r="JP133" s="165"/>
      <c r="JQ133" s="5"/>
      <c r="JR133" s="5"/>
      <c r="JS133" s="5"/>
      <c r="JT133" s="5"/>
      <c r="JU133" s="5"/>
      <c r="JV133" s="165"/>
      <c r="JW133" s="165"/>
      <c r="JX133" s="5"/>
      <c r="JY133" s="5"/>
      <c r="JZ133" s="5"/>
      <c r="KA133" s="5"/>
      <c r="KB133" s="5"/>
      <c r="KC133" s="165"/>
      <c r="KD133" s="165"/>
      <c r="KE133" s="5"/>
      <c r="KF133" s="5"/>
      <c r="KG133" s="5"/>
      <c r="KH133" s="5"/>
      <c r="KI133" s="5"/>
      <c r="KJ133" s="142"/>
      <c r="KK133" s="165"/>
      <c r="KL133" s="5"/>
      <c r="KM133" s="5"/>
      <c r="KN133" s="5"/>
      <c r="KO133" s="5"/>
      <c r="KP133" s="5"/>
      <c r="KQ133" s="165"/>
      <c r="KR133" s="166"/>
      <c r="KS133" s="5"/>
      <c r="KT133" s="5"/>
      <c r="KU133" s="5"/>
      <c r="KV133" s="5"/>
      <c r="KW133" s="5"/>
      <c r="KX133" s="165"/>
      <c r="KY133" s="165"/>
      <c r="KZ133" s="166"/>
      <c r="LA133" s="166"/>
      <c r="LB133" s="5"/>
      <c r="LC133" s="5"/>
      <c r="LD133" s="5"/>
      <c r="LE133" s="165"/>
      <c r="LF133" s="165"/>
      <c r="LG133" s="5"/>
      <c r="LH133" s="5"/>
      <c r="LI133" s="5"/>
      <c r="LJ133" s="5"/>
      <c r="LK133" s="5"/>
      <c r="LL133" s="165"/>
      <c r="LM133" s="165"/>
      <c r="LN133" s="5"/>
      <c r="LO133" s="5"/>
      <c r="LP133" s="5"/>
      <c r="LQ133" s="5"/>
      <c r="LR133" s="5"/>
      <c r="LS133" s="165"/>
      <c r="LT133" s="165"/>
      <c r="LU133" s="5"/>
      <c r="LV133" s="5"/>
      <c r="LW133" s="5"/>
      <c r="LX133" s="5"/>
      <c r="LY133" s="5"/>
      <c r="LZ133" s="165"/>
      <c r="MA133" s="165"/>
      <c r="MB133" s="5"/>
      <c r="MC133" s="5"/>
      <c r="MD133" s="5"/>
      <c r="ME133" s="5"/>
      <c r="MF133" s="5"/>
      <c r="MG133" s="165"/>
      <c r="MH133" s="165"/>
      <c r="MI133" s="5"/>
      <c r="MJ133" s="5"/>
      <c r="MK133" s="5"/>
      <c r="ML133" s="5"/>
      <c r="MM133" s="5"/>
      <c r="MN133" s="165"/>
      <c r="MO133" s="165"/>
      <c r="MP133" s="5"/>
      <c r="MQ133" s="5"/>
      <c r="MR133" s="5"/>
      <c r="MS133" s="5"/>
      <c r="MT133" s="5"/>
      <c r="MU133" s="165"/>
      <c r="MV133" s="165"/>
      <c r="MW133" s="5"/>
      <c r="MX133" s="5"/>
      <c r="MY133" s="5"/>
      <c r="MZ133" s="5"/>
      <c r="NA133" s="5"/>
      <c r="NB133" s="165"/>
      <c r="NC133" s="166"/>
      <c r="ND133" s="166"/>
      <c r="NE133" s="5"/>
      <c r="NF133" s="5"/>
      <c r="NG133" s="5"/>
      <c r="NH133" s="5"/>
      <c r="NI133" s="168"/>
      <c r="NJ133" s="165"/>
      <c r="NK133" s="5"/>
      <c r="NL133" s="5"/>
      <c r="NM133" s="5"/>
      <c r="NN133" s="5"/>
      <c r="NO133" s="5"/>
      <c r="NP133" s="165"/>
      <c r="NQ133" s="165"/>
      <c r="NR133" s="5"/>
      <c r="NS133" s="5"/>
      <c r="NT133" s="5"/>
      <c r="NU133" s="5"/>
      <c r="NV133" s="5"/>
      <c r="NW133" s="165"/>
      <c r="NX133" s="165"/>
      <c r="NY133" s="5"/>
      <c r="NZ133" s="5"/>
      <c r="OA133" s="5"/>
      <c r="OB133" s="5"/>
      <c r="OC133" s="5"/>
      <c r="OD133" s="165"/>
      <c r="OE133" s="165"/>
      <c r="OF133" s="5"/>
      <c r="OG133" s="5"/>
      <c r="OH133" s="5"/>
      <c r="OI133" s="5"/>
      <c r="OJ133" s="5"/>
      <c r="OK133" s="165"/>
      <c r="OL133" s="165"/>
      <c r="OM133" s="5"/>
      <c r="ON133" s="5"/>
      <c r="OO133" s="5"/>
      <c r="OP133" s="5"/>
      <c r="OQ133" s="5"/>
      <c r="OR133" s="165"/>
      <c r="OS133" s="165"/>
      <c r="OT133" s="5"/>
      <c r="OU133" s="5"/>
      <c r="OV133" s="5"/>
      <c r="OW133" s="5"/>
      <c r="OX133" s="5"/>
      <c r="OY133" s="165"/>
      <c r="OZ133" s="165"/>
      <c r="PA133" s="5"/>
      <c r="PB133" s="5"/>
      <c r="PC133" s="5"/>
      <c r="PD133" s="5"/>
      <c r="PE133" s="5"/>
      <c r="PF133" s="165"/>
      <c r="PG133" s="165"/>
      <c r="PH133" s="5"/>
      <c r="PI133" s="5"/>
      <c r="PJ133" s="5"/>
      <c r="PK133" s="5"/>
      <c r="PL133" s="5"/>
      <c r="PM133" s="165"/>
      <c r="PN133" s="165"/>
      <c r="PO133" s="5"/>
      <c r="PP133" s="5"/>
    </row>
    <row r="134" spans="1:432">
      <c r="A134" s="183" t="s">
        <v>429</v>
      </c>
      <c r="B134" s="184">
        <v>48</v>
      </c>
      <c r="C134" s="170"/>
      <c r="D134" s="280">
        <v>34</v>
      </c>
      <c r="E134" s="170">
        <f t="shared" si="36"/>
        <v>0</v>
      </c>
      <c r="F134" s="161">
        <f t="shared" si="37"/>
        <v>14</v>
      </c>
      <c r="G134" s="164"/>
      <c r="H134" s="165"/>
      <c r="I134" s="181"/>
      <c r="J134" s="181"/>
      <c r="K134" s="181"/>
      <c r="L134" s="181"/>
      <c r="M134" s="181"/>
      <c r="N134" s="165"/>
      <c r="O134" s="165"/>
      <c r="P134" s="181"/>
      <c r="Q134" s="181"/>
      <c r="R134" s="181"/>
      <c r="S134" s="181"/>
      <c r="T134" s="181"/>
      <c r="U134" s="165"/>
      <c r="V134" s="165"/>
      <c r="W134" s="181"/>
      <c r="X134" s="171"/>
      <c r="Y134" s="171"/>
      <c r="Z134" s="171"/>
      <c r="AA134" s="171"/>
      <c r="AB134" s="165"/>
      <c r="AC134" s="165"/>
      <c r="AD134" s="171"/>
      <c r="AE134" s="171"/>
      <c r="AF134" s="171"/>
      <c r="AG134" s="171"/>
      <c r="AH134" s="171"/>
      <c r="AI134" s="165"/>
      <c r="AJ134" s="165"/>
      <c r="AK134" s="171"/>
      <c r="AL134" s="171"/>
      <c r="AM134" s="5"/>
      <c r="AN134" s="171"/>
      <c r="AO134" s="171"/>
      <c r="AP134" s="165"/>
      <c r="AQ134" s="165"/>
      <c r="AR134" s="171"/>
      <c r="AS134" s="171"/>
      <c r="AT134" s="171"/>
      <c r="AU134" s="171"/>
      <c r="AV134" s="171"/>
      <c r="AW134" s="165"/>
      <c r="AX134" s="165"/>
      <c r="AY134" s="171"/>
      <c r="AZ134" s="171"/>
      <c r="BA134" s="171"/>
      <c r="BB134" s="171"/>
      <c r="BC134" s="171"/>
      <c r="BD134" s="165"/>
      <c r="BE134" s="165"/>
      <c r="BF134" s="171"/>
      <c r="BG134" s="171"/>
      <c r="BH134" s="171"/>
      <c r="BI134" s="171"/>
      <c r="BJ134" s="171"/>
      <c r="BK134" s="165"/>
      <c r="BL134" s="165"/>
      <c r="BM134" s="171"/>
      <c r="BN134" s="171"/>
      <c r="BO134" s="171"/>
      <c r="BP134" s="171"/>
      <c r="BQ134" s="171"/>
      <c r="BR134" s="171"/>
      <c r="BS134" s="165"/>
      <c r="BT134" s="165"/>
      <c r="BU134" s="171"/>
      <c r="BV134" s="171"/>
      <c r="BW134" s="171"/>
      <c r="BX134" s="171"/>
      <c r="BY134" s="171"/>
      <c r="BZ134" s="165"/>
      <c r="CA134" s="165"/>
      <c r="CB134" s="166"/>
      <c r="CC134" s="166"/>
      <c r="CD134" s="174"/>
      <c r="CE134" s="171"/>
      <c r="CF134" s="171"/>
      <c r="CG134" s="165"/>
      <c r="CH134" s="165"/>
      <c r="CI134" s="174"/>
      <c r="CJ134" s="171"/>
      <c r="CK134" s="171"/>
      <c r="CL134" s="171"/>
      <c r="CM134" s="171"/>
      <c r="CN134" s="174"/>
      <c r="CO134" s="165"/>
      <c r="CP134" s="171"/>
      <c r="CQ134" s="171"/>
      <c r="CR134" s="171"/>
      <c r="CS134" s="209"/>
      <c r="CT134" s="174"/>
      <c r="CU134" s="14"/>
      <c r="CV134" s="165"/>
      <c r="CW134" s="165"/>
      <c r="CX134" s="171"/>
      <c r="CY134" s="171"/>
      <c r="CZ134" s="171"/>
      <c r="DA134" s="14"/>
      <c r="DB134" s="171"/>
      <c r="DC134" s="165"/>
      <c r="DD134" s="165"/>
      <c r="DE134" s="171"/>
      <c r="DF134" s="171"/>
      <c r="DG134" s="171"/>
      <c r="DH134" s="171"/>
      <c r="DI134" s="166"/>
      <c r="DJ134" s="165"/>
      <c r="DK134" s="165"/>
      <c r="DL134" s="166"/>
      <c r="DM134" s="171"/>
      <c r="DN134" s="171"/>
      <c r="DO134" s="171"/>
      <c r="DP134" s="171"/>
      <c r="DQ134" s="165"/>
      <c r="DR134" s="165"/>
      <c r="DS134" s="171"/>
      <c r="DT134" s="171"/>
      <c r="DU134" s="14"/>
      <c r="DV134" s="171"/>
      <c r="DW134" s="171"/>
      <c r="DX134" s="165"/>
      <c r="DY134" s="166"/>
      <c r="DZ134" s="171"/>
      <c r="EA134" s="5"/>
      <c r="EB134" s="171"/>
      <c r="EC134" s="171"/>
      <c r="ED134" s="171"/>
      <c r="EE134" s="165"/>
      <c r="EF134" s="165"/>
      <c r="EG134" s="171"/>
      <c r="EH134" s="171"/>
      <c r="EI134" s="5"/>
      <c r="EJ134" s="171"/>
      <c r="EK134" s="5"/>
      <c r="EL134" s="165"/>
      <c r="EM134" s="165"/>
      <c r="EN134" s="171"/>
      <c r="EO134" s="171"/>
      <c r="EP134" s="171"/>
      <c r="EQ134" s="171"/>
      <c r="ER134" s="171"/>
      <c r="ES134" s="165"/>
      <c r="ET134" s="165"/>
      <c r="EU134" s="171"/>
      <c r="EV134" s="5"/>
      <c r="EW134" s="5"/>
      <c r="EX134" s="5"/>
      <c r="EY134" s="171"/>
      <c r="EZ134" s="165"/>
      <c r="FA134" s="179"/>
      <c r="FB134" s="171"/>
      <c r="FC134" s="5"/>
      <c r="FD134" s="5"/>
      <c r="FE134" s="5"/>
      <c r="FF134" s="5"/>
      <c r="FG134" s="165"/>
      <c r="FH134" s="165"/>
      <c r="FI134" s="166"/>
      <c r="FJ134" s="171"/>
      <c r="FK134" s="5"/>
      <c r="FL134" s="171"/>
      <c r="FM134" s="171"/>
      <c r="FN134" s="165"/>
      <c r="FO134" s="165"/>
      <c r="FP134" s="171"/>
      <c r="FQ134" s="171"/>
      <c r="FR134" s="171"/>
      <c r="FS134" s="5"/>
      <c r="FT134" s="5"/>
      <c r="FU134" s="165"/>
      <c r="FV134" s="165"/>
      <c r="FW134" s="171"/>
      <c r="FX134" s="171"/>
      <c r="FY134" s="171"/>
      <c r="FZ134" s="171"/>
      <c r="GA134" s="171"/>
      <c r="GB134" s="165"/>
      <c r="GC134" s="165"/>
      <c r="GD134" s="171"/>
      <c r="GE134" s="171"/>
      <c r="GF134" s="171"/>
      <c r="GG134" s="171"/>
      <c r="GH134" s="171"/>
      <c r="GI134" s="165"/>
      <c r="GJ134" s="165"/>
      <c r="GK134" s="171"/>
      <c r="GL134" s="171"/>
      <c r="GM134" s="171"/>
      <c r="GN134" s="171"/>
      <c r="GO134" s="171"/>
      <c r="GP134" s="165"/>
      <c r="GQ134" s="165"/>
      <c r="GR134" s="171"/>
      <c r="GS134" s="171"/>
      <c r="GT134" s="171"/>
      <c r="GU134" s="171"/>
      <c r="GV134" s="171"/>
      <c r="GW134" s="165"/>
      <c r="GX134" s="165"/>
      <c r="GY134" s="171"/>
      <c r="GZ134" s="171"/>
      <c r="HA134" s="171"/>
      <c r="HB134" s="171"/>
      <c r="HC134" s="5"/>
      <c r="HD134" s="165"/>
      <c r="HE134" s="165"/>
      <c r="HF134" s="171"/>
      <c r="HG134" s="171"/>
      <c r="HH134" s="171"/>
      <c r="HI134" s="5"/>
      <c r="HJ134" s="5"/>
      <c r="HK134" s="165"/>
      <c r="HL134" s="165"/>
      <c r="HM134" s="5"/>
      <c r="HN134" s="171"/>
      <c r="HO134" s="171"/>
      <c r="HP134" s="171"/>
      <c r="HQ134" s="171"/>
      <c r="HR134" s="165"/>
      <c r="HS134" s="165"/>
      <c r="HT134" s="171"/>
      <c r="HU134" s="171"/>
      <c r="HV134" s="171"/>
      <c r="HW134" s="171"/>
      <c r="HX134" s="5"/>
      <c r="HY134" s="165"/>
      <c r="HZ134" s="165"/>
      <c r="IA134" s="5"/>
      <c r="IB134" s="171"/>
      <c r="IC134" s="171"/>
      <c r="ID134" s="171"/>
      <c r="IE134" s="5"/>
      <c r="IF134" s="166"/>
      <c r="IG134" s="165"/>
      <c r="IH134" s="171"/>
      <c r="II134" s="171"/>
      <c r="IJ134" s="171"/>
      <c r="IK134" s="171"/>
      <c r="IL134" s="5"/>
      <c r="IM134" s="165"/>
      <c r="IN134" s="165"/>
      <c r="IO134" s="171"/>
      <c r="IP134" s="171"/>
      <c r="IQ134" s="171"/>
      <c r="IR134" s="5"/>
      <c r="IS134" s="171"/>
      <c r="IT134" s="165"/>
      <c r="IU134" s="165"/>
      <c r="IV134" s="171"/>
      <c r="IW134" s="171"/>
      <c r="IX134" s="171"/>
      <c r="IY134" s="171"/>
      <c r="IZ134" s="171"/>
      <c r="JA134" s="165"/>
      <c r="JB134" s="165"/>
      <c r="JC134" s="171"/>
      <c r="JD134" s="171"/>
      <c r="JE134" s="171"/>
      <c r="JF134" s="171"/>
      <c r="JG134" s="171"/>
      <c r="JH134" s="165"/>
      <c r="JI134" s="165"/>
      <c r="JJ134" s="171"/>
      <c r="JK134" s="171"/>
      <c r="JL134" s="171"/>
      <c r="JM134" s="171"/>
      <c r="JN134" s="5"/>
      <c r="JO134" s="165"/>
      <c r="JP134" s="165"/>
      <c r="JQ134" s="5"/>
      <c r="JR134" s="5"/>
      <c r="JS134" s="5"/>
      <c r="JT134" s="5"/>
      <c r="JU134" s="5"/>
      <c r="JV134" s="165"/>
      <c r="JW134" s="165"/>
      <c r="JX134" s="5"/>
      <c r="JY134" s="5"/>
      <c r="JZ134" s="5"/>
      <c r="KA134" s="5"/>
      <c r="KB134" s="5"/>
      <c r="KC134" s="165"/>
      <c r="KD134" s="165"/>
      <c r="KE134" s="5"/>
      <c r="KF134" s="5"/>
      <c r="KG134" s="5"/>
      <c r="KH134" s="5"/>
      <c r="KI134" s="5"/>
      <c r="KJ134" s="142"/>
      <c r="KK134" s="165"/>
      <c r="KL134" s="5"/>
      <c r="KM134" s="5"/>
      <c r="KN134" s="5"/>
      <c r="KO134" s="5"/>
      <c r="KP134" s="5"/>
      <c r="KQ134" s="165"/>
      <c r="KR134" s="166"/>
      <c r="KS134" s="5"/>
      <c r="KT134" s="5"/>
      <c r="KU134" s="5"/>
      <c r="KV134" s="5"/>
      <c r="KW134" s="5"/>
      <c r="KX134" s="165"/>
      <c r="KY134" s="165"/>
      <c r="KZ134" s="166"/>
      <c r="LA134" s="166"/>
      <c r="LB134" s="5"/>
      <c r="LC134" s="5"/>
      <c r="LD134" s="5"/>
      <c r="LE134" s="165"/>
      <c r="LF134" s="165"/>
      <c r="LG134" s="5"/>
      <c r="LH134" s="5"/>
      <c r="LI134" s="5"/>
      <c r="LJ134" s="5"/>
      <c r="LK134" s="5"/>
      <c r="LL134" s="165"/>
      <c r="LM134" s="165"/>
      <c r="LN134" s="5"/>
      <c r="LO134" s="5"/>
      <c r="LP134" s="5"/>
      <c r="LQ134" s="5"/>
      <c r="LR134" s="5"/>
      <c r="LS134" s="165"/>
      <c r="LT134" s="165"/>
      <c r="LU134" s="5"/>
      <c r="LV134" s="5"/>
      <c r="LW134" s="5"/>
      <c r="LX134" s="5"/>
      <c r="LY134" s="5"/>
      <c r="LZ134" s="165"/>
      <c r="MA134" s="165"/>
      <c r="MB134" s="5"/>
      <c r="MC134" s="5"/>
      <c r="MD134" s="5"/>
      <c r="ME134" s="5"/>
      <c r="MF134" s="5"/>
      <c r="MG134" s="165"/>
      <c r="MH134" s="165"/>
      <c r="MI134" s="5"/>
      <c r="MJ134" s="5"/>
      <c r="MK134" s="5"/>
      <c r="ML134" s="5"/>
      <c r="MM134" s="5"/>
      <c r="MN134" s="165"/>
      <c r="MO134" s="165"/>
      <c r="MP134" s="5"/>
      <c r="MQ134" s="5"/>
      <c r="MR134" s="5"/>
      <c r="MS134" s="5"/>
      <c r="MT134" s="5"/>
      <c r="MU134" s="165"/>
      <c r="MV134" s="165"/>
      <c r="MW134" s="5"/>
      <c r="MX134" s="5"/>
      <c r="MY134" s="5"/>
      <c r="MZ134" s="5"/>
      <c r="NA134" s="5"/>
      <c r="NB134" s="165"/>
      <c r="NC134" s="166"/>
      <c r="ND134" s="166"/>
      <c r="NE134" s="5"/>
      <c r="NF134" s="5"/>
      <c r="NG134" s="5"/>
      <c r="NH134" s="5"/>
      <c r="NI134" s="168"/>
      <c r="NJ134" s="165"/>
      <c r="NK134" s="5"/>
      <c r="NL134" s="5"/>
      <c r="NM134" s="5"/>
      <c r="NN134" s="5"/>
      <c r="NO134" s="5"/>
      <c r="NP134" s="165"/>
      <c r="NQ134" s="165"/>
      <c r="NR134" s="5"/>
      <c r="NS134" s="5"/>
      <c r="NT134" s="5"/>
      <c r="NU134" s="5"/>
      <c r="NV134" s="5"/>
      <c r="NW134" s="165"/>
      <c r="NX134" s="165"/>
      <c r="NY134" s="5"/>
      <c r="NZ134" s="5"/>
      <c r="OA134" s="5"/>
      <c r="OB134" s="5"/>
      <c r="OC134" s="5"/>
      <c r="OD134" s="165"/>
      <c r="OE134" s="165"/>
      <c r="OF134" s="5"/>
      <c r="OG134" s="5"/>
      <c r="OH134" s="5"/>
      <c r="OI134" s="5"/>
      <c r="OJ134" s="5"/>
      <c r="OK134" s="165"/>
      <c r="OL134" s="165"/>
      <c r="OM134" s="5"/>
      <c r="ON134" s="5"/>
      <c r="OO134" s="5"/>
      <c r="OP134" s="5"/>
      <c r="OQ134" s="5"/>
      <c r="OR134" s="165"/>
      <c r="OS134" s="165"/>
      <c r="OT134" s="5"/>
      <c r="OU134" s="5"/>
      <c r="OV134" s="5"/>
      <c r="OW134" s="5"/>
      <c r="OX134" s="5"/>
      <c r="OY134" s="165"/>
      <c r="OZ134" s="165"/>
      <c r="PA134" s="5"/>
      <c r="PB134" s="5"/>
      <c r="PC134" s="5"/>
      <c r="PD134" s="5"/>
      <c r="PE134" s="5"/>
      <c r="PF134" s="165"/>
      <c r="PG134" s="165"/>
      <c r="PH134" s="5"/>
      <c r="PI134" s="5"/>
      <c r="PJ134" s="5"/>
      <c r="PK134" s="5"/>
      <c r="PL134" s="5"/>
      <c r="PM134" s="165"/>
      <c r="PN134" s="165"/>
      <c r="PO134" s="5"/>
      <c r="PP134" s="5"/>
    </row>
    <row r="135" spans="1:432">
      <c r="A135" s="183" t="s">
        <v>433</v>
      </c>
      <c r="B135" s="184">
        <v>33</v>
      </c>
      <c r="C135" s="170"/>
      <c r="D135" s="280">
        <v>15</v>
      </c>
      <c r="E135" s="170">
        <f t="shared" si="36"/>
        <v>0</v>
      </c>
      <c r="F135" s="161">
        <f t="shared" si="37"/>
        <v>18</v>
      </c>
      <c r="G135" s="164"/>
      <c r="H135" s="165"/>
      <c r="I135" s="181"/>
      <c r="J135" s="181"/>
      <c r="K135" s="181"/>
      <c r="L135" s="181"/>
      <c r="M135" s="181"/>
      <c r="N135" s="165"/>
      <c r="O135" s="165"/>
      <c r="P135" s="181"/>
      <c r="Q135" s="181"/>
      <c r="R135" s="181"/>
      <c r="S135" s="181"/>
      <c r="T135" s="181"/>
      <c r="U135" s="165"/>
      <c r="V135" s="165"/>
      <c r="W135" s="181"/>
      <c r="X135" s="171"/>
      <c r="Y135" s="171"/>
      <c r="Z135" s="171"/>
      <c r="AA135" s="171"/>
      <c r="AB135" s="165"/>
      <c r="AC135" s="165"/>
      <c r="AD135" s="171"/>
      <c r="AE135" s="171"/>
      <c r="AF135" s="171"/>
      <c r="AG135" s="171"/>
      <c r="AH135" s="171"/>
      <c r="AI135" s="165"/>
      <c r="AJ135" s="165"/>
      <c r="AK135" s="171"/>
      <c r="AL135" s="171"/>
      <c r="AM135" s="5"/>
      <c r="AN135" s="171"/>
      <c r="AO135" s="171"/>
      <c r="AP135" s="165"/>
      <c r="AQ135" s="165"/>
      <c r="AR135" s="171"/>
      <c r="AS135" s="171"/>
      <c r="AT135" s="171"/>
      <c r="AU135" s="171"/>
      <c r="AV135" s="171"/>
      <c r="AW135" s="165"/>
      <c r="AX135" s="165"/>
      <c r="AY135" s="171"/>
      <c r="AZ135" s="171"/>
      <c r="BA135" s="171"/>
      <c r="BB135" s="171"/>
      <c r="BC135" s="171"/>
      <c r="BD135" s="165"/>
      <c r="BE135" s="165"/>
      <c r="BF135" s="171"/>
      <c r="BG135" s="171"/>
      <c r="BH135" s="171"/>
      <c r="BI135" s="171"/>
      <c r="BJ135" s="171"/>
      <c r="BK135" s="165"/>
      <c r="BL135" s="165"/>
      <c r="BM135" s="171"/>
      <c r="BN135" s="171"/>
      <c r="BO135" s="171"/>
      <c r="BP135" s="171"/>
      <c r="BQ135" s="171"/>
      <c r="BR135" s="171"/>
      <c r="BS135" s="165"/>
      <c r="BT135" s="165"/>
      <c r="BU135" s="171"/>
      <c r="BV135" s="171"/>
      <c r="BW135" s="171"/>
      <c r="BX135" s="171"/>
      <c r="BY135" s="171"/>
      <c r="BZ135" s="165"/>
      <c r="CA135" s="165"/>
      <c r="CB135" s="166"/>
      <c r="CC135" s="166"/>
      <c r="CD135" s="174"/>
      <c r="CE135" s="171"/>
      <c r="CF135" s="171"/>
      <c r="CG135" s="165"/>
      <c r="CH135" s="165"/>
      <c r="CI135" s="174"/>
      <c r="CJ135" s="171"/>
      <c r="CK135" s="171"/>
      <c r="CL135" s="171"/>
      <c r="CM135" s="171"/>
      <c r="CN135" s="174"/>
      <c r="CO135" s="165"/>
      <c r="CP135" s="171"/>
      <c r="CQ135" s="171"/>
      <c r="CR135" s="171"/>
      <c r="CS135" s="209"/>
      <c r="CT135" s="174"/>
      <c r="CU135" s="14"/>
      <c r="CV135" s="165"/>
      <c r="CW135" s="165"/>
      <c r="CX135" s="171"/>
      <c r="CY135" s="171"/>
      <c r="CZ135" s="171"/>
      <c r="DA135" s="14"/>
      <c r="DB135" s="171"/>
      <c r="DC135" s="165"/>
      <c r="DD135" s="165"/>
      <c r="DE135" s="171"/>
      <c r="DF135" s="171"/>
      <c r="DG135" s="171"/>
      <c r="DH135" s="171"/>
      <c r="DI135" s="166"/>
      <c r="DJ135" s="165"/>
      <c r="DK135" s="165"/>
      <c r="DL135" s="166"/>
      <c r="DM135" s="171"/>
      <c r="DN135" s="171"/>
      <c r="DO135" s="171"/>
      <c r="DP135" s="171"/>
      <c r="DQ135" s="165"/>
      <c r="DR135" s="165"/>
      <c r="DS135" s="171"/>
      <c r="DT135" s="171"/>
      <c r="DU135" s="14"/>
      <c r="DV135" s="171"/>
      <c r="DW135" s="171"/>
      <c r="DX135" s="165"/>
      <c r="DY135" s="166"/>
      <c r="DZ135" s="171"/>
      <c r="EA135" s="5"/>
      <c r="EB135" s="171"/>
      <c r="EC135" s="171"/>
      <c r="ED135" s="171"/>
      <c r="EE135" s="165"/>
      <c r="EF135" s="165"/>
      <c r="EG135" s="171"/>
      <c r="EH135" s="171"/>
      <c r="EI135" s="5"/>
      <c r="EJ135" s="171"/>
      <c r="EK135" s="5"/>
      <c r="EL135" s="165"/>
      <c r="EM135" s="165"/>
      <c r="EN135" s="171"/>
      <c r="EO135" s="171"/>
      <c r="EP135" s="171"/>
      <c r="EQ135" s="171"/>
      <c r="ER135" s="171"/>
      <c r="ES135" s="165"/>
      <c r="ET135" s="165"/>
      <c r="EU135" s="171"/>
      <c r="EV135" s="5"/>
      <c r="EW135" s="5"/>
      <c r="EX135" s="5"/>
      <c r="EY135" s="171"/>
      <c r="EZ135" s="165"/>
      <c r="FA135" s="179"/>
      <c r="FB135" s="171"/>
      <c r="FC135" s="5"/>
      <c r="FD135" s="5"/>
      <c r="FE135" s="5"/>
      <c r="FF135" s="5"/>
      <c r="FG135" s="165"/>
      <c r="FH135" s="165"/>
      <c r="FI135" s="166"/>
      <c r="FJ135" s="171"/>
      <c r="FK135" s="5"/>
      <c r="FL135" s="171"/>
      <c r="FM135" s="171"/>
      <c r="FN135" s="165"/>
      <c r="FO135" s="165"/>
      <c r="FP135" s="171"/>
      <c r="FQ135" s="171"/>
      <c r="FR135" s="171"/>
      <c r="FS135" s="5"/>
      <c r="FT135" s="5"/>
      <c r="FU135" s="165"/>
      <c r="FV135" s="165"/>
      <c r="FW135" s="171"/>
      <c r="FX135" s="171"/>
      <c r="FY135" s="171"/>
      <c r="FZ135" s="171"/>
      <c r="GA135" s="171"/>
      <c r="GB135" s="165"/>
      <c r="GC135" s="165"/>
      <c r="GD135" s="171"/>
      <c r="GE135" s="171"/>
      <c r="GF135" s="171"/>
      <c r="GG135" s="171"/>
      <c r="GH135" s="171"/>
      <c r="GI135" s="165"/>
      <c r="GJ135" s="165"/>
      <c r="GK135" s="171"/>
      <c r="GL135" s="171"/>
      <c r="GM135" s="171"/>
      <c r="GN135" s="171"/>
      <c r="GO135" s="171"/>
      <c r="GP135" s="165"/>
      <c r="GQ135" s="165"/>
      <c r="GR135" s="171"/>
      <c r="GS135" s="171"/>
      <c r="GT135" s="171"/>
      <c r="GU135" s="171"/>
      <c r="GV135" s="171"/>
      <c r="GW135" s="165"/>
      <c r="GX135" s="165"/>
      <c r="GY135" s="171"/>
      <c r="GZ135" s="171"/>
      <c r="HA135" s="171"/>
      <c r="HB135" s="171"/>
      <c r="HC135" s="5"/>
      <c r="HD135" s="165"/>
      <c r="HE135" s="165"/>
      <c r="HF135" s="171"/>
      <c r="HG135" s="171"/>
      <c r="HH135" s="171"/>
      <c r="HI135" s="5"/>
      <c r="HJ135" s="5"/>
      <c r="HK135" s="165"/>
      <c r="HL135" s="165"/>
      <c r="HM135" s="5"/>
      <c r="HN135" s="171"/>
      <c r="HO135" s="171"/>
      <c r="HP135" s="171"/>
      <c r="HQ135" s="171"/>
      <c r="HR135" s="165"/>
      <c r="HS135" s="165"/>
      <c r="HT135" s="171"/>
      <c r="HU135" s="171"/>
      <c r="HV135" s="171"/>
      <c r="HW135" s="171"/>
      <c r="HX135" s="5"/>
      <c r="HY135" s="165"/>
      <c r="HZ135" s="165"/>
      <c r="IA135" s="5"/>
      <c r="IB135" s="171"/>
      <c r="IC135" s="171"/>
      <c r="ID135" s="171"/>
      <c r="IE135" s="5"/>
      <c r="IF135" s="166"/>
      <c r="IG135" s="165"/>
      <c r="IH135" s="171"/>
      <c r="II135" s="171"/>
      <c r="IJ135" s="171"/>
      <c r="IK135" s="171"/>
      <c r="IL135" s="5"/>
      <c r="IM135" s="165"/>
      <c r="IN135" s="165"/>
      <c r="IO135" s="171"/>
      <c r="IP135" s="171"/>
      <c r="IQ135" s="171"/>
      <c r="IR135" s="5"/>
      <c r="IS135" s="171"/>
      <c r="IT135" s="165"/>
      <c r="IU135" s="165"/>
      <c r="IV135" s="171"/>
      <c r="IW135" s="171"/>
      <c r="IX135" s="171"/>
      <c r="IY135" s="171"/>
      <c r="IZ135" s="171"/>
      <c r="JA135" s="165"/>
      <c r="JB135" s="165"/>
      <c r="JC135" s="171"/>
      <c r="JD135" s="171"/>
      <c r="JE135" s="171"/>
      <c r="JF135" s="171"/>
      <c r="JG135" s="171"/>
      <c r="JH135" s="165"/>
      <c r="JI135" s="165"/>
      <c r="JJ135" s="171"/>
      <c r="JK135" s="171"/>
      <c r="JL135" s="171"/>
      <c r="JM135" s="171"/>
      <c r="JN135" s="5"/>
      <c r="JO135" s="165"/>
      <c r="JP135" s="165"/>
      <c r="JQ135" s="5"/>
      <c r="JR135" s="5"/>
      <c r="JS135" s="5"/>
      <c r="JT135" s="5"/>
      <c r="JU135" s="5"/>
      <c r="JV135" s="165"/>
      <c r="JW135" s="165"/>
      <c r="JX135" s="5"/>
      <c r="JY135" s="5"/>
      <c r="JZ135" s="5"/>
      <c r="KA135" s="5"/>
      <c r="KB135" s="5"/>
      <c r="KC135" s="165"/>
      <c r="KD135" s="165"/>
      <c r="KE135" s="5"/>
      <c r="KF135" s="5"/>
      <c r="KG135" s="5"/>
      <c r="KH135" s="5"/>
      <c r="KI135" s="5"/>
      <c r="KJ135" s="142"/>
      <c r="KK135" s="165"/>
      <c r="KL135" s="5"/>
      <c r="KM135" s="5"/>
      <c r="KN135" s="5"/>
      <c r="KO135" s="5"/>
      <c r="KP135" s="5"/>
      <c r="KQ135" s="165"/>
      <c r="KR135" s="166"/>
      <c r="KS135" s="5"/>
      <c r="KT135" s="5"/>
      <c r="KU135" s="5"/>
      <c r="KV135" s="5"/>
      <c r="KW135" s="5"/>
      <c r="KX135" s="165"/>
      <c r="KY135" s="165"/>
      <c r="KZ135" s="166"/>
      <c r="LA135" s="166"/>
      <c r="LB135" s="5"/>
      <c r="LC135" s="5"/>
      <c r="LD135" s="5"/>
      <c r="LE135" s="165"/>
      <c r="LF135" s="165"/>
      <c r="LG135" s="5"/>
      <c r="LH135" s="5"/>
      <c r="LI135" s="5"/>
      <c r="LJ135" s="5"/>
      <c r="LK135" s="5"/>
      <c r="LL135" s="165"/>
      <c r="LM135" s="165"/>
      <c r="LN135" s="5"/>
      <c r="LO135" s="5"/>
      <c r="LP135" s="5"/>
      <c r="LQ135" s="5"/>
      <c r="LR135" s="5"/>
      <c r="LS135" s="165"/>
      <c r="LT135" s="165"/>
      <c r="LU135" s="5"/>
      <c r="LV135" s="5"/>
      <c r="LW135" s="5"/>
      <c r="LX135" s="5"/>
      <c r="LY135" s="5"/>
      <c r="LZ135" s="165"/>
      <c r="MA135" s="165"/>
      <c r="MB135" s="5"/>
      <c r="MC135" s="5"/>
      <c r="MD135" s="5"/>
      <c r="ME135" s="5"/>
      <c r="MF135" s="5"/>
      <c r="MG135" s="165"/>
      <c r="MH135" s="165"/>
      <c r="MI135" s="5"/>
      <c r="MJ135" s="5"/>
      <c r="MK135" s="5"/>
      <c r="ML135" s="5"/>
      <c r="MM135" s="5"/>
      <c r="MN135" s="165"/>
      <c r="MO135" s="165"/>
      <c r="MP135" s="5"/>
      <c r="MQ135" s="5"/>
      <c r="MR135" s="5"/>
      <c r="MS135" s="5"/>
      <c r="MT135" s="5"/>
      <c r="MU135" s="165"/>
      <c r="MV135" s="165"/>
      <c r="MW135" s="5"/>
      <c r="MX135" s="5"/>
      <c r="MY135" s="5"/>
      <c r="MZ135" s="5"/>
      <c r="NA135" s="5"/>
      <c r="NB135" s="165"/>
      <c r="NC135" s="166"/>
      <c r="ND135" s="166"/>
      <c r="NE135" s="5"/>
      <c r="NF135" s="5"/>
      <c r="NG135" s="5"/>
      <c r="NH135" s="5"/>
      <c r="NI135" s="168"/>
      <c r="NJ135" s="165"/>
      <c r="NK135" s="5"/>
      <c r="NL135" s="5"/>
      <c r="NM135" s="5"/>
      <c r="NN135" s="5"/>
      <c r="NO135" s="5"/>
      <c r="NP135" s="165"/>
      <c r="NQ135" s="165"/>
      <c r="NR135" s="5"/>
      <c r="NS135" s="5"/>
      <c r="NT135" s="5"/>
      <c r="NU135" s="5"/>
      <c r="NV135" s="5"/>
      <c r="NW135" s="165"/>
      <c r="NX135" s="165"/>
      <c r="NY135" s="5"/>
      <c r="NZ135" s="5"/>
      <c r="OA135" s="5"/>
      <c r="OB135" s="5"/>
      <c r="OC135" s="5"/>
      <c r="OD135" s="165"/>
      <c r="OE135" s="165"/>
      <c r="OF135" s="5"/>
      <c r="OG135" s="5"/>
      <c r="OH135" s="5"/>
      <c r="OI135" s="5"/>
      <c r="OJ135" s="5"/>
      <c r="OK135" s="165"/>
      <c r="OL135" s="165"/>
      <c r="OM135" s="5"/>
      <c r="ON135" s="5"/>
      <c r="OO135" s="5"/>
      <c r="OP135" s="5"/>
      <c r="OQ135" s="5"/>
      <c r="OR135" s="165"/>
      <c r="OS135" s="165"/>
      <c r="OT135" s="5"/>
      <c r="OU135" s="5"/>
      <c r="OV135" s="5"/>
      <c r="OW135" s="5"/>
      <c r="OX135" s="5"/>
      <c r="OY135" s="165"/>
      <c r="OZ135" s="165"/>
      <c r="PA135" s="5"/>
      <c r="PB135" s="5"/>
      <c r="PC135" s="5"/>
      <c r="PD135" s="5"/>
      <c r="PE135" s="5"/>
      <c r="PF135" s="165"/>
      <c r="PG135" s="165"/>
      <c r="PH135" s="5"/>
      <c r="PI135" s="5"/>
      <c r="PJ135" s="5"/>
      <c r="PK135" s="5"/>
      <c r="PL135" s="5"/>
      <c r="PM135" s="165"/>
      <c r="PN135" s="165"/>
      <c r="PO135" s="5"/>
      <c r="PP135" s="5"/>
    </row>
    <row r="136" spans="1:432">
      <c r="A136" s="183" t="s">
        <v>1113</v>
      </c>
      <c r="B136" s="184">
        <v>27</v>
      </c>
      <c r="C136" s="170"/>
      <c r="D136" s="280">
        <v>15</v>
      </c>
      <c r="E136" s="170">
        <f t="shared" si="36"/>
        <v>0</v>
      </c>
      <c r="F136" s="161">
        <f t="shared" si="37"/>
        <v>12</v>
      </c>
      <c r="G136" s="164"/>
      <c r="H136" s="165"/>
      <c r="I136" s="181"/>
      <c r="J136" s="181"/>
      <c r="K136" s="181"/>
      <c r="L136" s="181"/>
      <c r="M136" s="181"/>
      <c r="N136" s="165"/>
      <c r="O136" s="165"/>
      <c r="P136" s="181"/>
      <c r="Q136" s="181"/>
      <c r="R136" s="181"/>
      <c r="S136" s="181"/>
      <c r="T136" s="181"/>
      <c r="U136" s="165"/>
      <c r="V136" s="165"/>
      <c r="W136" s="181"/>
      <c r="X136" s="171"/>
      <c r="Y136" s="171"/>
      <c r="Z136" s="171"/>
      <c r="AA136" s="171"/>
      <c r="AB136" s="165"/>
      <c r="AC136" s="165"/>
      <c r="AD136" s="171"/>
      <c r="AE136" s="171"/>
      <c r="AF136" s="171"/>
      <c r="AG136" s="171"/>
      <c r="AH136" s="171"/>
      <c r="AI136" s="165"/>
      <c r="AJ136" s="165"/>
      <c r="AK136" s="171"/>
      <c r="AL136" s="171"/>
      <c r="AM136" s="5"/>
      <c r="AN136" s="171"/>
      <c r="AO136" s="171"/>
      <c r="AP136" s="165"/>
      <c r="AQ136" s="165"/>
      <c r="AR136" s="171"/>
      <c r="AS136" s="171"/>
      <c r="AT136" s="171"/>
      <c r="AU136" s="171"/>
      <c r="AV136" s="171"/>
      <c r="AW136" s="165"/>
      <c r="AX136" s="165"/>
      <c r="AY136" s="171"/>
      <c r="AZ136" s="171"/>
      <c r="BA136" s="171"/>
      <c r="BB136" s="171"/>
      <c r="BC136" s="171"/>
      <c r="BD136" s="165"/>
      <c r="BE136" s="165"/>
      <c r="BF136" s="171"/>
      <c r="BG136" s="171"/>
      <c r="BH136" s="171"/>
      <c r="BI136" s="171"/>
      <c r="BJ136" s="171"/>
      <c r="BK136" s="165"/>
      <c r="BL136" s="165"/>
      <c r="BM136" s="171"/>
      <c r="BN136" s="171"/>
      <c r="BO136" s="171"/>
      <c r="BP136" s="171"/>
      <c r="BQ136" s="171"/>
      <c r="BR136" s="171"/>
      <c r="BS136" s="165"/>
      <c r="BT136" s="165"/>
      <c r="BU136" s="171"/>
      <c r="BV136" s="171"/>
      <c r="BW136" s="171"/>
      <c r="BX136" s="171"/>
      <c r="BY136" s="171"/>
      <c r="BZ136" s="165"/>
      <c r="CA136" s="165"/>
      <c r="CB136" s="166"/>
      <c r="CC136" s="166"/>
      <c r="CD136" s="174"/>
      <c r="CE136" s="171"/>
      <c r="CF136" s="171"/>
      <c r="CG136" s="165"/>
      <c r="CH136" s="165"/>
      <c r="CI136" s="174"/>
      <c r="CJ136" s="171"/>
      <c r="CK136" s="171"/>
      <c r="CL136" s="171"/>
      <c r="CM136" s="171"/>
      <c r="CN136" s="174"/>
      <c r="CO136" s="165"/>
      <c r="CP136" s="171"/>
      <c r="CQ136" s="171"/>
      <c r="CR136" s="171"/>
      <c r="CS136" s="209"/>
      <c r="CT136" s="174"/>
      <c r="CU136" s="14"/>
      <c r="CV136" s="165"/>
      <c r="CW136" s="165"/>
      <c r="CX136" s="171"/>
      <c r="CY136" s="171"/>
      <c r="CZ136" s="171"/>
      <c r="DA136" s="14"/>
      <c r="DB136" s="171"/>
      <c r="DC136" s="165"/>
      <c r="DD136" s="165"/>
      <c r="DE136" s="171"/>
      <c r="DF136" s="171"/>
      <c r="DG136" s="171"/>
      <c r="DH136" s="171"/>
      <c r="DI136" s="166"/>
      <c r="DJ136" s="165"/>
      <c r="DK136" s="165"/>
      <c r="DL136" s="166"/>
      <c r="DM136" s="171"/>
      <c r="DN136" s="171"/>
      <c r="DO136" s="171"/>
      <c r="DP136" s="171"/>
      <c r="DQ136" s="165"/>
      <c r="DR136" s="165"/>
      <c r="DS136" s="171"/>
      <c r="DT136" s="171"/>
      <c r="DU136" s="14"/>
      <c r="DV136" s="171"/>
      <c r="DW136" s="171"/>
      <c r="DX136" s="165"/>
      <c r="DY136" s="166"/>
      <c r="DZ136" s="171"/>
      <c r="EA136" s="5"/>
      <c r="EB136" s="171"/>
      <c r="EC136" s="171"/>
      <c r="ED136" s="171"/>
      <c r="EE136" s="165"/>
      <c r="EF136" s="165"/>
      <c r="EG136" s="171"/>
      <c r="EH136" s="171"/>
      <c r="EI136" s="5"/>
      <c r="EJ136" s="171"/>
      <c r="EK136" s="5"/>
      <c r="EL136" s="165"/>
      <c r="EM136" s="165"/>
      <c r="EN136" s="171"/>
      <c r="EO136" s="171"/>
      <c r="EP136" s="171"/>
      <c r="EQ136" s="171"/>
      <c r="ER136" s="171"/>
      <c r="ES136" s="165"/>
      <c r="ET136" s="165"/>
      <c r="EU136" s="171"/>
      <c r="EV136" s="5"/>
      <c r="EW136" s="5"/>
      <c r="EX136" s="5"/>
      <c r="EY136" s="171"/>
      <c r="EZ136" s="165"/>
      <c r="FA136" s="179"/>
      <c r="FB136" s="171"/>
      <c r="FC136" s="5"/>
      <c r="FD136" s="5"/>
      <c r="FE136" s="5"/>
      <c r="FF136" s="5"/>
      <c r="FG136" s="165"/>
      <c r="FH136" s="165"/>
      <c r="FI136" s="166"/>
      <c r="FJ136" s="171"/>
      <c r="FK136" s="5"/>
      <c r="FL136" s="171"/>
      <c r="FM136" s="171"/>
      <c r="FN136" s="165"/>
      <c r="FO136" s="165"/>
      <c r="FP136" s="171"/>
      <c r="FQ136" s="171"/>
      <c r="FR136" s="171"/>
      <c r="FS136" s="5"/>
      <c r="FT136" s="5"/>
      <c r="FU136" s="165"/>
      <c r="FV136" s="165"/>
      <c r="FW136" s="171"/>
      <c r="FX136" s="171"/>
      <c r="FY136" s="171"/>
      <c r="FZ136" s="171"/>
      <c r="GA136" s="171"/>
      <c r="GB136" s="165"/>
      <c r="GC136" s="165"/>
      <c r="GD136" s="171"/>
      <c r="GE136" s="171"/>
      <c r="GF136" s="171"/>
      <c r="GG136" s="171"/>
      <c r="GH136" s="171"/>
      <c r="GI136" s="165"/>
      <c r="GJ136" s="165"/>
      <c r="GK136" s="171"/>
      <c r="GL136" s="171"/>
      <c r="GM136" s="171"/>
      <c r="GN136" s="171"/>
      <c r="GO136" s="171"/>
      <c r="GP136" s="165"/>
      <c r="GQ136" s="165"/>
      <c r="GR136" s="171"/>
      <c r="GS136" s="171"/>
      <c r="GT136" s="171"/>
      <c r="GU136" s="171"/>
      <c r="GV136" s="171"/>
      <c r="GW136" s="165"/>
      <c r="GX136" s="165"/>
      <c r="GY136" s="171"/>
      <c r="GZ136" s="171"/>
      <c r="HA136" s="171"/>
      <c r="HB136" s="171"/>
      <c r="HC136" s="5"/>
      <c r="HD136" s="165"/>
      <c r="HE136" s="165"/>
      <c r="HF136" s="171"/>
      <c r="HG136" s="171"/>
      <c r="HH136" s="171"/>
      <c r="HI136" s="5"/>
      <c r="HJ136" s="5"/>
      <c r="HK136" s="165"/>
      <c r="HL136" s="165"/>
      <c r="HM136" s="5"/>
      <c r="HN136" s="171"/>
      <c r="HO136" s="171"/>
      <c r="HP136" s="171"/>
      <c r="HQ136" s="171"/>
      <c r="HR136" s="165"/>
      <c r="HS136" s="165"/>
      <c r="HT136" s="171"/>
      <c r="HU136" s="171"/>
      <c r="HV136" s="171"/>
      <c r="HW136" s="171"/>
      <c r="HX136" s="5"/>
      <c r="HY136" s="165"/>
      <c r="HZ136" s="165"/>
      <c r="IA136" s="5"/>
      <c r="IB136" s="171"/>
      <c r="IC136" s="171"/>
      <c r="ID136" s="171"/>
      <c r="IE136" s="5"/>
      <c r="IF136" s="166"/>
      <c r="IG136" s="165"/>
      <c r="IH136" s="171"/>
      <c r="II136" s="171"/>
      <c r="IJ136" s="171"/>
      <c r="IK136" s="171"/>
      <c r="IL136" s="5"/>
      <c r="IM136" s="165"/>
      <c r="IN136" s="165"/>
      <c r="IO136" s="171"/>
      <c r="IP136" s="171"/>
      <c r="IQ136" s="171"/>
      <c r="IR136" s="5"/>
      <c r="IS136" s="171"/>
      <c r="IT136" s="165"/>
      <c r="IU136" s="165"/>
      <c r="IV136" s="171"/>
      <c r="IW136" s="171"/>
      <c r="IX136" s="171"/>
      <c r="IY136" s="171"/>
      <c r="IZ136" s="171"/>
      <c r="JA136" s="165"/>
      <c r="JB136" s="165"/>
      <c r="JC136" s="171"/>
      <c r="JD136" s="171"/>
      <c r="JE136" s="171"/>
      <c r="JF136" s="171"/>
      <c r="JG136" s="171"/>
      <c r="JH136" s="165"/>
      <c r="JI136" s="165"/>
      <c r="JJ136" s="171"/>
      <c r="JK136" s="171"/>
      <c r="JL136" s="171"/>
      <c r="JM136" s="171"/>
      <c r="JN136" s="5"/>
      <c r="JO136" s="165"/>
      <c r="JP136" s="165"/>
      <c r="JQ136" s="5"/>
      <c r="JR136" s="5"/>
      <c r="JS136" s="5"/>
      <c r="JT136" s="5"/>
      <c r="JU136" s="5"/>
      <c r="JV136" s="165"/>
      <c r="JW136" s="165"/>
      <c r="JX136" s="5"/>
      <c r="JY136" s="5"/>
      <c r="JZ136" s="5"/>
      <c r="KA136" s="5"/>
      <c r="KB136" s="5"/>
      <c r="KC136" s="165"/>
      <c r="KD136" s="165"/>
      <c r="KE136" s="5"/>
      <c r="KF136" s="5"/>
      <c r="KG136" s="5"/>
      <c r="KH136" s="5"/>
      <c r="KI136" s="5"/>
      <c r="KJ136" s="142"/>
      <c r="KK136" s="165"/>
      <c r="KL136" s="5"/>
      <c r="KM136" s="5"/>
      <c r="KN136" s="5"/>
      <c r="KO136" s="5"/>
      <c r="KP136" s="5"/>
      <c r="KQ136" s="165"/>
      <c r="KR136" s="166"/>
      <c r="KS136" s="5"/>
      <c r="KT136" s="5"/>
      <c r="KU136" s="5"/>
      <c r="KV136" s="5"/>
      <c r="KW136" s="5"/>
      <c r="KX136" s="165"/>
      <c r="KY136" s="165"/>
      <c r="KZ136" s="166"/>
      <c r="LA136" s="166"/>
      <c r="LB136" s="5"/>
      <c r="LC136" s="5"/>
      <c r="LD136" s="5"/>
      <c r="LE136" s="165"/>
      <c r="LF136" s="165"/>
      <c r="LG136" s="5"/>
      <c r="LH136" s="5"/>
      <c r="LI136" s="5"/>
      <c r="LJ136" s="5"/>
      <c r="LK136" s="5"/>
      <c r="LL136" s="165"/>
      <c r="LM136" s="165"/>
      <c r="LN136" s="5"/>
      <c r="LO136" s="5"/>
      <c r="LP136" s="5"/>
      <c r="LQ136" s="5"/>
      <c r="LR136" s="5"/>
      <c r="LS136" s="165"/>
      <c r="LT136" s="165"/>
      <c r="LU136" s="5"/>
      <c r="LV136" s="5"/>
      <c r="LW136" s="5"/>
      <c r="LX136" s="5"/>
      <c r="LY136" s="5"/>
      <c r="LZ136" s="165"/>
      <c r="MA136" s="165"/>
      <c r="MB136" s="5"/>
      <c r="MC136" s="5"/>
      <c r="MD136" s="5"/>
      <c r="ME136" s="5"/>
      <c r="MF136" s="5"/>
      <c r="MG136" s="165"/>
      <c r="MH136" s="165"/>
      <c r="MI136" s="5"/>
      <c r="MJ136" s="5"/>
      <c r="MK136" s="5"/>
      <c r="ML136" s="5"/>
      <c r="MM136" s="5"/>
      <c r="MN136" s="165"/>
      <c r="MO136" s="165"/>
      <c r="MP136" s="5"/>
      <c r="MQ136" s="5"/>
      <c r="MR136" s="5"/>
      <c r="MS136" s="5"/>
      <c r="MT136" s="5"/>
      <c r="MU136" s="165"/>
      <c r="MV136" s="165"/>
      <c r="MW136" s="5"/>
      <c r="MX136" s="5"/>
      <c r="MY136" s="5"/>
      <c r="MZ136" s="5"/>
      <c r="NA136" s="5"/>
      <c r="NB136" s="165"/>
      <c r="NC136" s="166"/>
      <c r="ND136" s="166"/>
      <c r="NE136" s="5"/>
      <c r="NF136" s="5"/>
      <c r="NG136" s="5"/>
      <c r="NH136" s="5"/>
      <c r="NI136" s="168"/>
      <c r="NJ136" s="165"/>
      <c r="NK136" s="5"/>
      <c r="NL136" s="5"/>
      <c r="NM136" s="5"/>
      <c r="NN136" s="5"/>
      <c r="NO136" s="5"/>
      <c r="NP136" s="165"/>
      <c r="NQ136" s="165"/>
      <c r="NR136" s="5"/>
      <c r="NS136" s="5"/>
      <c r="NT136" s="5"/>
      <c r="NU136" s="5"/>
      <c r="NV136" s="5"/>
      <c r="NW136" s="165"/>
      <c r="NX136" s="165"/>
      <c r="NY136" s="5"/>
      <c r="NZ136" s="5"/>
      <c r="OA136" s="5"/>
      <c r="OB136" s="5"/>
      <c r="OC136" s="5"/>
      <c r="OD136" s="165"/>
      <c r="OE136" s="165"/>
      <c r="OF136" s="5"/>
      <c r="OG136" s="5"/>
      <c r="OH136" s="5"/>
      <c r="OI136" s="5"/>
      <c r="OJ136" s="5"/>
      <c r="OK136" s="165"/>
      <c r="OL136" s="165"/>
      <c r="OM136" s="5"/>
      <c r="ON136" s="5"/>
      <c r="OO136" s="5"/>
      <c r="OP136" s="5"/>
      <c r="OQ136" s="5"/>
      <c r="OR136" s="165"/>
      <c r="OS136" s="165"/>
      <c r="OT136" s="5"/>
      <c r="OU136" s="5"/>
      <c r="OV136" s="5"/>
      <c r="OW136" s="5"/>
      <c r="OX136" s="5"/>
      <c r="OY136" s="165"/>
      <c r="OZ136" s="165"/>
      <c r="PA136" s="5"/>
      <c r="PB136" s="5"/>
      <c r="PC136" s="5"/>
      <c r="PD136" s="5"/>
      <c r="PE136" s="5"/>
      <c r="PF136" s="165"/>
      <c r="PG136" s="165"/>
      <c r="PH136" s="5"/>
      <c r="PI136" s="5"/>
      <c r="PJ136" s="5"/>
      <c r="PK136" s="5"/>
      <c r="PL136" s="5"/>
      <c r="PM136" s="165"/>
      <c r="PN136" s="165"/>
      <c r="PO136" s="5"/>
      <c r="PP136" s="5"/>
    </row>
    <row r="137" spans="1:432">
      <c r="A137" s="183" t="s">
        <v>440</v>
      </c>
      <c r="B137" s="184">
        <v>35</v>
      </c>
      <c r="C137" s="170"/>
      <c r="D137" s="280">
        <v>21</v>
      </c>
      <c r="E137" s="170">
        <f t="shared" si="36"/>
        <v>0</v>
      </c>
      <c r="F137" s="161">
        <f t="shared" si="37"/>
        <v>14</v>
      </c>
      <c r="G137" s="164"/>
      <c r="H137" s="165"/>
      <c r="I137" s="181"/>
      <c r="J137" s="181"/>
      <c r="K137" s="181"/>
      <c r="L137" s="181"/>
      <c r="M137" s="181"/>
      <c r="N137" s="165"/>
      <c r="O137" s="165"/>
      <c r="P137" s="181"/>
      <c r="Q137" s="181"/>
      <c r="R137" s="181"/>
      <c r="S137" s="181"/>
      <c r="T137" s="181"/>
      <c r="U137" s="165"/>
      <c r="V137" s="165"/>
      <c r="W137" s="181"/>
      <c r="X137" s="171"/>
      <c r="Y137" s="171"/>
      <c r="Z137" s="171"/>
      <c r="AA137" s="171"/>
      <c r="AB137" s="165"/>
      <c r="AC137" s="165"/>
      <c r="AD137" s="171"/>
      <c r="AE137" s="171"/>
      <c r="AF137" s="171"/>
      <c r="AG137" s="171"/>
      <c r="AH137" s="171"/>
      <c r="AI137" s="165"/>
      <c r="AJ137" s="165"/>
      <c r="AK137" s="171"/>
      <c r="AL137" s="171"/>
      <c r="AM137" s="5"/>
      <c r="AN137" s="171"/>
      <c r="AO137" s="171"/>
      <c r="AP137" s="165"/>
      <c r="AQ137" s="165"/>
      <c r="AR137" s="171"/>
      <c r="AS137" s="171"/>
      <c r="AT137" s="171"/>
      <c r="AU137" s="171"/>
      <c r="AV137" s="171"/>
      <c r="AW137" s="165"/>
      <c r="AX137" s="165"/>
      <c r="AY137" s="171"/>
      <c r="AZ137" s="171"/>
      <c r="BA137" s="171"/>
      <c r="BB137" s="171"/>
      <c r="BC137" s="171"/>
      <c r="BD137" s="165"/>
      <c r="BE137" s="165"/>
      <c r="BF137" s="171"/>
      <c r="BG137" s="171"/>
      <c r="BH137" s="171"/>
      <c r="BI137" s="171"/>
      <c r="BJ137" s="171"/>
      <c r="BK137" s="165"/>
      <c r="BL137" s="165"/>
      <c r="BM137" s="171"/>
      <c r="BN137" s="171"/>
      <c r="BO137" s="171"/>
      <c r="BP137" s="171"/>
      <c r="BQ137" s="171"/>
      <c r="BR137" s="171"/>
      <c r="BS137" s="165"/>
      <c r="BT137" s="165"/>
      <c r="BU137" s="171"/>
      <c r="BV137" s="171"/>
      <c r="BW137" s="171"/>
      <c r="BX137" s="171"/>
      <c r="BY137" s="171"/>
      <c r="BZ137" s="165"/>
      <c r="CA137" s="165"/>
      <c r="CB137" s="166"/>
      <c r="CC137" s="166"/>
      <c r="CD137" s="174"/>
      <c r="CE137" s="171"/>
      <c r="CF137" s="171"/>
      <c r="CG137" s="165"/>
      <c r="CH137" s="165"/>
      <c r="CI137" s="174"/>
      <c r="CJ137" s="171"/>
      <c r="CK137" s="171"/>
      <c r="CL137" s="171"/>
      <c r="CM137" s="171"/>
      <c r="CN137" s="174"/>
      <c r="CO137" s="165"/>
      <c r="CP137" s="171"/>
      <c r="CQ137" s="171"/>
      <c r="CR137" s="171"/>
      <c r="CS137" s="209"/>
      <c r="CT137" s="174"/>
      <c r="CU137" s="14"/>
      <c r="CV137" s="165"/>
      <c r="CW137" s="165"/>
      <c r="CX137" s="171"/>
      <c r="CY137" s="171"/>
      <c r="CZ137" s="171"/>
      <c r="DA137" s="14"/>
      <c r="DB137" s="171"/>
      <c r="DC137" s="165"/>
      <c r="DD137" s="165"/>
      <c r="DE137" s="171"/>
      <c r="DF137" s="171"/>
      <c r="DG137" s="171"/>
      <c r="DH137" s="171"/>
      <c r="DI137" s="166"/>
      <c r="DJ137" s="165"/>
      <c r="DK137" s="165"/>
      <c r="DL137" s="166"/>
      <c r="DM137" s="171"/>
      <c r="DN137" s="171"/>
      <c r="DO137" s="171"/>
      <c r="DP137" s="171"/>
      <c r="DQ137" s="165"/>
      <c r="DR137" s="165"/>
      <c r="DS137" s="171"/>
      <c r="DT137" s="171"/>
      <c r="DU137" s="14"/>
      <c r="DV137" s="171"/>
      <c r="DW137" s="171"/>
      <c r="DX137" s="165"/>
      <c r="DY137" s="166"/>
      <c r="DZ137" s="171"/>
      <c r="EA137" s="5"/>
      <c r="EB137" s="171"/>
      <c r="EC137" s="171"/>
      <c r="ED137" s="171"/>
      <c r="EE137" s="165"/>
      <c r="EF137" s="165"/>
      <c r="EG137" s="171"/>
      <c r="EH137" s="171"/>
      <c r="EI137" s="5"/>
      <c r="EJ137" s="171"/>
      <c r="EK137" s="5"/>
      <c r="EL137" s="165"/>
      <c r="EM137" s="165"/>
      <c r="EN137" s="171"/>
      <c r="EO137" s="171"/>
      <c r="EP137" s="171"/>
      <c r="EQ137" s="171"/>
      <c r="ER137" s="171"/>
      <c r="ES137" s="165"/>
      <c r="ET137" s="165"/>
      <c r="EU137" s="171"/>
      <c r="EV137" s="5"/>
      <c r="EW137" s="5"/>
      <c r="EX137" s="5"/>
      <c r="EY137" s="171"/>
      <c r="EZ137" s="165"/>
      <c r="FA137" s="179"/>
      <c r="FB137" s="171"/>
      <c r="FC137" s="5"/>
      <c r="FD137" s="5"/>
      <c r="FE137" s="5"/>
      <c r="FF137" s="5"/>
      <c r="FG137" s="165"/>
      <c r="FH137" s="165"/>
      <c r="FI137" s="166"/>
      <c r="FJ137" s="171"/>
      <c r="FK137" s="5"/>
      <c r="FL137" s="171"/>
      <c r="FM137" s="171"/>
      <c r="FN137" s="165"/>
      <c r="FO137" s="165"/>
      <c r="FP137" s="171"/>
      <c r="FQ137" s="171"/>
      <c r="FR137" s="171"/>
      <c r="FS137" s="5"/>
      <c r="FT137" s="5"/>
      <c r="FU137" s="165"/>
      <c r="FV137" s="165"/>
      <c r="FW137" s="171"/>
      <c r="FX137" s="171"/>
      <c r="FY137" s="171"/>
      <c r="FZ137" s="171"/>
      <c r="GA137" s="171"/>
      <c r="GB137" s="165"/>
      <c r="GC137" s="165"/>
      <c r="GD137" s="171"/>
      <c r="GE137" s="171"/>
      <c r="GF137" s="171"/>
      <c r="GG137" s="171"/>
      <c r="GH137" s="171"/>
      <c r="GI137" s="165"/>
      <c r="GJ137" s="165"/>
      <c r="GK137" s="171"/>
      <c r="GL137" s="171"/>
      <c r="GM137" s="171"/>
      <c r="GN137" s="171"/>
      <c r="GO137" s="171"/>
      <c r="GP137" s="165"/>
      <c r="GQ137" s="165"/>
      <c r="GR137" s="171"/>
      <c r="GS137" s="171"/>
      <c r="GT137" s="171"/>
      <c r="GU137" s="171"/>
      <c r="GV137" s="171"/>
      <c r="GW137" s="165"/>
      <c r="GX137" s="165"/>
      <c r="GY137" s="171"/>
      <c r="GZ137" s="171"/>
      <c r="HA137" s="171"/>
      <c r="HB137" s="171"/>
      <c r="HC137" s="5"/>
      <c r="HD137" s="165"/>
      <c r="HE137" s="165"/>
      <c r="HF137" s="171"/>
      <c r="HG137" s="171"/>
      <c r="HH137" s="171"/>
      <c r="HI137" s="5"/>
      <c r="HJ137" s="5"/>
      <c r="HK137" s="165"/>
      <c r="HL137" s="165"/>
      <c r="HM137" s="5"/>
      <c r="HN137" s="171"/>
      <c r="HO137" s="171"/>
      <c r="HP137" s="171"/>
      <c r="HQ137" s="171"/>
      <c r="HR137" s="165"/>
      <c r="HS137" s="165"/>
      <c r="HT137" s="171"/>
      <c r="HU137" s="171"/>
      <c r="HV137" s="171"/>
      <c r="HW137" s="171"/>
      <c r="HX137" s="5"/>
      <c r="HY137" s="165"/>
      <c r="HZ137" s="165"/>
      <c r="IA137" s="5"/>
      <c r="IB137" s="171"/>
      <c r="IC137" s="171"/>
      <c r="ID137" s="171"/>
      <c r="IE137" s="5"/>
      <c r="IF137" s="166"/>
      <c r="IG137" s="165"/>
      <c r="IH137" s="171"/>
      <c r="II137" s="171"/>
      <c r="IJ137" s="171"/>
      <c r="IK137" s="171"/>
      <c r="IL137" s="5"/>
      <c r="IM137" s="165"/>
      <c r="IN137" s="165"/>
      <c r="IO137" s="171"/>
      <c r="IP137" s="171"/>
      <c r="IQ137" s="171"/>
      <c r="IR137" s="5"/>
      <c r="IS137" s="171"/>
      <c r="IT137" s="165"/>
      <c r="IU137" s="165"/>
      <c r="IV137" s="171"/>
      <c r="IW137" s="171"/>
      <c r="IX137" s="171"/>
      <c r="IY137" s="171"/>
      <c r="IZ137" s="171"/>
      <c r="JA137" s="165"/>
      <c r="JB137" s="165"/>
      <c r="JC137" s="171"/>
      <c r="JD137" s="171"/>
      <c r="JE137" s="171"/>
      <c r="JF137" s="171"/>
      <c r="JG137" s="171"/>
      <c r="JH137" s="165"/>
      <c r="JI137" s="165"/>
      <c r="JJ137" s="171"/>
      <c r="JK137" s="171"/>
      <c r="JL137" s="171"/>
      <c r="JM137" s="171"/>
      <c r="JN137" s="5"/>
      <c r="JO137" s="165"/>
      <c r="JP137" s="165"/>
      <c r="JQ137" s="5"/>
      <c r="JR137" s="5"/>
      <c r="JS137" s="5"/>
      <c r="JT137" s="5"/>
      <c r="JU137" s="5"/>
      <c r="JV137" s="165"/>
      <c r="JW137" s="165"/>
      <c r="JX137" s="5"/>
      <c r="JY137" s="5"/>
      <c r="JZ137" s="5"/>
      <c r="KA137" s="5"/>
      <c r="KB137" s="5"/>
      <c r="KC137" s="165"/>
      <c r="KD137" s="165"/>
      <c r="KE137" s="5"/>
      <c r="KF137" s="5"/>
      <c r="KG137" s="5"/>
      <c r="KH137" s="5"/>
      <c r="KI137" s="5"/>
      <c r="KJ137" s="142"/>
      <c r="KK137" s="165"/>
      <c r="KL137" s="5"/>
      <c r="KM137" s="5"/>
      <c r="KN137" s="5"/>
      <c r="KO137" s="5"/>
      <c r="KP137" s="5"/>
      <c r="KQ137" s="165"/>
      <c r="KR137" s="166"/>
      <c r="KS137" s="5"/>
      <c r="KT137" s="5"/>
      <c r="KU137" s="5"/>
      <c r="KV137" s="5"/>
      <c r="KW137" s="5"/>
      <c r="KX137" s="165"/>
      <c r="KY137" s="165"/>
      <c r="KZ137" s="166"/>
      <c r="LA137" s="166"/>
      <c r="LB137" s="5"/>
      <c r="LC137" s="5"/>
      <c r="LD137" s="5"/>
      <c r="LE137" s="165"/>
      <c r="LF137" s="165"/>
      <c r="LG137" s="5"/>
      <c r="LH137" s="5"/>
      <c r="LI137" s="5"/>
      <c r="LJ137" s="5"/>
      <c r="LK137" s="5"/>
      <c r="LL137" s="165"/>
      <c r="LM137" s="165"/>
      <c r="LN137" s="5"/>
      <c r="LO137" s="5"/>
      <c r="LP137" s="5"/>
      <c r="LQ137" s="5"/>
      <c r="LR137" s="5"/>
      <c r="LS137" s="165"/>
      <c r="LT137" s="165"/>
      <c r="LU137" s="5"/>
      <c r="LV137" s="5"/>
      <c r="LW137" s="5"/>
      <c r="LX137" s="5"/>
      <c r="LY137" s="5"/>
      <c r="LZ137" s="165"/>
      <c r="MA137" s="165"/>
      <c r="MB137" s="5"/>
      <c r="MC137" s="5"/>
      <c r="MD137" s="5"/>
      <c r="ME137" s="5"/>
      <c r="MF137" s="5"/>
      <c r="MG137" s="165"/>
      <c r="MH137" s="165"/>
      <c r="MI137" s="5"/>
      <c r="MJ137" s="5"/>
      <c r="MK137" s="5"/>
      <c r="ML137" s="5"/>
      <c r="MM137" s="5"/>
      <c r="MN137" s="165"/>
      <c r="MO137" s="165"/>
      <c r="MP137" s="5"/>
      <c r="MQ137" s="5"/>
      <c r="MR137" s="5"/>
      <c r="MS137" s="5"/>
      <c r="MT137" s="5"/>
      <c r="MU137" s="165"/>
      <c r="MV137" s="165"/>
      <c r="MW137" s="5"/>
      <c r="MX137" s="5"/>
      <c r="MY137" s="5"/>
      <c r="MZ137" s="5"/>
      <c r="NA137" s="5"/>
      <c r="NB137" s="165"/>
      <c r="NC137" s="166"/>
      <c r="ND137" s="166"/>
      <c r="NE137" s="5"/>
      <c r="NF137" s="5"/>
      <c r="NG137" s="5"/>
      <c r="NH137" s="5"/>
      <c r="NI137" s="168"/>
      <c r="NJ137" s="165"/>
      <c r="NK137" s="5"/>
      <c r="NL137" s="5"/>
      <c r="NM137" s="5"/>
      <c r="NN137" s="5"/>
      <c r="NO137" s="5"/>
      <c r="NP137" s="165"/>
      <c r="NQ137" s="165"/>
      <c r="NR137" s="5"/>
      <c r="NS137" s="5"/>
      <c r="NT137" s="5"/>
      <c r="NU137" s="5"/>
      <c r="NV137" s="5"/>
      <c r="NW137" s="165"/>
      <c r="NX137" s="165"/>
      <c r="NY137" s="5"/>
      <c r="NZ137" s="5"/>
      <c r="OA137" s="5"/>
      <c r="OB137" s="5"/>
      <c r="OC137" s="5"/>
      <c r="OD137" s="165"/>
      <c r="OE137" s="165"/>
      <c r="OF137" s="5"/>
      <c r="OG137" s="5"/>
      <c r="OH137" s="5"/>
      <c r="OI137" s="5"/>
      <c r="OJ137" s="5"/>
      <c r="OK137" s="165"/>
      <c r="OL137" s="165"/>
      <c r="OM137" s="5"/>
      <c r="ON137" s="5"/>
      <c r="OO137" s="5"/>
      <c r="OP137" s="5"/>
      <c r="OQ137" s="5"/>
      <c r="OR137" s="165"/>
      <c r="OS137" s="165"/>
      <c r="OT137" s="5"/>
      <c r="OU137" s="5"/>
      <c r="OV137" s="5"/>
      <c r="OW137" s="5"/>
      <c r="OX137" s="5"/>
      <c r="OY137" s="165"/>
      <c r="OZ137" s="165"/>
      <c r="PA137" s="5"/>
      <c r="PB137" s="5"/>
      <c r="PC137" s="5"/>
      <c r="PD137" s="5"/>
      <c r="PE137" s="5"/>
      <c r="PF137" s="165"/>
      <c r="PG137" s="165"/>
      <c r="PH137" s="5"/>
      <c r="PI137" s="5"/>
      <c r="PJ137" s="5"/>
      <c r="PK137" s="5"/>
      <c r="PL137" s="5"/>
      <c r="PM137" s="165"/>
      <c r="PN137" s="165"/>
      <c r="PO137" s="5"/>
      <c r="PP137" s="5"/>
    </row>
    <row r="138" spans="1:432">
      <c r="A138" s="183" t="s">
        <v>458</v>
      </c>
      <c r="B138" s="184">
        <v>30</v>
      </c>
      <c r="C138" s="170"/>
      <c r="D138" s="280">
        <v>20</v>
      </c>
      <c r="E138" s="170">
        <f t="shared" si="36"/>
        <v>0</v>
      </c>
      <c r="F138" s="161">
        <f t="shared" si="37"/>
        <v>10</v>
      </c>
      <c r="G138" s="164"/>
      <c r="H138" s="165"/>
      <c r="I138" s="181"/>
      <c r="J138" s="181"/>
      <c r="K138" s="181"/>
      <c r="L138" s="181"/>
      <c r="M138" s="181"/>
      <c r="N138" s="165"/>
      <c r="O138" s="165"/>
      <c r="P138" s="181"/>
      <c r="Q138" s="181"/>
      <c r="R138" s="181"/>
      <c r="S138" s="181"/>
      <c r="T138" s="181"/>
      <c r="U138" s="165"/>
      <c r="V138" s="165"/>
      <c r="W138" s="181"/>
      <c r="X138" s="171"/>
      <c r="Y138" s="171"/>
      <c r="Z138" s="171"/>
      <c r="AA138" s="171"/>
      <c r="AB138" s="165"/>
      <c r="AC138" s="165"/>
      <c r="AD138" s="171"/>
      <c r="AE138" s="171"/>
      <c r="AF138" s="171"/>
      <c r="AG138" s="171"/>
      <c r="AH138" s="171"/>
      <c r="AI138" s="165"/>
      <c r="AJ138" s="165"/>
      <c r="AK138" s="171"/>
      <c r="AL138" s="171"/>
      <c r="AM138" s="5"/>
      <c r="AN138" s="171"/>
      <c r="AO138" s="171"/>
      <c r="AP138" s="165"/>
      <c r="AQ138" s="165"/>
      <c r="AR138" s="171"/>
      <c r="AS138" s="171"/>
      <c r="AT138" s="171"/>
      <c r="AU138" s="171"/>
      <c r="AV138" s="171"/>
      <c r="AW138" s="165"/>
      <c r="AX138" s="165"/>
      <c r="AY138" s="171"/>
      <c r="AZ138" s="171"/>
      <c r="BA138" s="171"/>
      <c r="BB138" s="171"/>
      <c r="BC138" s="171"/>
      <c r="BD138" s="165"/>
      <c r="BE138" s="165"/>
      <c r="BF138" s="171"/>
      <c r="BG138" s="171"/>
      <c r="BH138" s="171"/>
      <c r="BI138" s="171"/>
      <c r="BJ138" s="171"/>
      <c r="BK138" s="165"/>
      <c r="BL138" s="165"/>
      <c r="BM138" s="171"/>
      <c r="BN138" s="171"/>
      <c r="BO138" s="171"/>
      <c r="BP138" s="171"/>
      <c r="BQ138" s="171"/>
      <c r="BR138" s="171"/>
      <c r="BS138" s="165"/>
      <c r="BT138" s="165"/>
      <c r="BU138" s="171"/>
      <c r="BV138" s="171"/>
      <c r="BW138" s="171"/>
      <c r="BX138" s="171"/>
      <c r="BY138" s="171"/>
      <c r="BZ138" s="165"/>
      <c r="CA138" s="165"/>
      <c r="CB138" s="166"/>
      <c r="CC138" s="166"/>
      <c r="CD138" s="174"/>
      <c r="CE138" s="171"/>
      <c r="CF138" s="171"/>
      <c r="CG138" s="165"/>
      <c r="CH138" s="165"/>
      <c r="CI138" s="174"/>
      <c r="CJ138" s="171"/>
      <c r="CK138" s="171"/>
      <c r="CL138" s="171"/>
      <c r="CM138" s="171"/>
      <c r="CN138" s="174"/>
      <c r="CO138" s="165"/>
      <c r="CP138" s="171"/>
      <c r="CQ138" s="171"/>
      <c r="CR138" s="171"/>
      <c r="CS138" s="209"/>
      <c r="CT138" s="174"/>
      <c r="CU138" s="14"/>
      <c r="CV138" s="165"/>
      <c r="CW138" s="165"/>
      <c r="CX138" s="171"/>
      <c r="CY138" s="171"/>
      <c r="CZ138" s="171"/>
      <c r="DA138" s="14"/>
      <c r="DB138" s="171"/>
      <c r="DC138" s="165"/>
      <c r="DD138" s="165"/>
      <c r="DE138" s="171"/>
      <c r="DF138" s="171"/>
      <c r="DG138" s="171"/>
      <c r="DH138" s="171"/>
      <c r="DI138" s="166"/>
      <c r="DJ138" s="165"/>
      <c r="DK138" s="165"/>
      <c r="DL138" s="166"/>
      <c r="DM138" s="171"/>
      <c r="DN138" s="171"/>
      <c r="DO138" s="171"/>
      <c r="DP138" s="171"/>
      <c r="DQ138" s="165"/>
      <c r="DR138" s="165"/>
      <c r="DS138" s="171"/>
      <c r="DT138" s="171"/>
      <c r="DU138" s="14"/>
      <c r="DV138" s="171"/>
      <c r="DW138" s="171"/>
      <c r="DX138" s="165"/>
      <c r="DY138" s="166"/>
      <c r="DZ138" s="171"/>
      <c r="EA138" s="5"/>
      <c r="EB138" s="171"/>
      <c r="EC138" s="171"/>
      <c r="ED138" s="171"/>
      <c r="EE138" s="165"/>
      <c r="EF138" s="165"/>
      <c r="EG138" s="171"/>
      <c r="EH138" s="171"/>
      <c r="EI138" s="5"/>
      <c r="EJ138" s="171"/>
      <c r="EK138" s="5"/>
      <c r="EL138" s="165"/>
      <c r="EM138" s="165"/>
      <c r="EN138" s="171"/>
      <c r="EO138" s="171"/>
      <c r="EP138" s="171"/>
      <c r="EQ138" s="171"/>
      <c r="ER138" s="171"/>
      <c r="ES138" s="165"/>
      <c r="ET138" s="165"/>
      <c r="EU138" s="171"/>
      <c r="EV138" s="5"/>
      <c r="EW138" s="5"/>
      <c r="EX138" s="5"/>
      <c r="EY138" s="171"/>
      <c r="EZ138" s="165"/>
      <c r="FA138" s="179"/>
      <c r="FB138" s="171"/>
      <c r="FC138" s="5"/>
      <c r="FD138" s="5"/>
      <c r="FE138" s="5"/>
      <c r="FF138" s="5"/>
      <c r="FG138" s="165"/>
      <c r="FH138" s="165"/>
      <c r="FI138" s="166"/>
      <c r="FJ138" s="171"/>
      <c r="FK138" s="5"/>
      <c r="FL138" s="171"/>
      <c r="FM138" s="171"/>
      <c r="FN138" s="165"/>
      <c r="FO138" s="165"/>
      <c r="FP138" s="171"/>
      <c r="FQ138" s="171"/>
      <c r="FR138" s="171"/>
      <c r="FS138" s="5"/>
      <c r="FT138" s="5"/>
      <c r="FU138" s="165"/>
      <c r="FV138" s="165"/>
      <c r="FW138" s="171"/>
      <c r="FX138" s="171"/>
      <c r="FY138" s="171"/>
      <c r="FZ138" s="171"/>
      <c r="GA138" s="171"/>
      <c r="GB138" s="165"/>
      <c r="GC138" s="165"/>
      <c r="GD138" s="171"/>
      <c r="GE138" s="171"/>
      <c r="GF138" s="171"/>
      <c r="GG138" s="171"/>
      <c r="GH138" s="171"/>
      <c r="GI138" s="165"/>
      <c r="GJ138" s="165"/>
      <c r="GK138" s="171"/>
      <c r="GL138" s="171"/>
      <c r="GM138" s="171"/>
      <c r="GN138" s="171"/>
      <c r="GO138" s="171"/>
      <c r="GP138" s="165"/>
      <c r="GQ138" s="165"/>
      <c r="GR138" s="171"/>
      <c r="GS138" s="171"/>
      <c r="GT138" s="171"/>
      <c r="GU138" s="171"/>
      <c r="GV138" s="171"/>
      <c r="GW138" s="165"/>
      <c r="GX138" s="165"/>
      <c r="GY138" s="171"/>
      <c r="GZ138" s="171"/>
      <c r="HA138" s="171"/>
      <c r="HB138" s="171"/>
      <c r="HC138" s="5"/>
      <c r="HD138" s="165"/>
      <c r="HE138" s="165"/>
      <c r="HF138" s="171"/>
      <c r="HG138" s="171"/>
      <c r="HH138" s="171"/>
      <c r="HI138" s="5"/>
      <c r="HJ138" s="5"/>
      <c r="HK138" s="165"/>
      <c r="HL138" s="165"/>
      <c r="HM138" s="5"/>
      <c r="HN138" s="171"/>
      <c r="HO138" s="171"/>
      <c r="HP138" s="171"/>
      <c r="HQ138" s="171"/>
      <c r="HR138" s="165"/>
      <c r="HS138" s="165"/>
      <c r="HT138" s="171"/>
      <c r="HU138" s="171"/>
      <c r="HV138" s="171"/>
      <c r="HW138" s="171"/>
      <c r="HX138" s="5"/>
      <c r="HY138" s="165"/>
      <c r="HZ138" s="165"/>
      <c r="IA138" s="5"/>
      <c r="IB138" s="171"/>
      <c r="IC138" s="171"/>
      <c r="ID138" s="171"/>
      <c r="IE138" s="5"/>
      <c r="IF138" s="166"/>
      <c r="IG138" s="165"/>
      <c r="IH138" s="171"/>
      <c r="II138" s="171"/>
      <c r="IJ138" s="171"/>
      <c r="IK138" s="171"/>
      <c r="IL138" s="5"/>
      <c r="IM138" s="165"/>
      <c r="IN138" s="165"/>
      <c r="IO138" s="171"/>
      <c r="IP138" s="171"/>
      <c r="IQ138" s="171"/>
      <c r="IR138" s="5"/>
      <c r="IS138" s="171"/>
      <c r="IT138" s="165"/>
      <c r="IU138" s="165"/>
      <c r="IV138" s="171"/>
      <c r="IW138" s="171"/>
      <c r="IX138" s="171"/>
      <c r="IY138" s="171"/>
      <c r="IZ138" s="171"/>
      <c r="JA138" s="165"/>
      <c r="JB138" s="165"/>
      <c r="JC138" s="171"/>
      <c r="JD138" s="171"/>
      <c r="JE138" s="171"/>
      <c r="JF138" s="171"/>
      <c r="JG138" s="171"/>
      <c r="JH138" s="165"/>
      <c r="JI138" s="165"/>
      <c r="JJ138" s="171"/>
      <c r="JK138" s="171"/>
      <c r="JL138" s="171"/>
      <c r="JM138" s="171"/>
      <c r="JN138" s="5"/>
      <c r="JO138" s="165"/>
      <c r="JP138" s="165"/>
      <c r="JQ138" s="5"/>
      <c r="JR138" s="5"/>
      <c r="JS138" s="5"/>
      <c r="JT138" s="5"/>
      <c r="JU138" s="5"/>
      <c r="JV138" s="165"/>
      <c r="JW138" s="165"/>
      <c r="JX138" s="5"/>
      <c r="JY138" s="5"/>
      <c r="JZ138" s="5"/>
      <c r="KA138" s="5"/>
      <c r="KB138" s="5"/>
      <c r="KC138" s="165"/>
      <c r="KD138" s="165"/>
      <c r="KE138" s="5"/>
      <c r="KF138" s="5"/>
      <c r="KG138" s="5"/>
      <c r="KH138" s="5"/>
      <c r="KI138" s="5"/>
      <c r="KJ138" s="142"/>
      <c r="KK138" s="165"/>
      <c r="KL138" s="5"/>
      <c r="KM138" s="5"/>
      <c r="KN138" s="5"/>
      <c r="KO138" s="5"/>
      <c r="KP138" s="5"/>
      <c r="KQ138" s="165"/>
      <c r="KR138" s="166"/>
      <c r="KS138" s="5"/>
      <c r="KT138" s="5"/>
      <c r="KU138" s="5"/>
      <c r="KV138" s="5"/>
      <c r="KW138" s="5"/>
      <c r="KX138" s="165"/>
      <c r="KY138" s="165"/>
      <c r="KZ138" s="166"/>
      <c r="LA138" s="166"/>
      <c r="LB138" s="5"/>
      <c r="LC138" s="5"/>
      <c r="LD138" s="5"/>
      <c r="LE138" s="165"/>
      <c r="LF138" s="165"/>
      <c r="LG138" s="5"/>
      <c r="LH138" s="5"/>
      <c r="LI138" s="5"/>
      <c r="LJ138" s="5"/>
      <c r="LK138" s="5"/>
      <c r="LL138" s="165"/>
      <c r="LM138" s="165"/>
      <c r="LN138" s="5"/>
      <c r="LO138" s="5"/>
      <c r="LP138" s="5"/>
      <c r="LQ138" s="5"/>
      <c r="LR138" s="5"/>
      <c r="LS138" s="165"/>
      <c r="LT138" s="165"/>
      <c r="LU138" s="5"/>
      <c r="LV138" s="5"/>
      <c r="LW138" s="5"/>
      <c r="LX138" s="5"/>
      <c r="LY138" s="5"/>
      <c r="LZ138" s="165"/>
      <c r="MA138" s="165"/>
      <c r="MB138" s="5"/>
      <c r="MC138" s="5"/>
      <c r="MD138" s="5"/>
      <c r="ME138" s="5"/>
      <c r="MF138" s="5"/>
      <c r="MG138" s="165"/>
      <c r="MH138" s="165"/>
      <c r="MI138" s="5"/>
      <c r="MJ138" s="5"/>
      <c r="MK138" s="5"/>
      <c r="ML138" s="5"/>
      <c r="MM138" s="5"/>
      <c r="MN138" s="165"/>
      <c r="MO138" s="165"/>
      <c r="MP138" s="5"/>
      <c r="MQ138" s="5"/>
      <c r="MR138" s="5"/>
      <c r="MS138" s="5"/>
      <c r="MT138" s="5"/>
      <c r="MU138" s="165"/>
      <c r="MV138" s="165"/>
      <c r="MW138" s="5"/>
      <c r="MX138" s="5"/>
      <c r="MY138" s="5"/>
      <c r="MZ138" s="5"/>
      <c r="NA138" s="5"/>
      <c r="NB138" s="165"/>
      <c r="NC138" s="166"/>
      <c r="ND138" s="166"/>
      <c r="NE138" s="5"/>
      <c r="NF138" s="5"/>
      <c r="NG138" s="5"/>
      <c r="NH138" s="5"/>
      <c r="NI138" s="168"/>
      <c r="NJ138" s="165"/>
      <c r="NK138" s="5"/>
      <c r="NL138" s="5"/>
      <c r="NM138" s="5"/>
      <c r="NN138" s="5"/>
      <c r="NO138" s="5"/>
      <c r="NP138" s="165"/>
      <c r="NQ138" s="165"/>
      <c r="NR138" s="5"/>
      <c r="NS138" s="5"/>
      <c r="NT138" s="5"/>
      <c r="NU138" s="5"/>
      <c r="NV138" s="5"/>
      <c r="NW138" s="165"/>
      <c r="NX138" s="165"/>
      <c r="NY138" s="5"/>
      <c r="NZ138" s="5"/>
      <c r="OA138" s="5"/>
      <c r="OB138" s="5"/>
      <c r="OC138" s="5"/>
      <c r="OD138" s="165"/>
      <c r="OE138" s="165"/>
      <c r="OF138" s="5"/>
      <c r="OG138" s="5"/>
      <c r="OH138" s="5"/>
      <c r="OI138" s="5"/>
      <c r="OJ138" s="5"/>
      <c r="OK138" s="165"/>
      <c r="OL138" s="165"/>
      <c r="OM138" s="5"/>
      <c r="ON138" s="5"/>
      <c r="OO138" s="5"/>
      <c r="OP138" s="5"/>
      <c r="OQ138" s="5"/>
      <c r="OR138" s="165"/>
      <c r="OS138" s="165"/>
      <c r="OT138" s="5"/>
      <c r="OU138" s="5"/>
      <c r="OV138" s="5"/>
      <c r="OW138" s="5"/>
      <c r="OX138" s="5"/>
      <c r="OY138" s="165"/>
      <c r="OZ138" s="165"/>
      <c r="PA138" s="5"/>
      <c r="PB138" s="5"/>
      <c r="PC138" s="5"/>
      <c r="PD138" s="5"/>
      <c r="PE138" s="5"/>
      <c r="PF138" s="165"/>
      <c r="PG138" s="165"/>
      <c r="PH138" s="5"/>
      <c r="PI138" s="5"/>
      <c r="PJ138" s="5"/>
      <c r="PK138" s="5"/>
      <c r="PL138" s="5"/>
      <c r="PM138" s="165"/>
      <c r="PN138" s="165"/>
      <c r="PO138" s="5"/>
      <c r="PP138" s="5"/>
    </row>
    <row r="139" spans="1:432">
      <c r="A139" s="183" t="s">
        <v>469</v>
      </c>
      <c r="B139" s="184">
        <v>45</v>
      </c>
      <c r="C139" s="170"/>
      <c r="D139" s="280">
        <v>28</v>
      </c>
      <c r="E139" s="170">
        <f t="shared" si="36"/>
        <v>0</v>
      </c>
      <c r="F139" s="161">
        <f t="shared" si="37"/>
        <v>17</v>
      </c>
      <c r="G139" s="164"/>
      <c r="H139" s="165"/>
      <c r="I139" s="181"/>
      <c r="J139" s="181"/>
      <c r="K139" s="181"/>
      <c r="L139" s="181"/>
      <c r="M139" s="181"/>
      <c r="N139" s="165"/>
      <c r="O139" s="165"/>
      <c r="P139" s="181"/>
      <c r="Q139" s="181"/>
      <c r="R139" s="181"/>
      <c r="S139" s="181"/>
      <c r="T139" s="181"/>
      <c r="U139" s="165"/>
      <c r="V139" s="165"/>
      <c r="W139" s="181"/>
      <c r="X139" s="171"/>
      <c r="Y139" s="171"/>
      <c r="Z139" s="171"/>
      <c r="AA139" s="171"/>
      <c r="AB139" s="165"/>
      <c r="AC139" s="165"/>
      <c r="AD139" s="171"/>
      <c r="AE139" s="171"/>
      <c r="AF139" s="171"/>
      <c r="AG139" s="171"/>
      <c r="AH139" s="171"/>
      <c r="AI139" s="165"/>
      <c r="AJ139" s="165"/>
      <c r="AK139" s="171"/>
      <c r="AL139" s="171"/>
      <c r="AM139" s="5"/>
      <c r="AN139" s="171"/>
      <c r="AO139" s="171"/>
      <c r="AP139" s="165"/>
      <c r="AQ139" s="165"/>
      <c r="AR139" s="171"/>
      <c r="AS139" s="171"/>
      <c r="AT139" s="171"/>
      <c r="AU139" s="171"/>
      <c r="AV139" s="171"/>
      <c r="AW139" s="165"/>
      <c r="AX139" s="165"/>
      <c r="AY139" s="171"/>
      <c r="AZ139" s="171"/>
      <c r="BA139" s="171"/>
      <c r="BB139" s="171"/>
      <c r="BC139" s="171"/>
      <c r="BD139" s="165"/>
      <c r="BE139" s="165"/>
      <c r="BF139" s="171"/>
      <c r="BG139" s="171"/>
      <c r="BH139" s="171"/>
      <c r="BI139" s="171"/>
      <c r="BJ139" s="171"/>
      <c r="BK139" s="165"/>
      <c r="BL139" s="165"/>
      <c r="BM139" s="171"/>
      <c r="BN139" s="171"/>
      <c r="BO139" s="171"/>
      <c r="BP139" s="171"/>
      <c r="BQ139" s="171"/>
      <c r="BR139" s="171"/>
      <c r="BS139" s="165"/>
      <c r="BT139" s="165"/>
      <c r="BU139" s="171"/>
      <c r="BV139" s="171"/>
      <c r="BW139" s="171"/>
      <c r="BX139" s="171"/>
      <c r="BY139" s="171"/>
      <c r="BZ139" s="165"/>
      <c r="CA139" s="165"/>
      <c r="CB139" s="166"/>
      <c r="CC139" s="166"/>
      <c r="CD139" s="174"/>
      <c r="CE139" s="171"/>
      <c r="CF139" s="171"/>
      <c r="CG139" s="165"/>
      <c r="CH139" s="165"/>
      <c r="CI139" s="174"/>
      <c r="CJ139" s="171"/>
      <c r="CK139" s="171"/>
      <c r="CL139" s="171"/>
      <c r="CM139" s="171"/>
      <c r="CN139" s="174"/>
      <c r="CO139" s="165"/>
      <c r="CP139" s="171"/>
      <c r="CQ139" s="171"/>
      <c r="CR139" s="171"/>
      <c r="CS139" s="209"/>
      <c r="CT139" s="174"/>
      <c r="CU139" s="14"/>
      <c r="CV139" s="165"/>
      <c r="CW139" s="165"/>
      <c r="CX139" s="171"/>
      <c r="CY139" s="171"/>
      <c r="CZ139" s="171"/>
      <c r="DA139" s="14"/>
      <c r="DB139" s="171"/>
      <c r="DC139" s="165"/>
      <c r="DD139" s="165"/>
      <c r="DE139" s="171"/>
      <c r="DF139" s="171"/>
      <c r="DG139" s="171"/>
      <c r="DH139" s="171"/>
      <c r="DI139" s="166"/>
      <c r="DJ139" s="165"/>
      <c r="DK139" s="165"/>
      <c r="DL139" s="166"/>
      <c r="DM139" s="171"/>
      <c r="DN139" s="171"/>
      <c r="DO139" s="171"/>
      <c r="DP139" s="171"/>
      <c r="DQ139" s="165"/>
      <c r="DR139" s="165"/>
      <c r="DS139" s="171"/>
      <c r="DT139" s="171"/>
      <c r="DU139" s="14"/>
      <c r="DV139" s="171"/>
      <c r="DW139" s="171"/>
      <c r="DX139" s="165"/>
      <c r="DY139" s="166"/>
      <c r="DZ139" s="171"/>
      <c r="EA139" s="5"/>
      <c r="EB139" s="171"/>
      <c r="EC139" s="171"/>
      <c r="ED139" s="171"/>
      <c r="EE139" s="165"/>
      <c r="EF139" s="165"/>
      <c r="EG139" s="171"/>
      <c r="EH139" s="171"/>
      <c r="EI139" s="5"/>
      <c r="EJ139" s="171"/>
      <c r="EK139" s="5"/>
      <c r="EL139" s="165"/>
      <c r="EM139" s="165"/>
      <c r="EN139" s="171"/>
      <c r="EO139" s="171"/>
      <c r="EP139" s="171"/>
      <c r="EQ139" s="171"/>
      <c r="ER139" s="171"/>
      <c r="ES139" s="165"/>
      <c r="ET139" s="165"/>
      <c r="EU139" s="171"/>
      <c r="EV139" s="5"/>
      <c r="EW139" s="5"/>
      <c r="EX139" s="5"/>
      <c r="EY139" s="171"/>
      <c r="EZ139" s="165"/>
      <c r="FA139" s="179"/>
      <c r="FB139" s="171"/>
      <c r="FC139" s="5"/>
      <c r="FD139" s="5"/>
      <c r="FE139" s="5"/>
      <c r="FF139" s="5"/>
      <c r="FG139" s="165"/>
      <c r="FH139" s="165"/>
      <c r="FI139" s="166"/>
      <c r="FJ139" s="171"/>
      <c r="FK139" s="5"/>
      <c r="FL139" s="171"/>
      <c r="FM139" s="171"/>
      <c r="FN139" s="165"/>
      <c r="FO139" s="165"/>
      <c r="FP139" s="171"/>
      <c r="FQ139" s="171"/>
      <c r="FR139" s="171"/>
      <c r="FS139" s="5"/>
      <c r="FT139" s="5"/>
      <c r="FU139" s="165"/>
      <c r="FV139" s="165"/>
      <c r="FW139" s="171"/>
      <c r="FX139" s="171"/>
      <c r="FY139" s="171"/>
      <c r="FZ139" s="171"/>
      <c r="GA139" s="171"/>
      <c r="GB139" s="165"/>
      <c r="GC139" s="165"/>
      <c r="GD139" s="171"/>
      <c r="GE139" s="171"/>
      <c r="GF139" s="171"/>
      <c r="GG139" s="171"/>
      <c r="GH139" s="171"/>
      <c r="GI139" s="165"/>
      <c r="GJ139" s="165"/>
      <c r="GK139" s="171"/>
      <c r="GL139" s="171"/>
      <c r="GM139" s="171"/>
      <c r="GN139" s="171"/>
      <c r="GO139" s="171"/>
      <c r="GP139" s="165"/>
      <c r="GQ139" s="165"/>
      <c r="GR139" s="171"/>
      <c r="GS139" s="171"/>
      <c r="GT139" s="171"/>
      <c r="GU139" s="171"/>
      <c r="GV139" s="171"/>
      <c r="GW139" s="165"/>
      <c r="GX139" s="165"/>
      <c r="GY139" s="171"/>
      <c r="GZ139" s="171"/>
      <c r="HA139" s="171"/>
      <c r="HB139" s="171"/>
      <c r="HC139" s="5"/>
      <c r="HD139" s="165"/>
      <c r="HE139" s="165"/>
      <c r="HF139" s="171"/>
      <c r="HG139" s="171"/>
      <c r="HH139" s="171"/>
      <c r="HI139" s="5"/>
      <c r="HJ139" s="5"/>
      <c r="HK139" s="165"/>
      <c r="HL139" s="165"/>
      <c r="HM139" s="5"/>
      <c r="HN139" s="171"/>
      <c r="HO139" s="171"/>
      <c r="HP139" s="171"/>
      <c r="HQ139" s="171"/>
      <c r="HR139" s="165"/>
      <c r="HS139" s="165"/>
      <c r="HT139" s="171"/>
      <c r="HU139" s="171"/>
      <c r="HV139" s="171"/>
      <c r="HW139" s="171"/>
      <c r="HX139" s="5"/>
      <c r="HY139" s="165"/>
      <c r="HZ139" s="165"/>
      <c r="IA139" s="5"/>
      <c r="IB139" s="171"/>
      <c r="IC139" s="171"/>
      <c r="ID139" s="171"/>
      <c r="IE139" s="5"/>
      <c r="IF139" s="166"/>
      <c r="IG139" s="165"/>
      <c r="IH139" s="171"/>
      <c r="II139" s="171"/>
      <c r="IJ139" s="171"/>
      <c r="IK139" s="171"/>
      <c r="IL139" s="5"/>
      <c r="IM139" s="165"/>
      <c r="IN139" s="165"/>
      <c r="IO139" s="171"/>
      <c r="IP139" s="171"/>
      <c r="IQ139" s="171"/>
      <c r="IR139" s="5"/>
      <c r="IS139" s="171"/>
      <c r="IT139" s="165"/>
      <c r="IU139" s="165"/>
      <c r="IV139" s="171"/>
      <c r="IW139" s="171"/>
      <c r="IX139" s="171"/>
      <c r="IY139" s="171"/>
      <c r="IZ139" s="171"/>
      <c r="JA139" s="165"/>
      <c r="JB139" s="165"/>
      <c r="JC139" s="171"/>
      <c r="JD139" s="171"/>
      <c r="JE139" s="171"/>
      <c r="JF139" s="171"/>
      <c r="JG139" s="171"/>
      <c r="JH139" s="165"/>
      <c r="JI139" s="165"/>
      <c r="JJ139" s="171"/>
      <c r="JK139" s="171"/>
      <c r="JL139" s="171"/>
      <c r="JM139" s="171"/>
      <c r="JN139" s="5"/>
      <c r="JO139" s="165"/>
      <c r="JP139" s="165"/>
      <c r="JQ139" s="5"/>
      <c r="JR139" s="5"/>
      <c r="JS139" s="5"/>
      <c r="JT139" s="5"/>
      <c r="JU139" s="5"/>
      <c r="JV139" s="165"/>
      <c r="JW139" s="165"/>
      <c r="JX139" s="5"/>
      <c r="JY139" s="5"/>
      <c r="JZ139" s="5"/>
      <c r="KA139" s="5"/>
      <c r="KB139" s="5"/>
      <c r="KC139" s="165"/>
      <c r="KD139" s="165"/>
      <c r="KE139" s="5"/>
      <c r="KF139" s="5"/>
      <c r="KG139" s="5"/>
      <c r="KH139" s="5"/>
      <c r="KI139" s="5"/>
      <c r="KJ139" s="142"/>
      <c r="KK139" s="165"/>
      <c r="KL139" s="5"/>
      <c r="KM139" s="5"/>
      <c r="KN139" s="5"/>
      <c r="KO139" s="5"/>
      <c r="KP139" s="5"/>
      <c r="KQ139" s="165"/>
      <c r="KR139" s="166"/>
      <c r="KS139" s="5"/>
      <c r="KT139" s="5"/>
      <c r="KU139" s="5"/>
      <c r="KV139" s="5"/>
      <c r="KW139" s="5"/>
      <c r="KX139" s="165"/>
      <c r="KY139" s="165"/>
      <c r="KZ139" s="166"/>
      <c r="LA139" s="166"/>
      <c r="LB139" s="5"/>
      <c r="LC139" s="5"/>
      <c r="LD139" s="5"/>
      <c r="LE139" s="165"/>
      <c r="LF139" s="165"/>
      <c r="LG139" s="5"/>
      <c r="LH139" s="5"/>
      <c r="LI139" s="5"/>
      <c r="LJ139" s="5"/>
      <c r="LK139" s="5"/>
      <c r="LL139" s="165"/>
      <c r="LM139" s="165"/>
      <c r="LN139" s="5"/>
      <c r="LO139" s="5"/>
      <c r="LP139" s="5"/>
      <c r="LQ139" s="5"/>
      <c r="LR139" s="5"/>
      <c r="LS139" s="165"/>
      <c r="LT139" s="165"/>
      <c r="LU139" s="5"/>
      <c r="LV139" s="5"/>
      <c r="LW139" s="5"/>
      <c r="LX139" s="5"/>
      <c r="LY139" s="5"/>
      <c r="LZ139" s="165"/>
      <c r="MA139" s="165"/>
      <c r="MB139" s="5"/>
      <c r="MC139" s="5"/>
      <c r="MD139" s="5"/>
      <c r="ME139" s="5"/>
      <c r="MF139" s="5"/>
      <c r="MG139" s="165"/>
      <c r="MH139" s="165"/>
      <c r="MI139" s="5"/>
      <c r="MJ139" s="5"/>
      <c r="MK139" s="5"/>
      <c r="ML139" s="5"/>
      <c r="MM139" s="5"/>
      <c r="MN139" s="165"/>
      <c r="MO139" s="165"/>
      <c r="MP139" s="5"/>
      <c r="MQ139" s="5"/>
      <c r="MR139" s="5"/>
      <c r="MS139" s="5"/>
      <c r="MT139" s="5"/>
      <c r="MU139" s="165"/>
      <c r="MV139" s="165"/>
      <c r="MW139" s="5"/>
      <c r="MX139" s="5"/>
      <c r="MY139" s="5"/>
      <c r="MZ139" s="5"/>
      <c r="NA139" s="5"/>
      <c r="NB139" s="165"/>
      <c r="NC139" s="166"/>
      <c r="ND139" s="166"/>
      <c r="NE139" s="5"/>
      <c r="NF139" s="5"/>
      <c r="NG139" s="5"/>
      <c r="NH139" s="5"/>
      <c r="NI139" s="168"/>
      <c r="NJ139" s="165"/>
      <c r="NK139" s="5"/>
      <c r="NL139" s="5"/>
      <c r="NM139" s="5"/>
      <c r="NN139" s="5"/>
      <c r="NO139" s="5"/>
      <c r="NP139" s="165"/>
      <c r="NQ139" s="165"/>
      <c r="NR139" s="5"/>
      <c r="NS139" s="5"/>
      <c r="NT139" s="5"/>
      <c r="NU139" s="5"/>
      <c r="NV139" s="5"/>
      <c r="NW139" s="165"/>
      <c r="NX139" s="165"/>
      <c r="NY139" s="5"/>
      <c r="NZ139" s="5"/>
      <c r="OA139" s="5"/>
      <c r="OB139" s="5"/>
      <c r="OC139" s="5"/>
      <c r="OD139" s="165"/>
      <c r="OE139" s="165"/>
      <c r="OF139" s="5"/>
      <c r="OG139" s="5"/>
      <c r="OH139" s="5"/>
      <c r="OI139" s="5"/>
      <c r="OJ139" s="5"/>
      <c r="OK139" s="165"/>
      <c r="OL139" s="165"/>
      <c r="OM139" s="5"/>
      <c r="ON139" s="5"/>
      <c r="OO139" s="5"/>
      <c r="OP139" s="5"/>
      <c r="OQ139" s="5"/>
      <c r="OR139" s="165"/>
      <c r="OS139" s="165"/>
      <c r="OT139" s="5"/>
      <c r="OU139" s="5"/>
      <c r="OV139" s="5"/>
      <c r="OW139" s="5"/>
      <c r="OX139" s="5"/>
      <c r="OY139" s="165"/>
      <c r="OZ139" s="165"/>
      <c r="PA139" s="5"/>
      <c r="PB139" s="5"/>
      <c r="PC139" s="5"/>
      <c r="PD139" s="5"/>
      <c r="PE139" s="5"/>
      <c r="PF139" s="165"/>
      <c r="PG139" s="165"/>
      <c r="PH139" s="5"/>
      <c r="PI139" s="5"/>
      <c r="PJ139" s="5"/>
      <c r="PK139" s="5"/>
      <c r="PL139" s="5"/>
      <c r="PM139" s="165"/>
      <c r="PN139" s="165"/>
      <c r="PO139" s="5"/>
      <c r="PP139" s="5"/>
    </row>
    <row r="140" spans="1:432">
      <c r="A140" s="183" t="s">
        <v>480</v>
      </c>
      <c r="B140" s="184">
        <v>31</v>
      </c>
      <c r="C140" s="170"/>
      <c r="D140" s="280">
        <v>27</v>
      </c>
      <c r="E140" s="170">
        <f t="shared" si="36"/>
        <v>0</v>
      </c>
      <c r="F140" s="161">
        <f t="shared" si="37"/>
        <v>4</v>
      </c>
      <c r="G140" s="164"/>
      <c r="H140" s="165"/>
      <c r="I140" s="181"/>
      <c r="J140" s="181"/>
      <c r="K140" s="181"/>
      <c r="L140" s="181"/>
      <c r="M140" s="181"/>
      <c r="N140" s="165"/>
      <c r="O140" s="165"/>
      <c r="P140" s="181"/>
      <c r="Q140" s="181"/>
      <c r="R140" s="181"/>
      <c r="S140" s="181"/>
      <c r="T140" s="181"/>
      <c r="U140" s="165"/>
      <c r="V140" s="165"/>
      <c r="W140" s="181"/>
      <c r="X140" s="171"/>
      <c r="Y140" s="171"/>
      <c r="Z140" s="171"/>
      <c r="AA140" s="171"/>
      <c r="AB140" s="165"/>
      <c r="AC140" s="165"/>
      <c r="AD140" s="171"/>
      <c r="AE140" s="171"/>
      <c r="AF140" s="171"/>
      <c r="AG140" s="171"/>
      <c r="AH140" s="171"/>
      <c r="AI140" s="165"/>
      <c r="AJ140" s="165"/>
      <c r="AK140" s="171"/>
      <c r="AL140" s="171"/>
      <c r="AM140" s="5"/>
      <c r="AN140" s="171"/>
      <c r="AO140" s="171"/>
      <c r="AP140" s="165"/>
      <c r="AQ140" s="165"/>
      <c r="AR140" s="171"/>
      <c r="AS140" s="171"/>
      <c r="AT140" s="171"/>
      <c r="AU140" s="171"/>
      <c r="AV140" s="171"/>
      <c r="AW140" s="165"/>
      <c r="AX140" s="165"/>
      <c r="AY140" s="171"/>
      <c r="AZ140" s="171"/>
      <c r="BA140" s="171"/>
      <c r="BB140" s="171"/>
      <c r="BC140" s="171"/>
      <c r="BD140" s="165"/>
      <c r="BE140" s="165"/>
      <c r="BF140" s="171"/>
      <c r="BG140" s="171"/>
      <c r="BH140" s="171"/>
      <c r="BI140" s="171"/>
      <c r="BJ140" s="171"/>
      <c r="BK140" s="165"/>
      <c r="BL140" s="165"/>
      <c r="BM140" s="171"/>
      <c r="BN140" s="171"/>
      <c r="BO140" s="171"/>
      <c r="BP140" s="171"/>
      <c r="BQ140" s="171"/>
      <c r="BR140" s="171"/>
      <c r="BS140" s="165"/>
      <c r="BT140" s="165"/>
      <c r="BU140" s="171"/>
      <c r="BV140" s="171"/>
      <c r="BW140" s="171"/>
      <c r="BX140" s="171"/>
      <c r="BY140" s="171"/>
      <c r="BZ140" s="165"/>
      <c r="CA140" s="165"/>
      <c r="CB140" s="166"/>
      <c r="CC140" s="166"/>
      <c r="CD140" s="174"/>
      <c r="CE140" s="171"/>
      <c r="CF140" s="171"/>
      <c r="CG140" s="165"/>
      <c r="CH140" s="165"/>
      <c r="CI140" s="174"/>
      <c r="CJ140" s="171"/>
      <c r="CK140" s="171"/>
      <c r="CL140" s="171"/>
      <c r="CM140" s="171"/>
      <c r="CN140" s="174"/>
      <c r="CO140" s="165"/>
      <c r="CP140" s="171"/>
      <c r="CQ140" s="171"/>
      <c r="CR140" s="171"/>
      <c r="CS140" s="209"/>
      <c r="CT140" s="174"/>
      <c r="CU140" s="14"/>
      <c r="CV140" s="165"/>
      <c r="CW140" s="165"/>
      <c r="CX140" s="171"/>
      <c r="CY140" s="171"/>
      <c r="CZ140" s="171"/>
      <c r="DA140" s="14"/>
      <c r="DB140" s="171"/>
      <c r="DC140" s="165"/>
      <c r="DD140" s="165"/>
      <c r="DE140" s="171"/>
      <c r="DF140" s="171"/>
      <c r="DG140" s="171"/>
      <c r="DH140" s="171"/>
      <c r="DI140" s="166"/>
      <c r="DJ140" s="165"/>
      <c r="DK140" s="165"/>
      <c r="DL140" s="166"/>
      <c r="DM140" s="171"/>
      <c r="DN140" s="171"/>
      <c r="DO140" s="171"/>
      <c r="DP140" s="171"/>
      <c r="DQ140" s="165"/>
      <c r="DR140" s="165"/>
      <c r="DS140" s="171"/>
      <c r="DT140" s="171"/>
      <c r="DU140" s="14"/>
      <c r="DV140" s="171"/>
      <c r="DW140" s="171"/>
      <c r="DX140" s="165"/>
      <c r="DY140" s="166"/>
      <c r="DZ140" s="171"/>
      <c r="EA140" s="5"/>
      <c r="EB140" s="171"/>
      <c r="EC140" s="171"/>
      <c r="ED140" s="171"/>
      <c r="EE140" s="165"/>
      <c r="EF140" s="165"/>
      <c r="EG140" s="171"/>
      <c r="EH140" s="171"/>
      <c r="EI140" s="5"/>
      <c r="EJ140" s="171"/>
      <c r="EK140" s="5"/>
      <c r="EL140" s="165"/>
      <c r="EM140" s="165"/>
      <c r="EN140" s="171"/>
      <c r="EO140" s="171"/>
      <c r="EP140" s="171"/>
      <c r="EQ140" s="171"/>
      <c r="ER140" s="171"/>
      <c r="ES140" s="165"/>
      <c r="ET140" s="165"/>
      <c r="EU140" s="171"/>
      <c r="EV140" s="5"/>
      <c r="EW140" s="5"/>
      <c r="EX140" s="5"/>
      <c r="EY140" s="171"/>
      <c r="EZ140" s="165"/>
      <c r="FA140" s="179"/>
      <c r="FB140" s="171"/>
      <c r="FC140" s="5"/>
      <c r="FD140" s="5"/>
      <c r="FE140" s="5"/>
      <c r="FF140" s="5"/>
      <c r="FG140" s="165"/>
      <c r="FH140" s="165"/>
      <c r="FI140" s="166"/>
      <c r="FJ140" s="171"/>
      <c r="FK140" s="5"/>
      <c r="FL140" s="171"/>
      <c r="FM140" s="171"/>
      <c r="FN140" s="165"/>
      <c r="FO140" s="165"/>
      <c r="FP140" s="171"/>
      <c r="FQ140" s="171"/>
      <c r="FR140" s="171"/>
      <c r="FS140" s="5"/>
      <c r="FT140" s="5"/>
      <c r="FU140" s="165"/>
      <c r="FV140" s="165"/>
      <c r="FW140" s="171"/>
      <c r="FX140" s="171"/>
      <c r="FY140" s="171"/>
      <c r="FZ140" s="171"/>
      <c r="GA140" s="171"/>
      <c r="GB140" s="165"/>
      <c r="GC140" s="165"/>
      <c r="GD140" s="171"/>
      <c r="GE140" s="171"/>
      <c r="GF140" s="171"/>
      <c r="GG140" s="171"/>
      <c r="GH140" s="171"/>
      <c r="GI140" s="165"/>
      <c r="GJ140" s="165"/>
      <c r="GK140" s="171"/>
      <c r="GL140" s="171"/>
      <c r="GM140" s="171"/>
      <c r="GN140" s="171"/>
      <c r="GO140" s="171"/>
      <c r="GP140" s="165"/>
      <c r="GQ140" s="165"/>
      <c r="GR140" s="171"/>
      <c r="GS140" s="171"/>
      <c r="GT140" s="171"/>
      <c r="GU140" s="171"/>
      <c r="GV140" s="171"/>
      <c r="GW140" s="165"/>
      <c r="GX140" s="165"/>
      <c r="GY140" s="171"/>
      <c r="GZ140" s="171"/>
      <c r="HA140" s="171"/>
      <c r="HB140" s="171"/>
      <c r="HC140" s="5"/>
      <c r="HD140" s="165"/>
      <c r="HE140" s="165"/>
      <c r="HF140" s="171"/>
      <c r="HG140" s="171"/>
      <c r="HH140" s="171"/>
      <c r="HI140" s="5"/>
      <c r="HJ140" s="5"/>
      <c r="HK140" s="165"/>
      <c r="HL140" s="165"/>
      <c r="HM140" s="5"/>
      <c r="HN140" s="171"/>
      <c r="HO140" s="171"/>
      <c r="HP140" s="171"/>
      <c r="HQ140" s="171"/>
      <c r="HR140" s="165"/>
      <c r="HS140" s="165"/>
      <c r="HT140" s="171"/>
      <c r="HU140" s="171"/>
      <c r="HV140" s="171"/>
      <c r="HW140" s="171"/>
      <c r="HX140" s="5"/>
      <c r="HY140" s="165"/>
      <c r="HZ140" s="165"/>
      <c r="IA140" s="5"/>
      <c r="IB140" s="171"/>
      <c r="IC140" s="171"/>
      <c r="ID140" s="171"/>
      <c r="IE140" s="5"/>
      <c r="IF140" s="166"/>
      <c r="IG140" s="165"/>
      <c r="IH140" s="171"/>
      <c r="II140" s="171"/>
      <c r="IJ140" s="171"/>
      <c r="IK140" s="171"/>
      <c r="IL140" s="5"/>
      <c r="IM140" s="165"/>
      <c r="IN140" s="165"/>
      <c r="IO140" s="171"/>
      <c r="IP140" s="171"/>
      <c r="IQ140" s="171"/>
      <c r="IR140" s="5"/>
      <c r="IS140" s="171"/>
      <c r="IT140" s="165"/>
      <c r="IU140" s="165"/>
      <c r="IV140" s="171"/>
      <c r="IW140" s="171"/>
      <c r="IX140" s="171"/>
      <c r="IY140" s="171"/>
      <c r="IZ140" s="171"/>
      <c r="JA140" s="165"/>
      <c r="JB140" s="165"/>
      <c r="JC140" s="171"/>
      <c r="JD140" s="171"/>
      <c r="JE140" s="171"/>
      <c r="JF140" s="171"/>
      <c r="JG140" s="171"/>
      <c r="JH140" s="165"/>
      <c r="JI140" s="165"/>
      <c r="JJ140" s="171"/>
      <c r="JK140" s="171"/>
      <c r="JL140" s="171"/>
      <c r="JM140" s="171"/>
      <c r="JN140" s="5"/>
      <c r="JO140" s="165"/>
      <c r="JP140" s="165"/>
      <c r="JQ140" s="5"/>
      <c r="JR140" s="5"/>
      <c r="JS140" s="5"/>
      <c r="JT140" s="5"/>
      <c r="JU140" s="5"/>
      <c r="JV140" s="165"/>
      <c r="JW140" s="165"/>
      <c r="JX140" s="5"/>
      <c r="JY140" s="5"/>
      <c r="JZ140" s="5"/>
      <c r="KA140" s="5"/>
      <c r="KB140" s="5"/>
      <c r="KC140" s="165"/>
      <c r="KD140" s="165"/>
      <c r="KE140" s="5"/>
      <c r="KF140" s="5"/>
      <c r="KG140" s="5"/>
      <c r="KH140" s="5"/>
      <c r="KI140" s="5"/>
      <c r="KJ140" s="142"/>
      <c r="KK140" s="165"/>
      <c r="KL140" s="5"/>
      <c r="KM140" s="5"/>
      <c r="KN140" s="5"/>
      <c r="KO140" s="5"/>
      <c r="KP140" s="5"/>
      <c r="KQ140" s="165"/>
      <c r="KR140" s="166"/>
      <c r="KS140" s="5"/>
      <c r="KT140" s="5"/>
      <c r="KU140" s="5"/>
      <c r="KV140" s="5"/>
      <c r="KW140" s="5"/>
      <c r="KX140" s="165"/>
      <c r="KY140" s="165"/>
      <c r="KZ140" s="166"/>
      <c r="LA140" s="166"/>
      <c r="LB140" s="5"/>
      <c r="LC140" s="5"/>
      <c r="LD140" s="5"/>
      <c r="LE140" s="165"/>
      <c r="LF140" s="165"/>
      <c r="LG140" s="5"/>
      <c r="LH140" s="5"/>
      <c r="LI140" s="5"/>
      <c r="LJ140" s="5"/>
      <c r="LK140" s="5"/>
      <c r="LL140" s="165"/>
      <c r="LM140" s="165"/>
      <c r="LN140" s="5"/>
      <c r="LO140" s="5"/>
      <c r="LP140" s="5"/>
      <c r="LQ140" s="5"/>
      <c r="LR140" s="5"/>
      <c r="LS140" s="165"/>
      <c r="LT140" s="165"/>
      <c r="LU140" s="5"/>
      <c r="LV140" s="5"/>
      <c r="LW140" s="5"/>
      <c r="LX140" s="5"/>
      <c r="LY140" s="5"/>
      <c r="LZ140" s="165"/>
      <c r="MA140" s="165"/>
      <c r="MB140" s="5"/>
      <c r="MC140" s="5"/>
      <c r="MD140" s="5"/>
      <c r="ME140" s="5"/>
      <c r="MF140" s="5"/>
      <c r="MG140" s="165"/>
      <c r="MH140" s="165"/>
      <c r="MI140" s="5"/>
      <c r="MJ140" s="5"/>
      <c r="MK140" s="5"/>
      <c r="ML140" s="5"/>
      <c r="MM140" s="5"/>
      <c r="MN140" s="165"/>
      <c r="MO140" s="165"/>
      <c r="MP140" s="5"/>
      <c r="MQ140" s="5"/>
      <c r="MR140" s="5"/>
      <c r="MS140" s="5"/>
      <c r="MT140" s="5"/>
      <c r="MU140" s="165"/>
      <c r="MV140" s="165"/>
      <c r="MW140" s="5"/>
      <c r="MX140" s="5"/>
      <c r="MY140" s="5"/>
      <c r="MZ140" s="5"/>
      <c r="NA140" s="5"/>
      <c r="NB140" s="165"/>
      <c r="NC140" s="166"/>
      <c r="ND140" s="166"/>
      <c r="NE140" s="5"/>
      <c r="NF140" s="5"/>
      <c r="NG140" s="5"/>
      <c r="NH140" s="5"/>
      <c r="NI140" s="168"/>
      <c r="NJ140" s="165"/>
      <c r="NK140" s="5"/>
      <c r="NL140" s="5"/>
      <c r="NM140" s="5"/>
      <c r="NN140" s="5"/>
      <c r="NO140" s="5"/>
      <c r="NP140" s="165"/>
      <c r="NQ140" s="165"/>
      <c r="NR140" s="5"/>
      <c r="NS140" s="5"/>
      <c r="NT140" s="5"/>
      <c r="NU140" s="5"/>
      <c r="NV140" s="5"/>
      <c r="NW140" s="165"/>
      <c r="NX140" s="165"/>
      <c r="NY140" s="5"/>
      <c r="NZ140" s="5"/>
      <c r="OA140" s="5"/>
      <c r="OB140" s="5"/>
      <c r="OC140" s="5"/>
      <c r="OD140" s="165"/>
      <c r="OE140" s="165"/>
      <c r="OF140" s="5"/>
      <c r="OG140" s="5"/>
      <c r="OH140" s="5"/>
      <c r="OI140" s="5"/>
      <c r="OJ140" s="5"/>
      <c r="OK140" s="165"/>
      <c r="OL140" s="165"/>
      <c r="OM140" s="5"/>
      <c r="ON140" s="5"/>
      <c r="OO140" s="5"/>
      <c r="OP140" s="5"/>
      <c r="OQ140" s="5"/>
      <c r="OR140" s="165"/>
      <c r="OS140" s="165"/>
      <c r="OT140" s="5"/>
      <c r="OU140" s="5"/>
      <c r="OV140" s="5"/>
      <c r="OW140" s="5"/>
      <c r="OX140" s="5"/>
      <c r="OY140" s="165"/>
      <c r="OZ140" s="165"/>
      <c r="PA140" s="5"/>
      <c r="PB140" s="5"/>
      <c r="PC140" s="5"/>
      <c r="PD140" s="5"/>
      <c r="PE140" s="5"/>
      <c r="PF140" s="165"/>
      <c r="PG140" s="165"/>
      <c r="PH140" s="5"/>
      <c r="PI140" s="5"/>
      <c r="PJ140" s="5"/>
      <c r="PK140" s="5"/>
      <c r="PL140" s="5"/>
      <c r="PM140" s="165"/>
      <c r="PN140" s="165"/>
      <c r="PO140" s="5"/>
      <c r="PP140" s="5"/>
    </row>
    <row r="141" spans="1:432">
      <c r="A141" s="183" t="s">
        <v>506</v>
      </c>
      <c r="B141" s="184">
        <v>34</v>
      </c>
      <c r="C141" s="170"/>
      <c r="D141" s="280">
        <v>27</v>
      </c>
      <c r="E141" s="170">
        <f t="shared" si="36"/>
        <v>0</v>
      </c>
      <c r="F141" s="161">
        <f t="shared" si="37"/>
        <v>7</v>
      </c>
      <c r="G141" s="164"/>
      <c r="H141" s="165"/>
      <c r="I141" s="181"/>
      <c r="J141" s="181"/>
      <c r="K141" s="181"/>
      <c r="L141" s="181"/>
      <c r="M141" s="181"/>
      <c r="N141" s="165"/>
      <c r="O141" s="165"/>
      <c r="P141" s="181"/>
      <c r="Q141" s="181"/>
      <c r="R141" s="181"/>
      <c r="S141" s="181"/>
      <c r="T141" s="181"/>
      <c r="U141" s="165"/>
      <c r="V141" s="165"/>
      <c r="W141" s="181"/>
      <c r="X141" s="171"/>
      <c r="Y141" s="171"/>
      <c r="Z141" s="171"/>
      <c r="AA141" s="171"/>
      <c r="AB141" s="165"/>
      <c r="AC141" s="165"/>
      <c r="AD141" s="171"/>
      <c r="AE141" s="171"/>
      <c r="AF141" s="171"/>
      <c r="AG141" s="171"/>
      <c r="AH141" s="171"/>
      <c r="AI141" s="165"/>
      <c r="AJ141" s="165"/>
      <c r="AK141" s="171"/>
      <c r="AL141" s="171"/>
      <c r="AM141" s="5"/>
      <c r="AN141" s="171"/>
      <c r="AO141" s="171"/>
      <c r="AP141" s="165"/>
      <c r="AQ141" s="165"/>
      <c r="AR141" s="171"/>
      <c r="AS141" s="171"/>
      <c r="AT141" s="171"/>
      <c r="AU141" s="171"/>
      <c r="AV141" s="171"/>
      <c r="AW141" s="165"/>
      <c r="AX141" s="165"/>
      <c r="AY141" s="171"/>
      <c r="AZ141" s="171"/>
      <c r="BA141" s="171"/>
      <c r="BB141" s="171"/>
      <c r="BC141" s="171"/>
      <c r="BD141" s="165"/>
      <c r="BE141" s="165"/>
      <c r="BF141" s="171"/>
      <c r="BG141" s="171"/>
      <c r="BH141" s="171"/>
      <c r="BI141" s="171"/>
      <c r="BJ141" s="171"/>
      <c r="BK141" s="165"/>
      <c r="BL141" s="165"/>
      <c r="BM141" s="171"/>
      <c r="BN141" s="171"/>
      <c r="BO141" s="171"/>
      <c r="BP141" s="171"/>
      <c r="BQ141" s="171"/>
      <c r="BR141" s="171"/>
      <c r="BS141" s="165"/>
      <c r="BT141" s="165"/>
      <c r="BU141" s="171"/>
      <c r="BV141" s="171"/>
      <c r="BW141" s="171"/>
      <c r="BX141" s="171"/>
      <c r="BY141" s="171"/>
      <c r="BZ141" s="165"/>
      <c r="CA141" s="165"/>
      <c r="CB141" s="166"/>
      <c r="CC141" s="166"/>
      <c r="CD141" s="174"/>
      <c r="CE141" s="171"/>
      <c r="CF141" s="171"/>
      <c r="CG141" s="165"/>
      <c r="CH141" s="165"/>
      <c r="CI141" s="174"/>
      <c r="CJ141" s="171"/>
      <c r="CK141" s="171"/>
      <c r="CL141" s="171"/>
      <c r="CM141" s="171"/>
      <c r="CN141" s="174"/>
      <c r="CO141" s="165"/>
      <c r="CP141" s="171"/>
      <c r="CQ141" s="171"/>
      <c r="CR141" s="171"/>
      <c r="CS141" s="209"/>
      <c r="CT141" s="174"/>
      <c r="CU141" s="14"/>
      <c r="CV141" s="165"/>
      <c r="CW141" s="165"/>
      <c r="CX141" s="171"/>
      <c r="CY141" s="171"/>
      <c r="CZ141" s="171"/>
      <c r="DA141" s="14"/>
      <c r="DB141" s="171"/>
      <c r="DC141" s="165"/>
      <c r="DD141" s="165"/>
      <c r="DE141" s="171"/>
      <c r="DF141" s="171"/>
      <c r="DG141" s="171"/>
      <c r="DH141" s="171"/>
      <c r="DI141" s="166"/>
      <c r="DJ141" s="165"/>
      <c r="DK141" s="165"/>
      <c r="DL141" s="166"/>
      <c r="DM141" s="171"/>
      <c r="DN141" s="171"/>
      <c r="DO141" s="171"/>
      <c r="DP141" s="171"/>
      <c r="DQ141" s="165"/>
      <c r="DR141" s="165"/>
      <c r="DS141" s="171"/>
      <c r="DT141" s="171"/>
      <c r="DU141" s="14"/>
      <c r="DV141" s="171"/>
      <c r="DW141" s="171"/>
      <c r="DX141" s="165"/>
      <c r="DY141" s="166"/>
      <c r="DZ141" s="171"/>
      <c r="EA141" s="5"/>
      <c r="EB141" s="171"/>
      <c r="EC141" s="171"/>
      <c r="ED141" s="171"/>
      <c r="EE141" s="165"/>
      <c r="EF141" s="165"/>
      <c r="EG141" s="171"/>
      <c r="EH141" s="171"/>
      <c r="EI141" s="5"/>
      <c r="EJ141" s="171"/>
      <c r="EK141" s="5"/>
      <c r="EL141" s="165"/>
      <c r="EM141" s="165"/>
      <c r="EN141" s="171"/>
      <c r="EO141" s="171"/>
      <c r="EP141" s="171"/>
      <c r="EQ141" s="171"/>
      <c r="ER141" s="171"/>
      <c r="ES141" s="165"/>
      <c r="ET141" s="165"/>
      <c r="EU141" s="171"/>
      <c r="EV141" s="5"/>
      <c r="EW141" s="5"/>
      <c r="EX141" s="5"/>
      <c r="EY141" s="171"/>
      <c r="EZ141" s="165"/>
      <c r="FA141" s="179"/>
      <c r="FB141" s="171"/>
      <c r="FC141" s="5"/>
      <c r="FD141" s="5"/>
      <c r="FE141" s="5"/>
      <c r="FF141" s="5"/>
      <c r="FG141" s="165"/>
      <c r="FH141" s="165"/>
      <c r="FI141" s="166"/>
      <c r="FJ141" s="171"/>
      <c r="FK141" s="5"/>
      <c r="FL141" s="171"/>
      <c r="FM141" s="171"/>
      <c r="FN141" s="165"/>
      <c r="FO141" s="165"/>
      <c r="FP141" s="171"/>
      <c r="FQ141" s="171"/>
      <c r="FR141" s="171"/>
      <c r="FS141" s="5"/>
      <c r="FT141" s="5"/>
      <c r="FU141" s="165"/>
      <c r="FV141" s="165"/>
      <c r="FW141" s="171"/>
      <c r="FX141" s="171"/>
      <c r="FY141" s="171"/>
      <c r="FZ141" s="171"/>
      <c r="GA141" s="171"/>
      <c r="GB141" s="165"/>
      <c r="GC141" s="165"/>
      <c r="GD141" s="171"/>
      <c r="GE141" s="171"/>
      <c r="GF141" s="171"/>
      <c r="GG141" s="171"/>
      <c r="GH141" s="171"/>
      <c r="GI141" s="165"/>
      <c r="GJ141" s="165"/>
      <c r="GK141" s="171"/>
      <c r="GL141" s="171"/>
      <c r="GM141" s="171"/>
      <c r="GN141" s="171"/>
      <c r="GO141" s="171"/>
      <c r="GP141" s="165"/>
      <c r="GQ141" s="165"/>
      <c r="GR141" s="171"/>
      <c r="GS141" s="171"/>
      <c r="GT141" s="171"/>
      <c r="GU141" s="171"/>
      <c r="GV141" s="171"/>
      <c r="GW141" s="165"/>
      <c r="GX141" s="165"/>
      <c r="GY141" s="171"/>
      <c r="GZ141" s="171"/>
      <c r="HA141" s="171"/>
      <c r="HB141" s="171"/>
      <c r="HC141" s="5"/>
      <c r="HD141" s="165"/>
      <c r="HE141" s="165"/>
      <c r="HF141" s="171"/>
      <c r="HG141" s="171"/>
      <c r="HH141" s="171"/>
      <c r="HI141" s="5"/>
      <c r="HJ141" s="5"/>
      <c r="HK141" s="165"/>
      <c r="HL141" s="165"/>
      <c r="HM141" s="5"/>
      <c r="HN141" s="171"/>
      <c r="HO141" s="171"/>
      <c r="HP141" s="171"/>
      <c r="HQ141" s="171"/>
      <c r="HR141" s="165"/>
      <c r="HS141" s="165"/>
      <c r="HT141" s="171"/>
      <c r="HU141" s="171"/>
      <c r="HV141" s="171"/>
      <c r="HW141" s="171"/>
      <c r="HX141" s="5"/>
      <c r="HY141" s="165"/>
      <c r="HZ141" s="165"/>
      <c r="IA141" s="5"/>
      <c r="IB141" s="171"/>
      <c r="IC141" s="171"/>
      <c r="ID141" s="171"/>
      <c r="IE141" s="5"/>
      <c r="IF141" s="166"/>
      <c r="IG141" s="165"/>
      <c r="IH141" s="171"/>
      <c r="II141" s="171"/>
      <c r="IJ141" s="171"/>
      <c r="IK141" s="171"/>
      <c r="IL141" s="5"/>
      <c r="IM141" s="165"/>
      <c r="IN141" s="165"/>
      <c r="IO141" s="171"/>
      <c r="IP141" s="171"/>
      <c r="IQ141" s="171"/>
      <c r="IR141" s="5"/>
      <c r="IS141" s="171"/>
      <c r="IT141" s="165"/>
      <c r="IU141" s="165"/>
      <c r="IV141" s="171"/>
      <c r="IW141" s="171"/>
      <c r="IX141" s="171"/>
      <c r="IY141" s="171"/>
      <c r="IZ141" s="171"/>
      <c r="JA141" s="165"/>
      <c r="JB141" s="165"/>
      <c r="JC141" s="171"/>
      <c r="JD141" s="171"/>
      <c r="JE141" s="171"/>
      <c r="JF141" s="171"/>
      <c r="JG141" s="171"/>
      <c r="JH141" s="165"/>
      <c r="JI141" s="165"/>
      <c r="JJ141" s="171"/>
      <c r="JK141" s="171"/>
      <c r="JL141" s="171"/>
      <c r="JM141" s="171"/>
      <c r="JN141" s="5"/>
      <c r="JO141" s="165"/>
      <c r="JP141" s="165"/>
      <c r="JQ141" s="5"/>
      <c r="JR141" s="5"/>
      <c r="JS141" s="5"/>
      <c r="JT141" s="5"/>
      <c r="JU141" s="5"/>
      <c r="JV141" s="165"/>
      <c r="JW141" s="165"/>
      <c r="JX141" s="5"/>
      <c r="JY141" s="5"/>
      <c r="JZ141" s="5"/>
      <c r="KA141" s="5"/>
      <c r="KB141" s="5"/>
      <c r="KC141" s="165"/>
      <c r="KD141" s="165"/>
      <c r="KE141" s="5"/>
      <c r="KF141" s="5"/>
      <c r="KG141" s="5"/>
      <c r="KH141" s="5"/>
      <c r="KI141" s="5"/>
      <c r="KJ141" s="142"/>
      <c r="KK141" s="165"/>
      <c r="KL141" s="5"/>
      <c r="KM141" s="5"/>
      <c r="KN141" s="5"/>
      <c r="KO141" s="5"/>
      <c r="KP141" s="5"/>
      <c r="KQ141" s="165"/>
      <c r="KR141" s="166"/>
      <c r="KS141" s="5"/>
      <c r="KT141" s="5"/>
      <c r="KU141" s="5"/>
      <c r="KV141" s="5"/>
      <c r="KW141" s="5"/>
      <c r="KX141" s="165"/>
      <c r="KY141" s="165"/>
      <c r="KZ141" s="166"/>
      <c r="LA141" s="166"/>
      <c r="LB141" s="5"/>
      <c r="LC141" s="5"/>
      <c r="LD141" s="5"/>
      <c r="LE141" s="165"/>
      <c r="LF141" s="165"/>
      <c r="LG141" s="5"/>
      <c r="LH141" s="5"/>
      <c r="LI141" s="5"/>
      <c r="LJ141" s="5"/>
      <c r="LK141" s="5"/>
      <c r="LL141" s="165"/>
      <c r="LM141" s="165"/>
      <c r="LN141" s="5"/>
      <c r="LO141" s="5"/>
      <c r="LP141" s="5"/>
      <c r="LQ141" s="5"/>
      <c r="LR141" s="5"/>
      <c r="LS141" s="165"/>
      <c r="LT141" s="165"/>
      <c r="LU141" s="5"/>
      <c r="LV141" s="5"/>
      <c r="LW141" s="5"/>
      <c r="LX141" s="5"/>
      <c r="LY141" s="5"/>
      <c r="LZ141" s="165"/>
      <c r="MA141" s="165"/>
      <c r="MB141" s="5"/>
      <c r="MC141" s="5"/>
      <c r="MD141" s="5"/>
      <c r="ME141" s="5"/>
      <c r="MF141" s="5"/>
      <c r="MG141" s="165"/>
      <c r="MH141" s="165"/>
      <c r="MI141" s="5"/>
      <c r="MJ141" s="5"/>
      <c r="MK141" s="5"/>
      <c r="ML141" s="5"/>
      <c r="MM141" s="5"/>
      <c r="MN141" s="165"/>
      <c r="MO141" s="165"/>
      <c r="MP141" s="5"/>
      <c r="MQ141" s="5"/>
      <c r="MR141" s="5"/>
      <c r="MS141" s="5"/>
      <c r="MT141" s="5"/>
      <c r="MU141" s="165"/>
      <c r="MV141" s="165"/>
      <c r="MW141" s="5"/>
      <c r="MX141" s="5"/>
      <c r="MY141" s="5"/>
      <c r="MZ141" s="5"/>
      <c r="NA141" s="5"/>
      <c r="NB141" s="165"/>
      <c r="NC141" s="166"/>
      <c r="ND141" s="166"/>
      <c r="NE141" s="5"/>
      <c r="NF141" s="5"/>
      <c r="NG141" s="5"/>
      <c r="NH141" s="5"/>
      <c r="NI141" s="168"/>
      <c r="NJ141" s="165"/>
      <c r="NK141" s="5"/>
      <c r="NL141" s="5"/>
      <c r="NM141" s="5"/>
      <c r="NN141" s="5"/>
      <c r="NO141" s="5"/>
      <c r="NP141" s="165"/>
      <c r="NQ141" s="165"/>
      <c r="NR141" s="5"/>
      <c r="NS141" s="5"/>
      <c r="NT141" s="5"/>
      <c r="NU141" s="5"/>
      <c r="NV141" s="5"/>
      <c r="NW141" s="165"/>
      <c r="NX141" s="165"/>
      <c r="NY141" s="5"/>
      <c r="NZ141" s="5"/>
      <c r="OA141" s="5"/>
      <c r="OB141" s="5"/>
      <c r="OC141" s="5"/>
      <c r="OD141" s="165"/>
      <c r="OE141" s="165"/>
      <c r="OF141" s="5"/>
      <c r="OG141" s="5"/>
      <c r="OH141" s="5"/>
      <c r="OI141" s="5"/>
      <c r="OJ141" s="5"/>
      <c r="OK141" s="165"/>
      <c r="OL141" s="165"/>
      <c r="OM141" s="5"/>
      <c r="ON141" s="5"/>
      <c r="OO141" s="5"/>
      <c r="OP141" s="5"/>
      <c r="OQ141" s="5"/>
      <c r="OR141" s="165"/>
      <c r="OS141" s="165"/>
      <c r="OT141" s="5"/>
      <c r="OU141" s="5"/>
      <c r="OV141" s="5"/>
      <c r="OW141" s="5"/>
      <c r="OX141" s="5"/>
      <c r="OY141" s="165"/>
      <c r="OZ141" s="165"/>
      <c r="PA141" s="5"/>
      <c r="PB141" s="5"/>
      <c r="PC141" s="5"/>
      <c r="PD141" s="5"/>
      <c r="PE141" s="5"/>
      <c r="PF141" s="165"/>
      <c r="PG141" s="165"/>
      <c r="PH141" s="5"/>
      <c r="PI141" s="5"/>
      <c r="PJ141" s="5"/>
      <c r="PK141" s="5"/>
      <c r="PL141" s="5"/>
      <c r="PM141" s="165"/>
      <c r="PN141" s="165"/>
      <c r="PO141" s="5"/>
      <c r="PP141" s="5"/>
    </row>
    <row r="142" spans="1:432">
      <c r="A142" s="183" t="s">
        <v>513</v>
      </c>
      <c r="B142" s="184">
        <v>35</v>
      </c>
      <c r="C142" s="170"/>
      <c r="D142" s="280">
        <v>27</v>
      </c>
      <c r="E142" s="170">
        <f t="shared" si="36"/>
        <v>0</v>
      </c>
      <c r="F142" s="161">
        <f t="shared" si="37"/>
        <v>8</v>
      </c>
      <c r="G142" s="164"/>
      <c r="H142" s="165"/>
      <c r="I142" s="181"/>
      <c r="J142" s="181"/>
      <c r="K142" s="181"/>
      <c r="L142" s="181"/>
      <c r="M142" s="181"/>
      <c r="N142" s="165"/>
      <c r="O142" s="165"/>
      <c r="P142" s="181"/>
      <c r="Q142" s="181"/>
      <c r="R142" s="181"/>
      <c r="S142" s="181"/>
      <c r="T142" s="181"/>
      <c r="U142" s="165"/>
      <c r="V142" s="165"/>
      <c r="W142" s="181"/>
      <c r="X142" s="171"/>
      <c r="Y142" s="171"/>
      <c r="Z142" s="171"/>
      <c r="AA142" s="171"/>
      <c r="AB142" s="165"/>
      <c r="AC142" s="165"/>
      <c r="AD142" s="171"/>
      <c r="AE142" s="171"/>
      <c r="AF142" s="171"/>
      <c r="AG142" s="171"/>
      <c r="AH142" s="171"/>
      <c r="AI142" s="165"/>
      <c r="AJ142" s="165"/>
      <c r="AK142" s="171"/>
      <c r="AL142" s="171"/>
      <c r="AM142" s="5"/>
      <c r="AN142" s="171"/>
      <c r="AO142" s="171"/>
      <c r="AP142" s="165"/>
      <c r="AQ142" s="165"/>
      <c r="AR142" s="171"/>
      <c r="AS142" s="171"/>
      <c r="AT142" s="171"/>
      <c r="AU142" s="171"/>
      <c r="AV142" s="171"/>
      <c r="AW142" s="165"/>
      <c r="AX142" s="165"/>
      <c r="AY142" s="171"/>
      <c r="AZ142" s="171"/>
      <c r="BA142" s="171"/>
      <c r="BB142" s="171"/>
      <c r="BC142" s="171"/>
      <c r="BD142" s="165"/>
      <c r="BE142" s="165"/>
      <c r="BF142" s="171"/>
      <c r="BG142" s="171"/>
      <c r="BH142" s="171"/>
      <c r="BI142" s="171"/>
      <c r="BJ142" s="171"/>
      <c r="BK142" s="165"/>
      <c r="BL142" s="165"/>
      <c r="BM142" s="171"/>
      <c r="BN142" s="171"/>
      <c r="BO142" s="171"/>
      <c r="BP142" s="171"/>
      <c r="BQ142" s="171"/>
      <c r="BR142" s="171"/>
      <c r="BS142" s="165"/>
      <c r="BT142" s="165"/>
      <c r="BU142" s="171"/>
      <c r="BV142" s="171"/>
      <c r="BW142" s="171"/>
      <c r="BX142" s="171"/>
      <c r="BY142" s="171"/>
      <c r="BZ142" s="165"/>
      <c r="CA142" s="165"/>
      <c r="CB142" s="166"/>
      <c r="CC142" s="166"/>
      <c r="CD142" s="174"/>
      <c r="CE142" s="171"/>
      <c r="CF142" s="171"/>
      <c r="CG142" s="165"/>
      <c r="CH142" s="165"/>
      <c r="CI142" s="174"/>
      <c r="CJ142" s="171"/>
      <c r="CK142" s="171"/>
      <c r="CL142" s="171"/>
      <c r="CM142" s="171"/>
      <c r="CN142" s="174"/>
      <c r="CO142" s="165"/>
      <c r="CP142" s="171"/>
      <c r="CQ142" s="171"/>
      <c r="CR142" s="171"/>
      <c r="CS142" s="209"/>
      <c r="CT142" s="174"/>
      <c r="CU142" s="14"/>
      <c r="CV142" s="165"/>
      <c r="CW142" s="165"/>
      <c r="CX142" s="171"/>
      <c r="CY142" s="171"/>
      <c r="CZ142" s="171"/>
      <c r="DA142" s="14"/>
      <c r="DB142" s="171"/>
      <c r="DC142" s="165"/>
      <c r="DD142" s="165"/>
      <c r="DE142" s="171"/>
      <c r="DF142" s="171"/>
      <c r="DG142" s="171"/>
      <c r="DH142" s="171"/>
      <c r="DI142" s="166"/>
      <c r="DJ142" s="165"/>
      <c r="DK142" s="165"/>
      <c r="DL142" s="166"/>
      <c r="DM142" s="171"/>
      <c r="DN142" s="171"/>
      <c r="DO142" s="171"/>
      <c r="DP142" s="171"/>
      <c r="DQ142" s="165"/>
      <c r="DR142" s="165"/>
      <c r="DS142" s="171"/>
      <c r="DT142" s="171"/>
      <c r="DU142" s="14"/>
      <c r="DV142" s="171"/>
      <c r="DW142" s="171"/>
      <c r="DX142" s="165"/>
      <c r="DY142" s="166"/>
      <c r="DZ142" s="171"/>
      <c r="EA142" s="5"/>
      <c r="EB142" s="171"/>
      <c r="EC142" s="171"/>
      <c r="ED142" s="171"/>
      <c r="EE142" s="165"/>
      <c r="EF142" s="165"/>
      <c r="EG142" s="171"/>
      <c r="EH142" s="171"/>
      <c r="EI142" s="5"/>
      <c r="EJ142" s="171"/>
      <c r="EK142" s="5"/>
      <c r="EL142" s="165"/>
      <c r="EM142" s="165"/>
      <c r="EN142" s="171"/>
      <c r="EO142" s="171"/>
      <c r="EP142" s="171"/>
      <c r="EQ142" s="171"/>
      <c r="ER142" s="171"/>
      <c r="ES142" s="165"/>
      <c r="ET142" s="165"/>
      <c r="EU142" s="171"/>
      <c r="EV142" s="5"/>
      <c r="EW142" s="5"/>
      <c r="EX142" s="5"/>
      <c r="EY142" s="171"/>
      <c r="EZ142" s="165"/>
      <c r="FA142" s="179"/>
      <c r="FB142" s="171"/>
      <c r="FC142" s="5"/>
      <c r="FD142" s="5"/>
      <c r="FE142" s="5"/>
      <c r="FF142" s="5"/>
      <c r="FG142" s="165"/>
      <c r="FH142" s="165"/>
      <c r="FI142" s="166"/>
      <c r="FJ142" s="171"/>
      <c r="FK142" s="5"/>
      <c r="FL142" s="171"/>
      <c r="FM142" s="171"/>
      <c r="FN142" s="165"/>
      <c r="FO142" s="165"/>
      <c r="FP142" s="171"/>
      <c r="FQ142" s="171"/>
      <c r="FR142" s="171"/>
      <c r="FS142" s="5"/>
      <c r="FT142" s="5"/>
      <c r="FU142" s="165"/>
      <c r="FV142" s="165"/>
      <c r="FW142" s="171"/>
      <c r="FX142" s="171"/>
      <c r="FY142" s="171"/>
      <c r="FZ142" s="171"/>
      <c r="GA142" s="171"/>
      <c r="GB142" s="165"/>
      <c r="GC142" s="165"/>
      <c r="GD142" s="171"/>
      <c r="GE142" s="171"/>
      <c r="GF142" s="171"/>
      <c r="GG142" s="171"/>
      <c r="GH142" s="171"/>
      <c r="GI142" s="165"/>
      <c r="GJ142" s="165"/>
      <c r="GK142" s="171"/>
      <c r="GL142" s="171"/>
      <c r="GM142" s="171"/>
      <c r="GN142" s="171"/>
      <c r="GO142" s="171"/>
      <c r="GP142" s="165"/>
      <c r="GQ142" s="165"/>
      <c r="GR142" s="171"/>
      <c r="GS142" s="171"/>
      <c r="GT142" s="171"/>
      <c r="GU142" s="171"/>
      <c r="GV142" s="171"/>
      <c r="GW142" s="165"/>
      <c r="GX142" s="165"/>
      <c r="GY142" s="171"/>
      <c r="GZ142" s="171"/>
      <c r="HA142" s="171"/>
      <c r="HB142" s="171"/>
      <c r="HC142" s="5"/>
      <c r="HD142" s="165"/>
      <c r="HE142" s="165"/>
      <c r="HF142" s="171"/>
      <c r="HG142" s="171"/>
      <c r="HH142" s="171"/>
      <c r="HI142" s="5"/>
      <c r="HJ142" s="5"/>
      <c r="HK142" s="165"/>
      <c r="HL142" s="165"/>
      <c r="HM142" s="5"/>
      <c r="HN142" s="171"/>
      <c r="HO142" s="171"/>
      <c r="HP142" s="171"/>
      <c r="HQ142" s="171"/>
      <c r="HR142" s="165"/>
      <c r="HS142" s="165"/>
      <c r="HT142" s="171"/>
      <c r="HU142" s="171"/>
      <c r="HV142" s="171"/>
      <c r="HW142" s="171"/>
      <c r="HX142" s="5"/>
      <c r="HY142" s="165"/>
      <c r="HZ142" s="165"/>
      <c r="IA142" s="5"/>
      <c r="IB142" s="171"/>
      <c r="IC142" s="171"/>
      <c r="ID142" s="171"/>
      <c r="IE142" s="5"/>
      <c r="IF142" s="166"/>
      <c r="IG142" s="165"/>
      <c r="IH142" s="171"/>
      <c r="II142" s="171"/>
      <c r="IJ142" s="171"/>
      <c r="IK142" s="171"/>
      <c r="IL142" s="5"/>
      <c r="IM142" s="165"/>
      <c r="IN142" s="165"/>
      <c r="IO142" s="171"/>
      <c r="IP142" s="171"/>
      <c r="IQ142" s="171"/>
      <c r="IR142" s="5"/>
      <c r="IS142" s="171"/>
      <c r="IT142" s="165"/>
      <c r="IU142" s="165"/>
      <c r="IV142" s="171"/>
      <c r="IW142" s="171"/>
      <c r="IX142" s="171"/>
      <c r="IY142" s="171"/>
      <c r="IZ142" s="171"/>
      <c r="JA142" s="165"/>
      <c r="JB142" s="165"/>
      <c r="JC142" s="171"/>
      <c r="JD142" s="171"/>
      <c r="JE142" s="171"/>
      <c r="JF142" s="171"/>
      <c r="JG142" s="171"/>
      <c r="JH142" s="165"/>
      <c r="JI142" s="165"/>
      <c r="JJ142" s="171"/>
      <c r="JK142" s="171"/>
      <c r="JL142" s="171"/>
      <c r="JM142" s="171"/>
      <c r="JN142" s="5"/>
      <c r="JO142" s="165"/>
      <c r="JP142" s="165"/>
      <c r="JQ142" s="5"/>
      <c r="JR142" s="5"/>
      <c r="JS142" s="5"/>
      <c r="JT142" s="5"/>
      <c r="JU142" s="5"/>
      <c r="JV142" s="165"/>
      <c r="JW142" s="165"/>
      <c r="JX142" s="5"/>
      <c r="JY142" s="5"/>
      <c r="JZ142" s="5"/>
      <c r="KA142" s="5"/>
      <c r="KB142" s="5"/>
      <c r="KC142" s="165"/>
      <c r="KD142" s="165"/>
      <c r="KE142" s="5"/>
      <c r="KF142" s="5"/>
      <c r="KG142" s="5"/>
      <c r="KH142" s="5"/>
      <c r="KI142" s="5"/>
      <c r="KJ142" s="142"/>
      <c r="KK142" s="165"/>
      <c r="KL142" s="5"/>
      <c r="KM142" s="5"/>
      <c r="KN142" s="5"/>
      <c r="KO142" s="5"/>
      <c r="KP142" s="5"/>
      <c r="KQ142" s="165"/>
      <c r="KR142" s="166"/>
      <c r="KS142" s="5"/>
      <c r="KT142" s="5"/>
      <c r="KU142" s="5"/>
      <c r="KV142" s="5"/>
      <c r="KW142" s="5"/>
      <c r="KX142" s="165"/>
      <c r="KY142" s="165"/>
      <c r="KZ142" s="166"/>
      <c r="LA142" s="166"/>
      <c r="LB142" s="5"/>
      <c r="LC142" s="5"/>
      <c r="LD142" s="5"/>
      <c r="LE142" s="165"/>
      <c r="LF142" s="165"/>
      <c r="LG142" s="5"/>
      <c r="LH142" s="5"/>
      <c r="LI142" s="5"/>
      <c r="LJ142" s="5"/>
      <c r="LK142" s="5"/>
      <c r="LL142" s="165"/>
      <c r="LM142" s="165"/>
      <c r="LN142" s="5"/>
      <c r="LO142" s="5"/>
      <c r="LP142" s="5"/>
      <c r="LQ142" s="5"/>
      <c r="LR142" s="5"/>
      <c r="LS142" s="165"/>
      <c r="LT142" s="165"/>
      <c r="LU142" s="5"/>
      <c r="LV142" s="5"/>
      <c r="LW142" s="5"/>
      <c r="LX142" s="5"/>
      <c r="LY142" s="5"/>
      <c r="LZ142" s="165"/>
      <c r="MA142" s="165"/>
      <c r="MB142" s="5"/>
      <c r="MC142" s="5"/>
      <c r="MD142" s="5"/>
      <c r="ME142" s="5"/>
      <c r="MF142" s="5"/>
      <c r="MG142" s="165"/>
      <c r="MH142" s="165"/>
      <c r="MI142" s="5"/>
      <c r="MJ142" s="5"/>
      <c r="MK142" s="5"/>
      <c r="ML142" s="5"/>
      <c r="MM142" s="5"/>
      <c r="MN142" s="165"/>
      <c r="MO142" s="165"/>
      <c r="MP142" s="5"/>
      <c r="MQ142" s="5"/>
      <c r="MR142" s="5"/>
      <c r="MS142" s="5"/>
      <c r="MT142" s="5"/>
      <c r="MU142" s="165"/>
      <c r="MV142" s="165"/>
      <c r="MW142" s="5"/>
      <c r="MX142" s="5"/>
      <c r="MY142" s="5"/>
      <c r="MZ142" s="5"/>
      <c r="NA142" s="5"/>
      <c r="NB142" s="165"/>
      <c r="NC142" s="166"/>
      <c r="ND142" s="166"/>
      <c r="NE142" s="5"/>
      <c r="NF142" s="5"/>
      <c r="NG142" s="5"/>
      <c r="NH142" s="5"/>
      <c r="NI142" s="168"/>
      <c r="NJ142" s="165"/>
      <c r="NK142" s="5"/>
      <c r="NL142" s="5"/>
      <c r="NM142" s="5"/>
      <c r="NN142" s="5"/>
      <c r="NO142" s="5"/>
      <c r="NP142" s="165"/>
      <c r="NQ142" s="165"/>
      <c r="NR142" s="5"/>
      <c r="NS142" s="5"/>
      <c r="NT142" s="5"/>
      <c r="NU142" s="5"/>
      <c r="NV142" s="5"/>
      <c r="NW142" s="165"/>
      <c r="NX142" s="165"/>
      <c r="NY142" s="5"/>
      <c r="NZ142" s="5"/>
      <c r="OA142" s="5"/>
      <c r="OB142" s="5"/>
      <c r="OC142" s="5"/>
      <c r="OD142" s="165"/>
      <c r="OE142" s="165"/>
      <c r="OF142" s="5"/>
      <c r="OG142" s="5"/>
      <c r="OH142" s="5"/>
      <c r="OI142" s="5"/>
      <c r="OJ142" s="5"/>
      <c r="OK142" s="165"/>
      <c r="OL142" s="165"/>
      <c r="OM142" s="5"/>
      <c r="ON142" s="5"/>
      <c r="OO142" s="5"/>
      <c r="OP142" s="5"/>
      <c r="OQ142" s="5"/>
      <c r="OR142" s="165"/>
      <c r="OS142" s="165"/>
      <c r="OT142" s="5"/>
      <c r="OU142" s="5"/>
      <c r="OV142" s="5"/>
      <c r="OW142" s="5"/>
      <c r="OX142" s="5"/>
      <c r="OY142" s="165"/>
      <c r="OZ142" s="165"/>
      <c r="PA142" s="5"/>
      <c r="PB142" s="5"/>
      <c r="PC142" s="5"/>
      <c r="PD142" s="5"/>
      <c r="PE142" s="5"/>
      <c r="PF142" s="165"/>
      <c r="PG142" s="165"/>
      <c r="PH142" s="5"/>
      <c r="PI142" s="5"/>
      <c r="PJ142" s="5"/>
      <c r="PK142" s="5"/>
      <c r="PL142" s="5"/>
      <c r="PM142" s="165"/>
      <c r="PN142" s="165"/>
      <c r="PO142" s="5"/>
      <c r="PP142" s="5"/>
    </row>
    <row r="143" spans="1:432">
      <c r="A143" s="183" t="s">
        <v>523</v>
      </c>
      <c r="B143" s="184">
        <v>25</v>
      </c>
      <c r="C143" s="170"/>
      <c r="D143" s="280">
        <v>20</v>
      </c>
      <c r="E143" s="170">
        <f t="shared" si="36"/>
        <v>0</v>
      </c>
      <c r="F143" s="161">
        <f t="shared" si="37"/>
        <v>5</v>
      </c>
      <c r="G143" s="164"/>
      <c r="H143" s="165"/>
      <c r="I143" s="181"/>
      <c r="J143" s="181"/>
      <c r="K143" s="181"/>
      <c r="L143" s="181"/>
      <c r="M143" s="181"/>
      <c r="N143" s="165"/>
      <c r="O143" s="165"/>
      <c r="P143" s="181"/>
      <c r="Q143" s="181"/>
      <c r="R143" s="181"/>
      <c r="S143" s="181"/>
      <c r="T143" s="181"/>
      <c r="U143" s="165"/>
      <c r="V143" s="165"/>
      <c r="W143" s="181"/>
      <c r="X143" s="171"/>
      <c r="Y143" s="171"/>
      <c r="Z143" s="171"/>
      <c r="AA143" s="171"/>
      <c r="AB143" s="165"/>
      <c r="AC143" s="165"/>
      <c r="AD143" s="171"/>
      <c r="AE143" s="171"/>
      <c r="AF143" s="171"/>
      <c r="AG143" s="171"/>
      <c r="AH143" s="171"/>
      <c r="AI143" s="165"/>
      <c r="AJ143" s="165"/>
      <c r="AK143" s="171"/>
      <c r="AL143" s="171"/>
      <c r="AM143" s="5"/>
      <c r="AN143" s="171"/>
      <c r="AO143" s="171"/>
      <c r="AP143" s="165"/>
      <c r="AQ143" s="165"/>
      <c r="AR143" s="171"/>
      <c r="AS143" s="171"/>
      <c r="AT143" s="171"/>
      <c r="AU143" s="171"/>
      <c r="AV143" s="171"/>
      <c r="AW143" s="165"/>
      <c r="AX143" s="165"/>
      <c r="AY143" s="171"/>
      <c r="AZ143" s="171"/>
      <c r="BA143" s="171"/>
      <c r="BB143" s="171"/>
      <c r="BC143" s="171"/>
      <c r="BD143" s="165"/>
      <c r="BE143" s="165"/>
      <c r="BF143" s="171"/>
      <c r="BG143" s="171"/>
      <c r="BH143" s="171"/>
      <c r="BI143" s="171"/>
      <c r="BJ143" s="171"/>
      <c r="BK143" s="165"/>
      <c r="BL143" s="165"/>
      <c r="BM143" s="171"/>
      <c r="BN143" s="171"/>
      <c r="BO143" s="171"/>
      <c r="BP143" s="171"/>
      <c r="BQ143" s="171"/>
      <c r="BR143" s="171"/>
      <c r="BS143" s="165"/>
      <c r="BT143" s="165"/>
      <c r="BU143" s="171"/>
      <c r="BV143" s="171"/>
      <c r="BW143" s="171"/>
      <c r="BX143" s="171"/>
      <c r="BY143" s="171"/>
      <c r="BZ143" s="165"/>
      <c r="CA143" s="165"/>
      <c r="CB143" s="166"/>
      <c r="CC143" s="166"/>
      <c r="CD143" s="174"/>
      <c r="CE143" s="171"/>
      <c r="CF143" s="171"/>
      <c r="CG143" s="165"/>
      <c r="CH143" s="165"/>
      <c r="CI143" s="174"/>
      <c r="CJ143" s="171"/>
      <c r="CK143" s="171"/>
      <c r="CL143" s="171"/>
      <c r="CM143" s="171"/>
      <c r="CN143" s="174"/>
      <c r="CO143" s="165"/>
      <c r="CP143" s="171"/>
      <c r="CQ143" s="171"/>
      <c r="CR143" s="171"/>
      <c r="CS143" s="209"/>
      <c r="CT143" s="174"/>
      <c r="CU143" s="14"/>
      <c r="CV143" s="165"/>
      <c r="CW143" s="165"/>
      <c r="CX143" s="171"/>
      <c r="CY143" s="171"/>
      <c r="CZ143" s="171"/>
      <c r="DA143" s="14"/>
      <c r="DB143" s="171"/>
      <c r="DC143" s="165"/>
      <c r="DD143" s="165"/>
      <c r="DE143" s="171"/>
      <c r="DF143" s="171"/>
      <c r="DG143" s="171"/>
      <c r="DH143" s="171"/>
      <c r="DI143" s="166"/>
      <c r="DJ143" s="165"/>
      <c r="DK143" s="165"/>
      <c r="DL143" s="166"/>
      <c r="DM143" s="171"/>
      <c r="DN143" s="171"/>
      <c r="DO143" s="171"/>
      <c r="DP143" s="171"/>
      <c r="DQ143" s="165"/>
      <c r="DR143" s="165"/>
      <c r="DS143" s="171"/>
      <c r="DT143" s="171"/>
      <c r="DU143" s="14"/>
      <c r="DV143" s="171"/>
      <c r="DW143" s="171"/>
      <c r="DX143" s="165"/>
      <c r="DY143" s="166"/>
      <c r="DZ143" s="171"/>
      <c r="EA143" s="5"/>
      <c r="EB143" s="171"/>
      <c r="EC143" s="171"/>
      <c r="ED143" s="171"/>
      <c r="EE143" s="165"/>
      <c r="EF143" s="165"/>
      <c r="EG143" s="171"/>
      <c r="EH143" s="171"/>
      <c r="EI143" s="5"/>
      <c r="EJ143" s="171"/>
      <c r="EK143" s="5"/>
      <c r="EL143" s="165"/>
      <c r="EM143" s="165"/>
      <c r="EN143" s="171"/>
      <c r="EO143" s="171"/>
      <c r="EP143" s="171"/>
      <c r="EQ143" s="171"/>
      <c r="ER143" s="171"/>
      <c r="ES143" s="165"/>
      <c r="ET143" s="165"/>
      <c r="EU143" s="171"/>
      <c r="EV143" s="5"/>
      <c r="EW143" s="5"/>
      <c r="EX143" s="5"/>
      <c r="EY143" s="171"/>
      <c r="EZ143" s="165"/>
      <c r="FA143" s="179"/>
      <c r="FB143" s="171"/>
      <c r="FC143" s="5"/>
      <c r="FD143" s="5"/>
      <c r="FE143" s="5"/>
      <c r="FF143" s="5"/>
      <c r="FG143" s="165"/>
      <c r="FH143" s="165"/>
      <c r="FI143" s="166"/>
      <c r="FJ143" s="171"/>
      <c r="FK143" s="5"/>
      <c r="FL143" s="171"/>
      <c r="FM143" s="171"/>
      <c r="FN143" s="165"/>
      <c r="FO143" s="165"/>
      <c r="FP143" s="171"/>
      <c r="FQ143" s="171"/>
      <c r="FR143" s="171"/>
      <c r="FS143" s="5"/>
      <c r="FT143" s="5"/>
      <c r="FU143" s="165"/>
      <c r="FV143" s="165"/>
      <c r="FW143" s="171"/>
      <c r="FX143" s="171"/>
      <c r="FY143" s="171"/>
      <c r="FZ143" s="171"/>
      <c r="GA143" s="171"/>
      <c r="GB143" s="165"/>
      <c r="GC143" s="165"/>
      <c r="GD143" s="171"/>
      <c r="GE143" s="171"/>
      <c r="GF143" s="171"/>
      <c r="GG143" s="171"/>
      <c r="GH143" s="171"/>
      <c r="GI143" s="165"/>
      <c r="GJ143" s="165"/>
      <c r="GK143" s="171"/>
      <c r="GL143" s="171"/>
      <c r="GM143" s="171"/>
      <c r="GN143" s="171"/>
      <c r="GO143" s="171"/>
      <c r="GP143" s="165"/>
      <c r="GQ143" s="165"/>
      <c r="GR143" s="171"/>
      <c r="GS143" s="171"/>
      <c r="GT143" s="171"/>
      <c r="GU143" s="171"/>
      <c r="GV143" s="171"/>
      <c r="GW143" s="165"/>
      <c r="GX143" s="165"/>
      <c r="GY143" s="171"/>
      <c r="GZ143" s="171"/>
      <c r="HA143" s="171"/>
      <c r="HB143" s="171"/>
      <c r="HC143" s="5"/>
      <c r="HD143" s="165"/>
      <c r="HE143" s="165"/>
      <c r="HF143" s="171"/>
      <c r="HG143" s="171"/>
      <c r="HH143" s="171"/>
      <c r="HI143" s="5"/>
      <c r="HJ143" s="5"/>
      <c r="HK143" s="165"/>
      <c r="HL143" s="165"/>
      <c r="HM143" s="5"/>
      <c r="HN143" s="171"/>
      <c r="HO143" s="171"/>
      <c r="HP143" s="171"/>
      <c r="HQ143" s="171"/>
      <c r="HR143" s="165"/>
      <c r="HS143" s="165"/>
      <c r="HT143" s="171"/>
      <c r="HU143" s="171"/>
      <c r="HV143" s="171"/>
      <c r="HW143" s="171"/>
      <c r="HX143" s="5"/>
      <c r="HY143" s="165"/>
      <c r="HZ143" s="165"/>
      <c r="IA143" s="5"/>
      <c r="IB143" s="171"/>
      <c r="IC143" s="171"/>
      <c r="ID143" s="171"/>
      <c r="IE143" s="5"/>
      <c r="IF143" s="166"/>
      <c r="IG143" s="165"/>
      <c r="IH143" s="171"/>
      <c r="II143" s="171"/>
      <c r="IJ143" s="171"/>
      <c r="IK143" s="171"/>
      <c r="IL143" s="5"/>
      <c r="IM143" s="165"/>
      <c r="IN143" s="165"/>
      <c r="IO143" s="171"/>
      <c r="IP143" s="171"/>
      <c r="IQ143" s="171"/>
      <c r="IR143" s="5"/>
      <c r="IS143" s="171"/>
      <c r="IT143" s="165"/>
      <c r="IU143" s="165"/>
      <c r="IV143" s="171"/>
      <c r="IW143" s="171"/>
      <c r="IX143" s="171"/>
      <c r="IY143" s="171"/>
      <c r="IZ143" s="171"/>
      <c r="JA143" s="165"/>
      <c r="JB143" s="165"/>
      <c r="JC143" s="171"/>
      <c r="JD143" s="171"/>
      <c r="JE143" s="171"/>
      <c r="JF143" s="171"/>
      <c r="JG143" s="171"/>
      <c r="JH143" s="165"/>
      <c r="JI143" s="165"/>
      <c r="JJ143" s="171"/>
      <c r="JK143" s="171"/>
      <c r="JL143" s="171"/>
      <c r="JM143" s="171"/>
      <c r="JN143" s="5"/>
      <c r="JO143" s="165"/>
      <c r="JP143" s="165"/>
      <c r="JQ143" s="5"/>
      <c r="JR143" s="5"/>
      <c r="JS143" s="5"/>
      <c r="JT143" s="5"/>
      <c r="JU143" s="5"/>
      <c r="JV143" s="165"/>
      <c r="JW143" s="165"/>
      <c r="JX143" s="5"/>
      <c r="JY143" s="5"/>
      <c r="JZ143" s="5"/>
      <c r="KA143" s="5"/>
      <c r="KB143" s="5"/>
      <c r="KC143" s="165"/>
      <c r="KD143" s="165"/>
      <c r="KE143" s="5"/>
      <c r="KF143" s="5"/>
      <c r="KG143" s="5"/>
      <c r="KH143" s="5"/>
      <c r="KI143" s="5"/>
      <c r="KJ143" s="142"/>
      <c r="KK143" s="165"/>
      <c r="KL143" s="5"/>
      <c r="KM143" s="5"/>
      <c r="KN143" s="5"/>
      <c r="KO143" s="5"/>
      <c r="KP143" s="5"/>
      <c r="KQ143" s="165"/>
      <c r="KR143" s="166"/>
      <c r="KS143" s="5"/>
      <c r="KT143" s="5"/>
      <c r="KU143" s="5"/>
      <c r="KV143" s="5"/>
      <c r="KW143" s="5"/>
      <c r="KX143" s="165"/>
      <c r="KY143" s="165"/>
      <c r="KZ143" s="166"/>
      <c r="LA143" s="166"/>
      <c r="LB143" s="5"/>
      <c r="LC143" s="5"/>
      <c r="LD143" s="5"/>
      <c r="LE143" s="165"/>
      <c r="LF143" s="165"/>
      <c r="LG143" s="5"/>
      <c r="LH143" s="5"/>
      <c r="LI143" s="5"/>
      <c r="LJ143" s="5"/>
      <c r="LK143" s="5"/>
      <c r="LL143" s="165"/>
      <c r="LM143" s="165"/>
      <c r="LN143" s="5"/>
      <c r="LO143" s="5"/>
      <c r="LP143" s="5"/>
      <c r="LQ143" s="5"/>
      <c r="LR143" s="5"/>
      <c r="LS143" s="165"/>
      <c r="LT143" s="165"/>
      <c r="LU143" s="5"/>
      <c r="LV143" s="5"/>
      <c r="LW143" s="5"/>
      <c r="LX143" s="5"/>
      <c r="LY143" s="5"/>
      <c r="LZ143" s="165"/>
      <c r="MA143" s="165"/>
      <c r="MB143" s="5"/>
      <c r="MC143" s="5"/>
      <c r="MD143" s="5"/>
      <c r="ME143" s="5"/>
      <c r="MF143" s="5"/>
      <c r="MG143" s="165"/>
      <c r="MH143" s="165"/>
      <c r="MI143" s="5"/>
      <c r="MJ143" s="5"/>
      <c r="MK143" s="5"/>
      <c r="ML143" s="5"/>
      <c r="MM143" s="5"/>
      <c r="MN143" s="165"/>
      <c r="MO143" s="165"/>
      <c r="MP143" s="5"/>
      <c r="MQ143" s="5"/>
      <c r="MR143" s="5"/>
      <c r="MS143" s="5"/>
      <c r="MT143" s="5"/>
      <c r="MU143" s="165"/>
      <c r="MV143" s="165"/>
      <c r="MW143" s="5"/>
      <c r="MX143" s="5"/>
      <c r="MY143" s="5"/>
      <c r="MZ143" s="5"/>
      <c r="NA143" s="5"/>
      <c r="NB143" s="165"/>
      <c r="NC143" s="166"/>
      <c r="ND143" s="166"/>
      <c r="NE143" s="5"/>
      <c r="NF143" s="5"/>
      <c r="NG143" s="5"/>
      <c r="NH143" s="5"/>
      <c r="NI143" s="168"/>
      <c r="NJ143" s="165"/>
      <c r="NK143" s="5"/>
      <c r="NL143" s="5"/>
      <c r="NM143" s="5"/>
      <c r="NN143" s="5"/>
      <c r="NO143" s="5"/>
      <c r="NP143" s="165"/>
      <c r="NQ143" s="165"/>
      <c r="NR143" s="5"/>
      <c r="NS143" s="5"/>
      <c r="NT143" s="5"/>
      <c r="NU143" s="5"/>
      <c r="NV143" s="5"/>
      <c r="NW143" s="165"/>
      <c r="NX143" s="165"/>
      <c r="NY143" s="5"/>
      <c r="NZ143" s="5"/>
      <c r="OA143" s="5"/>
      <c r="OB143" s="5"/>
      <c r="OC143" s="5"/>
      <c r="OD143" s="165"/>
      <c r="OE143" s="165"/>
      <c r="OF143" s="5"/>
      <c r="OG143" s="5"/>
      <c r="OH143" s="5"/>
      <c r="OI143" s="5"/>
      <c r="OJ143" s="5"/>
      <c r="OK143" s="165"/>
      <c r="OL143" s="165"/>
      <c r="OM143" s="5"/>
      <c r="ON143" s="5"/>
      <c r="OO143" s="5"/>
      <c r="OP143" s="5"/>
      <c r="OQ143" s="5"/>
      <c r="OR143" s="165"/>
      <c r="OS143" s="165"/>
      <c r="OT143" s="5"/>
      <c r="OU143" s="5"/>
      <c r="OV143" s="5"/>
      <c r="OW143" s="5"/>
      <c r="OX143" s="5"/>
      <c r="OY143" s="165"/>
      <c r="OZ143" s="165"/>
      <c r="PA143" s="5"/>
      <c r="PB143" s="5"/>
      <c r="PC143" s="5"/>
      <c r="PD143" s="5"/>
      <c r="PE143" s="5"/>
      <c r="PF143" s="165"/>
      <c r="PG143" s="165"/>
      <c r="PH143" s="5"/>
      <c r="PI143" s="5"/>
      <c r="PJ143" s="5"/>
      <c r="PK143" s="5"/>
      <c r="PL143" s="5"/>
      <c r="PM143" s="165"/>
      <c r="PN143" s="165"/>
      <c r="PO143" s="5"/>
      <c r="PP143" s="5"/>
    </row>
    <row r="144" spans="1:432">
      <c r="A144" s="183" t="s">
        <v>1114</v>
      </c>
      <c r="B144" s="184">
        <v>14</v>
      </c>
      <c r="C144" s="170"/>
      <c r="D144" s="280">
        <v>4</v>
      </c>
      <c r="E144" s="170">
        <f t="shared" si="36"/>
        <v>0</v>
      </c>
      <c r="F144" s="161">
        <f t="shared" si="37"/>
        <v>10</v>
      </c>
      <c r="G144" s="164"/>
      <c r="H144" s="165"/>
      <c r="I144" s="181"/>
      <c r="J144" s="181"/>
      <c r="K144" s="181"/>
      <c r="L144" s="181"/>
      <c r="M144" s="181"/>
      <c r="N144" s="165"/>
      <c r="O144" s="165"/>
      <c r="P144" s="181"/>
      <c r="Q144" s="181"/>
      <c r="R144" s="181"/>
      <c r="S144" s="181"/>
      <c r="T144" s="181"/>
      <c r="U144" s="165"/>
      <c r="V144" s="165"/>
      <c r="W144" s="181"/>
      <c r="X144" s="171"/>
      <c r="Y144" s="171"/>
      <c r="Z144" s="171"/>
      <c r="AA144" s="171"/>
      <c r="AB144" s="165"/>
      <c r="AC144" s="165"/>
      <c r="AD144" s="171"/>
      <c r="AE144" s="171"/>
      <c r="AF144" s="171"/>
      <c r="AG144" s="171"/>
      <c r="AH144" s="171"/>
      <c r="AI144" s="165"/>
      <c r="AJ144" s="165"/>
      <c r="AK144" s="171"/>
      <c r="AL144" s="171"/>
      <c r="AM144" s="5"/>
      <c r="AN144" s="171"/>
      <c r="AO144" s="171"/>
      <c r="AP144" s="165"/>
      <c r="AQ144" s="165"/>
      <c r="AR144" s="171"/>
      <c r="AS144" s="171"/>
      <c r="AT144" s="171"/>
      <c r="AU144" s="171"/>
      <c r="AV144" s="171"/>
      <c r="AW144" s="165"/>
      <c r="AX144" s="165"/>
      <c r="AY144" s="171"/>
      <c r="AZ144" s="171"/>
      <c r="BA144" s="171"/>
      <c r="BB144" s="171"/>
      <c r="BC144" s="171"/>
      <c r="BD144" s="165"/>
      <c r="BE144" s="165"/>
      <c r="BF144" s="171"/>
      <c r="BG144" s="171"/>
      <c r="BH144" s="171"/>
      <c r="BI144" s="171"/>
      <c r="BJ144" s="171"/>
      <c r="BK144" s="165"/>
      <c r="BL144" s="165"/>
      <c r="BM144" s="171"/>
      <c r="BN144" s="171"/>
      <c r="BO144" s="171"/>
      <c r="BP144" s="171"/>
      <c r="BQ144" s="171"/>
      <c r="BR144" s="171"/>
      <c r="BS144" s="165"/>
      <c r="BT144" s="165"/>
      <c r="BU144" s="171"/>
      <c r="BV144" s="171"/>
      <c r="BW144" s="171"/>
      <c r="BX144" s="171"/>
      <c r="BY144" s="171"/>
      <c r="BZ144" s="165"/>
      <c r="CA144" s="165"/>
      <c r="CB144" s="166"/>
      <c r="CC144" s="166"/>
      <c r="CD144" s="174"/>
      <c r="CE144" s="171"/>
      <c r="CF144" s="171"/>
      <c r="CG144" s="165"/>
      <c r="CH144" s="165"/>
      <c r="CI144" s="174"/>
      <c r="CJ144" s="171"/>
      <c r="CK144" s="171"/>
      <c r="CL144" s="171"/>
      <c r="CM144" s="171"/>
      <c r="CN144" s="174"/>
      <c r="CO144" s="165"/>
      <c r="CP144" s="171"/>
      <c r="CQ144" s="171"/>
      <c r="CR144" s="171"/>
      <c r="CS144" s="209"/>
      <c r="CT144" s="174"/>
      <c r="CU144" s="14"/>
      <c r="CV144" s="165"/>
      <c r="CW144" s="165"/>
      <c r="CX144" s="171"/>
      <c r="CY144" s="171"/>
      <c r="CZ144" s="171"/>
      <c r="DA144" s="14"/>
      <c r="DB144" s="171"/>
      <c r="DC144" s="165"/>
      <c r="DD144" s="165"/>
      <c r="DE144" s="171"/>
      <c r="DF144" s="171"/>
      <c r="DG144" s="171"/>
      <c r="DH144" s="171"/>
      <c r="DI144" s="166"/>
      <c r="DJ144" s="165"/>
      <c r="DK144" s="165"/>
      <c r="DL144" s="166"/>
      <c r="DM144" s="171"/>
      <c r="DN144" s="171"/>
      <c r="DO144" s="171"/>
      <c r="DP144" s="171"/>
      <c r="DQ144" s="165"/>
      <c r="DR144" s="165"/>
      <c r="DS144" s="171"/>
      <c r="DT144" s="171"/>
      <c r="DU144" s="14"/>
      <c r="DV144" s="171"/>
      <c r="DW144" s="171"/>
      <c r="DX144" s="165"/>
      <c r="DY144" s="166"/>
      <c r="DZ144" s="171"/>
      <c r="EA144" s="5"/>
      <c r="EB144" s="171"/>
      <c r="EC144" s="171"/>
      <c r="ED144" s="171"/>
      <c r="EE144" s="165"/>
      <c r="EF144" s="165"/>
      <c r="EG144" s="171"/>
      <c r="EH144" s="171"/>
      <c r="EI144" s="5"/>
      <c r="EJ144" s="171"/>
      <c r="EK144" s="5"/>
      <c r="EL144" s="165"/>
      <c r="EM144" s="165"/>
      <c r="EN144" s="171"/>
      <c r="EO144" s="171"/>
      <c r="EP144" s="171"/>
      <c r="EQ144" s="171"/>
      <c r="ER144" s="171"/>
      <c r="ES144" s="165"/>
      <c r="ET144" s="165"/>
      <c r="EU144" s="171"/>
      <c r="EV144" s="5"/>
      <c r="EW144" s="5"/>
      <c r="EX144" s="5"/>
      <c r="EY144" s="171"/>
      <c r="EZ144" s="165"/>
      <c r="FA144" s="179"/>
      <c r="FB144" s="171"/>
      <c r="FC144" s="5"/>
      <c r="FD144" s="5"/>
      <c r="FE144" s="5"/>
      <c r="FF144" s="5"/>
      <c r="FG144" s="165"/>
      <c r="FH144" s="165"/>
      <c r="FI144" s="166"/>
      <c r="FJ144" s="171"/>
      <c r="FK144" s="5"/>
      <c r="FL144" s="171"/>
      <c r="FM144" s="171"/>
      <c r="FN144" s="165"/>
      <c r="FO144" s="165"/>
      <c r="FP144" s="171"/>
      <c r="FQ144" s="171"/>
      <c r="FR144" s="171"/>
      <c r="FS144" s="5"/>
      <c r="FT144" s="5"/>
      <c r="FU144" s="165"/>
      <c r="FV144" s="165"/>
      <c r="FW144" s="171"/>
      <c r="FX144" s="171"/>
      <c r="FY144" s="171"/>
      <c r="FZ144" s="171"/>
      <c r="GA144" s="171"/>
      <c r="GB144" s="165"/>
      <c r="GC144" s="165"/>
      <c r="GD144" s="171"/>
      <c r="GE144" s="171"/>
      <c r="GF144" s="171"/>
      <c r="GG144" s="171"/>
      <c r="GH144" s="171"/>
      <c r="GI144" s="165"/>
      <c r="GJ144" s="165"/>
      <c r="GK144" s="171"/>
      <c r="GL144" s="171"/>
      <c r="GM144" s="171"/>
      <c r="GN144" s="171"/>
      <c r="GO144" s="171"/>
      <c r="GP144" s="165"/>
      <c r="GQ144" s="165"/>
      <c r="GR144" s="171"/>
      <c r="GS144" s="171"/>
      <c r="GT144" s="171"/>
      <c r="GU144" s="171"/>
      <c r="GV144" s="171"/>
      <c r="GW144" s="165"/>
      <c r="GX144" s="165"/>
      <c r="GY144" s="171"/>
      <c r="GZ144" s="171"/>
      <c r="HA144" s="171"/>
      <c r="HB144" s="171"/>
      <c r="HC144" s="5"/>
      <c r="HD144" s="165"/>
      <c r="HE144" s="165"/>
      <c r="HF144" s="171"/>
      <c r="HG144" s="171"/>
      <c r="HH144" s="171"/>
      <c r="HI144" s="5"/>
      <c r="HJ144" s="5"/>
      <c r="HK144" s="165"/>
      <c r="HL144" s="165"/>
      <c r="HM144" s="5"/>
      <c r="HN144" s="171"/>
      <c r="HO144" s="171"/>
      <c r="HP144" s="171"/>
      <c r="HQ144" s="171"/>
      <c r="HR144" s="165"/>
      <c r="HS144" s="165"/>
      <c r="HT144" s="171"/>
      <c r="HU144" s="171"/>
      <c r="HV144" s="171"/>
      <c r="HW144" s="171"/>
      <c r="HX144" s="5"/>
      <c r="HY144" s="165"/>
      <c r="HZ144" s="165"/>
      <c r="IA144" s="5"/>
      <c r="IB144" s="171"/>
      <c r="IC144" s="171"/>
      <c r="ID144" s="171"/>
      <c r="IE144" s="5"/>
      <c r="IF144" s="166"/>
      <c r="IG144" s="165"/>
      <c r="IH144" s="171"/>
      <c r="II144" s="171"/>
      <c r="IJ144" s="171"/>
      <c r="IK144" s="171"/>
      <c r="IL144" s="5"/>
      <c r="IM144" s="165"/>
      <c r="IN144" s="165"/>
      <c r="IO144" s="171"/>
      <c r="IP144" s="171"/>
      <c r="IQ144" s="171"/>
      <c r="IR144" s="5"/>
      <c r="IS144" s="171"/>
      <c r="IT144" s="165"/>
      <c r="IU144" s="165"/>
      <c r="IV144" s="171"/>
      <c r="IW144" s="171"/>
      <c r="IX144" s="171"/>
      <c r="IY144" s="171"/>
      <c r="IZ144" s="171"/>
      <c r="JA144" s="165"/>
      <c r="JB144" s="165"/>
      <c r="JC144" s="171"/>
      <c r="JD144" s="171"/>
      <c r="JE144" s="171"/>
      <c r="JF144" s="171"/>
      <c r="JG144" s="171"/>
      <c r="JH144" s="165"/>
      <c r="JI144" s="165"/>
      <c r="JJ144" s="171"/>
      <c r="JK144" s="171"/>
      <c r="JL144" s="171"/>
      <c r="JM144" s="171"/>
      <c r="JN144" s="5"/>
      <c r="JO144" s="165"/>
      <c r="JP144" s="165"/>
      <c r="JQ144" s="5"/>
      <c r="JR144" s="5"/>
      <c r="JS144" s="5"/>
      <c r="JT144" s="5"/>
      <c r="JU144" s="5"/>
      <c r="JV144" s="165"/>
      <c r="JW144" s="165"/>
      <c r="JX144" s="5"/>
      <c r="JY144" s="5"/>
      <c r="JZ144" s="5"/>
      <c r="KA144" s="5"/>
      <c r="KB144" s="5"/>
      <c r="KC144" s="165"/>
      <c r="KD144" s="165"/>
      <c r="KE144" s="5"/>
      <c r="KF144" s="5"/>
      <c r="KG144" s="5"/>
      <c r="KH144" s="5"/>
      <c r="KI144" s="5"/>
      <c r="KJ144" s="142"/>
      <c r="KK144" s="165"/>
      <c r="KL144" s="5"/>
      <c r="KM144" s="5"/>
      <c r="KN144" s="5"/>
      <c r="KO144" s="5"/>
      <c r="KP144" s="5"/>
      <c r="KQ144" s="165"/>
      <c r="KR144" s="166"/>
      <c r="KS144" s="5"/>
      <c r="KT144" s="5"/>
      <c r="KU144" s="5"/>
      <c r="KV144" s="5"/>
      <c r="KW144" s="5"/>
      <c r="KX144" s="165"/>
      <c r="KY144" s="165"/>
      <c r="KZ144" s="166"/>
      <c r="LA144" s="166"/>
      <c r="LB144" s="5"/>
      <c r="LC144" s="5"/>
      <c r="LD144" s="5"/>
      <c r="LE144" s="165"/>
      <c r="LF144" s="165"/>
      <c r="LG144" s="5"/>
      <c r="LH144" s="5"/>
      <c r="LI144" s="5"/>
      <c r="LJ144" s="5"/>
      <c r="LK144" s="5"/>
      <c r="LL144" s="165"/>
      <c r="LM144" s="165"/>
      <c r="LN144" s="5"/>
      <c r="LO144" s="5"/>
      <c r="LP144" s="5"/>
      <c r="LQ144" s="5"/>
      <c r="LR144" s="5"/>
      <c r="LS144" s="165"/>
      <c r="LT144" s="165"/>
      <c r="LU144" s="5"/>
      <c r="LV144" s="5"/>
      <c r="LW144" s="5"/>
      <c r="LX144" s="5"/>
      <c r="LY144" s="5"/>
      <c r="LZ144" s="165"/>
      <c r="MA144" s="165"/>
      <c r="MB144" s="5"/>
      <c r="MC144" s="5"/>
      <c r="MD144" s="5"/>
      <c r="ME144" s="5"/>
      <c r="MF144" s="5"/>
      <c r="MG144" s="165"/>
      <c r="MH144" s="165"/>
      <c r="MI144" s="5"/>
      <c r="MJ144" s="5"/>
      <c r="MK144" s="5"/>
      <c r="ML144" s="5"/>
      <c r="MM144" s="5"/>
      <c r="MN144" s="165"/>
      <c r="MO144" s="165"/>
      <c r="MP144" s="5"/>
      <c r="MQ144" s="5"/>
      <c r="MR144" s="5"/>
      <c r="MS144" s="5"/>
      <c r="MT144" s="5"/>
      <c r="MU144" s="165"/>
      <c r="MV144" s="165"/>
      <c r="MW144" s="5"/>
      <c r="MX144" s="5"/>
      <c r="MY144" s="5"/>
      <c r="MZ144" s="5"/>
      <c r="NA144" s="5"/>
      <c r="NB144" s="165"/>
      <c r="NC144" s="166"/>
      <c r="ND144" s="166"/>
      <c r="NE144" s="5"/>
      <c r="NF144" s="5"/>
      <c r="NG144" s="5"/>
      <c r="NH144" s="5"/>
      <c r="NI144" s="168"/>
      <c r="NJ144" s="165"/>
      <c r="NK144" s="5"/>
      <c r="NL144" s="5"/>
      <c r="NM144" s="5"/>
      <c r="NN144" s="5"/>
      <c r="NO144" s="5"/>
      <c r="NP144" s="165"/>
      <c r="NQ144" s="165"/>
      <c r="NR144" s="5"/>
      <c r="NS144" s="5"/>
      <c r="NT144" s="5"/>
      <c r="NU144" s="5"/>
      <c r="NV144" s="5"/>
      <c r="NW144" s="165"/>
      <c r="NX144" s="165"/>
      <c r="NY144" s="5"/>
      <c r="NZ144" s="5"/>
      <c r="OA144" s="5"/>
      <c r="OB144" s="5"/>
      <c r="OC144" s="5"/>
      <c r="OD144" s="165"/>
      <c r="OE144" s="165"/>
      <c r="OF144" s="5"/>
      <c r="OG144" s="5"/>
      <c r="OH144" s="5"/>
      <c r="OI144" s="5"/>
      <c r="OJ144" s="5"/>
      <c r="OK144" s="165"/>
      <c r="OL144" s="165"/>
      <c r="OM144" s="5"/>
      <c r="ON144" s="5"/>
      <c r="OO144" s="5"/>
      <c r="OP144" s="5"/>
      <c r="OQ144" s="5"/>
      <c r="OR144" s="165"/>
      <c r="OS144" s="165"/>
      <c r="OT144" s="5"/>
      <c r="OU144" s="5"/>
      <c r="OV144" s="5"/>
      <c r="OW144" s="5"/>
      <c r="OX144" s="5"/>
      <c r="OY144" s="165"/>
      <c r="OZ144" s="165"/>
      <c r="PA144" s="5"/>
      <c r="PB144" s="5"/>
      <c r="PC144" s="5"/>
      <c r="PD144" s="5"/>
      <c r="PE144" s="5"/>
      <c r="PF144" s="165"/>
      <c r="PG144" s="165"/>
      <c r="PH144" s="5"/>
      <c r="PI144" s="5"/>
      <c r="PJ144" s="5"/>
      <c r="PK144" s="5"/>
      <c r="PL144" s="5"/>
      <c r="PM144" s="165"/>
      <c r="PN144" s="165"/>
      <c r="PO144" s="5"/>
      <c r="PP144" s="5"/>
    </row>
    <row r="145" spans="1:432">
      <c r="A145" s="183" t="s">
        <v>552</v>
      </c>
      <c r="B145" s="184">
        <v>35</v>
      </c>
      <c r="C145" s="170"/>
      <c r="D145" s="280">
        <v>28</v>
      </c>
      <c r="E145" s="170">
        <f t="shared" si="36"/>
        <v>0</v>
      </c>
      <c r="F145" s="161">
        <f t="shared" si="37"/>
        <v>7</v>
      </c>
      <c r="G145" s="164"/>
      <c r="H145" s="165"/>
      <c r="I145" s="181"/>
      <c r="J145" s="181"/>
      <c r="K145" s="181"/>
      <c r="L145" s="181"/>
      <c r="M145" s="181"/>
      <c r="N145" s="165"/>
      <c r="O145" s="165"/>
      <c r="P145" s="181"/>
      <c r="Q145" s="181"/>
      <c r="R145" s="181"/>
      <c r="S145" s="181"/>
      <c r="T145" s="181"/>
      <c r="U145" s="165"/>
      <c r="V145" s="165"/>
      <c r="W145" s="181"/>
      <c r="X145" s="171"/>
      <c r="Y145" s="171"/>
      <c r="Z145" s="171"/>
      <c r="AA145" s="171"/>
      <c r="AB145" s="165"/>
      <c r="AC145" s="165"/>
      <c r="AD145" s="171"/>
      <c r="AE145" s="171"/>
      <c r="AF145" s="171"/>
      <c r="AG145" s="171"/>
      <c r="AH145" s="171"/>
      <c r="AI145" s="165"/>
      <c r="AJ145" s="165"/>
      <c r="AK145" s="171"/>
      <c r="AL145" s="171"/>
      <c r="AM145" s="5"/>
      <c r="AN145" s="171"/>
      <c r="AO145" s="171"/>
      <c r="AP145" s="165"/>
      <c r="AQ145" s="165"/>
      <c r="AR145" s="171"/>
      <c r="AS145" s="171"/>
      <c r="AT145" s="171"/>
      <c r="AU145" s="171"/>
      <c r="AV145" s="171"/>
      <c r="AW145" s="165"/>
      <c r="AX145" s="165"/>
      <c r="AY145" s="171"/>
      <c r="AZ145" s="171"/>
      <c r="BA145" s="171"/>
      <c r="BB145" s="171"/>
      <c r="BC145" s="171"/>
      <c r="BD145" s="165"/>
      <c r="BE145" s="165"/>
      <c r="BF145" s="171"/>
      <c r="BG145" s="171"/>
      <c r="BH145" s="171"/>
      <c r="BI145" s="171"/>
      <c r="BJ145" s="171"/>
      <c r="BK145" s="165"/>
      <c r="BL145" s="165"/>
      <c r="BM145" s="171"/>
      <c r="BN145" s="171"/>
      <c r="BO145" s="171"/>
      <c r="BP145" s="171"/>
      <c r="BQ145" s="171"/>
      <c r="BR145" s="171"/>
      <c r="BS145" s="165"/>
      <c r="BT145" s="165"/>
      <c r="BU145" s="171"/>
      <c r="BV145" s="171"/>
      <c r="BW145" s="171"/>
      <c r="BX145" s="171"/>
      <c r="BY145" s="171"/>
      <c r="BZ145" s="165"/>
      <c r="CA145" s="165"/>
      <c r="CB145" s="166"/>
      <c r="CC145" s="166"/>
      <c r="CD145" s="174"/>
      <c r="CE145" s="171"/>
      <c r="CF145" s="171"/>
      <c r="CG145" s="165"/>
      <c r="CH145" s="165"/>
      <c r="CI145" s="174"/>
      <c r="CJ145" s="171"/>
      <c r="CK145" s="171"/>
      <c r="CL145" s="171"/>
      <c r="CM145" s="171"/>
      <c r="CN145" s="174"/>
      <c r="CO145" s="165"/>
      <c r="CP145" s="171"/>
      <c r="CQ145" s="171"/>
      <c r="CR145" s="171"/>
      <c r="CS145" s="209"/>
      <c r="CT145" s="174"/>
      <c r="CU145" s="14"/>
      <c r="CV145" s="165"/>
      <c r="CW145" s="165"/>
      <c r="CX145" s="171"/>
      <c r="CY145" s="171"/>
      <c r="CZ145" s="171"/>
      <c r="DA145" s="14"/>
      <c r="DB145" s="171"/>
      <c r="DC145" s="165"/>
      <c r="DD145" s="165"/>
      <c r="DE145" s="171"/>
      <c r="DF145" s="171"/>
      <c r="DG145" s="171"/>
      <c r="DH145" s="171"/>
      <c r="DI145" s="166"/>
      <c r="DJ145" s="165"/>
      <c r="DK145" s="165"/>
      <c r="DL145" s="166"/>
      <c r="DM145" s="171"/>
      <c r="DN145" s="171"/>
      <c r="DO145" s="171"/>
      <c r="DP145" s="171"/>
      <c r="DQ145" s="165"/>
      <c r="DR145" s="165"/>
      <c r="DS145" s="171"/>
      <c r="DT145" s="171"/>
      <c r="DU145" s="14"/>
      <c r="DV145" s="171"/>
      <c r="DW145" s="171"/>
      <c r="DX145" s="165"/>
      <c r="DY145" s="166"/>
      <c r="DZ145" s="171"/>
      <c r="EA145" s="5"/>
      <c r="EB145" s="171"/>
      <c r="EC145" s="171"/>
      <c r="ED145" s="171"/>
      <c r="EE145" s="165"/>
      <c r="EF145" s="165"/>
      <c r="EG145" s="171"/>
      <c r="EH145" s="171"/>
      <c r="EI145" s="5"/>
      <c r="EJ145" s="171"/>
      <c r="EK145" s="5"/>
      <c r="EL145" s="165"/>
      <c r="EM145" s="165"/>
      <c r="EN145" s="171"/>
      <c r="EO145" s="171"/>
      <c r="EP145" s="171"/>
      <c r="EQ145" s="171"/>
      <c r="ER145" s="171"/>
      <c r="ES145" s="165"/>
      <c r="ET145" s="165"/>
      <c r="EU145" s="171"/>
      <c r="EV145" s="5"/>
      <c r="EW145" s="5"/>
      <c r="EX145" s="5"/>
      <c r="EY145" s="171"/>
      <c r="EZ145" s="165"/>
      <c r="FA145" s="179"/>
      <c r="FB145" s="171"/>
      <c r="FC145" s="5"/>
      <c r="FD145" s="5"/>
      <c r="FE145" s="5"/>
      <c r="FF145" s="5"/>
      <c r="FG145" s="165"/>
      <c r="FH145" s="165"/>
      <c r="FI145" s="166"/>
      <c r="FJ145" s="171"/>
      <c r="FK145" s="5"/>
      <c r="FL145" s="171"/>
      <c r="FM145" s="171"/>
      <c r="FN145" s="165"/>
      <c r="FO145" s="165"/>
      <c r="FP145" s="171"/>
      <c r="FQ145" s="171"/>
      <c r="FR145" s="171"/>
      <c r="FS145" s="5"/>
      <c r="FT145" s="5"/>
      <c r="FU145" s="165"/>
      <c r="FV145" s="165"/>
      <c r="FW145" s="171"/>
      <c r="FX145" s="171"/>
      <c r="FY145" s="171"/>
      <c r="FZ145" s="171"/>
      <c r="GA145" s="171"/>
      <c r="GB145" s="165"/>
      <c r="GC145" s="165"/>
      <c r="GD145" s="171"/>
      <c r="GE145" s="171"/>
      <c r="GF145" s="171"/>
      <c r="GG145" s="171"/>
      <c r="GH145" s="171"/>
      <c r="GI145" s="165"/>
      <c r="GJ145" s="165"/>
      <c r="GK145" s="171"/>
      <c r="GL145" s="171"/>
      <c r="GM145" s="171"/>
      <c r="GN145" s="171"/>
      <c r="GO145" s="171"/>
      <c r="GP145" s="165"/>
      <c r="GQ145" s="165"/>
      <c r="GR145" s="171"/>
      <c r="GS145" s="171"/>
      <c r="GT145" s="171"/>
      <c r="GU145" s="171"/>
      <c r="GV145" s="171"/>
      <c r="GW145" s="165"/>
      <c r="GX145" s="165"/>
      <c r="GY145" s="171"/>
      <c r="GZ145" s="171"/>
      <c r="HA145" s="171"/>
      <c r="HB145" s="171"/>
      <c r="HC145" s="5"/>
      <c r="HD145" s="165"/>
      <c r="HE145" s="165"/>
      <c r="HF145" s="171"/>
      <c r="HG145" s="171"/>
      <c r="HH145" s="171"/>
      <c r="HI145" s="5"/>
      <c r="HJ145" s="5"/>
      <c r="HK145" s="165"/>
      <c r="HL145" s="165"/>
      <c r="HM145" s="5"/>
      <c r="HN145" s="171"/>
      <c r="HO145" s="171"/>
      <c r="HP145" s="171"/>
      <c r="HQ145" s="171"/>
      <c r="HR145" s="165"/>
      <c r="HS145" s="165"/>
      <c r="HT145" s="171"/>
      <c r="HU145" s="171"/>
      <c r="HV145" s="171"/>
      <c r="HW145" s="171"/>
      <c r="HX145" s="5"/>
      <c r="HY145" s="165"/>
      <c r="HZ145" s="165"/>
      <c r="IA145" s="5"/>
      <c r="IB145" s="171"/>
      <c r="IC145" s="171"/>
      <c r="ID145" s="171"/>
      <c r="IE145" s="5"/>
      <c r="IF145" s="166"/>
      <c r="IG145" s="165"/>
      <c r="IH145" s="171"/>
      <c r="II145" s="171"/>
      <c r="IJ145" s="171"/>
      <c r="IK145" s="171"/>
      <c r="IL145" s="5"/>
      <c r="IM145" s="165"/>
      <c r="IN145" s="165"/>
      <c r="IO145" s="171"/>
      <c r="IP145" s="171"/>
      <c r="IQ145" s="171"/>
      <c r="IR145" s="5"/>
      <c r="IS145" s="171"/>
      <c r="IT145" s="165"/>
      <c r="IU145" s="165"/>
      <c r="IV145" s="171"/>
      <c r="IW145" s="171"/>
      <c r="IX145" s="171"/>
      <c r="IY145" s="171"/>
      <c r="IZ145" s="171"/>
      <c r="JA145" s="165"/>
      <c r="JB145" s="165"/>
      <c r="JC145" s="171"/>
      <c r="JD145" s="171"/>
      <c r="JE145" s="171"/>
      <c r="JF145" s="171"/>
      <c r="JG145" s="171"/>
      <c r="JH145" s="165"/>
      <c r="JI145" s="165"/>
      <c r="JJ145" s="171"/>
      <c r="JK145" s="171"/>
      <c r="JL145" s="171"/>
      <c r="JM145" s="171"/>
      <c r="JN145" s="5"/>
      <c r="JO145" s="165"/>
      <c r="JP145" s="165"/>
      <c r="JQ145" s="5"/>
      <c r="JR145" s="5"/>
      <c r="JS145" s="5"/>
      <c r="JT145" s="5"/>
      <c r="JU145" s="5"/>
      <c r="JV145" s="165"/>
      <c r="JW145" s="165"/>
      <c r="JX145" s="5"/>
      <c r="JY145" s="5"/>
      <c r="JZ145" s="5"/>
      <c r="KA145" s="5"/>
      <c r="KB145" s="5"/>
      <c r="KC145" s="165"/>
      <c r="KD145" s="165"/>
      <c r="KE145" s="5"/>
      <c r="KF145" s="5"/>
      <c r="KG145" s="5"/>
      <c r="KH145" s="5"/>
      <c r="KI145" s="5"/>
      <c r="KJ145" s="142"/>
      <c r="KK145" s="165"/>
      <c r="KL145" s="5"/>
      <c r="KM145" s="5"/>
      <c r="KN145" s="5"/>
      <c r="KO145" s="5"/>
      <c r="KP145" s="5"/>
      <c r="KQ145" s="165"/>
      <c r="KR145" s="166"/>
      <c r="KS145" s="5"/>
      <c r="KT145" s="5"/>
      <c r="KU145" s="5"/>
      <c r="KV145" s="5"/>
      <c r="KW145" s="5"/>
      <c r="KX145" s="165"/>
      <c r="KY145" s="165"/>
      <c r="KZ145" s="166"/>
      <c r="LA145" s="166"/>
      <c r="LB145" s="5"/>
      <c r="LC145" s="5"/>
      <c r="LD145" s="5"/>
      <c r="LE145" s="165"/>
      <c r="LF145" s="165"/>
      <c r="LG145" s="5"/>
      <c r="LH145" s="5"/>
      <c r="LI145" s="5"/>
      <c r="LJ145" s="5"/>
      <c r="LK145" s="5"/>
      <c r="LL145" s="165"/>
      <c r="LM145" s="165"/>
      <c r="LN145" s="5"/>
      <c r="LO145" s="5"/>
      <c r="LP145" s="5"/>
      <c r="LQ145" s="5"/>
      <c r="LR145" s="5"/>
      <c r="LS145" s="165"/>
      <c r="LT145" s="165"/>
      <c r="LU145" s="5"/>
      <c r="LV145" s="5"/>
      <c r="LW145" s="5"/>
      <c r="LX145" s="5"/>
      <c r="LY145" s="5"/>
      <c r="LZ145" s="165"/>
      <c r="MA145" s="165"/>
      <c r="MB145" s="5"/>
      <c r="MC145" s="5"/>
      <c r="MD145" s="5"/>
      <c r="ME145" s="5"/>
      <c r="MF145" s="5"/>
      <c r="MG145" s="165"/>
      <c r="MH145" s="165"/>
      <c r="MI145" s="5"/>
      <c r="MJ145" s="5"/>
      <c r="MK145" s="5"/>
      <c r="ML145" s="5"/>
      <c r="MM145" s="5"/>
      <c r="MN145" s="165"/>
      <c r="MO145" s="165"/>
      <c r="MP145" s="5"/>
      <c r="MQ145" s="5"/>
      <c r="MR145" s="5"/>
      <c r="MS145" s="5"/>
      <c r="MT145" s="5"/>
      <c r="MU145" s="165"/>
      <c r="MV145" s="165"/>
      <c r="MW145" s="5"/>
      <c r="MX145" s="5"/>
      <c r="MY145" s="5"/>
      <c r="MZ145" s="5"/>
      <c r="NA145" s="5"/>
      <c r="NB145" s="165"/>
      <c r="NC145" s="166"/>
      <c r="ND145" s="166"/>
      <c r="NE145" s="5"/>
      <c r="NF145" s="5"/>
      <c r="NG145" s="5"/>
      <c r="NH145" s="5"/>
      <c r="NI145" s="168"/>
      <c r="NJ145" s="165"/>
      <c r="NK145" s="5"/>
      <c r="NL145" s="5"/>
      <c r="NM145" s="5"/>
      <c r="NN145" s="5"/>
      <c r="NO145" s="5"/>
      <c r="NP145" s="165"/>
      <c r="NQ145" s="165"/>
      <c r="NR145" s="5"/>
      <c r="NS145" s="5"/>
      <c r="NT145" s="5"/>
      <c r="NU145" s="5"/>
      <c r="NV145" s="5"/>
      <c r="NW145" s="165"/>
      <c r="NX145" s="165"/>
      <c r="NY145" s="5"/>
      <c r="NZ145" s="5"/>
      <c r="OA145" s="5"/>
      <c r="OB145" s="5"/>
      <c r="OC145" s="5"/>
      <c r="OD145" s="165"/>
      <c r="OE145" s="165"/>
      <c r="OF145" s="5"/>
      <c r="OG145" s="5"/>
      <c r="OH145" s="5"/>
      <c r="OI145" s="5"/>
      <c r="OJ145" s="5"/>
      <c r="OK145" s="165"/>
      <c r="OL145" s="165"/>
      <c r="OM145" s="5"/>
      <c r="ON145" s="5"/>
      <c r="OO145" s="5"/>
      <c r="OP145" s="5"/>
      <c r="OQ145" s="5"/>
      <c r="OR145" s="165"/>
      <c r="OS145" s="165"/>
      <c r="OT145" s="5"/>
      <c r="OU145" s="5"/>
      <c r="OV145" s="5"/>
      <c r="OW145" s="5"/>
      <c r="OX145" s="5"/>
      <c r="OY145" s="165"/>
      <c r="OZ145" s="165"/>
      <c r="PA145" s="5"/>
      <c r="PB145" s="5"/>
      <c r="PC145" s="5"/>
      <c r="PD145" s="5"/>
      <c r="PE145" s="5"/>
      <c r="PF145" s="165"/>
      <c r="PG145" s="165"/>
      <c r="PH145" s="5"/>
      <c r="PI145" s="5"/>
      <c r="PJ145" s="5"/>
      <c r="PK145" s="5"/>
      <c r="PL145" s="5"/>
      <c r="PM145" s="165"/>
      <c r="PN145" s="165"/>
      <c r="PO145" s="5"/>
      <c r="PP145" s="5"/>
    </row>
    <row r="146" spans="1:432">
      <c r="A146" s="183" t="s">
        <v>563</v>
      </c>
      <c r="B146" s="184">
        <v>28</v>
      </c>
      <c r="C146" s="170"/>
      <c r="D146" s="280">
        <v>19</v>
      </c>
      <c r="E146" s="170">
        <f t="shared" si="36"/>
        <v>0</v>
      </c>
      <c r="F146" s="161">
        <f t="shared" si="37"/>
        <v>9</v>
      </c>
      <c r="G146" s="164"/>
      <c r="H146" s="165"/>
      <c r="I146" s="181"/>
      <c r="J146" s="181"/>
      <c r="K146" s="181"/>
      <c r="L146" s="181"/>
      <c r="M146" s="181"/>
      <c r="N146" s="165"/>
      <c r="O146" s="165"/>
      <c r="P146" s="181"/>
      <c r="Q146" s="181"/>
      <c r="R146" s="181"/>
      <c r="S146" s="181"/>
      <c r="T146" s="181"/>
      <c r="U146" s="165"/>
      <c r="V146" s="165"/>
      <c r="W146" s="181"/>
      <c r="X146" s="171"/>
      <c r="Y146" s="171"/>
      <c r="Z146" s="171"/>
      <c r="AA146" s="171"/>
      <c r="AB146" s="165"/>
      <c r="AC146" s="165"/>
      <c r="AD146" s="171"/>
      <c r="AE146" s="171"/>
      <c r="AF146" s="171"/>
      <c r="AG146" s="171"/>
      <c r="AH146" s="171"/>
      <c r="AI146" s="165"/>
      <c r="AJ146" s="165"/>
      <c r="AK146" s="171"/>
      <c r="AL146" s="171"/>
      <c r="AM146" s="5"/>
      <c r="AN146" s="171"/>
      <c r="AO146" s="171"/>
      <c r="AP146" s="165"/>
      <c r="AQ146" s="165"/>
      <c r="AR146" s="171"/>
      <c r="AS146" s="171"/>
      <c r="AT146" s="171"/>
      <c r="AU146" s="171"/>
      <c r="AV146" s="171"/>
      <c r="AW146" s="165"/>
      <c r="AX146" s="165"/>
      <c r="AY146" s="171"/>
      <c r="AZ146" s="171"/>
      <c r="BA146" s="171"/>
      <c r="BB146" s="171"/>
      <c r="BC146" s="171"/>
      <c r="BD146" s="165"/>
      <c r="BE146" s="165"/>
      <c r="BF146" s="171"/>
      <c r="BG146" s="171"/>
      <c r="BH146" s="171"/>
      <c r="BI146" s="171"/>
      <c r="BJ146" s="171"/>
      <c r="BK146" s="165"/>
      <c r="BL146" s="165"/>
      <c r="BM146" s="171"/>
      <c r="BN146" s="171"/>
      <c r="BO146" s="171"/>
      <c r="BP146" s="171"/>
      <c r="BQ146" s="171"/>
      <c r="BR146" s="171"/>
      <c r="BS146" s="165"/>
      <c r="BT146" s="165"/>
      <c r="BU146" s="171"/>
      <c r="BV146" s="171"/>
      <c r="BW146" s="171"/>
      <c r="BX146" s="171"/>
      <c r="BY146" s="171"/>
      <c r="BZ146" s="165"/>
      <c r="CA146" s="165"/>
      <c r="CB146" s="166"/>
      <c r="CC146" s="166"/>
      <c r="CD146" s="174"/>
      <c r="CE146" s="171"/>
      <c r="CF146" s="171"/>
      <c r="CG146" s="165"/>
      <c r="CH146" s="165"/>
      <c r="CI146" s="174"/>
      <c r="CJ146" s="171"/>
      <c r="CK146" s="171"/>
      <c r="CL146" s="171"/>
      <c r="CM146" s="171"/>
      <c r="CN146" s="174"/>
      <c r="CO146" s="165"/>
      <c r="CP146" s="171"/>
      <c r="CQ146" s="171"/>
      <c r="CR146" s="171"/>
      <c r="CS146" s="209"/>
      <c r="CT146" s="174"/>
      <c r="CU146" s="14"/>
      <c r="CV146" s="165"/>
      <c r="CW146" s="165"/>
      <c r="CX146" s="171"/>
      <c r="CY146" s="171"/>
      <c r="CZ146" s="171"/>
      <c r="DA146" s="14"/>
      <c r="DB146" s="171"/>
      <c r="DC146" s="165"/>
      <c r="DD146" s="165"/>
      <c r="DE146" s="171"/>
      <c r="DF146" s="171"/>
      <c r="DG146" s="171"/>
      <c r="DH146" s="171"/>
      <c r="DI146" s="166"/>
      <c r="DJ146" s="165"/>
      <c r="DK146" s="165"/>
      <c r="DL146" s="166"/>
      <c r="DM146" s="171"/>
      <c r="DN146" s="171"/>
      <c r="DO146" s="171"/>
      <c r="DP146" s="171"/>
      <c r="DQ146" s="165"/>
      <c r="DR146" s="165"/>
      <c r="DS146" s="171"/>
      <c r="DT146" s="171"/>
      <c r="DU146" s="14"/>
      <c r="DV146" s="171"/>
      <c r="DW146" s="171"/>
      <c r="DX146" s="165"/>
      <c r="DY146" s="166"/>
      <c r="DZ146" s="171"/>
      <c r="EA146" s="5"/>
      <c r="EB146" s="171"/>
      <c r="EC146" s="171"/>
      <c r="ED146" s="171"/>
      <c r="EE146" s="165"/>
      <c r="EF146" s="165"/>
      <c r="EG146" s="171"/>
      <c r="EH146" s="171"/>
      <c r="EI146" s="5"/>
      <c r="EJ146" s="171"/>
      <c r="EK146" s="5"/>
      <c r="EL146" s="165"/>
      <c r="EM146" s="165"/>
      <c r="EN146" s="171"/>
      <c r="EO146" s="171"/>
      <c r="EP146" s="171"/>
      <c r="EQ146" s="171"/>
      <c r="ER146" s="171"/>
      <c r="ES146" s="165"/>
      <c r="ET146" s="165"/>
      <c r="EU146" s="171"/>
      <c r="EV146" s="5"/>
      <c r="EW146" s="5"/>
      <c r="EX146" s="5"/>
      <c r="EY146" s="171"/>
      <c r="EZ146" s="165"/>
      <c r="FA146" s="179"/>
      <c r="FB146" s="171"/>
      <c r="FC146" s="5"/>
      <c r="FD146" s="5"/>
      <c r="FE146" s="5"/>
      <c r="FF146" s="5"/>
      <c r="FG146" s="165"/>
      <c r="FH146" s="165"/>
      <c r="FI146" s="166"/>
      <c r="FJ146" s="171"/>
      <c r="FK146" s="5"/>
      <c r="FL146" s="171"/>
      <c r="FM146" s="171"/>
      <c r="FN146" s="165"/>
      <c r="FO146" s="165"/>
      <c r="FP146" s="171"/>
      <c r="FQ146" s="171"/>
      <c r="FR146" s="171"/>
      <c r="FS146" s="5"/>
      <c r="FT146" s="5"/>
      <c r="FU146" s="165"/>
      <c r="FV146" s="165"/>
      <c r="FW146" s="171"/>
      <c r="FX146" s="171"/>
      <c r="FY146" s="171"/>
      <c r="FZ146" s="171"/>
      <c r="GA146" s="171"/>
      <c r="GB146" s="165"/>
      <c r="GC146" s="165"/>
      <c r="GD146" s="171"/>
      <c r="GE146" s="171"/>
      <c r="GF146" s="171"/>
      <c r="GG146" s="171"/>
      <c r="GH146" s="171"/>
      <c r="GI146" s="165"/>
      <c r="GJ146" s="165"/>
      <c r="GK146" s="171"/>
      <c r="GL146" s="171"/>
      <c r="GM146" s="171"/>
      <c r="GN146" s="171"/>
      <c r="GO146" s="171"/>
      <c r="GP146" s="165"/>
      <c r="GQ146" s="165"/>
      <c r="GR146" s="171"/>
      <c r="GS146" s="171"/>
      <c r="GT146" s="171"/>
      <c r="GU146" s="171"/>
      <c r="GV146" s="171"/>
      <c r="GW146" s="165"/>
      <c r="GX146" s="165"/>
      <c r="GY146" s="171"/>
      <c r="GZ146" s="171"/>
      <c r="HA146" s="171"/>
      <c r="HB146" s="171"/>
      <c r="HC146" s="5"/>
      <c r="HD146" s="165"/>
      <c r="HE146" s="165"/>
      <c r="HF146" s="171"/>
      <c r="HG146" s="171"/>
      <c r="HH146" s="171"/>
      <c r="HI146" s="5"/>
      <c r="HJ146" s="5"/>
      <c r="HK146" s="165"/>
      <c r="HL146" s="165"/>
      <c r="HM146" s="5"/>
      <c r="HN146" s="171"/>
      <c r="HO146" s="171"/>
      <c r="HP146" s="171"/>
      <c r="HQ146" s="171"/>
      <c r="HR146" s="165"/>
      <c r="HS146" s="165"/>
      <c r="HT146" s="171"/>
      <c r="HU146" s="171"/>
      <c r="HV146" s="171"/>
      <c r="HW146" s="171"/>
      <c r="HX146" s="5"/>
      <c r="HY146" s="165"/>
      <c r="HZ146" s="165"/>
      <c r="IA146" s="5"/>
      <c r="IB146" s="171"/>
      <c r="IC146" s="171"/>
      <c r="ID146" s="171"/>
      <c r="IE146" s="5"/>
      <c r="IF146" s="166"/>
      <c r="IG146" s="165"/>
      <c r="IH146" s="171"/>
      <c r="II146" s="171"/>
      <c r="IJ146" s="171"/>
      <c r="IK146" s="171"/>
      <c r="IL146" s="5"/>
      <c r="IM146" s="165"/>
      <c r="IN146" s="165"/>
      <c r="IO146" s="171"/>
      <c r="IP146" s="171"/>
      <c r="IQ146" s="171"/>
      <c r="IR146" s="5"/>
      <c r="IS146" s="171"/>
      <c r="IT146" s="165"/>
      <c r="IU146" s="165"/>
      <c r="IV146" s="171"/>
      <c r="IW146" s="171"/>
      <c r="IX146" s="171"/>
      <c r="IY146" s="171"/>
      <c r="IZ146" s="171"/>
      <c r="JA146" s="165"/>
      <c r="JB146" s="165"/>
      <c r="JC146" s="171"/>
      <c r="JD146" s="171"/>
      <c r="JE146" s="171"/>
      <c r="JF146" s="171"/>
      <c r="JG146" s="171"/>
      <c r="JH146" s="165"/>
      <c r="JI146" s="165"/>
      <c r="JJ146" s="171"/>
      <c r="JK146" s="171"/>
      <c r="JL146" s="171"/>
      <c r="JM146" s="171"/>
      <c r="JN146" s="5"/>
      <c r="JO146" s="165"/>
      <c r="JP146" s="165"/>
      <c r="JQ146" s="5"/>
      <c r="JR146" s="5"/>
      <c r="JS146" s="5"/>
      <c r="JT146" s="5"/>
      <c r="JU146" s="5"/>
      <c r="JV146" s="165"/>
      <c r="JW146" s="165"/>
      <c r="JX146" s="5"/>
      <c r="JY146" s="5"/>
      <c r="JZ146" s="5"/>
      <c r="KA146" s="5"/>
      <c r="KB146" s="5"/>
      <c r="KC146" s="165"/>
      <c r="KD146" s="165"/>
      <c r="KE146" s="5"/>
      <c r="KF146" s="5"/>
      <c r="KG146" s="5"/>
      <c r="KH146" s="5"/>
      <c r="KI146" s="5"/>
      <c r="KJ146" s="142"/>
      <c r="KK146" s="165"/>
      <c r="KL146" s="5"/>
      <c r="KM146" s="5"/>
      <c r="KN146" s="5"/>
      <c r="KO146" s="5"/>
      <c r="KP146" s="5"/>
      <c r="KQ146" s="165"/>
      <c r="KR146" s="166"/>
      <c r="KS146" s="5"/>
      <c r="KT146" s="5"/>
      <c r="KU146" s="5"/>
      <c r="KV146" s="5"/>
      <c r="KW146" s="5"/>
      <c r="KX146" s="165"/>
      <c r="KY146" s="165"/>
      <c r="KZ146" s="166"/>
      <c r="LA146" s="166"/>
      <c r="LB146" s="5"/>
      <c r="LC146" s="5"/>
      <c r="LD146" s="5"/>
      <c r="LE146" s="165"/>
      <c r="LF146" s="165"/>
      <c r="LG146" s="5"/>
      <c r="LH146" s="5"/>
      <c r="LI146" s="5"/>
      <c r="LJ146" s="5"/>
      <c r="LK146" s="5"/>
      <c r="LL146" s="165"/>
      <c r="LM146" s="165"/>
      <c r="LN146" s="5"/>
      <c r="LO146" s="5"/>
      <c r="LP146" s="5"/>
      <c r="LQ146" s="5"/>
      <c r="LR146" s="5"/>
      <c r="LS146" s="165"/>
      <c r="LT146" s="165"/>
      <c r="LU146" s="5"/>
      <c r="LV146" s="5"/>
      <c r="LW146" s="5"/>
      <c r="LX146" s="5"/>
      <c r="LY146" s="5"/>
      <c r="LZ146" s="165"/>
      <c r="MA146" s="165"/>
      <c r="MB146" s="5"/>
      <c r="MC146" s="5"/>
      <c r="MD146" s="5"/>
      <c r="ME146" s="5"/>
      <c r="MF146" s="5"/>
      <c r="MG146" s="165"/>
      <c r="MH146" s="165"/>
      <c r="MI146" s="5"/>
      <c r="MJ146" s="5"/>
      <c r="MK146" s="5"/>
      <c r="ML146" s="5"/>
      <c r="MM146" s="5"/>
      <c r="MN146" s="165"/>
      <c r="MO146" s="165"/>
      <c r="MP146" s="5"/>
      <c r="MQ146" s="5"/>
      <c r="MR146" s="5"/>
      <c r="MS146" s="5"/>
      <c r="MT146" s="5"/>
      <c r="MU146" s="165"/>
      <c r="MV146" s="165"/>
      <c r="MW146" s="5"/>
      <c r="MX146" s="5"/>
      <c r="MY146" s="5"/>
      <c r="MZ146" s="5"/>
      <c r="NA146" s="5"/>
      <c r="NB146" s="165"/>
      <c r="NC146" s="166"/>
      <c r="ND146" s="166"/>
      <c r="NE146" s="5"/>
      <c r="NF146" s="5"/>
      <c r="NG146" s="5"/>
      <c r="NH146" s="5"/>
      <c r="NI146" s="168"/>
      <c r="NJ146" s="165"/>
      <c r="NK146" s="5"/>
      <c r="NL146" s="5"/>
      <c r="NM146" s="5"/>
      <c r="NN146" s="5"/>
      <c r="NO146" s="5"/>
      <c r="NP146" s="165"/>
      <c r="NQ146" s="165"/>
      <c r="NR146" s="5"/>
      <c r="NS146" s="5"/>
      <c r="NT146" s="5"/>
      <c r="NU146" s="5"/>
      <c r="NV146" s="5"/>
      <c r="NW146" s="165"/>
      <c r="NX146" s="165"/>
      <c r="NY146" s="5"/>
      <c r="NZ146" s="5"/>
      <c r="OA146" s="5"/>
      <c r="OB146" s="5"/>
      <c r="OC146" s="5"/>
      <c r="OD146" s="165"/>
      <c r="OE146" s="165"/>
      <c r="OF146" s="5"/>
      <c r="OG146" s="5"/>
      <c r="OH146" s="5"/>
      <c r="OI146" s="5"/>
      <c r="OJ146" s="5"/>
      <c r="OK146" s="165"/>
      <c r="OL146" s="165"/>
      <c r="OM146" s="5"/>
      <c r="ON146" s="5"/>
      <c r="OO146" s="5"/>
      <c r="OP146" s="5"/>
      <c r="OQ146" s="5"/>
      <c r="OR146" s="165"/>
      <c r="OS146" s="165"/>
      <c r="OT146" s="5"/>
      <c r="OU146" s="5"/>
      <c r="OV146" s="5"/>
      <c r="OW146" s="5"/>
      <c r="OX146" s="5"/>
      <c r="OY146" s="165"/>
      <c r="OZ146" s="165"/>
      <c r="PA146" s="5"/>
      <c r="PB146" s="5"/>
      <c r="PC146" s="5"/>
      <c r="PD146" s="5"/>
      <c r="PE146" s="5"/>
      <c r="PF146" s="165"/>
      <c r="PG146" s="165"/>
      <c r="PH146" s="5"/>
      <c r="PI146" s="5"/>
      <c r="PJ146" s="5"/>
      <c r="PK146" s="5"/>
      <c r="PL146" s="5"/>
      <c r="PM146" s="165"/>
      <c r="PN146" s="165"/>
      <c r="PO146" s="5"/>
      <c r="PP146" s="5"/>
    </row>
    <row r="147" spans="1:432">
      <c r="A147" s="183" t="s">
        <v>581</v>
      </c>
      <c r="B147" s="184">
        <v>32</v>
      </c>
      <c r="C147" s="170"/>
      <c r="D147" s="280">
        <v>32</v>
      </c>
      <c r="E147" s="170">
        <f t="shared" si="36"/>
        <v>0</v>
      </c>
      <c r="F147" s="161">
        <f t="shared" si="37"/>
        <v>0</v>
      </c>
      <c r="G147" s="164"/>
      <c r="H147" s="165"/>
      <c r="I147" s="181"/>
      <c r="J147" s="181"/>
      <c r="K147" s="181"/>
      <c r="L147" s="181"/>
      <c r="M147" s="181"/>
      <c r="N147" s="165"/>
      <c r="O147" s="165"/>
      <c r="P147" s="181"/>
      <c r="Q147" s="181"/>
      <c r="R147" s="181"/>
      <c r="S147" s="181"/>
      <c r="T147" s="181"/>
      <c r="U147" s="165"/>
      <c r="V147" s="165"/>
      <c r="W147" s="181"/>
      <c r="X147" s="171"/>
      <c r="Y147" s="171"/>
      <c r="Z147" s="171"/>
      <c r="AA147" s="171"/>
      <c r="AB147" s="165"/>
      <c r="AC147" s="165"/>
      <c r="AD147" s="171"/>
      <c r="AE147" s="171"/>
      <c r="AF147" s="171"/>
      <c r="AG147" s="171"/>
      <c r="AH147" s="171"/>
      <c r="AI147" s="165"/>
      <c r="AJ147" s="165"/>
      <c r="AK147" s="171"/>
      <c r="AL147" s="171"/>
      <c r="AM147" s="5"/>
      <c r="AN147" s="171"/>
      <c r="AO147" s="171"/>
      <c r="AP147" s="165"/>
      <c r="AQ147" s="165"/>
      <c r="AR147" s="171"/>
      <c r="AS147" s="171"/>
      <c r="AT147" s="171"/>
      <c r="AU147" s="171"/>
      <c r="AV147" s="171"/>
      <c r="AW147" s="165"/>
      <c r="AX147" s="165"/>
      <c r="AY147" s="171"/>
      <c r="AZ147" s="171"/>
      <c r="BA147" s="171"/>
      <c r="BB147" s="171"/>
      <c r="BC147" s="171"/>
      <c r="BD147" s="165"/>
      <c r="BE147" s="165"/>
      <c r="BF147" s="171"/>
      <c r="BG147" s="171"/>
      <c r="BH147" s="171"/>
      <c r="BI147" s="171"/>
      <c r="BJ147" s="171"/>
      <c r="BK147" s="165"/>
      <c r="BL147" s="165"/>
      <c r="BM147" s="171"/>
      <c r="BN147" s="171"/>
      <c r="BO147" s="171"/>
      <c r="BP147" s="171"/>
      <c r="BQ147" s="171"/>
      <c r="BR147" s="171"/>
      <c r="BS147" s="165"/>
      <c r="BT147" s="165"/>
      <c r="BU147" s="171"/>
      <c r="BV147" s="171"/>
      <c r="BW147" s="171"/>
      <c r="BX147" s="171"/>
      <c r="BY147" s="171"/>
      <c r="BZ147" s="165"/>
      <c r="CA147" s="165"/>
      <c r="CB147" s="166"/>
      <c r="CC147" s="166"/>
      <c r="CD147" s="174"/>
      <c r="CE147" s="171"/>
      <c r="CF147" s="171"/>
      <c r="CG147" s="165"/>
      <c r="CH147" s="165"/>
      <c r="CI147" s="174"/>
      <c r="CJ147" s="171"/>
      <c r="CK147" s="171"/>
      <c r="CL147" s="171"/>
      <c r="CM147" s="171"/>
      <c r="CN147" s="174"/>
      <c r="CO147" s="165"/>
      <c r="CP147" s="171"/>
      <c r="CQ147" s="171"/>
      <c r="CR147" s="171"/>
      <c r="CS147" s="209"/>
      <c r="CT147" s="174"/>
      <c r="CU147" s="14"/>
      <c r="CV147" s="165"/>
      <c r="CW147" s="165"/>
      <c r="CX147" s="171"/>
      <c r="CY147" s="171"/>
      <c r="CZ147" s="171"/>
      <c r="DA147" s="14"/>
      <c r="DB147" s="171"/>
      <c r="DC147" s="165"/>
      <c r="DD147" s="165"/>
      <c r="DE147" s="171"/>
      <c r="DF147" s="171"/>
      <c r="DG147" s="171"/>
      <c r="DH147" s="171"/>
      <c r="DI147" s="166"/>
      <c r="DJ147" s="165"/>
      <c r="DK147" s="165"/>
      <c r="DL147" s="166"/>
      <c r="DM147" s="171"/>
      <c r="DN147" s="171"/>
      <c r="DO147" s="171"/>
      <c r="DP147" s="171"/>
      <c r="DQ147" s="165"/>
      <c r="DR147" s="165"/>
      <c r="DS147" s="171"/>
      <c r="DT147" s="171"/>
      <c r="DU147" s="14"/>
      <c r="DV147" s="171"/>
      <c r="DW147" s="171"/>
      <c r="DX147" s="165"/>
      <c r="DY147" s="166"/>
      <c r="DZ147" s="171"/>
      <c r="EA147" s="5"/>
      <c r="EB147" s="171"/>
      <c r="EC147" s="171"/>
      <c r="ED147" s="171"/>
      <c r="EE147" s="165"/>
      <c r="EF147" s="165"/>
      <c r="EG147" s="171"/>
      <c r="EH147" s="171"/>
      <c r="EI147" s="5"/>
      <c r="EJ147" s="171"/>
      <c r="EK147" s="5"/>
      <c r="EL147" s="165"/>
      <c r="EM147" s="165"/>
      <c r="EN147" s="171"/>
      <c r="EO147" s="171"/>
      <c r="EP147" s="171"/>
      <c r="EQ147" s="171"/>
      <c r="ER147" s="171"/>
      <c r="ES147" s="165"/>
      <c r="ET147" s="165"/>
      <c r="EU147" s="171"/>
      <c r="EV147" s="5"/>
      <c r="EW147" s="5"/>
      <c r="EX147" s="5"/>
      <c r="EY147" s="171"/>
      <c r="EZ147" s="165"/>
      <c r="FA147" s="179"/>
      <c r="FB147" s="171"/>
      <c r="FC147" s="5"/>
      <c r="FD147" s="5"/>
      <c r="FE147" s="5"/>
      <c r="FF147" s="5"/>
      <c r="FG147" s="165"/>
      <c r="FH147" s="165"/>
      <c r="FI147" s="166"/>
      <c r="FJ147" s="171"/>
      <c r="FK147" s="5"/>
      <c r="FL147" s="171"/>
      <c r="FM147" s="171"/>
      <c r="FN147" s="165"/>
      <c r="FO147" s="165"/>
      <c r="FP147" s="171"/>
      <c r="FQ147" s="171"/>
      <c r="FR147" s="171"/>
      <c r="FS147" s="5"/>
      <c r="FT147" s="5"/>
      <c r="FU147" s="165"/>
      <c r="FV147" s="165"/>
      <c r="FW147" s="171"/>
      <c r="FX147" s="171"/>
      <c r="FY147" s="171"/>
      <c r="FZ147" s="171"/>
      <c r="GA147" s="171"/>
      <c r="GB147" s="165"/>
      <c r="GC147" s="165"/>
      <c r="GD147" s="171"/>
      <c r="GE147" s="171"/>
      <c r="GF147" s="171"/>
      <c r="GG147" s="171"/>
      <c r="GH147" s="171"/>
      <c r="GI147" s="165"/>
      <c r="GJ147" s="165"/>
      <c r="GK147" s="171"/>
      <c r="GL147" s="171"/>
      <c r="GM147" s="171"/>
      <c r="GN147" s="171"/>
      <c r="GO147" s="171"/>
      <c r="GP147" s="165"/>
      <c r="GQ147" s="165"/>
      <c r="GR147" s="171"/>
      <c r="GS147" s="171"/>
      <c r="GT147" s="171"/>
      <c r="GU147" s="171"/>
      <c r="GV147" s="171"/>
      <c r="GW147" s="165"/>
      <c r="GX147" s="165"/>
      <c r="GY147" s="171"/>
      <c r="GZ147" s="171"/>
      <c r="HA147" s="171"/>
      <c r="HB147" s="171"/>
      <c r="HC147" s="5"/>
      <c r="HD147" s="165"/>
      <c r="HE147" s="165"/>
      <c r="HF147" s="171"/>
      <c r="HG147" s="171"/>
      <c r="HH147" s="171"/>
      <c r="HI147" s="5"/>
      <c r="HJ147" s="5"/>
      <c r="HK147" s="165"/>
      <c r="HL147" s="165"/>
      <c r="HM147" s="5"/>
      <c r="HN147" s="171"/>
      <c r="HO147" s="171"/>
      <c r="HP147" s="171"/>
      <c r="HQ147" s="171"/>
      <c r="HR147" s="165"/>
      <c r="HS147" s="165"/>
      <c r="HT147" s="171"/>
      <c r="HU147" s="171"/>
      <c r="HV147" s="171"/>
      <c r="HW147" s="171"/>
      <c r="HX147" s="5"/>
      <c r="HY147" s="165"/>
      <c r="HZ147" s="165"/>
      <c r="IA147" s="5"/>
      <c r="IB147" s="171"/>
      <c r="IC147" s="171"/>
      <c r="ID147" s="171"/>
      <c r="IE147" s="5"/>
      <c r="IF147" s="166"/>
      <c r="IG147" s="165"/>
      <c r="IH147" s="171"/>
      <c r="II147" s="171"/>
      <c r="IJ147" s="171"/>
      <c r="IK147" s="171"/>
      <c r="IL147" s="5"/>
      <c r="IM147" s="165"/>
      <c r="IN147" s="165"/>
      <c r="IO147" s="171"/>
      <c r="IP147" s="171"/>
      <c r="IQ147" s="171"/>
      <c r="IR147" s="5"/>
      <c r="IS147" s="171"/>
      <c r="IT147" s="165"/>
      <c r="IU147" s="165"/>
      <c r="IV147" s="171"/>
      <c r="IW147" s="171"/>
      <c r="IX147" s="171"/>
      <c r="IY147" s="171"/>
      <c r="IZ147" s="171"/>
      <c r="JA147" s="165"/>
      <c r="JB147" s="165"/>
      <c r="JC147" s="171"/>
      <c r="JD147" s="171"/>
      <c r="JE147" s="171"/>
      <c r="JF147" s="171"/>
      <c r="JG147" s="171"/>
      <c r="JH147" s="165"/>
      <c r="JI147" s="165"/>
      <c r="JJ147" s="171"/>
      <c r="JK147" s="171"/>
      <c r="JL147" s="171"/>
      <c r="JM147" s="171"/>
      <c r="JN147" s="5"/>
      <c r="JO147" s="165"/>
      <c r="JP147" s="165"/>
      <c r="JQ147" s="5"/>
      <c r="JR147" s="5"/>
      <c r="JS147" s="5"/>
      <c r="JT147" s="5"/>
      <c r="JU147" s="5"/>
      <c r="JV147" s="165"/>
      <c r="JW147" s="165"/>
      <c r="JX147" s="5"/>
      <c r="JY147" s="5"/>
      <c r="JZ147" s="5"/>
      <c r="KA147" s="5"/>
      <c r="KB147" s="5"/>
      <c r="KC147" s="165"/>
      <c r="KD147" s="165"/>
      <c r="KE147" s="5"/>
      <c r="KF147" s="5"/>
      <c r="KG147" s="5"/>
      <c r="KH147" s="5"/>
      <c r="KI147" s="5"/>
      <c r="KJ147" s="142"/>
      <c r="KK147" s="165"/>
      <c r="KL147" s="5"/>
      <c r="KM147" s="5"/>
      <c r="KN147" s="5"/>
      <c r="KO147" s="5"/>
      <c r="KP147" s="5"/>
      <c r="KQ147" s="165"/>
      <c r="KR147" s="166"/>
      <c r="KS147" s="5"/>
      <c r="KT147" s="5"/>
      <c r="KU147" s="5"/>
      <c r="KV147" s="5"/>
      <c r="KW147" s="5"/>
      <c r="KX147" s="165"/>
      <c r="KY147" s="165"/>
      <c r="KZ147" s="166"/>
      <c r="LA147" s="166"/>
      <c r="LB147" s="5"/>
      <c r="LC147" s="5"/>
      <c r="LD147" s="5"/>
      <c r="LE147" s="165"/>
      <c r="LF147" s="165"/>
      <c r="LG147" s="5"/>
      <c r="LH147" s="5"/>
      <c r="LI147" s="5"/>
      <c r="LJ147" s="5"/>
      <c r="LK147" s="5"/>
      <c r="LL147" s="165"/>
      <c r="LM147" s="165"/>
      <c r="LN147" s="5"/>
      <c r="LO147" s="5"/>
      <c r="LP147" s="5"/>
      <c r="LQ147" s="5"/>
      <c r="LR147" s="5"/>
      <c r="LS147" s="165"/>
      <c r="LT147" s="165"/>
      <c r="LU147" s="5"/>
      <c r="LV147" s="5"/>
      <c r="LW147" s="5"/>
      <c r="LX147" s="5"/>
      <c r="LY147" s="5"/>
      <c r="LZ147" s="165"/>
      <c r="MA147" s="165"/>
      <c r="MB147" s="5"/>
      <c r="MC147" s="5"/>
      <c r="MD147" s="5"/>
      <c r="ME147" s="5"/>
      <c r="MF147" s="5"/>
      <c r="MG147" s="165"/>
      <c r="MH147" s="165"/>
      <c r="MI147" s="5"/>
      <c r="MJ147" s="5"/>
      <c r="MK147" s="5"/>
      <c r="ML147" s="5"/>
      <c r="MM147" s="5"/>
      <c r="MN147" s="165"/>
      <c r="MO147" s="165"/>
      <c r="MP147" s="5"/>
      <c r="MQ147" s="5"/>
      <c r="MR147" s="5"/>
      <c r="MS147" s="5"/>
      <c r="MT147" s="5"/>
      <c r="MU147" s="165"/>
      <c r="MV147" s="165"/>
      <c r="MW147" s="5"/>
      <c r="MX147" s="5"/>
      <c r="MY147" s="5"/>
      <c r="MZ147" s="5"/>
      <c r="NA147" s="5"/>
      <c r="NB147" s="165"/>
      <c r="NC147" s="166"/>
      <c r="ND147" s="166"/>
      <c r="NE147" s="5"/>
      <c r="NF147" s="5"/>
      <c r="NG147" s="5"/>
      <c r="NH147" s="5"/>
      <c r="NI147" s="168"/>
      <c r="NJ147" s="165"/>
      <c r="NK147" s="5"/>
      <c r="NL147" s="5"/>
      <c r="NM147" s="5"/>
      <c r="NN147" s="5"/>
      <c r="NO147" s="5"/>
      <c r="NP147" s="165"/>
      <c r="NQ147" s="165"/>
      <c r="NR147" s="5"/>
      <c r="NS147" s="5"/>
      <c r="NT147" s="5"/>
      <c r="NU147" s="5"/>
      <c r="NV147" s="5"/>
      <c r="NW147" s="165"/>
      <c r="NX147" s="165"/>
      <c r="NY147" s="5"/>
      <c r="NZ147" s="5"/>
      <c r="OA147" s="5"/>
      <c r="OB147" s="5"/>
      <c r="OC147" s="5"/>
      <c r="OD147" s="165"/>
      <c r="OE147" s="165"/>
      <c r="OF147" s="5"/>
      <c r="OG147" s="5"/>
      <c r="OH147" s="5"/>
      <c r="OI147" s="5"/>
      <c r="OJ147" s="5"/>
      <c r="OK147" s="165"/>
      <c r="OL147" s="165"/>
      <c r="OM147" s="5"/>
      <c r="ON147" s="5"/>
      <c r="OO147" s="5"/>
      <c r="OP147" s="5"/>
      <c r="OQ147" s="5"/>
      <c r="OR147" s="165"/>
      <c r="OS147" s="165"/>
      <c r="OT147" s="5"/>
      <c r="OU147" s="5"/>
      <c r="OV147" s="5"/>
      <c r="OW147" s="5"/>
      <c r="OX147" s="5"/>
      <c r="OY147" s="165"/>
      <c r="OZ147" s="165"/>
      <c r="PA147" s="5"/>
      <c r="PB147" s="5"/>
      <c r="PC147" s="5"/>
      <c r="PD147" s="5"/>
      <c r="PE147" s="5"/>
      <c r="PF147" s="165"/>
      <c r="PG147" s="165"/>
      <c r="PH147" s="5"/>
      <c r="PI147" s="5"/>
      <c r="PJ147" s="5"/>
      <c r="PK147" s="5"/>
      <c r="PL147" s="5"/>
      <c r="PM147" s="165"/>
      <c r="PN147" s="165"/>
      <c r="PO147" s="5"/>
      <c r="PP147" s="5"/>
    </row>
    <row r="148" spans="1:432">
      <c r="A148" s="183" t="s">
        <v>584</v>
      </c>
      <c r="B148" s="184">
        <v>29</v>
      </c>
      <c r="C148" s="170"/>
      <c r="D148" s="280">
        <v>27</v>
      </c>
      <c r="E148" s="170">
        <f t="shared" si="36"/>
        <v>0</v>
      </c>
      <c r="F148" s="161">
        <f t="shared" si="37"/>
        <v>2</v>
      </c>
      <c r="G148" s="164"/>
      <c r="H148" s="165"/>
      <c r="I148" s="181"/>
      <c r="J148" s="181"/>
      <c r="K148" s="181"/>
      <c r="L148" s="181"/>
      <c r="M148" s="181"/>
      <c r="N148" s="165"/>
      <c r="O148" s="165"/>
      <c r="P148" s="181"/>
      <c r="Q148" s="181"/>
      <c r="R148" s="181"/>
      <c r="S148" s="181"/>
      <c r="T148" s="181"/>
      <c r="U148" s="165"/>
      <c r="V148" s="165"/>
      <c r="W148" s="181"/>
      <c r="X148" s="171"/>
      <c r="Y148" s="171"/>
      <c r="Z148" s="171"/>
      <c r="AA148" s="171"/>
      <c r="AB148" s="165"/>
      <c r="AC148" s="165"/>
      <c r="AD148" s="171"/>
      <c r="AE148" s="171"/>
      <c r="AF148" s="171"/>
      <c r="AG148" s="171"/>
      <c r="AH148" s="171"/>
      <c r="AI148" s="165"/>
      <c r="AJ148" s="165"/>
      <c r="AK148" s="171"/>
      <c r="AL148" s="171"/>
      <c r="AM148" s="5"/>
      <c r="AN148" s="171"/>
      <c r="AO148" s="171"/>
      <c r="AP148" s="165"/>
      <c r="AQ148" s="165"/>
      <c r="AR148" s="171"/>
      <c r="AS148" s="171"/>
      <c r="AT148" s="171"/>
      <c r="AU148" s="171"/>
      <c r="AV148" s="171"/>
      <c r="AW148" s="165"/>
      <c r="AX148" s="165"/>
      <c r="AY148" s="171"/>
      <c r="AZ148" s="171"/>
      <c r="BA148" s="171"/>
      <c r="BB148" s="171"/>
      <c r="BC148" s="171"/>
      <c r="BD148" s="165"/>
      <c r="BE148" s="165"/>
      <c r="BF148" s="171"/>
      <c r="BG148" s="171"/>
      <c r="BH148" s="171"/>
      <c r="BI148" s="171"/>
      <c r="BJ148" s="171"/>
      <c r="BK148" s="165"/>
      <c r="BL148" s="165"/>
      <c r="BM148" s="171"/>
      <c r="BN148" s="171"/>
      <c r="BO148" s="171"/>
      <c r="BP148" s="171"/>
      <c r="BQ148" s="171"/>
      <c r="BR148" s="171"/>
      <c r="BS148" s="165"/>
      <c r="BT148" s="165"/>
      <c r="BU148" s="171"/>
      <c r="BV148" s="171"/>
      <c r="BW148" s="171"/>
      <c r="BX148" s="171"/>
      <c r="BY148" s="171"/>
      <c r="BZ148" s="165"/>
      <c r="CA148" s="165"/>
      <c r="CB148" s="166"/>
      <c r="CC148" s="166"/>
      <c r="CD148" s="174"/>
      <c r="CE148" s="171"/>
      <c r="CF148" s="171"/>
      <c r="CG148" s="165"/>
      <c r="CH148" s="165"/>
      <c r="CI148" s="174"/>
      <c r="CJ148" s="171"/>
      <c r="CK148" s="171"/>
      <c r="CL148" s="171"/>
      <c r="CM148" s="171"/>
      <c r="CN148" s="174"/>
      <c r="CO148" s="165"/>
      <c r="CP148" s="171"/>
      <c r="CQ148" s="171"/>
      <c r="CR148" s="171"/>
      <c r="CS148" s="209"/>
      <c r="CT148" s="174"/>
      <c r="CU148" s="14"/>
      <c r="CV148" s="165"/>
      <c r="CW148" s="165"/>
      <c r="CX148" s="171"/>
      <c r="CY148" s="171"/>
      <c r="CZ148" s="171"/>
      <c r="DA148" s="14"/>
      <c r="DB148" s="171"/>
      <c r="DC148" s="165"/>
      <c r="DD148" s="165"/>
      <c r="DE148" s="171"/>
      <c r="DF148" s="171"/>
      <c r="DG148" s="171"/>
      <c r="DH148" s="171"/>
      <c r="DI148" s="166"/>
      <c r="DJ148" s="165"/>
      <c r="DK148" s="165"/>
      <c r="DL148" s="166"/>
      <c r="DM148" s="171"/>
      <c r="DN148" s="171"/>
      <c r="DO148" s="171"/>
      <c r="DP148" s="171"/>
      <c r="DQ148" s="165"/>
      <c r="DR148" s="165"/>
      <c r="DS148" s="171"/>
      <c r="DT148" s="171"/>
      <c r="DU148" s="14"/>
      <c r="DV148" s="171"/>
      <c r="DW148" s="171"/>
      <c r="DX148" s="165"/>
      <c r="DY148" s="166"/>
      <c r="DZ148" s="171"/>
      <c r="EA148" s="5"/>
      <c r="EB148" s="171"/>
      <c r="EC148" s="171"/>
      <c r="ED148" s="171"/>
      <c r="EE148" s="165"/>
      <c r="EF148" s="165"/>
      <c r="EG148" s="171"/>
      <c r="EH148" s="171"/>
      <c r="EI148" s="5"/>
      <c r="EJ148" s="171"/>
      <c r="EK148" s="5"/>
      <c r="EL148" s="165"/>
      <c r="EM148" s="165"/>
      <c r="EN148" s="171"/>
      <c r="EO148" s="171"/>
      <c r="EP148" s="171"/>
      <c r="EQ148" s="171"/>
      <c r="ER148" s="171"/>
      <c r="ES148" s="165"/>
      <c r="ET148" s="165"/>
      <c r="EU148" s="171"/>
      <c r="EV148" s="5"/>
      <c r="EW148" s="5"/>
      <c r="EX148" s="5"/>
      <c r="EY148" s="171"/>
      <c r="EZ148" s="165"/>
      <c r="FA148" s="179"/>
      <c r="FB148" s="171"/>
      <c r="FC148" s="5"/>
      <c r="FD148" s="5"/>
      <c r="FE148" s="5"/>
      <c r="FF148" s="5"/>
      <c r="FG148" s="165"/>
      <c r="FH148" s="165"/>
      <c r="FI148" s="166"/>
      <c r="FJ148" s="171"/>
      <c r="FK148" s="5"/>
      <c r="FL148" s="171"/>
      <c r="FM148" s="171"/>
      <c r="FN148" s="165"/>
      <c r="FO148" s="165"/>
      <c r="FP148" s="171"/>
      <c r="FQ148" s="171"/>
      <c r="FR148" s="171"/>
      <c r="FS148" s="5"/>
      <c r="FT148" s="5"/>
      <c r="FU148" s="165"/>
      <c r="FV148" s="165"/>
      <c r="FW148" s="171"/>
      <c r="FX148" s="171"/>
      <c r="FY148" s="171"/>
      <c r="FZ148" s="171"/>
      <c r="GA148" s="171"/>
      <c r="GB148" s="165"/>
      <c r="GC148" s="165"/>
      <c r="GD148" s="171"/>
      <c r="GE148" s="171"/>
      <c r="GF148" s="171"/>
      <c r="GG148" s="171"/>
      <c r="GH148" s="171"/>
      <c r="GI148" s="165"/>
      <c r="GJ148" s="165"/>
      <c r="GK148" s="171"/>
      <c r="GL148" s="171"/>
      <c r="GM148" s="171"/>
      <c r="GN148" s="171"/>
      <c r="GO148" s="171"/>
      <c r="GP148" s="165"/>
      <c r="GQ148" s="165"/>
      <c r="GR148" s="171"/>
      <c r="GS148" s="171"/>
      <c r="GT148" s="171"/>
      <c r="GU148" s="171"/>
      <c r="GV148" s="171"/>
      <c r="GW148" s="165"/>
      <c r="GX148" s="165"/>
      <c r="GY148" s="171"/>
      <c r="GZ148" s="171"/>
      <c r="HA148" s="171"/>
      <c r="HB148" s="171"/>
      <c r="HC148" s="5"/>
      <c r="HD148" s="165"/>
      <c r="HE148" s="165"/>
      <c r="HF148" s="171"/>
      <c r="HG148" s="171"/>
      <c r="HH148" s="171"/>
      <c r="HI148" s="5"/>
      <c r="HJ148" s="5"/>
      <c r="HK148" s="165"/>
      <c r="HL148" s="165"/>
      <c r="HM148" s="5"/>
      <c r="HN148" s="171"/>
      <c r="HO148" s="171"/>
      <c r="HP148" s="171"/>
      <c r="HQ148" s="171"/>
      <c r="HR148" s="165"/>
      <c r="HS148" s="165"/>
      <c r="HT148" s="171"/>
      <c r="HU148" s="171"/>
      <c r="HV148" s="171"/>
      <c r="HW148" s="171"/>
      <c r="HX148" s="5"/>
      <c r="HY148" s="165"/>
      <c r="HZ148" s="165"/>
      <c r="IA148" s="5"/>
      <c r="IB148" s="171"/>
      <c r="IC148" s="171"/>
      <c r="ID148" s="171"/>
      <c r="IE148" s="5"/>
      <c r="IF148" s="166"/>
      <c r="IG148" s="165"/>
      <c r="IH148" s="171"/>
      <c r="II148" s="171"/>
      <c r="IJ148" s="171"/>
      <c r="IK148" s="171"/>
      <c r="IL148" s="5"/>
      <c r="IM148" s="165"/>
      <c r="IN148" s="165"/>
      <c r="IO148" s="171"/>
      <c r="IP148" s="171"/>
      <c r="IQ148" s="171"/>
      <c r="IR148" s="5"/>
      <c r="IS148" s="171"/>
      <c r="IT148" s="165"/>
      <c r="IU148" s="165"/>
      <c r="IV148" s="171"/>
      <c r="IW148" s="171"/>
      <c r="IX148" s="171"/>
      <c r="IY148" s="171"/>
      <c r="IZ148" s="171"/>
      <c r="JA148" s="165"/>
      <c r="JB148" s="165"/>
      <c r="JC148" s="171"/>
      <c r="JD148" s="171"/>
      <c r="JE148" s="171"/>
      <c r="JF148" s="171"/>
      <c r="JG148" s="171"/>
      <c r="JH148" s="165"/>
      <c r="JI148" s="165"/>
      <c r="JJ148" s="171"/>
      <c r="JK148" s="171"/>
      <c r="JL148" s="171"/>
      <c r="JM148" s="171"/>
      <c r="JN148" s="5"/>
      <c r="JO148" s="165"/>
      <c r="JP148" s="165"/>
      <c r="JQ148" s="5"/>
      <c r="JR148" s="5"/>
      <c r="JS148" s="5"/>
      <c r="JT148" s="5"/>
      <c r="JU148" s="5"/>
      <c r="JV148" s="165"/>
      <c r="JW148" s="165"/>
      <c r="JX148" s="5"/>
      <c r="JY148" s="5"/>
      <c r="JZ148" s="5"/>
      <c r="KA148" s="5"/>
      <c r="KB148" s="5"/>
      <c r="KC148" s="165"/>
      <c r="KD148" s="165"/>
      <c r="KE148" s="5"/>
      <c r="KF148" s="5"/>
      <c r="KG148" s="5"/>
      <c r="KH148" s="5"/>
      <c r="KI148" s="5"/>
      <c r="KJ148" s="142"/>
      <c r="KK148" s="165"/>
      <c r="KL148" s="5"/>
      <c r="KM148" s="5"/>
      <c r="KN148" s="5"/>
      <c r="KO148" s="5"/>
      <c r="KP148" s="5"/>
      <c r="KQ148" s="165"/>
      <c r="KR148" s="166"/>
      <c r="KS148" s="5"/>
      <c r="KT148" s="5"/>
      <c r="KU148" s="5"/>
      <c r="KV148" s="5"/>
      <c r="KW148" s="5"/>
      <c r="KX148" s="165"/>
      <c r="KY148" s="165"/>
      <c r="KZ148" s="166"/>
      <c r="LA148" s="166"/>
      <c r="LB148" s="5"/>
      <c r="LC148" s="5"/>
      <c r="LD148" s="5"/>
      <c r="LE148" s="165"/>
      <c r="LF148" s="165"/>
      <c r="LG148" s="5"/>
      <c r="LH148" s="5"/>
      <c r="LI148" s="5"/>
      <c r="LJ148" s="5"/>
      <c r="LK148" s="5"/>
      <c r="LL148" s="165"/>
      <c r="LM148" s="165"/>
      <c r="LN148" s="5"/>
      <c r="LO148" s="5"/>
      <c r="LP148" s="5"/>
      <c r="LQ148" s="5"/>
      <c r="LR148" s="5"/>
      <c r="LS148" s="165"/>
      <c r="LT148" s="165"/>
      <c r="LU148" s="5"/>
      <c r="LV148" s="5"/>
      <c r="LW148" s="5"/>
      <c r="LX148" s="5"/>
      <c r="LY148" s="5"/>
      <c r="LZ148" s="165"/>
      <c r="MA148" s="165"/>
      <c r="MB148" s="5"/>
      <c r="MC148" s="5"/>
      <c r="MD148" s="5"/>
      <c r="ME148" s="5"/>
      <c r="MF148" s="5"/>
      <c r="MG148" s="165"/>
      <c r="MH148" s="165"/>
      <c r="MI148" s="5"/>
      <c r="MJ148" s="5"/>
      <c r="MK148" s="5"/>
      <c r="ML148" s="5"/>
      <c r="MM148" s="5"/>
      <c r="MN148" s="165"/>
      <c r="MO148" s="165"/>
      <c r="MP148" s="5"/>
      <c r="MQ148" s="5"/>
      <c r="MR148" s="5"/>
      <c r="MS148" s="5"/>
      <c r="MT148" s="5"/>
      <c r="MU148" s="165"/>
      <c r="MV148" s="165"/>
      <c r="MW148" s="5"/>
      <c r="MX148" s="5"/>
      <c r="MY148" s="5"/>
      <c r="MZ148" s="5"/>
      <c r="NA148" s="5"/>
      <c r="NB148" s="165"/>
      <c r="NC148" s="166"/>
      <c r="ND148" s="166"/>
      <c r="NE148" s="5"/>
      <c r="NF148" s="5"/>
      <c r="NG148" s="5"/>
      <c r="NH148" s="5"/>
      <c r="NI148" s="168"/>
      <c r="NJ148" s="165"/>
      <c r="NK148" s="203"/>
      <c r="NL148" s="203"/>
      <c r="NM148" s="203"/>
      <c r="NN148" s="203"/>
      <c r="NO148" s="203"/>
      <c r="NP148" s="201"/>
      <c r="NQ148" s="201"/>
      <c r="NR148" s="203"/>
      <c r="NS148" s="203"/>
      <c r="NT148" s="203"/>
      <c r="NU148" s="203"/>
      <c r="NV148" s="203"/>
      <c r="NW148" s="201"/>
      <c r="NX148" s="201"/>
      <c r="NY148" s="203"/>
      <c r="NZ148" s="203"/>
      <c r="OA148" s="203"/>
      <c r="OB148" s="203"/>
      <c r="OC148" s="203"/>
      <c r="OD148" s="201"/>
      <c r="OE148" s="201"/>
      <c r="OF148" s="203"/>
      <c r="OG148" s="203"/>
      <c r="OH148" s="203"/>
      <c r="OI148" s="203"/>
      <c r="OJ148" s="203"/>
      <c r="OK148" s="201"/>
      <c r="OL148" s="201"/>
      <c r="OM148" s="203"/>
      <c r="ON148" s="203"/>
      <c r="OO148" s="203"/>
      <c r="OP148" s="203"/>
      <c r="OQ148" s="203"/>
      <c r="OR148" s="201"/>
      <c r="OS148" s="201"/>
      <c r="OT148" s="203"/>
      <c r="OU148" s="203"/>
      <c r="OV148" s="203"/>
      <c r="OW148" s="203"/>
      <c r="OX148" s="203"/>
      <c r="OY148" s="201"/>
      <c r="OZ148" s="201"/>
      <c r="PA148" s="203"/>
      <c r="PB148" s="203"/>
      <c r="PC148" s="203"/>
      <c r="PD148" s="203"/>
      <c r="PE148" s="203"/>
      <c r="PF148" s="201"/>
      <c r="PG148" s="201"/>
      <c r="PH148" s="203"/>
      <c r="PI148" s="203"/>
      <c r="PJ148" s="203"/>
      <c r="PK148" s="203"/>
      <c r="PL148" s="203"/>
      <c r="PM148" s="201"/>
      <c r="PN148" s="201"/>
      <c r="PO148" s="203"/>
      <c r="PP148" s="203"/>
    </row>
    <row r="149" spans="1:432">
      <c r="B149" s="283">
        <f>SUM(B129:B148)</f>
        <v>659</v>
      </c>
      <c r="C149" s="283"/>
      <c r="D149" s="283">
        <f>SUM(D129:D148)</f>
        <v>471</v>
      </c>
      <c r="E149" s="283">
        <f>SUM(E129:E148)</f>
        <v>13</v>
      </c>
      <c r="F149" s="283">
        <f>SUM(F129:F148)</f>
        <v>175</v>
      </c>
    </row>
    <row r="159" spans="1:432">
      <c r="A159" s="186" t="s">
        <v>390</v>
      </c>
      <c r="B159" s="182">
        <v>30</v>
      </c>
      <c r="C159" s="170">
        <f t="shared" ref="C159:C170" si="38">COUNTIF(F159:DX159,"x")</f>
        <v>3</v>
      </c>
      <c r="D159" s="170"/>
      <c r="E159" s="14">
        <f>COUNTIF(G159:NI159,"x")</f>
        <v>3</v>
      </c>
      <c r="F159" s="161">
        <f t="shared" ref="F159:F170" si="39">B159-E159</f>
        <v>27</v>
      </c>
      <c r="G159" s="164"/>
      <c r="H159" s="165"/>
      <c r="I159" s="171"/>
      <c r="J159" s="171"/>
      <c r="K159" s="171"/>
      <c r="L159" s="171"/>
      <c r="M159" s="171"/>
      <c r="N159" s="165"/>
      <c r="O159" s="165"/>
      <c r="P159" s="5" t="s">
        <v>380</v>
      </c>
      <c r="Q159" s="171"/>
      <c r="R159" s="171"/>
      <c r="S159" s="171"/>
      <c r="T159" s="171"/>
      <c r="U159" s="165"/>
      <c r="V159" s="165"/>
      <c r="W159" s="171"/>
      <c r="X159" s="171"/>
      <c r="Y159" s="171"/>
      <c r="Z159" s="171"/>
      <c r="AA159" s="171"/>
      <c r="AB159" s="165"/>
      <c r="AC159" s="165"/>
      <c r="AD159" s="171"/>
      <c r="AE159" s="171"/>
      <c r="AF159" s="171"/>
      <c r="AG159" s="171"/>
      <c r="AH159" s="171"/>
      <c r="AI159" s="165"/>
      <c r="AJ159" s="165"/>
      <c r="AK159" s="171"/>
      <c r="AL159" s="171"/>
      <c r="AM159" s="171"/>
      <c r="AN159" s="171"/>
      <c r="AO159" s="171"/>
      <c r="AP159" s="165"/>
      <c r="AQ159" s="165"/>
      <c r="AR159" s="171"/>
      <c r="AS159" s="171"/>
      <c r="AT159" s="171"/>
      <c r="AU159" s="171"/>
      <c r="AV159" s="5" t="s">
        <v>380</v>
      </c>
      <c r="AW159" s="165"/>
      <c r="AX159" s="165"/>
      <c r="AY159" s="171"/>
      <c r="AZ159" s="171"/>
      <c r="BA159" s="171"/>
      <c r="BB159" s="171"/>
      <c r="BC159" s="171"/>
      <c r="BD159" s="165"/>
      <c r="BE159" s="165"/>
      <c r="BF159" s="171"/>
      <c r="BG159" s="171"/>
      <c r="BH159" s="171"/>
      <c r="BI159" s="171"/>
      <c r="BJ159" s="5" t="s">
        <v>380</v>
      </c>
      <c r="BK159" s="165"/>
      <c r="BL159" s="165"/>
      <c r="BM159" s="209"/>
      <c r="BN159" s="171">
        <f>COUNTIFS(G159:BM159,"x")</f>
        <v>3</v>
      </c>
      <c r="BO159" s="171"/>
      <c r="BP159" s="171"/>
      <c r="BQ159" s="171"/>
      <c r="BR159" s="171"/>
      <c r="BS159" s="165"/>
      <c r="BT159" s="165"/>
      <c r="BU159" s="220" t="s">
        <v>592</v>
      </c>
      <c r="BV159" s="220" t="s">
        <v>592</v>
      </c>
      <c r="BW159" s="220" t="s">
        <v>592</v>
      </c>
      <c r="BX159" s="220" t="s">
        <v>592</v>
      </c>
      <c r="BY159" s="220" t="s">
        <v>592</v>
      </c>
      <c r="BZ159" s="165"/>
      <c r="CA159" s="165"/>
      <c r="CB159" s="143"/>
      <c r="CC159" s="143"/>
      <c r="CD159" s="171"/>
      <c r="CE159" s="171"/>
      <c r="CF159" s="171"/>
      <c r="CG159" s="165"/>
      <c r="CH159" s="165"/>
      <c r="CI159" s="5"/>
      <c r="CJ159" s="5"/>
      <c r="CK159" s="5"/>
      <c r="CL159" s="5"/>
      <c r="CM159" s="5"/>
      <c r="CN159" s="167"/>
      <c r="CO159" s="165"/>
      <c r="CP159" s="171"/>
      <c r="CQ159" s="171"/>
      <c r="CR159" s="171"/>
      <c r="CS159" s="209"/>
      <c r="CT159" s="174">
        <f t="shared" ref="CT159:CT170" si="40">COUNTIF(BO159:CS159,"X")</f>
        <v>0</v>
      </c>
      <c r="CU159" s="233"/>
      <c r="CV159" s="165"/>
      <c r="CW159" s="165"/>
      <c r="CX159" s="171"/>
      <c r="CY159" s="171"/>
      <c r="CZ159" s="171"/>
      <c r="DA159" s="171"/>
      <c r="DB159" s="171"/>
      <c r="DC159" s="165"/>
      <c r="DD159" s="165"/>
      <c r="DE159" s="5"/>
      <c r="DF159" s="171"/>
      <c r="DG159" s="171"/>
      <c r="DH159" s="171"/>
      <c r="DI159" s="166"/>
      <c r="DJ159" s="165"/>
      <c r="DK159" s="165"/>
      <c r="DL159" s="166"/>
      <c r="DM159" s="171"/>
      <c r="DN159" s="171"/>
      <c r="DO159" s="171"/>
      <c r="DP159" s="171"/>
      <c r="DQ159" s="165"/>
      <c r="DR159" s="165"/>
      <c r="DS159" s="171"/>
      <c r="DT159" s="171"/>
      <c r="DU159" s="171"/>
      <c r="DV159" s="171"/>
      <c r="DW159" s="5"/>
      <c r="DX159" s="165"/>
      <c r="DY159" s="166"/>
      <c r="DZ159" s="171"/>
      <c r="EA159" s="171"/>
      <c r="EB159" s="171"/>
      <c r="EC159" s="171"/>
      <c r="ED159" s="171"/>
      <c r="EE159" s="165"/>
      <c r="EF159" s="165"/>
      <c r="EG159" s="171"/>
      <c r="EH159" s="5"/>
      <c r="EI159" s="171"/>
      <c r="EJ159" s="5"/>
      <c r="EK159" s="5"/>
      <c r="EL159" s="165"/>
      <c r="EM159" s="165"/>
      <c r="EN159" s="171"/>
      <c r="EO159" s="171"/>
      <c r="EP159" s="171"/>
      <c r="EQ159" s="171"/>
      <c r="ER159" s="171"/>
      <c r="ES159" s="165"/>
      <c r="ET159" s="165"/>
      <c r="EU159" s="5"/>
      <c r="EV159" s="5"/>
      <c r="EW159" s="5"/>
      <c r="EX159" s="5"/>
      <c r="EY159" s="5"/>
      <c r="EZ159" s="165"/>
      <c r="FA159" s="249"/>
      <c r="FB159" s="5"/>
      <c r="FC159" s="5"/>
      <c r="FD159" s="5"/>
      <c r="FE159" s="5"/>
      <c r="FF159" s="5"/>
      <c r="FG159" s="165"/>
      <c r="FH159" s="165"/>
      <c r="FI159" s="166"/>
      <c r="FJ159" s="5"/>
      <c r="FK159" s="5"/>
      <c r="FL159" s="5"/>
      <c r="FM159" s="5"/>
      <c r="FN159" s="165"/>
      <c r="FO159" s="165"/>
      <c r="FP159" s="5"/>
      <c r="FQ159" s="5"/>
      <c r="FR159" s="5"/>
      <c r="FS159" s="5"/>
      <c r="FT159" s="5"/>
      <c r="FU159" s="165"/>
      <c r="FV159" s="165"/>
      <c r="FW159" s="5"/>
      <c r="FX159" s="5"/>
      <c r="FY159" s="5"/>
      <c r="FZ159" s="5"/>
      <c r="GA159" s="5"/>
      <c r="GB159" s="165"/>
      <c r="GC159" s="165"/>
      <c r="GD159" s="5"/>
      <c r="GE159" s="5"/>
      <c r="GF159" s="5"/>
      <c r="GG159" s="5"/>
      <c r="GH159" s="5"/>
      <c r="GI159" s="165"/>
      <c r="GJ159" s="165"/>
      <c r="GK159" s="5"/>
      <c r="GL159" s="5"/>
      <c r="GM159" s="5"/>
      <c r="GN159" s="5"/>
      <c r="GO159" s="5"/>
      <c r="GP159" s="165"/>
      <c r="GQ159" s="165"/>
      <c r="GR159" s="5"/>
      <c r="GS159" s="5"/>
      <c r="GT159" s="5"/>
      <c r="GU159" s="5"/>
      <c r="GV159" s="5"/>
      <c r="GW159" s="165"/>
      <c r="GX159" s="165"/>
      <c r="GY159" s="5"/>
      <c r="GZ159" s="5"/>
      <c r="HA159" s="5"/>
      <c r="HB159" s="5"/>
      <c r="HC159" s="5"/>
      <c r="HD159" s="165"/>
      <c r="HE159" s="165"/>
      <c r="HF159" s="5"/>
      <c r="HG159" s="5"/>
      <c r="HH159" s="5"/>
      <c r="HI159" s="5"/>
      <c r="HJ159" s="5"/>
      <c r="HK159" s="165"/>
      <c r="HL159" s="165"/>
      <c r="HM159" s="5"/>
      <c r="HN159" s="5"/>
      <c r="HO159" s="5"/>
      <c r="HP159" s="5"/>
      <c r="HQ159" s="5"/>
      <c r="HR159" s="165"/>
      <c r="HS159" s="165"/>
      <c r="HT159" s="5"/>
      <c r="HU159" s="5"/>
      <c r="HV159" s="5"/>
      <c r="HW159" s="5"/>
      <c r="HX159" s="5"/>
      <c r="HY159" s="165"/>
      <c r="HZ159" s="165"/>
      <c r="IA159" s="5"/>
      <c r="IB159" s="5"/>
      <c r="IC159" s="5"/>
      <c r="ID159" s="5"/>
      <c r="IE159" s="5"/>
      <c r="IF159" s="166"/>
      <c r="IG159" s="165"/>
      <c r="IH159" s="5"/>
      <c r="II159" s="5"/>
      <c r="IJ159" s="5"/>
      <c r="IK159" s="5"/>
      <c r="IL159" s="5"/>
      <c r="IM159" s="165"/>
      <c r="IN159" s="165"/>
      <c r="IO159" s="5"/>
      <c r="IP159" s="5"/>
      <c r="IQ159" s="5"/>
      <c r="IR159" s="5"/>
      <c r="IS159" s="5"/>
      <c r="IT159" s="165"/>
      <c r="IU159" s="165"/>
      <c r="IV159" s="5"/>
      <c r="IW159" s="5"/>
      <c r="IX159" s="5"/>
      <c r="IY159" s="5"/>
      <c r="IZ159" s="5"/>
      <c r="JA159" s="165"/>
      <c r="JB159" s="165"/>
      <c r="JC159" s="5"/>
      <c r="JD159" s="5"/>
      <c r="JE159" s="5"/>
      <c r="JF159" s="5"/>
      <c r="JG159" s="5"/>
      <c r="JH159" s="165"/>
      <c r="JI159" s="165"/>
      <c r="JJ159" s="5"/>
      <c r="JK159" s="5"/>
      <c r="JL159" s="5"/>
      <c r="JM159" s="5"/>
      <c r="JN159" s="5"/>
      <c r="JO159" s="165"/>
      <c r="JP159" s="165"/>
      <c r="JQ159" s="5"/>
      <c r="JR159" s="5"/>
      <c r="JS159" s="5"/>
      <c r="JT159" s="5"/>
      <c r="JU159" s="5"/>
      <c r="JV159" s="165"/>
      <c r="JW159" s="165"/>
      <c r="JX159" s="5"/>
      <c r="JY159" s="5"/>
      <c r="JZ159" s="5"/>
      <c r="KA159" s="5"/>
      <c r="KB159" s="5"/>
      <c r="KC159" s="165"/>
      <c r="KD159" s="165"/>
      <c r="KE159" s="5"/>
      <c r="KF159" s="5"/>
      <c r="KG159" s="5"/>
      <c r="KH159" s="5"/>
      <c r="KI159" s="5"/>
      <c r="KJ159" s="142"/>
      <c r="KK159" s="165"/>
      <c r="KL159" s="5"/>
      <c r="KM159" s="5"/>
      <c r="KN159" s="5"/>
      <c r="KO159" s="5"/>
      <c r="KP159" s="5"/>
      <c r="KQ159" s="165"/>
      <c r="KR159" s="166"/>
      <c r="KS159" s="5"/>
      <c r="KT159" s="5"/>
      <c r="KU159" s="5"/>
      <c r="KV159" s="5"/>
      <c r="KW159" s="5"/>
      <c r="KX159" s="165"/>
      <c r="KY159" s="165"/>
      <c r="KZ159" s="166"/>
      <c r="LA159" s="166"/>
      <c r="LB159" s="5"/>
      <c r="LC159" s="5"/>
      <c r="LD159" s="5"/>
      <c r="LE159" s="165"/>
      <c r="LF159" s="165"/>
      <c r="LG159" s="5"/>
      <c r="LH159" s="5"/>
      <c r="LI159" s="5"/>
      <c r="LJ159" s="5"/>
      <c r="LK159" s="5"/>
      <c r="LL159" s="165"/>
      <c r="LM159" s="165"/>
      <c r="LN159" s="5"/>
      <c r="LO159" s="5"/>
      <c r="LP159" s="5"/>
      <c r="LQ159" s="5"/>
      <c r="LR159" s="5"/>
      <c r="LS159" s="165"/>
      <c r="LT159" s="165"/>
      <c r="LU159" s="5"/>
      <c r="LV159" s="5"/>
      <c r="LW159" s="5"/>
      <c r="LX159" s="5"/>
      <c r="LY159" s="5"/>
      <c r="LZ159" s="165"/>
      <c r="MA159" s="165"/>
      <c r="MB159" s="5"/>
      <c r="MC159" s="5"/>
      <c r="MD159" s="5"/>
      <c r="ME159" s="5"/>
      <c r="MF159" s="5"/>
      <c r="MG159" s="165"/>
      <c r="MH159" s="165"/>
      <c r="MI159" s="5"/>
      <c r="MJ159" s="5"/>
      <c r="MK159" s="5"/>
      <c r="ML159" s="5"/>
      <c r="MM159" s="5"/>
      <c r="MN159" s="165"/>
      <c r="MO159" s="165"/>
      <c r="MP159" s="5"/>
      <c r="MQ159" s="5"/>
      <c r="MR159" s="5"/>
      <c r="MS159" s="5"/>
      <c r="MT159" s="5"/>
      <c r="MU159" s="165"/>
      <c r="MV159" s="165"/>
      <c r="MW159" s="5"/>
      <c r="MX159" s="5"/>
      <c r="MY159" s="5"/>
      <c r="MZ159" s="5"/>
      <c r="NA159" s="5"/>
      <c r="NB159" s="165"/>
      <c r="NC159" s="166"/>
      <c r="ND159" s="166"/>
      <c r="NE159" s="5"/>
      <c r="NF159" s="5"/>
      <c r="NG159" s="5"/>
      <c r="NH159" s="5"/>
      <c r="NI159" s="168"/>
      <c r="NJ159" s="165"/>
      <c r="NK159" s="5"/>
      <c r="NL159" s="5"/>
      <c r="NM159" s="5"/>
      <c r="NN159" s="5"/>
      <c r="NO159" s="5"/>
    </row>
    <row r="160" spans="1:432">
      <c r="A160" s="186" t="s">
        <v>1115</v>
      </c>
      <c r="B160" s="182">
        <v>20</v>
      </c>
      <c r="C160" s="170">
        <f t="shared" si="38"/>
        <v>0</v>
      </c>
      <c r="D160" s="170"/>
      <c r="E160" s="14">
        <f>COUNTIF(G160:NI160,"x")</f>
        <v>0</v>
      </c>
      <c r="F160" s="161">
        <f t="shared" si="39"/>
        <v>20</v>
      </c>
      <c r="G160" s="164"/>
      <c r="H160" s="165"/>
      <c r="I160" s="5"/>
      <c r="J160" s="5"/>
      <c r="K160" s="171"/>
      <c r="L160" s="171"/>
      <c r="M160" s="171"/>
      <c r="N160" s="165"/>
      <c r="O160" s="165"/>
      <c r="P160" s="5"/>
      <c r="Q160" s="5"/>
      <c r="R160" s="171"/>
      <c r="S160" s="171"/>
      <c r="T160" s="171"/>
      <c r="U160" s="165"/>
      <c r="V160" s="165"/>
      <c r="W160" s="5"/>
      <c r="X160" s="171"/>
      <c r="Y160" s="171"/>
      <c r="Z160" s="171"/>
      <c r="AA160" s="171"/>
      <c r="AB160" s="165"/>
      <c r="AC160" s="165"/>
      <c r="AD160" s="171"/>
      <c r="AE160" s="171"/>
      <c r="AF160" s="171"/>
      <c r="AG160" s="171"/>
      <c r="AH160" s="171"/>
      <c r="AI160" s="165"/>
      <c r="AJ160" s="165"/>
      <c r="AK160" s="171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163"/>
      <c r="BN160" s="5"/>
      <c r="BO160" s="5"/>
      <c r="BP160" s="5"/>
      <c r="BQ160" s="5"/>
      <c r="BR160" s="5"/>
      <c r="BS160" s="165"/>
      <c r="BT160" s="165"/>
      <c r="BU160" s="5"/>
      <c r="BV160" s="5"/>
      <c r="BW160" s="5"/>
      <c r="BX160" s="5"/>
      <c r="BY160" s="5"/>
      <c r="BZ160" s="165"/>
      <c r="CA160" s="165"/>
      <c r="CB160" s="166"/>
      <c r="CC160" s="166"/>
      <c r="CD160" s="5"/>
      <c r="CE160" s="5"/>
      <c r="CF160" s="5"/>
      <c r="CG160" s="165"/>
      <c r="CH160" s="165"/>
      <c r="CI160" s="5"/>
      <c r="CJ160" s="171"/>
      <c r="CK160" s="171"/>
      <c r="CL160" s="171"/>
      <c r="CM160" s="5" t="s">
        <v>248</v>
      </c>
      <c r="CN160" s="167"/>
      <c r="CO160" s="165"/>
      <c r="CP160" s="171"/>
      <c r="CQ160" s="171"/>
      <c r="CR160" s="171"/>
      <c r="CS160" s="209"/>
      <c r="CT160" s="174">
        <f t="shared" si="40"/>
        <v>0</v>
      </c>
      <c r="CU160" s="233"/>
      <c r="CV160" s="165"/>
      <c r="CW160" s="165"/>
      <c r="CX160" s="171"/>
      <c r="CY160" s="171"/>
      <c r="CZ160" s="171"/>
      <c r="DA160" s="171"/>
      <c r="DB160" s="171"/>
      <c r="DC160" s="165"/>
      <c r="DD160" s="165"/>
      <c r="DE160" s="171"/>
      <c r="DF160" s="171"/>
      <c r="DG160" s="171"/>
      <c r="DH160" s="171"/>
      <c r="DI160" s="166"/>
      <c r="DJ160" s="165"/>
      <c r="DK160" s="165"/>
      <c r="DL160" s="166"/>
      <c r="DM160" s="171"/>
      <c r="DN160" s="171"/>
      <c r="DO160" s="171"/>
      <c r="DP160" s="171"/>
      <c r="DQ160" s="165" t="s">
        <v>985</v>
      </c>
      <c r="DR160" s="165" t="s">
        <v>985</v>
      </c>
      <c r="DS160" s="5" t="s">
        <v>985</v>
      </c>
      <c r="DT160" s="143"/>
      <c r="DU160" s="143"/>
      <c r="DV160" s="143"/>
      <c r="DW160" s="143"/>
      <c r="DX160" s="165"/>
      <c r="DY160" s="166"/>
      <c r="DZ160" s="171"/>
      <c r="EA160" s="171"/>
      <c r="EB160" s="171"/>
      <c r="EC160" s="171"/>
      <c r="ED160" s="171"/>
      <c r="EE160" s="165"/>
      <c r="EF160" s="165"/>
      <c r="EG160" s="171"/>
      <c r="EH160" s="171"/>
      <c r="EI160" s="171"/>
      <c r="EJ160" s="171"/>
      <c r="EK160" s="171"/>
      <c r="EL160" s="165"/>
      <c r="EM160" s="165"/>
      <c r="EN160" s="5"/>
      <c r="EO160" s="171"/>
      <c r="EP160" s="171"/>
      <c r="EQ160" s="171"/>
      <c r="ER160" s="171"/>
      <c r="ES160" s="165"/>
      <c r="ET160" s="165"/>
      <c r="EU160" s="5"/>
      <c r="EV160" s="5"/>
      <c r="EW160" s="5"/>
      <c r="EX160" s="5"/>
      <c r="EY160" s="5"/>
      <c r="EZ160" s="165"/>
      <c r="FA160" s="165"/>
      <c r="FB160" s="5"/>
      <c r="FC160" s="5"/>
      <c r="FD160" s="5"/>
      <c r="FE160" s="5"/>
      <c r="FF160" s="5"/>
      <c r="FG160" s="165"/>
      <c r="FH160" s="165"/>
      <c r="FI160" s="166"/>
      <c r="FJ160" s="5"/>
      <c r="FK160" s="5"/>
      <c r="FL160" s="5"/>
      <c r="FM160" s="5"/>
      <c r="FN160" s="165"/>
      <c r="FO160" s="165"/>
      <c r="FP160" s="5"/>
      <c r="FQ160" s="5"/>
      <c r="FR160" s="5"/>
      <c r="FS160" s="5"/>
      <c r="FT160" s="5"/>
      <c r="FU160" s="165"/>
      <c r="FV160" s="165"/>
      <c r="FW160" s="5"/>
      <c r="FX160" s="5"/>
      <c r="FY160" s="5"/>
      <c r="FZ160" s="5"/>
      <c r="GA160" s="5"/>
      <c r="GB160" s="165"/>
      <c r="GC160" s="165"/>
      <c r="GD160" s="5"/>
      <c r="GE160" s="5"/>
      <c r="GF160" s="5"/>
      <c r="GG160" s="5"/>
      <c r="GH160" s="5"/>
      <c r="GI160" s="165"/>
      <c r="GJ160" s="165"/>
      <c r="GK160" s="5"/>
      <c r="GL160" s="5"/>
      <c r="GM160" s="5"/>
      <c r="GN160" s="5"/>
      <c r="GO160" s="5"/>
      <c r="GP160" s="165"/>
      <c r="GQ160" s="165"/>
      <c r="GR160" s="5"/>
      <c r="GS160" s="5"/>
      <c r="GT160" s="5"/>
      <c r="GU160" s="5"/>
      <c r="GV160" s="5"/>
      <c r="GW160" s="165"/>
      <c r="GX160" s="165"/>
      <c r="GY160" s="5"/>
      <c r="GZ160" s="5"/>
      <c r="HA160" s="5"/>
      <c r="HB160" s="5"/>
      <c r="HC160" s="5"/>
      <c r="HD160" s="165"/>
      <c r="HE160" s="165"/>
      <c r="HF160" s="5"/>
      <c r="HG160" s="5"/>
      <c r="HH160" s="5"/>
      <c r="HI160" s="5"/>
      <c r="HJ160" s="5"/>
      <c r="HK160" s="165"/>
      <c r="HL160" s="165"/>
      <c r="HM160" s="5"/>
      <c r="HN160" s="5"/>
      <c r="HO160" s="5"/>
      <c r="HP160" s="5"/>
      <c r="HQ160" s="5"/>
      <c r="HR160" s="165"/>
      <c r="HS160" s="165"/>
      <c r="HT160" s="5"/>
      <c r="HU160" s="5"/>
      <c r="HV160" s="5"/>
      <c r="HW160" s="5"/>
      <c r="HX160" s="5"/>
      <c r="HY160" s="165"/>
      <c r="HZ160" s="165"/>
      <c r="IA160" s="5"/>
      <c r="IB160" s="5"/>
      <c r="IC160" s="5"/>
      <c r="ID160" s="5"/>
      <c r="IE160" s="5"/>
      <c r="IF160" s="166"/>
      <c r="IG160" s="165"/>
      <c r="IH160" s="5"/>
      <c r="II160" s="5"/>
      <c r="IJ160" s="5"/>
      <c r="IK160" s="5"/>
      <c r="IL160" s="5"/>
      <c r="IM160" s="165"/>
      <c r="IN160" s="165"/>
      <c r="IO160" s="5"/>
      <c r="IP160" s="5"/>
      <c r="IQ160" s="5"/>
      <c r="IR160" s="5"/>
      <c r="IS160" s="5"/>
      <c r="IT160" s="165"/>
      <c r="IU160" s="165"/>
      <c r="IV160" s="5"/>
      <c r="IW160" s="5"/>
      <c r="IX160" s="5"/>
      <c r="IY160" s="5"/>
      <c r="IZ160" s="5"/>
      <c r="JA160" s="165"/>
      <c r="JB160" s="165"/>
      <c r="JC160" s="5"/>
      <c r="JD160" s="5"/>
      <c r="JE160" s="5"/>
      <c r="JF160" s="5"/>
      <c r="JG160" s="5"/>
      <c r="JH160" s="165"/>
      <c r="JI160" s="165"/>
      <c r="JJ160" s="5"/>
      <c r="JK160" s="5"/>
      <c r="JL160" s="5"/>
      <c r="JM160" s="5"/>
      <c r="JN160" s="5"/>
      <c r="JO160" s="165"/>
      <c r="JP160" s="165"/>
      <c r="JQ160" s="5"/>
      <c r="JR160" s="5"/>
      <c r="JS160" s="5"/>
      <c r="JT160" s="5"/>
      <c r="JU160" s="5"/>
      <c r="JV160" s="165"/>
      <c r="JW160" s="165"/>
      <c r="JX160" s="5"/>
      <c r="JY160" s="5"/>
      <c r="JZ160" s="5"/>
      <c r="KA160" s="5"/>
      <c r="KB160" s="5"/>
      <c r="KC160" s="165"/>
      <c r="KD160" s="165"/>
      <c r="KE160" s="5"/>
      <c r="KF160" s="5"/>
      <c r="KG160" s="5"/>
      <c r="KH160" s="5"/>
      <c r="KI160" s="5"/>
      <c r="KJ160" s="142"/>
      <c r="KK160" s="165"/>
      <c r="KL160" s="5"/>
      <c r="KM160" s="5"/>
      <c r="KN160" s="5"/>
      <c r="KO160" s="5"/>
      <c r="KP160" s="5"/>
      <c r="KQ160" s="165"/>
      <c r="KR160" s="166"/>
      <c r="KS160" s="5"/>
      <c r="KT160" s="5"/>
      <c r="KU160" s="5"/>
      <c r="KV160" s="5"/>
      <c r="KW160" s="5"/>
      <c r="KX160" s="165"/>
      <c r="KY160" s="165"/>
      <c r="KZ160" s="166"/>
      <c r="LA160" s="166"/>
      <c r="LB160" s="5"/>
      <c r="LC160" s="5"/>
      <c r="LD160" s="5"/>
      <c r="LE160" s="165"/>
      <c r="LF160" s="165"/>
      <c r="LG160" s="5"/>
      <c r="LH160" s="5"/>
      <c r="LI160" s="5"/>
      <c r="LJ160" s="5"/>
      <c r="LK160" s="5"/>
      <c r="LL160" s="165"/>
      <c r="LM160" s="165"/>
      <c r="LN160" s="5"/>
      <c r="LO160" s="5"/>
      <c r="LP160" s="5"/>
      <c r="LQ160" s="5"/>
      <c r="LR160" s="5"/>
      <c r="LS160" s="165"/>
      <c r="LT160" s="165"/>
      <c r="LU160" s="5"/>
      <c r="LV160" s="5"/>
      <c r="LW160" s="5"/>
      <c r="LX160" s="5"/>
      <c r="LY160" s="5"/>
      <c r="LZ160" s="165"/>
      <c r="MA160" s="165"/>
      <c r="MB160" s="5"/>
      <c r="MC160" s="5"/>
      <c r="MD160" s="5"/>
      <c r="ME160" s="5"/>
      <c r="MF160" s="5"/>
      <c r="MG160" s="165"/>
      <c r="MH160" s="165"/>
      <c r="MI160" s="5"/>
      <c r="MJ160" s="5"/>
      <c r="MK160" s="5"/>
      <c r="ML160" s="5"/>
      <c r="MM160" s="5"/>
      <c r="MN160" s="165"/>
      <c r="MO160" s="165"/>
      <c r="MP160" s="5"/>
      <c r="MQ160" s="5"/>
      <c r="MR160" s="5"/>
      <c r="MS160" s="5"/>
      <c r="MT160" s="5"/>
      <c r="MU160" s="165"/>
      <c r="MV160" s="165"/>
      <c r="MW160" s="5"/>
      <c r="MX160" s="5"/>
      <c r="MY160" s="5"/>
      <c r="MZ160" s="5"/>
      <c r="NA160" s="5"/>
      <c r="NB160" s="165"/>
      <c r="NC160" s="166"/>
      <c r="ND160" s="166"/>
      <c r="NE160" s="5"/>
      <c r="NF160" s="5"/>
      <c r="NG160" s="5"/>
      <c r="NH160" s="5"/>
      <c r="NI160" s="168"/>
      <c r="NJ160" s="165"/>
      <c r="NK160" s="5"/>
      <c r="NL160" s="5"/>
      <c r="NM160" s="5"/>
      <c r="NN160" s="5"/>
      <c r="NO160" s="5"/>
    </row>
    <row r="161" spans="1:379">
      <c r="A161" s="186" t="s">
        <v>548</v>
      </c>
      <c r="B161" s="182">
        <v>38</v>
      </c>
      <c r="C161" s="170">
        <f t="shared" si="38"/>
        <v>11</v>
      </c>
      <c r="D161" s="170"/>
      <c r="E161" s="14">
        <f>COUNTIF(G161:NI161,"x")</f>
        <v>11</v>
      </c>
      <c r="F161" s="161">
        <f t="shared" si="39"/>
        <v>27</v>
      </c>
      <c r="G161" s="164"/>
      <c r="H161" s="165"/>
      <c r="I161" s="171"/>
      <c r="J161" s="171"/>
      <c r="K161" s="171"/>
      <c r="L161" s="171"/>
      <c r="M161" s="171"/>
      <c r="N161" s="165"/>
      <c r="O161" s="165"/>
      <c r="P161" s="171"/>
      <c r="Q161" s="171"/>
      <c r="R161" s="171"/>
      <c r="S161" s="5" t="s">
        <v>380</v>
      </c>
      <c r="T161" s="5" t="s">
        <v>380</v>
      </c>
      <c r="U161" s="165"/>
      <c r="V161" s="165"/>
      <c r="W161" s="5" t="s">
        <v>380</v>
      </c>
      <c r="X161" s="171"/>
      <c r="Y161" s="171"/>
      <c r="Z161" s="171"/>
      <c r="AA161" s="171"/>
      <c r="AB161" s="165"/>
      <c r="AC161" s="165"/>
      <c r="AD161" s="171"/>
      <c r="AE161" s="171"/>
      <c r="AF161" s="171"/>
      <c r="AG161" s="171"/>
      <c r="AH161" s="5" t="s">
        <v>380</v>
      </c>
      <c r="AI161" s="165"/>
      <c r="AJ161" s="165"/>
      <c r="AK161" s="5" t="s">
        <v>380</v>
      </c>
      <c r="AL161" s="171"/>
      <c r="AM161" s="171"/>
      <c r="AN161" s="171"/>
      <c r="AO161" s="171"/>
      <c r="AP161" s="165"/>
      <c r="AQ161" s="165"/>
      <c r="AR161" s="171"/>
      <c r="AS161" s="171"/>
      <c r="AT161" s="171"/>
      <c r="AU161" s="171"/>
      <c r="AV161" s="171"/>
      <c r="AW161" s="165"/>
      <c r="AX161" s="165"/>
      <c r="AY161" s="171"/>
      <c r="AZ161" s="171"/>
      <c r="BA161" s="171"/>
      <c r="BB161" s="171"/>
      <c r="BC161" s="171"/>
      <c r="BD161" s="165"/>
      <c r="BE161" s="165"/>
      <c r="BF161" s="171"/>
      <c r="BG161" s="171"/>
      <c r="BH161" s="171"/>
      <c r="BI161" s="171"/>
      <c r="BJ161" s="5" t="s">
        <v>380</v>
      </c>
      <c r="BK161" s="165" t="s">
        <v>1046</v>
      </c>
      <c r="BL161" s="165" t="s">
        <v>1046</v>
      </c>
      <c r="BM161" s="171"/>
      <c r="BN161" s="171">
        <f t="shared" ref="BN161:BN170" si="41">COUNTIFS(G161:BM161,"x")</f>
        <v>6</v>
      </c>
      <c r="BO161" s="171"/>
      <c r="BP161" s="171"/>
      <c r="BQ161" s="171"/>
      <c r="BR161" s="171"/>
      <c r="BS161" s="165"/>
      <c r="BT161" s="165"/>
      <c r="BU161" s="171"/>
      <c r="BV161" s="171"/>
      <c r="BW161" s="171"/>
      <c r="BX161" s="171"/>
      <c r="BY161" s="171"/>
      <c r="BZ161" s="165" t="s">
        <v>248</v>
      </c>
      <c r="CA161" s="165" t="s">
        <v>248</v>
      </c>
      <c r="CB161" s="166" t="s">
        <v>248</v>
      </c>
      <c r="CC161" s="166" t="s">
        <v>248</v>
      </c>
      <c r="CD161" s="174" t="s">
        <v>383</v>
      </c>
      <c r="CE161" s="174" t="s">
        <v>383</v>
      </c>
      <c r="CF161" s="174" t="s">
        <v>383</v>
      </c>
      <c r="CG161" s="165"/>
      <c r="CH161" s="165"/>
      <c r="CI161" s="171"/>
      <c r="CJ161" s="171"/>
      <c r="CK161" s="171"/>
      <c r="CL161" s="171"/>
      <c r="CM161" s="171"/>
      <c r="CN161" s="167"/>
      <c r="CO161" s="165"/>
      <c r="CP161" s="5" t="s">
        <v>248</v>
      </c>
      <c r="CQ161" s="171"/>
      <c r="CR161" s="171"/>
      <c r="CS161" s="209"/>
      <c r="CT161" s="174">
        <f t="shared" si="40"/>
        <v>3</v>
      </c>
      <c r="CU161" s="241" t="s">
        <v>383</v>
      </c>
      <c r="CV161" s="165"/>
      <c r="CW161" s="165"/>
      <c r="CX161" s="171"/>
      <c r="CY161" s="171"/>
      <c r="CZ161" s="171"/>
      <c r="DA161" s="171"/>
      <c r="DB161" s="171"/>
      <c r="DC161" s="165" t="s">
        <v>248</v>
      </c>
      <c r="DD161" s="165" t="s">
        <v>248</v>
      </c>
      <c r="DE161" s="174" t="s">
        <v>383</v>
      </c>
      <c r="DF161" s="171"/>
      <c r="DG161" s="171"/>
      <c r="DH161" s="171"/>
      <c r="DI161" s="166" t="s">
        <v>248</v>
      </c>
      <c r="DJ161" s="165" t="s">
        <v>248</v>
      </c>
      <c r="DK161" s="165" t="s">
        <v>248</v>
      </c>
      <c r="DL161" s="166" t="s">
        <v>248</v>
      </c>
      <c r="DM161" s="171"/>
      <c r="DN161" s="171"/>
      <c r="DO161" s="171"/>
      <c r="DP161" s="171"/>
      <c r="DQ161" s="165"/>
      <c r="DR161" s="165"/>
      <c r="DS161" s="171"/>
      <c r="DT161" s="171"/>
      <c r="DU161" s="171"/>
      <c r="DV161" s="171"/>
      <c r="DW161" s="242" t="s">
        <v>1116</v>
      </c>
      <c r="DX161" s="165"/>
      <c r="DY161" s="166"/>
      <c r="DZ161" s="143"/>
      <c r="EA161" s="143"/>
      <c r="EB161" s="143"/>
      <c r="EC161" s="143"/>
      <c r="ED161" s="143"/>
      <c r="EE161" s="165"/>
      <c r="EF161" s="165"/>
      <c r="EG161" s="171"/>
      <c r="EH161" s="5"/>
      <c r="EI161" s="171"/>
      <c r="EJ161" s="171"/>
      <c r="EK161" s="171"/>
      <c r="EL161" s="165"/>
      <c r="EM161" s="165"/>
      <c r="EN161" s="5"/>
      <c r="EO161" s="5"/>
      <c r="EP161" s="171"/>
      <c r="EQ161" s="171"/>
      <c r="ER161" s="171"/>
      <c r="ES161" s="165"/>
      <c r="ET161" s="165"/>
      <c r="EU161" s="5"/>
      <c r="EV161" s="5"/>
      <c r="EW161" s="5"/>
      <c r="EX161" s="5"/>
      <c r="EY161" s="5"/>
      <c r="EZ161" s="165"/>
      <c r="FA161" s="165"/>
      <c r="FB161" s="5"/>
      <c r="FC161" s="5"/>
      <c r="FD161" s="5"/>
      <c r="FE161" s="5"/>
      <c r="FF161" s="5"/>
      <c r="FG161" s="165"/>
      <c r="FH161" s="165"/>
      <c r="FI161" s="166"/>
      <c r="FJ161" s="5"/>
      <c r="FK161" s="5"/>
      <c r="FL161" s="5"/>
      <c r="FM161" s="5"/>
      <c r="FN161" s="165"/>
      <c r="FO161" s="165"/>
      <c r="FP161" s="5"/>
      <c r="FQ161" s="5"/>
      <c r="FR161" s="5"/>
      <c r="FS161" s="5"/>
      <c r="FT161" s="5"/>
      <c r="FU161" s="165"/>
      <c r="FV161" s="165"/>
      <c r="FW161" s="5"/>
      <c r="FX161" s="5"/>
      <c r="FY161" s="5"/>
      <c r="FZ161" s="5"/>
      <c r="GA161" s="5"/>
      <c r="GB161" s="165"/>
      <c r="GC161" s="165"/>
      <c r="GD161" s="5"/>
      <c r="GE161" s="5"/>
      <c r="GF161" s="5"/>
      <c r="GG161" s="5"/>
      <c r="GH161" s="5"/>
      <c r="GI161" s="165"/>
      <c r="GJ161" s="165"/>
      <c r="GK161" s="5"/>
      <c r="GL161" s="5"/>
      <c r="GM161" s="5"/>
      <c r="GN161" s="5"/>
      <c r="GO161" s="5"/>
      <c r="GP161" s="165"/>
      <c r="GQ161" s="165"/>
      <c r="GR161" s="5"/>
      <c r="GS161" s="5"/>
      <c r="GT161" s="5"/>
      <c r="GU161" s="5"/>
      <c r="GV161" s="5"/>
      <c r="GW161" s="165"/>
      <c r="GX161" s="165"/>
      <c r="GY161" s="5"/>
      <c r="GZ161" s="5"/>
      <c r="HA161" s="5"/>
      <c r="HB161" s="5"/>
      <c r="HC161" s="5"/>
      <c r="HD161" s="165"/>
      <c r="HE161" s="165"/>
      <c r="HF161" s="5"/>
      <c r="HG161" s="5"/>
      <c r="HH161" s="5"/>
      <c r="HI161" s="5"/>
      <c r="HJ161" s="5"/>
      <c r="HK161" s="165"/>
      <c r="HL161" s="165"/>
      <c r="HM161" s="5"/>
      <c r="HN161" s="5"/>
      <c r="HO161" s="5"/>
      <c r="HP161" s="5"/>
      <c r="HQ161" s="5"/>
      <c r="HR161" s="165"/>
      <c r="HS161" s="165"/>
      <c r="HT161" s="5"/>
      <c r="HU161" s="5"/>
      <c r="HV161" s="5"/>
      <c r="HW161" s="5"/>
      <c r="HX161" s="5"/>
      <c r="HY161" s="165"/>
      <c r="HZ161" s="165"/>
      <c r="IA161" s="5"/>
      <c r="IB161" s="5"/>
      <c r="IC161" s="5"/>
      <c r="ID161" s="5"/>
      <c r="IE161" s="5"/>
      <c r="IF161" s="166"/>
      <c r="IG161" s="165"/>
      <c r="IH161" s="5"/>
      <c r="II161" s="5"/>
      <c r="IJ161" s="5"/>
      <c r="IK161" s="5"/>
      <c r="IL161" s="5"/>
      <c r="IM161" s="165"/>
      <c r="IN161" s="165"/>
      <c r="IO161" s="5"/>
      <c r="IP161" s="5"/>
      <c r="IQ161" s="5"/>
      <c r="IR161" s="5"/>
      <c r="IS161" s="5"/>
      <c r="IT161" s="165"/>
      <c r="IU161" s="165"/>
      <c r="IV161" s="5"/>
      <c r="IW161" s="5"/>
      <c r="IX161" s="5"/>
      <c r="IY161" s="5"/>
      <c r="IZ161" s="5"/>
      <c r="JA161" s="165"/>
      <c r="JB161" s="165"/>
      <c r="JC161" s="5"/>
      <c r="JD161" s="5"/>
      <c r="JE161" s="5"/>
      <c r="JF161" s="5"/>
      <c r="JG161" s="5"/>
      <c r="JH161" s="165"/>
      <c r="JI161" s="165"/>
      <c r="JJ161" s="5"/>
      <c r="JK161" s="5"/>
      <c r="JL161" s="5"/>
      <c r="JM161" s="5"/>
      <c r="JN161" s="5"/>
      <c r="JO161" s="165"/>
      <c r="JP161" s="165"/>
      <c r="JQ161" s="5"/>
      <c r="JR161" s="5"/>
      <c r="JS161" s="5"/>
      <c r="JT161" s="5"/>
      <c r="JU161" s="5"/>
      <c r="JV161" s="165"/>
      <c r="JW161" s="165"/>
      <c r="JX161" s="5"/>
      <c r="JY161" s="5"/>
      <c r="JZ161" s="5"/>
      <c r="KA161" s="5"/>
      <c r="KB161" s="5"/>
      <c r="KC161" s="165"/>
      <c r="KD161" s="165"/>
      <c r="KE161" s="5"/>
      <c r="KF161" s="5"/>
      <c r="KG161" s="5"/>
      <c r="KH161" s="5"/>
      <c r="KI161" s="5"/>
      <c r="KJ161" s="142"/>
      <c r="KK161" s="165"/>
      <c r="KL161" s="5"/>
      <c r="KM161" s="5"/>
      <c r="KN161" s="5"/>
      <c r="KO161" s="5"/>
      <c r="KP161" s="5"/>
      <c r="KQ161" s="165"/>
      <c r="KR161" s="166"/>
      <c r="KS161" s="5"/>
      <c r="KT161" s="5"/>
      <c r="KU161" s="5"/>
      <c r="KV161" s="5"/>
      <c r="KW161" s="5"/>
      <c r="KX161" s="165"/>
      <c r="KY161" s="165"/>
      <c r="KZ161" s="166"/>
      <c r="LA161" s="166"/>
      <c r="LB161" s="5"/>
      <c r="LC161" s="5"/>
      <c r="LD161" s="5"/>
      <c r="LE161" s="165"/>
      <c r="LF161" s="165"/>
      <c r="LG161" s="5"/>
      <c r="LH161" s="5"/>
      <c r="LI161" s="5"/>
      <c r="LJ161" s="5"/>
      <c r="LK161" s="5"/>
      <c r="LL161" s="165"/>
      <c r="LM161" s="165"/>
      <c r="LN161" s="5"/>
      <c r="LO161" s="5"/>
      <c r="LP161" s="5"/>
      <c r="LQ161" s="5"/>
      <c r="LR161" s="5"/>
      <c r="LS161" s="165"/>
      <c r="LT161" s="165"/>
      <c r="LU161" s="5"/>
      <c r="LV161" s="5"/>
      <c r="LW161" s="5"/>
      <c r="LX161" s="5"/>
      <c r="LY161" s="5"/>
      <c r="LZ161" s="165"/>
      <c r="MA161" s="165"/>
      <c r="MB161" s="5"/>
      <c r="MC161" s="5"/>
      <c r="MD161" s="5"/>
      <c r="ME161" s="5"/>
      <c r="MF161" s="5"/>
      <c r="MG161" s="165"/>
      <c r="MH161" s="165"/>
      <c r="MI161" s="5"/>
      <c r="MJ161" s="5"/>
      <c r="MK161" s="5"/>
      <c r="ML161" s="5"/>
      <c r="MM161" s="5"/>
      <c r="MN161" s="165"/>
      <c r="MO161" s="165"/>
      <c r="MP161" s="5"/>
      <c r="MQ161" s="5"/>
      <c r="MR161" s="5"/>
      <c r="MS161" s="5"/>
      <c r="MT161" s="5"/>
      <c r="MU161" s="165"/>
      <c r="MV161" s="165"/>
      <c r="MW161" s="5"/>
      <c r="MX161" s="5"/>
      <c r="MY161" s="5"/>
      <c r="MZ161" s="5"/>
      <c r="NA161" s="5"/>
      <c r="NB161" s="165"/>
      <c r="NC161" s="166"/>
      <c r="ND161" s="166"/>
      <c r="NE161" s="5"/>
      <c r="NF161" s="5"/>
      <c r="NG161" s="5"/>
      <c r="NH161" s="5"/>
      <c r="NI161" s="168"/>
      <c r="NJ161" s="165"/>
      <c r="NK161" s="5"/>
      <c r="NL161" s="5"/>
      <c r="NM161" s="5"/>
      <c r="NN161" s="5"/>
      <c r="NO161" s="5"/>
    </row>
    <row r="162" spans="1:379">
      <c r="A162" s="186" t="s">
        <v>1117</v>
      </c>
      <c r="B162" s="182"/>
      <c r="C162" s="170">
        <f t="shared" si="38"/>
        <v>3</v>
      </c>
      <c r="D162" s="170"/>
      <c r="E162" s="14"/>
      <c r="F162" s="161">
        <f t="shared" si="39"/>
        <v>0</v>
      </c>
      <c r="G162" s="164"/>
      <c r="H162" s="165"/>
      <c r="I162" s="5"/>
      <c r="J162" s="5"/>
      <c r="K162" s="5"/>
      <c r="L162" s="5"/>
      <c r="M162" s="171"/>
      <c r="N162" s="165"/>
      <c r="O162" s="165"/>
      <c r="P162" s="171"/>
      <c r="Q162" s="171"/>
      <c r="R162" s="171"/>
      <c r="S162" s="171"/>
      <c r="T162" s="171"/>
      <c r="U162" s="165"/>
      <c r="V162" s="165"/>
      <c r="W162" s="171"/>
      <c r="X162" s="171"/>
      <c r="Y162" s="171"/>
      <c r="Z162" s="5"/>
      <c r="AA162" s="5"/>
      <c r="AB162" s="165"/>
      <c r="AC162" s="165"/>
      <c r="AD162" s="5"/>
      <c r="AE162" s="5"/>
      <c r="AF162" s="5"/>
      <c r="AG162" s="5"/>
      <c r="AH162" s="5"/>
      <c r="AI162" s="165"/>
      <c r="AJ162" s="165"/>
      <c r="AK162" s="5"/>
      <c r="AL162" s="143"/>
      <c r="AM162" s="143"/>
      <c r="AN162" s="143"/>
      <c r="AO162" s="143"/>
      <c r="AP162" s="165"/>
      <c r="AQ162" s="165"/>
      <c r="AR162" s="143"/>
      <c r="AS162" s="143"/>
      <c r="AT162" s="143"/>
      <c r="AU162" s="143"/>
      <c r="AV162" s="143"/>
      <c r="AW162" s="165"/>
      <c r="AX162" s="165"/>
      <c r="AY162" s="143"/>
      <c r="AZ162" s="171"/>
      <c r="BA162" s="171"/>
      <c r="BB162" s="171"/>
      <c r="BC162" s="171"/>
      <c r="BD162" s="165"/>
      <c r="BE162" s="165"/>
      <c r="BF162" s="171"/>
      <c r="BG162" s="171"/>
      <c r="BH162" s="171"/>
      <c r="BI162" s="171"/>
      <c r="BJ162" s="171"/>
      <c r="BK162" s="165"/>
      <c r="BL162" s="165"/>
      <c r="BM162" s="171"/>
      <c r="BN162" s="171">
        <f t="shared" si="41"/>
        <v>0</v>
      </c>
      <c r="BO162" s="171"/>
      <c r="BP162" s="171"/>
      <c r="BQ162" s="171"/>
      <c r="BR162" s="174" t="s">
        <v>383</v>
      </c>
      <c r="BS162" s="165" t="s">
        <v>248</v>
      </c>
      <c r="BT162" s="165" t="s">
        <v>248</v>
      </c>
      <c r="BU162" s="171"/>
      <c r="BV162" s="171"/>
      <c r="BW162" s="171"/>
      <c r="BX162" s="171"/>
      <c r="BY162" s="171"/>
      <c r="BZ162" s="165" t="s">
        <v>248</v>
      </c>
      <c r="CA162" s="165" t="s">
        <v>248</v>
      </c>
      <c r="CB162" s="166" t="s">
        <v>248</v>
      </c>
      <c r="CC162" s="166" t="s">
        <v>248</v>
      </c>
      <c r="CD162" s="171"/>
      <c r="CE162" s="171"/>
      <c r="CF162" s="171"/>
      <c r="CG162" s="165"/>
      <c r="CH162" s="165"/>
      <c r="CI162" s="174" t="s">
        <v>383</v>
      </c>
      <c r="CJ162" s="174" t="s">
        <v>383</v>
      </c>
      <c r="CK162" s="171"/>
      <c r="CL162" s="171"/>
      <c r="CM162" s="171"/>
      <c r="CN162" s="167"/>
      <c r="CO162" s="165"/>
      <c r="CP162" s="171"/>
      <c r="CQ162" s="171"/>
      <c r="CR162" s="171"/>
      <c r="CS162" s="209"/>
      <c r="CT162" s="174">
        <f t="shared" si="40"/>
        <v>3</v>
      </c>
      <c r="CU162" s="233"/>
      <c r="CV162" s="165"/>
      <c r="CW162" s="165"/>
      <c r="CX162" s="171"/>
      <c r="CY162" s="171"/>
      <c r="CZ162" s="171"/>
      <c r="DA162" s="171"/>
      <c r="DB162" s="5"/>
      <c r="DC162" s="165"/>
      <c r="DD162" s="165"/>
      <c r="DE162" s="5"/>
      <c r="DF162" s="5"/>
      <c r="DG162" s="5"/>
      <c r="DH162" s="5"/>
      <c r="DI162" s="166"/>
      <c r="DJ162" s="165"/>
      <c r="DK162" s="165"/>
      <c r="DL162" s="166"/>
      <c r="DM162" s="5"/>
      <c r="DN162" s="171"/>
      <c r="DO162" s="171"/>
      <c r="DP162" s="171"/>
      <c r="DQ162" s="165"/>
      <c r="DR162" s="165"/>
      <c r="DS162" s="5"/>
      <c r="DT162" s="5"/>
      <c r="DU162" s="5"/>
      <c r="DV162" s="5"/>
      <c r="DW162" s="5"/>
      <c r="DX162" s="165"/>
      <c r="DY162" s="166"/>
      <c r="DZ162" s="5"/>
      <c r="EA162" s="5"/>
      <c r="EB162" s="5"/>
      <c r="EC162" s="5"/>
      <c r="ED162" s="171"/>
      <c r="EE162" s="165"/>
      <c r="EF162" s="165"/>
      <c r="EG162" s="5"/>
      <c r="EH162" s="5"/>
      <c r="EI162" s="171"/>
      <c r="EJ162" s="171"/>
      <c r="EK162" s="171"/>
      <c r="EL162" s="165"/>
      <c r="EM162" s="165"/>
      <c r="EN162" s="171"/>
      <c r="EO162" s="171"/>
      <c r="EP162" s="171"/>
      <c r="EQ162" s="5"/>
      <c r="ER162" s="5"/>
      <c r="ES162" s="165"/>
      <c r="ET162" s="165"/>
      <c r="EU162" s="5"/>
      <c r="EV162" s="5"/>
      <c r="EW162" s="5"/>
      <c r="EX162" s="5"/>
      <c r="EY162" s="5"/>
      <c r="EZ162" s="165"/>
      <c r="FA162" s="165"/>
      <c r="FB162" s="5"/>
      <c r="FC162" s="5"/>
      <c r="FD162" s="5"/>
      <c r="FE162" s="5"/>
      <c r="FF162" s="5"/>
      <c r="FG162" s="165"/>
      <c r="FH162" s="165"/>
      <c r="FI162" s="166"/>
      <c r="FJ162" s="5"/>
      <c r="FK162" s="5"/>
      <c r="FL162" s="5"/>
      <c r="FM162" s="5"/>
      <c r="FN162" s="165"/>
      <c r="FO162" s="165"/>
      <c r="FP162" s="5"/>
      <c r="FQ162" s="5"/>
      <c r="FR162" s="5"/>
      <c r="FS162" s="5"/>
      <c r="FT162" s="5"/>
      <c r="FU162" s="165"/>
      <c r="FV162" s="165"/>
      <c r="FW162" s="5"/>
      <c r="FX162" s="5"/>
      <c r="FY162" s="5"/>
      <c r="FZ162" s="5"/>
      <c r="GA162" s="5"/>
      <c r="GB162" s="165"/>
      <c r="GC162" s="165"/>
      <c r="GD162" s="5"/>
      <c r="GE162" s="5"/>
      <c r="GF162" s="5"/>
      <c r="GG162" s="5"/>
      <c r="GH162" s="5"/>
      <c r="GI162" s="165"/>
      <c r="GJ162" s="165"/>
      <c r="GK162" s="5"/>
      <c r="GL162" s="5"/>
      <c r="GM162" s="5"/>
      <c r="GN162" s="5"/>
      <c r="GO162" s="5"/>
      <c r="GP162" s="165"/>
      <c r="GQ162" s="165"/>
      <c r="GR162" s="5"/>
      <c r="GS162" s="5"/>
      <c r="GT162" s="5"/>
      <c r="GU162" s="5"/>
      <c r="GV162" s="5"/>
      <c r="GW162" s="165"/>
      <c r="GX162" s="165"/>
      <c r="GY162" s="5"/>
      <c r="GZ162" s="5"/>
      <c r="HA162" s="5"/>
      <c r="HB162" s="5"/>
      <c r="HC162" s="5"/>
      <c r="HD162" s="165"/>
      <c r="HE162" s="165"/>
      <c r="HF162" s="5"/>
      <c r="HG162" s="5"/>
      <c r="HH162" s="5"/>
      <c r="HI162" s="5"/>
      <c r="HJ162" s="5"/>
      <c r="HK162" s="165"/>
      <c r="HL162" s="165"/>
      <c r="HM162" s="5"/>
      <c r="HN162" s="5"/>
      <c r="HO162" s="5"/>
      <c r="HP162" s="5"/>
      <c r="HQ162" s="5"/>
      <c r="HR162" s="165"/>
      <c r="HS162" s="165"/>
      <c r="HT162" s="5"/>
      <c r="HU162" s="5"/>
      <c r="HV162" s="5"/>
      <c r="HW162" s="5"/>
      <c r="HX162" s="5"/>
      <c r="HY162" s="165"/>
      <c r="HZ162" s="165"/>
      <c r="IA162" s="5"/>
      <c r="IB162" s="5"/>
      <c r="IC162" s="5"/>
      <c r="ID162" s="5"/>
      <c r="IE162" s="5"/>
      <c r="IF162" s="166"/>
      <c r="IG162" s="165"/>
      <c r="IH162" s="5"/>
      <c r="II162" s="5"/>
      <c r="IJ162" s="5"/>
      <c r="IK162" s="5"/>
      <c r="IL162" s="5"/>
      <c r="IM162" s="165"/>
      <c r="IN162" s="165"/>
      <c r="IO162" s="5"/>
      <c r="IP162" s="5"/>
      <c r="IQ162" s="5"/>
      <c r="IR162" s="5"/>
      <c r="IS162" s="5"/>
      <c r="IT162" s="165"/>
      <c r="IU162" s="165"/>
      <c r="IV162" s="5"/>
      <c r="IW162" s="5"/>
      <c r="IX162" s="5"/>
      <c r="IY162" s="5"/>
      <c r="IZ162" s="5"/>
      <c r="JA162" s="165"/>
      <c r="JB162" s="165"/>
      <c r="JC162" s="5"/>
      <c r="JD162" s="5"/>
      <c r="JE162" s="5"/>
      <c r="JF162" s="5"/>
      <c r="JG162" s="5"/>
      <c r="JH162" s="165"/>
      <c r="JI162" s="165"/>
      <c r="JJ162" s="5"/>
      <c r="JK162" s="5"/>
      <c r="JL162" s="5"/>
      <c r="JM162" s="5"/>
      <c r="JN162" s="5"/>
      <c r="JO162" s="165"/>
      <c r="JP162" s="165"/>
      <c r="JQ162" s="5"/>
      <c r="JR162" s="5"/>
      <c r="JS162" s="5"/>
      <c r="JT162" s="5"/>
      <c r="JU162" s="5"/>
      <c r="JV162" s="165"/>
      <c r="JW162" s="165"/>
      <c r="JX162" s="5"/>
      <c r="JY162" s="5"/>
      <c r="JZ162" s="5"/>
      <c r="KA162" s="5"/>
      <c r="KB162" s="5"/>
      <c r="KC162" s="165"/>
      <c r="KD162" s="165"/>
      <c r="KE162" s="5"/>
      <c r="KF162" s="5"/>
      <c r="KG162" s="5"/>
      <c r="KH162" s="5"/>
      <c r="KI162" s="5"/>
      <c r="KJ162" s="142"/>
      <c r="KK162" s="165"/>
      <c r="KL162" s="5"/>
      <c r="KM162" s="5"/>
      <c r="KN162" s="5"/>
      <c r="KO162" s="5"/>
      <c r="KP162" s="5"/>
      <c r="KQ162" s="165"/>
      <c r="KR162" s="166"/>
      <c r="KS162" s="5"/>
      <c r="KT162" s="5"/>
      <c r="KU162" s="5"/>
      <c r="KV162" s="5"/>
      <c r="KW162" s="5"/>
      <c r="KX162" s="165"/>
      <c r="KY162" s="165"/>
      <c r="KZ162" s="166"/>
      <c r="LA162" s="166"/>
      <c r="LB162" s="5"/>
      <c r="LC162" s="5"/>
      <c r="LD162" s="5"/>
      <c r="LE162" s="165"/>
      <c r="LF162" s="165"/>
      <c r="LG162" s="5"/>
      <c r="LH162" s="5"/>
      <c r="LI162" s="5"/>
      <c r="LJ162" s="5"/>
      <c r="LK162" s="5"/>
      <c r="LL162" s="165"/>
      <c r="LM162" s="165"/>
      <c r="LN162" s="5"/>
      <c r="LO162" s="5"/>
      <c r="LP162" s="5"/>
      <c r="LQ162" s="5"/>
      <c r="LR162" s="5"/>
      <c r="LS162" s="165"/>
      <c r="LT162" s="165"/>
      <c r="LU162" s="5"/>
      <c r="LV162" s="5"/>
      <c r="LW162" s="5"/>
      <c r="LX162" s="5"/>
      <c r="LY162" s="5"/>
      <c r="LZ162" s="165"/>
      <c r="MA162" s="165"/>
      <c r="MB162" s="5"/>
      <c r="MC162" s="5"/>
      <c r="MD162" s="5"/>
      <c r="ME162" s="5"/>
      <c r="MF162" s="5"/>
      <c r="MG162" s="165"/>
      <c r="MH162" s="165"/>
      <c r="MI162" s="5"/>
      <c r="MJ162" s="5"/>
      <c r="MK162" s="5"/>
      <c r="ML162" s="5"/>
      <c r="MM162" s="5"/>
      <c r="MN162" s="165"/>
      <c r="MO162" s="165"/>
      <c r="MP162" s="5"/>
      <c r="MQ162" s="5"/>
      <c r="MR162" s="5"/>
      <c r="MS162" s="5"/>
      <c r="MT162" s="5"/>
      <c r="MU162" s="165"/>
      <c r="MV162" s="165"/>
      <c r="MW162" s="5"/>
      <c r="MX162" s="5"/>
      <c r="MY162" s="5"/>
      <c r="MZ162" s="5"/>
      <c r="NA162" s="5"/>
      <c r="NB162" s="165"/>
      <c r="NC162" s="166"/>
      <c r="ND162" s="166"/>
      <c r="NE162" s="5"/>
      <c r="NF162" s="5"/>
      <c r="NG162" s="5"/>
      <c r="NH162" s="5"/>
      <c r="NI162" s="168"/>
      <c r="NJ162" s="165"/>
      <c r="NK162" s="5"/>
      <c r="NL162" s="5"/>
      <c r="NM162" s="5"/>
      <c r="NN162" s="5"/>
      <c r="NO162" s="5"/>
    </row>
    <row r="163" spans="1:379">
      <c r="A163" s="186" t="s">
        <v>410</v>
      </c>
      <c r="B163" s="182">
        <v>30</v>
      </c>
      <c r="C163" s="170">
        <f t="shared" si="38"/>
        <v>1</v>
      </c>
      <c r="D163" s="170"/>
      <c r="E163" s="14">
        <f t="shared" ref="E163:E170" si="42">COUNTIF(G163:NI163,"x")</f>
        <v>1</v>
      </c>
      <c r="F163" s="161">
        <f t="shared" si="39"/>
        <v>29</v>
      </c>
      <c r="G163" s="164"/>
      <c r="H163" s="165"/>
      <c r="I163" s="5" t="s">
        <v>380</v>
      </c>
      <c r="J163" s="171"/>
      <c r="K163" s="171"/>
      <c r="L163" s="171"/>
      <c r="M163" s="171"/>
      <c r="N163" s="165"/>
      <c r="O163" s="165"/>
      <c r="P163" s="171"/>
      <c r="Q163" s="171"/>
      <c r="R163" s="171"/>
      <c r="S163" s="171"/>
      <c r="T163" s="171"/>
      <c r="U163" s="165"/>
      <c r="V163" s="165"/>
      <c r="W163" s="171"/>
      <c r="X163" s="171"/>
      <c r="Y163" s="171"/>
      <c r="Z163" s="171"/>
      <c r="AA163" s="171"/>
      <c r="AB163" s="165"/>
      <c r="AC163" s="165"/>
      <c r="AD163" s="171"/>
      <c r="AE163" s="171"/>
      <c r="AF163" s="171"/>
      <c r="AG163" s="171"/>
      <c r="AH163" s="171"/>
      <c r="AI163" s="165"/>
      <c r="AJ163" s="165"/>
      <c r="AK163" s="171"/>
      <c r="AL163" s="171"/>
      <c r="AM163" s="171"/>
      <c r="AN163" s="171"/>
      <c r="AO163" s="171"/>
      <c r="AP163" s="165"/>
      <c r="AQ163" s="165"/>
      <c r="AR163" s="171"/>
      <c r="AS163" s="171"/>
      <c r="AT163" s="171"/>
      <c r="AU163" s="171"/>
      <c r="AV163" s="171"/>
      <c r="AW163" s="165"/>
      <c r="AX163" s="165"/>
      <c r="AY163" s="171"/>
      <c r="AZ163" s="171"/>
      <c r="BA163" s="171"/>
      <c r="BB163" s="171"/>
      <c r="BC163" s="5" t="s">
        <v>1118</v>
      </c>
      <c r="BD163" s="165"/>
      <c r="BE163" s="165"/>
      <c r="BF163" s="143"/>
      <c r="BG163" s="143"/>
      <c r="BH163" s="143"/>
      <c r="BI163" s="143"/>
      <c r="BJ163" s="143"/>
      <c r="BK163" s="165"/>
      <c r="BL163" s="165"/>
      <c r="BM163" s="143"/>
      <c r="BN163" s="171">
        <f t="shared" si="41"/>
        <v>1</v>
      </c>
      <c r="BO163" s="171"/>
      <c r="BP163" s="171"/>
      <c r="BQ163" s="171"/>
      <c r="BR163" s="171"/>
      <c r="BS163" s="165"/>
      <c r="BT163" s="165"/>
      <c r="BU163" s="5"/>
      <c r="BV163" s="171"/>
      <c r="BW163" s="5"/>
      <c r="BX163" s="5"/>
      <c r="BY163" s="171"/>
      <c r="BZ163" s="165"/>
      <c r="CA163" s="165"/>
      <c r="CB163" s="166"/>
      <c r="CC163" s="166"/>
      <c r="CD163" s="5"/>
      <c r="CE163" s="171"/>
      <c r="CF163" s="5"/>
      <c r="CG163" s="165"/>
      <c r="CH163" s="165"/>
      <c r="CI163" s="171"/>
      <c r="CJ163" s="171"/>
      <c r="CK163" s="171"/>
      <c r="CL163" s="171"/>
      <c r="CM163" s="171"/>
      <c r="CN163" s="167"/>
      <c r="CO163" s="165"/>
      <c r="CP163" s="171"/>
      <c r="CQ163" s="171"/>
      <c r="CR163" s="171"/>
      <c r="CS163" s="209"/>
      <c r="CT163" s="174">
        <f t="shared" si="40"/>
        <v>0</v>
      </c>
      <c r="CU163" s="233"/>
      <c r="CV163" s="165"/>
      <c r="CW163" s="165"/>
      <c r="CX163" s="171"/>
      <c r="CY163" s="171"/>
      <c r="CZ163" s="171"/>
      <c r="DA163" s="171"/>
      <c r="DB163" s="171"/>
      <c r="DC163" s="165"/>
      <c r="DD163" s="165"/>
      <c r="DE163" s="171"/>
      <c r="DF163" s="171"/>
      <c r="DG163" s="171"/>
      <c r="DH163" s="5"/>
      <c r="DI163" s="166"/>
      <c r="DJ163" s="165"/>
      <c r="DK163" s="165"/>
      <c r="DL163" s="166"/>
      <c r="DM163" s="5"/>
      <c r="DN163" s="171"/>
      <c r="DO163" s="171"/>
      <c r="DP163" s="171"/>
      <c r="DQ163" s="165"/>
      <c r="DR163" s="165"/>
      <c r="DS163" s="5"/>
      <c r="DT163" s="5"/>
      <c r="DU163" s="5"/>
      <c r="DV163" s="5"/>
      <c r="DW163" s="5"/>
      <c r="DX163" s="165"/>
      <c r="DY163" s="166"/>
      <c r="DZ163" s="171"/>
      <c r="EA163" s="171"/>
      <c r="EB163" s="171"/>
      <c r="EC163" s="5"/>
      <c r="ED163" s="5"/>
      <c r="EE163" s="165"/>
      <c r="EF163" s="165"/>
      <c r="EG163" s="171"/>
      <c r="EH163" s="171"/>
      <c r="EI163" s="171"/>
      <c r="EJ163" s="171"/>
      <c r="EK163" s="5"/>
      <c r="EL163" s="165"/>
      <c r="EM163" s="165"/>
      <c r="EN163" s="171"/>
      <c r="EO163" s="171"/>
      <c r="EP163" s="171"/>
      <c r="EQ163" s="171"/>
      <c r="ER163" s="171"/>
      <c r="ES163" s="165"/>
      <c r="ET163" s="165"/>
      <c r="EU163" s="5"/>
      <c r="EV163" s="5"/>
      <c r="EW163" s="5"/>
      <c r="EX163" s="5"/>
      <c r="EY163" s="5"/>
      <c r="EZ163" s="165"/>
      <c r="FA163" s="165"/>
      <c r="FB163" s="5"/>
      <c r="FC163" s="5"/>
      <c r="FD163" s="5"/>
      <c r="FE163" s="5"/>
      <c r="FF163" s="5"/>
      <c r="FG163" s="165"/>
      <c r="FH163" s="165"/>
      <c r="FI163" s="166"/>
      <c r="FJ163" s="5"/>
      <c r="FK163" s="5"/>
      <c r="FL163" s="5"/>
      <c r="FM163" s="5"/>
      <c r="FN163" s="165"/>
      <c r="FO163" s="165"/>
      <c r="FP163" s="5"/>
      <c r="FQ163" s="5"/>
      <c r="FR163" s="5"/>
      <c r="FS163" s="5"/>
      <c r="FT163" s="5"/>
      <c r="FU163" s="165"/>
      <c r="FV163" s="165"/>
      <c r="FW163" s="5"/>
      <c r="FX163" s="5"/>
      <c r="FY163" s="5"/>
      <c r="FZ163" s="5"/>
      <c r="GA163" s="5"/>
      <c r="GB163" s="165"/>
      <c r="GC163" s="165"/>
      <c r="GD163" s="5"/>
      <c r="GE163" s="5"/>
      <c r="GF163" s="5"/>
      <c r="GG163" s="5"/>
      <c r="GH163" s="5"/>
      <c r="GI163" s="165"/>
      <c r="GJ163" s="165"/>
      <c r="GK163" s="5"/>
      <c r="GL163" s="5"/>
      <c r="GM163" s="5"/>
      <c r="GN163" s="5"/>
      <c r="GO163" s="5"/>
      <c r="GP163" s="165"/>
      <c r="GQ163" s="165"/>
      <c r="GR163" s="5"/>
      <c r="GS163" s="5"/>
      <c r="GT163" s="5"/>
      <c r="GU163" s="5"/>
      <c r="GV163" s="5"/>
      <c r="GW163" s="165"/>
      <c r="GX163" s="165"/>
      <c r="GY163" s="5"/>
      <c r="GZ163" s="5"/>
      <c r="HA163" s="5"/>
      <c r="HB163" s="5"/>
      <c r="HC163" s="5"/>
      <c r="HD163" s="165"/>
      <c r="HE163" s="165"/>
      <c r="HF163" s="5"/>
      <c r="HG163" s="5"/>
      <c r="HH163" s="5"/>
      <c r="HI163" s="5"/>
      <c r="HJ163" s="5"/>
      <c r="HK163" s="165"/>
      <c r="HL163" s="165"/>
      <c r="HM163" s="5"/>
      <c r="HN163" s="5"/>
      <c r="HO163" s="5"/>
      <c r="HP163" s="5"/>
      <c r="HQ163" s="5"/>
      <c r="HR163" s="165"/>
      <c r="HS163" s="165"/>
      <c r="HT163" s="5"/>
      <c r="HU163" s="5"/>
      <c r="HV163" s="5"/>
      <c r="HW163" s="5"/>
      <c r="HX163" s="5"/>
      <c r="HY163" s="165"/>
      <c r="HZ163" s="165"/>
      <c r="IA163" s="5"/>
      <c r="IB163" s="5"/>
      <c r="IC163" s="5"/>
      <c r="ID163" s="5"/>
      <c r="IE163" s="5"/>
      <c r="IF163" s="166"/>
      <c r="IG163" s="165"/>
      <c r="IH163" s="5"/>
      <c r="II163" s="5"/>
      <c r="IJ163" s="5"/>
      <c r="IK163" s="5"/>
      <c r="IL163" s="5"/>
      <c r="IM163" s="165"/>
      <c r="IN163" s="165"/>
      <c r="IO163" s="5"/>
      <c r="IP163" s="5"/>
      <c r="IQ163" s="5"/>
      <c r="IR163" s="5"/>
      <c r="IS163" s="5"/>
      <c r="IT163" s="165"/>
      <c r="IU163" s="165"/>
      <c r="IV163" s="5"/>
      <c r="IW163" s="5"/>
      <c r="IX163" s="5"/>
      <c r="IY163" s="5"/>
      <c r="IZ163" s="5"/>
      <c r="JA163" s="165"/>
      <c r="JB163" s="165"/>
      <c r="JC163" s="5"/>
      <c r="JD163" s="5"/>
      <c r="JE163" s="5"/>
      <c r="JF163" s="5"/>
      <c r="JG163" s="5"/>
      <c r="JH163" s="165"/>
      <c r="JI163" s="165"/>
      <c r="JJ163" s="5"/>
      <c r="JK163" s="5"/>
      <c r="JL163" s="5"/>
      <c r="JM163" s="5"/>
      <c r="JN163" s="5"/>
      <c r="JO163" s="165"/>
      <c r="JP163" s="165"/>
      <c r="JQ163" s="5"/>
      <c r="JR163" s="5"/>
      <c r="JS163" s="5"/>
      <c r="JT163" s="5"/>
      <c r="JU163" s="5"/>
      <c r="JV163" s="165"/>
      <c r="JW163" s="165"/>
      <c r="JX163" s="5"/>
      <c r="JY163" s="5"/>
      <c r="JZ163" s="5"/>
      <c r="KA163" s="5"/>
      <c r="KB163" s="5"/>
      <c r="KC163" s="165"/>
      <c r="KD163" s="165"/>
      <c r="KE163" s="5"/>
      <c r="KF163" s="5"/>
      <c r="KG163" s="5"/>
      <c r="KH163" s="5"/>
      <c r="KI163" s="5"/>
      <c r="KJ163" s="142"/>
      <c r="KK163" s="165"/>
      <c r="KL163" s="5"/>
      <c r="KM163" s="5"/>
      <c r="KN163" s="5"/>
      <c r="KO163" s="5"/>
      <c r="KP163" s="5"/>
      <c r="KQ163" s="165"/>
      <c r="KR163" s="166"/>
      <c r="KS163" s="5"/>
      <c r="KT163" s="5"/>
      <c r="KU163" s="5"/>
      <c r="KV163" s="5"/>
      <c r="KW163" s="5"/>
      <c r="KX163" s="165"/>
      <c r="KY163" s="165"/>
      <c r="KZ163" s="166"/>
      <c r="LA163" s="166"/>
      <c r="LB163" s="5"/>
      <c r="LC163" s="5"/>
      <c r="LD163" s="5"/>
      <c r="LE163" s="165"/>
      <c r="LF163" s="165"/>
      <c r="LG163" s="5"/>
      <c r="LH163" s="5"/>
      <c r="LI163" s="5"/>
      <c r="LJ163" s="5"/>
      <c r="LK163" s="5"/>
      <c r="LL163" s="165"/>
      <c r="LM163" s="165"/>
      <c r="LN163" s="5"/>
      <c r="LO163" s="5"/>
      <c r="LP163" s="5"/>
      <c r="LQ163" s="5"/>
      <c r="LR163" s="5"/>
      <c r="LS163" s="165"/>
      <c r="LT163" s="165"/>
      <c r="LU163" s="5"/>
      <c r="LV163" s="5"/>
      <c r="LW163" s="5"/>
      <c r="LX163" s="5"/>
      <c r="LY163" s="5"/>
      <c r="LZ163" s="165"/>
      <c r="MA163" s="165"/>
      <c r="MB163" s="5"/>
      <c r="MC163" s="5"/>
      <c r="MD163" s="5"/>
      <c r="ME163" s="5"/>
      <c r="MF163" s="5"/>
      <c r="MG163" s="165"/>
      <c r="MH163" s="165"/>
      <c r="MI163" s="5"/>
      <c r="MJ163" s="5"/>
      <c r="MK163" s="5"/>
      <c r="ML163" s="5"/>
      <c r="MM163" s="5"/>
      <c r="MN163" s="165"/>
      <c r="MO163" s="165"/>
      <c r="MP163" s="5"/>
      <c r="MQ163" s="5"/>
      <c r="MR163" s="5"/>
      <c r="MS163" s="5"/>
      <c r="MT163" s="5"/>
      <c r="MU163" s="165"/>
      <c r="MV163" s="165"/>
      <c r="MW163" s="5"/>
      <c r="MX163" s="5"/>
      <c r="MY163" s="5"/>
      <c r="MZ163" s="5"/>
      <c r="NA163" s="5"/>
      <c r="NB163" s="165"/>
      <c r="NC163" s="166"/>
      <c r="ND163" s="166"/>
      <c r="NE163" s="5"/>
      <c r="NF163" s="5"/>
      <c r="NG163" s="5"/>
      <c r="NH163" s="5"/>
      <c r="NI163" s="168"/>
      <c r="NJ163" s="165"/>
      <c r="NK163" s="5"/>
      <c r="NL163" s="5"/>
      <c r="NM163" s="5"/>
      <c r="NN163" s="5"/>
      <c r="NO163" s="5"/>
    </row>
    <row r="164" spans="1:379">
      <c r="A164" s="186" t="s">
        <v>555</v>
      </c>
      <c r="B164" s="182">
        <v>28</v>
      </c>
      <c r="C164" s="170">
        <f t="shared" si="38"/>
        <v>9</v>
      </c>
      <c r="D164" s="170"/>
      <c r="E164" s="14">
        <f t="shared" si="42"/>
        <v>9</v>
      </c>
      <c r="F164" s="161">
        <f t="shared" si="39"/>
        <v>19</v>
      </c>
      <c r="G164" s="164"/>
      <c r="H164" s="165"/>
      <c r="I164" s="171"/>
      <c r="J164" s="171"/>
      <c r="K164" s="171"/>
      <c r="L164" s="171"/>
      <c r="M164" s="171"/>
      <c r="N164" s="165"/>
      <c r="O164" s="165"/>
      <c r="P164" s="5" t="s">
        <v>380</v>
      </c>
      <c r="Q164" s="5" t="s">
        <v>380</v>
      </c>
      <c r="R164" s="5" t="s">
        <v>380</v>
      </c>
      <c r="S164" s="5" t="s">
        <v>380</v>
      </c>
      <c r="T164" s="5" t="s">
        <v>380</v>
      </c>
      <c r="U164" s="165"/>
      <c r="V164" s="165"/>
      <c r="W164" s="171"/>
      <c r="X164" s="171"/>
      <c r="Y164" s="171"/>
      <c r="Z164" s="171"/>
      <c r="AA164" s="5" t="s">
        <v>380</v>
      </c>
      <c r="AB164" s="165"/>
      <c r="AC164" s="165"/>
      <c r="AD164" s="171"/>
      <c r="AE164" s="171"/>
      <c r="AF164" s="171"/>
      <c r="AG164" s="171"/>
      <c r="AH164" s="171"/>
      <c r="AI164" s="165"/>
      <c r="AJ164" s="165"/>
      <c r="AK164" s="171"/>
      <c r="AL164" s="171"/>
      <c r="AM164" s="171"/>
      <c r="AN164" s="171"/>
      <c r="AO164" s="171"/>
      <c r="AP164" s="165"/>
      <c r="AQ164" s="165"/>
      <c r="AR164" s="5" t="s">
        <v>380</v>
      </c>
      <c r="AS164" s="171"/>
      <c r="AT164" s="171"/>
      <c r="AU164" s="143" t="s">
        <v>1119</v>
      </c>
      <c r="AV164" s="143"/>
      <c r="AW164" s="165"/>
      <c r="AX164" s="165"/>
      <c r="AY164" s="143"/>
      <c r="AZ164" s="143"/>
      <c r="BA164" s="143"/>
      <c r="BB164" s="143"/>
      <c r="BC164" s="143"/>
      <c r="BD164" s="165"/>
      <c r="BE164" s="165"/>
      <c r="BF164" s="143"/>
      <c r="BG164" s="143"/>
      <c r="BH164" s="143"/>
      <c r="BI164" s="143"/>
      <c r="BJ164" s="143"/>
      <c r="BK164" s="165"/>
      <c r="BL164" s="165"/>
      <c r="BM164" s="143"/>
      <c r="BN164" s="171">
        <f t="shared" si="41"/>
        <v>7</v>
      </c>
      <c r="BO164" s="171"/>
      <c r="BP164" s="171"/>
      <c r="BQ164" s="171"/>
      <c r="BR164" s="171"/>
      <c r="BS164" s="165"/>
      <c r="BT164" s="165"/>
      <c r="BU164" s="5"/>
      <c r="BV164" s="5"/>
      <c r="BW164" s="171"/>
      <c r="BX164" s="171"/>
      <c r="BY164" s="5"/>
      <c r="BZ164" s="165"/>
      <c r="CA164" s="165"/>
      <c r="CB164" s="166"/>
      <c r="CC164" s="166"/>
      <c r="CD164" s="5"/>
      <c r="CE164" s="5"/>
      <c r="CF164" s="5"/>
      <c r="CG164" s="165"/>
      <c r="CH164" s="165"/>
      <c r="CI164" s="171"/>
      <c r="CJ164" s="171"/>
      <c r="CK164" s="171"/>
      <c r="CL164" s="171"/>
      <c r="CM164" s="171"/>
      <c r="CN164" s="167"/>
      <c r="CO164" s="165"/>
      <c r="CP164" s="171"/>
      <c r="CQ164" s="171"/>
      <c r="CR164" s="171"/>
      <c r="CS164" s="209"/>
      <c r="CT164" s="174">
        <f t="shared" si="40"/>
        <v>0</v>
      </c>
      <c r="CU164" s="5" t="s">
        <v>383</v>
      </c>
      <c r="CV164" s="165"/>
      <c r="CW164" s="165"/>
      <c r="CX164" s="5" t="s">
        <v>383</v>
      </c>
      <c r="CY164" s="5"/>
      <c r="CZ164" s="5"/>
      <c r="DA164" s="5"/>
      <c r="DB164" s="171"/>
      <c r="DC164" s="165"/>
      <c r="DD164" s="165"/>
      <c r="DE164" s="171"/>
      <c r="DF164" s="171"/>
      <c r="DG164" s="171"/>
      <c r="DH164" s="171"/>
      <c r="DI164" s="166"/>
      <c r="DJ164" s="165"/>
      <c r="DK164" s="165"/>
      <c r="DL164" s="166"/>
      <c r="DM164" s="171"/>
      <c r="DN164" s="171"/>
      <c r="DO164" s="171"/>
      <c r="DP164" s="171"/>
      <c r="DQ164" s="165"/>
      <c r="DR164" s="165"/>
      <c r="DS164" s="171"/>
      <c r="DT164" s="171"/>
      <c r="DU164" s="171"/>
      <c r="DV164" s="171"/>
      <c r="DW164" s="5"/>
      <c r="DX164" s="165"/>
      <c r="DY164" s="166"/>
      <c r="DZ164" s="171"/>
      <c r="EA164" s="171"/>
      <c r="EB164" s="171"/>
      <c r="EC164" s="171"/>
      <c r="ED164" s="171"/>
      <c r="EE164" s="165"/>
      <c r="EF164" s="165"/>
      <c r="EG164" s="171"/>
      <c r="EH164" s="5"/>
      <c r="EI164" s="171"/>
      <c r="EJ164" s="171"/>
      <c r="EK164" s="171"/>
      <c r="EL164" s="165"/>
      <c r="EM164" s="165"/>
      <c r="EN164" s="171"/>
      <c r="EO164" s="171"/>
      <c r="EP164" s="171"/>
      <c r="EQ164" s="171"/>
      <c r="ER164" s="171"/>
      <c r="ES164" s="165"/>
      <c r="ET164" s="165"/>
      <c r="EU164" s="5"/>
      <c r="EV164" s="5"/>
      <c r="EW164" s="5"/>
      <c r="EX164" s="5"/>
      <c r="EY164" s="5"/>
      <c r="EZ164" s="165"/>
      <c r="FA164" s="165"/>
      <c r="FB164" s="5"/>
      <c r="FC164" s="5"/>
      <c r="FD164" s="5"/>
      <c r="FE164" s="5"/>
      <c r="FF164" s="5"/>
      <c r="FG164" s="165"/>
      <c r="FH164" s="165"/>
      <c r="FI164" s="166"/>
      <c r="FJ164" s="5"/>
      <c r="FK164" s="5"/>
      <c r="FL164" s="5"/>
      <c r="FM164" s="5"/>
      <c r="FN164" s="165"/>
      <c r="FO164" s="165"/>
      <c r="FP164" s="5"/>
      <c r="FQ164" s="5"/>
      <c r="FR164" s="5"/>
      <c r="FS164" s="5"/>
      <c r="FT164" s="5"/>
      <c r="FU164" s="165"/>
      <c r="FV164" s="165"/>
      <c r="FW164" s="5"/>
      <c r="FX164" s="5"/>
      <c r="FY164" s="5"/>
      <c r="FZ164" s="5"/>
      <c r="GA164" s="5"/>
      <c r="GB164" s="165"/>
      <c r="GC164" s="165"/>
      <c r="GD164" s="5"/>
      <c r="GE164" s="5"/>
      <c r="GF164" s="5"/>
      <c r="GG164" s="5"/>
      <c r="GH164" s="5"/>
      <c r="GI164" s="165"/>
      <c r="GJ164" s="165"/>
      <c r="GK164" s="5"/>
      <c r="GL164" s="5"/>
      <c r="GM164" s="5"/>
      <c r="GN164" s="5"/>
      <c r="GO164" s="5"/>
      <c r="GP164" s="165"/>
      <c r="GQ164" s="165"/>
      <c r="GR164" s="5"/>
      <c r="GS164" s="5"/>
      <c r="GT164" s="5"/>
      <c r="GU164" s="5"/>
      <c r="GV164" s="5"/>
      <c r="GW164" s="165"/>
      <c r="GX164" s="165"/>
      <c r="GY164" s="5"/>
      <c r="GZ164" s="5"/>
      <c r="HA164" s="5"/>
      <c r="HB164" s="5"/>
      <c r="HC164" s="5"/>
      <c r="HD164" s="165"/>
      <c r="HE164" s="165"/>
      <c r="HF164" s="5"/>
      <c r="HG164" s="5"/>
      <c r="HH164" s="5"/>
      <c r="HI164" s="5"/>
      <c r="HJ164" s="5"/>
      <c r="HK164" s="165"/>
      <c r="HL164" s="165"/>
      <c r="HM164" s="5"/>
      <c r="HN164" s="5"/>
      <c r="HO164" s="5"/>
      <c r="HP164" s="5"/>
      <c r="HQ164" s="5"/>
      <c r="HR164" s="165"/>
      <c r="HS164" s="165"/>
      <c r="HT164" s="5"/>
      <c r="HU164" s="5"/>
      <c r="HV164" s="5"/>
      <c r="HW164" s="5"/>
      <c r="HX164" s="5"/>
      <c r="HY164" s="165"/>
      <c r="HZ164" s="165"/>
      <c r="IA164" s="5"/>
      <c r="IB164" s="5"/>
      <c r="IC164" s="5"/>
      <c r="ID164" s="5"/>
      <c r="IE164" s="5"/>
      <c r="IF164" s="166"/>
      <c r="IG164" s="165"/>
      <c r="IH164" s="5"/>
      <c r="II164" s="5"/>
      <c r="IJ164" s="5"/>
      <c r="IK164" s="5"/>
      <c r="IL164" s="5"/>
      <c r="IM164" s="165"/>
      <c r="IN164" s="165"/>
      <c r="IO164" s="5"/>
      <c r="IP164" s="5"/>
      <c r="IQ164" s="5"/>
      <c r="IR164" s="5"/>
      <c r="IS164" s="5"/>
      <c r="IT164" s="165"/>
      <c r="IU164" s="165"/>
      <c r="IV164" s="5"/>
      <c r="IW164" s="5"/>
      <c r="IX164" s="5"/>
      <c r="IY164" s="5"/>
      <c r="IZ164" s="5"/>
      <c r="JA164" s="165"/>
      <c r="JB164" s="165"/>
      <c r="JC164" s="5"/>
      <c r="JD164" s="5"/>
      <c r="JE164" s="5"/>
      <c r="JF164" s="5"/>
      <c r="JG164" s="5"/>
      <c r="JH164" s="165"/>
      <c r="JI164" s="165"/>
      <c r="JJ164" s="5"/>
      <c r="JK164" s="5"/>
      <c r="JL164" s="5"/>
      <c r="JM164" s="5"/>
      <c r="JN164" s="5"/>
      <c r="JO164" s="165"/>
      <c r="JP164" s="165"/>
      <c r="JQ164" s="5"/>
      <c r="JR164" s="5"/>
      <c r="JS164" s="5"/>
      <c r="JT164" s="5"/>
      <c r="JU164" s="5"/>
      <c r="JV164" s="165"/>
      <c r="JW164" s="165"/>
      <c r="JX164" s="5"/>
      <c r="JY164" s="5"/>
      <c r="JZ164" s="5"/>
      <c r="KA164" s="5"/>
      <c r="KB164" s="5"/>
      <c r="KC164" s="165"/>
      <c r="KD164" s="165"/>
      <c r="KE164" s="5"/>
      <c r="KF164" s="5"/>
      <c r="KG164" s="5"/>
      <c r="KH164" s="5"/>
      <c r="KI164" s="5"/>
      <c r="KJ164" s="142"/>
      <c r="KK164" s="165"/>
      <c r="KL164" s="5"/>
      <c r="KM164" s="5"/>
      <c r="KN164" s="5"/>
      <c r="KO164" s="5"/>
      <c r="KP164" s="5"/>
      <c r="KQ164" s="165"/>
      <c r="KR164" s="166"/>
      <c r="KS164" s="5"/>
      <c r="KT164" s="5"/>
      <c r="KU164" s="5"/>
      <c r="KV164" s="5"/>
      <c r="KW164" s="5"/>
      <c r="KX164" s="165"/>
      <c r="KY164" s="165"/>
      <c r="KZ164" s="166"/>
      <c r="LA164" s="166"/>
      <c r="LB164" s="5"/>
      <c r="LC164" s="5"/>
      <c r="LD164" s="5"/>
      <c r="LE164" s="165"/>
      <c r="LF164" s="165"/>
      <c r="LG164" s="5"/>
      <c r="LH164" s="5"/>
      <c r="LI164" s="5"/>
      <c r="LJ164" s="5"/>
      <c r="LK164" s="5"/>
      <c r="LL164" s="165"/>
      <c r="LM164" s="165"/>
      <c r="LN164" s="5"/>
      <c r="LO164" s="5"/>
      <c r="LP164" s="5"/>
      <c r="LQ164" s="5"/>
      <c r="LR164" s="5"/>
      <c r="LS164" s="165"/>
      <c r="LT164" s="165"/>
      <c r="LU164" s="5"/>
      <c r="LV164" s="5"/>
      <c r="LW164" s="5"/>
      <c r="LX164" s="5"/>
      <c r="LY164" s="5"/>
      <c r="LZ164" s="165"/>
      <c r="MA164" s="165"/>
      <c r="MB164" s="5"/>
      <c r="MC164" s="5"/>
      <c r="MD164" s="5"/>
      <c r="ME164" s="5"/>
      <c r="MF164" s="5"/>
      <c r="MG164" s="165"/>
      <c r="MH164" s="165"/>
      <c r="MI164" s="5"/>
      <c r="MJ164" s="5"/>
      <c r="MK164" s="5"/>
      <c r="ML164" s="5"/>
      <c r="MM164" s="5"/>
      <c r="MN164" s="165"/>
      <c r="MO164" s="165"/>
      <c r="MP164" s="5"/>
      <c r="MQ164" s="5"/>
      <c r="MR164" s="5"/>
      <c r="MS164" s="5"/>
      <c r="MT164" s="5"/>
      <c r="MU164" s="165"/>
      <c r="MV164" s="165"/>
      <c r="MW164" s="5"/>
      <c r="MX164" s="5"/>
      <c r="MY164" s="5"/>
      <c r="MZ164" s="5"/>
      <c r="NA164" s="5"/>
      <c r="NB164" s="165"/>
      <c r="NC164" s="166"/>
      <c r="ND164" s="166"/>
      <c r="NE164" s="5"/>
      <c r="NF164" s="5"/>
      <c r="NG164" s="5"/>
      <c r="NH164" s="5"/>
      <c r="NI164" s="168"/>
      <c r="NJ164" s="165"/>
      <c r="NK164" s="5"/>
      <c r="NL164" s="5"/>
      <c r="NM164" s="5"/>
      <c r="NN164" s="5"/>
      <c r="NO164" s="5"/>
    </row>
    <row r="165" spans="1:379">
      <c r="A165" s="186" t="s">
        <v>1120</v>
      </c>
      <c r="B165" s="182">
        <v>29</v>
      </c>
      <c r="C165" s="170">
        <f t="shared" si="38"/>
        <v>1</v>
      </c>
      <c r="D165" s="170"/>
      <c r="E165" s="14">
        <f t="shared" si="42"/>
        <v>1</v>
      </c>
      <c r="F165" s="161">
        <f t="shared" si="39"/>
        <v>28</v>
      </c>
      <c r="G165" s="164"/>
      <c r="H165" s="165"/>
      <c r="I165" s="181"/>
      <c r="J165" s="181"/>
      <c r="K165" s="181"/>
      <c r="L165" s="181"/>
      <c r="M165" s="181"/>
      <c r="N165" s="165"/>
      <c r="O165" s="165"/>
      <c r="P165" s="181"/>
      <c r="Q165" s="181"/>
      <c r="R165" s="181"/>
      <c r="S165" s="181"/>
      <c r="T165" s="181"/>
      <c r="U165" s="165"/>
      <c r="V165" s="165"/>
      <c r="W165" s="181"/>
      <c r="X165" s="171"/>
      <c r="Y165" s="171"/>
      <c r="Z165" s="171"/>
      <c r="AA165" s="171"/>
      <c r="AB165" s="165"/>
      <c r="AC165" s="165"/>
      <c r="AD165" s="5" t="s">
        <v>380</v>
      </c>
      <c r="AE165" s="171"/>
      <c r="AF165" s="171"/>
      <c r="AG165" s="171"/>
      <c r="AH165" s="171"/>
      <c r="AI165" s="165"/>
      <c r="AJ165" s="165"/>
      <c r="AK165" s="171"/>
      <c r="AL165" s="171"/>
      <c r="AM165" s="171"/>
      <c r="AN165" s="171"/>
      <c r="AO165" s="171"/>
      <c r="AP165" s="165"/>
      <c r="AQ165" s="165"/>
      <c r="AR165" s="171"/>
      <c r="AS165" s="171"/>
      <c r="AT165" s="171"/>
      <c r="AU165" s="171"/>
      <c r="AV165" s="143" t="s">
        <v>1121</v>
      </c>
      <c r="AW165" s="165"/>
      <c r="AX165" s="165"/>
      <c r="AY165" s="143"/>
      <c r="AZ165" s="143"/>
      <c r="BA165" s="143"/>
      <c r="BB165" s="143"/>
      <c r="BC165" s="143"/>
      <c r="BD165" s="165"/>
      <c r="BE165" s="165"/>
      <c r="BF165" s="143"/>
      <c r="BG165" s="143"/>
      <c r="BH165" s="143"/>
      <c r="BI165" s="143"/>
      <c r="BJ165" s="143"/>
      <c r="BK165" s="165"/>
      <c r="BL165" s="165"/>
      <c r="BM165" s="5"/>
      <c r="BN165" s="5">
        <f t="shared" si="41"/>
        <v>1</v>
      </c>
      <c r="BO165" s="5"/>
      <c r="BP165" s="171"/>
      <c r="BQ165" s="171"/>
      <c r="BR165" s="171"/>
      <c r="BS165" s="165"/>
      <c r="BT165" s="165"/>
      <c r="BU165" s="5"/>
      <c r="BV165" s="5"/>
      <c r="BW165" s="171"/>
      <c r="BX165" s="171"/>
      <c r="BY165" s="5"/>
      <c r="BZ165" s="165"/>
      <c r="CA165" s="165"/>
      <c r="CB165" s="166"/>
      <c r="CC165" s="166"/>
      <c r="CD165" s="5"/>
      <c r="CE165" s="5"/>
      <c r="CF165" s="5"/>
      <c r="CG165" s="165"/>
      <c r="CH165" s="165"/>
      <c r="CI165" s="5"/>
      <c r="CJ165" s="5"/>
      <c r="CK165" s="5"/>
      <c r="CL165" s="5"/>
      <c r="CM165" s="5"/>
      <c r="CN165" s="167"/>
      <c r="CO165" s="165"/>
      <c r="CP165" s="171"/>
      <c r="CQ165" s="171"/>
      <c r="CR165" s="171"/>
      <c r="CS165" s="209"/>
      <c r="CT165" s="174">
        <f t="shared" si="40"/>
        <v>0</v>
      </c>
      <c r="CU165" s="14"/>
      <c r="CV165" s="165"/>
      <c r="CW165" s="165"/>
      <c r="CX165" s="5"/>
      <c r="CY165" s="5"/>
      <c r="CZ165" s="5"/>
      <c r="DA165" s="5"/>
      <c r="DB165" s="5"/>
      <c r="DC165" s="165"/>
      <c r="DD165" s="165"/>
      <c r="DE165" s="5"/>
      <c r="DF165" s="171"/>
      <c r="DG165" s="171"/>
      <c r="DH165" s="171"/>
      <c r="DI165" s="166"/>
      <c r="DJ165" s="165"/>
      <c r="DK165" s="165"/>
      <c r="DL165" s="166"/>
      <c r="DM165" s="171"/>
      <c r="DN165" s="171"/>
      <c r="DO165" s="171"/>
      <c r="DP165" s="171"/>
      <c r="DQ165" s="165"/>
      <c r="DR165" s="165"/>
      <c r="DS165" s="171"/>
      <c r="DT165" s="171"/>
      <c r="DU165" s="171"/>
      <c r="DV165" s="171"/>
      <c r="DW165" s="5"/>
      <c r="DX165" s="165"/>
      <c r="DY165" s="166"/>
      <c r="DZ165" s="5"/>
      <c r="EA165" s="5"/>
      <c r="EB165" s="5"/>
      <c r="EC165" s="5"/>
      <c r="ED165" s="5"/>
      <c r="EE165" s="165"/>
      <c r="EF165" s="165"/>
      <c r="EG165" s="5"/>
      <c r="EH165" s="5"/>
      <c r="EI165" s="171"/>
      <c r="EJ165" s="171"/>
      <c r="EK165" s="171"/>
      <c r="EL165" s="165"/>
      <c r="EM165" s="165"/>
      <c r="EN165" s="5"/>
      <c r="EO165" s="5"/>
      <c r="EP165" s="171"/>
      <c r="EQ165" s="171"/>
      <c r="ER165" s="171"/>
      <c r="ES165" s="165"/>
      <c r="ET165" s="165"/>
      <c r="EU165" s="5"/>
      <c r="EV165" s="5"/>
      <c r="EW165" s="5"/>
      <c r="EX165" s="5"/>
      <c r="EY165" s="5"/>
      <c r="EZ165" s="165"/>
      <c r="FA165" s="165"/>
      <c r="FB165" s="5"/>
      <c r="FC165" s="5"/>
      <c r="FD165" s="5"/>
      <c r="FE165" s="5"/>
      <c r="FF165" s="5"/>
      <c r="FG165" s="165"/>
      <c r="FH165" s="165"/>
      <c r="FI165" s="166"/>
      <c r="FJ165" s="5"/>
      <c r="FK165" s="5"/>
      <c r="FL165" s="5"/>
      <c r="FM165" s="5"/>
      <c r="FN165" s="165"/>
      <c r="FO165" s="165"/>
      <c r="FP165" s="5"/>
      <c r="FQ165" s="5"/>
      <c r="FR165" s="5"/>
      <c r="FS165" s="5"/>
      <c r="FT165" s="5"/>
      <c r="FU165" s="165"/>
      <c r="FV165" s="165"/>
      <c r="FW165" s="5"/>
      <c r="FX165" s="5"/>
      <c r="FY165" s="5"/>
      <c r="FZ165" s="5"/>
      <c r="GA165" s="5"/>
      <c r="GB165" s="165"/>
      <c r="GC165" s="165"/>
      <c r="GD165" s="5"/>
      <c r="GE165" s="5"/>
      <c r="GF165" s="5"/>
      <c r="GG165" s="5"/>
      <c r="GH165" s="5"/>
      <c r="GI165" s="165"/>
      <c r="GJ165" s="165"/>
      <c r="GK165" s="5"/>
      <c r="GL165" s="5"/>
      <c r="GM165" s="5"/>
      <c r="GN165" s="5"/>
      <c r="GO165" s="5"/>
      <c r="GP165" s="165"/>
      <c r="GQ165" s="165"/>
      <c r="GR165" s="5"/>
      <c r="GS165" s="5"/>
      <c r="GT165" s="5"/>
      <c r="GU165" s="5"/>
      <c r="GV165" s="5"/>
      <c r="GW165" s="165"/>
      <c r="GX165" s="165"/>
      <c r="GY165" s="5"/>
      <c r="GZ165" s="5"/>
      <c r="HA165" s="5"/>
      <c r="HB165" s="5"/>
      <c r="HC165" s="5"/>
      <c r="HD165" s="165"/>
      <c r="HE165" s="165"/>
      <c r="HF165" s="5"/>
      <c r="HG165" s="5"/>
      <c r="HH165" s="5"/>
      <c r="HI165" s="5"/>
      <c r="HJ165" s="5"/>
      <c r="HK165" s="165"/>
      <c r="HL165" s="165"/>
      <c r="HM165" s="5"/>
      <c r="HN165" s="5"/>
      <c r="HO165" s="5"/>
      <c r="HP165" s="5"/>
      <c r="HQ165" s="5"/>
      <c r="HR165" s="165"/>
      <c r="HS165" s="165"/>
      <c r="HT165" s="5"/>
      <c r="HU165" s="5"/>
      <c r="HV165" s="5"/>
      <c r="HW165" s="5"/>
      <c r="HX165" s="5"/>
      <c r="HY165" s="165"/>
      <c r="HZ165" s="165"/>
      <c r="IA165" s="5"/>
      <c r="IB165" s="5"/>
      <c r="IC165" s="5"/>
      <c r="ID165" s="5"/>
      <c r="IE165" s="5"/>
      <c r="IF165" s="166"/>
      <c r="IG165" s="165"/>
      <c r="IH165" s="5"/>
      <c r="II165" s="5"/>
      <c r="IJ165" s="5"/>
      <c r="IK165" s="5"/>
      <c r="IL165" s="5"/>
      <c r="IM165" s="165"/>
      <c r="IN165" s="165"/>
      <c r="IO165" s="5"/>
      <c r="IP165" s="5"/>
      <c r="IQ165" s="5"/>
      <c r="IR165" s="5"/>
      <c r="IS165" s="5"/>
      <c r="IT165" s="165"/>
      <c r="IU165" s="165"/>
      <c r="IV165" s="5"/>
      <c r="IW165" s="5"/>
      <c r="IX165" s="5"/>
      <c r="IY165" s="5"/>
      <c r="IZ165" s="5"/>
      <c r="JA165" s="165"/>
      <c r="JB165" s="165"/>
      <c r="JC165" s="5"/>
      <c r="JD165" s="5"/>
      <c r="JE165" s="5"/>
      <c r="JF165" s="5"/>
      <c r="JG165" s="5"/>
      <c r="JH165" s="165"/>
      <c r="JI165" s="165"/>
      <c r="JJ165" s="5"/>
      <c r="JK165" s="5"/>
      <c r="JL165" s="5"/>
      <c r="JM165" s="5"/>
      <c r="JN165" s="5"/>
      <c r="JO165" s="165"/>
      <c r="JP165" s="165"/>
      <c r="JQ165" s="5"/>
      <c r="JR165" s="5"/>
      <c r="JS165" s="5"/>
      <c r="JT165" s="5"/>
      <c r="JU165" s="5"/>
      <c r="JV165" s="165"/>
      <c r="JW165" s="165"/>
      <c r="JX165" s="5"/>
      <c r="JY165" s="5"/>
      <c r="JZ165" s="5"/>
      <c r="KA165" s="5"/>
      <c r="KB165" s="5"/>
      <c r="KC165" s="165"/>
      <c r="KD165" s="165"/>
      <c r="KE165" s="5"/>
      <c r="KF165" s="5"/>
      <c r="KG165" s="5"/>
      <c r="KH165" s="5"/>
      <c r="KI165" s="5"/>
      <c r="KJ165" s="142"/>
      <c r="KK165" s="165"/>
      <c r="KL165" s="5"/>
      <c r="KM165" s="5"/>
      <c r="KN165" s="5"/>
      <c r="KO165" s="5"/>
      <c r="KP165" s="5"/>
      <c r="KQ165" s="165"/>
      <c r="KR165" s="166"/>
      <c r="KS165" s="5"/>
      <c r="KT165" s="5"/>
      <c r="KU165" s="5"/>
      <c r="KV165" s="5"/>
      <c r="KW165" s="5"/>
      <c r="KX165" s="165"/>
      <c r="KY165" s="165"/>
      <c r="KZ165" s="166"/>
      <c r="LA165" s="166"/>
      <c r="LB165" s="5"/>
      <c r="LC165" s="5"/>
      <c r="LD165" s="5"/>
      <c r="LE165" s="165"/>
      <c r="LF165" s="165"/>
      <c r="LG165" s="5"/>
      <c r="LH165" s="5"/>
      <c r="LI165" s="5"/>
      <c r="LJ165" s="5"/>
      <c r="LK165" s="5"/>
      <c r="LL165" s="165"/>
      <c r="LM165" s="165"/>
      <c r="LN165" s="5"/>
      <c r="LO165" s="5"/>
      <c r="LP165" s="5"/>
      <c r="LQ165" s="5"/>
      <c r="LR165" s="5"/>
      <c r="LS165" s="165"/>
      <c r="LT165" s="165"/>
      <c r="LU165" s="5"/>
      <c r="LV165" s="5"/>
      <c r="LW165" s="5"/>
      <c r="LX165" s="5"/>
      <c r="LY165" s="5"/>
      <c r="LZ165" s="165"/>
      <c r="MA165" s="165"/>
      <c r="MB165" s="5"/>
      <c r="MC165" s="5"/>
      <c r="MD165" s="5"/>
      <c r="ME165" s="5"/>
      <c r="MF165" s="5"/>
      <c r="MG165" s="165"/>
      <c r="MH165" s="165"/>
      <c r="MI165" s="5"/>
      <c r="MJ165" s="5"/>
      <c r="MK165" s="5"/>
      <c r="ML165" s="5"/>
      <c r="MM165" s="5"/>
      <c r="MN165" s="165"/>
      <c r="MO165" s="165"/>
      <c r="MP165" s="5"/>
      <c r="MQ165" s="5"/>
      <c r="MR165" s="5"/>
      <c r="MS165" s="5"/>
      <c r="MT165" s="5"/>
      <c r="MU165" s="165"/>
      <c r="MV165" s="165"/>
      <c r="MW165" s="5"/>
      <c r="MX165" s="5"/>
      <c r="MY165" s="5"/>
      <c r="MZ165" s="5"/>
      <c r="NA165" s="5"/>
      <c r="NB165" s="165"/>
      <c r="NC165" s="166"/>
      <c r="ND165" s="166"/>
      <c r="NE165" s="5"/>
      <c r="NF165" s="5"/>
      <c r="NG165" s="5"/>
      <c r="NH165" s="5"/>
      <c r="NI165" s="168"/>
      <c r="NJ165" s="165"/>
      <c r="NK165" s="5"/>
      <c r="NL165" s="5"/>
      <c r="NM165" s="5"/>
      <c r="NN165" s="5"/>
      <c r="NO165" s="5"/>
    </row>
    <row r="166" spans="1:379">
      <c r="A166" s="186" t="s">
        <v>460</v>
      </c>
      <c r="B166" s="182">
        <v>25</v>
      </c>
      <c r="C166" s="170">
        <f t="shared" si="38"/>
        <v>2</v>
      </c>
      <c r="D166" s="170"/>
      <c r="E166" s="14">
        <f t="shared" si="42"/>
        <v>2</v>
      </c>
      <c r="F166" s="161">
        <f t="shared" si="39"/>
        <v>23</v>
      </c>
      <c r="G166" s="164"/>
      <c r="H166" s="165"/>
      <c r="I166" s="171"/>
      <c r="J166" s="171"/>
      <c r="K166" s="171"/>
      <c r="L166" s="171"/>
      <c r="M166" s="171"/>
      <c r="N166" s="165"/>
      <c r="O166" s="165"/>
      <c r="P166" s="171"/>
      <c r="Q166" s="171"/>
      <c r="R166" s="171"/>
      <c r="S166" s="171"/>
      <c r="T166" s="171"/>
      <c r="U166" s="165"/>
      <c r="V166" s="165"/>
      <c r="W166" s="171"/>
      <c r="X166" s="171"/>
      <c r="Y166" s="171"/>
      <c r="Z166" s="171"/>
      <c r="AA166" s="171"/>
      <c r="AB166" s="165"/>
      <c r="AC166" s="165"/>
      <c r="AD166" s="5" t="s">
        <v>380</v>
      </c>
      <c r="AE166" s="171"/>
      <c r="AF166" s="171"/>
      <c r="AG166" s="171"/>
      <c r="AH166" s="171"/>
      <c r="AI166" s="165"/>
      <c r="AJ166" s="165"/>
      <c r="AK166" s="171"/>
      <c r="AL166" s="171"/>
      <c r="AM166" s="171"/>
      <c r="AN166" s="171"/>
      <c r="AO166" s="171"/>
      <c r="AP166" s="165"/>
      <c r="AQ166" s="165"/>
      <c r="AR166" s="171"/>
      <c r="AS166" s="171"/>
      <c r="AT166" s="171"/>
      <c r="AU166" s="171"/>
      <c r="AV166" s="143" t="s">
        <v>1119</v>
      </c>
      <c r="AW166" s="165"/>
      <c r="AX166" s="165"/>
      <c r="AY166" s="171"/>
      <c r="AZ166" s="171"/>
      <c r="BA166" s="171"/>
      <c r="BB166" s="5" t="s">
        <v>380</v>
      </c>
      <c r="BC166" s="171"/>
      <c r="BD166" s="165"/>
      <c r="BE166" s="165"/>
      <c r="BF166" s="143"/>
      <c r="BG166" s="143"/>
      <c r="BH166" s="143"/>
      <c r="BI166" s="143"/>
      <c r="BJ166" s="143"/>
      <c r="BK166" s="165"/>
      <c r="BL166" s="165"/>
      <c r="BM166" s="143"/>
      <c r="BN166" s="171">
        <f t="shared" si="41"/>
        <v>2</v>
      </c>
      <c r="BO166" s="171"/>
      <c r="BP166" s="171"/>
      <c r="BQ166" s="171"/>
      <c r="BR166" s="171"/>
      <c r="BS166" s="165"/>
      <c r="BT166" s="165"/>
      <c r="BU166" s="5"/>
      <c r="BV166" s="171"/>
      <c r="BW166" s="171"/>
      <c r="BX166" s="171"/>
      <c r="BY166" s="171"/>
      <c r="BZ166" s="165"/>
      <c r="CA166" s="165"/>
      <c r="CB166" s="166"/>
      <c r="CC166" s="166"/>
      <c r="CD166" s="5"/>
      <c r="CE166" s="5"/>
      <c r="CF166" s="5"/>
      <c r="CG166" s="165"/>
      <c r="CH166" s="165"/>
      <c r="CI166" s="5"/>
      <c r="CJ166" s="5"/>
      <c r="CK166" s="5"/>
      <c r="CL166" s="5"/>
      <c r="CM166" s="5"/>
      <c r="CN166" s="167"/>
      <c r="CO166" s="165"/>
      <c r="CP166" s="5"/>
      <c r="CQ166" s="5"/>
      <c r="CR166" s="5"/>
      <c r="CS166" s="163"/>
      <c r="CT166" s="174">
        <f t="shared" si="40"/>
        <v>0</v>
      </c>
      <c r="CU166" s="14"/>
      <c r="CV166" s="165"/>
      <c r="CW166" s="165"/>
      <c r="CX166" s="171"/>
      <c r="CY166" s="171"/>
      <c r="CZ166" s="171"/>
      <c r="DA166" s="171"/>
      <c r="DB166" s="171"/>
      <c r="DC166" s="165"/>
      <c r="DD166" s="165"/>
      <c r="DE166" s="5"/>
      <c r="DF166" s="171"/>
      <c r="DG166" s="171"/>
      <c r="DH166" s="5"/>
      <c r="DI166" s="166"/>
      <c r="DJ166" s="165"/>
      <c r="DK166" s="165"/>
      <c r="DL166" s="166"/>
      <c r="DM166" s="171"/>
      <c r="DN166" s="171"/>
      <c r="DO166" s="171"/>
      <c r="DP166" s="171"/>
      <c r="DQ166" s="165"/>
      <c r="DR166" s="165"/>
      <c r="DS166" s="171"/>
      <c r="DT166" s="171"/>
      <c r="DU166" s="171"/>
      <c r="DV166" s="5"/>
      <c r="DW166" s="171"/>
      <c r="DX166" s="165"/>
      <c r="DY166" s="166"/>
      <c r="DZ166" s="171"/>
      <c r="EA166" s="171"/>
      <c r="EB166" s="171"/>
      <c r="EC166" s="5"/>
      <c r="ED166" s="171"/>
      <c r="EE166" s="165"/>
      <c r="EF166" s="165"/>
      <c r="EG166" s="171"/>
      <c r="EH166" s="171"/>
      <c r="EI166" s="171"/>
      <c r="EJ166" s="171"/>
      <c r="EK166" s="171"/>
      <c r="EL166" s="165"/>
      <c r="EM166" s="165"/>
      <c r="EN166" s="171"/>
      <c r="EO166" s="171"/>
      <c r="EP166" s="171"/>
      <c r="EQ166" s="5"/>
      <c r="ER166" s="171"/>
      <c r="ES166" s="165"/>
      <c r="ET166" s="165"/>
      <c r="EU166" s="5"/>
      <c r="EV166" s="5"/>
      <c r="EW166" s="5"/>
      <c r="EX166" s="5"/>
      <c r="EY166" s="5"/>
      <c r="EZ166" s="165"/>
      <c r="FA166" s="165"/>
      <c r="FB166" s="5"/>
      <c r="FC166" s="5"/>
      <c r="FD166" s="5"/>
      <c r="FE166" s="5"/>
      <c r="FF166" s="5"/>
      <c r="FG166" s="165"/>
      <c r="FH166" s="165"/>
      <c r="FI166" s="166"/>
      <c r="FJ166" s="5"/>
      <c r="FK166" s="5"/>
      <c r="FL166" s="5"/>
      <c r="FM166" s="5"/>
      <c r="FN166" s="165"/>
      <c r="FO166" s="165"/>
      <c r="FP166" s="5"/>
      <c r="FQ166" s="5"/>
      <c r="FR166" s="5"/>
      <c r="FS166" s="5"/>
      <c r="FT166" s="5"/>
      <c r="FU166" s="165"/>
      <c r="FV166" s="165"/>
      <c r="FW166" s="5"/>
      <c r="FX166" s="5"/>
      <c r="FY166" s="5"/>
      <c r="FZ166" s="5"/>
      <c r="GA166" s="5"/>
      <c r="GB166" s="165"/>
      <c r="GC166" s="165"/>
      <c r="GD166" s="5"/>
      <c r="GE166" s="5"/>
      <c r="GF166" s="5"/>
      <c r="GG166" s="5"/>
      <c r="GH166" s="5"/>
      <c r="GI166" s="165"/>
      <c r="GJ166" s="165"/>
      <c r="GK166" s="5"/>
      <c r="GL166" s="5"/>
      <c r="GM166" s="5"/>
      <c r="GN166" s="5"/>
      <c r="GO166" s="5"/>
      <c r="GP166" s="165"/>
      <c r="GQ166" s="165"/>
      <c r="GR166" s="5"/>
      <c r="GS166" s="5"/>
      <c r="GT166" s="5"/>
      <c r="GU166" s="5"/>
      <c r="GV166" s="5"/>
      <c r="GW166" s="165"/>
      <c r="GX166" s="165"/>
      <c r="GY166" s="5"/>
      <c r="GZ166" s="5"/>
      <c r="HA166" s="5"/>
      <c r="HB166" s="5"/>
      <c r="HC166" s="5"/>
      <c r="HD166" s="165"/>
      <c r="HE166" s="165"/>
      <c r="HF166" s="5"/>
      <c r="HG166" s="5"/>
      <c r="HH166" s="5"/>
      <c r="HI166" s="5"/>
      <c r="HJ166" s="5"/>
      <c r="HK166" s="165"/>
      <c r="HL166" s="165"/>
      <c r="HM166" s="5"/>
      <c r="HN166" s="5"/>
      <c r="HO166" s="5"/>
      <c r="HP166" s="5"/>
      <c r="HQ166" s="5"/>
      <c r="HR166" s="165"/>
      <c r="HS166" s="165"/>
      <c r="HT166" s="5"/>
      <c r="HU166" s="5"/>
      <c r="HV166" s="5"/>
      <c r="HW166" s="5"/>
      <c r="HX166" s="5"/>
      <c r="HY166" s="165"/>
      <c r="HZ166" s="165"/>
      <c r="IA166" s="5"/>
      <c r="IB166" s="5"/>
      <c r="IC166" s="5"/>
      <c r="ID166" s="5"/>
      <c r="IE166" s="5"/>
      <c r="IF166" s="166"/>
      <c r="IG166" s="165"/>
      <c r="IH166" s="5"/>
      <c r="II166" s="5"/>
      <c r="IJ166" s="5"/>
      <c r="IK166" s="5"/>
      <c r="IL166" s="5"/>
      <c r="IM166" s="165"/>
      <c r="IN166" s="165"/>
      <c r="IO166" s="5"/>
      <c r="IP166" s="5"/>
      <c r="IQ166" s="5"/>
      <c r="IR166" s="5"/>
      <c r="IS166" s="5"/>
      <c r="IT166" s="165"/>
      <c r="IU166" s="165"/>
      <c r="IV166" s="5"/>
      <c r="IW166" s="5"/>
      <c r="IX166" s="5"/>
      <c r="IY166" s="5"/>
      <c r="IZ166" s="5"/>
      <c r="JA166" s="165"/>
      <c r="JB166" s="165"/>
      <c r="JC166" s="5"/>
      <c r="JD166" s="5"/>
      <c r="JE166" s="5"/>
      <c r="JF166" s="5"/>
      <c r="JG166" s="5"/>
      <c r="JH166" s="165"/>
      <c r="JI166" s="165"/>
      <c r="JJ166" s="5"/>
      <c r="JK166" s="5"/>
      <c r="JL166" s="5"/>
      <c r="JM166" s="5"/>
      <c r="JN166" s="5"/>
      <c r="JO166" s="165"/>
      <c r="JP166" s="165"/>
      <c r="JQ166" s="5"/>
      <c r="JR166" s="5"/>
      <c r="JS166" s="5"/>
      <c r="JT166" s="5"/>
      <c r="JU166" s="5"/>
      <c r="JV166" s="165"/>
      <c r="JW166" s="165"/>
      <c r="JX166" s="5"/>
      <c r="JY166" s="5"/>
      <c r="JZ166" s="5"/>
      <c r="KA166" s="5"/>
      <c r="KB166" s="5"/>
      <c r="KC166" s="165"/>
      <c r="KD166" s="165"/>
      <c r="KE166" s="5"/>
      <c r="KF166" s="5"/>
      <c r="KG166" s="5"/>
      <c r="KH166" s="5"/>
      <c r="KI166" s="5"/>
      <c r="KJ166" s="142"/>
      <c r="KK166" s="165"/>
      <c r="KL166" s="5"/>
      <c r="KM166" s="5"/>
      <c r="KN166" s="5"/>
      <c r="KO166" s="5"/>
      <c r="KP166" s="5"/>
      <c r="KQ166" s="165"/>
      <c r="KR166" s="166"/>
      <c r="KS166" s="5"/>
      <c r="KT166" s="5"/>
      <c r="KU166" s="5"/>
      <c r="KV166" s="5"/>
      <c r="KW166" s="5"/>
      <c r="KX166" s="165"/>
      <c r="KY166" s="165"/>
      <c r="KZ166" s="166"/>
      <c r="LA166" s="166"/>
      <c r="LB166" s="5"/>
      <c r="LC166" s="5"/>
      <c r="LD166" s="5"/>
      <c r="LE166" s="165"/>
      <c r="LF166" s="165"/>
      <c r="LG166" s="5"/>
      <c r="LH166" s="5"/>
      <c r="LI166" s="5"/>
      <c r="LJ166" s="5"/>
      <c r="LK166" s="5"/>
      <c r="LL166" s="165"/>
      <c r="LM166" s="165"/>
      <c r="LN166" s="5"/>
      <c r="LO166" s="5"/>
      <c r="LP166" s="5"/>
      <c r="LQ166" s="5"/>
      <c r="LR166" s="5"/>
      <c r="LS166" s="165"/>
      <c r="LT166" s="165"/>
      <c r="LU166" s="5"/>
      <c r="LV166" s="5"/>
      <c r="LW166" s="5"/>
      <c r="LX166" s="5"/>
      <c r="LY166" s="5"/>
      <c r="LZ166" s="165"/>
      <c r="MA166" s="165"/>
      <c r="MB166" s="5"/>
      <c r="MC166" s="5"/>
      <c r="MD166" s="5"/>
      <c r="ME166" s="5"/>
      <c r="MF166" s="5"/>
      <c r="MG166" s="165"/>
      <c r="MH166" s="165"/>
      <c r="MI166" s="5"/>
      <c r="MJ166" s="5"/>
      <c r="MK166" s="5"/>
      <c r="ML166" s="5"/>
      <c r="MM166" s="5"/>
      <c r="MN166" s="165"/>
      <c r="MO166" s="165"/>
      <c r="MP166" s="5"/>
      <c r="MQ166" s="5"/>
      <c r="MR166" s="5"/>
      <c r="MS166" s="5"/>
      <c r="MT166" s="5"/>
      <c r="MU166" s="165"/>
      <c r="MV166" s="165"/>
      <c r="MW166" s="5"/>
      <c r="MX166" s="5"/>
      <c r="MY166" s="5"/>
      <c r="MZ166" s="5"/>
      <c r="NA166" s="5"/>
      <c r="NB166" s="165"/>
      <c r="NC166" s="166"/>
      <c r="ND166" s="166"/>
      <c r="NE166" s="5"/>
      <c r="NF166" s="5"/>
      <c r="NG166" s="5"/>
      <c r="NH166" s="5"/>
      <c r="NI166" s="168"/>
      <c r="NJ166" s="165"/>
      <c r="NK166" s="5"/>
      <c r="NL166" s="5"/>
      <c r="NM166" s="5"/>
      <c r="NN166" s="5"/>
      <c r="NO166" s="5"/>
    </row>
    <row r="167" spans="1:379">
      <c r="A167" s="186" t="s">
        <v>445</v>
      </c>
      <c r="B167" s="182">
        <v>30</v>
      </c>
      <c r="C167" s="170">
        <f t="shared" si="38"/>
        <v>7</v>
      </c>
      <c r="D167" s="170"/>
      <c r="E167" s="14">
        <f t="shared" si="42"/>
        <v>7</v>
      </c>
      <c r="F167" s="161">
        <f t="shared" si="39"/>
        <v>23</v>
      </c>
      <c r="G167" s="164"/>
      <c r="H167" s="165"/>
      <c r="I167" s="171"/>
      <c r="J167" s="171"/>
      <c r="K167" s="171"/>
      <c r="L167" s="171"/>
      <c r="M167" s="171"/>
      <c r="N167" s="165"/>
      <c r="O167" s="165"/>
      <c r="P167" s="171"/>
      <c r="Q167" s="171"/>
      <c r="R167" s="171"/>
      <c r="S167" s="171"/>
      <c r="T167" s="171"/>
      <c r="U167" s="165"/>
      <c r="V167" s="165"/>
      <c r="W167" s="171"/>
      <c r="X167" s="171"/>
      <c r="Y167" s="171"/>
      <c r="Z167" s="5" t="s">
        <v>380</v>
      </c>
      <c r="AA167" s="5" t="s">
        <v>380</v>
      </c>
      <c r="AB167" s="165" t="s">
        <v>983</v>
      </c>
      <c r="AC167" s="165" t="s">
        <v>983</v>
      </c>
      <c r="AD167" s="5" t="s">
        <v>380</v>
      </c>
      <c r="AE167" s="5" t="s">
        <v>380</v>
      </c>
      <c r="AF167" s="5" t="s">
        <v>380</v>
      </c>
      <c r="AG167" s="5" t="s">
        <v>380</v>
      </c>
      <c r="AH167" s="5" t="s">
        <v>380</v>
      </c>
      <c r="AI167" s="165" t="s">
        <v>983</v>
      </c>
      <c r="AJ167" s="165" t="s">
        <v>983</v>
      </c>
      <c r="AK167" s="171"/>
      <c r="AL167" s="171"/>
      <c r="AM167" s="171"/>
      <c r="AN167" s="171"/>
      <c r="AO167" s="171"/>
      <c r="AP167" s="165"/>
      <c r="AQ167" s="165"/>
      <c r="AR167" s="171"/>
      <c r="AS167" s="143" t="s">
        <v>1119</v>
      </c>
      <c r="AT167" s="143"/>
      <c r="AU167" s="143"/>
      <c r="AV167" s="143"/>
      <c r="AW167" s="165"/>
      <c r="AX167" s="165"/>
      <c r="AY167" s="143"/>
      <c r="AZ167" s="143"/>
      <c r="BA167" s="143"/>
      <c r="BB167" s="143"/>
      <c r="BC167" s="143"/>
      <c r="BD167" s="165"/>
      <c r="BE167" s="165"/>
      <c r="BF167" s="143"/>
      <c r="BG167" s="143"/>
      <c r="BH167" s="143"/>
      <c r="BI167" s="143"/>
      <c r="BJ167" s="143"/>
      <c r="BK167" s="165"/>
      <c r="BL167" s="165"/>
      <c r="BM167" s="5"/>
      <c r="BN167" s="5">
        <f t="shared" si="41"/>
        <v>7</v>
      </c>
      <c r="BO167" s="5"/>
      <c r="BP167" s="5"/>
      <c r="BQ167" s="5"/>
      <c r="BR167" s="5"/>
      <c r="BS167" s="165"/>
      <c r="BT167" s="165"/>
      <c r="BU167" s="5"/>
      <c r="BV167" s="5"/>
      <c r="BW167" s="5"/>
      <c r="BX167" s="171"/>
      <c r="BY167" s="5"/>
      <c r="BZ167" s="165"/>
      <c r="CA167" s="165"/>
      <c r="CB167" s="166"/>
      <c r="CC167" s="166"/>
      <c r="CD167" s="5"/>
      <c r="CE167" s="5"/>
      <c r="CF167" s="5"/>
      <c r="CG167" s="165"/>
      <c r="CH167" s="165"/>
      <c r="CI167" s="5"/>
      <c r="CJ167" s="5"/>
      <c r="CK167" s="5"/>
      <c r="CL167" s="5"/>
      <c r="CM167" s="5"/>
      <c r="CN167" s="167"/>
      <c r="CO167" s="165"/>
      <c r="CP167" s="171"/>
      <c r="CQ167" s="171"/>
      <c r="CR167" s="171"/>
      <c r="CS167" s="209"/>
      <c r="CT167" s="174">
        <f t="shared" si="40"/>
        <v>0</v>
      </c>
      <c r="CU167" s="233"/>
      <c r="CV167" s="165"/>
      <c r="CW167" s="165"/>
      <c r="CX167" s="171"/>
      <c r="CY167" s="171"/>
      <c r="CZ167" s="171"/>
      <c r="DA167" s="171"/>
      <c r="DB167" s="5"/>
      <c r="DC167" s="165"/>
      <c r="DD167" s="165"/>
      <c r="DE167" s="171"/>
      <c r="DF167" s="171"/>
      <c r="DG167" s="171"/>
      <c r="DH167" s="171"/>
      <c r="DI167" s="166"/>
      <c r="DJ167" s="165"/>
      <c r="DK167" s="165"/>
      <c r="DL167" s="166"/>
      <c r="DM167" s="171"/>
      <c r="DN167" s="171"/>
      <c r="DO167" s="171"/>
      <c r="DP167" s="171"/>
      <c r="DQ167" s="165"/>
      <c r="DR167" s="165"/>
      <c r="DS167" s="5"/>
      <c r="DT167" s="5"/>
      <c r="DU167" s="5"/>
      <c r="DV167" s="5"/>
      <c r="DW167" s="5"/>
      <c r="DX167" s="165"/>
      <c r="DY167" s="166"/>
      <c r="DZ167" s="5"/>
      <c r="EA167" s="5"/>
      <c r="EB167" s="5"/>
      <c r="EC167" s="5"/>
      <c r="ED167" s="5"/>
      <c r="EE167" s="165"/>
      <c r="EF167" s="165"/>
      <c r="EG167" s="5"/>
      <c r="EH167" s="5"/>
      <c r="EI167" s="5"/>
      <c r="EJ167" s="5"/>
      <c r="EK167" s="5"/>
      <c r="EL167" s="165"/>
      <c r="EM167" s="165"/>
      <c r="EN167" s="5"/>
      <c r="EO167" s="5"/>
      <c r="EP167" s="5"/>
      <c r="EQ167" s="5"/>
      <c r="ER167" s="5"/>
      <c r="ES167" s="165"/>
      <c r="ET167" s="165"/>
      <c r="EU167" s="5"/>
      <c r="EV167" s="5"/>
      <c r="EW167" s="5"/>
      <c r="EX167" s="5"/>
      <c r="EY167" s="5"/>
      <c r="EZ167" s="165"/>
      <c r="FA167" s="165"/>
      <c r="FB167" s="5"/>
      <c r="FC167" s="5"/>
      <c r="FD167" s="5"/>
      <c r="FE167" s="5"/>
      <c r="FF167" s="5"/>
      <c r="FG167" s="165"/>
      <c r="FH167" s="165"/>
      <c r="FI167" s="166"/>
      <c r="FJ167" s="5"/>
      <c r="FK167" s="5"/>
      <c r="FL167" s="5"/>
      <c r="FM167" s="5"/>
      <c r="FN167" s="165"/>
      <c r="FO167" s="165"/>
      <c r="FP167" s="5"/>
      <c r="FQ167" s="5"/>
      <c r="FR167" s="5"/>
      <c r="FS167" s="5"/>
      <c r="FT167" s="5"/>
      <c r="FU167" s="165"/>
      <c r="FV167" s="165"/>
      <c r="FW167" s="5"/>
      <c r="FX167" s="5"/>
      <c r="FY167" s="5"/>
      <c r="FZ167" s="5"/>
      <c r="GA167" s="5"/>
      <c r="GB167" s="165"/>
      <c r="GC167" s="165"/>
      <c r="GD167" s="5"/>
      <c r="GE167" s="5"/>
      <c r="GF167" s="5"/>
      <c r="GG167" s="5"/>
      <c r="GH167" s="5"/>
      <c r="GI167" s="165"/>
      <c r="GJ167" s="165"/>
      <c r="GK167" s="5"/>
      <c r="GL167" s="5"/>
      <c r="GM167" s="5"/>
      <c r="GN167" s="5"/>
      <c r="GO167" s="5"/>
      <c r="GP167" s="165"/>
      <c r="GQ167" s="165"/>
      <c r="GR167" s="5"/>
      <c r="GS167" s="5"/>
      <c r="GT167" s="5"/>
      <c r="GU167" s="5"/>
      <c r="GV167" s="5"/>
      <c r="GW167" s="165"/>
      <c r="GX167" s="165"/>
      <c r="GY167" s="5"/>
      <c r="GZ167" s="5"/>
      <c r="HA167" s="5"/>
      <c r="HB167" s="5"/>
      <c r="HC167" s="5"/>
      <c r="HD167" s="165"/>
      <c r="HE167" s="165"/>
      <c r="HF167" s="5"/>
      <c r="HG167" s="5"/>
      <c r="HH167" s="5"/>
      <c r="HI167" s="5"/>
      <c r="HJ167" s="5"/>
      <c r="HK167" s="165"/>
      <c r="HL167" s="165"/>
      <c r="HM167" s="5"/>
      <c r="HN167" s="5"/>
      <c r="HO167" s="5"/>
      <c r="HP167" s="5"/>
      <c r="HQ167" s="5"/>
      <c r="HR167" s="165"/>
      <c r="HS167" s="165"/>
      <c r="HT167" s="5"/>
      <c r="HU167" s="5"/>
      <c r="HV167" s="5"/>
      <c r="HW167" s="5"/>
      <c r="HX167" s="5"/>
      <c r="HY167" s="165"/>
      <c r="HZ167" s="165"/>
      <c r="IA167" s="5"/>
      <c r="IB167" s="5"/>
      <c r="IC167" s="5"/>
      <c r="ID167" s="5"/>
      <c r="IE167" s="5"/>
      <c r="IF167" s="166"/>
      <c r="IG167" s="165"/>
      <c r="IH167" s="5"/>
      <c r="II167" s="5"/>
      <c r="IJ167" s="5"/>
      <c r="IK167" s="5"/>
      <c r="IL167" s="5"/>
      <c r="IM167" s="165"/>
      <c r="IN167" s="165"/>
      <c r="IO167" s="5"/>
      <c r="IP167" s="5"/>
      <c r="IQ167" s="5"/>
      <c r="IR167" s="5"/>
      <c r="IS167" s="5"/>
      <c r="IT167" s="165"/>
      <c r="IU167" s="165"/>
      <c r="IV167" s="5"/>
      <c r="IW167" s="5"/>
      <c r="IX167" s="5"/>
      <c r="IY167" s="5"/>
      <c r="IZ167" s="5"/>
      <c r="JA167" s="165"/>
      <c r="JB167" s="165"/>
      <c r="JC167" s="5"/>
      <c r="JD167" s="5"/>
      <c r="JE167" s="5"/>
      <c r="JF167" s="5"/>
      <c r="JG167" s="5"/>
      <c r="JH167" s="165"/>
      <c r="JI167" s="165"/>
      <c r="JJ167" s="5"/>
      <c r="JK167" s="5"/>
      <c r="JL167" s="5"/>
      <c r="JM167" s="5"/>
      <c r="JN167" s="5"/>
      <c r="JO167" s="165"/>
      <c r="JP167" s="165"/>
      <c r="JQ167" s="5"/>
      <c r="JR167" s="5"/>
      <c r="JS167" s="5"/>
      <c r="JT167" s="5"/>
      <c r="JU167" s="5"/>
      <c r="JV167" s="165"/>
      <c r="JW167" s="165"/>
      <c r="JX167" s="5"/>
      <c r="JY167" s="5"/>
      <c r="JZ167" s="5"/>
      <c r="KA167" s="5"/>
      <c r="KB167" s="5"/>
      <c r="KC167" s="165"/>
      <c r="KD167" s="165"/>
      <c r="KE167" s="5"/>
      <c r="KF167" s="5"/>
      <c r="KG167" s="5"/>
      <c r="KH167" s="5"/>
      <c r="KI167" s="5"/>
      <c r="KJ167" s="142"/>
      <c r="KK167" s="165"/>
      <c r="KL167" s="5"/>
      <c r="KM167" s="5"/>
      <c r="KN167" s="5"/>
      <c r="KO167" s="5"/>
      <c r="KP167" s="5"/>
      <c r="KQ167" s="165"/>
      <c r="KR167" s="166"/>
      <c r="KS167" s="5"/>
      <c r="KT167" s="5"/>
      <c r="KU167" s="5"/>
      <c r="KV167" s="5"/>
      <c r="KW167" s="5"/>
      <c r="KX167" s="165"/>
      <c r="KY167" s="165"/>
      <c r="KZ167" s="166"/>
      <c r="LA167" s="166"/>
      <c r="LB167" s="5"/>
      <c r="LC167" s="5"/>
      <c r="LD167" s="5"/>
      <c r="LE167" s="165"/>
      <c r="LF167" s="165"/>
      <c r="LG167" s="5"/>
      <c r="LH167" s="5"/>
      <c r="LI167" s="5"/>
      <c r="LJ167" s="5"/>
      <c r="LK167" s="5"/>
      <c r="LL167" s="165"/>
      <c r="LM167" s="165"/>
      <c r="LN167" s="5"/>
      <c r="LO167" s="5"/>
      <c r="LP167" s="5"/>
      <c r="LQ167" s="5"/>
      <c r="LR167" s="5"/>
      <c r="LS167" s="165"/>
      <c r="LT167" s="165"/>
      <c r="LU167" s="5"/>
      <c r="LV167" s="5"/>
      <c r="LW167" s="5"/>
      <c r="LX167" s="5"/>
      <c r="LY167" s="5"/>
      <c r="LZ167" s="165"/>
      <c r="MA167" s="165"/>
      <c r="MB167" s="5"/>
      <c r="MC167" s="5"/>
      <c r="MD167" s="5"/>
      <c r="ME167" s="5"/>
      <c r="MF167" s="5"/>
      <c r="MG167" s="165"/>
      <c r="MH167" s="165"/>
      <c r="MI167" s="5"/>
      <c r="MJ167" s="5"/>
      <c r="MK167" s="5"/>
      <c r="ML167" s="5"/>
      <c r="MM167" s="5"/>
      <c r="MN167" s="165"/>
      <c r="MO167" s="165"/>
      <c r="MP167" s="5"/>
      <c r="MQ167" s="5"/>
      <c r="MR167" s="5"/>
      <c r="MS167" s="5"/>
      <c r="MT167" s="5"/>
      <c r="MU167" s="165"/>
      <c r="MV167" s="165"/>
      <c r="MW167" s="5"/>
      <c r="MX167" s="5"/>
      <c r="MY167" s="5"/>
      <c r="MZ167" s="5"/>
      <c r="NA167" s="5"/>
      <c r="NB167" s="165"/>
      <c r="NC167" s="166"/>
      <c r="ND167" s="166"/>
      <c r="NE167" s="5"/>
      <c r="NF167" s="5"/>
      <c r="NG167" s="5"/>
      <c r="NH167" s="5"/>
      <c r="NI167" s="168"/>
      <c r="NJ167" s="165"/>
      <c r="NK167" s="5"/>
      <c r="NL167" s="5"/>
      <c r="NM167" s="5"/>
      <c r="NN167" s="5"/>
      <c r="NO167" s="5"/>
    </row>
    <row r="168" spans="1:379">
      <c r="A168" s="186" t="s">
        <v>1122</v>
      </c>
      <c r="B168" s="182">
        <v>22</v>
      </c>
      <c r="C168" s="170">
        <f t="shared" si="38"/>
        <v>10</v>
      </c>
      <c r="D168" s="170"/>
      <c r="E168" s="14">
        <f t="shared" si="42"/>
        <v>17</v>
      </c>
      <c r="F168" s="161">
        <f t="shared" si="39"/>
        <v>5</v>
      </c>
      <c r="G168" s="164"/>
      <c r="H168" s="165"/>
      <c r="I168" s="181"/>
      <c r="J168" s="181"/>
      <c r="K168" s="181"/>
      <c r="L168" s="181"/>
      <c r="M168" s="181"/>
      <c r="N168" s="165"/>
      <c r="O168" s="165"/>
      <c r="P168" s="171"/>
      <c r="Q168" s="171"/>
      <c r="R168" s="171"/>
      <c r="S168" s="171"/>
      <c r="T168" s="171"/>
      <c r="U168" s="165"/>
      <c r="V168" s="165"/>
      <c r="W168" s="171"/>
      <c r="X168" s="171"/>
      <c r="Y168" s="171"/>
      <c r="Z168" s="171"/>
      <c r="AA168" s="171"/>
      <c r="AB168" s="165"/>
      <c r="AC168" s="165"/>
      <c r="AD168" s="171"/>
      <c r="AE168" s="171"/>
      <c r="AF168" s="171"/>
      <c r="AG168" s="171"/>
      <c r="AH168" s="5" t="s">
        <v>380</v>
      </c>
      <c r="AI168" s="165"/>
      <c r="AJ168" s="165"/>
      <c r="AK168" s="5" t="s">
        <v>380</v>
      </c>
      <c r="AL168" s="171"/>
      <c r="AM168" s="171"/>
      <c r="AN168" s="171"/>
      <c r="AO168" s="171"/>
      <c r="AP168" s="165"/>
      <c r="AQ168" s="165"/>
      <c r="AR168" s="171"/>
      <c r="AS168" s="171"/>
      <c r="AT168" s="171"/>
      <c r="AU168" s="171"/>
      <c r="AV168" s="171"/>
      <c r="AW168" s="165"/>
      <c r="AX168" s="165"/>
      <c r="AY168" s="171"/>
      <c r="AZ168" s="171"/>
      <c r="BA168" s="171"/>
      <c r="BB168" s="171"/>
      <c r="BC168" s="5" t="s">
        <v>383</v>
      </c>
      <c r="BD168" s="165"/>
      <c r="BE168" s="165"/>
      <c r="BF168" s="5" t="s">
        <v>383</v>
      </c>
      <c r="BG168" s="5" t="s">
        <v>383</v>
      </c>
      <c r="BH168" s="171"/>
      <c r="BI168" s="171"/>
      <c r="BJ168" s="171"/>
      <c r="BK168" s="165"/>
      <c r="BL168" s="165"/>
      <c r="BM168" s="171"/>
      <c r="BN168" s="171">
        <f t="shared" si="41"/>
        <v>5</v>
      </c>
      <c r="BO168" s="171"/>
      <c r="BP168" s="171"/>
      <c r="BQ168" s="171"/>
      <c r="BR168" s="171"/>
      <c r="BS168" s="165"/>
      <c r="BT168" s="165"/>
      <c r="BU168" s="171"/>
      <c r="BV168" s="171"/>
      <c r="BW168" s="171"/>
      <c r="BX168" s="171"/>
      <c r="BY168" s="174" t="s">
        <v>383</v>
      </c>
      <c r="BZ168" s="165" t="s">
        <v>248</v>
      </c>
      <c r="CA168" s="165" t="s">
        <v>248</v>
      </c>
      <c r="CB168" s="166" t="s">
        <v>248</v>
      </c>
      <c r="CC168" s="166" t="s">
        <v>248</v>
      </c>
      <c r="CD168" s="171"/>
      <c r="CE168" s="171"/>
      <c r="CF168" s="171"/>
      <c r="CG168" s="165"/>
      <c r="CH168" s="165"/>
      <c r="CI168" s="171"/>
      <c r="CJ168" s="171"/>
      <c r="CK168" s="171"/>
      <c r="CL168" s="171"/>
      <c r="CM168" s="174" t="s">
        <v>383</v>
      </c>
      <c r="CN168" s="171"/>
      <c r="CO168" s="165"/>
      <c r="CP168" s="171"/>
      <c r="CQ168" s="171"/>
      <c r="CR168" s="171"/>
      <c r="CS168" s="209"/>
      <c r="CT168" s="174">
        <f t="shared" si="40"/>
        <v>2</v>
      </c>
      <c r="CU168" s="233"/>
      <c r="CV168" s="165"/>
      <c r="CW168" s="165"/>
      <c r="CX168" s="174" t="s">
        <v>383</v>
      </c>
      <c r="CY168" s="174" t="s">
        <v>383</v>
      </c>
      <c r="CZ168" s="171"/>
      <c r="DA168" s="171"/>
      <c r="DB168" s="171"/>
      <c r="DC168" s="165"/>
      <c r="DD168" s="165"/>
      <c r="DE168" s="171"/>
      <c r="DF168" s="171"/>
      <c r="DG168" s="171"/>
      <c r="DH168" s="171"/>
      <c r="DI168" s="166"/>
      <c r="DJ168" s="165"/>
      <c r="DK168" s="165"/>
      <c r="DL168" s="166"/>
      <c r="DM168" s="174" t="s">
        <v>383</v>
      </c>
      <c r="DN168" s="171"/>
      <c r="DO168" s="171"/>
      <c r="DP168" s="171"/>
      <c r="DQ168" s="165"/>
      <c r="DR168" s="165"/>
      <c r="DS168" s="171"/>
      <c r="DT168" s="171"/>
      <c r="DU168" s="171"/>
      <c r="DV168" s="171"/>
      <c r="DW168" s="171"/>
      <c r="DX168" s="165"/>
      <c r="DY168" s="166"/>
      <c r="DZ168" s="171"/>
      <c r="EA168" s="171"/>
      <c r="EB168" s="171"/>
      <c r="EC168" s="171"/>
      <c r="ED168" s="171"/>
      <c r="EE168" s="165"/>
      <c r="EF168" s="165"/>
      <c r="EG168" s="5" t="s">
        <v>380</v>
      </c>
      <c r="EH168" s="5" t="s">
        <v>380</v>
      </c>
      <c r="EI168" s="5" t="s">
        <v>380</v>
      </c>
      <c r="EJ168" s="5" t="s">
        <v>380</v>
      </c>
      <c r="EK168" s="171"/>
      <c r="EL168" s="165"/>
      <c r="EM168" s="165"/>
      <c r="EN168" s="171"/>
      <c r="EO168" s="171"/>
      <c r="EP168" s="171"/>
      <c r="EQ168" s="171"/>
      <c r="ER168" s="171"/>
      <c r="ES168" s="165"/>
      <c r="ET168" s="165"/>
      <c r="EU168" s="171"/>
      <c r="EV168" s="171"/>
      <c r="EW168" s="171"/>
      <c r="EX168" s="171"/>
      <c r="EY168" s="5" t="s">
        <v>380</v>
      </c>
      <c r="EZ168" s="165"/>
      <c r="FA168" s="179"/>
      <c r="FB168" s="5" t="s">
        <v>380</v>
      </c>
      <c r="FC168" s="5" t="s">
        <v>380</v>
      </c>
      <c r="FD168" s="143"/>
      <c r="FE168" s="143"/>
      <c r="FF168" s="143"/>
      <c r="FG168" s="165"/>
      <c r="FH168" s="165"/>
      <c r="FI168" s="166"/>
      <c r="FJ168" s="143"/>
      <c r="FK168" s="143"/>
      <c r="FL168" s="143"/>
      <c r="FM168" s="143"/>
      <c r="FN168" s="165"/>
      <c r="FO168" s="165"/>
      <c r="FP168" s="143"/>
      <c r="FQ168" s="143"/>
      <c r="FR168" s="143"/>
      <c r="FS168" s="143"/>
      <c r="FT168" s="143"/>
      <c r="FU168" s="165"/>
      <c r="FV168" s="165"/>
      <c r="FW168" s="143"/>
      <c r="FX168" s="143"/>
      <c r="FY168" s="143"/>
      <c r="FZ168" s="143"/>
      <c r="GA168" s="143"/>
      <c r="GB168" s="165"/>
      <c r="GC168" s="165"/>
      <c r="GD168" s="5"/>
      <c r="GE168" s="5"/>
      <c r="GF168" s="5"/>
      <c r="GG168" s="5"/>
      <c r="GH168" s="5"/>
      <c r="GI168" s="165"/>
      <c r="GJ168" s="165"/>
      <c r="GK168" s="5"/>
      <c r="GL168" s="5"/>
      <c r="GM168" s="5"/>
      <c r="GN168" s="5"/>
      <c r="GO168" s="5"/>
      <c r="GP168" s="165"/>
      <c r="GQ168" s="165"/>
      <c r="GR168" s="5"/>
      <c r="GS168" s="5"/>
      <c r="GT168" s="5"/>
      <c r="GU168" s="5"/>
      <c r="GV168" s="5"/>
      <c r="GW168" s="165"/>
      <c r="GX168" s="165"/>
      <c r="GY168" s="5"/>
      <c r="GZ168" s="5"/>
      <c r="HA168" s="5"/>
      <c r="HB168" s="5"/>
      <c r="HC168" s="5"/>
      <c r="HD168" s="165"/>
      <c r="HE168" s="165"/>
      <c r="HF168" s="5"/>
      <c r="HG168" s="5"/>
      <c r="HH168" s="5"/>
      <c r="HI168" s="5"/>
      <c r="HJ168" s="5"/>
      <c r="HK168" s="165"/>
      <c r="HL168" s="165"/>
      <c r="HM168" s="5"/>
      <c r="HN168" s="5"/>
      <c r="HO168" s="5"/>
      <c r="HP168" s="5"/>
      <c r="HQ168" s="5"/>
      <c r="HR168" s="165"/>
      <c r="HS168" s="165"/>
      <c r="HT168" s="5"/>
      <c r="HU168" s="5"/>
      <c r="HV168" s="5"/>
      <c r="HW168" s="5"/>
      <c r="HX168" s="5"/>
      <c r="HY168" s="165"/>
      <c r="HZ168" s="165"/>
      <c r="IA168" s="5"/>
      <c r="IB168" s="5"/>
      <c r="IC168" s="5"/>
      <c r="ID168" s="5"/>
      <c r="IE168" s="5"/>
      <c r="IF168" s="166"/>
      <c r="IG168" s="165"/>
      <c r="IH168" s="5"/>
      <c r="II168" s="5"/>
      <c r="IJ168" s="5"/>
      <c r="IK168" s="5"/>
      <c r="IL168" s="5"/>
      <c r="IM168" s="165"/>
      <c r="IN168" s="165"/>
      <c r="IO168" s="5"/>
      <c r="IP168" s="5"/>
      <c r="IQ168" s="5"/>
      <c r="IR168" s="5"/>
      <c r="IS168" s="5"/>
      <c r="IT168" s="165"/>
      <c r="IU168" s="165"/>
      <c r="IV168" s="5"/>
      <c r="IW168" s="5"/>
      <c r="IX168" s="5"/>
      <c r="IY168" s="5"/>
      <c r="IZ168" s="5"/>
      <c r="JA168" s="165"/>
      <c r="JB168" s="165"/>
      <c r="JC168" s="5"/>
      <c r="JD168" s="5"/>
      <c r="JE168" s="5"/>
      <c r="JF168" s="5"/>
      <c r="JG168" s="5"/>
      <c r="JH168" s="165"/>
      <c r="JI168" s="165"/>
      <c r="JJ168" s="5"/>
      <c r="JK168" s="5"/>
      <c r="JL168" s="5"/>
      <c r="JM168" s="5"/>
      <c r="JN168" s="5"/>
      <c r="JO168" s="165"/>
      <c r="JP168" s="165"/>
      <c r="JQ168" s="5"/>
      <c r="JR168" s="5"/>
      <c r="JS168" s="5"/>
      <c r="JT168" s="5"/>
      <c r="JU168" s="5"/>
      <c r="JV168" s="165"/>
      <c r="JW168" s="165"/>
      <c r="JX168" s="5"/>
      <c r="JY168" s="5"/>
      <c r="JZ168" s="5"/>
      <c r="KA168" s="5"/>
      <c r="KB168" s="5"/>
      <c r="KC168" s="165"/>
      <c r="KD168" s="165"/>
      <c r="KE168" s="5"/>
      <c r="KF168" s="5"/>
      <c r="KG168" s="5"/>
      <c r="KH168" s="5"/>
      <c r="KI168" s="5"/>
      <c r="KJ168" s="142"/>
      <c r="KK168" s="165"/>
      <c r="KL168" s="5"/>
      <c r="KM168" s="5"/>
      <c r="KN168" s="5"/>
      <c r="KO168" s="5"/>
      <c r="KP168" s="5"/>
      <c r="KQ168" s="165"/>
      <c r="KR168" s="166"/>
      <c r="KS168" s="5"/>
      <c r="KT168" s="5"/>
      <c r="KU168" s="5"/>
      <c r="KV168" s="5"/>
      <c r="KW168" s="5"/>
      <c r="KX168" s="165"/>
      <c r="KY168" s="165"/>
      <c r="KZ168" s="166"/>
      <c r="LA168" s="166"/>
      <c r="LB168" s="5"/>
      <c r="LC168" s="5"/>
      <c r="LD168" s="5"/>
      <c r="LE168" s="165"/>
      <c r="LF168" s="165"/>
      <c r="LG168" s="5"/>
      <c r="LH168" s="5"/>
      <c r="LI168" s="5"/>
      <c r="LJ168" s="5"/>
      <c r="LK168" s="5"/>
      <c r="LL168" s="165"/>
      <c r="LM168" s="165"/>
      <c r="LN168" s="5"/>
      <c r="LO168" s="5"/>
      <c r="LP168" s="5"/>
      <c r="LQ168" s="5"/>
      <c r="LR168" s="5"/>
      <c r="LS168" s="165"/>
      <c r="LT168" s="165"/>
      <c r="LU168" s="5"/>
      <c r="LV168" s="5"/>
      <c r="LW168" s="5"/>
      <c r="LX168" s="5"/>
      <c r="LY168" s="5"/>
      <c r="LZ168" s="165"/>
      <c r="MA168" s="165"/>
      <c r="MB168" s="5"/>
      <c r="MC168" s="5"/>
      <c r="MD168" s="5"/>
      <c r="ME168" s="5"/>
      <c r="MF168" s="5"/>
      <c r="MG168" s="165"/>
      <c r="MH168" s="165"/>
      <c r="MI168" s="5"/>
      <c r="MJ168" s="5"/>
      <c r="MK168" s="5"/>
      <c r="ML168" s="5"/>
      <c r="MM168" s="5"/>
      <c r="MN168" s="165"/>
      <c r="MO168" s="165"/>
      <c r="MP168" s="5"/>
      <c r="MQ168" s="5"/>
      <c r="MR168" s="5"/>
      <c r="MS168" s="5"/>
      <c r="MT168" s="5"/>
      <c r="MU168" s="165"/>
      <c r="MV168" s="165"/>
      <c r="MW168" s="5"/>
      <c r="MX168" s="5"/>
      <c r="MY168" s="5"/>
      <c r="MZ168" s="5"/>
      <c r="NA168" s="5"/>
      <c r="NB168" s="165"/>
      <c r="NC168" s="166"/>
      <c r="ND168" s="166"/>
      <c r="NE168" s="5"/>
      <c r="NF168" s="5"/>
      <c r="NG168" s="5"/>
      <c r="NH168" s="5"/>
      <c r="NI168" s="168"/>
      <c r="NJ168" s="165"/>
      <c r="NK168" s="5"/>
      <c r="NL168" s="5"/>
      <c r="NM168" s="5"/>
      <c r="NN168" s="5"/>
      <c r="NO168" s="5"/>
    </row>
    <row r="169" spans="1:379">
      <c r="A169" s="186" t="s">
        <v>1123</v>
      </c>
      <c r="B169" s="182">
        <v>20</v>
      </c>
      <c r="C169" s="170">
        <f t="shared" si="38"/>
        <v>8</v>
      </c>
      <c r="D169" s="170"/>
      <c r="E169" s="14">
        <f t="shared" si="42"/>
        <v>15</v>
      </c>
      <c r="F169" s="161">
        <f t="shared" si="39"/>
        <v>5</v>
      </c>
      <c r="G169" s="164"/>
      <c r="H169" s="165"/>
      <c r="I169" s="5"/>
      <c r="J169" s="5"/>
      <c r="K169" s="5"/>
      <c r="L169" s="5"/>
      <c r="M169" s="5"/>
      <c r="N169" s="165"/>
      <c r="O169" s="165"/>
      <c r="P169" s="5"/>
      <c r="Q169" s="5"/>
      <c r="R169" s="5"/>
      <c r="S169" s="5"/>
      <c r="T169" s="5"/>
      <c r="U169" s="165"/>
      <c r="V169" s="165"/>
      <c r="W169" s="5"/>
      <c r="X169" s="5"/>
      <c r="Y169" s="5"/>
      <c r="Z169" s="5"/>
      <c r="AA169" s="5"/>
      <c r="AB169" s="165"/>
      <c r="AC169" s="165"/>
      <c r="AD169" s="5"/>
      <c r="AE169" s="5"/>
      <c r="AF169" s="5"/>
      <c r="AG169" s="5"/>
      <c r="AH169" s="5"/>
      <c r="AI169" s="165"/>
      <c r="AJ169" s="165"/>
      <c r="AK169" s="5" t="s">
        <v>1124</v>
      </c>
      <c r="AL169" s="171"/>
      <c r="AM169" s="171"/>
      <c r="AN169" s="171"/>
      <c r="AO169" s="171"/>
      <c r="AP169" s="165"/>
      <c r="AQ169" s="165"/>
      <c r="AR169" s="171"/>
      <c r="AS169" s="171"/>
      <c r="AT169" s="171"/>
      <c r="AU169" s="171"/>
      <c r="AV169" s="171"/>
      <c r="AW169" s="165"/>
      <c r="AX169" s="165"/>
      <c r="AY169" s="171"/>
      <c r="AZ169" s="171"/>
      <c r="BA169" s="171"/>
      <c r="BB169" s="171"/>
      <c r="BC169" s="5" t="s">
        <v>380</v>
      </c>
      <c r="BD169" s="165"/>
      <c r="BE169" s="165"/>
      <c r="BF169" s="5" t="s">
        <v>383</v>
      </c>
      <c r="BG169" s="5" t="s">
        <v>383</v>
      </c>
      <c r="BH169" s="171"/>
      <c r="BI169" s="171"/>
      <c r="BJ169" s="171"/>
      <c r="BK169" s="165"/>
      <c r="BL169" s="165"/>
      <c r="BM169" s="171"/>
      <c r="BN169" s="171">
        <f t="shared" si="41"/>
        <v>3</v>
      </c>
      <c r="BO169" s="171"/>
      <c r="BP169" s="171"/>
      <c r="BQ169" s="171"/>
      <c r="BR169" s="171"/>
      <c r="BS169" s="165"/>
      <c r="BT169" s="165"/>
      <c r="BU169" s="171"/>
      <c r="BV169" s="171"/>
      <c r="BW169" s="171"/>
      <c r="BX169" s="171"/>
      <c r="BY169" s="174" t="s">
        <v>383</v>
      </c>
      <c r="BZ169" s="165" t="s">
        <v>248</v>
      </c>
      <c r="CA169" s="165" t="s">
        <v>248</v>
      </c>
      <c r="CB169" s="166" t="s">
        <v>248</v>
      </c>
      <c r="CC169" s="166" t="s">
        <v>248</v>
      </c>
      <c r="CD169" s="171"/>
      <c r="CE169" s="171"/>
      <c r="CF169" s="171"/>
      <c r="CG169" s="165"/>
      <c r="CH169" s="165"/>
      <c r="CI169" s="171"/>
      <c r="CJ169" s="171"/>
      <c r="CK169" s="171"/>
      <c r="CL169" s="171"/>
      <c r="CM169" s="174" t="s">
        <v>383</v>
      </c>
      <c r="CN169" s="5" t="s">
        <v>248</v>
      </c>
      <c r="CO169" s="165"/>
      <c r="CP169" s="171"/>
      <c r="CQ169" s="171"/>
      <c r="CR169" s="171"/>
      <c r="CS169" s="209"/>
      <c r="CT169" s="174">
        <f t="shared" si="40"/>
        <v>2</v>
      </c>
      <c r="CU169" s="233"/>
      <c r="CV169" s="165"/>
      <c r="CW169" s="165"/>
      <c r="CX169" s="174" t="s">
        <v>383</v>
      </c>
      <c r="CY169" s="174" t="s">
        <v>383</v>
      </c>
      <c r="CZ169" s="171"/>
      <c r="DA169" s="171"/>
      <c r="DB169" s="171"/>
      <c r="DC169" s="165"/>
      <c r="DD169" s="165"/>
      <c r="DE169" s="171"/>
      <c r="DF169" s="171"/>
      <c r="DG169" s="171"/>
      <c r="DH169" s="171"/>
      <c r="DI169" s="166"/>
      <c r="DJ169" s="165"/>
      <c r="DK169" s="165"/>
      <c r="DL169" s="166"/>
      <c r="DM169" s="174" t="s">
        <v>383</v>
      </c>
      <c r="DN169" s="171"/>
      <c r="DO169" s="171"/>
      <c r="DP169" s="171"/>
      <c r="DQ169" s="165"/>
      <c r="DR169" s="165"/>
      <c r="DS169" s="171"/>
      <c r="DT169" s="171"/>
      <c r="DU169" s="171"/>
      <c r="DV169" s="171"/>
      <c r="DW169" s="171"/>
      <c r="DX169" s="165"/>
      <c r="DY169" s="166"/>
      <c r="DZ169" s="171"/>
      <c r="EA169" s="171"/>
      <c r="EB169" s="171"/>
      <c r="EC169" s="171"/>
      <c r="ED169" s="171"/>
      <c r="EE169" s="165"/>
      <c r="EF169" s="165"/>
      <c r="EG169" s="5" t="s">
        <v>380</v>
      </c>
      <c r="EH169" s="5" t="s">
        <v>380</v>
      </c>
      <c r="EI169" s="5" t="s">
        <v>380</v>
      </c>
      <c r="EJ169" s="5" t="s">
        <v>380</v>
      </c>
      <c r="EK169" s="171"/>
      <c r="EL169" s="165"/>
      <c r="EM169" s="165"/>
      <c r="EN169" s="171"/>
      <c r="EO169" s="171"/>
      <c r="EP169" s="171"/>
      <c r="EQ169" s="171"/>
      <c r="ER169" s="171"/>
      <c r="ES169" s="165"/>
      <c r="ET169" s="165"/>
      <c r="EU169" s="171"/>
      <c r="EV169" s="171"/>
      <c r="EW169" s="171"/>
      <c r="EX169" s="171"/>
      <c r="EY169" s="5" t="s">
        <v>380</v>
      </c>
      <c r="EZ169" s="165"/>
      <c r="FA169" s="179"/>
      <c r="FB169" s="5" t="s">
        <v>380</v>
      </c>
      <c r="FC169" s="5" t="s">
        <v>380</v>
      </c>
      <c r="FD169" s="143"/>
      <c r="FE169" s="143"/>
      <c r="FF169" s="143"/>
      <c r="FG169" s="165"/>
      <c r="FH169" s="165"/>
      <c r="FI169" s="166"/>
      <c r="FJ169" s="143"/>
      <c r="FK169" s="143"/>
      <c r="FL169" s="143"/>
      <c r="FM169" s="143"/>
      <c r="FN169" s="165"/>
      <c r="FO169" s="165"/>
      <c r="FP169" s="143"/>
      <c r="FQ169" s="143"/>
      <c r="FR169" s="143"/>
      <c r="FS169" s="143"/>
      <c r="FT169" s="143"/>
      <c r="FU169" s="165"/>
      <c r="FV169" s="165"/>
      <c r="FW169" s="5"/>
      <c r="FX169" s="5"/>
      <c r="FY169" s="5"/>
      <c r="FZ169" s="5"/>
      <c r="GA169" s="5"/>
      <c r="GB169" s="165"/>
      <c r="GC169" s="165"/>
      <c r="GD169" s="5"/>
      <c r="GE169" s="5"/>
      <c r="GF169" s="5"/>
      <c r="GG169" s="5"/>
      <c r="GH169" s="5"/>
      <c r="GI169" s="165"/>
      <c r="GJ169" s="165"/>
      <c r="GK169" s="5"/>
      <c r="GL169" s="5"/>
      <c r="GM169" s="5"/>
      <c r="GN169" s="5"/>
      <c r="GO169" s="5"/>
      <c r="GP169" s="165"/>
      <c r="GQ169" s="165"/>
      <c r="GR169" s="5"/>
      <c r="GS169" s="5"/>
      <c r="GT169" s="5"/>
      <c r="GU169" s="5"/>
      <c r="GV169" s="5"/>
      <c r="GW169" s="165"/>
      <c r="GX169" s="165"/>
      <c r="GY169" s="5"/>
      <c r="GZ169" s="5"/>
      <c r="HA169" s="5"/>
      <c r="HB169" s="5"/>
      <c r="HC169" s="5"/>
      <c r="HD169" s="165"/>
      <c r="HE169" s="165"/>
      <c r="HF169" s="5"/>
      <c r="HG169" s="5"/>
      <c r="HH169" s="5"/>
      <c r="HI169" s="5"/>
      <c r="HJ169" s="5"/>
      <c r="HK169" s="165"/>
      <c r="HL169" s="165"/>
      <c r="HM169" s="5"/>
      <c r="HN169" s="5"/>
      <c r="HO169" s="5"/>
      <c r="HP169" s="5"/>
      <c r="HQ169" s="5"/>
      <c r="HR169" s="165"/>
      <c r="HS169" s="165"/>
      <c r="HT169" s="5"/>
      <c r="HU169" s="5"/>
      <c r="HV169" s="5"/>
      <c r="HW169" s="5"/>
      <c r="HX169" s="5"/>
      <c r="HY169" s="165"/>
      <c r="HZ169" s="165"/>
      <c r="IA169" s="5"/>
      <c r="IB169" s="5"/>
      <c r="IC169" s="5"/>
      <c r="ID169" s="5"/>
      <c r="IE169" s="5"/>
      <c r="IF169" s="166"/>
      <c r="IG169" s="165"/>
      <c r="IH169" s="5"/>
      <c r="II169" s="5"/>
      <c r="IJ169" s="5"/>
      <c r="IK169" s="5"/>
      <c r="IL169" s="5"/>
      <c r="IM169" s="165"/>
      <c r="IN169" s="165"/>
      <c r="IO169" s="5"/>
      <c r="IP169" s="5"/>
      <c r="IQ169" s="5"/>
      <c r="IR169" s="5"/>
      <c r="IS169" s="5"/>
      <c r="IT169" s="165"/>
      <c r="IU169" s="165"/>
      <c r="IV169" s="5"/>
      <c r="IW169" s="5"/>
      <c r="IX169" s="5"/>
      <c r="IY169" s="5"/>
      <c r="IZ169" s="5"/>
      <c r="JA169" s="165"/>
      <c r="JB169" s="165"/>
      <c r="JC169" s="5"/>
      <c r="JD169" s="5"/>
      <c r="JE169" s="5"/>
      <c r="JF169" s="5"/>
      <c r="JG169" s="5"/>
      <c r="JH169" s="165"/>
      <c r="JI169" s="165"/>
      <c r="JJ169" s="5"/>
      <c r="JK169" s="5"/>
      <c r="JL169" s="5"/>
      <c r="JM169" s="5"/>
      <c r="JN169" s="5"/>
      <c r="JO169" s="165"/>
      <c r="JP169" s="165"/>
      <c r="JQ169" s="5"/>
      <c r="JR169" s="5"/>
      <c r="JS169" s="5"/>
      <c r="JT169" s="5"/>
      <c r="JU169" s="5"/>
      <c r="JV169" s="165"/>
      <c r="JW169" s="165"/>
      <c r="JX169" s="5"/>
      <c r="JY169" s="5"/>
      <c r="JZ169" s="5"/>
      <c r="KA169" s="5"/>
      <c r="KB169" s="5"/>
      <c r="KC169" s="165"/>
      <c r="KD169" s="165"/>
      <c r="KE169" s="5"/>
      <c r="KF169" s="5"/>
      <c r="KG169" s="5"/>
      <c r="KH169" s="5"/>
      <c r="KI169" s="5"/>
      <c r="KJ169" s="142"/>
      <c r="KK169" s="165"/>
      <c r="KL169" s="5"/>
      <c r="KM169" s="5"/>
      <c r="KN169" s="5"/>
      <c r="KO169" s="5"/>
      <c r="KP169" s="5"/>
      <c r="KQ169" s="165"/>
      <c r="KR169" s="166"/>
      <c r="KS169" s="5"/>
      <c r="KT169" s="5"/>
      <c r="KU169" s="5"/>
      <c r="KV169" s="5"/>
      <c r="KW169" s="5"/>
      <c r="KX169" s="165"/>
      <c r="KY169" s="165"/>
      <c r="KZ169" s="166"/>
      <c r="LA169" s="166"/>
      <c r="LB169" s="5"/>
      <c r="LC169" s="5"/>
      <c r="LD169" s="5"/>
      <c r="LE169" s="165"/>
      <c r="LF169" s="165"/>
      <c r="LG169" s="5"/>
      <c r="LH169" s="5"/>
      <c r="LI169" s="5"/>
      <c r="LJ169" s="5"/>
      <c r="LK169" s="5"/>
      <c r="LL169" s="165"/>
      <c r="LM169" s="165"/>
      <c r="LN169" s="5"/>
      <c r="LO169" s="5"/>
      <c r="LP169" s="5"/>
      <c r="LQ169" s="5"/>
      <c r="LR169" s="5"/>
      <c r="LS169" s="165"/>
      <c r="LT169" s="165"/>
      <c r="LU169" s="5"/>
      <c r="LV169" s="5"/>
      <c r="LW169" s="5"/>
      <c r="LX169" s="5"/>
      <c r="LY169" s="5"/>
      <c r="LZ169" s="165"/>
      <c r="MA169" s="165"/>
      <c r="MB169" s="5"/>
      <c r="MC169" s="5"/>
      <c r="MD169" s="5"/>
      <c r="ME169" s="5"/>
      <c r="MF169" s="5"/>
      <c r="MG169" s="165"/>
      <c r="MH169" s="165"/>
      <c r="MI169" s="5"/>
      <c r="MJ169" s="5"/>
      <c r="MK169" s="5"/>
      <c r="ML169" s="5"/>
      <c r="MM169" s="5"/>
      <c r="MN169" s="165"/>
      <c r="MO169" s="165"/>
      <c r="MP169" s="5"/>
      <c r="MQ169" s="5"/>
      <c r="MR169" s="5"/>
      <c r="MS169" s="5"/>
      <c r="MT169" s="5"/>
      <c r="MU169" s="165"/>
      <c r="MV169" s="165"/>
      <c r="MW169" s="5"/>
      <c r="MX169" s="5"/>
      <c r="MY169" s="5"/>
      <c r="MZ169" s="5"/>
      <c r="NA169" s="5"/>
      <c r="NB169" s="165"/>
      <c r="NC169" s="166"/>
      <c r="ND169" s="166"/>
      <c r="NE169" s="5"/>
      <c r="NF169" s="5"/>
      <c r="NG169" s="5"/>
      <c r="NH169" s="5"/>
      <c r="NI169" s="168"/>
      <c r="NJ169" s="165"/>
      <c r="NK169" s="5"/>
      <c r="NL169" s="5"/>
      <c r="NM169" s="5"/>
      <c r="NN169" s="5"/>
      <c r="NO169" s="5"/>
    </row>
    <row r="170" spans="1:379">
      <c r="A170" s="186" t="s">
        <v>473</v>
      </c>
      <c r="B170" s="182">
        <v>39</v>
      </c>
      <c r="C170" s="170">
        <f t="shared" si="38"/>
        <v>6</v>
      </c>
      <c r="D170" s="170"/>
      <c r="E170" s="14">
        <f t="shared" si="42"/>
        <v>15</v>
      </c>
      <c r="F170" s="161">
        <f t="shared" si="39"/>
        <v>24</v>
      </c>
      <c r="G170" s="164"/>
      <c r="H170" s="165"/>
      <c r="I170" s="171"/>
      <c r="J170" s="171"/>
      <c r="K170" s="171"/>
      <c r="L170" s="171"/>
      <c r="M170" s="171"/>
      <c r="N170" s="165"/>
      <c r="O170" s="165"/>
      <c r="P170" s="171"/>
      <c r="Q170" s="5" t="s">
        <v>380</v>
      </c>
      <c r="R170" s="5" t="s">
        <v>380</v>
      </c>
      <c r="S170" s="5" t="s">
        <v>380</v>
      </c>
      <c r="T170" s="5" t="s">
        <v>380</v>
      </c>
      <c r="U170" s="165"/>
      <c r="V170" s="165"/>
      <c r="W170" s="171"/>
      <c r="X170" s="171"/>
      <c r="Y170" s="171"/>
      <c r="Z170" s="171"/>
      <c r="AA170" s="171"/>
      <c r="AB170" s="165"/>
      <c r="AC170" s="165"/>
      <c r="AD170" s="171"/>
      <c r="AE170" s="171"/>
      <c r="AF170" s="171"/>
      <c r="AG170" s="171"/>
      <c r="AH170" s="171"/>
      <c r="AI170" s="165"/>
      <c r="AJ170" s="165"/>
      <c r="AK170" s="171"/>
      <c r="AL170" s="171"/>
      <c r="AM170" s="171"/>
      <c r="AN170" s="171"/>
      <c r="AO170" s="171"/>
      <c r="AP170" s="165"/>
      <c r="AQ170" s="165"/>
      <c r="AR170" s="171"/>
      <c r="AS170" s="171"/>
      <c r="AT170" s="171"/>
      <c r="AU170" s="171"/>
      <c r="AV170" s="171"/>
      <c r="AW170" s="165"/>
      <c r="AX170" s="165"/>
      <c r="AY170" s="171"/>
      <c r="AZ170" s="171"/>
      <c r="BA170" s="171"/>
      <c r="BB170" s="171"/>
      <c r="BC170" s="171"/>
      <c r="BD170" s="165"/>
      <c r="BE170" s="165"/>
      <c r="BF170" s="171"/>
      <c r="BG170" s="171"/>
      <c r="BH170" s="171"/>
      <c r="BI170" s="171"/>
      <c r="BJ170" s="171"/>
      <c r="BK170" s="165"/>
      <c r="BL170" s="165"/>
      <c r="BM170" s="171"/>
      <c r="BN170" s="171">
        <f t="shared" si="41"/>
        <v>4</v>
      </c>
      <c r="BO170" s="171"/>
      <c r="BP170" s="171"/>
      <c r="BQ170" s="171"/>
      <c r="BR170" s="171"/>
      <c r="BS170" s="165"/>
      <c r="BT170" s="165"/>
      <c r="BU170" s="171"/>
      <c r="BV170" s="171"/>
      <c r="BW170" s="171"/>
      <c r="BX170" s="171"/>
      <c r="BY170" s="171"/>
      <c r="BZ170" s="165" t="s">
        <v>248</v>
      </c>
      <c r="CA170" s="165" t="s">
        <v>248</v>
      </c>
      <c r="CB170" s="166" t="s">
        <v>248</v>
      </c>
      <c r="CC170" s="166" t="s">
        <v>248</v>
      </c>
      <c r="CD170" s="171"/>
      <c r="CE170" s="171"/>
      <c r="CF170" s="171"/>
      <c r="CG170" s="165"/>
      <c r="CH170" s="165"/>
      <c r="CI170" s="171"/>
      <c r="CJ170" s="171"/>
      <c r="CK170" s="171"/>
      <c r="CL170" s="171"/>
      <c r="CM170" s="171"/>
      <c r="CN170" s="167" t="s">
        <v>383</v>
      </c>
      <c r="CO170" s="165"/>
      <c r="CP170" s="171"/>
      <c r="CQ170" s="171"/>
      <c r="CR170" s="171"/>
      <c r="CS170" s="209"/>
      <c r="CT170" s="174">
        <f t="shared" si="40"/>
        <v>1</v>
      </c>
      <c r="CU170" s="233"/>
      <c r="CV170" s="165"/>
      <c r="CW170" s="165"/>
      <c r="CX170" s="171"/>
      <c r="CY170" s="171"/>
      <c r="CZ170" s="171"/>
      <c r="DA170" s="171"/>
      <c r="DB170" s="171"/>
      <c r="DC170" s="165"/>
      <c r="DD170" s="165"/>
      <c r="DE170" s="174" t="s">
        <v>383</v>
      </c>
      <c r="DF170" s="176" t="s">
        <v>592</v>
      </c>
      <c r="DG170" s="176" t="s">
        <v>592</v>
      </c>
      <c r="DH170" s="176" t="s">
        <v>592</v>
      </c>
      <c r="DI170" s="166" t="s">
        <v>248</v>
      </c>
      <c r="DJ170" s="165" t="s">
        <v>248</v>
      </c>
      <c r="DK170" s="165" t="s">
        <v>248</v>
      </c>
      <c r="DL170" s="166" t="s">
        <v>248</v>
      </c>
      <c r="DM170" s="171"/>
      <c r="DN170" s="171"/>
      <c r="DO170" s="171"/>
      <c r="DP170" s="171"/>
      <c r="DQ170" s="165"/>
      <c r="DR170" s="165"/>
      <c r="DS170" s="171"/>
      <c r="DT170" s="171"/>
      <c r="DU170" s="171"/>
      <c r="DV170" s="171"/>
      <c r="DW170" s="171"/>
      <c r="DX170" s="165"/>
      <c r="DY170" s="166"/>
      <c r="DZ170" s="5" t="s">
        <v>383</v>
      </c>
      <c r="EA170" s="171"/>
      <c r="EB170" s="171"/>
      <c r="EC170" s="171"/>
      <c r="ED170" s="171"/>
      <c r="EE170" s="165"/>
      <c r="EF170" s="165"/>
      <c r="EG170" s="171"/>
      <c r="EH170" s="171"/>
      <c r="EI170" s="5" t="s">
        <v>383</v>
      </c>
      <c r="EJ170" s="5" t="s">
        <v>383</v>
      </c>
      <c r="EK170" s="5" t="s">
        <v>383</v>
      </c>
      <c r="EL170" s="165"/>
      <c r="EM170" s="165"/>
      <c r="EN170" s="5" t="s">
        <v>383</v>
      </c>
      <c r="EO170" s="171"/>
      <c r="EP170" s="171"/>
      <c r="EQ170" s="171"/>
      <c r="ER170" s="171"/>
      <c r="ES170" s="165"/>
      <c r="ET170" s="165"/>
      <c r="EU170" s="171"/>
      <c r="EV170" s="171"/>
      <c r="EW170" s="171"/>
      <c r="EX170" s="171"/>
      <c r="EY170" s="171"/>
      <c r="EZ170" s="165"/>
      <c r="FA170" s="179"/>
      <c r="FB170" s="171"/>
      <c r="FC170" s="171"/>
      <c r="FD170" s="5"/>
      <c r="FE170" s="5"/>
      <c r="FF170" s="5"/>
      <c r="FG170" s="165"/>
      <c r="FH170" s="165"/>
      <c r="FI170" s="166"/>
      <c r="FJ170" s="5" t="s">
        <v>383</v>
      </c>
      <c r="FK170" s="5" t="s">
        <v>383</v>
      </c>
      <c r="FL170" s="5" t="s">
        <v>383</v>
      </c>
      <c r="FM170" s="5" t="s">
        <v>383</v>
      </c>
      <c r="FN170" s="165"/>
      <c r="FO170" s="165"/>
      <c r="FP170" s="143"/>
      <c r="FQ170" s="143"/>
      <c r="FR170" s="143"/>
      <c r="FS170" s="143"/>
      <c r="FT170" s="143"/>
      <c r="FU170" s="165"/>
      <c r="FV170" s="165"/>
      <c r="FW170" s="143"/>
      <c r="FX170" s="143"/>
      <c r="FY170" s="143"/>
      <c r="FZ170" s="143"/>
      <c r="GA170" s="143"/>
      <c r="GB170" s="165"/>
      <c r="GC170" s="165"/>
      <c r="GD170" s="143"/>
      <c r="GE170" s="143"/>
      <c r="GF170" s="143"/>
      <c r="GG170" s="143"/>
      <c r="GH170" s="143"/>
      <c r="GI170" s="165"/>
      <c r="GJ170" s="165"/>
      <c r="GK170" s="5"/>
      <c r="GL170" s="5"/>
      <c r="GM170" s="5"/>
      <c r="GN170" s="5"/>
      <c r="GO170" s="5"/>
      <c r="GP170" s="165"/>
      <c r="GQ170" s="165"/>
      <c r="GR170" s="5"/>
      <c r="GS170" s="5"/>
      <c r="GT170" s="5"/>
      <c r="GU170" s="5"/>
      <c r="GV170" s="5"/>
      <c r="GW170" s="165"/>
      <c r="GX170" s="165"/>
      <c r="GY170" s="5"/>
      <c r="GZ170" s="5"/>
      <c r="HA170" s="5"/>
      <c r="HB170" s="5"/>
      <c r="HC170" s="5"/>
      <c r="HD170" s="165"/>
      <c r="HE170" s="165"/>
      <c r="HF170" s="5"/>
      <c r="HG170" s="5"/>
      <c r="HH170" s="5"/>
      <c r="HI170" s="5"/>
      <c r="HJ170" s="5"/>
      <c r="HK170" s="165"/>
      <c r="HL170" s="165"/>
      <c r="HM170" s="5"/>
      <c r="HN170" s="5"/>
      <c r="HO170" s="5"/>
      <c r="HP170" s="5"/>
      <c r="HQ170" s="5"/>
      <c r="HR170" s="165"/>
      <c r="HS170" s="165"/>
      <c r="HT170" s="5"/>
      <c r="HU170" s="5"/>
      <c r="HV170" s="5"/>
      <c r="HW170" s="5"/>
      <c r="HX170" s="5"/>
      <c r="HY170" s="165"/>
      <c r="HZ170" s="165"/>
      <c r="IA170" s="5"/>
      <c r="IB170" s="5"/>
      <c r="IC170" s="5"/>
      <c r="ID170" s="5"/>
      <c r="IE170" s="5"/>
      <c r="IF170" s="166"/>
      <c r="IG170" s="165"/>
      <c r="IH170" s="5"/>
      <c r="II170" s="5"/>
      <c r="IJ170" s="5"/>
      <c r="IK170" s="5"/>
      <c r="IL170" s="5"/>
      <c r="IM170" s="165"/>
      <c r="IN170" s="165"/>
      <c r="IO170" s="5"/>
      <c r="IP170" s="5"/>
      <c r="IQ170" s="5"/>
      <c r="IR170" s="5"/>
      <c r="IS170" s="5"/>
      <c r="IT170" s="165"/>
      <c r="IU170" s="165"/>
      <c r="IV170" s="5"/>
      <c r="IW170" s="5"/>
      <c r="IX170" s="5"/>
      <c r="IY170" s="5"/>
      <c r="IZ170" s="5"/>
      <c r="JA170" s="165"/>
      <c r="JB170" s="165"/>
      <c r="JC170" s="5"/>
      <c r="JD170" s="5"/>
      <c r="JE170" s="5"/>
      <c r="JF170" s="5"/>
      <c r="JG170" s="5"/>
      <c r="JH170" s="165"/>
      <c r="JI170" s="165"/>
      <c r="JJ170" s="5"/>
      <c r="JK170" s="5"/>
      <c r="JL170" s="5"/>
      <c r="JM170" s="5"/>
      <c r="JN170" s="5"/>
      <c r="JO170" s="165"/>
      <c r="JP170" s="165"/>
      <c r="JQ170" s="5"/>
      <c r="JR170" s="5"/>
      <c r="JS170" s="5"/>
      <c r="JT170" s="5"/>
      <c r="JU170" s="5"/>
      <c r="JV170" s="165"/>
      <c r="JW170" s="165"/>
      <c r="JX170" s="5"/>
      <c r="JY170" s="5"/>
      <c r="JZ170" s="5"/>
      <c r="KA170" s="5"/>
      <c r="KB170" s="5"/>
      <c r="KC170" s="165"/>
      <c r="KD170" s="165"/>
      <c r="KE170" s="5"/>
      <c r="KF170" s="5"/>
      <c r="KG170" s="5"/>
      <c r="KH170" s="5"/>
      <c r="KI170" s="5"/>
      <c r="KJ170" s="142"/>
      <c r="KK170" s="165"/>
      <c r="KL170" s="5"/>
      <c r="KM170" s="5"/>
      <c r="KN170" s="5"/>
      <c r="KO170" s="5"/>
      <c r="KP170" s="5"/>
      <c r="KQ170" s="165"/>
      <c r="KR170" s="166"/>
      <c r="KS170" s="5"/>
      <c r="KT170" s="5"/>
      <c r="KU170" s="5"/>
      <c r="KV170" s="5"/>
      <c r="KW170" s="5"/>
      <c r="KX170" s="165"/>
      <c r="KY170" s="165"/>
      <c r="KZ170" s="166"/>
      <c r="LA170" s="166"/>
      <c r="LB170" s="5"/>
      <c r="LC170" s="5"/>
      <c r="LD170" s="5"/>
      <c r="LE170" s="165"/>
      <c r="LF170" s="165"/>
      <c r="LG170" s="5"/>
      <c r="LH170" s="5"/>
      <c r="LI170" s="5"/>
      <c r="LJ170" s="5"/>
      <c r="LK170" s="5"/>
      <c r="LL170" s="165"/>
      <c r="LM170" s="165"/>
      <c r="LN170" s="5"/>
      <c r="LO170" s="5"/>
      <c r="LP170" s="5"/>
      <c r="LQ170" s="5"/>
      <c r="LR170" s="5"/>
      <c r="LS170" s="165"/>
      <c r="LT170" s="165"/>
      <c r="LU170" s="5"/>
      <c r="LV170" s="5"/>
      <c r="LW170" s="5"/>
      <c r="LX170" s="5"/>
      <c r="LY170" s="5"/>
      <c r="LZ170" s="165"/>
      <c r="MA170" s="165"/>
      <c r="MB170" s="5"/>
      <c r="MC170" s="5"/>
      <c r="MD170" s="5"/>
      <c r="ME170" s="5"/>
      <c r="MF170" s="5"/>
      <c r="MG170" s="165"/>
      <c r="MH170" s="165"/>
      <c r="MI170" s="5"/>
      <c r="MJ170" s="5"/>
      <c r="MK170" s="5"/>
      <c r="ML170" s="5"/>
      <c r="MM170" s="5"/>
      <c r="MN170" s="165"/>
      <c r="MO170" s="165"/>
      <c r="MP170" s="5"/>
      <c r="MQ170" s="5"/>
      <c r="MR170" s="5"/>
      <c r="MS170" s="5"/>
      <c r="MT170" s="5"/>
      <c r="MU170" s="165"/>
      <c r="MV170" s="165"/>
      <c r="MW170" s="5"/>
      <c r="MX170" s="5"/>
      <c r="MY170" s="5"/>
      <c r="MZ170" s="5"/>
      <c r="NA170" s="5"/>
      <c r="NB170" s="165"/>
      <c r="NC170" s="166"/>
      <c r="ND170" s="166"/>
      <c r="NE170" s="5"/>
      <c r="NF170" s="5"/>
      <c r="NG170" s="5"/>
      <c r="NH170" s="5"/>
      <c r="NI170" s="168"/>
      <c r="NJ170" s="165"/>
      <c r="NK170" s="5"/>
      <c r="NL170" s="5"/>
      <c r="NM170" s="5"/>
      <c r="NN170" s="5"/>
      <c r="NO170" s="5"/>
    </row>
    <row r="171" spans="1:379">
      <c r="A171" s="186" t="s">
        <v>1125</v>
      </c>
      <c r="B171" s="182"/>
      <c r="C171" s="170"/>
      <c r="D171" s="256"/>
      <c r="E171" s="170">
        <f>COUNTIF(GH171:NI171,"x")</f>
        <v>15</v>
      </c>
      <c r="F171" s="161">
        <f>D171-E171</f>
        <v>-15</v>
      </c>
      <c r="G171" s="164"/>
      <c r="H171" s="165"/>
      <c r="I171" s="171"/>
      <c r="J171" s="171"/>
      <c r="K171" s="171"/>
      <c r="L171" s="171"/>
      <c r="M171" s="171"/>
      <c r="N171" s="165"/>
      <c r="O171" s="165"/>
      <c r="P171" s="171"/>
      <c r="Q171" s="171"/>
      <c r="R171" s="171"/>
      <c r="S171" s="171"/>
      <c r="T171" s="171"/>
      <c r="U171" s="165"/>
      <c r="V171" s="165"/>
      <c r="W171" s="171"/>
      <c r="X171" s="171"/>
      <c r="Y171" s="171"/>
      <c r="Z171" s="171"/>
      <c r="AA171" s="171"/>
      <c r="AB171" s="165"/>
      <c r="AC171" s="165"/>
      <c r="AD171" s="171"/>
      <c r="AE171" s="171"/>
      <c r="AF171" s="171"/>
      <c r="AG171" s="5"/>
      <c r="AH171" s="5"/>
      <c r="AI171" s="165"/>
      <c r="AJ171" s="165"/>
      <c r="AK171" s="5"/>
      <c r="AL171" s="5"/>
      <c r="AM171" s="5"/>
      <c r="AN171" s="5"/>
      <c r="AO171" s="171"/>
      <c r="AP171" s="165"/>
      <c r="AQ171" s="165"/>
      <c r="AR171" s="171"/>
      <c r="AS171" s="185"/>
      <c r="AT171" s="171"/>
      <c r="AU171" s="5"/>
      <c r="AV171" s="171"/>
      <c r="AW171" s="165"/>
      <c r="AX171" s="165"/>
      <c r="AY171" s="171"/>
      <c r="AZ171" s="171"/>
      <c r="BA171" s="171"/>
      <c r="BB171" s="171"/>
      <c r="BC171" s="171"/>
      <c r="BD171" s="165"/>
      <c r="BE171" s="165"/>
      <c r="BF171" s="171"/>
      <c r="BG171" s="171"/>
      <c r="BH171" s="171"/>
      <c r="BI171" s="5"/>
      <c r="BJ171" s="171"/>
      <c r="BK171" s="165"/>
      <c r="BL171" s="165"/>
      <c r="BM171" s="209"/>
      <c r="BN171" s="171"/>
      <c r="BO171" s="171"/>
      <c r="BP171" s="171"/>
      <c r="BQ171" s="174"/>
      <c r="BR171" s="171"/>
      <c r="BS171" s="165"/>
      <c r="BT171" s="165"/>
      <c r="BU171" s="171"/>
      <c r="BV171" s="171"/>
      <c r="BW171" s="171"/>
      <c r="BX171" s="174"/>
      <c r="BY171" s="171"/>
      <c r="BZ171" s="165"/>
      <c r="CA171" s="165"/>
      <c r="CB171" s="166"/>
      <c r="CC171" s="166"/>
      <c r="CD171" s="171"/>
      <c r="CE171" s="174"/>
      <c r="CF171" s="174"/>
      <c r="CG171" s="165"/>
      <c r="CH171" s="165"/>
      <c r="CI171" s="171"/>
      <c r="CJ171" s="171"/>
      <c r="CK171" s="171"/>
      <c r="CL171" s="171"/>
      <c r="CM171" s="171"/>
      <c r="CN171" s="167"/>
      <c r="CO171" s="165"/>
      <c r="CP171" s="171"/>
      <c r="CQ171" s="171"/>
      <c r="CR171" s="171"/>
      <c r="CS171" s="209"/>
      <c r="CT171" s="174"/>
      <c r="CU171" s="233"/>
      <c r="CV171" s="165"/>
      <c r="CW171" s="165"/>
      <c r="CX171" s="171"/>
      <c r="CY171" s="171"/>
      <c r="CZ171" s="171"/>
      <c r="DA171" s="171"/>
      <c r="DB171" s="171"/>
      <c r="DC171" s="165"/>
      <c r="DD171" s="165"/>
      <c r="DE171" s="171"/>
      <c r="DF171" s="171"/>
      <c r="DG171" s="171"/>
      <c r="DH171" s="171"/>
      <c r="DI171" s="166"/>
      <c r="DJ171" s="165"/>
      <c r="DK171" s="165"/>
      <c r="DL171" s="166"/>
      <c r="DM171" s="171"/>
      <c r="DN171" s="171"/>
      <c r="DO171" s="171"/>
      <c r="DP171" s="174"/>
      <c r="DQ171" s="165"/>
      <c r="DR171" s="165"/>
      <c r="DS171" s="171"/>
      <c r="DT171" s="171"/>
      <c r="DU171" s="171"/>
      <c r="DV171" s="171"/>
      <c r="DW171" s="171"/>
      <c r="DX171" s="165"/>
      <c r="DY171" s="166"/>
      <c r="DZ171" s="4"/>
      <c r="EA171" s="4"/>
      <c r="EB171" s="4"/>
      <c r="EC171" s="4"/>
      <c r="ED171" s="4"/>
      <c r="EE171" s="165"/>
      <c r="EF171" s="165"/>
      <c r="EG171" s="4"/>
      <c r="EH171" s="4"/>
      <c r="EI171" s="4"/>
      <c r="EJ171" s="4"/>
      <c r="EK171" s="4"/>
      <c r="EL171" s="165"/>
      <c r="EM171" s="165"/>
      <c r="EN171" s="4"/>
      <c r="EO171" s="4"/>
      <c r="EP171" s="4"/>
      <c r="EQ171" s="4"/>
      <c r="ER171" s="4"/>
      <c r="ES171" s="165"/>
      <c r="ET171" s="165"/>
      <c r="EU171" s="4"/>
      <c r="EV171" s="4"/>
      <c r="EW171" s="4"/>
      <c r="EX171" s="4"/>
      <c r="EY171" s="4"/>
      <c r="EZ171" s="165"/>
      <c r="FA171" s="179"/>
      <c r="FB171" s="4"/>
      <c r="FC171" s="4"/>
      <c r="FD171" s="5"/>
      <c r="FE171" s="5"/>
      <c r="FF171" s="5"/>
      <c r="FG171" s="165"/>
      <c r="FH171" s="165"/>
      <c r="FI171" s="166"/>
      <c r="FJ171" s="171"/>
      <c r="FK171" s="171"/>
      <c r="FL171" s="171"/>
      <c r="FM171" s="171"/>
      <c r="FN171" s="165"/>
      <c r="FO171" s="165"/>
      <c r="FP171" s="171"/>
      <c r="FQ171" s="171"/>
      <c r="FR171" s="171"/>
      <c r="FS171" s="171"/>
      <c r="FT171" s="171"/>
      <c r="FU171" s="165"/>
      <c r="FV171" s="165"/>
      <c r="FW171" s="171"/>
      <c r="FX171" s="171"/>
      <c r="FY171" s="171"/>
      <c r="FZ171" s="171"/>
      <c r="GA171" s="171"/>
      <c r="GB171" s="165"/>
      <c r="GC171" s="165"/>
      <c r="GD171" s="171"/>
      <c r="GE171" s="171"/>
      <c r="GF171" s="171"/>
      <c r="GG171" s="171"/>
      <c r="GH171" s="5"/>
      <c r="GI171" s="165"/>
      <c r="GJ171" s="165"/>
      <c r="GK171" s="171"/>
      <c r="GL171" s="171"/>
      <c r="GM171" s="171"/>
      <c r="GN171" s="171"/>
      <c r="GO171" s="171"/>
      <c r="GP171" s="165"/>
      <c r="GQ171" s="165"/>
      <c r="GR171" s="5" t="s">
        <v>383</v>
      </c>
      <c r="GS171" s="171"/>
      <c r="GT171" s="171"/>
      <c r="GU171" s="171"/>
      <c r="GV171" s="5" t="s">
        <v>383</v>
      </c>
      <c r="GW171" s="165"/>
      <c r="GX171" s="165"/>
      <c r="GY171" s="171"/>
      <c r="GZ171" s="171"/>
      <c r="HA171" s="171"/>
      <c r="HB171" s="5" t="s">
        <v>383</v>
      </c>
      <c r="HC171" s="5" t="s">
        <v>383</v>
      </c>
      <c r="HD171" s="165" t="s">
        <v>985</v>
      </c>
      <c r="HE171" s="165" t="s">
        <v>985</v>
      </c>
      <c r="HF171" s="5" t="s">
        <v>985</v>
      </c>
      <c r="HG171" s="5" t="s">
        <v>383</v>
      </c>
      <c r="HH171" s="5"/>
      <c r="HI171" s="5"/>
      <c r="HJ171" s="5"/>
      <c r="HK171" s="165"/>
      <c r="HL171" s="165"/>
      <c r="HM171" s="5"/>
      <c r="HN171" s="5" t="s">
        <v>985</v>
      </c>
      <c r="HO171" s="5"/>
      <c r="HP171" s="5"/>
      <c r="HQ171" s="5"/>
      <c r="HR171" s="165"/>
      <c r="HS171" s="165"/>
      <c r="HT171" s="5"/>
      <c r="HU171" s="5"/>
      <c r="HV171" s="5"/>
      <c r="HW171" s="5"/>
      <c r="HX171" s="5"/>
      <c r="HY171" s="165"/>
      <c r="HZ171" s="165"/>
      <c r="IA171" s="5"/>
      <c r="IB171" s="5"/>
      <c r="IC171" s="5"/>
      <c r="ID171" s="5"/>
      <c r="IE171" s="5"/>
      <c r="IF171" s="166"/>
      <c r="IG171" s="165"/>
      <c r="IH171" s="5" t="s">
        <v>380</v>
      </c>
      <c r="II171" s="5" t="s">
        <v>380</v>
      </c>
      <c r="IJ171" s="5" t="s">
        <v>380</v>
      </c>
      <c r="IK171" s="5" t="s">
        <v>380</v>
      </c>
      <c r="IL171" s="5" t="s">
        <v>380</v>
      </c>
      <c r="IM171" s="165"/>
      <c r="IN171" s="165"/>
      <c r="IO171" s="5"/>
      <c r="IP171" s="5"/>
      <c r="IQ171" s="5"/>
      <c r="IR171" s="5"/>
      <c r="IS171" s="5"/>
      <c r="IT171" s="165"/>
      <c r="IU171" s="165"/>
      <c r="IV171" s="5"/>
      <c r="IW171" s="5"/>
      <c r="IX171" s="5"/>
      <c r="IY171" s="5"/>
      <c r="IZ171" s="5"/>
      <c r="JA171" s="165"/>
      <c r="JB171" s="165"/>
      <c r="JC171" s="5"/>
      <c r="JD171" s="5"/>
      <c r="JE171" s="5"/>
      <c r="JF171" s="5"/>
      <c r="JG171" s="5"/>
      <c r="JH171" s="165"/>
      <c r="JI171" s="165"/>
      <c r="JJ171" s="5"/>
      <c r="JK171" s="5"/>
      <c r="JL171" s="5"/>
      <c r="JM171" s="5"/>
      <c r="JN171" s="5"/>
      <c r="JO171" s="165"/>
      <c r="JP171" s="165"/>
      <c r="JQ171" s="5"/>
      <c r="JR171" s="5"/>
      <c r="JS171" s="5"/>
      <c r="JT171" s="5"/>
      <c r="JU171" s="5"/>
      <c r="JV171" s="165"/>
      <c r="JW171" s="165"/>
      <c r="JX171" s="5"/>
      <c r="JY171" s="5"/>
      <c r="JZ171" s="5"/>
      <c r="KA171" s="5"/>
      <c r="KB171" s="5"/>
      <c r="KC171" s="165"/>
      <c r="KD171" s="165"/>
      <c r="KE171" s="5"/>
      <c r="KF171" s="5"/>
      <c r="KG171" s="5"/>
      <c r="KH171" s="5"/>
      <c r="KI171" s="5"/>
      <c r="KJ171" s="142"/>
      <c r="KK171" s="165"/>
      <c r="KL171" s="5"/>
      <c r="KM171" s="5"/>
      <c r="KN171" s="5"/>
      <c r="KO171" s="5"/>
      <c r="KP171" s="5"/>
      <c r="KQ171" s="165"/>
      <c r="KR171" s="166"/>
      <c r="KS171" s="5"/>
      <c r="KT171" s="5"/>
      <c r="KU171" s="5"/>
      <c r="KV171" s="5"/>
      <c r="KW171" s="5"/>
      <c r="KX171" s="165"/>
      <c r="KY171" s="165"/>
      <c r="KZ171" s="166" t="s">
        <v>380</v>
      </c>
      <c r="LA171" s="166" t="s">
        <v>380</v>
      </c>
      <c r="LB171" s="5" t="s">
        <v>380</v>
      </c>
      <c r="LC171" s="5" t="s">
        <v>380</v>
      </c>
      <c r="LD171" s="5" t="s">
        <v>380</v>
      </c>
      <c r="LE171" s="165"/>
      <c r="LF171" s="165"/>
      <c r="LG171" s="5"/>
      <c r="LH171" s="5"/>
      <c r="LI171" s="5"/>
      <c r="LJ171" s="5"/>
      <c r="LK171" s="5"/>
      <c r="LL171" s="165"/>
      <c r="LM171" s="165"/>
      <c r="LN171" s="5"/>
      <c r="LO171" s="5"/>
      <c r="LP171" s="5"/>
      <c r="LQ171" s="5"/>
      <c r="LR171" s="5"/>
      <c r="LS171" s="165"/>
      <c r="LT171" s="165"/>
      <c r="LU171" s="5"/>
      <c r="LV171" s="5"/>
      <c r="LW171" s="5"/>
      <c r="LX171" s="5"/>
      <c r="LY171" s="5"/>
      <c r="LZ171" s="165"/>
      <c r="MA171" s="165"/>
      <c r="MB171" s="5"/>
      <c r="MC171" s="5"/>
      <c r="MD171" s="5"/>
      <c r="ME171" s="5"/>
      <c r="MF171" s="5"/>
      <c r="MG171" s="165"/>
      <c r="MH171" s="165"/>
      <c r="MI171" s="5"/>
      <c r="MJ171" s="5"/>
      <c r="MK171" s="5"/>
      <c r="ML171" s="5"/>
      <c r="MM171" s="5"/>
      <c r="MN171" s="165"/>
      <c r="MO171" s="165"/>
      <c r="MP171" s="5"/>
      <c r="MQ171" s="5"/>
      <c r="MR171" s="5"/>
      <c r="MS171" s="5"/>
      <c r="MT171" s="5"/>
      <c r="MU171" s="165"/>
      <c r="MV171" s="165"/>
      <c r="MW171" s="5"/>
      <c r="MX171" s="5"/>
      <c r="MY171" s="5"/>
      <c r="MZ171" s="5"/>
      <c r="NA171" s="5"/>
      <c r="NB171" s="165"/>
      <c r="NC171" s="166"/>
      <c r="ND171" s="166"/>
      <c r="NE171" s="5"/>
      <c r="NF171" s="5"/>
      <c r="NG171" s="5"/>
      <c r="NH171" s="5"/>
      <c r="NI171" s="168"/>
      <c r="NJ171" s="165"/>
      <c r="NK171" s="5"/>
      <c r="NL171" s="5"/>
      <c r="NM171" s="5"/>
      <c r="NN171" s="5"/>
      <c r="NO171" s="5"/>
    </row>
    <row r="172" spans="1:379">
      <c r="A172" s="186" t="s">
        <v>1126</v>
      </c>
      <c r="B172" s="182"/>
      <c r="C172" s="170"/>
      <c r="D172" s="256"/>
      <c r="E172" s="170">
        <f>COUNTIF(GH172:NI172,"x")</f>
        <v>16</v>
      </c>
      <c r="F172" s="161">
        <f>D172-E172</f>
        <v>-16</v>
      </c>
      <c r="G172" s="164"/>
      <c r="H172" s="165"/>
      <c r="I172" s="171"/>
      <c r="J172" s="171"/>
      <c r="K172" s="171"/>
      <c r="L172" s="171"/>
      <c r="M172" s="171"/>
      <c r="N172" s="165"/>
      <c r="O172" s="165"/>
      <c r="P172" s="171"/>
      <c r="Q172" s="171"/>
      <c r="R172" s="171"/>
      <c r="S172" s="171"/>
      <c r="T172" s="171"/>
      <c r="U172" s="165"/>
      <c r="V172" s="165"/>
      <c r="W172" s="171"/>
      <c r="X172" s="171"/>
      <c r="Y172" s="171"/>
      <c r="Z172" s="171"/>
      <c r="AA172" s="171"/>
      <c r="AB172" s="165"/>
      <c r="AC172" s="165"/>
      <c r="AD172" s="171"/>
      <c r="AE172" s="171"/>
      <c r="AF172" s="171"/>
      <c r="AG172" s="5"/>
      <c r="AH172" s="5"/>
      <c r="AI172" s="165"/>
      <c r="AJ172" s="165"/>
      <c r="AK172" s="5"/>
      <c r="AL172" s="5"/>
      <c r="AM172" s="5"/>
      <c r="AN172" s="5"/>
      <c r="AO172" s="171"/>
      <c r="AP172" s="165"/>
      <c r="AQ172" s="165"/>
      <c r="AR172" s="171"/>
      <c r="AS172" s="185"/>
      <c r="AT172" s="171"/>
      <c r="AU172" s="5"/>
      <c r="AV172" s="171"/>
      <c r="AW172" s="165"/>
      <c r="AX172" s="165"/>
      <c r="AY172" s="171"/>
      <c r="AZ172" s="171"/>
      <c r="BA172" s="171"/>
      <c r="BB172" s="171"/>
      <c r="BC172" s="171"/>
      <c r="BD172" s="165"/>
      <c r="BE172" s="165"/>
      <c r="BF172" s="171"/>
      <c r="BG172" s="171"/>
      <c r="BH172" s="171"/>
      <c r="BI172" s="5"/>
      <c r="BJ172" s="171"/>
      <c r="BK172" s="165"/>
      <c r="BL172" s="165"/>
      <c r="BM172" s="209"/>
      <c r="BN172" s="171"/>
      <c r="BO172" s="171"/>
      <c r="BP172" s="171"/>
      <c r="BQ172" s="174"/>
      <c r="BR172" s="171"/>
      <c r="BS172" s="165"/>
      <c r="BT172" s="165"/>
      <c r="BU172" s="171"/>
      <c r="BV172" s="171"/>
      <c r="BW172" s="171"/>
      <c r="BX172" s="174"/>
      <c r="BY172" s="171"/>
      <c r="BZ172" s="165"/>
      <c r="CA172" s="165"/>
      <c r="CB172" s="166"/>
      <c r="CC172" s="166"/>
      <c r="CD172" s="171"/>
      <c r="CE172" s="174"/>
      <c r="CF172" s="174"/>
      <c r="CG172" s="165"/>
      <c r="CH172" s="165"/>
      <c r="CI172" s="171"/>
      <c r="CJ172" s="171"/>
      <c r="CK172" s="171"/>
      <c r="CL172" s="171"/>
      <c r="CM172" s="171"/>
      <c r="CN172" s="167"/>
      <c r="CO172" s="165"/>
      <c r="CP172" s="171"/>
      <c r="CQ172" s="171"/>
      <c r="CR172" s="171"/>
      <c r="CS172" s="209"/>
      <c r="CT172" s="174"/>
      <c r="CU172" s="233"/>
      <c r="CV172" s="165"/>
      <c r="CW172" s="165"/>
      <c r="CX172" s="171"/>
      <c r="CY172" s="171"/>
      <c r="CZ172" s="171"/>
      <c r="DA172" s="171"/>
      <c r="DB172" s="171"/>
      <c r="DC172" s="165"/>
      <c r="DD172" s="165"/>
      <c r="DE172" s="171"/>
      <c r="DF172" s="171"/>
      <c r="DG172" s="171"/>
      <c r="DH172" s="171"/>
      <c r="DI172" s="166"/>
      <c r="DJ172" s="165"/>
      <c r="DK172" s="165"/>
      <c r="DL172" s="166"/>
      <c r="DM172" s="171"/>
      <c r="DN172" s="171"/>
      <c r="DO172" s="171"/>
      <c r="DP172" s="174"/>
      <c r="DQ172" s="165"/>
      <c r="DR172" s="165"/>
      <c r="DS172" s="171"/>
      <c r="DT172" s="171"/>
      <c r="DU172" s="171"/>
      <c r="DV172" s="171"/>
      <c r="DW172" s="171"/>
      <c r="DX172" s="165"/>
      <c r="DY172" s="166"/>
      <c r="DZ172" s="4"/>
      <c r="EA172" s="4"/>
      <c r="EB172" s="4"/>
      <c r="EC172" s="4"/>
      <c r="ED172" s="4"/>
      <c r="EE172" s="165"/>
      <c r="EF172" s="165"/>
      <c r="EG172" s="4"/>
      <c r="EH172" s="4"/>
      <c r="EI172" s="4"/>
      <c r="EJ172" s="4"/>
      <c r="EK172" s="4"/>
      <c r="EL172" s="165"/>
      <c r="EM172" s="165"/>
      <c r="EN172" s="4"/>
      <c r="EO172" s="4"/>
      <c r="EP172" s="4"/>
      <c r="EQ172" s="4"/>
      <c r="ER172" s="4"/>
      <c r="ES172" s="165"/>
      <c r="ET172" s="165"/>
      <c r="EU172" s="4"/>
      <c r="EV172" s="4"/>
      <c r="EW172" s="4"/>
      <c r="EX172" s="4"/>
      <c r="EY172" s="4"/>
      <c r="EZ172" s="165"/>
      <c r="FA172" s="179"/>
      <c r="FB172" s="4"/>
      <c r="FC172" s="4"/>
      <c r="FD172" s="5"/>
      <c r="FE172" s="5"/>
      <c r="FF172" s="5"/>
      <c r="FG172" s="165"/>
      <c r="FH172" s="165"/>
      <c r="FI172" s="166"/>
      <c r="FJ172" s="171"/>
      <c r="FK172" s="171"/>
      <c r="FL172" s="171"/>
      <c r="FM172" s="171"/>
      <c r="FN172" s="165"/>
      <c r="FO172" s="165"/>
      <c r="FP172" s="171"/>
      <c r="FQ172" s="171"/>
      <c r="FR172" s="171"/>
      <c r="FS172" s="171"/>
      <c r="FT172" s="171"/>
      <c r="FU172" s="165"/>
      <c r="FV172" s="165"/>
      <c r="FW172" s="171"/>
      <c r="FX172" s="171"/>
      <c r="FY172" s="171"/>
      <c r="FZ172" s="171"/>
      <c r="GA172" s="171"/>
      <c r="GB172" s="165"/>
      <c r="GC172" s="165"/>
      <c r="GD172" s="171"/>
      <c r="GE172" s="171"/>
      <c r="GF172" s="171"/>
      <c r="GG172" s="171"/>
      <c r="GH172" s="5"/>
      <c r="GI172" s="165"/>
      <c r="GJ172" s="165"/>
      <c r="GK172" s="171"/>
      <c r="GL172" s="171"/>
      <c r="GM172" s="171"/>
      <c r="GN172" s="171"/>
      <c r="GO172" s="171"/>
      <c r="GP172" s="165"/>
      <c r="GQ172" s="165"/>
      <c r="GR172" s="5" t="s">
        <v>383</v>
      </c>
      <c r="GS172" s="171"/>
      <c r="GT172" s="171"/>
      <c r="GU172" s="171"/>
      <c r="GV172" s="5" t="s">
        <v>383</v>
      </c>
      <c r="GW172" s="165"/>
      <c r="GX172" s="165"/>
      <c r="GY172" s="171"/>
      <c r="GZ172" s="171"/>
      <c r="HA172" s="171"/>
      <c r="HB172" s="5" t="s">
        <v>383</v>
      </c>
      <c r="HC172" s="5" t="s">
        <v>383</v>
      </c>
      <c r="HD172" s="165"/>
      <c r="HE172" s="165"/>
      <c r="HF172" s="5" t="s">
        <v>383</v>
      </c>
      <c r="HG172" s="5" t="s">
        <v>383</v>
      </c>
      <c r="HH172" s="5"/>
      <c r="HI172" s="5"/>
      <c r="HJ172" s="5"/>
      <c r="HK172" s="165"/>
      <c r="HL172" s="165"/>
      <c r="HM172" s="5"/>
      <c r="HN172" s="5"/>
      <c r="HO172" s="5"/>
      <c r="HP172" s="5"/>
      <c r="HQ172" s="5"/>
      <c r="HR172" s="165"/>
      <c r="HS172" s="165"/>
      <c r="HT172" s="5"/>
      <c r="HU172" s="5"/>
      <c r="HV172" s="5"/>
      <c r="HW172" s="5"/>
      <c r="HX172" s="5"/>
      <c r="HY172" s="165"/>
      <c r="HZ172" s="165"/>
      <c r="IA172" s="5"/>
      <c r="IB172" s="5"/>
      <c r="IC172" s="5"/>
      <c r="ID172" s="5"/>
      <c r="IE172" s="5"/>
      <c r="IF172" s="166"/>
      <c r="IG172" s="165"/>
      <c r="IH172" s="5" t="s">
        <v>380</v>
      </c>
      <c r="II172" s="5" t="s">
        <v>380</v>
      </c>
      <c r="IJ172" s="5" t="s">
        <v>380</v>
      </c>
      <c r="IK172" s="5" t="s">
        <v>380</v>
      </c>
      <c r="IL172" s="5" t="s">
        <v>380</v>
      </c>
      <c r="IM172" s="165"/>
      <c r="IN172" s="165"/>
      <c r="IO172" s="5"/>
      <c r="IP172" s="5"/>
      <c r="IQ172" s="5"/>
      <c r="IR172" s="5"/>
      <c r="IS172" s="5"/>
      <c r="IT172" s="165"/>
      <c r="IU172" s="165"/>
      <c r="IV172" s="5"/>
      <c r="IW172" s="5"/>
      <c r="IX172" s="5"/>
      <c r="IY172" s="5"/>
      <c r="IZ172" s="5"/>
      <c r="JA172" s="165"/>
      <c r="JB172" s="165"/>
      <c r="JC172" s="5"/>
      <c r="JD172" s="5"/>
      <c r="JE172" s="5"/>
      <c r="JF172" s="5"/>
      <c r="JG172" s="5"/>
      <c r="JH172" s="165"/>
      <c r="JI172" s="165"/>
      <c r="JJ172" s="5"/>
      <c r="JK172" s="5"/>
      <c r="JL172" s="5"/>
      <c r="JM172" s="5"/>
      <c r="JN172" s="5"/>
      <c r="JO172" s="165"/>
      <c r="JP172" s="165"/>
      <c r="JQ172" s="5"/>
      <c r="JR172" s="5"/>
      <c r="JS172" s="5"/>
      <c r="JT172" s="5"/>
      <c r="JU172" s="5"/>
      <c r="JV172" s="165"/>
      <c r="JW172" s="165"/>
      <c r="JX172" s="5"/>
      <c r="JY172" s="5"/>
      <c r="JZ172" s="5"/>
      <c r="KA172" s="5"/>
      <c r="KB172" s="5"/>
      <c r="KC172" s="165"/>
      <c r="KD172" s="165"/>
      <c r="KE172" s="5"/>
      <c r="KF172" s="5"/>
      <c r="KG172" s="5"/>
      <c r="KH172" s="5"/>
      <c r="KI172" s="5"/>
      <c r="KJ172" s="142"/>
      <c r="KK172" s="165"/>
      <c r="KL172" s="5"/>
      <c r="KM172" s="5"/>
      <c r="KN172" s="5"/>
      <c r="KO172" s="5"/>
      <c r="KP172" s="5"/>
      <c r="KQ172" s="165"/>
      <c r="KR172" s="166"/>
      <c r="KS172" s="5"/>
      <c r="KT172" s="5"/>
      <c r="KU172" s="5"/>
      <c r="KV172" s="5"/>
      <c r="KW172" s="5"/>
      <c r="KX172" s="165"/>
      <c r="KY172" s="165"/>
      <c r="KZ172" s="166" t="s">
        <v>380</v>
      </c>
      <c r="LA172" s="166" t="s">
        <v>380</v>
      </c>
      <c r="LB172" s="5" t="s">
        <v>380</v>
      </c>
      <c r="LC172" s="5" t="s">
        <v>380</v>
      </c>
      <c r="LD172" s="5" t="s">
        <v>380</v>
      </c>
      <c r="LE172" s="165"/>
      <c r="LF172" s="165"/>
      <c r="LG172" s="5"/>
      <c r="LH172" s="5"/>
      <c r="LI172" s="5"/>
      <c r="LJ172" s="5"/>
      <c r="LK172" s="5"/>
      <c r="LL172" s="165"/>
      <c r="LM172" s="165"/>
      <c r="LN172" s="5"/>
      <c r="LO172" s="5"/>
      <c r="LP172" s="5"/>
      <c r="LQ172" s="5"/>
      <c r="LR172" s="5"/>
      <c r="LS172" s="165"/>
      <c r="LT172" s="165"/>
      <c r="LU172" s="5"/>
      <c r="LV172" s="5"/>
      <c r="LW172" s="5"/>
      <c r="LX172" s="5"/>
      <c r="LY172" s="5"/>
      <c r="LZ172" s="165"/>
      <c r="MA172" s="165"/>
      <c r="MB172" s="5"/>
      <c r="MC172" s="5"/>
      <c r="MD172" s="5"/>
      <c r="ME172" s="5"/>
      <c r="MF172" s="5"/>
      <c r="MG172" s="165"/>
      <c r="MH172" s="165"/>
      <c r="MI172" s="5"/>
      <c r="MJ172" s="5"/>
      <c r="MK172" s="5"/>
      <c r="ML172" s="5"/>
      <c r="MM172" s="5"/>
      <c r="MN172" s="165"/>
      <c r="MO172" s="165"/>
      <c r="MP172" s="5"/>
      <c r="MQ172" s="5"/>
      <c r="MR172" s="5"/>
      <c r="MS172" s="5"/>
      <c r="MT172" s="5"/>
      <c r="MU172" s="165"/>
      <c r="MV172" s="165"/>
      <c r="MW172" s="5"/>
      <c r="MX172" s="5"/>
      <c r="MY172" s="5"/>
      <c r="MZ172" s="5"/>
      <c r="NA172" s="5"/>
      <c r="NB172" s="165"/>
      <c r="NC172" s="166"/>
      <c r="ND172" s="166"/>
      <c r="NE172" s="5"/>
      <c r="NF172" s="5"/>
      <c r="NG172" s="5"/>
      <c r="NH172" s="5"/>
      <c r="NI172" s="168"/>
      <c r="NJ172" s="165"/>
      <c r="NK172" s="5"/>
      <c r="NL172" s="5"/>
      <c r="NM172" s="5"/>
      <c r="NN172" s="5"/>
      <c r="NO172" s="5"/>
    </row>
    <row r="173" spans="1:379">
      <c r="A173" s="186" t="s">
        <v>1127</v>
      </c>
      <c r="B173" s="182">
        <v>21</v>
      </c>
      <c r="C173" s="170">
        <f>COUNTIF(F173:DX173,"x")</f>
        <v>7</v>
      </c>
      <c r="D173" s="281"/>
      <c r="E173" s="170">
        <f t="shared" ref="E173:E178" si="43">COUNTIF(JU173:NI173,"x")</f>
        <v>0</v>
      </c>
      <c r="F173" s="161">
        <f>+D173-E173</f>
        <v>0</v>
      </c>
      <c r="G173" s="164"/>
      <c r="H173" s="165"/>
      <c r="I173" s="171"/>
      <c r="J173" s="171"/>
      <c r="K173" s="171"/>
      <c r="L173" s="5" t="s">
        <v>380</v>
      </c>
      <c r="M173" s="171"/>
      <c r="N173" s="165"/>
      <c r="O173" s="165"/>
      <c r="P173" s="171"/>
      <c r="Q173" s="171"/>
      <c r="R173" s="171"/>
      <c r="S173" s="171"/>
      <c r="T173" s="171"/>
      <c r="U173" s="165"/>
      <c r="V173" s="165"/>
      <c r="W173" s="171"/>
      <c r="X173" s="171"/>
      <c r="Y173" s="171"/>
      <c r="Z173" s="171"/>
      <c r="AA173" s="171"/>
      <c r="AB173" s="165"/>
      <c r="AC173" s="165"/>
      <c r="AD173" s="171"/>
      <c r="AE173" s="171"/>
      <c r="AF173" s="5" t="s">
        <v>1081</v>
      </c>
      <c r="AG173" s="5" t="s">
        <v>1081</v>
      </c>
      <c r="AH173" s="5" t="s">
        <v>1081</v>
      </c>
      <c r="AI173" s="165" t="s">
        <v>1081</v>
      </c>
      <c r="AJ173" s="165" t="s">
        <v>1081</v>
      </c>
      <c r="AK173" s="5" t="s">
        <v>380</v>
      </c>
      <c r="AL173" s="171"/>
      <c r="AM173" s="171"/>
      <c r="AN173" s="171"/>
      <c r="AO173" s="171"/>
      <c r="AP173" s="165"/>
      <c r="AQ173" s="165"/>
      <c r="AR173" s="5" t="s">
        <v>380</v>
      </c>
      <c r="AS173" s="171"/>
      <c r="AT173" s="171"/>
      <c r="AU173" s="171"/>
      <c r="AV173" s="171"/>
      <c r="AW173" s="165"/>
      <c r="AX173" s="165"/>
      <c r="AY173" s="171"/>
      <c r="AZ173" s="171"/>
      <c r="BA173" s="171"/>
      <c r="BB173" s="171"/>
      <c r="BC173" s="171"/>
      <c r="BD173" s="165"/>
      <c r="BE173" s="165"/>
      <c r="BF173" s="5" t="s">
        <v>380</v>
      </c>
      <c r="BG173" s="171"/>
      <c r="BH173" s="171"/>
      <c r="BI173" s="171"/>
      <c r="BJ173" s="171"/>
      <c r="BK173" s="165"/>
      <c r="BL173" s="165"/>
      <c r="BM173" s="171"/>
      <c r="BN173" s="171">
        <f>COUNTIFS(G173:BM173,"x")</f>
        <v>4</v>
      </c>
      <c r="BO173" s="171"/>
      <c r="BP173" s="171"/>
      <c r="BQ173" s="176" t="s">
        <v>592</v>
      </c>
      <c r="BR173" s="176" t="s">
        <v>592</v>
      </c>
      <c r="BS173" s="176"/>
      <c r="BT173" s="176"/>
      <c r="BU173" s="176" t="s">
        <v>592</v>
      </c>
      <c r="BV173" s="176" t="s">
        <v>592</v>
      </c>
      <c r="BW173" s="176" t="s">
        <v>592</v>
      </c>
      <c r="BX173" s="176" t="s">
        <v>592</v>
      </c>
      <c r="BY173" s="176" t="s">
        <v>592</v>
      </c>
      <c r="BZ173" s="176" t="s">
        <v>592</v>
      </c>
      <c r="CA173" s="176" t="s">
        <v>592</v>
      </c>
      <c r="CB173" s="166" t="s">
        <v>248</v>
      </c>
      <c r="CC173" s="166" t="s">
        <v>248</v>
      </c>
      <c r="CD173" s="171"/>
      <c r="CE173" s="171"/>
      <c r="CF173" s="171"/>
      <c r="CG173" s="165"/>
      <c r="CH173" s="165"/>
      <c r="CI173" s="5" t="s">
        <v>383</v>
      </c>
      <c r="CJ173" s="171"/>
      <c r="CK173" s="171"/>
      <c r="CL173" s="171"/>
      <c r="CM173" s="5" t="s">
        <v>383</v>
      </c>
      <c r="CN173" s="171"/>
      <c r="CO173" s="165"/>
      <c r="CP173" s="171"/>
      <c r="CQ173" s="171"/>
      <c r="CR173" s="171"/>
      <c r="CS173" s="209"/>
      <c r="CT173" s="174">
        <f>COUNTIF(BO173:CS173,"X")</f>
        <v>2</v>
      </c>
      <c r="CU173" s="233"/>
      <c r="CV173" s="165" t="s">
        <v>248</v>
      </c>
      <c r="CW173" s="165" t="s">
        <v>248</v>
      </c>
      <c r="CX173" s="171"/>
      <c r="CY173" s="171"/>
      <c r="CZ173" s="5" t="s">
        <v>980</v>
      </c>
      <c r="DA173" s="5" t="s">
        <v>980</v>
      </c>
      <c r="DB173" s="5" t="s">
        <v>383</v>
      </c>
      <c r="DC173" s="165"/>
      <c r="DD173" s="165"/>
      <c r="DE173" s="171"/>
      <c r="DF173" s="171"/>
      <c r="DG173" s="171"/>
      <c r="DH173" s="171"/>
      <c r="DI173" s="166" t="s">
        <v>248</v>
      </c>
      <c r="DJ173" s="165" t="s">
        <v>248</v>
      </c>
      <c r="DK173" s="165" t="s">
        <v>248</v>
      </c>
      <c r="DL173" s="166" t="s">
        <v>248</v>
      </c>
      <c r="DM173" s="171"/>
      <c r="DN173" s="171"/>
      <c r="DO173" s="171"/>
      <c r="DP173" s="171"/>
      <c r="DQ173" s="165"/>
      <c r="DR173" s="165"/>
      <c r="DS173" s="171"/>
      <c r="DT173" s="171"/>
      <c r="DU173" s="171"/>
      <c r="DV173" s="171"/>
      <c r="DW173" s="171"/>
      <c r="DX173" s="165" t="s">
        <v>248</v>
      </c>
      <c r="DY173" s="166" t="s">
        <v>248</v>
      </c>
      <c r="DZ173" s="171"/>
      <c r="EA173" s="171"/>
      <c r="EB173" s="171"/>
      <c r="EC173" s="171"/>
      <c r="ED173" s="171"/>
      <c r="EE173" s="165"/>
      <c r="EF173" s="165"/>
      <c r="EG173" s="5" t="s">
        <v>248</v>
      </c>
      <c r="EH173" s="171"/>
      <c r="EI173" s="171"/>
      <c r="EJ173" s="171"/>
      <c r="EK173" s="171"/>
      <c r="EL173" s="165"/>
      <c r="EM173" s="165"/>
      <c r="EN173" s="5" t="s">
        <v>383</v>
      </c>
      <c r="EO173" s="5" t="s">
        <v>383</v>
      </c>
      <c r="EP173" s="171"/>
      <c r="EQ173" s="171"/>
      <c r="ER173" s="171"/>
      <c r="ES173" s="165"/>
      <c r="ET173" s="165"/>
      <c r="EU173" s="171"/>
      <c r="EV173" s="171"/>
      <c r="EW173" s="171"/>
      <c r="EX173" s="171"/>
      <c r="EY173" s="5" t="s">
        <v>380</v>
      </c>
      <c r="EZ173" s="165"/>
      <c r="FA173" s="179"/>
      <c r="FB173" s="171"/>
      <c r="FC173" s="171"/>
      <c r="FD173" s="143" t="s">
        <v>380</v>
      </c>
      <c r="FE173" s="143" t="s">
        <v>380</v>
      </c>
      <c r="FF173" s="143" t="s">
        <v>380</v>
      </c>
      <c r="FG173" s="165"/>
      <c r="FH173" s="165"/>
      <c r="FI173" s="166"/>
      <c r="FJ173" s="171"/>
      <c r="FK173" s="171"/>
      <c r="FL173" s="171"/>
      <c r="FM173" s="171"/>
      <c r="FN173" s="165"/>
      <c r="FO173" s="165"/>
      <c r="FP173" s="5" t="s">
        <v>383</v>
      </c>
      <c r="FQ173" s="171"/>
      <c r="FR173" s="171"/>
      <c r="FS173" s="171"/>
      <c r="FT173" s="171"/>
      <c r="FU173" s="165"/>
      <c r="FV173" s="165"/>
      <c r="FW173" s="171"/>
      <c r="FX173" s="171"/>
      <c r="FY173" s="171"/>
      <c r="FZ173" s="171"/>
      <c r="GA173" s="171"/>
      <c r="GB173" s="165"/>
      <c r="GC173" s="165"/>
      <c r="GD173" s="5" t="s">
        <v>383</v>
      </c>
      <c r="GE173" s="5" t="s">
        <v>383</v>
      </c>
      <c r="GF173" s="171"/>
      <c r="GG173" s="171"/>
      <c r="GH173" s="5" t="s">
        <v>992</v>
      </c>
      <c r="GI173" s="165" t="s">
        <v>248</v>
      </c>
      <c r="GJ173" s="165" t="s">
        <v>248</v>
      </c>
      <c r="GK173" s="171"/>
      <c r="GL173" s="171"/>
      <c r="GM173" s="171"/>
      <c r="GN173" s="171"/>
      <c r="GO173" s="171"/>
      <c r="GP173" s="165"/>
      <c r="GQ173" s="165"/>
      <c r="GR173" s="5" t="s">
        <v>383</v>
      </c>
      <c r="GS173" s="171"/>
      <c r="GT173" s="171"/>
      <c r="GU173" s="171"/>
      <c r="GV173" s="171"/>
      <c r="GW173" s="165"/>
      <c r="GX173" s="165"/>
      <c r="GY173" s="171"/>
      <c r="GZ173" s="171"/>
      <c r="HA173" s="5" t="s">
        <v>248</v>
      </c>
      <c r="HB173" s="5" t="s">
        <v>248</v>
      </c>
      <c r="HC173" s="5" t="s">
        <v>248</v>
      </c>
      <c r="HD173" s="165" t="s">
        <v>248</v>
      </c>
      <c r="HE173" s="165" t="s">
        <v>248</v>
      </c>
      <c r="HF173" s="171"/>
      <c r="HG173" s="171"/>
      <c r="HH173" s="171"/>
      <c r="HI173" s="5" t="s">
        <v>380</v>
      </c>
      <c r="HJ173" s="5" t="s">
        <v>380</v>
      </c>
      <c r="HK173" s="165" t="s">
        <v>248</v>
      </c>
      <c r="HL173" s="165" t="s">
        <v>248</v>
      </c>
      <c r="HM173" s="5" t="s">
        <v>248</v>
      </c>
      <c r="HN173" s="239" t="s">
        <v>1128</v>
      </c>
      <c r="HO173" s="5"/>
      <c r="HP173" s="171"/>
      <c r="HQ173" s="171"/>
      <c r="HR173" s="165"/>
      <c r="HS173" s="165"/>
      <c r="HT173" s="171"/>
      <c r="HU173" s="171"/>
      <c r="HV173" s="171"/>
      <c r="HW173" s="171"/>
      <c r="HX173" s="171"/>
      <c r="HY173" s="165"/>
      <c r="HZ173" s="165"/>
      <c r="IA173" s="171"/>
      <c r="IB173" s="171"/>
      <c r="IC173" s="171"/>
      <c r="ID173" s="171"/>
      <c r="IE173" s="171"/>
      <c r="IF173" s="166"/>
      <c r="IG173" s="165"/>
      <c r="IH173" s="5" t="s">
        <v>380</v>
      </c>
      <c r="II173" s="171"/>
      <c r="IJ173" s="171"/>
      <c r="IK173" s="171"/>
      <c r="IL173" s="171"/>
      <c r="IM173" s="165"/>
      <c r="IN173" s="165"/>
      <c r="IO173" s="171"/>
      <c r="IP173" s="5" t="s">
        <v>380</v>
      </c>
      <c r="IQ173" s="171"/>
      <c r="IR173" s="171"/>
      <c r="IS173" s="171"/>
      <c r="IT173" s="165"/>
      <c r="IU173" s="165"/>
      <c r="IV173" s="171"/>
      <c r="IW173" s="171"/>
      <c r="IX173" s="171"/>
      <c r="IY173" s="171"/>
      <c r="IZ173" s="171"/>
      <c r="JA173" s="165"/>
      <c r="JB173" s="165"/>
      <c r="JC173" s="171"/>
      <c r="JD173" s="171"/>
      <c r="JE173" s="171"/>
      <c r="JF173" s="171"/>
      <c r="JG173" s="171"/>
      <c r="JH173" s="165"/>
      <c r="JI173" s="165"/>
      <c r="JJ173" s="5" t="s">
        <v>380</v>
      </c>
      <c r="JK173" s="171"/>
      <c r="JL173" s="171"/>
      <c r="JM173" s="171"/>
      <c r="JN173" s="5"/>
      <c r="JO173" s="165"/>
      <c r="JP173" s="165"/>
      <c r="JQ173" s="5"/>
      <c r="JR173" s="5"/>
      <c r="JS173" s="5"/>
      <c r="JT173" s="5"/>
      <c r="JU173" s="5"/>
      <c r="JV173" s="165"/>
      <c r="JW173" s="165"/>
      <c r="JX173" s="5"/>
      <c r="JY173" s="5"/>
      <c r="JZ173" s="5"/>
      <c r="KA173" s="5"/>
      <c r="KB173" s="5"/>
      <c r="KC173" s="165"/>
      <c r="KD173" s="165"/>
      <c r="KE173" s="5"/>
      <c r="KF173" s="5"/>
      <c r="KG173" s="5"/>
      <c r="KH173" s="5"/>
      <c r="KI173" s="5"/>
      <c r="KJ173" s="142" t="s">
        <v>992</v>
      </c>
      <c r="KK173" s="165" t="s">
        <v>992</v>
      </c>
      <c r="KL173" s="5" t="s">
        <v>992</v>
      </c>
      <c r="KM173" s="5" t="s">
        <v>992</v>
      </c>
      <c r="KN173" s="5" t="s">
        <v>992</v>
      </c>
      <c r="KO173" s="5" t="s">
        <v>992</v>
      </c>
      <c r="KP173" s="5" t="s">
        <v>992</v>
      </c>
      <c r="KQ173" s="165" t="s">
        <v>992</v>
      </c>
      <c r="KR173" s="166" t="s">
        <v>992</v>
      </c>
      <c r="KS173" s="5" t="s">
        <v>992</v>
      </c>
      <c r="KT173" s="5" t="s">
        <v>992</v>
      </c>
      <c r="KU173" s="5" t="s">
        <v>992</v>
      </c>
      <c r="KV173" s="5" t="s">
        <v>992</v>
      </c>
      <c r="KW173" s="5" t="s">
        <v>992</v>
      </c>
      <c r="KX173" s="165" t="s">
        <v>992</v>
      </c>
      <c r="KY173" s="165" t="s">
        <v>992</v>
      </c>
      <c r="KZ173" s="166" t="s">
        <v>992</v>
      </c>
      <c r="LA173" s="166" t="s">
        <v>992</v>
      </c>
      <c r="LB173" s="5" t="s">
        <v>992</v>
      </c>
      <c r="LC173" s="5"/>
      <c r="LD173" s="5"/>
      <c r="LE173" s="165"/>
      <c r="LF173" s="165"/>
      <c r="LG173" s="5"/>
      <c r="LH173" s="5"/>
      <c r="LI173" s="5"/>
      <c r="LJ173" s="5"/>
      <c r="LK173" s="5"/>
      <c r="LL173" s="165"/>
      <c r="LM173" s="165"/>
      <c r="LN173" s="5"/>
      <c r="LO173" s="5"/>
      <c r="LP173" s="5"/>
      <c r="LQ173" s="5"/>
      <c r="LR173" s="5"/>
      <c r="LS173" s="165"/>
      <c r="LT173" s="165"/>
      <c r="LU173" s="5"/>
      <c r="LV173" s="5"/>
      <c r="LW173" s="5"/>
      <c r="LX173" s="5"/>
      <c r="LY173" s="5"/>
      <c r="LZ173" s="165"/>
      <c r="MA173" s="165"/>
      <c r="MB173" s="5"/>
      <c r="MC173" s="5"/>
      <c r="MD173" s="5"/>
      <c r="ME173" s="5"/>
      <c r="MF173" s="5"/>
      <c r="MG173" s="165"/>
      <c r="MH173" s="165"/>
      <c r="MI173" s="5"/>
      <c r="MJ173" s="5"/>
      <c r="MK173" s="5"/>
      <c r="ML173" s="5"/>
      <c r="MM173" s="5"/>
      <c r="MN173" s="165"/>
      <c r="MO173" s="165"/>
      <c r="MP173" s="5"/>
      <c r="MQ173" s="5"/>
      <c r="MR173" s="5"/>
      <c r="MS173" s="5"/>
      <c r="MT173" s="5"/>
      <c r="MU173" s="165"/>
      <c r="MV173" s="165"/>
      <c r="MW173" s="5"/>
      <c r="MX173" s="5"/>
      <c r="MY173" s="5"/>
      <c r="MZ173" s="5"/>
      <c r="NA173" s="5"/>
      <c r="NB173" s="165"/>
      <c r="NC173" s="166"/>
      <c r="ND173" s="166"/>
      <c r="NE173" s="5"/>
      <c r="NF173" s="5"/>
      <c r="NG173" s="5"/>
      <c r="NH173" s="5"/>
      <c r="NI173" s="168"/>
      <c r="NJ173" s="165"/>
      <c r="NK173" s="5"/>
      <c r="NL173" s="5"/>
      <c r="NM173" s="5"/>
      <c r="NN173" s="5"/>
      <c r="NO173" s="5"/>
    </row>
    <row r="174" spans="1:379" ht="16.5" customHeight="1">
      <c r="A174" s="186" t="s">
        <v>1129</v>
      </c>
      <c r="B174" s="182">
        <v>27</v>
      </c>
      <c r="C174" s="170">
        <f>COUNTIF(F174:DX174,"x")</f>
        <v>14</v>
      </c>
      <c r="D174" s="281"/>
      <c r="E174" s="170">
        <f t="shared" si="43"/>
        <v>0</v>
      </c>
      <c r="F174" s="161">
        <f>+D174-E174</f>
        <v>0</v>
      </c>
      <c r="G174" s="164"/>
      <c r="H174" s="165"/>
      <c r="I174" s="5" t="s">
        <v>383</v>
      </c>
      <c r="J174" s="171"/>
      <c r="K174" s="171"/>
      <c r="L174" s="5" t="s">
        <v>380</v>
      </c>
      <c r="M174" s="171"/>
      <c r="N174" s="165"/>
      <c r="O174" s="165"/>
      <c r="P174" s="171"/>
      <c r="Q174" s="171"/>
      <c r="R174" s="171"/>
      <c r="S174" s="171"/>
      <c r="T174" s="171"/>
      <c r="U174" s="165"/>
      <c r="V174" s="165"/>
      <c r="W174" s="171"/>
      <c r="X174" s="5" t="s">
        <v>380</v>
      </c>
      <c r="Y174" s="5" t="s">
        <v>380</v>
      </c>
      <c r="Z174" s="5" t="s">
        <v>380</v>
      </c>
      <c r="AA174" s="5" t="s">
        <v>380</v>
      </c>
      <c r="AB174" s="165"/>
      <c r="AC174" s="165"/>
      <c r="AD174" s="171"/>
      <c r="AE174" s="171"/>
      <c r="AF174" s="171"/>
      <c r="AG174" s="171"/>
      <c r="AH174" s="171"/>
      <c r="AI174" s="165"/>
      <c r="AJ174" s="165"/>
      <c r="AK174" s="171"/>
      <c r="AL174" s="5" t="s">
        <v>380</v>
      </c>
      <c r="AM174" s="5" t="s">
        <v>380</v>
      </c>
      <c r="AN174" s="5" t="s">
        <v>380</v>
      </c>
      <c r="AO174" s="171"/>
      <c r="AP174" s="165"/>
      <c r="AQ174" s="165"/>
      <c r="AR174" s="171"/>
      <c r="AS174" s="171"/>
      <c r="AT174" s="171"/>
      <c r="AU174" s="171"/>
      <c r="AV174" s="171"/>
      <c r="AW174" s="165"/>
      <c r="AX174" s="165"/>
      <c r="AY174" s="171"/>
      <c r="AZ174" s="171"/>
      <c r="BA174" s="171"/>
      <c r="BB174" s="5" t="s">
        <v>383</v>
      </c>
      <c r="BC174" s="5" t="s">
        <v>383</v>
      </c>
      <c r="BD174" s="165"/>
      <c r="BE174" s="165"/>
      <c r="BF174" s="171"/>
      <c r="BG174" s="171"/>
      <c r="BH174" s="171"/>
      <c r="BI174" s="171"/>
      <c r="BJ174" s="171"/>
      <c r="BK174" s="165"/>
      <c r="BL174" s="165"/>
      <c r="BM174" s="171"/>
      <c r="BN174" s="171">
        <f>COUNTIFS(G174:BM174,"x")</f>
        <v>11</v>
      </c>
      <c r="BO174" s="171"/>
      <c r="BP174" s="171"/>
      <c r="BQ174" s="171"/>
      <c r="BR174" s="171"/>
      <c r="BS174" s="165"/>
      <c r="BT174" s="165"/>
      <c r="BU174" s="5" t="s">
        <v>248</v>
      </c>
      <c r="BV174" s="5" t="s">
        <v>248</v>
      </c>
      <c r="BW174" s="171"/>
      <c r="BX174" s="171"/>
      <c r="BY174" s="171"/>
      <c r="BZ174" s="165"/>
      <c r="CA174" s="165"/>
      <c r="CB174" s="166"/>
      <c r="CC174" s="166"/>
      <c r="CD174" s="5" t="s">
        <v>248</v>
      </c>
      <c r="CE174" s="5" t="s">
        <v>248</v>
      </c>
      <c r="CF174" s="5" t="s">
        <v>248</v>
      </c>
      <c r="CG174" s="165"/>
      <c r="CH174" s="165"/>
      <c r="CI174" s="171"/>
      <c r="CJ174" s="171"/>
      <c r="CK174" s="5" t="s">
        <v>248</v>
      </c>
      <c r="CL174" s="171"/>
      <c r="CM174" s="171"/>
      <c r="CN174" s="167"/>
      <c r="CO174" s="165"/>
      <c r="CP174" s="171"/>
      <c r="CQ174" s="171"/>
      <c r="CR174" s="171"/>
      <c r="CS174" s="209"/>
      <c r="CT174" s="174">
        <f>COUNTIF(BO174:CS174,"X")</f>
        <v>0</v>
      </c>
      <c r="CU174" s="233"/>
      <c r="CV174" s="165"/>
      <c r="CW174" s="165"/>
      <c r="CX174" s="171"/>
      <c r="CY174" s="171"/>
      <c r="CZ174" s="174" t="s">
        <v>383</v>
      </c>
      <c r="DA174" s="174" t="s">
        <v>383</v>
      </c>
      <c r="DB174" s="174" t="s">
        <v>383</v>
      </c>
      <c r="DC174" s="165"/>
      <c r="DD174" s="165"/>
      <c r="DE174" s="171"/>
      <c r="DF174" s="171"/>
      <c r="DG174" s="171"/>
      <c r="DH174" s="171"/>
      <c r="DI174" s="166"/>
      <c r="DJ174" s="165" t="s">
        <v>248</v>
      </c>
      <c r="DK174" s="165" t="s">
        <v>248</v>
      </c>
      <c r="DL174" s="166" t="s">
        <v>248</v>
      </c>
      <c r="DM174" s="171"/>
      <c r="DN174" s="171"/>
      <c r="DO174" s="171"/>
      <c r="DP174" s="171"/>
      <c r="DQ174" s="165"/>
      <c r="DR174" s="165"/>
      <c r="DS174" s="171"/>
      <c r="DT174" s="171"/>
      <c r="DU174" s="171"/>
      <c r="DV174" s="171"/>
      <c r="DW174" s="171"/>
      <c r="DX174" s="165"/>
      <c r="DY174" s="166"/>
      <c r="DZ174" s="171"/>
      <c r="EA174" s="171"/>
      <c r="EB174" s="171"/>
      <c r="EC174" s="171"/>
      <c r="ED174" s="171"/>
      <c r="EE174" s="165"/>
      <c r="EF174" s="165"/>
      <c r="EG174" s="171"/>
      <c r="EH174" s="171"/>
      <c r="EI174" s="171"/>
      <c r="EJ174" s="171"/>
      <c r="EK174" s="171"/>
      <c r="EL174" s="165"/>
      <c r="EM174" s="165"/>
      <c r="EN174" s="171"/>
      <c r="EO174" s="171"/>
      <c r="EP174" s="171"/>
      <c r="EQ174" s="171"/>
      <c r="ER174" s="5" t="s">
        <v>383</v>
      </c>
      <c r="ES174" s="165"/>
      <c r="ET174" s="165"/>
      <c r="EU174" s="171"/>
      <c r="EV174" s="171"/>
      <c r="EW174" s="171"/>
      <c r="EX174" s="171"/>
      <c r="EY174" s="171"/>
      <c r="EZ174" s="165"/>
      <c r="FA174" s="179"/>
      <c r="FB174" s="5" t="s">
        <v>248</v>
      </c>
      <c r="FC174" s="171"/>
      <c r="FD174" s="5"/>
      <c r="FE174" s="5"/>
      <c r="FF174" s="5"/>
      <c r="FG174" s="165"/>
      <c r="FH174" s="165"/>
      <c r="FI174" s="166" t="s">
        <v>248</v>
      </c>
      <c r="FJ174" s="5" t="s">
        <v>383</v>
      </c>
      <c r="FK174" s="5" t="s">
        <v>383</v>
      </c>
      <c r="FL174" s="5" t="s">
        <v>383</v>
      </c>
      <c r="FM174" s="5" t="s">
        <v>383</v>
      </c>
      <c r="FN174" s="165" t="s">
        <v>248</v>
      </c>
      <c r="FO174" s="165" t="s">
        <v>248</v>
      </c>
      <c r="FP174" s="171"/>
      <c r="FQ174" s="171"/>
      <c r="FR174" s="171"/>
      <c r="FS174" s="171"/>
      <c r="FT174" s="171"/>
      <c r="FU174" s="165"/>
      <c r="FV174" s="165"/>
      <c r="FW174" s="171"/>
      <c r="FX174" s="171"/>
      <c r="FY174" s="171"/>
      <c r="FZ174" s="171"/>
      <c r="GA174" s="171"/>
      <c r="GB174" s="165"/>
      <c r="GC174" s="165"/>
      <c r="GD174" s="5" t="s">
        <v>383</v>
      </c>
      <c r="GE174" s="5" t="s">
        <v>383</v>
      </c>
      <c r="GF174" s="171"/>
      <c r="GG174" s="171"/>
      <c r="GH174" s="171"/>
      <c r="GI174" s="165"/>
      <c r="GJ174" s="165"/>
      <c r="GK174" s="5" t="s">
        <v>383</v>
      </c>
      <c r="GL174" s="171"/>
      <c r="GM174" s="171"/>
      <c r="GN174" s="171"/>
      <c r="GO174" s="171"/>
      <c r="GP174" s="165"/>
      <c r="GQ174" s="165"/>
      <c r="GR174" s="171"/>
      <c r="GS174" s="171"/>
      <c r="GT174" s="171"/>
      <c r="GU174" s="171"/>
      <c r="GV174" s="171"/>
      <c r="GW174" s="165"/>
      <c r="GX174" s="165"/>
      <c r="GY174" s="171"/>
      <c r="GZ174" s="171"/>
      <c r="HA174" s="171"/>
      <c r="HB174" s="171"/>
      <c r="HC174" s="171"/>
      <c r="HD174" s="165"/>
      <c r="HE174" s="165"/>
      <c r="HF174" s="5" t="s">
        <v>380</v>
      </c>
      <c r="HG174" s="5" t="s">
        <v>380</v>
      </c>
      <c r="HH174" s="5" t="s">
        <v>380</v>
      </c>
      <c r="HI174" s="5" t="s">
        <v>380</v>
      </c>
      <c r="HJ174" s="5" t="s">
        <v>380</v>
      </c>
      <c r="HK174" s="165" t="s">
        <v>248</v>
      </c>
      <c r="HL174" s="165" t="s">
        <v>248</v>
      </c>
      <c r="HM174" s="171" t="s">
        <v>380</v>
      </c>
      <c r="HN174" s="171" t="s">
        <v>380</v>
      </c>
      <c r="HO174" s="5" t="s">
        <v>380</v>
      </c>
      <c r="HP174" s="5" t="s">
        <v>248</v>
      </c>
      <c r="HQ174" s="5" t="s">
        <v>248</v>
      </c>
      <c r="HR174" s="165"/>
      <c r="HS174" s="165"/>
      <c r="HT174" s="5" t="s">
        <v>383</v>
      </c>
      <c r="HU174" s="5" t="s">
        <v>383</v>
      </c>
      <c r="HV174" s="5" t="s">
        <v>383</v>
      </c>
      <c r="HW174" s="5" t="s">
        <v>383</v>
      </c>
      <c r="HX174" s="5" t="s">
        <v>383</v>
      </c>
      <c r="HY174" s="165" t="s">
        <v>248</v>
      </c>
      <c r="HZ174" s="165" t="s">
        <v>248</v>
      </c>
      <c r="IA174" s="5" t="s">
        <v>383</v>
      </c>
      <c r="IB174" s="5" t="s">
        <v>383</v>
      </c>
      <c r="IC174" s="5" t="s">
        <v>383</v>
      </c>
      <c r="ID174" s="5" t="s">
        <v>383</v>
      </c>
      <c r="IE174" s="5" t="s">
        <v>383</v>
      </c>
      <c r="IF174" s="166" t="s">
        <v>248</v>
      </c>
      <c r="IG174" s="165" t="s">
        <v>248</v>
      </c>
      <c r="IH174" s="171"/>
      <c r="II174" s="171"/>
      <c r="IJ174" s="171"/>
      <c r="IK174" s="171"/>
      <c r="IL174" s="171"/>
      <c r="IM174" s="165"/>
      <c r="IN174" s="165"/>
      <c r="IO174" s="171"/>
      <c r="IP174" s="171"/>
      <c r="IQ174" s="171"/>
      <c r="IR174" s="171"/>
      <c r="IS174" s="171"/>
      <c r="IT174" s="165"/>
      <c r="IU174" s="165"/>
      <c r="IV174" s="171"/>
      <c r="IW174" s="171"/>
      <c r="IX174" s="171"/>
      <c r="IY174" s="171"/>
      <c r="IZ174" s="171"/>
      <c r="JA174" s="165"/>
      <c r="JB174" s="165"/>
      <c r="JC174" s="171"/>
      <c r="JD174" s="171"/>
      <c r="JE174" s="171"/>
      <c r="JF174" s="171"/>
      <c r="JG174" s="171"/>
      <c r="JH174" s="165"/>
      <c r="JI174" s="165"/>
      <c r="JJ174" s="171"/>
      <c r="JK174" s="171"/>
      <c r="JL174" s="171"/>
      <c r="JM174" s="171"/>
      <c r="JN174" s="5"/>
      <c r="JO174" s="165"/>
      <c r="JP174" s="165"/>
      <c r="JQ174" s="5"/>
      <c r="JR174" s="5"/>
      <c r="JS174" s="5"/>
      <c r="JT174" s="5"/>
      <c r="JU174" s="5"/>
      <c r="JV174" s="165"/>
      <c r="JW174" s="165"/>
      <c r="JX174" s="5"/>
      <c r="JY174" s="5"/>
      <c r="JZ174" s="5"/>
      <c r="KA174" s="5"/>
      <c r="KB174" s="5"/>
      <c r="KC174" s="165"/>
      <c r="KD174" s="165"/>
      <c r="KE174" s="5"/>
      <c r="KF174" s="5"/>
      <c r="KG174" s="5"/>
      <c r="KH174" s="5"/>
      <c r="KI174" s="5"/>
      <c r="KJ174" s="142"/>
      <c r="KK174" s="165"/>
      <c r="KL174" s="5"/>
      <c r="KM174" s="5"/>
      <c r="KN174" s="5"/>
      <c r="KO174" s="5"/>
      <c r="KP174" s="5"/>
      <c r="KQ174" s="165"/>
      <c r="KR174" s="166"/>
      <c r="KS174" s="5"/>
      <c r="KT174" s="5"/>
      <c r="KU174" s="5"/>
      <c r="KV174" s="5"/>
      <c r="KW174" s="5"/>
      <c r="KX174" s="165"/>
      <c r="KY174" s="165"/>
      <c r="KZ174" s="166"/>
      <c r="LA174" s="166"/>
      <c r="LB174" s="5"/>
      <c r="LC174" s="5"/>
      <c r="LD174" s="5"/>
      <c r="LE174" s="165"/>
      <c r="LF174" s="165"/>
      <c r="LG174" s="5"/>
      <c r="LH174" s="5"/>
      <c r="LI174" s="5"/>
      <c r="LJ174" s="5"/>
      <c r="LK174" s="5"/>
      <c r="LL174" s="165"/>
      <c r="LM174" s="165"/>
      <c r="LN174" s="5"/>
      <c r="LO174" s="5"/>
      <c r="LP174" s="5"/>
      <c r="LQ174" s="5"/>
      <c r="LR174" s="5"/>
      <c r="LS174" s="165"/>
      <c r="LT174" s="165"/>
      <c r="LU174" s="5"/>
      <c r="LV174" s="5"/>
      <c r="LW174" s="5"/>
      <c r="LX174" s="5"/>
      <c r="LY174" s="5"/>
      <c r="LZ174" s="165"/>
      <c r="MA174" s="165"/>
      <c r="MB174" s="5"/>
      <c r="MC174" s="5"/>
      <c r="MD174" s="5"/>
      <c r="ME174" s="5"/>
      <c r="MF174" s="5"/>
      <c r="MG174" s="165"/>
      <c r="MH174" s="165"/>
      <c r="MI174" s="5"/>
      <c r="MJ174" s="5"/>
      <c r="MK174" s="5"/>
      <c r="ML174" s="5"/>
      <c r="MM174" s="5"/>
      <c r="MN174" s="165"/>
      <c r="MO174" s="165"/>
      <c r="MP174" s="5"/>
      <c r="MQ174" s="5"/>
      <c r="MR174" s="5"/>
      <c r="MS174" s="5"/>
      <c r="MT174" s="5"/>
      <c r="MU174" s="165"/>
      <c r="MV174" s="165"/>
      <c r="MW174" s="5"/>
      <c r="MX174" s="5"/>
      <c r="MY174" s="5"/>
      <c r="MZ174" s="5"/>
      <c r="NA174" s="5"/>
      <c r="NB174" s="165"/>
      <c r="NC174" s="166"/>
      <c r="ND174" s="166"/>
      <c r="NE174" s="5"/>
      <c r="NF174" s="5"/>
      <c r="NG174" s="5"/>
      <c r="NH174" s="5"/>
      <c r="NI174" s="168"/>
      <c r="NJ174" s="165"/>
      <c r="NK174" s="5"/>
      <c r="NL174" s="5"/>
      <c r="NM174" s="5"/>
      <c r="NN174" s="5"/>
      <c r="NO174" s="5"/>
    </row>
    <row r="175" spans="1:379" s="189" customFormat="1">
      <c r="A175" s="186" t="s">
        <v>1039</v>
      </c>
      <c r="B175" s="269">
        <v>30</v>
      </c>
      <c r="C175" s="270">
        <f>COUNTIF(F175:DX175,"x")</f>
        <v>14</v>
      </c>
      <c r="D175" s="281"/>
      <c r="E175" s="270">
        <f t="shared" si="43"/>
        <v>0</v>
      </c>
      <c r="F175" s="271">
        <f>+D175-E175</f>
        <v>0</v>
      </c>
      <c r="G175" s="272"/>
      <c r="H175" s="219"/>
      <c r="I175" s="219" t="s">
        <v>383</v>
      </c>
      <c r="J175" s="219" t="s">
        <v>383</v>
      </c>
      <c r="K175" s="219" t="s">
        <v>383</v>
      </c>
      <c r="L175" s="219" t="s">
        <v>383</v>
      </c>
      <c r="M175" s="219"/>
      <c r="N175" s="219"/>
      <c r="O175" s="219"/>
      <c r="P175" s="219" t="s">
        <v>383</v>
      </c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  <c r="AA175" s="219"/>
      <c r="AB175" s="219"/>
      <c r="AC175" s="219"/>
      <c r="AD175" s="219"/>
      <c r="AE175" s="219"/>
      <c r="AF175" s="219"/>
      <c r="AG175" s="219"/>
      <c r="AH175" s="219"/>
      <c r="AI175" s="219"/>
      <c r="AJ175" s="219"/>
      <c r="AK175" s="219"/>
      <c r="AL175" s="219"/>
      <c r="AM175" s="219"/>
      <c r="AN175" s="219"/>
      <c r="AO175" s="219"/>
      <c r="AP175" s="219"/>
      <c r="AQ175" s="219"/>
      <c r="AR175" s="219"/>
      <c r="AS175" s="219"/>
      <c r="AT175" s="219"/>
      <c r="AU175" s="219"/>
      <c r="AV175" s="219"/>
      <c r="AW175" s="219"/>
      <c r="AX175" s="219"/>
      <c r="AY175" s="219"/>
      <c r="AZ175" s="219"/>
      <c r="BA175" s="219"/>
      <c r="BB175" s="219"/>
      <c r="BC175" s="219" t="s">
        <v>380</v>
      </c>
      <c r="BD175" s="219"/>
      <c r="BE175" s="219"/>
      <c r="BF175" s="219"/>
      <c r="BG175" s="219"/>
      <c r="BH175" s="219"/>
      <c r="BI175" s="219"/>
      <c r="BJ175" s="219"/>
      <c r="BK175" s="219"/>
      <c r="BL175" s="219"/>
      <c r="BM175" s="219"/>
      <c r="BN175" s="219">
        <f>COUNTIFS(G175:BM175,"x")</f>
        <v>6</v>
      </c>
      <c r="BO175" s="219"/>
      <c r="BP175" s="219"/>
      <c r="BQ175" s="219"/>
      <c r="BR175" s="219"/>
      <c r="BS175" s="219"/>
      <c r="BT175" s="219"/>
      <c r="BU175" s="219" t="s">
        <v>383</v>
      </c>
      <c r="BV175" s="219"/>
      <c r="BW175" s="219"/>
      <c r="BX175" s="219"/>
      <c r="BY175" s="219"/>
      <c r="BZ175" s="219"/>
      <c r="CA175" s="219"/>
      <c r="CB175" s="219"/>
      <c r="CC175" s="219"/>
      <c r="CD175" s="219"/>
      <c r="CE175" s="219" t="s">
        <v>383</v>
      </c>
      <c r="CF175" s="219" t="s">
        <v>383</v>
      </c>
      <c r="CG175" s="219"/>
      <c r="CH175" s="219"/>
      <c r="CI175" s="219" t="s">
        <v>383</v>
      </c>
      <c r="CJ175" s="219"/>
      <c r="CK175" s="219"/>
      <c r="CL175" s="219"/>
      <c r="CM175" s="219" t="s">
        <v>383</v>
      </c>
      <c r="CN175" s="219"/>
      <c r="CO175" s="219"/>
      <c r="CP175" s="219"/>
      <c r="CQ175" s="219"/>
      <c r="CR175" s="219"/>
      <c r="CS175" s="273"/>
      <c r="CT175" s="219">
        <f>COUNTIF(BO175:CS175,"X")</f>
        <v>5</v>
      </c>
      <c r="CU175" s="274"/>
      <c r="CV175" s="219"/>
      <c r="CW175" s="219"/>
      <c r="CX175" s="219"/>
      <c r="CY175" s="219"/>
      <c r="CZ175" s="219"/>
      <c r="DA175" s="219"/>
      <c r="DB175" s="219"/>
      <c r="DC175" s="219"/>
      <c r="DD175" s="219"/>
      <c r="DE175" s="219"/>
      <c r="DF175" s="219"/>
      <c r="DG175" s="219"/>
      <c r="DH175" s="219"/>
      <c r="DI175" s="219" t="s">
        <v>248</v>
      </c>
      <c r="DJ175" s="219" t="s">
        <v>248</v>
      </c>
      <c r="DK175" s="219" t="s">
        <v>248</v>
      </c>
      <c r="DL175" s="219" t="s">
        <v>248</v>
      </c>
      <c r="DM175" s="219" t="s">
        <v>383</v>
      </c>
      <c r="DN175" s="219" t="s">
        <v>383</v>
      </c>
      <c r="DO175" s="219"/>
      <c r="DP175" s="219"/>
      <c r="DQ175" s="219"/>
      <c r="DR175" s="219"/>
      <c r="DS175" s="219" t="s">
        <v>383</v>
      </c>
      <c r="DT175" s="219"/>
      <c r="DU175" s="219"/>
      <c r="DV175" s="219"/>
      <c r="DW175" s="219"/>
      <c r="DX175" s="219"/>
      <c r="DY175" s="219"/>
      <c r="DZ175" s="219"/>
      <c r="EA175" s="219"/>
      <c r="EB175" s="219"/>
      <c r="EC175" s="219"/>
      <c r="ED175" s="219"/>
      <c r="EE175" s="219"/>
      <c r="EF175" s="219"/>
      <c r="EG175" s="219"/>
      <c r="EH175" s="219"/>
      <c r="EI175" s="219"/>
      <c r="EJ175" s="219"/>
      <c r="EK175" s="219"/>
      <c r="EL175" s="219"/>
      <c r="EM175" s="219"/>
      <c r="EN175" s="219"/>
      <c r="EO175" s="219"/>
      <c r="EP175" s="219"/>
      <c r="EQ175" s="219"/>
      <c r="ER175" s="219" t="s">
        <v>383</v>
      </c>
      <c r="ES175" s="219" t="s">
        <v>248</v>
      </c>
      <c r="ET175" s="219" t="s">
        <v>248</v>
      </c>
      <c r="EU175" s="219"/>
      <c r="EV175" s="219"/>
      <c r="EW175" s="219"/>
      <c r="EX175" s="219" t="s">
        <v>380</v>
      </c>
      <c r="EY175" s="219"/>
      <c r="EZ175" s="219"/>
      <c r="FA175" s="219"/>
      <c r="FB175" s="219"/>
      <c r="FC175" s="219"/>
      <c r="FD175" s="219"/>
      <c r="FE175" s="219"/>
      <c r="FF175" s="219"/>
      <c r="FG175" s="219"/>
      <c r="FH175" s="219"/>
      <c r="FI175" s="219"/>
      <c r="FJ175" s="219"/>
      <c r="FK175" s="219"/>
      <c r="FL175" s="219"/>
      <c r="FM175" s="219"/>
      <c r="FN175" s="219"/>
      <c r="FO175" s="219"/>
      <c r="FP175" s="219" t="s">
        <v>383</v>
      </c>
      <c r="FQ175" s="219"/>
      <c r="FR175" s="219"/>
      <c r="FS175" s="219"/>
      <c r="FT175" s="219"/>
      <c r="FU175" s="219"/>
      <c r="FV175" s="219"/>
      <c r="FW175" s="219"/>
      <c r="FX175" s="219"/>
      <c r="FY175" s="219"/>
      <c r="FZ175" s="219"/>
      <c r="GA175" s="219"/>
      <c r="GB175" s="219"/>
      <c r="GC175" s="219"/>
      <c r="GD175" s="219"/>
      <c r="GE175" s="219"/>
      <c r="GF175" s="219"/>
      <c r="GG175" s="219" t="s">
        <v>985</v>
      </c>
      <c r="GH175" s="219" t="s">
        <v>383</v>
      </c>
      <c r="GI175" s="219"/>
      <c r="GJ175" s="219"/>
      <c r="GK175" s="219"/>
      <c r="GL175" s="219"/>
      <c r="GM175" s="219"/>
      <c r="GN175" s="219"/>
      <c r="GO175" s="219"/>
      <c r="GP175" s="219"/>
      <c r="GQ175" s="219"/>
      <c r="GR175" s="219" t="s">
        <v>383</v>
      </c>
      <c r="GS175" s="219"/>
      <c r="GT175" s="219"/>
      <c r="GU175" s="219"/>
      <c r="GV175" s="219" t="s">
        <v>380</v>
      </c>
      <c r="GW175" s="219" t="s">
        <v>248</v>
      </c>
      <c r="GX175" s="219" t="s">
        <v>248</v>
      </c>
      <c r="GY175" s="219" t="s">
        <v>383</v>
      </c>
      <c r="GZ175" s="219"/>
      <c r="HA175" s="219"/>
      <c r="HB175" s="219"/>
      <c r="HC175" s="219"/>
      <c r="HD175" s="219"/>
      <c r="HE175" s="219"/>
      <c r="HF175" s="219"/>
      <c r="HG175" s="219"/>
      <c r="HH175" s="219"/>
      <c r="HI175" s="219"/>
      <c r="HJ175" s="219" t="s">
        <v>383</v>
      </c>
      <c r="HK175" s="219"/>
      <c r="HL175" s="219"/>
      <c r="HM175" s="219"/>
      <c r="HN175" s="219"/>
      <c r="HO175" s="219"/>
      <c r="HP175" s="219"/>
      <c r="HQ175" s="219" t="s">
        <v>383</v>
      </c>
      <c r="HR175" s="219"/>
      <c r="HS175" s="219"/>
      <c r="HT175" s="219" t="s">
        <v>383</v>
      </c>
      <c r="HU175" s="219" t="s">
        <v>383</v>
      </c>
      <c r="HV175" s="219" t="s">
        <v>383</v>
      </c>
      <c r="HW175" s="219" t="s">
        <v>383</v>
      </c>
      <c r="HX175" s="219" t="s">
        <v>383</v>
      </c>
      <c r="HY175" s="219" t="s">
        <v>248</v>
      </c>
      <c r="HZ175" s="219" t="s">
        <v>248</v>
      </c>
      <c r="IA175" s="219"/>
      <c r="IB175" s="219"/>
      <c r="IC175" s="219"/>
      <c r="ID175" s="219"/>
      <c r="IE175" s="219"/>
      <c r="IF175" s="219"/>
      <c r="IG175" s="219"/>
      <c r="IH175" s="219"/>
      <c r="II175" s="219"/>
      <c r="IJ175" s="219"/>
      <c r="IK175" s="219"/>
      <c r="IL175" s="219"/>
      <c r="IM175" s="219"/>
      <c r="IN175" s="219"/>
      <c r="IO175" s="219"/>
      <c r="IP175" s="219"/>
      <c r="IQ175" s="219"/>
      <c r="IR175" s="219"/>
      <c r="IS175" s="219"/>
      <c r="IT175" s="219"/>
      <c r="IU175" s="219"/>
      <c r="IV175" s="219" t="s">
        <v>380</v>
      </c>
      <c r="IW175" s="219"/>
      <c r="IX175" s="219"/>
      <c r="IY175" s="219"/>
      <c r="IZ175" s="219"/>
      <c r="JA175" s="219"/>
      <c r="JB175" s="219"/>
      <c r="JC175" s="219"/>
      <c r="JD175" s="219"/>
      <c r="JE175" s="219"/>
      <c r="JF175" s="219"/>
      <c r="JG175" s="219"/>
      <c r="JH175" s="219"/>
      <c r="JI175" s="219"/>
      <c r="JJ175" s="219"/>
      <c r="JK175" s="219"/>
      <c r="JL175" s="219"/>
      <c r="JM175" s="219"/>
      <c r="JN175" s="219"/>
      <c r="JO175" s="219"/>
      <c r="JP175" s="219"/>
      <c r="JQ175" s="219"/>
      <c r="JR175" s="219"/>
      <c r="JS175" s="219"/>
      <c r="JT175" s="219"/>
      <c r="JU175" s="219"/>
      <c r="JV175" s="219"/>
      <c r="JW175" s="219"/>
      <c r="JX175" s="219"/>
      <c r="JY175" s="219"/>
      <c r="JZ175" s="219"/>
      <c r="KA175" s="219"/>
      <c r="KB175" s="219"/>
      <c r="KC175" s="219"/>
      <c r="KD175" s="219"/>
      <c r="KE175" s="219"/>
      <c r="KF175" s="219"/>
      <c r="KG175" s="219"/>
      <c r="KH175" s="219"/>
      <c r="KI175" s="219"/>
      <c r="KJ175" s="219"/>
      <c r="KK175" s="219"/>
      <c r="KL175" s="219"/>
      <c r="KM175" s="219"/>
      <c r="KN175" s="219"/>
      <c r="KO175" s="219"/>
      <c r="KP175" s="219"/>
      <c r="KQ175" s="219"/>
      <c r="KR175" s="219"/>
      <c r="KS175" s="219"/>
      <c r="KT175" s="219"/>
      <c r="KU175" s="219"/>
      <c r="KV175" s="219"/>
      <c r="KW175" s="219"/>
      <c r="KX175" s="219"/>
      <c r="KY175" s="219"/>
      <c r="KZ175" s="219"/>
      <c r="LA175" s="219"/>
      <c r="LB175" s="219"/>
      <c r="LC175" s="219"/>
      <c r="LD175" s="219"/>
      <c r="LE175" s="219"/>
      <c r="LF175" s="219"/>
      <c r="LG175" s="219"/>
      <c r="LH175" s="219"/>
      <c r="LI175" s="219"/>
      <c r="LJ175" s="219"/>
      <c r="LK175" s="219"/>
      <c r="LL175" s="219"/>
      <c r="LM175" s="219"/>
      <c r="LN175" s="219"/>
      <c r="LO175" s="219"/>
      <c r="LP175" s="219"/>
      <c r="LQ175" s="219"/>
      <c r="LR175" s="219"/>
      <c r="LS175" s="219"/>
      <c r="LT175" s="219"/>
      <c r="LU175" s="219"/>
      <c r="LV175" s="219"/>
      <c r="LW175" s="219"/>
      <c r="LX175" s="219"/>
      <c r="LY175" s="219"/>
      <c r="LZ175" s="219"/>
      <c r="MA175" s="219"/>
      <c r="MB175" s="219"/>
      <c r="MC175" s="219"/>
      <c r="MD175" s="219"/>
      <c r="ME175" s="219"/>
      <c r="MF175" s="219"/>
      <c r="MG175" s="219"/>
      <c r="MH175" s="219"/>
      <c r="MI175" s="219"/>
      <c r="MJ175" s="219"/>
      <c r="MK175" s="219"/>
      <c r="ML175" s="219"/>
      <c r="MM175" s="219"/>
      <c r="MN175" s="219"/>
      <c r="MO175" s="219"/>
      <c r="MP175" s="219"/>
      <c r="MQ175" s="219"/>
      <c r="MR175" s="219"/>
      <c r="MS175" s="219"/>
      <c r="MT175" s="219"/>
      <c r="MU175" s="219"/>
      <c r="MV175" s="219"/>
      <c r="MW175" s="219"/>
      <c r="MX175" s="219"/>
      <c r="MY175" s="219"/>
      <c r="MZ175" s="219"/>
      <c r="NA175" s="219"/>
      <c r="NB175" s="219"/>
      <c r="NC175" s="219"/>
      <c r="ND175" s="219"/>
      <c r="NE175" s="219"/>
      <c r="NF175" s="219"/>
      <c r="NG175" s="219"/>
      <c r="NH175" s="219"/>
      <c r="NI175" s="275"/>
      <c r="NJ175" s="219"/>
      <c r="NK175" s="219"/>
      <c r="NL175" s="219"/>
      <c r="NM175" s="219"/>
      <c r="NN175" s="219"/>
      <c r="NO175" s="219"/>
    </row>
    <row r="176" spans="1:379">
      <c r="A176" s="183" t="s">
        <v>1130</v>
      </c>
      <c r="B176" s="182"/>
      <c r="C176" s="170"/>
      <c r="D176" s="280" t="e">
        <v>#N/A</v>
      </c>
      <c r="E176" s="170">
        <f t="shared" si="43"/>
        <v>9</v>
      </c>
      <c r="F176" s="161" t="e">
        <f>+D176-E176</f>
        <v>#N/A</v>
      </c>
      <c r="G176" s="164"/>
      <c r="H176" s="165"/>
      <c r="I176" s="5"/>
      <c r="J176" s="5"/>
      <c r="K176" s="171"/>
      <c r="L176" s="171"/>
      <c r="M176" s="171"/>
      <c r="N176" s="165"/>
      <c r="O176" s="165"/>
      <c r="P176" s="5"/>
      <c r="Q176" s="171"/>
      <c r="R176" s="171"/>
      <c r="S176" s="171"/>
      <c r="T176" s="5"/>
      <c r="U176" s="165"/>
      <c r="V176" s="165"/>
      <c r="W176" s="171"/>
      <c r="X176" s="171"/>
      <c r="Y176" s="171"/>
      <c r="Z176" s="171"/>
      <c r="AA176" s="171"/>
      <c r="AB176" s="165"/>
      <c r="AC176" s="165"/>
      <c r="AD176" s="171"/>
      <c r="AE176" s="171"/>
      <c r="AF176" s="171"/>
      <c r="AG176" s="171"/>
      <c r="AH176" s="171"/>
      <c r="AI176" s="165"/>
      <c r="AJ176" s="165"/>
      <c r="AK176" s="171"/>
      <c r="AL176" s="171"/>
      <c r="AM176" s="171"/>
      <c r="AN176" s="5"/>
      <c r="AO176" s="5"/>
      <c r="AP176" s="165"/>
      <c r="AQ176" s="165"/>
      <c r="AR176" s="5"/>
      <c r="AS176" s="5"/>
      <c r="AT176" s="5"/>
      <c r="AU176" s="5"/>
      <c r="AV176" s="5"/>
      <c r="AW176" s="165"/>
      <c r="AX176" s="165"/>
      <c r="AY176" s="5"/>
      <c r="AZ176" s="171"/>
      <c r="BA176" s="171"/>
      <c r="BB176" s="171"/>
      <c r="BC176" s="171"/>
      <c r="BD176" s="165"/>
      <c r="BE176" s="165"/>
      <c r="BF176" s="5"/>
      <c r="BG176" s="171"/>
      <c r="BH176" s="171"/>
      <c r="BI176" s="171"/>
      <c r="BJ176" s="171"/>
      <c r="BK176" s="165"/>
      <c r="BL176" s="165"/>
      <c r="BM176" s="209"/>
      <c r="BN176" s="171"/>
      <c r="BO176" s="171"/>
      <c r="BP176" s="171"/>
      <c r="BQ176" s="176"/>
      <c r="BR176" s="176"/>
      <c r="BS176" s="176"/>
      <c r="BT176" s="176"/>
      <c r="BU176" s="176"/>
      <c r="BV176" s="171"/>
      <c r="BW176" s="171"/>
      <c r="BX176" s="171"/>
      <c r="BY176" s="171"/>
      <c r="BZ176" s="165"/>
      <c r="CA176" s="165"/>
      <c r="CB176" s="166"/>
      <c r="CC176" s="166"/>
      <c r="CD176" s="174"/>
      <c r="CE176" s="174"/>
      <c r="CF176" s="174"/>
      <c r="CG176" s="165"/>
      <c r="CH176" s="165"/>
      <c r="CI176" s="171"/>
      <c r="CJ176" s="171"/>
      <c r="CK176" s="171"/>
      <c r="CL176" s="171"/>
      <c r="CM176" s="171"/>
      <c r="CN176" s="167"/>
      <c r="CO176" s="165"/>
      <c r="CP176" s="171"/>
      <c r="CQ176" s="171"/>
      <c r="CR176" s="171"/>
      <c r="CS176" s="209"/>
      <c r="CT176" s="174"/>
      <c r="CU176" s="233"/>
      <c r="CV176" s="165"/>
      <c r="CW176" s="165"/>
      <c r="CX176" s="171"/>
      <c r="CY176" s="171"/>
      <c r="CZ176" s="171"/>
      <c r="DA176" s="171"/>
      <c r="DB176" s="171"/>
      <c r="DC176" s="165"/>
      <c r="DD176" s="165"/>
      <c r="DE176" s="171"/>
      <c r="DF176" s="171"/>
      <c r="DG176" s="171"/>
      <c r="DH176" s="171"/>
      <c r="DI176" s="166"/>
      <c r="DJ176" s="165"/>
      <c r="DK176" s="165"/>
      <c r="DL176" s="166"/>
      <c r="DM176" s="5"/>
      <c r="DN176" s="5"/>
      <c r="DO176" s="171"/>
      <c r="DP176" s="171"/>
      <c r="DQ176" s="165"/>
      <c r="DR176" s="165"/>
      <c r="DS176" s="171"/>
      <c r="DT176" s="171"/>
      <c r="DU176" s="171"/>
      <c r="DV176" s="171"/>
      <c r="DW176" s="171"/>
      <c r="DX176" s="165"/>
      <c r="DY176" s="166"/>
      <c r="DZ176" s="5"/>
      <c r="EA176" s="171"/>
      <c r="EB176" s="171"/>
      <c r="EC176" s="171"/>
      <c r="ED176" s="171"/>
      <c r="EE176" s="165"/>
      <c r="EF176" s="165"/>
      <c r="EG176" s="171"/>
      <c r="EH176" s="171"/>
      <c r="EI176" s="171"/>
      <c r="EJ176" s="171"/>
      <c r="EK176" s="171"/>
      <c r="EL176" s="165"/>
      <c r="EM176" s="165"/>
      <c r="EN176" s="171"/>
      <c r="EO176" s="171"/>
      <c r="EP176" s="171"/>
      <c r="EQ176" s="171"/>
      <c r="ER176" s="171"/>
      <c r="ES176" s="165"/>
      <c r="ET176" s="165"/>
      <c r="EU176" s="171"/>
      <c r="EV176" s="171"/>
      <c r="EW176" s="171"/>
      <c r="EX176" s="5"/>
      <c r="EY176" s="5"/>
      <c r="EZ176" s="165"/>
      <c r="FA176" s="179"/>
      <c r="FB176" s="5"/>
      <c r="FC176" s="171"/>
      <c r="FD176" s="5"/>
      <c r="FE176" s="5"/>
      <c r="FF176" s="5"/>
      <c r="FG176" s="165"/>
      <c r="FH176" s="165"/>
      <c r="FI176" s="166"/>
      <c r="FJ176" s="5"/>
      <c r="FK176" s="5"/>
      <c r="FL176" s="5"/>
      <c r="FM176" s="5"/>
      <c r="FN176" s="165"/>
      <c r="FO176" s="165"/>
      <c r="FP176" s="171"/>
      <c r="FQ176" s="171"/>
      <c r="FR176" s="171"/>
      <c r="FS176" s="171"/>
      <c r="FT176" s="171"/>
      <c r="FU176" s="165"/>
      <c r="FV176" s="165"/>
      <c r="FW176" s="171"/>
      <c r="FX176" s="171"/>
      <c r="FY176" s="171"/>
      <c r="FZ176" s="171"/>
      <c r="GA176" s="171"/>
      <c r="GB176" s="165"/>
      <c r="GC176" s="165"/>
      <c r="GD176" s="5"/>
      <c r="GE176" s="5"/>
      <c r="GF176" s="5"/>
      <c r="GG176" s="5"/>
      <c r="GH176" s="5"/>
      <c r="GI176" s="165"/>
      <c r="GJ176" s="165"/>
      <c r="GK176" s="171"/>
      <c r="GL176" s="171"/>
      <c r="GM176" s="171"/>
      <c r="GN176" s="171"/>
      <c r="GO176" s="171"/>
      <c r="GP176" s="165"/>
      <c r="GQ176" s="165"/>
      <c r="GR176" s="171"/>
      <c r="GS176" s="171"/>
      <c r="GT176" s="171"/>
      <c r="GU176" s="171"/>
      <c r="GV176" s="171"/>
      <c r="GW176" s="165"/>
      <c r="GX176" s="165"/>
      <c r="GY176" s="171"/>
      <c r="GZ176" s="171"/>
      <c r="HA176" s="171"/>
      <c r="HB176" s="171"/>
      <c r="HC176" s="5"/>
      <c r="HD176" s="165"/>
      <c r="HE176" s="165"/>
      <c r="HF176" s="5"/>
      <c r="HG176" s="171"/>
      <c r="HH176" s="171"/>
      <c r="HI176" s="171"/>
      <c r="HJ176" s="171"/>
      <c r="HK176" s="165"/>
      <c r="HL176" s="165"/>
      <c r="HM176" s="5"/>
      <c r="HN176" s="5"/>
      <c r="HO176" s="5"/>
      <c r="HP176" s="171"/>
      <c r="HQ176" s="5"/>
      <c r="HR176" s="165"/>
      <c r="HS176" s="165"/>
      <c r="HT176" s="171"/>
      <c r="HU176" s="171"/>
      <c r="HV176" s="171"/>
      <c r="HW176" s="171"/>
      <c r="HX176" s="171"/>
      <c r="HY176" s="165"/>
      <c r="HZ176" s="165"/>
      <c r="IA176" s="5"/>
      <c r="IB176" s="171"/>
      <c r="IC176" s="171"/>
      <c r="ID176" s="171"/>
      <c r="IE176" s="171"/>
      <c r="IF176" s="166"/>
      <c r="IG176" s="165"/>
      <c r="IH176" s="171"/>
      <c r="II176" s="171"/>
      <c r="IJ176" s="171"/>
      <c r="IK176" s="171"/>
      <c r="IL176" s="171"/>
      <c r="IM176" s="165"/>
      <c r="IN176" s="165"/>
      <c r="IO176" s="5"/>
      <c r="IP176" s="5"/>
      <c r="IQ176" s="5"/>
      <c r="IR176" s="276"/>
      <c r="IS176" s="276"/>
      <c r="IT176" s="276"/>
      <c r="IU176" s="276"/>
      <c r="IV176" s="276"/>
      <c r="IW176" s="276"/>
      <c r="IX176" s="276"/>
      <c r="IY176" s="276"/>
      <c r="IZ176" s="276"/>
      <c r="JA176" s="276"/>
      <c r="JB176" s="276"/>
      <c r="JC176" s="276"/>
      <c r="JD176" s="276"/>
      <c r="JE176" s="276"/>
      <c r="JF176" s="276"/>
      <c r="JG176" s="276"/>
      <c r="JH176" s="276"/>
      <c r="JI176" s="276"/>
      <c r="JJ176" s="276"/>
      <c r="JK176" s="276"/>
      <c r="JL176" s="276"/>
      <c r="JM176" s="276"/>
      <c r="JN176" s="276"/>
      <c r="JO176" s="276"/>
      <c r="JP176" s="276"/>
      <c r="JQ176" s="276"/>
      <c r="JR176" s="276"/>
      <c r="JS176" s="276"/>
      <c r="JT176" s="276"/>
      <c r="JU176" s="276"/>
      <c r="JV176" s="276"/>
      <c r="JW176" s="276"/>
      <c r="JX176" s="276"/>
      <c r="JY176" s="276"/>
      <c r="JZ176" s="276"/>
      <c r="KA176" s="276"/>
      <c r="KB176" s="276"/>
      <c r="KC176" s="276"/>
      <c r="KD176" s="276"/>
      <c r="KE176" s="276"/>
      <c r="KF176" s="276"/>
      <c r="KG176" s="276"/>
      <c r="KH176" s="276"/>
      <c r="KI176" s="276"/>
      <c r="KJ176" s="277"/>
      <c r="KK176" s="255" t="s">
        <v>1131</v>
      </c>
      <c r="KL176" s="5"/>
      <c r="KM176" s="5"/>
      <c r="KN176" s="5"/>
      <c r="KO176" s="5"/>
      <c r="KP176" s="5"/>
      <c r="KQ176" s="165"/>
      <c r="KR176" s="166"/>
      <c r="KS176" s="5"/>
      <c r="KT176" s="5"/>
      <c r="KU176" s="5"/>
      <c r="KV176" s="5"/>
      <c r="KW176" s="5"/>
      <c r="KX176" s="165"/>
      <c r="KY176" s="165"/>
      <c r="KZ176" s="166"/>
      <c r="LA176" s="166"/>
      <c r="LB176" s="5"/>
      <c r="LC176" s="5"/>
      <c r="LD176" s="5"/>
      <c r="LE176" s="165"/>
      <c r="LF176" s="165"/>
      <c r="LG176" s="5"/>
      <c r="LH176" s="5"/>
      <c r="LI176" s="5"/>
      <c r="LJ176" s="5"/>
      <c r="LK176" s="5"/>
      <c r="LL176" s="165"/>
      <c r="LM176" s="165"/>
      <c r="LN176" s="5"/>
      <c r="LO176" s="5"/>
      <c r="LP176" s="5"/>
      <c r="LQ176" s="5"/>
      <c r="LR176" s="5"/>
      <c r="LS176" s="165"/>
      <c r="LT176" s="165"/>
      <c r="LU176" s="5"/>
      <c r="LV176" s="5"/>
      <c r="LW176" s="5"/>
      <c r="LX176" s="5"/>
      <c r="LY176" s="5"/>
      <c r="LZ176" s="165"/>
      <c r="MA176" s="165"/>
      <c r="MB176" s="5"/>
      <c r="MC176" s="5"/>
      <c r="MD176" s="5"/>
      <c r="ME176" s="5"/>
      <c r="MF176" s="5"/>
      <c r="MG176" s="165"/>
      <c r="MH176" s="165"/>
      <c r="MI176" s="5"/>
      <c r="MJ176" s="5"/>
      <c r="MK176" s="5"/>
      <c r="ML176" s="5"/>
      <c r="MM176" s="5"/>
      <c r="MN176" s="165"/>
      <c r="MO176" s="165"/>
      <c r="MP176" s="5"/>
      <c r="MQ176" s="5"/>
      <c r="MR176" s="5"/>
      <c r="MS176" s="5"/>
      <c r="MT176" s="5"/>
      <c r="MU176" s="165"/>
      <c r="MV176" s="165"/>
      <c r="MW176" s="5"/>
      <c r="MX176" s="5"/>
      <c r="MY176" s="5"/>
      <c r="MZ176" s="5"/>
      <c r="NA176" s="5" t="s">
        <v>380</v>
      </c>
      <c r="NB176" s="165" t="s">
        <v>380</v>
      </c>
      <c r="NC176" s="166" t="s">
        <v>380</v>
      </c>
      <c r="ND176" s="166" t="s">
        <v>380</v>
      </c>
      <c r="NE176" s="5" t="s">
        <v>380</v>
      </c>
      <c r="NF176" s="5" t="s">
        <v>380</v>
      </c>
      <c r="NG176" s="5" t="s">
        <v>380</v>
      </c>
      <c r="NH176" s="5" t="s">
        <v>380</v>
      </c>
      <c r="NI176" s="168" t="s">
        <v>380</v>
      </c>
      <c r="NJ176" s="165" t="s">
        <v>380</v>
      </c>
      <c r="NK176" s="239" t="s">
        <v>1132</v>
      </c>
      <c r="NL176" s="5"/>
      <c r="NM176" s="5"/>
      <c r="NN176" s="5"/>
      <c r="NO176" s="5"/>
    </row>
    <row r="177" spans="1:379">
      <c r="A177" s="183" t="s">
        <v>1133</v>
      </c>
      <c r="B177" s="182"/>
      <c r="C177" s="170"/>
      <c r="D177" s="280" t="e">
        <v>#N/A</v>
      </c>
      <c r="E177" s="170">
        <f t="shared" si="43"/>
        <v>0</v>
      </c>
      <c r="F177" s="161" t="e">
        <f>+D177-E177</f>
        <v>#N/A</v>
      </c>
      <c r="G177" s="164"/>
      <c r="H177" s="165"/>
      <c r="I177" s="5"/>
      <c r="J177" s="5"/>
      <c r="K177" s="171"/>
      <c r="L177" s="171"/>
      <c r="M177" s="171"/>
      <c r="N177" s="165"/>
      <c r="O177" s="165"/>
      <c r="P177" s="5"/>
      <c r="Q177" s="5"/>
      <c r="R177" s="171"/>
      <c r="S177" s="171"/>
      <c r="T177" s="171"/>
      <c r="U177" s="165"/>
      <c r="V177" s="165"/>
      <c r="W177" s="5"/>
      <c r="X177" s="171"/>
      <c r="Y177" s="171"/>
      <c r="Z177" s="171"/>
      <c r="AA177" s="171"/>
      <c r="AB177" s="165"/>
      <c r="AC177" s="165"/>
      <c r="AD177" s="171"/>
      <c r="AE177" s="171"/>
      <c r="AF177" s="171"/>
      <c r="AG177" s="171"/>
      <c r="AH177" s="171"/>
      <c r="AI177" s="165"/>
      <c r="AJ177" s="165"/>
      <c r="AK177" s="171"/>
      <c r="AL177" s="5"/>
      <c r="AM177" s="171"/>
      <c r="AN177" s="171"/>
      <c r="AO177" s="171"/>
      <c r="AP177" s="165"/>
      <c r="AQ177" s="165"/>
      <c r="AR177" s="5"/>
      <c r="AS177" s="171"/>
      <c r="AT177" s="171"/>
      <c r="AU177" s="171"/>
      <c r="AV177" s="171"/>
      <c r="AW177" s="165"/>
      <c r="AX177" s="165"/>
      <c r="AY177" s="171"/>
      <c r="AZ177" s="171"/>
      <c r="BA177" s="171"/>
      <c r="BB177" s="171"/>
      <c r="BC177" s="171"/>
      <c r="BD177" s="165"/>
      <c r="BE177" s="165"/>
      <c r="BF177" s="171"/>
      <c r="BG177" s="171"/>
      <c r="BH177" s="171"/>
      <c r="BI177" s="171"/>
      <c r="BJ177" s="171"/>
      <c r="BK177" s="165"/>
      <c r="BL177" s="165"/>
      <c r="BM177" s="163"/>
      <c r="BN177" s="171"/>
      <c r="BO177" s="171"/>
      <c r="BP177" s="171"/>
      <c r="BQ177" s="171"/>
      <c r="BR177" s="171"/>
      <c r="BS177" s="165"/>
      <c r="BT177" s="165"/>
      <c r="BU177" s="171"/>
      <c r="BV177" s="171"/>
      <c r="BW177" s="171"/>
      <c r="BX177" s="171"/>
      <c r="BY177" s="171"/>
      <c r="BZ177" s="165"/>
      <c r="CA177" s="165"/>
      <c r="CB177" s="166"/>
      <c r="CC177" s="166"/>
      <c r="CD177" s="5"/>
      <c r="CE177" s="5"/>
      <c r="CF177" s="5"/>
      <c r="CG177" s="165"/>
      <c r="CH177" s="165"/>
      <c r="CI177" s="171"/>
      <c r="CJ177" s="171"/>
      <c r="CK177" s="171"/>
      <c r="CL177" s="171"/>
      <c r="CM177" s="171"/>
      <c r="CN177" s="167"/>
      <c r="CO177" s="165"/>
      <c r="CP177" s="171"/>
      <c r="CQ177" s="171"/>
      <c r="CR177" s="171"/>
      <c r="CS177" s="209"/>
      <c r="CT177" s="174"/>
      <c r="CU177" s="233"/>
      <c r="CV177" s="165"/>
      <c r="CW177" s="165"/>
      <c r="CX177" s="171"/>
      <c r="CY177" s="171"/>
      <c r="CZ177" s="171"/>
      <c r="DA177" s="171"/>
      <c r="DB177" s="171"/>
      <c r="DC177" s="165"/>
      <c r="DD177" s="165"/>
      <c r="DE177" s="171"/>
      <c r="DF177" s="171"/>
      <c r="DG177" s="171"/>
      <c r="DH177" s="171"/>
      <c r="DI177" s="166"/>
      <c r="DJ177" s="165"/>
      <c r="DK177" s="165"/>
      <c r="DL177" s="166"/>
      <c r="DM177" s="174"/>
      <c r="DN177" s="174"/>
      <c r="DO177" s="174"/>
      <c r="DP177" s="174"/>
      <c r="DQ177" s="165"/>
      <c r="DR177" s="165"/>
      <c r="DS177" s="171"/>
      <c r="DT177" s="171"/>
      <c r="DU177" s="171"/>
      <c r="DV177" s="171"/>
      <c r="DW177" s="171"/>
      <c r="DX177" s="165"/>
      <c r="DY177" s="166"/>
      <c r="DZ177" s="5"/>
      <c r="EA177" s="171"/>
      <c r="EB177" s="171"/>
      <c r="EC177" s="171"/>
      <c r="ED177" s="171"/>
      <c r="EE177" s="165"/>
      <c r="EF177" s="165"/>
      <c r="EG177" s="171"/>
      <c r="EH177" s="171"/>
      <c r="EI177" s="171"/>
      <c r="EJ177" s="171"/>
      <c r="EK177" s="171"/>
      <c r="EL177" s="165"/>
      <c r="EM177" s="165"/>
      <c r="EN177" s="5"/>
      <c r="EO177" s="171"/>
      <c r="EP177" s="171"/>
      <c r="EQ177" s="171"/>
      <c r="ER177" s="171"/>
      <c r="ES177" s="165"/>
      <c r="ET177" s="165"/>
      <c r="EU177" s="171"/>
      <c r="EV177" s="171"/>
      <c r="EW177" s="171"/>
      <c r="EX177" s="171"/>
      <c r="EY177" s="171"/>
      <c r="EZ177" s="165"/>
      <c r="FA177" s="179"/>
      <c r="FB177" s="5"/>
      <c r="FC177" s="171"/>
      <c r="FD177" s="5"/>
      <c r="FE177" s="5"/>
      <c r="FF177" s="5"/>
      <c r="FG177" s="165"/>
      <c r="FH177" s="165"/>
      <c r="FI177" s="166"/>
      <c r="FJ177" s="5"/>
      <c r="FK177" s="171"/>
      <c r="FL177" s="171"/>
      <c r="FM177" s="171"/>
      <c r="FN177" s="165"/>
      <c r="FO177" s="165"/>
      <c r="FP177" s="5"/>
      <c r="FQ177" s="171"/>
      <c r="FR177" s="171"/>
      <c r="FS177" s="171"/>
      <c r="FT177" s="171"/>
      <c r="FU177" s="165"/>
      <c r="FV177" s="165"/>
      <c r="FW177" s="171"/>
      <c r="FX177" s="171"/>
      <c r="FY177" s="171"/>
      <c r="FZ177" s="171"/>
      <c r="GA177" s="171"/>
      <c r="GB177" s="165"/>
      <c r="GC177" s="165"/>
      <c r="GD177" s="5"/>
      <c r="GE177" s="171"/>
      <c r="GF177" s="171"/>
      <c r="GG177" s="171"/>
      <c r="GH177" s="5"/>
      <c r="GI177" s="165"/>
      <c r="GJ177" s="165"/>
      <c r="GK177" s="171"/>
      <c r="GL177" s="171"/>
      <c r="GM177" s="171"/>
      <c r="GN177" s="171"/>
      <c r="GO177" s="171"/>
      <c r="GP177" s="165"/>
      <c r="GQ177" s="165"/>
      <c r="GR177" s="171"/>
      <c r="GS177" s="171"/>
      <c r="GT177" s="171"/>
      <c r="GU177" s="171"/>
      <c r="GV177" s="171"/>
      <c r="GW177" s="165"/>
      <c r="GX177" s="165"/>
      <c r="GY177" s="5"/>
      <c r="GZ177" s="5"/>
      <c r="HA177" s="5"/>
      <c r="HB177" s="5"/>
      <c r="HC177" s="5"/>
      <c r="HD177" s="165"/>
      <c r="HE177" s="165"/>
      <c r="HF177" s="5"/>
      <c r="HG177" s="5"/>
      <c r="HH177" s="5"/>
      <c r="HI177" s="5"/>
      <c r="HJ177" s="5"/>
      <c r="HK177" s="165"/>
      <c r="HL177" s="165"/>
      <c r="HM177" s="5"/>
      <c r="HN177" s="171"/>
      <c r="HO177" s="5"/>
      <c r="HP177" s="171"/>
      <c r="HQ177" s="171"/>
      <c r="HR177" s="165"/>
      <c r="HS177" s="165"/>
      <c r="HT177" s="171"/>
      <c r="HU177" s="171"/>
      <c r="HV177" s="171"/>
      <c r="HW177" s="171"/>
      <c r="HX177" s="171"/>
      <c r="HY177" s="165"/>
      <c r="HZ177" s="165"/>
      <c r="IA177" s="171"/>
      <c r="IB177" s="171"/>
      <c r="IC177" s="171"/>
      <c r="ID177" s="171"/>
      <c r="IE177" s="171"/>
      <c r="IF177" s="166"/>
      <c r="IG177" s="165"/>
      <c r="IH177" s="171"/>
      <c r="II177" s="171"/>
      <c r="IJ177" s="171"/>
      <c r="IK177" s="171"/>
      <c r="IL177" s="171"/>
      <c r="IM177" s="165"/>
      <c r="IN177" s="165"/>
      <c r="IO177" s="5"/>
      <c r="IP177" s="171"/>
      <c r="IQ177" s="171"/>
      <c r="IR177" s="4"/>
      <c r="IS177" s="4"/>
      <c r="IT177" s="165"/>
      <c r="IU177" s="165"/>
      <c r="IV177" s="4"/>
      <c r="IW177" s="4"/>
      <c r="IX177" s="4"/>
      <c r="IY177" s="4"/>
      <c r="IZ177" s="4"/>
      <c r="JA177" s="165"/>
      <c r="JB177" s="165"/>
      <c r="JC177" s="4"/>
      <c r="JD177" s="171"/>
      <c r="JE177" s="171"/>
      <c r="JF177" s="171"/>
      <c r="JG177" s="171"/>
      <c r="JH177" s="165"/>
      <c r="JI177" s="165"/>
      <c r="JJ177" s="171"/>
      <c r="JK177" s="171"/>
      <c r="JL177" s="171"/>
      <c r="JM177" s="171"/>
      <c r="JN177" s="171"/>
      <c r="JO177" s="165"/>
      <c r="JP177" s="165"/>
      <c r="JQ177" s="171"/>
      <c r="JR177" s="171"/>
      <c r="JS177" s="171"/>
      <c r="JT177" s="171"/>
      <c r="JU177" s="171"/>
      <c r="JV177" s="165"/>
      <c r="JW177" s="165"/>
      <c r="JX177" s="5"/>
      <c r="JY177" s="5"/>
      <c r="JZ177" s="5"/>
      <c r="KA177" s="5"/>
      <c r="KB177" s="5"/>
      <c r="KC177" s="165"/>
      <c r="KD177" s="165"/>
      <c r="KE177" s="5"/>
      <c r="KF177" s="5"/>
      <c r="KG177" s="5"/>
      <c r="KH177" s="5"/>
      <c r="KI177" s="5"/>
      <c r="KJ177" s="142"/>
      <c r="KK177" s="165"/>
      <c r="KL177" s="5"/>
      <c r="KM177" s="5"/>
      <c r="KN177" s="5"/>
      <c r="KO177" s="5"/>
      <c r="KP177" s="5"/>
      <c r="KQ177" s="165"/>
      <c r="KR177" s="166"/>
      <c r="KS177" s="5"/>
      <c r="KT177" s="5"/>
      <c r="KU177" s="5"/>
      <c r="KV177" s="5"/>
      <c r="KW177" s="5"/>
      <c r="KX177" s="165"/>
      <c r="KY177" s="165"/>
      <c r="KZ177" s="166"/>
      <c r="LA177" s="166"/>
      <c r="LB177" s="5"/>
      <c r="LC177" s="5"/>
      <c r="LD177" s="5"/>
      <c r="LE177" s="165"/>
      <c r="LF177" s="165"/>
      <c r="LG177" s="5"/>
      <c r="LH177" s="5"/>
      <c r="LI177" s="5"/>
      <c r="LJ177" s="5"/>
      <c r="LK177" s="5"/>
      <c r="LL177" s="165"/>
      <c r="LM177" s="165"/>
      <c r="LN177" s="5"/>
      <c r="LO177" s="5"/>
      <c r="LP177" s="5"/>
      <c r="LQ177" s="5"/>
      <c r="LR177" s="5"/>
      <c r="LS177" s="165"/>
      <c r="LT177" s="165"/>
      <c r="LU177" s="5"/>
      <c r="LV177" s="5"/>
      <c r="LW177" s="5"/>
      <c r="LX177" s="5"/>
      <c r="LY177" s="5"/>
      <c r="LZ177" s="165"/>
      <c r="MA177" s="165"/>
      <c r="MB177" s="5"/>
      <c r="MC177" s="5"/>
      <c r="MD177" s="5"/>
      <c r="ME177" s="5"/>
      <c r="MF177" s="5"/>
      <c r="MG177" s="165"/>
      <c r="MH177" s="165"/>
      <c r="MI177" s="5"/>
      <c r="MJ177" s="5"/>
      <c r="MK177" s="5"/>
      <c r="ML177" s="5"/>
      <c r="MM177" s="5"/>
      <c r="MN177" s="165"/>
      <c r="MO177" s="165"/>
      <c r="MP177" s="5"/>
      <c r="MQ177" s="5"/>
      <c r="MR177" s="5"/>
      <c r="MS177" s="5"/>
      <c r="MT177" s="5"/>
      <c r="MU177" s="165"/>
      <c r="MV177" s="165"/>
      <c r="MW177" s="5"/>
      <c r="MX177" s="5"/>
      <c r="MY177" s="5"/>
      <c r="MZ177" s="5"/>
      <c r="NA177" s="5"/>
      <c r="NB177" s="165"/>
      <c r="NC177" s="166"/>
      <c r="ND177" s="166"/>
      <c r="NE177" s="5"/>
      <c r="NF177" s="5"/>
      <c r="NG177" s="5"/>
      <c r="NH177" s="5"/>
      <c r="NI177" s="168"/>
      <c r="NJ177" s="165"/>
      <c r="NK177" s="5"/>
      <c r="NL177" s="5"/>
      <c r="NM177" s="5"/>
      <c r="NN177" s="5"/>
      <c r="NO177" s="5"/>
    </row>
    <row r="178" spans="1:379">
      <c r="A178" s="295" t="s">
        <v>1134</v>
      </c>
      <c r="B178" s="184">
        <v>18</v>
      </c>
      <c r="C178" s="170"/>
      <c r="D178" s="280">
        <v>6</v>
      </c>
      <c r="E178" s="170">
        <f t="shared" si="43"/>
        <v>4</v>
      </c>
      <c r="F178" s="161">
        <f>+B178-D178-E178</f>
        <v>8</v>
      </c>
      <c r="G178" s="164"/>
      <c r="H178" s="165"/>
      <c r="I178" s="5"/>
      <c r="J178" s="5"/>
      <c r="K178" s="171"/>
      <c r="L178" s="171"/>
      <c r="M178" s="171"/>
      <c r="N178" s="165"/>
      <c r="O178" s="165"/>
      <c r="P178" s="5"/>
      <c r="Q178" s="171"/>
      <c r="R178" s="171"/>
      <c r="S178" s="171"/>
      <c r="T178" s="5"/>
      <c r="U178" s="165"/>
      <c r="V178" s="165"/>
      <c r="W178" s="171"/>
      <c r="X178" s="171"/>
      <c r="Y178" s="171"/>
      <c r="Z178" s="171"/>
      <c r="AA178" s="171"/>
      <c r="AB178" s="165"/>
      <c r="AC178" s="165"/>
      <c r="AD178" s="171"/>
      <c r="AE178" s="171"/>
      <c r="AF178" s="171"/>
      <c r="AG178" s="171"/>
      <c r="AH178" s="171"/>
      <c r="AI178" s="165"/>
      <c r="AJ178" s="165"/>
      <c r="AK178" s="171"/>
      <c r="AL178" s="171"/>
      <c r="AM178" s="171"/>
      <c r="AN178" s="5"/>
      <c r="AO178" s="5"/>
      <c r="AP178" s="165"/>
      <c r="AQ178" s="165"/>
      <c r="AR178" s="5"/>
      <c r="AS178" s="5"/>
      <c r="AT178" s="5"/>
      <c r="AU178" s="5"/>
      <c r="AV178" s="5"/>
      <c r="AW178" s="165"/>
      <c r="AX178" s="165"/>
      <c r="AY178" s="5"/>
      <c r="AZ178" s="171"/>
      <c r="BA178" s="171"/>
      <c r="BB178" s="171"/>
      <c r="BC178" s="171"/>
      <c r="BD178" s="165"/>
      <c r="BE178" s="165"/>
      <c r="BF178" s="5"/>
      <c r="BG178" s="171"/>
      <c r="BH178" s="171"/>
      <c r="BI178" s="171"/>
      <c r="BJ178" s="171"/>
      <c r="BK178" s="165"/>
      <c r="BL178" s="165"/>
      <c r="BM178" s="209"/>
      <c r="BN178" s="171"/>
      <c r="BO178" s="171"/>
      <c r="BP178" s="171"/>
      <c r="BQ178" s="176"/>
      <c r="BR178" s="176"/>
      <c r="BS178" s="176"/>
      <c r="BT178" s="176"/>
      <c r="BU178" s="176"/>
      <c r="BV178" s="171"/>
      <c r="BW178" s="171"/>
      <c r="BX178" s="171"/>
      <c r="BY178" s="171"/>
      <c r="BZ178" s="165"/>
      <c r="CA178" s="165"/>
      <c r="CB178" s="166"/>
      <c r="CC178" s="166"/>
      <c r="CD178" s="174"/>
      <c r="CE178" s="174"/>
      <c r="CF178" s="174"/>
      <c r="CG178" s="165"/>
      <c r="CH178" s="165"/>
      <c r="CI178" s="171"/>
      <c r="CJ178" s="171"/>
      <c r="CK178" s="171"/>
      <c r="CL178" s="171"/>
      <c r="CM178" s="171"/>
      <c r="CN178" s="167"/>
      <c r="CO178" s="165"/>
      <c r="CP178" s="171"/>
      <c r="CQ178" s="171"/>
      <c r="CR178" s="171"/>
      <c r="CS178" s="209"/>
      <c r="CT178" s="174"/>
      <c r="CU178" s="233"/>
      <c r="CV178" s="165"/>
      <c r="CW178" s="165"/>
      <c r="CX178" s="171"/>
      <c r="CY178" s="171"/>
      <c r="CZ178" s="171"/>
      <c r="DA178" s="171"/>
      <c r="DB178" s="171"/>
      <c r="DC178" s="165"/>
      <c r="DD178" s="165"/>
      <c r="DE178" s="171"/>
      <c r="DF178" s="171"/>
      <c r="DG178" s="171"/>
      <c r="DH178" s="171"/>
      <c r="DI178" s="166"/>
      <c r="DJ178" s="165"/>
      <c r="DK178" s="165"/>
      <c r="DL178" s="166"/>
      <c r="DM178" s="5"/>
      <c r="DN178" s="5"/>
      <c r="DO178" s="171"/>
      <c r="DP178" s="171"/>
      <c r="DQ178" s="165"/>
      <c r="DR178" s="165"/>
      <c r="DS178" s="171"/>
      <c r="DT178" s="171"/>
      <c r="DU178" s="171"/>
      <c r="DV178" s="171"/>
      <c r="DW178" s="171"/>
      <c r="DX178" s="165"/>
      <c r="DY178" s="166"/>
      <c r="DZ178" s="5"/>
      <c r="EA178" s="171"/>
      <c r="EB178" s="171"/>
      <c r="EC178" s="171"/>
      <c r="ED178" s="171"/>
      <c r="EE178" s="165"/>
      <c r="EF178" s="165"/>
      <c r="EG178" s="171"/>
      <c r="EH178" s="171"/>
      <c r="EI178" s="171"/>
      <c r="EJ178" s="171"/>
      <c r="EK178" s="171"/>
      <c r="EL178" s="165"/>
      <c r="EM178" s="165"/>
      <c r="EN178" s="171"/>
      <c r="EO178" s="171"/>
      <c r="EP178" s="171"/>
      <c r="EQ178" s="171"/>
      <c r="ER178" s="171"/>
      <c r="ES178" s="165"/>
      <c r="ET178" s="165"/>
      <c r="EU178" s="171"/>
      <c r="EV178" s="171"/>
      <c r="EW178" s="171"/>
      <c r="EX178" s="5"/>
      <c r="EY178" s="5"/>
      <c r="EZ178" s="165"/>
      <c r="FA178" s="165"/>
      <c r="FB178" s="5"/>
      <c r="FC178" s="5"/>
      <c r="FD178" s="5"/>
      <c r="FE178" s="5"/>
      <c r="FF178" s="5"/>
      <c r="FG178" s="165"/>
      <c r="FH178" s="165"/>
      <c r="FI178" s="166"/>
      <c r="FJ178" s="171"/>
      <c r="FK178" s="5" t="s">
        <v>383</v>
      </c>
      <c r="FL178" s="171"/>
      <c r="FM178" s="171"/>
      <c r="FN178" s="165"/>
      <c r="FO178" s="165"/>
      <c r="FP178" s="171"/>
      <c r="FQ178" s="171"/>
      <c r="FR178" s="171"/>
      <c r="FS178" s="171"/>
      <c r="FT178" s="171"/>
      <c r="FU178" s="165"/>
      <c r="FV178" s="165"/>
      <c r="FW178" s="171"/>
      <c r="FX178" s="171"/>
      <c r="FY178" s="171"/>
      <c r="FZ178" s="171"/>
      <c r="GA178" s="171"/>
      <c r="GB178" s="165"/>
      <c r="GC178" s="165"/>
      <c r="GD178" s="5" t="s">
        <v>383</v>
      </c>
      <c r="GE178" s="5" t="s">
        <v>383</v>
      </c>
      <c r="GF178" s="171"/>
      <c r="GG178" s="171"/>
      <c r="GH178" s="5" t="s">
        <v>248</v>
      </c>
      <c r="GI178" s="165"/>
      <c r="GJ178" s="165"/>
      <c r="GK178" s="171"/>
      <c r="GL178" s="171"/>
      <c r="GM178" s="171"/>
      <c r="GN178" s="171"/>
      <c r="GO178" s="5" t="s">
        <v>383</v>
      </c>
      <c r="GP178" s="165" t="s">
        <v>1135</v>
      </c>
      <c r="GQ178" s="165"/>
      <c r="GR178" s="171"/>
      <c r="GS178" s="171"/>
      <c r="GT178" s="171"/>
      <c r="GU178" s="5" t="s">
        <v>383</v>
      </c>
      <c r="GV178" s="171"/>
      <c r="GW178" s="165"/>
      <c r="GX178" s="165"/>
      <c r="GY178" s="171"/>
      <c r="GZ178" s="171"/>
      <c r="HA178" s="171"/>
      <c r="HB178" s="5" t="s">
        <v>383</v>
      </c>
      <c r="HC178" s="171"/>
      <c r="HD178" s="165"/>
      <c r="HE178" s="165"/>
      <c r="HF178" s="171"/>
      <c r="HG178" s="171"/>
      <c r="HH178" s="171"/>
      <c r="HI178" s="171"/>
      <c r="HJ178" s="171"/>
      <c r="HK178" s="165"/>
      <c r="HL178" s="165"/>
      <c r="HM178" s="171"/>
      <c r="HN178" s="171"/>
      <c r="HO178" s="5"/>
      <c r="HP178" s="171"/>
      <c r="HQ178" s="5" t="s">
        <v>383</v>
      </c>
      <c r="HR178" s="165"/>
      <c r="HS178" s="165"/>
      <c r="HT178" s="5" t="s">
        <v>383</v>
      </c>
      <c r="HU178" s="171"/>
      <c r="HV178" s="171"/>
      <c r="HW178" s="171"/>
      <c r="HX178" s="171"/>
      <c r="HY178" s="165"/>
      <c r="HZ178" s="165"/>
      <c r="IA178" s="171"/>
      <c r="IB178" s="171"/>
      <c r="IC178" s="171"/>
      <c r="ID178" s="171"/>
      <c r="IE178" s="171"/>
      <c r="IF178" s="166"/>
      <c r="IG178" s="165"/>
      <c r="IH178" s="171"/>
      <c r="II178" s="5" t="s">
        <v>1011</v>
      </c>
      <c r="IJ178" s="171"/>
      <c r="IK178" s="171"/>
      <c r="IL178" s="171"/>
      <c r="IM178" s="165"/>
      <c r="IN178" s="165"/>
      <c r="IO178" s="171"/>
      <c r="IP178" s="171"/>
      <c r="IQ178" s="171"/>
      <c r="IR178" s="171"/>
      <c r="IS178" s="171"/>
      <c r="IT178" s="165"/>
      <c r="IU178" s="165"/>
      <c r="IV178" s="5" t="s">
        <v>383</v>
      </c>
      <c r="IW178" s="171"/>
      <c r="IX178" s="171"/>
      <c r="IY178" s="171"/>
      <c r="IZ178" s="171"/>
      <c r="JA178" s="165"/>
      <c r="JB178" s="165"/>
      <c r="JC178" s="5" t="s">
        <v>992</v>
      </c>
      <c r="JD178" s="5" t="s">
        <v>992</v>
      </c>
      <c r="JE178" s="5" t="s">
        <v>992</v>
      </c>
      <c r="JF178" s="5" t="s">
        <v>992</v>
      </c>
      <c r="JG178" s="5" t="s">
        <v>992</v>
      </c>
      <c r="JH178" s="165"/>
      <c r="JI178" s="165"/>
      <c r="JJ178" s="171"/>
      <c r="JK178" s="171"/>
      <c r="JL178" s="171"/>
      <c r="JM178" s="171"/>
      <c r="JN178" s="171"/>
      <c r="JO178" s="165"/>
      <c r="JP178" s="165"/>
      <c r="JQ178" s="5"/>
      <c r="JR178" s="5" t="s">
        <v>380</v>
      </c>
      <c r="JS178" s="5"/>
      <c r="JT178" s="5"/>
      <c r="JU178" s="5"/>
      <c r="JV178" s="165"/>
      <c r="JW178" s="165"/>
      <c r="JX178" s="5"/>
      <c r="JY178" s="5"/>
      <c r="JZ178" s="5"/>
      <c r="KA178" s="5"/>
      <c r="KB178" s="5"/>
      <c r="KC178" s="165"/>
      <c r="KD178" s="165"/>
      <c r="KE178" s="5"/>
      <c r="KF178" s="5" t="s">
        <v>380</v>
      </c>
      <c r="KG178" s="5" t="s">
        <v>380</v>
      </c>
      <c r="KH178" s="5" t="s">
        <v>380</v>
      </c>
      <c r="KI178" s="5" t="s">
        <v>380</v>
      </c>
      <c r="KJ178" s="142"/>
      <c r="KK178" s="165"/>
      <c r="KL178" s="5"/>
      <c r="KM178" s="5"/>
      <c r="KN178" s="5"/>
      <c r="KO178" s="5"/>
      <c r="KP178" s="5"/>
      <c r="KQ178" s="165"/>
      <c r="KR178" s="166"/>
      <c r="KS178" s="5"/>
      <c r="KT178" s="5"/>
      <c r="KU178" s="5"/>
      <c r="KV178" s="5"/>
      <c r="KW178" s="5"/>
      <c r="KX178" s="165"/>
      <c r="KY178" s="165"/>
      <c r="KZ178" s="166"/>
      <c r="LA178" s="166"/>
      <c r="LB178" s="5"/>
      <c r="LC178" s="5"/>
      <c r="LD178" s="5"/>
      <c r="LE178" s="165"/>
      <c r="LF178" s="165"/>
      <c r="LG178" s="5"/>
      <c r="LH178" s="5"/>
      <c r="LI178" s="5"/>
      <c r="LJ178" s="5"/>
      <c r="LK178" s="5"/>
      <c r="LL178" s="165"/>
      <c r="LM178" s="165"/>
      <c r="LN178" s="5"/>
      <c r="LO178" s="5"/>
      <c r="LP178" s="5"/>
      <c r="LQ178" s="5"/>
      <c r="LR178" s="5"/>
      <c r="LS178" s="165"/>
      <c r="LT178" s="165"/>
      <c r="LU178" s="5"/>
      <c r="LV178" s="5"/>
      <c r="LW178" s="5"/>
      <c r="LX178" s="5"/>
      <c r="LY178" s="5"/>
      <c r="LZ178" s="165"/>
      <c r="MA178" s="165"/>
      <c r="MB178" s="5"/>
      <c r="MC178" s="5"/>
      <c r="MD178" s="5"/>
      <c r="ME178" s="5"/>
      <c r="MF178" s="5"/>
      <c r="MG178" s="165"/>
      <c r="MH178" s="165"/>
      <c r="MI178" s="5"/>
      <c r="MJ178" s="5"/>
      <c r="MK178" s="5"/>
      <c r="ML178" s="5"/>
      <c r="MM178" s="5"/>
      <c r="MN178" s="165"/>
      <c r="MO178" s="165"/>
      <c r="MP178" s="5"/>
      <c r="MQ178" s="5"/>
      <c r="MR178" s="5"/>
      <c r="MS178" s="5"/>
      <c r="MT178" s="5"/>
      <c r="MU178" s="165"/>
      <c r="MV178" s="165"/>
      <c r="MW178" s="5"/>
      <c r="MX178" s="5"/>
      <c r="MY178" s="5"/>
      <c r="MZ178" s="5"/>
      <c r="NA178" s="5"/>
      <c r="NB178" s="165"/>
      <c r="NC178" s="166"/>
      <c r="ND178" s="166"/>
      <c r="NE178" s="5"/>
      <c r="NF178" s="5"/>
      <c r="NG178" s="5"/>
      <c r="NH178" s="5"/>
      <c r="NI178" s="168"/>
      <c r="NJ178" s="165"/>
      <c r="NK178" s="5"/>
      <c r="NL178" s="5"/>
      <c r="NM178" s="5"/>
      <c r="NN178" s="5"/>
      <c r="NO178" s="5"/>
    </row>
    <row r="179" spans="1:379">
      <c r="FE179" s="244"/>
    </row>
  </sheetData>
  <autoFilter ref="A3:MB3" xr:uid="{DB5EBC71-77FE-44C6-A13A-5356A2EEFEAE}"/>
  <conditionalFormatting sqref="F5:F126 F171:F178">
    <cfRule type="cellIs" dxfId="21" priority="3" operator="lessThanOrEqual">
      <formula>0</formula>
    </cfRule>
  </conditionalFormatting>
  <conditionalFormatting sqref="F129:F148">
    <cfRule type="cellIs" dxfId="20" priority="2" operator="lessThanOr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N16245"/>
  <sheetViews>
    <sheetView tabSelected="1" topLeftCell="A14590" zoomScale="85" zoomScaleNormal="85" workbookViewId="0">
      <selection activeCell="A14600" sqref="A14600"/>
    </sheetView>
  </sheetViews>
  <sheetFormatPr defaultColWidth="9.140625" defaultRowHeight="15" customHeight="1"/>
  <cols>
    <col min="1" max="1" width="14.42578125" style="1" bestFit="1" customWidth="1"/>
    <col min="2" max="2" width="11.28515625" style="96" customWidth="1"/>
    <col min="3" max="3" width="33.85546875" style="1" customWidth="1"/>
    <col min="4" max="4" width="51.5703125" style="238" customWidth="1"/>
    <col min="5" max="5" width="15.140625" style="329" customWidth="1"/>
    <col min="6" max="6" width="120.140625" style="2" customWidth="1"/>
    <col min="7" max="7" width="32" style="1" customWidth="1"/>
    <col min="8" max="8" width="15.28515625" style="1" customWidth="1"/>
    <col min="9" max="9" width="31.5703125" style="1" customWidth="1"/>
    <col min="10" max="10" width="90.7109375" style="1" customWidth="1"/>
    <col min="11" max="11" width="16.5703125" style="2" customWidth="1"/>
    <col min="12" max="12" width="9.5703125" style="1" customWidth="1"/>
    <col min="13" max="13" width="35.140625" style="1" customWidth="1"/>
    <col min="14" max="14" width="41" style="1" customWidth="1"/>
    <col min="15" max="15" width="15.42578125" style="1" customWidth="1"/>
    <col min="16" max="16" width="25.28515625" style="1" customWidth="1"/>
    <col min="17" max="17" width="12.5703125" style="1" customWidth="1"/>
    <col min="18" max="18" width="22.5703125" style="1" customWidth="1"/>
    <col min="19" max="19" width="28.28515625" style="1" customWidth="1"/>
    <col min="20" max="20" width="26.42578125" style="1" customWidth="1"/>
    <col min="21" max="21" width="9.140625" style="1" customWidth="1"/>
    <col min="22" max="22" width="7.7109375" style="1" customWidth="1"/>
    <col min="23" max="23" width="71.7109375" style="1" bestFit="1" customWidth="1"/>
    <col min="24" max="16384" width="9.140625" style="1"/>
  </cols>
  <sheetData>
    <row r="1" spans="1:6" ht="26.25">
      <c r="A1" s="10"/>
      <c r="B1" s="16"/>
      <c r="C1" s="263">
        <v>45658</v>
      </c>
      <c r="D1" s="237" t="s">
        <v>7</v>
      </c>
      <c r="E1" s="330"/>
      <c r="F1" s="227">
        <f>+COUNTA(B4:B14)</f>
        <v>1</v>
      </c>
    </row>
    <row r="2" spans="1:6">
      <c r="C2" s="355"/>
    </row>
    <row r="3" spans="1:6" ht="30.75">
      <c r="A3" s="7" t="s">
        <v>1136</v>
      </c>
      <c r="B3" s="8" t="s">
        <v>1137</v>
      </c>
      <c r="C3" s="9" t="s">
        <v>1138</v>
      </c>
      <c r="D3" s="9" t="s">
        <v>1139</v>
      </c>
      <c r="E3" s="331" t="s">
        <v>1140</v>
      </c>
      <c r="F3" s="9" t="s">
        <v>1141</v>
      </c>
    </row>
    <row r="4" spans="1:6">
      <c r="A4" s="19" t="e">
        <f>VLOOKUP(B4,segédtábla!$A$1:$C$156,3,FALSE)</f>
        <v>#N/A</v>
      </c>
      <c r="B4" s="11"/>
      <c r="C4" s="13" t="e">
        <f>VLOOKUP(B4,segédtábla!$A$1:$C$156,2,FALSE)</f>
        <v>#N/A</v>
      </c>
      <c r="D4" s="5"/>
      <c r="E4" s="332" t="e">
        <f>VLOOKUP(C4,'Havi KM'!A:S,4,FALSE)</f>
        <v>#N/A</v>
      </c>
      <c r="F4" s="163"/>
    </row>
    <row r="5" spans="1:6">
      <c r="A5" s="19" t="str">
        <f>VLOOKUP(B5,segédtábla!$A$1:$C$156,3,FALSE)</f>
        <v>11+3</v>
      </c>
      <c r="B5" s="226" t="s">
        <v>1142</v>
      </c>
      <c r="C5" s="13" t="s">
        <v>1143</v>
      </c>
      <c r="D5" s="5" t="s">
        <v>1144</v>
      </c>
      <c r="E5" s="332" t="e">
        <f>VLOOKUP(C5,'Havi KM'!A:S,4,FALSE)</f>
        <v>#N/A</v>
      </c>
      <c r="F5" s="163"/>
    </row>
    <row r="6" spans="1:6">
      <c r="A6" s="19" t="e">
        <f>VLOOKUP(B6,segédtábla!$A$1:$C$156,3,FALSE)</f>
        <v>#N/A</v>
      </c>
      <c r="B6" s="11"/>
      <c r="C6" s="13" t="e">
        <f>VLOOKUP(B6,segédtábla!$A$1:$C$156,2,FALSE)</f>
        <v>#N/A</v>
      </c>
      <c r="D6" s="5"/>
      <c r="E6" s="332" t="e">
        <f>VLOOKUP(C6,'Havi KM'!A:S,4,FALSE)</f>
        <v>#N/A</v>
      </c>
      <c r="F6" s="163"/>
    </row>
    <row r="7" spans="1:6">
      <c r="A7" s="19" t="e">
        <f>VLOOKUP(B7,segédtábla!$A$1:$C$156,3,FALSE)</f>
        <v>#N/A</v>
      </c>
      <c r="B7" s="11"/>
      <c r="C7" s="13" t="e">
        <f>VLOOKUP(B7,segédtábla!$A$1:$C$156,2,FALSE)</f>
        <v>#N/A</v>
      </c>
      <c r="D7" s="5"/>
      <c r="E7" s="332" t="e">
        <f>VLOOKUP(C7,'Havi KM'!A:S,4,FALSE)</f>
        <v>#N/A</v>
      </c>
      <c r="F7" s="163"/>
    </row>
    <row r="8" spans="1:6">
      <c r="A8" s="19" t="e">
        <f>VLOOKUP(B8,segédtábla!$A$1:$C$156,3,FALSE)</f>
        <v>#N/A</v>
      </c>
      <c r="B8" s="11"/>
      <c r="C8" s="13" t="e">
        <f>VLOOKUP(B8,segédtábla!$A$1:$C$156,2,FALSE)</f>
        <v>#N/A</v>
      </c>
      <c r="D8" s="5"/>
      <c r="E8" s="332" t="e">
        <f>VLOOKUP(C8,'Havi KM'!A:S,4,FALSE)</f>
        <v>#N/A</v>
      </c>
      <c r="F8" s="163"/>
    </row>
    <row r="9" spans="1:6">
      <c r="A9" s="19" t="e">
        <f>VLOOKUP(B9,segédtábla!$A$1:$C$156,3,FALSE)</f>
        <v>#N/A</v>
      </c>
      <c r="B9" s="11"/>
      <c r="C9" s="13" t="e">
        <f>VLOOKUP(B9,segédtábla!$A$1:$C$156,2,FALSE)</f>
        <v>#N/A</v>
      </c>
      <c r="D9" s="5"/>
      <c r="E9" s="332" t="e">
        <f>VLOOKUP(C9,'Havi KM'!A:S,4,FALSE)</f>
        <v>#N/A</v>
      </c>
      <c r="F9" s="163"/>
    </row>
    <row r="10" spans="1:6">
      <c r="A10" s="19" t="e">
        <f>VLOOKUP(B10,segédtábla!$A$1:$C$156,3,FALSE)</f>
        <v>#N/A</v>
      </c>
      <c r="B10" s="11"/>
      <c r="C10" s="13" t="e">
        <f>VLOOKUP(B10,segédtábla!$A$1:$C$156,2,FALSE)</f>
        <v>#N/A</v>
      </c>
      <c r="D10" s="5"/>
      <c r="E10" s="332" t="e">
        <f>VLOOKUP(C10,'Havi KM'!A:S,4,FALSE)</f>
        <v>#N/A</v>
      </c>
      <c r="F10" s="163"/>
    </row>
    <row r="11" spans="1:6">
      <c r="A11" s="19" t="e">
        <f>VLOOKUP(B11,segédtábla!$A$1:$C$156,3,FALSE)</f>
        <v>#N/A</v>
      </c>
      <c r="B11" s="11"/>
      <c r="C11" s="13" t="e">
        <f>VLOOKUP(B11,segédtábla!$A$1:$C$156,2,FALSE)</f>
        <v>#N/A</v>
      </c>
      <c r="D11" s="5"/>
      <c r="E11" s="332" t="e">
        <f>VLOOKUP(C11,'Havi KM'!A:S,4,FALSE)</f>
        <v>#N/A</v>
      </c>
      <c r="F11" s="163"/>
    </row>
    <row r="12" spans="1:6">
      <c r="A12" s="19" t="e">
        <f>VLOOKUP(B12,segédtábla!$A$1:$C$156,3,FALSE)</f>
        <v>#N/A</v>
      </c>
      <c r="B12" s="11"/>
      <c r="C12" s="13" t="e">
        <f>VLOOKUP(B12,segédtábla!$A$1:$C$156,2,FALSE)</f>
        <v>#N/A</v>
      </c>
      <c r="D12" s="5"/>
      <c r="E12" s="332" t="e">
        <f>VLOOKUP(C12,'Havi KM'!A:S,4,FALSE)</f>
        <v>#N/A</v>
      </c>
      <c r="F12" s="163"/>
    </row>
    <row r="13" spans="1:6">
      <c r="A13" s="19" t="e">
        <f>VLOOKUP(B13,segédtábla!$A$1:$C$156,3,FALSE)</f>
        <v>#N/A</v>
      </c>
      <c r="B13" s="11"/>
      <c r="C13" s="13" t="e">
        <f>VLOOKUP(B13,segédtábla!$A$1:$C$156,2,FALSE)</f>
        <v>#N/A</v>
      </c>
      <c r="D13" s="5"/>
      <c r="E13" s="332" t="e">
        <f>VLOOKUP(C13,'Havi KM'!A:S,4,FALSE)</f>
        <v>#N/A</v>
      </c>
      <c r="F13" s="163"/>
    </row>
    <row r="14" spans="1:6">
      <c r="A14" s="19" t="e">
        <f>VLOOKUP(B14,segédtábla!$A$1:$C$156,3,FALSE)</f>
        <v>#N/A</v>
      </c>
      <c r="B14" s="11"/>
      <c r="C14" s="13" t="e">
        <f>VLOOKUP(B14,segédtábla!$A$1:$C$156,2,FALSE)</f>
        <v>#N/A</v>
      </c>
      <c r="D14" s="5"/>
      <c r="E14" s="332" t="e">
        <f>VLOOKUP(C14,'Havi KM'!A:S,4,FALSE)</f>
        <v>#N/A</v>
      </c>
      <c r="F14" s="163"/>
    </row>
    <row r="15" spans="1:6">
      <c r="A15" s="19" t="str">
        <f>VLOOKUP(B15,segédtábla!$A$1:$C$156,3,FALSE)</f>
        <v>11+3</v>
      </c>
      <c r="B15" s="226" t="s">
        <v>1145</v>
      </c>
      <c r="C15" s="178" t="s">
        <v>572</v>
      </c>
      <c r="D15" s="5" t="s">
        <v>1146</v>
      </c>
      <c r="E15" s="332" t="str">
        <f>VLOOKUP(C15,'Havi KM'!A:S,4,FALSE)</f>
        <v xml:space="preserve">      626,64 km</v>
      </c>
      <c r="F15" s="163"/>
    </row>
    <row r="16" spans="1:6">
      <c r="A16" s="19" t="str">
        <f>VLOOKUP(B16,segédtábla!$A$1:$C$156,3,FALSE)</f>
        <v>11+3</v>
      </c>
      <c r="B16" s="226" t="s">
        <v>1147</v>
      </c>
      <c r="C16" s="13" t="str">
        <f>VLOOKUP(B16,segédtábla!$A$1:$C$156,2,FALSE)</f>
        <v>Török Sándor</v>
      </c>
      <c r="D16" s="5" t="s">
        <v>1148</v>
      </c>
      <c r="E16" s="332" t="str">
        <f>VLOOKUP(C16,'Havi KM'!A:S,4,FALSE)</f>
        <v xml:space="preserve">     1 629,14 km</v>
      </c>
      <c r="F16" s="163"/>
    </row>
    <row r="17" spans="1:6">
      <c r="A17" s="19" t="str">
        <f>VLOOKUP(B17,segédtábla!$A$1:$C$156,3,FALSE)</f>
        <v>5+2</v>
      </c>
      <c r="B17" s="226" t="s">
        <v>1149</v>
      </c>
      <c r="C17" s="13" t="s">
        <v>547</v>
      </c>
      <c r="D17" s="5" t="s">
        <v>1150</v>
      </c>
      <c r="E17" s="332" t="str">
        <f>VLOOKUP(C17,'Havi KM'!A:S,4,FALSE)</f>
        <v xml:space="preserve">     1 431,31 km</v>
      </c>
      <c r="F17" s="231" t="s">
        <v>1151</v>
      </c>
    </row>
    <row r="18" spans="1:6">
      <c r="A18" s="19" t="str">
        <f>VLOOKUP(B18,segédtábla!$A$1:$C$156,3,FALSE)</f>
        <v>5+2</v>
      </c>
      <c r="B18" s="12" t="s">
        <v>1152</v>
      </c>
      <c r="C18" s="13" t="str">
        <f>VLOOKUP(B18,segédtábla!$A$1:$C$156,2,FALSE)</f>
        <v>Tokorcsi Tibor</v>
      </c>
      <c r="D18" s="5" t="s">
        <v>1153</v>
      </c>
      <c r="E18" s="332" t="str">
        <f>VLOOKUP(C18,'Havi KM'!A:S,4,FALSE)</f>
        <v xml:space="preserve">     1 330,53 km</v>
      </c>
      <c r="F18" s="163"/>
    </row>
    <row r="19" spans="1:6">
      <c r="A19" s="19" t="str">
        <f>VLOOKUP(B19,segédtábla!$A$1:$C$156,3,FALSE)</f>
        <v>5+2</v>
      </c>
      <c r="B19" s="226" t="s">
        <v>1154</v>
      </c>
      <c r="C19" s="13" t="str">
        <f>VLOOKUP(B19,segédtábla!$A$1:$C$156,2,FALSE)</f>
        <v>Tóth Mihály</v>
      </c>
      <c r="D19" s="5" t="s">
        <v>1155</v>
      </c>
      <c r="E19" s="332" t="str">
        <f>VLOOKUP(C19,'Havi KM'!A:S,4,FALSE)</f>
        <v xml:space="preserve">      345,81 km</v>
      </c>
      <c r="F19" s="163"/>
    </row>
    <row r="20" spans="1:6">
      <c r="A20" s="19" t="e">
        <f>VLOOKUP(B20,segédtábla!$A$1:$C$156,3,FALSE)</f>
        <v>#N/A</v>
      </c>
      <c r="B20" s="226" t="s">
        <v>1156</v>
      </c>
      <c r="C20" s="13" t="e">
        <f>VLOOKUP(B20,segédtábla!$A$1:$C$156,2,FALSE)</f>
        <v>#N/A</v>
      </c>
      <c r="D20" s="5" t="s">
        <v>1157</v>
      </c>
      <c r="E20" s="332" t="e">
        <f>VLOOKUP(C20,'Havi KM'!A:S,4,FALSE)</f>
        <v>#N/A</v>
      </c>
      <c r="F20" s="211"/>
    </row>
    <row r="21" spans="1:6">
      <c r="A21" s="19" t="e">
        <f>VLOOKUP(B21,segédtábla!$A$1:$C$156,3,FALSE)</f>
        <v>#N/A</v>
      </c>
      <c r="B21" s="11"/>
      <c r="C21" s="13" t="e">
        <f>VLOOKUP(B21,segédtábla!$A$1:$C$156,2,FALSE)</f>
        <v>#N/A</v>
      </c>
      <c r="D21" s="5"/>
      <c r="E21" s="332" t="e">
        <f>VLOOKUP(C21,'Havi KM'!A:S,4,FALSE)</f>
        <v>#N/A</v>
      </c>
      <c r="F21" s="163"/>
    </row>
    <row r="22" spans="1:6">
      <c r="A22" s="19" t="e">
        <f>VLOOKUP(B22,segédtábla!$A$1:$C$156,3,FALSE)</f>
        <v>#N/A</v>
      </c>
      <c r="B22" s="11"/>
      <c r="C22" s="13" t="e">
        <f>VLOOKUP(B22,segédtábla!$A$1:$C$156,2,FALSE)</f>
        <v>#N/A</v>
      </c>
      <c r="D22" s="5"/>
      <c r="E22" s="332" t="e">
        <f>VLOOKUP(C22,'Havi KM'!A:S,4,FALSE)</f>
        <v>#N/A</v>
      </c>
      <c r="F22" s="163"/>
    </row>
    <row r="23" spans="1:6">
      <c r="A23" s="19" t="str">
        <f>VLOOKUP(B23,segédtábla!$A$1:$C$156,3,FALSE)</f>
        <v>11+3</v>
      </c>
      <c r="B23" s="11" t="s">
        <v>1158</v>
      </c>
      <c r="C23" s="13" t="str">
        <f>VLOOKUP(B23,segédtábla!$A$1:$C$156,2,FALSE)</f>
        <v>Csák László</v>
      </c>
      <c r="D23" s="5"/>
      <c r="E23" s="332" t="str">
        <f>VLOOKUP(C23,'Havi KM'!A:S,4,FALSE)</f>
        <v xml:space="preserve">     1 157,94 km</v>
      </c>
      <c r="F23" s="163"/>
    </row>
    <row r="24" spans="1:6">
      <c r="A24" s="19" t="e">
        <f>VLOOKUP(B24,segédtábla!$A$1:$C$156,3,FALSE)</f>
        <v>#N/A</v>
      </c>
      <c r="B24" s="11"/>
      <c r="C24" s="13" t="e">
        <f>VLOOKUP(B24,segédtábla!$A$1:$C$156,2,FALSE)</f>
        <v>#N/A</v>
      </c>
      <c r="D24" s="5"/>
      <c r="E24" s="332" t="e">
        <f>VLOOKUP(C24,'Havi KM'!A:S,4,FALSE)</f>
        <v>#N/A</v>
      </c>
      <c r="F24" s="163"/>
    </row>
    <row r="25" spans="1:6">
      <c r="A25" s="19" t="e">
        <f>VLOOKUP(B25,segédtábla!$A$1:$C$156,3,FALSE)</f>
        <v>#N/A</v>
      </c>
      <c r="B25" s="11"/>
      <c r="C25" s="13" t="e">
        <f>VLOOKUP(B25,segédtábla!$A$1:$C$156,2,FALSE)</f>
        <v>#N/A</v>
      </c>
      <c r="D25" s="5"/>
      <c r="E25" s="332" t="e">
        <f>VLOOKUP(C25,'Havi KM'!A:S,4,FALSE)</f>
        <v>#N/A</v>
      </c>
      <c r="F25" s="163"/>
    </row>
    <row r="26" spans="1:6">
      <c r="A26" s="19" t="e">
        <f>VLOOKUP(B26,segédtábla!$A$1:$C$156,3,FALSE)</f>
        <v>#N/A</v>
      </c>
      <c r="B26" s="11"/>
      <c r="C26" s="13" t="e">
        <f>VLOOKUP(B26,segédtábla!$A$1:$C$156,2,FALSE)</f>
        <v>#N/A</v>
      </c>
      <c r="D26" s="5"/>
      <c r="E26" s="332" t="e">
        <f>VLOOKUP(C26,'Havi KM'!A:S,4,FALSE)</f>
        <v>#N/A</v>
      </c>
      <c r="F26" s="163"/>
    </row>
    <row r="27" spans="1:6">
      <c r="A27" s="19" t="e">
        <f>VLOOKUP(B27,segédtábla!$A$1:$C$156,3,FALSE)</f>
        <v>#N/A</v>
      </c>
      <c r="B27" s="11"/>
      <c r="C27" s="13" t="e">
        <f>VLOOKUP(B27,segédtábla!$A$1:$C$156,2,FALSE)</f>
        <v>#N/A</v>
      </c>
      <c r="D27" s="5"/>
      <c r="E27" s="332" t="e">
        <f>VLOOKUP(C27,'Havi KM'!A:S,4,FALSE)</f>
        <v>#N/A</v>
      </c>
      <c r="F27" s="163"/>
    </row>
    <row r="28" spans="1:6">
      <c r="A28" s="19" t="e">
        <f>VLOOKUP(B28,segédtábla!$A$1:$C$156,3,FALSE)</f>
        <v>#N/A</v>
      </c>
      <c r="B28" s="21"/>
      <c r="C28" s="178"/>
      <c r="D28" s="4"/>
      <c r="E28" s="332" t="e">
        <f>VLOOKUP(C28,'Havi KM'!A:S,4,FALSE)</f>
        <v>#N/A</v>
      </c>
      <c r="F28" s="163"/>
    </row>
    <row r="33" spans="1:6" ht="26.25">
      <c r="A33" s="10"/>
      <c r="B33" s="16"/>
      <c r="C33" s="263">
        <v>45659</v>
      </c>
      <c r="D33" s="237" t="s">
        <v>8</v>
      </c>
      <c r="E33" s="330"/>
      <c r="F33" s="227">
        <f>+COUNTA(B37:B46)</f>
        <v>4</v>
      </c>
    </row>
    <row r="34" spans="1:6">
      <c r="C34" s="355"/>
    </row>
    <row r="35" spans="1:6" ht="30.75">
      <c r="A35" s="7" t="s">
        <v>1136</v>
      </c>
      <c r="B35" s="8" t="s">
        <v>1137</v>
      </c>
      <c r="C35" s="9" t="s">
        <v>1138</v>
      </c>
      <c r="D35" s="9" t="s">
        <v>1139</v>
      </c>
      <c r="E35" s="331" t="s">
        <v>1140</v>
      </c>
      <c r="F35" s="9" t="s">
        <v>1141</v>
      </c>
    </row>
    <row r="36" spans="1:6">
      <c r="A36" s="19" t="str">
        <f>VLOOKUP(B36,segédtábla!$A$1:$C$156,3,FALSE)</f>
        <v>5+2</v>
      </c>
      <c r="B36" s="226" t="s">
        <v>1159</v>
      </c>
      <c r="C36" s="178" t="str">
        <f>VLOOKUP(B36,segédtábla!$A$1:$C$156,2,FALSE)</f>
        <v>Pilló József + Pillóné S. Judit</v>
      </c>
      <c r="D36" s="5" t="s">
        <v>1160</v>
      </c>
      <c r="E36" s="332" t="e">
        <f>VLOOKUP(C36,'Havi KM'!A:S,4,FALSE)</f>
        <v>#N/A</v>
      </c>
      <c r="F36" s="163"/>
    </row>
    <row r="37" spans="1:6">
      <c r="A37" s="19" t="str">
        <f>VLOOKUP(B37,segédtábla!$A$1:$C$156,3,FALSE)</f>
        <v>5+2</v>
      </c>
      <c r="B37" s="226" t="s">
        <v>1149</v>
      </c>
      <c r="C37" s="13" t="s">
        <v>1161</v>
      </c>
      <c r="D37" s="5" t="s">
        <v>1162</v>
      </c>
      <c r="E37" s="332" t="e">
        <f>VLOOKUP(C37,'Havi KM'!A:S,4,FALSE)</f>
        <v>#N/A</v>
      </c>
      <c r="F37" s="163"/>
    </row>
    <row r="38" spans="1:6">
      <c r="A38" s="19" t="str">
        <f>VLOOKUP(B38,segédtábla!$A$1:$C$156,3,FALSE)</f>
        <v>5+2</v>
      </c>
      <c r="B38" s="226" t="s">
        <v>1163</v>
      </c>
      <c r="C38" s="13" t="str">
        <f>VLOOKUP(B38,segédtábla!$A$1:$C$156,2,FALSE)</f>
        <v>Popovics Dávid</v>
      </c>
      <c r="D38" s="5" t="s">
        <v>1164</v>
      </c>
      <c r="E38" s="332" t="str">
        <f>VLOOKUP(C38,'Havi KM'!A:S,4,FALSE)</f>
        <v xml:space="preserve">     1 838,04 km</v>
      </c>
      <c r="F38" s="163"/>
    </row>
    <row r="39" spans="1:6">
      <c r="A39" s="19" t="e">
        <f>VLOOKUP(B39,segédtábla!$A$1:$C$156,3,FALSE)</f>
        <v>#N/A</v>
      </c>
      <c r="B39" s="11"/>
      <c r="C39" s="13" t="e">
        <f>VLOOKUP(B39,segédtábla!$A$1:$C$156,2,FALSE)</f>
        <v>#N/A</v>
      </c>
      <c r="D39" s="5"/>
      <c r="E39" s="332" t="e">
        <f>VLOOKUP(C39,'Havi KM'!A:S,4,FALSE)</f>
        <v>#N/A</v>
      </c>
      <c r="F39" s="163"/>
    </row>
    <row r="40" spans="1:6">
      <c r="A40" s="19" t="e">
        <f>VLOOKUP(B40,segédtábla!$A$1:$C$156,3,FALSE)</f>
        <v>#N/A</v>
      </c>
      <c r="B40" s="11"/>
      <c r="C40" s="13" t="e">
        <f>VLOOKUP(B40,segédtábla!$A$1:$C$156,2,FALSE)</f>
        <v>#N/A</v>
      </c>
      <c r="D40" s="5"/>
      <c r="E40" s="332" t="e">
        <f>VLOOKUP(C40,'Havi KM'!A:S,4,FALSE)</f>
        <v>#N/A</v>
      </c>
      <c r="F40" s="163"/>
    </row>
    <row r="41" spans="1:6">
      <c r="A41" s="19" t="e">
        <f>VLOOKUP(B41,segédtábla!$A$1:$C$156,3,FALSE)</f>
        <v>#N/A</v>
      </c>
      <c r="B41" s="11"/>
      <c r="C41" s="13" t="e">
        <f>VLOOKUP(B41,segédtábla!$A$1:$C$156,2,FALSE)</f>
        <v>#N/A</v>
      </c>
      <c r="D41" s="5"/>
      <c r="E41" s="332" t="e">
        <f>VLOOKUP(C41,'Havi KM'!A:S,4,FALSE)</f>
        <v>#N/A</v>
      </c>
      <c r="F41" s="163"/>
    </row>
    <row r="42" spans="1:6">
      <c r="A42" s="19" t="e">
        <f>VLOOKUP(B42,segédtábla!$A$1:$C$156,3,FALSE)</f>
        <v>#N/A</v>
      </c>
      <c r="B42" s="11"/>
      <c r="C42" s="13" t="e">
        <f>VLOOKUP(B42,segédtábla!$A$1:$C$156,2,FALSE)</f>
        <v>#N/A</v>
      </c>
      <c r="D42" s="5"/>
      <c r="E42" s="332" t="e">
        <f>VLOOKUP(C42,'Havi KM'!A:S,4,FALSE)</f>
        <v>#N/A</v>
      </c>
      <c r="F42" s="163"/>
    </row>
    <row r="43" spans="1:6">
      <c r="A43" s="19" t="e">
        <f>VLOOKUP(B43,segédtábla!$A$1:$C$156,3,FALSE)</f>
        <v>#N/A</v>
      </c>
      <c r="B43" s="11"/>
      <c r="C43" s="13" t="e">
        <f>VLOOKUP(B43,segédtábla!$A$1:$C$156,2,FALSE)</f>
        <v>#N/A</v>
      </c>
      <c r="D43" s="5"/>
      <c r="E43" s="332" t="e">
        <f>VLOOKUP(C43,'Havi KM'!A:S,4,FALSE)</f>
        <v>#N/A</v>
      </c>
      <c r="F43" s="163"/>
    </row>
    <row r="44" spans="1:6">
      <c r="A44" s="19" t="e">
        <f>VLOOKUP(B44,segédtábla!$A$1:$C$156,3,FALSE)</f>
        <v>#N/A</v>
      </c>
      <c r="B44" s="11"/>
      <c r="C44" s="13" t="e">
        <f>VLOOKUP(B44,segédtábla!$A$1:$C$156,2,FALSE)</f>
        <v>#N/A</v>
      </c>
      <c r="D44" s="5"/>
      <c r="E44" s="332" t="e">
        <f>VLOOKUP(C44,'Havi KM'!A:S,4,FALSE)</f>
        <v>#N/A</v>
      </c>
      <c r="F44" s="163"/>
    </row>
    <row r="45" spans="1:6">
      <c r="A45" s="4" t="str">
        <f>VLOOKUP(B45,segédtábla!$A$1:$C$156,3,FALSE)</f>
        <v>1/1.</v>
      </c>
      <c r="B45" s="226" t="s">
        <v>1165</v>
      </c>
      <c r="C45" s="178" t="str">
        <f>VLOOKUP(B45,segédtábla!$A$1:$C$156,2,FALSE)</f>
        <v>Szabó Levente</v>
      </c>
      <c r="D45" s="5" t="s">
        <v>1166</v>
      </c>
      <c r="E45" s="332" t="str">
        <f>VLOOKUP(C45,'Havi KM'!A:S,4,FALSE)</f>
        <v xml:space="preserve">     2 412,32 km</v>
      </c>
      <c r="F45" s="231" t="s">
        <v>1167</v>
      </c>
    </row>
    <row r="46" spans="1:6">
      <c r="A46" s="19" t="str">
        <f>VLOOKUP(B46,segédtábla!$A$1:$C$156,3,FALSE)</f>
        <v>11+3</v>
      </c>
      <c r="B46" s="226" t="s">
        <v>1168</v>
      </c>
      <c r="C46" s="13" t="str">
        <f>VLOOKUP(B46,segédtábla!$A$1:$C$156,2,FALSE)</f>
        <v>Balázs István</v>
      </c>
      <c r="D46" s="5" t="s">
        <v>1169</v>
      </c>
      <c r="E46" s="332" t="str">
        <f>VLOOKUP(C46,'Havi KM'!A:S,4,FALSE)</f>
        <v xml:space="preserve">     1 401,93 km</v>
      </c>
      <c r="F46" s="163"/>
    </row>
    <row r="47" spans="1:6">
      <c r="A47" s="19" t="str">
        <f>VLOOKUP(B47,segédtábla!$A$1:$C$156,3,FALSE)</f>
        <v>11+3</v>
      </c>
      <c r="B47" s="175" t="s">
        <v>1170</v>
      </c>
      <c r="C47" s="116" t="str">
        <f>VLOOKUP(B47,segédtábla!$A$1:$C$156,2,FALSE)</f>
        <v>Hemmerlein Zoltán</v>
      </c>
      <c r="D47" s="143" t="s">
        <v>1171</v>
      </c>
      <c r="E47" s="321" t="str">
        <f>VLOOKUP(C47,'Havi KM'!A:S,4,FALSE)</f>
        <v xml:space="preserve">     1 867,46 km</v>
      </c>
      <c r="F47" s="230" t="s">
        <v>1172</v>
      </c>
    </row>
    <row r="48" spans="1:6">
      <c r="A48" s="19" t="str">
        <f>VLOOKUP(B48,segédtábla!$A$1:$C$156,3,FALSE)</f>
        <v>5+2</v>
      </c>
      <c r="B48" s="226" t="s">
        <v>1173</v>
      </c>
      <c r="C48" s="13" t="str">
        <f>VLOOKUP(B48,segédtábla!$A$1:$C$156,2,FALSE)</f>
        <v>Léhner Zsolt</v>
      </c>
      <c r="D48" s="5" t="s">
        <v>1174</v>
      </c>
      <c r="E48" s="332" t="str">
        <f>VLOOKUP(C48,'Havi KM'!A:S,4,FALSE)</f>
        <v xml:space="preserve">     1 816,96 km</v>
      </c>
      <c r="F48" s="231"/>
    </row>
    <row r="49" spans="1:6">
      <c r="A49" s="19" t="str">
        <f>VLOOKUP(B49,segédtábla!$A$1:$C$156,3,FALSE)</f>
        <v>5+2</v>
      </c>
      <c r="B49" s="226" t="s">
        <v>1175</v>
      </c>
      <c r="C49" s="13" t="str">
        <f>VLOOKUP(B49,segédtábla!$A$1:$C$156,2,FALSE)</f>
        <v>Iklódi Sándor</v>
      </c>
      <c r="D49" s="5" t="s">
        <v>1176</v>
      </c>
      <c r="E49" s="332" t="str">
        <f>VLOOKUP(C49,'Havi KM'!A:S,4,FALSE)</f>
        <v xml:space="preserve">     1 161,24 km</v>
      </c>
      <c r="F49" s="163"/>
    </row>
    <row r="50" spans="1:6">
      <c r="A50" s="19" t="str">
        <f>VLOOKUP(B50,segédtábla!$A$1:$C$156,3,FALSE)</f>
        <v>5+2</v>
      </c>
      <c r="B50" s="226" t="s">
        <v>1152</v>
      </c>
      <c r="C50" s="178" t="str">
        <f>VLOOKUP(B50,segédtábla!$A$1:$C$156,2,FALSE)</f>
        <v>Tokorcsi Tibor</v>
      </c>
      <c r="D50" s="4" t="s">
        <v>1177</v>
      </c>
      <c r="E50" s="332" t="str">
        <f>VLOOKUP(C50,'Havi KM'!A:S,4,FALSE)</f>
        <v xml:space="preserve">     1 330,53 km</v>
      </c>
      <c r="F50" s="211" t="s">
        <v>1178</v>
      </c>
    </row>
    <row r="51" spans="1:6">
      <c r="A51" s="19" t="str">
        <f>VLOOKUP(B51,segédtábla!$A$1:$C$156,3,FALSE)</f>
        <v>5+2</v>
      </c>
      <c r="B51" s="226" t="s">
        <v>1179</v>
      </c>
      <c r="C51" s="319" t="str">
        <f>VLOOKUP(B51,segédtábla!$A$1:$C$156,2,FALSE)</f>
        <v>Horváth Ákos</v>
      </c>
      <c r="D51" s="5" t="s">
        <v>1180</v>
      </c>
      <c r="E51" s="332" t="str">
        <f>VLOOKUP(C51,'Havi KM'!A:S,4,FALSE)</f>
        <v xml:space="preserve">     1 036,99 km</v>
      </c>
      <c r="F51" s="163"/>
    </row>
    <row r="52" spans="1:6">
      <c r="A52" s="4" t="str">
        <f>VLOOKUP(B52,segédtábla!$A$1:$C$156,3,FALSE)</f>
        <v>5+2</v>
      </c>
      <c r="B52" s="252" t="s">
        <v>1181</v>
      </c>
      <c r="C52" s="319" t="str">
        <f>VLOOKUP(B52,segédtábla!$A$21:$C$156,2,FALSE)</f>
        <v>Lázár Gábor</v>
      </c>
      <c r="D52" s="5" t="s">
        <v>1182</v>
      </c>
      <c r="E52" s="332" t="str">
        <f>VLOOKUP(C52,'Havi KM'!A:S,4,FALSE)</f>
        <v xml:space="preserve">     1 156,79 km</v>
      </c>
      <c r="F52" s="163"/>
    </row>
    <row r="53" spans="1:6">
      <c r="A53" s="19" t="str">
        <f>VLOOKUP(B53,segédtábla!$A$1:$C$156,3,FALSE)</f>
        <v>11+3</v>
      </c>
      <c r="B53" s="175" t="s">
        <v>1183</v>
      </c>
      <c r="C53" s="116" t="str">
        <f>VLOOKUP(B53,segédtábla!$A$1:$C$156,2,FALSE)</f>
        <v>Kelemen Imre</v>
      </c>
      <c r="D53" s="143"/>
      <c r="E53" s="321" t="str">
        <f>VLOOKUP(C53,'Havi KM'!A:S,4,FALSE)</f>
        <v xml:space="preserve">     2 133,94 km</v>
      </c>
      <c r="F53" s="230" t="s">
        <v>1184</v>
      </c>
    </row>
    <row r="54" spans="1:6">
      <c r="A54" s="19" t="str">
        <f>VLOOKUP(B54,segédtábla!$A$1:$C$156,3,FALSE)</f>
        <v>11+3</v>
      </c>
      <c r="B54" s="226" t="s">
        <v>1158</v>
      </c>
      <c r="C54" s="13" t="str">
        <f>VLOOKUP(B54,segédtábla!$A$1:$C$156,2,FALSE)</f>
        <v>Csák László</v>
      </c>
      <c r="D54" s="5" t="s">
        <v>1185</v>
      </c>
      <c r="E54" s="332" t="str">
        <f>VLOOKUP(C54,'Havi KM'!A:S,4,FALSE)</f>
        <v xml:space="preserve">     1 157,94 km</v>
      </c>
      <c r="F54" s="228" t="s">
        <v>1186</v>
      </c>
    </row>
    <row r="55" spans="1:6">
      <c r="A55" s="19">
        <f>VLOOKUP(B55,segédtábla!$A$1:$C$156,3,FALSE)</f>
        <v>0</v>
      </c>
      <c r="B55" s="226" t="s">
        <v>1187</v>
      </c>
      <c r="C55" s="178" t="str">
        <f>VLOOKUP(B55,segédtábla!$A$1:$C$156,2,FALSE)</f>
        <v>hengerfejes kivonva</v>
      </c>
      <c r="D55" s="5" t="s">
        <v>1188</v>
      </c>
      <c r="E55" s="332" t="e">
        <f>VLOOKUP(C55,'Havi KM'!A:S,4,FALSE)</f>
        <v>#N/A</v>
      </c>
      <c r="F55" s="163"/>
    </row>
    <row r="56" spans="1:6">
      <c r="A56" s="19" t="str">
        <f>VLOOKUP(B56,segédtábla!$A$1:$C$156,3,FALSE)</f>
        <v>11+3</v>
      </c>
      <c r="B56" s="226" t="s">
        <v>1189</v>
      </c>
      <c r="C56" s="319" t="str">
        <f>VLOOKUP(B56,segédtábla!$A$1:$C$156,2,FALSE)</f>
        <v>Tatarek Sándor</v>
      </c>
      <c r="D56" s="319" t="e">
        <v>#N/A</v>
      </c>
      <c r="E56" s="334" t="str">
        <f>VLOOKUP(C56,'Havi KM'!A:S,4,FALSE)</f>
        <v xml:space="preserve">      823,62 km</v>
      </c>
      <c r="F56" s="231" t="s">
        <v>1190</v>
      </c>
    </row>
    <row r="57" spans="1:6">
      <c r="A57" s="19" t="str">
        <f>VLOOKUP(B57,segédtábla!$A$1:$C$156,3,FALSE)</f>
        <v>10+4</v>
      </c>
      <c r="B57" s="226" t="s">
        <v>1191</v>
      </c>
      <c r="C57" s="13" t="str">
        <f>VLOOKUP(B57,segédtábla!$A$1:$C$156,2,FALSE)</f>
        <v>Leiner Gábor</v>
      </c>
      <c r="D57" s="5" t="s">
        <v>1192</v>
      </c>
      <c r="E57" s="332" t="str">
        <f>VLOOKUP(C57,'Havi KM'!A:S,4,FALSE)</f>
        <v xml:space="preserve">     1 700,32 km</v>
      </c>
      <c r="F57" s="163"/>
    </row>
    <row r="60" spans="1:6" ht="26.25">
      <c r="A60" s="10"/>
      <c r="B60" s="16"/>
      <c r="C60" s="263">
        <v>45660</v>
      </c>
      <c r="D60" s="237" t="s">
        <v>9</v>
      </c>
      <c r="E60" s="330"/>
      <c r="F60" s="227">
        <f>+COUNTA(B63:B72)</f>
        <v>4</v>
      </c>
    </row>
    <row r="61" spans="1:6">
      <c r="C61" s="355"/>
    </row>
    <row r="62" spans="1:6" ht="30.75">
      <c r="A62" s="7" t="s">
        <v>1136</v>
      </c>
      <c r="B62" s="8" t="s">
        <v>1137</v>
      </c>
      <c r="C62" s="9" t="s">
        <v>1138</v>
      </c>
      <c r="D62" s="9" t="s">
        <v>1139</v>
      </c>
      <c r="E62" s="331" t="s">
        <v>1140</v>
      </c>
      <c r="F62" s="9" t="s">
        <v>1141</v>
      </c>
    </row>
    <row r="63" spans="1:6">
      <c r="A63" s="19" t="e">
        <f>VLOOKUP(B63,segédtábla!$A$1:$C$156,3,FALSE)</f>
        <v>#N/A</v>
      </c>
      <c r="B63" s="11"/>
      <c r="C63" s="13" t="e">
        <f>VLOOKUP(B63,segédtábla!$A$1:$C$156,2,FALSE)</f>
        <v>#N/A</v>
      </c>
      <c r="D63" s="5"/>
      <c r="E63" s="332" t="e">
        <f>VLOOKUP(C63,'Havi KM'!A:S,4,FALSE)</f>
        <v>#N/A</v>
      </c>
      <c r="F63" s="163"/>
    </row>
    <row r="64" spans="1:6">
      <c r="A64" s="19" t="e">
        <f>VLOOKUP(B64,segédtábla!$A$1:$C$156,3,FALSE)</f>
        <v>#N/A</v>
      </c>
      <c r="B64" s="11"/>
      <c r="C64" s="13" t="e">
        <f>VLOOKUP(B64,segédtábla!$A$1:$C$156,2,FALSE)</f>
        <v>#N/A</v>
      </c>
      <c r="D64" s="5"/>
      <c r="E64" s="332" t="e">
        <f>VLOOKUP(C64,'Havi KM'!A:S,4,FALSE)</f>
        <v>#N/A</v>
      </c>
      <c r="F64" s="163"/>
    </row>
    <row r="65" spans="1:6">
      <c r="A65" s="19" t="e">
        <f>VLOOKUP(B65,segédtábla!$A$1:$C$156,3,FALSE)</f>
        <v>#N/A</v>
      </c>
      <c r="B65" s="11"/>
      <c r="C65" s="13" t="e">
        <f>VLOOKUP(B65,segédtábla!$A$1:$C$156,2,FALSE)</f>
        <v>#N/A</v>
      </c>
      <c r="D65" s="5"/>
      <c r="E65" s="332" t="e">
        <f>VLOOKUP(C65,'Havi KM'!A:S,4,FALSE)</f>
        <v>#N/A</v>
      </c>
      <c r="F65" s="163"/>
    </row>
    <row r="66" spans="1:6">
      <c r="A66" s="19" t="e">
        <f>VLOOKUP(B66,segédtábla!$A$1:$C$156,3,FALSE)</f>
        <v>#N/A</v>
      </c>
      <c r="B66" s="11"/>
      <c r="C66" s="13" t="e">
        <f>VLOOKUP(B66,segédtábla!$A$1:$C$156,2,FALSE)</f>
        <v>#N/A</v>
      </c>
      <c r="D66" s="5"/>
      <c r="E66" s="332" t="e">
        <f>VLOOKUP(C66,'Havi KM'!A:S,4,FALSE)</f>
        <v>#N/A</v>
      </c>
      <c r="F66" s="163"/>
    </row>
    <row r="67" spans="1:6">
      <c r="A67" s="19" t="e">
        <f>VLOOKUP(B67,segédtábla!$A$1:$C$156,3,FALSE)</f>
        <v>#N/A</v>
      </c>
      <c r="B67" s="11"/>
      <c r="C67" s="13" t="e">
        <f>VLOOKUP(B67,segédtábla!$A$1:$C$156,2,FALSE)</f>
        <v>#N/A</v>
      </c>
      <c r="D67" s="5"/>
      <c r="E67" s="332" t="e">
        <f>VLOOKUP(C67,'Havi KM'!A:S,4,FALSE)</f>
        <v>#N/A</v>
      </c>
      <c r="F67" s="163"/>
    </row>
    <row r="68" spans="1:6">
      <c r="A68" s="19" t="e">
        <f>VLOOKUP(B68,segédtábla!$A$1:$C$156,3,FALSE)</f>
        <v>#N/A</v>
      </c>
      <c r="B68" s="11"/>
      <c r="C68" s="13" t="e">
        <f>VLOOKUP(B68,segédtábla!$A$1:$C$156,2,FALSE)</f>
        <v>#N/A</v>
      </c>
      <c r="D68" s="5"/>
      <c r="E68" s="332" t="e">
        <f>VLOOKUP(C68,'Havi KM'!A:S,4,FALSE)</f>
        <v>#N/A</v>
      </c>
      <c r="F68" s="163"/>
    </row>
    <row r="69" spans="1:6">
      <c r="A69" s="19" t="str">
        <f>VLOOKUP(B69,segédtábla!$A$1:$C$156,3,FALSE)</f>
        <v>10+4</v>
      </c>
      <c r="B69" s="226" t="s">
        <v>1193</v>
      </c>
      <c r="C69" s="13" t="str">
        <f>VLOOKUP(B69,segédtábla!$A$1:$C$156,2,FALSE)</f>
        <v>Gerstmayer Zoltán</v>
      </c>
      <c r="D69" s="5" t="s">
        <v>1194</v>
      </c>
      <c r="E69" s="332" t="str">
        <f>VLOOKUP(C69,'Havi KM'!A:S,4,FALSE)</f>
        <v xml:space="preserve">      0,0 km</v>
      </c>
      <c r="F69" s="163"/>
    </row>
    <row r="70" spans="1:6">
      <c r="A70" s="19" t="str">
        <f>VLOOKUP(B70,segédtábla!$A$1:$C$156,3,FALSE)</f>
        <v>11+3</v>
      </c>
      <c r="B70" s="226" t="s">
        <v>1195</v>
      </c>
      <c r="C70" s="178" t="str">
        <f>VLOOKUP(B70,segédtábla!$A$1:$C$156,2,FALSE)</f>
        <v>Hallók Gábor</v>
      </c>
      <c r="D70" s="5" t="s">
        <v>1196</v>
      </c>
      <c r="E70" s="332" t="str">
        <f>VLOOKUP(C70,'Havi KM'!A:S,4,FALSE)</f>
        <v xml:space="preserve">     2 457,27 km</v>
      </c>
      <c r="F70" s="163"/>
    </row>
    <row r="71" spans="1:6">
      <c r="A71" s="143" t="str">
        <f>VLOOKUP(B71,segédtábla!$A$1:$C$156,3,FALSE)</f>
        <v>11+2</v>
      </c>
      <c r="B71" s="226" t="s">
        <v>1197</v>
      </c>
      <c r="C71" s="178" t="str">
        <f>VLOOKUP(B71,segédtábla!$A$1:$C$156,2,FALSE)</f>
        <v>Csepeti Péter</v>
      </c>
      <c r="D71" s="5" t="s">
        <v>1198</v>
      </c>
      <c r="E71" s="332" t="str">
        <f>VLOOKUP(C71,'Havi KM'!A:S,4,FALSE)</f>
        <v xml:space="preserve">      982,79 km</v>
      </c>
      <c r="F71" s="230" t="s">
        <v>1199</v>
      </c>
    </row>
    <row r="72" spans="1:6">
      <c r="A72" s="19" t="str">
        <f>VLOOKUP(B72,segédtábla!$A$1:$C$156,3,FALSE)</f>
        <v>5+2</v>
      </c>
      <c r="B72" s="226" t="s">
        <v>1200</v>
      </c>
      <c r="C72" s="13" t="str">
        <f>VLOOKUP(B72,segédtábla!$A$1:$C$156,2,FALSE)</f>
        <v>Giber Zoltán</v>
      </c>
      <c r="D72" s="5" t="s">
        <v>1201</v>
      </c>
      <c r="E72" s="332" t="str">
        <f>VLOOKUP(C72,'Havi KM'!A:S,4,FALSE)</f>
        <v xml:space="preserve">     1 523,35 km</v>
      </c>
      <c r="F72" s="163"/>
    </row>
    <row r="73" spans="1:6">
      <c r="A73" s="19">
        <f>VLOOKUP(B73,segédtábla!$A$1:$C$156,3,FALSE)</f>
        <v>0</v>
      </c>
      <c r="B73" s="226" t="s">
        <v>1202</v>
      </c>
      <c r="C73" s="13" t="str">
        <f>VLOOKUP(B73,segédtábla!$A$1:$C$156,2,FALSE)</f>
        <v>Gérus Elemér</v>
      </c>
      <c r="D73" s="5" t="s">
        <v>1203</v>
      </c>
      <c r="E73" s="332" t="str">
        <f>VLOOKUP(C73,'Havi KM'!A:S,4,FALSE)</f>
        <v xml:space="preserve">      603,81 km</v>
      </c>
      <c r="F73" s="163"/>
    </row>
    <row r="74" spans="1:6">
      <c r="A74" s="19" t="e">
        <f>VLOOKUP(B74,segédtábla!$A$1:$C$156,3,FALSE)</f>
        <v>#N/A</v>
      </c>
      <c r="B74" s="226" t="s">
        <v>1204</v>
      </c>
      <c r="C74" s="13" t="e">
        <f>VLOOKUP(B74,segédtábla!$A$1:$C$156,2,FALSE)</f>
        <v>#N/A</v>
      </c>
      <c r="D74" s="5" t="s">
        <v>1205</v>
      </c>
      <c r="E74" s="332" t="e">
        <f>VLOOKUP(C74,'Havi KM'!A:S,4,FALSE)</f>
        <v>#N/A</v>
      </c>
      <c r="F74" s="163"/>
    </row>
    <row r="75" spans="1:6">
      <c r="A75" s="4" t="str">
        <f>VLOOKUP(B75,segédtábla!$A$1:$C$156,3,FALSE)</f>
        <v>2/1.</v>
      </c>
      <c r="B75" s="175" t="s">
        <v>1206</v>
      </c>
      <c r="C75" s="116" t="s">
        <v>423</v>
      </c>
      <c r="D75" s="143" t="s">
        <v>1207</v>
      </c>
      <c r="E75" s="321" t="str">
        <f>VLOOKUP(C75,'Havi KM'!A:S,4,FALSE)</f>
        <v xml:space="preserve">     1 559,63 km</v>
      </c>
      <c r="F75" s="211"/>
    </row>
    <row r="76" spans="1:6">
      <c r="A76" s="19" t="str">
        <f>VLOOKUP(B76,segédtábla!$A$1:$C$156,3,FALSE)</f>
        <v>5+2</v>
      </c>
      <c r="B76" s="226" t="s">
        <v>1208</v>
      </c>
      <c r="C76" s="13" t="s">
        <v>415</v>
      </c>
      <c r="D76" s="5" t="s">
        <v>1209</v>
      </c>
      <c r="E76" s="332" t="e">
        <f>VLOOKUP(C76,'Havi KM'!A:S,4,FALSE)</f>
        <v>#N/A</v>
      </c>
      <c r="F76" s="163"/>
    </row>
    <row r="77" spans="1:6">
      <c r="A77" s="4">
        <f>VLOOKUP(B77,segédtábla!$A$1:$C$156,3,FALSE)</f>
        <v>0</v>
      </c>
      <c r="B77" s="226" t="s">
        <v>1210</v>
      </c>
      <c r="C77" s="13" t="str">
        <f>VLOOKUP(B77,segédtábla!$A$1:$C$156,2,FALSE)</f>
        <v xml:space="preserve"> kivonva Szombathelyi Zoltán</v>
      </c>
      <c r="D77" s="5" t="s">
        <v>1211</v>
      </c>
      <c r="E77" s="332" t="e">
        <f>VLOOKUP(C77,'Havi KM'!A:S,4,FALSE)</f>
        <v>#N/A</v>
      </c>
      <c r="F77" s="163"/>
    </row>
    <row r="78" spans="1:6">
      <c r="A78" s="19" t="str">
        <f>VLOOKUP(B78,segédtábla!$A$1:$C$156,3,FALSE)</f>
        <v>11+3</v>
      </c>
      <c r="B78" s="226" t="s">
        <v>1212</v>
      </c>
      <c r="C78" s="178" t="str">
        <f>VLOOKUP(B78,segédtábla!$A$1:$C$156,2,FALSE)</f>
        <v>Kopányi László</v>
      </c>
      <c r="D78" s="5" t="s">
        <v>1213</v>
      </c>
      <c r="E78" s="332" t="str">
        <f>VLOOKUP(C78,'Havi KM'!A:S,4,FALSE)</f>
        <v xml:space="preserve">     2 365,46 km</v>
      </c>
      <c r="F78" s="163"/>
    </row>
    <row r="79" spans="1:6">
      <c r="A79" s="19" t="str">
        <f>VLOOKUP(B79,segédtábla!$A$1:$C$156,3,FALSE)</f>
        <v>5+2</v>
      </c>
      <c r="B79" s="226" t="s">
        <v>1214</v>
      </c>
      <c r="C79" s="13" t="s">
        <v>1215</v>
      </c>
      <c r="D79" s="5" t="s">
        <v>1216</v>
      </c>
      <c r="E79" s="332" t="e">
        <f>VLOOKUP(C79,'Havi KM'!A:S,4,FALSE)</f>
        <v>#N/A</v>
      </c>
      <c r="F79" s="163"/>
    </row>
    <row r="80" spans="1:6">
      <c r="A80" s="19" t="str">
        <f>VLOOKUP(B80,segédtábla!$A$1:$C$156,3,FALSE)</f>
        <v>17+4</v>
      </c>
      <c r="B80" s="226" t="s">
        <v>1217</v>
      </c>
      <c r="C80" s="178" t="str">
        <f>VLOOKUP(B80,segédtábla!$A$1:$C$156,2,FALSE)</f>
        <v>Fábián Szabolcs</v>
      </c>
      <c r="D80" s="5" t="s">
        <v>1218</v>
      </c>
      <c r="E80" s="332" t="str">
        <f>VLOOKUP(C80,'Havi KM'!A:S,4,FALSE)</f>
        <v xml:space="preserve">     1 855,46 km</v>
      </c>
      <c r="F80" s="163"/>
    </row>
    <row r="81" spans="1:6">
      <c r="A81" s="19" t="str">
        <f>VLOOKUP(B81,segédtábla!$A$1:$C$156,3,FALSE)</f>
        <v>5+2</v>
      </c>
      <c r="B81" s="226" t="s">
        <v>1219</v>
      </c>
      <c r="C81" s="13" t="str">
        <f>VLOOKUP(B81,segédtábla!$A$1:$C$156,2,FALSE)</f>
        <v>Ignéczi Attila + Mura Milán</v>
      </c>
      <c r="D81" s="5" t="s">
        <v>1220</v>
      </c>
      <c r="E81" s="332" t="e">
        <f>VLOOKUP(C81,'Havi KM'!A:S,4,FALSE)</f>
        <v>#N/A</v>
      </c>
      <c r="F81" s="163"/>
    </row>
    <row r="82" spans="1:6">
      <c r="A82" s="19" t="e">
        <f>VLOOKUP(B82,segédtábla!$A$1:$C$156,3,FALSE)</f>
        <v>#N/A</v>
      </c>
      <c r="B82" s="11"/>
      <c r="C82" s="13" t="e">
        <f>VLOOKUP(B82,segédtábla!$A$1:$C$156,2,FALSE)</f>
        <v>#N/A</v>
      </c>
      <c r="D82" s="5"/>
      <c r="E82" s="332" t="e">
        <f>VLOOKUP(C82,'Havi KM'!A:S,4,FALSE)</f>
        <v>#N/A</v>
      </c>
      <c r="F82" s="163"/>
    </row>
    <row r="83" spans="1:6">
      <c r="A83" s="19" t="e">
        <f>VLOOKUP(B83,segédtábla!$A$1:$C$156,3,FALSE)</f>
        <v>#N/A</v>
      </c>
      <c r="B83" s="11"/>
      <c r="C83" s="13" t="e">
        <f>VLOOKUP(B83,segédtábla!$A$1:$C$156,2,FALSE)</f>
        <v>#N/A</v>
      </c>
      <c r="D83" s="5"/>
      <c r="E83" s="332" t="e">
        <f>VLOOKUP(C83,'Havi KM'!A:S,4,FALSE)</f>
        <v>#N/A</v>
      </c>
      <c r="F83" s="163"/>
    </row>
    <row r="84" spans="1:6">
      <c r="A84" s="19" t="e">
        <f>VLOOKUP(B84,segédtábla!$A$1:$C$156,3,FALSE)</f>
        <v>#N/A</v>
      </c>
      <c r="B84" s="11"/>
      <c r="C84" s="13" t="e">
        <f>VLOOKUP(B84,segédtábla!$A$1:$C$156,2,FALSE)</f>
        <v>#N/A</v>
      </c>
      <c r="D84" s="5"/>
      <c r="E84" s="332" t="e">
        <f>VLOOKUP(C84,'Havi KM'!A:S,4,FALSE)</f>
        <v>#N/A</v>
      </c>
      <c r="F84" s="163"/>
    </row>
    <row r="85" spans="1:6">
      <c r="A85" s="19" t="e">
        <f>VLOOKUP(B85,segédtábla!$A$1:$C$156,3,FALSE)</f>
        <v>#N/A</v>
      </c>
      <c r="B85" s="21"/>
      <c r="C85" s="178"/>
      <c r="D85" s="4"/>
      <c r="E85" s="332" t="e">
        <f>VLOOKUP(C85,'Havi KM'!A:S,4,FALSE)</f>
        <v>#N/A</v>
      </c>
      <c r="F85" s="163"/>
    </row>
    <row r="88" spans="1:6" ht="26.25">
      <c r="A88" s="10"/>
      <c r="B88" s="16"/>
      <c r="C88" s="263">
        <v>45661</v>
      </c>
      <c r="D88" s="237" t="s">
        <v>10</v>
      </c>
      <c r="E88" s="330"/>
      <c r="F88" s="227">
        <f>+COUNTA(B91:B100)</f>
        <v>0</v>
      </c>
    </row>
    <row r="89" spans="1:6">
      <c r="C89" s="355"/>
    </row>
    <row r="90" spans="1:6" ht="30.75">
      <c r="A90" s="7" t="s">
        <v>1136</v>
      </c>
      <c r="B90" s="8" t="s">
        <v>1137</v>
      </c>
      <c r="C90" s="9" t="s">
        <v>1138</v>
      </c>
      <c r="D90" s="9" t="s">
        <v>1139</v>
      </c>
      <c r="E90" s="331" t="s">
        <v>1140</v>
      </c>
      <c r="F90" s="9" t="s">
        <v>1141</v>
      </c>
    </row>
    <row r="91" spans="1:6">
      <c r="A91" s="19" t="e">
        <f>VLOOKUP(B91,segédtábla!$A$1:$C$156,3,FALSE)</f>
        <v>#N/A</v>
      </c>
      <c r="B91" s="11"/>
      <c r="C91" s="13" t="e">
        <f>VLOOKUP(B91,segédtábla!$A$1:$C$156,2,FALSE)</f>
        <v>#N/A</v>
      </c>
      <c r="D91" s="5"/>
      <c r="E91" s="332" t="e">
        <f>VLOOKUP(C91,'Havi KM'!A:S,4,FALSE)</f>
        <v>#N/A</v>
      </c>
      <c r="F91" s="163"/>
    </row>
    <row r="92" spans="1:6">
      <c r="A92" s="19" t="e">
        <f>VLOOKUP(B92,segédtábla!$A$1:$C$156,3,FALSE)</f>
        <v>#N/A</v>
      </c>
      <c r="B92" s="11"/>
      <c r="C92" s="13" t="e">
        <f>VLOOKUP(B92,segédtábla!$A$1:$C$156,2,FALSE)</f>
        <v>#N/A</v>
      </c>
      <c r="D92" s="5"/>
      <c r="E92" s="332" t="e">
        <f>VLOOKUP(C92,'Havi KM'!A:S,4,FALSE)</f>
        <v>#N/A</v>
      </c>
      <c r="F92" s="163"/>
    </row>
    <row r="93" spans="1:6">
      <c r="A93" s="19" t="e">
        <f>VLOOKUP(B93,segédtábla!$A$1:$C$156,3,FALSE)</f>
        <v>#N/A</v>
      </c>
      <c r="B93" s="11"/>
      <c r="C93" s="13" t="e">
        <f>VLOOKUP(B93,segédtábla!$A$1:$C$156,2,FALSE)</f>
        <v>#N/A</v>
      </c>
      <c r="D93" s="5"/>
      <c r="E93" s="332" t="e">
        <f>VLOOKUP(C93,'Havi KM'!A:S,4,FALSE)</f>
        <v>#N/A</v>
      </c>
      <c r="F93" s="163"/>
    </row>
    <row r="94" spans="1:6">
      <c r="A94" s="19" t="e">
        <f>VLOOKUP(B94,segédtábla!$A$1:$C$156,3,FALSE)</f>
        <v>#N/A</v>
      </c>
      <c r="B94" s="11"/>
      <c r="C94" s="13" t="e">
        <f>VLOOKUP(B94,segédtábla!$A$1:$C$156,2,FALSE)</f>
        <v>#N/A</v>
      </c>
      <c r="D94" s="5"/>
      <c r="E94" s="332" t="e">
        <f>VLOOKUP(C94,'Havi KM'!A:S,4,FALSE)</f>
        <v>#N/A</v>
      </c>
      <c r="F94" s="163"/>
    </row>
    <row r="95" spans="1:6">
      <c r="A95" s="19" t="e">
        <f>VLOOKUP(B95,segédtábla!$A$1:$C$156,3,FALSE)</f>
        <v>#N/A</v>
      </c>
      <c r="B95" s="11"/>
      <c r="C95" s="13" t="e">
        <f>VLOOKUP(B95,segédtábla!$A$1:$C$156,2,FALSE)</f>
        <v>#N/A</v>
      </c>
      <c r="D95" s="5"/>
      <c r="E95" s="332" t="e">
        <f>VLOOKUP(C95,'Havi KM'!A:S,4,FALSE)</f>
        <v>#N/A</v>
      </c>
      <c r="F95" s="163"/>
    </row>
    <row r="96" spans="1:6">
      <c r="A96" s="19" t="e">
        <f>VLOOKUP(B96,segédtábla!$A$1:$C$156,3,FALSE)</f>
        <v>#N/A</v>
      </c>
      <c r="B96" s="11"/>
      <c r="C96" s="13" t="e">
        <f>VLOOKUP(B96,segédtábla!$A$1:$C$156,2,FALSE)</f>
        <v>#N/A</v>
      </c>
      <c r="D96" s="5"/>
      <c r="E96" s="332" t="e">
        <f>VLOOKUP(C96,'Havi KM'!A:S,4,FALSE)</f>
        <v>#N/A</v>
      </c>
      <c r="F96" s="163"/>
    </row>
    <row r="97" spans="1:6">
      <c r="A97" s="19" t="e">
        <f>VLOOKUP(B97,segédtábla!$A$1:$C$156,3,FALSE)</f>
        <v>#N/A</v>
      </c>
      <c r="B97" s="11"/>
      <c r="C97" s="13" t="e">
        <f>VLOOKUP(B97,segédtábla!$A$1:$C$156,2,FALSE)</f>
        <v>#N/A</v>
      </c>
      <c r="D97" s="5"/>
      <c r="E97" s="332" t="e">
        <f>VLOOKUP(C97,'Havi KM'!A:S,4,FALSE)</f>
        <v>#N/A</v>
      </c>
      <c r="F97" s="163"/>
    </row>
    <row r="98" spans="1:6">
      <c r="A98" s="19" t="e">
        <f>VLOOKUP(B98,segédtábla!$A$1:$C$156,3,FALSE)</f>
        <v>#N/A</v>
      </c>
      <c r="B98" s="11"/>
      <c r="C98" s="13" t="e">
        <f>VLOOKUP(B98,segédtábla!$A$1:$C$156,2,FALSE)</f>
        <v>#N/A</v>
      </c>
      <c r="D98" s="5"/>
      <c r="E98" s="332" t="e">
        <f>VLOOKUP(C98,'Havi KM'!A:S,4,FALSE)</f>
        <v>#N/A</v>
      </c>
      <c r="F98" s="163"/>
    </row>
    <row r="99" spans="1:6">
      <c r="A99" s="19" t="e">
        <f>VLOOKUP(B99,segédtábla!$A$1:$C$156,3,FALSE)</f>
        <v>#N/A</v>
      </c>
      <c r="B99" s="11"/>
      <c r="C99" s="13" t="e">
        <f>VLOOKUP(B99,segédtábla!$A$1:$C$156,2,FALSE)</f>
        <v>#N/A</v>
      </c>
      <c r="D99" s="5"/>
      <c r="E99" s="332" t="e">
        <f>VLOOKUP(C99,'Havi KM'!A:S,4,FALSE)</f>
        <v>#N/A</v>
      </c>
      <c r="F99" s="163"/>
    </row>
    <row r="100" spans="1:6">
      <c r="A100" s="19" t="e">
        <f>VLOOKUP(B100,segédtábla!$A$1:$C$156,3,FALSE)</f>
        <v>#N/A</v>
      </c>
      <c r="B100" s="11"/>
      <c r="C100" s="13" t="e">
        <f>VLOOKUP(B100,segédtábla!$A$1:$C$156,2,FALSE)</f>
        <v>#N/A</v>
      </c>
      <c r="D100" s="5"/>
      <c r="E100" s="332" t="e">
        <f>VLOOKUP(C100,'Havi KM'!A:S,4,FALSE)</f>
        <v>#N/A</v>
      </c>
      <c r="F100" s="163"/>
    </row>
    <row r="101" spans="1:6">
      <c r="A101" s="19" t="e">
        <f>VLOOKUP(B101,segédtábla!$A$1:$C$156,3,FALSE)</f>
        <v>#N/A</v>
      </c>
      <c r="B101" s="11"/>
      <c r="C101" s="13" t="e">
        <f>VLOOKUP(B101,segédtábla!$A$1:$C$156,2,FALSE)</f>
        <v>#N/A</v>
      </c>
      <c r="D101" s="5"/>
      <c r="E101" s="332" t="e">
        <f>VLOOKUP(C101,'Havi KM'!A:S,4,FALSE)</f>
        <v>#N/A</v>
      </c>
      <c r="F101" s="163"/>
    </row>
    <row r="102" spans="1:6">
      <c r="A102" s="19" t="e">
        <f>VLOOKUP(B102,segédtábla!$A$1:$C$156,3,FALSE)</f>
        <v>#N/A</v>
      </c>
      <c r="B102" s="11"/>
      <c r="C102" s="13" t="e">
        <f>VLOOKUP(B102,segédtábla!$A$1:$C$156,2,FALSE)</f>
        <v>#N/A</v>
      </c>
      <c r="D102" s="5"/>
      <c r="E102" s="332" t="e">
        <f>VLOOKUP(C102,'Havi KM'!A:S,4,FALSE)</f>
        <v>#N/A</v>
      </c>
      <c r="F102" s="231"/>
    </row>
    <row r="103" spans="1:6">
      <c r="A103" s="19" t="e">
        <f>VLOOKUP(B103,segédtábla!$A$1:$C$156,3,FALSE)</f>
        <v>#N/A</v>
      </c>
      <c r="B103" s="11"/>
      <c r="C103" s="13" t="e">
        <f>VLOOKUP(B103,segédtábla!$A$1:$C$156,2,FALSE)</f>
        <v>#N/A</v>
      </c>
      <c r="D103" s="5"/>
      <c r="E103" s="332" t="e">
        <f>VLOOKUP(C103,'Havi KM'!A:S,4,FALSE)</f>
        <v>#N/A</v>
      </c>
      <c r="F103" s="211"/>
    </row>
    <row r="104" spans="1:6">
      <c r="A104" s="19" t="e">
        <f>VLOOKUP(B104,segédtábla!$A$1:$C$156,3,FALSE)</f>
        <v>#N/A</v>
      </c>
      <c r="B104" s="11"/>
      <c r="C104" s="13" t="e">
        <f>VLOOKUP(B104,segédtábla!$A$1:$C$156,2,FALSE)</f>
        <v>#N/A</v>
      </c>
      <c r="D104" s="5"/>
      <c r="E104" s="332" t="e">
        <f>VLOOKUP(C104,'Havi KM'!A:S,4,FALSE)</f>
        <v>#N/A</v>
      </c>
      <c r="F104" s="163"/>
    </row>
    <row r="105" spans="1:6">
      <c r="A105" s="19" t="e">
        <f>VLOOKUP(B105,segédtábla!$A$1:$C$156,3,FALSE)</f>
        <v>#N/A</v>
      </c>
      <c r="B105" s="21"/>
      <c r="C105" s="178" t="e">
        <f>VLOOKUP(B105,segédtábla!$A$1:$C$156,2,FALSE)</f>
        <v>#N/A</v>
      </c>
      <c r="D105" s="5"/>
      <c r="E105" s="332" t="e">
        <f>VLOOKUP(C105,'Havi KM'!A:S,4,FALSE)</f>
        <v>#N/A</v>
      </c>
      <c r="F105" s="163"/>
    </row>
    <row r="106" spans="1:6">
      <c r="A106" s="19" t="e">
        <f>VLOOKUP(B106,segédtábla!$A$1:$C$156,3,FALSE)</f>
        <v>#N/A</v>
      </c>
      <c r="B106" s="11"/>
      <c r="C106" s="13" t="e">
        <f>VLOOKUP(B106,segédtábla!$A$1:$C$156,2,FALSE)</f>
        <v>#N/A</v>
      </c>
      <c r="D106" s="5"/>
      <c r="E106" s="332" t="e">
        <f>VLOOKUP(C106,'Havi KM'!A:S,4,FALSE)</f>
        <v>#N/A</v>
      </c>
      <c r="F106" s="163"/>
    </row>
    <row r="107" spans="1:6">
      <c r="A107" s="19" t="e">
        <f>VLOOKUP(B107,segédtábla!$A$1:$C$156,3,FALSE)</f>
        <v>#N/A</v>
      </c>
      <c r="B107" s="11"/>
      <c r="C107" s="13" t="e">
        <f>VLOOKUP(B107,segédtábla!$A$1:$C$156,2,FALSE)</f>
        <v>#N/A</v>
      </c>
      <c r="D107" s="5"/>
      <c r="E107" s="332" t="e">
        <f>VLOOKUP(C107,'Havi KM'!A:S,4,FALSE)</f>
        <v>#N/A</v>
      </c>
      <c r="F107" s="163"/>
    </row>
    <row r="108" spans="1:6">
      <c r="A108" s="19" t="e">
        <f>VLOOKUP(B108,segédtábla!$A$1:$C$156,3,FALSE)</f>
        <v>#N/A</v>
      </c>
      <c r="B108" s="11"/>
      <c r="C108" s="13" t="e">
        <f>VLOOKUP(B108,segédtábla!$A$1:$C$156,2,FALSE)</f>
        <v>#N/A</v>
      </c>
      <c r="D108" s="5"/>
      <c r="E108" s="332" t="e">
        <f>VLOOKUP(C108,'Havi KM'!A:S,4,FALSE)</f>
        <v>#N/A</v>
      </c>
      <c r="F108" s="163"/>
    </row>
    <row r="109" spans="1:6">
      <c r="A109" s="19" t="e">
        <f>VLOOKUP(B109,segédtábla!$A$1:$C$156,3,FALSE)</f>
        <v>#N/A</v>
      </c>
      <c r="B109" s="11"/>
      <c r="C109" s="13" t="e">
        <f>VLOOKUP(B109,segédtábla!$A$1:$C$156,2,FALSE)</f>
        <v>#N/A</v>
      </c>
      <c r="D109" s="5"/>
      <c r="E109" s="332" t="e">
        <f>VLOOKUP(C109,'Havi KM'!A:S,4,FALSE)</f>
        <v>#N/A</v>
      </c>
      <c r="F109" s="163"/>
    </row>
    <row r="110" spans="1:6">
      <c r="A110" s="19" t="e">
        <f>VLOOKUP(B110,segédtábla!$A$1:$C$156,3,FALSE)</f>
        <v>#N/A</v>
      </c>
      <c r="B110" s="11"/>
      <c r="C110" s="13" t="e">
        <f>VLOOKUP(B110,segédtábla!$A$1:$C$156,2,FALSE)</f>
        <v>#N/A</v>
      </c>
      <c r="D110" s="5"/>
      <c r="E110" s="332" t="e">
        <f>VLOOKUP(C110,'Havi KM'!A:S,4,FALSE)</f>
        <v>#N/A</v>
      </c>
      <c r="F110" s="163"/>
    </row>
    <row r="111" spans="1:6">
      <c r="A111" s="19" t="e">
        <f>VLOOKUP(B111,segédtábla!$A$1:$C$156,3,FALSE)</f>
        <v>#N/A</v>
      </c>
      <c r="B111" s="11"/>
      <c r="C111" s="13" t="e">
        <f>VLOOKUP(B111,segédtábla!$A$1:$C$156,2,FALSE)</f>
        <v>#N/A</v>
      </c>
      <c r="D111" s="5"/>
      <c r="E111" s="332" t="e">
        <f>VLOOKUP(C111,'Havi KM'!A:S,4,FALSE)</f>
        <v>#N/A</v>
      </c>
      <c r="F111" s="163"/>
    </row>
    <row r="112" spans="1:6">
      <c r="A112" s="19" t="e">
        <f>VLOOKUP(B112,segédtábla!$A$1:$C$156,3,FALSE)</f>
        <v>#N/A</v>
      </c>
      <c r="B112" s="11"/>
      <c r="C112" s="13" t="e">
        <f>VLOOKUP(B112,segédtábla!$A$1:$C$156,2,FALSE)</f>
        <v>#N/A</v>
      </c>
      <c r="D112" s="5"/>
      <c r="E112" s="332" t="e">
        <f>VLOOKUP(C112,'Havi KM'!A:S,4,FALSE)</f>
        <v>#N/A</v>
      </c>
      <c r="F112" s="163"/>
    </row>
    <row r="113" spans="1:6">
      <c r="A113" s="19" t="e">
        <f>VLOOKUP(B113,segédtábla!$A$1:$C$156,3,FALSE)</f>
        <v>#N/A</v>
      </c>
      <c r="B113" s="21"/>
      <c r="C113" s="178"/>
      <c r="D113" s="4"/>
      <c r="E113" s="332" t="e">
        <f>VLOOKUP(C113,'Havi KM'!A:S,4,FALSE)</f>
        <v>#N/A</v>
      </c>
      <c r="F113" s="163"/>
    </row>
    <row r="116" spans="1:6" ht="26.25">
      <c r="A116" s="10"/>
      <c r="B116" s="16"/>
      <c r="C116" s="263">
        <v>45662</v>
      </c>
      <c r="D116" s="237" t="s">
        <v>11</v>
      </c>
      <c r="E116" s="330"/>
      <c r="F116" s="227">
        <f>+COUNTA(B119:B157)</f>
        <v>29</v>
      </c>
    </row>
    <row r="117" spans="1:6">
      <c r="C117" s="355"/>
    </row>
    <row r="118" spans="1:6" ht="30.75">
      <c r="A118" s="7" t="s">
        <v>1136</v>
      </c>
      <c r="B118" s="8" t="s">
        <v>1137</v>
      </c>
      <c r="C118" s="9" t="s">
        <v>1138</v>
      </c>
      <c r="D118" s="9" t="s">
        <v>1139</v>
      </c>
      <c r="E118" s="331" t="s">
        <v>1140</v>
      </c>
      <c r="F118" s="9" t="s">
        <v>1141</v>
      </c>
    </row>
    <row r="119" spans="1:6">
      <c r="A119" s="19" t="str">
        <f>VLOOKUP(B119,segédtábla!$A$1:$C$156,3,FALSE)</f>
        <v>11+3</v>
      </c>
      <c r="B119" s="226" t="s">
        <v>1221</v>
      </c>
      <c r="C119" s="13" t="str">
        <f>VLOOKUP(B119,segédtábla!$A$1:$C$156,2,FALSE)</f>
        <v>Vass István</v>
      </c>
      <c r="D119" s="5" t="s">
        <v>1222</v>
      </c>
      <c r="E119" s="332" t="e">
        <f>VLOOKUP(C119,'Havi KM'!A:S,4,FALSE)</f>
        <v>#N/A</v>
      </c>
      <c r="F119" s="163"/>
    </row>
    <row r="120" spans="1:6">
      <c r="A120" s="19" t="str">
        <f>VLOOKUP(B120,segédtábla!$A$1:$C$156,3,FALSE)</f>
        <v>11+3</v>
      </c>
      <c r="B120" s="226" t="s">
        <v>1223</v>
      </c>
      <c r="C120" s="13" t="str">
        <f>VLOOKUP(B120,segédtábla!$A$1:$C$156,2,FALSE)</f>
        <v>Molnár Lajos</v>
      </c>
      <c r="D120" s="5" t="s">
        <v>1224</v>
      </c>
      <c r="E120" s="332" t="str">
        <f>VLOOKUP(C120,'Havi KM'!A:S,4,FALSE)</f>
        <v xml:space="preserve">     2 738,73 km</v>
      </c>
      <c r="F120" s="163"/>
    </row>
    <row r="121" spans="1:6">
      <c r="A121" s="19" t="str">
        <f>VLOOKUP(B121,segédtábla!$A$1:$C$156,3,FALSE)</f>
        <v>5+2</v>
      </c>
      <c r="B121" s="226" t="s">
        <v>1163</v>
      </c>
      <c r="C121" s="13" t="str">
        <f>VLOOKUP(B121,segédtábla!$A$1:$C$156,2,FALSE)</f>
        <v>Popovics Dávid</v>
      </c>
      <c r="D121" s="5" t="s">
        <v>1225</v>
      </c>
      <c r="E121" s="332" t="str">
        <f>VLOOKUP(C121,'Havi KM'!A:S,4,FALSE)</f>
        <v xml:space="preserve">     1 838,04 km</v>
      </c>
      <c r="F121" s="163" t="s">
        <v>1226</v>
      </c>
    </row>
    <row r="122" spans="1:6">
      <c r="A122" s="19" t="e">
        <f>VLOOKUP(B122,segédtábla!$A$1:$C$156,3,FALSE)</f>
        <v>#N/A</v>
      </c>
      <c r="B122" s="11"/>
      <c r="C122" s="13" t="e">
        <f>VLOOKUP(B122,segédtábla!$A$1:$C$156,2,FALSE)</f>
        <v>#N/A</v>
      </c>
      <c r="D122" s="5"/>
      <c r="E122" s="332" t="e">
        <f>VLOOKUP(C122,'Havi KM'!A:S,4,FALSE)</f>
        <v>#N/A</v>
      </c>
      <c r="F122" s="163"/>
    </row>
    <row r="123" spans="1:6">
      <c r="A123" s="19" t="e">
        <f>VLOOKUP(B123,segédtábla!$A$1:$C$156,3,FALSE)</f>
        <v>#N/A</v>
      </c>
      <c r="B123" s="11"/>
      <c r="C123" s="13" t="e">
        <f>VLOOKUP(B123,segédtábla!$A$1:$C$156,2,FALSE)</f>
        <v>#N/A</v>
      </c>
      <c r="D123" s="5"/>
      <c r="E123" s="332" t="e">
        <f>VLOOKUP(C123,'Havi KM'!A:S,4,FALSE)</f>
        <v>#N/A</v>
      </c>
      <c r="F123" s="163"/>
    </row>
    <row r="124" spans="1:6">
      <c r="A124" s="19" t="str">
        <f>VLOOKUP(B124,segédtábla!$A$1:$C$156,3,FALSE)</f>
        <v>5+2</v>
      </c>
      <c r="B124" s="226" t="s">
        <v>1227</v>
      </c>
      <c r="C124" s="13" t="str">
        <f>VLOOKUP(B124,segédtábla!$A$1:$C$156,2,FALSE)</f>
        <v>Horváth Ferenc</v>
      </c>
      <c r="D124" s="5" t="s">
        <v>1228</v>
      </c>
      <c r="E124" s="332" t="str">
        <f>VLOOKUP(C124,'Havi KM'!A:S,4,FALSE)</f>
        <v xml:space="preserve">     1 488,98 km</v>
      </c>
      <c r="F124" s="163"/>
    </row>
    <row r="125" spans="1:6">
      <c r="A125" s="19" t="str">
        <f>VLOOKUP(B125,segédtábla!$A$1:$C$156,3,FALSE)</f>
        <v>11+3</v>
      </c>
      <c r="B125" s="226" t="s">
        <v>1195</v>
      </c>
      <c r="C125" s="13" t="str">
        <f>VLOOKUP(B125,segédtábla!$A$1:$C$156,2,FALSE)</f>
        <v>Hallók Gábor</v>
      </c>
      <c r="D125" s="5" t="s">
        <v>1229</v>
      </c>
      <c r="E125" s="332" t="str">
        <f>VLOOKUP(C125,'Havi KM'!A:S,4,FALSE)</f>
        <v xml:space="preserve">     2 457,27 km</v>
      </c>
      <c r="F125" s="163" t="s">
        <v>1230</v>
      </c>
    </row>
    <row r="126" spans="1:6">
      <c r="A126" s="19" t="e">
        <f>VLOOKUP(B126,segédtábla!$A$1:$C$156,3,FALSE)</f>
        <v>#N/A</v>
      </c>
      <c r="B126" s="11"/>
      <c r="C126" s="13" t="e">
        <f>VLOOKUP(B126,segédtábla!$A$1:$C$156,2,FALSE)</f>
        <v>#N/A</v>
      </c>
      <c r="D126" s="5"/>
      <c r="E126" s="332" t="e">
        <f>VLOOKUP(C126,'Havi KM'!A:S,4,FALSE)</f>
        <v>#N/A</v>
      </c>
      <c r="F126" s="163"/>
    </row>
    <row r="127" spans="1:6">
      <c r="A127" s="19" t="e">
        <f>VLOOKUP(B127,segédtábla!$A$1:$C$156,3,FALSE)</f>
        <v>#N/A</v>
      </c>
      <c r="B127" s="11"/>
      <c r="C127" s="13" t="e">
        <f>VLOOKUP(B127,segédtábla!$A$1:$C$156,2,FALSE)</f>
        <v>#N/A</v>
      </c>
      <c r="D127" s="5"/>
      <c r="E127" s="332" t="e">
        <f>VLOOKUP(C127,'Havi KM'!A:S,4,FALSE)</f>
        <v>#N/A</v>
      </c>
      <c r="F127" s="163"/>
    </row>
    <row r="128" spans="1:6">
      <c r="A128" s="19" t="str">
        <f>VLOOKUP(B128,segédtábla!$A$1:$C$156,3,FALSE)</f>
        <v>11+3</v>
      </c>
      <c r="B128" s="226" t="s">
        <v>1231</v>
      </c>
      <c r="C128" s="13" t="str">
        <f>VLOOKUP(B128,segédtábla!$A$1:$C$156,2,FALSE)</f>
        <v>Pásztor István- Charter</v>
      </c>
      <c r="D128" s="356" t="s">
        <v>1232</v>
      </c>
      <c r="E128" s="332" t="e">
        <f>VLOOKUP(C128,'Havi KM'!A:S,4,FALSE)</f>
        <v>#N/A</v>
      </c>
      <c r="F128" s="322" t="s">
        <v>1233</v>
      </c>
    </row>
    <row r="129" spans="1:6">
      <c r="A129" s="19" t="str">
        <f>VLOOKUP(B129,segédtábla!$A$1:$C$156,3,FALSE)</f>
        <v>11+3</v>
      </c>
      <c r="B129" s="226" t="s">
        <v>1234</v>
      </c>
      <c r="C129" s="13" t="str">
        <f>VLOOKUP(B129,segédtábla!$A$1:$C$156,2,FALSE)</f>
        <v>Iván Árpád Krisztián</v>
      </c>
      <c r="D129" s="4" t="s">
        <v>1235</v>
      </c>
      <c r="E129" s="332" t="str">
        <f>VLOOKUP(C129,'Havi KM'!A:S,4,FALSE)</f>
        <v xml:space="preserve">      352,06 km</v>
      </c>
      <c r="F129" s="163"/>
    </row>
    <row r="130" spans="1:6">
      <c r="A130" s="19" t="str">
        <f>VLOOKUP(B130,segédtábla!$A$1:$C$156,3,FALSE)</f>
        <v>11+3</v>
      </c>
      <c r="B130" s="226" t="s">
        <v>1236</v>
      </c>
      <c r="C130" s="13" t="str">
        <f>VLOOKUP(B130,segédtábla!$A$1:$C$156,2,FALSE)</f>
        <v>Pázmándi János</v>
      </c>
      <c r="D130" s="5" t="s">
        <v>1237</v>
      </c>
      <c r="E130" s="332" t="str">
        <f>VLOOKUP(C130,'Havi KM'!A:S,4,FALSE)</f>
        <v xml:space="preserve">     1 597,21 km</v>
      </c>
      <c r="F130" s="163"/>
    </row>
    <row r="131" spans="1:6">
      <c r="A131" s="19" t="str">
        <f>VLOOKUP(B131,segédtábla!$A$1:$C$156,3,FALSE)</f>
        <v>5+2</v>
      </c>
      <c r="B131" s="226" t="s">
        <v>1238</v>
      </c>
      <c r="C131" s="13" t="str">
        <f>VLOOKUP(B131,segédtábla!$A$1:$C$156,2,FALSE)</f>
        <v>Tóth Zsolt</v>
      </c>
      <c r="D131" s="4" t="s">
        <v>1239</v>
      </c>
      <c r="E131" s="332" t="str">
        <f>VLOOKUP(C131,'Havi KM'!A:S,4,FALSE)</f>
        <v xml:space="preserve">     1 572,92 km</v>
      </c>
      <c r="F131" s="163" t="s">
        <v>1240</v>
      </c>
    </row>
    <row r="132" spans="1:6">
      <c r="A132" s="19" t="str">
        <f>VLOOKUP(B132,segédtábla!$A$1:$C$156,3,FALSE)</f>
        <v>5+2</v>
      </c>
      <c r="B132" s="226" t="s">
        <v>1149</v>
      </c>
      <c r="C132" s="13" t="s">
        <v>547</v>
      </c>
      <c r="D132" s="143" t="s">
        <v>1241</v>
      </c>
      <c r="E132" s="332" t="str">
        <f>VLOOKUP(C132,'Havi KM'!A:S,4,FALSE)</f>
        <v xml:space="preserve">     1 431,31 km</v>
      </c>
      <c r="F132" s="441" t="s">
        <v>1242</v>
      </c>
    </row>
    <row r="133" spans="1:6">
      <c r="A133" s="19" t="str">
        <f>VLOOKUP(B133,segédtábla!$A$1:$C$156,3,FALSE)</f>
        <v>5+2</v>
      </c>
      <c r="B133" s="226" t="s">
        <v>1243</v>
      </c>
      <c r="C133" s="13" t="str">
        <f>VLOOKUP(B133,segédtábla!$A$1:$C$156,2,FALSE)</f>
        <v>Csicsai Gábor</v>
      </c>
      <c r="D133" s="5" t="s">
        <v>1244</v>
      </c>
      <c r="E133" s="332" t="str">
        <f>VLOOKUP(C133,'Havi KM'!A:S,4,FALSE)</f>
        <v xml:space="preserve">      636,52 km</v>
      </c>
      <c r="F133" s="163"/>
    </row>
    <row r="134" spans="1:6">
      <c r="A134" s="19" t="str">
        <f>VLOOKUP(B134,segédtábla!$A$1:$C$156,3,FALSE)</f>
        <v>11+3</v>
      </c>
      <c r="B134" s="226" t="s">
        <v>1245</v>
      </c>
      <c r="C134" s="13" t="s">
        <v>549</v>
      </c>
      <c r="D134" s="5" t="s">
        <v>1246</v>
      </c>
      <c r="E134" s="332" t="str">
        <f>VLOOKUP(C134,'Havi KM'!A:S,4,FALSE)</f>
        <v xml:space="preserve">     1 780,0 km</v>
      </c>
      <c r="F134" s="211"/>
    </row>
    <row r="135" spans="1:6">
      <c r="A135" s="19" t="str">
        <f>VLOOKUP(B135,segédtábla!$A$1:$C$156,3,FALSE)</f>
        <v>5+2</v>
      </c>
      <c r="B135" s="226" t="s">
        <v>1175</v>
      </c>
      <c r="C135" s="13" t="str">
        <f>VLOOKUP(B135,segédtábla!$A$1:$C$156,2,FALSE)</f>
        <v>Iklódi Sándor</v>
      </c>
      <c r="D135" s="5" t="s">
        <v>1247</v>
      </c>
      <c r="E135" s="332" t="str">
        <f>VLOOKUP(C135,'Havi KM'!A:S,4,FALSE)</f>
        <v xml:space="preserve">     1 161,24 km</v>
      </c>
      <c r="F135" s="163"/>
    </row>
    <row r="136" spans="1:6">
      <c r="A136" s="19">
        <f>VLOOKUP(B136,segédtábla!$A$1:$C$156,3,FALSE)</f>
        <v>0</v>
      </c>
      <c r="B136" s="175" t="s">
        <v>1248</v>
      </c>
      <c r="C136" s="116">
        <f>VLOOKUP(B136,segédtábla!$A$1:$C$156,2,FALSE)</f>
        <v>0</v>
      </c>
      <c r="D136" s="143" t="s">
        <v>1249</v>
      </c>
      <c r="E136" s="321" t="e">
        <f>VLOOKUP(C136,'Havi KM'!A:S,4,FALSE)</f>
        <v>#N/A</v>
      </c>
      <c r="F136" s="230" t="s">
        <v>1250</v>
      </c>
    </row>
    <row r="137" spans="1:6">
      <c r="A137" s="19">
        <f>VLOOKUP(B137,segédtábla!$A$1:$C$156,3,FALSE)</f>
        <v>0</v>
      </c>
      <c r="B137" s="226" t="s">
        <v>1251</v>
      </c>
      <c r="C137" s="319" t="str">
        <f>VLOOKUP(B137,segédtábla!$A$1:$C$156,2,FALSE)</f>
        <v>kivonav hengerfejes</v>
      </c>
      <c r="D137" s="5" t="s">
        <v>1252</v>
      </c>
      <c r="E137" s="332" t="e">
        <f>VLOOKUP(C137,'Havi KM'!A:S,4,FALSE)</f>
        <v>#N/A</v>
      </c>
      <c r="F137" s="163"/>
    </row>
    <row r="138" spans="1:6">
      <c r="A138" s="19" t="str">
        <f>VLOOKUP(B138,segédtábla!$A$1:$C$156,3,FALSE)</f>
        <v>11+3</v>
      </c>
      <c r="B138" s="175" t="s">
        <v>1253</v>
      </c>
      <c r="C138" s="116" t="str">
        <f>VLOOKUP(B138,segédtábla!$A$1:$C$156,2,FALSE)</f>
        <v>Knyihár Adrián</v>
      </c>
      <c r="D138" s="143" t="s">
        <v>1254</v>
      </c>
      <c r="E138" s="321" t="str">
        <f>VLOOKUP(C138,'Havi KM'!A:S,4,FALSE)</f>
        <v xml:space="preserve">      0,0 km</v>
      </c>
      <c r="F138" s="230" t="s">
        <v>1255</v>
      </c>
    </row>
    <row r="139" spans="1:6">
      <c r="A139" s="19" t="str">
        <f>VLOOKUP(B139,segédtábla!$A$1:$C$156,3,FALSE)</f>
        <v>5+2</v>
      </c>
      <c r="B139" s="226" t="s">
        <v>1256</v>
      </c>
      <c r="C139" s="178" t="str">
        <f>VLOOKUP(B139,segédtábla!$A$1:$C$156,2,FALSE)</f>
        <v>Árvai Gábor</v>
      </c>
      <c r="D139" s="4" t="s">
        <v>1257</v>
      </c>
      <c r="E139" s="332" t="str">
        <f>VLOOKUP(C139,'Havi KM'!A:S,4,FALSE)</f>
        <v xml:space="preserve">     1 696,48 km</v>
      </c>
      <c r="F139" s="163" t="s">
        <v>1258</v>
      </c>
    </row>
    <row r="140" spans="1:6">
      <c r="A140" s="19" t="str">
        <f>VLOOKUP(B140,segédtábla!$A$1:$C$156,3,FALSE)</f>
        <v>2/1.</v>
      </c>
      <c r="B140" s="226" t="s">
        <v>1259</v>
      </c>
      <c r="C140" s="13" t="str">
        <f>VLOOKUP(B140,segédtábla!$A$1:$C$156,2,FALSE)</f>
        <v>Berki Richárd Sándor</v>
      </c>
      <c r="D140" s="5" t="s">
        <v>1260</v>
      </c>
      <c r="E140" s="332" t="str">
        <f>VLOOKUP(C140,'Havi KM'!A:S,4,FALSE)</f>
        <v xml:space="preserve">     1 357,13 km</v>
      </c>
      <c r="F140" s="163"/>
    </row>
    <row r="141" spans="1:6">
      <c r="A141" s="19" t="e">
        <f>VLOOKUP(B141,segédtábla!$A$1:$C$156,3,FALSE)</f>
        <v>#N/A</v>
      </c>
      <c r="B141" s="226" t="s">
        <v>1156</v>
      </c>
      <c r="C141" s="13" t="e">
        <f>VLOOKUP(B141,segédtábla!$A$1:$C$156,2,FALSE)</f>
        <v>#N/A</v>
      </c>
      <c r="D141" s="4" t="s">
        <v>1261</v>
      </c>
      <c r="E141" s="332" t="e">
        <f>VLOOKUP(C141,'Havi KM'!A:S,4,FALSE)</f>
        <v>#N/A</v>
      </c>
      <c r="F141" s="163"/>
    </row>
    <row r="142" spans="1:6">
      <c r="A142" s="19" t="str">
        <f>VLOOKUP(B142,segédtábla!$A$1:$C$156,3,FALSE)</f>
        <v>5+2</v>
      </c>
      <c r="B142" s="226" t="s">
        <v>1262</v>
      </c>
      <c r="C142" s="13" t="str">
        <f>VLOOKUP(B142,segédtábla!$A$1:$C$156,2,FALSE)</f>
        <v>Balázs Tibor</v>
      </c>
      <c r="D142" s="188" t="s">
        <v>1263</v>
      </c>
      <c r="E142" s="332" t="str">
        <f>VLOOKUP(C142,'Havi KM'!A:S,4,FALSE)</f>
        <v xml:space="preserve">      261,82 km</v>
      </c>
      <c r="F142" s="231"/>
    </row>
    <row r="143" spans="1:6">
      <c r="A143" s="19" t="str">
        <f>VLOOKUP(B143,segédtábla!$A$1:$C$156,3,FALSE)</f>
        <v>5+2</v>
      </c>
      <c r="B143" s="175" t="s">
        <v>1264</v>
      </c>
      <c r="C143" s="116" t="str">
        <f>VLOOKUP(B143,segédtábla!$A$1:$C$156,2,FALSE)</f>
        <v>Sógorka Csaba</v>
      </c>
      <c r="D143" s="143"/>
      <c r="E143" s="321" t="str">
        <f>VLOOKUP(C143,'Havi KM'!A:S,4,FALSE)</f>
        <v xml:space="preserve">     1 480,64 km</v>
      </c>
      <c r="F143" s="442" t="s">
        <v>1265</v>
      </c>
    </row>
    <row r="144" spans="1:6">
      <c r="A144" s="19" t="str">
        <f>VLOOKUP(B144,segédtábla!$A$1:$C$156,3,FALSE)</f>
        <v>5+2</v>
      </c>
      <c r="B144" s="226" t="s">
        <v>1266</v>
      </c>
      <c r="C144" s="13" t="str">
        <f>VLOOKUP(B144,segédtábla!$A$1:$C$156,2,FALSE)</f>
        <v>Nagy György</v>
      </c>
      <c r="D144" s="5" t="s">
        <v>1267</v>
      </c>
      <c r="E144" s="332" t="str">
        <f>VLOOKUP(C144,'Havi KM'!A:S,4,FALSE)</f>
        <v xml:space="preserve">     1 204,28 km</v>
      </c>
      <c r="F144" s="163" t="s">
        <v>1268</v>
      </c>
    </row>
    <row r="145" spans="1:6"/>
    <row r="146" spans="1:6" ht="26.25">
      <c r="A146" s="10"/>
      <c r="B146" s="16"/>
      <c r="C146" s="263">
        <v>45663</v>
      </c>
      <c r="D146" s="237" t="s">
        <v>5</v>
      </c>
      <c r="E146" s="330"/>
      <c r="F146" s="227">
        <f>+COUNTA(B148:B187)</f>
        <v>37</v>
      </c>
    </row>
    <row r="147" spans="1:6">
      <c r="C147" s="355"/>
    </row>
    <row r="148" spans="1:6" ht="30.75">
      <c r="A148" s="7" t="s">
        <v>1136</v>
      </c>
      <c r="B148" s="8" t="s">
        <v>1137</v>
      </c>
      <c r="C148" s="9" t="s">
        <v>1138</v>
      </c>
      <c r="D148" s="9" t="s">
        <v>1139</v>
      </c>
      <c r="E148" s="331" t="s">
        <v>1140</v>
      </c>
      <c r="F148" s="9" t="s">
        <v>1141</v>
      </c>
    </row>
    <row r="149" spans="1:6">
      <c r="A149" s="19" t="str">
        <f>VLOOKUP(B149,segédtábla!$A$1:$C$156,3,FALSE)</f>
        <v>5+2</v>
      </c>
      <c r="B149" s="226" t="s">
        <v>1269</v>
      </c>
      <c r="C149" s="13" t="str">
        <f>VLOOKUP(B149,segédtábla!$A$1:$C$156,2,FALSE)</f>
        <v>Bagi Lajos + Bagi Márió</v>
      </c>
      <c r="D149" s="5"/>
      <c r="E149" s="332" t="e">
        <f>VLOOKUP(C149,'Havi KM'!A:S,4,FALSE)</f>
        <v>#N/A</v>
      </c>
      <c r="F149" s="163"/>
    </row>
    <row r="150" spans="1:6">
      <c r="A150" s="19" t="str">
        <f>VLOOKUP(B150,segédtábla!$A$1:$C$156,3,FALSE)</f>
        <v>5+2</v>
      </c>
      <c r="B150" s="226" t="s">
        <v>1149</v>
      </c>
      <c r="C150" s="13" t="str">
        <f>VLOOKUP(B150,segédtábla!$A$1:$C$156,2,FALSE)</f>
        <v>Létai Ferenc + Létainé Zsuzsa</v>
      </c>
      <c r="D150" s="4" t="s">
        <v>1270</v>
      </c>
      <c r="E150" s="332" t="e">
        <f>VLOOKUP(C150,'Havi KM'!A:S,4,FALSE)</f>
        <v>#N/A</v>
      </c>
      <c r="F150" s="163"/>
    </row>
    <row r="151" spans="1:6">
      <c r="A151" s="19" t="str">
        <f>VLOOKUP(B151,segédtábla!$A$1:$C$156,3,FALSE)</f>
        <v>5+2</v>
      </c>
      <c r="B151" s="226" t="s">
        <v>1159</v>
      </c>
      <c r="C151" s="13" t="str">
        <f>VLOOKUP(B151,segédtábla!$A$1:$C$156,2,FALSE)</f>
        <v>Pilló József + Pillóné S. Judit</v>
      </c>
      <c r="D151" s="5" t="s">
        <v>1271</v>
      </c>
      <c r="E151" s="332" t="e">
        <f>VLOOKUP(C151,'Havi KM'!A:S,4,FALSE)</f>
        <v>#N/A</v>
      </c>
      <c r="F151" s="163"/>
    </row>
    <row r="152" spans="1:6">
      <c r="A152" s="19" t="str">
        <f>VLOOKUP(B152,segédtábla!$A$1:$C$156,3,FALSE)</f>
        <v>11+3</v>
      </c>
      <c r="B152" s="226" t="s">
        <v>1142</v>
      </c>
      <c r="C152" s="13" t="s">
        <v>1143</v>
      </c>
      <c r="D152" s="4" t="s">
        <v>1272</v>
      </c>
      <c r="E152" s="332" t="e">
        <f>VLOOKUP(C152,'Havi KM'!A:S,4,FALSE)</f>
        <v>#N/A</v>
      </c>
      <c r="F152" s="163" t="s">
        <v>1273</v>
      </c>
    </row>
    <row r="153" spans="1:6">
      <c r="A153" s="19" t="e">
        <f>VLOOKUP(B153,segédtábla!$A$1:$C$156,3,FALSE)</f>
        <v>#N/A</v>
      </c>
      <c r="B153" s="11"/>
      <c r="C153" s="13" t="e">
        <f>VLOOKUP(B153,segédtábla!$A$1:$C$156,2,FALSE)</f>
        <v>#N/A</v>
      </c>
      <c r="D153" s="5"/>
      <c r="E153" s="332" t="e">
        <f>VLOOKUP(C153,'Havi KM'!A:S,4,FALSE)</f>
        <v>#N/A</v>
      </c>
      <c r="F153" s="163"/>
    </row>
    <row r="154" spans="1:6">
      <c r="A154" s="19" t="e">
        <f>VLOOKUP(B154,segédtábla!$A$1:$C$156,3,FALSE)</f>
        <v>#N/A</v>
      </c>
      <c r="B154" s="11"/>
      <c r="C154" s="13" t="e">
        <f>VLOOKUP(B154,segédtábla!$A$1:$C$156,2,FALSE)</f>
        <v>#N/A</v>
      </c>
      <c r="D154" s="5"/>
      <c r="E154" s="332" t="e">
        <f>VLOOKUP(C154,'Havi KM'!A:S,4,FALSE)</f>
        <v>#N/A</v>
      </c>
      <c r="F154" s="163"/>
    </row>
    <row r="155" spans="1:6">
      <c r="A155" s="4"/>
      <c r="B155" s="21"/>
      <c r="C155" s="178"/>
      <c r="D155" s="4"/>
      <c r="E155" s="332"/>
      <c r="F155" s="163"/>
    </row>
    <row r="156" spans="1:6">
      <c r="A156" s="19">
        <f>VLOOKUP(B156,segédtábla!$A$1:$C$156,3,FALSE)</f>
        <v>0</v>
      </c>
      <c r="B156" s="226" t="s">
        <v>1248</v>
      </c>
      <c r="C156" s="13">
        <f>VLOOKUP(B156,segédtábla!$A$1:$C$156,2,FALSE)</f>
        <v>0</v>
      </c>
      <c r="D156" s="4" t="s">
        <v>1241</v>
      </c>
      <c r="E156" s="332" t="str">
        <f>VLOOKUP(C157,'Havi KM'!A:S,4,FALSE)</f>
        <v xml:space="preserve">     1 219,87 km</v>
      </c>
      <c r="F156" s="211"/>
    </row>
    <row r="157" spans="1:6">
      <c r="A157" s="19" t="str">
        <f>VLOOKUP(B157,segédtábla!$A$1:$C$156,3,FALSE)</f>
        <v>5+2</v>
      </c>
      <c r="B157" s="226" t="s">
        <v>1274</v>
      </c>
      <c r="C157" s="178" t="str">
        <f>VLOOKUP(B157,segédtábla!$A$1:$C$156,2,FALSE)</f>
        <v>Kakulya Zsolt</v>
      </c>
      <c r="D157" s="5" t="s">
        <v>1275</v>
      </c>
      <c r="E157" s="332" t="str">
        <f>VLOOKUP(C158,'Havi KM'!A:S,4,FALSE)</f>
        <v xml:space="preserve">      232,78 km</v>
      </c>
      <c r="F157" s="10"/>
    </row>
    <row r="158" spans="1:6">
      <c r="A158" s="19" t="str">
        <f>VLOOKUP(B158,segédtábla!$A$1:$C$156,3,FALSE)</f>
        <v>10+4</v>
      </c>
      <c r="B158" s="226" t="s">
        <v>1276</v>
      </c>
      <c r="C158" s="13" t="str">
        <f>VLOOKUP(B158,segédtábla!$A$1:$C$156,2,FALSE)</f>
        <v>Tanács Attila</v>
      </c>
      <c r="D158" s="335" t="s">
        <v>1277</v>
      </c>
      <c r="E158" s="332" t="str">
        <f>VLOOKUP(C158,'Havi KM'!A:S,4,FALSE)</f>
        <v xml:space="preserve">      232,78 km</v>
      </c>
      <c r="F158" s="163"/>
    </row>
    <row r="159" spans="1:6">
      <c r="A159" s="19" t="str">
        <f>VLOOKUP(B159,segédtábla!$A$1:$C$156,3,FALSE)</f>
        <v>5+2</v>
      </c>
      <c r="B159" s="226" t="s">
        <v>1278</v>
      </c>
      <c r="C159" s="13" t="str">
        <f>VLOOKUP(B159,segédtábla!$A$1:$C$156,2,FALSE)</f>
        <v>Adamek István + Nyíri Attila</v>
      </c>
      <c r="D159" s="5" t="s">
        <v>1279</v>
      </c>
      <c r="E159" s="332" t="e">
        <f>VLOOKUP(C159,'Havi KM'!A:S,4,FALSE)</f>
        <v>#N/A</v>
      </c>
      <c r="F159" s="163" t="s">
        <v>1280</v>
      </c>
    </row>
    <row r="160" spans="1:6">
      <c r="A160" s="19" t="str">
        <f>VLOOKUP(B160,segédtábla!$A$1:$C$156,3,FALSE)</f>
        <v>5+2</v>
      </c>
      <c r="B160" s="226" t="s">
        <v>1281</v>
      </c>
      <c r="C160" s="13" t="str">
        <f>VLOOKUP(B160,segédtábla!$A$1:$C$156,2,FALSE)</f>
        <v>Kiss Sándor</v>
      </c>
      <c r="D160" s="5" t="s">
        <v>1282</v>
      </c>
      <c r="E160" s="332" t="str">
        <f>VLOOKUP(C161,'Havi KM'!A:S,4,FALSE)</f>
        <v xml:space="preserve">     1 669,95 km</v>
      </c>
      <c r="F160" s="163"/>
    </row>
    <row r="161" spans="1:6">
      <c r="A161" s="4" t="str">
        <f>VLOOKUP(B161,segédtábla!$A$1:$C$156,3,FALSE)</f>
        <v>11+3</v>
      </c>
      <c r="B161" s="175" t="s">
        <v>1283</v>
      </c>
      <c r="C161" s="116" t="str">
        <f>VLOOKUP(B161,segédtábla!$A$1:$C$156,2,FALSE)</f>
        <v>Török Attila</v>
      </c>
      <c r="D161" s="143" t="s">
        <v>1284</v>
      </c>
      <c r="E161" s="321" t="str">
        <f>VLOOKUP(C162,'Havi KM'!A:S,4,FALSE)</f>
        <v xml:space="preserve">     2 059,02 km</v>
      </c>
      <c r="F161" s="230" t="s">
        <v>1285</v>
      </c>
    </row>
    <row r="162" spans="1:6">
      <c r="A162" s="4" t="str">
        <f>VLOOKUP(B162,segédtábla!$A$1:$C$156,3,FALSE)</f>
        <v>5+2</v>
      </c>
      <c r="B162" s="226" t="s">
        <v>1286</v>
      </c>
      <c r="C162" s="13" t="str">
        <f>VLOOKUP(B162,segédtábla!$A$1:$C$156,2,FALSE)</f>
        <v>Kata József</v>
      </c>
      <c r="D162" s="5" t="s">
        <v>1287</v>
      </c>
      <c r="E162" s="332"/>
      <c r="F162" s="211"/>
    </row>
    <row r="163" spans="1:6">
      <c r="A163" s="19" t="str">
        <f>VLOOKUP(B163,segédtábla!$A$1:$C$156,3,FALSE)</f>
        <v>5+2</v>
      </c>
      <c r="B163" s="226" t="s">
        <v>1288</v>
      </c>
      <c r="C163" s="13" t="s">
        <v>520</v>
      </c>
      <c r="D163" s="4" t="s">
        <v>1289</v>
      </c>
      <c r="E163" s="332" t="str">
        <f>VLOOKUP(C164,'Havi KM'!A:S,4,FALSE)</f>
        <v xml:space="preserve">     1 977,6 km</v>
      </c>
      <c r="F163" s="163"/>
    </row>
    <row r="164" spans="1:6">
      <c r="A164" s="19" t="str">
        <f>VLOOKUP(B164,segédtábla!$A$1:$C$156,3,FALSE)</f>
        <v>5+2</v>
      </c>
      <c r="B164" s="175" t="s">
        <v>1290</v>
      </c>
      <c r="C164" s="116" t="s">
        <v>465</v>
      </c>
      <c r="D164" s="143" t="s">
        <v>1291</v>
      </c>
      <c r="E164" s="321" t="e">
        <f>VLOOKUP(C165,'Havi KM'!A:S,4,FALSE)</f>
        <v>#N/A</v>
      </c>
      <c r="F164" s="230"/>
    </row>
    <row r="165" spans="1:6">
      <c r="A165" s="19" t="str">
        <f>VLOOKUP(B165,segédtábla!$A$1:$C$156,3,FALSE)</f>
        <v>5+2</v>
      </c>
      <c r="B165" s="175" t="s">
        <v>1292</v>
      </c>
      <c r="C165" s="116" t="s">
        <v>1293</v>
      </c>
      <c r="D165" s="143" t="s">
        <v>1265</v>
      </c>
      <c r="E165" s="321" t="e">
        <f>VLOOKUP(C165,'Havi KM'!A:S,4,FALSE)</f>
        <v>#N/A</v>
      </c>
      <c r="F165" s="230"/>
    </row>
    <row r="166" spans="1:6">
      <c r="A166" s="19" t="str">
        <f>VLOOKUP(B166,segédtábla!$A$1:$C$156,3,FALSE)</f>
        <v>5+2</v>
      </c>
      <c r="B166" s="226" t="s">
        <v>1292</v>
      </c>
      <c r="C166" s="13" t="str">
        <f>VLOOKUP(B166,segédtábla!$A$1:$C$156,2,FALSE)</f>
        <v>Hanzi György Lehel</v>
      </c>
      <c r="D166" s="188" t="s">
        <v>1294</v>
      </c>
      <c r="E166" s="332" t="str">
        <f>VLOOKUP(C166,'Havi KM'!A:S,4,FALSE)</f>
        <v xml:space="preserve">     1 303,29 km</v>
      </c>
      <c r="F166" s="163"/>
    </row>
    <row r="167" spans="1:6">
      <c r="A167" s="19" t="str">
        <f>VLOOKUP(B167,segédtábla!$A$1:$C$156,3,FALSE)</f>
        <v>11+3</v>
      </c>
      <c r="B167" s="226" t="s">
        <v>1170</v>
      </c>
      <c r="C167" s="178" t="s">
        <v>443</v>
      </c>
      <c r="D167" s="5" t="s">
        <v>1295</v>
      </c>
      <c r="E167" s="332" t="str">
        <f>VLOOKUP(C167,'Havi KM'!A:S,4,FALSE)</f>
        <v xml:space="preserve">     1 867,46 km</v>
      </c>
      <c r="F167" s="163"/>
    </row>
    <row r="168" spans="1:6">
      <c r="A168" s="19" t="str">
        <f>VLOOKUP(B168,segédtábla!$A$1:$C$156,3,FALSE)</f>
        <v>11+3</v>
      </c>
      <c r="B168" s="226" t="s">
        <v>1296</v>
      </c>
      <c r="C168" s="13" t="str">
        <f>VLOOKUP(B168,segédtábla!$A$1:$C$156,2,FALSE)</f>
        <v>Kálóczi Péter</v>
      </c>
      <c r="D168" s="5" t="s">
        <v>1297</v>
      </c>
      <c r="E168" s="332" t="str">
        <f>VLOOKUP(C168,'Havi KM'!A:S,4,FALSE)</f>
        <v xml:space="preserve">      933,04 km</v>
      </c>
      <c r="F168" s="163"/>
    </row>
    <row r="169" spans="1:6">
      <c r="A169" s="19" t="str">
        <f>VLOOKUP(B169,segédtábla!$A$1:$C$156,3,FALSE)</f>
        <v>5+2</v>
      </c>
      <c r="B169" s="226" t="s">
        <v>1173</v>
      </c>
      <c r="C169" s="178" t="str">
        <f>VLOOKUP(B169,segédtábla!$A$1:$C$156,2,FALSE)</f>
        <v>Léhner Zsolt</v>
      </c>
      <c r="D169" s="5" t="s">
        <v>1298</v>
      </c>
      <c r="E169" s="332" t="str">
        <f>VLOOKUP(C169,'Havi KM'!A:S,4,FALSE)</f>
        <v xml:space="preserve">     1 816,96 km</v>
      </c>
      <c r="F169" s="163" t="s">
        <v>1299</v>
      </c>
    </row>
    <row r="170" spans="1:6">
      <c r="A170" s="19" t="str">
        <f>VLOOKUP(B170,segédtábla!$A$1:$C$156,3,FALSE)</f>
        <v>5+2</v>
      </c>
      <c r="B170" s="252" t="s">
        <v>1152</v>
      </c>
      <c r="C170" s="13" t="str">
        <f>VLOOKUP(B170,segédtábla!$A$1:$C$156,2,FALSE)</f>
        <v>Tokorcsi Tibor</v>
      </c>
      <c r="D170" s="438" t="s">
        <v>1300</v>
      </c>
      <c r="E170" s="332" t="str">
        <f>VLOOKUP(C170,'Havi KM'!A:S,4,FALSE)</f>
        <v xml:space="preserve">     1 330,53 km</v>
      </c>
      <c r="F170" s="163"/>
    </row>
    <row r="171" spans="1:6">
      <c r="A171" s="4" t="str">
        <f>VLOOKUP(B171,segédtábla!$A$1:$C$156,3,FALSE)</f>
        <v>5+2</v>
      </c>
      <c r="B171" s="226" t="s">
        <v>1179</v>
      </c>
      <c r="C171" s="436" t="str">
        <f>VLOOKUP(B171,segédtábla!$A$1:$C$156,2,FALSE)</f>
        <v>Horváth Ákos</v>
      </c>
      <c r="D171" s="5" t="s">
        <v>1301</v>
      </c>
      <c r="E171" s="333" t="str">
        <f>VLOOKUP(C171,'Havi KM'!A:S,4,FALSE)</f>
        <v xml:space="preserve">     1 036,99 km</v>
      </c>
      <c r="F171" s="163" t="s">
        <v>1302</v>
      </c>
    </row>
    <row r="172" spans="1:6">
      <c r="A172" s="19" t="str">
        <f>VLOOKUP(B172,segédtábla!$A$1:$C$156,3,FALSE)</f>
        <v>5+2</v>
      </c>
      <c r="B172" s="226" t="s">
        <v>1181</v>
      </c>
      <c r="C172" s="13" t="str">
        <f>VLOOKUP(B172,segédtábla!$A$1:$C$156,2,FALSE)</f>
        <v>Lázár Gábor</v>
      </c>
      <c r="D172" s="437" t="s">
        <v>1303</v>
      </c>
      <c r="E172" s="332" t="str">
        <f>VLOOKUP(C172,'Havi KM'!A:S,4,FALSE)</f>
        <v xml:space="preserve">     1 156,79 km</v>
      </c>
      <c r="F172" s="163"/>
    </row>
    <row r="173" spans="1:6">
      <c r="A173" s="4" t="str">
        <f>VLOOKUP(B173,segédtábla!$A$1:$C$156,3,FALSE)</f>
        <v>5+2</v>
      </c>
      <c r="B173" s="226" t="s">
        <v>1304</v>
      </c>
      <c r="C173" s="178" t="str">
        <f>VLOOKUP(B173,segédtábla!$A$1:$C$156,2,FALSE)</f>
        <v>Hadi Krisztián</v>
      </c>
      <c r="D173" s="5" t="s">
        <v>1305</v>
      </c>
      <c r="E173" s="332" t="str">
        <f>VLOOKUP(C173,'Havi KM'!A:S,4,FALSE)</f>
        <v xml:space="preserve">      715,33 km</v>
      </c>
      <c r="F173" s="228" t="s">
        <v>1306</v>
      </c>
    </row>
    <row r="174" spans="1:6">
      <c r="A174" s="19" t="str">
        <f>VLOOKUP(B174,segédtábla!$A$1:$C$156,3,FALSE)</f>
        <v>5+2</v>
      </c>
      <c r="B174" s="226" t="s">
        <v>1154</v>
      </c>
      <c r="C174" s="13" t="str">
        <f>VLOOKUP(B174,segédtábla!$A$1:$C$156,2,FALSE)</f>
        <v>Tóth Mihály</v>
      </c>
      <c r="D174" s="5" t="s">
        <v>1307</v>
      </c>
      <c r="E174" s="332" t="str">
        <f>VLOOKUP(C174,'Havi KM'!A:S,4,FALSE)</f>
        <v xml:space="preserve">      345,81 km</v>
      </c>
      <c r="F174" s="163" t="s">
        <v>1308</v>
      </c>
    </row>
    <row r="175" spans="1:6">
      <c r="A175" s="19" t="str">
        <f>VLOOKUP(B175,segédtábla!$A$1:$C$156,3,FALSE)</f>
        <v>korai kezdés preferált</v>
      </c>
      <c r="B175" s="226" t="s">
        <v>1309</v>
      </c>
      <c r="C175" s="178" t="str">
        <f>VLOOKUP(B175,segédtábla!$A$1:$C$156,2,FALSE)</f>
        <v>Gosztenschnik Péter</v>
      </c>
      <c r="D175" s="10" t="s">
        <v>1310</v>
      </c>
      <c r="E175" s="332" t="str">
        <f>VLOOKUP(C175,'Havi KM'!A:S,4,FALSE)</f>
        <v xml:space="preserve">      684,27 km</v>
      </c>
      <c r="F175" s="163" t="s">
        <v>1167</v>
      </c>
    </row>
    <row r="176" spans="1:6">
      <c r="A176" s="19" t="str">
        <f>VLOOKUP(B176,segédtábla!$A$1:$C$156,3,FALSE)</f>
        <v>5+2</v>
      </c>
      <c r="B176" s="226" t="s">
        <v>1311</v>
      </c>
      <c r="C176" s="178" t="str">
        <f>VLOOKUP(B176,segédtábla!$A$1:$C$156,2,FALSE)</f>
        <v>Árgyellán István Augusto</v>
      </c>
      <c r="D176" s="5" t="s">
        <v>1312</v>
      </c>
      <c r="E176" s="332" t="str">
        <f>VLOOKUP(C176,'Havi KM'!A:S,4,FALSE)</f>
        <v xml:space="preserve">     1 504,17 km</v>
      </c>
      <c r="F176" s="163"/>
    </row>
    <row r="177" spans="1:6">
      <c r="A177" s="19" t="str">
        <f>VLOOKUP(B177,segédtábla!$A$1:$C$156,3,FALSE)</f>
        <v>11+3</v>
      </c>
      <c r="B177" s="226" t="s">
        <v>1313</v>
      </c>
      <c r="C177" s="13" t="str">
        <f>VLOOKUP(B177,segédtábla!$A$1:$C$156,2,FALSE)</f>
        <v>Tóth Zoltán József</v>
      </c>
      <c r="D177" s="4" t="s">
        <v>1314</v>
      </c>
      <c r="E177" s="332" t="str">
        <f>VLOOKUP(C177,'Havi KM'!A:S,4,FALSE)</f>
        <v xml:space="preserve">      0,0 km</v>
      </c>
      <c r="F177" s="228" t="s">
        <v>1315</v>
      </c>
    </row>
    <row r="178" spans="1:6">
      <c r="A178" s="19" t="str">
        <f>VLOOKUP(B178,segédtábla!$A$1:$C$156,3,FALSE)</f>
        <v>5+2</v>
      </c>
      <c r="B178" s="226" t="s">
        <v>1208</v>
      </c>
      <c r="C178" s="178" t="str">
        <f>VLOOKUP(B178,segédtábla!$A$1:$C$156,2,FALSE)</f>
        <v>Drozd Péter</v>
      </c>
      <c r="D178" s="5" t="s">
        <v>1316</v>
      </c>
      <c r="E178" s="332" t="str">
        <f>VLOOKUP(C178,'Havi KM'!A:S,4,FALSE)</f>
        <v xml:space="preserve">     1 972,38 km</v>
      </c>
      <c r="F178" s="163"/>
    </row>
    <row r="179" spans="1:6">
      <c r="A179" s="19" t="str">
        <f>VLOOKUP(B179,segédtábla!$A$1:$C$156,3,FALSE)</f>
        <v>5+2</v>
      </c>
      <c r="B179" s="226" t="s">
        <v>1317</v>
      </c>
      <c r="C179" s="178" t="str">
        <f>VLOOKUP(B179,segédtábla!$A$1:$C$156,2,FALSE)</f>
        <v>Tőzsér Gábor</v>
      </c>
      <c r="D179" s="5" t="s">
        <v>1318</v>
      </c>
      <c r="E179" s="332" t="str">
        <f>VLOOKUP(C180,'Havi KM'!A:S,4,FALSE)</f>
        <v xml:space="preserve">     1 814,55 km</v>
      </c>
      <c r="F179" s="211"/>
    </row>
    <row r="180" spans="1:6">
      <c r="A180" s="19" t="str">
        <f>VLOOKUP(B180,segédtábla!$A$1:$C$156,3,FALSE)</f>
        <v>11+3</v>
      </c>
      <c r="B180" s="226" t="s">
        <v>1319</v>
      </c>
      <c r="C180" s="13" t="str">
        <f>VLOOKUP(B180,segédtábla!$A$1:$C$156,2,FALSE)</f>
        <v>Simon Gábor</v>
      </c>
      <c r="D180" s="4" t="s">
        <v>1320</v>
      </c>
      <c r="E180" s="332" t="str">
        <f>VLOOKUP(C180,'Havi KM'!A:S,4,FALSE)</f>
        <v xml:space="preserve">     1 814,55 km</v>
      </c>
      <c r="F180" s="163"/>
    </row>
    <row r="181" spans="1:6">
      <c r="A181" s="19" t="str">
        <f>VLOOKUP(B181,segédtábla!$A$1:$C$156,3,FALSE)</f>
        <v>11+3</v>
      </c>
      <c r="B181" s="226" t="s">
        <v>1321</v>
      </c>
      <c r="C181" s="178" t="str">
        <f>VLOOKUP(B181,segédtábla!$A$1:$C$156,2,FALSE)</f>
        <v>Kovács Márton Péter</v>
      </c>
      <c r="D181" s="4" t="s">
        <v>1322</v>
      </c>
      <c r="E181" s="332" t="str">
        <f>VLOOKUP(C182,'Havi KM'!A:S,4,FALSE)</f>
        <v xml:space="preserve">      938,86 km</v>
      </c>
      <c r="F181" s="231"/>
    </row>
    <row r="182" spans="1:6">
      <c r="A182" s="19" t="str">
        <f>VLOOKUP(B182,segédtábla!$A$1:$C$156,3,FALSE)</f>
        <v>5+2</v>
      </c>
      <c r="B182" s="226" t="s">
        <v>1323</v>
      </c>
      <c r="C182" s="13" t="str">
        <f>VLOOKUP(B182,segédtábla!$A$1:$C$156,2,FALSE)</f>
        <v>Moldicz Tamás</v>
      </c>
      <c r="D182" s="5" t="s">
        <v>1324</v>
      </c>
      <c r="E182" s="332" t="str">
        <f>VLOOKUP(C182,'Havi KM'!A:S,4,FALSE)</f>
        <v xml:space="preserve">      938,86 km</v>
      </c>
      <c r="F182" s="163" t="s">
        <v>1325</v>
      </c>
    </row>
    <row r="183" spans="1:6">
      <c r="A183" s="19" t="str">
        <f>VLOOKUP(B183,segédtábla!$A$1:$C$156,3,FALSE)</f>
        <v>5+2</v>
      </c>
      <c r="B183" s="226" t="s">
        <v>1326</v>
      </c>
      <c r="C183" s="13" t="str">
        <f>VLOOKUP(B183,segédtábla!$A$1:$C$156,2,FALSE)</f>
        <v>Polyák László</v>
      </c>
      <c r="D183" s="4" t="s">
        <v>1327</v>
      </c>
      <c r="E183" s="332" t="str">
        <f>VLOOKUP(C183,'Havi KM'!A:S,4,FALSE)</f>
        <v xml:space="preserve">     1 140,81 km</v>
      </c>
      <c r="F183" s="163"/>
    </row>
    <row r="184" spans="1:6">
      <c r="A184" s="19" t="str">
        <f>VLOOKUP(B184,segédtábla!$A$1:$C$156,3,FALSE)</f>
        <v>5+2</v>
      </c>
      <c r="B184" s="226" t="s">
        <v>1328</v>
      </c>
      <c r="C184" s="13" t="str">
        <f>VLOOKUP(B184,segédtábla!$A$1:$C$156,2,FALSE)</f>
        <v>Majer Dominik - Charter</v>
      </c>
      <c r="D184" s="5" t="s">
        <v>1329</v>
      </c>
      <c r="E184" s="332" t="e">
        <f>VLOOKUP(C184,'Havi KM'!A:S,4,FALSE)</f>
        <v>#N/A</v>
      </c>
      <c r="F184" s="163"/>
    </row>
    <row r="185" spans="1:6">
      <c r="A185" s="19" t="str">
        <f>VLOOKUP(B185,segédtábla!$A$1:$C$156,3,FALSE)</f>
        <v>5+2</v>
      </c>
      <c r="B185" s="428" t="s">
        <v>1214</v>
      </c>
      <c r="C185" s="429" t="s">
        <v>1330</v>
      </c>
      <c r="D185" s="240" t="s">
        <v>1331</v>
      </c>
      <c r="E185" s="430" t="str">
        <f>VLOOKUP(C186,'Havi KM'!A:S,4,FALSE)</f>
        <v xml:space="preserve">      277,05 km</v>
      </c>
      <c r="F185" s="440" t="s">
        <v>1332</v>
      </c>
    </row>
    <row r="186" spans="1:6">
      <c r="A186" s="19" t="str">
        <f>VLOOKUP(B186,segédtábla!$A$1:$C$156,3,FALSE)</f>
        <v>11+3</v>
      </c>
      <c r="B186" s="226" t="s">
        <v>1333</v>
      </c>
      <c r="C186" s="13" t="str">
        <f>VLOOKUP(B186,segédtábla!$A$1:$C$156,2,FALSE)</f>
        <v>Meilinger Ádám</v>
      </c>
      <c r="D186" s="5" t="s">
        <v>1334</v>
      </c>
      <c r="E186" s="332" t="str">
        <f>VLOOKUP(C187,'Havi KM'!A:S,4,FALSE)</f>
        <v xml:space="preserve">     1 011,99 km</v>
      </c>
      <c r="F186" s="163"/>
    </row>
    <row r="187" spans="1:6">
      <c r="A187" s="19" t="str">
        <f>VLOOKUP(B187,segédtábla!$A$1:$C$156,3,FALSE)</f>
        <v>10+4</v>
      </c>
      <c r="B187" s="226" t="s">
        <v>1335</v>
      </c>
      <c r="C187" s="13" t="str">
        <f>VLOOKUP(B187,segédtábla!$A$1:$C$156,2,FALSE)</f>
        <v>Pollák Péter</v>
      </c>
      <c r="D187" s="439" t="s">
        <v>1336</v>
      </c>
      <c r="E187" s="332" t="str">
        <f>VLOOKUP(C187,'Havi KM'!A:S,4,FALSE)</f>
        <v xml:space="preserve">     1 011,99 km</v>
      </c>
      <c r="F187" s="163"/>
    </row>
    <row r="188" spans="1:6">
      <c r="A188" s="19" t="str">
        <f>VLOOKUP(B188,segédtábla!$A$1:$C$156,3,FALSE)</f>
        <v>5+2</v>
      </c>
      <c r="B188" s="226" t="s">
        <v>1337</v>
      </c>
      <c r="C188" s="13" t="str">
        <f>VLOOKUP(B188,segédtábla!$A$1:$C$156,2,FALSE)</f>
        <v>Kozma István / Farkas Rudolf</v>
      </c>
      <c r="D188" s="5" t="s">
        <v>1338</v>
      </c>
      <c r="E188" s="332" t="e">
        <f>VLOOKUP(C188,'Havi KM'!A:S,4,FALSE)</f>
        <v>#N/A</v>
      </c>
      <c r="F188" s="163"/>
    </row>
    <row r="189" spans="1:6">
      <c r="A189" s="19" t="str">
        <f>VLOOKUP(B189,segédtábla!$A$1:$C$156,3,FALSE)</f>
        <v>5+2</v>
      </c>
      <c r="B189" s="226" t="s">
        <v>1339</v>
      </c>
      <c r="C189" s="13" t="str">
        <f>VLOOKUP(B189,segédtábla!$A$1:$C$156,2,FALSE)</f>
        <v>Áncsák János 04.14</v>
      </c>
      <c r="D189" s="5" t="s">
        <v>1340</v>
      </c>
      <c r="E189" s="332" t="str">
        <f>VLOOKUP(C190,'Havi KM'!A:S,4,FALSE)</f>
        <v xml:space="preserve">     1 560,76 km</v>
      </c>
      <c r="F189" s="231"/>
    </row>
    <row r="190" spans="1:6">
      <c r="A190" s="19" t="str">
        <f>VLOOKUP(B190,segédtábla!$A$1:$C$156,3,FALSE)</f>
        <v>5+2</v>
      </c>
      <c r="B190" s="21" t="s">
        <v>1341</v>
      </c>
      <c r="C190" s="178" t="str">
        <f>VLOOKUP(B190,segédtábla!$A$1:$C$156,2,FALSE)</f>
        <v>Szegedi Zsolt</v>
      </c>
      <c r="D190" s="240" t="s">
        <v>1342</v>
      </c>
      <c r="E190" s="332" t="e">
        <f>VLOOKUP(C191,'Havi KM'!A:S,4,FALSE)</f>
        <v>#N/A</v>
      </c>
      <c r="F190" s="163"/>
    </row>
    <row r="191" spans="1:6"/>
    <row r="192" spans="1:6"/>
    <row r="193" spans="1:6"/>
    <row r="194" spans="1:6" ht="26.25">
      <c r="A194" s="10"/>
      <c r="B194" s="16"/>
      <c r="C194" s="263">
        <v>45664</v>
      </c>
      <c r="D194" s="237" t="s">
        <v>6</v>
      </c>
      <c r="E194" s="330"/>
      <c r="F194" s="227">
        <f>+COUNTA(B198:B207)</f>
        <v>4</v>
      </c>
    </row>
    <row r="195" spans="1:6">
      <c r="C195" s="355"/>
    </row>
    <row r="196" spans="1:6" ht="30.75">
      <c r="A196" s="7" t="s">
        <v>1136</v>
      </c>
      <c r="B196" s="8" t="s">
        <v>1137</v>
      </c>
      <c r="C196" s="9" t="s">
        <v>1138</v>
      </c>
      <c r="D196" s="9" t="s">
        <v>1139</v>
      </c>
      <c r="E196" s="331" t="s">
        <v>1140</v>
      </c>
      <c r="F196" s="9" t="s">
        <v>1141</v>
      </c>
    </row>
    <row r="197" spans="1:6">
      <c r="A197" s="4" t="e">
        <f>VLOOKUP(B197,segédtábla!$A$1:$C$156,3,FALSE)</f>
        <v>#N/A</v>
      </c>
      <c r="B197" s="226" t="s">
        <v>1343</v>
      </c>
      <c r="C197" s="178" t="e">
        <f>VLOOKUP(B197,segédtábla!$A$1:$C$156,2,FALSE)</f>
        <v>#N/A</v>
      </c>
      <c r="D197" s="5" t="s">
        <v>1344</v>
      </c>
      <c r="E197" s="332" t="e">
        <f>VLOOKUP(C197,'Havi KM'!A:S,4,FALSE)</f>
        <v>#N/A</v>
      </c>
      <c r="F197" s="163"/>
    </row>
    <row r="198" spans="1:6">
      <c r="A198" s="19" t="str">
        <f>VLOOKUP(B198,segédtábla!$A$1:$C$156,3,FALSE)</f>
        <v>11+3</v>
      </c>
      <c r="B198" s="226" t="s">
        <v>1345</v>
      </c>
      <c r="C198" s="13" t="s">
        <v>1346</v>
      </c>
      <c r="D198" s="5" t="s">
        <v>1347</v>
      </c>
      <c r="E198" s="332" t="e">
        <f>VLOOKUP(C198,'Havi KM'!A:S,4,FALSE)</f>
        <v>#N/A</v>
      </c>
      <c r="F198" s="163" t="s">
        <v>1348</v>
      </c>
    </row>
    <row r="199" spans="1:6">
      <c r="A199" s="19" t="e">
        <f>VLOOKUP(B199,segédtábla!$A$1:$C$156,3,FALSE)</f>
        <v>#N/A</v>
      </c>
      <c r="B199" s="11"/>
      <c r="C199" s="13" t="e">
        <f>VLOOKUP(B199,segédtábla!$A$1:$C$156,2,FALSE)</f>
        <v>#N/A</v>
      </c>
      <c r="D199" s="5"/>
      <c r="E199" s="332" t="e">
        <f>VLOOKUP(C199,'Havi KM'!A:S,4,FALSE)</f>
        <v>#N/A</v>
      </c>
      <c r="F199" s="163"/>
    </row>
    <row r="200" spans="1:6">
      <c r="A200" s="19" t="e">
        <f>VLOOKUP(B200,segédtábla!$A$1:$C$156,3,FALSE)</f>
        <v>#N/A</v>
      </c>
      <c r="B200" s="11"/>
      <c r="C200" s="13" t="e">
        <f>VLOOKUP(B200,segédtábla!$A$1:$C$156,2,FALSE)</f>
        <v>#N/A</v>
      </c>
      <c r="D200" s="5"/>
      <c r="E200" s="332" t="e">
        <f>VLOOKUP(C200,'Havi KM'!A:S,4,FALSE)</f>
        <v>#N/A</v>
      </c>
      <c r="F200" s="163"/>
    </row>
    <row r="201" spans="1:6">
      <c r="A201" s="19" t="e">
        <f>VLOOKUP(B201,segédtábla!$A$1:$C$156,3,FALSE)</f>
        <v>#N/A</v>
      </c>
      <c r="B201" s="11"/>
      <c r="C201" s="13" t="e">
        <f>VLOOKUP(B201,segédtábla!$A$1:$C$156,2,FALSE)</f>
        <v>#N/A</v>
      </c>
      <c r="D201" s="5"/>
      <c r="E201" s="332" t="e">
        <f>VLOOKUP(C201,'Havi KM'!A:S,4,FALSE)</f>
        <v>#N/A</v>
      </c>
      <c r="F201" s="163"/>
    </row>
    <row r="202" spans="1:6">
      <c r="A202" s="19" t="e">
        <f>VLOOKUP(B202,segédtábla!$A$1:$C$156,3,FALSE)</f>
        <v>#N/A</v>
      </c>
      <c r="B202" s="11"/>
      <c r="C202" s="13" t="e">
        <f>VLOOKUP(B202,segédtábla!$A$1:$C$156,2,FALSE)</f>
        <v>#N/A</v>
      </c>
      <c r="D202" s="5"/>
      <c r="E202" s="332" t="e">
        <f>VLOOKUP(C202,'Havi KM'!A:S,4,FALSE)</f>
        <v>#N/A</v>
      </c>
      <c r="F202" s="163"/>
    </row>
    <row r="203" spans="1:6">
      <c r="A203" s="19" t="e">
        <f>VLOOKUP(B203,segédtábla!$A$1:$C$156,3,FALSE)</f>
        <v>#N/A</v>
      </c>
      <c r="B203" s="11"/>
      <c r="C203" s="13" t="e">
        <f>VLOOKUP(B203,segédtábla!$A$1:$C$156,2,FALSE)</f>
        <v>#N/A</v>
      </c>
      <c r="D203" s="5"/>
      <c r="E203" s="332" t="e">
        <f>VLOOKUP(C202,'Havi KM'!A:S,4,FALSE)</f>
        <v>#N/A</v>
      </c>
      <c r="F203" s="163"/>
    </row>
    <row r="204" spans="1:6">
      <c r="A204" s="19" t="e">
        <f>VLOOKUP(B204,segédtábla!$A$1:$C$156,3,FALSE)</f>
        <v>#N/A</v>
      </c>
      <c r="B204" s="11"/>
      <c r="C204" s="13" t="e">
        <f>VLOOKUP(B204,segédtábla!$A$1:$C$156,2,FALSE)</f>
        <v>#N/A</v>
      </c>
      <c r="D204" s="5"/>
      <c r="E204" s="332" t="e">
        <f>VLOOKUP(C203,'Havi KM'!A:S,4,FALSE)</f>
        <v>#N/A</v>
      </c>
      <c r="F204" s="163"/>
    </row>
    <row r="205" spans="1:6">
      <c r="A205" s="19" t="str">
        <f>VLOOKUP(B205,segédtábla!$A$1:$C$156,3,FALSE)</f>
        <v>1/1.</v>
      </c>
      <c r="B205" s="226" t="s">
        <v>1165</v>
      </c>
      <c r="C205" s="13" t="str">
        <f>VLOOKUP(B205,segédtábla!$A$1:$C$156,2,FALSE)</f>
        <v>Szabó Levente</v>
      </c>
      <c r="D205" s="551" t="s">
        <v>1349</v>
      </c>
      <c r="E205" s="332" t="e">
        <f>VLOOKUP(C204,'Havi KM'!A:S,4,FALSE)</f>
        <v>#N/A</v>
      </c>
      <c r="F205" s="427" t="s">
        <v>1350</v>
      </c>
    </row>
    <row r="206" spans="1:6">
      <c r="A206" s="4" t="str">
        <f>VLOOKUP(B206,segédtábla!$A$1:$C$156,3,FALSE)</f>
        <v>11+3</v>
      </c>
      <c r="B206" s="226" t="s">
        <v>1147</v>
      </c>
      <c r="C206" s="13" t="str">
        <f>VLOOKUP(B206,segédtábla!$A$1:$C$156,2,FALSE)</f>
        <v>Török Sándor</v>
      </c>
      <c r="D206" s="4" t="s">
        <v>1351</v>
      </c>
      <c r="E206" s="332" t="str">
        <f>VLOOKUP(C205,'Havi KM'!A:S,4,FALSE)</f>
        <v xml:space="preserve">     2 412,32 km</v>
      </c>
      <c r="F206" s="363" t="s">
        <v>1352</v>
      </c>
    </row>
    <row r="207" spans="1:6">
      <c r="A207" s="19" t="str">
        <f>VLOOKUP(B207,segédtábla!$A$1:$C$156,3,FALSE)</f>
        <v>11+3</v>
      </c>
      <c r="B207" s="226" t="s">
        <v>1353</v>
      </c>
      <c r="C207" s="13" t="str">
        <f>VLOOKUP(B207,segédtábla!$A$1:$C$156,2,FALSE)</f>
        <v>Vancsó Attila</v>
      </c>
      <c r="D207" s="5" t="s">
        <v>1354</v>
      </c>
      <c r="E207" s="332" t="str">
        <f>VLOOKUP(C206,'Havi KM'!A:S,4,FALSE)</f>
        <v xml:space="preserve">     1 629,14 km</v>
      </c>
      <c r="F207" s="211"/>
    </row>
    <row r="208" spans="1:6">
      <c r="A208" s="19" t="str">
        <f>VLOOKUP(B208,segédtábla!$A$1:$C$156,3,FALSE)</f>
        <v>11+3</v>
      </c>
      <c r="B208" s="226" t="s">
        <v>1355</v>
      </c>
      <c r="C208" s="178" t="str">
        <f>VLOOKUP(B208,segédtábla!$A$1:$C$156,2,FALSE)</f>
        <v>Németh Nándor</v>
      </c>
      <c r="D208" s="5" t="s">
        <v>1356</v>
      </c>
      <c r="E208" s="332" t="str">
        <f>VLOOKUP(C207,'Havi KM'!A:S,4,FALSE)</f>
        <v xml:space="preserve">     1 260,11 km</v>
      </c>
      <c r="F208" s="163"/>
    </row>
    <row r="209" spans="1:6">
      <c r="A209" s="19" t="str">
        <f>VLOOKUP(B209,segédtábla!$A$1:$C$156,3,FALSE)</f>
        <v>5+2</v>
      </c>
      <c r="B209" s="226" t="s">
        <v>1149</v>
      </c>
      <c r="C209" s="13" t="s">
        <v>547</v>
      </c>
      <c r="D209" s="5" t="s">
        <v>1357</v>
      </c>
      <c r="E209" s="332" t="str">
        <f>VLOOKUP(C208,'Havi KM'!A:S,4,FALSE)</f>
        <v xml:space="preserve">     2 089,15 km</v>
      </c>
      <c r="F209" s="163"/>
    </row>
    <row r="210" spans="1:6">
      <c r="A210" s="19" t="str">
        <f>VLOOKUP(B210,segédtábla!$A$1:$C$156,3,FALSE)</f>
        <v>10+3</v>
      </c>
      <c r="B210" s="226" t="s">
        <v>1358</v>
      </c>
      <c r="C210" s="13" t="s">
        <v>572</v>
      </c>
      <c r="D210" s="5" t="s">
        <v>1359</v>
      </c>
      <c r="E210" s="332" t="str">
        <f>VLOOKUP(C209,'Havi KM'!A:S,4,FALSE)</f>
        <v xml:space="preserve">     1 431,31 km</v>
      </c>
      <c r="F210" s="163" t="s">
        <v>1360</v>
      </c>
    </row>
    <row r="211" spans="1:6">
      <c r="A211" s="4">
        <f>VLOOKUP(B211,segédtábla!$A$1:$C$156,3,FALSE)</f>
        <v>0</v>
      </c>
      <c r="B211" s="226" t="s">
        <v>1202</v>
      </c>
      <c r="C211" s="13" t="str">
        <f>VLOOKUP(B211,segédtábla!$A$1:$C$156,2,FALSE)</f>
        <v>Gérus Elemér</v>
      </c>
      <c r="D211" s="5" t="s">
        <v>1361</v>
      </c>
      <c r="E211" s="332" t="str">
        <f>VLOOKUP(C251,'Havi KM'!A:S,4,FALSE)</f>
        <v xml:space="preserve">      933,04 km</v>
      </c>
      <c r="F211" s="163"/>
    </row>
    <row r="212" spans="1:6">
      <c r="A212" s="19" t="str">
        <f>VLOOKUP(B212,segédtábla!$A$1:$C$156,3,FALSE)</f>
        <v>5+2</v>
      </c>
      <c r="B212" s="226" t="s">
        <v>1175</v>
      </c>
      <c r="C212" s="13" t="str">
        <f>VLOOKUP(B212,segédtábla!$A$1:$C$156,2,FALSE)</f>
        <v>Iklódi Sándor</v>
      </c>
      <c r="D212" s="5" t="s">
        <v>1362</v>
      </c>
      <c r="E212" s="332" t="str">
        <f>VLOOKUP(C211,'Havi KM'!A:S,4,FALSE)</f>
        <v xml:space="preserve">      603,81 km</v>
      </c>
      <c r="F212" s="163"/>
    </row>
    <row r="213" spans="1:6">
      <c r="A213" s="19">
        <f>VLOOKUP(B213,segédtábla!$A$1:$C$156,3,FALSE)</f>
        <v>0</v>
      </c>
      <c r="B213" s="226" t="s">
        <v>1251</v>
      </c>
      <c r="C213" s="13" t="str">
        <f>VLOOKUP(B213,segédtábla!$A$1:$C$156,2,FALSE)</f>
        <v>kivonav hengerfejes</v>
      </c>
      <c r="D213" s="5" t="s">
        <v>1363</v>
      </c>
      <c r="E213" s="332" t="str">
        <f>VLOOKUP(C212,'Havi KM'!A:S,4,FALSE)</f>
        <v xml:space="preserve">     1 161,24 km</v>
      </c>
      <c r="F213" s="163"/>
    </row>
    <row r="214" spans="1:6">
      <c r="A214" s="19" t="str">
        <f>VLOOKUP(B214,segédtábla!$A$1:$C$156,3,FALSE)</f>
        <v>4+3</v>
      </c>
      <c r="B214" s="226" t="s">
        <v>1364</v>
      </c>
      <c r="C214" s="13" t="str">
        <f>VLOOKUP(B214,segédtábla!$A$1:$C$156,2,FALSE)</f>
        <v>Balogh Dávid</v>
      </c>
      <c r="D214" s="4" t="s">
        <v>1354</v>
      </c>
      <c r="E214" s="332" t="e">
        <f>VLOOKUP(C213,'Havi KM'!A:S,4,FALSE)</f>
        <v>#N/A</v>
      </c>
      <c r="F214" s="163"/>
    </row>
    <row r="215" spans="1:6">
      <c r="A215" s="19" t="str">
        <f>VLOOKUP(B215,segédtábla!$A$1:$C$156,3,FALSE)</f>
        <v>2/1.</v>
      </c>
      <c r="B215" s="226" t="s">
        <v>1206</v>
      </c>
      <c r="C215" s="178" t="s">
        <v>423</v>
      </c>
      <c r="D215" s="4" t="s">
        <v>1365</v>
      </c>
      <c r="E215" s="332" t="str">
        <f>VLOOKUP(C214,'Havi KM'!A:S,4,FALSE)</f>
        <v xml:space="preserve">      426,32 km</v>
      </c>
      <c r="F215" s="163"/>
    </row>
    <row r="216" spans="1:6">
      <c r="A216" s="19" t="str">
        <f>VLOOKUP(B216,segédtábla!$A$1:$C$156,3,FALSE)</f>
        <v>11+3</v>
      </c>
      <c r="B216" s="226" t="s">
        <v>1366</v>
      </c>
      <c r="C216" s="13" t="str">
        <f>VLOOKUP(B216,segédtábla!$A$1:$C$156,2,FALSE)</f>
        <v>Busi Sándor János</v>
      </c>
      <c r="D216" s="4" t="s">
        <v>1367</v>
      </c>
      <c r="E216" s="332" t="str">
        <f>VLOOKUP(C215,'Havi KM'!A:S,4,FALSE)</f>
        <v xml:space="preserve">     1 559,63 km</v>
      </c>
      <c r="F216" s="211"/>
    </row>
    <row r="217" spans="1:6">
      <c r="A217" s="19" t="str">
        <f>VLOOKUP(B217,segédtábla!$A$1:$C$156,3,FALSE)</f>
        <v>11+3</v>
      </c>
      <c r="B217" s="226" t="s">
        <v>1158</v>
      </c>
      <c r="C217" s="13" t="str">
        <f>VLOOKUP(B217,segédtábla!$A$1:$C$156,2,FALSE)</f>
        <v>Csák László</v>
      </c>
      <c r="D217" s="4" t="s">
        <v>1368</v>
      </c>
      <c r="E217" s="332" t="str">
        <f>VLOOKUP(C216,'Havi KM'!A:S,4,FALSE)</f>
        <v xml:space="preserve">     1 430,82 km</v>
      </c>
      <c r="F217" s="163"/>
    </row>
    <row r="218" spans="1:6">
      <c r="A218" s="19" t="e">
        <f>VLOOKUP(B218,segédtábla!$A$1:$C$156,3,FALSE)</f>
        <v>#N/A</v>
      </c>
      <c r="B218" s="226" t="s">
        <v>1156</v>
      </c>
      <c r="C218" s="13" t="e">
        <f>VLOOKUP(B218,segédtábla!$A$1:$C$156,2,FALSE)</f>
        <v>#N/A</v>
      </c>
      <c r="D218" s="5" t="s">
        <v>1369</v>
      </c>
      <c r="E218" s="332" t="str">
        <f>VLOOKUP(C217,'Havi KM'!A:S,4,FALSE)</f>
        <v xml:space="preserve">     1 157,94 km</v>
      </c>
      <c r="F218" s="163"/>
    </row>
    <row r="219" spans="1:6">
      <c r="A219" s="19">
        <f>VLOOKUP(B219,segédtábla!$A$1:$C$156,3,FALSE)</f>
        <v>0</v>
      </c>
      <c r="B219" s="226" t="s">
        <v>1187</v>
      </c>
      <c r="C219" s="13" t="str">
        <f>VLOOKUP(B219,segédtábla!$A$1:$C$156,2,FALSE)</f>
        <v>hengerfejes kivonva</v>
      </c>
      <c r="D219" s="4" t="s">
        <v>1370</v>
      </c>
      <c r="E219" s="332" t="e">
        <f>VLOOKUP(C218,'Havi KM'!A:S,4,FALSE)</f>
        <v>#N/A</v>
      </c>
      <c r="F219" s="163" t="s">
        <v>1371</v>
      </c>
    </row>
    <row r="220" spans="1:6">
      <c r="A220" s="19" t="str">
        <f>VLOOKUP(B220,segédtábla!$A$1:$C$156,3,FALSE)</f>
        <v>11+3</v>
      </c>
      <c r="B220" s="226" t="s">
        <v>1372</v>
      </c>
      <c r="C220" s="13" t="s">
        <v>1373</v>
      </c>
      <c r="D220" s="4" t="s">
        <v>1374</v>
      </c>
      <c r="E220" s="332" t="e">
        <f>VLOOKUP(C219,'Havi KM'!A:S,4,FALSE)</f>
        <v>#N/A</v>
      </c>
      <c r="F220" s="163"/>
    </row>
    <row r="221" spans="1:6">
      <c r="A221" s="19">
        <f>VLOOKUP(B221,segédtábla!$A$1:$C$156,3,FALSE)</f>
        <v>0</v>
      </c>
      <c r="B221" s="226" t="s">
        <v>1375</v>
      </c>
      <c r="C221" s="13" t="str">
        <f>VLOOKUP(B221,segédtábla!$A$1:$C$156,2,FALSE)</f>
        <v>kivonva</v>
      </c>
      <c r="D221" s="5" t="s">
        <v>1376</v>
      </c>
      <c r="E221" s="332" t="e">
        <f>VLOOKUP(C220,'Havi KM'!A:S,4,FALSE)</f>
        <v>#N/A</v>
      </c>
      <c r="F221" s="163"/>
    </row>
    <row r="222" spans="1:6">
      <c r="A222" s="19" t="str">
        <f>VLOOKUP(B222,segédtábla!$A$1:$C$156,3,FALSE)</f>
        <v>11+3</v>
      </c>
      <c r="B222" s="226" t="s">
        <v>1189</v>
      </c>
      <c r="C222" s="13" t="str">
        <f>VLOOKUP(B222,segédtábla!$A$1:$C$156,2,FALSE)</f>
        <v>Tatarek Sándor</v>
      </c>
      <c r="D222" s="4" t="s">
        <v>1377</v>
      </c>
      <c r="E222" s="332" t="e">
        <f>VLOOKUP(C221,'Havi KM'!A:S,4,FALSE)</f>
        <v>#N/A</v>
      </c>
      <c r="F222" s="163"/>
    </row>
    <row r="223" spans="1:6">
      <c r="A223" s="19" t="str">
        <f>VLOOKUP(B223,segédtábla!$A$1:$C$156,3,FALSE)</f>
        <v>11+3</v>
      </c>
      <c r="B223" s="226" t="s">
        <v>1378</v>
      </c>
      <c r="C223" s="13" t="str">
        <f>VLOOKUP(B223,segédtábla!$A$1:$C$156,2,FALSE)</f>
        <v>Dalanics Zsolt</v>
      </c>
      <c r="D223" s="5" t="s">
        <v>1379</v>
      </c>
      <c r="E223" s="332" t="str">
        <f>VLOOKUP(C222,'Havi KM'!A:S,4,FALSE)</f>
        <v xml:space="preserve">      823,62 km</v>
      </c>
      <c r="F223" s="163"/>
    </row>
    <row r="224" spans="1:6">
      <c r="A224" s="19" t="str">
        <f>VLOOKUP(B224,segédtábla!$A$1:$C$156,3,FALSE)</f>
        <v>5+2</v>
      </c>
      <c r="B224" s="226" t="s">
        <v>1264</v>
      </c>
      <c r="C224" s="178" t="str">
        <f>VLOOKUP(B224,segédtábla!$A$1:$C$156,2,FALSE)</f>
        <v>Sógorka Csaba</v>
      </c>
      <c r="D224" s="4" t="s">
        <v>1380</v>
      </c>
      <c r="E224" s="332" t="str">
        <f>VLOOKUP(C223,'Havi KM'!A:S,4,FALSE)</f>
        <v xml:space="preserve">     1 398,48 km</v>
      </c>
      <c r="F224" s="163"/>
    </row>
    <row r="225" spans="1:6">
      <c r="A225" s="19" t="str">
        <f>VLOOKUP(B225,segédtábla!$A$1:$C$156,3,FALSE)</f>
        <v>5+2</v>
      </c>
      <c r="B225" s="226" t="s">
        <v>1341</v>
      </c>
      <c r="C225" s="178" t="str">
        <f>VLOOKUP(B225,segédtábla!$A$1:$C$156,2,FALSE)</f>
        <v>Szegedi Zsolt</v>
      </c>
      <c r="D225" s="5" t="s">
        <v>1381</v>
      </c>
      <c r="E225" s="332" t="str">
        <f>VLOOKUP(C224,'Havi KM'!A:S,4,FALSE)</f>
        <v xml:space="preserve">     1 480,64 km</v>
      </c>
      <c r="F225" s="163"/>
    </row>
    <row r="226" spans="1:6">
      <c r="A226" s="19" t="e">
        <f>VLOOKUP(B226,segédtábla!$A$1:$C$156,3,FALSE)</f>
        <v>#N/A</v>
      </c>
      <c r="B226" s="226"/>
      <c r="C226" s="13" t="s">
        <v>1382</v>
      </c>
      <c r="D226" s="4" t="s">
        <v>1383</v>
      </c>
      <c r="E226" s="332" t="str">
        <f>VLOOKUP(C225,'Havi KM'!A:S,4,FALSE)</f>
        <v xml:space="preserve">     1 560,76 km</v>
      </c>
      <c r="F226" s="163" t="s">
        <v>1384</v>
      </c>
    </row>
    <row r="227" spans="1:6">
      <c r="A227" s="19" t="e">
        <f>VLOOKUP(B227,segédtábla!$A$1:$C$156,3,FALSE)</f>
        <v>#N/A</v>
      </c>
      <c r="B227" s="11"/>
      <c r="C227" s="13" t="e">
        <f>VLOOKUP(B227,segédtábla!$A$1:$C$156,2,FALSE)</f>
        <v>#N/A</v>
      </c>
      <c r="D227" s="5"/>
      <c r="E227" s="332" t="str">
        <f>VLOOKUP(C226,'Havi KM'!A:S,4,FALSE)</f>
        <v xml:space="preserve">     1 578,46 km</v>
      </c>
      <c r="F227" s="163"/>
    </row>
    <row r="228" spans="1:6">
      <c r="A228" s="19" t="e">
        <f>VLOOKUP(B228,segédtábla!$A$1:$C$156,3,FALSE)</f>
        <v>#N/A</v>
      </c>
      <c r="B228" s="11"/>
      <c r="C228" s="13" t="e">
        <f>VLOOKUP(B228,segédtábla!$A$1:$C$156,2,FALSE)</f>
        <v>#N/A</v>
      </c>
      <c r="D228" s="5"/>
      <c r="E228" s="332" t="e">
        <f>VLOOKUP(C227,'Havi KM'!A:S,4,FALSE)</f>
        <v>#N/A</v>
      </c>
      <c r="F228" s="163"/>
    </row>
    <row r="229" spans="1:6">
      <c r="A229" s="19" t="e">
        <f>VLOOKUP(B229,segédtábla!$A$1:$C$156,3,FALSE)</f>
        <v>#N/A</v>
      </c>
      <c r="B229" s="11"/>
      <c r="C229" s="13" t="e">
        <f>VLOOKUP(B229,segédtábla!$A$1:$C$156,2,FALSE)</f>
        <v>#N/A</v>
      </c>
      <c r="D229" s="5"/>
      <c r="E229" s="332" t="e">
        <f>VLOOKUP(C228,'Havi KM'!A:S,4,FALSE)</f>
        <v>#N/A</v>
      </c>
      <c r="F229" s="163"/>
    </row>
    <row r="230" spans="1:6">
      <c r="A230" s="19" t="e">
        <f>VLOOKUP(B230,segédtábla!$A$1:$C$156,3,FALSE)</f>
        <v>#N/A</v>
      </c>
      <c r="B230" s="11"/>
      <c r="C230" s="13" t="e">
        <f>VLOOKUP(B230,segédtábla!$A$1:$C$156,2,FALSE)</f>
        <v>#N/A</v>
      </c>
      <c r="D230" s="5"/>
      <c r="E230" s="332" t="e">
        <f>VLOOKUP(C229,'Havi KM'!A:S,4,FALSE)</f>
        <v>#N/A</v>
      </c>
      <c r="F230" s="163"/>
    </row>
    <row r="231" spans="1:6">
      <c r="A231" s="19" t="e">
        <f>VLOOKUP(B231,segédtábla!$A$1:$C$156,3,FALSE)</f>
        <v>#N/A</v>
      </c>
      <c r="B231" s="11"/>
      <c r="C231" s="13" t="e">
        <f>VLOOKUP(B231,segédtábla!$A$1:$C$156,2,FALSE)</f>
        <v>#N/A</v>
      </c>
      <c r="D231" s="5"/>
      <c r="E231" s="332" t="e">
        <f>VLOOKUP(C230,'Havi KM'!A:S,4,FALSE)</f>
        <v>#N/A</v>
      </c>
      <c r="F231" s="163"/>
    </row>
    <row r="232" spans="1:6">
      <c r="A232" s="19" t="e">
        <f>VLOOKUP(B232,segédtábla!$A$1:$C$156,3,FALSE)</f>
        <v>#N/A</v>
      </c>
      <c r="B232" s="11"/>
      <c r="C232" s="13" t="e">
        <f>VLOOKUP(B232,segédtábla!$A$1:$C$156,2,FALSE)</f>
        <v>#N/A</v>
      </c>
      <c r="D232" s="5"/>
      <c r="E232" s="332" t="e">
        <f>VLOOKUP(C231,'Havi KM'!A:S,4,FALSE)</f>
        <v>#N/A</v>
      </c>
      <c r="F232" s="163"/>
    </row>
    <row r="233" spans="1:6">
      <c r="A233" s="19" t="e">
        <f>VLOOKUP(B233,segédtábla!$A$1:$C$156,3,FALSE)</f>
        <v>#N/A</v>
      </c>
      <c r="B233" s="11"/>
      <c r="C233" s="13" t="e">
        <f>VLOOKUP(B233,segédtábla!$A$1:$C$156,2,FALSE)</f>
        <v>#N/A</v>
      </c>
      <c r="D233" s="5"/>
      <c r="E233" s="332" t="e">
        <f>VLOOKUP(C232,'Havi KM'!A:S,4,FALSE)</f>
        <v>#N/A</v>
      </c>
      <c r="F233" s="163"/>
    </row>
    <row r="234" spans="1:6">
      <c r="A234" s="19" t="e">
        <f>VLOOKUP(B234,segédtábla!$A$1:$C$156,3,FALSE)</f>
        <v>#N/A</v>
      </c>
      <c r="B234" s="11"/>
      <c r="C234" s="13" t="e">
        <f>VLOOKUP(B234,segédtábla!$A$1:$C$156,2,FALSE)</f>
        <v>#N/A</v>
      </c>
      <c r="D234" s="5"/>
      <c r="E234" s="332" t="e">
        <f>VLOOKUP(C233,'Havi KM'!A:S,4,FALSE)</f>
        <v>#N/A</v>
      </c>
      <c r="F234" s="163"/>
    </row>
    <row r="235" spans="1:6">
      <c r="A235" s="19" t="e">
        <f>VLOOKUP(B235,segédtábla!$A$1:$C$156,3,FALSE)</f>
        <v>#N/A</v>
      </c>
      <c r="B235" s="11"/>
      <c r="C235" s="13" t="e">
        <f>VLOOKUP(B235,segédtábla!$A$1:$C$156,2,FALSE)</f>
        <v>#N/A</v>
      </c>
      <c r="D235" s="5"/>
      <c r="E235" s="332" t="e">
        <f>VLOOKUP(C234,'Havi KM'!A:S,4,FALSE)</f>
        <v>#N/A</v>
      </c>
      <c r="F235" s="163"/>
    </row>
    <row r="236" spans="1:6">
      <c r="A236" s="19" t="e">
        <f>VLOOKUP(B236,segédtábla!$A$1:$C$156,3,FALSE)</f>
        <v>#N/A</v>
      </c>
      <c r="B236" s="11"/>
      <c r="C236" s="13" t="e">
        <f>VLOOKUP(B236,segédtábla!$A$1:$C$156,2,FALSE)</f>
        <v>#N/A</v>
      </c>
      <c r="D236" s="5"/>
      <c r="E236" s="332" t="e">
        <f>VLOOKUP(C235,'Havi KM'!A:S,4,FALSE)</f>
        <v>#N/A</v>
      </c>
      <c r="F236" s="163"/>
    </row>
    <row r="237" spans="1:6"/>
    <row r="238" spans="1:6"/>
    <row r="239" spans="1:6"/>
    <row r="240" spans="1:6" ht="26.25">
      <c r="A240" s="10"/>
      <c r="B240" s="16"/>
      <c r="C240" s="263">
        <v>45665</v>
      </c>
      <c r="D240" s="237" t="s">
        <v>7</v>
      </c>
      <c r="E240" s="330"/>
      <c r="F240" s="227">
        <f>+COUNTA(B243:B247)</f>
        <v>4</v>
      </c>
    </row>
    <row r="241" spans="1:6">
      <c r="C241" s="355"/>
    </row>
    <row r="242" spans="1:6" ht="30.75">
      <c r="A242" s="7" t="s">
        <v>1136</v>
      </c>
      <c r="B242" s="8" t="s">
        <v>1137</v>
      </c>
      <c r="C242" s="9" t="s">
        <v>1138</v>
      </c>
      <c r="D242" s="9" t="s">
        <v>1139</v>
      </c>
      <c r="E242" s="331" t="s">
        <v>1140</v>
      </c>
      <c r="F242" s="9" t="s">
        <v>1141</v>
      </c>
    </row>
    <row r="243" spans="1:6">
      <c r="A243" s="19" t="str">
        <f>VLOOKUP(B243,segédtábla!$A$1:$C$156,3,FALSE)</f>
        <v>11+3</v>
      </c>
      <c r="B243" s="226" t="s">
        <v>1221</v>
      </c>
      <c r="C243" s="13" t="str">
        <f>VLOOKUP(B243,segédtábla!$A$1:$C$156,2,FALSE)</f>
        <v>Vass István</v>
      </c>
      <c r="D243" s="5" t="s">
        <v>1385</v>
      </c>
      <c r="E243" s="332" t="e">
        <f>VLOOKUP(C243,'Havi KM'!A:S,4,FALSE)</f>
        <v>#N/A</v>
      </c>
      <c r="F243" s="163"/>
    </row>
    <row r="244" spans="1:6">
      <c r="A244" s="19" t="str">
        <f>VLOOKUP(B244,segédtábla!$A$1:$C$156,3,FALSE)</f>
        <v>11+3</v>
      </c>
      <c r="B244" s="226" t="s">
        <v>1223</v>
      </c>
      <c r="C244" s="13" t="str">
        <f>VLOOKUP(B244,segédtábla!$A$1:$C$156,2,FALSE)</f>
        <v>Molnár Lajos</v>
      </c>
      <c r="D244" s="356" t="s">
        <v>1386</v>
      </c>
      <c r="E244" s="332" t="str">
        <f>VLOOKUP(C244,'Havi KM'!A:S,4,FALSE)</f>
        <v xml:space="preserve">     2 738,73 km</v>
      </c>
      <c r="F244" s="163" t="s">
        <v>1387</v>
      </c>
    </row>
    <row r="245" spans="1:6">
      <c r="A245" s="19"/>
      <c r="B245" s="11"/>
      <c r="C245" s="13"/>
      <c r="D245" s="5"/>
      <c r="E245" s="332"/>
      <c r="F245" s="163"/>
    </row>
    <row r="246" spans="1:6">
      <c r="A246" s="19" t="str">
        <f>VLOOKUP(B246,segédtábla!$A$1:$C$156,3,FALSE)</f>
        <v>11+2</v>
      </c>
      <c r="B246" s="226" t="s">
        <v>1197</v>
      </c>
      <c r="C246" s="178" t="str">
        <f>VLOOKUP(B246,segédtábla!$A$1:$C$156,2,FALSE)</f>
        <v>Csepeti Péter</v>
      </c>
      <c r="D246" s="4" t="s">
        <v>1388</v>
      </c>
      <c r="E246" s="332"/>
      <c r="F246" s="163" t="s">
        <v>1389</v>
      </c>
    </row>
    <row r="247" spans="1:6">
      <c r="A247" s="19" t="str">
        <f>VLOOKUP(B247,segédtábla!$A$1:$C$156,3,FALSE)</f>
        <v>5+2</v>
      </c>
      <c r="B247" s="226" t="s">
        <v>1274</v>
      </c>
      <c r="C247" s="178" t="str">
        <f>VLOOKUP(B247,segédtábla!$A$1:$C$156,2,FALSE)</f>
        <v>Kakulya Zsolt</v>
      </c>
      <c r="D247" s="5" t="s">
        <v>1390</v>
      </c>
      <c r="E247" s="332" t="str">
        <f>VLOOKUP(C247,'Havi KM'!A:S,4,FALSE)</f>
        <v xml:space="preserve">     1 219,87 km</v>
      </c>
      <c r="F247" s="163" t="s">
        <v>1391</v>
      </c>
    </row>
    <row r="248" spans="1:6">
      <c r="A248" s="19" t="str">
        <f>VLOOKUP(B248,segédtábla!$A$1:$C$156,3,FALSE)</f>
        <v>11+3</v>
      </c>
      <c r="B248" s="226" t="s">
        <v>1168</v>
      </c>
      <c r="C248" s="13" t="str">
        <f>VLOOKUP(B248,segédtábla!$A$1:$C$156,2,FALSE)</f>
        <v>Balázs István</v>
      </c>
      <c r="D248" s="5" t="s">
        <v>1392</v>
      </c>
      <c r="E248" s="332" t="str">
        <f>VLOOKUP(C248,'Havi KM'!A:S,4,FALSE)</f>
        <v xml:space="preserve">     1 401,93 km</v>
      </c>
      <c r="F248" s="163"/>
    </row>
    <row r="249" spans="1:6">
      <c r="A249" s="19" t="str">
        <f>VLOOKUP(B249,segédtábla!$A$1:$C$156,3,FALSE)</f>
        <v>5+2</v>
      </c>
      <c r="B249" s="226" t="s">
        <v>1290</v>
      </c>
      <c r="C249" s="13" t="str">
        <f>VLOOKUP(B249,segédtábla!$A$1:$C$156,2,FALSE)</f>
        <v>Katona Gábor</v>
      </c>
      <c r="D249" s="188" t="s">
        <v>1393</v>
      </c>
      <c r="E249" s="332" t="str">
        <f>VLOOKUP(C249,'Havi KM'!A:S,4,FALSE)</f>
        <v xml:space="preserve">     1 977,6 km</v>
      </c>
      <c r="F249" s="163" t="s">
        <v>1394</v>
      </c>
    </row>
    <row r="250" spans="1:6">
      <c r="A250" s="19">
        <f>VLOOKUP(B250,segédtábla!$A$1:$C$156,3,FALSE)</f>
        <v>0</v>
      </c>
      <c r="B250" s="226" t="s">
        <v>1395</v>
      </c>
      <c r="C250" s="13" t="str">
        <f>VLOOKUP(B250,segédtábla!$A$1:$C$156,2,FALSE)</f>
        <v>Kosztrihán Zsolt</v>
      </c>
      <c r="D250" s="5" t="s">
        <v>1396</v>
      </c>
      <c r="E250" s="332" t="str">
        <f>VLOOKUP(C250,'Havi KM'!A:S,4,FALSE)</f>
        <v xml:space="preserve">      432,67 km</v>
      </c>
      <c r="F250" s="163"/>
    </row>
    <row r="251" spans="1:6">
      <c r="A251" s="19" t="str">
        <f>VLOOKUP(B251,segédtábla!$A$1:$C$156,3,FALSE)</f>
        <v>11+3</v>
      </c>
      <c r="B251" s="226" t="s">
        <v>1296</v>
      </c>
      <c r="C251" s="13" t="str">
        <f>VLOOKUP(B251,segédtábla!$A$1:$C$156,2,FALSE)</f>
        <v>Kálóczi Péter</v>
      </c>
      <c r="D251" s="5" t="s">
        <v>1397</v>
      </c>
      <c r="E251" s="332" t="str">
        <f>VLOOKUP(C251,'Havi KM'!A:S,4,FALSE)</f>
        <v xml:space="preserve">      933,04 km</v>
      </c>
      <c r="F251" s="363" t="s">
        <v>1398</v>
      </c>
    </row>
    <row r="252" spans="1:6">
      <c r="A252" s="19" t="str">
        <f>VLOOKUP(B252,segédtábla!$A$1:$C$156,3,FALSE)</f>
        <v>5+2</v>
      </c>
      <c r="B252" s="226" t="s">
        <v>1173</v>
      </c>
      <c r="C252" s="13" t="str">
        <f>VLOOKUP(B252,segédtábla!$A$1:$C$156,2,FALSE)</f>
        <v>Léhner Zsolt</v>
      </c>
      <c r="D252" s="188" t="s">
        <v>1399</v>
      </c>
      <c r="E252" s="332" t="str">
        <f>VLOOKUP(C252,'Havi KM'!A:S,4,FALSE)</f>
        <v xml:space="preserve">     1 816,96 km</v>
      </c>
      <c r="F252" s="163"/>
    </row>
    <row r="253" spans="1:6">
      <c r="A253" s="19" t="str">
        <f>VLOOKUP(B253,segédtábla!$A$1:$C$156,3,FALSE)</f>
        <v>5+2</v>
      </c>
      <c r="B253" s="252" t="s">
        <v>1152</v>
      </c>
      <c r="C253" s="13" t="str">
        <f>VLOOKUP(B253,segédtábla!$A$1:$C$156,2,FALSE)</f>
        <v>Tokorcsi Tibor</v>
      </c>
      <c r="D253" s="4" t="s">
        <v>1400</v>
      </c>
      <c r="E253" s="332"/>
      <c r="F253" s="211"/>
    </row>
    <row r="254" spans="1:6">
      <c r="A254" s="19" t="str">
        <f>VLOOKUP(B254,segédtábla!$A$1:$C$156,3,FALSE)</f>
        <v>5+2</v>
      </c>
      <c r="B254" s="226" t="s">
        <v>1179</v>
      </c>
      <c r="C254" s="13" t="str">
        <f>VLOOKUP(B254,segédtábla!$A$1:$C$156,2,FALSE)</f>
        <v>Horváth Ákos</v>
      </c>
      <c r="D254" s="188" t="s">
        <v>1401</v>
      </c>
      <c r="E254" s="332" t="str">
        <f>VLOOKUP(C254,'Havi KM'!A:S,4,FALSE)</f>
        <v xml:space="preserve">     1 036,99 km</v>
      </c>
      <c r="F254" s="163"/>
    </row>
    <row r="255" spans="1:6">
      <c r="A255" s="19">
        <f>VLOOKUP(B255,segédtábla!$A$1:$C$156,3,FALSE)</f>
        <v>0</v>
      </c>
      <c r="B255" s="226" t="s">
        <v>1248</v>
      </c>
      <c r="C255" s="13">
        <f>VLOOKUP(B255,segédtábla!$A$1:$C$156,2,FALSE)</f>
        <v>0</v>
      </c>
      <c r="D255" s="188" t="s">
        <v>1402</v>
      </c>
      <c r="E255" s="332" t="e">
        <f>VLOOKUP(C255,'Havi KM'!A:S,4,FALSE)</f>
        <v>#N/A</v>
      </c>
      <c r="F255" s="163"/>
    </row>
    <row r="256" spans="1:6">
      <c r="A256" s="19" t="str">
        <f>VLOOKUP(B256,segédtábla!$A$1:$C$156,3,FALSE)</f>
        <v>5+2</v>
      </c>
      <c r="B256" s="226" t="s">
        <v>1181</v>
      </c>
      <c r="C256" s="13" t="str">
        <f>VLOOKUP(B256,segédtábla!$A$1:$C$156,2,FALSE)</f>
        <v>Lázár Gábor</v>
      </c>
      <c r="D256" s="5" t="s">
        <v>1403</v>
      </c>
      <c r="E256" s="332" t="str">
        <f>VLOOKUP(C256,'Havi KM'!A:S,4,FALSE)</f>
        <v xml:space="preserve">     1 156,79 km</v>
      </c>
      <c r="F256" s="163"/>
    </row>
    <row r="257" spans="1:6">
      <c r="A257" s="19" t="str">
        <f>VLOOKUP(B257,segédtábla!$A$1:$C$156,3,FALSE)</f>
        <v>2/1.</v>
      </c>
      <c r="B257" s="226" t="s">
        <v>1206</v>
      </c>
      <c r="C257" s="178" t="str">
        <f>VLOOKUP(B257,segédtábla!$A$1:$C$156,2,FALSE)</f>
        <v>Vincze Gábor</v>
      </c>
      <c r="D257" s="5" t="s">
        <v>1404</v>
      </c>
      <c r="E257" s="332" t="str">
        <f>VLOOKUP(C215,'Havi KM'!A:S,4,FALSE)</f>
        <v xml:space="preserve">     1 559,63 km</v>
      </c>
      <c r="F257" s="163"/>
    </row>
    <row r="258" spans="1:6">
      <c r="A258" s="19" t="str">
        <f>VLOOKUP(B258,segédtábla!$A$1:$C$156,3,FALSE)</f>
        <v>11+3</v>
      </c>
      <c r="B258" s="226" t="s">
        <v>1405</v>
      </c>
      <c r="C258" s="13" t="str">
        <f>VLOOKUP(B258,segédtábla!$A$1:$C$156,2,FALSE)</f>
        <v>Marton Péter</v>
      </c>
      <c r="D258" s="5" t="s">
        <v>1406</v>
      </c>
      <c r="E258" s="332" t="str">
        <f>VLOOKUP(C258,'Havi KM'!A:S,4,FALSE)</f>
        <v xml:space="preserve">     1 405,83 km</v>
      </c>
      <c r="F258" s="363" t="s">
        <v>1407</v>
      </c>
    </row>
    <row r="259" spans="1:6">
      <c r="A259" s="19" t="str">
        <f>VLOOKUP(B259,segédtábla!$A$1:$C$156,3,FALSE)</f>
        <v>11+3</v>
      </c>
      <c r="B259" s="226" t="s">
        <v>1231</v>
      </c>
      <c r="C259" s="13" t="str">
        <f>VLOOKUP(B259,segédtábla!$A$1:$C$156,2,FALSE)</f>
        <v>Pásztor István- Charter</v>
      </c>
      <c r="D259" s="5" t="s">
        <v>1408</v>
      </c>
      <c r="E259" s="332" t="e">
        <f>VLOOKUP(C259,'Havi KM'!A:S,4,FALSE)</f>
        <v>#N/A</v>
      </c>
      <c r="F259" s="363" t="s">
        <v>1409</v>
      </c>
    </row>
    <row r="260" spans="1:6">
      <c r="A260" s="19" t="str">
        <f>VLOOKUP(B260,segédtábla!$A$1:$C$156,3,FALSE)</f>
        <v>5+2</v>
      </c>
      <c r="B260" s="175" t="s">
        <v>1410</v>
      </c>
      <c r="C260" s="116" t="str">
        <f>VLOOKUP(B260,segédtábla!$A$1:$C$156,2,FALSE)</f>
        <v>Berek Dániel</v>
      </c>
      <c r="D260" s="143" t="s">
        <v>1411</v>
      </c>
      <c r="E260" s="321" t="str">
        <f>VLOOKUP(C260,'Havi KM'!A:S,4,FALSE)</f>
        <v xml:space="preserve">      0,0 km</v>
      </c>
      <c r="F260" s="230" t="s">
        <v>1412</v>
      </c>
    </row>
    <row r="261" spans="1:6">
      <c r="A261" s="19" t="str">
        <f>VLOOKUP(B261,segédtábla!$A$1:$C$156,3,FALSE)</f>
        <v>11+3</v>
      </c>
      <c r="B261" s="226" t="s">
        <v>1413</v>
      </c>
      <c r="C261" s="13" t="str">
        <f>VLOOKUP(B261,segédtábla!$A$1:$C$156,2,FALSE)</f>
        <v>Szkolcsek György</v>
      </c>
      <c r="D261" s="5" t="s">
        <v>1414</v>
      </c>
      <c r="E261" s="332" t="str">
        <f>VLOOKUP(C261,'Havi KM'!A:S,4,FALSE)</f>
        <v xml:space="preserve">     1 278,42 km</v>
      </c>
      <c r="F261" s="163"/>
    </row>
    <row r="262" spans="1:6">
      <c r="A262" s="19" t="str">
        <f>VLOOKUP(B262,segédtábla!$A$1:$C$156,3,FALSE)</f>
        <v>5+2</v>
      </c>
      <c r="B262" s="226" t="s">
        <v>1339</v>
      </c>
      <c r="C262" s="13" t="str">
        <f>VLOOKUP(B262,segédtábla!$A$1:$C$156,2,FALSE)</f>
        <v>Áncsák János 04.14</v>
      </c>
      <c r="D262" s="5" t="s">
        <v>1415</v>
      </c>
      <c r="E262" s="332" t="e">
        <f>VLOOKUP(C262,'Havi KM'!A:S,4,FALSE)</f>
        <v>#N/A</v>
      </c>
      <c r="F262" s="163"/>
    </row>
    <row r="263" spans="1:6">
      <c r="A263" s="19" t="str">
        <f>VLOOKUP(B263,segédtábla!$A$1:$C$156,3,FALSE)</f>
        <v>5+2</v>
      </c>
      <c r="B263" s="226" t="s">
        <v>1219</v>
      </c>
      <c r="C263" s="13" t="str">
        <f>VLOOKUP(B263,segédtábla!$A$1:$C$156,2,FALSE)</f>
        <v>Ignéczi Attila + Mura Milán</v>
      </c>
      <c r="D263" s="4" t="s">
        <v>1416</v>
      </c>
      <c r="E263" s="332" t="e">
        <f>VLOOKUP(C263,'Havi KM'!A:S,4,FALSE)</f>
        <v>#N/A</v>
      </c>
      <c r="F263" s="163" t="s">
        <v>1412</v>
      </c>
    </row>
    <row r="264" spans="1:6">
      <c r="A264" s="19" t="str">
        <f>VLOOKUP(B264,segédtábla!$A$1:$C$156,3,FALSE)</f>
        <v>10+4</v>
      </c>
      <c r="B264" s="226" t="s">
        <v>1191</v>
      </c>
      <c r="C264" s="13" t="str">
        <f>VLOOKUP(B264,segédtábla!$A$1:$C$156,2,FALSE)</f>
        <v>Leiner Gábor</v>
      </c>
      <c r="D264" s="5" t="s">
        <v>1417</v>
      </c>
      <c r="E264" s="332" t="str">
        <f>VLOOKUP(C264,'Havi KM'!A:S,4,FALSE)</f>
        <v xml:space="preserve">     1 700,32 km</v>
      </c>
      <c r="F264" s="163"/>
    </row>
    <row r="265" spans="1:6">
      <c r="A265" s="19" t="str">
        <f>VLOOKUP(B265,segédtábla!$A$1:$C$156,3,FALSE)</f>
        <v>5+2</v>
      </c>
      <c r="B265" s="226" t="s">
        <v>1418</v>
      </c>
      <c r="C265" s="13" t="str">
        <f>VLOOKUP(B265,segédtábla!$A$1:$C$156,2,FALSE)</f>
        <v>Tatai Sándor</v>
      </c>
      <c r="D265" s="5" t="s">
        <v>1419</v>
      </c>
      <c r="E265" s="332" t="str">
        <f>VLOOKUP(C265,'Havi KM'!A:S,4,FALSE)</f>
        <v xml:space="preserve">     2 344,0 km</v>
      </c>
      <c r="F265" s="163"/>
    </row>
    <row r="266" spans="1:6">
      <c r="A266" s="19" t="e">
        <f>VLOOKUP(B266,segédtábla!$A$1:$C$156,3,FALSE)</f>
        <v>#N/A</v>
      </c>
      <c r="B266" s="11"/>
      <c r="C266" s="13" t="e">
        <f>VLOOKUP(B266,segédtábla!$A$1:$C$156,2,FALSE)</f>
        <v>#N/A</v>
      </c>
      <c r="D266" s="5"/>
      <c r="E266" s="332" t="e">
        <f>VLOOKUP(C266,'Havi KM'!A:S,4,FALSE)</f>
        <v>#N/A</v>
      </c>
      <c r="F266" s="163"/>
    </row>
    <row r="267" spans="1:6">
      <c r="A267" s="19"/>
      <c r="B267" s="226"/>
      <c r="C267" s="13" t="s">
        <v>1420</v>
      </c>
      <c r="D267" s="5" t="s">
        <v>1421</v>
      </c>
      <c r="E267" s="332"/>
      <c r="F267" s="163" t="s">
        <v>1422</v>
      </c>
    </row>
    <row r="268" spans="1:6">
      <c r="A268" s="19"/>
      <c r="B268" s="11"/>
      <c r="C268" s="13"/>
      <c r="D268" s="5"/>
      <c r="E268" s="332"/>
      <c r="F268" s="163"/>
    </row>
    <row r="269" spans="1:6">
      <c r="A269" s="19">
        <f>VLOOKUP(B269,segédtábla!$A$1:$C$156,3,FALSE)</f>
        <v>0</v>
      </c>
      <c r="B269" s="446" t="s">
        <v>1423</v>
      </c>
      <c r="C269" s="13" t="str">
        <f>VLOOKUP(B269,segédtábla!$A$1:$C$156,2,FALSE)</f>
        <v>Krupánszky Márk</v>
      </c>
      <c r="D269" s="445" t="s">
        <v>1424</v>
      </c>
      <c r="E269" s="332" t="str">
        <f>VLOOKUP(C269,'Havi KM'!A:S,4,FALSE)</f>
        <v xml:space="preserve">      550,26 km</v>
      </c>
      <c r="F269" s="163"/>
    </row>
    <row r="270" spans="1:6">
      <c r="A270" s="19">
        <f>VLOOKUP(B270,segédtábla!$A$1:$C$156,3,FALSE)</f>
        <v>0</v>
      </c>
      <c r="B270" s="446" t="s">
        <v>1425</v>
      </c>
      <c r="C270" s="13" t="str">
        <f>VLOOKUP(B270,segédtábla!$A$1:$C$156,2,FALSE)</f>
        <v>Aranyos László</v>
      </c>
      <c r="D270" s="445" t="s">
        <v>1426</v>
      </c>
      <c r="E270" s="332" t="str">
        <f>VLOOKUP(C270,'Havi KM'!A:S,4,FALSE)</f>
        <v xml:space="preserve">      595,98 km</v>
      </c>
      <c r="F270" s="231"/>
    </row>
    <row r="271" spans="1:6">
      <c r="A271" s="19">
        <f>VLOOKUP(B271,segédtábla!$A$1:$C$156,3,FALSE)</f>
        <v>0</v>
      </c>
      <c r="B271" s="446" t="s">
        <v>1202</v>
      </c>
      <c r="C271" s="13" t="str">
        <f>VLOOKUP(B271,segédtábla!$A$1:$C$156,2,FALSE)</f>
        <v>Gérus Elemér</v>
      </c>
      <c r="D271" s="444" t="s">
        <v>1427</v>
      </c>
      <c r="E271" s="332" t="str">
        <f>VLOOKUP(C271,'Havi KM'!A:S,4,FALSE)</f>
        <v xml:space="preserve">      603,81 km</v>
      </c>
      <c r="F271" s="211"/>
    </row>
    <row r="272" spans="1:6">
      <c r="A272" s="19" t="str">
        <f>VLOOKUP(B272,segédtábla!$A$1:$C$156,3,FALSE)</f>
        <v>11+3</v>
      </c>
      <c r="B272" s="226" t="s">
        <v>1428</v>
      </c>
      <c r="C272" s="13" t="str">
        <f>VLOOKUP(B272,segédtábla!$A$1:$C$156,2,FALSE)</f>
        <v>Mórocz István</v>
      </c>
      <c r="D272" s="445" t="s">
        <v>1429</v>
      </c>
      <c r="E272" s="332" t="str">
        <f>VLOOKUP(C272,'Havi KM'!A:S,4,FALSE)</f>
        <v xml:space="preserve">     1 668,63 km</v>
      </c>
      <c r="F272" s="163"/>
    </row>
    <row r="273" spans="1:6">
      <c r="A273" s="431"/>
      <c r="B273" s="16"/>
      <c r="C273" s="432"/>
      <c r="D273" s="10"/>
      <c r="E273" s="433"/>
      <c r="F273" s="10"/>
    </row>
    <row r="274" spans="1:6"/>
    <row r="275" spans="1:6"/>
    <row r="276" spans="1:6" ht="26.25">
      <c r="A276" s="10"/>
      <c r="B276" s="16"/>
      <c r="C276" s="263">
        <v>45666</v>
      </c>
      <c r="D276" s="237" t="s">
        <v>1430</v>
      </c>
    </row>
    <row r="277" spans="1:6" ht="18.75">
      <c r="C277" s="355"/>
      <c r="E277" s="330"/>
      <c r="F277" s="227">
        <f>+COUNTA(B279:B292)</f>
        <v>10</v>
      </c>
    </row>
    <row r="278" spans="1:6" ht="30.75">
      <c r="A278" s="7" t="s">
        <v>1136</v>
      </c>
      <c r="B278" s="8" t="s">
        <v>1137</v>
      </c>
      <c r="C278" s="9" t="s">
        <v>1138</v>
      </c>
      <c r="D278" s="9" t="s">
        <v>1139</v>
      </c>
      <c r="E278" s="331" t="s">
        <v>1140</v>
      </c>
      <c r="F278" s="9" t="s">
        <v>1141</v>
      </c>
    </row>
    <row r="279" spans="1:6">
      <c r="A279" s="19" t="e">
        <f>VLOOKUP(B279,segédtábla!$A$1:$C$156,3,FALSE)</f>
        <v>#N/A</v>
      </c>
      <c r="B279" s="226" t="s">
        <v>1343</v>
      </c>
      <c r="C279" s="13" t="e">
        <f>VLOOKUP(B279,segédtábla!$A$1:$C$156,2,FALSE)</f>
        <v>#N/A</v>
      </c>
      <c r="D279" s="5" t="s">
        <v>1431</v>
      </c>
      <c r="E279" s="332" t="e">
        <f>VLOOKUP(C279,'Havi KM'!A:S,4,FALSE)</f>
        <v>#N/A</v>
      </c>
      <c r="F279" s="163"/>
    </row>
    <row r="280" spans="1:6">
      <c r="A280" s="19" t="str">
        <f>VLOOKUP(B280,segédtábla!$A$1:$C$156,3,FALSE)</f>
        <v>5+2</v>
      </c>
      <c r="B280" s="226" t="s">
        <v>1269</v>
      </c>
      <c r="C280" s="13" t="str">
        <f>VLOOKUP(B280,segédtábla!$A$1:$C$156,2,FALSE)</f>
        <v>Bagi Lajos + Bagi Márió</v>
      </c>
      <c r="D280" s="5" t="s">
        <v>1432</v>
      </c>
      <c r="E280" s="332" t="e">
        <f>VLOOKUP(C280,'Havi KM'!A:S,4,FALSE)</f>
        <v>#N/A</v>
      </c>
      <c r="F280" s="163"/>
    </row>
    <row r="281" spans="1:6">
      <c r="A281" s="19" t="str">
        <f>VLOOKUP(B281,segédtábla!$A$1:$C$156,3,FALSE)</f>
        <v>11+3</v>
      </c>
      <c r="B281" s="226" t="s">
        <v>1142</v>
      </c>
      <c r="C281" s="13" t="str">
        <f>VLOOKUP(B281,segédtábla!$A$1:$C$156,2,FALSE)</f>
        <v>Hamecz  Zsolt + Zsoltné</v>
      </c>
      <c r="D281" s="5" t="s">
        <v>1433</v>
      </c>
      <c r="E281" s="332" t="e">
        <f>VLOOKUP(C281,'Havi KM'!A:S,4,FALSE)</f>
        <v>#N/A</v>
      </c>
      <c r="F281" s="163" t="s">
        <v>1434</v>
      </c>
    </row>
    <row r="282" spans="1:6">
      <c r="A282" s="19" t="str">
        <f>VLOOKUP(B282,segédtábla!$A$1:$C$156,3,FALSE)</f>
        <v>5+2</v>
      </c>
      <c r="B282" s="226" t="s">
        <v>1163</v>
      </c>
      <c r="C282" s="13" t="str">
        <f>VLOOKUP(B282,segédtábla!$A$1:$C$156,2,FALSE)</f>
        <v>Popovics Dávid</v>
      </c>
      <c r="D282" s="5" t="s">
        <v>1435</v>
      </c>
      <c r="E282" s="332" t="str">
        <f>VLOOKUP(C282,'Havi KM'!A:S,4,FALSE)</f>
        <v xml:space="preserve">     1 838,04 km</v>
      </c>
      <c r="F282" s="163"/>
    </row>
    <row r="283" spans="1:6">
      <c r="A283" s="19" t="e">
        <f>VLOOKUP(B283,segédtábla!$A$1:$C$156,3,FALSE)</f>
        <v>#N/A</v>
      </c>
      <c r="B283" s="315"/>
      <c r="C283" s="13" t="e">
        <f>VLOOKUP(B283,segédtábla!$A$1:$C$156,2,FALSE)</f>
        <v>#N/A</v>
      </c>
      <c r="D283" s="5"/>
      <c r="E283" s="332" t="e">
        <f>VLOOKUP(C283,'Havi KM'!A:S,4,FALSE)</f>
        <v>#N/A</v>
      </c>
      <c r="F283" s="163"/>
    </row>
    <row r="284" spans="1:6">
      <c r="A284" s="19" t="str">
        <f>VLOOKUP(B284,segédtábla!$A$1:$C$156,3,FALSE)</f>
        <v>5+2</v>
      </c>
      <c r="B284" s="226" t="s">
        <v>1227</v>
      </c>
      <c r="C284" s="13" t="str">
        <f>VLOOKUP(B284,segédtábla!$A$1:$C$156,2,FALSE)</f>
        <v>Horváth Ferenc</v>
      </c>
      <c r="D284" s="5" t="s">
        <v>1436</v>
      </c>
      <c r="E284" s="332" t="str">
        <f>VLOOKUP(C284,'Havi KM'!A:S,4,FALSE)</f>
        <v xml:space="preserve">     1 488,98 km</v>
      </c>
      <c r="F284" s="211"/>
    </row>
    <row r="285" spans="1:6">
      <c r="A285" s="19" t="str">
        <f>VLOOKUP(B285,segédtábla!$A$1:$C$156,3,FALSE)</f>
        <v>5+2</v>
      </c>
      <c r="B285" s="226" t="s">
        <v>1328</v>
      </c>
      <c r="C285" s="13" t="str">
        <f>VLOOKUP(B285,segédtábla!$A$1:$C$156,2,FALSE)</f>
        <v>Majer Dominik - Charter</v>
      </c>
      <c r="D285" s="5" t="s">
        <v>1437</v>
      </c>
      <c r="E285" s="332" t="e">
        <f>VLOOKUP(C285,'Havi KM'!A:S,4,FALSE)</f>
        <v>#N/A</v>
      </c>
      <c r="F285" s="163"/>
    </row>
    <row r="286" spans="1:6">
      <c r="A286" s="19" t="e">
        <f>VLOOKUP(B286,segédtábla!$A$1:$C$156,3,FALSE)</f>
        <v>#N/A</v>
      </c>
      <c r="B286" s="315"/>
      <c r="C286" s="13" t="e">
        <f>VLOOKUP(B286,segédtábla!$A$1:$C$156,2,FALSE)</f>
        <v>#N/A</v>
      </c>
      <c r="D286" s="5"/>
      <c r="E286" s="332" t="e">
        <f>VLOOKUP(C286,'Havi KM'!A:S,4,FALSE)</f>
        <v>#N/A</v>
      </c>
      <c r="F286" s="163"/>
    </row>
    <row r="287" spans="1:6">
      <c r="A287" s="19">
        <f>VLOOKUP(B287,segédtábla!$A$1:$C$156,3,FALSE)</f>
        <v>0</v>
      </c>
      <c r="B287" s="226" t="s">
        <v>1210</v>
      </c>
      <c r="C287" s="13" t="str">
        <f>VLOOKUP(B287,segédtábla!$A$1:$C$156,2,FALSE)</f>
        <v xml:space="preserve"> kivonva Szombathelyi Zoltán</v>
      </c>
      <c r="D287" s="188" t="s">
        <v>1436</v>
      </c>
      <c r="E287" s="332" t="e">
        <f>VLOOKUP(C287,'Havi KM'!A:S,4,FALSE)</f>
        <v>#N/A</v>
      </c>
      <c r="F287" s="163" t="s">
        <v>1438</v>
      </c>
    </row>
    <row r="288" spans="1:6">
      <c r="A288" s="19" t="str">
        <f>VLOOKUP(B288,segédtábla!$A$1:$C$156,3,FALSE)</f>
        <v>11+3</v>
      </c>
      <c r="B288" s="226" t="s">
        <v>1345</v>
      </c>
      <c r="C288" s="13" t="str">
        <f>VLOOKUP(B288,segédtábla!$A$1:$C$156,2,FALSE)</f>
        <v>Berek Gábor</v>
      </c>
      <c r="D288" s="5" t="s">
        <v>1439</v>
      </c>
      <c r="E288" s="332" t="str">
        <f>VLOOKUP(C288,'Havi KM'!A:S,4,FALSE)</f>
        <v xml:space="preserve">      0,0 km</v>
      </c>
      <c r="F288" s="163"/>
    </row>
    <row r="289" spans="1:6">
      <c r="A289" s="19" t="e">
        <f>VLOOKUP(B289,segédtábla!$A$1:$C$156,3,FALSE)</f>
        <v>#N/A</v>
      </c>
      <c r="B289" s="315"/>
      <c r="C289" s="13" t="e">
        <f>VLOOKUP(B289,segédtábla!$A$1:$C$156,2,FALSE)</f>
        <v>#N/A</v>
      </c>
      <c r="D289" s="5"/>
      <c r="E289" s="332" t="e">
        <f>VLOOKUP(C289,'Havi KM'!A:S,4,FALSE)</f>
        <v>#N/A</v>
      </c>
      <c r="F289" s="163"/>
    </row>
    <row r="290" spans="1:6">
      <c r="A290" s="19" t="e">
        <f>VLOOKUP(B290,segédtábla!$A$1:$C$156,3,FALSE)</f>
        <v>#N/A</v>
      </c>
      <c r="B290" s="315"/>
      <c r="C290" s="13" t="e">
        <f>VLOOKUP(B290,segédtábla!$A$1:$C$156,2,FALSE)</f>
        <v>#N/A</v>
      </c>
      <c r="D290" s="5"/>
      <c r="E290" s="332" t="e">
        <f>VLOOKUP(C290,'Havi KM'!A:S,4,FALSE)</f>
        <v>#N/A</v>
      </c>
      <c r="F290" s="163"/>
    </row>
    <row r="291" spans="1:6">
      <c r="A291" s="19" t="str">
        <f>VLOOKUP(B291,segédtábla!$A$1:$C$156,3,FALSE)</f>
        <v>5+2</v>
      </c>
      <c r="B291" s="226" t="s">
        <v>1175</v>
      </c>
      <c r="C291" s="13" t="str">
        <f>VLOOKUP(B291,segédtábla!$A$1:$C$156,2,FALSE)</f>
        <v>Iklódi Sándor</v>
      </c>
      <c r="D291" s="5" t="s">
        <v>1440</v>
      </c>
      <c r="E291" s="332" t="str">
        <f>VLOOKUP(C291,'Havi KM'!A:S,4,FALSE)</f>
        <v xml:space="preserve">     1 161,24 km</v>
      </c>
      <c r="F291" s="163"/>
    </row>
    <row r="292" spans="1:6">
      <c r="A292" s="19" t="str">
        <f>VLOOKUP(B292,segédtábla!$A$1:$C$156,3,FALSE)</f>
        <v>11+3</v>
      </c>
      <c r="B292" s="226" t="s">
        <v>1234</v>
      </c>
      <c r="C292" s="178" t="str">
        <f>VLOOKUP(B292,segédtábla!$A$1:$C$156,2,FALSE)</f>
        <v>Iván Árpád Krisztián</v>
      </c>
      <c r="D292" s="5" t="s">
        <v>1441</v>
      </c>
      <c r="E292" s="332" t="str">
        <f>VLOOKUP(C292,'Havi KM'!A:S,4,FALSE)</f>
        <v xml:space="preserve">      352,06 km</v>
      </c>
      <c r="F292" s="363" t="s">
        <v>1442</v>
      </c>
    </row>
    <row r="293" spans="1:6">
      <c r="A293" s="19" t="str">
        <f>VLOOKUP(B293,segédtábla!$A$1:$C$156,3,FALSE)</f>
        <v>10+4</v>
      </c>
      <c r="B293" s="226" t="s">
        <v>1193</v>
      </c>
      <c r="C293" s="13" t="s">
        <v>428</v>
      </c>
      <c r="D293" s="188" t="s">
        <v>1443</v>
      </c>
      <c r="E293" s="332" t="str">
        <f>VLOOKUP(C293,'Havi KM'!A:S,4,FALSE)</f>
        <v xml:space="preserve">      0,0 km</v>
      </c>
      <c r="F293" s="363" t="s">
        <v>1407</v>
      </c>
    </row>
    <row r="294" spans="1:6">
      <c r="A294" s="19" t="str">
        <f>VLOOKUP(B294,segédtábla!$A$1:$C$156,3,FALSE)</f>
        <v>11+3</v>
      </c>
      <c r="B294" s="226" t="s">
        <v>1355</v>
      </c>
      <c r="C294" s="178" t="str">
        <f>VLOOKUP(B294,segédtábla!$A$1:$C$156,2,FALSE)</f>
        <v>Németh Nándor</v>
      </c>
      <c r="D294" s="5" t="s">
        <v>1444</v>
      </c>
      <c r="E294" s="332" t="str">
        <f>VLOOKUP(C294,'Havi KM'!A:S,4,FALSE)</f>
        <v xml:space="preserve">     2 089,15 km</v>
      </c>
      <c r="F294" s="163"/>
    </row>
    <row r="295" spans="1:6">
      <c r="A295" s="19" t="str">
        <f>VLOOKUP(B295,segédtábla!$A$1:$C$156,3,FALSE)</f>
        <v>5+2</v>
      </c>
      <c r="B295" s="226" t="s">
        <v>1149</v>
      </c>
      <c r="C295" s="13" t="s">
        <v>547</v>
      </c>
      <c r="D295" s="5" t="s">
        <v>1445</v>
      </c>
      <c r="E295" s="332" t="str">
        <f>VLOOKUP(C295,'Havi KM'!A:S,4,FALSE)</f>
        <v xml:space="preserve">     1 431,31 km</v>
      </c>
      <c r="F295" s="163"/>
    </row>
    <row r="296" spans="1:6">
      <c r="A296" s="19" t="str">
        <f>VLOOKUP(B296,segédtábla!$A$1:$C$156,3,FALSE)</f>
        <v>11+3</v>
      </c>
      <c r="B296" s="226" t="s">
        <v>1245</v>
      </c>
      <c r="C296" s="13" t="str">
        <f>VLOOKUP(B296,segédtábla!$A$1:$C$156,2,FALSE)</f>
        <v>Slebárszky Attila Gábor</v>
      </c>
      <c r="D296" s="5" t="s">
        <v>1446</v>
      </c>
      <c r="E296" s="332" t="str">
        <f>VLOOKUP(C296,'Havi KM'!A:S,4,FALSE)</f>
        <v xml:space="preserve">     1 780,0 km</v>
      </c>
      <c r="F296" s="363" t="s">
        <v>1442</v>
      </c>
    </row>
    <row r="297" spans="1:6">
      <c r="A297" s="19">
        <f>VLOOKUP(B297,segédtábla!$A$1:$C$156,3,FALSE)</f>
        <v>0</v>
      </c>
      <c r="B297" s="226" t="s">
        <v>1395</v>
      </c>
      <c r="C297" s="13" t="str">
        <f>VLOOKUP(B297,segédtábla!$A$1:$C$156,2,FALSE)</f>
        <v>Kosztrihán Zsolt</v>
      </c>
      <c r="D297" s="5" t="s">
        <v>1447</v>
      </c>
      <c r="E297" s="332" t="str">
        <f>VLOOKUP(C297,'Havi KM'!A:S,4,FALSE)</f>
        <v xml:space="preserve">      432,67 km</v>
      </c>
      <c r="F297" s="163"/>
    </row>
    <row r="298" spans="1:6">
      <c r="A298" s="19">
        <f>VLOOKUP(B298,segédtábla!$A$1:$C$156,3,FALSE)</f>
        <v>0</v>
      </c>
      <c r="B298" s="226" t="s">
        <v>1251</v>
      </c>
      <c r="C298" s="13" t="str">
        <f>VLOOKUP(B298,segédtábla!$A$1:$C$156,2,FALSE)</f>
        <v>kivonav hengerfejes</v>
      </c>
      <c r="D298" s="5" t="s">
        <v>1448</v>
      </c>
      <c r="E298" s="332" t="e">
        <f>VLOOKUP(C298,'Havi KM'!A:S,4,FALSE)</f>
        <v>#N/A</v>
      </c>
      <c r="F298" s="163"/>
    </row>
    <row r="299" spans="1:6">
      <c r="A299" s="19" t="str">
        <f>VLOOKUP(B299,segédtábla!$A$1:$C$156,3,FALSE)</f>
        <v>1/1.</v>
      </c>
      <c r="B299" s="226" t="s">
        <v>1165</v>
      </c>
      <c r="C299" s="13" t="str">
        <f>VLOOKUP(B299,segédtábla!$A$1:$C$156,2,FALSE)</f>
        <v>Szabó Levente</v>
      </c>
      <c r="D299" s="5" t="s">
        <v>1449</v>
      </c>
      <c r="E299" s="332" t="str">
        <f>VLOOKUP(C299,'Havi KM'!A:S,4,FALSE)</f>
        <v xml:space="preserve">     2 412,32 km</v>
      </c>
      <c r="F299" s="363" t="s">
        <v>1407</v>
      </c>
    </row>
    <row r="300" spans="1:6">
      <c r="A300" s="19" t="str">
        <f>VLOOKUP(B300,segédtábla!$A$1:$C$156,3,FALSE)</f>
        <v>2/1.</v>
      </c>
      <c r="B300" s="175" t="s">
        <v>1259</v>
      </c>
      <c r="C300" s="116" t="str">
        <f>VLOOKUP(B300,segédtábla!$A$1:$C$156,2,FALSE)</f>
        <v>Berki Richárd Sándor</v>
      </c>
      <c r="D300" s="143" t="s">
        <v>1450</v>
      </c>
      <c r="E300" s="321" t="str">
        <f>VLOOKUP(C300,'Havi KM'!A:S,4,FALSE)</f>
        <v xml:space="preserve">     1 357,13 km</v>
      </c>
      <c r="F300" s="230" t="s">
        <v>1451</v>
      </c>
    </row>
    <row r="301" spans="1:6">
      <c r="A301" s="19" t="e">
        <f>VLOOKUP(B301,segédtábla!$A$1:$C$156,3,FALSE)</f>
        <v>#N/A</v>
      </c>
      <c r="B301" s="226" t="s">
        <v>1156</v>
      </c>
      <c r="C301" s="13" t="e">
        <f>VLOOKUP(B301,segédtábla!$A$1:$C$156,2,FALSE)</f>
        <v>#N/A</v>
      </c>
      <c r="D301" s="5" t="s">
        <v>1452</v>
      </c>
      <c r="E301" s="332" t="e">
        <f>VLOOKUP(C301,'Havi KM'!A:S,4,FALSE)</f>
        <v>#N/A</v>
      </c>
      <c r="F301" s="163"/>
    </row>
    <row r="302" spans="1:6">
      <c r="A302" s="19" t="str">
        <f>VLOOKUP(B302,segédtábla!$A$1:$C$156,3,FALSE)</f>
        <v>5+2</v>
      </c>
      <c r="B302" s="226" t="s">
        <v>1262</v>
      </c>
      <c r="C302" s="13" t="str">
        <f>VLOOKUP(B302,segédtábla!$A$1:$C$156,2,FALSE)</f>
        <v>Balázs Tibor</v>
      </c>
      <c r="D302" s="5" t="s">
        <v>1453</v>
      </c>
      <c r="E302" s="332" t="str">
        <f>VLOOKUP(C302,'Havi KM'!A:S,4,FALSE)</f>
        <v xml:space="preserve">      261,82 km</v>
      </c>
      <c r="F302" s="163" t="s">
        <v>1454</v>
      </c>
    </row>
    <row r="303" spans="1:6">
      <c r="A303" s="19" t="str">
        <f>VLOOKUP(B303,segédtábla!$A$1:$C$156,3,FALSE)</f>
        <v>17+4</v>
      </c>
      <c r="B303" s="226" t="s">
        <v>1217</v>
      </c>
      <c r="C303" s="13" t="str">
        <f>VLOOKUP(B303,segédtábla!$A$1:$C$156,2,FALSE)</f>
        <v>Fábián Szabolcs</v>
      </c>
      <c r="D303" s="5" t="s">
        <v>1455</v>
      </c>
      <c r="E303" s="332" t="str">
        <f>VLOOKUP(C303,'Havi KM'!A:S,4,FALSE)</f>
        <v xml:space="preserve">     1 855,46 km</v>
      </c>
      <c r="F303" s="363" t="s">
        <v>1407</v>
      </c>
    </row>
    <row r="304" spans="1:6">
      <c r="A304" s="19" t="str">
        <f>VLOOKUP(B304,segédtábla!$A$1:$C$156,3,FALSE)</f>
        <v>11+3</v>
      </c>
      <c r="B304" s="226" t="s">
        <v>1378</v>
      </c>
      <c r="C304" s="13" t="str">
        <f>VLOOKUP(B304,segédtábla!$A$1:$C$156,2,FALSE)</f>
        <v>Dalanics Zsolt</v>
      </c>
      <c r="D304" s="5" t="s">
        <v>1456</v>
      </c>
      <c r="E304" s="332" t="str">
        <f>VLOOKUP(C304,'Havi KM'!A:S,4,FALSE)</f>
        <v xml:space="preserve">     1 398,48 km</v>
      </c>
      <c r="F304" s="363" t="s">
        <v>1457</v>
      </c>
    </row>
    <row r="305" spans="1:6">
      <c r="A305" s="19" t="str">
        <f>VLOOKUP(B305,segédtábla!$A$1:$C$156,3,FALSE)</f>
        <v>11+3</v>
      </c>
      <c r="B305" s="449" t="s">
        <v>1183</v>
      </c>
      <c r="C305" s="13" t="str">
        <f>VLOOKUP(B305,segédtábla!$A$1:$C$156,2,FALSE)</f>
        <v>Kelemen Imre</v>
      </c>
      <c r="D305" s="5" t="s">
        <v>1458</v>
      </c>
      <c r="E305" s="332" t="str">
        <f>VLOOKUP(C305,'Havi KM'!A:S,4,FALSE)</f>
        <v xml:space="preserve">     2 133,94 km</v>
      </c>
      <c r="F305" s="163"/>
    </row>
    <row r="306" spans="1:6">
      <c r="A306" s="19" t="str">
        <f>VLOOKUP(B306,segédtábla!$A$1:$C$156,3,FALSE)</f>
        <v>11+3</v>
      </c>
      <c r="B306" s="226" t="s">
        <v>1319</v>
      </c>
      <c r="C306" s="178" t="str">
        <f>VLOOKUP(B306,segédtábla!$A$1:$C$156,2,FALSE)</f>
        <v>Simon Gábor</v>
      </c>
      <c r="D306" s="4" t="s">
        <v>1459</v>
      </c>
      <c r="E306" s="332" t="str">
        <f>VLOOKUP(C306,'Havi KM'!A:S,4,FALSE)</f>
        <v xml:space="preserve">     1 814,55 km</v>
      </c>
      <c r="F306" s="211" t="s">
        <v>1460</v>
      </c>
    </row>
    <row r="307" spans="1:6">
      <c r="A307" s="19" t="e">
        <f>VLOOKUP(B307,segédtábla!$A$1:$C$156,3,FALSE)</f>
        <v>#N/A</v>
      </c>
      <c r="B307" s="315"/>
      <c r="C307" s="13" t="e">
        <f>VLOOKUP(B307,segédtábla!$A$1:$C$156,2,FALSE)</f>
        <v>#N/A</v>
      </c>
      <c r="D307" s="5"/>
      <c r="E307" s="332" t="e">
        <f>VLOOKUP(C307,'Havi KM'!A:S,4,FALSE)</f>
        <v>#N/A</v>
      </c>
      <c r="F307" s="163"/>
    </row>
    <row r="308" spans="1:6">
      <c r="A308" s="19">
        <f>VLOOKUP(B308,segédtábla!$A$1:$C$156,3,FALSE)</f>
        <v>0</v>
      </c>
      <c r="B308" s="446" t="s">
        <v>1423</v>
      </c>
      <c r="C308" s="13" t="str">
        <f>VLOOKUP(B308,segédtábla!$A$1:$C$156,2,FALSE)</f>
        <v>Krupánszky Márk</v>
      </c>
      <c r="D308" s="445" t="s">
        <v>1461</v>
      </c>
      <c r="E308" s="332" t="str">
        <f>VLOOKUP(C308,'Havi KM'!A:S,4,FALSE)</f>
        <v xml:space="preserve">      550,26 km</v>
      </c>
      <c r="F308" s="163"/>
    </row>
    <row r="309" spans="1:6">
      <c r="A309" s="4">
        <f>VLOOKUP(B309,segédtábla!$A$1:$C$156,3,FALSE)</f>
        <v>0</v>
      </c>
      <c r="B309" s="325" t="s">
        <v>1425</v>
      </c>
      <c r="C309" s="13" t="str">
        <f>VLOOKUP(B309,segédtábla!$A$1:$C$156,2,FALSE)</f>
        <v>Aranyos László</v>
      </c>
      <c r="D309" s="447" t="s">
        <v>1462</v>
      </c>
      <c r="E309" s="332" t="str">
        <f>VLOOKUP(C309,'Havi KM'!A:S,4,FALSE)</f>
        <v xml:space="preserve">      595,98 km</v>
      </c>
      <c r="F309" s="163"/>
    </row>
    <row r="310" spans="1:6">
      <c r="A310" s="19">
        <f>VLOOKUP(B310,segédtábla!$A$1:$C$156,3,FALSE)</f>
        <v>0</v>
      </c>
      <c r="B310" s="446" t="s">
        <v>1202</v>
      </c>
      <c r="C310" s="13" t="str">
        <f>VLOOKUP(B310,segédtábla!$A$1:$C$156,2,FALSE)</f>
        <v>Gérus Elemér</v>
      </c>
      <c r="D310" s="445" t="s">
        <v>1463</v>
      </c>
      <c r="E310" s="332" t="str">
        <f>VLOOKUP(C310,'Havi KM'!A:S,4,FALSE)</f>
        <v xml:space="preserve">      603,81 km</v>
      </c>
      <c r="F310" s="163"/>
    </row>
    <row r="311" spans="1:6">
      <c r="A311" s="19" t="str">
        <f>VLOOKUP(B311,segédtábla!$A$1:$C$156,3,FALSE)</f>
        <v>11+3</v>
      </c>
      <c r="B311" s="226" t="s">
        <v>1428</v>
      </c>
      <c r="C311" s="13" t="str">
        <f>VLOOKUP(B311,segédtábla!$A$1:$C$156,2,FALSE)</f>
        <v>Mórocz István</v>
      </c>
      <c r="D311" s="445" t="s">
        <v>1464</v>
      </c>
      <c r="E311" s="332" t="str">
        <f>VLOOKUP(C311,'Havi KM'!A:S,4,FALSE)</f>
        <v xml:space="preserve">     1 668,63 km</v>
      </c>
      <c r="F311" s="163"/>
    </row>
    <row r="312" spans="1:6">
      <c r="A312" s="431"/>
      <c r="B312" s="435"/>
      <c r="C312" s="432"/>
      <c r="D312" s="10"/>
      <c r="E312" s="433"/>
      <c r="F312" s="10"/>
    </row>
    <row r="313" spans="1:6"/>
    <row r="314" spans="1:6" ht="26.25">
      <c r="A314" s="10"/>
      <c r="B314" s="16"/>
      <c r="C314" s="263">
        <v>45667</v>
      </c>
      <c r="D314" s="237" t="s">
        <v>9</v>
      </c>
      <c r="E314" s="330"/>
      <c r="F314" s="227">
        <f>+COUNTA(B317:B326)</f>
        <v>1</v>
      </c>
    </row>
    <row r="315" spans="1:6">
      <c r="C315" s="355"/>
    </row>
    <row r="316" spans="1:6" ht="30.75">
      <c r="A316" s="7" t="s">
        <v>1136</v>
      </c>
      <c r="B316" s="8" t="s">
        <v>1137</v>
      </c>
      <c r="C316" s="9" t="s">
        <v>1138</v>
      </c>
      <c r="D316" s="9" t="s">
        <v>1139</v>
      </c>
      <c r="E316" s="331" t="s">
        <v>1140</v>
      </c>
      <c r="F316" s="9" t="s">
        <v>1141</v>
      </c>
    </row>
    <row r="317" spans="1:6">
      <c r="A317" s="19" t="e">
        <f>VLOOKUP(B317,segédtábla!$A$1:$C$156,3,FALSE)</f>
        <v>#N/A</v>
      </c>
      <c r="B317" s="11"/>
      <c r="C317" s="13" t="e">
        <f>VLOOKUP(B317,segédtábla!$A$1:$C$156,2,FALSE)</f>
        <v>#N/A</v>
      </c>
      <c r="D317" s="5"/>
      <c r="E317" s="332" t="e">
        <f>VLOOKUP(C317,'Havi KM'!A:S,4,FALSE)</f>
        <v>#N/A</v>
      </c>
      <c r="F317" s="163"/>
    </row>
    <row r="318" spans="1:6">
      <c r="A318" s="19" t="e">
        <f>VLOOKUP(B318,segédtábla!$A$1:$C$156,3,FALSE)</f>
        <v>#N/A</v>
      </c>
      <c r="B318" s="11"/>
      <c r="C318" s="13" t="e">
        <f>VLOOKUP(B318,segédtábla!$A$1:$C$156,2,FALSE)</f>
        <v>#N/A</v>
      </c>
      <c r="D318" s="5"/>
      <c r="E318" s="332" t="e">
        <f>VLOOKUP(C318,'Havi KM'!A:S,4,FALSE)</f>
        <v>#N/A</v>
      </c>
      <c r="F318" s="163"/>
    </row>
    <row r="319" spans="1:6">
      <c r="A319" s="19" t="e">
        <f>VLOOKUP(B319,segédtábla!$A$1:$C$156,3,FALSE)</f>
        <v>#N/A</v>
      </c>
      <c r="B319" s="11"/>
      <c r="C319" s="13" t="e">
        <f>VLOOKUP(B319,segédtábla!$A$1:$C$156,2,FALSE)</f>
        <v>#N/A</v>
      </c>
      <c r="D319" s="5"/>
      <c r="E319" s="332" t="e">
        <f>VLOOKUP(C319,'Havi KM'!A:S,4,FALSE)</f>
        <v>#N/A</v>
      </c>
      <c r="F319" s="163"/>
    </row>
    <row r="320" spans="1:6">
      <c r="A320" s="19" t="e">
        <f>VLOOKUP(B320,segédtábla!$A$1:$C$156,3,FALSE)</f>
        <v>#N/A</v>
      </c>
      <c r="B320" s="11"/>
      <c r="C320" s="13" t="e">
        <f>VLOOKUP(B320,segédtábla!$A$1:$C$156,2,FALSE)</f>
        <v>#N/A</v>
      </c>
      <c r="D320" s="5"/>
      <c r="E320" s="332" t="e">
        <f>VLOOKUP(C320,'Havi KM'!A:S,4,FALSE)</f>
        <v>#N/A</v>
      </c>
      <c r="F320" s="163"/>
    </row>
    <row r="321" spans="1:6">
      <c r="A321" s="19" t="e">
        <f>VLOOKUP(B321,segédtábla!$A$1:$C$156,3,FALSE)</f>
        <v>#N/A</v>
      </c>
      <c r="B321" s="11"/>
      <c r="C321" s="13" t="e">
        <f>VLOOKUP(B321,segédtábla!$A$1:$C$156,2,FALSE)</f>
        <v>#N/A</v>
      </c>
      <c r="D321" s="5"/>
      <c r="E321" s="332" t="e">
        <f>VLOOKUP(C321,'Havi KM'!A:S,4,FALSE)</f>
        <v>#N/A</v>
      </c>
      <c r="F321" s="163"/>
    </row>
    <row r="322" spans="1:6">
      <c r="A322" s="4" t="e">
        <f>VLOOKUP(B322,segédtábla!$A$1:$C$156,3,FALSE)</f>
        <v>#N/A</v>
      </c>
      <c r="B322" s="21"/>
      <c r="C322" s="13" t="e">
        <f>VLOOKUP(B322,segédtábla!$A$1:$C$156,2,FALSE)</f>
        <v>#N/A</v>
      </c>
      <c r="D322" s="5"/>
      <c r="E322" s="332" t="e">
        <f>VLOOKUP(C322,'Havi KM'!A:S,4,FALSE)</f>
        <v>#N/A</v>
      </c>
      <c r="F322" s="163"/>
    </row>
    <row r="323" spans="1:6">
      <c r="A323" s="19" t="e">
        <f>VLOOKUP(B323,segédtábla!$A$1:$C$156,3,FALSE)</f>
        <v>#N/A</v>
      </c>
      <c r="B323" s="11"/>
      <c r="C323" s="13" t="e">
        <f>VLOOKUP(B323,segédtábla!$A$1:$C$156,2,FALSE)</f>
        <v>#N/A</v>
      </c>
      <c r="D323" s="5"/>
      <c r="E323" s="332" t="e">
        <f>VLOOKUP(C323,'Havi KM'!A:S,4,FALSE)</f>
        <v>#N/A</v>
      </c>
      <c r="F323" s="163"/>
    </row>
    <row r="324" spans="1:6">
      <c r="A324" s="19" t="e">
        <f>VLOOKUP(B324,segédtábla!$A$1:$C$156,3,FALSE)</f>
        <v>#N/A</v>
      </c>
      <c r="B324" s="11"/>
      <c r="C324" s="13" t="e">
        <f>VLOOKUP(B324,segédtábla!$A$1:$C$156,2,FALSE)</f>
        <v>#N/A</v>
      </c>
      <c r="D324" s="5"/>
      <c r="E324" s="332" t="e">
        <f>VLOOKUP(C324,'Havi KM'!A:S,4,FALSE)</f>
        <v>#N/A</v>
      </c>
      <c r="F324" s="163"/>
    </row>
    <row r="325" spans="1:6">
      <c r="A325" s="19" t="e">
        <f>VLOOKUP(B325,segédtábla!$A$1:$C$156,3,FALSE)</f>
        <v>#N/A</v>
      </c>
      <c r="B325" s="11"/>
      <c r="C325" s="13" t="e">
        <f>VLOOKUP(B325,segédtábla!$A$1:$C$156,2,FALSE)</f>
        <v>#N/A</v>
      </c>
      <c r="D325" s="5"/>
      <c r="E325" s="332" t="e">
        <f>VLOOKUP(C325,'Havi KM'!A:S,4,FALSE)</f>
        <v>#N/A</v>
      </c>
      <c r="F325" s="163"/>
    </row>
    <row r="326" spans="1:6">
      <c r="A326" s="19" t="str">
        <f>VLOOKUP(B326,segédtábla!$A$1:$C$156,3,FALSE)</f>
        <v>11+3</v>
      </c>
      <c r="B326" s="175" t="s">
        <v>1353</v>
      </c>
      <c r="C326" s="116" t="str">
        <f>VLOOKUP(B326,segédtábla!$A$1:$C$156,2,FALSE)</f>
        <v>Vancsó Attila</v>
      </c>
      <c r="D326" s="143" t="s">
        <v>1465</v>
      </c>
      <c r="E326" s="321" t="str">
        <f>VLOOKUP(C326,'Havi KM'!A:S,4,FALSE)</f>
        <v xml:space="preserve">     1 260,11 km</v>
      </c>
      <c r="F326" s="230" t="s">
        <v>1190</v>
      </c>
    </row>
    <row r="327" spans="1:6">
      <c r="A327" s="19" t="str">
        <f>VLOOKUP(B327,segédtábla!$A$1:$C$156,3,FALSE)</f>
        <v>11+3</v>
      </c>
      <c r="B327" s="226" t="s">
        <v>1236</v>
      </c>
      <c r="C327" s="13" t="str">
        <f>VLOOKUP(B327,segédtábla!$A$1:$C$156,2,FALSE)</f>
        <v>Pázmándi János</v>
      </c>
      <c r="D327" s="188" t="s">
        <v>1466</v>
      </c>
      <c r="E327" s="332" t="str">
        <f>VLOOKUP(C327,'Havi KM'!A:S,4,FALSE)</f>
        <v xml:space="preserve">     1 597,21 km</v>
      </c>
      <c r="F327" s="363" t="s">
        <v>1467</v>
      </c>
    </row>
    <row r="328" spans="1:6">
      <c r="A328" s="19" t="str">
        <f>VLOOKUP(B328,segédtábla!$A$1:$C$156,3,FALSE)</f>
        <v>11+3</v>
      </c>
      <c r="B328" s="226" t="s">
        <v>1283</v>
      </c>
      <c r="C328" s="13" t="str">
        <f>VLOOKUP(B328,segédtábla!$A$1:$C$156,2,FALSE)</f>
        <v>Török Attila</v>
      </c>
      <c r="D328" s="5" t="s">
        <v>1468</v>
      </c>
      <c r="E328" s="332" t="str">
        <f>VLOOKUP(C328,'Havi KM'!A:S,4,FALSE)</f>
        <v xml:space="preserve">     1 669,95 km</v>
      </c>
      <c r="F328" s="363" t="s">
        <v>1469</v>
      </c>
    </row>
    <row r="329" spans="1:6">
      <c r="A329" s="19" t="str">
        <f>VLOOKUP(B329,segédtábla!$A$1:$C$156,3,FALSE)</f>
        <v>5+2</v>
      </c>
      <c r="B329" s="226" t="s">
        <v>1200</v>
      </c>
      <c r="C329" s="178" t="str">
        <f>VLOOKUP(B329,segédtábla!$A$1:$C$156,2,FALSE)</f>
        <v>Giber Zoltán</v>
      </c>
      <c r="D329" s="5" t="s">
        <v>1470</v>
      </c>
      <c r="E329" s="332" t="str">
        <f>VLOOKUP(C329,'Havi KM'!A:S,4,FALSE)</f>
        <v xml:space="preserve">     1 523,35 km</v>
      </c>
      <c r="F329" s="363" t="s">
        <v>1407</v>
      </c>
    </row>
    <row r="330" spans="1:6">
      <c r="A330" s="19" t="str">
        <f>VLOOKUP(B330,segédtábla!$A$1:$C$156,3,FALSE)</f>
        <v>11+3</v>
      </c>
      <c r="B330" s="226" t="s">
        <v>1170</v>
      </c>
      <c r="C330" s="13" t="str">
        <f>VLOOKUP(B330,segédtábla!$A$1:$C$156,2,FALSE)</f>
        <v>Hemmerlein Zoltán</v>
      </c>
      <c r="D330" s="5" t="s">
        <v>1471</v>
      </c>
      <c r="E330" s="332" t="str">
        <f>VLOOKUP(C330,'Havi KM'!A:S,4,FALSE)</f>
        <v xml:space="preserve">     1 867,46 km</v>
      </c>
      <c r="F330" s="363" t="s">
        <v>1407</v>
      </c>
    </row>
    <row r="331" spans="1:6">
      <c r="A331" s="19" t="str">
        <f>VLOOKUP(B331,segédtábla!$A$1:$C$156,3,FALSE)</f>
        <v>5+2</v>
      </c>
      <c r="B331" s="226" t="s">
        <v>1311</v>
      </c>
      <c r="C331" s="13" t="str">
        <f>VLOOKUP(B331,segédtábla!$A$1:$C$156,2,FALSE)</f>
        <v>Árgyellán István Augusto</v>
      </c>
      <c r="D331" s="188" t="s">
        <v>1472</v>
      </c>
      <c r="E331" s="332" t="str">
        <f>VLOOKUP(C331,'Havi KM'!A:S,4,FALSE)</f>
        <v xml:space="preserve">     1 504,17 km</v>
      </c>
      <c r="F331" s="363" t="s">
        <v>1442</v>
      </c>
    </row>
    <row r="332" spans="1:6">
      <c r="A332" s="19" t="str">
        <f>VLOOKUP(B332,segédtábla!$A$1:$C$156,3,FALSE)</f>
        <v>10+4</v>
      </c>
      <c r="B332" s="226" t="s">
        <v>1335</v>
      </c>
      <c r="C332" s="13" t="str">
        <f>VLOOKUP(B332,segédtábla!$A$1:$C$156,2,FALSE)</f>
        <v>Pollák Péter</v>
      </c>
      <c r="D332" s="188" t="s">
        <v>1473</v>
      </c>
      <c r="E332" s="332" t="str">
        <f>VLOOKUP(C332,'Havi KM'!A:S,4,FALSE)</f>
        <v xml:space="preserve">     1 011,99 km</v>
      </c>
      <c r="F332" s="363" t="s">
        <v>1442</v>
      </c>
    </row>
    <row r="333" spans="1:6">
      <c r="A333" s="19" t="str">
        <f>VLOOKUP(B333,segédtábla!$A$1:$C$156,3,FALSE)</f>
        <v>11+3</v>
      </c>
      <c r="B333" s="226" t="s">
        <v>1413</v>
      </c>
      <c r="C333" s="13" t="str">
        <f>VLOOKUP(B333,segédtábla!$A$1:$C$156,2,FALSE)</f>
        <v>Szkolcsek György</v>
      </c>
      <c r="D333" s="5" t="s">
        <v>1474</v>
      </c>
      <c r="E333" s="332" t="str">
        <f>VLOOKUP(C333,'Havi KM'!A:S,4,FALSE)</f>
        <v xml:space="preserve">     1 278,42 km</v>
      </c>
      <c r="F333" s="163"/>
    </row>
    <row r="334" spans="1:6">
      <c r="A334" s="19" t="e">
        <f>VLOOKUP(B334,segédtábla!$A$1:$C$156,3,FALSE)</f>
        <v>#N/A</v>
      </c>
      <c r="B334" s="21"/>
      <c r="C334" s="13" t="e">
        <f>VLOOKUP(B334,segédtábla!$A$1:$C$156,2,FALSE)</f>
        <v>#N/A</v>
      </c>
      <c r="D334" s="5"/>
      <c r="E334" s="332" t="e">
        <f>VLOOKUP(C334,'Havi KM'!A:S,4,FALSE)</f>
        <v>#N/A</v>
      </c>
      <c r="F334" s="231"/>
    </row>
    <row r="335" spans="1:6">
      <c r="A335" s="19" t="e">
        <f>VLOOKUP(B335,segédtábla!$A$1:$C$156,3,FALSE)</f>
        <v>#N/A</v>
      </c>
      <c r="B335" s="11"/>
      <c r="C335" s="13" t="e">
        <f>VLOOKUP(B335,segédtábla!$A$1:$C$156,2,FALSE)</f>
        <v>#N/A</v>
      </c>
      <c r="D335" s="5"/>
      <c r="E335" s="332" t="e">
        <f>VLOOKUP(C335,'Havi KM'!A:S,4,FALSE)</f>
        <v>#N/A</v>
      </c>
      <c r="F335" s="163"/>
    </row>
    <row r="336" spans="1:6">
      <c r="A336" s="19" t="str">
        <f>VLOOKUP(B336,segédtábla!$A$1:$C$156,3,FALSE)</f>
        <v>5+2</v>
      </c>
      <c r="B336" s="11" t="s">
        <v>1238</v>
      </c>
      <c r="C336" s="13" t="str">
        <f>VLOOKUP(B336,segédtábla!$A$1:$C$156,2,FALSE)</f>
        <v>Tóth Zsolt</v>
      </c>
      <c r="D336" s="448" t="s">
        <v>1110</v>
      </c>
      <c r="E336" s="332" t="str">
        <f>VLOOKUP(C336,'Havi KM'!A:S,4,FALSE)</f>
        <v xml:space="preserve">     1 572,92 km</v>
      </c>
      <c r="F336" s="163"/>
    </row>
    <row r="337" spans="1:6">
      <c r="A337" s="4" t="e">
        <f>VLOOKUP(B337,segédtábla!$A$1:$C$156,3,FALSE)</f>
        <v>#N/A</v>
      </c>
      <c r="B337" s="21"/>
      <c r="C337" s="320" t="e">
        <f>VLOOKUP(B337,segédtábla!$A$1:$C$156,2,FALSE)</f>
        <v>#N/A</v>
      </c>
      <c r="D337" s="5"/>
      <c r="E337" s="332" t="e">
        <f>VLOOKUP(C337,'Havi KM'!A:S,4,FALSE)</f>
        <v>#N/A</v>
      </c>
      <c r="F337" s="163"/>
    </row>
    <row r="338" spans="1:6">
      <c r="A338" s="19">
        <f>VLOOKUP(B338,segédtábla!$A$1:$C$156,3,FALSE)</f>
        <v>0</v>
      </c>
      <c r="B338" s="315" t="s">
        <v>1423</v>
      </c>
      <c r="C338" s="13" t="str">
        <f>VLOOKUP(B338,segédtábla!$A$1:$C$156,2,FALSE)</f>
        <v>Krupánszky Márk</v>
      </c>
      <c r="D338" s="434" t="s">
        <v>1475</v>
      </c>
      <c r="E338" s="332" t="str">
        <f>VLOOKUP(C338,'Havi KM'!A:S,4,FALSE)</f>
        <v xml:space="preserve">      550,26 km</v>
      </c>
      <c r="F338" s="163"/>
    </row>
    <row r="339" spans="1:6">
      <c r="A339" s="19">
        <f>VLOOKUP(B339,segédtábla!$A$1:$C$156,3,FALSE)</f>
        <v>0</v>
      </c>
      <c r="B339" s="315" t="s">
        <v>1425</v>
      </c>
      <c r="C339" s="13" t="str">
        <f>VLOOKUP(B339,segédtábla!$A$1:$C$156,2,FALSE)</f>
        <v>Aranyos László</v>
      </c>
      <c r="D339" s="434" t="s">
        <v>1475</v>
      </c>
      <c r="E339" s="332" t="str">
        <f>VLOOKUP(C339,'Havi KM'!A:S,4,FALSE)</f>
        <v xml:space="preserve">      595,98 km</v>
      </c>
      <c r="F339" s="163"/>
    </row>
    <row r="340" spans="1:6">
      <c r="A340" s="19">
        <f>VLOOKUP(B340,segédtábla!$A$1:$C$156,3,FALSE)</f>
        <v>0</v>
      </c>
      <c r="B340" s="315" t="s">
        <v>1202</v>
      </c>
      <c r="C340" s="13" t="str">
        <f>VLOOKUP(B340,segédtábla!$A$1:$C$156,2,FALSE)</f>
        <v>Gérus Elemér</v>
      </c>
      <c r="D340" s="448" t="s">
        <v>1110</v>
      </c>
      <c r="E340" s="332" t="str">
        <f>VLOOKUP(C340,'Havi KM'!A:S,4,FALSE)</f>
        <v xml:space="preserve">      603,81 km</v>
      </c>
      <c r="F340" s="163"/>
    </row>
    <row r="341" spans="1:6">
      <c r="A341" s="19" t="str">
        <f>VLOOKUP(B341,segédtábla!$A$1:$C$156,3,FALSE)</f>
        <v>11+3</v>
      </c>
      <c r="B341" s="11" t="s">
        <v>1428</v>
      </c>
      <c r="C341" s="13" t="str">
        <f>VLOOKUP(B341,segédtábla!$A$1:$C$156,2,FALSE)</f>
        <v>Mórocz István</v>
      </c>
      <c r="D341" s="240" t="s">
        <v>1476</v>
      </c>
      <c r="E341" s="332" t="str">
        <f>VLOOKUP(C341,'Havi KM'!A:S,4,FALSE)</f>
        <v xml:space="preserve">     1 668,63 km</v>
      </c>
      <c r="F341" s="163"/>
    </row>
    <row r="342" spans="1:6">
      <c r="A342" s="19" t="e">
        <f>VLOOKUP(B342,segédtábla!$A$1:$C$156,3,FALSE)</f>
        <v>#N/A</v>
      </c>
      <c r="B342" s="315"/>
      <c r="C342" s="178"/>
      <c r="D342" s="4"/>
      <c r="E342" s="332" t="e">
        <f>VLOOKUP(C342,'Havi KM'!A:S,4,FALSE)</f>
        <v>#N/A</v>
      </c>
      <c r="F342" s="163"/>
    </row>
    <row r="343" spans="1:6">
      <c r="B343" s="315"/>
    </row>
    <row r="344" spans="1:6" ht="26.25">
      <c r="A344" s="10"/>
      <c r="B344" s="16"/>
      <c r="C344" s="263">
        <v>45668</v>
      </c>
      <c r="D344" s="237" t="s">
        <v>10</v>
      </c>
      <c r="E344" s="330"/>
      <c r="F344" s="227">
        <f>+COUNTA(B347:B356)</f>
        <v>1</v>
      </c>
    </row>
    <row r="345" spans="1:6">
      <c r="C345" s="355"/>
    </row>
    <row r="346" spans="1:6" ht="30.75">
      <c r="A346" s="7" t="s">
        <v>1136</v>
      </c>
      <c r="B346" s="8" t="s">
        <v>1137</v>
      </c>
      <c r="C346" s="9" t="s">
        <v>1138</v>
      </c>
      <c r="D346" s="9" t="s">
        <v>1139</v>
      </c>
      <c r="E346" s="331" t="s">
        <v>1140</v>
      </c>
      <c r="F346" s="9" t="s">
        <v>1141</v>
      </c>
    </row>
    <row r="347" spans="1:6">
      <c r="A347" s="19" t="e">
        <f>VLOOKUP(B347,segédtábla!$A$1:$C$156,3,FALSE)</f>
        <v>#N/A</v>
      </c>
      <c r="B347" s="11"/>
      <c r="C347" s="13" t="e">
        <f>VLOOKUP(B347,segédtábla!$A$1:$C$156,2,FALSE)</f>
        <v>#N/A</v>
      </c>
      <c r="D347" s="5"/>
      <c r="E347" s="332" t="e">
        <f>VLOOKUP(C347,'Havi KM'!A:S,4,FALSE)</f>
        <v>#N/A</v>
      </c>
      <c r="F347" s="163"/>
    </row>
    <row r="348" spans="1:6">
      <c r="A348" s="19" t="e">
        <f>VLOOKUP(B348,segédtábla!$A$1:$C$156,3,FALSE)</f>
        <v>#N/A</v>
      </c>
      <c r="B348" s="11"/>
      <c r="C348" s="13" t="e">
        <f>VLOOKUP(B348,segédtábla!$A$1:$C$156,2,FALSE)</f>
        <v>#N/A</v>
      </c>
      <c r="D348" s="5"/>
      <c r="E348" s="332" t="e">
        <f>VLOOKUP(C348,'Havi KM'!A:S,4,FALSE)</f>
        <v>#N/A</v>
      </c>
      <c r="F348" s="163"/>
    </row>
    <row r="349" spans="1:6">
      <c r="A349" s="19" t="e">
        <f>VLOOKUP(B349,segédtábla!$A$1:$C$156,3,FALSE)</f>
        <v>#N/A</v>
      </c>
      <c r="B349" s="11"/>
      <c r="C349" s="13" t="e">
        <f>VLOOKUP(B349,segédtábla!$A$1:$C$156,2,FALSE)</f>
        <v>#N/A</v>
      </c>
      <c r="D349" s="5"/>
      <c r="E349" s="332" t="e">
        <f>VLOOKUP(C349,'Havi KM'!A:S,4,FALSE)</f>
        <v>#N/A</v>
      </c>
      <c r="F349" s="163"/>
    </row>
    <row r="350" spans="1:6">
      <c r="A350" s="19" t="e">
        <f>VLOOKUP(B350,segédtábla!$A$1:$C$156,3,FALSE)</f>
        <v>#N/A</v>
      </c>
      <c r="B350" s="11"/>
      <c r="C350" s="13" t="e">
        <f>VLOOKUP(B350,segédtábla!$A$1:$C$156,2,FALSE)</f>
        <v>#N/A</v>
      </c>
      <c r="D350" s="5"/>
      <c r="E350" s="332" t="e">
        <f>VLOOKUP(C350,'Havi KM'!A:S,4,FALSE)</f>
        <v>#N/A</v>
      </c>
      <c r="F350" s="163"/>
    </row>
    <row r="351" spans="1:6">
      <c r="A351" s="19" t="e">
        <f>VLOOKUP(B351,segédtábla!$A$1:$C$156,3,FALSE)</f>
        <v>#N/A</v>
      </c>
      <c r="B351" s="11"/>
      <c r="C351" s="13" t="e">
        <f>VLOOKUP(B351,segédtábla!$A$1:$C$156,2,FALSE)</f>
        <v>#N/A</v>
      </c>
      <c r="D351" s="5"/>
      <c r="E351" s="332" t="e">
        <f>VLOOKUP(C351,'Havi KM'!A:S,4,FALSE)</f>
        <v>#N/A</v>
      </c>
      <c r="F351" s="163"/>
    </row>
    <row r="352" spans="1:6">
      <c r="A352" s="19" t="e">
        <f>VLOOKUP(B352,segédtábla!$A$1:$C$156,3,FALSE)</f>
        <v>#N/A</v>
      </c>
      <c r="B352" s="11"/>
      <c r="C352" s="13" t="e">
        <f>VLOOKUP(B352,segédtábla!$A$1:$C$156,2,FALSE)</f>
        <v>#N/A</v>
      </c>
      <c r="D352" s="5"/>
      <c r="E352" s="332" t="e">
        <f>VLOOKUP(C352,'Havi KM'!A:S,4,FALSE)</f>
        <v>#N/A</v>
      </c>
      <c r="F352" s="163"/>
    </row>
    <row r="353" spans="1:6">
      <c r="A353" s="19" t="e">
        <f>VLOOKUP(B353,segédtábla!$A$1:$C$156,3,FALSE)</f>
        <v>#N/A</v>
      </c>
      <c r="B353" s="11"/>
      <c r="C353" s="13" t="e">
        <f>VLOOKUP(B353,segédtábla!$A$1:$C$156,2,FALSE)</f>
        <v>#N/A</v>
      </c>
      <c r="D353" s="5"/>
      <c r="E353" s="332" t="e">
        <f>VLOOKUP(C353,'Havi KM'!A:S,4,FALSE)</f>
        <v>#N/A</v>
      </c>
      <c r="F353" s="163"/>
    </row>
    <row r="354" spans="1:6">
      <c r="A354" s="19" t="e">
        <f>VLOOKUP(B354,segédtábla!$A$1:$C$156,3,FALSE)</f>
        <v>#N/A</v>
      </c>
      <c r="B354" s="11"/>
      <c r="C354" s="13" t="e">
        <f>VLOOKUP(B354,segédtábla!$A$1:$C$156,2,FALSE)</f>
        <v>#N/A</v>
      </c>
      <c r="D354" s="5"/>
      <c r="E354" s="332" t="e">
        <f>VLOOKUP(C354,'Havi KM'!A:S,4,FALSE)</f>
        <v>#N/A</v>
      </c>
      <c r="F354" s="163"/>
    </row>
    <row r="355" spans="1:6">
      <c r="A355" s="19" t="e">
        <f>VLOOKUP(B355,segédtábla!$A$1:$C$156,3,FALSE)</f>
        <v>#N/A</v>
      </c>
      <c r="B355" s="11"/>
      <c r="C355" s="13" t="e">
        <f>VLOOKUP(B355,segédtábla!$A$1:$C$156,2,FALSE)</f>
        <v>#N/A</v>
      </c>
      <c r="D355" s="5"/>
      <c r="E355" s="332" t="e">
        <f>VLOOKUP(C355,'Havi KM'!A:S,4,FALSE)</f>
        <v>#N/A</v>
      </c>
      <c r="F355" s="163"/>
    </row>
    <row r="356" spans="1:6">
      <c r="A356" s="19" t="str">
        <f>VLOOKUP(B356,segédtábla!$A$1:$C$156,3,FALSE)</f>
        <v>5+2</v>
      </c>
      <c r="B356" s="226" t="s">
        <v>1181</v>
      </c>
      <c r="C356" s="13" t="str">
        <f>VLOOKUP(B356,segédtábla!$A$1:$C$156,2,FALSE)</f>
        <v>Lázár Gábor</v>
      </c>
      <c r="D356" s="5" t="s">
        <v>1477</v>
      </c>
      <c r="E356" s="332" t="str">
        <f>VLOOKUP(C356,'Havi KM'!A:S,4,FALSE)</f>
        <v xml:space="preserve">     1 156,79 km</v>
      </c>
      <c r="F356" s="363" t="s">
        <v>1442</v>
      </c>
    </row>
    <row r="357" spans="1:6">
      <c r="A357" s="19" t="str">
        <f>VLOOKUP(B357,segédtábla!$A$1:$C$156,3,FALSE)</f>
        <v>11+3</v>
      </c>
      <c r="B357" s="226" t="s">
        <v>1147</v>
      </c>
      <c r="C357" s="13" t="str">
        <f>VLOOKUP(B357,segédtábla!$A$1:$C$156,2,FALSE)</f>
        <v>Török Sándor</v>
      </c>
      <c r="D357" s="188" t="s">
        <v>1478</v>
      </c>
      <c r="E357" s="332" t="str">
        <f>VLOOKUP(C357,'Havi KM'!A:S,4,FALSE)</f>
        <v xml:space="preserve">     1 629,14 km</v>
      </c>
      <c r="F357" s="363" t="s">
        <v>1352</v>
      </c>
    </row>
    <row r="358" spans="1:6">
      <c r="A358" s="19" t="str">
        <f>VLOOKUP(B358,segédtábla!$A$1:$C$156,3,FALSE)</f>
        <v>2/1.</v>
      </c>
      <c r="B358" s="226" t="s">
        <v>1206</v>
      </c>
      <c r="C358" s="178" t="str">
        <f>VLOOKUP(B358,segédtábla!$A$1:$C$156,2,FALSE)</f>
        <v>Vincze Gábor</v>
      </c>
      <c r="D358" s="5" t="s">
        <v>1479</v>
      </c>
      <c r="E358" s="332" t="str">
        <f>VLOOKUP(C358,'Havi KM'!A:S,4,FALSE)</f>
        <v xml:space="preserve">     1 471,92 km</v>
      </c>
      <c r="F358" s="363" t="s">
        <v>1442</v>
      </c>
    </row>
    <row r="359" spans="1:6">
      <c r="A359" s="19" t="str">
        <f>VLOOKUP(B359,segédtábla!$A$1:$C$156,3,FALSE)</f>
        <v>5+2</v>
      </c>
      <c r="B359" s="226" t="s">
        <v>1317</v>
      </c>
      <c r="C359" s="13" t="str">
        <f>VLOOKUP(B359,segédtábla!$A$1:$C$156,2,FALSE)</f>
        <v>Tőzsér Gábor</v>
      </c>
      <c r="D359" s="188" t="s">
        <v>1480</v>
      </c>
      <c r="E359" s="332" t="str">
        <f>VLOOKUP(C359,'Havi KM'!A:S,4,FALSE)</f>
        <v xml:space="preserve">     1 375,22 km</v>
      </c>
      <c r="F359" s="363" t="s">
        <v>1442</v>
      </c>
    </row>
    <row r="360" spans="1:6">
      <c r="A360" s="19">
        <f>VLOOKUP(B360,segédtábla!$A$1:$C$156,3,FALSE)</f>
        <v>0</v>
      </c>
      <c r="B360" s="226" t="s">
        <v>1187</v>
      </c>
      <c r="C360" s="13" t="str">
        <f>VLOOKUP(B360,segédtábla!$A$1:$C$156,2,FALSE)</f>
        <v>hengerfejes kivonva</v>
      </c>
      <c r="D360" s="188" t="s">
        <v>1481</v>
      </c>
      <c r="E360" s="332" t="e">
        <f>VLOOKUP(C360,'Havi KM'!A:S,4,FALSE)</f>
        <v>#N/A</v>
      </c>
      <c r="F360" s="363" t="s">
        <v>1442</v>
      </c>
    </row>
    <row r="361" spans="1:6">
      <c r="A361" s="19" t="e">
        <f>VLOOKUP(B361,segédtábla!$A$1:$C$156,3,FALSE)</f>
        <v>#N/A</v>
      </c>
      <c r="B361" s="21"/>
      <c r="C361" s="178" t="e">
        <f>VLOOKUP(B361,segédtábla!$A$1:$C$156,2,FALSE)</f>
        <v>#N/A</v>
      </c>
      <c r="D361" s="5"/>
      <c r="E361" s="332" t="e">
        <f>VLOOKUP(C361,'Havi KM'!A:S,4,FALSE)</f>
        <v>#N/A</v>
      </c>
      <c r="F361" s="163"/>
    </row>
    <row r="362" spans="1:6">
      <c r="A362" s="19" t="e">
        <f>VLOOKUP(B362,segédtábla!$A$1:$C$156,3,FALSE)</f>
        <v>#N/A</v>
      </c>
      <c r="B362" s="11"/>
      <c r="C362" s="13" t="e">
        <f>VLOOKUP(B362,segédtábla!$A$1:$C$156,2,FALSE)</f>
        <v>#N/A</v>
      </c>
      <c r="D362" s="5"/>
      <c r="E362" s="332" t="e">
        <f>VLOOKUP(C362,'Havi KM'!A:S,4,FALSE)</f>
        <v>#N/A</v>
      </c>
      <c r="F362" s="163"/>
    </row>
    <row r="363" spans="1:6">
      <c r="A363" s="19" t="e">
        <f>VLOOKUP(B363,segédtábla!$A$1:$C$156,3,FALSE)</f>
        <v>#N/A</v>
      </c>
      <c r="B363" s="11"/>
      <c r="C363" s="13" t="e">
        <f>VLOOKUP(B363,segédtábla!$A$1:$C$156,2,FALSE)</f>
        <v>#N/A</v>
      </c>
      <c r="D363" s="5"/>
      <c r="E363" s="332" t="e">
        <f>VLOOKUP(C363,'Havi KM'!A:S,4,FALSE)</f>
        <v>#N/A</v>
      </c>
      <c r="F363" s="163"/>
    </row>
    <row r="364" spans="1:6">
      <c r="A364" s="19" t="e">
        <f>VLOOKUP(B364,segédtábla!$A$1:$C$156,3,FALSE)</f>
        <v>#N/A</v>
      </c>
      <c r="B364" s="21"/>
      <c r="C364" s="13" t="e">
        <f>VLOOKUP(B364,segédtábla!$A$1:$C$156,2,FALSE)</f>
        <v>#N/A</v>
      </c>
      <c r="D364" s="5"/>
      <c r="E364" s="332" t="e">
        <f>VLOOKUP(C364,'Havi KM'!A:S,4,FALSE)</f>
        <v>#N/A</v>
      </c>
      <c r="F364" s="163"/>
    </row>
    <row r="365" spans="1:6">
      <c r="A365" s="19" t="e">
        <f>VLOOKUP(B365,segédtábla!$A$1:$C$156,3,FALSE)</f>
        <v>#N/A</v>
      </c>
      <c r="B365" s="11"/>
      <c r="C365" s="13" t="e">
        <f>VLOOKUP(B365,segédtábla!$A$1:$C$156,2,FALSE)</f>
        <v>#N/A</v>
      </c>
      <c r="D365" s="188"/>
      <c r="E365" s="332" t="e">
        <f>VLOOKUP(C365,'Havi KM'!A:S,4,FALSE)</f>
        <v>#N/A</v>
      </c>
      <c r="F365" s="163"/>
    </row>
    <row r="366" spans="1:6">
      <c r="A366" s="19" t="e">
        <f>VLOOKUP(B366,segédtábla!$A$1:$C$156,3,FALSE)</f>
        <v>#N/A</v>
      </c>
      <c r="B366" s="11"/>
      <c r="C366" s="13" t="e">
        <f>VLOOKUP(B366,segédtábla!$A$1:$C$156,2,FALSE)</f>
        <v>#N/A</v>
      </c>
      <c r="D366" s="5"/>
      <c r="E366" s="332" t="e">
        <f>VLOOKUP(C366,'Havi KM'!A:S,4,FALSE)</f>
        <v>#N/A</v>
      </c>
      <c r="F366" s="163"/>
    </row>
    <row r="367" spans="1:6">
      <c r="A367" s="19" t="e">
        <f>VLOOKUP(B367,segédtábla!$A$1:$C$156,3,FALSE)</f>
        <v>#N/A</v>
      </c>
      <c r="B367" s="11"/>
      <c r="C367" s="13" t="e">
        <f>VLOOKUP(B367,segédtábla!$A$1:$C$156,2,FALSE)</f>
        <v>#N/A</v>
      </c>
      <c r="D367" s="5"/>
      <c r="E367" s="332" t="e">
        <f>VLOOKUP(C367,'Havi KM'!A:S,4,FALSE)</f>
        <v>#N/A</v>
      </c>
      <c r="F367" s="163"/>
    </row>
    <row r="368" spans="1:6">
      <c r="A368" s="19" t="e">
        <f>VLOOKUP(B368,segédtábla!$A$1:$C$156,3,FALSE)</f>
        <v>#N/A</v>
      </c>
      <c r="B368" s="11"/>
      <c r="C368" s="13" t="e">
        <f>VLOOKUP(B368,segédtábla!$A$1:$C$156,2,FALSE)</f>
        <v>#N/A</v>
      </c>
      <c r="D368" s="5"/>
      <c r="E368" s="332" t="e">
        <f>VLOOKUP(C368,'Havi KM'!A:S,4,FALSE)</f>
        <v>#N/A</v>
      </c>
      <c r="F368" s="163"/>
    </row>
    <row r="369" spans="1:6">
      <c r="A369" s="19" t="e">
        <f>VLOOKUP(B369,segédtábla!$A$1:$C$156,3,FALSE)</f>
        <v>#N/A</v>
      </c>
      <c r="B369" s="11"/>
      <c r="C369" s="13" t="e">
        <f>VLOOKUP(B369,segédtábla!$A$1:$C$156,2,FALSE)</f>
        <v>#N/A</v>
      </c>
      <c r="D369" s="5"/>
      <c r="E369" s="332" t="e">
        <f>VLOOKUP(C369,'Havi KM'!A:S,4,FALSE)</f>
        <v>#N/A</v>
      </c>
      <c r="F369" s="163"/>
    </row>
    <row r="370" spans="1:6">
      <c r="A370" s="19" t="e">
        <f>VLOOKUP(B370,segédtábla!$A$1:$C$156,3,FALSE)</f>
        <v>#N/A</v>
      </c>
      <c r="B370" s="11"/>
      <c r="C370" s="13" t="e">
        <f>VLOOKUP(B370,segédtábla!$A$1:$C$156,2,FALSE)</f>
        <v>#N/A</v>
      </c>
      <c r="D370" s="5"/>
      <c r="E370" s="332" t="e">
        <f>VLOOKUP(C370,'Havi KM'!A:S,4,FALSE)</f>
        <v>#N/A</v>
      </c>
      <c r="F370" s="163"/>
    </row>
    <row r="371" spans="1:6">
      <c r="A371" s="19" t="e">
        <f>VLOOKUP(B371,segédtábla!$A$1:$C$156,3,FALSE)</f>
        <v>#N/A</v>
      </c>
      <c r="B371" s="11"/>
      <c r="C371" s="13" t="e">
        <f>VLOOKUP(B371,segédtábla!$A$1:$C$156,2,FALSE)</f>
        <v>#N/A</v>
      </c>
      <c r="D371" s="5"/>
      <c r="E371" s="332" t="e">
        <f>VLOOKUP(C371,'Havi KM'!A:S,4,FALSE)</f>
        <v>#N/A</v>
      </c>
      <c r="F371" s="163"/>
    </row>
    <row r="372" spans="1:6">
      <c r="A372" s="19" t="e">
        <f>VLOOKUP(B372,segédtábla!$A$1:$C$156,3,FALSE)</f>
        <v>#N/A</v>
      </c>
      <c r="B372" s="11"/>
      <c r="C372" s="13" t="e">
        <f>VLOOKUP(B372,segédtábla!$A$1:$C$156,2,FALSE)</f>
        <v>#N/A</v>
      </c>
      <c r="D372" s="5"/>
      <c r="E372" s="332" t="e">
        <f>VLOOKUP(C372,'Havi KM'!A:S,4,FALSE)</f>
        <v>#N/A</v>
      </c>
      <c r="F372" s="163"/>
    </row>
    <row r="373" spans="1:6"/>
    <row r="374" spans="1:6" ht="26.25">
      <c r="A374" s="10"/>
      <c r="B374" s="16"/>
      <c r="C374" s="263">
        <v>45669</v>
      </c>
      <c r="D374" s="237" t="s">
        <v>11</v>
      </c>
      <c r="E374" s="330"/>
      <c r="F374" s="227">
        <f>+COUNTA(B377:B392)</f>
        <v>9</v>
      </c>
    </row>
    <row r="375" spans="1:6">
      <c r="C375" s="355"/>
    </row>
    <row r="376" spans="1:6" ht="30.75">
      <c r="A376" s="7" t="s">
        <v>1136</v>
      </c>
      <c r="B376" s="8" t="s">
        <v>1137</v>
      </c>
      <c r="C376" s="9" t="s">
        <v>1138</v>
      </c>
      <c r="D376" s="9" t="s">
        <v>1139</v>
      </c>
      <c r="E376" s="331" t="s">
        <v>1140</v>
      </c>
      <c r="F376" s="9" t="s">
        <v>1141</v>
      </c>
    </row>
    <row r="377" spans="1:6">
      <c r="A377" s="19" t="str">
        <f>VLOOKUP(B377,segédtábla!$A$1:$C$156,3,FALSE)</f>
        <v>11+3</v>
      </c>
      <c r="B377" s="226" t="s">
        <v>1221</v>
      </c>
      <c r="C377" s="13" t="str">
        <f>VLOOKUP(B377,segédtábla!$A$1:$C$156,2,FALSE)</f>
        <v>Vass István</v>
      </c>
      <c r="D377" s="5" t="s">
        <v>1482</v>
      </c>
      <c r="E377" s="332" t="e">
        <f>VLOOKUP(C377,'Havi KM'!A:S,4,FALSE)</f>
        <v>#N/A</v>
      </c>
      <c r="F377" s="163"/>
    </row>
    <row r="378" spans="1:6">
      <c r="A378" s="19" t="str">
        <f>VLOOKUP(B378,segédtábla!$A$1:$C$156,3,FALSE)</f>
        <v>5+2</v>
      </c>
      <c r="B378" s="226" t="s">
        <v>1159</v>
      </c>
      <c r="C378" s="13" t="str">
        <f>VLOOKUP(B378,segédtábla!$A$1:$C$156,2,FALSE)</f>
        <v>Pilló József + Pillóné S. Judit</v>
      </c>
      <c r="D378" s="5" t="s">
        <v>1483</v>
      </c>
      <c r="E378" s="332" t="e">
        <f>VLOOKUP(C378,'Havi KM'!A:S,4,FALSE)</f>
        <v>#N/A</v>
      </c>
      <c r="F378" s="163"/>
    </row>
    <row r="379" spans="1:6">
      <c r="A379" s="19" t="str">
        <f>VLOOKUP(B379,segédtábla!$A$1:$C$156,3,FALSE)</f>
        <v>11+3</v>
      </c>
      <c r="B379" s="226" t="s">
        <v>1142</v>
      </c>
      <c r="C379" s="13" t="str">
        <f>VLOOKUP(B379,segédtábla!$A$1:$C$156,2,FALSE)</f>
        <v>Hamecz  Zsolt + Zsoltné</v>
      </c>
      <c r="D379" s="5" t="s">
        <v>1484</v>
      </c>
      <c r="E379" s="332" t="e">
        <f>VLOOKUP(C379,'Havi KM'!A:S,4,FALSE)</f>
        <v>#N/A</v>
      </c>
      <c r="F379" s="163"/>
    </row>
    <row r="380" spans="1:6">
      <c r="A380" s="19" t="e">
        <f>VLOOKUP(B380,segédtábla!$A$1:$C$156,3,FALSE)</f>
        <v>#N/A</v>
      </c>
      <c r="B380" s="11"/>
      <c r="C380" s="13" t="e">
        <f>VLOOKUP(B380,segédtábla!$A$1:$C$156,2,FALSE)</f>
        <v>#N/A</v>
      </c>
      <c r="D380" s="5"/>
      <c r="E380" s="332" t="e">
        <f>VLOOKUP(C380,'Havi KM'!A:S,4,FALSE)</f>
        <v>#N/A</v>
      </c>
      <c r="F380" s="163"/>
    </row>
    <row r="381" spans="1:6">
      <c r="A381" s="19" t="e">
        <f>VLOOKUP(B381,segédtábla!$A$1:$C$156,3,FALSE)</f>
        <v>#N/A</v>
      </c>
      <c r="B381" s="11"/>
      <c r="C381" s="13" t="e">
        <f>VLOOKUP(B381,segédtábla!$A$1:$C$156,2,FALSE)</f>
        <v>#N/A</v>
      </c>
      <c r="D381" s="5"/>
      <c r="E381" s="332" t="e">
        <f>VLOOKUP(C381,'Havi KM'!A:S,4,FALSE)</f>
        <v>#N/A</v>
      </c>
      <c r="F381" s="163"/>
    </row>
    <row r="382" spans="1:6">
      <c r="A382" s="19" t="str">
        <f>VLOOKUP(B382,segédtábla!$A$1:$C$156,3,FALSE)</f>
        <v>5+2</v>
      </c>
      <c r="B382" s="226" t="s">
        <v>1227</v>
      </c>
      <c r="C382" s="13" t="str">
        <f>VLOOKUP(B382,segédtábla!$A$1:$C$156,2,FALSE)</f>
        <v>Horváth Ferenc</v>
      </c>
      <c r="D382" s="5" t="s">
        <v>1485</v>
      </c>
      <c r="E382" s="332" t="str">
        <f>VLOOKUP(C382,'Havi KM'!A:S,4,FALSE)</f>
        <v xml:space="preserve">     1 488,98 km</v>
      </c>
      <c r="F382" s="163"/>
    </row>
    <row r="383" spans="1:6">
      <c r="A383" s="19" t="str">
        <f>VLOOKUP(B383,segédtábla!$A$1:$C$156,3,FALSE)</f>
        <v>11+3</v>
      </c>
      <c r="B383" s="226" t="s">
        <v>1170</v>
      </c>
      <c r="C383" s="13" t="str">
        <f>VLOOKUP(B383,segédtábla!$A$1:$C$156,2,FALSE)</f>
        <v>Hemmerlein Zoltán</v>
      </c>
      <c r="D383" s="5" t="s">
        <v>1486</v>
      </c>
      <c r="E383" s="332" t="str">
        <f>VLOOKUP(C383,'Havi KM'!A:S,4,FALSE)</f>
        <v xml:space="preserve">     1 867,46 km</v>
      </c>
      <c r="F383" s="163"/>
    </row>
    <row r="384" spans="1:6">
      <c r="A384" s="19" t="e">
        <f>VLOOKUP(B384,segédtábla!$A$1:$C$156,3,FALSE)</f>
        <v>#N/A</v>
      </c>
      <c r="B384" s="11"/>
      <c r="C384" s="13" t="e">
        <f>VLOOKUP(B384,segédtábla!$A$1:$C$156,2,FALSE)</f>
        <v>#N/A</v>
      </c>
      <c r="D384" s="5"/>
      <c r="E384" s="332" t="e">
        <f>VLOOKUP(C384,'Havi KM'!A:S,4,FALSE)</f>
        <v>#N/A</v>
      </c>
      <c r="F384" s="163"/>
    </row>
    <row r="385" spans="1:6">
      <c r="A385" s="19" t="e">
        <f>VLOOKUP(B385,segédtábla!$A$1:$C$156,3,FALSE)</f>
        <v>#N/A</v>
      </c>
      <c r="B385" s="11"/>
      <c r="C385" s="13" t="e">
        <f>VLOOKUP(B385,segédtábla!$A$1:$C$156,2,FALSE)</f>
        <v>#N/A</v>
      </c>
      <c r="D385" s="5"/>
      <c r="E385" s="332" t="e">
        <f>VLOOKUP(C385,'Havi KM'!A:S,4,FALSE)</f>
        <v>#N/A</v>
      </c>
      <c r="F385" s="163"/>
    </row>
    <row r="386" spans="1:6">
      <c r="A386" s="19" t="str">
        <f>VLOOKUP(B386,segédtábla!$A$1:$C$156,3,FALSE)</f>
        <v>5+2</v>
      </c>
      <c r="B386" s="226" t="s">
        <v>1264</v>
      </c>
      <c r="C386" s="178" t="str">
        <f>VLOOKUP(B386,segédtábla!$A$1:$C$156,2,FALSE)</f>
        <v>Sógorka Csaba</v>
      </c>
      <c r="D386" s="5" t="s">
        <v>1487</v>
      </c>
      <c r="E386" s="332" t="str">
        <f>VLOOKUP(C386,'Havi KM'!A:S,4,FALSE)</f>
        <v xml:space="preserve">     1 480,64 km</v>
      </c>
      <c r="F386" s="163"/>
    </row>
    <row r="387" spans="1:6">
      <c r="A387" s="19" t="str">
        <f>VLOOKUP(B387,segédtábla!$A$1:$C$156,3,FALSE)</f>
        <v>11+3</v>
      </c>
      <c r="B387" s="226" t="s">
        <v>1245</v>
      </c>
      <c r="C387" s="13" t="str">
        <f>VLOOKUP(B387,segédtábla!$A$1:$C$156,2,FALSE)</f>
        <v>Slebárszky Attila Gábor</v>
      </c>
      <c r="D387" s="5" t="s">
        <v>1486</v>
      </c>
      <c r="E387" s="332" t="str">
        <f>VLOOKUP(C387,'Havi KM'!A:S,4,FALSE)</f>
        <v xml:space="preserve">     1 780,0 km</v>
      </c>
      <c r="F387" s="163"/>
    </row>
    <row r="388" spans="1:6">
      <c r="A388" s="19" t="e">
        <f>VLOOKUP(B388,segédtábla!$A$1:$C$156,3,FALSE)</f>
        <v>#N/A</v>
      </c>
      <c r="B388" s="11"/>
      <c r="C388" s="13" t="e">
        <f>VLOOKUP(B388,segédtábla!$A$1:$C$156,2,FALSE)</f>
        <v>#N/A</v>
      </c>
      <c r="D388" s="5"/>
      <c r="E388" s="332" t="e">
        <f>VLOOKUP(C388,'Havi KM'!A:S,4,FALSE)</f>
        <v>#N/A</v>
      </c>
      <c r="F388" s="163"/>
    </row>
    <row r="389" spans="1:6">
      <c r="A389" s="19" t="e">
        <f>VLOOKUP(B389,segédtábla!$A$1:$C$156,3,FALSE)</f>
        <v>#N/A</v>
      </c>
      <c r="B389" s="11"/>
      <c r="C389" s="13" t="e">
        <f>VLOOKUP(B389,segédtábla!$A$1:$C$156,2,FALSE)</f>
        <v>#N/A</v>
      </c>
      <c r="D389" s="5"/>
      <c r="E389" s="332" t="e">
        <f>VLOOKUP(C389,'Havi KM'!A:S,4,FALSE)</f>
        <v>#N/A</v>
      </c>
      <c r="F389" s="163"/>
    </row>
    <row r="390" spans="1:6">
      <c r="A390" s="19" t="str">
        <f>VLOOKUP(B390,segédtábla!$A$1:$C$156,3,FALSE)</f>
        <v>5+2</v>
      </c>
      <c r="B390" s="226" t="s">
        <v>1328</v>
      </c>
      <c r="C390" s="13" t="str">
        <f>VLOOKUP(B390,segédtábla!$A$1:$C$156,2,FALSE)</f>
        <v>Majer Dominik - Charter</v>
      </c>
      <c r="D390" s="5" t="s">
        <v>1488</v>
      </c>
      <c r="E390" s="332" t="e">
        <f>VLOOKUP(C390,'Havi KM'!A:S,4,FALSE)</f>
        <v>#N/A</v>
      </c>
      <c r="F390" s="163"/>
    </row>
    <row r="391" spans="1:6">
      <c r="A391" s="19" t="str">
        <f>VLOOKUP(B391,segédtábla!$A$1:$C$156,3,FALSE)</f>
        <v>5+2</v>
      </c>
      <c r="B391" s="226" t="s">
        <v>1311</v>
      </c>
      <c r="C391" s="13" t="str">
        <f>VLOOKUP(B391,segédtábla!$A$1:$C$156,2,FALSE)</f>
        <v>Árgyellán István Augusto</v>
      </c>
      <c r="D391" s="5" t="s">
        <v>1486</v>
      </c>
      <c r="E391" s="332" t="str">
        <f>VLOOKUP(C391,'Havi KM'!A:S,4,FALSE)</f>
        <v xml:space="preserve">     1 504,17 km</v>
      </c>
      <c r="F391" s="163"/>
    </row>
    <row r="392" spans="1:6">
      <c r="A392" s="19" t="e">
        <f>VLOOKUP(B392,segédtábla!$A$1:$C$156,3,FALSE)</f>
        <v>#N/A</v>
      </c>
      <c r="B392" s="11"/>
      <c r="C392" s="13" t="e">
        <f>VLOOKUP(B392,segédtábla!$A$1:$C$156,2,FALSE)</f>
        <v>#N/A</v>
      </c>
      <c r="D392" s="5"/>
      <c r="E392" s="332" t="e">
        <f>VLOOKUP(C392,'Havi KM'!A:S,4,FALSE)</f>
        <v>#N/A</v>
      </c>
      <c r="F392" s="163"/>
    </row>
    <row r="393" spans="1:6">
      <c r="A393" s="19" t="e">
        <f>VLOOKUP(B393,segédtábla!$A$1:$C$156,3,FALSE)</f>
        <v>#N/A</v>
      </c>
      <c r="B393" s="11"/>
      <c r="C393" s="13" t="e">
        <f>VLOOKUP(B393,segédtábla!$A$1:$C$156,2,FALSE)</f>
        <v>#N/A</v>
      </c>
      <c r="D393" s="5"/>
      <c r="E393" s="332" t="e">
        <f>VLOOKUP(C393,'Havi KM'!A:S,4,FALSE)</f>
        <v>#N/A</v>
      </c>
      <c r="F393" s="163"/>
    </row>
    <row r="394" spans="1:6">
      <c r="A394" s="19" t="str">
        <f>VLOOKUP(B394,segédtábla!$A$1:$C$156,3,FALSE)</f>
        <v>5+2</v>
      </c>
      <c r="B394" s="226" t="s">
        <v>1266</v>
      </c>
      <c r="C394" s="13" t="str">
        <f>VLOOKUP(B394,segédtábla!$A$1:$C$156,2,FALSE)</f>
        <v>Nagy György</v>
      </c>
      <c r="D394" s="5" t="s">
        <v>1489</v>
      </c>
      <c r="E394" s="332" t="str">
        <f>VLOOKUP(C394,'Havi KM'!A:S,4,FALSE)</f>
        <v xml:space="preserve">     1 204,28 km</v>
      </c>
      <c r="F394" s="231"/>
    </row>
    <row r="395" spans="1:6">
      <c r="A395" s="19" t="str">
        <f>VLOOKUP(B395,segédtábla!$A$1:$C$156,3,FALSE)</f>
        <v>5+2</v>
      </c>
      <c r="B395" s="226" t="s">
        <v>1278</v>
      </c>
      <c r="C395" s="13" t="str">
        <f>VLOOKUP(B395,segédtábla!$A$1:$C$156,2,FALSE)</f>
        <v>Adamek István + Nyíri Attila</v>
      </c>
      <c r="D395" s="5" t="s">
        <v>1490</v>
      </c>
      <c r="E395" s="332" t="e">
        <f>VLOOKUP(C395,'Havi KM'!A:S,4,FALSE)</f>
        <v>#N/A</v>
      </c>
      <c r="F395" s="163" t="s">
        <v>1491</v>
      </c>
    </row>
    <row r="396" spans="1:6">
      <c r="A396" s="19" t="str">
        <f>VLOOKUP(B396,segédtábla!$A$1:$C$156,3,FALSE)</f>
        <v>5+2</v>
      </c>
      <c r="B396" s="226" t="s">
        <v>1281</v>
      </c>
      <c r="C396" s="13" t="str">
        <f>VLOOKUP(B396,segédtábla!$A$1:$C$156,2,FALSE)</f>
        <v>Kiss Sándor</v>
      </c>
      <c r="D396" s="5" t="s">
        <v>1492</v>
      </c>
      <c r="E396" s="332" t="str">
        <f>VLOOKUP(C396,'Havi KM'!A:S,4,FALSE)</f>
        <v xml:space="preserve">     1 065,91 km</v>
      </c>
      <c r="F396" s="5"/>
    </row>
    <row r="397" spans="1:6">
      <c r="A397" s="19" t="str">
        <f>VLOOKUP(B397,segédtábla!$A$1:$C$156,3,FALSE)</f>
        <v>5+2</v>
      </c>
      <c r="B397" s="226" t="s">
        <v>1238</v>
      </c>
      <c r="C397" s="178" t="str">
        <f>VLOOKUP(B397,segédtábla!$A$1:$C$156,2,FALSE)</f>
        <v>Tóth Zsolt</v>
      </c>
      <c r="D397" s="10" t="s">
        <v>1493</v>
      </c>
      <c r="E397" s="332" t="str">
        <f>VLOOKUP(C397,'Havi KM'!A:S,4,FALSE)</f>
        <v xml:space="preserve">     1 572,92 km</v>
      </c>
      <c r="F397" s="163"/>
    </row>
    <row r="398" spans="1:6">
      <c r="A398" s="19" t="str">
        <f>VLOOKUP(B398,segédtábla!$A$1:$C$156,3,FALSE)</f>
        <v>5+2</v>
      </c>
      <c r="B398" s="226" t="s">
        <v>1286</v>
      </c>
      <c r="C398" s="13" t="str">
        <f>VLOOKUP(B398,segédtábla!$A$1:$C$156,2,FALSE)</f>
        <v>Kata József</v>
      </c>
      <c r="D398" s="5" t="s">
        <v>1494</v>
      </c>
      <c r="E398" s="332" t="str">
        <f>VLOOKUP(C398,'Havi KM'!A:S,4,FALSE)</f>
        <v xml:space="preserve">     2 059,02 km</v>
      </c>
      <c r="F398" s="163"/>
    </row>
    <row r="399" spans="1:6">
      <c r="A399" s="19" t="str">
        <f>VLOOKUP(B399,segédtábla!$A$1:$C$156,3,FALSE)</f>
        <v>5+2</v>
      </c>
      <c r="B399" s="226" t="s">
        <v>1243</v>
      </c>
      <c r="C399" s="13" t="str">
        <f>VLOOKUP(B399,segédtábla!$A$1:$C$156,2,FALSE)</f>
        <v>Csicsai Gábor</v>
      </c>
      <c r="D399" s="5" t="s">
        <v>1495</v>
      </c>
      <c r="E399" s="332" t="str">
        <f>VLOOKUP(C399,'Havi KM'!A:S,4,FALSE)</f>
        <v xml:space="preserve">      636,52 km</v>
      </c>
      <c r="F399" s="163"/>
    </row>
    <row r="400" spans="1:6">
      <c r="A400" s="19" t="str">
        <f>VLOOKUP(B400,segédtábla!$A$1:$C$156,3,FALSE)</f>
        <v>5+2</v>
      </c>
      <c r="B400" s="226" t="s">
        <v>1292</v>
      </c>
      <c r="C400" s="178" t="str">
        <f>VLOOKUP(B400,segédtábla!$A$1:$C$156,2,FALSE)</f>
        <v>Hanzi György Lehel</v>
      </c>
      <c r="D400" s="5" t="s">
        <v>1496</v>
      </c>
      <c r="E400" s="332" t="str">
        <f>VLOOKUP(C400,'Havi KM'!A:S,4,FALSE)</f>
        <v xml:space="preserve">     1 303,29 km</v>
      </c>
      <c r="F400" s="163"/>
    </row>
    <row r="401" spans="1:6">
      <c r="A401" s="19" t="str">
        <f>VLOOKUP(B401,segédtábla!$A$1:$C$156,3,FALSE)</f>
        <v>5+2</v>
      </c>
      <c r="B401" s="175" t="s">
        <v>1173</v>
      </c>
      <c r="C401" s="116" t="str">
        <f>VLOOKUP(B401,segédtábla!$A$1:$C$156,2,FALSE)</f>
        <v>Léhner Zsolt</v>
      </c>
      <c r="D401" s="143" t="s">
        <v>1497</v>
      </c>
      <c r="E401" s="321" t="str">
        <f>VLOOKUP(C401,'Havi KM'!A:S,4,FALSE)</f>
        <v xml:space="preserve">     1 816,96 km</v>
      </c>
      <c r="F401" s="230" t="s">
        <v>1498</v>
      </c>
    </row>
    <row r="402" spans="1:6">
      <c r="A402" s="19" t="str">
        <f>VLOOKUP(B402,segédtábla!$A$1:$C$156,3,FALSE)</f>
        <v>5+2</v>
      </c>
      <c r="B402" s="226" t="s">
        <v>1175</v>
      </c>
      <c r="C402" s="13" t="str">
        <f>VLOOKUP(B402,segédtábla!$A$1:$C$156,2,FALSE)</f>
        <v>Iklódi Sándor</v>
      </c>
      <c r="D402" s="5" t="s">
        <v>1499</v>
      </c>
      <c r="E402" s="332" t="str">
        <f>VLOOKUP(C402,'Havi KM'!A:S,4,FALSE)</f>
        <v xml:space="preserve">     1 161,24 km</v>
      </c>
      <c r="F402" s="163"/>
    </row>
    <row r="403" spans="1:6">
      <c r="A403" s="19" t="str">
        <f>VLOOKUP(B403,segédtábla!$A$1:$C$156,3,FALSE)</f>
        <v>5+2</v>
      </c>
      <c r="B403" s="252" t="s">
        <v>1152</v>
      </c>
      <c r="C403" s="13" t="str">
        <f>VLOOKUP(B403,segédtábla!$A$1:$C$156,2,FALSE)</f>
        <v>Tokorcsi Tibor</v>
      </c>
      <c r="D403" s="5" t="s">
        <v>1500</v>
      </c>
      <c r="E403" s="332" t="str">
        <f>VLOOKUP(C403,'Havi KM'!A:S,4,FALSE)</f>
        <v xml:space="preserve">     1 330,53 km</v>
      </c>
      <c r="F403" s="163"/>
    </row>
    <row r="404" spans="1:6">
      <c r="A404" s="19" t="str">
        <f>VLOOKUP(B404,segédtábla!$A$1:$C$156,3,FALSE)</f>
        <v>5+2</v>
      </c>
      <c r="B404" s="226" t="s">
        <v>1179</v>
      </c>
      <c r="C404" s="13" t="str">
        <f>VLOOKUP(B404,segédtábla!$A$1:$C$156,2,FALSE)</f>
        <v>Horváth Ákos</v>
      </c>
      <c r="D404" s="5" t="s">
        <v>1501</v>
      </c>
      <c r="E404" s="332" t="str">
        <f>VLOOKUP(C404,'Havi KM'!A:S,4,FALSE)</f>
        <v xml:space="preserve">     1 036,99 km</v>
      </c>
      <c r="F404" s="163"/>
    </row>
    <row r="405" spans="1:6">
      <c r="A405" s="19" t="str">
        <f>VLOOKUP(B405,segédtábla!$A$1:$C$156,3,FALSE)</f>
        <v>korai kezdés preferált</v>
      </c>
      <c r="B405" s="226" t="s">
        <v>1309</v>
      </c>
      <c r="C405" s="13" t="str">
        <f>VLOOKUP(B405,segédtábla!$A$1:$C$156,2,FALSE)</f>
        <v>Gosztenschnik Péter</v>
      </c>
      <c r="D405" s="188" t="s">
        <v>1502</v>
      </c>
      <c r="E405" s="332" t="str">
        <f>VLOOKUP(C405,'Havi KM'!A:S,4,FALSE)</f>
        <v xml:space="preserve">      684,27 km</v>
      </c>
      <c r="F405" s="163"/>
    </row>
    <row r="406" spans="1:6">
      <c r="A406" s="19" t="str">
        <f>VLOOKUP(B406,segédtábla!$A$1:$C$156,3,FALSE)</f>
        <v>11+3</v>
      </c>
      <c r="B406" s="226" t="s">
        <v>1319</v>
      </c>
      <c r="C406" s="13" t="str">
        <f>VLOOKUP(B406,segédtábla!$A$1:$C$156,2,FALSE)</f>
        <v>Simon Gábor</v>
      </c>
      <c r="D406" s="188" t="s">
        <v>1503</v>
      </c>
      <c r="E406" s="332" t="str">
        <f>VLOOKUP(C406,'Havi KM'!A:S,4,FALSE)</f>
        <v xml:space="preserve">     1 814,55 km</v>
      </c>
      <c r="F406" s="163"/>
    </row>
    <row r="407" spans="1:6">
      <c r="A407" s="19" t="e">
        <f>VLOOKUP(B407,segédtábla!$A$1:$C$156,3,FALSE)</f>
        <v>#N/A</v>
      </c>
      <c r="B407" s="226" t="s">
        <v>1156</v>
      </c>
      <c r="C407" s="13" t="e">
        <f>VLOOKUP(B407,segédtábla!$A$1:$C$156,2,FALSE)</f>
        <v>#N/A</v>
      </c>
      <c r="D407" s="5" t="s">
        <v>1504</v>
      </c>
      <c r="E407" s="332" t="e">
        <f>VLOOKUP(C407,'Havi KM'!A:S,4,FALSE)</f>
        <v>#N/A</v>
      </c>
      <c r="F407" s="163"/>
    </row>
    <row r="408" spans="1:6">
      <c r="A408" s="19" t="str">
        <f>VLOOKUP(B408,segédtábla!$A$1:$C$156,3,FALSE)</f>
        <v>5+2</v>
      </c>
      <c r="B408" s="226" t="s">
        <v>1214</v>
      </c>
      <c r="C408" s="13" t="s">
        <v>1505</v>
      </c>
      <c r="D408" s="188" t="s">
        <v>1506</v>
      </c>
      <c r="E408" s="332" t="e">
        <f>VLOOKUP(C408,'Havi KM'!A:S,4,FALSE)</f>
        <v>#N/A</v>
      </c>
      <c r="F408" s="163"/>
    </row>
    <row r="409" spans="1:6">
      <c r="A409" s="19" t="str">
        <f>VLOOKUP(B409,segédtábla!$A$1:$C$156,3,FALSE)</f>
        <v>5+2</v>
      </c>
      <c r="B409" s="226" t="s">
        <v>1262</v>
      </c>
      <c r="C409" s="13" t="str">
        <f>VLOOKUP(B409,segédtábla!$A$1:$C$156,2,FALSE)</f>
        <v>Balázs Tibor</v>
      </c>
      <c r="D409" s="188" t="s">
        <v>1507</v>
      </c>
      <c r="E409" s="332" t="str">
        <f>VLOOKUP(C409,'Havi KM'!A:S,4,FALSE)</f>
        <v xml:space="preserve">      261,82 km</v>
      </c>
      <c r="F409" s="163"/>
    </row>
    <row r="410" spans="1:6">
      <c r="A410" s="4" t="str">
        <f>VLOOKUP(B410,segédtábla!$A$1:$C$156,3,FALSE)</f>
        <v>5+2</v>
      </c>
      <c r="B410" s="226" t="s">
        <v>1339</v>
      </c>
      <c r="C410" s="13" t="str">
        <f>VLOOKUP(B410,segédtábla!$A$1:$C$156,2,FALSE)</f>
        <v>Áncsák János 04.14</v>
      </c>
      <c r="D410" s="5" t="s">
        <v>1508</v>
      </c>
      <c r="E410" s="332" t="e">
        <f>VLOOKUP(C410,'Havi KM'!A:S,4,FALSE)</f>
        <v>#N/A</v>
      </c>
      <c r="F410" s="163"/>
    </row>
    <row r="411" spans="1:6">
      <c r="A411" s="19" t="str">
        <f>VLOOKUP(B411,segédtábla!$A$1:$C$156,3,FALSE)</f>
        <v>5+2</v>
      </c>
      <c r="B411" s="453" t="s">
        <v>1219</v>
      </c>
      <c r="C411" s="454" t="str">
        <f>VLOOKUP(B411,segédtábla!$A$1:$C$156,2,FALSE)</f>
        <v>Ignéczi Attila + Mura Milán</v>
      </c>
      <c r="D411" s="447" t="s">
        <v>1509</v>
      </c>
      <c r="E411" s="321" t="e">
        <f>VLOOKUP(C411,'Havi KM'!A:S,4,FALSE)</f>
        <v>#N/A</v>
      </c>
      <c r="F411" s="455" t="s">
        <v>1190</v>
      </c>
    </row>
    <row r="412" spans="1:6">
      <c r="A412" s="19" t="str">
        <f>VLOOKUP(B412,segédtábla!$A$1:$C$156,3,FALSE)</f>
        <v>5+2</v>
      </c>
      <c r="B412" s="175" t="s">
        <v>1418</v>
      </c>
      <c r="C412" s="116" t="str">
        <f>VLOOKUP(B412,segédtábla!$A$1:$C$156,2,FALSE)</f>
        <v>Tatai Sándor</v>
      </c>
      <c r="D412" s="143" t="s">
        <v>1510</v>
      </c>
      <c r="E412" s="321" t="str">
        <f>VLOOKUP(C412,'Havi KM'!A:S,4,FALSE)</f>
        <v xml:space="preserve">     2 344,0 km</v>
      </c>
      <c r="F412" s="230" t="s">
        <v>1511</v>
      </c>
    </row>
    <row r="413" spans="1:6">
      <c r="A413" s="19">
        <f>VLOOKUP(B413,segédtábla!$A$1:$C$156,3,FALSE)</f>
        <v>0</v>
      </c>
      <c r="B413" s="226" t="s">
        <v>1210</v>
      </c>
      <c r="C413" s="13" t="str">
        <f>VLOOKUP(B413,segédtábla!$A$1:$C$156,2,FALSE)</f>
        <v xml:space="preserve"> kivonva Szombathelyi Zoltán</v>
      </c>
      <c r="D413" s="188" t="s">
        <v>1512</v>
      </c>
      <c r="E413" s="332" t="e">
        <f>VLOOKUP(C413,'Havi KM'!A:S,4,FALSE)</f>
        <v>#N/A</v>
      </c>
      <c r="F413" s="163"/>
    </row>
    <row r="414" spans="1:6">
      <c r="A414" s="19" t="e">
        <f>VLOOKUP(B414,segédtábla!$A$1:$C$156,3,FALSE)</f>
        <v>#N/A</v>
      </c>
      <c r="B414" s="11"/>
      <c r="C414" s="13" t="e">
        <f>VLOOKUP(B414,segédtábla!$A$1:$C$156,2,FALSE)</f>
        <v>#N/A</v>
      </c>
      <c r="D414" s="5"/>
      <c r="E414" s="332" t="e">
        <f>VLOOKUP(C414,'Havi KM'!A:S,4,FALSE)</f>
        <v>#N/A</v>
      </c>
      <c r="F414" s="163"/>
    </row>
    <row r="415" spans="1:6">
      <c r="A415" s="19" t="e">
        <f>VLOOKUP(B415,segédtábla!$A$1:$C$156,3,FALSE)</f>
        <v>#N/A</v>
      </c>
      <c r="B415" s="11"/>
      <c r="C415" s="13" t="e">
        <f>VLOOKUP(B415,segédtábla!$A$1:$C$156,2,FALSE)</f>
        <v>#N/A</v>
      </c>
      <c r="D415" s="5"/>
      <c r="E415" s="332" t="e">
        <f>VLOOKUP(C415,'Havi KM'!A:S,4,FALSE)</f>
        <v>#N/A</v>
      </c>
      <c r="F415" s="163"/>
    </row>
    <row r="416" spans="1:6">
      <c r="A416" s="19" t="e">
        <f>VLOOKUP(B416,segédtábla!$A$1:$C$156,3,FALSE)</f>
        <v>#N/A</v>
      </c>
      <c r="B416" s="11"/>
      <c r="C416" s="13" t="e">
        <f>VLOOKUP(B416,segédtábla!$A$1:$C$156,2,FALSE)</f>
        <v>#N/A</v>
      </c>
      <c r="D416" s="5"/>
      <c r="E416" s="332" t="e">
        <f>VLOOKUP(C416,'Havi KM'!A:S,4,FALSE)</f>
        <v>#N/A</v>
      </c>
      <c r="F416" s="163"/>
    </row>
    <row r="417" spans="1:6">
      <c r="A417" s="19" t="e">
        <f>VLOOKUP(B417,segédtábla!$A$1:$C$156,3,FALSE)</f>
        <v>#N/A</v>
      </c>
      <c r="B417" s="11"/>
      <c r="C417" s="13" t="e">
        <f>VLOOKUP(B417,segédtábla!$A$1:$C$156,2,FALSE)</f>
        <v>#N/A</v>
      </c>
      <c r="D417" s="5"/>
      <c r="E417" s="332" t="e">
        <f>VLOOKUP(C417,'Havi KM'!A:S,4,FALSE)</f>
        <v>#N/A</v>
      </c>
      <c r="F417" s="163"/>
    </row>
    <row r="418" spans="1:6">
      <c r="A418" s="19" t="e">
        <f>VLOOKUP(B418,segédtábla!$A$1:$C$156,3,FALSE)</f>
        <v>#N/A</v>
      </c>
      <c r="B418" s="11"/>
      <c r="C418" s="13" t="e">
        <f>VLOOKUP(B418,segédtábla!$A$1:$C$156,2,FALSE)</f>
        <v>#N/A</v>
      </c>
      <c r="D418" s="5"/>
      <c r="E418" s="332" t="e">
        <f>VLOOKUP(C418,'Havi KM'!A:S,4,FALSE)</f>
        <v>#N/A</v>
      </c>
      <c r="F418" s="163"/>
    </row>
    <row r="419" spans="1:6"/>
    <row r="420" spans="1:6" ht="26.25">
      <c r="A420" s="10"/>
      <c r="B420" s="16"/>
      <c r="C420" s="263">
        <v>45670</v>
      </c>
      <c r="D420" s="237" t="s">
        <v>5</v>
      </c>
      <c r="E420" s="330"/>
      <c r="F420" s="227">
        <f>+COUNTA(B423:B431)</f>
        <v>9</v>
      </c>
    </row>
    <row r="421" spans="1:6">
      <c r="C421" s="355"/>
    </row>
    <row r="422" spans="1:6" ht="30.75">
      <c r="A422" s="7" t="s">
        <v>1136</v>
      </c>
      <c r="B422" s="8" t="s">
        <v>1137</v>
      </c>
      <c r="C422" s="9" t="s">
        <v>1138</v>
      </c>
      <c r="D422" s="9" t="s">
        <v>1139</v>
      </c>
      <c r="E422" s="331" t="s">
        <v>1140</v>
      </c>
      <c r="F422" s="9" t="s">
        <v>1141</v>
      </c>
    </row>
    <row r="423" spans="1:6">
      <c r="A423" s="19" t="e">
        <f>VLOOKUP(B423,segédtábla!$A$1:$C$156,3,FALSE)</f>
        <v>#N/A</v>
      </c>
      <c r="B423" s="226" t="s">
        <v>1343</v>
      </c>
      <c r="C423" s="13" t="e">
        <f>VLOOKUP(B423,segédtábla!$A$1:$C$156,2,FALSE)</f>
        <v>#N/A</v>
      </c>
      <c r="D423" s="5" t="s">
        <v>1513</v>
      </c>
      <c r="E423" s="332" t="e">
        <f>VLOOKUP(C423,'Havi KM'!A:S,4,FALSE)</f>
        <v>#N/A</v>
      </c>
      <c r="F423" s="163"/>
    </row>
    <row r="424" spans="1:6">
      <c r="A424" s="19" t="str">
        <f>VLOOKUP(B424,segédtábla!$A$1:$C$156,3,FALSE)</f>
        <v>11+3</v>
      </c>
      <c r="B424" s="226" t="s">
        <v>1223</v>
      </c>
      <c r="C424" s="13" t="str">
        <f>VLOOKUP(B424,segédtábla!$A$1:$C$156,2,FALSE)</f>
        <v>Molnár Lajos</v>
      </c>
      <c r="D424" s="188" t="s">
        <v>1514</v>
      </c>
      <c r="E424" s="332" t="str">
        <f>VLOOKUP(C424,'Havi KM'!A:S,4,FALSE)</f>
        <v xml:space="preserve">     2 738,73 km</v>
      </c>
      <c r="F424" s="163"/>
    </row>
    <row r="425" spans="1:6">
      <c r="A425" s="19" t="str">
        <f>VLOOKUP(B425,segédtábla!$A$1:$C$156,3,FALSE)</f>
        <v>5+2</v>
      </c>
      <c r="B425" s="226" t="s">
        <v>1269</v>
      </c>
      <c r="C425" s="13" t="str">
        <f>VLOOKUP(B425,segédtábla!$A$1:$C$156,2,FALSE)</f>
        <v>Bagi Lajos + Bagi Márió</v>
      </c>
      <c r="D425" s="5" t="s">
        <v>1515</v>
      </c>
      <c r="E425" s="332" t="e">
        <f>VLOOKUP(C425,'Havi KM'!A:S,4,FALSE)</f>
        <v>#N/A</v>
      </c>
      <c r="F425" s="163"/>
    </row>
    <row r="426" spans="1:6">
      <c r="A426" s="19" t="str">
        <f>VLOOKUP(B426,segédtábla!$A$1:$C$156,3,FALSE)</f>
        <v>5+2</v>
      </c>
      <c r="B426" s="226" t="s">
        <v>1163</v>
      </c>
      <c r="C426" s="13" t="str">
        <f>VLOOKUP(B426,segédtábla!$A$1:$C$156,2,FALSE)</f>
        <v>Popovics Dávid</v>
      </c>
      <c r="D426" s="5" t="s">
        <v>1516</v>
      </c>
      <c r="E426" s="332" t="str">
        <f>VLOOKUP(C426,'Havi KM'!A:S,4,FALSE)</f>
        <v xml:space="preserve">     1 838,04 km</v>
      </c>
      <c r="F426" s="163" t="s">
        <v>1517</v>
      </c>
    </row>
    <row r="427" spans="1:6">
      <c r="A427" s="19" t="str">
        <f>VLOOKUP(B427,segédtábla!$A$1:$C$156,3,FALSE)</f>
        <v>5+2</v>
      </c>
      <c r="B427" s="226" t="s">
        <v>1149</v>
      </c>
      <c r="C427" s="13" t="str">
        <f>VLOOKUP(B427,segédtábla!$A$1:$C$156,2,FALSE)</f>
        <v>Létai Ferenc + Létainé Zsuzsa</v>
      </c>
      <c r="D427" s="5" t="s">
        <v>1518</v>
      </c>
      <c r="E427" s="332" t="e">
        <f>VLOOKUP(C427,'Havi KM'!A:S,4,FALSE)</f>
        <v>#N/A</v>
      </c>
      <c r="F427" s="163"/>
    </row>
    <row r="428" spans="1:6">
      <c r="A428" s="19" t="e">
        <f>VLOOKUP(B428,segédtábla!$A$1:$C$156,3,FALSE)</f>
        <v>#N/A</v>
      </c>
      <c r="B428" s="450" t="s">
        <v>1519</v>
      </c>
      <c r="C428" s="13" t="e">
        <f>VLOOKUP(B428,segédtábla!$A$1:$C$156,2,FALSE)</f>
        <v>#N/A</v>
      </c>
      <c r="D428" s="188"/>
      <c r="E428" s="332" t="e">
        <f>VLOOKUP(C428,'Havi KM'!A:S,4,FALSE)</f>
        <v>#N/A</v>
      </c>
      <c r="F428" s="163"/>
    </row>
    <row r="429" spans="1:6">
      <c r="A429" s="19" t="str">
        <f>VLOOKUP(B429,segédtábla!$A$1:$C$156,3,FALSE)</f>
        <v>10+4</v>
      </c>
      <c r="B429" s="226" t="s">
        <v>1520</v>
      </c>
      <c r="C429" s="13" t="str">
        <f>VLOOKUP(B429,segédtábla!$A$1:$C$156,2,FALSE)</f>
        <v>Sipőcz Dániel</v>
      </c>
      <c r="D429" s="188" t="s">
        <v>1521</v>
      </c>
      <c r="E429" s="332" t="str">
        <f>VLOOKUP(C429,'Havi KM'!A:S,4,FALSE)</f>
        <v xml:space="preserve">     2 677,58 km</v>
      </c>
      <c r="F429" s="163"/>
    </row>
    <row r="430" spans="1:6">
      <c r="A430" s="19" t="str">
        <f>VLOOKUP(B430,segédtábla!$A$1:$C$156,3,FALSE)</f>
        <v>11+3</v>
      </c>
      <c r="B430" s="226" t="s">
        <v>1353</v>
      </c>
      <c r="C430" s="13" t="str">
        <f>VLOOKUP(B430,segédtábla!$A$1:$C$156,2,FALSE)</f>
        <v>Vancsó Attila</v>
      </c>
      <c r="D430" s="188" t="s">
        <v>1509</v>
      </c>
      <c r="E430" s="332" t="str">
        <f>VLOOKUP(C430,'Havi KM'!A:S,4,FALSE)</f>
        <v xml:space="preserve">     1 260,11 km</v>
      </c>
      <c r="F430" s="163"/>
    </row>
    <row r="431" spans="1:6">
      <c r="A431" s="19" t="str">
        <f>VLOOKUP(B431,segédtábla!$A$1:$C$156,3,FALSE)</f>
        <v>11+3</v>
      </c>
      <c r="B431" s="175" t="s">
        <v>1195</v>
      </c>
      <c r="C431" s="116" t="str">
        <f>VLOOKUP(B431,segédtábla!$A$1:$C$156,2,FALSE)</f>
        <v>Hallók Gábor</v>
      </c>
      <c r="D431" s="143"/>
      <c r="E431" s="321" t="str">
        <f>VLOOKUP(C431,'Havi KM'!A:S,4,FALSE)</f>
        <v xml:space="preserve">     2 457,27 km</v>
      </c>
      <c r="F431" s="230" t="s">
        <v>1522</v>
      </c>
    </row>
    <row r="432" spans="1:6">
      <c r="A432" s="4" t="str">
        <f>VLOOKUP(B432,segédtábla!$A$1:$C$156,3,FALSE)</f>
        <v>11+2</v>
      </c>
      <c r="B432" s="226" t="s">
        <v>1197</v>
      </c>
      <c r="C432" s="178" t="str">
        <f>VLOOKUP(B432,segédtábla!$A$1:$C$156,2,FALSE)</f>
        <v>Csepeti Péter</v>
      </c>
      <c r="D432" s="188" t="s">
        <v>1523</v>
      </c>
      <c r="E432" s="332" t="str">
        <f>VLOOKUP(C432,'Havi KM'!A:S,4,FALSE)</f>
        <v xml:space="preserve">      982,79 km</v>
      </c>
      <c r="F432" s="163" t="s">
        <v>1524</v>
      </c>
    </row>
    <row r="433" spans="1:6">
      <c r="A433" s="19" t="str">
        <f>VLOOKUP(B433,segédtábla!$A$1:$C$156,3,FALSE)</f>
        <v>11+3</v>
      </c>
      <c r="B433" s="226" t="s">
        <v>1355</v>
      </c>
      <c r="C433" s="178" t="str">
        <f>VLOOKUP(B433,segédtábla!$A$1:$C$156,2,FALSE)</f>
        <v>Németh Nándor</v>
      </c>
      <c r="D433" s="5" t="s">
        <v>1525</v>
      </c>
      <c r="E433" s="332" t="str">
        <f>VLOOKUP(C433,'Havi KM'!A:S,4,FALSE)</f>
        <v xml:space="preserve">     2 089,15 km</v>
      </c>
      <c r="F433" s="163"/>
    </row>
    <row r="434" spans="1:6">
      <c r="A434" s="19" t="str">
        <f>VLOOKUP(B434,segédtábla!$A$1:$C$156,3,FALSE)</f>
        <v>5+2</v>
      </c>
      <c r="B434" s="226" t="s">
        <v>1526</v>
      </c>
      <c r="C434" s="13" t="str">
        <f>VLOOKUP(B434,segédtábla!$A$1:$C$156,2,FALSE)</f>
        <v>Simon Zoltán</v>
      </c>
      <c r="D434" s="5" t="s">
        <v>1527</v>
      </c>
      <c r="E434" s="332" t="str">
        <f>VLOOKUP(C434,'Havi KM'!A:S,4,FALSE)</f>
        <v xml:space="preserve">     1 431,31 km</v>
      </c>
      <c r="F434" s="163"/>
    </row>
    <row r="435" spans="1:6">
      <c r="A435" s="19" t="str">
        <f>VLOOKUP(B435,segédtábla!$A$1:$C$156,3,FALSE)</f>
        <v>5+2</v>
      </c>
      <c r="B435" s="226" t="s">
        <v>1290</v>
      </c>
      <c r="C435" s="13" t="str">
        <f>VLOOKUP(B435,segédtábla!$A$1:$C$156,2,FALSE)</f>
        <v>Katona Gábor</v>
      </c>
      <c r="D435" s="5" t="s">
        <v>1528</v>
      </c>
      <c r="E435" s="332" t="str">
        <f>VLOOKUP(C435,'Havi KM'!A:S,4,FALSE)</f>
        <v xml:space="preserve">     1 977,6 km</v>
      </c>
      <c r="F435" s="163"/>
    </row>
    <row r="436" spans="1:6">
      <c r="A436" s="19" t="str">
        <f>VLOOKUP(B436,segédtábla!$A$1:$C$156,3,FALSE)</f>
        <v>11+3</v>
      </c>
      <c r="B436" s="226" t="s">
        <v>1145</v>
      </c>
      <c r="C436" s="178" t="s">
        <v>423</v>
      </c>
      <c r="D436" s="188" t="s">
        <v>1529</v>
      </c>
      <c r="E436" s="332" t="str">
        <f>VLOOKUP(C436,'Havi KM'!A:S,4,FALSE)</f>
        <v xml:space="preserve">     1 559,63 km</v>
      </c>
      <c r="F436" s="363" t="s">
        <v>1530</v>
      </c>
    </row>
    <row r="437" spans="1:6">
      <c r="A437" s="19" t="str">
        <f>VLOOKUP(B437,segédtábla!$A$1:$C$156,3,FALSE)</f>
        <v>11+3</v>
      </c>
      <c r="B437" s="226" t="s">
        <v>1296</v>
      </c>
      <c r="C437" s="13" t="str">
        <f>VLOOKUP(B437,segédtábla!$A$1:$C$156,2,FALSE)</f>
        <v>Kálóczi Péter</v>
      </c>
      <c r="D437" s="188" t="s">
        <v>1531</v>
      </c>
      <c r="E437" s="332" t="str">
        <f>VLOOKUP(C437,'Havi KM'!A:S,4,FALSE)</f>
        <v xml:space="preserve">      933,04 km</v>
      </c>
      <c r="F437" s="163"/>
    </row>
    <row r="438" spans="1:6">
      <c r="A438" s="19" t="str">
        <f>VLOOKUP(B438,segédtábla!$A$1:$C$156,3,FALSE)</f>
        <v>5+2</v>
      </c>
      <c r="B438" s="226" t="s">
        <v>1173</v>
      </c>
      <c r="C438" s="13" t="str">
        <f>VLOOKUP(B438,segédtábla!$A$1:$C$156,2,FALSE)</f>
        <v>Léhner Zsolt</v>
      </c>
      <c r="D438" s="188" t="s">
        <v>1532</v>
      </c>
      <c r="E438" s="332" t="str">
        <f>VLOOKUP(C438,'Havi KM'!A:S,4,FALSE)</f>
        <v xml:space="preserve">     1 816,96 km</v>
      </c>
      <c r="F438" s="163"/>
    </row>
    <row r="439" spans="1:6">
      <c r="A439" s="19">
        <f>VLOOKUP(B439,segédtábla!$A$1:$C$156,3,FALSE)</f>
        <v>0</v>
      </c>
      <c r="B439" s="226" t="s">
        <v>1248</v>
      </c>
      <c r="C439" s="13">
        <f>VLOOKUP(B439,segédtábla!$A$1:$C$156,2,FALSE)</f>
        <v>0</v>
      </c>
      <c r="D439" s="188" t="s">
        <v>1533</v>
      </c>
      <c r="E439" s="332" t="e">
        <f>VLOOKUP(C439,'Havi KM'!A:S,4,FALSE)</f>
        <v>#N/A</v>
      </c>
      <c r="F439" s="163"/>
    </row>
    <row r="440" spans="1:6">
      <c r="A440" s="19">
        <f>VLOOKUP(B440,segédtábla!$A$1:$C$156,3,FALSE)</f>
        <v>0</v>
      </c>
      <c r="B440" s="226" t="s">
        <v>1251</v>
      </c>
      <c r="C440" s="13" t="str">
        <f>VLOOKUP(B440,segédtábla!$A$1:$C$156,2,FALSE)</f>
        <v>kivonav hengerfejes</v>
      </c>
      <c r="D440" s="5" t="s">
        <v>1534</v>
      </c>
      <c r="E440" s="332" t="e">
        <f>VLOOKUP(C440,'Havi KM'!A:S,4,FALSE)</f>
        <v>#N/A</v>
      </c>
      <c r="F440" s="163" t="s">
        <v>1535</v>
      </c>
    </row>
    <row r="441" spans="1:6">
      <c r="A441" s="19" t="str">
        <f>VLOOKUP(B441,segédtábla!$A$1:$C$156,3,FALSE)</f>
        <v>11+3</v>
      </c>
      <c r="B441" s="226" t="s">
        <v>1366</v>
      </c>
      <c r="C441" s="13" t="str">
        <f>VLOOKUP(B441,segédtábla!$A$1:$C$156,2,FALSE)</f>
        <v>Busi Sándor János</v>
      </c>
      <c r="D441" s="188" t="s">
        <v>1536</v>
      </c>
      <c r="E441" s="332" t="str">
        <f>VLOOKUP(C441,'Havi KM'!A:S,4,FALSE)</f>
        <v xml:space="preserve">     1 430,82 km</v>
      </c>
      <c r="F441" s="228" t="s">
        <v>1537</v>
      </c>
    </row>
    <row r="442" spans="1:6">
      <c r="A442" s="19" t="str">
        <f>VLOOKUP(B442,segédtábla!$A$1:$C$156,3,FALSE)</f>
        <v>5+2</v>
      </c>
      <c r="B442" s="226" t="s">
        <v>1208</v>
      </c>
      <c r="C442" s="13" t="str">
        <f>VLOOKUP(B442,segédtábla!$A$1:$C$156,2,FALSE)</f>
        <v>Drozd Péter</v>
      </c>
      <c r="D442" s="188" t="s">
        <v>1538</v>
      </c>
      <c r="E442" s="332" t="str">
        <f>VLOOKUP(C442,'Havi KM'!A:S,4,FALSE)</f>
        <v xml:space="preserve">     1 972,38 km</v>
      </c>
      <c r="F442" s="163" t="s">
        <v>1539</v>
      </c>
    </row>
    <row r="443" spans="1:6">
      <c r="A443" s="19" t="str">
        <f>VLOOKUP(B443,segédtábla!$A$1:$C$156,3,FALSE)</f>
        <v>11+3</v>
      </c>
      <c r="B443" s="226" t="s">
        <v>1158</v>
      </c>
      <c r="C443" s="13" t="str">
        <f>VLOOKUP(B443,segédtábla!$A$1:$C$156,2,FALSE)</f>
        <v>Csák László</v>
      </c>
      <c r="D443" s="240" t="s">
        <v>1540</v>
      </c>
      <c r="E443" s="332" t="str">
        <f>VLOOKUP(C443,'Havi KM'!A:S,4,FALSE)</f>
        <v xml:space="preserve">     1 157,94 km</v>
      </c>
      <c r="F443" s="228" t="s">
        <v>1537</v>
      </c>
    </row>
    <row r="444" spans="1:6">
      <c r="A444" s="19" t="str">
        <f>VLOOKUP(B444,segédtábla!$A$1:$C$156,3,FALSE)</f>
        <v>11+3</v>
      </c>
      <c r="B444" s="226" t="s">
        <v>1212</v>
      </c>
      <c r="C444" s="13" t="str">
        <f>VLOOKUP(B444,segédtábla!$A$1:$C$156,2,FALSE)</f>
        <v>Kopányi László</v>
      </c>
      <c r="D444" s="188" t="s">
        <v>1541</v>
      </c>
      <c r="E444" s="332" t="str">
        <f>VLOOKUP(C444,'Havi KM'!A:S,4,FALSE)</f>
        <v xml:space="preserve">     2 365,46 km</v>
      </c>
      <c r="F444" s="163" t="s">
        <v>1542</v>
      </c>
    </row>
    <row r="445" spans="1:6">
      <c r="A445" s="19" t="str">
        <f>VLOOKUP(B445,segédtábla!$A$1:$C$156,3,FALSE)</f>
        <v>5+2</v>
      </c>
      <c r="B445" s="226" t="s">
        <v>1323</v>
      </c>
      <c r="C445" s="13" t="str">
        <f>VLOOKUP(B445,segédtábla!$A$1:$C$156,2,FALSE)</f>
        <v>Moldicz Tamás</v>
      </c>
      <c r="D445" s="5" t="s">
        <v>1543</v>
      </c>
      <c r="E445" s="332" t="str">
        <f>VLOOKUP(C445,'Havi KM'!A:S,4,FALSE)</f>
        <v xml:space="preserve">      938,86 km</v>
      </c>
      <c r="F445" s="163"/>
    </row>
    <row r="446" spans="1:6">
      <c r="A446" s="19" t="str">
        <f>VLOOKUP(B446,segédtábla!$A$1:$C$156,3,FALSE)</f>
        <v>11+3</v>
      </c>
      <c r="B446" s="226" t="s">
        <v>1231</v>
      </c>
      <c r="C446" s="13" t="str">
        <f>VLOOKUP(B446,segédtábla!$A$1:$C$156,2,FALSE)</f>
        <v>Pásztor István- Charter</v>
      </c>
      <c r="D446" s="451" t="s">
        <v>1544</v>
      </c>
      <c r="E446" s="332" t="e">
        <f>VLOOKUP(C446,'Havi KM'!A:S,4,FALSE)</f>
        <v>#N/A</v>
      </c>
      <c r="F446" s="443" t="s">
        <v>1545</v>
      </c>
    </row>
    <row r="447" spans="1:6">
      <c r="A447" s="19" t="str">
        <f>VLOOKUP(B447,segédtábla!$A$1:$C$156,3,FALSE)</f>
        <v>5+2</v>
      </c>
      <c r="B447" s="226" t="s">
        <v>1410</v>
      </c>
      <c r="C447" s="178" t="str">
        <f>VLOOKUP(B447,segédtábla!$A$1:$C$156,2,FALSE)</f>
        <v>Berek Dániel</v>
      </c>
      <c r="D447" s="188" t="s">
        <v>1546</v>
      </c>
      <c r="E447" s="332" t="str">
        <f>VLOOKUP(C447,'Havi KM'!A:S,4,FALSE)</f>
        <v xml:space="preserve">      0,0 km</v>
      </c>
      <c r="F447" s="163" t="s">
        <v>1547</v>
      </c>
    </row>
    <row r="448" spans="1:6">
      <c r="A448" s="19">
        <f>VLOOKUP(B448,segédtábla!$A$1:$C$156,3,FALSE)</f>
        <v>0</v>
      </c>
      <c r="B448" s="226" t="s">
        <v>1375</v>
      </c>
      <c r="C448" s="13" t="str">
        <f>VLOOKUP(B448,segédtábla!$A$1:$C$156,2,FALSE)</f>
        <v>kivonva</v>
      </c>
      <c r="D448" s="335" t="s">
        <v>1548</v>
      </c>
      <c r="E448" s="332" t="e">
        <f>VLOOKUP(C448,'Havi KM'!A:S,4,FALSE)</f>
        <v>#N/A</v>
      </c>
      <c r="F448" s="211"/>
    </row>
    <row r="449" spans="1:6">
      <c r="A449" s="19" t="str">
        <f>VLOOKUP(B449,segédtábla!$A$1:$C$156,3,FALSE)</f>
        <v>11+3</v>
      </c>
      <c r="B449" s="453" t="s">
        <v>1189</v>
      </c>
      <c r="C449" s="454" t="str">
        <f>VLOOKUP(B449,segédtábla!$A$1:$C$156,2,FALSE)</f>
        <v>Tatarek Sándor</v>
      </c>
      <c r="D449" s="447"/>
      <c r="E449" s="321" t="str">
        <f>VLOOKUP(C449,'Havi KM'!A:S,4,FALSE)</f>
        <v xml:space="preserve">      823,62 km</v>
      </c>
      <c r="F449" s="455" t="s">
        <v>1549</v>
      </c>
    </row>
    <row r="450" spans="1:6">
      <c r="A450" s="19" t="str">
        <f>VLOOKUP(B450,segédtábla!$A$1:$C$156,3,FALSE)</f>
        <v>11+3</v>
      </c>
      <c r="B450" s="226" t="s">
        <v>1321</v>
      </c>
      <c r="C450" s="13" t="str">
        <f>VLOOKUP(B450,segédtábla!$A$1:$C$156,2,FALSE)</f>
        <v>Kovács Márton Péter</v>
      </c>
      <c r="D450" s="188" t="s">
        <v>1550</v>
      </c>
      <c r="E450" s="332" t="str">
        <f>VLOOKUP(C450,'Havi KM'!A:S,4,FALSE)</f>
        <v xml:space="preserve">     2 936,38 km</v>
      </c>
      <c r="F450" s="163"/>
    </row>
    <row r="451" spans="1:6">
      <c r="A451" s="19" t="e">
        <f>VLOOKUP(B451,segédtábla!$A$1:$C$156,3,FALSE)</f>
        <v>#N/A</v>
      </c>
      <c r="B451" s="11"/>
      <c r="C451" s="13" t="e">
        <f>VLOOKUP(B451,segédtábla!$A$1:$C$156,2,FALSE)</f>
        <v>#N/A</v>
      </c>
      <c r="D451" s="5"/>
      <c r="E451" s="332" t="e">
        <f>VLOOKUP(C451,'Havi KM'!A:S,4,FALSE)</f>
        <v>#N/A</v>
      </c>
      <c r="F451" s="163"/>
    </row>
    <row r="452" spans="1:6">
      <c r="A452" s="19">
        <f>VLOOKUP(B452,segédtábla!$A$1:$C$156,3,FALSE)</f>
        <v>0</v>
      </c>
      <c r="B452" s="226" t="s">
        <v>1423</v>
      </c>
      <c r="C452" s="13" t="str">
        <f>VLOOKUP(B452,segédtábla!$A$1:$C$156,2,FALSE)</f>
        <v>Krupánszky Márk</v>
      </c>
      <c r="D452" s="176" t="s">
        <v>1475</v>
      </c>
      <c r="E452" s="332" t="str">
        <f>VLOOKUP(C452,'Havi KM'!A:S,4,FALSE)</f>
        <v xml:space="preserve">      550,26 km</v>
      </c>
      <c r="F452" s="163"/>
    </row>
    <row r="453" spans="1:6">
      <c r="A453" s="19">
        <f>VLOOKUP(B453,segédtábla!$A$1:$C$156,3,FALSE)</f>
        <v>0</v>
      </c>
      <c r="B453" s="226" t="s">
        <v>1425</v>
      </c>
      <c r="C453" s="13" t="str">
        <f>VLOOKUP(B453,segédtábla!$A$1:$C$156,2,FALSE)</f>
        <v>Aranyos László</v>
      </c>
      <c r="D453" s="176" t="s">
        <v>1475</v>
      </c>
      <c r="E453" s="332" t="str">
        <f>VLOOKUP(C453,'Havi KM'!A:S,4,FALSE)</f>
        <v xml:space="preserve">      595,98 km</v>
      </c>
      <c r="F453" s="163"/>
    </row>
    <row r="454" spans="1:6">
      <c r="A454" s="19">
        <f>VLOOKUP(B454,segédtábla!$A$1:$C$156,3,FALSE)</f>
        <v>0</v>
      </c>
      <c r="B454" s="226" t="s">
        <v>1202</v>
      </c>
      <c r="C454" s="13" t="str">
        <f>VLOOKUP(B454,segédtábla!$A$1:$C$156,2,FALSE)</f>
        <v>Gérus Elemér</v>
      </c>
      <c r="D454" s="176" t="s">
        <v>1475</v>
      </c>
      <c r="E454" s="332" t="str">
        <f>VLOOKUP(C454,'Havi KM'!A:S,4,FALSE)</f>
        <v xml:space="preserve">      603,81 km</v>
      </c>
      <c r="F454" s="163"/>
    </row>
    <row r="455" spans="1:6">
      <c r="A455" s="19" t="e">
        <f>VLOOKUP(B455,segédtábla!$A$1:$C$156,3,FALSE)</f>
        <v>#N/A</v>
      </c>
      <c r="B455" s="11"/>
      <c r="C455" s="13" t="e">
        <f>VLOOKUP(B455,segédtábla!$A$1:$C$156,2,FALSE)</f>
        <v>#N/A</v>
      </c>
      <c r="D455" s="188"/>
      <c r="E455" s="332" t="e">
        <f>VLOOKUP(C455,'Havi KM'!A:S,4,FALSE)</f>
        <v>#N/A</v>
      </c>
      <c r="F455" s="163"/>
    </row>
    <row r="456" spans="1:6">
      <c r="A456" s="19" t="e">
        <f>VLOOKUP(B456,segédtábla!$A$1:$C$156,3,FALSE)</f>
        <v>#N/A</v>
      </c>
      <c r="B456" s="11"/>
      <c r="C456" s="13" t="e">
        <f>VLOOKUP(B456,segédtábla!$A$1:$C$156,2,FALSE)</f>
        <v>#N/A</v>
      </c>
      <c r="D456" s="5"/>
      <c r="E456" s="332" t="e">
        <f>VLOOKUP(C456,'Havi KM'!A:S,4,FALSE)</f>
        <v>#N/A</v>
      </c>
      <c r="F456" s="163"/>
    </row>
    <row r="457" spans="1:6">
      <c r="A457" s="19" t="e">
        <f>VLOOKUP(B457,segédtábla!$A$1:$C$156,3,FALSE)</f>
        <v>#N/A</v>
      </c>
      <c r="B457" s="11"/>
      <c r="C457" s="13" t="e">
        <f>VLOOKUP(B457,segédtábla!$A$1:$C$156,2,FALSE)</f>
        <v>#N/A</v>
      </c>
      <c r="D457" s="5"/>
      <c r="E457" s="332" t="e">
        <f>VLOOKUP(C457,'Havi KM'!A:S,4,FALSE)</f>
        <v>#N/A</v>
      </c>
      <c r="F457" s="163"/>
    </row>
    <row r="458" spans="1:6">
      <c r="A458" s="19" t="str">
        <f>VLOOKUP(B458,segédtábla!$A$1:$C$156,3,FALSE)</f>
        <v>11+3</v>
      </c>
      <c r="B458" s="11" t="s">
        <v>1183</v>
      </c>
      <c r="C458" s="13" t="str">
        <f>VLOOKUP(B458,segédtábla!$A$1:$C$156,2,FALSE)</f>
        <v>Kelemen Imre</v>
      </c>
      <c r="D458" s="240" t="s">
        <v>1110</v>
      </c>
      <c r="E458" s="332" t="str">
        <f>VLOOKUP(C458,'Havi KM'!A:S,4,FALSE)</f>
        <v xml:space="preserve">     2 133,94 km</v>
      </c>
      <c r="F458" s="163"/>
    </row>
    <row r="459" spans="1:6">
      <c r="A459" s="19" t="str">
        <f>VLOOKUP(B459,segédtábla!$A$1:$C$156,3,FALSE)</f>
        <v>11+3</v>
      </c>
      <c r="B459" s="11" t="s">
        <v>1428</v>
      </c>
      <c r="C459" s="13" t="str">
        <f>VLOOKUP(B459,segédtábla!$A$1:$C$156,2,FALSE)</f>
        <v>Mórocz István</v>
      </c>
      <c r="D459" s="240" t="s">
        <v>1110</v>
      </c>
      <c r="E459" s="332" t="str">
        <f>VLOOKUP(C459,'Havi KM'!A:S,4,FALSE)</f>
        <v xml:space="preserve">     1 668,63 km</v>
      </c>
      <c r="F459" s="163"/>
    </row>
    <row r="460" spans="1:6">
      <c r="A460" s="19" t="str">
        <f>VLOOKUP(B460,segédtábla!$A$1:$C$156,3,FALSE)</f>
        <v>5+2</v>
      </c>
      <c r="B460" s="21" t="s">
        <v>1341</v>
      </c>
      <c r="C460" s="178" t="str">
        <f>VLOOKUP(B460,segédtábla!$A$1:$C$156,2,FALSE)</f>
        <v>Szegedi Zsolt</v>
      </c>
      <c r="D460" s="240" t="s">
        <v>1342</v>
      </c>
      <c r="E460" s="332" t="str">
        <f>VLOOKUP(C460,'Havi KM'!A:S,4,FALSE)</f>
        <v xml:space="preserve">     1 560,76 km</v>
      </c>
      <c r="F460" s="163"/>
    </row>
    <row r="461" spans="1:6">
      <c r="A461" s="19" t="str">
        <f>VLOOKUP(B461,segédtábla!$A$1:$C$156,3,FALSE)</f>
        <v>5+2</v>
      </c>
      <c r="B461" s="11" t="s">
        <v>1288</v>
      </c>
      <c r="C461" s="13" t="str">
        <f>VLOOKUP(B461,segédtábla!$A$1:$C$156,2,FALSE)</f>
        <v>Németh Zsolt</v>
      </c>
      <c r="D461" s="240" t="s">
        <v>1551</v>
      </c>
      <c r="E461" s="332" t="str">
        <f>VLOOKUP(C461,'Havi KM'!A:S,4,FALSE)</f>
        <v xml:space="preserve">      347,54 km</v>
      </c>
      <c r="F461" s="163"/>
    </row>
    <row r="462" spans="1:6">
      <c r="A462" s="143" t="str">
        <f>VLOOKUP(B462,segédtábla!$A$1:$C$156,3,FALSE)</f>
        <v>5+2</v>
      </c>
      <c r="B462" s="175" t="s">
        <v>1337</v>
      </c>
      <c r="C462" s="116" t="str">
        <f>VLOOKUP(B462,segédtábla!$A$1:$C$156,2,FALSE)</f>
        <v>Kozma István / Farkas Rudolf</v>
      </c>
      <c r="D462" s="143"/>
      <c r="E462" s="321" t="e">
        <f>VLOOKUP(C462,'Havi KM'!A:S,4,FALSE)</f>
        <v>#N/A</v>
      </c>
      <c r="F462" s="230" t="s">
        <v>1552</v>
      </c>
    </row>
    <row r="463" spans="1:6">
      <c r="A463" s="143" t="str">
        <f>VLOOKUP(B463,segédtábla!$A$1:$C$156,3,FALSE)</f>
        <v>11+3</v>
      </c>
      <c r="B463" s="175" t="s">
        <v>1372</v>
      </c>
      <c r="C463" s="116" t="s">
        <v>1373</v>
      </c>
      <c r="D463" s="143"/>
      <c r="E463" s="321" t="e">
        <f>VLOOKUP(C463,'Havi KM'!A:S,4,FALSE)</f>
        <v>#N/A</v>
      </c>
      <c r="F463" s="230" t="s">
        <v>1553</v>
      </c>
    </row>
    <row r="464" spans="1:6"/>
    <row r="465" spans="1:6" ht="26.25">
      <c r="A465" s="10"/>
      <c r="B465" s="16"/>
      <c r="C465" s="263">
        <v>45671</v>
      </c>
      <c r="D465" s="237" t="s">
        <v>6</v>
      </c>
      <c r="E465" s="330"/>
      <c r="F465" s="227">
        <f>+COUNTA(B468:B474)</f>
        <v>5</v>
      </c>
    </row>
    <row r="466" spans="1:6">
      <c r="C466" s="355"/>
    </row>
    <row r="467" spans="1:6" ht="30.75">
      <c r="A467" s="7" t="s">
        <v>1136</v>
      </c>
      <c r="B467" s="8" t="s">
        <v>1137</v>
      </c>
      <c r="C467" s="9" t="s">
        <v>1138</v>
      </c>
      <c r="D467" s="9" t="s">
        <v>1139</v>
      </c>
      <c r="E467" s="331" t="s">
        <v>1140</v>
      </c>
      <c r="F467" s="9" t="s">
        <v>1141</v>
      </c>
    </row>
    <row r="468" spans="1:6">
      <c r="A468" s="19" t="e">
        <f>VLOOKUP(B468,segédtábla!$A$1:$C$156,3,FALSE)</f>
        <v>#N/A</v>
      </c>
      <c r="B468" s="11"/>
      <c r="C468" s="13" t="e">
        <f>VLOOKUP(B468,segédtábla!$A$1:$C$156,2,FALSE)</f>
        <v>#N/A</v>
      </c>
      <c r="D468" s="462"/>
      <c r="E468" s="332" t="e">
        <f>VLOOKUP(C468,'Havi KM'!A:S,4,FALSE)</f>
        <v>#N/A</v>
      </c>
      <c r="F468" s="163"/>
    </row>
    <row r="469" spans="1:6">
      <c r="A469" s="19" t="str">
        <f>VLOOKUP(B469,segédtábla!$A$1:$C$156,3,FALSE)</f>
        <v>5+2</v>
      </c>
      <c r="B469" s="226" t="s">
        <v>1337</v>
      </c>
      <c r="C469" s="436" t="s">
        <v>1554</v>
      </c>
      <c r="D469" s="4" t="s">
        <v>1555</v>
      </c>
      <c r="E469" s="333" t="e">
        <f>VLOOKUP(C469,'Havi KM'!A:S,4,FALSE)</f>
        <v>#N/A</v>
      </c>
      <c r="F469" s="163" t="s">
        <v>1556</v>
      </c>
    </row>
    <row r="470" spans="1:6">
      <c r="A470" s="19" t="str">
        <f>VLOOKUP(B470,segédtábla!$A$1:$C$156,3,FALSE)</f>
        <v>11+3</v>
      </c>
      <c r="B470" s="226" t="s">
        <v>1147</v>
      </c>
      <c r="C470" s="436" t="str">
        <f>VLOOKUP(B470,segédtábla!$A$1:$C$156,2,FALSE)</f>
        <v>Török Sándor</v>
      </c>
      <c r="D470" s="4" t="s">
        <v>1557</v>
      </c>
      <c r="E470" s="333" t="str">
        <f>VLOOKUP(C470,'Havi KM'!A:S,4,FALSE)</f>
        <v xml:space="preserve">     1 629,14 km</v>
      </c>
      <c r="F470" s="163"/>
    </row>
    <row r="471" spans="1:6">
      <c r="A471" s="19" t="e">
        <f>VLOOKUP(B471,segédtábla!$A$1:$C$156,3,FALSE)</f>
        <v>#N/A</v>
      </c>
      <c r="B471" s="11"/>
      <c r="C471" s="13" t="e">
        <f>VLOOKUP(B471,segédtábla!$A$1:$C$156,2,FALSE)</f>
        <v>#N/A</v>
      </c>
      <c r="D471" s="463"/>
      <c r="E471" s="332" t="e">
        <f>VLOOKUP(C471,'Havi KM'!A:S,4,FALSE)</f>
        <v>#N/A</v>
      </c>
      <c r="F471" s="163"/>
    </row>
    <row r="472" spans="1:6">
      <c r="A472" s="19" t="str">
        <f>VLOOKUP(B472,segédtábla!$A$1:$C$156,3,FALSE)</f>
        <v>5+2</v>
      </c>
      <c r="B472" s="226" t="s">
        <v>1274</v>
      </c>
      <c r="C472" s="178" t="str">
        <f>VLOOKUP(B472,segédtábla!$A$1:$C$156,2,FALSE)</f>
        <v>Kakulya Zsolt</v>
      </c>
      <c r="D472" s="188" t="s">
        <v>1558</v>
      </c>
      <c r="E472" s="332" t="str">
        <f>VLOOKUP(C472,'Havi KM'!A:S,4,FALSE)</f>
        <v xml:space="preserve">     1 219,87 km</v>
      </c>
      <c r="F472" s="163" t="s">
        <v>1389</v>
      </c>
    </row>
    <row r="473" spans="1:6">
      <c r="A473" s="19" t="str">
        <f>VLOOKUP(B473,segédtábla!$A$1:$C$156,3,FALSE)</f>
        <v>11+3</v>
      </c>
      <c r="B473" s="226" t="s">
        <v>1168</v>
      </c>
      <c r="C473" s="13" t="str">
        <f>VLOOKUP(B473,segédtábla!$A$1:$C$156,2,FALSE)</f>
        <v>Balázs István</v>
      </c>
      <c r="D473" s="188" t="s">
        <v>1559</v>
      </c>
      <c r="E473" s="332" t="str">
        <f>VLOOKUP(C473,'Havi KM'!A:S,4,FALSE)</f>
        <v xml:space="preserve">     1 401,93 km</v>
      </c>
      <c r="F473" s="163" t="s">
        <v>1560</v>
      </c>
    </row>
    <row r="474" spans="1:6">
      <c r="A474" s="19" t="str">
        <f>VLOOKUP(B474,segédtábla!$A$1:$C$156,3,FALSE)</f>
        <v>5+2</v>
      </c>
      <c r="B474" s="226" t="s">
        <v>1227</v>
      </c>
      <c r="C474" s="13" t="str">
        <f>VLOOKUP(B474,segédtábla!$A$1:$C$156,2,FALSE)</f>
        <v>Horváth Ferenc</v>
      </c>
      <c r="D474" s="188" t="s">
        <v>1561</v>
      </c>
      <c r="E474" s="332" t="str">
        <f>VLOOKUP(C474,'Havi KM'!A:S,4,FALSE)</f>
        <v xml:space="preserve">     1 488,98 km</v>
      </c>
      <c r="F474" s="163" t="s">
        <v>1562</v>
      </c>
    </row>
    <row r="475" spans="1:6">
      <c r="A475" s="19" t="str">
        <f>VLOOKUP(B475,segédtábla!$A$1:$C$156,3,FALSE)</f>
        <v>11+3</v>
      </c>
      <c r="B475" s="226" t="s">
        <v>1296</v>
      </c>
      <c r="C475" s="13" t="str">
        <f>VLOOKUP(B475,segédtábla!$A$1:$C$156,2,FALSE)</f>
        <v>Kálóczi Péter</v>
      </c>
      <c r="D475" s="188" t="s">
        <v>1563</v>
      </c>
      <c r="E475" s="332" t="str">
        <f>VLOOKUP(C475,'Havi KM'!A:S,4,FALSE)</f>
        <v xml:space="preserve">      933,04 km</v>
      </c>
      <c r="F475" s="363" t="s">
        <v>1407</v>
      </c>
    </row>
    <row r="476" spans="1:6">
      <c r="A476" s="19" t="str">
        <f>VLOOKUP(B476,segédtábla!$A$1:$C$156,3,FALSE)</f>
        <v>5+2</v>
      </c>
      <c r="B476" s="226" t="s">
        <v>1175</v>
      </c>
      <c r="C476" s="13" t="str">
        <f>VLOOKUP(B476,segédtábla!$A$1:$C$156,2,FALSE)</f>
        <v>Iklódi Sándor</v>
      </c>
      <c r="D476" s="188" t="s">
        <v>1564</v>
      </c>
      <c r="E476" s="332" t="str">
        <f>VLOOKUP(C476,'Havi KM'!A:S,4,FALSE)</f>
        <v xml:space="preserve">     1 161,24 km</v>
      </c>
      <c r="F476" s="163" t="s">
        <v>1565</v>
      </c>
    </row>
    <row r="477" spans="1:6">
      <c r="A477" s="19" t="str">
        <f>VLOOKUP(B477,segédtábla!$A$1:$C$156,3,FALSE)</f>
        <v>5+2</v>
      </c>
      <c r="B477" s="252" t="s">
        <v>1152</v>
      </c>
      <c r="C477" s="13" t="str">
        <f>VLOOKUP(B477,segédtábla!$A$1:$C$156,2,FALSE)</f>
        <v>Tokorcsi Tibor</v>
      </c>
      <c r="D477" s="188" t="s">
        <v>1566</v>
      </c>
      <c r="E477" s="332" t="str">
        <f>VLOOKUP(C477,'Havi KM'!A:S,4,FALSE)</f>
        <v xml:space="preserve">     1 330,53 km</v>
      </c>
      <c r="F477" s="163" t="s">
        <v>1565</v>
      </c>
    </row>
    <row r="478" spans="1:6">
      <c r="A478" s="19" t="str">
        <f>VLOOKUP(B478,segédtábla!$A$1:$C$156,3,FALSE)</f>
        <v>5+2</v>
      </c>
      <c r="B478" s="226" t="s">
        <v>1179</v>
      </c>
      <c r="C478" s="13" t="str">
        <f>VLOOKUP(B478,segédtábla!$A$1:$C$156,2,FALSE)</f>
        <v>Horváth Ákos</v>
      </c>
      <c r="D478" s="188" t="s">
        <v>1567</v>
      </c>
      <c r="E478" s="332" t="str">
        <f>VLOOKUP(C478,'Havi KM'!A:S,4,FALSE)</f>
        <v xml:space="preserve">     1 036,99 km</v>
      </c>
      <c r="F478" s="163" t="s">
        <v>1565</v>
      </c>
    </row>
    <row r="479" spans="1:6">
      <c r="A479" s="19" t="str">
        <f>VLOOKUP(B479,segédtábla!$A$1:$C$156,3,FALSE)</f>
        <v>5+2</v>
      </c>
      <c r="B479" s="226" t="s">
        <v>1181</v>
      </c>
      <c r="C479" s="13" t="str">
        <f>VLOOKUP(B479,segédtábla!$A$1:$C$156,2,FALSE)</f>
        <v>Lázár Gábor</v>
      </c>
      <c r="D479" s="188" t="s">
        <v>1568</v>
      </c>
      <c r="E479" s="332" t="str">
        <f>VLOOKUP(C479,'Havi KM'!A:S,4,FALSE)</f>
        <v xml:space="preserve">     1 156,79 km</v>
      </c>
      <c r="F479" s="163" t="s">
        <v>1565</v>
      </c>
    </row>
    <row r="480" spans="1:6">
      <c r="A480" s="19" t="str">
        <f>VLOOKUP(B480,segédtábla!$A$1:$C$156,3,FALSE)</f>
        <v>5+2</v>
      </c>
      <c r="B480" s="226" t="s">
        <v>1154</v>
      </c>
      <c r="C480" s="13" t="str">
        <f>VLOOKUP(B480,segédtábla!$A$1:$C$156,2,FALSE)</f>
        <v>Tóth Mihály</v>
      </c>
      <c r="D480" s="188" t="s">
        <v>1569</v>
      </c>
      <c r="E480" s="332" t="str">
        <f>VLOOKUP(C480,'Havi KM'!A:S,4,FALSE)</f>
        <v xml:space="preserve">      345,81 km</v>
      </c>
      <c r="F480" s="163" t="s">
        <v>1570</v>
      </c>
    </row>
    <row r="481" spans="1:6">
      <c r="A481" s="19" t="str">
        <f>VLOOKUP(B481,segédtábla!$A$1:$C$156,3,FALSE)</f>
        <v>11+3</v>
      </c>
      <c r="B481" s="226" t="s">
        <v>1405</v>
      </c>
      <c r="C481" s="13" t="str">
        <f>VLOOKUP(B481,segédtábla!$A$1:$C$156,2,FALSE)</f>
        <v>Marton Péter</v>
      </c>
      <c r="D481" s="240" t="s">
        <v>1571</v>
      </c>
      <c r="E481" s="332" t="str">
        <f>VLOOKUP(C481,'Havi KM'!A:S,4,FALSE)</f>
        <v xml:space="preserve">     1 405,83 km</v>
      </c>
      <c r="F481" s="163" t="s">
        <v>1572</v>
      </c>
    </row>
    <row r="482" spans="1:6">
      <c r="A482" s="19" t="str">
        <f>VLOOKUP(B482,segédtábla!$A$1:$C$156,3,FALSE)</f>
        <v>11+3</v>
      </c>
      <c r="B482" s="175" t="s">
        <v>1573</v>
      </c>
      <c r="C482" s="116" t="str">
        <f>VLOOKUP(B482,segédtábla!$A$1:$C$156,2,FALSE)</f>
        <v>Lajkó Zsolt</v>
      </c>
      <c r="D482" s="143"/>
      <c r="E482" s="321" t="str">
        <f>VLOOKUP(C482,'Havi KM'!A:S,4,FALSE)</f>
        <v xml:space="preserve">     2 300,8 km</v>
      </c>
      <c r="F482" s="230" t="s">
        <v>1574</v>
      </c>
    </row>
    <row r="483" spans="1:6">
      <c r="A483" s="4" t="str">
        <f>VLOOKUP(B483,segédtábla!$A$1:$C$156,3,FALSE)</f>
        <v>5+2</v>
      </c>
      <c r="B483" s="226" t="s">
        <v>1256</v>
      </c>
      <c r="C483" s="13" t="str">
        <f>VLOOKUP(B483,segédtábla!$A$1:$C$156,2,FALSE)</f>
        <v>Árvai Gábor</v>
      </c>
      <c r="D483" s="456" t="s">
        <v>1575</v>
      </c>
      <c r="E483" s="332" t="str">
        <f>VLOOKUP(C483,'Havi KM'!A:S,4,FALSE)</f>
        <v xml:space="preserve">     1 696,48 km</v>
      </c>
      <c r="F483" s="163" t="s">
        <v>1576</v>
      </c>
    </row>
    <row r="484" spans="1:6">
      <c r="A484" s="19" t="str">
        <f>VLOOKUP(B484,segédtábla!$A$1:$C$156,3,FALSE)</f>
        <v>11+3</v>
      </c>
      <c r="B484" s="226" t="s">
        <v>1183</v>
      </c>
      <c r="C484" s="13" t="str">
        <f>VLOOKUP(B484,segédtábla!$A$1:$C$156,2,FALSE)</f>
        <v>Kelemen Imre</v>
      </c>
      <c r="D484" s="188" t="s">
        <v>1577</v>
      </c>
      <c r="E484" s="332" t="str">
        <f>VLOOKUP(C484,'Havi KM'!A:S,4,FALSE)</f>
        <v xml:space="preserve">     2 133,94 km</v>
      </c>
      <c r="F484" s="163" t="s">
        <v>1578</v>
      </c>
    </row>
    <row r="485" spans="1:6">
      <c r="A485" s="19" t="str">
        <f>VLOOKUP(B485,segédtábla!$A$1:$C$156,3,FALSE)</f>
        <v>11+3</v>
      </c>
      <c r="B485" s="226" t="s">
        <v>1579</v>
      </c>
      <c r="C485" s="13" t="str">
        <f>VLOOKUP(B485,segédtábla!$A$1:$C$156,2,FALSE)</f>
        <v>Mellencsuk Attila</v>
      </c>
      <c r="D485" s="188" t="s">
        <v>1580</v>
      </c>
      <c r="E485" s="332" t="str">
        <f>VLOOKUP(C485,'Havi KM'!A:S,4,FALSE)</f>
        <v xml:space="preserve">     1 884,28 km</v>
      </c>
      <c r="F485" s="163" t="s">
        <v>1581</v>
      </c>
    </row>
    <row r="486" spans="1:6">
      <c r="A486" s="19" t="str">
        <f>VLOOKUP(B486,segédtábla!$A$1:$C$156,3,FALSE)</f>
        <v>2/1.</v>
      </c>
      <c r="B486" s="226" t="s">
        <v>1259</v>
      </c>
      <c r="C486" s="178" t="str">
        <f>VLOOKUP(B486,segédtábla!$A$1:$C$156,2,FALSE)</f>
        <v>Berki Richárd Sándor</v>
      </c>
      <c r="D486" s="188" t="s">
        <v>1582</v>
      </c>
      <c r="E486" s="332" t="str">
        <f>VLOOKUP(C486,'Havi KM'!A:S,4,FALSE)</f>
        <v xml:space="preserve">     1 357,13 km</v>
      </c>
      <c r="F486" s="163" t="s">
        <v>1583</v>
      </c>
    </row>
    <row r="487" spans="1:6">
      <c r="A487" s="19" t="e">
        <f>VLOOKUP(B487,segédtábla!$A$1:$C$156,3,FALSE)</f>
        <v>#N/A</v>
      </c>
      <c r="B487" s="226" t="s">
        <v>1156</v>
      </c>
      <c r="C487" s="13" t="e">
        <f>VLOOKUP(B487,segédtábla!$A$1:$C$156,2,FALSE)</f>
        <v>#N/A</v>
      </c>
      <c r="D487" s="188" t="s">
        <v>1584</v>
      </c>
      <c r="E487" s="332" t="e">
        <f>VLOOKUP(C487,'Havi KM'!A:S,4,FALSE)</f>
        <v>#N/A</v>
      </c>
      <c r="F487" s="163" t="s">
        <v>1585</v>
      </c>
    </row>
    <row r="488" spans="1:6">
      <c r="A488" s="19" t="str">
        <f>VLOOKUP(B488,segédtábla!$A$1:$C$156,3,FALSE)</f>
        <v>5+2</v>
      </c>
      <c r="B488" s="226" t="s">
        <v>1326</v>
      </c>
      <c r="C488" s="13" t="str">
        <f>VLOOKUP(B488,segédtábla!$A$1:$C$156,2,FALSE)</f>
        <v>Polyák László</v>
      </c>
      <c r="D488" s="188" t="s">
        <v>1586</v>
      </c>
      <c r="E488" s="332" t="str">
        <f>VLOOKUP(C488,'Havi KM'!A:S,4,FALSE)</f>
        <v xml:space="preserve">     1 140,81 km</v>
      </c>
      <c r="F488" s="163"/>
    </row>
    <row r="489" spans="1:6">
      <c r="A489" s="19" t="str">
        <f>VLOOKUP(B489,segédtábla!$A$1:$C$156,3,FALSE)</f>
        <v>5+2</v>
      </c>
      <c r="B489" s="226" t="s">
        <v>1328</v>
      </c>
      <c r="C489" s="13" t="str">
        <f>VLOOKUP(B489,segédtábla!$A$1:$C$156,2,FALSE)</f>
        <v>Majer Dominik - Charter</v>
      </c>
      <c r="D489" s="188" t="s">
        <v>1587</v>
      </c>
      <c r="E489" s="332" t="e">
        <f>VLOOKUP(C489,'Havi KM'!A:S,4,FALSE)</f>
        <v>#N/A</v>
      </c>
      <c r="F489" s="163" t="s">
        <v>1588</v>
      </c>
    </row>
    <row r="490" spans="1:6">
      <c r="A490" s="19" t="str">
        <f>VLOOKUP(B490,segédtábla!$A$1:$C$156,3,FALSE)</f>
        <v>11+3</v>
      </c>
      <c r="B490" s="226" t="s">
        <v>1372</v>
      </c>
      <c r="C490" s="13" t="s">
        <v>572</v>
      </c>
      <c r="D490" s="188" t="s">
        <v>1589</v>
      </c>
      <c r="E490" s="332" t="str">
        <f>VLOOKUP(C490,'Havi KM'!A:S,4,FALSE)</f>
        <v xml:space="preserve">      626,64 km</v>
      </c>
      <c r="F490" s="231" t="s">
        <v>1590</v>
      </c>
    </row>
    <row r="491" spans="1:6">
      <c r="A491" s="19" t="str">
        <f>VLOOKUP(B491,segédtábla!$A$1:$C$156,3,FALSE)</f>
        <v>11+3</v>
      </c>
      <c r="B491" s="226" t="s">
        <v>1345</v>
      </c>
      <c r="C491" s="13" t="str">
        <f>VLOOKUP(B491,segédtábla!$A$1:$C$156,2,FALSE)</f>
        <v>Berek Gábor</v>
      </c>
      <c r="D491" s="188" t="s">
        <v>1591</v>
      </c>
      <c r="E491" s="332" t="str">
        <f>VLOOKUP(C491,'Havi KM'!A:S,4,FALSE)</f>
        <v xml:space="preserve">      0,0 km</v>
      </c>
      <c r="F491" s="5" t="s">
        <v>1581</v>
      </c>
    </row>
    <row r="492" spans="1:6">
      <c r="A492" s="19" t="str">
        <f>VLOOKUP(B492,segédtábla!$A$1:$C$156,3,FALSE)</f>
        <v>11+3</v>
      </c>
      <c r="B492" s="226" t="s">
        <v>1189</v>
      </c>
      <c r="C492" s="13" t="str">
        <f>VLOOKUP(B492,segédtábla!$A$1:$C$156,2,FALSE)</f>
        <v>Tatarek Sándor</v>
      </c>
      <c r="D492" s="4" t="s">
        <v>1592</v>
      </c>
      <c r="E492" s="332" t="str">
        <f>VLOOKUP(C492,'Havi KM'!A:S,4,FALSE)</f>
        <v xml:space="preserve">      823,62 km</v>
      </c>
      <c r="F492" s="163" t="s">
        <v>1593</v>
      </c>
    </row>
    <row r="493" spans="1:6">
      <c r="A493" s="19" t="str">
        <f>VLOOKUP(B493,segédtábla!$A$1:$C$156,3,FALSE)</f>
        <v>11+3</v>
      </c>
      <c r="B493" s="226" t="s">
        <v>1413</v>
      </c>
      <c r="C493" s="13" t="str">
        <f>VLOOKUP(B493,segédtábla!$A$1:$C$156,2,FALSE)</f>
        <v>Szkolcsek György</v>
      </c>
      <c r="D493" s="5" t="s">
        <v>1594</v>
      </c>
      <c r="E493" s="332" t="str">
        <f>VLOOKUP(C493,'Havi KM'!A:S,4,FALSE)</f>
        <v xml:space="preserve">     1 278,42 km</v>
      </c>
      <c r="F493" s="163"/>
    </row>
    <row r="494" spans="1:6">
      <c r="A494" s="19" t="str">
        <f>VLOOKUP(B494,segédtábla!$A$1:$C$156,3,FALSE)</f>
        <v>5+2</v>
      </c>
      <c r="B494" s="226" t="s">
        <v>1339</v>
      </c>
      <c r="C494" s="13" t="str">
        <f>VLOOKUP(B494,segédtábla!$A$1:$C$156,2,FALSE)</f>
        <v>Áncsák János 04.14</v>
      </c>
      <c r="D494" s="5" t="s">
        <v>1595</v>
      </c>
      <c r="E494" s="332" t="e">
        <f>VLOOKUP(C494,'Havi KM'!A:S,4,FALSE)</f>
        <v>#N/A</v>
      </c>
      <c r="F494" s="163"/>
    </row>
    <row r="495" spans="1:6">
      <c r="A495" s="19" t="str">
        <f>VLOOKUP(B495,segédtábla!$A$1:$C$156,3,FALSE)</f>
        <v>5+2</v>
      </c>
      <c r="B495" s="226" t="s">
        <v>1219</v>
      </c>
      <c r="C495" s="13" t="str">
        <f>VLOOKUP(B495,segédtábla!$A$1:$C$156,2,FALSE)</f>
        <v>Ignéczi Attila + Mura Milán</v>
      </c>
      <c r="D495" s="176" t="s">
        <v>1596</v>
      </c>
      <c r="E495" s="332" t="e">
        <f>VLOOKUP(C495,'Havi KM'!A:S,4,FALSE)</f>
        <v>#N/A</v>
      </c>
      <c r="F495" s="163" t="s">
        <v>1597</v>
      </c>
    </row>
    <row r="496" spans="1:6">
      <c r="A496" s="19" t="str">
        <f>VLOOKUP(B496,segédtábla!$A$1:$C$156,3,FALSE)</f>
        <v>10+4</v>
      </c>
      <c r="B496" s="226" t="s">
        <v>1191</v>
      </c>
      <c r="C496" s="13" t="s">
        <v>1382</v>
      </c>
      <c r="D496" s="188" t="s">
        <v>1598</v>
      </c>
      <c r="E496" s="332" t="str">
        <f>VLOOKUP(C496,'Havi KM'!A:S,4,FALSE)</f>
        <v xml:space="preserve">     1 578,46 km</v>
      </c>
      <c r="F496" s="163" t="s">
        <v>1539</v>
      </c>
    </row>
    <row r="497" spans="1:6">
      <c r="A497" s="19" t="str">
        <f>VLOOKUP(B497,segédtábla!$A$1:$C$156,3,FALSE)</f>
        <v>5+2</v>
      </c>
      <c r="B497" s="226" t="s">
        <v>1264</v>
      </c>
      <c r="C497" s="178" t="str">
        <f>VLOOKUP(B497,segédtábla!$A$1:$C$156,2,FALSE)</f>
        <v>Sógorka Csaba</v>
      </c>
      <c r="D497" s="188" t="s">
        <v>1599</v>
      </c>
      <c r="E497" s="332" t="str">
        <f>VLOOKUP(C497,'Havi KM'!A:S,4,FALSE)</f>
        <v xml:space="preserve">     1 480,64 km</v>
      </c>
      <c r="F497" s="231" t="s">
        <v>1600</v>
      </c>
    </row>
    <row r="498" spans="1:6">
      <c r="A498" s="19" t="str">
        <f>VLOOKUP(B498,segédtábla!$A$1:$C$156,3,FALSE)</f>
        <v>5+2</v>
      </c>
      <c r="B498" s="226" t="s">
        <v>1341</v>
      </c>
      <c r="C498" s="13" t="str">
        <f>VLOOKUP(B498,segédtábla!$A$1:$C$156,2,FALSE)</f>
        <v>Szegedi Zsolt</v>
      </c>
      <c r="D498" s="188" t="s">
        <v>1601</v>
      </c>
      <c r="E498" s="332" t="str">
        <f>VLOOKUP(C498,'Havi KM'!A:S,4,FALSE)</f>
        <v xml:space="preserve">     1 560,76 km</v>
      </c>
      <c r="F498" s="163" t="s">
        <v>1602</v>
      </c>
    </row>
    <row r="499" spans="1:6">
      <c r="A499" s="19" t="e">
        <f>VLOOKUP(B499,segédtábla!$A$1:$C$156,3,FALSE)</f>
        <v>#N/A</v>
      </c>
      <c r="B499" s="11"/>
      <c r="C499" s="13" t="e">
        <f>VLOOKUP(B499,segédtábla!$A$1:$C$156,2,FALSE)</f>
        <v>#N/A</v>
      </c>
      <c r="D499" s="188"/>
      <c r="E499" s="332" t="e">
        <f>VLOOKUP(C499,'Havi KM'!A:S,4,FALSE)</f>
        <v>#N/A</v>
      </c>
      <c r="F499" s="163"/>
    </row>
    <row r="500" spans="1:6">
      <c r="A500" s="19">
        <f>VLOOKUP(B500,segédtábla!$A$1:$C$156,3,FALSE)</f>
        <v>0</v>
      </c>
      <c r="B500" s="226" t="s">
        <v>1395</v>
      </c>
      <c r="C500" s="13" t="str">
        <f>VLOOKUP(B500,segédtábla!$A$1:$C$156,2,FALSE)</f>
        <v>Kosztrihán Zsolt</v>
      </c>
      <c r="D500" s="240" t="s">
        <v>1342</v>
      </c>
      <c r="E500" s="332" t="str">
        <f>VLOOKUP(C500,'Havi KM'!A:S,4,FALSE)</f>
        <v xml:space="preserve">      432,67 km</v>
      </c>
      <c r="F500" s="163"/>
    </row>
    <row r="501" spans="1:6">
      <c r="A501" s="19">
        <f>VLOOKUP(B501,segédtábla!$A$1:$C$156,3,FALSE)</f>
        <v>0</v>
      </c>
      <c r="B501" s="226" t="s">
        <v>1202</v>
      </c>
      <c r="C501" s="13" t="str">
        <f>VLOOKUP(B501,segédtábla!$A$1:$C$156,2,FALSE)</f>
        <v>Gérus Elemér</v>
      </c>
      <c r="D501" s="240" t="s">
        <v>1342</v>
      </c>
      <c r="E501" s="332" t="str">
        <f>VLOOKUP(C501,'Havi KM'!A:S,4,FALSE)</f>
        <v xml:space="preserve">      603,81 km</v>
      </c>
      <c r="F501" s="163"/>
    </row>
    <row r="502" spans="1:6">
      <c r="A502" s="19" t="str">
        <f>VLOOKUP(B502,segédtábla!$A$1:$C$156,3,FALSE)</f>
        <v>4+3</v>
      </c>
      <c r="B502" s="226" t="s">
        <v>1364</v>
      </c>
      <c r="C502" s="13" t="str">
        <f>VLOOKUP(B502,segédtábla!$A$1:$C$156,2,FALSE)</f>
        <v>Balogh Dávid</v>
      </c>
      <c r="D502" s="240" t="s">
        <v>1603</v>
      </c>
      <c r="E502" s="332" t="str">
        <f>VLOOKUP(C502,'Havi KM'!A:S,4,FALSE)</f>
        <v xml:space="preserve">      426,32 km</v>
      </c>
      <c r="F502" s="363" t="s">
        <v>1530</v>
      </c>
    </row>
    <row r="503" spans="1:6">
      <c r="A503" s="19" t="str">
        <f>VLOOKUP(B503,segédtábla!$A$1:$C$156,3,FALSE)</f>
        <v>5+2</v>
      </c>
      <c r="B503" s="226" t="s">
        <v>1288</v>
      </c>
      <c r="C503" s="13" t="str">
        <f>VLOOKUP(B503,segédtábla!$A$1:$C$156,2,FALSE)</f>
        <v>Németh Zsolt</v>
      </c>
      <c r="D503" s="240" t="s">
        <v>1342</v>
      </c>
      <c r="E503" s="332" t="str">
        <f>VLOOKUP(C503,'Havi KM'!A:S,4,FALSE)</f>
        <v xml:space="preserve">      347,54 km</v>
      </c>
      <c r="F503" s="163" t="s">
        <v>1389</v>
      </c>
    </row>
    <row r="504" spans="1:6">
      <c r="A504" s="19" t="e">
        <f>VLOOKUP(B504,segédtábla!$A$1:$C$156,3,FALSE)</f>
        <v>#N/A</v>
      </c>
      <c r="B504" s="21"/>
      <c r="C504" s="178"/>
      <c r="D504" s="4"/>
      <c r="E504" s="332" t="e">
        <f>VLOOKUP(C504,'Havi KM'!A:S,4,FALSE)</f>
        <v>#N/A</v>
      </c>
      <c r="F504" s="163"/>
    </row>
    <row r="505" spans="1:6">
      <c r="A505" s="19">
        <f>VLOOKUP(B505,segédtábla!$A$1:$C$156,3,FALSE)</f>
        <v>0</v>
      </c>
      <c r="B505" s="11" t="s">
        <v>1423</v>
      </c>
      <c r="C505" s="13" t="str">
        <f>VLOOKUP(B505,segédtábla!$A$1:$C$156,2,FALSE)</f>
        <v>Krupánszky Márk</v>
      </c>
      <c r="D505" s="457" t="s">
        <v>1604</v>
      </c>
      <c r="E505" s="332" t="str">
        <f>VLOOKUP(C505,'Havi KM'!A:S,4,FALSE)</f>
        <v xml:space="preserve">      550,26 km</v>
      </c>
      <c r="F505" s="163"/>
    </row>
    <row r="506" spans="1:6">
      <c r="A506" s="19">
        <f>VLOOKUP(B506,segédtábla!$A$1:$C$156,3,FALSE)</f>
        <v>0</v>
      </c>
      <c r="B506" s="11" t="s">
        <v>1425</v>
      </c>
      <c r="C506" s="13" t="str">
        <f>VLOOKUP(B506,segédtábla!$A$1:$C$156,2,FALSE)</f>
        <v>Aranyos László</v>
      </c>
      <c r="D506" s="458" t="s">
        <v>1605</v>
      </c>
      <c r="E506" s="332" t="str">
        <f>VLOOKUP(C506,'Havi KM'!A:S,4,FALSE)</f>
        <v xml:space="preserve">      595,98 km</v>
      </c>
      <c r="F506" s="163"/>
    </row>
    <row r="507" spans="1:6">
      <c r="A507" s="19" t="str">
        <f>VLOOKUP(B507,segédtábla!$A$1:$C$156,3,FALSE)</f>
        <v>11+3</v>
      </c>
      <c r="B507" s="11" t="s">
        <v>1428</v>
      </c>
      <c r="C507" s="13" t="str">
        <f>VLOOKUP(B507,segédtábla!$A$1:$C$156,2,FALSE)</f>
        <v>Mórocz István</v>
      </c>
      <c r="D507" s="458" t="s">
        <v>1606</v>
      </c>
      <c r="E507" s="332" t="str">
        <f>VLOOKUP(C507,'Havi KM'!A:S,4,FALSE)</f>
        <v xml:space="preserve">     1 668,63 km</v>
      </c>
      <c r="F507" s="163"/>
    </row>
    <row r="508" spans="1:6">
      <c r="A508" s="19" t="e">
        <f>VLOOKUP(B508,segédtábla!$A$1:$C$156,3,FALSE)</f>
        <v>#N/A</v>
      </c>
      <c r="B508" s="11"/>
      <c r="C508" s="13" t="e">
        <f>VLOOKUP(B508,segédtábla!$A$1:$C$156,2,FALSE)</f>
        <v>#N/A</v>
      </c>
      <c r="D508" s="5"/>
      <c r="E508" s="332" t="e">
        <f>VLOOKUP(C508,'Havi KM'!A:S,4,FALSE)</f>
        <v>#N/A</v>
      </c>
      <c r="F508" s="163"/>
    </row>
    <row r="509" spans="1:6">
      <c r="A509" s="19" t="e">
        <f>VLOOKUP(B509,segédtábla!$A$1:$C$156,3,FALSE)</f>
        <v>#N/A</v>
      </c>
      <c r="B509" s="11"/>
      <c r="C509" s="13" t="e">
        <f>VLOOKUP(B509,segédtábla!$A$1:$C$156,2,FALSE)</f>
        <v>#N/A</v>
      </c>
      <c r="D509" s="5"/>
      <c r="E509" s="332" t="e">
        <f>VLOOKUP(C509,'Havi KM'!A:S,4,FALSE)</f>
        <v>#N/A</v>
      </c>
      <c r="F509" s="163"/>
    </row>
    <row r="510" spans="1:6">
      <c r="A510" s="19" t="e">
        <f>VLOOKUP(B510,segédtábla!$A$1:$C$156,3,FALSE)</f>
        <v>#N/A</v>
      </c>
      <c r="B510" s="11"/>
      <c r="C510" s="13" t="e">
        <f>VLOOKUP(B510,segédtábla!$A$1:$C$156,2,FALSE)</f>
        <v>#N/A</v>
      </c>
      <c r="D510" s="5"/>
      <c r="E510" s="332" t="e">
        <f>VLOOKUP(C510,'Havi KM'!A:S,4,FALSE)</f>
        <v>#N/A</v>
      </c>
      <c r="F510" s="163"/>
    </row>
    <row r="511" spans="1:6">
      <c r="A511" s="19" t="e">
        <f>VLOOKUP(B511,segédtábla!$A$1:$C$156,3,FALSE)</f>
        <v>#N/A</v>
      </c>
      <c r="B511" s="11"/>
      <c r="C511" s="13" t="e">
        <f>VLOOKUP(B511,segédtábla!$A$1:$C$156,2,FALSE)</f>
        <v>#N/A</v>
      </c>
      <c r="D511" s="5"/>
      <c r="E511" s="332" t="e">
        <f>VLOOKUP(C511,'Havi KM'!A:S,4,FALSE)</f>
        <v>#N/A</v>
      </c>
      <c r="F511" s="163"/>
    </row>
    <row r="512" spans="1:6"/>
    <row r="513" spans="1:6" ht="26.25">
      <c r="A513" s="10"/>
      <c r="B513" s="16"/>
      <c r="C513" s="263">
        <v>45672</v>
      </c>
      <c r="D513" s="237" t="str">
        <f>TEXT(C513,"dddd")</f>
        <v>Wednesday</v>
      </c>
      <c r="E513" s="330"/>
      <c r="F513" s="227">
        <f>+COUNTA(B516:B525)</f>
        <v>7</v>
      </c>
    </row>
    <row r="514" spans="1:6">
      <c r="C514" s="355"/>
    </row>
    <row r="515" spans="1:6" ht="30.75">
      <c r="A515" s="7" t="s">
        <v>1136</v>
      </c>
      <c r="B515" s="8" t="s">
        <v>1137</v>
      </c>
      <c r="C515" s="9" t="s">
        <v>1138</v>
      </c>
      <c r="D515" s="9" t="s">
        <v>1139</v>
      </c>
      <c r="E515" s="331" t="s">
        <v>1140</v>
      </c>
      <c r="F515" s="9" t="s">
        <v>1141</v>
      </c>
    </row>
    <row r="516" spans="1:6">
      <c r="A516" s="19" t="str">
        <f>VLOOKUP(B516,segédtábla!$A$1:$C$156,3,FALSE)</f>
        <v>11+3</v>
      </c>
      <c r="B516" s="226" t="s">
        <v>1142</v>
      </c>
      <c r="C516" s="13" t="str">
        <f>VLOOKUP(B516,segédtábla!$A$1:$C$156,2,FALSE)</f>
        <v>Hamecz  Zsolt + Zsoltné</v>
      </c>
      <c r="D516" s="5" t="s">
        <v>1607</v>
      </c>
      <c r="E516" s="332" t="e">
        <f>VLOOKUP(C516,'Havi KM'!A:S,4,FALSE)</f>
        <v>#N/A</v>
      </c>
      <c r="F516" s="163"/>
    </row>
    <row r="517" spans="1:6">
      <c r="A517" s="19" t="str">
        <f>VLOOKUP(B517,segédtábla!$A$1:$C$156,3,FALSE)</f>
        <v>5+2</v>
      </c>
      <c r="B517" s="226" t="s">
        <v>1159</v>
      </c>
      <c r="C517" s="13" t="str">
        <f>VLOOKUP(B517,segédtábla!$A$1:$C$156,2,FALSE)</f>
        <v>Pilló József + Pillóné S. Judit</v>
      </c>
      <c r="D517" s="5" t="s">
        <v>1608</v>
      </c>
      <c r="E517" s="332" t="e">
        <f>VLOOKUP(C517,'Havi KM'!A:S,4,FALSE)</f>
        <v>#N/A</v>
      </c>
      <c r="F517" s="163"/>
    </row>
    <row r="518" spans="1:6">
      <c r="A518" s="19" t="str">
        <f>VLOOKUP(B518,segédtábla!$A$1:$C$156,3,FALSE)</f>
        <v>11+3</v>
      </c>
      <c r="B518" s="226" t="s">
        <v>1223</v>
      </c>
      <c r="C518" s="13" t="str">
        <f>VLOOKUP(B518,segédtábla!$A$1:$C$156,2,FALSE)</f>
        <v>Molnár Lajos</v>
      </c>
      <c r="D518" s="5" t="s">
        <v>1609</v>
      </c>
      <c r="E518" s="332" t="str">
        <f>VLOOKUP(C518,'Havi KM'!A:S,4,FALSE)</f>
        <v xml:space="preserve">     2 738,73 km</v>
      </c>
      <c r="F518" s="163"/>
    </row>
    <row r="519" spans="1:6">
      <c r="A519" s="19" t="e">
        <f>VLOOKUP(B519,segédtábla!$A$1:$C$156,3,FALSE)</f>
        <v>#N/A</v>
      </c>
      <c r="B519" s="11"/>
      <c r="C519" s="13" t="e">
        <f>VLOOKUP(B519,segédtábla!$A$1:$C$156,2,FALSE)</f>
        <v>#N/A</v>
      </c>
      <c r="D519" s="188"/>
      <c r="E519" s="332" t="e">
        <f>VLOOKUP(C519,'Havi KM'!A:S,4,FALSE)</f>
        <v>#N/A</v>
      </c>
      <c r="F519" s="163"/>
    </row>
    <row r="520" spans="1:6">
      <c r="A520" s="19">
        <f>VLOOKUP(B520,segédtábla!$A$1:$C$156,3,FALSE)</f>
        <v>0</v>
      </c>
      <c r="B520" s="226" t="s">
        <v>1395</v>
      </c>
      <c r="C520" s="13" t="str">
        <f>VLOOKUP(B520,segédtábla!$A$1:$C$156,2,FALSE)</f>
        <v>Kosztrihán Zsolt</v>
      </c>
      <c r="D520" s="5" t="s">
        <v>1610</v>
      </c>
      <c r="E520" s="332" t="str">
        <f>VLOOKUP(C520,'Havi KM'!A:S,4,FALSE)</f>
        <v xml:space="preserve">      432,67 km</v>
      </c>
      <c r="F520" s="163"/>
    </row>
    <row r="521" spans="1:6">
      <c r="A521" s="19" t="str">
        <f>VLOOKUP(B521,segédtábla!$A$1:$C$156,3,FALSE)</f>
        <v>5+2</v>
      </c>
      <c r="B521" s="226" t="s">
        <v>1286</v>
      </c>
      <c r="C521" s="13" t="str">
        <f>VLOOKUP(B521,segédtábla!$A$1:$C$156,2,FALSE)</f>
        <v>Kata József</v>
      </c>
      <c r="D521" s="5" t="s">
        <v>1611</v>
      </c>
      <c r="E521" s="332" t="str">
        <f>VLOOKUP(C521,'Havi KM'!A:S,4,FALSE)</f>
        <v xml:space="preserve">     2 059,02 km</v>
      </c>
      <c r="F521" s="163"/>
    </row>
    <row r="522" spans="1:6">
      <c r="A522" s="19" t="e">
        <f>VLOOKUP(B522,segédtábla!$A$1:$C$156,3,FALSE)</f>
        <v>#N/A</v>
      </c>
      <c r="B522" s="11"/>
      <c r="C522" s="13" t="e">
        <f>VLOOKUP(B522,segédtábla!$A$1:$C$156,2,FALSE)</f>
        <v>#N/A</v>
      </c>
      <c r="D522" s="5"/>
      <c r="E522" s="332" t="e">
        <f>VLOOKUP(C522,'Havi KM'!A:S,4,FALSE)</f>
        <v>#N/A</v>
      </c>
      <c r="F522" s="163"/>
    </row>
    <row r="523" spans="1:6">
      <c r="A523" s="19" t="str">
        <f>VLOOKUP(B523,segédtábla!$A$1:$C$156,3,FALSE)</f>
        <v>11+3</v>
      </c>
      <c r="B523" s="226" t="s">
        <v>1221</v>
      </c>
      <c r="C523" s="13" t="str">
        <f>VLOOKUP(B523,segédtábla!$A$1:$C$156,2,FALSE)</f>
        <v>Vass István</v>
      </c>
      <c r="D523" s="5" t="s">
        <v>1612</v>
      </c>
      <c r="E523" s="332" t="e">
        <f>VLOOKUP(C523,'Havi KM'!A:S,4,FALSE)</f>
        <v>#N/A</v>
      </c>
      <c r="F523" s="163"/>
    </row>
    <row r="524" spans="1:6">
      <c r="A524" s="19" t="str">
        <f>VLOOKUP(B524,segédtábla!$A$1:$C$156,3,FALSE)</f>
        <v>11+3</v>
      </c>
      <c r="B524" s="226" t="s">
        <v>1321</v>
      </c>
      <c r="C524" s="13" t="str">
        <f>VLOOKUP(B524,segédtábla!$A$1:$C$156,2,FALSE)</f>
        <v>Kovács Márton Péter</v>
      </c>
      <c r="D524" s="5" t="s">
        <v>1613</v>
      </c>
      <c r="E524" s="332" t="str">
        <f>VLOOKUP(C524,'Havi KM'!A:S,4,FALSE)</f>
        <v xml:space="preserve">     2 936,38 km</v>
      </c>
      <c r="F524" s="163"/>
    </row>
    <row r="525" spans="1:6">
      <c r="A525" s="19" t="e">
        <f>VLOOKUP(B525,segédtábla!$A$1:$C$156,3,FALSE)</f>
        <v>#N/A</v>
      </c>
      <c r="B525" s="11"/>
      <c r="C525" s="13" t="e">
        <f>VLOOKUP(B525,segédtábla!$A$1:$C$156,2,FALSE)</f>
        <v>#N/A</v>
      </c>
      <c r="D525" s="188"/>
      <c r="E525" s="332" t="e">
        <f>VLOOKUP(C525,'Havi KM'!A:S,4,FALSE)</f>
        <v>#N/A</v>
      </c>
      <c r="F525" s="163"/>
    </row>
    <row r="526" spans="1:6">
      <c r="A526" s="19" t="str">
        <f>VLOOKUP(B526,segédtábla!$A$1:$C$156,3,FALSE)</f>
        <v>11+3</v>
      </c>
      <c r="B526" s="226" t="s">
        <v>1355</v>
      </c>
      <c r="C526" s="178" t="str">
        <f>VLOOKUP(B526,segédtábla!$A$1:$C$156,2,FALSE)</f>
        <v>Németh Nándor</v>
      </c>
      <c r="D526" s="5" t="s">
        <v>1614</v>
      </c>
      <c r="E526" s="332" t="str">
        <f>VLOOKUP(C526,'Havi KM'!A:S,4,FALSE)</f>
        <v xml:space="preserve">     2 089,15 km</v>
      </c>
      <c r="F526" s="163"/>
    </row>
    <row r="527" spans="1:6">
      <c r="A527" s="19" t="str">
        <f>VLOOKUP(B527,segédtábla!$A$1:$C$156,3,FALSE)</f>
        <v>10+4</v>
      </c>
      <c r="B527" s="226" t="s">
        <v>1193</v>
      </c>
      <c r="C527" s="13" t="str">
        <f>VLOOKUP(B527,segédtábla!$A$1:$C$156,2,FALSE)</f>
        <v>Gerstmayer Zoltán</v>
      </c>
      <c r="D527" s="4" t="s">
        <v>1615</v>
      </c>
      <c r="E527" s="332" t="str">
        <f>VLOOKUP(C527,'Havi KM'!A:S,4,FALSE)</f>
        <v xml:space="preserve">      0,0 km</v>
      </c>
      <c r="F527" s="163" t="s">
        <v>1616</v>
      </c>
    </row>
    <row r="528" spans="1:6">
      <c r="A528" s="19" t="str">
        <f>VLOOKUP(B528,segédtábla!$A$1:$C$156,3,FALSE)</f>
        <v>11+3</v>
      </c>
      <c r="B528" s="226" t="s">
        <v>1283</v>
      </c>
      <c r="C528" s="178" t="str">
        <f>VLOOKUP(B528,segédtábla!$A$1:$C$156,2,FALSE)</f>
        <v>Török Attila</v>
      </c>
      <c r="D528" s="4" t="s">
        <v>1617</v>
      </c>
      <c r="E528" s="332" t="str">
        <f>VLOOKUP(C528,'Havi KM'!A:S,4,FALSE)</f>
        <v xml:space="preserve">     1 669,95 km</v>
      </c>
      <c r="F528" s="163" t="s">
        <v>1618</v>
      </c>
    </row>
    <row r="529" spans="1:6">
      <c r="A529" s="19" t="str">
        <f>VLOOKUP(B529,segédtábla!$A$1:$C$156,3,FALSE)</f>
        <v>5+2</v>
      </c>
      <c r="B529" s="226" t="s">
        <v>1526</v>
      </c>
      <c r="C529" s="13" t="str">
        <f>VLOOKUP(B529,segédtábla!$A$1:$C$156,2,FALSE)</f>
        <v>Simon Zoltán</v>
      </c>
      <c r="D529" s="5" t="s">
        <v>1619</v>
      </c>
      <c r="E529" s="332" t="str">
        <f>VLOOKUP(C529,'Havi KM'!A:S,4,FALSE)</f>
        <v xml:space="preserve">     1 431,31 km</v>
      </c>
      <c r="F529" s="231"/>
    </row>
    <row r="530" spans="1:6">
      <c r="A530" s="19" t="str">
        <f>VLOOKUP(B530,segédtábla!$A$1:$C$156,3,FALSE)</f>
        <v>5+2</v>
      </c>
      <c r="B530" s="226" t="s">
        <v>1288</v>
      </c>
      <c r="C530" s="13" t="str">
        <f>VLOOKUP(B530,segédtábla!$A$1:$C$156,2,FALSE)</f>
        <v>Németh Zsolt</v>
      </c>
      <c r="D530" s="240" t="s">
        <v>1620</v>
      </c>
      <c r="E530" s="332" t="str">
        <f>VLOOKUP(C530,'Havi KM'!A:S,4,FALSE)</f>
        <v xml:space="preserve">      347,54 km</v>
      </c>
      <c r="F530" s="163"/>
    </row>
    <row r="531" spans="1:6">
      <c r="A531" s="19" t="str">
        <f>VLOOKUP(B531,segédtábla!$A$1:$C$156,3,FALSE)</f>
        <v>5+2</v>
      </c>
      <c r="B531" s="226" t="s">
        <v>1292</v>
      </c>
      <c r="C531" s="13" t="str">
        <f>VLOOKUP(B531,segédtábla!$A$1:$C$156,2,FALSE)</f>
        <v>Hanzi György Lehel</v>
      </c>
      <c r="D531" s="5" t="s">
        <v>1621</v>
      </c>
      <c r="E531" s="332" t="str">
        <f>VLOOKUP(C531,'Havi KM'!A:S,4,FALSE)</f>
        <v xml:space="preserve">     1 303,29 km</v>
      </c>
      <c r="F531" s="5" t="s">
        <v>1597</v>
      </c>
    </row>
    <row r="532" spans="1:6">
      <c r="A532" s="19" t="str">
        <f>VLOOKUP(B532,segédtábla!$A$1:$C$156,3,FALSE)</f>
        <v>5+2</v>
      </c>
      <c r="B532" s="226" t="s">
        <v>1179</v>
      </c>
      <c r="C532" s="13" t="str">
        <f>VLOOKUP(B532,segédtábla!$A$1:$C$156,2,FALSE)</f>
        <v>Horváth Ákos</v>
      </c>
      <c r="D532" s="5" t="s">
        <v>1622</v>
      </c>
      <c r="E532" s="332" t="str">
        <f>VLOOKUP(C532,'Havi KM'!A:S,4,FALSE)</f>
        <v xml:space="preserve">     1 036,99 km</v>
      </c>
      <c r="F532" s="163"/>
    </row>
    <row r="533" spans="1:6">
      <c r="A533" s="19">
        <f>VLOOKUP(B533,segédtábla!$A$1:$C$156,3,FALSE)</f>
        <v>0</v>
      </c>
      <c r="B533" s="226" t="s">
        <v>1248</v>
      </c>
      <c r="C533" s="13">
        <f>VLOOKUP(B533,segédtábla!$A$1:$C$156,2,FALSE)</f>
        <v>0</v>
      </c>
      <c r="D533" s="5" t="s">
        <v>1623</v>
      </c>
      <c r="E533" s="332" t="e">
        <f>VLOOKUP(C533,'Havi KM'!A:S,4,FALSE)</f>
        <v>#N/A</v>
      </c>
      <c r="F533" s="163"/>
    </row>
    <row r="534" spans="1:6">
      <c r="A534" s="19">
        <f>VLOOKUP(B534,segédtábla!$A$1:$C$156,3,FALSE)</f>
        <v>0</v>
      </c>
      <c r="B534" s="226" t="s">
        <v>1251</v>
      </c>
      <c r="C534" s="13" t="str">
        <f>VLOOKUP(B534,segédtábla!$A$1:$C$156,2,FALSE)</f>
        <v>kivonav hengerfejes</v>
      </c>
      <c r="D534" s="5" t="s">
        <v>1624</v>
      </c>
      <c r="E534" s="332" t="e">
        <f>VLOOKUP(C534,'Havi KM'!A:S,4,FALSE)</f>
        <v>#N/A</v>
      </c>
      <c r="F534" s="163"/>
    </row>
    <row r="535" spans="1:6">
      <c r="A535" s="19" t="str">
        <f>VLOOKUP(B535,segédtábla!$A$1:$C$156,3,FALSE)</f>
        <v>4+3</v>
      </c>
      <c r="B535" s="226" t="s">
        <v>1364</v>
      </c>
      <c r="C535" s="13" t="str">
        <f>VLOOKUP(B535,segédtábla!$A$1:$C$156,2,FALSE)</f>
        <v>Balogh Dávid</v>
      </c>
      <c r="D535" s="464" t="s">
        <v>1625</v>
      </c>
      <c r="E535" s="332" t="str">
        <f>VLOOKUP(C535,'Havi KM'!A:S,4,FALSE)</f>
        <v xml:space="preserve">      426,32 km</v>
      </c>
      <c r="F535" s="163"/>
    </row>
    <row r="536" spans="1:6">
      <c r="A536" s="19" t="str">
        <f>VLOOKUP(B536,segédtábla!$A$1:$C$156,3,FALSE)</f>
        <v>korai kezdés preferált</v>
      </c>
      <c r="B536" s="226" t="s">
        <v>1309</v>
      </c>
      <c r="C536" s="13" t="str">
        <f>VLOOKUP(B536,segédtábla!$A$1:$C$156,2,FALSE)</f>
        <v>Gosztenschnik Péter</v>
      </c>
      <c r="D536" s="240" t="s">
        <v>1626</v>
      </c>
      <c r="E536" s="332" t="str">
        <f>VLOOKUP(C536,'Havi KM'!A:S,4,FALSE)</f>
        <v xml:space="preserve">      684,27 km</v>
      </c>
      <c r="F536" s="163"/>
    </row>
    <row r="537" spans="1:6">
      <c r="A537" s="19" t="str">
        <f>VLOOKUP(B537,segédtábla!$A$1:$C$156,3,FALSE)</f>
        <v>1/1.</v>
      </c>
      <c r="B537" s="226" t="s">
        <v>1165</v>
      </c>
      <c r="C537" s="13" t="str">
        <f>VLOOKUP(B537,segédtábla!$A$1:$C$156,2,FALSE)</f>
        <v>Szabó Levente</v>
      </c>
      <c r="D537" s="5" t="s">
        <v>1627</v>
      </c>
      <c r="E537" s="332" t="str">
        <f>VLOOKUP(C537,'Havi KM'!A:S,4,FALSE)</f>
        <v xml:space="preserve">     2 412,32 km</v>
      </c>
      <c r="F537" s="363" t="s">
        <v>1442</v>
      </c>
    </row>
    <row r="538" spans="1:6">
      <c r="A538" s="19" t="str">
        <f>VLOOKUP(B538,segédtábla!$A$1:$C$156,3,FALSE)</f>
        <v>5+2</v>
      </c>
      <c r="B538" s="226" t="s">
        <v>1317</v>
      </c>
      <c r="C538" s="13" t="str">
        <f>VLOOKUP(B538,segédtábla!$A$1:$C$156,2,FALSE)</f>
        <v>Tőzsér Gábor</v>
      </c>
      <c r="D538" s="464" t="s">
        <v>1628</v>
      </c>
      <c r="E538" s="332" t="str">
        <f>VLOOKUP(C538,'Havi KM'!A:S,4,FALSE)</f>
        <v xml:space="preserve">     1 375,22 km</v>
      </c>
      <c r="F538" s="231" t="s">
        <v>1629</v>
      </c>
    </row>
    <row r="539" spans="1:6">
      <c r="A539" s="19" t="str">
        <f>VLOOKUP(B539,segédtábla!$A$1:$C$156,3,FALSE)</f>
        <v>11+3</v>
      </c>
      <c r="B539" s="226" t="s">
        <v>1378</v>
      </c>
      <c r="C539" s="13" t="str">
        <f>VLOOKUP(B539,segédtábla!$A$1:$C$156,2,FALSE)</f>
        <v>Dalanics Zsolt</v>
      </c>
      <c r="D539" s="5" t="s">
        <v>1630</v>
      </c>
      <c r="E539" s="332" t="str">
        <f>VLOOKUP(C539,'Havi KM'!A:S,4,FALSE)</f>
        <v xml:space="preserve">     1 398,48 km</v>
      </c>
      <c r="F539" s="163" t="s">
        <v>1631</v>
      </c>
    </row>
    <row r="540" spans="1:6">
      <c r="A540" s="19" t="str">
        <f>VLOOKUP(B540,segédtábla!$A$1:$C$156,3,FALSE)</f>
        <v>5+2</v>
      </c>
      <c r="B540" s="226" t="s">
        <v>1418</v>
      </c>
      <c r="C540" s="13" t="str">
        <f>VLOOKUP(B540,segédtábla!$A$1:$C$156,2,FALSE)</f>
        <v>Tatai Sándor</v>
      </c>
      <c r="D540" s="188" t="s">
        <v>1632</v>
      </c>
      <c r="E540" s="332" t="str">
        <f>VLOOKUP(C540,'Havi KM'!A:S,4,FALSE)</f>
        <v xml:space="preserve">     2 344,0 km</v>
      </c>
      <c r="F540" s="211" t="s">
        <v>1633</v>
      </c>
    </row>
    <row r="541" spans="1:6">
      <c r="A541" s="19" t="e">
        <f>VLOOKUP(B541,segédtábla!$A$1:$C$156,3,FALSE)</f>
        <v>#N/A</v>
      </c>
      <c r="B541" s="11"/>
      <c r="C541" s="13" t="e">
        <f>VLOOKUP(B541,segédtábla!$A$1:$C$156,2,FALSE)</f>
        <v>#N/A</v>
      </c>
      <c r="D541" s="5"/>
      <c r="E541" s="332" t="e">
        <f>VLOOKUP(C541,'Havi KM'!A:S,4,FALSE)</f>
        <v>#N/A</v>
      </c>
      <c r="F541" s="163"/>
    </row>
    <row r="542" spans="1:6">
      <c r="A542" s="19">
        <f>VLOOKUP(B542,segédtábla!$A$1:$C$156,3,FALSE)</f>
        <v>0</v>
      </c>
      <c r="B542" s="21" t="s">
        <v>1187</v>
      </c>
      <c r="C542" s="13" t="str">
        <f>VLOOKUP(B542,segédtábla!$A$1:$C$156,2,FALSE)</f>
        <v>hengerfejes kivonva</v>
      </c>
      <c r="D542" s="240" t="s">
        <v>1634</v>
      </c>
      <c r="E542" s="332" t="e">
        <f>VLOOKUP(C542,'Havi KM'!A:S,4,FALSE)</f>
        <v>#N/A</v>
      </c>
      <c r="F542" s="163"/>
    </row>
    <row r="543" spans="1:6">
      <c r="A543" s="19" t="e">
        <f>VLOOKUP(B543,segédtábla!$A$1:$C$156,3,FALSE)</f>
        <v>#N/A</v>
      </c>
      <c r="B543" s="11"/>
      <c r="C543" s="13" t="e">
        <f>VLOOKUP(B543,segédtábla!$A$1:$C$156,2,FALSE)</f>
        <v>#N/A</v>
      </c>
      <c r="D543" s="5"/>
      <c r="E543" s="332" t="e">
        <f>VLOOKUP(C543,'Havi KM'!A:S,4,FALSE)</f>
        <v>#N/A</v>
      </c>
      <c r="F543" s="163"/>
    </row>
    <row r="544" spans="1:6">
      <c r="A544" s="19">
        <f>VLOOKUP(B544,segédtábla!$A$1:$C$156,3,FALSE)</f>
        <v>0</v>
      </c>
      <c r="B544" s="11" t="s">
        <v>1202</v>
      </c>
      <c r="C544" s="13" t="str">
        <f>VLOOKUP(B544,segédtábla!$A$1:$C$156,2,FALSE)</f>
        <v>Gérus Elemér</v>
      </c>
      <c r="D544" s="445" t="s">
        <v>1635</v>
      </c>
      <c r="E544" s="332" t="str">
        <f>VLOOKUP(C544,'Havi KM'!A:S,4,FALSE)</f>
        <v xml:space="preserve">      603,81 km</v>
      </c>
      <c r="F544" s="163"/>
    </row>
    <row r="545" spans="1:6">
      <c r="A545" s="19">
        <f>VLOOKUP(B545,segédtábla!$A$1:$C$156,3,FALSE)</f>
        <v>0</v>
      </c>
      <c r="B545" s="11" t="s">
        <v>1425</v>
      </c>
      <c r="C545" s="13" t="str">
        <f>VLOOKUP(B545,segédtábla!$A$1:$C$156,2,FALSE)</f>
        <v>Aranyos László</v>
      </c>
      <c r="D545" s="445" t="s">
        <v>1636</v>
      </c>
      <c r="E545" s="332" t="str">
        <f>VLOOKUP(C545,'Havi KM'!A:S,4,FALSE)</f>
        <v xml:space="preserve">      595,98 km</v>
      </c>
      <c r="F545" s="163"/>
    </row>
    <row r="546" spans="1:6">
      <c r="A546" s="19" t="str">
        <f>VLOOKUP(B546,segédtábla!$A$1:$C$156,3,FALSE)</f>
        <v>11+3</v>
      </c>
      <c r="B546" s="11" t="s">
        <v>1428</v>
      </c>
      <c r="C546" s="13" t="str">
        <f>VLOOKUP(B546,segédtábla!$A$1:$C$156,2,FALSE)</f>
        <v>Mórocz István</v>
      </c>
      <c r="D546" s="445" t="s">
        <v>1637</v>
      </c>
      <c r="E546" s="332" t="str">
        <f>VLOOKUP(C546,'Havi KM'!A:S,4,FALSE)</f>
        <v xml:space="preserve">     1 668,63 km</v>
      </c>
      <c r="F546" s="163"/>
    </row>
    <row r="547" spans="1:6">
      <c r="A547" s="19">
        <f>VLOOKUP(B547,segédtábla!$A$1:$C$156,3,FALSE)</f>
        <v>0</v>
      </c>
      <c r="B547" s="11" t="s">
        <v>1423</v>
      </c>
      <c r="C547" s="13" t="str">
        <f>VLOOKUP(B547,segédtábla!$A$1:$C$156,2,FALSE)</f>
        <v>Krupánszky Márk</v>
      </c>
      <c r="D547" s="143" t="s">
        <v>1427</v>
      </c>
      <c r="E547" s="332" t="str">
        <f>VLOOKUP(C547,'Havi KM'!A:S,4,FALSE)</f>
        <v xml:space="preserve">      550,26 km</v>
      </c>
      <c r="F547" s="163"/>
    </row>
    <row r="548" spans="1:6">
      <c r="A548" s="431"/>
      <c r="B548" s="452"/>
      <c r="C548" s="432"/>
      <c r="D548" s="6"/>
      <c r="E548" s="433"/>
      <c r="F548" s="10"/>
    </row>
    <row r="549" spans="1:6"/>
    <row r="550" spans="1:6"/>
    <row r="551" spans="1:6"/>
    <row r="552" spans="1:6" ht="26.25">
      <c r="A552" s="10"/>
      <c r="B552" s="16"/>
      <c r="C552" s="263">
        <v>45673</v>
      </c>
      <c r="D552" s="237" t="s">
        <v>8</v>
      </c>
      <c r="E552" s="330"/>
      <c r="F552" s="227">
        <f>+COUNTA(B555:B563)</f>
        <v>5</v>
      </c>
    </row>
    <row r="553" spans="1:6">
      <c r="C553" s="355"/>
    </row>
    <row r="554" spans="1:6" ht="30.75">
      <c r="A554" s="7" t="s">
        <v>1136</v>
      </c>
      <c r="B554" s="8" t="s">
        <v>1137</v>
      </c>
      <c r="C554" s="9" t="s">
        <v>1138</v>
      </c>
      <c r="D554" s="9" t="s">
        <v>1139</v>
      </c>
      <c r="E554" s="331" t="s">
        <v>1140</v>
      </c>
      <c r="F554" s="9" t="s">
        <v>1141</v>
      </c>
    </row>
    <row r="555" spans="1:6">
      <c r="A555" s="19" t="e">
        <f>VLOOKUP(B555,segédtábla!$A$1:$C$156,3,FALSE)</f>
        <v>#N/A</v>
      </c>
      <c r="B555" s="252" t="s">
        <v>1343</v>
      </c>
      <c r="C555" s="436" t="e">
        <f>VLOOKUP(B555,segédtábla!$A$1:$C$156,2,FALSE)</f>
        <v>#N/A</v>
      </c>
      <c r="D555" s="5" t="s">
        <v>1638</v>
      </c>
      <c r="E555" s="333" t="e">
        <f>VLOOKUP(C555,'Havi KM'!A:S,4,FALSE)</f>
        <v>#N/A</v>
      </c>
      <c r="F555" s="163"/>
    </row>
    <row r="556" spans="1:6">
      <c r="A556" s="19" t="str">
        <f>VLOOKUP(B556,segédtábla!$A$1:$C$156,3,FALSE)</f>
        <v>5+2</v>
      </c>
      <c r="B556" s="175" t="s">
        <v>1163</v>
      </c>
      <c r="C556" s="460" t="str">
        <f>VLOOKUP(B556,segédtábla!$A$1:$C$156,2,FALSE)</f>
        <v>Popovics Dávid</v>
      </c>
      <c r="D556" s="143"/>
      <c r="E556" s="461" t="str">
        <f>VLOOKUP(C556,'Havi KM'!A:S,4,FALSE)</f>
        <v xml:space="preserve">     1 838,04 km</v>
      </c>
      <c r="F556" s="230" t="s">
        <v>1639</v>
      </c>
    </row>
    <row r="557" spans="1:6">
      <c r="A557" s="19" t="str">
        <f>VLOOKUP(B557,segédtábla!$A$1:$C$156,3,FALSE)</f>
        <v>5+2</v>
      </c>
      <c r="B557" s="226" t="s">
        <v>1269</v>
      </c>
      <c r="C557" s="436" t="str">
        <f>VLOOKUP(B557,segédtábla!$A$1:$C$156,2,FALSE)</f>
        <v>Bagi Lajos + Bagi Márió</v>
      </c>
      <c r="D557" s="5" t="s">
        <v>1640</v>
      </c>
      <c r="E557" s="333" t="e">
        <f>VLOOKUP(C557,'Havi KM'!A:S,4,FALSE)</f>
        <v>#N/A</v>
      </c>
      <c r="F557" s="163"/>
    </row>
    <row r="558" spans="1:6">
      <c r="A558" s="19" t="str">
        <f>VLOOKUP(B558,segédtábla!$A$1:$C$156,3,FALSE)</f>
        <v>5+2</v>
      </c>
      <c r="B558" s="226" t="s">
        <v>1149</v>
      </c>
      <c r="C558" s="436" t="str">
        <f>VLOOKUP(B558,segédtábla!$A$1:$C$156,2,FALSE)</f>
        <v>Létai Ferenc + Létainé Zsuzsa</v>
      </c>
      <c r="D558" s="253" t="s">
        <v>1641</v>
      </c>
      <c r="E558" s="333" t="e">
        <f>VLOOKUP(C558,'Havi KM'!A:S,4,FALSE)</f>
        <v>#N/A</v>
      </c>
      <c r="F558" s="253"/>
    </row>
    <row r="559" spans="1:6">
      <c r="A559" s="19" t="str">
        <f>VLOOKUP(B559,segédtábla!$A$1:$C$156,3,FALSE)</f>
        <v>11+3</v>
      </c>
      <c r="B559" s="226" t="s">
        <v>1221</v>
      </c>
      <c r="C559" s="436" t="str">
        <f>VLOOKUP(B559,segédtábla!$A$1:$C$156,2,FALSE)</f>
        <v>Vass István</v>
      </c>
      <c r="D559" s="5" t="s">
        <v>1642</v>
      </c>
      <c r="E559" s="333" t="e">
        <f>VLOOKUP(C559,'Havi KM'!A:S,4,FALSE)</f>
        <v>#N/A</v>
      </c>
      <c r="F559" s="5"/>
    </row>
    <row r="560" spans="1:6">
      <c r="A560" s="19" t="e">
        <f>VLOOKUP(B560,segédtábla!$A$1:$C$156,3,FALSE)</f>
        <v>#N/A</v>
      </c>
      <c r="B560" s="11"/>
      <c r="C560" s="13" t="e">
        <f>VLOOKUP(B560,segédtábla!$A$1:$C$156,2,FALSE)</f>
        <v>#N/A</v>
      </c>
      <c r="D560" s="220"/>
      <c r="E560" s="332" t="e">
        <f>VLOOKUP(C560,'Havi KM'!A:S,4,FALSE)</f>
        <v>#N/A</v>
      </c>
      <c r="F560" s="5"/>
    </row>
    <row r="561" spans="1:6">
      <c r="A561" s="19" t="e">
        <f>VLOOKUP(B561,segédtábla!$A$1:$C$156,3,FALSE)</f>
        <v>#N/A</v>
      </c>
      <c r="B561" s="21"/>
      <c r="C561" s="13" t="e">
        <f>VLOOKUP(B561,segédtábla!$A$1:$C$156,2,FALSE)</f>
        <v>#N/A</v>
      </c>
      <c r="D561" s="5"/>
      <c r="E561" s="332" t="e">
        <f>VLOOKUP(C561,'Havi KM'!A:S,4,FALSE)</f>
        <v>#N/A</v>
      </c>
      <c r="F561" s="163"/>
    </row>
    <row r="562" spans="1:6">
      <c r="A562" s="19" t="e">
        <f>VLOOKUP(B562,segédtábla!$A$1:$C$156,3,FALSE)</f>
        <v>#N/A</v>
      </c>
      <c r="B562" s="11"/>
      <c r="C562" s="13" t="e">
        <f>VLOOKUP(B562,segédtábla!$A$1:$C$156,2,FALSE)</f>
        <v>#N/A</v>
      </c>
      <c r="D562" s="5"/>
      <c r="E562" s="332" t="e">
        <f>VLOOKUP(C562,'Havi KM'!A:S,4,FALSE)</f>
        <v>#N/A</v>
      </c>
      <c r="F562" s="163"/>
    </row>
    <row r="563" spans="1:6">
      <c r="A563" s="19" t="e">
        <f>VLOOKUP(B563,segédtábla!$A$1:$C$156,3,FALSE)</f>
        <v>#N/A</v>
      </c>
      <c r="B563" s="11"/>
      <c r="C563" s="13" t="e">
        <f>VLOOKUP(B563,segédtábla!$A$1:$C$156,2,FALSE)</f>
        <v>#N/A</v>
      </c>
      <c r="D563" s="5"/>
      <c r="E563" s="332" t="e">
        <f>VLOOKUP(C563,'Havi KM'!A:S,4,FALSE)</f>
        <v>#N/A</v>
      </c>
      <c r="F563" s="163"/>
    </row>
    <row r="564" spans="1:6">
      <c r="A564" s="19" t="e">
        <f>VLOOKUP(B564,segédtábla!$A$1:$C$156,3,FALSE)</f>
        <v>#N/A</v>
      </c>
      <c r="B564" s="11"/>
      <c r="C564" s="13" t="e">
        <f>VLOOKUP(B564,segédtábla!$A$1:$C$156,2,FALSE)</f>
        <v>#N/A</v>
      </c>
      <c r="D564" s="5"/>
      <c r="E564" s="332" t="e">
        <f>VLOOKUP(C564,'Havi KM'!A:S,4,FALSE)</f>
        <v>#N/A</v>
      </c>
      <c r="F564" s="163"/>
    </row>
    <row r="565" spans="1:6">
      <c r="A565" s="19" t="str">
        <f>VLOOKUP(B565,segédtábla!$A$1:$C$156,3,FALSE)</f>
        <v>5+2</v>
      </c>
      <c r="B565" s="175" t="s">
        <v>1238</v>
      </c>
      <c r="C565" s="116" t="str">
        <f>VLOOKUP(B565,segédtábla!$A$1:$C$156,2,FALSE)</f>
        <v>Tóth Zsolt</v>
      </c>
      <c r="D565" s="143" t="s">
        <v>1643</v>
      </c>
      <c r="E565" s="321" t="str">
        <f>VLOOKUP(C565,'Havi KM'!A:S,4,FALSE)</f>
        <v xml:space="preserve">     1 572,92 km</v>
      </c>
      <c r="F565" s="230" t="s">
        <v>1644</v>
      </c>
    </row>
    <row r="566" spans="1:6">
      <c r="A566" s="19" t="str">
        <f>VLOOKUP(B566,segédtábla!$A$1:$C$156,3,FALSE)</f>
        <v>11+3</v>
      </c>
      <c r="B566" s="226" t="s">
        <v>1234</v>
      </c>
      <c r="C566" s="13" t="str">
        <f>VLOOKUP(B566,segédtábla!$A$1:$C$156,2,FALSE)</f>
        <v>Iván Árpád Krisztián</v>
      </c>
      <c r="D566" s="5" t="s">
        <v>1645</v>
      </c>
      <c r="E566" s="332" t="str">
        <f>VLOOKUP(C566,'Havi KM'!A:S,4,FALSE)</f>
        <v xml:space="preserve">      352,06 km</v>
      </c>
      <c r="F566" s="163"/>
    </row>
    <row r="567" spans="1:6">
      <c r="A567" s="19" t="str">
        <f>VLOOKUP(B567,segédtábla!$A$1:$C$156,3,FALSE)</f>
        <v>10+4</v>
      </c>
      <c r="B567" s="226" t="s">
        <v>1276</v>
      </c>
      <c r="C567" s="13" t="str">
        <f>VLOOKUP(B567,segédtábla!$A$1:$C$156,2,FALSE)</f>
        <v>Tanács Attila</v>
      </c>
      <c r="D567" s="4" t="s">
        <v>1646</v>
      </c>
      <c r="E567" s="332" t="str">
        <f>VLOOKUP(C567,'Havi KM'!A:S,4,FALSE)</f>
        <v xml:space="preserve">      232,78 km</v>
      </c>
      <c r="F567" s="163" t="s">
        <v>1647</v>
      </c>
    </row>
    <row r="568" spans="1:6">
      <c r="A568" s="19" t="str">
        <f>VLOOKUP(B568,segédtábla!$A$1:$C$156,3,FALSE)</f>
        <v>5+2</v>
      </c>
      <c r="B568" s="226" t="s">
        <v>1173</v>
      </c>
      <c r="C568" s="13" t="str">
        <f>VLOOKUP(B568,segédtábla!$A$1:$C$156,2,FALSE)</f>
        <v>Léhner Zsolt</v>
      </c>
      <c r="D568" s="4" t="s">
        <v>1648</v>
      </c>
      <c r="E568" s="332" t="str">
        <f>VLOOKUP(C568,'Havi KM'!A:S,4,FALSE)</f>
        <v xml:space="preserve">     1 816,96 km</v>
      </c>
      <c r="F568" s="231"/>
    </row>
    <row r="569" spans="1:6">
      <c r="A569" s="19" t="str">
        <f>VLOOKUP(B569,segédtábla!$A$1:$C$156,3,FALSE)</f>
        <v>5+2</v>
      </c>
      <c r="B569" s="226" t="s">
        <v>1175</v>
      </c>
      <c r="C569" s="13" t="str">
        <f>VLOOKUP(B569,segédtábla!$A$1:$C$156,2,FALSE)</f>
        <v>Iklódi Sándor</v>
      </c>
      <c r="D569" s="5" t="s">
        <v>1649</v>
      </c>
      <c r="E569" s="332" t="str">
        <f>VLOOKUP(C569,'Havi KM'!A:S,4,FALSE)</f>
        <v xml:space="preserve">     1 161,24 km</v>
      </c>
      <c r="F569" s="211"/>
    </row>
    <row r="570" spans="1:6">
      <c r="A570" s="19" t="str">
        <f>VLOOKUP(B570,segédtábla!$A$1:$C$156,3,FALSE)</f>
        <v>5+2</v>
      </c>
      <c r="B570" s="226" t="s">
        <v>1152</v>
      </c>
      <c r="C570" s="13" t="str">
        <f>VLOOKUP(B570,segédtábla!$A$1:$C$156,2,FALSE)</f>
        <v>Tokorcsi Tibor</v>
      </c>
      <c r="D570" s="451" t="s">
        <v>1650</v>
      </c>
      <c r="E570" s="332" t="str">
        <f>VLOOKUP(C570,'Havi KM'!A:S,4,FALSE)</f>
        <v xml:space="preserve">     1 330,53 km</v>
      </c>
      <c r="F570" s="163"/>
    </row>
    <row r="571" spans="1:6">
      <c r="A571" s="19" t="str">
        <f>VLOOKUP(B571,segédtábla!$A$1:$C$156,3,FALSE)</f>
        <v>5+2</v>
      </c>
      <c r="B571" s="226" t="s">
        <v>1181</v>
      </c>
      <c r="C571" s="13" t="str">
        <f>VLOOKUP(B571,segédtábla!$A$1:$C$156,2,FALSE)</f>
        <v>Lázár Gábor</v>
      </c>
      <c r="D571" s="5" t="s">
        <v>1651</v>
      </c>
      <c r="E571" s="332" t="str">
        <f>VLOOKUP(C571,'Havi KM'!A:S,4,FALSE)</f>
        <v xml:space="preserve">     1 156,79 km</v>
      </c>
      <c r="F571" s="163"/>
    </row>
    <row r="572" spans="1:6">
      <c r="A572" s="19" t="str">
        <f>VLOOKUP(B572,segédtábla!$A$1:$C$156,3,FALSE)</f>
        <v>11+3</v>
      </c>
      <c r="B572" s="226" t="s">
        <v>1573</v>
      </c>
      <c r="C572" s="13" t="s">
        <v>1652</v>
      </c>
      <c r="D572" s="5" t="s">
        <v>1653</v>
      </c>
      <c r="E572" s="332" t="e">
        <f>VLOOKUP(C572,'Havi KM'!A:S,4,FALSE)</f>
        <v>#N/A</v>
      </c>
      <c r="F572" s="163"/>
    </row>
    <row r="573" spans="1:6">
      <c r="A573" s="19">
        <f>VLOOKUP(B573,segédtábla!$A$1:$C$156,3,FALSE)</f>
        <v>0</v>
      </c>
      <c r="B573" s="226" t="s">
        <v>1210</v>
      </c>
      <c r="C573" s="13" t="str">
        <f>VLOOKUP(B573,segédtábla!$A$1:$C$156,2,FALSE)</f>
        <v xml:space="preserve"> kivonva Szombathelyi Zoltán</v>
      </c>
      <c r="D573" s="188" t="s">
        <v>1654</v>
      </c>
      <c r="E573" s="332" t="e">
        <f>VLOOKUP(C573,'Havi KM'!A:S,4,FALSE)</f>
        <v>#N/A</v>
      </c>
      <c r="F573" s="231" t="s">
        <v>1655</v>
      </c>
    </row>
    <row r="574" spans="1:6">
      <c r="A574" s="19" t="e">
        <f>VLOOKUP(B574,segédtábla!$A$1:$C$156,3,FALSE)</f>
        <v>#N/A</v>
      </c>
      <c r="B574" s="226" t="s">
        <v>1156</v>
      </c>
      <c r="C574" s="13" t="e">
        <f>VLOOKUP(B574,segédtábla!$A$1:$C$156,2,FALSE)</f>
        <v>#N/A</v>
      </c>
      <c r="D574" s="335" t="s">
        <v>1656</v>
      </c>
      <c r="E574" s="332" t="e">
        <f>VLOOKUP(C574,'Havi KM'!A:S,4,FALSE)</f>
        <v>#N/A</v>
      </c>
      <c r="F574" s="163"/>
    </row>
    <row r="575" spans="1:6">
      <c r="A575" s="19">
        <f>VLOOKUP(B575,segédtábla!$A$1:$C$156,3,FALSE)</f>
        <v>0</v>
      </c>
      <c r="B575" s="226" t="s">
        <v>1187</v>
      </c>
      <c r="C575" s="13" t="str">
        <f>VLOOKUP(B575,segédtábla!$A$1:$C$156,2,FALSE)</f>
        <v>hengerfejes kivonva</v>
      </c>
      <c r="D575" s="188" t="s">
        <v>1657</v>
      </c>
      <c r="E575" s="332" t="e">
        <f>VLOOKUP(C575,'Havi KM'!A:S,4,FALSE)</f>
        <v>#N/A</v>
      </c>
      <c r="F575" s="163" t="s">
        <v>1658</v>
      </c>
    </row>
    <row r="576" spans="1:6">
      <c r="A576" s="19" t="str">
        <f>VLOOKUP(B576,segédtábla!$A$1:$C$156,3,FALSE)</f>
        <v>5+2</v>
      </c>
      <c r="B576" s="226" t="s">
        <v>1262</v>
      </c>
      <c r="C576" s="13" t="str">
        <f>VLOOKUP(B576,segédtábla!$A$1:$C$156,2,FALSE)</f>
        <v>Balázs Tibor</v>
      </c>
      <c r="D576" s="188" t="s">
        <v>1659</v>
      </c>
      <c r="E576" s="332" t="str">
        <f>VLOOKUP(C576,'Havi KM'!A:S,4,FALSE)</f>
        <v xml:space="preserve">      261,82 km</v>
      </c>
      <c r="F576" s="163" t="s">
        <v>1660</v>
      </c>
    </row>
    <row r="577" spans="1:6">
      <c r="A577" s="19" t="str">
        <f>VLOOKUP(B577,segédtábla!$A$1:$C$156,3,FALSE)</f>
        <v>11+3</v>
      </c>
      <c r="B577" s="226" t="s">
        <v>1413</v>
      </c>
      <c r="C577" s="13" t="str">
        <f>VLOOKUP(B577,segédtábla!$A$1:$C$156,2,FALSE)</f>
        <v>Szkolcsek György</v>
      </c>
      <c r="D577" s="5" t="s">
        <v>1661</v>
      </c>
      <c r="E577" s="332" t="str">
        <f>VLOOKUP(C577,'Havi KM'!A:S,4,FALSE)</f>
        <v xml:space="preserve">     1 278,42 km</v>
      </c>
      <c r="F577" s="5"/>
    </row>
    <row r="578" spans="1:6">
      <c r="A578" s="19" t="str">
        <f>VLOOKUP(B578,segédtábla!$A$1:$C$156,3,FALSE)</f>
        <v>5+2</v>
      </c>
      <c r="B578" s="226" t="s">
        <v>1339</v>
      </c>
      <c r="C578" s="13" t="str">
        <f>VLOOKUP(B578,segédtábla!$A$1:$C$156,2,FALSE)</f>
        <v>Áncsák János 04.14</v>
      </c>
      <c r="D578" s="5" t="s">
        <v>1662</v>
      </c>
      <c r="E578" s="332" t="e">
        <f>VLOOKUP(C578,'Havi KM'!A:S,4,FALSE)</f>
        <v>#N/A</v>
      </c>
      <c r="F578" s="163"/>
    </row>
    <row r="579" spans="1:6">
      <c r="A579" s="19" t="e">
        <f>VLOOKUP(B579,segédtábla!$A$1:$C$156,3,FALSE)</f>
        <v>#N/A</v>
      </c>
      <c r="B579" s="11"/>
      <c r="C579" s="13" t="e">
        <f>VLOOKUP(B579,segédtábla!$A$1:$C$156,2,FALSE)</f>
        <v>#N/A</v>
      </c>
      <c r="D579" s="5"/>
      <c r="E579" s="332" t="e">
        <f>VLOOKUP(C579,'Havi KM'!A:S,4,FALSE)</f>
        <v>#N/A</v>
      </c>
      <c r="F579" s="163"/>
    </row>
    <row r="580" spans="1:6">
      <c r="A580" s="19" t="e">
        <f>VLOOKUP(B580,segédtábla!$A$1:$C$156,3,FALSE)</f>
        <v>#N/A</v>
      </c>
      <c r="B580" s="11"/>
      <c r="C580" s="13" t="e">
        <f>VLOOKUP(B580,segédtábla!$A$1:$C$156,2,FALSE)</f>
        <v>#N/A</v>
      </c>
      <c r="D580" s="5"/>
      <c r="E580" s="332" t="e">
        <f>VLOOKUP(C580,'Havi KM'!A:S,4,FALSE)</f>
        <v>#N/A</v>
      </c>
      <c r="F580" s="163"/>
    </row>
    <row r="581" spans="1:6">
      <c r="A581" s="19" t="e">
        <f>VLOOKUP(B581,segédtábla!$A$1:$C$156,3,FALSE)</f>
        <v>#N/A</v>
      </c>
      <c r="B581" s="11"/>
      <c r="C581" s="13" t="e">
        <f>VLOOKUP(B581,segédtábla!$A$1:$C$156,2,FALSE)</f>
        <v>#N/A</v>
      </c>
      <c r="D581" s="5"/>
      <c r="E581" s="332" t="e">
        <f>VLOOKUP(C581,'Havi KM'!A:S,4,FALSE)</f>
        <v>#N/A</v>
      </c>
      <c r="F581" s="163"/>
    </row>
    <row r="582" spans="1:6">
      <c r="A582" s="19" t="e">
        <f>VLOOKUP(B582,segédtábla!$A$1:$C$156,3,FALSE)</f>
        <v>#N/A</v>
      </c>
      <c r="B582" s="11"/>
      <c r="C582" s="13" t="e">
        <f>VLOOKUP(B582,segédtábla!$A$1:$C$156,2,FALSE)</f>
        <v>#N/A</v>
      </c>
      <c r="D582" s="5"/>
      <c r="E582" s="332" t="e">
        <f>VLOOKUP(C582,'Havi KM'!A:S,4,FALSE)</f>
        <v>#N/A</v>
      </c>
      <c r="F582" s="163"/>
    </row>
    <row r="583" spans="1:6">
      <c r="A583" s="19" t="e">
        <f>VLOOKUP(B583,segédtábla!$A$1:$C$156,3,FALSE)</f>
        <v>#N/A</v>
      </c>
      <c r="B583" s="11"/>
      <c r="C583" s="13" t="e">
        <f>VLOOKUP(B583,segédtábla!$A$1:$C$156,2,FALSE)</f>
        <v>#N/A</v>
      </c>
      <c r="D583" s="5"/>
      <c r="E583" s="332" t="e">
        <f>VLOOKUP(C583,'Havi KM'!A:S,4,FALSE)</f>
        <v>#N/A</v>
      </c>
      <c r="F583" s="163"/>
    </row>
    <row r="584" spans="1:6">
      <c r="A584" s="19" t="e">
        <f>VLOOKUP(B584,segédtábla!$A$1:$C$156,3,FALSE)</f>
        <v>#N/A</v>
      </c>
      <c r="B584" s="11"/>
      <c r="C584" s="13" t="e">
        <f>VLOOKUP(B584,segédtábla!$A$1:$C$156,2,FALSE)</f>
        <v>#N/A</v>
      </c>
      <c r="D584" s="5"/>
      <c r="E584" s="332" t="e">
        <f>VLOOKUP(C584,'Havi KM'!A:S,4,FALSE)</f>
        <v>#N/A</v>
      </c>
      <c r="F584" s="163"/>
    </row>
    <row r="585" spans="1:6">
      <c r="A585" s="19" t="str">
        <f>VLOOKUP(B585,segédtábla!$A$1:$C$156,3,FALSE)</f>
        <v>11+3</v>
      </c>
      <c r="B585" s="11" t="s">
        <v>1231</v>
      </c>
      <c r="C585" s="13" t="str">
        <f>VLOOKUP(B585,segédtábla!$A$1:$C$156,2,FALSE)</f>
        <v>Pásztor István- Charter</v>
      </c>
      <c r="D585" s="469" t="s">
        <v>1663</v>
      </c>
      <c r="E585" s="332" t="e">
        <f>VLOOKUP(C585,'Havi KM'!A:S,4,FALSE)</f>
        <v>#N/A</v>
      </c>
      <c r="F585" s="163"/>
    </row>
    <row r="586" spans="1:6">
      <c r="A586" s="19" t="str">
        <f>VLOOKUP(B586,segédtábla!$A$1:$C$156,3,FALSE)</f>
        <v>5+2</v>
      </c>
      <c r="B586" s="11" t="s">
        <v>1154</v>
      </c>
      <c r="C586" s="13" t="str">
        <f>VLOOKUP(B586,segédtábla!$A$1:$C$156,2,FALSE)</f>
        <v>Tóth Mihály</v>
      </c>
      <c r="D586" s="469" t="s">
        <v>1663</v>
      </c>
      <c r="E586" s="332" t="str">
        <f>VLOOKUP(C586,'Havi KM'!A:S,4,FALSE)</f>
        <v xml:space="preserve">      345,81 km</v>
      </c>
      <c r="F586" s="163"/>
    </row>
    <row r="587" spans="1:6">
      <c r="A587" s="19" t="str">
        <f>VLOOKUP(B587,segédtábla!$A$1:$C$156,3,FALSE)</f>
        <v>5+2</v>
      </c>
      <c r="B587" s="21" t="s">
        <v>1266</v>
      </c>
      <c r="C587" s="13" t="str">
        <f>VLOOKUP(B587,segédtábla!$A$1:$C$156,2,FALSE)</f>
        <v>Nagy György</v>
      </c>
      <c r="D587" s="469" t="s">
        <v>1663</v>
      </c>
      <c r="E587" s="332" t="str">
        <f>VLOOKUP(C587,'Havi KM'!A:S,4,FALSE)</f>
        <v xml:space="preserve">     1 204,28 km</v>
      </c>
      <c r="F587" s="163"/>
    </row>
    <row r="588" spans="1:6">
      <c r="A588" s="19" t="str">
        <f>VLOOKUP(B588,segédtábla!$A$1:$C$156,3,FALSE)</f>
        <v>2/1.</v>
      </c>
      <c r="B588" s="11" t="s">
        <v>1206</v>
      </c>
      <c r="C588" s="13" t="str">
        <f>VLOOKUP(B588,segédtábla!$A$1:$C$156,2,FALSE)</f>
        <v>Vincze Gábor</v>
      </c>
      <c r="D588" s="469" t="s">
        <v>1663</v>
      </c>
      <c r="E588" s="332" t="str">
        <f>VLOOKUP(C588,'Havi KM'!A:S,4,FALSE)</f>
        <v xml:space="preserve">     1 471,92 km</v>
      </c>
      <c r="F588" s="163"/>
    </row>
    <row r="589" spans="1:6">
      <c r="A589" s="19" t="e">
        <f>VLOOKUP(B589,segédtábla!$A$1:$C$156,3,FALSE)</f>
        <v>#N/A</v>
      </c>
      <c r="B589" s="21"/>
      <c r="C589" s="178"/>
      <c r="D589" s="4"/>
      <c r="E589" s="332" t="e">
        <f>VLOOKUP(C589,'Havi KM'!A:S,4,FALSE)</f>
        <v>#N/A</v>
      </c>
      <c r="F589" s="163"/>
    </row>
    <row r="590" spans="1:6"/>
    <row r="591" spans="1:6"/>
    <row r="592" spans="1:6" ht="26.25">
      <c r="A592" s="10"/>
      <c r="B592" s="16"/>
      <c r="C592" s="263">
        <v>45674</v>
      </c>
      <c r="D592" s="237" t="s">
        <v>9</v>
      </c>
      <c r="E592" s="330"/>
      <c r="F592" s="227">
        <f>+COUNTA(B595:B604)</f>
        <v>0</v>
      </c>
    </row>
    <row r="593" spans="1:6">
      <c r="C593" s="355"/>
    </row>
    <row r="594" spans="1:6" ht="30.75">
      <c r="A594" s="7" t="s">
        <v>1136</v>
      </c>
      <c r="B594" s="8" t="s">
        <v>1137</v>
      </c>
      <c r="C594" s="9" t="s">
        <v>1138</v>
      </c>
      <c r="D594" s="9" t="s">
        <v>1139</v>
      </c>
      <c r="E594" s="331" t="s">
        <v>1140</v>
      </c>
      <c r="F594" s="9" t="s">
        <v>1141</v>
      </c>
    </row>
    <row r="595" spans="1:6">
      <c r="A595" s="19" t="e">
        <f>VLOOKUP(B595,segédtábla!$A$1:$C$156,3,FALSE)</f>
        <v>#N/A</v>
      </c>
      <c r="B595" s="11"/>
      <c r="C595" s="13" t="e">
        <f>VLOOKUP(B595,segédtábla!$A$1:$C$156,2,FALSE)</f>
        <v>#N/A</v>
      </c>
      <c r="D595" s="5"/>
      <c r="E595" s="332" t="e">
        <f>VLOOKUP(C595,'Havi KM'!A:S,4,FALSE)</f>
        <v>#N/A</v>
      </c>
      <c r="F595" s="163"/>
    </row>
    <row r="596" spans="1:6">
      <c r="A596" s="19" t="e">
        <f>VLOOKUP(B596,segédtábla!$A$1:$C$156,3,FALSE)</f>
        <v>#N/A</v>
      </c>
      <c r="B596" s="11"/>
      <c r="C596" s="13" t="e">
        <f>VLOOKUP(B596,segédtábla!$A$1:$C$156,2,FALSE)</f>
        <v>#N/A</v>
      </c>
      <c r="D596" s="5"/>
      <c r="E596" s="332" t="e">
        <f>VLOOKUP(C596,'Havi KM'!A:S,4,FALSE)</f>
        <v>#N/A</v>
      </c>
      <c r="F596" s="163"/>
    </row>
    <row r="597" spans="1:6">
      <c r="A597" s="19" t="e">
        <f>VLOOKUP(B597,segédtábla!$A$1:$C$156,3,FALSE)</f>
        <v>#N/A</v>
      </c>
      <c r="B597" s="11"/>
      <c r="C597" s="13" t="e">
        <f>VLOOKUP(B597,segédtábla!$A$1:$C$156,2,FALSE)</f>
        <v>#N/A</v>
      </c>
      <c r="D597" s="5"/>
      <c r="E597" s="332" t="e">
        <f>VLOOKUP(C597,'Havi KM'!A:S,4,FALSE)</f>
        <v>#N/A</v>
      </c>
      <c r="F597" s="163"/>
    </row>
    <row r="598" spans="1:6">
      <c r="A598" s="19" t="e">
        <f>VLOOKUP(B598,segédtábla!$A$1:$C$156,3,FALSE)</f>
        <v>#N/A</v>
      </c>
      <c r="B598" s="11"/>
      <c r="C598" s="13" t="e">
        <f>VLOOKUP(B598,segédtábla!$A$1:$C$156,2,FALSE)</f>
        <v>#N/A</v>
      </c>
      <c r="D598" s="5"/>
      <c r="E598" s="332" t="e">
        <f>VLOOKUP(C598,'Havi KM'!A:S,4,FALSE)</f>
        <v>#N/A</v>
      </c>
      <c r="F598" s="163"/>
    </row>
    <row r="599" spans="1:6">
      <c r="A599" s="19" t="e">
        <f>VLOOKUP(B599,segédtábla!$A$1:$C$156,3,FALSE)</f>
        <v>#N/A</v>
      </c>
      <c r="B599" s="11"/>
      <c r="C599" s="13" t="e">
        <f>VLOOKUP(B599,segédtábla!$A$1:$C$156,2,FALSE)</f>
        <v>#N/A</v>
      </c>
      <c r="D599" s="5"/>
      <c r="E599" s="332" t="e">
        <f>VLOOKUP(C599,'Havi KM'!A:S,4,FALSE)</f>
        <v>#N/A</v>
      </c>
      <c r="F599" s="163"/>
    </row>
    <row r="600" spans="1:6">
      <c r="A600" s="19" t="e">
        <f>VLOOKUP(B600,segédtábla!$A$1:$C$156,3,FALSE)</f>
        <v>#N/A</v>
      </c>
      <c r="B600" s="11"/>
      <c r="C600" s="13" t="e">
        <f>VLOOKUP(B600,segédtábla!$A$1:$C$156,2,FALSE)</f>
        <v>#N/A</v>
      </c>
      <c r="D600" s="5"/>
      <c r="E600" s="332" t="e">
        <f>VLOOKUP(C600,'Havi KM'!A:S,4,FALSE)</f>
        <v>#N/A</v>
      </c>
      <c r="F600" s="163"/>
    </row>
    <row r="601" spans="1:6">
      <c r="A601" s="19" t="e">
        <f>VLOOKUP(B601,segédtábla!$A$1:$C$156,3,FALSE)</f>
        <v>#N/A</v>
      </c>
      <c r="B601" s="11"/>
      <c r="C601" s="13" t="e">
        <f>VLOOKUP(B601,segédtábla!$A$1:$C$156,2,FALSE)</f>
        <v>#N/A</v>
      </c>
      <c r="D601" s="5"/>
      <c r="E601" s="332" t="e">
        <f>VLOOKUP(C601,'Havi KM'!A:S,4,FALSE)</f>
        <v>#N/A</v>
      </c>
      <c r="F601" s="163"/>
    </row>
    <row r="602" spans="1:6">
      <c r="A602" s="19" t="e">
        <f>VLOOKUP(B602,segédtábla!$A$1:$C$156,3,FALSE)</f>
        <v>#N/A</v>
      </c>
      <c r="B602" s="11"/>
      <c r="C602" s="13" t="e">
        <f>VLOOKUP(B602,segédtábla!$A$1:$C$156,2,FALSE)</f>
        <v>#N/A</v>
      </c>
      <c r="D602" s="5"/>
      <c r="E602" s="332" t="e">
        <f>VLOOKUP(C602,'Havi KM'!A:S,4,FALSE)</f>
        <v>#N/A</v>
      </c>
      <c r="F602" s="163"/>
    </row>
    <row r="603" spans="1:6">
      <c r="A603" s="19" t="e">
        <f>VLOOKUP(B603,segédtábla!$A$1:$C$156,3,FALSE)</f>
        <v>#N/A</v>
      </c>
      <c r="B603" s="11"/>
      <c r="C603" s="13" t="e">
        <f>VLOOKUP(B603,segédtábla!$A$1:$C$156,2,FALSE)</f>
        <v>#N/A</v>
      </c>
      <c r="D603" s="5"/>
      <c r="E603" s="332" t="e">
        <f>VLOOKUP(C603,'Havi KM'!A:S,4,FALSE)</f>
        <v>#N/A</v>
      </c>
      <c r="F603" s="163"/>
    </row>
    <row r="604" spans="1:6">
      <c r="A604" s="19" t="e">
        <f>VLOOKUP(B604,segédtábla!$A$1:$C$156,3,FALSE)</f>
        <v>#N/A</v>
      </c>
      <c r="B604" s="11"/>
      <c r="C604" s="13" t="e">
        <f>VLOOKUP(B604,segédtábla!$A$1:$C$156,2,FALSE)</f>
        <v>#N/A</v>
      </c>
      <c r="D604" s="5"/>
      <c r="E604" s="332" t="e">
        <f>VLOOKUP(C604,'Havi KM'!A:S,4,FALSE)</f>
        <v>#N/A</v>
      </c>
      <c r="F604" s="163"/>
    </row>
    <row r="605" spans="1:6">
      <c r="A605" s="19" t="e">
        <f>VLOOKUP(B605,segédtábla!$A$1:$C$156,3,FALSE)</f>
        <v>#N/A</v>
      </c>
      <c r="B605" s="11"/>
      <c r="C605" s="13" t="e">
        <f>VLOOKUP(B605,segédtábla!$A$1:$C$156,2,FALSE)</f>
        <v>#N/A</v>
      </c>
      <c r="D605" s="5"/>
      <c r="E605" s="332" t="e">
        <f>VLOOKUP(C605,'Havi KM'!A:S,4,FALSE)</f>
        <v>#N/A</v>
      </c>
      <c r="F605" s="163"/>
    </row>
    <row r="606" spans="1:6">
      <c r="A606" s="19" t="e">
        <f>VLOOKUP(B606,segédtábla!$A$1:$C$156,3,FALSE)</f>
        <v>#N/A</v>
      </c>
      <c r="B606" s="11"/>
      <c r="C606" s="13" t="e">
        <f>VLOOKUP(B606,segédtábla!$A$1:$C$156,2,FALSE)</f>
        <v>#N/A</v>
      </c>
      <c r="D606" s="5"/>
      <c r="E606" s="332" t="e">
        <f>VLOOKUP(C606,'Havi KM'!A:S,4,FALSE)</f>
        <v>#N/A</v>
      </c>
      <c r="F606" s="231"/>
    </row>
    <row r="607" spans="1:6">
      <c r="A607" s="19" t="e">
        <f>VLOOKUP(B607,segédtábla!$A$1:$C$156,3,FALSE)</f>
        <v>#N/A</v>
      </c>
      <c r="B607" s="21"/>
      <c r="C607" s="13" t="e">
        <f>VLOOKUP(B607,segédtábla!$A$1:$C$156,2,FALSE)</f>
        <v>#N/A</v>
      </c>
      <c r="D607" s="5"/>
      <c r="E607" s="332" t="e">
        <f>VLOOKUP(C607,'Havi KM'!A:S,4,FALSE)</f>
        <v>#N/A</v>
      </c>
      <c r="F607" s="163"/>
    </row>
    <row r="608" spans="1:6">
      <c r="A608" s="19" t="str">
        <f>VLOOKUP(B608,segédtábla!$A$1:$C$156,3,FALSE)</f>
        <v>10+4</v>
      </c>
      <c r="B608" s="226" t="s">
        <v>1520</v>
      </c>
      <c r="C608" s="13" t="str">
        <f>VLOOKUP(B608,segédtábla!$A$1:$C$156,2,FALSE)</f>
        <v>Sipőcz Dániel</v>
      </c>
      <c r="D608" s="188" t="s">
        <v>1664</v>
      </c>
      <c r="E608" s="332" t="str">
        <f>VLOOKUP(C608,'Havi KM'!A:S,4,FALSE)</f>
        <v xml:space="preserve">     2 677,58 km</v>
      </c>
      <c r="F608" s="231" t="s">
        <v>1665</v>
      </c>
    </row>
    <row r="609" spans="1:6">
      <c r="A609" s="19" t="str">
        <f>VLOOKUP(B609,segédtábla!$A$1:$C$156,3,FALSE)</f>
        <v>11+3</v>
      </c>
      <c r="B609" s="226" t="s">
        <v>1353</v>
      </c>
      <c r="C609" s="13" t="str">
        <f>VLOOKUP(B609,segédtábla!$A$1:$C$156,2,FALSE)</f>
        <v>Vancsó Attila</v>
      </c>
      <c r="D609" s="188" t="s">
        <v>1666</v>
      </c>
      <c r="E609" s="332" t="str">
        <f>VLOOKUP(C609,'Havi KM'!A:S,4,FALSE)</f>
        <v xml:space="preserve">     1 260,11 km</v>
      </c>
      <c r="F609" s="231" t="s">
        <v>1667</v>
      </c>
    </row>
    <row r="610" spans="1:6">
      <c r="A610" s="19" t="str">
        <f>VLOOKUP(B610,segédtábla!$A$1:$C$156,3,FALSE)</f>
        <v>11+3</v>
      </c>
      <c r="B610" s="226" t="s">
        <v>1195</v>
      </c>
      <c r="C610" s="13" t="str">
        <f>VLOOKUP(B610,segédtábla!$A$1:$C$156,2,FALSE)</f>
        <v>Hallók Gábor</v>
      </c>
      <c r="D610" s="5" t="s">
        <v>1668</v>
      </c>
      <c r="E610" s="332" t="str">
        <f>VLOOKUP(C610,'Havi KM'!A:S,4,FALSE)</f>
        <v xml:space="preserve">     2 457,27 km</v>
      </c>
      <c r="F610" s="231" t="s">
        <v>1669</v>
      </c>
    </row>
    <row r="611" spans="1:6">
      <c r="A611" s="19" t="str">
        <f>VLOOKUP(B611,segédtábla!$A$1:$C$156,3,FALSE)</f>
        <v>11+2</v>
      </c>
      <c r="B611" s="175" t="s">
        <v>1197</v>
      </c>
      <c r="C611" s="116" t="str">
        <f>VLOOKUP(B611,segédtábla!$A$1:$C$156,2,FALSE)</f>
        <v>Csepeti Péter</v>
      </c>
      <c r="D611" s="143" t="s">
        <v>1670</v>
      </c>
      <c r="E611" s="321" t="str">
        <f>VLOOKUP(C611,'Havi KM'!A:S,4,FALSE)</f>
        <v xml:space="preserve">      982,79 km</v>
      </c>
      <c r="F611" s="230" t="s">
        <v>1671</v>
      </c>
    </row>
    <row r="612" spans="1:6">
      <c r="A612" s="19" t="str">
        <f>VLOOKUP(B612,segédtábla!$A$1:$C$156,3,FALSE)</f>
        <v>11+3</v>
      </c>
      <c r="B612" s="226" t="s">
        <v>1355</v>
      </c>
      <c r="C612" s="13" t="str">
        <f>VLOOKUP(B612,segédtábla!$A$1:$C$156,2,FALSE)</f>
        <v>Németh Nándor</v>
      </c>
      <c r="D612" s="5" t="s">
        <v>1661</v>
      </c>
      <c r="E612" s="332" t="str">
        <f>VLOOKUP(C612,'Havi KM'!A:S,4,FALSE)</f>
        <v xml:space="preserve">     2 089,15 km</v>
      </c>
      <c r="F612" s="163"/>
    </row>
    <row r="613" spans="1:6">
      <c r="A613" s="19" t="str">
        <f>VLOOKUP(B613,segédtábla!$A$1:$C$156,3,FALSE)</f>
        <v>5+2</v>
      </c>
      <c r="B613" s="226" t="s">
        <v>1200</v>
      </c>
      <c r="C613" s="178" t="str">
        <f>VLOOKUP(B613,segédtábla!$A$1:$C$156,2,FALSE)</f>
        <v>Giber Zoltán</v>
      </c>
      <c r="D613" s="5" t="s">
        <v>1672</v>
      </c>
      <c r="E613" s="332" t="str">
        <f>VLOOKUP(C613,'Havi KM'!A:S,4,FALSE)</f>
        <v xml:space="preserve">     1 523,35 km</v>
      </c>
      <c r="F613" s="163" t="s">
        <v>1673</v>
      </c>
    </row>
    <row r="614" spans="1:6">
      <c r="A614" s="19" t="str">
        <f>VLOOKUP(B614,segédtábla!$A$1:$C$156,3,FALSE)</f>
        <v>11+3</v>
      </c>
      <c r="B614" s="226" t="s">
        <v>1145</v>
      </c>
      <c r="C614" s="13" t="str">
        <f>VLOOKUP(B614,segédtábla!$A$1:$C$156,2,FALSE)</f>
        <v>Fodor Károly</v>
      </c>
      <c r="D614" s="188" t="s">
        <v>1674</v>
      </c>
      <c r="E614" s="332" t="str">
        <f>VLOOKUP(C614,'Havi KM'!A:S,4,FALSE)</f>
        <v xml:space="preserve">     1 559,63 km</v>
      </c>
      <c r="F614" s="231" t="s">
        <v>1669</v>
      </c>
    </row>
    <row r="615" spans="1:6">
      <c r="A615" s="19" t="str">
        <f>VLOOKUP(B615,segédtábla!$A$1:$C$156,3,FALSE)</f>
        <v>2/1.</v>
      </c>
      <c r="B615" s="226" t="s">
        <v>1206</v>
      </c>
      <c r="C615" s="178" t="str">
        <f>VLOOKUP(B615,segédtábla!$A$1:$C$156,2,FALSE)</f>
        <v>Vincze Gábor</v>
      </c>
      <c r="D615" s="188" t="s">
        <v>1675</v>
      </c>
      <c r="E615" s="332" t="str">
        <f>VLOOKUP(C615,'Havi KM'!A:S,4,FALSE)</f>
        <v xml:space="preserve">     1 471,92 km</v>
      </c>
      <c r="F615" s="231" t="s">
        <v>1676</v>
      </c>
    </row>
    <row r="616" spans="1:6">
      <c r="A616" s="19" t="str">
        <f>VLOOKUP(B616,segédtábla!$A$1:$C$156,3,FALSE)</f>
        <v>5+2</v>
      </c>
      <c r="B616" s="175" t="s">
        <v>1154</v>
      </c>
      <c r="C616" s="116" t="str">
        <f>VLOOKUP(B616,segédtábla!$A$1:$C$156,2,FALSE)</f>
        <v>Tóth Mihály</v>
      </c>
      <c r="D616" s="143"/>
      <c r="E616" s="321" t="str">
        <f>VLOOKUP(C616,'Havi KM'!A:S,4,FALSE)</f>
        <v xml:space="preserve">      345,81 km</v>
      </c>
      <c r="F616" s="230" t="s">
        <v>1677</v>
      </c>
    </row>
    <row r="617" spans="1:6">
      <c r="A617" s="19" t="str">
        <f>VLOOKUP(B617,segédtábla!$A$1:$C$156,3,FALSE)</f>
        <v>11+3</v>
      </c>
      <c r="B617" s="226" t="s">
        <v>1319</v>
      </c>
      <c r="C617" s="13" t="str">
        <f>VLOOKUP(B617,segédtábla!$A$1:$C$156,2,FALSE)</f>
        <v>Simon Gábor</v>
      </c>
      <c r="D617" s="5" t="s">
        <v>1670</v>
      </c>
      <c r="E617" s="332" t="str">
        <f>VLOOKUP(C617,'Havi KM'!A:S,4,FALSE)</f>
        <v xml:space="preserve">     1 814,55 km</v>
      </c>
      <c r="F617" s="163"/>
    </row>
    <row r="618" spans="1:6">
      <c r="A618" s="19" t="str">
        <f>VLOOKUP(B618,segédtábla!$A$1:$C$156,3,FALSE)</f>
        <v>11+3</v>
      </c>
      <c r="B618" s="226" t="s">
        <v>1183</v>
      </c>
      <c r="C618" s="13" t="str">
        <f>VLOOKUP(B618,segédtábla!$A$1:$C$156,2,FALSE)</f>
        <v>Kelemen Imre</v>
      </c>
      <c r="D618" s="5" t="s">
        <v>1678</v>
      </c>
      <c r="E618" s="332" t="str">
        <f>VLOOKUP(C618,'Havi KM'!A:S,4,FALSE)</f>
        <v xml:space="preserve">     2 133,94 km</v>
      </c>
      <c r="F618" s="231" t="s">
        <v>1407</v>
      </c>
    </row>
    <row r="619" spans="1:6">
      <c r="A619" s="19" t="str">
        <f>VLOOKUP(B619,segédtábla!$A$1:$C$156,3,FALSE)</f>
        <v>11+3</v>
      </c>
      <c r="B619" s="226" t="s">
        <v>1212</v>
      </c>
      <c r="C619" s="13" t="str">
        <f>VLOOKUP(B619,segédtábla!$A$1:$C$156,2,FALSE)</f>
        <v>Kopányi László</v>
      </c>
      <c r="D619" s="188" t="s">
        <v>1679</v>
      </c>
      <c r="E619" s="332" t="str">
        <f>VLOOKUP(C619,'Havi KM'!A:S,4,FALSE)</f>
        <v xml:space="preserve">     2 365,46 km</v>
      </c>
      <c r="F619" s="231" t="s">
        <v>1669</v>
      </c>
    </row>
    <row r="620" spans="1:6">
      <c r="A620" s="19" t="str">
        <f>VLOOKUP(B620,segédtábla!$A$1:$C$156,3,FALSE)</f>
        <v>10+4</v>
      </c>
      <c r="B620" s="226" t="s">
        <v>1335</v>
      </c>
      <c r="C620" s="13" t="str">
        <f>VLOOKUP(B620,segédtábla!$A$1:$C$156,2,FALSE)</f>
        <v>Pollák Péter</v>
      </c>
      <c r="D620" s="188" t="s">
        <v>1680</v>
      </c>
      <c r="E620" s="332" t="str">
        <f>VLOOKUP(C620,'Havi KM'!A:S,4,FALSE)</f>
        <v xml:space="preserve">     1 011,99 km</v>
      </c>
      <c r="F620" s="231" t="s">
        <v>1669</v>
      </c>
    </row>
    <row r="621" spans="1:6">
      <c r="A621" s="19" t="str">
        <f>VLOOKUP(B621,segédtábla!$A$1:$C$156,3,FALSE)</f>
        <v>4+3</v>
      </c>
      <c r="B621" s="226" t="s">
        <v>1364</v>
      </c>
      <c r="C621" s="13" t="str">
        <f>VLOOKUP(B621,segédtábla!$A$1:$C$156,2,FALSE)</f>
        <v>Balogh Dávid</v>
      </c>
      <c r="D621" s="5" t="s">
        <v>1681</v>
      </c>
      <c r="E621" s="332" t="str">
        <f>VLOOKUP(C621,'Havi KM'!A:S,4,FALSE)</f>
        <v xml:space="preserve">      426,32 km</v>
      </c>
      <c r="F621" s="163"/>
    </row>
    <row r="622" spans="1:6">
      <c r="A622" s="19" t="e">
        <f>VLOOKUP(B622,segédtábla!$A$1:$C$156,3,FALSE)</f>
        <v>#N/A</v>
      </c>
      <c r="B622" s="11"/>
      <c r="C622" s="13" t="e">
        <f>VLOOKUP(B622,segédtábla!$A$1:$C$156,2,FALSE)</f>
        <v>#N/A</v>
      </c>
      <c r="D622" s="5"/>
      <c r="E622" s="332" t="e">
        <f>VLOOKUP(C622,'Havi KM'!A:S,4,FALSE)</f>
        <v>#N/A</v>
      </c>
      <c r="F622" s="163"/>
    </row>
    <row r="623" spans="1:6">
      <c r="A623" s="19">
        <f>VLOOKUP(B623,segédtábla!$A$1:$C$156,3,FALSE)</f>
        <v>0</v>
      </c>
      <c r="B623" s="11" t="s">
        <v>1202</v>
      </c>
      <c r="C623" s="13" t="str">
        <f>VLOOKUP(B623,segédtábla!$A$1:$C$156,2,FALSE)</f>
        <v>Gérus Elemér</v>
      </c>
      <c r="D623" s="5" t="s">
        <v>1663</v>
      </c>
      <c r="E623" s="332" t="str">
        <f>VLOOKUP(C623,'Havi KM'!A:S,4,FALSE)</f>
        <v xml:space="preserve">      603,81 km</v>
      </c>
      <c r="F623" s="163"/>
    </row>
    <row r="624" spans="1:6">
      <c r="A624" s="19">
        <f>VLOOKUP(B624,segédtábla!$A$1:$C$156,3,FALSE)</f>
        <v>0</v>
      </c>
      <c r="B624" s="11" t="s">
        <v>1425</v>
      </c>
      <c r="C624" s="13" t="str">
        <f>VLOOKUP(B624,segédtábla!$A$1:$C$156,2,FALSE)</f>
        <v>Aranyos László</v>
      </c>
      <c r="D624" s="176" t="s">
        <v>1186</v>
      </c>
      <c r="E624" s="332" t="str">
        <f>VLOOKUP(C624,'Havi KM'!A:S,4,FALSE)</f>
        <v xml:space="preserve">      595,98 km</v>
      </c>
      <c r="F624" s="163"/>
    </row>
    <row r="625" spans="1:6">
      <c r="A625" s="19" t="str">
        <f>VLOOKUP(B625,segédtábla!$A$1:$C$156,3,FALSE)</f>
        <v>11+3</v>
      </c>
      <c r="B625" s="11" t="s">
        <v>1428</v>
      </c>
      <c r="C625" s="13" t="str">
        <f>VLOOKUP(B625,segédtábla!$A$1:$C$156,2,FALSE)</f>
        <v>Mórocz István</v>
      </c>
      <c r="D625" s="176" t="s">
        <v>1186</v>
      </c>
      <c r="E625" s="332" t="str">
        <f>VLOOKUP(C625,'Havi KM'!A:S,4,FALSE)</f>
        <v xml:space="preserve">     1 668,63 km</v>
      </c>
      <c r="F625" s="163"/>
    </row>
    <row r="626" spans="1:6">
      <c r="A626" s="19">
        <f>VLOOKUP(B626,segédtábla!$A$1:$C$156,3,FALSE)</f>
        <v>0</v>
      </c>
      <c r="B626" s="11" t="s">
        <v>1423</v>
      </c>
      <c r="C626" s="13" t="str">
        <f>VLOOKUP(B626,segédtábla!$A$1:$C$156,2,FALSE)</f>
        <v>Krupánszky Márk</v>
      </c>
      <c r="D626" s="176" t="s">
        <v>1186</v>
      </c>
      <c r="E626" s="332" t="str">
        <f>VLOOKUP(C626,'Havi KM'!A:S,4,FALSE)</f>
        <v xml:space="preserve">      550,26 km</v>
      </c>
      <c r="F626" s="163"/>
    </row>
    <row r="627" spans="1:6">
      <c r="A627" s="19" t="str">
        <f>VLOOKUP(B627,segédtábla!$A$1:$C$156,3,FALSE)</f>
        <v>5+2</v>
      </c>
      <c r="B627" s="11" t="s">
        <v>1281</v>
      </c>
      <c r="C627" s="13" t="str">
        <f>VLOOKUP(B627,segédtábla!$A$1:$C$156,2,FALSE)</f>
        <v>Kiss Sándor</v>
      </c>
      <c r="D627" s="240" t="s">
        <v>1663</v>
      </c>
      <c r="E627" s="332" t="str">
        <f>VLOOKUP(C627,'Havi KM'!A:S,4,FALSE)</f>
        <v xml:space="preserve">     1 065,91 km</v>
      </c>
      <c r="F627" s="163"/>
    </row>
    <row r="628" spans="1:6">
      <c r="A628" s="19" t="e">
        <f>VLOOKUP(B628,segédtábla!$A$1:$C$156,3,FALSE)</f>
        <v>#N/A</v>
      </c>
      <c r="B628" s="21"/>
      <c r="C628" s="178"/>
      <c r="D628" s="4"/>
      <c r="E628" s="332" t="e">
        <f>VLOOKUP(C628,'Havi KM'!A:S,4,FALSE)</f>
        <v>#N/A</v>
      </c>
      <c r="F628" s="163"/>
    </row>
    <row r="629" spans="1:6"/>
    <row r="630" spans="1:6"/>
    <row r="631" spans="1:6"/>
    <row r="632" spans="1:6" ht="26.25">
      <c r="A632" s="10"/>
      <c r="B632" s="16"/>
      <c r="C632" s="263">
        <v>45675</v>
      </c>
      <c r="D632" s="237" t="s">
        <v>10</v>
      </c>
      <c r="E632" s="330"/>
      <c r="F632" s="227">
        <f>+COUNTA(B635:B639)</f>
        <v>3</v>
      </c>
    </row>
    <row r="633" spans="1:6">
      <c r="C633" s="355"/>
    </row>
    <row r="634" spans="1:6" ht="30.75">
      <c r="A634" s="7" t="s">
        <v>1136</v>
      </c>
      <c r="B634" s="8" t="s">
        <v>1137</v>
      </c>
      <c r="C634" s="9" t="s">
        <v>1138</v>
      </c>
      <c r="D634" s="9" t="s">
        <v>1139</v>
      </c>
      <c r="E634" s="331" t="s">
        <v>1140</v>
      </c>
      <c r="F634" s="9" t="s">
        <v>1141</v>
      </c>
    </row>
    <row r="635" spans="1:6">
      <c r="A635" s="19" t="e">
        <f>VLOOKUP(B635,segédtábla!$A$1:$C$156,3,FALSE)</f>
        <v>#N/A</v>
      </c>
      <c r="B635" s="11"/>
      <c r="C635" s="13" t="e">
        <f>VLOOKUP(B635,segédtábla!$A$1:$C$156,2,FALSE)</f>
        <v>#N/A</v>
      </c>
      <c r="D635" s="5"/>
      <c r="E635" s="332" t="e">
        <f>VLOOKUP(C635,'Havi KM'!A:S,4,FALSE)</f>
        <v>#N/A</v>
      </c>
      <c r="F635" s="163"/>
    </row>
    <row r="636" spans="1:6">
      <c r="A636" s="19" t="str">
        <f>VLOOKUP(B636,segédtábla!$A$1:$C$156,3,FALSE)</f>
        <v>5+2</v>
      </c>
      <c r="B636" s="226" t="s">
        <v>1410</v>
      </c>
      <c r="C636" s="13" t="str">
        <f>VLOOKUP(B636,segédtábla!$A$1:$C$156,2,FALSE)</f>
        <v>Berek Dániel</v>
      </c>
      <c r="D636" s="5" t="s">
        <v>1436</v>
      </c>
      <c r="E636" s="332" t="str">
        <f>VLOOKUP(C636,'Havi KM'!A:S,4,FALSE)</f>
        <v xml:space="preserve">      0,0 km</v>
      </c>
      <c r="F636" s="163"/>
    </row>
    <row r="637" spans="1:6">
      <c r="A637" s="19" t="str">
        <f>VLOOKUP(B637,segédtábla!$A$1:$C$156,3,FALSE)</f>
        <v>2/1.</v>
      </c>
      <c r="B637" s="226" t="s">
        <v>1259</v>
      </c>
      <c r="C637" s="13" t="str">
        <f>VLOOKUP(B637,segédtábla!$A$1:$C$156,2,FALSE)</f>
        <v>Berki Richárd Sándor</v>
      </c>
      <c r="D637" s="5" t="s">
        <v>1682</v>
      </c>
      <c r="E637" s="332" t="str">
        <f>VLOOKUP(C637,'Havi KM'!A:S,4,FALSE)</f>
        <v xml:space="preserve">     1 357,13 km</v>
      </c>
      <c r="F637" s="363" t="s">
        <v>1669</v>
      </c>
    </row>
    <row r="638" spans="1:6">
      <c r="A638" s="19" t="e">
        <f>VLOOKUP(B638,segédtábla!$A$1:$C$156,3,FALSE)</f>
        <v>#N/A</v>
      </c>
      <c r="B638" s="11"/>
      <c r="C638" s="13" t="e">
        <f>VLOOKUP(B638,segédtábla!$A$1:$C$156,2,FALSE)</f>
        <v>#N/A</v>
      </c>
      <c r="D638" s="5"/>
      <c r="E638" s="332" t="e">
        <f>VLOOKUP(C638,'Havi KM'!A:S,4,FALSE)</f>
        <v>#N/A</v>
      </c>
      <c r="F638" s="163"/>
    </row>
    <row r="639" spans="1:6">
      <c r="A639" s="19" t="str">
        <f>VLOOKUP(B639,segédtábla!$A$1:$C$156,3,FALSE)</f>
        <v>5+2</v>
      </c>
      <c r="B639" s="226" t="s">
        <v>1337</v>
      </c>
      <c r="C639" s="13" t="s">
        <v>1554</v>
      </c>
      <c r="D639" s="5" t="s">
        <v>1436</v>
      </c>
      <c r="E639" s="332" t="e">
        <f>VLOOKUP(C639,'Havi KM'!A:S,4,FALSE)</f>
        <v>#N/A</v>
      </c>
      <c r="F639" s="163"/>
    </row>
    <row r="640" spans="1:6">
      <c r="A640" s="19" t="str">
        <f>VLOOKUP(B640,segédtábla!$A$1:$C$156,3,FALSE)</f>
        <v>11+3</v>
      </c>
      <c r="B640" s="226" t="s">
        <v>1296</v>
      </c>
      <c r="C640" s="13" t="str">
        <f>VLOOKUP(B640,segédtábla!$A$1:$C$156,2,FALSE)</f>
        <v>Kálóczi Péter</v>
      </c>
      <c r="D640" s="5" t="s">
        <v>1683</v>
      </c>
      <c r="E640" s="332" t="str">
        <f>VLOOKUP(C640,'Havi KM'!A:S,4,FALSE)</f>
        <v xml:space="preserve">      933,04 km</v>
      </c>
      <c r="F640" s="363" t="s">
        <v>1669</v>
      </c>
    </row>
    <row r="641" spans="1:6">
      <c r="A641" s="19" t="e">
        <f>VLOOKUP(B641,segédtábla!$A$1:$C$156,3,FALSE)</f>
        <v>#N/A</v>
      </c>
      <c r="B641" s="11"/>
      <c r="C641" s="13" t="e">
        <f>VLOOKUP(B641,segédtábla!$A$1:$C$156,2,FALSE)</f>
        <v>#N/A</v>
      </c>
      <c r="D641" s="5"/>
      <c r="E641" s="332" t="e">
        <f>VLOOKUP(C641,'Havi KM'!A:S,4,FALSE)</f>
        <v>#N/A</v>
      </c>
      <c r="F641" s="231"/>
    </row>
    <row r="642" spans="1:6">
      <c r="A642" s="19" t="str">
        <f>VLOOKUP(B642,segédtábla!$A$1:$C$156,3,FALSE)</f>
        <v>11+3</v>
      </c>
      <c r="B642" s="226" t="s">
        <v>1147</v>
      </c>
      <c r="C642" s="13" t="str">
        <f>VLOOKUP(B642,segédtábla!$A$1:$C$156,2,FALSE)</f>
        <v>Török Sándor</v>
      </c>
      <c r="D642" s="5" t="s">
        <v>1684</v>
      </c>
      <c r="E642" s="332" t="str">
        <f>VLOOKUP(C642,'Havi KM'!A:S,4,FALSE)</f>
        <v xml:space="preserve">     1 629,14 km</v>
      </c>
      <c r="F642" s="363" t="s">
        <v>1669</v>
      </c>
    </row>
    <row r="643" spans="1:6">
      <c r="A643" s="19" t="str">
        <f>VLOOKUP(B643,segédtábla!$A$1:$C$156,3,FALSE)</f>
        <v>11+3</v>
      </c>
      <c r="B643" s="226" t="s">
        <v>1168</v>
      </c>
      <c r="C643" s="13" t="str">
        <f>VLOOKUP(B643,segédtábla!$A$1:$C$156,2,FALSE)</f>
        <v>Balázs István</v>
      </c>
      <c r="D643" s="188" t="s">
        <v>1685</v>
      </c>
      <c r="E643" s="332" t="str">
        <f>VLOOKUP(C643,'Havi KM'!A:S,4,FALSE)</f>
        <v xml:space="preserve">     1 401,93 km</v>
      </c>
      <c r="F643" s="363" t="s">
        <v>1669</v>
      </c>
    </row>
    <row r="644" spans="1:6">
      <c r="A644" s="19" t="str">
        <f>VLOOKUP(B644,segédtábla!$A$1:$C$156,3,FALSE)</f>
        <v>5+2</v>
      </c>
      <c r="B644" s="226" t="s">
        <v>1175</v>
      </c>
      <c r="C644" s="13" t="str">
        <f>VLOOKUP(B644,segédtábla!$A$1:$C$156,2,FALSE)</f>
        <v>Iklódi Sándor</v>
      </c>
      <c r="D644" s="5" t="s">
        <v>1686</v>
      </c>
      <c r="E644" s="332" t="str">
        <f>VLOOKUP(C644,'Havi KM'!A:S,4,FALSE)</f>
        <v xml:space="preserve">     1 161,24 km</v>
      </c>
      <c r="F644" s="363" t="s">
        <v>1669</v>
      </c>
    </row>
    <row r="645" spans="1:6">
      <c r="A645" s="19" t="e">
        <f>VLOOKUP(B645,segédtábla!$A$1:$C$156,3,FALSE)</f>
        <v>#N/A</v>
      </c>
      <c r="B645" s="11"/>
      <c r="C645" s="13" t="e">
        <f>VLOOKUP(B645,segédtábla!$A$1:$C$156,2,FALSE)</f>
        <v>#N/A</v>
      </c>
      <c r="D645" s="188"/>
      <c r="E645" s="332" t="e">
        <f>VLOOKUP(C645,'Havi KM'!A:S,4,FALSE)</f>
        <v>#N/A</v>
      </c>
      <c r="F645" s="211"/>
    </row>
    <row r="646" spans="1:6">
      <c r="A646" s="19" t="e">
        <f>VLOOKUP(B646,segédtábla!$A$1:$C$156,3,FALSE)</f>
        <v>#N/A</v>
      </c>
      <c r="B646" s="11"/>
      <c r="C646" s="13" t="e">
        <f>VLOOKUP(B646,segédtábla!$A$1:$C$156,2,FALSE)</f>
        <v>#N/A</v>
      </c>
      <c r="D646" s="5"/>
      <c r="E646" s="332" t="e">
        <f>VLOOKUP(C646,'Havi KM'!A:S,4,FALSE)</f>
        <v>#N/A</v>
      </c>
      <c r="F646" s="163"/>
    </row>
    <row r="647" spans="1:6">
      <c r="A647" s="19" t="e">
        <f>VLOOKUP(B647,segédtábla!$A$1:$C$156,3,FALSE)</f>
        <v>#N/A</v>
      </c>
      <c r="B647" s="11"/>
      <c r="C647" s="13" t="e">
        <f>VLOOKUP(B647,segédtábla!$A$1:$C$156,2,FALSE)</f>
        <v>#N/A</v>
      </c>
      <c r="D647" s="5"/>
      <c r="E647" s="332" t="e">
        <f>VLOOKUP(C647,'Havi KM'!A:S,4,FALSE)</f>
        <v>#N/A</v>
      </c>
      <c r="F647" s="163"/>
    </row>
    <row r="648" spans="1:6">
      <c r="A648" s="19" t="e">
        <f>VLOOKUP(B648,segédtábla!$A$1:$C$156,3,FALSE)</f>
        <v>#N/A</v>
      </c>
      <c r="B648" s="21"/>
      <c r="C648" s="13" t="e">
        <f>VLOOKUP(B648,segédtábla!$A$1:$C$156,2,FALSE)</f>
        <v>#N/A</v>
      </c>
      <c r="D648" s="5"/>
      <c r="E648" s="332" t="e">
        <f>VLOOKUP(C648,'Havi KM'!A:S,4,FALSE)</f>
        <v>#N/A</v>
      </c>
      <c r="F648" s="163"/>
    </row>
    <row r="649" spans="1:6">
      <c r="A649" s="19" t="e">
        <f>VLOOKUP(B649,segédtábla!$A$1:$C$156,3,FALSE)</f>
        <v>#N/A</v>
      </c>
      <c r="B649" s="11"/>
      <c r="C649" s="13" t="e">
        <f>VLOOKUP(B649,segédtábla!$A$1:$C$156,2,FALSE)</f>
        <v>#N/A</v>
      </c>
      <c r="D649" s="5"/>
      <c r="E649" s="332" t="e">
        <f>VLOOKUP(C649,'Havi KM'!A:S,4,FALSE)</f>
        <v>#N/A</v>
      </c>
      <c r="F649" s="163"/>
    </row>
    <row r="650" spans="1:6">
      <c r="A650" s="19" t="e">
        <f>VLOOKUP(B650,segédtábla!$A$1:$C$156,3,FALSE)</f>
        <v>#N/A</v>
      </c>
      <c r="B650" s="11"/>
      <c r="C650" s="13" t="e">
        <f>VLOOKUP(B650,segédtábla!$A$1:$C$156,2,FALSE)</f>
        <v>#N/A</v>
      </c>
      <c r="D650" s="5"/>
      <c r="E650" s="332" t="e">
        <f>VLOOKUP(C650,'Havi KM'!A:S,4,FALSE)</f>
        <v>#N/A</v>
      </c>
      <c r="F650" s="163"/>
    </row>
    <row r="651" spans="1:6">
      <c r="A651" s="19" t="e">
        <f>VLOOKUP(B651,segédtábla!$A$1:$C$156,3,FALSE)</f>
        <v>#N/A</v>
      </c>
      <c r="B651" s="11"/>
      <c r="C651" s="13" t="e">
        <f>VLOOKUP(B651,segédtábla!$A$1:$C$156,2,FALSE)</f>
        <v>#N/A</v>
      </c>
      <c r="D651" s="5"/>
      <c r="E651" s="332" t="e">
        <f>VLOOKUP(C651,'Havi KM'!A:S,4,FALSE)</f>
        <v>#N/A</v>
      </c>
      <c r="F651" s="163"/>
    </row>
    <row r="652" spans="1:6">
      <c r="A652" s="19" t="e">
        <f>VLOOKUP(B652,segédtábla!$A$1:$C$156,3,FALSE)</f>
        <v>#N/A</v>
      </c>
      <c r="B652" s="11"/>
      <c r="C652" s="13" t="e">
        <f>VLOOKUP(B652,segédtábla!$A$1:$C$156,2,FALSE)</f>
        <v>#N/A</v>
      </c>
      <c r="D652" s="5"/>
      <c r="E652" s="332" t="e">
        <f>VLOOKUP(C652,'Havi KM'!A:S,4,FALSE)</f>
        <v>#N/A</v>
      </c>
      <c r="F652" s="163"/>
    </row>
    <row r="653" spans="1:6">
      <c r="A653" s="19" t="e">
        <f>VLOOKUP(B653,segédtábla!$A$1:$C$156,3,FALSE)</f>
        <v>#N/A</v>
      </c>
      <c r="B653" s="11"/>
      <c r="C653" s="13" t="e">
        <f>VLOOKUP(B653,segédtábla!$A$1:$C$156,2,FALSE)</f>
        <v>#N/A</v>
      </c>
      <c r="D653" s="5"/>
      <c r="E653" s="332" t="e">
        <f>VLOOKUP(C653,'Havi KM'!A:S,4,FALSE)</f>
        <v>#N/A</v>
      </c>
      <c r="F653" s="163"/>
    </row>
    <row r="654" spans="1:6">
      <c r="A654" s="19" t="e">
        <f>VLOOKUP(B654,segédtábla!$A$1:$C$156,3,FALSE)</f>
        <v>#N/A</v>
      </c>
      <c r="B654" s="11"/>
      <c r="C654" s="13" t="e">
        <f>VLOOKUP(B654,segédtábla!$A$1:$C$156,2,FALSE)</f>
        <v>#N/A</v>
      </c>
      <c r="D654" s="5"/>
      <c r="E654" s="332" t="e">
        <f>VLOOKUP(C654,'Havi KM'!A:S,4,FALSE)</f>
        <v>#N/A</v>
      </c>
      <c r="F654" s="163"/>
    </row>
    <row r="655" spans="1:6">
      <c r="A655" s="19" t="e">
        <f>VLOOKUP(B655,segédtábla!$A$1:$C$156,3,FALSE)</f>
        <v>#N/A</v>
      </c>
      <c r="B655" s="11"/>
      <c r="C655" s="13" t="e">
        <f>VLOOKUP(B655,segédtábla!$A$1:$C$156,2,FALSE)</f>
        <v>#N/A</v>
      </c>
      <c r="D655" s="5"/>
      <c r="E655" s="332" t="e">
        <f>VLOOKUP(C655,'Havi KM'!A:S,4,FALSE)</f>
        <v>#N/A</v>
      </c>
      <c r="F655" s="163"/>
    </row>
    <row r="656" spans="1:6">
      <c r="A656" s="19" t="e">
        <f>VLOOKUP(B656,segédtábla!$A$1:$C$156,3,FALSE)</f>
        <v>#N/A</v>
      </c>
      <c r="B656" s="11"/>
      <c r="C656" s="13" t="e">
        <f>VLOOKUP(B656,segédtábla!$A$1:$C$156,2,FALSE)</f>
        <v>#N/A</v>
      </c>
      <c r="D656" s="5"/>
      <c r="E656" s="332" t="e">
        <f>VLOOKUP(C656,'Havi KM'!A:S,4,FALSE)</f>
        <v>#N/A</v>
      </c>
      <c r="F656" s="163"/>
    </row>
    <row r="657" spans="1:6">
      <c r="A657" s="19" t="e">
        <f>VLOOKUP(B657,segédtábla!$A$1:$C$156,3,FALSE)</f>
        <v>#N/A</v>
      </c>
      <c r="B657" s="11"/>
      <c r="C657" s="13" t="e">
        <f>VLOOKUP(B657,segédtábla!$A$1:$C$156,2,FALSE)</f>
        <v>#N/A</v>
      </c>
      <c r="D657" s="5"/>
      <c r="E657" s="332" t="e">
        <f>VLOOKUP(C657,'Havi KM'!A:S,4,FALSE)</f>
        <v>#N/A</v>
      </c>
      <c r="F657" s="211"/>
    </row>
    <row r="658" spans="1:6"/>
    <row r="659" spans="1:6"/>
    <row r="660" spans="1:6"/>
    <row r="661" spans="1:6"/>
    <row r="662" spans="1:6"/>
    <row r="663" spans="1:6" ht="26.25">
      <c r="A663" s="10"/>
      <c r="B663" s="16"/>
      <c r="C663" s="263">
        <v>45676</v>
      </c>
      <c r="D663" s="237" t="s">
        <v>11</v>
      </c>
      <c r="E663" s="330"/>
      <c r="F663" s="227">
        <f>+COUNTA(B666:B677)</f>
        <v>9</v>
      </c>
    </row>
    <row r="664" spans="1:6">
      <c r="C664" s="355"/>
    </row>
    <row r="665" spans="1:6" ht="30.75">
      <c r="A665" s="7" t="s">
        <v>1136</v>
      </c>
      <c r="B665" s="8" t="s">
        <v>1137</v>
      </c>
      <c r="C665" s="9" t="s">
        <v>1138</v>
      </c>
      <c r="D665" s="9" t="s">
        <v>1139</v>
      </c>
      <c r="E665" s="331" t="s">
        <v>1140</v>
      </c>
      <c r="F665" s="9" t="s">
        <v>1141</v>
      </c>
    </row>
    <row r="666" spans="1:6">
      <c r="A666" s="19" t="str">
        <f>VLOOKUP(B666,segédtábla!$A$1:$C$156,3,FALSE)</f>
        <v>5+2</v>
      </c>
      <c r="B666" s="226" t="s">
        <v>1163</v>
      </c>
      <c r="C666" s="13" t="str">
        <f>VLOOKUP(B666,segédtábla!$A$1:$C$156,2,FALSE)</f>
        <v>Popovics Dávid</v>
      </c>
      <c r="D666" s="5" t="s">
        <v>1687</v>
      </c>
      <c r="E666" s="332" t="str">
        <f>VLOOKUP(C666,'Havi KM'!A:S,4,FALSE)</f>
        <v xml:space="preserve">     1 838,04 km</v>
      </c>
      <c r="F666" s="459" t="s">
        <v>1688</v>
      </c>
    </row>
    <row r="667" spans="1:6">
      <c r="A667" s="19" t="str">
        <f>VLOOKUP(B667,segédtábla!$A$1:$C$156,3,FALSE)</f>
        <v>5+2</v>
      </c>
      <c r="B667" s="226" t="s">
        <v>1269</v>
      </c>
      <c r="C667" s="13" t="str">
        <f>VLOOKUP(B667,segédtábla!$A$1:$C$156,2,FALSE)</f>
        <v>Bagi Lajos + Bagi Márió</v>
      </c>
      <c r="D667" s="5" t="s">
        <v>1689</v>
      </c>
      <c r="E667" s="332" t="e">
        <f>VLOOKUP(C667,'Havi KM'!A:S,4,FALSE)</f>
        <v>#N/A</v>
      </c>
      <c r="F667" s="163"/>
    </row>
    <row r="668" spans="1:6">
      <c r="A668" s="19" t="str">
        <f>VLOOKUP(B668,segédtábla!$A$1:$C$156,3,FALSE)</f>
        <v>5+2</v>
      </c>
      <c r="B668" s="226" t="s">
        <v>1159</v>
      </c>
      <c r="C668" s="13" t="str">
        <f>VLOOKUP(B668,segédtábla!$A$1:$C$156,2,FALSE)</f>
        <v>Pilló József + Pillóné S. Judit</v>
      </c>
      <c r="D668" s="5" t="s">
        <v>1690</v>
      </c>
      <c r="E668" s="332" t="e">
        <f>VLOOKUP(C668,'Havi KM'!A:S,4,FALSE)</f>
        <v>#N/A</v>
      </c>
      <c r="F668" s="163" t="s">
        <v>1691</v>
      </c>
    </row>
    <row r="669" spans="1:6">
      <c r="A669" s="19" t="e">
        <f>VLOOKUP(B669,segédtábla!$A$1:$C$156,3,FALSE)</f>
        <v>#N/A</v>
      </c>
      <c r="B669" s="11"/>
      <c r="C669" s="13" t="e">
        <f>VLOOKUP(B669,segédtábla!$A$1:$C$156,2,FALSE)</f>
        <v>#N/A</v>
      </c>
      <c r="D669" s="5"/>
      <c r="E669" s="332" t="e">
        <f>VLOOKUP(C669,'Havi KM'!A:S,4,FALSE)</f>
        <v>#N/A</v>
      </c>
      <c r="F669" s="163"/>
    </row>
    <row r="670" spans="1:6">
      <c r="A670" s="19" t="str">
        <f>VLOOKUP(B670,segédtábla!$A$1:$C$156,3,FALSE)</f>
        <v>5+2</v>
      </c>
      <c r="B670" s="226" t="s">
        <v>1227</v>
      </c>
      <c r="C670" s="13" t="str">
        <f>VLOOKUP(B670,segédtábla!$A$1:$C$156,2,FALSE)</f>
        <v>Horváth Ferenc</v>
      </c>
      <c r="D670" s="5" t="s">
        <v>1692</v>
      </c>
      <c r="E670" s="332" t="str">
        <f>VLOOKUP(C670,'Havi KM'!A:S,4,FALSE)</f>
        <v xml:space="preserve">     1 488,98 km</v>
      </c>
      <c r="F670" s="5" t="s">
        <v>1687</v>
      </c>
    </row>
    <row r="671" spans="1:6">
      <c r="A671" s="19" t="str">
        <f>VLOOKUP(B671,segédtábla!$A$1:$C$156,3,FALSE)</f>
        <v>11+3</v>
      </c>
      <c r="B671" s="226" t="s">
        <v>1195</v>
      </c>
      <c r="C671" s="13" t="str">
        <f>VLOOKUP(B671,segédtábla!$A$1:$C$156,2,FALSE)</f>
        <v>Hallók Gábor</v>
      </c>
      <c r="D671" s="5" t="s">
        <v>1693</v>
      </c>
      <c r="E671" s="332" t="str">
        <f>VLOOKUP(C671,'Havi KM'!A:S,4,FALSE)</f>
        <v xml:space="preserve">     2 457,27 km</v>
      </c>
      <c r="F671" s="163"/>
    </row>
    <row r="672" spans="1:6">
      <c r="A672" s="19" t="e">
        <f>VLOOKUP(B672,segédtábla!$A$1:$C$156,3,FALSE)</f>
        <v>#N/A</v>
      </c>
      <c r="B672" s="11"/>
      <c r="C672" s="13" t="e">
        <f>VLOOKUP(B672,segédtábla!$A$1:$C$156,2,FALSE)</f>
        <v>#N/A</v>
      </c>
      <c r="D672" s="5"/>
      <c r="E672" s="332" t="e">
        <f>VLOOKUP(C672,'Havi KM'!A:S,4,FALSE)</f>
        <v>#N/A</v>
      </c>
      <c r="F672" s="163"/>
    </row>
    <row r="673" spans="1:6">
      <c r="A673" s="19" t="str">
        <f>VLOOKUP(B673,segédtábla!$A$1:$C$156,3,FALSE)</f>
        <v>5+2</v>
      </c>
      <c r="B673" s="226" t="s">
        <v>1328</v>
      </c>
      <c r="C673" s="13" t="str">
        <f>VLOOKUP(B673,segédtábla!$A$1:$C$156,2,FALSE)</f>
        <v>Majer Dominik - Charter</v>
      </c>
      <c r="D673" s="5" t="s">
        <v>1692</v>
      </c>
      <c r="E673" s="332" t="e">
        <f>VLOOKUP(C673,'Havi KM'!A:S,4,FALSE)</f>
        <v>#N/A</v>
      </c>
      <c r="F673" s="163"/>
    </row>
    <row r="674" spans="1:6">
      <c r="A674" s="19">
        <f>VLOOKUP(B674,segédtábla!$A$1:$C$156,3,FALSE)</f>
        <v>0</v>
      </c>
      <c r="B674" s="226" t="s">
        <v>1210</v>
      </c>
      <c r="C674" s="13" t="str">
        <f>VLOOKUP(B674,segédtábla!$A$1:$C$156,2,FALSE)</f>
        <v xml:space="preserve"> kivonva Szombathelyi Zoltán</v>
      </c>
      <c r="D674" s="5" t="s">
        <v>1694</v>
      </c>
      <c r="E674" s="332" t="e">
        <f>VLOOKUP(C674,'Havi KM'!A:S,4,FALSE)</f>
        <v>#N/A</v>
      </c>
      <c r="F674" s="163"/>
    </row>
    <row r="675" spans="1:6">
      <c r="A675" s="19" t="e">
        <f>VLOOKUP(B675,segédtábla!$A$1:$C$156,3,FALSE)</f>
        <v>#N/A</v>
      </c>
      <c r="B675" s="11"/>
      <c r="C675" s="13" t="e">
        <f>VLOOKUP(B675,segédtábla!$A$1:$C$156,2,FALSE)</f>
        <v>#N/A</v>
      </c>
      <c r="D675" s="5"/>
      <c r="E675" s="332" t="e">
        <f>VLOOKUP(C675,'Havi KM'!A:S,4,FALSE)</f>
        <v>#N/A</v>
      </c>
      <c r="F675" s="163"/>
    </row>
    <row r="676" spans="1:6">
      <c r="A676" s="19" t="str">
        <f>VLOOKUP(B676,segédtábla!$A$1:$C$156,3,FALSE)</f>
        <v>5+2</v>
      </c>
      <c r="B676" s="226" t="s">
        <v>1264</v>
      </c>
      <c r="C676" s="13" t="str">
        <f>VLOOKUP(B676,segédtábla!$A$1:$C$156,2,FALSE)</f>
        <v>Sógorka Csaba</v>
      </c>
      <c r="D676" s="5" t="s">
        <v>1692</v>
      </c>
      <c r="E676" s="332" t="str">
        <f>VLOOKUP(C676,'Havi KM'!A:S,4,FALSE)</f>
        <v xml:space="preserve">     1 480,64 km</v>
      </c>
      <c r="F676" s="163"/>
    </row>
    <row r="677" spans="1:6">
      <c r="A677" s="19" t="str">
        <f>VLOOKUP(B677,segédtábla!$A$1:$C$156,3,FALSE)</f>
        <v>11+3</v>
      </c>
      <c r="B677" s="226" t="s">
        <v>1296</v>
      </c>
      <c r="C677" s="13" t="str">
        <f>VLOOKUP(B677,segédtábla!$A$1:$C$156,2,FALSE)</f>
        <v>Kálóczi Péter</v>
      </c>
      <c r="D677" s="5" t="s">
        <v>1695</v>
      </c>
      <c r="E677" s="332" t="str">
        <f>VLOOKUP(C677,'Havi KM'!A:S,4,FALSE)</f>
        <v xml:space="preserve">      933,04 km</v>
      </c>
      <c r="F677" s="163"/>
    </row>
    <row r="678" spans="1:6">
      <c r="A678" s="19" t="e">
        <f>VLOOKUP(B678,segédtábla!$A$1:$C$156,3,FALSE)</f>
        <v>#N/A</v>
      </c>
      <c r="B678" s="11"/>
      <c r="C678" s="13" t="e">
        <f>VLOOKUP(B678,segédtábla!$A$1:$C$156,2,FALSE)</f>
        <v>#N/A</v>
      </c>
      <c r="D678" s="5"/>
      <c r="E678" s="332" t="e">
        <f>VLOOKUP(C678,'Havi KM'!A:S,4,FALSE)</f>
        <v>#N/A</v>
      </c>
      <c r="F678" s="231"/>
    </row>
    <row r="679" spans="1:6">
      <c r="A679" s="19" t="str">
        <f>VLOOKUP(B679,segédtábla!$A$1:$C$156,3,FALSE)</f>
        <v>11+3</v>
      </c>
      <c r="B679" s="226" t="s">
        <v>1372</v>
      </c>
      <c r="C679" s="13" t="s">
        <v>1554</v>
      </c>
      <c r="D679" s="5" t="s">
        <v>1692</v>
      </c>
      <c r="E679" s="332" t="e">
        <f>VLOOKUP(C679,'Havi KM'!A:S,4,FALSE)</f>
        <v>#N/A</v>
      </c>
      <c r="F679" s="231"/>
    </row>
    <row r="680" spans="1:6">
      <c r="A680" s="19" t="str">
        <f>VLOOKUP(B680,segédtábla!$A$1:$C$156,3,FALSE)</f>
        <v>11+3</v>
      </c>
      <c r="B680" s="226" t="s">
        <v>1353</v>
      </c>
      <c r="C680" s="13" t="str">
        <f>VLOOKUP(B680,segédtábla!$A$1:$C$156,2,FALSE)</f>
        <v>Vancsó Attila</v>
      </c>
      <c r="D680" s="5" t="s">
        <v>1696</v>
      </c>
      <c r="E680" s="332" t="str">
        <f>VLOOKUP(C680,'Havi KM'!A:S,4,FALSE)</f>
        <v xml:space="preserve">     1 260,11 km</v>
      </c>
      <c r="F680" s="231"/>
    </row>
    <row r="681" spans="1:6">
      <c r="A681" s="19" t="e">
        <f>VLOOKUP(B681,segédtábla!$A$1:$C$156,3,FALSE)</f>
        <v>#N/A</v>
      </c>
      <c r="B681" s="11"/>
      <c r="C681" s="13" t="e">
        <f>VLOOKUP(B681,segédtábla!$A$1:$C$156,2,FALSE)</f>
        <v>#N/A</v>
      </c>
      <c r="D681" s="5"/>
      <c r="E681" s="332" t="e">
        <f>VLOOKUP(C681,'Havi KM'!A:S,4,FALSE)</f>
        <v>#N/A</v>
      </c>
      <c r="F681" s="231"/>
    </row>
    <row r="682" spans="1:6">
      <c r="A682" s="19" t="str">
        <f>VLOOKUP(B682,segédtábla!$A$1:$C$156,3,FALSE)</f>
        <v>5+2</v>
      </c>
      <c r="B682" s="226" t="s">
        <v>1286</v>
      </c>
      <c r="C682" s="13" t="str">
        <f>VLOOKUP(B682,segédtábla!$A$1:$C$156,2,FALSE)</f>
        <v>Kata József</v>
      </c>
      <c r="D682" s="5" t="s">
        <v>1697</v>
      </c>
      <c r="E682" s="332" t="str">
        <f>VLOOKUP(C682,'Havi KM'!A:S,4,FALSE)</f>
        <v xml:space="preserve">     2 059,02 km</v>
      </c>
      <c r="F682" s="231"/>
    </row>
    <row r="683" spans="1:6">
      <c r="A683" s="19" t="str">
        <f>VLOOKUP(B683,segédtábla!$A$1:$C$156,3,FALSE)</f>
        <v>11+3</v>
      </c>
      <c r="B683" s="175" t="s">
        <v>1236</v>
      </c>
      <c r="C683" s="116" t="str">
        <f>VLOOKUP(B683,segédtábla!$A$1:$C$156,2,FALSE)</f>
        <v>Pázmándi János</v>
      </c>
      <c r="D683" s="143" t="s">
        <v>1698</v>
      </c>
      <c r="E683" s="321" t="str">
        <f>VLOOKUP(C683,'Havi KM'!A:S,4,FALSE)</f>
        <v xml:space="preserve">     1 597,21 km</v>
      </c>
      <c r="F683" s="230" t="s">
        <v>1699</v>
      </c>
    </row>
    <row r="684" spans="1:6">
      <c r="A684" s="19" t="str">
        <f>VLOOKUP(B684,segédtábla!$A$1:$C$156,3,FALSE)</f>
        <v>10+4</v>
      </c>
      <c r="B684" s="226" t="s">
        <v>1193</v>
      </c>
      <c r="C684" s="13" t="str">
        <f>VLOOKUP(B684,segédtábla!$A$1:$C$156,2,FALSE)</f>
        <v>Gerstmayer Zoltán</v>
      </c>
      <c r="D684" s="5" t="s">
        <v>1700</v>
      </c>
      <c r="E684" s="332" t="str">
        <f>VLOOKUP(C684,'Havi KM'!A:S,4,FALSE)</f>
        <v xml:space="preserve">      0,0 km</v>
      </c>
      <c r="F684" s="211" t="s">
        <v>1701</v>
      </c>
    </row>
    <row r="685" spans="1:6">
      <c r="A685" s="19" t="str">
        <f>VLOOKUP(B685,segédtábla!$A$1:$C$156,3,FALSE)</f>
        <v>11+2</v>
      </c>
      <c r="B685" s="226" t="s">
        <v>1197</v>
      </c>
      <c r="C685" s="13" t="str">
        <f>VLOOKUP(B685,segédtábla!$A$1:$C$156,2,FALSE)</f>
        <v>Csepeti Péter</v>
      </c>
      <c r="D685" s="5" t="s">
        <v>1702</v>
      </c>
      <c r="E685" s="332" t="str">
        <f>VLOOKUP(C685,'Havi KM'!A:S,4,FALSE)</f>
        <v xml:space="preserve">      982,79 km</v>
      </c>
      <c r="F685" s="231" t="s">
        <v>1703</v>
      </c>
    </row>
    <row r="686" spans="1:6">
      <c r="A686" s="19" t="str">
        <f>VLOOKUP(B686,segédtábla!$A$1:$C$156,3,FALSE)</f>
        <v>5+2</v>
      </c>
      <c r="B686" s="226" t="s">
        <v>1281</v>
      </c>
      <c r="C686" s="13" t="str">
        <f>VLOOKUP(B686,segédtábla!$A$1:$C$156,2,FALSE)</f>
        <v>Kiss Sándor</v>
      </c>
      <c r="D686" s="5" t="s">
        <v>1704</v>
      </c>
      <c r="E686" s="332" t="str">
        <f>VLOOKUP(C686,'Havi KM'!A:S,4,FALSE)</f>
        <v xml:space="preserve">     1 065,91 km</v>
      </c>
      <c r="F686" s="231"/>
    </row>
    <row r="687" spans="1:6">
      <c r="A687" s="19" t="str">
        <f>VLOOKUP(B687,segédtábla!$A$1:$C$156,3,FALSE)</f>
        <v>5+2</v>
      </c>
      <c r="B687" s="226" t="s">
        <v>1238</v>
      </c>
      <c r="C687" s="13" t="str">
        <f>VLOOKUP(B687,segédtábla!$A$1:$C$156,2,FALSE)</f>
        <v>Tóth Zsolt</v>
      </c>
      <c r="D687" s="4" t="s">
        <v>1705</v>
      </c>
      <c r="E687" s="332" t="str">
        <f>VLOOKUP(C687,'Havi KM'!A:S,4,FALSE)</f>
        <v xml:space="preserve">     1 572,92 km</v>
      </c>
      <c r="F687" s="231" t="s">
        <v>1706</v>
      </c>
    </row>
    <row r="688" spans="1:6">
      <c r="A688" s="19" t="str">
        <f>VLOOKUP(B688,segédtábla!$A$1:$C$156,3,FALSE)</f>
        <v>5+2</v>
      </c>
      <c r="B688" s="226" t="s">
        <v>1526</v>
      </c>
      <c r="C688" s="13" t="str">
        <f>VLOOKUP(B688,segédtábla!$A$1:$C$156,2,FALSE)</f>
        <v>Simon Zoltán</v>
      </c>
      <c r="D688" s="188" t="s">
        <v>1707</v>
      </c>
      <c r="E688" s="332" t="str">
        <f>VLOOKUP(C688,'Havi KM'!A:S,4,FALSE)</f>
        <v xml:space="preserve">     1 431,31 km</v>
      </c>
      <c r="F688" s="163"/>
    </row>
    <row r="689" spans="1:6">
      <c r="A689" s="19" t="str">
        <f>VLOOKUP(B689,segédtábla!$A$1:$C$156,3,FALSE)</f>
        <v>5+2</v>
      </c>
      <c r="B689" s="226" t="s">
        <v>1243</v>
      </c>
      <c r="C689" s="13" t="str">
        <f>VLOOKUP(B689,segédtábla!$A$1:$C$156,2,FALSE)</f>
        <v>Csicsai Gábor</v>
      </c>
      <c r="D689" s="5" t="s">
        <v>1708</v>
      </c>
      <c r="E689" s="332" t="str">
        <f>VLOOKUP(C689,'Havi KM'!A:S,4,FALSE)</f>
        <v xml:space="preserve">      636,52 km</v>
      </c>
      <c r="F689" s="231"/>
    </row>
    <row r="690" spans="1:6">
      <c r="A690" s="19" t="str">
        <f>VLOOKUP(B690,segédtábla!$A$1:$C$156,3,FALSE)</f>
        <v>5+2</v>
      </c>
      <c r="B690" s="226" t="s">
        <v>1179</v>
      </c>
      <c r="C690" s="13" t="str">
        <f>VLOOKUP(B690,segédtábla!$A$1:$C$156,2,FALSE)</f>
        <v>Horváth Ákos</v>
      </c>
      <c r="D690" s="335" t="s">
        <v>1709</v>
      </c>
      <c r="E690" s="332" t="str">
        <f>VLOOKUP(C690,'Havi KM'!A:S,4,FALSE)</f>
        <v xml:space="preserve">     1 036,99 km</v>
      </c>
      <c r="F690" s="231"/>
    </row>
    <row r="691" spans="1:6">
      <c r="A691" s="19">
        <f>VLOOKUP(B691,segédtábla!$A$1:$C$156,3,FALSE)</f>
        <v>0</v>
      </c>
      <c r="B691" s="226" t="s">
        <v>1248</v>
      </c>
      <c r="C691" s="13">
        <f>VLOOKUP(B691,segédtábla!$A$1:$C$156,2,FALSE)</f>
        <v>0</v>
      </c>
      <c r="D691" s="335" t="s">
        <v>1710</v>
      </c>
      <c r="E691" s="332" t="e">
        <f>VLOOKUP(C691,'Havi KM'!A:S,4,FALSE)</f>
        <v>#N/A</v>
      </c>
      <c r="F691" s="231"/>
    </row>
    <row r="692" spans="1:6">
      <c r="A692" s="19">
        <f>VLOOKUP(B692,segédtábla!$A$1:$C$156,3,FALSE)</f>
        <v>0</v>
      </c>
      <c r="B692" s="226" t="s">
        <v>1251</v>
      </c>
      <c r="C692" s="13" t="str">
        <f>VLOOKUP(B692,segédtábla!$A$1:$C$156,2,FALSE)</f>
        <v>kivonav hengerfejes</v>
      </c>
      <c r="D692" s="335" t="s">
        <v>1711</v>
      </c>
      <c r="E692" s="332" t="e">
        <f>VLOOKUP(C692,'Havi KM'!A:S,4,FALSE)</f>
        <v>#N/A</v>
      </c>
      <c r="F692" s="231"/>
    </row>
    <row r="693" spans="1:6">
      <c r="A693" s="19" t="str">
        <f>VLOOKUP(B693,segédtábla!$A$1:$C$156,3,FALSE)</f>
        <v>11+3</v>
      </c>
      <c r="B693" s="226" t="s">
        <v>1405</v>
      </c>
      <c r="C693" s="13" t="str">
        <f>VLOOKUP(B693,segédtábla!$A$1:$C$156,2,FALSE)</f>
        <v>Marton Péter</v>
      </c>
      <c r="D693" s="5" t="s">
        <v>1712</v>
      </c>
      <c r="E693" s="332" t="str">
        <f>VLOOKUP(C693,'Havi KM'!A:S,4,FALSE)</f>
        <v xml:space="preserve">     1 405,83 km</v>
      </c>
      <c r="F693" s="231" t="s">
        <v>1713</v>
      </c>
    </row>
    <row r="694" spans="1:6">
      <c r="A694" s="19" t="str">
        <f>VLOOKUP(B694,segédtábla!$A$1:$C$156,3,FALSE)</f>
        <v>korai kezdés preferált</v>
      </c>
      <c r="B694" s="226" t="s">
        <v>1309</v>
      </c>
      <c r="C694" s="13" t="str">
        <f>VLOOKUP(B694,segédtábla!$A$1:$C$156,2,FALSE)</f>
        <v>Gosztenschnik Péter</v>
      </c>
      <c r="D694" s="5" t="s">
        <v>1714</v>
      </c>
      <c r="E694" s="332" t="str">
        <f>VLOOKUP(C694,'Havi KM'!A:S,4,FALSE)</f>
        <v xml:space="preserve">      684,27 km</v>
      </c>
      <c r="F694" s="231" t="s">
        <v>1715</v>
      </c>
    </row>
    <row r="695" spans="1:6">
      <c r="A695" s="19" t="str">
        <f>VLOOKUP(B695,segédtábla!$A$1:$C$156,3,FALSE)</f>
        <v>11+3</v>
      </c>
      <c r="B695" s="226" t="s">
        <v>1253</v>
      </c>
      <c r="C695" s="13" t="str">
        <f>VLOOKUP(B695,segédtábla!$A$1:$C$156,2,FALSE)</f>
        <v>Knyihár Adrián</v>
      </c>
      <c r="D695" s="5" t="s">
        <v>1716</v>
      </c>
      <c r="E695" s="332" t="str">
        <f>VLOOKUP(C695,'Havi KM'!A:S,4,FALSE)</f>
        <v xml:space="preserve">      0,0 km</v>
      </c>
      <c r="F695" s="188"/>
    </row>
    <row r="696" spans="1:6">
      <c r="A696" s="19" t="e">
        <f>VLOOKUP(B696,segédtábla!$A$1:$C$156,3,FALSE)</f>
        <v>#N/A</v>
      </c>
      <c r="B696" s="226" t="s">
        <v>1156</v>
      </c>
      <c r="C696" s="13" t="e">
        <f>VLOOKUP(B696,segédtábla!$A$1:$C$156,2,FALSE)</f>
        <v>#N/A</v>
      </c>
      <c r="D696" s="5" t="s">
        <v>1717</v>
      </c>
      <c r="E696" s="332" t="e">
        <f>VLOOKUP(C696,'Havi KM'!A:S,4,FALSE)</f>
        <v>#N/A</v>
      </c>
      <c r="F696" s="5" t="s">
        <v>1718</v>
      </c>
    </row>
    <row r="697" spans="1:6">
      <c r="A697" s="19" t="str">
        <f>VLOOKUP(B697,segédtábla!$A$1:$C$156,3,FALSE)</f>
        <v>11+3</v>
      </c>
      <c r="B697" s="226" t="s">
        <v>1231</v>
      </c>
      <c r="C697" s="13" t="str">
        <f>VLOOKUP(B697,segédtábla!$A$1:$C$156,2,FALSE)</f>
        <v>Pásztor István- Charter</v>
      </c>
      <c r="D697" s="5" t="s">
        <v>1719</v>
      </c>
      <c r="E697" s="332" t="e">
        <f>VLOOKUP(C697,'Havi KM'!A:S,4,FALSE)</f>
        <v>#N/A</v>
      </c>
      <c r="F697" s="231" t="s">
        <v>1720</v>
      </c>
    </row>
    <row r="698" spans="1:6">
      <c r="A698" s="19" t="str">
        <f>VLOOKUP(B698,segédtábla!$A$1:$C$156,3,FALSE)</f>
        <v>11+3</v>
      </c>
      <c r="B698" s="226" t="s">
        <v>1413</v>
      </c>
      <c r="C698" s="13" t="str">
        <f>VLOOKUP(B698,segédtábla!$A$1:$C$156,2,FALSE)</f>
        <v>Szkolcsek György</v>
      </c>
      <c r="D698" s="5" t="s">
        <v>1721</v>
      </c>
      <c r="E698" s="332" t="str">
        <f>VLOOKUP(C698,'Havi KM'!A:S,4,FALSE)</f>
        <v xml:space="preserve">     1 278,42 km</v>
      </c>
      <c r="F698" s="163"/>
    </row>
    <row r="699" spans="1:6">
      <c r="A699" s="19" t="str">
        <f>VLOOKUP(B699,segédtábla!$A$1:$C$156,3,FALSE)</f>
        <v>5+2</v>
      </c>
      <c r="B699" s="226" t="s">
        <v>1418</v>
      </c>
      <c r="C699" s="13" t="str">
        <f>VLOOKUP(B699,segédtábla!$A$1:$C$156,2,FALSE)</f>
        <v>Tatai Sándor</v>
      </c>
      <c r="D699" s="5" t="s">
        <v>1722</v>
      </c>
      <c r="E699" s="332" t="str">
        <f>VLOOKUP(C699,'Havi KM'!A:S,4,FALSE)</f>
        <v xml:space="preserve">     2 344,0 km</v>
      </c>
      <c r="F699" s="163"/>
    </row>
    <row r="700" spans="1:6">
      <c r="A700" s="19" t="str">
        <f>VLOOKUP(B700,segédtábla!$A$1:$C$156,3,FALSE)</f>
        <v>5+2</v>
      </c>
      <c r="B700" s="226" t="s">
        <v>1266</v>
      </c>
      <c r="C700" s="13" t="str">
        <f>VLOOKUP(B700,segédtábla!$A$1:$C$156,2,FALSE)</f>
        <v>Nagy György</v>
      </c>
      <c r="D700" s="5" t="s">
        <v>1723</v>
      </c>
      <c r="E700" s="332" t="str">
        <f>VLOOKUP(C700,'Havi KM'!A:S,4,FALSE)</f>
        <v xml:space="preserve">     1 204,28 km</v>
      </c>
      <c r="F700" s="211"/>
    </row>
    <row r="701" spans="1:6">
      <c r="A701" s="19" t="e">
        <f>VLOOKUP(B701,segédtábla!$A$1:$C$156,3,FALSE)</f>
        <v>#N/A</v>
      </c>
      <c r="B701" s="11"/>
      <c r="C701" s="13" t="e">
        <f>VLOOKUP(B701,segédtábla!$A$1:$C$156,2,FALSE)</f>
        <v>#N/A</v>
      </c>
      <c r="D701" s="5"/>
      <c r="E701" s="332" t="e">
        <f>VLOOKUP(C701,'Havi KM'!A:S,4,FALSE)</f>
        <v>#N/A</v>
      </c>
      <c r="F701" s="231"/>
    </row>
    <row r="702" spans="1:6">
      <c r="A702" s="19" t="e">
        <f>VLOOKUP(B702,segédtábla!$A$1:$C$156,3,FALSE)</f>
        <v>#N/A</v>
      </c>
      <c r="B702" s="11"/>
      <c r="C702" s="13" t="e">
        <f>VLOOKUP(B702,segédtábla!$A$1:$C$156,2,FALSE)</f>
        <v>#N/A</v>
      </c>
      <c r="D702" s="5"/>
      <c r="E702" s="332" t="e">
        <f>VLOOKUP(C702,'Havi KM'!A:S,4,FALSE)</f>
        <v>#N/A</v>
      </c>
      <c r="F702" s="231"/>
    </row>
    <row r="703" spans="1:6">
      <c r="A703" s="19" t="e">
        <f>VLOOKUP(B703,segédtábla!$A$1:$C$156,3,FALSE)</f>
        <v>#N/A</v>
      </c>
      <c r="B703" s="11"/>
      <c r="C703" s="13" t="e">
        <f>VLOOKUP(B703,segédtábla!$A$1:$C$156,2,FALSE)</f>
        <v>#N/A</v>
      </c>
      <c r="D703" s="5"/>
      <c r="E703" s="332" t="e">
        <f>VLOOKUP(C703,'Havi KM'!A:S,4,FALSE)</f>
        <v>#N/A</v>
      </c>
      <c r="F703" s="231"/>
    </row>
    <row r="704" spans="1:6"/>
    <row r="705" spans="1:6"/>
    <row r="706" spans="1:6" ht="26.25">
      <c r="A706" s="10"/>
      <c r="B706" s="16"/>
      <c r="C706" s="263">
        <v>45677</v>
      </c>
      <c r="D706" s="237" t="s">
        <v>5</v>
      </c>
      <c r="E706" s="330"/>
      <c r="F706" s="227">
        <f>+COUNTA(B709:B748)</f>
        <v>38</v>
      </c>
    </row>
    <row r="707" spans="1:6">
      <c r="C707" s="355"/>
    </row>
    <row r="708" spans="1:6" ht="30.75">
      <c r="A708" s="7" t="s">
        <v>1136</v>
      </c>
      <c r="B708" s="8" t="s">
        <v>1137</v>
      </c>
      <c r="C708" s="9" t="s">
        <v>1138</v>
      </c>
      <c r="D708" s="9" t="s">
        <v>1139</v>
      </c>
      <c r="E708" s="331" t="s">
        <v>1140</v>
      </c>
      <c r="F708" s="9" t="s">
        <v>1141</v>
      </c>
    </row>
    <row r="709" spans="1:6">
      <c r="A709" s="19" t="str">
        <f>VLOOKUP(B709,segédtábla!$A$1:$C$156,3,FALSE)</f>
        <v>11+3</v>
      </c>
      <c r="B709" s="226" t="s">
        <v>1142</v>
      </c>
      <c r="C709" s="13" t="str">
        <f>VLOOKUP(B709,segédtábla!$A$1:$C$156,2,FALSE)</f>
        <v>Hamecz  Zsolt + Zsoltné</v>
      </c>
      <c r="D709" s="5" t="s">
        <v>1724</v>
      </c>
      <c r="E709" s="332" t="e">
        <f>VLOOKUP(C709,'Havi KM'!A:S,4,FALSE)</f>
        <v>#N/A</v>
      </c>
      <c r="F709" s="163"/>
    </row>
    <row r="710" spans="1:6">
      <c r="A710" s="19" t="e">
        <f>VLOOKUP(B710,segédtábla!$A$1:$C$156,3,FALSE)</f>
        <v>#N/A</v>
      </c>
      <c r="B710" s="252" t="s">
        <v>1343</v>
      </c>
      <c r="C710" s="13" t="e">
        <f>VLOOKUP(B710,segédtábla!$A$1:$C$156,2,FALSE)</f>
        <v>#N/A</v>
      </c>
      <c r="D710" s="188" t="s">
        <v>1725</v>
      </c>
      <c r="E710" s="332" t="e">
        <f>VLOOKUP(C710,'Havi KM'!A:S,4,FALSE)</f>
        <v>#N/A</v>
      </c>
      <c r="F710" s="5"/>
    </row>
    <row r="711" spans="1:6">
      <c r="A711" s="19" t="str">
        <f>VLOOKUP(B711,segédtábla!$A$1:$C$156,3,FALSE)</f>
        <v>5+2</v>
      </c>
      <c r="B711" s="226" t="s">
        <v>1149</v>
      </c>
      <c r="C711" s="13" t="str">
        <f>VLOOKUP(B711,segédtábla!$A$1:$C$156,2,FALSE)</f>
        <v>Létai Ferenc + Létainé Zsuzsa</v>
      </c>
      <c r="D711" s="96" t="s">
        <v>1726</v>
      </c>
      <c r="E711" s="332" t="e">
        <f>VLOOKUP(C711,'Havi KM'!A:S,4,FALSE)</f>
        <v>#N/A</v>
      </c>
      <c r="F711" s="163"/>
    </row>
    <row r="712" spans="1:6">
      <c r="A712" s="19" t="str">
        <f>VLOOKUP(B712,segédtábla!$A$1:$C$156,3,FALSE)</f>
        <v>11+3</v>
      </c>
      <c r="B712" s="226" t="s">
        <v>1223</v>
      </c>
      <c r="C712" s="13" t="str">
        <f>VLOOKUP(B712,segédtábla!$A$1:$C$156,2,FALSE)</f>
        <v>Molnár Lajos</v>
      </c>
      <c r="D712" s="5" t="s">
        <v>1727</v>
      </c>
      <c r="E712" s="332" t="str">
        <f>VLOOKUP(C712,'Havi KM'!A:S,4,FALSE)</f>
        <v xml:space="preserve">     2 738,73 km</v>
      </c>
      <c r="F712" s="163" t="s">
        <v>1728</v>
      </c>
    </row>
    <row r="713" spans="1:6">
      <c r="A713" s="19" t="str">
        <f>VLOOKUP(B713,segédtábla!$A$1:$C$156,3,FALSE)</f>
        <v>11+3</v>
      </c>
      <c r="B713" s="226" t="s">
        <v>1221</v>
      </c>
      <c r="C713" s="13" t="str">
        <f>VLOOKUP(B713,segédtábla!$A$1:$C$156,2,FALSE)</f>
        <v>Vass István</v>
      </c>
      <c r="D713" s="5" t="s">
        <v>1729</v>
      </c>
      <c r="E713" s="332" t="e">
        <f>VLOOKUP(C713,'Havi KM'!A:S,4,FALSE)</f>
        <v>#N/A</v>
      </c>
      <c r="F713" s="163"/>
    </row>
    <row r="714" spans="1:6">
      <c r="A714" s="19" t="e">
        <f>VLOOKUP(B714,segédtábla!$A$1:$C$156,3,FALSE)</f>
        <v>#N/A</v>
      </c>
      <c r="B714" s="11"/>
      <c r="C714" s="13" t="e">
        <f>VLOOKUP(B714,segédtábla!$A$1:$C$156,2,FALSE)</f>
        <v>#N/A</v>
      </c>
      <c r="D714" s="5"/>
      <c r="E714" s="332" t="e">
        <f>VLOOKUP(C714,'Havi KM'!A:S,4,FALSE)</f>
        <v>#N/A</v>
      </c>
      <c r="F714" s="163"/>
    </row>
    <row r="715" spans="1:6">
      <c r="A715" s="19" t="str">
        <f>VLOOKUP(B715,segédtábla!$A$1:$C$156,3,FALSE)</f>
        <v>11+3</v>
      </c>
      <c r="B715" s="252" t="s">
        <v>1234</v>
      </c>
      <c r="C715" s="470" t="str">
        <f>VLOOKUP(B715,segédtábla!$A$1:$C$156,2,FALSE)</f>
        <v>Iván Árpád Krisztián</v>
      </c>
      <c r="D715" s="335" t="s">
        <v>1730</v>
      </c>
      <c r="E715" s="332" t="str">
        <f>VLOOKUP(C715,'Havi KM'!A:S,4,FALSE)</f>
        <v xml:space="preserve">      352,06 km</v>
      </c>
      <c r="F715" s="471" t="s">
        <v>1731</v>
      </c>
    </row>
    <row r="716" spans="1:6">
      <c r="A716" s="19" t="str">
        <f>VLOOKUP(B716,segédtábla!$A$1:$C$156,3,FALSE)</f>
        <v>11+3</v>
      </c>
      <c r="B716" s="226" t="s">
        <v>1355</v>
      </c>
      <c r="C716" s="13" t="str">
        <f>VLOOKUP(B716,segédtábla!$A$1:$C$156,2,FALSE)</f>
        <v>Németh Nándor</v>
      </c>
      <c r="D716" s="5" t="s">
        <v>1732</v>
      </c>
      <c r="E716" s="332" t="str">
        <f>VLOOKUP(C716,'Havi KM'!A:S,4,FALSE)</f>
        <v xml:space="preserve">     2 089,15 km</v>
      </c>
      <c r="F716" s="163"/>
    </row>
    <row r="717" spans="1:6">
      <c r="A717" s="19" t="str">
        <f>VLOOKUP(B717,segédtábla!$A$1:$C$156,3,FALSE)</f>
        <v>5+2</v>
      </c>
      <c r="B717" s="226" t="s">
        <v>1274</v>
      </c>
      <c r="C717" s="13" t="str">
        <f>VLOOKUP(B717,segédtábla!$A$1:$C$156,2,FALSE)</f>
        <v>Kakulya Zsolt</v>
      </c>
      <c r="D717" s="5" t="s">
        <v>1733</v>
      </c>
      <c r="E717" s="332" t="str">
        <f>VLOOKUP(C717,'Havi KM'!A:S,4,FALSE)</f>
        <v xml:space="preserve">     1 219,87 km</v>
      </c>
      <c r="F717" s="163" t="s">
        <v>1734</v>
      </c>
    </row>
    <row r="718" spans="1:6">
      <c r="A718" s="19" t="str">
        <f>VLOOKUP(B718,segédtábla!$A$1:$C$156,3,FALSE)</f>
        <v>10+4</v>
      </c>
      <c r="B718" s="226" t="s">
        <v>1276</v>
      </c>
      <c r="C718" s="13" t="str">
        <f>VLOOKUP(B718,segédtábla!$A$1:$C$156,2,FALSE)</f>
        <v>Tanács Attila</v>
      </c>
      <c r="D718" s="5" t="s">
        <v>1735</v>
      </c>
      <c r="E718" s="332" t="str">
        <f>VLOOKUP(C718,'Havi KM'!A:S,4,FALSE)</f>
        <v xml:space="preserve">      232,78 km</v>
      </c>
      <c r="F718" s="163"/>
    </row>
    <row r="719" spans="1:6">
      <c r="A719" s="19" t="str">
        <f>VLOOKUP(B719,segédtábla!$A$1:$C$156,3,FALSE)</f>
        <v>11+3</v>
      </c>
      <c r="B719" s="226" t="s">
        <v>1283</v>
      </c>
      <c r="C719" s="13" t="str">
        <f>VLOOKUP(B719,segédtábla!$A$1:$C$156,2,FALSE)</f>
        <v>Török Attila</v>
      </c>
      <c r="D719" s="240" t="s">
        <v>1736</v>
      </c>
      <c r="E719" s="332" t="str">
        <f>VLOOKUP(C719,'Havi KM'!A:S,4,FALSE)</f>
        <v xml:space="preserve">     1 669,95 km</v>
      </c>
      <c r="F719" s="5"/>
    </row>
    <row r="720" spans="1:6">
      <c r="A720" s="19" t="str">
        <f>VLOOKUP(B720,segédtábla!$A$1:$C$156,3,FALSE)</f>
        <v>11+3</v>
      </c>
      <c r="B720" s="226" t="s">
        <v>1245</v>
      </c>
      <c r="C720" s="13" t="str">
        <f>VLOOKUP(B720,segédtábla!$A$1:$C$156,2,FALSE)</f>
        <v>Slebárszky Attila Gábor</v>
      </c>
      <c r="D720" s="240" t="s">
        <v>1737</v>
      </c>
      <c r="E720" s="332" t="str">
        <f>VLOOKUP(C720,'Havi KM'!A:S,4,FALSE)</f>
        <v xml:space="preserve">     1 780,0 km</v>
      </c>
      <c r="F720" s="163" t="s">
        <v>1738</v>
      </c>
    </row>
    <row r="721" spans="1:6">
      <c r="A721" s="19" t="str">
        <f>VLOOKUP(B721,segédtábla!$A$1:$C$156,3,FALSE)</f>
        <v>5+2</v>
      </c>
      <c r="B721" s="226" t="s">
        <v>1292</v>
      </c>
      <c r="C721" s="13" t="str">
        <f>VLOOKUP(B721,segédtábla!$A$1:$C$156,2,FALSE)</f>
        <v>Hanzi György Lehel</v>
      </c>
      <c r="D721" s="240" t="s">
        <v>1739</v>
      </c>
      <c r="E721" s="332" t="str">
        <f>VLOOKUP(C721,'Havi KM'!A:S,4,FALSE)</f>
        <v xml:space="preserve">     1 303,29 km</v>
      </c>
      <c r="F721" s="163"/>
    </row>
    <row r="722" spans="1:6">
      <c r="A722" s="19" t="str">
        <f>VLOOKUP(B722,segédtábla!$A$1:$C$156,3,FALSE)</f>
        <v>11+3</v>
      </c>
      <c r="B722" s="252" t="s">
        <v>1170</v>
      </c>
      <c r="C722" s="13" t="str">
        <f>VLOOKUP(B722,segédtábla!$A$1:$C$156,2,FALSE)</f>
        <v>Hemmerlein Zoltán</v>
      </c>
      <c r="D722" s="188" t="s">
        <v>1740</v>
      </c>
      <c r="E722" s="332" t="str">
        <f>VLOOKUP(C722,'Havi KM'!A:S,4,FALSE)</f>
        <v xml:space="preserve">     1 867,46 km</v>
      </c>
      <c r="F722" s="163" t="s">
        <v>1741</v>
      </c>
    </row>
    <row r="723" spans="1:6">
      <c r="A723" s="19">
        <f>VLOOKUP(B723,segédtábla!$A$1:$C$156,3,FALSE)</f>
        <v>0</v>
      </c>
      <c r="B723" s="226" t="s">
        <v>1395</v>
      </c>
      <c r="C723" s="13" t="str">
        <f>VLOOKUP(B723,segédtábla!$A$1:$C$156,2,FALSE)</f>
        <v>Kosztrihán Zsolt</v>
      </c>
      <c r="D723" s="5" t="s">
        <v>1742</v>
      </c>
      <c r="E723" s="332" t="str">
        <f>VLOOKUP(C723,'Havi KM'!A:S,4,FALSE)</f>
        <v xml:space="preserve">      432,67 km</v>
      </c>
      <c r="F723" s="5"/>
    </row>
    <row r="724" spans="1:6">
      <c r="A724" s="19" t="str">
        <f>VLOOKUP(B724,segédtábla!$A$1:$C$156,3,FALSE)</f>
        <v>5+2</v>
      </c>
      <c r="B724" s="226" t="s">
        <v>1173</v>
      </c>
      <c r="C724" s="13" t="str">
        <f>VLOOKUP(B724,segédtábla!$A$1:$C$156,2,FALSE)</f>
        <v>Léhner Zsolt</v>
      </c>
      <c r="D724" s="5" t="s">
        <v>1743</v>
      </c>
      <c r="E724" s="332" t="str">
        <f>VLOOKUP(C724,'Havi KM'!A:S,4,FALSE)</f>
        <v xml:space="preserve">     1 816,96 km</v>
      </c>
      <c r="F724" s="163"/>
    </row>
    <row r="725" spans="1:6">
      <c r="A725" s="19" t="str">
        <f>VLOOKUP(B725,segédtábla!$A$1:$C$156,3,FALSE)</f>
        <v>5+2</v>
      </c>
      <c r="B725" s="226" t="s">
        <v>1152</v>
      </c>
      <c r="C725" s="13" t="str">
        <f>VLOOKUP(B725,segédtábla!$A$1:$C$156,2,FALSE)</f>
        <v>Tokorcsi Tibor</v>
      </c>
      <c r="D725" s="5" t="s">
        <v>1744</v>
      </c>
      <c r="E725" s="332" t="str">
        <f>VLOOKUP(C725,'Havi KM'!A:S,4,FALSE)</f>
        <v xml:space="preserve">     1 330,53 km</v>
      </c>
      <c r="F725" s="163" t="s">
        <v>1745</v>
      </c>
    </row>
    <row r="726" spans="1:6">
      <c r="A726" s="19" t="str">
        <f>VLOOKUP(B726,segédtábla!$A$1:$C$156,3,FALSE)</f>
        <v>5+2</v>
      </c>
      <c r="B726" s="226" t="s">
        <v>1304</v>
      </c>
      <c r="C726" s="13" t="str">
        <f>VLOOKUP(B726,segédtábla!$A$1:$C$156,2,FALSE)</f>
        <v>Hadi Krisztián</v>
      </c>
      <c r="D726" s="240" t="s">
        <v>1746</v>
      </c>
      <c r="E726" s="332" t="str">
        <f>VLOOKUP(C726,'Havi KM'!A:S,4,FALSE)</f>
        <v xml:space="preserve">      715,33 km</v>
      </c>
      <c r="F726" s="211" t="s">
        <v>1747</v>
      </c>
    </row>
    <row r="727" spans="1:6">
      <c r="A727" s="19" t="str">
        <f>VLOOKUP(B727,segédtábla!$A$1:$C$156,3,FALSE)</f>
        <v>5+2</v>
      </c>
      <c r="B727" s="226" t="s">
        <v>1311</v>
      </c>
      <c r="C727" s="13" t="str">
        <f>VLOOKUP(B727,segédtábla!$A$1:$C$156,2,FALSE)</f>
        <v>Árgyellán István Augusto</v>
      </c>
      <c r="D727" s="188" t="s">
        <v>1748</v>
      </c>
      <c r="E727" s="332" t="str">
        <f>VLOOKUP(C727,'Havi KM'!A:S,4,FALSE)</f>
        <v xml:space="preserve">     1 504,17 km</v>
      </c>
      <c r="F727" s="163" t="s">
        <v>1749</v>
      </c>
    </row>
    <row r="728" spans="1:6">
      <c r="A728" s="19" t="str">
        <f>VLOOKUP(B728,segédtábla!$A$1:$C$156,3,FALSE)</f>
        <v>1/1.</v>
      </c>
      <c r="B728" s="226" t="s">
        <v>1165</v>
      </c>
      <c r="C728" s="13" t="str">
        <f>VLOOKUP(B728,segédtábla!$A$1:$C$156,2,FALSE)</f>
        <v>Szabó Levente</v>
      </c>
      <c r="D728" s="5" t="s">
        <v>1750</v>
      </c>
      <c r="E728" s="332" t="str">
        <f>VLOOKUP(C728,'Havi KM'!A:S,4,FALSE)</f>
        <v xml:space="preserve">     2 412,32 km</v>
      </c>
      <c r="F728" s="163"/>
    </row>
    <row r="729" spans="1:6">
      <c r="A729" s="19" t="str">
        <f>VLOOKUP(B729,segédtábla!$A$1:$C$156,3,FALSE)</f>
        <v>11+3</v>
      </c>
      <c r="B729" s="226" t="s">
        <v>1313</v>
      </c>
      <c r="C729" s="13" t="str">
        <f>VLOOKUP(B729,segédtábla!$A$1:$C$156,2,FALSE)</f>
        <v>Tóth Zoltán József</v>
      </c>
      <c r="D729" s="5" t="s">
        <v>1751</v>
      </c>
      <c r="E729" s="332" t="str">
        <f>VLOOKUP(C729,'Havi KM'!A:S,4,FALSE)</f>
        <v xml:space="preserve">      0,0 km</v>
      </c>
      <c r="F729" s="228" t="s">
        <v>1752</v>
      </c>
    </row>
    <row r="730" spans="1:6">
      <c r="A730" s="19" t="str">
        <f>VLOOKUP(B730,segédtábla!$A$1:$C$156,3,FALSE)</f>
        <v>5+2</v>
      </c>
      <c r="B730" s="226" t="s">
        <v>1208</v>
      </c>
      <c r="C730" s="13" t="str">
        <f>VLOOKUP(B730,segédtábla!$A$1:$C$156,2,FALSE)</f>
        <v>Drozd Péter</v>
      </c>
      <c r="D730" s="188" t="s">
        <v>1753</v>
      </c>
      <c r="E730" s="332" t="str">
        <f>VLOOKUP(C730,'Havi KM'!A:S,4,FALSE)</f>
        <v xml:space="preserve">     1 972,38 km</v>
      </c>
      <c r="F730" s="163" t="s">
        <v>1066</v>
      </c>
    </row>
    <row r="731" spans="1:6">
      <c r="A731" s="19" t="str">
        <f>VLOOKUP(B731,segédtábla!$A$1:$C$156,3,FALSE)</f>
        <v>5+2</v>
      </c>
      <c r="B731" s="226" t="s">
        <v>1317</v>
      </c>
      <c r="C731" s="13" t="str">
        <f>VLOOKUP(B731,segédtábla!$A$1:$C$156,2,FALSE)</f>
        <v>Tőzsér Gábor</v>
      </c>
      <c r="D731" s="5" t="s">
        <v>1754</v>
      </c>
      <c r="E731" s="332" t="str">
        <f>VLOOKUP(C731,'Havi KM'!A:S,4,FALSE)</f>
        <v xml:space="preserve">     1 375,22 km</v>
      </c>
      <c r="F731" s="163" t="s">
        <v>1755</v>
      </c>
    </row>
    <row r="732" spans="1:6">
      <c r="A732" s="19" t="str">
        <f>VLOOKUP(B732,segédtábla!$A$1:$C$156,3,FALSE)</f>
        <v>5+2</v>
      </c>
      <c r="B732" s="226" t="s">
        <v>1323</v>
      </c>
      <c r="C732" s="13" t="s">
        <v>511</v>
      </c>
      <c r="D732" s="5" t="s">
        <v>1756</v>
      </c>
      <c r="E732" s="332" t="str">
        <f>VLOOKUP(C732,'Havi KM'!A:S,4,FALSE)</f>
        <v xml:space="preserve">     2 184,78 km</v>
      </c>
      <c r="F732" s="163" t="s">
        <v>1757</v>
      </c>
    </row>
    <row r="733" spans="1:6">
      <c r="A733" s="19" t="str">
        <f>VLOOKUP(B733,segédtábla!$A$1:$C$156,3,FALSE)</f>
        <v>5+2</v>
      </c>
      <c r="B733" s="226" t="s">
        <v>1326</v>
      </c>
      <c r="C733" s="13" t="str">
        <f>VLOOKUP(B733,segédtábla!$A$1:$C$156,2,FALSE)</f>
        <v>Polyák László</v>
      </c>
      <c r="D733" s="188" t="s">
        <v>1758</v>
      </c>
      <c r="E733" s="332" t="str">
        <f>VLOOKUP(C733,'Havi KM'!A:S,4,FALSE)</f>
        <v xml:space="preserve">     1 140,81 km</v>
      </c>
      <c r="F733" s="163" t="s">
        <v>1759</v>
      </c>
    </row>
    <row r="734" spans="1:6">
      <c r="A734" s="19" t="str">
        <f>VLOOKUP(B734,segédtábla!$A$1:$C$156,3,FALSE)</f>
        <v>5+2</v>
      </c>
      <c r="B734" s="226" t="s">
        <v>1214</v>
      </c>
      <c r="C734" s="13" t="s">
        <v>1330</v>
      </c>
      <c r="D734" s="5" t="s">
        <v>1760</v>
      </c>
      <c r="E734" s="332" t="e">
        <f>VLOOKUP(C734,'Havi KM'!A:S,4,FALSE)</f>
        <v>#N/A</v>
      </c>
      <c r="F734" s="163"/>
    </row>
    <row r="735" spans="1:6">
      <c r="A735" s="19" t="str">
        <f>VLOOKUP(B735,segédtábla!$A$1:$C$156,3,FALSE)</f>
        <v>5+2</v>
      </c>
      <c r="B735" s="226" t="s">
        <v>1262</v>
      </c>
      <c r="C735" s="13" t="str">
        <f>VLOOKUP(B735,segédtábla!$A$1:$C$156,2,FALSE)</f>
        <v>Balázs Tibor</v>
      </c>
      <c r="D735" s="4" t="s">
        <v>1698</v>
      </c>
      <c r="E735" s="332" t="str">
        <f>VLOOKUP(C735,'Havi KM'!A:S,4,FALSE)</f>
        <v xml:space="preserve">      261,82 km</v>
      </c>
      <c r="F735" s="163"/>
    </row>
    <row r="736" spans="1:6">
      <c r="A736" s="19" t="str">
        <f>VLOOKUP(B736,segédtábla!$A$1:$C$156,3,FALSE)</f>
        <v>11+3</v>
      </c>
      <c r="B736" s="226" t="s">
        <v>1333</v>
      </c>
      <c r="C736" s="13" t="str">
        <f>VLOOKUP(B736,segédtábla!$A$1:$C$156,2,FALSE)</f>
        <v>Meilinger Ádám</v>
      </c>
      <c r="D736" s="451" t="s">
        <v>1761</v>
      </c>
      <c r="E736" s="332" t="str">
        <f>VLOOKUP(C736,'Havi KM'!A:S,4,FALSE)</f>
        <v xml:space="preserve">      277,05 km</v>
      </c>
      <c r="F736" s="228" t="s">
        <v>1762</v>
      </c>
    </row>
    <row r="737" spans="1:6">
      <c r="A737" s="19" t="str">
        <f>VLOOKUP(B737,segédtábla!$A$1:$C$156,3,FALSE)</f>
        <v>5+2</v>
      </c>
      <c r="B737" s="226" t="s">
        <v>1410</v>
      </c>
      <c r="C737" s="13" t="str">
        <f>VLOOKUP(B737,segédtábla!$A$1:$C$156,2,FALSE)</f>
        <v>Berek Dániel</v>
      </c>
      <c r="D737" s="5" t="s">
        <v>1763</v>
      </c>
      <c r="E737" s="332" t="str">
        <f>VLOOKUP(C737,'Havi KM'!A:S,4,FALSE)</f>
        <v xml:space="preserve">      0,0 km</v>
      </c>
      <c r="F737" s="163" t="s">
        <v>1764</v>
      </c>
    </row>
    <row r="738" spans="1:6">
      <c r="A738" s="19" t="str">
        <f>VLOOKUP(B738,segédtábla!$A$1:$C$156,3,FALSE)</f>
        <v>17+4</v>
      </c>
      <c r="B738" s="175" t="s">
        <v>1217</v>
      </c>
      <c r="C738" s="116" t="str">
        <f>VLOOKUP(B738,segédtábla!$A$1:$C$156,2,FALSE)</f>
        <v>Fábián Szabolcs</v>
      </c>
      <c r="D738" s="143" t="s">
        <v>1765</v>
      </c>
      <c r="E738" s="332" t="str">
        <f>VLOOKUP(C738,'Havi KM'!A:S,4,FALSE)</f>
        <v xml:space="preserve">     1 855,46 km</v>
      </c>
      <c r="F738" s="163" t="s">
        <v>1766</v>
      </c>
    </row>
    <row r="739" spans="1:6">
      <c r="A739" s="19" t="str">
        <f>VLOOKUP(B739,segédtábla!$A$1:$C$156,3,FALSE)</f>
        <v>5+2</v>
      </c>
      <c r="B739" s="226" t="s">
        <v>1337</v>
      </c>
      <c r="C739" s="13" t="str">
        <f>VLOOKUP(B739,segédtábla!$A$1:$C$156,2,FALSE)</f>
        <v>Kozma István / Farkas Rudolf</v>
      </c>
      <c r="D739" s="96" t="s">
        <v>1767</v>
      </c>
      <c r="E739" s="332" t="e">
        <f>VLOOKUP(C739,'Havi KM'!A:S,4,FALSE)</f>
        <v>#N/A</v>
      </c>
      <c r="F739" s="228" t="s">
        <v>1768</v>
      </c>
    </row>
    <row r="740" spans="1:6">
      <c r="A740" s="19" t="str">
        <f>VLOOKUP(B740,segédtábla!$A$1:$C$156,3,FALSE)</f>
        <v>5+2</v>
      </c>
      <c r="B740" s="226" t="s">
        <v>1339</v>
      </c>
      <c r="C740" s="13" t="str">
        <f>VLOOKUP(B740,segédtábla!$A$1:$C$156,2,FALSE)</f>
        <v>Áncsák János 04.14</v>
      </c>
      <c r="D740" s="5" t="s">
        <v>1769</v>
      </c>
      <c r="E740" s="332" t="e">
        <f>VLOOKUP(C740,'Havi KM'!A:S,4,FALSE)</f>
        <v>#N/A</v>
      </c>
      <c r="F740" s="163"/>
    </row>
    <row r="741" spans="1:6">
      <c r="A741" s="19" t="str">
        <f>VLOOKUP(B741,segédtábla!$A$1:$C$156,3,FALSE)</f>
        <v>11+3</v>
      </c>
      <c r="B741" s="226" t="s">
        <v>1378</v>
      </c>
      <c r="C741" s="13" t="str">
        <f>VLOOKUP(B741,segédtábla!$A$1:$C$156,2,FALSE)</f>
        <v>Dalanics Zsolt</v>
      </c>
      <c r="D741" s="240" t="s">
        <v>1770</v>
      </c>
      <c r="E741" s="332" t="str">
        <f>VLOOKUP(C741,'Havi KM'!A:S,4,FALSE)</f>
        <v xml:space="preserve">     1 398,48 km</v>
      </c>
      <c r="F741" s="163"/>
    </row>
    <row r="742" spans="1:6">
      <c r="A742" s="19" t="str">
        <f>VLOOKUP(B742,segédtábla!$A$1:$C$156,3,FALSE)</f>
        <v>11+3</v>
      </c>
      <c r="B742" s="226" t="s">
        <v>1321</v>
      </c>
      <c r="C742" s="13" t="str">
        <f>VLOOKUP(B742,segédtábla!$A$1:$C$156,2,FALSE)</f>
        <v>Kovács Márton Péter</v>
      </c>
      <c r="D742" s="188" t="s">
        <v>1771</v>
      </c>
      <c r="E742" s="332" t="str">
        <f>VLOOKUP(C742,'Havi KM'!A:S,4,FALSE)</f>
        <v xml:space="preserve">     2 936,38 km</v>
      </c>
      <c r="F742" s="163" t="s">
        <v>1772</v>
      </c>
    </row>
    <row r="743" spans="1:6">
      <c r="A743" s="19" t="str">
        <f>VLOOKUP(B743,segédtábla!$A$1:$C$156,3,FALSE)</f>
        <v>5+2</v>
      </c>
      <c r="B743" s="226" t="s">
        <v>1341</v>
      </c>
      <c r="C743" s="13" t="str">
        <f>VLOOKUP(B743,segédtábla!$A$1:$C$156,2,FALSE)</f>
        <v>Szegedi Zsolt</v>
      </c>
      <c r="D743" s="5" t="s">
        <v>1773</v>
      </c>
      <c r="E743" s="332" t="str">
        <f>VLOOKUP(C743,'Havi KM'!A:S,4,FALSE)</f>
        <v xml:space="preserve">     1 560,76 km</v>
      </c>
      <c r="F743" s="163"/>
    </row>
    <row r="744" spans="1:6">
      <c r="A744" s="19" t="e">
        <f>VLOOKUP(B744,segédtábla!$A$1:$C$156,3,FALSE)</f>
        <v>#N/A</v>
      </c>
      <c r="B744" s="11"/>
      <c r="C744" s="13" t="e">
        <f>VLOOKUP(B744,segédtábla!$A$1:$C$156,2,FALSE)</f>
        <v>#N/A</v>
      </c>
      <c r="D744" s="5"/>
      <c r="E744" s="332" t="e">
        <f>VLOOKUP(C744,'Havi KM'!A:S,4,FALSE)</f>
        <v>#N/A</v>
      </c>
      <c r="F744" s="163"/>
    </row>
    <row r="745" spans="1:6">
      <c r="A745" s="19" t="str">
        <f>VLOOKUP(B745,segédtábla!$A$1:$C$156,3,FALSE)</f>
        <v>5+2</v>
      </c>
      <c r="B745" s="226" t="s">
        <v>1256</v>
      </c>
      <c r="C745" s="13" t="str">
        <f>VLOOKUP(B745,segédtábla!$A$1:$C$156,2,FALSE)</f>
        <v>Árvai Gábor</v>
      </c>
      <c r="D745" s="240" t="s">
        <v>1663</v>
      </c>
      <c r="E745" s="332" t="str">
        <f>VLOOKUP(C745,'Havi KM'!A:S,4,FALSE)</f>
        <v xml:space="preserve">     1 696,48 km</v>
      </c>
      <c r="F745" s="163"/>
    </row>
    <row r="746" spans="1:6">
      <c r="A746" s="19" t="str">
        <f>VLOOKUP(B746,segédtábla!$A$1:$C$156,3,FALSE)</f>
        <v>5+2</v>
      </c>
      <c r="B746" s="226" t="s">
        <v>1181</v>
      </c>
      <c r="C746" s="13" t="str">
        <f>VLOOKUP(B746,segédtábla!$A$1:$C$156,2,FALSE)</f>
        <v>Lázár Gábor</v>
      </c>
      <c r="D746" s="240" t="s">
        <v>1663</v>
      </c>
      <c r="E746" s="332" t="str">
        <f>VLOOKUP(C746,'Havi KM'!A:S,4,FALSE)</f>
        <v xml:space="preserve">     1 156,79 km</v>
      </c>
      <c r="F746" s="163"/>
    </row>
    <row r="747" spans="1:6">
      <c r="A747" s="19" t="str">
        <f>VLOOKUP(B747,segédtábla!$A$1:$C$156,3,FALSE)</f>
        <v>5+2</v>
      </c>
      <c r="B747" s="226" t="s">
        <v>1290</v>
      </c>
      <c r="C747" s="13" t="str">
        <f>VLOOKUP(B747,segédtábla!$A$1:$C$156,2,FALSE)</f>
        <v>Katona Gábor</v>
      </c>
      <c r="D747" s="240" t="s">
        <v>1663</v>
      </c>
      <c r="E747" s="332" t="str">
        <f>VLOOKUP(C747,'Havi KM'!A:S,4,FALSE)</f>
        <v xml:space="preserve">     1 977,6 km</v>
      </c>
      <c r="F747" s="211"/>
    </row>
    <row r="748" spans="1:6">
      <c r="A748" s="19" t="str">
        <f>VLOOKUP(B748,segédtábla!$A$1:$C$156,3,FALSE)</f>
        <v>10+3</v>
      </c>
      <c r="B748" s="175" t="s">
        <v>1358</v>
      </c>
      <c r="C748" s="116" t="str">
        <f>VLOOKUP(B748,segédtábla!$A$1:$C$156,2,FALSE)</f>
        <v>Tóth Attila</v>
      </c>
      <c r="D748" s="143" t="s">
        <v>1663</v>
      </c>
      <c r="E748" s="332" t="str">
        <f>VLOOKUP(C748,'Havi KM'!A:S,4,FALSE)</f>
        <v xml:space="preserve">      626,64 km</v>
      </c>
      <c r="F748" s="163" t="s">
        <v>1774</v>
      </c>
    </row>
    <row r="749" spans="1:6">
      <c r="A749" s="19" t="str">
        <f>VLOOKUP(B749,segédtábla!$A$1:$C$156,3,FALSE)</f>
        <v>11+3</v>
      </c>
      <c r="B749" s="226" t="s">
        <v>1189</v>
      </c>
      <c r="C749" s="13" t="str">
        <f>VLOOKUP(B749,segédtábla!$A$1:$C$156,2,FALSE)</f>
        <v>Tatarek Sándor</v>
      </c>
      <c r="D749" s="240" t="s">
        <v>1663</v>
      </c>
      <c r="E749" s="332" t="str">
        <f>VLOOKUP(C749,'Havi KM'!A:S,4,FALSE)</f>
        <v xml:space="preserve">      823,62 km</v>
      </c>
      <c r="F749" s="163"/>
    </row>
    <row r="750" spans="1:6">
      <c r="A750" s="19" t="str">
        <f>VLOOKUP(B750,segédtábla!$A$1:$C$156,3,FALSE)</f>
        <v>11+3</v>
      </c>
      <c r="B750" s="175" t="s">
        <v>1573</v>
      </c>
      <c r="C750" s="116" t="str">
        <f>VLOOKUP(B750,segédtábla!$A$1:$C$156,2,FALSE)</f>
        <v>Lajkó Zsolt</v>
      </c>
      <c r="D750" s="143" t="s">
        <v>1775</v>
      </c>
      <c r="E750" s="332" t="str">
        <f>VLOOKUP(C750,'Havi KM'!A:S,4,FALSE)</f>
        <v xml:space="preserve">     2 300,8 km</v>
      </c>
      <c r="F750" s="163"/>
    </row>
    <row r="751" spans="1:6">
      <c r="A751" s="19" t="str">
        <f>VLOOKUP(B751,segédtábla!$A$1:$C$156,3,FALSE)</f>
        <v>5+2</v>
      </c>
      <c r="B751" s="226" t="s">
        <v>1288</v>
      </c>
      <c r="C751" s="13" t="str">
        <f>VLOOKUP(B751,segédtábla!$A$1:$C$156,2,FALSE)</f>
        <v>Németh Zsolt</v>
      </c>
      <c r="D751" s="240" t="s">
        <v>1663</v>
      </c>
      <c r="E751" s="332" t="str">
        <f>VLOOKUP(C751,'Havi KM'!A:S,4,FALSE)</f>
        <v xml:space="preserve">      347,54 km</v>
      </c>
      <c r="F751" s="163"/>
    </row>
    <row r="752" spans="1:6">
      <c r="A752" s="19">
        <f>VLOOKUP(B752,segédtábla!$A$1:$C$156,3,FALSE)</f>
        <v>0</v>
      </c>
      <c r="B752" s="226" t="s">
        <v>1776</v>
      </c>
      <c r="C752" s="13" t="s">
        <v>1652</v>
      </c>
      <c r="D752" s="240" t="s">
        <v>1663</v>
      </c>
      <c r="E752" s="332" t="e">
        <f>VLOOKUP(C752,'Havi KM'!A:S,4,FALSE)</f>
        <v>#N/A</v>
      </c>
      <c r="F752" s="163"/>
    </row>
    <row r="753" spans="1:6">
      <c r="A753" s="19" t="e">
        <f>VLOOKUP(B753,segédtábla!$A$1:$C$156,3,FALSE)</f>
        <v>#N/A</v>
      </c>
      <c r="B753" s="11"/>
      <c r="C753" s="13" t="e">
        <f>VLOOKUP(B753,segédtábla!$A$1:$C$156,2,FALSE)</f>
        <v>#N/A</v>
      </c>
      <c r="D753" s="5"/>
      <c r="E753" s="332" t="e">
        <f>VLOOKUP(C753,'Havi KM'!A:S,4,FALSE)</f>
        <v>#N/A</v>
      </c>
      <c r="F753" s="163"/>
    </row>
    <row r="754" spans="1:6">
      <c r="A754" s="19">
        <f>VLOOKUP(B754,segédtábla!$A$1:$C$156,3,FALSE)</f>
        <v>0</v>
      </c>
      <c r="B754" s="11" t="s">
        <v>1202</v>
      </c>
      <c r="C754" s="13" t="str">
        <f>VLOOKUP(B754,segédtábla!$A$1:$C$156,2,FALSE)</f>
        <v>Gérus Elemér</v>
      </c>
      <c r="D754" s="176" t="s">
        <v>1186</v>
      </c>
      <c r="E754" s="332" t="str">
        <f>VLOOKUP(C754,'Havi KM'!A:S,4,FALSE)</f>
        <v xml:space="preserve">      603,81 km</v>
      </c>
      <c r="F754" s="163"/>
    </row>
    <row r="755" spans="1:6">
      <c r="A755" s="19">
        <f>VLOOKUP(B755,segédtábla!$A$1:$C$156,3,FALSE)</f>
        <v>0</v>
      </c>
      <c r="B755" s="11" t="s">
        <v>1425</v>
      </c>
      <c r="C755" s="13" t="str">
        <f>VLOOKUP(B755,segédtábla!$A$1:$C$156,2,FALSE)</f>
        <v>Aranyos László</v>
      </c>
      <c r="D755" s="176" t="s">
        <v>1186</v>
      </c>
      <c r="E755" s="332" t="str">
        <f>VLOOKUP(C755,'Havi KM'!A:S,4,FALSE)</f>
        <v xml:space="preserve">      595,98 km</v>
      </c>
      <c r="F755" s="163"/>
    </row>
    <row r="756" spans="1:6">
      <c r="A756" s="19" t="str">
        <f>VLOOKUP(B756,segédtábla!$A$1:$C$156,3,FALSE)</f>
        <v>11+3</v>
      </c>
      <c r="B756" s="11" t="s">
        <v>1428</v>
      </c>
      <c r="C756" s="13" t="str">
        <f>VLOOKUP(B756,segédtábla!$A$1:$C$156,2,FALSE)</f>
        <v>Mórocz István</v>
      </c>
      <c r="D756" s="240" t="s">
        <v>1663</v>
      </c>
      <c r="E756" s="332" t="str">
        <f>VLOOKUP(C756,'Havi KM'!A:S,4,FALSE)</f>
        <v xml:space="preserve">     1 668,63 km</v>
      </c>
      <c r="F756" s="163"/>
    </row>
    <row r="757" spans="1:6">
      <c r="A757" s="19">
        <f>VLOOKUP(B757,segédtábla!$A$1:$C$156,3,FALSE)</f>
        <v>0</v>
      </c>
      <c r="B757" s="11" t="s">
        <v>1423</v>
      </c>
      <c r="C757" s="13" t="str">
        <f>VLOOKUP(B757,segédtábla!$A$1:$C$156,2,FALSE)</f>
        <v>Krupánszky Márk</v>
      </c>
      <c r="D757" s="176" t="s">
        <v>1186</v>
      </c>
      <c r="E757" s="332" t="str">
        <f>VLOOKUP(C757,'Havi KM'!A:S,4,FALSE)</f>
        <v xml:space="preserve">      550,26 km</v>
      </c>
      <c r="F757" s="163"/>
    </row>
    <row r="758" spans="1:6"/>
    <row r="759" spans="1:6"/>
    <row r="760" spans="1:6" ht="26.25">
      <c r="A760" s="10"/>
      <c r="B760" s="16"/>
      <c r="C760" s="263">
        <v>45678</v>
      </c>
      <c r="D760" s="237" t="s">
        <v>6</v>
      </c>
      <c r="E760" s="330"/>
      <c r="F760" s="227">
        <f>+COUNTA(B766:B768)</f>
        <v>3</v>
      </c>
    </row>
    <row r="761" spans="1:6">
      <c r="C761" s="355"/>
    </row>
    <row r="762" spans="1:6" ht="30.75">
      <c r="A762" s="7" t="s">
        <v>1136</v>
      </c>
      <c r="B762" s="8" t="s">
        <v>1137</v>
      </c>
      <c r="C762" s="9" t="s">
        <v>1138</v>
      </c>
      <c r="D762" s="9" t="s">
        <v>1139</v>
      </c>
      <c r="E762" s="331" t="s">
        <v>1140</v>
      </c>
      <c r="F762" s="9" t="s">
        <v>1141</v>
      </c>
    </row>
    <row r="763" spans="1:6">
      <c r="A763" s="19" t="e">
        <f>VLOOKUP(B763,segédtábla!$A$1:$C$156,3,FALSE)</f>
        <v>#N/A</v>
      </c>
      <c r="B763" s="11"/>
      <c r="C763" s="13" t="e">
        <f>VLOOKUP(B763,segédtábla!$A$1:$C$156,2,FALSE)</f>
        <v>#N/A</v>
      </c>
      <c r="D763" s="188" t="s">
        <v>1777</v>
      </c>
      <c r="E763" s="332" t="e">
        <f>VLOOKUP(C763,'Havi KM'!A:S,4,FALSE)</f>
        <v>#N/A</v>
      </c>
      <c r="F763" s="163"/>
    </row>
    <row r="764" spans="1:6">
      <c r="A764" s="19" t="e">
        <f>VLOOKUP(B764,segédtábla!$A$1:$C$156,3,FALSE)</f>
        <v>#N/A</v>
      </c>
      <c r="B764" s="11"/>
      <c r="C764" s="13" t="e">
        <f>VLOOKUP(B764,segédtábla!$A$1:$C$156,2,FALSE)</f>
        <v>#N/A</v>
      </c>
      <c r="D764" s="5"/>
      <c r="E764" s="332" t="e">
        <f>VLOOKUP(C764,'Havi KM'!A:S,4,FALSE)</f>
        <v>#N/A</v>
      </c>
      <c r="F764" s="163"/>
    </row>
    <row r="765" spans="1:6">
      <c r="A765" s="19" t="e">
        <f>VLOOKUP(B765,segédtábla!$A$1:$C$156,3,FALSE)</f>
        <v>#N/A</v>
      </c>
      <c r="B765" s="11"/>
      <c r="C765" s="13" t="e">
        <f>VLOOKUP(B765,segédtábla!$A$1:$C$156,2,FALSE)</f>
        <v>#N/A</v>
      </c>
      <c r="D765" s="5"/>
      <c r="E765" s="332" t="e">
        <f>VLOOKUP(C765,'Havi KM'!A:S,4,FALSE)</f>
        <v>#N/A</v>
      </c>
      <c r="F765" s="163"/>
    </row>
    <row r="766" spans="1:6">
      <c r="A766" s="19" t="str">
        <f>VLOOKUP(B766,segédtábla!$A$1:$C$156,3,FALSE)</f>
        <v>11+3</v>
      </c>
      <c r="B766" s="226" t="s">
        <v>1579</v>
      </c>
      <c r="C766" s="13" t="str">
        <f>VLOOKUP(B766,segédtábla!$A$1:$C$156,2,FALSE)</f>
        <v>Mellencsuk Attila</v>
      </c>
      <c r="D766" s="4" t="s">
        <v>1778</v>
      </c>
      <c r="E766" s="332" t="str">
        <f>VLOOKUP(C766,'Havi KM'!A:S,4,FALSE)</f>
        <v xml:space="preserve">     1 884,28 km</v>
      </c>
      <c r="F766" s="163" t="s">
        <v>1779</v>
      </c>
    </row>
    <row r="767" spans="1:6">
      <c r="A767" s="19" t="str">
        <f>VLOOKUP(B767,segédtábla!$A$1:$C$156,3,FALSE)</f>
        <v>5+2</v>
      </c>
      <c r="B767" s="226" t="s">
        <v>1526</v>
      </c>
      <c r="C767" s="13" t="str">
        <f>VLOOKUP(B767,segédtábla!$A$1:$C$156,2,FALSE)</f>
        <v>Simon Zoltán</v>
      </c>
      <c r="D767" s="5" t="s">
        <v>1780</v>
      </c>
      <c r="E767" s="332" t="str">
        <f>VLOOKUP(C767,'Havi KM'!A:S,4,FALSE)</f>
        <v xml:space="preserve">     1 431,31 km</v>
      </c>
      <c r="F767" s="163"/>
    </row>
    <row r="768" spans="1:6">
      <c r="A768" s="19" t="str">
        <f>VLOOKUP(B768,segédtábla!$A$1:$C$156,3,FALSE)</f>
        <v>5+2</v>
      </c>
      <c r="B768" s="226" t="s">
        <v>1288</v>
      </c>
      <c r="C768" s="13" t="str">
        <f>VLOOKUP(B768,segédtábla!$A$1:$C$156,2,FALSE)</f>
        <v>Németh Zsolt</v>
      </c>
      <c r="D768" s="188" t="s">
        <v>1781</v>
      </c>
      <c r="E768" s="332" t="str">
        <f>VLOOKUP(C768,'Havi KM'!A:S,4,FALSE)</f>
        <v xml:space="preserve">      347,54 km</v>
      </c>
      <c r="F768" s="163"/>
    </row>
    <row r="769" spans="1:6">
      <c r="A769" s="19" t="str">
        <f>VLOOKUP(B769,segédtábla!$A$1:$C$156,3,FALSE)</f>
        <v>5+2</v>
      </c>
      <c r="B769" s="226" t="s">
        <v>1227</v>
      </c>
      <c r="C769" s="13" t="str">
        <f>VLOOKUP(B769,segédtábla!$A$1:$C$156,2,FALSE)</f>
        <v>Horváth Ferenc</v>
      </c>
      <c r="D769" s="188" t="s">
        <v>1777</v>
      </c>
      <c r="E769" s="332" t="str">
        <f>VLOOKUP(C769,'Havi KM'!A:S,4,FALSE)</f>
        <v xml:space="preserve">     1 488,98 km</v>
      </c>
      <c r="F769" s="163" t="s">
        <v>1782</v>
      </c>
    </row>
    <row r="770" spans="1:6">
      <c r="A770" s="19" t="str">
        <f>VLOOKUP(B770,segédtábla!$A$1:$C$156,3,FALSE)</f>
        <v>10+3</v>
      </c>
      <c r="B770" s="226" t="s">
        <v>1358</v>
      </c>
      <c r="C770" s="13" t="str">
        <f>VLOOKUP(B770,segédtábla!$A$1:$C$156,2,FALSE)</f>
        <v>Tóth Attila</v>
      </c>
      <c r="D770" s="188" t="s">
        <v>1783</v>
      </c>
      <c r="E770" s="332" t="str">
        <f>VLOOKUP(C770,'Havi KM'!A:S,4,FALSE)</f>
        <v xml:space="preserve">      626,64 km</v>
      </c>
      <c r="F770" s="163"/>
    </row>
    <row r="771" spans="1:6">
      <c r="A771" s="19" t="str">
        <f>VLOOKUP(B771,segédtábla!$A$1:$C$156,3,FALSE)</f>
        <v>5+2</v>
      </c>
      <c r="B771" s="226" t="s">
        <v>1290</v>
      </c>
      <c r="C771" s="13" t="str">
        <f>VLOOKUP(B771,segédtábla!$A$1:$C$156,2,FALSE)</f>
        <v>Katona Gábor</v>
      </c>
      <c r="D771" s="188" t="s">
        <v>1784</v>
      </c>
      <c r="E771" s="332" t="str">
        <f>VLOOKUP(C771,'Havi KM'!A:S,4,FALSE)</f>
        <v xml:space="preserve">     1 977,6 km</v>
      </c>
      <c r="F771" s="231" t="s">
        <v>1785</v>
      </c>
    </row>
    <row r="772" spans="1:6">
      <c r="A772" s="19" t="str">
        <f>VLOOKUP(B772,segédtábla!$A$1:$C$156,3,FALSE)</f>
        <v>5+2</v>
      </c>
      <c r="B772" s="226" t="s">
        <v>1175</v>
      </c>
      <c r="C772" s="13" t="str">
        <f>VLOOKUP(B772,segédtábla!$A$1:$C$156,2,FALSE)</f>
        <v>Iklódi Sándor</v>
      </c>
      <c r="D772" s="5" t="s">
        <v>1786</v>
      </c>
      <c r="E772" s="332" t="str">
        <f>VLOOKUP(C772,'Havi KM'!A:S,4,FALSE)</f>
        <v xml:space="preserve">     1 161,24 km</v>
      </c>
      <c r="F772" s="211"/>
    </row>
    <row r="773" spans="1:6">
      <c r="A773" s="19" t="str">
        <f>VLOOKUP(B773,segédtábla!$A$1:$C$156,3,FALSE)</f>
        <v>5+2</v>
      </c>
      <c r="B773" s="226" t="s">
        <v>1179</v>
      </c>
      <c r="C773" s="13" t="str">
        <f>VLOOKUP(B773,segédtábla!$A$1:$C$156,2,FALSE)</f>
        <v>Horváth Ákos</v>
      </c>
      <c r="D773" s="5" t="s">
        <v>1787</v>
      </c>
      <c r="E773" s="332" t="str">
        <f>VLOOKUP(C773,'Havi KM'!A:S,4,FALSE)</f>
        <v xml:space="preserve">     1 036,99 km</v>
      </c>
      <c r="F773" s="163"/>
    </row>
    <row r="774" spans="1:6">
      <c r="A774" s="19">
        <f>VLOOKUP(B774,segédtábla!$A$1:$C$156,3,FALSE)</f>
        <v>0</v>
      </c>
      <c r="B774" s="226" t="s">
        <v>1251</v>
      </c>
      <c r="C774" s="13" t="str">
        <f>VLOOKUP(B774,segédtábla!$A$1:$C$156,2,FALSE)</f>
        <v>kivonav hengerfejes</v>
      </c>
      <c r="D774" s="5" t="s">
        <v>1788</v>
      </c>
      <c r="E774" s="332" t="e">
        <f>VLOOKUP(C774,'Havi KM'!A:S,4,FALSE)</f>
        <v>#N/A</v>
      </c>
      <c r="F774" s="163"/>
    </row>
    <row r="775" spans="1:6">
      <c r="A775" s="19" t="str">
        <f>VLOOKUP(B775,segédtábla!$A$1:$C$156,3,FALSE)</f>
        <v>5+2</v>
      </c>
      <c r="B775" s="226" t="s">
        <v>1181</v>
      </c>
      <c r="C775" s="13" t="str">
        <f>VLOOKUP(B775,segédtábla!$A$1:$C$156,2,FALSE)</f>
        <v>Lázár Gábor</v>
      </c>
      <c r="D775" s="188" t="s">
        <v>1789</v>
      </c>
      <c r="E775" s="332" t="str">
        <f>VLOOKUP(C775,'Havi KM'!A:S,4,FALSE)</f>
        <v xml:space="preserve">     1 156,79 km</v>
      </c>
      <c r="F775" s="163"/>
    </row>
    <row r="776" spans="1:6">
      <c r="A776" s="19" t="str">
        <f>VLOOKUP(B776,segédtábla!$A$1:$C$156,3,FALSE)</f>
        <v>4+3</v>
      </c>
      <c r="B776" s="226" t="s">
        <v>1364</v>
      </c>
      <c r="C776" s="13" t="str">
        <f>VLOOKUP(B776,segédtábla!$A$1:$C$156,2,FALSE)</f>
        <v>Balogh Dávid</v>
      </c>
      <c r="D776" s="179" t="s">
        <v>1790</v>
      </c>
      <c r="E776" s="332" t="str">
        <f>VLOOKUP(C776,'Havi KM'!A:S,4,FALSE)</f>
        <v xml:space="preserve">      426,32 km</v>
      </c>
      <c r="F776" s="231" t="s">
        <v>1791</v>
      </c>
    </row>
    <row r="777" spans="1:6">
      <c r="A777" s="188" t="str">
        <f>VLOOKUP(B777,segédtábla!$A$1:$C$156,3,FALSE)</f>
        <v>5+2</v>
      </c>
      <c r="B777" s="226" t="s">
        <v>1154</v>
      </c>
      <c r="C777" s="13" t="str">
        <f>VLOOKUP(B777,segédtábla!$A$1:$C$156,2,FALSE)</f>
        <v>Tóth Mihály</v>
      </c>
      <c r="D777" s="176" t="s">
        <v>1792</v>
      </c>
      <c r="E777" s="332" t="str">
        <f>VLOOKUP(C777,'Havi KM'!A:S,4,FALSE)</f>
        <v xml:space="preserve">      345,81 km</v>
      </c>
      <c r="F777" s="211" t="s">
        <v>1793</v>
      </c>
    </row>
    <row r="778" spans="1:6">
      <c r="A778" s="19" t="str">
        <f>VLOOKUP(B778,segédtábla!$A$1:$C$156,3,FALSE)</f>
        <v>11+3</v>
      </c>
      <c r="B778" s="226" t="s">
        <v>1253</v>
      </c>
      <c r="C778" s="13" t="str">
        <f>VLOOKUP(B778,segédtábla!$A$1:$C$156,2,FALSE)</f>
        <v>Knyihár Adrián</v>
      </c>
      <c r="D778" s="188" t="s">
        <v>1794</v>
      </c>
      <c r="E778" s="332" t="str">
        <f>VLOOKUP(C778,'Havi KM'!A:S,4,FALSE)</f>
        <v xml:space="preserve">      0,0 km</v>
      </c>
      <c r="F778" s="163"/>
    </row>
    <row r="779" spans="1:6">
      <c r="A779" s="19" t="str">
        <f>VLOOKUP(B779,segédtábla!$A$1:$C$156,3,FALSE)</f>
        <v>11+3</v>
      </c>
      <c r="B779" s="226" t="s">
        <v>1573</v>
      </c>
      <c r="C779" s="13" t="str">
        <f>VLOOKUP(B779,segédtábla!$A$1:$C$156,2,FALSE)</f>
        <v>Lajkó Zsolt</v>
      </c>
      <c r="D779" s="188" t="s">
        <v>1795</v>
      </c>
      <c r="E779" s="332" t="str">
        <f>VLOOKUP(C779,'Havi KM'!A:S,4,FALSE)</f>
        <v xml:space="preserve">     2 300,8 km</v>
      </c>
      <c r="F779" s="163" t="s">
        <v>1796</v>
      </c>
    </row>
    <row r="780" spans="1:6">
      <c r="A780" s="19" t="str">
        <f>VLOOKUP(B780,segédtábla!$A$1:$C$156,3,FALSE)</f>
        <v>5+2</v>
      </c>
      <c r="B780" s="226" t="s">
        <v>1256</v>
      </c>
      <c r="C780" s="13" t="str">
        <f>VLOOKUP(B780,segédtábla!$A$1:$C$156,2,FALSE)</f>
        <v>Árvai Gábor</v>
      </c>
      <c r="D780" s="476" t="s">
        <v>1797</v>
      </c>
      <c r="E780" s="332" t="str">
        <f>VLOOKUP(C780,'Havi KM'!A:S,4,FALSE)</f>
        <v xml:space="preserve">     1 696,48 km</v>
      </c>
      <c r="F780" s="211" t="s">
        <v>1798</v>
      </c>
    </row>
    <row r="781" spans="1:6">
      <c r="A781" s="19" t="e">
        <f>VLOOKUP(B781,segédtábla!$A$1:$C$156,3,FALSE)</f>
        <v>#N/A</v>
      </c>
      <c r="B781" s="226" t="s">
        <v>1156</v>
      </c>
      <c r="C781" s="13" t="e">
        <f>VLOOKUP(B781,segédtábla!$A$1:$C$156,2,FALSE)</f>
        <v>#N/A</v>
      </c>
      <c r="D781" s="188" t="s">
        <v>1799</v>
      </c>
      <c r="E781" s="332" t="e">
        <f>VLOOKUP(C781,'Havi KM'!A:S,4,FALSE)</f>
        <v>#N/A</v>
      </c>
      <c r="F781" s="163"/>
    </row>
    <row r="782" spans="1:6">
      <c r="A782" s="19" t="str">
        <f>VLOOKUP(B782,segédtábla!$A$1:$C$156,3,FALSE)</f>
        <v>5+2</v>
      </c>
      <c r="B782" s="472" t="s">
        <v>1328</v>
      </c>
      <c r="C782" s="473" t="str">
        <f>VLOOKUP(B782,segédtábla!$A$1:$C$156,2,FALSE)</f>
        <v>Majer Dominik - Charter</v>
      </c>
      <c r="D782" s="444"/>
      <c r="E782" s="474" t="e">
        <f>VLOOKUP(C782,'Havi KM'!A:S,4,FALSE)</f>
        <v>#N/A</v>
      </c>
      <c r="F782" s="475" t="s">
        <v>1800</v>
      </c>
    </row>
    <row r="783" spans="1:6">
      <c r="A783" s="19" t="str">
        <f>VLOOKUP(B783,segédtábla!$A$1:$C$156,3,FALSE)</f>
        <v>11+3</v>
      </c>
      <c r="B783" s="226" t="s">
        <v>1345</v>
      </c>
      <c r="C783" s="13" t="str">
        <f>VLOOKUP(B783,segédtábla!$A$1:$C$156,2,FALSE)</f>
        <v>Berek Gábor</v>
      </c>
      <c r="D783" s="4" t="s">
        <v>1765</v>
      </c>
      <c r="E783" s="332" t="str">
        <f>VLOOKUP(C783,'Havi KM'!A:S,4,FALSE)</f>
        <v xml:space="preserve">      0,0 km</v>
      </c>
      <c r="F783" s="163" t="s">
        <v>1801</v>
      </c>
    </row>
    <row r="784" spans="1:6">
      <c r="A784" s="19" t="str">
        <f>VLOOKUP(B784,segédtábla!$A$1:$C$156,3,FALSE)</f>
        <v>17+4</v>
      </c>
      <c r="B784" s="226" t="s">
        <v>1217</v>
      </c>
      <c r="C784" s="13" t="s">
        <v>1382</v>
      </c>
      <c r="D784" s="188" t="s">
        <v>1802</v>
      </c>
      <c r="E784" s="332" t="str">
        <f>VLOOKUP(C784,'Havi KM'!A:S,4,FALSE)</f>
        <v xml:space="preserve">     1 578,46 km</v>
      </c>
      <c r="F784" s="231" t="s">
        <v>1785</v>
      </c>
    </row>
    <row r="785" spans="1:6">
      <c r="A785" s="19">
        <f>VLOOKUP(B785,segédtábla!$A$1:$C$156,3,FALSE)</f>
        <v>0</v>
      </c>
      <c r="B785" s="226" t="s">
        <v>1375</v>
      </c>
      <c r="C785" s="13" t="str">
        <f>VLOOKUP(B785,segédtábla!$A$1:$C$156,2,FALSE)</f>
        <v>kivonva</v>
      </c>
      <c r="D785" s="5" t="s">
        <v>1803</v>
      </c>
      <c r="E785" s="332" t="e">
        <f>VLOOKUP(C785,'Havi KM'!A:S,4,FALSE)</f>
        <v>#N/A</v>
      </c>
      <c r="F785" s="231" t="s">
        <v>1785</v>
      </c>
    </row>
    <row r="786" spans="1:6">
      <c r="A786" s="19" t="str">
        <f>VLOOKUP(B786,segédtábla!$A$1:$C$156,3,FALSE)</f>
        <v>11+3</v>
      </c>
      <c r="B786" s="226" t="s">
        <v>1189</v>
      </c>
      <c r="C786" s="13" t="str">
        <f>VLOOKUP(B786,segédtábla!$A$1:$C$156,2,FALSE)</f>
        <v>Tatarek Sándor</v>
      </c>
      <c r="D786" s="188" t="s">
        <v>1804</v>
      </c>
      <c r="E786" s="332" t="str">
        <f>VLOOKUP(C786,'Havi KM'!A:S,4,FALSE)</f>
        <v xml:space="preserve">      823,62 km</v>
      </c>
      <c r="F786" s="163" t="s">
        <v>1805</v>
      </c>
    </row>
    <row r="787" spans="1:6">
      <c r="A787" s="19" t="str">
        <f>VLOOKUP(B787,segédtábla!$A$1:$C$156,3,FALSE)</f>
        <v>11+3</v>
      </c>
      <c r="B787" s="226" t="s">
        <v>1413</v>
      </c>
      <c r="C787" s="13" t="str">
        <f>VLOOKUP(B787,segédtábla!$A$1:$C$156,2,FALSE)</f>
        <v>Szkolcsek György</v>
      </c>
      <c r="D787" s="5" t="s">
        <v>1806</v>
      </c>
      <c r="E787" s="332" t="str">
        <f>VLOOKUP(C787,'Havi KM'!A:S,4,FALSE)</f>
        <v xml:space="preserve">     1 278,42 km</v>
      </c>
      <c r="F787" s="163" t="s">
        <v>1807</v>
      </c>
    </row>
    <row r="788" spans="1:6">
      <c r="A788" s="19" t="str">
        <f>VLOOKUP(B788,segédtábla!$A$1:$C$156,3,FALSE)</f>
        <v>5+2</v>
      </c>
      <c r="B788" s="226" t="s">
        <v>1219</v>
      </c>
      <c r="C788" s="13" t="str">
        <f>VLOOKUP(B788,segédtábla!$A$1:$C$156,2,FALSE)</f>
        <v>Ignéczi Attila + Mura Milán</v>
      </c>
      <c r="D788" s="188" t="s">
        <v>1808</v>
      </c>
      <c r="E788" s="332" t="e">
        <f>VLOOKUP(C788,'Havi KM'!A:S,4,FALSE)</f>
        <v>#N/A</v>
      </c>
      <c r="F788" s="231" t="s">
        <v>1801</v>
      </c>
    </row>
    <row r="789" spans="1:6">
      <c r="A789" s="19" t="str">
        <f>VLOOKUP(B789,segédtábla!$A$1:$C$156,3,FALSE)</f>
        <v>5+2</v>
      </c>
      <c r="B789" s="226" t="s">
        <v>1264</v>
      </c>
      <c r="C789" s="13" t="str">
        <f>VLOOKUP(B789,segédtábla!$A$1:$C$156,2,FALSE)</f>
        <v>Sógorka Csaba</v>
      </c>
      <c r="D789" s="188" t="s">
        <v>1809</v>
      </c>
      <c r="E789" s="332" t="str">
        <f>VLOOKUP(C789,'Havi KM'!A:S,4,FALSE)</f>
        <v xml:space="preserve">     1 480,64 km</v>
      </c>
      <c r="F789" s="163" t="s">
        <v>1810</v>
      </c>
    </row>
    <row r="790" spans="1:6">
      <c r="A790" s="19" t="e">
        <f>VLOOKUP(B790,segédtábla!$A$1:$C$156,3,FALSE)</f>
        <v>#N/A</v>
      </c>
      <c r="B790" s="11"/>
      <c r="C790" s="13" t="e">
        <f>VLOOKUP(B790,segédtábla!$A$1:$C$156,2,FALSE)</f>
        <v>#N/A</v>
      </c>
      <c r="D790" s="5"/>
      <c r="E790" s="332" t="e">
        <f>VLOOKUP(C790,'Havi KM'!A:S,4,FALSE)</f>
        <v>#N/A</v>
      </c>
      <c r="F790" s="163"/>
    </row>
    <row r="791" spans="1:6">
      <c r="A791" s="19" t="str">
        <f>VLOOKUP(B791,segédtábla!$A$1:$C$156,3,FALSE)</f>
        <v>5+2</v>
      </c>
      <c r="B791" s="11" t="s">
        <v>1154</v>
      </c>
      <c r="C791" s="13" t="str">
        <f>VLOOKUP(B791,segédtábla!$A$1:$C$156,2,FALSE)</f>
        <v>Tóth Mihály</v>
      </c>
      <c r="D791" s="240" t="s">
        <v>1811</v>
      </c>
      <c r="E791" s="332" t="str">
        <f>VLOOKUP(C791,'Havi KM'!A:S,4,FALSE)</f>
        <v xml:space="preserve">      345,81 km</v>
      </c>
      <c r="F791" s="163"/>
    </row>
    <row r="792" spans="1:6">
      <c r="A792" s="19" t="e">
        <f>VLOOKUP(B792,segédtábla!$A$1:$C$156,3,FALSE)</f>
        <v>#N/A</v>
      </c>
      <c r="B792" s="11"/>
      <c r="C792" s="13" t="e">
        <f>VLOOKUP(B792,segédtábla!$A$1:$C$156,2,FALSE)</f>
        <v>#N/A</v>
      </c>
      <c r="D792" s="5"/>
      <c r="E792" s="332" t="e">
        <f>VLOOKUP(C792,'Havi KM'!A:S,4,FALSE)</f>
        <v>#N/A</v>
      </c>
      <c r="F792" s="163"/>
    </row>
    <row r="793" spans="1:6">
      <c r="A793" s="19" t="e">
        <f>VLOOKUP(B793,segédtábla!$A$1:$C$156,3,FALSE)</f>
        <v>#N/A</v>
      </c>
      <c r="B793" s="11"/>
      <c r="C793" s="13" t="e">
        <f>VLOOKUP(B793,segédtábla!$A$1:$C$156,2,FALSE)</f>
        <v>#N/A</v>
      </c>
      <c r="D793" s="5"/>
      <c r="E793" s="332" t="e">
        <f>VLOOKUP(C793,'Havi KM'!A:S,4,FALSE)</f>
        <v>#N/A</v>
      </c>
      <c r="F793" s="163"/>
    </row>
    <row r="794" spans="1:6">
      <c r="A794" s="19">
        <f>VLOOKUP(B794,segédtábla!$A$1:$C$156,3,FALSE)</f>
        <v>0</v>
      </c>
      <c r="B794" s="11" t="s">
        <v>1202</v>
      </c>
      <c r="C794" s="13" t="str">
        <f>VLOOKUP(B794,segédtábla!$A$1:$C$156,2,FALSE)</f>
        <v>Gérus Elemér</v>
      </c>
      <c r="D794" s="176" t="s">
        <v>1186</v>
      </c>
      <c r="E794" s="332" t="str">
        <f>VLOOKUP(C794,'Havi KM'!A:S,4,FALSE)</f>
        <v xml:space="preserve">      603,81 km</v>
      </c>
      <c r="F794" s="163"/>
    </row>
    <row r="795" spans="1:6">
      <c r="A795" s="19">
        <f>VLOOKUP(B795,segédtábla!$A$1:$C$156,3,FALSE)</f>
        <v>0</v>
      </c>
      <c r="B795" s="11" t="s">
        <v>1425</v>
      </c>
      <c r="C795" s="13" t="str">
        <f>VLOOKUP(B795,segédtábla!$A$1:$C$156,2,FALSE)</f>
        <v>Aranyos László</v>
      </c>
      <c r="D795" s="176" t="s">
        <v>1186</v>
      </c>
      <c r="E795" s="332" t="str">
        <f>VLOOKUP(C795,'Havi KM'!A:S,4,FALSE)</f>
        <v xml:space="preserve">      595,98 km</v>
      </c>
      <c r="F795" s="163"/>
    </row>
    <row r="796" spans="1:6">
      <c r="A796" s="19" t="str">
        <f>VLOOKUP(B796,segédtábla!$A$1:$C$156,3,FALSE)</f>
        <v>11+3</v>
      </c>
      <c r="B796" s="11" t="s">
        <v>1428</v>
      </c>
      <c r="C796" s="13" t="str">
        <f>VLOOKUP(B796,segédtábla!$A$1:$C$156,2,FALSE)</f>
        <v>Mórocz István</v>
      </c>
      <c r="D796" s="240" t="s">
        <v>1812</v>
      </c>
      <c r="E796" s="332" t="str">
        <f>VLOOKUP(C796,'Havi KM'!A:S,4,FALSE)</f>
        <v xml:space="preserve">     1 668,63 km</v>
      </c>
      <c r="F796" s="163"/>
    </row>
    <row r="797" spans="1:6">
      <c r="A797" s="19">
        <f>VLOOKUP(B797,segédtábla!$A$1:$C$156,3,FALSE)</f>
        <v>0</v>
      </c>
      <c r="B797" s="11" t="s">
        <v>1423</v>
      </c>
      <c r="C797" s="13" t="str">
        <f>VLOOKUP(B797,segédtábla!$A$1:$C$156,2,FALSE)</f>
        <v>Krupánszky Márk</v>
      </c>
      <c r="D797" s="176" t="s">
        <v>1186</v>
      </c>
      <c r="E797" s="332" t="str">
        <f>VLOOKUP(C797,'Havi KM'!A:S,4,FALSE)</f>
        <v xml:space="preserve">      550,26 km</v>
      </c>
      <c r="F797" s="163"/>
    </row>
    <row r="798" spans="1:6">
      <c r="A798" s="19" t="e">
        <f>VLOOKUP(B798,segédtábla!$A$1:$C$156,3,FALSE)</f>
        <v>#N/A</v>
      </c>
      <c r="B798" s="21"/>
      <c r="C798" s="178"/>
      <c r="D798" s="4"/>
      <c r="E798" s="332" t="e">
        <f>VLOOKUP(C798,'Havi KM'!A:S,4,FALSE)</f>
        <v>#N/A</v>
      </c>
      <c r="F798" s="163"/>
    </row>
    <row r="799" spans="1:6"/>
    <row r="800" spans="1:6"/>
    <row r="801" spans="1:6" ht="26.25">
      <c r="A801" s="10"/>
      <c r="B801" s="16"/>
      <c r="C801" s="263">
        <v>45679</v>
      </c>
      <c r="D801" s="237" t="s">
        <v>7</v>
      </c>
      <c r="E801" s="330"/>
      <c r="F801" s="227">
        <f>+COUNTA(B804:B819)</f>
        <v>11</v>
      </c>
    </row>
    <row r="802" spans="1:6">
      <c r="C802" s="355"/>
    </row>
    <row r="803" spans="1:6" ht="30.75">
      <c r="A803" s="7" t="s">
        <v>1136</v>
      </c>
      <c r="B803" s="8" t="s">
        <v>1137</v>
      </c>
      <c r="C803" s="9" t="s">
        <v>1138</v>
      </c>
      <c r="D803" s="9" t="s">
        <v>1139</v>
      </c>
      <c r="E803" s="331" t="s">
        <v>1140</v>
      </c>
      <c r="F803" s="9" t="s">
        <v>1141</v>
      </c>
    </row>
    <row r="804" spans="1:6">
      <c r="A804" s="19" t="str">
        <f>VLOOKUP(B804,segédtábla!$A$1:$C$156,3,FALSE)</f>
        <v>5+2</v>
      </c>
      <c r="B804" s="226" t="s">
        <v>1269</v>
      </c>
      <c r="C804" s="13" t="str">
        <f>VLOOKUP(B804,segédtábla!$A$1:$C$156,2,FALSE)</f>
        <v>Bagi Lajos + Bagi Márió</v>
      </c>
      <c r="D804" s="5" t="s">
        <v>1813</v>
      </c>
      <c r="E804" s="332" t="e">
        <f>VLOOKUP(C804,'Havi KM'!A:S,4,FALSE)</f>
        <v>#N/A</v>
      </c>
      <c r="F804" s="163" t="s">
        <v>1814</v>
      </c>
    </row>
    <row r="805" spans="1:6">
      <c r="A805" s="19" t="str">
        <f>VLOOKUP(B805,segédtábla!$A$1:$C$156,3,FALSE)</f>
        <v>5+2</v>
      </c>
      <c r="B805" s="226" t="s">
        <v>1159</v>
      </c>
      <c r="C805" s="13" t="str">
        <f>VLOOKUP(B805,segédtábla!$A$1:$C$156,2,FALSE)</f>
        <v>Pilló József + Pillóné S. Judit</v>
      </c>
      <c r="D805" s="5" t="s">
        <v>1815</v>
      </c>
      <c r="E805" s="332" t="e">
        <f>VLOOKUP(C805,'Havi KM'!A:S,4,FALSE)</f>
        <v>#N/A</v>
      </c>
      <c r="F805" s="163" t="s">
        <v>1814</v>
      </c>
    </row>
    <row r="806" spans="1:6">
      <c r="A806" s="19" t="e">
        <f>VLOOKUP(B806,segédtábla!$A$1:$C$156,3,FALSE)</f>
        <v>#N/A</v>
      </c>
      <c r="B806" s="11"/>
      <c r="C806" s="13" t="e">
        <f>VLOOKUP(B806,segédtábla!$A$1:$C$156,2,FALSE)</f>
        <v>#N/A</v>
      </c>
      <c r="D806" s="5"/>
      <c r="E806" s="332" t="e">
        <f>VLOOKUP(C806,'Havi KM'!A:S,4,FALSE)</f>
        <v>#N/A</v>
      </c>
      <c r="F806" s="163"/>
    </row>
    <row r="807" spans="1:6">
      <c r="A807" s="19" t="str">
        <f>VLOOKUP(B807,segédtábla!$A$1:$C$156,3,FALSE)</f>
        <v>11+3</v>
      </c>
      <c r="B807" s="226" t="s">
        <v>1168</v>
      </c>
      <c r="C807" s="13" t="str">
        <f>VLOOKUP(B807,segédtábla!$A$1:$C$156,2,FALSE)</f>
        <v>Balázs István</v>
      </c>
      <c r="D807" s="5" t="s">
        <v>1436</v>
      </c>
      <c r="E807" s="332" t="str">
        <f>VLOOKUP(C807,'Havi KM'!A:S,4,FALSE)</f>
        <v xml:space="preserve">     1 401,93 km</v>
      </c>
      <c r="F807" s="163" t="s">
        <v>1816</v>
      </c>
    </row>
    <row r="808" spans="1:6">
      <c r="A808" s="188" t="str">
        <f>VLOOKUP(B808,segédtábla!$A$1:$C$156,3,FALSE)</f>
        <v>11+3</v>
      </c>
      <c r="B808" s="226" t="s">
        <v>1579</v>
      </c>
      <c r="C808" s="13" t="str">
        <f>VLOOKUP(B808,segédtábla!$A$1:$C$156,2,FALSE)</f>
        <v>Mellencsuk Attila</v>
      </c>
      <c r="D808" s="5" t="s">
        <v>1817</v>
      </c>
      <c r="E808" s="332" t="str">
        <f>VLOOKUP(C808,'Havi KM'!A:S,4,FALSE)</f>
        <v xml:space="preserve">     1 884,28 km</v>
      </c>
      <c r="F808" s="163"/>
    </row>
    <row r="809" spans="1:6">
      <c r="A809" s="188" t="e">
        <f>VLOOKUP(B809,segédtábla!$A$1:$C$156,3,FALSE)</f>
        <v>#N/A</v>
      </c>
      <c r="B809" s="11"/>
      <c r="C809" s="13" t="e">
        <f>VLOOKUP(B809,segédtábla!$A$1:$C$156,2,FALSE)</f>
        <v>#N/A</v>
      </c>
      <c r="D809" s="5"/>
      <c r="E809" s="332" t="e">
        <f>VLOOKUP(C809,'Havi KM'!A:S,4,FALSE)</f>
        <v>#N/A</v>
      </c>
      <c r="F809" s="163"/>
    </row>
    <row r="810" spans="1:6">
      <c r="A810" s="188" t="str">
        <f>VLOOKUP(B810,segédtábla!$A$1:$C$156,3,FALSE)</f>
        <v>11+3</v>
      </c>
      <c r="B810" s="226" t="s">
        <v>1283</v>
      </c>
      <c r="C810" s="13" t="str">
        <f>VLOOKUP(B810,segédtábla!$A$1:$C$156,2,FALSE)</f>
        <v>Török Attila</v>
      </c>
      <c r="D810" s="5" t="s">
        <v>1436</v>
      </c>
      <c r="E810" s="332" t="str">
        <f>VLOOKUP(C810,'Havi KM'!A:S,4,FALSE)</f>
        <v xml:space="preserve">     1 669,95 km</v>
      </c>
      <c r="F810" s="163" t="s">
        <v>1818</v>
      </c>
    </row>
    <row r="811" spans="1:6">
      <c r="A811" s="188" t="str">
        <f>VLOOKUP(B811,segédtábla!$A$1:$C$156,3,FALSE)</f>
        <v>5+2</v>
      </c>
      <c r="B811" s="226" t="s">
        <v>1274</v>
      </c>
      <c r="C811" s="13" t="str">
        <f>VLOOKUP(B811,segédtábla!$A$1:$C$156,2,FALSE)</f>
        <v>Kakulya Zsolt</v>
      </c>
      <c r="D811" s="5" t="s">
        <v>1819</v>
      </c>
      <c r="E811" s="332" t="str">
        <f>VLOOKUP(C811,'Havi KM'!A:S,4,FALSE)</f>
        <v xml:space="preserve">     1 219,87 km</v>
      </c>
      <c r="F811" s="5" t="s">
        <v>1820</v>
      </c>
    </row>
    <row r="812" spans="1:6">
      <c r="A812" s="188" t="e">
        <f>VLOOKUP(B812,segédtábla!$A$1:$C$156,3,FALSE)</f>
        <v>#N/A</v>
      </c>
      <c r="B812" s="11"/>
      <c r="C812" s="13" t="e">
        <f>VLOOKUP(B812,segédtábla!$A$1:$C$156,2,FALSE)</f>
        <v>#N/A</v>
      </c>
      <c r="D812" s="5"/>
      <c r="E812" s="332" t="e">
        <f>VLOOKUP(C812,'Havi KM'!A:S,4,FALSE)</f>
        <v>#N/A</v>
      </c>
      <c r="F812" s="163"/>
    </row>
    <row r="813" spans="1:6">
      <c r="A813" s="188" t="str">
        <f>VLOOKUP(B813,segédtábla!$A$1:$C$156,3,FALSE)</f>
        <v>5+2</v>
      </c>
      <c r="B813" s="226" t="s">
        <v>1179</v>
      </c>
      <c r="C813" s="13" t="str">
        <f>VLOOKUP(B813,segédtábla!$A$1:$C$156,2,FALSE)</f>
        <v>Horváth Ákos</v>
      </c>
      <c r="D813" s="4" t="s">
        <v>1436</v>
      </c>
      <c r="E813" s="332" t="str">
        <f>VLOOKUP(C813,'Havi KM'!A:S,4,FALSE)</f>
        <v xml:space="preserve">     1 036,99 km</v>
      </c>
      <c r="F813" s="163"/>
    </row>
    <row r="814" spans="1:6">
      <c r="A814" s="188" t="str">
        <f>VLOOKUP(B814,segédtábla!$A$1:$C$156,3,FALSE)</f>
        <v>11+3</v>
      </c>
      <c r="B814" s="226" t="s">
        <v>1378</v>
      </c>
      <c r="C814" s="13" t="str">
        <f>VLOOKUP(B814,segédtábla!$A$1:$C$156,2,FALSE)</f>
        <v>Dalanics Zsolt</v>
      </c>
      <c r="D814" s="179" t="s">
        <v>1821</v>
      </c>
      <c r="E814" s="332" t="str">
        <f>VLOOKUP(C814,'Havi KM'!A:S,4,FALSE)</f>
        <v xml:space="preserve">     1 398,48 km</v>
      </c>
      <c r="F814" s="363" t="s">
        <v>1822</v>
      </c>
    </row>
    <row r="815" spans="1:6">
      <c r="A815" s="188" t="e">
        <f>VLOOKUP(B815,segédtábla!$A$1:$C$156,3,FALSE)</f>
        <v>#N/A</v>
      </c>
      <c r="B815" s="11"/>
      <c r="C815" s="13" t="e">
        <f>VLOOKUP(B815,segédtábla!$A$1:$C$156,2,FALSE)</f>
        <v>#N/A</v>
      </c>
      <c r="D815" s="5"/>
      <c r="E815" s="332" t="e">
        <f>VLOOKUP(C815,'Havi KM'!A:S,4,FALSE)</f>
        <v>#N/A</v>
      </c>
      <c r="F815" s="163"/>
    </row>
    <row r="816" spans="1:6">
      <c r="A816" s="188" t="str">
        <f>VLOOKUP(B816,segédtábla!$A$1:$C$156,3,FALSE)</f>
        <v>11+3</v>
      </c>
      <c r="B816" s="226" t="s">
        <v>1147</v>
      </c>
      <c r="C816" s="13" t="str">
        <f>VLOOKUP(B816,segédtábla!$A$1:$C$156,2,FALSE)</f>
        <v>Török Sándor</v>
      </c>
      <c r="D816" s="5" t="s">
        <v>1823</v>
      </c>
      <c r="E816" s="332" t="str">
        <f>VLOOKUP(C816,'Havi KM'!A:S,4,FALSE)</f>
        <v xml:space="preserve">     1 629,14 km</v>
      </c>
      <c r="F816" s="163" t="s">
        <v>1824</v>
      </c>
    </row>
    <row r="817" spans="1:6">
      <c r="A817" s="335" t="str">
        <f>VLOOKUP(B817,segédtábla!$A$1:$C$156,3,FALSE)</f>
        <v>5+2</v>
      </c>
      <c r="B817" s="226" t="s">
        <v>1317</v>
      </c>
      <c r="C817" s="13" t="str">
        <f>VLOOKUP(B817,segédtábla!$A$1:$C$156,2,FALSE)</f>
        <v>Tőzsér Gábor</v>
      </c>
      <c r="D817" s="5" t="s">
        <v>1825</v>
      </c>
      <c r="E817" s="332" t="str">
        <f>VLOOKUP(C817,'Havi KM'!A:S,4,FALSE)</f>
        <v xml:space="preserve">     1 375,22 km</v>
      </c>
      <c r="F817" s="163" t="s">
        <v>1826</v>
      </c>
    </row>
    <row r="818" spans="1:6">
      <c r="A818" s="188" t="e">
        <f>VLOOKUP(B818,segédtábla!$A$1:$C$156,3,FALSE)</f>
        <v>#N/A</v>
      </c>
      <c r="B818" s="11"/>
      <c r="C818" s="13" t="e">
        <f>VLOOKUP(B818,segédtábla!$A$1:$C$156,2,FALSE)</f>
        <v>#N/A</v>
      </c>
      <c r="D818" s="5"/>
      <c r="E818" s="332" t="e">
        <f>VLOOKUP(C818,'Havi KM'!A:S,4,FALSE)</f>
        <v>#N/A</v>
      </c>
      <c r="F818" s="163"/>
    </row>
    <row r="819" spans="1:6">
      <c r="A819" s="188" t="str">
        <f>VLOOKUP(B819,segédtábla!$A$1:$C$156,3,FALSE)</f>
        <v>11+3</v>
      </c>
      <c r="B819" s="226" t="s">
        <v>1355</v>
      </c>
      <c r="C819" s="13" t="str">
        <f>VLOOKUP(B819,segédtábla!$A$1:$C$156,2,FALSE)</f>
        <v>Németh Nándor</v>
      </c>
      <c r="D819" s="5" t="s">
        <v>1827</v>
      </c>
      <c r="E819" s="332" t="str">
        <f>VLOOKUP(C819,'Havi KM'!A:S,4,FALSE)</f>
        <v xml:space="preserve">     2 089,15 km</v>
      </c>
      <c r="F819" s="163" t="s">
        <v>1807</v>
      </c>
    </row>
    <row r="820" spans="1:6">
      <c r="A820" s="188" t="str">
        <f>VLOOKUP(B820,segédtábla!$A$1:$C$156,3,FALSE)</f>
        <v>5+2</v>
      </c>
      <c r="B820" s="226" t="s">
        <v>1292</v>
      </c>
      <c r="C820" s="13" t="str">
        <f>VLOOKUP(B820,segédtábla!$A$1:$C$156,2,FALSE)</f>
        <v>Hanzi György Lehel</v>
      </c>
      <c r="D820" s="188" t="s">
        <v>1828</v>
      </c>
      <c r="E820" s="332" t="str">
        <f>VLOOKUP(C820,'Havi KM'!A:S,4,FALSE)</f>
        <v xml:space="preserve">     1 303,29 km</v>
      </c>
      <c r="F820" s="5"/>
    </row>
    <row r="821" spans="1:6">
      <c r="A821" s="188" t="str">
        <f>VLOOKUP(B821,segédtábla!$A$1:$C$156,3,FALSE)</f>
        <v>5+2</v>
      </c>
      <c r="B821" s="226" t="s">
        <v>1173</v>
      </c>
      <c r="C821" s="13" t="str">
        <f>VLOOKUP(B821,segédtábla!$A$1:$C$156,2,FALSE)</f>
        <v>Léhner Zsolt</v>
      </c>
      <c r="D821" s="5" t="s">
        <v>1829</v>
      </c>
      <c r="E821" s="332" t="str">
        <f>VLOOKUP(C821,'Havi KM'!A:S,4,FALSE)</f>
        <v xml:space="preserve">     1 816,96 km</v>
      </c>
      <c r="F821" s="5"/>
    </row>
    <row r="822" spans="1:6">
      <c r="A822" s="188" t="str">
        <f>VLOOKUP(B822,segédtábla!$A$1:$C$156,3,FALSE)</f>
        <v>5+2</v>
      </c>
      <c r="B822" s="226" t="s">
        <v>1152</v>
      </c>
      <c r="C822" s="13" t="str">
        <f>VLOOKUP(B822,segédtábla!$A$1:$C$156,2,FALSE)</f>
        <v>Tokorcsi Tibor</v>
      </c>
      <c r="D822" s="188" t="s">
        <v>1830</v>
      </c>
      <c r="E822" s="332" t="str">
        <f>VLOOKUP(C822,'Havi KM'!A:S,4,FALSE)</f>
        <v xml:space="preserve">     1 330,53 km</v>
      </c>
      <c r="F822" s="5"/>
    </row>
    <row r="823" spans="1:6">
      <c r="A823" s="188">
        <f>VLOOKUP(B823,segédtábla!$A$1:$C$156,3,FALSE)</f>
        <v>0</v>
      </c>
      <c r="B823" s="226" t="s">
        <v>1248</v>
      </c>
      <c r="C823" s="13">
        <f>VLOOKUP(B823,segédtábla!$A$1:$C$156,2,FALSE)</f>
        <v>0</v>
      </c>
      <c r="D823" s="5" t="s">
        <v>1831</v>
      </c>
      <c r="E823" s="332" t="e">
        <f>VLOOKUP(C823,'Havi KM'!A:S,4,FALSE)</f>
        <v>#N/A</v>
      </c>
      <c r="F823" s="163"/>
    </row>
    <row r="824" spans="1:6">
      <c r="A824" s="188" t="str">
        <f>VLOOKUP(B824,segédtábla!$A$1:$C$156,3,FALSE)</f>
        <v>11+3</v>
      </c>
      <c r="B824" s="175" t="s">
        <v>1319</v>
      </c>
      <c r="C824" s="116" t="str">
        <f>VLOOKUP(B824,segédtábla!$A$1:$C$156,2,FALSE)</f>
        <v>Simon Gábor</v>
      </c>
      <c r="D824" s="143" t="s">
        <v>1832</v>
      </c>
      <c r="E824" s="321" t="str">
        <f>VLOOKUP(C824,'Havi KM'!A:S,4,FALSE)</f>
        <v xml:space="preserve">     1 814,55 km</v>
      </c>
      <c r="F824" s="230" t="s">
        <v>1833</v>
      </c>
    </row>
    <row r="825" spans="1:6">
      <c r="A825" s="188" t="str">
        <f>VLOOKUP(B825,segédtábla!$A$1:$C$156,3,FALSE)</f>
        <v>2/1.</v>
      </c>
      <c r="B825" s="226" t="s">
        <v>1259</v>
      </c>
      <c r="C825" s="13" t="str">
        <f>VLOOKUP(B825,segédtábla!$A$1:$C$156,2,FALSE)</f>
        <v>Berki Richárd Sándor</v>
      </c>
      <c r="D825" s="188" t="s">
        <v>1834</v>
      </c>
      <c r="E825" s="332" t="str">
        <f>VLOOKUP(C825,'Havi KM'!A:S,4,FALSE)</f>
        <v xml:space="preserve">     1 357,13 km</v>
      </c>
      <c r="F825" s="211" t="s">
        <v>1835</v>
      </c>
    </row>
    <row r="826" spans="1:6">
      <c r="A826" s="188" t="str">
        <f>VLOOKUP(B826,segédtábla!$A$1:$C$156,3,FALSE)</f>
        <v>11+3</v>
      </c>
      <c r="B826" s="226" t="s">
        <v>1212</v>
      </c>
      <c r="C826" s="13" t="str">
        <f>VLOOKUP(B826,segédtábla!$A$1:$C$156,2,FALSE)</f>
        <v>Kopányi László</v>
      </c>
      <c r="D826" s="5" t="s">
        <v>1836</v>
      </c>
      <c r="E826" s="332" t="str">
        <f>VLOOKUP(C826,'Havi KM'!A:S,4,FALSE)</f>
        <v xml:space="preserve">     2 365,46 km</v>
      </c>
      <c r="F826" s="211" t="s">
        <v>1835</v>
      </c>
    </row>
    <row r="827" spans="1:6">
      <c r="A827" s="188">
        <f>VLOOKUP(B827,segédtábla!$A$1:$C$156,3,FALSE)</f>
        <v>0</v>
      </c>
      <c r="B827" s="226" t="s">
        <v>1187</v>
      </c>
      <c r="C827" s="13" t="str">
        <f>VLOOKUP(B827,segédtábla!$A$1:$C$156,2,FALSE)</f>
        <v>hengerfejes kivonva</v>
      </c>
      <c r="D827" s="4" t="s">
        <v>1837</v>
      </c>
      <c r="E827" s="332" t="e">
        <f>VLOOKUP(C827,'Havi KM'!A:S,4,FALSE)</f>
        <v>#N/A</v>
      </c>
      <c r="F827" s="163" t="s">
        <v>1838</v>
      </c>
    </row>
    <row r="828" spans="1:6">
      <c r="A828" s="188" t="str">
        <f>VLOOKUP(B828,segédtábla!$A$1:$C$156,3,FALSE)</f>
        <v>5+2</v>
      </c>
      <c r="B828" s="226" t="s">
        <v>1339</v>
      </c>
      <c r="C828" s="13" t="str">
        <f>VLOOKUP(B828,segédtábla!$A$1:$C$156,2,FALSE)</f>
        <v>Áncsák János 04.14</v>
      </c>
      <c r="D828" s="5" t="s">
        <v>1839</v>
      </c>
      <c r="E828" s="332" t="e">
        <f>VLOOKUP(C828,'Havi KM'!A:S,4,FALSE)</f>
        <v>#N/A</v>
      </c>
      <c r="F828" s="211"/>
    </row>
    <row r="829" spans="1:6">
      <c r="A829" s="188" t="str">
        <f>VLOOKUP(B829,segédtábla!$A$1:$C$156,3,FALSE)</f>
        <v>10+4</v>
      </c>
      <c r="B829" s="226" t="s">
        <v>1191</v>
      </c>
      <c r="C829" s="13" t="str">
        <f>VLOOKUP(B829,segédtábla!$A$1:$C$156,2,FALSE)</f>
        <v>Leiner Gábor</v>
      </c>
      <c r="D829" s="5" t="s">
        <v>1840</v>
      </c>
      <c r="E829" s="332" t="str">
        <f>VLOOKUP(C829,'Havi KM'!A:S,4,FALSE)</f>
        <v xml:space="preserve">     1 700,32 km</v>
      </c>
      <c r="F829" s="163"/>
    </row>
    <row r="830" spans="1:6">
      <c r="A830" s="19" t="e">
        <f>VLOOKUP(B830,segédtábla!$A$1:$C$156,3,FALSE)</f>
        <v>#N/A</v>
      </c>
      <c r="B830" s="11"/>
      <c r="C830" s="13" t="e">
        <f>VLOOKUP(B830,segédtábla!$A$1:$C$156,2,FALSE)</f>
        <v>#N/A</v>
      </c>
      <c r="D830" s="5"/>
      <c r="E830" s="332" t="e">
        <f>VLOOKUP(C830,'Havi KM'!A:S,4,FALSE)</f>
        <v>#N/A</v>
      </c>
      <c r="F830" s="163"/>
    </row>
    <row r="831" spans="1:6">
      <c r="A831" s="19" t="str">
        <f>VLOOKUP(B831,segédtábla!$A$1:$C$156,3,FALSE)</f>
        <v>10+4</v>
      </c>
      <c r="B831" s="11" t="s">
        <v>1335</v>
      </c>
      <c r="C831" s="13" t="str">
        <f>VLOOKUP(B831,segédtábla!$A$1:$C$156,2,FALSE)</f>
        <v>Pollák Péter</v>
      </c>
      <c r="D831" s="240" t="s">
        <v>1663</v>
      </c>
      <c r="E831" s="332" t="str">
        <f>VLOOKUP(C831,'Havi KM'!A:S,4,FALSE)</f>
        <v xml:space="preserve">     1 011,99 km</v>
      </c>
      <c r="F831" s="163"/>
    </row>
    <row r="832" spans="1:6">
      <c r="A832" s="19" t="e">
        <f>VLOOKUP(B832,segédtábla!$A$1:$C$156,3,FALSE)</f>
        <v>#N/A</v>
      </c>
      <c r="B832" s="11"/>
      <c r="C832" s="13" t="e">
        <f>VLOOKUP(B832,segédtábla!$A$1:$C$156,2,FALSE)</f>
        <v>#N/A</v>
      </c>
      <c r="D832" s="5"/>
      <c r="E832" s="332" t="e">
        <f>VLOOKUP(C832,'Havi KM'!A:S,4,FALSE)</f>
        <v>#N/A</v>
      </c>
      <c r="F832" s="163"/>
    </row>
    <row r="833" spans="1:6">
      <c r="A833" s="19">
        <f>VLOOKUP(B833,segédtábla!$A$1:$C$156,3,FALSE)</f>
        <v>0</v>
      </c>
      <c r="B833" s="11" t="s">
        <v>1202</v>
      </c>
      <c r="C833" s="13" t="str">
        <f>VLOOKUP(B833,segédtábla!$A$1:$C$156,2,FALSE)</f>
        <v>Gérus Elemér</v>
      </c>
      <c r="D833" s="445" t="s">
        <v>1841</v>
      </c>
      <c r="E833" s="332" t="str">
        <f>VLOOKUP(C833,'Havi KM'!A:S,4,FALSE)</f>
        <v xml:space="preserve">      603,81 km</v>
      </c>
      <c r="F833" s="163"/>
    </row>
    <row r="834" spans="1:6">
      <c r="A834" s="19">
        <f>VLOOKUP(B834,segédtábla!$A$1:$C$156,3,FALSE)</f>
        <v>0</v>
      </c>
      <c r="B834" s="11" t="s">
        <v>1425</v>
      </c>
      <c r="C834" s="13" t="str">
        <f>VLOOKUP(B834,segédtábla!$A$1:$C$156,2,FALSE)</f>
        <v>Aranyos László</v>
      </c>
      <c r="D834" s="445" t="s">
        <v>1842</v>
      </c>
      <c r="E834" s="332" t="str">
        <f>VLOOKUP(C834,'Havi KM'!A:S,4,FALSE)</f>
        <v xml:space="preserve">      595,98 km</v>
      </c>
      <c r="F834" s="163"/>
    </row>
    <row r="835" spans="1:6">
      <c r="A835" s="19" t="str">
        <f>VLOOKUP(B835,segédtábla!$A$1:$C$156,3,FALSE)</f>
        <v>11+3</v>
      </c>
      <c r="B835" s="11" t="s">
        <v>1428</v>
      </c>
      <c r="C835" s="13" t="str">
        <f>VLOOKUP(B835,segédtábla!$A$1:$C$156,2,FALSE)</f>
        <v>Mórocz István</v>
      </c>
      <c r="D835" s="240" t="s">
        <v>1663</v>
      </c>
      <c r="E835" s="332" t="str">
        <f>VLOOKUP(C835,'Havi KM'!A:S,4,FALSE)</f>
        <v xml:space="preserve">     1 668,63 km</v>
      </c>
      <c r="F835" s="163"/>
    </row>
    <row r="836" spans="1:6">
      <c r="A836" s="19">
        <f>VLOOKUP(B836,segédtábla!$A$1:$C$156,3,FALSE)</f>
        <v>0</v>
      </c>
      <c r="B836" s="11" t="s">
        <v>1423</v>
      </c>
      <c r="C836" s="13" t="str">
        <f>VLOOKUP(B836,segédtábla!$A$1:$C$156,2,FALSE)</f>
        <v>Krupánszky Márk</v>
      </c>
      <c r="D836" s="445" t="s">
        <v>1843</v>
      </c>
      <c r="E836" s="332" t="str">
        <f>VLOOKUP(C836,'Havi KM'!A:S,4,FALSE)</f>
        <v xml:space="preserve">      550,26 km</v>
      </c>
      <c r="F836" s="163"/>
    </row>
    <row r="837" spans="1:6">
      <c r="A837" s="19" t="e">
        <f>VLOOKUP(B837,segédtábla!$A$1:$C$156,3,FALSE)</f>
        <v>#N/A</v>
      </c>
      <c r="B837" s="11"/>
      <c r="C837" s="13" t="e">
        <f>VLOOKUP(B837,segédtábla!$A$1:$C$156,2,FALSE)</f>
        <v>#N/A</v>
      </c>
      <c r="D837" s="5"/>
      <c r="E837" s="332" t="e">
        <f>VLOOKUP(C837,'Havi KM'!A:S,4,FALSE)</f>
        <v>#N/A</v>
      </c>
      <c r="F837" s="163"/>
    </row>
    <row r="838" spans="1:6"/>
    <row r="839" spans="1:6"/>
    <row r="840" spans="1:6" ht="26.25">
      <c r="A840" s="10"/>
      <c r="B840" s="16"/>
      <c r="C840" s="263">
        <v>45680</v>
      </c>
      <c r="D840" s="237" t="s">
        <v>8</v>
      </c>
      <c r="E840" s="330"/>
      <c r="F840" s="227">
        <f>+COUNTA(B843:B863)</f>
        <v>16</v>
      </c>
    </row>
    <row r="841" spans="1:6">
      <c r="C841" s="355"/>
    </row>
    <row r="842" spans="1:6" ht="30.75">
      <c r="A842" s="7" t="s">
        <v>1136</v>
      </c>
      <c r="B842" s="8" t="s">
        <v>1137</v>
      </c>
      <c r="C842" s="9" t="s">
        <v>1138</v>
      </c>
      <c r="D842" s="9" t="s">
        <v>1139</v>
      </c>
      <c r="E842" s="331" t="s">
        <v>1140</v>
      </c>
      <c r="F842" s="9" t="s">
        <v>1141</v>
      </c>
    </row>
    <row r="843" spans="1:6">
      <c r="A843" s="188" t="str">
        <f>VLOOKUP(B843,segédtábla!$A$1:$C$156,3,FALSE)</f>
        <v>5+2</v>
      </c>
      <c r="B843" s="226" t="s">
        <v>1163</v>
      </c>
      <c r="C843" s="13" t="str">
        <f>VLOOKUP(B843,segédtábla!$A$1:$C$156,2,FALSE)</f>
        <v>Popovics Dávid</v>
      </c>
      <c r="D843" s="188" t="s">
        <v>1844</v>
      </c>
      <c r="E843" s="332" t="str">
        <f>VLOOKUP(C843,'Havi KM'!A:S,4,FALSE)</f>
        <v xml:space="preserve">     1 838,04 km</v>
      </c>
      <c r="F843" s="163"/>
    </row>
    <row r="844" spans="1:6">
      <c r="A844" s="188" t="e">
        <f>VLOOKUP(B844,segédtábla!$A$1:$C$156,3,FALSE)</f>
        <v>#N/A</v>
      </c>
      <c r="B844" s="226" t="s">
        <v>1343</v>
      </c>
      <c r="C844" s="13" t="e">
        <f>VLOOKUP(B844,segédtábla!$A$1:$C$156,2,FALSE)</f>
        <v>#N/A</v>
      </c>
      <c r="D844" s="5" t="s">
        <v>1845</v>
      </c>
      <c r="E844" s="332" t="e">
        <f>VLOOKUP(C844,'Havi KM'!A:S,4,FALSE)</f>
        <v>#N/A</v>
      </c>
      <c r="F844" s="163"/>
    </row>
    <row r="845" spans="1:6">
      <c r="A845" s="188" t="str">
        <f>VLOOKUP(B845,segédtábla!$A$1:$C$156,3,FALSE)</f>
        <v>11+3</v>
      </c>
      <c r="B845" s="226" t="s">
        <v>1142</v>
      </c>
      <c r="C845" s="13" t="str">
        <f>VLOOKUP(B845,segédtábla!$A$1:$C$156,2,FALSE)</f>
        <v>Hamecz  Zsolt + Zsoltné</v>
      </c>
      <c r="D845" s="5" t="s">
        <v>1846</v>
      </c>
      <c r="E845" s="332" t="e">
        <f>VLOOKUP(C845,'Havi KM'!A:S,4,FALSE)</f>
        <v>#N/A</v>
      </c>
      <c r="F845" s="163"/>
    </row>
    <row r="846" spans="1:6">
      <c r="A846" s="188" t="str">
        <f>VLOOKUP(B846,segédtábla!$A$1:$C$156,3,FALSE)</f>
        <v>5+2</v>
      </c>
      <c r="B846" s="226" t="s">
        <v>1149</v>
      </c>
      <c r="C846" s="13" t="str">
        <f>VLOOKUP(B846,segédtábla!$A$1:$C$156,2,FALSE)</f>
        <v>Létai Ferenc + Létainé Zsuzsa</v>
      </c>
      <c r="D846" s="5" t="s">
        <v>1847</v>
      </c>
      <c r="E846" s="332" t="e">
        <f>VLOOKUP(C846,'Havi KM'!A:S,4,FALSE)</f>
        <v>#N/A</v>
      </c>
      <c r="F846" s="163"/>
    </row>
    <row r="847" spans="1:6">
      <c r="A847" s="188" t="str">
        <f>VLOOKUP(B847,segédtábla!$A$1:$C$156,3,FALSE)</f>
        <v>11+3</v>
      </c>
      <c r="B847" s="226" t="s">
        <v>1223</v>
      </c>
      <c r="C847" s="13" t="str">
        <f>VLOOKUP(B847,segédtábla!$A$1:$C$156,2,FALSE)</f>
        <v>Molnár Lajos</v>
      </c>
      <c r="D847" s="188" t="s">
        <v>1848</v>
      </c>
      <c r="E847" s="332" t="str">
        <f>VLOOKUP(C847,'Havi KM'!A:S,4,FALSE)</f>
        <v xml:space="preserve">     2 738,73 km</v>
      </c>
      <c r="F847" s="163"/>
    </row>
    <row r="848" spans="1:6">
      <c r="A848" s="188" t="str">
        <f>VLOOKUP(B848,segédtábla!$A$1:$C$156,3,FALSE)</f>
        <v>11+3</v>
      </c>
      <c r="B848" s="226" t="s">
        <v>1221</v>
      </c>
      <c r="C848" s="13" t="str">
        <f>VLOOKUP(B848,segédtábla!$A$1:$C$156,2,FALSE)</f>
        <v>Vass István</v>
      </c>
      <c r="D848" s="5" t="s">
        <v>1849</v>
      </c>
      <c r="E848" s="332" t="e">
        <f>VLOOKUP(C848,'Havi KM'!A:S,4,FALSE)</f>
        <v>#N/A</v>
      </c>
      <c r="F848" s="163"/>
    </row>
    <row r="849" spans="1:6">
      <c r="A849" s="188" t="e">
        <f>VLOOKUP(B849,segédtábla!$A$1:$C$156,3,FALSE)</f>
        <v>#N/A</v>
      </c>
      <c r="B849" s="11"/>
      <c r="C849" s="13" t="e">
        <f>VLOOKUP(B849,segédtábla!$A$1:$C$156,2,FALSE)</f>
        <v>#N/A</v>
      </c>
      <c r="D849" s="5"/>
      <c r="E849" s="332" t="e">
        <f>VLOOKUP(C849,'Havi KM'!A:S,4,FALSE)</f>
        <v>#N/A</v>
      </c>
      <c r="F849" s="163"/>
    </row>
    <row r="850" spans="1:6">
      <c r="A850" s="188" t="str">
        <f>VLOOKUP(B850,segédtábla!$A$1:$C$156,3,FALSE)</f>
        <v>5+2</v>
      </c>
      <c r="B850" s="226" t="s">
        <v>1281</v>
      </c>
      <c r="C850" s="13" t="str">
        <f>VLOOKUP(B850,segédtábla!$A$1:$C$156,2,FALSE)</f>
        <v>Kiss Sándor</v>
      </c>
      <c r="D850" s="5" t="s">
        <v>1850</v>
      </c>
      <c r="E850" s="332" t="str">
        <f>VLOOKUP(C850,'Havi KM'!A:S,4,FALSE)</f>
        <v xml:space="preserve">     1 065,91 km</v>
      </c>
      <c r="F850" s="163" t="s">
        <v>1851</v>
      </c>
    </row>
    <row r="851" spans="1:6">
      <c r="A851" s="188" t="str">
        <f>VLOOKUP(B851,segédtábla!$A$1:$C$156,3,FALSE)</f>
        <v>11+3</v>
      </c>
      <c r="B851" s="226" t="s">
        <v>1234</v>
      </c>
      <c r="C851" s="13" t="str">
        <f>VLOOKUP(B851,segédtábla!$A$1:$C$156,2,FALSE)</f>
        <v>Iván Árpád Krisztián</v>
      </c>
      <c r="D851" s="5" t="s">
        <v>1825</v>
      </c>
      <c r="E851" s="332" t="str">
        <f>VLOOKUP(C851,'Havi KM'!A:S,4,FALSE)</f>
        <v xml:space="preserve">      352,06 km</v>
      </c>
      <c r="F851" s="163"/>
    </row>
    <row r="852" spans="1:6">
      <c r="A852" s="188" t="e">
        <f>VLOOKUP(B852,segédtábla!$A$1:$C$156,3,FALSE)</f>
        <v>#N/A</v>
      </c>
      <c r="B852" s="11"/>
      <c r="C852" s="13" t="e">
        <f>VLOOKUP(B852,segédtábla!$A$1:$C$156,2,FALSE)</f>
        <v>#N/A</v>
      </c>
      <c r="D852" s="5"/>
      <c r="E852" s="332" t="e">
        <f>VLOOKUP(C852,'Havi KM'!A:S,4,FALSE)</f>
        <v>#N/A</v>
      </c>
      <c r="F852" s="163"/>
    </row>
    <row r="853" spans="1:6">
      <c r="A853" s="188" t="str">
        <f>VLOOKUP(B853,segédtábla!$A$1:$C$156,3,FALSE)</f>
        <v>5+2</v>
      </c>
      <c r="B853" s="226" t="s">
        <v>1175</v>
      </c>
      <c r="C853" s="13" t="str">
        <f>VLOOKUP(B853,segédtábla!$A$1:$C$156,2,FALSE)</f>
        <v>Iklódi Sándor</v>
      </c>
      <c r="D853" s="5" t="s">
        <v>1852</v>
      </c>
      <c r="E853" s="332" t="str">
        <f>VLOOKUP(C853,'Havi KM'!A:S,4,FALSE)</f>
        <v xml:space="preserve">     1 161,24 km</v>
      </c>
      <c r="F853" s="163"/>
    </row>
    <row r="854" spans="1:6">
      <c r="A854" s="188" t="str">
        <f>VLOOKUP(B854,segédtábla!$A$1:$C$156,3,FALSE)</f>
        <v>5+2</v>
      </c>
      <c r="B854" s="226" t="s">
        <v>1214</v>
      </c>
      <c r="C854" s="13" t="s">
        <v>1330</v>
      </c>
      <c r="D854" s="5" t="s">
        <v>1853</v>
      </c>
      <c r="E854" s="332" t="e">
        <f>VLOOKUP(C854,'Havi KM'!A:S,4,FALSE)</f>
        <v>#N/A</v>
      </c>
      <c r="F854" s="163"/>
    </row>
    <row r="855" spans="1:6">
      <c r="A855" s="188" t="e">
        <f>VLOOKUP(B855,segédtábla!$A$1:$C$156,3,FALSE)</f>
        <v>#N/A</v>
      </c>
      <c r="B855" s="11"/>
      <c r="C855" s="13" t="e">
        <f>VLOOKUP(B855,segédtábla!$A$1:$C$156,2,FALSE)</f>
        <v>#N/A</v>
      </c>
      <c r="D855" s="5"/>
      <c r="E855" s="332" t="e">
        <f>VLOOKUP(C855,'Havi KM'!A:S,4,FALSE)</f>
        <v>#N/A</v>
      </c>
      <c r="F855" s="163"/>
    </row>
    <row r="856" spans="1:6">
      <c r="A856" s="188" t="str">
        <f>VLOOKUP(B856,segédtábla!$A$1:$C$156,3,FALSE)</f>
        <v>11+3</v>
      </c>
      <c r="B856" s="226" t="s">
        <v>1372</v>
      </c>
      <c r="C856" s="13" t="s">
        <v>1554</v>
      </c>
      <c r="D856" s="5" t="s">
        <v>1854</v>
      </c>
      <c r="E856" s="332" t="e">
        <f>VLOOKUP(C856,'Havi KM'!A:S,4,FALSE)</f>
        <v>#N/A</v>
      </c>
      <c r="F856" s="163"/>
    </row>
    <row r="857" spans="1:6">
      <c r="A857" s="188" t="str">
        <f>VLOOKUP(B857,segédtábla!$A$1:$C$156,3,FALSE)</f>
        <v>11+3</v>
      </c>
      <c r="B857" s="226" t="s">
        <v>1231</v>
      </c>
      <c r="C857" s="13" t="str">
        <f>VLOOKUP(B857,segédtábla!$A$1:$C$156,2,FALSE)</f>
        <v>Pásztor István- Charter</v>
      </c>
      <c r="D857" s="5" t="s">
        <v>1853</v>
      </c>
      <c r="E857" s="332" t="e">
        <f>VLOOKUP(C857,'Havi KM'!A:S,4,FALSE)</f>
        <v>#N/A</v>
      </c>
      <c r="F857" s="163"/>
    </row>
    <row r="858" spans="1:6">
      <c r="A858" s="188" t="e">
        <f>VLOOKUP(B858,segédtábla!$A$1:$C$156,3,FALSE)</f>
        <v>#N/A</v>
      </c>
      <c r="B858" s="11"/>
      <c r="C858" s="13" t="e">
        <f>VLOOKUP(B858,segédtábla!$A$1:$C$156,2,FALSE)</f>
        <v>#N/A</v>
      </c>
      <c r="D858" s="5"/>
      <c r="E858" s="332" t="e">
        <f>VLOOKUP(C858,'Havi KM'!A:S,4,FALSE)</f>
        <v>#N/A</v>
      </c>
      <c r="F858" s="163"/>
    </row>
    <row r="859" spans="1:6">
      <c r="A859" s="188" t="str">
        <f>VLOOKUP(B859,segédtábla!$A$1:$C$156,3,FALSE)</f>
        <v>11+3</v>
      </c>
      <c r="B859" s="226" t="s">
        <v>1428</v>
      </c>
      <c r="C859" s="13" t="str">
        <f>VLOOKUP(B859,segédtábla!$A$1:$C$156,2,FALSE)</f>
        <v>Mórocz István</v>
      </c>
      <c r="D859" s="5" t="s">
        <v>1855</v>
      </c>
      <c r="E859" s="332" t="str">
        <f>VLOOKUP(C859,'Havi KM'!A:S,4,FALSE)</f>
        <v xml:space="preserve">     1 668,63 km</v>
      </c>
      <c r="F859" s="163"/>
    </row>
    <row r="860" spans="1:6">
      <c r="A860" s="188" t="str">
        <f>VLOOKUP(B860,segédtábla!$A$1:$C$156,3,FALSE)</f>
        <v>11+3</v>
      </c>
      <c r="B860" s="226" t="s">
        <v>1253</v>
      </c>
      <c r="C860" s="13" t="str">
        <f>VLOOKUP(B860,segédtábla!$A$1:$C$156,2,FALSE)</f>
        <v>Knyihár Adrián</v>
      </c>
      <c r="D860" s="5" t="s">
        <v>1853</v>
      </c>
      <c r="E860" s="332" t="str">
        <f>VLOOKUP(C860,'Havi KM'!A:S,4,FALSE)</f>
        <v xml:space="preserve">      0,0 km</v>
      </c>
      <c r="F860" s="163"/>
    </row>
    <row r="861" spans="1:6">
      <c r="A861" s="188" t="e">
        <f>VLOOKUP(B861,segédtábla!$A$1:$C$156,3,FALSE)</f>
        <v>#N/A</v>
      </c>
      <c r="B861" s="11"/>
      <c r="C861" s="13" t="e">
        <f>VLOOKUP(B861,segédtábla!$A$1:$C$156,2,FALSE)</f>
        <v>#N/A</v>
      </c>
      <c r="D861" s="5"/>
      <c r="E861" s="332" t="e">
        <f>VLOOKUP(C861,'Havi KM'!A:S,4,FALSE)</f>
        <v>#N/A</v>
      </c>
      <c r="F861" s="163"/>
    </row>
    <row r="862" spans="1:6">
      <c r="A862" s="188" t="str">
        <f>VLOOKUP(B862,segédtábla!$A$1:$C$156,3,FALSE)</f>
        <v>5+2</v>
      </c>
      <c r="B862" s="226" t="s">
        <v>1238</v>
      </c>
      <c r="C862" s="13" t="str">
        <f>VLOOKUP(B862,segédtábla!$A$1:$C$156,2,FALSE)</f>
        <v>Tóth Zsolt</v>
      </c>
      <c r="D862" s="4" t="s">
        <v>1856</v>
      </c>
      <c r="E862" s="332" t="str">
        <f>VLOOKUP(C862,'Havi KM'!A:S,4,FALSE)</f>
        <v xml:space="preserve">     1 572,92 km</v>
      </c>
      <c r="F862" s="163" t="s">
        <v>1857</v>
      </c>
    </row>
    <row r="863" spans="1:6">
      <c r="A863" s="188" t="str">
        <f>VLOOKUP(B863,segédtábla!$A$1:$C$156,3,FALSE)</f>
        <v>11+3</v>
      </c>
      <c r="B863" s="226" t="s">
        <v>1236</v>
      </c>
      <c r="C863" s="13" t="s">
        <v>1652</v>
      </c>
      <c r="D863" s="5" t="s">
        <v>1858</v>
      </c>
      <c r="E863" s="332" t="e">
        <f>VLOOKUP(C863,'Havi KM'!A:S,4,FALSE)</f>
        <v>#N/A</v>
      </c>
      <c r="F863" s="163"/>
    </row>
    <row r="864" spans="1:6">
      <c r="A864" s="188" t="str">
        <f>VLOOKUP(B864,segédtábla!$A$1:$C$156,3,FALSE)</f>
        <v>5+2</v>
      </c>
      <c r="B864" s="175" t="s">
        <v>1526</v>
      </c>
      <c r="C864" s="116" t="str">
        <f>VLOOKUP(B864,segédtábla!$A$1:$C$156,2,FALSE)</f>
        <v>Simon Zoltán</v>
      </c>
      <c r="D864" s="143" t="s">
        <v>1836</v>
      </c>
      <c r="E864" s="332" t="str">
        <f>VLOOKUP(C864,'Havi KM'!A:S,4,FALSE)</f>
        <v xml:space="preserve">     1 431,31 km</v>
      </c>
      <c r="F864" s="163"/>
    </row>
    <row r="865" spans="1:6">
      <c r="A865" s="188" t="str">
        <f>VLOOKUP(B865,segédtábla!$A$1:$C$156,3,FALSE)</f>
        <v>11+3</v>
      </c>
      <c r="B865" s="226" t="s">
        <v>1245</v>
      </c>
      <c r="C865" s="13" t="str">
        <f>VLOOKUP(B865,segédtábla!$A$1:$C$156,2,FALSE)</f>
        <v>Slebárszky Attila Gábor</v>
      </c>
      <c r="D865" s="5" t="s">
        <v>1859</v>
      </c>
      <c r="E865" s="332" t="str">
        <f>VLOOKUP(C865,'Havi KM'!A:S,4,FALSE)</f>
        <v xml:space="preserve">     1 780,0 km</v>
      </c>
      <c r="F865" s="211" t="s">
        <v>1860</v>
      </c>
    </row>
    <row r="866" spans="1:6">
      <c r="A866" s="188" t="str">
        <f>VLOOKUP(B866,segédtábla!$A$1:$C$156,3,FALSE)</f>
        <v>11+3</v>
      </c>
      <c r="B866" s="226" t="s">
        <v>1145</v>
      </c>
      <c r="C866" s="13" t="str">
        <f>VLOOKUP(B866,segédtábla!$A$1:$C$156,2,FALSE)</f>
        <v>Fodor Károly</v>
      </c>
      <c r="D866" s="4" t="s">
        <v>1861</v>
      </c>
      <c r="E866" s="332" t="str">
        <f>VLOOKUP(C866,'Havi KM'!A:S,4,FALSE)</f>
        <v xml:space="preserve">     1 559,63 km</v>
      </c>
      <c r="F866" s="163"/>
    </row>
    <row r="867" spans="1:6">
      <c r="A867" s="188">
        <f>VLOOKUP(B867,segédtábla!$A$1:$C$156,3,FALSE)</f>
        <v>0</v>
      </c>
      <c r="B867" s="226" t="s">
        <v>1395</v>
      </c>
      <c r="C867" s="13" t="str">
        <f>VLOOKUP(B867,segédtábla!$A$1:$C$156,2,FALSE)</f>
        <v>Kosztrihán Zsolt</v>
      </c>
      <c r="D867" s="4" t="s">
        <v>1862</v>
      </c>
      <c r="E867" s="332" t="str">
        <f>VLOOKUP(C867,'Havi KM'!A:S,4,FALSE)</f>
        <v xml:space="preserve">      432,67 km</v>
      </c>
      <c r="F867" s="163"/>
    </row>
    <row r="868" spans="1:6">
      <c r="A868" s="188">
        <f>VLOOKUP(B868,segédtábla!$A$1:$C$156,3,FALSE)</f>
        <v>0</v>
      </c>
      <c r="B868" s="226" t="s">
        <v>1251</v>
      </c>
      <c r="C868" s="13" t="str">
        <f>VLOOKUP(B868,segédtábla!$A$1:$C$156,2,FALSE)</f>
        <v>kivonav hengerfejes</v>
      </c>
      <c r="D868" s="188" t="s">
        <v>1863</v>
      </c>
      <c r="E868" s="332" t="e">
        <f>VLOOKUP(C868,'Havi KM'!A:S,4,FALSE)</f>
        <v>#N/A</v>
      </c>
      <c r="F868" s="163"/>
    </row>
    <row r="869" spans="1:6">
      <c r="A869" s="19" t="str">
        <f>VLOOKUP(B869,segédtábla!$A$1:$C$156,3,FALSE)</f>
        <v>5+2</v>
      </c>
      <c r="B869" s="226" t="s">
        <v>1181</v>
      </c>
      <c r="C869" s="13" t="str">
        <f>VLOOKUP(B869,segédtábla!$A$1:$C$156,2,FALSE)</f>
        <v>Lázár Gábor</v>
      </c>
      <c r="D869" s="5" t="s">
        <v>1864</v>
      </c>
      <c r="E869" s="332" t="str">
        <f>VLOOKUP(C869,'Havi KM'!A:S,4,FALSE)</f>
        <v xml:space="preserve">     1 156,79 km</v>
      </c>
      <c r="F869" s="163" t="s">
        <v>1865</v>
      </c>
    </row>
    <row r="870" spans="1:6">
      <c r="A870" s="19" t="str">
        <f>VLOOKUP(B870,segédtábla!$A$1:$C$156,3,FALSE)</f>
        <v>5+2</v>
      </c>
      <c r="B870" s="226" t="s">
        <v>1304</v>
      </c>
      <c r="C870" s="13" t="str">
        <f>VLOOKUP(B870,segédtábla!$A$1:$C$156,2,FALSE)</f>
        <v>Hadi Krisztián</v>
      </c>
      <c r="D870" s="5" t="s">
        <v>1866</v>
      </c>
      <c r="E870" s="332" t="str">
        <f>VLOOKUP(C870,'Havi KM'!A:S,4,FALSE)</f>
        <v xml:space="preserve">      715,33 km</v>
      </c>
      <c r="F870" s="163"/>
    </row>
    <row r="871" spans="1:6">
      <c r="A871" s="19" t="str">
        <f>VLOOKUP(B871,segédtábla!$A$1:$C$156,3,FALSE)</f>
        <v>5+2</v>
      </c>
      <c r="B871" s="226" t="s">
        <v>1262</v>
      </c>
      <c r="C871" s="13" t="str">
        <f>VLOOKUP(B871,segédtábla!$A$1:$C$156,2,FALSE)</f>
        <v>Balázs Tibor</v>
      </c>
      <c r="D871" s="188" t="s">
        <v>1867</v>
      </c>
      <c r="E871" s="332" t="str">
        <f>VLOOKUP(C871,'Havi KM'!A:S,4,FALSE)</f>
        <v xml:space="preserve">      261,82 km</v>
      </c>
      <c r="F871" s="211"/>
    </row>
    <row r="872" spans="1:6">
      <c r="A872" s="19" t="str">
        <f>VLOOKUP(B872,segédtábla!$A$1:$C$156,3,FALSE)</f>
        <v>11+3</v>
      </c>
      <c r="B872" s="226" t="s">
        <v>1413</v>
      </c>
      <c r="C872" s="13" t="str">
        <f>VLOOKUP(B872,segédtábla!$A$1:$C$156,2,FALSE)</f>
        <v>Szkolcsek György</v>
      </c>
      <c r="D872" s="5" t="s">
        <v>1868</v>
      </c>
      <c r="E872" s="332" t="str">
        <f>VLOOKUP(C872,'Havi KM'!A:S,4,FALSE)</f>
        <v xml:space="preserve">     1 278,42 km</v>
      </c>
      <c r="F872" s="163"/>
    </row>
    <row r="873" spans="1:6">
      <c r="A873" s="19" t="e">
        <f>VLOOKUP(B873,segédtábla!$A$1:$C$156,3,FALSE)</f>
        <v>#N/A</v>
      </c>
      <c r="B873" s="11"/>
      <c r="C873" s="13" t="e">
        <f>VLOOKUP(B873,segédtábla!$A$1:$C$156,2,FALSE)</f>
        <v>#N/A</v>
      </c>
      <c r="D873" s="4"/>
      <c r="E873" s="332" t="e">
        <f>VLOOKUP(C873,'Havi KM'!A:S,4,FALSE)</f>
        <v>#N/A</v>
      </c>
      <c r="F873" s="163"/>
    </row>
    <row r="874" spans="1:6">
      <c r="A874" s="19" t="e">
        <f>VLOOKUP(B874,segédtábla!$A$1:$C$156,3,FALSE)</f>
        <v>#N/A</v>
      </c>
      <c r="B874" s="21"/>
      <c r="C874" s="13" t="e">
        <f>VLOOKUP(B874,segédtábla!$A$1:$C$156,2,FALSE)</f>
        <v>#N/A</v>
      </c>
      <c r="D874" s="4"/>
      <c r="E874" s="332" t="e">
        <f>VLOOKUP(C874,'Havi KM'!A:S,4,FALSE)</f>
        <v>#N/A</v>
      </c>
      <c r="F874" s="163"/>
    </row>
    <row r="875" spans="1:6">
      <c r="A875" s="19">
        <f>VLOOKUP(B875,segédtábla!$A$1:$C$156,3,FALSE)</f>
        <v>0</v>
      </c>
      <c r="B875" s="11" t="s">
        <v>1202</v>
      </c>
      <c r="C875" s="13" t="str">
        <f>VLOOKUP(B875,segédtábla!$A$1:$C$156,2,FALSE)</f>
        <v>Gérus Elemér</v>
      </c>
      <c r="D875" s="4" t="s">
        <v>1186</v>
      </c>
      <c r="E875" s="332" t="str">
        <f>VLOOKUP(C875,'Havi KM'!A:S,4,FALSE)</f>
        <v xml:space="preserve">      603,81 km</v>
      </c>
      <c r="F875" s="163"/>
    </row>
    <row r="876" spans="1:6">
      <c r="A876" s="19">
        <f>VLOOKUP(B876,segédtábla!$A$1:$C$156,3,FALSE)</f>
        <v>0</v>
      </c>
      <c r="B876" s="11" t="s">
        <v>1425</v>
      </c>
      <c r="C876" s="13" t="str">
        <f>VLOOKUP(B876,segédtábla!$A$1:$C$156,2,FALSE)</f>
        <v>Aranyos László</v>
      </c>
      <c r="D876" s="4" t="s">
        <v>1186</v>
      </c>
      <c r="E876" s="332" t="str">
        <f>VLOOKUP(C876,'Havi KM'!A:S,4,FALSE)</f>
        <v xml:space="preserve">      595,98 km</v>
      </c>
      <c r="F876" s="163"/>
    </row>
    <row r="877" spans="1:6">
      <c r="A877" s="19" t="str">
        <f>VLOOKUP(B877,segédtábla!$A$1:$C$156,3,FALSE)</f>
        <v>11+3</v>
      </c>
      <c r="B877" s="11" t="s">
        <v>1428</v>
      </c>
      <c r="C877" s="13" t="str">
        <f>VLOOKUP(B877,segédtábla!$A$1:$C$156,2,FALSE)</f>
        <v>Mórocz István</v>
      </c>
      <c r="D877" s="4" t="s">
        <v>1186</v>
      </c>
      <c r="E877" s="332" t="str">
        <f>VLOOKUP(C877,'Havi KM'!A:S,4,FALSE)</f>
        <v xml:space="preserve">     1 668,63 km</v>
      </c>
      <c r="F877" s="163"/>
    </row>
    <row r="878" spans="1:6">
      <c r="A878" s="19">
        <f>VLOOKUP(B878,segédtábla!$A$1:$C$156,3,FALSE)</f>
        <v>0</v>
      </c>
      <c r="B878" s="11" t="s">
        <v>1423</v>
      </c>
      <c r="C878" s="13" t="str">
        <f>VLOOKUP(B878,segédtábla!$A$1:$C$156,2,FALSE)</f>
        <v>Krupánszky Márk</v>
      </c>
      <c r="D878" s="4" t="s">
        <v>1186</v>
      </c>
      <c r="E878" s="332" t="str">
        <f>VLOOKUP(C878,'Havi KM'!A:S,4,FALSE)</f>
        <v xml:space="preserve">      550,26 km</v>
      </c>
      <c r="F878" s="163"/>
    </row>
    <row r="879" spans="1:6"/>
    <row r="880" spans="1:6" ht="26.25">
      <c r="A880" s="10"/>
      <c r="B880" s="16"/>
      <c r="C880" s="263">
        <v>45681</v>
      </c>
      <c r="D880" s="237" t="s">
        <v>9</v>
      </c>
      <c r="E880" s="330"/>
      <c r="F880" s="227">
        <f>+COUNTA(B883:B889)</f>
        <v>5</v>
      </c>
    </row>
    <row r="881" spans="1:6">
      <c r="C881" s="355"/>
    </row>
    <row r="882" spans="1:6" ht="30.75">
      <c r="A882" s="7" t="s">
        <v>1136</v>
      </c>
      <c r="B882" s="8" t="s">
        <v>1137</v>
      </c>
      <c r="C882" s="9" t="s">
        <v>1138</v>
      </c>
      <c r="D882" s="9" t="s">
        <v>1139</v>
      </c>
      <c r="E882" s="331" t="s">
        <v>1140</v>
      </c>
      <c r="F882" s="9" t="s">
        <v>1141</v>
      </c>
    </row>
    <row r="883" spans="1:6">
      <c r="A883" s="188" t="str">
        <f>VLOOKUP(B883,segédtábla!$A$1:$C$156,3,FALSE)</f>
        <v>5+2</v>
      </c>
      <c r="B883" s="226" t="s">
        <v>1256</v>
      </c>
      <c r="C883" s="13" t="str">
        <f>VLOOKUP(B883,segédtábla!$A$1:$C$156,2,FALSE)</f>
        <v>Árvai Gábor</v>
      </c>
      <c r="D883" s="188" t="s">
        <v>1869</v>
      </c>
      <c r="E883" s="332" t="str">
        <f>VLOOKUP(C883,'Havi KM'!A:S,4,FALSE)</f>
        <v xml:space="preserve">     1 696,48 km</v>
      </c>
      <c r="F883" s="211" t="s">
        <v>1870</v>
      </c>
    </row>
    <row r="884" spans="1:6" ht="14.25" customHeight="1">
      <c r="A884" s="19">
        <f>VLOOKUP(B884,segédtábla!$A$1:$C$156,3,FALSE)</f>
        <v>0</v>
      </c>
      <c r="B884" s="226" t="s">
        <v>1375</v>
      </c>
      <c r="C884" s="13" t="str">
        <f>VLOOKUP(B884,segédtábla!$A$1:$C$156,2,FALSE)</f>
        <v>kivonva</v>
      </c>
      <c r="D884" s="179" t="s">
        <v>1871</v>
      </c>
      <c r="E884" s="332" t="e">
        <f>VLOOKUP(C884,'Havi KM'!A:S,4,FALSE)</f>
        <v>#N/A</v>
      </c>
      <c r="F884" s="163"/>
    </row>
    <row r="885" spans="1:6">
      <c r="A885" s="19" t="e">
        <f>VLOOKUP(B885,segédtábla!$A$1:$C$156,3,FALSE)</f>
        <v>#N/A</v>
      </c>
      <c r="B885" s="11"/>
      <c r="C885" s="13" t="e">
        <f>VLOOKUP(B885,segédtábla!$A$1:$C$156,2,FALSE)</f>
        <v>#N/A</v>
      </c>
      <c r="D885" s="5"/>
      <c r="E885" s="332" t="e">
        <f>VLOOKUP(C885,'Havi KM'!A:S,4,FALSE)</f>
        <v>#N/A</v>
      </c>
      <c r="F885" s="163"/>
    </row>
    <row r="886" spans="1:6">
      <c r="A886" s="188" t="str">
        <f>VLOOKUP(B886,segédtábla!$A$1:$C$156,3,FALSE)</f>
        <v>11+3</v>
      </c>
      <c r="B886" s="226" t="s">
        <v>1236</v>
      </c>
      <c r="C886" s="13" t="str">
        <f>VLOOKUP(B886,segédtábla!$A$1:$C$156,2,FALSE)</f>
        <v>Pázmándi János</v>
      </c>
      <c r="D886" s="4" t="s">
        <v>1436</v>
      </c>
      <c r="E886" s="332" t="str">
        <f>VLOOKUP(C886,'Havi KM'!A:S,4,FALSE)</f>
        <v xml:space="preserve">     1 597,21 km</v>
      </c>
      <c r="F886" s="163" t="s">
        <v>1872</v>
      </c>
    </row>
    <row r="887" spans="1:6">
      <c r="A887" s="19" t="str">
        <f>VLOOKUP(B887,segédtábla!$A$1:$C$156,3,FALSE)</f>
        <v>11+3</v>
      </c>
      <c r="B887" s="226" t="s">
        <v>1245</v>
      </c>
      <c r="C887" s="13" t="str">
        <f>VLOOKUP(B887,segédtábla!$A$1:$C$156,2,FALSE)</f>
        <v>Slebárszky Attila Gábor</v>
      </c>
      <c r="D887" s="4" t="s">
        <v>1873</v>
      </c>
      <c r="E887" s="332" t="str">
        <f>VLOOKUP(C887,'Havi KM'!A:S,4,FALSE)</f>
        <v xml:space="preserve">     1 780,0 km</v>
      </c>
      <c r="F887" s="163"/>
    </row>
    <row r="888" spans="1:6">
      <c r="A888" s="19" t="e">
        <f>VLOOKUP(B888,segédtábla!$A$1:$C$156,3,FALSE)</f>
        <v>#N/A</v>
      </c>
      <c r="B888" s="11"/>
      <c r="C888" s="13" t="e">
        <f>VLOOKUP(B888,segédtábla!$A$1:$C$156,2,FALSE)</f>
        <v>#N/A</v>
      </c>
      <c r="D888" s="5"/>
      <c r="E888" s="332" t="e">
        <f>VLOOKUP(C888,'Havi KM'!A:S,4,FALSE)</f>
        <v>#N/A</v>
      </c>
      <c r="F888" s="163"/>
    </row>
    <row r="889" spans="1:6">
      <c r="A889" s="19" t="str">
        <f>VLOOKUP(B889,segédtábla!$A$1:$C$156,3,FALSE)</f>
        <v>5+2</v>
      </c>
      <c r="B889" s="226" t="s">
        <v>1200</v>
      </c>
      <c r="C889" s="13" t="str">
        <f>VLOOKUP(B889,segédtábla!$A$1:$C$156,2,FALSE)</f>
        <v>Giber Zoltán</v>
      </c>
      <c r="D889" s="477" t="s">
        <v>1874</v>
      </c>
      <c r="E889" s="332" t="str">
        <f>VLOOKUP(C889,'Havi KM'!A:S,4,FALSE)</f>
        <v xml:space="preserve">     1 523,35 km</v>
      </c>
      <c r="F889" s="188"/>
    </row>
    <row r="890" spans="1:6">
      <c r="A890" s="19" t="str">
        <f>VLOOKUP(B890,segédtábla!$A$1:$C$156,3,FALSE)</f>
        <v>10+4</v>
      </c>
      <c r="B890" s="226" t="s">
        <v>1520</v>
      </c>
      <c r="C890" s="13" t="str">
        <f>VLOOKUP(B890,segédtábla!$A$1:$C$156,2,FALSE)</f>
        <v>Sipőcz Dániel</v>
      </c>
      <c r="D890" s="477" t="s">
        <v>1875</v>
      </c>
      <c r="E890" s="332" t="str">
        <f>VLOOKUP(C890,'Havi KM'!A:S,4,FALSE)</f>
        <v xml:space="preserve">     2 677,58 km</v>
      </c>
      <c r="F890" s="335"/>
    </row>
    <row r="891" spans="1:6">
      <c r="A891" s="19" t="str">
        <f>VLOOKUP(B891,segédtábla!$A$1:$C$156,3,FALSE)</f>
        <v>11+2</v>
      </c>
      <c r="B891" s="226" t="s">
        <v>1197</v>
      </c>
      <c r="C891" s="13" t="str">
        <f>VLOOKUP(B891,segédtábla!$A$1:$C$156,2,FALSE)</f>
        <v>Csepeti Péter</v>
      </c>
      <c r="D891" s="179" t="s">
        <v>1876</v>
      </c>
      <c r="E891" s="332" t="str">
        <f>VLOOKUP(C891,'Havi KM'!A:S,4,FALSE)</f>
        <v xml:space="preserve">      982,79 km</v>
      </c>
      <c r="F891" s="163" t="s">
        <v>1877</v>
      </c>
    </row>
    <row r="892" spans="1:6">
      <c r="A892" s="19" t="str">
        <f>VLOOKUP(B892,segédtábla!$A$1:$C$156,3,FALSE)</f>
        <v>10+3</v>
      </c>
      <c r="B892" s="226" t="s">
        <v>1358</v>
      </c>
      <c r="C892" s="13" t="str">
        <f>VLOOKUP(B892,segédtábla!$A$1:$C$156,2,FALSE)</f>
        <v>Tóth Attila</v>
      </c>
      <c r="D892" s="179" t="s">
        <v>1878</v>
      </c>
      <c r="E892" s="332" t="str">
        <f>VLOOKUP(C892,'Havi KM'!A:S,4,FALSE)</f>
        <v xml:space="preserve">      626,64 km</v>
      </c>
      <c r="F892" s="163"/>
    </row>
    <row r="893" spans="1:6">
      <c r="A893" s="19" t="str">
        <f>VLOOKUP(B893,segédtábla!$A$1:$C$156,3,FALSE)</f>
        <v>11+3</v>
      </c>
      <c r="B893" s="175" t="s">
        <v>1170</v>
      </c>
      <c r="C893" s="116" t="str">
        <f>VLOOKUP(B893,segédtábla!$A$1:$C$156,2,FALSE)</f>
        <v>Hemmerlein Zoltán</v>
      </c>
      <c r="D893" s="143"/>
      <c r="E893" s="321" t="str">
        <f>VLOOKUP(C893,'Havi KM'!A:S,4,FALSE)</f>
        <v xml:space="preserve">     1 867,46 km</v>
      </c>
      <c r="F893" s="230" t="s">
        <v>1879</v>
      </c>
    </row>
    <row r="894" spans="1:6">
      <c r="A894" s="19" t="str">
        <f>VLOOKUP(B894,segédtábla!$A$1:$C$156,3,FALSE)</f>
        <v>11+3</v>
      </c>
      <c r="B894" s="226" t="s">
        <v>1405</v>
      </c>
      <c r="C894" s="13" t="str">
        <f>VLOOKUP(B894,segédtábla!$A$1:$C$156,2,FALSE)</f>
        <v>Marton Péter</v>
      </c>
      <c r="D894" s="179" t="s">
        <v>1880</v>
      </c>
      <c r="E894" s="332" t="str">
        <f>VLOOKUP(C894,'Havi KM'!A:S,4,FALSE)</f>
        <v xml:space="preserve">     1 405,83 km</v>
      </c>
      <c r="F894" s="163" t="s">
        <v>1881</v>
      </c>
    </row>
    <row r="895" spans="1:6">
      <c r="A895" s="188" t="str">
        <f>VLOOKUP(B895,segédtábla!$A$1:$C$156,3,FALSE)</f>
        <v>10+4</v>
      </c>
      <c r="B895" s="226" t="s">
        <v>1335</v>
      </c>
      <c r="C895" s="13" t="str">
        <f>VLOOKUP(B895,segédtábla!$A$1:$C$156,2,FALSE)</f>
        <v>Pollák Péter</v>
      </c>
      <c r="D895" s="179" t="s">
        <v>1882</v>
      </c>
      <c r="E895" s="332" t="str">
        <f>VLOOKUP(C895,'Havi KM'!A:S,4,FALSE)</f>
        <v xml:space="preserve">     1 011,99 km</v>
      </c>
      <c r="F895" s="163" t="s">
        <v>1853</v>
      </c>
    </row>
    <row r="896" spans="1:6">
      <c r="A896" s="19" t="str">
        <f>VLOOKUP(B896,segédtábla!$A$1:$C$156,3,FALSE)</f>
        <v>17+4</v>
      </c>
      <c r="B896" s="175" t="s">
        <v>1217</v>
      </c>
      <c r="C896" s="116" t="str">
        <f>VLOOKUP(B896,segédtábla!$A$1:$C$156,2,FALSE)</f>
        <v>Fábián Szabolcs</v>
      </c>
      <c r="D896" s="143" t="s">
        <v>1871</v>
      </c>
      <c r="E896" s="321" t="str">
        <f>VLOOKUP(C896,'Havi KM'!A:S,4,FALSE)</f>
        <v xml:space="preserve">     1 855,46 km</v>
      </c>
      <c r="F896" s="230" t="s">
        <v>1644</v>
      </c>
    </row>
    <row r="897" spans="1:6">
      <c r="A897" s="19" t="e">
        <f>VLOOKUP(B897,segédtábla!$A$1:$C$156,3,FALSE)</f>
        <v>#N/A</v>
      </c>
      <c r="B897" s="11"/>
      <c r="C897" s="13" t="e">
        <f>VLOOKUP(B897,segédtábla!$A$1:$C$156,2,FALSE)</f>
        <v>#N/A</v>
      </c>
      <c r="D897" s="5"/>
      <c r="E897" s="332" t="e">
        <f>VLOOKUP(C897,'Havi KM'!A:S,4,FALSE)</f>
        <v>#N/A</v>
      </c>
      <c r="F897" s="163"/>
    </row>
    <row r="898" spans="1:6" ht="14.25" customHeight="1">
      <c r="A898" s="19" t="str">
        <f>VLOOKUP(B898,segédtábla!$A$1:$C$156,3,FALSE)</f>
        <v>11+3</v>
      </c>
      <c r="B898" s="11" t="s">
        <v>1283</v>
      </c>
      <c r="C898" s="13" t="str">
        <f>VLOOKUP(B898,segédtábla!$A$1:$C$156,2,FALSE)</f>
        <v>Török Attila</v>
      </c>
      <c r="D898" s="240" t="s">
        <v>1663</v>
      </c>
      <c r="E898" s="332" t="str">
        <f>VLOOKUP(C898,'Havi KM'!A:S,4,FALSE)</f>
        <v xml:space="preserve">     1 669,95 km</v>
      </c>
      <c r="F898" s="163"/>
    </row>
    <row r="899" spans="1:6" ht="14.25" customHeight="1">
      <c r="A899" s="19" t="str">
        <f>VLOOKUP(B899,segédtábla!$A$1:$C$156,3,FALSE)</f>
        <v>11+3</v>
      </c>
      <c r="B899" s="11" t="s">
        <v>1372</v>
      </c>
      <c r="C899" s="13" t="s">
        <v>1554</v>
      </c>
      <c r="D899" s="240" t="s">
        <v>1663</v>
      </c>
      <c r="E899" s="332" t="e">
        <f>VLOOKUP(C899,'Havi KM'!A:S,4,FALSE)</f>
        <v>#N/A</v>
      </c>
      <c r="F899" s="163"/>
    </row>
    <row r="900" spans="1:6" ht="14.25" customHeight="1">
      <c r="A900" s="19" t="e">
        <f>VLOOKUP(B900,segédtábla!$A$1:$C$156,3,FALSE)</f>
        <v>#N/A</v>
      </c>
      <c r="B900" s="21" t="s">
        <v>1156</v>
      </c>
      <c r="C900" s="13" t="e">
        <f>VLOOKUP(B900,segédtábla!$A$1:$C$156,2,FALSE)</f>
        <v>#N/A</v>
      </c>
      <c r="D900" s="240" t="s">
        <v>1663</v>
      </c>
      <c r="E900" s="332" t="e">
        <f>VLOOKUP(C900,'Havi KM'!A:S,4,FALSE)</f>
        <v>#N/A</v>
      </c>
      <c r="F900" s="163"/>
    </row>
    <row r="901" spans="1:6" ht="14.25" customHeight="1">
      <c r="A901" s="19" t="e">
        <f>VLOOKUP(B901,segédtábla!$A$1:$C$156,3,FALSE)</f>
        <v>#N/A</v>
      </c>
      <c r="B901" s="11" t="s">
        <v>1883</v>
      </c>
      <c r="C901" s="13" t="s">
        <v>1652</v>
      </c>
      <c r="D901" s="448" t="s">
        <v>1884</v>
      </c>
      <c r="E901" s="332" t="e">
        <f>VLOOKUP(C901,'Havi KM'!A:S,4,FALSE)</f>
        <v>#N/A</v>
      </c>
      <c r="F901" s="163"/>
    </row>
    <row r="902" spans="1:6" ht="14.25" customHeight="1">
      <c r="A902" s="19" t="e">
        <f>VLOOKUP(B902,segédtábla!$A$1:$C$156,3,FALSE)</f>
        <v>#N/A</v>
      </c>
      <c r="B902" s="11"/>
      <c r="C902" s="13" t="e">
        <f>VLOOKUP(B902,segédtábla!$A$1:$C$156,2,FALSE)</f>
        <v>#N/A</v>
      </c>
      <c r="D902" s="5"/>
      <c r="E902" s="332" t="e">
        <f>VLOOKUP(C902,'Havi KM'!A:S,4,FALSE)</f>
        <v>#N/A</v>
      </c>
      <c r="F902" s="163"/>
    </row>
    <row r="903" spans="1:6" ht="14.25" customHeight="1"/>
    <row r="904" spans="1:6" ht="14.25" customHeight="1"/>
    <row r="905" spans="1:6" ht="14.25" customHeight="1">
      <c r="A905" s="10"/>
      <c r="B905" s="16"/>
      <c r="C905" s="263">
        <v>45682</v>
      </c>
      <c r="D905" s="237" t="s">
        <v>10</v>
      </c>
      <c r="E905" s="330"/>
      <c r="F905" s="227">
        <f>+COUNTA(B908:B913)</f>
        <v>3</v>
      </c>
    </row>
    <row r="906" spans="1:6" ht="14.25" customHeight="1">
      <c r="C906" s="355"/>
    </row>
    <row r="907" spans="1:6" ht="30.75">
      <c r="A907" s="7" t="s">
        <v>1136</v>
      </c>
      <c r="B907" s="8" t="s">
        <v>1137</v>
      </c>
      <c r="C907" s="9" t="s">
        <v>1138</v>
      </c>
      <c r="D907" s="9" t="s">
        <v>1139</v>
      </c>
      <c r="E907" s="331" t="s">
        <v>1140</v>
      </c>
      <c r="F907" s="9" t="s">
        <v>1141</v>
      </c>
    </row>
    <row r="908" spans="1:6" ht="14.25" customHeight="1">
      <c r="A908" s="19" t="e">
        <f>VLOOKUP(B908,segédtábla!$A$1:$C$156,3,FALSE)</f>
        <v>#N/A</v>
      </c>
      <c r="B908" s="11"/>
      <c r="C908" s="13" t="e">
        <f>VLOOKUP(B908,segédtábla!$A$1:$C$156,2,FALSE)</f>
        <v>#N/A</v>
      </c>
      <c r="D908" s="5"/>
      <c r="E908" s="332" t="e">
        <f>VLOOKUP(C908,'Havi KM'!A:S,4,FALSE)</f>
        <v>#N/A</v>
      </c>
      <c r="F908" s="163"/>
    </row>
    <row r="909" spans="1:6" ht="14.25" customHeight="1">
      <c r="A909" s="19" t="str">
        <f>VLOOKUP(B909,segédtábla!$A$1:$C$156,3,FALSE)</f>
        <v>5+2</v>
      </c>
      <c r="B909" s="226" t="s">
        <v>1526</v>
      </c>
      <c r="C909" s="13" t="str">
        <f>VLOOKUP(B909,segédtábla!$A$1:$C$156,2,FALSE)</f>
        <v>Simon Zoltán</v>
      </c>
      <c r="D909" s="5" t="s">
        <v>1436</v>
      </c>
      <c r="E909" s="332" t="str">
        <f>VLOOKUP(C909,'Havi KM'!A:S,4,FALSE)</f>
        <v xml:space="preserve">     1 431,31 km</v>
      </c>
      <c r="F909" s="163"/>
    </row>
    <row r="910" spans="1:6" ht="14.25" customHeight="1">
      <c r="A910" s="19" t="str">
        <f>VLOOKUP(B910,segédtábla!$A$1:$C$156,3,FALSE)</f>
        <v>11+3</v>
      </c>
      <c r="B910" s="226" t="s">
        <v>1573</v>
      </c>
      <c r="C910" s="13" t="str">
        <f>VLOOKUP(B910,segédtábla!$A$1:$C$156,2,FALSE)</f>
        <v>Lajkó Zsolt</v>
      </c>
      <c r="D910" s="5" t="s">
        <v>1885</v>
      </c>
      <c r="E910" s="332" t="str">
        <f>VLOOKUP(C910,'Havi KM'!A:S,4,FALSE)</f>
        <v xml:space="preserve">     2 300,8 km</v>
      </c>
      <c r="F910" s="163"/>
    </row>
    <row r="911" spans="1:6" ht="14.25" customHeight="1">
      <c r="A911" s="19" t="e">
        <f>VLOOKUP(B911,segédtábla!$A$1:$C$156,3,FALSE)</f>
        <v>#N/A</v>
      </c>
      <c r="B911" s="11"/>
      <c r="C911" s="13" t="e">
        <f>VLOOKUP(B911,segédtábla!$A$1:$C$156,2,FALSE)</f>
        <v>#N/A</v>
      </c>
      <c r="D911" s="5"/>
      <c r="E911" s="332" t="e">
        <f>VLOOKUP(C911,'Havi KM'!A:S,4,FALSE)</f>
        <v>#N/A</v>
      </c>
      <c r="F911" s="163"/>
    </row>
    <row r="912" spans="1:6" ht="14.25" customHeight="1">
      <c r="A912" s="19" t="e">
        <f>VLOOKUP(B912,segédtábla!$A$1:$C$156,3,FALSE)</f>
        <v>#N/A</v>
      </c>
      <c r="B912" s="11"/>
      <c r="C912" s="13" t="e">
        <f>VLOOKUP(B912,segédtábla!$A$1:$C$156,2,FALSE)</f>
        <v>#N/A</v>
      </c>
      <c r="D912" s="5"/>
      <c r="E912" s="332" t="e">
        <f>VLOOKUP(C912,'Havi KM'!A:S,4,FALSE)</f>
        <v>#N/A</v>
      </c>
      <c r="F912" s="163"/>
    </row>
    <row r="913" spans="1:6" ht="14.25" customHeight="1">
      <c r="A913" s="19" t="str">
        <f>VLOOKUP(B913,segédtábla!$A$1:$C$156,3,FALSE)</f>
        <v>5+2</v>
      </c>
      <c r="B913" s="226" t="s">
        <v>1181</v>
      </c>
      <c r="C913" s="13" t="str">
        <f>VLOOKUP(B913,segédtábla!$A$1:$C$156,2,FALSE)</f>
        <v>Lázár Gábor</v>
      </c>
      <c r="D913" s="179" t="s">
        <v>1886</v>
      </c>
      <c r="E913" s="332" t="str">
        <f>VLOOKUP(C913,'Havi KM'!A:S,4,FALSE)</f>
        <v xml:space="preserve">     1 156,79 km</v>
      </c>
      <c r="F913" s="163"/>
    </row>
    <row r="914" spans="1:6" ht="14.25" customHeight="1">
      <c r="A914" s="19" t="e">
        <f>VLOOKUP(B914,segédtábla!$A$1:$C$156,3,FALSE)</f>
        <v>#N/A</v>
      </c>
      <c r="B914" s="11"/>
      <c r="C914" s="13" t="e">
        <f>VLOOKUP(B914,segédtábla!$A$1:$C$156,2,FALSE)</f>
        <v>#N/A</v>
      </c>
      <c r="D914" s="5"/>
      <c r="E914" s="332" t="e">
        <f>VLOOKUP(C914,'Havi KM'!A:S,4,FALSE)</f>
        <v>#N/A</v>
      </c>
      <c r="F914" s="163"/>
    </row>
    <row r="915" spans="1:6" ht="14.25" customHeight="1">
      <c r="A915" s="19" t="e">
        <f>VLOOKUP(B915,segédtábla!$A$1:$C$156,3,FALSE)</f>
        <v>#N/A</v>
      </c>
      <c r="B915" s="21"/>
      <c r="C915" s="13" t="e">
        <f>VLOOKUP(B915,segédtábla!$A$1:$C$156,2,FALSE)</f>
        <v>#N/A</v>
      </c>
      <c r="D915" s="5"/>
      <c r="E915" s="332" t="e">
        <f>VLOOKUP(C915,'Havi KM'!A:S,4,FALSE)</f>
        <v>#N/A</v>
      </c>
      <c r="F915" s="163"/>
    </row>
    <row r="916" spans="1:6">
      <c r="A916" s="19" t="e">
        <f>VLOOKUP(B916,segédtábla!$A$1:$C$156,3,FALSE)</f>
        <v>#N/A</v>
      </c>
      <c r="B916" s="11"/>
      <c r="C916" s="13" t="e">
        <f>VLOOKUP(B916,segédtábla!$A$1:$C$156,2,FALSE)</f>
        <v>#N/A</v>
      </c>
      <c r="D916" s="5"/>
      <c r="E916" s="332" t="e">
        <f>VLOOKUP(C916,'Havi KM'!A:S,4,FALSE)</f>
        <v>#N/A</v>
      </c>
      <c r="F916" s="163"/>
    </row>
    <row r="917" spans="1:6">
      <c r="A917" s="19" t="e">
        <f>VLOOKUP(B917,segédtábla!$A$1:$C$156,3,FALSE)</f>
        <v>#N/A</v>
      </c>
      <c r="B917" s="11"/>
      <c r="C917" s="13" t="e">
        <f>VLOOKUP(B917,segédtábla!$A$1:$C$156,2,FALSE)</f>
        <v>#N/A</v>
      </c>
      <c r="D917" s="5"/>
      <c r="E917" s="332" t="e">
        <f>VLOOKUP(C917,'Havi KM'!A:S,4,FALSE)</f>
        <v>#N/A</v>
      </c>
      <c r="F917" s="163"/>
    </row>
    <row r="918" spans="1:6">
      <c r="A918" s="19" t="e">
        <f>VLOOKUP(B918,segédtábla!$A$1:$C$156,3,FALSE)</f>
        <v>#N/A</v>
      </c>
      <c r="B918" s="11"/>
      <c r="C918" s="13" t="e">
        <f>VLOOKUP(B918,segédtábla!$A$1:$C$156,2,FALSE)</f>
        <v>#N/A</v>
      </c>
      <c r="D918" s="5"/>
      <c r="E918" s="332" t="e">
        <f>VLOOKUP(C918,'Havi KM'!A:S,4,FALSE)</f>
        <v>#N/A</v>
      </c>
      <c r="F918" s="211"/>
    </row>
    <row r="919" spans="1:6"/>
    <row r="920" spans="1:6"/>
    <row r="921" spans="1:6" ht="26.25">
      <c r="A921" s="10"/>
      <c r="B921" s="16"/>
      <c r="C921" s="263">
        <v>45683</v>
      </c>
      <c r="D921" s="237" t="s">
        <v>11</v>
      </c>
      <c r="E921" s="330"/>
      <c r="F921" s="227">
        <f>+COUNTA(B927:B934)</f>
        <v>6</v>
      </c>
    </row>
    <row r="922" spans="1:6">
      <c r="C922" s="355"/>
    </row>
    <row r="923" spans="1:6" ht="30.75">
      <c r="A923" s="7" t="s">
        <v>1136</v>
      </c>
      <c r="B923" s="8" t="s">
        <v>1137</v>
      </c>
      <c r="C923" s="9" t="s">
        <v>1138</v>
      </c>
      <c r="D923" s="9" t="s">
        <v>1139</v>
      </c>
      <c r="E923" s="331" t="s">
        <v>1140</v>
      </c>
      <c r="F923" s="9" t="s">
        <v>1141</v>
      </c>
    </row>
    <row r="924" spans="1:6">
      <c r="A924" s="19" t="str">
        <f>VLOOKUP(B924,segédtábla!$A$1:$C$156,3,FALSE)</f>
        <v>5+2</v>
      </c>
      <c r="B924" s="226" t="s">
        <v>1159</v>
      </c>
      <c r="C924" s="13" t="str">
        <f>VLOOKUP(B924,segédtábla!$A$1:$C$156,2,FALSE)</f>
        <v>Pilló József + Pillóné S. Judit</v>
      </c>
      <c r="D924" s="188" t="s">
        <v>1887</v>
      </c>
      <c r="E924" s="332" t="e">
        <f>VLOOKUP(C924,'Havi KM'!A:S,4,FALSE)</f>
        <v>#N/A</v>
      </c>
      <c r="F924" s="163"/>
    </row>
    <row r="925" spans="1:6">
      <c r="A925" s="19" t="str">
        <f>VLOOKUP(B925,segédtábla!$A$1:$C$156,3,FALSE)</f>
        <v>11+3</v>
      </c>
      <c r="B925" s="226" t="s">
        <v>1142</v>
      </c>
      <c r="C925" s="13" t="str">
        <f>VLOOKUP(B925,segédtábla!$A$1:$C$156,2,FALSE)</f>
        <v>Hamecz  Zsolt + Zsoltné</v>
      </c>
      <c r="D925" s="188" t="s">
        <v>1888</v>
      </c>
      <c r="E925" s="332" t="e">
        <f>VLOOKUP(C925,'Havi KM'!A:S,4,FALSE)</f>
        <v>#N/A</v>
      </c>
      <c r="F925" s="163"/>
    </row>
    <row r="926" spans="1:6">
      <c r="A926" s="19" t="str">
        <f>VLOOKUP(B926,segédtábla!$A$1:$C$156,3,FALSE)</f>
        <v>5+2</v>
      </c>
      <c r="B926" s="226" t="s">
        <v>1163</v>
      </c>
      <c r="C926" s="13" t="str">
        <f>VLOOKUP(B926,segédtábla!$A$1:$C$156,2,FALSE)</f>
        <v>Popovics Dávid</v>
      </c>
      <c r="D926" s="188" t="s">
        <v>1889</v>
      </c>
      <c r="E926" s="332" t="str">
        <f>VLOOKUP(C926,'Havi KM'!A:S,4,FALSE)</f>
        <v xml:space="preserve">     1 838,04 km</v>
      </c>
      <c r="F926" s="163"/>
    </row>
    <row r="927" spans="1:6">
      <c r="A927" s="19" t="str">
        <f>VLOOKUP(B927,segédtábla!$A$1:$C$156,3,FALSE)</f>
        <v>11+3</v>
      </c>
      <c r="B927" s="226" t="s">
        <v>1223</v>
      </c>
      <c r="C927" s="13" t="str">
        <f>VLOOKUP(B927,segédtábla!$A$1:$C$156,2,FALSE)</f>
        <v>Molnár Lajos</v>
      </c>
      <c r="D927" s="5" t="s">
        <v>1890</v>
      </c>
      <c r="E927" s="332" t="str">
        <f>VLOOKUP(C927,'Havi KM'!A:S,4,FALSE)</f>
        <v xml:space="preserve">     2 738,73 km</v>
      </c>
      <c r="F927" s="163"/>
    </row>
    <row r="928" spans="1:6">
      <c r="A928" s="19" t="e">
        <f>VLOOKUP(B928,segédtábla!$A$1:$C$156,3,FALSE)</f>
        <v>#N/A</v>
      </c>
      <c r="B928" s="11"/>
      <c r="C928" s="13" t="e">
        <f>VLOOKUP(B928,segédtábla!$A$1:$C$156,2,FALSE)</f>
        <v>#N/A</v>
      </c>
      <c r="D928" s="5"/>
      <c r="E928" s="332" t="e">
        <f>VLOOKUP(C928,'Havi KM'!A:S,4,FALSE)</f>
        <v>#N/A</v>
      </c>
      <c r="F928" s="163"/>
    </row>
    <row r="929" spans="1:6">
      <c r="A929" s="19" t="str">
        <f>VLOOKUP(B929,segédtábla!$A$1:$C$156,3,FALSE)</f>
        <v>5+2</v>
      </c>
      <c r="B929" s="252" t="s">
        <v>1227</v>
      </c>
      <c r="C929" s="13" t="str">
        <f>VLOOKUP(B929,segédtábla!$A$1:$C$156,2,FALSE)</f>
        <v>Horváth Ferenc</v>
      </c>
      <c r="D929" s="5" t="s">
        <v>1436</v>
      </c>
      <c r="E929" s="332" t="str">
        <f>VLOOKUP(C929,'Havi KM'!A:S,4,FALSE)</f>
        <v xml:space="preserve">     1 488,98 km</v>
      </c>
      <c r="F929" s="163"/>
    </row>
    <row r="930" spans="1:6">
      <c r="A930" s="19" t="str">
        <f>VLOOKUP(B930,segédtábla!$A$1:$C$156,3,FALSE)</f>
        <v>10+4</v>
      </c>
      <c r="B930" s="252" t="s">
        <v>1520</v>
      </c>
      <c r="C930" s="13" t="str">
        <f>VLOOKUP(B930,segédtábla!$A$1:$C$156,2,FALSE)</f>
        <v>Sipőcz Dániel</v>
      </c>
      <c r="D930" s="5" t="s">
        <v>1891</v>
      </c>
      <c r="E930" s="332" t="str">
        <f>VLOOKUP(C930,'Havi KM'!A:S,4,FALSE)</f>
        <v xml:space="preserve">     2 677,58 km</v>
      </c>
      <c r="F930" s="163"/>
    </row>
    <row r="931" spans="1:6">
      <c r="A931" s="19" t="e">
        <f>VLOOKUP(B931,segédtábla!$A$1:$C$156,3,FALSE)</f>
        <v>#N/A</v>
      </c>
      <c r="B931" s="11"/>
      <c r="C931" s="13" t="e">
        <f>VLOOKUP(B931,segédtábla!$A$1:$C$156,2,FALSE)</f>
        <v>#N/A</v>
      </c>
      <c r="D931" s="5"/>
      <c r="E931" s="332" t="e">
        <f>VLOOKUP(C931,'Havi KM'!A:S,4,FALSE)</f>
        <v>#N/A</v>
      </c>
      <c r="F931" s="163"/>
    </row>
    <row r="932" spans="1:6">
      <c r="A932" s="19" t="str">
        <f>VLOOKUP(B932,segédtábla!$A$1:$C$156,3,FALSE)</f>
        <v>5+2</v>
      </c>
      <c r="B932" s="226" t="s">
        <v>1264</v>
      </c>
      <c r="C932" s="13" t="str">
        <f>VLOOKUP(B932,segédtábla!$A$1:$C$156,2,FALSE)</f>
        <v>Sógorka Csaba</v>
      </c>
      <c r="D932" s="5" t="s">
        <v>1436</v>
      </c>
      <c r="E932" s="332" t="str">
        <f>VLOOKUP(C932,'Havi KM'!A:S,4,FALSE)</f>
        <v xml:space="preserve">     1 480,64 km</v>
      </c>
      <c r="F932" s="5"/>
    </row>
    <row r="933" spans="1:6">
      <c r="A933" s="19" t="str">
        <f>VLOOKUP(B933,segédtábla!$A$1:$C$156,3,FALSE)</f>
        <v>11+3</v>
      </c>
      <c r="B933" s="226" t="s">
        <v>1405</v>
      </c>
      <c r="C933" s="13" t="str">
        <f>VLOOKUP(B933,segédtábla!$A$1:$C$156,2,FALSE)</f>
        <v>Marton Péter</v>
      </c>
      <c r="D933" s="5" t="s">
        <v>1892</v>
      </c>
      <c r="E933" s="332" t="str">
        <f>VLOOKUP(C933,'Havi KM'!A:S,4,FALSE)</f>
        <v xml:space="preserve">     1 405,83 km</v>
      </c>
      <c r="F933" s="163"/>
    </row>
    <row r="934" spans="1:6">
      <c r="A934" s="19" t="e">
        <f>VLOOKUP(B934,segédtábla!$A$1:$C$156,3,FALSE)</f>
        <v>#N/A</v>
      </c>
      <c r="B934" s="175" t="s">
        <v>1519</v>
      </c>
      <c r="C934" s="13" t="e">
        <f>VLOOKUP(B934,segédtábla!$A$1:$C$156,2,FALSE)</f>
        <v>#N/A</v>
      </c>
      <c r="D934" s="5"/>
      <c r="E934" s="332" t="e">
        <f>VLOOKUP(C934,'Havi KM'!A:S,4,FALSE)</f>
        <v>#N/A</v>
      </c>
      <c r="F934" s="163"/>
    </row>
    <row r="935" spans="1:6">
      <c r="A935" s="19" t="e">
        <f>VLOOKUP(B935,segédtábla!$A$1:$C$156,3,FALSE)</f>
        <v>#N/A</v>
      </c>
      <c r="B935" s="11"/>
      <c r="C935" s="13" t="e">
        <f>VLOOKUP(B935,segédtábla!$A$1:$C$156,2,FALSE)</f>
        <v>#N/A</v>
      </c>
      <c r="D935" s="5"/>
      <c r="E935" s="332" t="e">
        <f>VLOOKUP(C935,'Havi KM'!A:S,4,FALSE)</f>
        <v>#N/A</v>
      </c>
      <c r="F935" s="163"/>
    </row>
    <row r="936" spans="1:6">
      <c r="A936" s="19" t="str">
        <f>VLOOKUP(B936,segédtábla!$A$1:$C$156,3,FALSE)</f>
        <v>11+3</v>
      </c>
      <c r="B936" s="226" t="s">
        <v>1147</v>
      </c>
      <c r="C936" s="13" t="str">
        <f>VLOOKUP(B936,segédtábla!$A$1:$C$156,2,FALSE)</f>
        <v>Török Sándor</v>
      </c>
      <c r="D936" s="188" t="s">
        <v>1893</v>
      </c>
      <c r="E936" s="332" t="str">
        <f>VLOOKUP(C936,'Havi KM'!A:S,4,FALSE)</f>
        <v xml:space="preserve">     1 629,14 km</v>
      </c>
      <c r="F936" s="163" t="s">
        <v>1894</v>
      </c>
    </row>
    <row r="937" spans="1:6">
      <c r="A937" s="19" t="str">
        <f>VLOOKUP(B937,segédtábla!$A$1:$C$156,3,FALSE)</f>
        <v>11+3</v>
      </c>
      <c r="B937" s="175" t="s">
        <v>1236</v>
      </c>
      <c r="C937" s="116" t="str">
        <f>VLOOKUP(B937,segédtábla!$A$1:$C$156,2,FALSE)</f>
        <v>Pázmándi János</v>
      </c>
      <c r="D937" s="143" t="s">
        <v>1895</v>
      </c>
      <c r="E937" s="321" t="str">
        <f>VLOOKUP(C937,'Havi KM'!A:S,4,FALSE)</f>
        <v xml:space="preserve">     1 597,21 km</v>
      </c>
      <c r="F937" s="230"/>
    </row>
    <row r="938" spans="1:6">
      <c r="A938" s="19" t="str">
        <f>VLOOKUP(B938,segédtábla!$A$1:$C$156,3,FALSE)</f>
        <v>11+3</v>
      </c>
      <c r="B938" s="226" t="s">
        <v>1353</v>
      </c>
      <c r="C938" s="13" t="str">
        <f>VLOOKUP(B938,segédtábla!$A$1:$C$156,2,FALSE)</f>
        <v>Vancsó Attila</v>
      </c>
      <c r="D938" s="188" t="s">
        <v>1896</v>
      </c>
      <c r="E938" s="332" t="str">
        <f>VLOOKUP(C938,'Havi KM'!A:S,4,FALSE)</f>
        <v xml:space="preserve">     1 260,11 km</v>
      </c>
      <c r="F938" s="363" t="s">
        <v>1897</v>
      </c>
    </row>
    <row r="939" spans="1:6">
      <c r="A939" s="19" t="str">
        <f>VLOOKUP(B939,segédtábla!$A$1:$C$156,3,FALSE)</f>
        <v>11+3</v>
      </c>
      <c r="B939" s="226" t="s">
        <v>1355</v>
      </c>
      <c r="C939" s="13" t="str">
        <f>VLOOKUP(B939,segédtábla!$A$1:$C$156,2,FALSE)</f>
        <v>Németh Nándor</v>
      </c>
      <c r="D939" s="5" t="s">
        <v>1898</v>
      </c>
      <c r="E939" s="332" t="str">
        <f>VLOOKUP(C939,'Havi KM'!A:S,4,FALSE)</f>
        <v xml:space="preserve">     2 089,15 km</v>
      </c>
      <c r="F939" s="163" t="s">
        <v>1899</v>
      </c>
    </row>
    <row r="940" spans="1:6">
      <c r="A940" s="19" t="str">
        <f>VLOOKUP(B940,segédtábla!$A$1:$C$156,3,FALSE)</f>
        <v>5+2</v>
      </c>
      <c r="B940" s="226" t="s">
        <v>1281</v>
      </c>
      <c r="C940" s="13" t="str">
        <f>VLOOKUP(B940,segédtábla!$A$1:$C$156,2,FALSE)</f>
        <v>Kiss Sándor</v>
      </c>
      <c r="D940" s="5" t="s">
        <v>1900</v>
      </c>
      <c r="E940" s="332" t="str">
        <f>VLOOKUP(C940,'Havi KM'!A:S,4,FALSE)</f>
        <v xml:space="preserve">     1 065,91 km</v>
      </c>
      <c r="F940" s="163"/>
    </row>
    <row r="941" spans="1:6">
      <c r="A941" s="19" t="str">
        <f>VLOOKUP(B941,segédtábla!$A$1:$C$156,3,FALSE)</f>
        <v>5+2</v>
      </c>
      <c r="B941" s="226" t="s">
        <v>1238</v>
      </c>
      <c r="C941" s="13" t="str">
        <f>VLOOKUP(B941,segédtábla!$A$1:$C$156,2,FALSE)</f>
        <v>Tóth Zsolt</v>
      </c>
      <c r="D941" s="5" t="s">
        <v>1901</v>
      </c>
      <c r="E941" s="332" t="str">
        <f>VLOOKUP(C941,'Havi KM'!A:S,4,FALSE)</f>
        <v xml:space="preserve">     1 572,92 km</v>
      </c>
      <c r="F941" s="163"/>
    </row>
    <row r="942" spans="1:6">
      <c r="A942" s="19" t="str">
        <f>VLOOKUP(B942,segédtábla!$A$1:$C$156,3,FALSE)</f>
        <v>11+3</v>
      </c>
      <c r="B942" s="226" t="s">
        <v>1168</v>
      </c>
      <c r="C942" s="13" t="str">
        <f>VLOOKUP(B942,segédtábla!$A$1:$C$156,2,FALSE)</f>
        <v>Balázs István</v>
      </c>
      <c r="D942" s="188" t="s">
        <v>1902</v>
      </c>
      <c r="E942" s="332" t="str">
        <f>VLOOKUP(C942,'Havi KM'!A:S,4,FALSE)</f>
        <v xml:space="preserve">     1 401,93 km</v>
      </c>
      <c r="F942" s="363" t="s">
        <v>1903</v>
      </c>
    </row>
    <row r="943" spans="1:6">
      <c r="A943" s="19" t="str">
        <f>VLOOKUP(B943,segédtábla!$A$1:$C$156,3,FALSE)</f>
        <v>11+3</v>
      </c>
      <c r="B943" s="226" t="s">
        <v>1283</v>
      </c>
      <c r="C943" s="13" t="str">
        <f>VLOOKUP(B943,segédtábla!$A$1:$C$156,2,FALSE)</f>
        <v>Török Attila</v>
      </c>
      <c r="D943" s="5" t="s">
        <v>1904</v>
      </c>
      <c r="E943" s="332" t="str">
        <f>VLOOKUP(C943,'Havi KM'!A:S,4,FALSE)</f>
        <v xml:space="preserve">     1 669,95 km</v>
      </c>
      <c r="F943" s="163" t="s">
        <v>1905</v>
      </c>
    </row>
    <row r="944" spans="1:6">
      <c r="A944" s="19" t="str">
        <f>VLOOKUP(B944,segédtábla!$A$1:$C$156,3,FALSE)</f>
        <v>5+2</v>
      </c>
      <c r="B944" s="226" t="s">
        <v>1286</v>
      </c>
      <c r="C944" s="13" t="str">
        <f>VLOOKUP(B944,segédtábla!$A$1:$C$156,2,FALSE)</f>
        <v>Kata József</v>
      </c>
      <c r="D944" s="5" t="s">
        <v>1906</v>
      </c>
      <c r="E944" s="332" t="str">
        <f>VLOOKUP(C944,'Havi KM'!A:S,4,FALSE)</f>
        <v xml:space="preserve">     2 059,02 km</v>
      </c>
      <c r="F944" s="231" t="s">
        <v>1853</v>
      </c>
    </row>
    <row r="945" spans="1:6">
      <c r="A945" s="19" t="str">
        <f>VLOOKUP(B945,segédtábla!$A$1:$C$156,3,FALSE)</f>
        <v>5+2</v>
      </c>
      <c r="B945" s="226" t="s">
        <v>1243</v>
      </c>
      <c r="C945" s="13" t="str">
        <f>VLOOKUP(B945,segédtábla!$A$1:$C$156,2,FALSE)</f>
        <v>Csicsai Gábor</v>
      </c>
      <c r="D945" s="478" t="s">
        <v>1907</v>
      </c>
      <c r="E945" s="332" t="str">
        <f>VLOOKUP(C945,'Havi KM'!A:S,4,FALSE)</f>
        <v xml:space="preserve">      636,52 km</v>
      </c>
      <c r="F945" s="211"/>
    </row>
    <row r="946" spans="1:6">
      <c r="A946" s="19" t="str">
        <f>VLOOKUP(B946,segédtábla!$A$1:$C$156,3,FALSE)</f>
        <v>11+3</v>
      </c>
      <c r="B946" s="226" t="s">
        <v>1170</v>
      </c>
      <c r="C946" s="13" t="str">
        <f>VLOOKUP(B946,segédtábla!$A$1:$C$156,2,FALSE)</f>
        <v>Hemmerlein Zoltán</v>
      </c>
      <c r="D946" s="5" t="s">
        <v>1908</v>
      </c>
      <c r="E946" s="332" t="str">
        <f>VLOOKUP(C946,'Havi KM'!A:S,4,FALSE)</f>
        <v xml:space="preserve">     1 867,46 km</v>
      </c>
      <c r="F946" s="163" t="s">
        <v>1909</v>
      </c>
    </row>
    <row r="947" spans="1:6">
      <c r="A947" s="19" t="str">
        <f>VLOOKUP(B947,segédtábla!$A$1:$C$156,3,FALSE)</f>
        <v>5+2</v>
      </c>
      <c r="B947" s="226" t="s">
        <v>1173</v>
      </c>
      <c r="C947" s="13" t="str">
        <f>VLOOKUP(B947,segédtábla!$A$1:$C$156,2,FALSE)</f>
        <v>Léhner Zsolt</v>
      </c>
      <c r="D947" s="5" t="s">
        <v>1910</v>
      </c>
      <c r="E947" s="332" t="str">
        <f>VLOOKUP(C947,'Havi KM'!A:S,4,FALSE)</f>
        <v xml:space="preserve">     1 816,96 km</v>
      </c>
      <c r="F947" s="163"/>
    </row>
    <row r="948" spans="1:6">
      <c r="A948" s="19" t="str">
        <f>VLOOKUP(B948,segédtábla!$A$1:$C$156,3,FALSE)</f>
        <v>5+2</v>
      </c>
      <c r="B948" s="226" t="s">
        <v>1175</v>
      </c>
      <c r="C948" s="13" t="str">
        <f>VLOOKUP(B948,segédtábla!$A$1:$C$156,2,FALSE)</f>
        <v>Iklódi Sándor</v>
      </c>
      <c r="D948" s="10" t="s">
        <v>1911</v>
      </c>
      <c r="E948" s="332" t="str">
        <f>VLOOKUP(C948,'Havi KM'!A:S,4,FALSE)</f>
        <v xml:space="preserve">     1 161,24 km</v>
      </c>
      <c r="F948" s="163"/>
    </row>
    <row r="949" spans="1:6">
      <c r="A949" s="19" t="str">
        <f>VLOOKUP(B949,segédtábla!$A$1:$C$156,3,FALSE)</f>
        <v>5+2</v>
      </c>
      <c r="B949" s="226" t="s">
        <v>1152</v>
      </c>
      <c r="C949" s="13" t="str">
        <f>VLOOKUP(B949,segédtábla!$A$1:$C$156,2,FALSE)</f>
        <v>Tokorcsi Tibor</v>
      </c>
      <c r="D949" s="188" t="s">
        <v>1912</v>
      </c>
      <c r="E949" s="332" t="str">
        <f>VLOOKUP(C949,'Havi KM'!A:S,4,FALSE)</f>
        <v xml:space="preserve">     1 330,53 km</v>
      </c>
      <c r="F949" s="163"/>
    </row>
    <row r="950" spans="1:6">
      <c r="A950" s="19" t="str">
        <f>VLOOKUP(B950,segédtábla!$A$1:$C$156,3,FALSE)</f>
        <v>5+2</v>
      </c>
      <c r="B950" s="226" t="s">
        <v>1179</v>
      </c>
      <c r="C950" s="13" t="str">
        <f>VLOOKUP(B950,segédtábla!$A$1:$C$156,2,FALSE)</f>
        <v>Horváth Ákos</v>
      </c>
      <c r="D950" s="5" t="s">
        <v>1913</v>
      </c>
      <c r="E950" s="332" t="str">
        <f>VLOOKUP(C950,'Havi KM'!A:S,4,FALSE)</f>
        <v xml:space="preserve">     1 036,99 km</v>
      </c>
      <c r="F950" s="163"/>
    </row>
    <row r="951" spans="1:6">
      <c r="A951" s="19">
        <f>VLOOKUP(B951,segédtábla!$A$1:$C$156,3,FALSE)</f>
        <v>0</v>
      </c>
      <c r="B951" s="226" t="s">
        <v>1248</v>
      </c>
      <c r="C951" s="13">
        <f>VLOOKUP(B951,segédtábla!$A$1:$C$156,2,FALSE)</f>
        <v>0</v>
      </c>
      <c r="D951" s="5" t="s">
        <v>1914</v>
      </c>
      <c r="E951" s="332" t="e">
        <f>VLOOKUP(C951,'Havi KM'!A:S,4,FALSE)</f>
        <v>#N/A</v>
      </c>
      <c r="F951" s="163"/>
    </row>
    <row r="952" spans="1:6">
      <c r="A952" s="19" t="str">
        <f>VLOOKUP(B952,segédtábla!$A$1:$C$156,3,FALSE)</f>
        <v>korai kezdés preferált</v>
      </c>
      <c r="B952" s="226" t="s">
        <v>1309</v>
      </c>
      <c r="C952" s="13" t="str">
        <f>VLOOKUP(B952,segédtábla!$A$1:$C$156,2,FALSE)</f>
        <v>Gosztenschnik Péter</v>
      </c>
      <c r="D952" s="5" t="s">
        <v>1915</v>
      </c>
      <c r="E952" s="332" t="str">
        <f>VLOOKUP(C952,'Havi KM'!A:S,4,FALSE)</f>
        <v xml:space="preserve">      684,27 km</v>
      </c>
      <c r="F952" s="163"/>
    </row>
    <row r="953" spans="1:6">
      <c r="A953" s="19" t="str">
        <f>VLOOKUP(B953,segédtábla!$A$1:$C$156,3,FALSE)</f>
        <v>11+3</v>
      </c>
      <c r="B953" s="226" t="s">
        <v>1579</v>
      </c>
      <c r="C953" s="13" t="str">
        <f>VLOOKUP(B953,segédtábla!$A$1:$C$156,2,FALSE)</f>
        <v>Mellencsuk Attila</v>
      </c>
      <c r="D953" s="188" t="s">
        <v>1916</v>
      </c>
      <c r="E953" s="332" t="str">
        <f>VLOOKUP(C953,'Havi KM'!A:S,4,FALSE)</f>
        <v xml:space="preserve">     1 884,28 km</v>
      </c>
      <c r="F953" s="163" t="s">
        <v>1917</v>
      </c>
    </row>
    <row r="954" spans="1:6">
      <c r="A954" s="19">
        <f>VLOOKUP(B954,segédtábla!$A$1:$C$156,3,FALSE)</f>
        <v>0</v>
      </c>
      <c r="B954" s="226" t="s">
        <v>1210</v>
      </c>
      <c r="C954" s="13" t="str">
        <f>VLOOKUP(B954,segédtábla!$A$1:$C$156,2,FALSE)</f>
        <v xml:space="preserve"> kivonva Szombathelyi Zoltán</v>
      </c>
      <c r="D954" s="5" t="s">
        <v>1918</v>
      </c>
      <c r="E954" s="332" t="e">
        <f>VLOOKUP(C954,'Havi KM'!A:S,4,FALSE)</f>
        <v>#N/A</v>
      </c>
      <c r="F954" s="363"/>
    </row>
    <row r="955" spans="1:6">
      <c r="A955" s="19">
        <f>VLOOKUP(B955,segédtábla!$A$1:$C$156,3,FALSE)</f>
        <v>0</v>
      </c>
      <c r="B955" s="226" t="s">
        <v>1187</v>
      </c>
      <c r="C955" s="13" t="str">
        <f>VLOOKUP(B955,segédtábla!$A$1:$C$156,2,FALSE)</f>
        <v>hengerfejes kivonva</v>
      </c>
      <c r="D955" s="5" t="s">
        <v>1919</v>
      </c>
      <c r="E955" s="332" t="e">
        <f>VLOOKUP(C955,'Havi KM'!A:S,4,FALSE)</f>
        <v>#N/A</v>
      </c>
      <c r="F955" s="163"/>
    </row>
    <row r="956" spans="1:6">
      <c r="A956" s="19" t="str">
        <f>VLOOKUP(B956,segédtábla!$A$1:$C$156,3,FALSE)</f>
        <v>5+2</v>
      </c>
      <c r="B956" s="226" t="s">
        <v>1326</v>
      </c>
      <c r="C956" s="13" t="str">
        <f>VLOOKUP(B956,segédtábla!$A$1:$C$156,2,FALSE)</f>
        <v>Polyák László</v>
      </c>
      <c r="D956" s="188" t="s">
        <v>1920</v>
      </c>
      <c r="E956" s="332" t="str">
        <f>VLOOKUP(C956,'Havi KM'!A:S,4,FALSE)</f>
        <v xml:space="preserve">     1 140,81 km</v>
      </c>
      <c r="F956" s="163" t="s">
        <v>1759</v>
      </c>
    </row>
    <row r="957" spans="1:6">
      <c r="A957" s="19" t="str">
        <f>VLOOKUP(B957,segédtábla!$A$1:$C$156,3,FALSE)</f>
        <v>5+2</v>
      </c>
      <c r="B957" s="226" t="s">
        <v>1328</v>
      </c>
      <c r="C957" s="13" t="str">
        <f>VLOOKUP(B957,segédtábla!$A$1:$C$156,2,FALSE)</f>
        <v>Majer Dominik - Charter</v>
      </c>
      <c r="D957" s="5" t="s">
        <v>1921</v>
      </c>
      <c r="E957" s="332" t="e">
        <f>VLOOKUP(C957,'Havi KM'!A:S,4,FALSE)</f>
        <v>#N/A</v>
      </c>
      <c r="F957" s="163" t="s">
        <v>1922</v>
      </c>
    </row>
    <row r="958" spans="1:6">
      <c r="A958" s="19" t="str">
        <f>VLOOKUP(B958,segédtábla!$A$1:$C$156,3,FALSE)</f>
        <v>11+3</v>
      </c>
      <c r="B958" s="226" t="s">
        <v>1345</v>
      </c>
      <c r="C958" s="13" t="str">
        <f>VLOOKUP(B958,segédtábla!$A$1:$C$156,2,FALSE)</f>
        <v>Berek Gábor</v>
      </c>
      <c r="D958" s="5" t="s">
        <v>1923</v>
      </c>
      <c r="E958" s="332" t="str">
        <f>VLOOKUP(C958,'Havi KM'!A:S,4,FALSE)</f>
        <v xml:space="preserve">      0,0 km</v>
      </c>
      <c r="F958" s="163"/>
    </row>
    <row r="959" spans="1:6">
      <c r="A959" s="19" t="str">
        <f>VLOOKUP(B959,segédtábla!$A$1:$C$156,3,FALSE)</f>
        <v>5+2</v>
      </c>
      <c r="B959" s="226" t="s">
        <v>1339</v>
      </c>
      <c r="C959" s="13" t="str">
        <f>VLOOKUP(B959,segédtábla!$A$1:$C$156,2,FALSE)</f>
        <v>Áncsák János 04.14</v>
      </c>
      <c r="D959" s="5" t="s">
        <v>1924</v>
      </c>
      <c r="E959" s="332" t="e">
        <f>VLOOKUP(C959,'Havi KM'!A:S,4,FALSE)</f>
        <v>#N/A</v>
      </c>
      <c r="F959" s="163" t="s">
        <v>1917</v>
      </c>
    </row>
    <row r="960" spans="1:6">
      <c r="A960" s="19" t="str">
        <f>VLOOKUP(B960,segédtábla!$A$1:$C$156,3,FALSE)</f>
        <v>5+2</v>
      </c>
      <c r="B960" s="226" t="s">
        <v>1266</v>
      </c>
      <c r="C960" s="13" t="str">
        <f>VLOOKUP(B960,segédtábla!$A$1:$C$156,2,FALSE)</f>
        <v>Nagy György</v>
      </c>
      <c r="D960" s="5" t="s">
        <v>1925</v>
      </c>
      <c r="E960" s="332" t="str">
        <f>VLOOKUP(C960,'Havi KM'!A:S,4,FALSE)</f>
        <v xml:space="preserve">     1 204,28 km</v>
      </c>
      <c r="F960" s="211"/>
    </row>
    <row r="961" spans="1:6">
      <c r="A961" s="19" t="e">
        <f>VLOOKUP(B961,segédtábla!$A$1:$C$156,3,FALSE)</f>
        <v>#N/A</v>
      </c>
      <c r="B961" s="11"/>
      <c r="C961" s="13" t="e">
        <f>VLOOKUP(B961,segédtábla!$A$1:$C$156,2,FALSE)</f>
        <v>#N/A</v>
      </c>
      <c r="D961" s="5"/>
      <c r="E961" s="332" t="e">
        <f>VLOOKUP(C961,'Havi KM'!A:S,4,FALSE)</f>
        <v>#N/A</v>
      </c>
      <c r="F961" s="163"/>
    </row>
    <row r="962" spans="1:6"/>
    <row r="963" spans="1:6"/>
    <row r="964" spans="1:6" ht="26.25">
      <c r="A964" s="10"/>
      <c r="B964" s="16"/>
      <c r="C964" s="263">
        <v>45684</v>
      </c>
      <c r="D964" s="237" t="s">
        <v>5</v>
      </c>
      <c r="E964" s="330"/>
      <c r="F964" s="227">
        <f>+COUNTA(B967:B986)</f>
        <v>19</v>
      </c>
    </row>
    <row r="965" spans="1:6">
      <c r="C965" s="355"/>
    </row>
    <row r="966" spans="1:6" ht="30.75">
      <c r="A966" s="7" t="s">
        <v>1136</v>
      </c>
      <c r="B966" s="8" t="s">
        <v>1137</v>
      </c>
      <c r="C966" s="9" t="s">
        <v>1138</v>
      </c>
      <c r="D966" s="9" t="s">
        <v>1139</v>
      </c>
      <c r="E966" s="331" t="s">
        <v>1140</v>
      </c>
      <c r="F966" s="9" t="s">
        <v>1141</v>
      </c>
    </row>
    <row r="967" spans="1:6">
      <c r="A967" s="19" t="str">
        <f>VLOOKUP(B967,segédtábla!$A$1:$C$156,3,FALSE)</f>
        <v>5+2</v>
      </c>
      <c r="B967" s="226" t="s">
        <v>1149</v>
      </c>
      <c r="C967" s="13" t="str">
        <f>VLOOKUP(B967,segédtábla!$A$1:$C$156,2,FALSE)</f>
        <v>Létai Ferenc + Létainé Zsuzsa</v>
      </c>
      <c r="D967" s="5" t="s">
        <v>1926</v>
      </c>
      <c r="E967" s="332" t="e">
        <f>VLOOKUP(C967,'Havi KM'!A:S,4,FALSE)</f>
        <v>#N/A</v>
      </c>
      <c r="F967" s="163"/>
    </row>
    <row r="968" spans="1:6">
      <c r="A968" s="19" t="str">
        <f>VLOOKUP(B968,segédtábla!$A$1:$C$156,3,FALSE)</f>
        <v>11+3</v>
      </c>
      <c r="B968" s="226" t="s">
        <v>1221</v>
      </c>
      <c r="C968" s="13" t="str">
        <f>VLOOKUP(B968,segédtábla!$A$1:$C$156,2,FALSE)</f>
        <v>Vass István</v>
      </c>
      <c r="D968" s="5" t="s">
        <v>1927</v>
      </c>
      <c r="E968" s="332" t="e">
        <f>VLOOKUP(C968,'Havi KM'!A:S,4,FALSE)</f>
        <v>#N/A</v>
      </c>
      <c r="F968" s="163" t="s">
        <v>1928</v>
      </c>
    </row>
    <row r="969" spans="1:6">
      <c r="A969" s="19" t="e">
        <f>VLOOKUP(B969,segédtábla!$A$1:$C$156,3,FALSE)</f>
        <v>#N/A</v>
      </c>
      <c r="B969" s="226" t="s">
        <v>1343</v>
      </c>
      <c r="C969" s="13" t="e">
        <f>VLOOKUP(B969,segédtábla!$A$1:$C$156,2,FALSE)</f>
        <v>#N/A</v>
      </c>
      <c r="D969" s="5" t="s">
        <v>1929</v>
      </c>
      <c r="E969" s="332" t="e">
        <f>VLOOKUP(C969,'Havi KM'!A:S,4,FALSE)</f>
        <v>#N/A</v>
      </c>
      <c r="F969" s="163"/>
    </row>
    <row r="970" spans="1:6">
      <c r="A970" s="19" t="str">
        <f>VLOOKUP(B970,segédtábla!$A$1:$C$156,3,FALSE)</f>
        <v>5+2</v>
      </c>
      <c r="B970" s="226" t="s">
        <v>1269</v>
      </c>
      <c r="C970" s="13" t="str">
        <f>VLOOKUP(B970,segédtábla!$A$1:$C$156,2,FALSE)</f>
        <v>Bagi Lajos + Bagi Márió</v>
      </c>
      <c r="D970" s="5" t="s">
        <v>1930</v>
      </c>
      <c r="E970" s="332" t="e">
        <f>VLOOKUP(C970,'Havi KM'!A:S,4,FALSE)</f>
        <v>#N/A</v>
      </c>
      <c r="F970" s="163"/>
    </row>
    <row r="971" spans="1:6">
      <c r="A971" s="19" t="e">
        <f>VLOOKUP(B971,segédtábla!$A$1:$C$156,3,FALSE)</f>
        <v>#N/A</v>
      </c>
      <c r="B971" s="11"/>
      <c r="C971" s="13" t="e">
        <f>VLOOKUP(B971,segédtábla!$A$1:$C$156,2,FALSE)</f>
        <v>#N/A</v>
      </c>
      <c r="D971" s="5"/>
      <c r="E971" s="332" t="e">
        <f>VLOOKUP(C971,'Havi KM'!A:S,4,FALSE)</f>
        <v>#N/A</v>
      </c>
      <c r="F971" s="163"/>
    </row>
    <row r="972" spans="1:6">
      <c r="A972" s="19" t="str">
        <f>VLOOKUP(B972,segédtábla!$A$1:$C$156,3,FALSE)</f>
        <v>11+3</v>
      </c>
      <c r="B972" s="226" t="s">
        <v>1234</v>
      </c>
      <c r="C972" s="13" t="str">
        <f>VLOOKUP(B972,segédtábla!$A$1:$C$156,2,FALSE)</f>
        <v>Iván Árpád Krisztián</v>
      </c>
      <c r="D972" s="4" t="s">
        <v>1931</v>
      </c>
      <c r="E972" s="332" t="str">
        <f>VLOOKUP(C972,'Havi KM'!A:S,4,FALSE)</f>
        <v xml:space="preserve">      352,06 km</v>
      </c>
      <c r="F972" s="163"/>
    </row>
    <row r="973" spans="1:6">
      <c r="A973" s="19" t="str">
        <f>VLOOKUP(B973,segédtábla!$A$1:$C$156,3,FALSE)</f>
        <v>11+3</v>
      </c>
      <c r="B973" s="226" t="s">
        <v>1195</v>
      </c>
      <c r="C973" s="13" t="str">
        <f>VLOOKUP(B973,segédtábla!$A$1:$C$156,2,FALSE)</f>
        <v>Hallók Gábor</v>
      </c>
      <c r="D973" s="5" t="s">
        <v>1932</v>
      </c>
      <c r="E973" s="332" t="str">
        <f>VLOOKUP(C973,'Havi KM'!A:S,4,FALSE)</f>
        <v xml:space="preserve">     2 457,27 km</v>
      </c>
      <c r="F973" s="363" t="s">
        <v>1933</v>
      </c>
    </row>
    <row r="974" spans="1:6">
      <c r="A974" s="19" t="str">
        <f>VLOOKUP(B974,segédtábla!$A$1:$C$156,3,FALSE)</f>
        <v>5+2</v>
      </c>
      <c r="B974" s="226" t="s">
        <v>1274</v>
      </c>
      <c r="C974" s="13" t="str">
        <f>VLOOKUP(B974,segédtábla!$A$1:$C$156,2,FALSE)</f>
        <v>Kakulya Zsolt</v>
      </c>
      <c r="D974" s="5" t="s">
        <v>1934</v>
      </c>
      <c r="E974" s="332" t="str">
        <f>VLOOKUP(C974,'Havi KM'!A:S,4,FALSE)</f>
        <v xml:space="preserve">     1 219,87 km</v>
      </c>
      <c r="F974" s="163" t="s">
        <v>1935</v>
      </c>
    </row>
    <row r="975" spans="1:6">
      <c r="A975" s="19" t="str">
        <f>VLOOKUP(B975,segédtábla!$A$1:$C$156,3,FALSE)</f>
        <v>10+4</v>
      </c>
      <c r="B975" s="175" t="s">
        <v>1276</v>
      </c>
      <c r="C975" s="116" t="str">
        <f>VLOOKUP(B975,segédtábla!$A$1:$C$156,2,FALSE)</f>
        <v>Tanács Attila</v>
      </c>
      <c r="D975" s="143" t="s">
        <v>1936</v>
      </c>
      <c r="E975" s="321" t="str">
        <f>VLOOKUP(C975,'Havi KM'!A:S,4,FALSE)</f>
        <v xml:space="preserve">      232,78 km</v>
      </c>
      <c r="F975" s="163" t="s">
        <v>1937</v>
      </c>
    </row>
    <row r="976" spans="1:6">
      <c r="A976" s="19" t="str">
        <f>VLOOKUP(B976,segédtábla!$A$1:$C$156,3,FALSE)</f>
        <v>5+2</v>
      </c>
      <c r="B976" s="252" t="s">
        <v>1526</v>
      </c>
      <c r="C976" s="13" t="str">
        <f>VLOOKUP(B976,segédtábla!$A$1:$C$156,2,FALSE)</f>
        <v>Simon Zoltán</v>
      </c>
      <c r="D976" s="5" t="s">
        <v>1938</v>
      </c>
      <c r="E976" s="332" t="str">
        <f>VLOOKUP(C976,'Havi KM'!A:S,4,FALSE)</f>
        <v xml:space="preserve">     1 431,31 km</v>
      </c>
      <c r="F976" s="231"/>
    </row>
    <row r="977" spans="1:6">
      <c r="A977" s="19" t="str">
        <f>VLOOKUP(B977,segédtábla!$A$1:$C$156,3,FALSE)</f>
        <v>5+2</v>
      </c>
      <c r="B977" s="226" t="s">
        <v>1290</v>
      </c>
      <c r="C977" s="13" t="str">
        <f>VLOOKUP(B977,segédtábla!$A$1:$C$156,2,FALSE)</f>
        <v>Katona Gábor</v>
      </c>
      <c r="D977" s="5" t="s">
        <v>1939</v>
      </c>
      <c r="E977" s="332" t="str">
        <f>VLOOKUP(C977,'Havi KM'!A:S,4,FALSE)</f>
        <v xml:space="preserve">     1 977,6 km</v>
      </c>
      <c r="F977" s="163"/>
    </row>
    <row r="978" spans="1:6">
      <c r="A978" s="19" t="str">
        <f>VLOOKUP(B978,segédtábla!$A$1:$C$156,3,FALSE)</f>
        <v>5+2</v>
      </c>
      <c r="B978" s="226" t="s">
        <v>1292</v>
      </c>
      <c r="C978" s="13" t="str">
        <f>VLOOKUP(B978,segédtábla!$A$1:$C$156,2,FALSE)</f>
        <v>Hanzi György Lehel</v>
      </c>
      <c r="D978" s="5" t="s">
        <v>1940</v>
      </c>
      <c r="E978" s="332" t="str">
        <f>VLOOKUP(C978,'Havi KM'!A:S,4,FALSE)</f>
        <v xml:space="preserve">     1 303,29 km</v>
      </c>
      <c r="F978" s="163" t="s">
        <v>1941</v>
      </c>
    </row>
    <row r="979" spans="1:6">
      <c r="A979" s="19" t="str">
        <f>VLOOKUP(B979,segédtábla!$A$1:$C$156,3,FALSE)</f>
        <v>5+2</v>
      </c>
      <c r="B979" s="226" t="s">
        <v>1152</v>
      </c>
      <c r="C979" s="13" t="str">
        <f>VLOOKUP(B979,segédtábla!$A$1:$C$156,2,FALSE)</f>
        <v>Tokorcsi Tibor</v>
      </c>
      <c r="D979" s="188" t="s">
        <v>1942</v>
      </c>
      <c r="E979" s="332" t="str">
        <f>VLOOKUP(C979,'Havi KM'!A:S,4,FALSE)</f>
        <v xml:space="preserve">     1 330,53 km</v>
      </c>
      <c r="F979" s="163"/>
    </row>
    <row r="980" spans="1:6">
      <c r="A980" s="19">
        <f>VLOOKUP(B980,segédtábla!$A$1:$C$156,3,FALSE)</f>
        <v>0</v>
      </c>
      <c r="B980" s="226" t="s">
        <v>1251</v>
      </c>
      <c r="C980" s="13" t="str">
        <f>VLOOKUP(B980,segédtábla!$A$1:$C$156,2,FALSE)</f>
        <v>kivonav hengerfejes</v>
      </c>
      <c r="D980" s="2" t="s">
        <v>1943</v>
      </c>
      <c r="E980" s="332" t="e">
        <f>VLOOKUP(C980,'Havi KM'!A:S,4,FALSE)</f>
        <v>#N/A</v>
      </c>
      <c r="F980" s="163" t="s">
        <v>1944</v>
      </c>
    </row>
    <row r="981" spans="1:6">
      <c r="A981" s="19" t="str">
        <f>VLOOKUP(B981,segédtábla!$A$1:$C$156,3,FALSE)</f>
        <v>5+2</v>
      </c>
      <c r="B981" s="226" t="s">
        <v>1304</v>
      </c>
      <c r="C981" s="13" t="s">
        <v>1945</v>
      </c>
      <c r="D981" s="188" t="s">
        <v>1946</v>
      </c>
      <c r="E981" s="332" t="e">
        <f>VLOOKUP(C981,'Havi KM'!A:S,4,FALSE)</f>
        <v>#N/A</v>
      </c>
      <c r="F981" s="163" t="s">
        <v>1947</v>
      </c>
    </row>
    <row r="982" spans="1:6">
      <c r="A982" s="19" t="str">
        <f>VLOOKUP(B982,segédtábla!$A$1:$C$156,3,FALSE)</f>
        <v>5+2</v>
      </c>
      <c r="B982" s="226" t="s">
        <v>1154</v>
      </c>
      <c r="C982" s="13" t="str">
        <f>VLOOKUP(B982,segédtábla!$A$1:$C$156,2,FALSE)</f>
        <v>Tóth Mihály</v>
      </c>
      <c r="D982" s="240" t="s">
        <v>1948</v>
      </c>
      <c r="E982" s="332" t="str">
        <f>VLOOKUP(C982,'Havi KM'!A:S,4,FALSE)</f>
        <v xml:space="preserve">      345,81 km</v>
      </c>
      <c r="F982" s="363" t="s">
        <v>1897</v>
      </c>
    </row>
    <row r="983" spans="1:6">
      <c r="A983" s="19" t="str">
        <f>VLOOKUP(B983,segédtábla!$A$1:$C$156,3,FALSE)</f>
        <v>5+2</v>
      </c>
      <c r="B983" s="226" t="s">
        <v>1311</v>
      </c>
      <c r="C983" s="13" t="str">
        <f>VLOOKUP(B983,segédtábla!$A$1:$C$156,2,FALSE)</f>
        <v>Árgyellán István Augusto</v>
      </c>
      <c r="D983" s="188" t="s">
        <v>1949</v>
      </c>
      <c r="E983" s="332" t="str">
        <f>VLOOKUP(C983,'Havi KM'!A:S,4,FALSE)</f>
        <v xml:space="preserve">     1 504,17 km</v>
      </c>
      <c r="F983" s="363" t="s">
        <v>1950</v>
      </c>
    </row>
    <row r="984" spans="1:6">
      <c r="A984" s="19" t="str">
        <f>VLOOKUP(B984,segédtábla!$A$1:$C$156,3,FALSE)</f>
        <v>5+2</v>
      </c>
      <c r="B984" s="226" t="s">
        <v>1256</v>
      </c>
      <c r="C984" s="13" t="str">
        <f>VLOOKUP(B984,segédtábla!$A$1:$C$156,2,FALSE)</f>
        <v>Árvai Gábor</v>
      </c>
      <c r="D984" s="10" t="s">
        <v>1951</v>
      </c>
      <c r="E984" s="332" t="str">
        <f>VLOOKUP(C984,'Havi KM'!A:S,4,FALSE)</f>
        <v xml:space="preserve">     1 696,48 km</v>
      </c>
      <c r="F984" s="163"/>
    </row>
    <row r="985" spans="1:6">
      <c r="A985" s="19" t="str">
        <f>VLOOKUP(B985,segédtábla!$A$1:$C$156,3,FALSE)</f>
        <v>5+2</v>
      </c>
      <c r="B985" s="226" t="s">
        <v>1317</v>
      </c>
      <c r="C985" s="13" t="str">
        <f>VLOOKUP(B985,segédtábla!$A$1:$C$156,2,FALSE)</f>
        <v>Tőzsér Gábor</v>
      </c>
      <c r="D985" s="4" t="s">
        <v>1952</v>
      </c>
      <c r="E985" s="332" t="str">
        <f>VLOOKUP(C985,'Havi KM'!A:S,4,FALSE)</f>
        <v xml:space="preserve">     1 375,22 km</v>
      </c>
      <c r="F985" s="163" t="s">
        <v>1066</v>
      </c>
    </row>
    <row r="986" spans="1:6">
      <c r="A986" s="19" t="str">
        <f>VLOOKUP(B986,segédtábla!$A$1:$C$156,3,FALSE)</f>
        <v>11+3</v>
      </c>
      <c r="B986" s="226" t="s">
        <v>1158</v>
      </c>
      <c r="C986" s="13" t="str">
        <f>VLOOKUP(B986,segédtábla!$A$1:$C$156,2,FALSE)</f>
        <v>Csák László</v>
      </c>
      <c r="D986" s="5" t="s">
        <v>1953</v>
      </c>
      <c r="E986" s="332" t="str">
        <f>VLOOKUP(C986,'Havi KM'!A:S,4,FALSE)</f>
        <v xml:space="preserve">     1 157,94 km</v>
      </c>
      <c r="F986" s="228" t="s">
        <v>1762</v>
      </c>
    </row>
    <row r="987" spans="1:6">
      <c r="A987" s="19" t="str">
        <f>VLOOKUP(B987,segédtábla!$A$1:$C$156,3,FALSE)</f>
        <v>2/1.</v>
      </c>
      <c r="B987" s="226" t="s">
        <v>1259</v>
      </c>
      <c r="C987" s="13" t="str">
        <f>VLOOKUP(B987,segédtábla!$A$1:$C$156,2,FALSE)</f>
        <v>Berki Richárd Sándor</v>
      </c>
      <c r="D987" s="188" t="s">
        <v>1954</v>
      </c>
      <c r="E987" s="332" t="str">
        <f>VLOOKUP(C987,'Havi KM'!A:S,4,FALSE)</f>
        <v xml:space="preserve">     1 357,13 km</v>
      </c>
      <c r="F987" s="363"/>
    </row>
    <row r="988" spans="1:6">
      <c r="A988" s="19" t="str">
        <f>VLOOKUP(B988,segédtábla!$A$1:$C$156,3,FALSE)</f>
        <v>5+2</v>
      </c>
      <c r="B988" s="226" t="s">
        <v>1323</v>
      </c>
      <c r="C988" s="13" t="s">
        <v>511</v>
      </c>
      <c r="D988" s="5" t="s">
        <v>1955</v>
      </c>
      <c r="E988" s="332" t="str">
        <f>VLOOKUP(C988,'Havi KM'!A:S,4,FALSE)</f>
        <v xml:space="preserve">     2 184,78 km</v>
      </c>
      <c r="F988" s="211"/>
    </row>
    <row r="989" spans="1:6">
      <c r="A989" s="19" t="str">
        <f>VLOOKUP(B989,segédtábla!$A$1:$C$156,3,FALSE)</f>
        <v>5+2</v>
      </c>
      <c r="B989" s="226" t="s">
        <v>1214</v>
      </c>
      <c r="C989" s="13" t="s">
        <v>1330</v>
      </c>
      <c r="D989" s="5" t="s">
        <v>1956</v>
      </c>
      <c r="E989" s="332" t="e">
        <f>VLOOKUP(C989,'Havi KM'!A:S,4,FALSE)</f>
        <v>#N/A</v>
      </c>
      <c r="F989" s="163" t="s">
        <v>1957</v>
      </c>
    </row>
    <row r="990" spans="1:6">
      <c r="A990" s="19" t="str">
        <f>VLOOKUP(B990,segédtábla!$A$1:$C$156,3,FALSE)</f>
        <v>11+3</v>
      </c>
      <c r="B990" s="226" t="s">
        <v>1372</v>
      </c>
      <c r="C990" s="13" t="s">
        <v>1373</v>
      </c>
      <c r="D990" s="5" t="s">
        <v>1847</v>
      </c>
      <c r="E990" s="332" t="e">
        <f>VLOOKUP(C990,'Havi KM'!A:S,4,FALSE)</f>
        <v>#N/A</v>
      </c>
      <c r="F990" s="163"/>
    </row>
    <row r="991" spans="1:6">
      <c r="A991" s="19" t="str">
        <f>VLOOKUP(B991,segédtábla!$A$1:$C$156,3,FALSE)</f>
        <v>5+2</v>
      </c>
      <c r="B991" s="226" t="s">
        <v>1262</v>
      </c>
      <c r="C991" s="13" t="str">
        <f>VLOOKUP(B991,segédtábla!$A$1:$C$156,2,FALSE)</f>
        <v>Balázs Tibor</v>
      </c>
      <c r="D991" s="253" t="s">
        <v>1958</v>
      </c>
      <c r="E991" s="332" t="str">
        <f>VLOOKUP(C991,'Havi KM'!A:S,4,FALSE)</f>
        <v xml:space="preserve">      261,82 km</v>
      </c>
      <c r="F991" s="5" t="s">
        <v>1959</v>
      </c>
    </row>
    <row r="992" spans="1:6">
      <c r="A992" s="19" t="str">
        <f>VLOOKUP(B992,segédtábla!$A$1:$C$156,3,FALSE)</f>
        <v>5+2</v>
      </c>
      <c r="B992" s="226" t="s">
        <v>1410</v>
      </c>
      <c r="C992" s="13" t="str">
        <f>VLOOKUP(B992,segédtábla!$A$1:$C$156,2,FALSE)</f>
        <v>Berek Dániel</v>
      </c>
      <c r="D992" s="240" t="s">
        <v>1960</v>
      </c>
      <c r="E992" s="332" t="str">
        <f>VLOOKUP(C992,'Havi KM'!A:S,4,FALSE)</f>
        <v xml:space="preserve">      0,0 km</v>
      </c>
      <c r="F992" s="211" t="s">
        <v>1961</v>
      </c>
    </row>
    <row r="993" spans="1:6">
      <c r="A993" s="19" t="str">
        <f>VLOOKUP(B993,segédtábla!$A$1:$C$156,3,FALSE)</f>
        <v>17+4</v>
      </c>
      <c r="B993" s="175" t="s">
        <v>1217</v>
      </c>
      <c r="C993" s="116" t="str">
        <f>VLOOKUP(B993,segédtábla!$A$1:$C$156,2,FALSE)</f>
        <v>Fábián Szabolcs</v>
      </c>
      <c r="D993" s="143"/>
      <c r="E993" s="321" t="str">
        <f>VLOOKUP(C993,'Havi KM'!A:S,4,FALSE)</f>
        <v xml:space="preserve">     1 855,46 km</v>
      </c>
      <c r="F993" s="230" t="s">
        <v>1962</v>
      </c>
    </row>
    <row r="994" spans="1:6">
      <c r="A994" s="19" t="str">
        <f>VLOOKUP(B994,segédtábla!$A$1:$C$156,3,FALSE)</f>
        <v>11+3</v>
      </c>
      <c r="B994" s="226" t="s">
        <v>1189</v>
      </c>
      <c r="C994" s="13" t="str">
        <f>VLOOKUP(B994,segédtábla!$A$1:$C$156,2,FALSE)</f>
        <v>Tatarek Sándor</v>
      </c>
      <c r="D994" s="4" t="s">
        <v>1936</v>
      </c>
      <c r="E994" s="332" t="str">
        <f>VLOOKUP(C994,'Havi KM'!A:S,4,FALSE)</f>
        <v xml:space="preserve">      823,62 km</v>
      </c>
      <c r="F994" s="363" t="s">
        <v>1963</v>
      </c>
    </row>
    <row r="995" spans="1:6">
      <c r="A995" s="19" t="str">
        <f>VLOOKUP(B995,segédtábla!$A$1:$C$156,3,FALSE)</f>
        <v>11+3</v>
      </c>
      <c r="B995" s="226" t="s">
        <v>1413</v>
      </c>
      <c r="C995" s="13" t="str">
        <f>VLOOKUP(B995,segédtábla!$A$1:$C$156,2,FALSE)</f>
        <v>Szkolcsek György</v>
      </c>
      <c r="D995" s="5" t="s">
        <v>1964</v>
      </c>
      <c r="E995" s="332" t="str">
        <f>VLOOKUP(C995,'Havi KM'!A:S,4,FALSE)</f>
        <v xml:space="preserve">     1 278,42 km</v>
      </c>
      <c r="F995" s="163" t="s">
        <v>1807</v>
      </c>
    </row>
    <row r="996" spans="1:6">
      <c r="A996" s="19" t="str">
        <f>VLOOKUP(B996,segédtábla!$A$1:$C$156,3,FALSE)</f>
        <v>11+3</v>
      </c>
      <c r="B996" s="226" t="s">
        <v>1378</v>
      </c>
      <c r="C996" s="13" t="str">
        <f>VLOOKUP(B996,segédtábla!$A$1:$C$156,2,FALSE)</f>
        <v>Dalanics Zsolt</v>
      </c>
      <c r="D996" s="240" t="s">
        <v>1965</v>
      </c>
      <c r="E996" s="332" t="str">
        <f>VLOOKUP(C996,'Havi KM'!A:S,4,FALSE)</f>
        <v xml:space="preserve">     1 398,48 km</v>
      </c>
      <c r="F996" s="163" t="s">
        <v>1966</v>
      </c>
    </row>
    <row r="997" spans="1:6">
      <c r="A997" s="19" t="str">
        <f>VLOOKUP(B997,segédtábla!$A$1:$C$156,3,FALSE)</f>
        <v>5+2</v>
      </c>
      <c r="B997" s="226" t="s">
        <v>1219</v>
      </c>
      <c r="C997" s="13" t="str">
        <f>VLOOKUP(B997,segédtábla!$A$1:$C$156,2,FALSE)</f>
        <v>Ignéczi Attila + Mura Milán</v>
      </c>
      <c r="D997" s="4" t="s">
        <v>1895</v>
      </c>
      <c r="E997" s="332" t="e">
        <f>VLOOKUP(C997,'Havi KM'!A:S,4,FALSE)</f>
        <v>#N/A</v>
      </c>
      <c r="F997" s="163" t="s">
        <v>1967</v>
      </c>
    </row>
    <row r="998" spans="1:6">
      <c r="A998" s="19" t="str">
        <f>VLOOKUP(B998,segédtábla!$A$1:$C$156,3,FALSE)</f>
        <v>11+3</v>
      </c>
      <c r="B998" s="226" t="s">
        <v>1321</v>
      </c>
      <c r="C998" s="178" t="str">
        <f>VLOOKUP(B998,segédtábla!$A$1:$C$156,2,FALSE)</f>
        <v>Kovács Márton Péter</v>
      </c>
      <c r="D998" s="5" t="s">
        <v>1968</v>
      </c>
      <c r="E998" s="332" t="str">
        <f>VLOOKUP(C998,'Havi KM'!A:S,4,FALSE)</f>
        <v xml:space="preserve">     2 936,38 km</v>
      </c>
      <c r="F998" s="363" t="s">
        <v>1969</v>
      </c>
    </row>
    <row r="999" spans="1:6">
      <c r="A999" s="19" t="e">
        <f>VLOOKUP(B999,segédtábla!$A$1:$C$156,3,FALSE)</f>
        <v>#N/A</v>
      </c>
      <c r="B999" s="11"/>
      <c r="C999" s="13" t="e">
        <f>VLOOKUP(B999,segédtábla!$A$1:$C$156,2,FALSE)</f>
        <v>#N/A</v>
      </c>
      <c r="D999" s="5"/>
      <c r="E999" s="332" t="e">
        <f>VLOOKUP(C999,'Havi KM'!A:S,4,FALSE)</f>
        <v>#N/A</v>
      </c>
      <c r="F999" s="163"/>
    </row>
    <row r="1000" spans="1:6">
      <c r="A1000" s="19" t="e">
        <f>VLOOKUP(B1000,segédtábla!$A$1:$C$156,3,FALSE)</f>
        <v>#N/A</v>
      </c>
      <c r="B1000" s="11"/>
      <c r="C1000" s="13" t="e">
        <f>VLOOKUP(B1000,segédtábla!$A$1:$C$156,2,FALSE)</f>
        <v>#N/A</v>
      </c>
      <c r="D1000" s="5"/>
      <c r="E1000" s="332" t="e">
        <f>VLOOKUP(C1000,'Havi KM'!A:S,4,FALSE)</f>
        <v>#N/A</v>
      </c>
      <c r="F1000" s="163"/>
    </row>
    <row r="1001" spans="1:6">
      <c r="A1001" s="19" t="e">
        <f>VLOOKUP(B1001,segédtábla!$A$1:$C$156,3,FALSE)</f>
        <v>#N/A</v>
      </c>
      <c r="B1001" s="11" t="s">
        <v>1156</v>
      </c>
      <c r="C1001" s="13" t="e">
        <f>VLOOKUP(B1001,segédtábla!$A$1:$C$156,2,FALSE)</f>
        <v>#N/A</v>
      </c>
      <c r="D1001" s="240" t="s">
        <v>1342</v>
      </c>
      <c r="E1001" s="332" t="e">
        <f>VLOOKUP(C1001,'Havi KM'!A:S,4,FALSE)</f>
        <v>#N/A</v>
      </c>
      <c r="F1001" s="163">
        <v>1</v>
      </c>
    </row>
    <row r="1002" spans="1:6">
      <c r="A1002" s="19" t="str">
        <f>VLOOKUP(B1002,segédtábla!$A$1:$C$156,3,FALSE)</f>
        <v>5+2</v>
      </c>
      <c r="B1002" s="11" t="s">
        <v>1288</v>
      </c>
      <c r="C1002" s="13" t="str">
        <f>VLOOKUP(B1002,segédtábla!$A$1:$C$156,2,FALSE)</f>
        <v>Németh Zsolt</v>
      </c>
      <c r="D1002" s="240" t="s">
        <v>1342</v>
      </c>
      <c r="E1002" s="332" t="str">
        <f>VLOOKUP(C1002,'Havi KM'!A:S,4,FALSE)</f>
        <v xml:space="preserve">      347,54 km</v>
      </c>
      <c r="F1002" s="163"/>
    </row>
    <row r="1003" spans="1:6">
      <c r="A1003" s="19" t="str">
        <f>VLOOKUP(B1003,segédtábla!$A$1:$C$156,3,FALSE)</f>
        <v>5+2</v>
      </c>
      <c r="B1003" s="11" t="s">
        <v>1341</v>
      </c>
      <c r="C1003" s="13" t="str">
        <f>VLOOKUP(B1003,segédtábla!$A$1:$C$156,2,FALSE)</f>
        <v>Szegedi Zsolt</v>
      </c>
      <c r="D1003" s="240" t="s">
        <v>1342</v>
      </c>
      <c r="E1003" s="332" t="str">
        <f>VLOOKUP(C1003,'Havi KM'!A:S,4,FALSE)</f>
        <v xml:space="preserve">     1 560,76 km</v>
      </c>
      <c r="F1003" s="163"/>
    </row>
    <row r="1004" spans="1:6">
      <c r="A1004" s="19" t="e">
        <f>VLOOKUP(B1004,segédtábla!$A$1:$C$156,3,FALSE)</f>
        <v>#N/A</v>
      </c>
      <c r="B1004" s="11"/>
      <c r="C1004" s="13" t="s">
        <v>1652</v>
      </c>
      <c r="D1004" s="240" t="s">
        <v>1970</v>
      </c>
      <c r="E1004" s="332" t="e">
        <f>VLOOKUP(C1004,'Havi KM'!A:S,4,FALSE)</f>
        <v>#N/A</v>
      </c>
      <c r="F1004" s="163"/>
    </row>
    <row r="1005" spans="1:6">
      <c r="A1005" s="19" t="str">
        <f>VLOOKUP(B1005,segédtábla!$A$1:$C$156,3,FALSE)</f>
        <v>11+3</v>
      </c>
      <c r="B1005" s="11" t="s">
        <v>1428</v>
      </c>
      <c r="C1005" s="13" t="str">
        <f>VLOOKUP(B1005,segédtábla!$A$1:$C$156,2,FALSE)</f>
        <v>Mórocz István</v>
      </c>
      <c r="D1005" s="240" t="s">
        <v>1971</v>
      </c>
      <c r="E1005" s="332" t="str">
        <f>VLOOKUP(C1005,'Havi KM'!A:S,4,FALSE)</f>
        <v xml:space="preserve">     1 668,63 km</v>
      </c>
      <c r="F1005" s="163"/>
    </row>
    <row r="1006" spans="1:6">
      <c r="A1006" s="19" t="e">
        <f>VLOOKUP(B1006,segédtábla!$A$1:$C$156,3,FALSE)</f>
        <v>#N/A</v>
      </c>
      <c r="B1006" s="11"/>
      <c r="C1006" s="13" t="e">
        <f>VLOOKUP(B1006,segédtábla!$A$1:$C$156,2,FALSE)</f>
        <v>#N/A</v>
      </c>
      <c r="D1006" s="5"/>
      <c r="E1006" s="332" t="e">
        <f>VLOOKUP(C1006,'Havi KM'!A:S,4,FALSE)</f>
        <v>#N/A</v>
      </c>
      <c r="F1006" s="163"/>
    </row>
    <row r="1007" spans="1:6">
      <c r="A1007" s="19" t="str">
        <f>VLOOKUP(B1007,segédtábla!$A$1:$C$156,3,FALSE)</f>
        <v>5+2</v>
      </c>
      <c r="B1007" s="175" t="s">
        <v>1304</v>
      </c>
      <c r="C1007" s="116" t="str">
        <f>VLOOKUP(B1007,segédtábla!$A$1:$C$156,2,FALSE)</f>
        <v>Hadi Krisztián</v>
      </c>
      <c r="D1007" s="143"/>
      <c r="E1007" s="321" t="str">
        <f>VLOOKUP(C1007,'Havi KM'!A:S,4,FALSE)</f>
        <v xml:space="preserve">      715,33 km</v>
      </c>
      <c r="F1007" s="230" t="s">
        <v>1972</v>
      </c>
    </row>
    <row r="1008" spans="1:6">
      <c r="A1008" s="19">
        <f>VLOOKUP(B1008,segédtábla!$A$1:$C$156,3,FALSE)</f>
        <v>0</v>
      </c>
      <c r="B1008" s="453" t="s">
        <v>1395</v>
      </c>
      <c r="C1008" s="454" t="str">
        <f>VLOOKUP(B1008,segédtábla!$A$1:$C$156,2,FALSE)</f>
        <v>Kosztrihán Zsolt</v>
      </c>
      <c r="D1008" s="447"/>
      <c r="E1008" s="321" t="str">
        <f>VLOOKUP(C1008,'Havi KM'!A:S,4,FALSE)</f>
        <v xml:space="preserve">      432,67 km</v>
      </c>
      <c r="F1008" s="455" t="s">
        <v>1973</v>
      </c>
    </row>
    <row r="1009" spans="1:6">
      <c r="A1009" s="19">
        <f>VLOOKUP(B1009,segédtábla!$A$1:$C$156,3,FALSE)</f>
        <v>0</v>
      </c>
      <c r="B1009" s="11" t="s">
        <v>1202</v>
      </c>
      <c r="C1009" s="13" t="str">
        <f>VLOOKUP(B1009,segédtábla!$A$1:$C$156,2,FALSE)</f>
        <v>Gérus Elemér</v>
      </c>
      <c r="D1009" s="445" t="s">
        <v>1974</v>
      </c>
      <c r="E1009" s="332" t="str">
        <f>VLOOKUP(C1009,'Havi KM'!A:S,4,FALSE)</f>
        <v xml:space="preserve">      603,81 km</v>
      </c>
      <c r="F1009" s="163"/>
    </row>
    <row r="1010" spans="1:6">
      <c r="A1010" s="19">
        <f>VLOOKUP(B1010,segédtábla!$A$1:$C$156,3,FALSE)</f>
        <v>0</v>
      </c>
      <c r="B1010" s="11" t="s">
        <v>1425</v>
      </c>
      <c r="C1010" s="13" t="str">
        <f>VLOOKUP(B1010,segédtábla!$A$1:$C$156,2,FALSE)</f>
        <v>Aranyos László</v>
      </c>
      <c r="D1010" s="445" t="s">
        <v>1975</v>
      </c>
      <c r="E1010" s="332" t="str">
        <f>VLOOKUP(C1010,'Havi KM'!A:S,4,FALSE)</f>
        <v xml:space="preserve">      595,98 km</v>
      </c>
      <c r="F1010" s="163"/>
    </row>
    <row r="1011" spans="1:6">
      <c r="A1011" s="19">
        <f>VLOOKUP(B1011,segédtábla!$A$1:$C$156,3,FALSE)</f>
        <v>0</v>
      </c>
      <c r="B1011" s="11" t="s">
        <v>1423</v>
      </c>
      <c r="C1011" s="13" t="str">
        <f>VLOOKUP(B1011,segédtábla!$A$1:$C$156,2,FALSE)</f>
        <v>Krupánszky Márk</v>
      </c>
      <c r="D1011" s="445" t="s">
        <v>1976</v>
      </c>
      <c r="E1011" s="332" t="str">
        <f>VLOOKUP(C1011,'Havi KM'!A:S,4,FALSE)</f>
        <v xml:space="preserve">      550,26 km</v>
      </c>
      <c r="F1011" s="163"/>
    </row>
    <row r="1012" spans="1:6"/>
    <row r="1013" spans="1:6" ht="26.25">
      <c r="A1013" s="10"/>
      <c r="B1013" s="16"/>
      <c r="C1013" s="263">
        <v>45685</v>
      </c>
      <c r="D1013" s="237" t="s">
        <v>6</v>
      </c>
      <c r="E1013" s="330"/>
      <c r="F1013" s="227">
        <f>+COUNTA(B1016:B1018)</f>
        <v>1</v>
      </c>
    </row>
    <row r="1014" spans="1:6">
      <c r="C1014" s="355"/>
    </row>
    <row r="1015" spans="1:6" ht="30.75">
      <c r="A1015" s="7" t="s">
        <v>1136</v>
      </c>
      <c r="B1015" s="8" t="s">
        <v>1137</v>
      </c>
      <c r="C1015" s="9" t="s">
        <v>1138</v>
      </c>
      <c r="D1015" s="9" t="s">
        <v>1139</v>
      </c>
      <c r="E1015" s="331" t="s">
        <v>1140</v>
      </c>
      <c r="F1015" s="9" t="s">
        <v>1141</v>
      </c>
    </row>
    <row r="1016" spans="1:6">
      <c r="A1016" s="19" t="str">
        <f>VLOOKUP(B1016,segédtábla!$A$1:$C$156,3,FALSE)</f>
        <v>11+3</v>
      </c>
      <c r="B1016" s="226" t="s">
        <v>1142</v>
      </c>
      <c r="C1016" s="13" t="str">
        <f>VLOOKUP(B1016,segédtábla!$A$1:$C$156,2,FALSE)</f>
        <v>Hamecz  Zsolt + Zsoltné</v>
      </c>
      <c r="D1016" s="5" t="s">
        <v>1977</v>
      </c>
      <c r="E1016" s="332" t="e">
        <f>VLOOKUP(C1016,'Havi KM'!A:S,4,FALSE)</f>
        <v>#N/A</v>
      </c>
      <c r="F1016" s="163"/>
    </row>
    <row r="1017" spans="1:6">
      <c r="A1017" s="19" t="e">
        <f>VLOOKUP(B1017,segédtábla!$A$1:$C$156,3,FALSE)</f>
        <v>#N/A</v>
      </c>
      <c r="B1017" s="11"/>
      <c r="C1017" s="13" t="e">
        <f>VLOOKUP(B1017,segédtábla!$A$1:$C$156,2,FALSE)</f>
        <v>#N/A</v>
      </c>
      <c r="D1017" s="5"/>
      <c r="E1017" s="332" t="e">
        <f>VLOOKUP(C1017,'Havi KM'!A:S,4,FALSE)</f>
        <v>#N/A</v>
      </c>
      <c r="F1017" s="163"/>
    </row>
    <row r="1018" spans="1:6">
      <c r="A1018" s="19" t="e">
        <f>VLOOKUP(B1018,segédtábla!$A$1:$C$156,3,FALSE)</f>
        <v>#N/A</v>
      </c>
      <c r="B1018" s="11"/>
      <c r="C1018" s="13" t="e">
        <f>VLOOKUP(B1018,segédtábla!$A$1:$C$156,2,FALSE)</f>
        <v>#N/A</v>
      </c>
      <c r="D1018" s="188"/>
      <c r="E1018" s="332" t="e">
        <f>VLOOKUP(C1018,'Havi KM'!A:S,4,FALSE)</f>
        <v>#N/A</v>
      </c>
      <c r="F1018" s="163"/>
    </row>
    <row r="1019" spans="1:6">
      <c r="A1019" s="19" t="str">
        <f>VLOOKUP(B1019,segédtábla!$A$1:$C$156,3,FALSE)</f>
        <v>11+3</v>
      </c>
      <c r="B1019" s="226" t="s">
        <v>1236</v>
      </c>
      <c r="C1019" s="13" t="str">
        <f>VLOOKUP(B1019,segédtábla!$A$1:$C$156,2,FALSE)</f>
        <v>Pázmándi János</v>
      </c>
      <c r="D1019" s="5" t="s">
        <v>1978</v>
      </c>
      <c r="E1019" s="332" t="str">
        <f>VLOOKUP(C1019,'Havi KM'!A:S,4,FALSE)</f>
        <v xml:space="preserve">     1 597,21 km</v>
      </c>
      <c r="F1019" s="163" t="s">
        <v>1979</v>
      </c>
    </row>
    <row r="1020" spans="1:6">
      <c r="A1020" s="19" t="str">
        <f>VLOOKUP(B1020,segédtábla!$A$1:$C$156,3,FALSE)</f>
        <v>11+3</v>
      </c>
      <c r="B1020" s="226" t="s">
        <v>1355</v>
      </c>
      <c r="C1020" s="13" t="str">
        <f>VLOOKUP(B1020,segédtábla!$A$1:$C$156,2,FALSE)</f>
        <v>Németh Nándor</v>
      </c>
      <c r="D1020" s="5" t="s">
        <v>1980</v>
      </c>
      <c r="E1020" s="332" t="str">
        <f>VLOOKUP(C1020,'Havi KM'!A:S,4,FALSE)</f>
        <v xml:space="preserve">     2 089,15 km</v>
      </c>
      <c r="F1020" s="163" t="s">
        <v>1807</v>
      </c>
    </row>
    <row r="1021" spans="1:6">
      <c r="A1021" s="19" t="str">
        <f>VLOOKUP(B1021,segédtábla!$A$1:$C$156,3,FALSE)</f>
        <v>5+2</v>
      </c>
      <c r="B1021" s="226" t="s">
        <v>1288</v>
      </c>
      <c r="C1021" s="13" t="str">
        <f>VLOOKUP(B1021,segédtábla!$A$1:$C$156,2,FALSE)</f>
        <v>Németh Zsolt</v>
      </c>
      <c r="D1021" s="4" t="s">
        <v>1981</v>
      </c>
      <c r="E1021" s="332" t="str">
        <f>VLOOKUP(C1021,'Havi KM'!A:S,4,FALSE)</f>
        <v xml:space="preserve">      347,54 km</v>
      </c>
      <c r="F1021" s="163" t="s">
        <v>1979</v>
      </c>
    </row>
    <row r="1022" spans="1:6">
      <c r="A1022" s="19" t="str">
        <f>VLOOKUP(B1022,segédtábla!$A$1:$C$156,3,FALSE)</f>
        <v>5+2</v>
      </c>
      <c r="B1022" s="226" t="s">
        <v>1227</v>
      </c>
      <c r="C1022" s="13" t="str">
        <f>VLOOKUP(B1022,segédtábla!$A$1:$C$156,2,FALSE)</f>
        <v>Horváth Ferenc</v>
      </c>
      <c r="D1022" s="5" t="s">
        <v>1982</v>
      </c>
      <c r="E1022" s="332" t="str">
        <f>VLOOKUP(C1022,'Havi KM'!A:S,4,FALSE)</f>
        <v xml:space="preserve">     1 488,98 km</v>
      </c>
      <c r="F1022" s="163" t="s">
        <v>1983</v>
      </c>
    </row>
    <row r="1023" spans="1:6">
      <c r="A1023" s="19" t="str">
        <f>VLOOKUP(B1023,segédtábla!$A$1:$C$156,3,FALSE)</f>
        <v>11+3</v>
      </c>
      <c r="B1023" s="226" t="s">
        <v>1145</v>
      </c>
      <c r="C1023" s="13" t="str">
        <f>VLOOKUP(B1023,segédtábla!$A$1:$C$156,2,FALSE)</f>
        <v>Fodor Károly</v>
      </c>
      <c r="D1023" s="188" t="s">
        <v>1984</v>
      </c>
      <c r="E1023" s="332" t="str">
        <f>VLOOKUP(C1023,'Havi KM'!A:S,4,FALSE)</f>
        <v xml:space="preserve">     1 559,63 km</v>
      </c>
      <c r="F1023" s="363" t="s">
        <v>1894</v>
      </c>
    </row>
    <row r="1024" spans="1:6">
      <c r="A1024" s="19" t="str">
        <f>VLOOKUP(B1024,segédtábla!$A$1:$C$156,3,FALSE)</f>
        <v>max 14h-ig, H és CS tud tovább lenni</v>
      </c>
      <c r="B1024" s="226" t="s">
        <v>1985</v>
      </c>
      <c r="C1024" s="13" t="s">
        <v>1382</v>
      </c>
      <c r="D1024" s="4" t="s">
        <v>1986</v>
      </c>
      <c r="E1024" s="332" t="str">
        <f>VLOOKUP(C1024,'Havi KM'!A:S,4,FALSE)</f>
        <v xml:space="preserve">     1 578,46 km</v>
      </c>
      <c r="F1024" s="163" t="s">
        <v>1987</v>
      </c>
    </row>
    <row r="1025" spans="1:6">
      <c r="A1025" s="19" t="str">
        <f>VLOOKUP(B1025,segédtábla!$A$1:$C$156,3,FALSE)</f>
        <v>5+2</v>
      </c>
      <c r="B1025" s="226" t="s">
        <v>1173</v>
      </c>
      <c r="C1025" s="13" t="str">
        <f>VLOOKUP(B1025,segédtábla!$A$1:$C$156,2,FALSE)</f>
        <v>Léhner Zsolt</v>
      </c>
      <c r="D1025" s="5" t="s">
        <v>1988</v>
      </c>
      <c r="E1025" s="332" t="str">
        <f>VLOOKUP(C1025,'Havi KM'!A:S,4,FALSE)</f>
        <v xml:space="preserve">     1 816,96 km</v>
      </c>
      <c r="F1025" s="163" t="s">
        <v>1989</v>
      </c>
    </row>
    <row r="1026" spans="1:6">
      <c r="A1026" s="19" t="str">
        <f>VLOOKUP(B1026,segédtábla!$A$1:$C$156,3,FALSE)</f>
        <v>5+2</v>
      </c>
      <c r="B1026" s="226" t="s">
        <v>1175</v>
      </c>
      <c r="C1026" s="13" t="str">
        <f>VLOOKUP(B1026,segédtábla!$A$1:$C$156,2,FALSE)</f>
        <v>Iklódi Sándor</v>
      </c>
      <c r="D1026" s="188" t="s">
        <v>1990</v>
      </c>
      <c r="E1026" s="332" t="str">
        <f>VLOOKUP(C1026,'Havi KM'!A:S,4,FALSE)</f>
        <v xml:space="preserve">     1 161,24 km</v>
      </c>
      <c r="F1026" s="163" t="s">
        <v>1991</v>
      </c>
    </row>
    <row r="1027" spans="1:6">
      <c r="A1027" s="19" t="str">
        <f>VLOOKUP(B1027,segédtábla!$A$1:$C$156,3,FALSE)</f>
        <v>5+2</v>
      </c>
      <c r="B1027" s="226" t="s">
        <v>1179</v>
      </c>
      <c r="C1027" s="13" t="str">
        <f>VLOOKUP(B1027,segédtábla!$A$1:$C$156,2,FALSE)</f>
        <v>Horváth Ákos</v>
      </c>
      <c r="D1027" s="5" t="s">
        <v>1992</v>
      </c>
      <c r="E1027" s="332" t="str">
        <f>VLOOKUP(C1027,'Havi KM'!A:S,4,FALSE)</f>
        <v xml:space="preserve">     1 036,99 km</v>
      </c>
      <c r="F1027" s="163" t="s">
        <v>1066</v>
      </c>
    </row>
    <row r="1028" spans="1:6">
      <c r="A1028" s="19">
        <f>VLOOKUP(B1028,segédtábla!$A$1:$C$156,3,FALSE)</f>
        <v>0</v>
      </c>
      <c r="B1028" s="226" t="s">
        <v>1248</v>
      </c>
      <c r="C1028" s="13">
        <f>VLOOKUP(B1028,segédtábla!$A$1:$C$156,2,FALSE)</f>
        <v>0</v>
      </c>
      <c r="D1028" s="5" t="s">
        <v>1993</v>
      </c>
      <c r="E1028" s="332" t="e">
        <f>VLOOKUP(C1028,'Havi KM'!A:S,4,FALSE)</f>
        <v>#N/A</v>
      </c>
      <c r="F1028" s="163" t="s">
        <v>1066</v>
      </c>
    </row>
    <row r="1029" spans="1:6">
      <c r="A1029" s="19" t="str">
        <f>VLOOKUP(B1029,segédtábla!$A$1:$C$156,3,FALSE)</f>
        <v>5+2</v>
      </c>
      <c r="B1029" s="226" t="s">
        <v>1181</v>
      </c>
      <c r="C1029" s="13" t="str">
        <f>VLOOKUP(B1029,segédtábla!$A$1:$C$156,2,FALSE)</f>
        <v>Lázár Gábor</v>
      </c>
      <c r="D1029" s="188" t="s">
        <v>1994</v>
      </c>
      <c r="E1029" s="332" t="str">
        <f>VLOOKUP(C1029,'Havi KM'!A:S,4,FALSE)</f>
        <v xml:space="preserve">     1 156,79 km</v>
      </c>
      <c r="F1029" s="211" t="s">
        <v>1066</v>
      </c>
    </row>
    <row r="1030" spans="1:6">
      <c r="A1030" s="19" t="str">
        <f>VLOOKUP(B1030,segédtábla!$A$1:$C$156,3,FALSE)</f>
        <v>4+3</v>
      </c>
      <c r="B1030" s="226" t="s">
        <v>1364</v>
      </c>
      <c r="C1030" s="13" t="str">
        <f>VLOOKUP(B1030,segédtábla!$A$1:$C$156,2,FALSE)</f>
        <v>Balogh Dávid</v>
      </c>
      <c r="D1030" s="4" t="s">
        <v>1995</v>
      </c>
      <c r="E1030" s="332" t="str">
        <f>VLOOKUP(C1030,'Havi KM'!A:S,4,FALSE)</f>
        <v xml:space="preserve">      426,32 km</v>
      </c>
      <c r="F1030" s="231" t="s">
        <v>1996</v>
      </c>
    </row>
    <row r="1031" spans="1:6">
      <c r="A1031" s="19" t="str">
        <f>VLOOKUP(B1031,segédtábla!$A$1:$C$156,3,FALSE)</f>
        <v>11+3</v>
      </c>
      <c r="B1031" s="226" t="s">
        <v>1366</v>
      </c>
      <c r="C1031" s="13" t="str">
        <f>VLOOKUP(B1031,segédtábla!$A$1:$C$156,2,FALSE)</f>
        <v>Busi Sándor János</v>
      </c>
      <c r="D1031" s="5" t="s">
        <v>1997</v>
      </c>
      <c r="E1031" s="332" t="str">
        <f>VLOOKUP(C1031,'Havi KM'!A:S,4,FALSE)</f>
        <v xml:space="preserve">     1 430,82 km</v>
      </c>
      <c r="F1031" s="228" t="s">
        <v>1762</v>
      </c>
    </row>
    <row r="1032" spans="1:6">
      <c r="A1032" s="19" t="str">
        <f>VLOOKUP(B1032,segédtábla!$A$1:$C$156,3,FALSE)</f>
        <v>11+3</v>
      </c>
      <c r="B1032" s="226" t="s">
        <v>1253</v>
      </c>
      <c r="C1032" s="13" t="str">
        <f>VLOOKUP(B1032,segédtábla!$A$1:$C$156,2,FALSE)</f>
        <v>Knyihár Adrián</v>
      </c>
      <c r="D1032" s="4" t="s">
        <v>1998</v>
      </c>
      <c r="E1032" s="332" t="str">
        <f>VLOOKUP(C1032,'Havi KM'!A:S,4,FALSE)</f>
        <v xml:space="preserve">      0,0 km</v>
      </c>
      <c r="F1032" s="163" t="s">
        <v>1999</v>
      </c>
    </row>
    <row r="1033" spans="1:6">
      <c r="A1033" s="19" t="str">
        <f>VLOOKUP(B1033,segédtábla!$A$1:$C$156,3,FALSE)</f>
        <v>5+2</v>
      </c>
      <c r="B1033" s="226" t="s">
        <v>1208</v>
      </c>
      <c r="C1033" s="13" t="str">
        <f>VLOOKUP(B1033,segédtábla!$A$1:$C$156,2,FALSE)</f>
        <v>Drozd Péter</v>
      </c>
      <c r="D1033" s="188" t="s">
        <v>2000</v>
      </c>
      <c r="E1033" s="332" t="str">
        <f>VLOOKUP(C1033,'Havi KM'!A:S,4,FALSE)</f>
        <v xml:space="preserve">     1 972,38 km</v>
      </c>
      <c r="F1033" s="163" t="s">
        <v>1987</v>
      </c>
    </row>
    <row r="1034" spans="1:6">
      <c r="A1034" s="19" t="str">
        <f>VLOOKUP(B1034,segédtábla!$A$1:$C$156,3,FALSE)</f>
        <v>11+3</v>
      </c>
      <c r="B1034" s="226" t="s">
        <v>1183</v>
      </c>
      <c r="C1034" s="13" t="str">
        <f>VLOOKUP(B1034,segédtábla!$A$1:$C$156,2,FALSE)</f>
        <v>Kelemen Imre</v>
      </c>
      <c r="D1034" s="5" t="s">
        <v>2001</v>
      </c>
      <c r="E1034" s="332" t="str">
        <f>VLOOKUP(C1034,'Havi KM'!A:S,4,FALSE)</f>
        <v xml:space="preserve">     2 133,94 km</v>
      </c>
      <c r="F1034" s="228" t="s">
        <v>2002</v>
      </c>
    </row>
    <row r="1035" spans="1:6">
      <c r="A1035" s="19" t="e">
        <f>VLOOKUP(B1035,segédtábla!$A$1:$C$156,3,FALSE)</f>
        <v>#N/A</v>
      </c>
      <c r="B1035" s="226" t="s">
        <v>1156</v>
      </c>
      <c r="C1035" s="13" t="e">
        <f>VLOOKUP(B1035,segédtábla!$A$1:$C$156,2,FALSE)</f>
        <v>#N/A</v>
      </c>
      <c r="D1035" s="188" t="s">
        <v>2003</v>
      </c>
      <c r="E1035" s="332" t="e">
        <f>VLOOKUP(C1035,'Havi KM'!A:S,4,FALSE)</f>
        <v>#N/A</v>
      </c>
      <c r="F1035" s="163"/>
    </row>
    <row r="1036" spans="1:6">
      <c r="A1036" s="19" t="str">
        <f>VLOOKUP(B1036,segédtábla!$A$1:$C$156,3,FALSE)</f>
        <v>11+3</v>
      </c>
      <c r="B1036" s="226" t="s">
        <v>1212</v>
      </c>
      <c r="C1036" s="13" t="str">
        <f>VLOOKUP(B1036,segédtábla!$A$1:$C$156,2,FALSE)</f>
        <v>Kopányi László</v>
      </c>
      <c r="D1036" s="4" t="s">
        <v>2004</v>
      </c>
      <c r="E1036" s="332" t="str">
        <f>VLOOKUP(C1036,'Havi KM'!A:S,4,FALSE)</f>
        <v xml:space="preserve">     2 365,46 km</v>
      </c>
      <c r="F1036" s="363" t="s">
        <v>1894</v>
      </c>
    </row>
    <row r="1037" spans="1:6">
      <c r="A1037" s="19" t="str">
        <f>VLOOKUP(B1037,segédtábla!$A$1:$C$156,3,FALSE)</f>
        <v>11+3</v>
      </c>
      <c r="B1037" s="226" t="s">
        <v>1231</v>
      </c>
      <c r="C1037" s="13" t="str">
        <f>VLOOKUP(B1037,segédtábla!$A$1:$C$156,2,FALSE)</f>
        <v>Pásztor István- Charter</v>
      </c>
      <c r="D1037" s="5" t="s">
        <v>2005</v>
      </c>
      <c r="E1037" s="332" t="e">
        <f>VLOOKUP(C1037,'Havi KM'!A:S,4,FALSE)</f>
        <v>#N/A</v>
      </c>
      <c r="F1037" s="163"/>
    </row>
    <row r="1038" spans="1:6">
      <c r="A1038" s="19" t="str">
        <f>VLOOKUP(B1038,segédtábla!$A$1:$C$156,3,FALSE)</f>
        <v>5+2</v>
      </c>
      <c r="B1038" s="226" t="s">
        <v>1339</v>
      </c>
      <c r="C1038" s="13" t="str">
        <f>VLOOKUP(B1038,segédtábla!$A$1:$C$156,2,FALSE)</f>
        <v>Áncsák János 04.14</v>
      </c>
      <c r="D1038" s="5" t="s">
        <v>1951</v>
      </c>
      <c r="E1038" s="332" t="e">
        <f>VLOOKUP(C1038,'Havi KM'!A:S,4,FALSE)</f>
        <v>#N/A</v>
      </c>
      <c r="F1038" s="211"/>
    </row>
    <row r="1039" spans="1:6">
      <c r="A1039" s="19" t="str">
        <f>VLOOKUP(B1039,segédtábla!$A$1:$C$156,3,FALSE)</f>
        <v>10+4</v>
      </c>
      <c r="B1039" s="226" t="s">
        <v>1191</v>
      </c>
      <c r="C1039" s="13" t="str">
        <f>VLOOKUP(B1039,segédtábla!$A$1:$C$156,2,FALSE)</f>
        <v>Leiner Gábor</v>
      </c>
      <c r="D1039" s="4" t="s">
        <v>2006</v>
      </c>
      <c r="E1039" s="332" t="str">
        <f>VLOOKUP(C1039,'Havi KM'!A:S,4,FALSE)</f>
        <v xml:space="preserve">     1 700,32 km</v>
      </c>
      <c r="F1039" s="163"/>
    </row>
    <row r="1040" spans="1:6">
      <c r="A1040" s="19" t="str">
        <f>VLOOKUP(B1040,segédtábla!$A$1:$C$156,3,FALSE)</f>
        <v>5+2</v>
      </c>
      <c r="B1040" s="226" t="s">
        <v>1264</v>
      </c>
      <c r="C1040" s="13" t="str">
        <f>VLOOKUP(B1040,segédtábla!$A$1:$C$156,2,FALSE)</f>
        <v>Sógorka Csaba</v>
      </c>
      <c r="D1040" s="5" t="s">
        <v>2007</v>
      </c>
      <c r="E1040" s="332" t="str">
        <f>VLOOKUP(C1040,'Havi KM'!A:S,4,FALSE)</f>
        <v xml:space="preserve">     1 480,64 km</v>
      </c>
      <c r="F1040" s="163" t="s">
        <v>2008</v>
      </c>
    </row>
    <row r="1041" spans="1:6">
      <c r="A1041" s="19" t="e">
        <f>VLOOKUP(B1041,segédtábla!$A$1:$C$156,3,FALSE)</f>
        <v>#N/A</v>
      </c>
      <c r="B1041" s="11"/>
      <c r="C1041" s="13" t="e">
        <f>VLOOKUP(B1041,segédtábla!$A$1:$C$156,2,FALSE)</f>
        <v>#N/A</v>
      </c>
      <c r="D1041" s="5"/>
      <c r="E1041" s="332" t="e">
        <f>VLOOKUP(C1041,'Havi KM'!A:S,4,FALSE)</f>
        <v>#N/A</v>
      </c>
      <c r="F1041" s="163"/>
    </row>
    <row r="1042" spans="1:6">
      <c r="A1042" s="19" t="str">
        <f>VLOOKUP(B1042,segédtábla!$A$1:$C$156,3,FALSE)</f>
        <v>1/1.</v>
      </c>
      <c r="B1042" s="11" t="s">
        <v>1165</v>
      </c>
      <c r="C1042" s="13" t="str">
        <f>VLOOKUP(B1042,segédtábla!$A$1:$C$156,2,FALSE)</f>
        <v>Szabó Levente</v>
      </c>
      <c r="D1042" s="240" t="s">
        <v>1342</v>
      </c>
      <c r="E1042" s="332" t="str">
        <f>VLOOKUP(C1042,'Havi KM'!A:S,4,FALSE)</f>
        <v xml:space="preserve">     2 412,32 km</v>
      </c>
      <c r="F1042" s="363" t="s">
        <v>1894</v>
      </c>
    </row>
    <row r="1043" spans="1:6">
      <c r="A1043" s="19" t="e">
        <f>VLOOKUP(B1043,segédtábla!$A$1:$C$156,3,FALSE)</f>
        <v>#N/A</v>
      </c>
      <c r="B1043" s="11"/>
      <c r="C1043" s="13" t="e">
        <f>VLOOKUP(B1043,segédtábla!$A$1:$C$156,2,FALSE)</f>
        <v>#N/A</v>
      </c>
      <c r="D1043" s="5"/>
      <c r="E1043" s="332" t="e">
        <f>VLOOKUP(C1043,'Havi KM'!A:S,4,FALSE)</f>
        <v>#N/A</v>
      </c>
      <c r="F1043" s="163"/>
    </row>
    <row r="1044" spans="1:6">
      <c r="A1044" s="19" t="str">
        <f>VLOOKUP(B1044,segédtábla!$A$1:$C$156,3,FALSE)</f>
        <v>11+3</v>
      </c>
      <c r="B1044" s="11" t="s">
        <v>1428</v>
      </c>
      <c r="C1044" s="13" t="str">
        <f>VLOOKUP(B1044,segédtábla!$A$1:$C$156,2,FALSE)</f>
        <v>Mórocz István</v>
      </c>
      <c r="D1044" s="5" t="s">
        <v>1475</v>
      </c>
      <c r="E1044" s="332" t="str">
        <f>VLOOKUP(C1044,'Havi KM'!A:S,4,FALSE)</f>
        <v xml:space="preserve">     1 668,63 km</v>
      </c>
      <c r="F1044" s="163"/>
    </row>
    <row r="1045" spans="1:6">
      <c r="A1045" s="19">
        <f>VLOOKUP(B1045,segédtábla!$A$1:$C$156,3,FALSE)</f>
        <v>0</v>
      </c>
      <c r="B1045" s="11" t="s">
        <v>1202</v>
      </c>
      <c r="C1045" s="13" t="str">
        <f>VLOOKUP(B1045,segédtábla!$A$1:$C$156,2,FALSE)</f>
        <v>Gérus Elemér</v>
      </c>
      <c r="D1045" s="479" t="s">
        <v>1342</v>
      </c>
      <c r="E1045" s="332" t="str">
        <f>VLOOKUP(C1045,'Havi KM'!A:S,4,FALSE)</f>
        <v xml:space="preserve">      603,81 km</v>
      </c>
      <c r="F1045" s="163"/>
    </row>
    <row r="1046" spans="1:6">
      <c r="A1046" s="19">
        <f>VLOOKUP(B1046,segédtábla!$A$1:$C$156,3,FALSE)</f>
        <v>0</v>
      </c>
      <c r="B1046" s="11" t="s">
        <v>1425</v>
      </c>
      <c r="C1046" s="13" t="str">
        <f>VLOOKUP(B1046,segédtábla!$A$1:$C$156,2,FALSE)</f>
        <v>Aranyos László</v>
      </c>
      <c r="D1046" s="5" t="s">
        <v>1475</v>
      </c>
      <c r="E1046" s="332" t="str">
        <f>VLOOKUP(C1046,'Havi KM'!A:S,4,FALSE)</f>
        <v xml:space="preserve">      595,98 km</v>
      </c>
      <c r="F1046" s="163"/>
    </row>
    <row r="1047" spans="1:6">
      <c r="A1047" s="19">
        <f>VLOOKUP(B1047,segédtábla!$A$1:$C$156,3,FALSE)</f>
        <v>0</v>
      </c>
      <c r="B1047" s="11" t="s">
        <v>1423</v>
      </c>
      <c r="C1047" s="13" t="str">
        <f>VLOOKUP(B1047,segédtábla!$A$1:$C$156,2,FALSE)</f>
        <v>Krupánszky Márk</v>
      </c>
      <c r="D1047" s="5" t="s">
        <v>1475</v>
      </c>
      <c r="E1047" s="332" t="str">
        <f>VLOOKUP(C1047,'Havi KM'!A:S,4,FALSE)</f>
        <v xml:space="preserve">      550,26 km</v>
      </c>
      <c r="F1047" s="163"/>
    </row>
    <row r="1048" spans="1:6">
      <c r="A1048" s="19" t="e">
        <f>VLOOKUP(B1048,segédtábla!$A$1:$C$156,3,FALSE)</f>
        <v>#N/A</v>
      </c>
      <c r="B1048" s="11"/>
      <c r="C1048" s="13" t="e">
        <f>VLOOKUP(B1048,segédtábla!$A$1:$C$156,2,FALSE)</f>
        <v>#N/A</v>
      </c>
      <c r="D1048" s="5"/>
      <c r="E1048" s="332" t="e">
        <f>VLOOKUP(C1048,'Havi KM'!A:S,4,FALSE)</f>
        <v>#N/A</v>
      </c>
      <c r="F1048" s="163"/>
    </row>
    <row r="1049" spans="1:6"/>
    <row r="1050" spans="1:6" ht="26.25">
      <c r="A1050" s="10"/>
      <c r="B1050" s="16"/>
      <c r="C1050" s="263">
        <v>45686</v>
      </c>
      <c r="D1050" s="237" t="str">
        <f>TEXT(C1050,"dddd")</f>
        <v>Wednesday</v>
      </c>
      <c r="E1050" s="330"/>
      <c r="F1050" s="227">
        <f>+COUNTA(B1053:B1066)</f>
        <v>10</v>
      </c>
    </row>
    <row r="1051" spans="1:6">
      <c r="C1051" s="355"/>
    </row>
    <row r="1052" spans="1:6" ht="30.75">
      <c r="A1052" s="7" t="s">
        <v>1136</v>
      </c>
      <c r="B1052" s="8" t="s">
        <v>1137</v>
      </c>
      <c r="C1052" s="9" t="s">
        <v>1138</v>
      </c>
      <c r="D1052" s="9" t="s">
        <v>1139</v>
      </c>
      <c r="E1052" s="331" t="s">
        <v>1140</v>
      </c>
      <c r="F1052" s="9" t="s">
        <v>1141</v>
      </c>
    </row>
    <row r="1053" spans="1:6">
      <c r="A1053" s="19" t="str">
        <f>VLOOKUP(B1053,segédtábla!$A$1:$C$156,3,FALSE)</f>
        <v>5+2</v>
      </c>
      <c r="B1053" s="175" t="s">
        <v>1163</v>
      </c>
      <c r="C1053" s="116" t="str">
        <f>VLOOKUP(B1053,segédtábla!$A$1:$C$156,2,FALSE)</f>
        <v>Popovics Dávid</v>
      </c>
      <c r="D1053" s="143" t="s">
        <v>2009</v>
      </c>
      <c r="E1053" s="332" t="str">
        <f>VLOOKUP(C1053,'Havi KM'!A:S,4,FALSE)</f>
        <v xml:space="preserve">     1 838,04 km</v>
      </c>
      <c r="F1053" s="163"/>
    </row>
    <row r="1054" spans="1:6">
      <c r="A1054" s="19" t="str">
        <f>VLOOKUP(B1054,segédtábla!$A$1:$C$156,3,FALSE)</f>
        <v>5+2</v>
      </c>
      <c r="B1054" s="226" t="s">
        <v>1159</v>
      </c>
      <c r="C1054" s="13" t="str">
        <f>VLOOKUP(B1054,segédtábla!$A$1:$C$156,2,FALSE)</f>
        <v>Pilló József + Pillóné S. Judit</v>
      </c>
      <c r="D1054" s="5" t="s">
        <v>2010</v>
      </c>
      <c r="E1054" s="332" t="e">
        <f>VLOOKUP(C1054,'Havi KM'!A:S,4,FALSE)</f>
        <v>#N/A</v>
      </c>
      <c r="F1054" s="163"/>
    </row>
    <row r="1055" spans="1:6">
      <c r="A1055" s="19" t="e">
        <f>VLOOKUP(B1055,segédtábla!$A$1:$C$156,3,FALSE)</f>
        <v>#N/A</v>
      </c>
      <c r="B1055" s="226" t="s">
        <v>1343</v>
      </c>
      <c r="C1055" s="13" t="e">
        <f>VLOOKUP(B1055,segédtábla!$A$1:$C$156,2,FALSE)</f>
        <v>#N/A</v>
      </c>
      <c r="D1055" s="5" t="s">
        <v>2011</v>
      </c>
      <c r="E1055" s="332" t="e">
        <f>VLOOKUP(C1055,'Havi KM'!A:S,4,FALSE)</f>
        <v>#N/A</v>
      </c>
      <c r="F1055" s="163" t="s">
        <v>2012</v>
      </c>
    </row>
    <row r="1056" spans="1:6">
      <c r="A1056" s="19" t="e">
        <f>VLOOKUP(B1056,segédtábla!$A$1:$C$156,3,FALSE)</f>
        <v>#N/A</v>
      </c>
      <c r="B1056" s="11"/>
      <c r="C1056" s="13" t="e">
        <f>VLOOKUP(B1056,segédtábla!$A$1:$C$156,2,FALSE)</f>
        <v>#N/A</v>
      </c>
      <c r="D1056" s="5"/>
      <c r="E1056" s="332" t="e">
        <f>VLOOKUP(C1056,'Havi KM'!A:S,4,FALSE)</f>
        <v>#N/A</v>
      </c>
      <c r="F1056" s="163"/>
    </row>
    <row r="1057" spans="1:6">
      <c r="A1057" s="19" t="str">
        <f>VLOOKUP(B1057,segédtábla!$A$1:$C$156,3,FALSE)</f>
        <v>11+3</v>
      </c>
      <c r="B1057" s="226" t="s">
        <v>1223</v>
      </c>
      <c r="C1057" s="13" t="str">
        <f>VLOOKUP(B1057,segédtábla!$A$1:$C$156,2,FALSE)</f>
        <v>Molnár Lajos</v>
      </c>
      <c r="D1057" s="5" t="s">
        <v>2013</v>
      </c>
      <c r="E1057" s="332" t="str">
        <f>VLOOKUP(C1057,'Havi KM'!A:S,4,FALSE)</f>
        <v xml:space="preserve">     2 738,73 km</v>
      </c>
      <c r="F1057" s="163"/>
    </row>
    <row r="1058" spans="1:6">
      <c r="A1058" s="19" t="str">
        <f>VLOOKUP(B1058,segédtábla!$A$1:$C$156,3,FALSE)</f>
        <v>11+3</v>
      </c>
      <c r="B1058" s="226" t="s">
        <v>1321</v>
      </c>
      <c r="C1058" s="13" t="str">
        <f>VLOOKUP(B1058,segédtábla!$A$1:$C$156,2,FALSE)</f>
        <v>Kovács Márton Péter</v>
      </c>
      <c r="D1058" s="5" t="s">
        <v>2014</v>
      </c>
      <c r="E1058" s="332" t="str">
        <f>VLOOKUP(C1058,'Havi KM'!A:S,4,FALSE)</f>
        <v xml:space="preserve">     2 936,38 km</v>
      </c>
      <c r="F1058" s="163"/>
    </row>
    <row r="1059" spans="1:6">
      <c r="A1059" s="19" t="e">
        <f>VLOOKUP(B1059,segédtábla!$A$1:$C$156,3,FALSE)</f>
        <v>#N/A</v>
      </c>
      <c r="B1059" s="11"/>
      <c r="C1059" s="13" t="e">
        <f>VLOOKUP(B1059,segédtábla!$A$1:$C$156,2,FALSE)</f>
        <v>#N/A</v>
      </c>
      <c r="D1059" s="5"/>
      <c r="E1059" s="332" t="e">
        <f>VLOOKUP(C1059,'Havi KM'!A:S,4,FALSE)</f>
        <v>#N/A</v>
      </c>
      <c r="F1059" s="163"/>
    </row>
    <row r="1060" spans="1:6">
      <c r="A1060" s="19" t="str">
        <f>VLOOKUP(B1060,segédtábla!$A$1:$C$156,3,FALSE)</f>
        <v>2/1.</v>
      </c>
      <c r="B1060" s="226" t="s">
        <v>1206</v>
      </c>
      <c r="C1060" s="13" t="s">
        <v>1554</v>
      </c>
      <c r="D1060" s="5" t="s">
        <v>2015</v>
      </c>
      <c r="E1060" s="332" t="e">
        <f>VLOOKUP(C1060,'Havi KM'!A:S,4,FALSE)</f>
        <v>#N/A</v>
      </c>
      <c r="F1060" s="163"/>
    </row>
    <row r="1061" spans="1:6">
      <c r="A1061" s="19" t="str">
        <f>VLOOKUP(B1061,segédtábla!$A$1:$C$156,3,FALSE)</f>
        <v>5+2</v>
      </c>
      <c r="B1061" s="226" t="s">
        <v>1328</v>
      </c>
      <c r="C1061" s="13" t="str">
        <f>VLOOKUP(B1061,segédtábla!$A$1:$C$156,2,FALSE)</f>
        <v>Majer Dominik - Charter</v>
      </c>
      <c r="D1061" s="5" t="s">
        <v>2016</v>
      </c>
      <c r="E1061" s="332" t="e">
        <f>VLOOKUP(C1061,'Havi KM'!A:S,4,FALSE)</f>
        <v>#N/A</v>
      </c>
      <c r="F1061" s="163"/>
    </row>
    <row r="1062" spans="1:6">
      <c r="A1062" s="19" t="e">
        <f>VLOOKUP(B1062,segédtábla!$A$1:$C$156,3,FALSE)</f>
        <v>#N/A</v>
      </c>
      <c r="B1062" s="11"/>
      <c r="C1062" s="13" t="e">
        <f>VLOOKUP(B1062,segédtábla!$A$1:$C$156,2,FALSE)</f>
        <v>#N/A</v>
      </c>
      <c r="D1062" s="5"/>
      <c r="E1062" s="332" t="e">
        <f>VLOOKUP(C1062,'Havi KM'!A:S,4,FALSE)</f>
        <v>#N/A</v>
      </c>
      <c r="F1062" s="163"/>
    </row>
    <row r="1063" spans="1:6">
      <c r="A1063" s="19" t="str">
        <f>VLOOKUP(B1063,segédtábla!$A$1:$C$156,3,FALSE)</f>
        <v>5+2</v>
      </c>
      <c r="B1063" s="226" t="s">
        <v>1341</v>
      </c>
      <c r="C1063" s="13" t="str">
        <f>VLOOKUP(B1063,segédtábla!$A$1:$C$156,2,FALSE)</f>
        <v>Szegedi Zsolt</v>
      </c>
      <c r="D1063" s="5" t="s">
        <v>2017</v>
      </c>
      <c r="E1063" s="332" t="str">
        <f>VLOOKUP(C1063,'Havi KM'!A:S,4,FALSE)</f>
        <v xml:space="preserve">     1 560,76 km</v>
      </c>
      <c r="F1063" s="163"/>
    </row>
    <row r="1064" spans="1:6">
      <c r="A1064" s="19" t="str">
        <f>VLOOKUP(B1064,segédtábla!$A$1:$C$156,3,FALSE)</f>
        <v>11+3</v>
      </c>
      <c r="B1064" s="226" t="s">
        <v>1170</v>
      </c>
      <c r="C1064" s="13" t="str">
        <f>VLOOKUP(B1064,segédtábla!$A$1:$C$156,2,FALSE)</f>
        <v>Hemmerlein Zoltán</v>
      </c>
      <c r="D1064" s="5" t="s">
        <v>2018</v>
      </c>
      <c r="E1064" s="332" t="str">
        <f>VLOOKUP(C1064,'Havi KM'!A:S,4,FALSE)</f>
        <v xml:space="preserve">     1 867,46 km</v>
      </c>
      <c r="F1064" s="163"/>
    </row>
    <row r="1065" spans="1:6">
      <c r="A1065" s="19" t="e">
        <f>VLOOKUP(B1065,segédtábla!$A$1:$C$156,3,FALSE)</f>
        <v>#N/A</v>
      </c>
      <c r="B1065" s="11"/>
      <c r="C1065" s="13" t="e">
        <f>VLOOKUP(B1065,segédtábla!$A$1:$C$156,2,FALSE)</f>
        <v>#N/A</v>
      </c>
      <c r="D1065" s="5"/>
      <c r="E1065" s="332" t="e">
        <f>VLOOKUP(C1065,'Havi KM'!A:S,4,FALSE)</f>
        <v>#N/A</v>
      </c>
      <c r="F1065" s="163"/>
    </row>
    <row r="1066" spans="1:6">
      <c r="A1066" s="19" t="str">
        <f>VLOOKUP(B1066,segédtábla!$A$1:$C$156,3,FALSE)</f>
        <v>17+4</v>
      </c>
      <c r="B1066" s="226" t="s">
        <v>1217</v>
      </c>
      <c r="C1066" s="13" t="str">
        <f>VLOOKUP(B1066,segédtábla!$A$1:$C$156,2,FALSE)</f>
        <v>Fábián Szabolcs</v>
      </c>
      <c r="D1066" s="5" t="s">
        <v>2019</v>
      </c>
      <c r="E1066" s="332" t="str">
        <f>VLOOKUP(C1066,'Havi KM'!A:S,4,FALSE)</f>
        <v xml:space="preserve">     1 855,46 km</v>
      </c>
      <c r="F1066" s="163"/>
    </row>
    <row r="1067" spans="1:6">
      <c r="A1067" s="19" t="str">
        <f>VLOOKUP(B1067,segédtábla!$A$1:$C$156,3,FALSE)</f>
        <v>5+2</v>
      </c>
      <c r="B1067" s="226" t="s">
        <v>1154</v>
      </c>
      <c r="C1067" s="13" t="str">
        <f>VLOOKUP(B1067,segédtábla!$A$1:$C$156,2,FALSE)</f>
        <v>Tóth Mihály</v>
      </c>
      <c r="D1067" s="5" t="s">
        <v>2020</v>
      </c>
      <c r="E1067" s="332" t="str">
        <f>VLOOKUP(C1067,'Havi KM'!A:S,4,FALSE)</f>
        <v xml:space="preserve">      345,81 km</v>
      </c>
      <c r="F1067" s="163"/>
    </row>
    <row r="1068" spans="1:6">
      <c r="A1068" s="19" t="e">
        <f>VLOOKUP(B1068,segédtábla!$A$1:$C$156,3,FALSE)</f>
        <v>#N/A</v>
      </c>
      <c r="B1068" s="11"/>
      <c r="C1068" s="13" t="e">
        <f>VLOOKUP(B1068,segédtábla!$A$1:$C$156,2,FALSE)</f>
        <v>#N/A</v>
      </c>
      <c r="D1068" s="5"/>
      <c r="E1068" s="332" t="e">
        <f>VLOOKUP(C1068,'Havi KM'!A:S,4,FALSE)</f>
        <v>#N/A</v>
      </c>
      <c r="F1068" s="163"/>
    </row>
    <row r="1069" spans="1:6">
      <c r="A1069" s="19" t="str">
        <f>VLOOKUP(B1069,segédtábla!$A$1:$C$156,3,FALSE)</f>
        <v>10+4</v>
      </c>
      <c r="B1069" s="226" t="s">
        <v>1335</v>
      </c>
      <c r="C1069" s="178" t="str">
        <f>VLOOKUP(B1069,segédtábla!$A$1:$C$156,2,FALSE)</f>
        <v>Pollák Péter</v>
      </c>
      <c r="D1069" s="4" t="s">
        <v>2009</v>
      </c>
      <c r="E1069" s="332" t="str">
        <f>VLOOKUP(C1069,'Havi KM'!A:S,4,FALSE)</f>
        <v xml:space="preserve">     1 011,99 km</v>
      </c>
      <c r="F1069" s="163" t="s">
        <v>2021</v>
      </c>
    </row>
    <row r="1070" spans="1:6">
      <c r="A1070" s="19" t="str">
        <f>VLOOKUP(B1070,segédtábla!$A$1:$C$156,3,FALSE)</f>
        <v>11+3</v>
      </c>
      <c r="B1070" s="226" t="s">
        <v>1283</v>
      </c>
      <c r="C1070" s="13" t="str">
        <f>VLOOKUP(B1070,segédtábla!$A$1:$C$156,2,FALSE)</f>
        <v>Török Attila</v>
      </c>
      <c r="D1070" s="5" t="s">
        <v>1692</v>
      </c>
      <c r="E1070" s="332" t="str">
        <f>VLOOKUP(C1070,'Havi KM'!A:S,4,FALSE)</f>
        <v xml:space="preserve">     1 669,95 km</v>
      </c>
      <c r="F1070" s="163" t="s">
        <v>2022</v>
      </c>
    </row>
    <row r="1071" spans="1:6">
      <c r="A1071" s="19" t="e">
        <f>VLOOKUP(B1071,segédtábla!$A$1:$C$156,3,FALSE)</f>
        <v>#N/A</v>
      </c>
      <c r="B1071" s="11"/>
      <c r="C1071" s="13" t="e">
        <f>VLOOKUP(B1071,segédtábla!$A$1:$C$156,2,FALSE)</f>
        <v>#N/A</v>
      </c>
      <c r="D1071" s="5"/>
      <c r="E1071" s="332" t="e">
        <f>VLOOKUP(C1071,'Havi KM'!A:S,4,FALSE)</f>
        <v>#N/A</v>
      </c>
      <c r="F1071" s="163"/>
    </row>
    <row r="1072" spans="1:6">
      <c r="A1072" s="19" t="str">
        <f>VLOOKUP(B1072,segédtábla!$A$1:$C$156,3,FALSE)</f>
        <v>11+3</v>
      </c>
      <c r="B1072" s="175" t="s">
        <v>1234</v>
      </c>
      <c r="C1072" s="116" t="str">
        <f>VLOOKUP(B1072,segédtábla!$A$1:$C$156,2,FALSE)</f>
        <v>Iván Árpád Krisztián</v>
      </c>
      <c r="D1072" s="143" t="s">
        <v>2023</v>
      </c>
      <c r="E1072" s="332" t="str">
        <f>VLOOKUP(C1072,'Havi KM'!A:S,4,FALSE)</f>
        <v xml:space="preserve">      352,06 km</v>
      </c>
      <c r="F1072" s="163" t="s">
        <v>2024</v>
      </c>
    </row>
    <row r="1073" spans="1:6">
      <c r="A1073" s="19" t="str">
        <f>VLOOKUP(B1073,segédtábla!$A$1:$C$156,3,FALSE)</f>
        <v>5+2</v>
      </c>
      <c r="B1073" s="226" t="s">
        <v>1269</v>
      </c>
      <c r="C1073" s="13" t="str">
        <f>VLOOKUP(B1073,segédtábla!$A$1:$C$156,2,FALSE)</f>
        <v>Bagi Lajos + Bagi Márió</v>
      </c>
      <c r="D1073" s="4" t="s">
        <v>2023</v>
      </c>
      <c r="E1073" s="332" t="e">
        <f>VLOOKUP(C1073,'Havi KM'!A:S,4,FALSE)</f>
        <v>#N/A</v>
      </c>
      <c r="F1073" s="163" t="s">
        <v>2012</v>
      </c>
    </row>
    <row r="1074" spans="1:6">
      <c r="A1074" s="19" t="str">
        <f>VLOOKUP(B1074,segédtábla!$A$1:$C$156,3,FALSE)</f>
        <v>5+2</v>
      </c>
      <c r="B1074" s="226" t="s">
        <v>1526</v>
      </c>
      <c r="C1074" s="13" t="str">
        <f>VLOOKUP(B1074,segédtábla!$A$1:$C$156,2,FALSE)</f>
        <v>Simon Zoltán</v>
      </c>
      <c r="D1074" s="5" t="s">
        <v>2025</v>
      </c>
      <c r="E1074" s="332" t="str">
        <f>VLOOKUP(C1074,'Havi KM'!A:S,4,FALSE)</f>
        <v xml:space="preserve">     1 431,31 km</v>
      </c>
      <c r="F1074" s="211"/>
    </row>
    <row r="1075" spans="1:6">
      <c r="A1075" s="19" t="str">
        <f>VLOOKUP(B1075,segédtábla!$A$1:$C$156,3,FALSE)</f>
        <v>11+3</v>
      </c>
      <c r="B1075" s="226" t="s">
        <v>1296</v>
      </c>
      <c r="C1075" s="13" t="str">
        <f>VLOOKUP(B1075,segédtábla!$A$1:$C$156,2,FALSE)</f>
        <v>Kálóczi Péter</v>
      </c>
      <c r="D1075" s="188" t="s">
        <v>2026</v>
      </c>
      <c r="E1075" s="332" t="str">
        <f>VLOOKUP(C1075,'Havi KM'!A:S,4,FALSE)</f>
        <v xml:space="preserve">      933,04 km</v>
      </c>
      <c r="F1075" s="363" t="s">
        <v>1897</v>
      </c>
    </row>
    <row r="1076" spans="1:6">
      <c r="A1076" s="19" t="str">
        <f>VLOOKUP(B1076,segédtábla!$A$1:$C$156,3,FALSE)</f>
        <v>5+2</v>
      </c>
      <c r="B1076" s="226" t="s">
        <v>1152</v>
      </c>
      <c r="C1076" s="13" t="str">
        <f>VLOOKUP(B1076,segédtábla!$A$1:$C$156,2,FALSE)</f>
        <v>Tokorcsi Tibor</v>
      </c>
      <c r="D1076" s="5" t="s">
        <v>2027</v>
      </c>
      <c r="E1076" s="332" t="str">
        <f>VLOOKUP(C1076,'Havi KM'!A:S,4,FALSE)</f>
        <v xml:space="preserve">     1 330,53 km</v>
      </c>
      <c r="F1076" s="163"/>
    </row>
    <row r="1077" spans="1:6">
      <c r="A1077" s="19">
        <f>VLOOKUP(B1077,segédtábla!$A$1:$C$156,3,FALSE)</f>
        <v>0</v>
      </c>
      <c r="B1077" s="226" t="s">
        <v>1251</v>
      </c>
      <c r="C1077" s="13" t="str">
        <f>VLOOKUP(B1077,segédtábla!$A$1:$C$156,2,FALSE)</f>
        <v>kivonav hengerfejes</v>
      </c>
      <c r="D1077" s="5" t="s">
        <v>2028</v>
      </c>
      <c r="E1077" s="332" t="e">
        <f>VLOOKUP(C1077,'Havi KM'!A:S,4,FALSE)</f>
        <v>#N/A</v>
      </c>
      <c r="F1077" s="163"/>
    </row>
    <row r="1078" spans="1:6">
      <c r="A1078" s="19" t="str">
        <f>VLOOKUP(B1078,segédtábla!$A$1:$C$156,3,FALSE)</f>
        <v>korai kezdés preferált</v>
      </c>
      <c r="B1078" s="226" t="s">
        <v>1309</v>
      </c>
      <c r="C1078" s="13" t="str">
        <f>VLOOKUP(B1078,segédtábla!$A$1:$C$156,2,FALSE)</f>
        <v>Gosztenschnik Péter</v>
      </c>
      <c r="D1078" s="188" t="s">
        <v>2029</v>
      </c>
      <c r="E1078" s="332" t="str">
        <f>VLOOKUP(C1078,'Havi KM'!A:S,4,FALSE)</f>
        <v xml:space="preserve">      684,27 km</v>
      </c>
      <c r="F1078" s="163" t="s">
        <v>2030</v>
      </c>
    </row>
    <row r="1079" spans="1:6">
      <c r="A1079" s="19" t="str">
        <f>VLOOKUP(B1079,segédtábla!$A$1:$C$156,3,FALSE)</f>
        <v>1/1.</v>
      </c>
      <c r="B1079" s="226" t="s">
        <v>1165</v>
      </c>
      <c r="C1079" s="13" t="str">
        <f>VLOOKUP(B1079,segédtábla!$A$1:$C$156,2,FALSE)</f>
        <v>Szabó Levente</v>
      </c>
      <c r="D1079" s="240" t="s">
        <v>2031</v>
      </c>
      <c r="E1079" s="332" t="str">
        <f>VLOOKUP(C1079,'Havi KM'!A:S,4,FALSE)</f>
        <v xml:space="preserve">     2 412,32 km</v>
      </c>
      <c r="F1079" s="363" t="s">
        <v>1897</v>
      </c>
    </row>
    <row r="1080" spans="1:6">
      <c r="A1080" s="19" t="str">
        <f>VLOOKUP(B1080,segédtábla!$A$1:$C$156,3,FALSE)</f>
        <v>5+2</v>
      </c>
      <c r="B1080" s="226" t="s">
        <v>1256</v>
      </c>
      <c r="C1080" s="13" t="str">
        <f>VLOOKUP(B1080,segédtábla!$A$1:$C$156,2,FALSE)</f>
        <v>Árvai Gábor</v>
      </c>
      <c r="D1080" s="174" t="s">
        <v>2032</v>
      </c>
      <c r="E1080" s="332" t="str">
        <f>VLOOKUP(C1080,'Havi KM'!A:S,4,FALSE)</f>
        <v xml:space="preserve">     1 696,48 km</v>
      </c>
      <c r="F1080" s="163"/>
    </row>
    <row r="1081" spans="1:6">
      <c r="A1081" s="19" t="str">
        <f>VLOOKUP(B1081,segédtábla!$A$1:$C$156,3,FALSE)</f>
        <v>10+4</v>
      </c>
      <c r="B1081" s="175" t="s">
        <v>1335</v>
      </c>
      <c r="C1081" s="116" t="str">
        <f>VLOOKUP(B1081,segédtábla!$A$1:$C$156,2,FALSE)</f>
        <v>Pollák Péter</v>
      </c>
      <c r="D1081" s="143"/>
      <c r="E1081" s="332" t="str">
        <f>VLOOKUP(C1081,'Havi KM'!A:S,4,FALSE)</f>
        <v xml:space="preserve">     1 011,99 km</v>
      </c>
      <c r="F1081" s="163" t="s">
        <v>2021</v>
      </c>
    </row>
    <row r="1082" spans="1:6">
      <c r="A1082" s="19">
        <f>VLOOKUP(B1082,segédtábla!$A$1:$C$156,3,FALSE)</f>
        <v>0</v>
      </c>
      <c r="B1082" s="175" t="s">
        <v>1375</v>
      </c>
      <c r="C1082" s="116" t="str">
        <f>VLOOKUP(B1082,segédtábla!$A$1:$C$156,2,FALSE)</f>
        <v>kivonva</v>
      </c>
      <c r="D1082" s="143"/>
      <c r="E1082" s="321" t="e">
        <f>VLOOKUP(C1082,'Havi KM'!A:S,4,FALSE)</f>
        <v>#N/A</v>
      </c>
      <c r="F1082" s="230" t="s">
        <v>2033</v>
      </c>
    </row>
    <row r="1083" spans="1:6">
      <c r="A1083" s="19" t="str">
        <f>VLOOKUP(B1083,segédtábla!$A$1:$C$156,3,FALSE)</f>
        <v>11+3</v>
      </c>
      <c r="B1083" s="226" t="s">
        <v>1413</v>
      </c>
      <c r="C1083" s="13" t="str">
        <f>VLOOKUP(B1083,segédtábla!$A$1:$C$156,2,FALSE)</f>
        <v>Szkolcsek György</v>
      </c>
      <c r="D1083" s="5" t="s">
        <v>2034</v>
      </c>
      <c r="E1083" s="332" t="str">
        <f>VLOOKUP(C1083,'Havi KM'!A:S,4,FALSE)</f>
        <v xml:space="preserve">     1 278,42 km</v>
      </c>
      <c r="F1083" s="163"/>
    </row>
    <row r="1084" spans="1:6">
      <c r="A1084" s="19" t="str">
        <f>VLOOKUP(B1084,segédtábla!$A$1:$C$156,3,FALSE)</f>
        <v>5+2</v>
      </c>
      <c r="B1084" s="175" t="s">
        <v>1418</v>
      </c>
      <c r="C1084" s="116" t="str">
        <f>VLOOKUP(B1084,segédtábla!$A$1:$C$156,2,FALSE)</f>
        <v>Tatai Sándor</v>
      </c>
      <c r="D1084" s="143" t="s">
        <v>2035</v>
      </c>
      <c r="E1084" s="321" t="str">
        <f>VLOOKUP(C1084,'Havi KM'!A:S,4,FALSE)</f>
        <v xml:space="preserve">     2 344,0 km</v>
      </c>
      <c r="F1084" s="230" t="s">
        <v>1462</v>
      </c>
    </row>
    <row r="1085" spans="1:6">
      <c r="A1085" s="19" t="e">
        <f>VLOOKUP(B1085,segédtábla!$A$1:$C$156,3,FALSE)</f>
        <v>#N/A</v>
      </c>
      <c r="B1085" s="11"/>
      <c r="C1085" s="13" t="e">
        <f>VLOOKUP(B1085,segédtábla!$A$1:$C$156,2,FALSE)</f>
        <v>#N/A</v>
      </c>
      <c r="D1085" s="5"/>
      <c r="E1085" s="332" t="e">
        <f>VLOOKUP(C1085,'Havi KM'!A:S,4,FALSE)</f>
        <v>#N/A</v>
      </c>
      <c r="F1085" s="163"/>
    </row>
    <row r="1086" spans="1:6">
      <c r="A1086" s="19" t="e">
        <f>VLOOKUP(B1086,segédtábla!$A$1:$C$156,3,FALSE)</f>
        <v>#N/A</v>
      </c>
      <c r="B1086" s="11"/>
      <c r="C1086" s="13" t="e">
        <f>VLOOKUP(B1086,segédtábla!$A$1:$C$156,2,FALSE)</f>
        <v>#N/A</v>
      </c>
      <c r="D1086" s="5"/>
      <c r="E1086" s="332" t="e">
        <f>VLOOKUP(C1086,'Havi KM'!A:S,4,FALSE)</f>
        <v>#N/A</v>
      </c>
      <c r="F1086" s="163"/>
    </row>
    <row r="1087" spans="1:6">
      <c r="A1087" s="19" t="str">
        <f>VLOOKUP(B1087,segédtábla!$A$1:$C$156,3,FALSE)</f>
        <v>11+2</v>
      </c>
      <c r="B1087" s="175" t="s">
        <v>1197</v>
      </c>
      <c r="C1087" s="116" t="str">
        <f>VLOOKUP(B1087,segédtábla!$A$1:$C$156,2,FALSE)</f>
        <v>Csepeti Péter</v>
      </c>
      <c r="D1087" s="143"/>
      <c r="E1087" s="321" t="str">
        <f>VLOOKUP(C1087,'Havi KM'!A:S,4,FALSE)</f>
        <v xml:space="preserve">      982,79 km</v>
      </c>
      <c r="F1087" s="230" t="s">
        <v>2036</v>
      </c>
    </row>
    <row r="1088" spans="1:6"/>
    <row r="1089" spans="1:6" ht="26.25">
      <c r="A1089" s="10"/>
      <c r="B1089" s="16"/>
      <c r="C1089" s="263">
        <v>45687</v>
      </c>
      <c r="D1089" s="237" t="str">
        <f>TEXT(C1089,"dddd")</f>
        <v>Thursday</v>
      </c>
      <c r="E1089" s="330"/>
      <c r="F1089" s="227">
        <f>+COUNTA(B1055:B1199)</f>
        <v>93</v>
      </c>
    </row>
    <row r="1090" spans="1:6">
      <c r="C1090" s="355"/>
    </row>
    <row r="1091" spans="1:6" ht="30.75">
      <c r="A1091" s="7" t="s">
        <v>1136</v>
      </c>
      <c r="B1091" s="8" t="s">
        <v>1137</v>
      </c>
      <c r="C1091" s="9" t="s">
        <v>1138</v>
      </c>
      <c r="D1091" s="9" t="s">
        <v>1139</v>
      </c>
      <c r="E1091" s="331" t="s">
        <v>1140</v>
      </c>
      <c r="F1091" s="9" t="s">
        <v>1141</v>
      </c>
    </row>
    <row r="1092" spans="1:6">
      <c r="A1092" s="19" t="str">
        <f>VLOOKUP(B1092,segédtábla!$A$1:$C$156,3,FALSE)</f>
        <v>5+2</v>
      </c>
      <c r="B1092" s="226" t="s">
        <v>1149</v>
      </c>
      <c r="C1092" s="13" t="str">
        <f>VLOOKUP(B1092,segédtábla!$A$1:$C$156,2,FALSE)</f>
        <v>Létai Ferenc + Létainé Zsuzsa</v>
      </c>
      <c r="D1092" s="5" t="s">
        <v>2037</v>
      </c>
      <c r="E1092" s="332" t="e">
        <f>VLOOKUP(C1092,'Havi KM'!A:S,4,FALSE)</f>
        <v>#N/A</v>
      </c>
      <c r="F1092" s="163" t="s">
        <v>2038</v>
      </c>
    </row>
    <row r="1093" spans="1:6">
      <c r="A1093" s="19" t="str">
        <f>VLOOKUP(B1093,segédtábla!$A$1:$C$156,3,FALSE)</f>
        <v>11+3</v>
      </c>
      <c r="B1093" s="226" t="s">
        <v>1223</v>
      </c>
      <c r="C1093" s="13" t="str">
        <f>VLOOKUP(B1093,segédtábla!$A$1:$C$156,2,FALSE)</f>
        <v>Molnár Lajos</v>
      </c>
      <c r="D1093" s="5" t="s">
        <v>2039</v>
      </c>
      <c r="E1093" s="332" t="str">
        <f>VLOOKUP(C1093,'Havi KM'!A:S,4,FALSE)</f>
        <v xml:space="preserve">     2 738,73 km</v>
      </c>
      <c r="F1093" s="163" t="s">
        <v>1066</v>
      </c>
    </row>
    <row r="1094" spans="1:6">
      <c r="A1094" s="19" t="str">
        <f>VLOOKUP(B1094,segédtábla!$A$1:$C$156,3,FALSE)</f>
        <v>11+3</v>
      </c>
      <c r="B1094" s="226" t="s">
        <v>1221</v>
      </c>
      <c r="C1094" s="13" t="str">
        <f>VLOOKUP(B1094,segédtábla!$A$1:$C$156,2,FALSE)</f>
        <v>Vass István</v>
      </c>
      <c r="D1094" s="5" t="s">
        <v>2040</v>
      </c>
      <c r="E1094" s="332" t="e">
        <f>VLOOKUP(C1094,'Havi KM'!A:S,4,FALSE)</f>
        <v>#N/A</v>
      </c>
      <c r="F1094" s="163"/>
    </row>
    <row r="1095" spans="1:6">
      <c r="A1095" s="19" t="str">
        <f>VLOOKUP(B1095,segédtábla!$A$1:$C$156,3,FALSE)</f>
        <v>5+2</v>
      </c>
      <c r="B1095" s="226" t="s">
        <v>1163</v>
      </c>
      <c r="C1095" s="13" t="str">
        <f>VLOOKUP(B1095,segédtábla!$A$1:$C$156,2,FALSE)</f>
        <v>Popovics Dávid</v>
      </c>
      <c r="D1095" s="5" t="s">
        <v>2041</v>
      </c>
      <c r="E1095" s="332" t="str">
        <f>VLOOKUP(C1095,'Havi KM'!A:S,4,FALSE)</f>
        <v xml:space="preserve">     1 838,04 km</v>
      </c>
      <c r="F1095" s="163"/>
    </row>
    <row r="1096" spans="1:6">
      <c r="A1096" s="19" t="e">
        <f>VLOOKUP(B1096,segédtábla!$A$1:$C$156,3,FALSE)</f>
        <v>#N/A</v>
      </c>
      <c r="B1096" s="11"/>
      <c r="C1096" s="13" t="e">
        <f>VLOOKUP(B1096,segédtábla!$A$1:$C$156,2,FALSE)</f>
        <v>#N/A</v>
      </c>
      <c r="D1096" s="5"/>
      <c r="E1096" s="332" t="e">
        <f>VLOOKUP(C1096,'Havi KM'!A:S,4,FALSE)</f>
        <v>#N/A</v>
      </c>
      <c r="F1096" s="163"/>
    </row>
    <row r="1097" spans="1:6">
      <c r="A1097" s="19" t="str">
        <f>VLOOKUP(B1097,segédtábla!$A$1:$C$156,3,FALSE)</f>
        <v>5+2</v>
      </c>
      <c r="B1097" s="226" t="s">
        <v>1341</v>
      </c>
      <c r="C1097" s="13" t="str">
        <f>VLOOKUP(B1097,segédtábla!$A$1:$C$156,2,FALSE)</f>
        <v>Szegedi Zsolt</v>
      </c>
      <c r="D1097" s="5" t="s">
        <v>2042</v>
      </c>
      <c r="E1097" s="332" t="str">
        <f>VLOOKUP(C1097,'Havi KM'!A:S,4,FALSE)</f>
        <v xml:space="preserve">     1 560,76 km</v>
      </c>
      <c r="F1097" s="163"/>
    </row>
    <row r="1098" spans="1:6">
      <c r="A1098" s="19" t="str">
        <f>VLOOKUP(B1098,segédtábla!$A$1:$C$156,3,FALSE)</f>
        <v>5+2</v>
      </c>
      <c r="B1098" s="226" t="s">
        <v>1326</v>
      </c>
      <c r="C1098" s="13" t="str">
        <f>VLOOKUP(B1098,segédtábla!$A$1:$C$156,2,FALSE)</f>
        <v>Polyák László</v>
      </c>
      <c r="D1098" s="5" t="s">
        <v>2043</v>
      </c>
      <c r="E1098" s="332" t="str">
        <f>VLOOKUP(C1098,'Havi KM'!A:S,4,FALSE)</f>
        <v xml:space="preserve">     1 140,81 km</v>
      </c>
      <c r="F1098" s="163"/>
    </row>
    <row r="1099" spans="1:6">
      <c r="A1099" s="19" t="e">
        <f>VLOOKUP(B1099,segédtábla!$A$1:$C$156,3,FALSE)</f>
        <v>#N/A</v>
      </c>
      <c r="B1099" s="21"/>
      <c r="C1099" s="13" t="e">
        <f>VLOOKUP(B1099,segédtábla!$A$1:$C$156,2,FALSE)</f>
        <v>#N/A</v>
      </c>
      <c r="D1099" s="5"/>
      <c r="E1099" s="332" t="e">
        <f>VLOOKUP(C1099,'Havi KM'!A:S,4,FALSE)</f>
        <v>#N/A</v>
      </c>
      <c r="F1099" s="163"/>
    </row>
    <row r="1100" spans="1:6">
      <c r="A1100" s="19" t="str">
        <f>VLOOKUP(B1100,segédtábla!$A$1:$C$156,3,FALSE)</f>
        <v>10+4</v>
      </c>
      <c r="B1100" s="226" t="s">
        <v>1193</v>
      </c>
      <c r="C1100" s="13" t="str">
        <f>VLOOKUP(B1100,segédtábla!$A$1:$C$156,2,FALSE)</f>
        <v>Gerstmayer Zoltán</v>
      </c>
      <c r="D1100" s="4" t="s">
        <v>1436</v>
      </c>
      <c r="E1100" s="332" t="str">
        <f>VLOOKUP(C1100,'Havi KM'!A:S,4,FALSE)</f>
        <v xml:space="preserve">      0,0 km</v>
      </c>
      <c r="F1100" s="231" t="s">
        <v>2044</v>
      </c>
    </row>
    <row r="1101" spans="1:6">
      <c r="A1101" s="19" t="str">
        <f>VLOOKUP(B1101,segédtábla!$A$1:$C$156,3,FALSE)</f>
        <v>5+2</v>
      </c>
      <c r="B1101" s="226" t="s">
        <v>1304</v>
      </c>
      <c r="C1101" s="13" t="s">
        <v>1945</v>
      </c>
      <c r="D1101" s="188" t="s">
        <v>2045</v>
      </c>
      <c r="E1101" s="332" t="e">
        <f>VLOOKUP(C1101,'Havi KM'!A:S,4,FALSE)</f>
        <v>#N/A</v>
      </c>
      <c r="F1101" s="163"/>
    </row>
    <row r="1102" spans="1:6">
      <c r="A1102" s="19" t="e">
        <f>VLOOKUP(B1102,segédtábla!$A$1:$C$156,3,FALSE)</f>
        <v>#N/A</v>
      </c>
      <c r="B1102" s="21"/>
      <c r="C1102" s="13" t="e">
        <f>VLOOKUP(B1102,segédtábla!$A$1:$C$156,2,FALSE)</f>
        <v>#N/A</v>
      </c>
      <c r="D1102" s="5"/>
      <c r="E1102" s="332" t="e">
        <f>VLOOKUP(C1102,'Havi KM'!A:S,4,FALSE)</f>
        <v>#N/A</v>
      </c>
      <c r="F1102" s="163"/>
    </row>
    <row r="1103" spans="1:6">
      <c r="A1103" s="19" t="str">
        <f>VLOOKUP(B1103,segédtábla!$A$1:$C$156,3,FALSE)</f>
        <v>10+4</v>
      </c>
      <c r="B1103" s="226" t="s">
        <v>1276</v>
      </c>
      <c r="C1103" s="13" t="str">
        <f>VLOOKUP(B1103,segédtábla!$A$1:$C$156,2,FALSE)</f>
        <v>Tanács Attila</v>
      </c>
      <c r="D1103" s="5" t="s">
        <v>1436</v>
      </c>
      <c r="E1103" s="332" t="str">
        <f>VLOOKUP(C1103,'Havi KM'!A:S,4,FALSE)</f>
        <v xml:space="preserve">      232,78 km</v>
      </c>
      <c r="F1103" s="163" t="s">
        <v>2046</v>
      </c>
    </row>
    <row r="1104" spans="1:6">
      <c r="A1104" s="19" t="str">
        <f>VLOOKUP(B1104,segédtábla!$A$1:$C$156,3,FALSE)</f>
        <v>11+3</v>
      </c>
      <c r="B1104" s="226" t="s">
        <v>1253</v>
      </c>
      <c r="C1104" s="13" t="str">
        <f>VLOOKUP(B1104,segédtábla!$A$1:$C$156,2,FALSE)</f>
        <v>Knyihár Adrián</v>
      </c>
      <c r="D1104" s="5" t="s">
        <v>2047</v>
      </c>
      <c r="E1104" s="332" t="str">
        <f>VLOOKUP(C1104,'Havi KM'!A:S,4,FALSE)</f>
        <v xml:space="preserve">      0,0 km</v>
      </c>
      <c r="F1104" s="163"/>
    </row>
    <row r="1105" spans="1:6">
      <c r="A1105" s="19" t="e">
        <f>VLOOKUP(B1105,segédtábla!$A$1:$C$156,3,FALSE)</f>
        <v>#N/A</v>
      </c>
      <c r="B1105" s="21"/>
      <c r="C1105" s="13" t="e">
        <f>VLOOKUP(B1105,segédtábla!$A$1:$C$156,2,FALSE)</f>
        <v>#N/A</v>
      </c>
      <c r="D1105" s="5"/>
      <c r="E1105" s="332" t="e">
        <f>VLOOKUP(C1105,'Havi KM'!A:S,4,FALSE)</f>
        <v>#N/A</v>
      </c>
      <c r="F1105" s="163"/>
    </row>
    <row r="1106" spans="1:6">
      <c r="A1106" s="19" t="str">
        <f>VLOOKUP(B1106,segédtábla!$A$1:$C$156,3,FALSE)</f>
        <v>11+3</v>
      </c>
      <c r="B1106" s="226" t="s">
        <v>1428</v>
      </c>
      <c r="C1106" s="13" t="str">
        <f>VLOOKUP(B1106,segédtábla!$A$1:$C$156,2,FALSE)</f>
        <v>Mórocz István</v>
      </c>
      <c r="D1106" s="5" t="s">
        <v>2048</v>
      </c>
      <c r="E1106" s="332" t="str">
        <f>VLOOKUP(C1106,'Havi KM'!A:S,4,FALSE)</f>
        <v xml:space="preserve">     1 668,63 km</v>
      </c>
      <c r="F1106" s="163"/>
    </row>
    <row r="1107" spans="1:6">
      <c r="A1107" s="19" t="str">
        <f>VLOOKUP(B1107,segédtábla!$A$1:$C$156,3,FALSE)</f>
        <v>11+3</v>
      </c>
      <c r="B1107" s="226" t="s">
        <v>1355</v>
      </c>
      <c r="C1107" s="13" t="str">
        <f>VLOOKUP(B1107,segédtábla!$A$1:$C$156,2,FALSE)</f>
        <v>Németh Nándor</v>
      </c>
      <c r="D1107" s="10" t="s">
        <v>2049</v>
      </c>
      <c r="E1107" s="332" t="str">
        <f>VLOOKUP(C1107,'Havi KM'!A:S,4,FALSE)</f>
        <v xml:space="preserve">     2 089,15 km</v>
      </c>
      <c r="F1107" s="163"/>
    </row>
    <row r="1108" spans="1:6">
      <c r="A1108" s="19" t="str">
        <f>VLOOKUP(B1108,segédtábla!$A$1:$C$156,3,FALSE)</f>
        <v>5+2</v>
      </c>
      <c r="B1108" s="226" t="s">
        <v>1238</v>
      </c>
      <c r="C1108" s="13" t="str">
        <f>VLOOKUP(B1108,segédtábla!$A$1:$C$156,2,FALSE)</f>
        <v>Tóth Zsolt</v>
      </c>
      <c r="D1108" s="4" t="s">
        <v>2050</v>
      </c>
      <c r="E1108" s="332" t="str">
        <f>VLOOKUP(C1108,'Havi KM'!A:S,4,FALSE)</f>
        <v xml:space="preserve">     1 572,92 km</v>
      </c>
      <c r="F1108" s="163" t="s">
        <v>2051</v>
      </c>
    </row>
    <row r="1109" spans="1:6">
      <c r="A1109" s="19" t="str">
        <f>VLOOKUP(B1109,segédtábla!$A$1:$C$156,3,FALSE)</f>
        <v>10+3</v>
      </c>
      <c r="B1109" s="226" t="s">
        <v>1358</v>
      </c>
      <c r="C1109" s="13" t="str">
        <f>VLOOKUP(B1109,segédtábla!$A$1:$C$156,2,FALSE)</f>
        <v>Tóth Attila</v>
      </c>
      <c r="D1109" s="174" t="s">
        <v>2052</v>
      </c>
      <c r="E1109" s="332" t="str">
        <f>VLOOKUP(C1109,'Havi KM'!A:S,4,FALSE)</f>
        <v xml:space="preserve">      626,64 km</v>
      </c>
      <c r="F1109" s="231" t="s">
        <v>2053</v>
      </c>
    </row>
    <row r="1110" spans="1:6">
      <c r="A1110" s="19" t="str">
        <f>VLOOKUP(B1110,segédtábla!$A$1:$C$156,3,FALSE)</f>
        <v>5+2</v>
      </c>
      <c r="B1110" s="226" t="s">
        <v>1175</v>
      </c>
      <c r="C1110" s="13" t="str">
        <f>VLOOKUP(B1110,segédtábla!$A$1:$C$156,2,FALSE)</f>
        <v>Iklódi Sándor</v>
      </c>
      <c r="D1110" s="5" t="s">
        <v>2054</v>
      </c>
      <c r="E1110" s="332" t="str">
        <f>VLOOKUP(C1110,'Havi KM'!A:S,4,FALSE)</f>
        <v xml:space="preserve">     1 161,24 km</v>
      </c>
      <c r="F1110" s="163"/>
    </row>
    <row r="1111" spans="1:6">
      <c r="A1111" s="19" t="str">
        <f>VLOOKUP(B1111,segédtábla!$A$1:$C$156,3,FALSE)</f>
        <v>5+2</v>
      </c>
      <c r="B1111" s="226" t="s">
        <v>1179</v>
      </c>
      <c r="C1111" s="13" t="str">
        <f>VLOOKUP(B1111,segédtábla!$A$1:$C$156,2,FALSE)</f>
        <v>Horváth Ákos</v>
      </c>
      <c r="D1111" s="5" t="s">
        <v>2055</v>
      </c>
      <c r="E1111" s="332" t="str">
        <f>VLOOKUP(C1111,'Havi KM'!A:S,4,FALSE)</f>
        <v xml:space="preserve">     1 036,99 km</v>
      </c>
      <c r="F1111" s="163"/>
    </row>
    <row r="1112" spans="1:6">
      <c r="A1112" s="19">
        <f>VLOOKUP(B1112,segédtábla!$A$1:$C$156,3,FALSE)</f>
        <v>0</v>
      </c>
      <c r="B1112" s="226" t="s">
        <v>1248</v>
      </c>
      <c r="C1112" s="13">
        <f>VLOOKUP(B1112,segédtábla!$A$1:$C$156,2,FALSE)</f>
        <v>0</v>
      </c>
      <c r="D1112" s="5" t="s">
        <v>2056</v>
      </c>
      <c r="E1112" s="332" t="e">
        <f>VLOOKUP(C1112,'Havi KM'!A:S,4,FALSE)</f>
        <v>#N/A</v>
      </c>
      <c r="F1112" s="163"/>
    </row>
    <row r="1113" spans="1:6">
      <c r="A1113" s="19" t="str">
        <f>VLOOKUP(B1113,segédtábla!$A$1:$C$156,3,FALSE)</f>
        <v>5+2</v>
      </c>
      <c r="B1113" s="226" t="s">
        <v>1181</v>
      </c>
      <c r="C1113" s="13" t="str">
        <f>VLOOKUP(B1113,segédtábla!$A$1:$C$156,2,FALSE)</f>
        <v>Lázár Gábor</v>
      </c>
      <c r="D1113" s="5" t="s">
        <v>2057</v>
      </c>
      <c r="E1113" s="332" t="str">
        <f>VLOOKUP(C1113,'Havi KM'!A:S,4,FALSE)</f>
        <v xml:space="preserve">     1 156,79 km</v>
      </c>
      <c r="F1113" s="163"/>
    </row>
    <row r="1114" spans="1:6">
      <c r="A1114" s="19" t="str">
        <f>VLOOKUP(B1114,segédtábla!$A$1:$C$156,3,FALSE)</f>
        <v>2/1.</v>
      </c>
      <c r="B1114" s="226" t="s">
        <v>1206</v>
      </c>
      <c r="C1114" s="13" t="str">
        <f>VLOOKUP(B1114,segédtábla!$A$1:$C$156,2,FALSE)</f>
        <v>Vincze Gábor</v>
      </c>
      <c r="D1114" s="5" t="s">
        <v>2058</v>
      </c>
      <c r="E1114" s="332" t="str">
        <f>VLOOKUP(C1114,'Havi KM'!A:S,4,FALSE)</f>
        <v xml:space="preserve">     1 471,92 km</v>
      </c>
      <c r="F1114" s="363" t="s">
        <v>2059</v>
      </c>
    </row>
    <row r="1115" spans="1:6">
      <c r="A1115" s="19" t="str">
        <f>VLOOKUP(B1115,segédtábla!$A$1:$C$156,3,FALSE)</f>
        <v>11+3</v>
      </c>
      <c r="B1115" s="226" t="s">
        <v>1319</v>
      </c>
      <c r="C1115" s="13" t="s">
        <v>1652</v>
      </c>
      <c r="D1115" s="188" t="s">
        <v>2060</v>
      </c>
      <c r="E1115" s="332" t="e">
        <f>VLOOKUP(C1115,'Havi KM'!A:S,4,FALSE)</f>
        <v>#N/A</v>
      </c>
      <c r="F1115" s="163"/>
    </row>
    <row r="1116" spans="1:6">
      <c r="A1116" s="19" t="e">
        <f>VLOOKUP(B1116,segédtábla!$A$1:$C$156,3,FALSE)</f>
        <v>#N/A</v>
      </c>
      <c r="B1116" s="175" t="s">
        <v>1156</v>
      </c>
      <c r="C1116" s="116" t="e">
        <f>VLOOKUP(B1116,segédtábla!$A$1:$C$156,2,FALSE)</f>
        <v>#N/A</v>
      </c>
      <c r="D1116" s="143" t="s">
        <v>2061</v>
      </c>
      <c r="E1116" s="321" t="e">
        <f>VLOOKUP(C1116,'Havi KM'!A:S,4,FALSE)</f>
        <v>#N/A</v>
      </c>
      <c r="F1116" s="163"/>
    </row>
    <row r="1117" spans="1:6">
      <c r="A1117" s="19" t="str">
        <f>VLOOKUP(B1117,segédtábla!$A$1:$C$156,3,FALSE)</f>
        <v>17+4</v>
      </c>
      <c r="B1117" s="226" t="s">
        <v>1217</v>
      </c>
      <c r="C1117" s="13" t="str">
        <f>VLOOKUP(B1117,segédtábla!$A$1:$C$156,2,FALSE)</f>
        <v>Fábián Szabolcs</v>
      </c>
      <c r="D1117" s="253" t="s">
        <v>2062</v>
      </c>
      <c r="E1117" s="332" t="str">
        <f>VLOOKUP(C1117,'Havi KM'!A:S,4,FALSE)</f>
        <v xml:space="preserve">     1 855,46 km</v>
      </c>
      <c r="F1117" s="363"/>
    </row>
    <row r="1118" spans="1:6">
      <c r="A1118" s="19">
        <f>VLOOKUP(B1118,segédtábla!$A$1:$C$156,3,FALSE)</f>
        <v>0</v>
      </c>
      <c r="B1118" s="175" t="s">
        <v>1375</v>
      </c>
      <c r="C1118" s="116" t="str">
        <f>VLOOKUP(B1118,segédtábla!$A$1:$C$156,2,FALSE)</f>
        <v>kivonva</v>
      </c>
      <c r="D1118" s="143"/>
      <c r="E1118" s="321" t="e">
        <f>VLOOKUP(C1118,'Havi KM'!A:S,4,FALSE)</f>
        <v>#N/A</v>
      </c>
      <c r="F1118" s="230" t="s">
        <v>2063</v>
      </c>
    </row>
    <row r="1119" spans="1:6">
      <c r="A1119" s="19" t="str">
        <f>VLOOKUP(B1119,segédtábla!$A$1:$C$156,3,FALSE)</f>
        <v>5+2</v>
      </c>
      <c r="B1119" s="226" t="s">
        <v>1339</v>
      </c>
      <c r="C1119" s="13" t="str">
        <f>VLOOKUP(B1119,segédtábla!$A$1:$C$156,2,FALSE)</f>
        <v>Áncsák János 04.14</v>
      </c>
      <c r="D1119" s="5" t="s">
        <v>2064</v>
      </c>
      <c r="E1119" s="332" t="e">
        <f>VLOOKUP(C1119,'Havi KM'!A:S,4,FALSE)</f>
        <v>#N/A</v>
      </c>
      <c r="F1119" s="163"/>
    </row>
    <row r="1120" spans="1:6">
      <c r="A1120" s="19" t="e">
        <f>VLOOKUP(B1120,segédtábla!$A$1:$C$156,3,FALSE)</f>
        <v>#N/A</v>
      </c>
      <c r="B1120" s="11"/>
      <c r="C1120" s="13" t="e">
        <f>VLOOKUP(B1120,segédtábla!$A$1:$C$156,2,FALSE)</f>
        <v>#N/A</v>
      </c>
      <c r="D1120" s="5"/>
      <c r="E1120" s="332" t="e">
        <f>VLOOKUP(C1120,'Havi KM'!A:S,4,FALSE)</f>
        <v>#N/A</v>
      </c>
      <c r="F1120" s="163"/>
    </row>
    <row r="1121" spans="1:6">
      <c r="A1121" s="19" t="str">
        <f>VLOOKUP(B1121,segédtábla!$A$1:$C$156,3,FALSE)</f>
        <v>5+2</v>
      </c>
      <c r="B1121" s="11" t="s">
        <v>1281</v>
      </c>
      <c r="C1121" s="13" t="str">
        <f>VLOOKUP(B1121,segédtábla!$A$1:$C$156,2,FALSE)</f>
        <v>Kiss Sándor</v>
      </c>
      <c r="D1121" s="240" t="s">
        <v>1342</v>
      </c>
      <c r="E1121" s="332" t="str">
        <f>VLOOKUP(C1121,'Havi KM'!A:S,4,FALSE)</f>
        <v xml:space="preserve">     1 065,91 km</v>
      </c>
      <c r="F1121" s="163"/>
    </row>
    <row r="1122" spans="1:6">
      <c r="A1122" s="19" t="str">
        <f>VLOOKUP(B1122,segédtábla!$A$1:$C$156,3,FALSE)</f>
        <v>11+3</v>
      </c>
      <c r="B1122" s="11" t="s">
        <v>1234</v>
      </c>
      <c r="C1122" s="13" t="str">
        <f>VLOOKUP(B1122,segédtábla!$A$1:$C$156,2,FALSE)</f>
        <v>Iván Árpád Krisztián</v>
      </c>
      <c r="D1122" s="448" t="s">
        <v>1342</v>
      </c>
      <c r="E1122" s="332" t="str">
        <f>VLOOKUP(C1122,'Havi KM'!A:S,4,FALSE)</f>
        <v xml:space="preserve">      352,06 km</v>
      </c>
      <c r="F1122" s="163"/>
    </row>
    <row r="1123" spans="1:6">
      <c r="A1123" s="19" t="e">
        <f>VLOOKUP(B1123,segédtábla!$A$1:$C$156,3,FALSE)</f>
        <v>#N/A</v>
      </c>
      <c r="B1123" s="11"/>
      <c r="C1123" s="13" t="e">
        <f>VLOOKUP(B1123,segédtábla!$A$1:$C$156,2,FALSE)</f>
        <v>#N/A</v>
      </c>
      <c r="D1123" s="5"/>
      <c r="E1123" s="332" t="e">
        <f>VLOOKUP(C1123,'Havi KM'!A:S,4,FALSE)</f>
        <v>#N/A</v>
      </c>
      <c r="F1123" s="163"/>
    </row>
    <row r="1124" spans="1:6">
      <c r="A1124" s="19" t="e">
        <f>VLOOKUP(B1124,segédtábla!$A$1:$C$156,3,FALSE)</f>
        <v>#N/A</v>
      </c>
      <c r="B1124" s="11"/>
      <c r="C1124" s="13" t="e">
        <f>VLOOKUP(B1124,segédtábla!$A$1:$C$156,2,FALSE)</f>
        <v>#N/A</v>
      </c>
      <c r="D1124" s="5"/>
      <c r="E1124" s="332" t="e">
        <f>VLOOKUP(C1124,'Havi KM'!A:S,4,FALSE)</f>
        <v>#N/A</v>
      </c>
      <c r="F1124" s="163"/>
    </row>
    <row r="1125" spans="1:6"/>
    <row r="1126" spans="1:6" ht="26.25">
      <c r="A1126" s="10"/>
      <c r="B1126" s="16"/>
      <c r="C1126" s="263">
        <v>45688</v>
      </c>
      <c r="D1126" s="237" t="str">
        <f>TEXT(C1126,"dddd")</f>
        <v>Friday</v>
      </c>
      <c r="E1126" s="330"/>
      <c r="F1126" s="227">
        <f>+COUNTA(B1133:B1168)</f>
        <v>25</v>
      </c>
    </row>
    <row r="1127" spans="1:6">
      <c r="C1127" s="355"/>
    </row>
    <row r="1128" spans="1:6" ht="30.75">
      <c r="A1128" s="7" t="s">
        <v>1136</v>
      </c>
      <c r="B1128" s="8" t="s">
        <v>1137</v>
      </c>
      <c r="C1128" s="9" t="s">
        <v>1138</v>
      </c>
      <c r="D1128" s="9" t="s">
        <v>1139</v>
      </c>
      <c r="E1128" s="331" t="s">
        <v>1140</v>
      </c>
      <c r="F1128" s="9" t="s">
        <v>1141</v>
      </c>
    </row>
    <row r="1129" spans="1:6">
      <c r="A1129" s="19" t="e">
        <f>VLOOKUP(B1129,segédtábla!$A$1:$C$156,3,FALSE)</f>
        <v>#N/A</v>
      </c>
      <c r="B1129" s="11"/>
      <c r="C1129" s="13" t="e">
        <f>VLOOKUP(B1129,segédtábla!$A$1:$C$156,2,FALSE)</f>
        <v>#N/A</v>
      </c>
      <c r="D1129" s="5"/>
      <c r="E1129" s="332" t="e">
        <f>VLOOKUP(C1129,'Havi KM'!A:S,4,FALSE)</f>
        <v>#N/A</v>
      </c>
      <c r="F1129" s="163"/>
    </row>
    <row r="1130" spans="1:6">
      <c r="A1130" s="19" t="str">
        <f>VLOOKUP(B1130,segédtábla!$A$1:$C$156,3,FALSE)</f>
        <v>5+2</v>
      </c>
      <c r="B1130" s="226" t="s">
        <v>1173</v>
      </c>
      <c r="C1130" s="13" t="str">
        <f>VLOOKUP(B1130,segédtábla!$A$1:$C$156,2,FALSE)</f>
        <v>Léhner Zsolt</v>
      </c>
      <c r="D1130" s="5" t="s">
        <v>1436</v>
      </c>
      <c r="E1130" s="332" t="str">
        <f>VLOOKUP(C1130,'Havi KM'!A:S,4,FALSE)</f>
        <v xml:space="preserve">     1 816,96 km</v>
      </c>
      <c r="F1130" s="163"/>
    </row>
    <row r="1131" spans="1:6">
      <c r="A1131" s="19" t="str">
        <f>VLOOKUP(B1131,segédtábla!$A$1:$C$156,3,FALSE)</f>
        <v>1/1.</v>
      </c>
      <c r="B1131" s="226" t="s">
        <v>1165</v>
      </c>
      <c r="C1131" s="178" t="str">
        <f>VLOOKUP(B1131,segédtábla!$A$1:$C$156,2,FALSE)</f>
        <v>Szabó Levente</v>
      </c>
      <c r="D1131" s="179" t="s">
        <v>2065</v>
      </c>
      <c r="E1131" s="332" t="str">
        <f>VLOOKUP(C1131,'Havi KM'!A:S,4,FALSE)</f>
        <v xml:space="preserve">     2 412,32 km</v>
      </c>
      <c r="F1131" s="163"/>
    </row>
    <row r="1132" spans="1:6">
      <c r="A1132" s="19" t="e">
        <f>VLOOKUP(B1132,segédtábla!$A$1:$C$156,3,FALSE)</f>
        <v>#N/A</v>
      </c>
      <c r="B1132" s="11"/>
      <c r="C1132" s="13" t="e">
        <f>VLOOKUP(B1132,segédtábla!$A$1:$C$156,2,FALSE)</f>
        <v>#N/A</v>
      </c>
      <c r="D1132" s="5"/>
      <c r="E1132" s="332" t="e">
        <f>VLOOKUP(C1132,'Havi KM'!A:S,4,FALSE)</f>
        <v>#N/A</v>
      </c>
      <c r="F1132" s="163"/>
    </row>
    <row r="1133" spans="1:6">
      <c r="A1133" s="19">
        <f>VLOOKUP(B1133,segédtábla!$A$1:$C$156,3,FALSE)</f>
        <v>0</v>
      </c>
      <c r="B1133" s="226" t="s">
        <v>1375</v>
      </c>
      <c r="C1133" s="178" t="s">
        <v>2066</v>
      </c>
      <c r="D1133" s="5" t="s">
        <v>1436</v>
      </c>
      <c r="E1133" s="332" t="e">
        <f>VLOOKUP(C1133,'Havi KM'!A:S,4,FALSE)</f>
        <v>#N/A</v>
      </c>
      <c r="F1133" s="163"/>
    </row>
    <row r="1134" spans="1:6">
      <c r="A1134" s="19" t="str">
        <f>VLOOKUP(B1134,segédtábla!$A$1:$C$156,3,FALSE)</f>
        <v>2/1.</v>
      </c>
      <c r="B1134" s="226" t="s">
        <v>1206</v>
      </c>
      <c r="C1134" s="13" t="str">
        <f>VLOOKUP(B1134,segédtábla!$A$1:$C$156,2,FALSE)</f>
        <v>Vincze Gábor</v>
      </c>
      <c r="D1134" s="179" t="s">
        <v>2067</v>
      </c>
      <c r="E1134" s="332" t="str">
        <f>VLOOKUP(C1134,'Havi KM'!A:S,4,FALSE)</f>
        <v xml:space="preserve">     1 471,92 km</v>
      </c>
      <c r="F1134" s="163"/>
    </row>
    <row r="1135" spans="1:6">
      <c r="A1135" s="19" t="e">
        <f>VLOOKUP(B1135,segédtábla!$A$1:$C$156,3,FALSE)</f>
        <v>#N/A</v>
      </c>
      <c r="B1135" s="11"/>
      <c r="C1135" s="13" t="e">
        <f>VLOOKUP(B1135,segédtábla!$A$1:$C$156,2,FALSE)</f>
        <v>#N/A</v>
      </c>
      <c r="D1135" s="5"/>
      <c r="E1135" s="332" t="e">
        <f>VLOOKUP(C1135,'Havi KM'!A:S,4,FALSE)</f>
        <v>#N/A</v>
      </c>
      <c r="F1135" s="163"/>
    </row>
    <row r="1136" spans="1:6">
      <c r="A1136" s="19" t="str">
        <f>VLOOKUP(B1136,segédtábla!$A$1:$C$156,3,FALSE)</f>
        <v>5+2</v>
      </c>
      <c r="B1136" s="226" t="s">
        <v>1292</v>
      </c>
      <c r="C1136" s="13" t="str">
        <f>VLOOKUP(B1136,segédtábla!$A$1:$C$156,2,FALSE)</f>
        <v>Hanzi György Lehel</v>
      </c>
      <c r="D1136" s="5" t="s">
        <v>2042</v>
      </c>
      <c r="E1136" s="332" t="str">
        <f>VLOOKUP(C1136,'Havi KM'!A:S,4,FALSE)</f>
        <v xml:space="preserve">     1 303,29 km</v>
      </c>
      <c r="F1136" s="163"/>
    </row>
    <row r="1137" spans="1:6">
      <c r="A1137" s="19" t="str">
        <f>VLOOKUP(B1137,segédtábla!$A$1:$C$156,3,FALSE)</f>
        <v>17+4</v>
      </c>
      <c r="B1137" s="226" t="s">
        <v>1217</v>
      </c>
      <c r="C1137" s="13" t="str">
        <f>VLOOKUP(B1137,segédtábla!$A$1:$C$156,2,FALSE)</f>
        <v>Fábián Szabolcs</v>
      </c>
      <c r="D1137" s="179" t="s">
        <v>2068</v>
      </c>
      <c r="E1137" s="332" t="str">
        <f>VLOOKUP(C1137,'Havi KM'!A:S,4,FALSE)</f>
        <v xml:space="preserve">     1 855,46 km</v>
      </c>
      <c r="F1137" s="163"/>
    </row>
    <row r="1138" spans="1:6">
      <c r="A1138" s="19" t="e">
        <f>VLOOKUP(B1138,segédtábla!$A$1:$C$156,3,FALSE)</f>
        <v>#N/A</v>
      </c>
      <c r="B1138" s="11"/>
      <c r="C1138" s="13" t="e">
        <f>VLOOKUP(B1138,segédtábla!$A$1:$C$156,2,FALSE)</f>
        <v>#N/A</v>
      </c>
      <c r="D1138" s="188"/>
      <c r="E1138" s="332" t="e">
        <f>VLOOKUP(C1138,'Havi KM'!A:S,4,FALSE)</f>
        <v>#N/A</v>
      </c>
      <c r="F1138" s="163"/>
    </row>
    <row r="1139" spans="1:6">
      <c r="A1139" s="19" t="e">
        <f>VLOOKUP(B1139,segédtábla!$A$1:$C$156,3,FALSE)</f>
        <v>#N/A</v>
      </c>
      <c r="B1139" s="226" t="s">
        <v>1156</v>
      </c>
      <c r="C1139" s="319" t="e">
        <f>VLOOKUP(B1139,segédtábla!$A$1:$C$156,2,FALSE)</f>
        <v>#N/A</v>
      </c>
      <c r="D1139" s="188" t="s">
        <v>2069</v>
      </c>
      <c r="E1139" s="332" t="e">
        <f>VLOOKUP(C1139,'Havi KM'!A:S,4,FALSE)</f>
        <v>#N/A</v>
      </c>
      <c r="F1139" s="231"/>
    </row>
    <row r="1140" spans="1:6">
      <c r="A1140" s="19" t="str">
        <f>VLOOKUP(B1140,segédtábla!$A$1:$C$156,3,FALSE)</f>
        <v>11+3</v>
      </c>
      <c r="B1140" s="226" t="s">
        <v>1296</v>
      </c>
      <c r="C1140" s="13" t="str">
        <f>VLOOKUP(B1140,segédtábla!$A$1:$C$156,2,FALSE)</f>
        <v>Kálóczi Péter</v>
      </c>
      <c r="D1140" s="179" t="s">
        <v>2070</v>
      </c>
      <c r="E1140" s="332" t="str">
        <f>VLOOKUP(C1140,'Havi KM'!A:S,4,FALSE)</f>
        <v xml:space="preserve">      933,04 km</v>
      </c>
      <c r="F1140" s="163"/>
    </row>
    <row r="1141" spans="1:6">
      <c r="A1141" s="19" t="e">
        <f>VLOOKUP(B1141,segédtábla!$A$1:$C$156,3,FALSE)</f>
        <v>#N/A</v>
      </c>
      <c r="B1141" s="11"/>
      <c r="C1141" s="13" t="e">
        <f>VLOOKUP(B1141,segédtábla!$A$1:$C$156,2,FALSE)</f>
        <v>#N/A</v>
      </c>
      <c r="D1141" s="5"/>
      <c r="E1141" s="332" t="e">
        <f>VLOOKUP(C1141,'Havi KM'!A:S,4,FALSE)</f>
        <v>#N/A</v>
      </c>
      <c r="F1141" s="163"/>
    </row>
    <row r="1142" spans="1:6">
      <c r="A1142" s="19" t="str">
        <f>VLOOKUP(B1142,segédtábla!$A$1:$C$156,3,FALSE)</f>
        <v>11+3</v>
      </c>
      <c r="B1142" s="226" t="s">
        <v>1147</v>
      </c>
      <c r="C1142" s="13" t="str">
        <f>VLOOKUP(B1142,segédtábla!$A$1:$C$156,2,FALSE)</f>
        <v>Török Sándor</v>
      </c>
      <c r="D1142" s="240" t="s">
        <v>2071</v>
      </c>
      <c r="E1142" s="332" t="str">
        <f>VLOOKUP(C1142,'Havi KM'!A:S,4,FALSE)</f>
        <v xml:space="preserve">     1 629,14 km</v>
      </c>
      <c r="F1142" s="231" t="s">
        <v>2072</v>
      </c>
    </row>
    <row r="1143" spans="1:6">
      <c r="A1143" s="19" t="str">
        <f>VLOOKUP(B1143,segédtábla!$A$1:$C$156,3,FALSE)</f>
        <v>11+3</v>
      </c>
      <c r="B1143" s="226" t="s">
        <v>1353</v>
      </c>
      <c r="C1143" s="13" t="str">
        <f>VLOOKUP(B1143,segédtábla!$A$1:$C$156,2,FALSE)</f>
        <v>Vancsó Attila</v>
      </c>
      <c r="D1143" s="240" t="s">
        <v>2073</v>
      </c>
      <c r="E1143" s="332" t="str">
        <f>VLOOKUP(C1143,'Havi KM'!A:S,4,FALSE)</f>
        <v xml:space="preserve">     1 260,11 km</v>
      </c>
      <c r="F1143" s="231" t="s">
        <v>2074</v>
      </c>
    </row>
    <row r="1144" spans="1:6">
      <c r="A1144" s="19" t="str">
        <f>VLOOKUP(B1144,segédtábla!$A$1:$C$156,3,FALSE)</f>
        <v>11+3</v>
      </c>
      <c r="B1144" s="226" t="s">
        <v>1195</v>
      </c>
      <c r="C1144" s="13" t="str">
        <f>VLOOKUP(B1144,segédtábla!$A$1:$C$156,2,FALSE)</f>
        <v>Hallók Gábor</v>
      </c>
      <c r="D1144" s="188" t="s">
        <v>2075</v>
      </c>
      <c r="E1144" s="332" t="str">
        <f>VLOOKUP(C1144,'Havi KM'!A:S,4,FALSE)</f>
        <v xml:space="preserve">     2 457,27 km</v>
      </c>
      <c r="F1144" s="163" t="s">
        <v>1879</v>
      </c>
    </row>
    <row r="1145" spans="1:6">
      <c r="A1145" s="19" t="str">
        <f>VLOOKUP(B1145,segédtábla!$A$1:$C$156,3,FALSE)</f>
        <v>11+3</v>
      </c>
      <c r="B1145" s="226" t="s">
        <v>1168</v>
      </c>
      <c r="C1145" s="13" t="str">
        <f>VLOOKUP(B1145,segédtábla!$A$1:$C$156,2,FALSE)</f>
        <v>Balázs István</v>
      </c>
      <c r="D1145" s="188" t="s">
        <v>2076</v>
      </c>
      <c r="E1145" s="332" t="str">
        <f>VLOOKUP(C1145,'Havi KM'!A:S,4,FALSE)</f>
        <v xml:space="preserve">     1 401,93 km</v>
      </c>
      <c r="F1145" s="231" t="s">
        <v>2072</v>
      </c>
    </row>
    <row r="1146" spans="1:6">
      <c r="A1146" s="19" t="str">
        <f>VLOOKUP(B1146,segédtábla!$A$1:$C$156,3,FALSE)</f>
        <v>5+2</v>
      </c>
      <c r="B1146" s="226" t="s">
        <v>1200</v>
      </c>
      <c r="C1146" s="13" t="str">
        <f>VLOOKUP(B1146,segédtábla!$A$1:$C$156,2,FALSE)</f>
        <v>Giber Zoltán</v>
      </c>
      <c r="D1146" s="179" t="s">
        <v>2077</v>
      </c>
      <c r="E1146" s="332" t="str">
        <f>VLOOKUP(C1146,'Havi KM'!A:S,4,FALSE)</f>
        <v xml:space="preserve">     1 523,35 km</v>
      </c>
      <c r="F1146" s="163"/>
    </row>
    <row r="1147" spans="1:6">
      <c r="A1147" s="19" t="str">
        <f>VLOOKUP(B1147,segédtábla!$A$1:$C$156,3,FALSE)</f>
        <v>11+3</v>
      </c>
      <c r="B1147" s="175" t="s">
        <v>1319</v>
      </c>
      <c r="C1147" s="116" t="s">
        <v>1652</v>
      </c>
      <c r="D1147" s="143" t="s">
        <v>1427</v>
      </c>
      <c r="E1147" s="321" t="e">
        <f>VLOOKUP(C1147,'Havi KM'!A:S,4,FALSE)</f>
        <v>#N/A</v>
      </c>
      <c r="F1147" s="230"/>
    </row>
    <row r="1148" spans="1:6">
      <c r="A1148" s="19">
        <f>VLOOKUP(B1148,segédtábla!$A$1:$C$156,3,FALSE)</f>
        <v>0</v>
      </c>
      <c r="B1148" s="226" t="s">
        <v>1210</v>
      </c>
      <c r="C1148" s="13" t="str">
        <f>VLOOKUP(B1148,segédtábla!$A$1:$C$156,2,FALSE)</f>
        <v xml:space="preserve"> kivonva Szombathelyi Zoltán</v>
      </c>
      <c r="D1148" s="188" t="s">
        <v>2078</v>
      </c>
      <c r="E1148" s="332" t="e">
        <f>VLOOKUP(C1148,'Havi KM'!A:S,4,FALSE)</f>
        <v>#N/A</v>
      </c>
      <c r="F1148" s="231" t="s">
        <v>2074</v>
      </c>
    </row>
    <row r="1149" spans="1:6">
      <c r="A1149" s="19">
        <f>VLOOKUP(B1149,segédtábla!$A$1:$C$156,3,FALSE)</f>
        <v>0</v>
      </c>
      <c r="B1149" s="226" t="s">
        <v>1187</v>
      </c>
      <c r="C1149" s="13" t="str">
        <f>VLOOKUP(B1149,segédtábla!$A$1:$C$156,2,FALSE)</f>
        <v>hengerfejes kivonva</v>
      </c>
      <c r="D1149" s="4" t="s">
        <v>2079</v>
      </c>
      <c r="E1149" s="332" t="e">
        <f>VLOOKUP(C1149,'Havi KM'!A:S,4,FALSE)</f>
        <v>#N/A</v>
      </c>
      <c r="F1149" s="163" t="s">
        <v>2072</v>
      </c>
    </row>
    <row r="1150" spans="1:6">
      <c r="A1150" s="19" t="e">
        <f>VLOOKUP(B1150,segédtábla!$A$1:$C$156,3,FALSE)</f>
        <v>#N/A</v>
      </c>
      <c r="B1150" s="11"/>
      <c r="C1150" s="13" t="e">
        <f>VLOOKUP(B1150,segédtábla!$A$1:$C$156,2,FALSE)</f>
        <v>#N/A</v>
      </c>
      <c r="D1150" s="5"/>
      <c r="E1150" s="332" t="e">
        <f>VLOOKUP(C1150,'Havi KM'!A:S,4,FALSE)</f>
        <v>#N/A</v>
      </c>
      <c r="F1150" s="163"/>
    </row>
    <row r="1151" spans="1:6">
      <c r="A1151" s="19" t="str">
        <f>VLOOKUP(B1151,segédtábla!$A$1:$C$156,3,FALSE)</f>
        <v>5+2</v>
      </c>
      <c r="B1151" s="21" t="s">
        <v>1238</v>
      </c>
      <c r="C1151" s="13" t="str">
        <f>VLOOKUP(B1151,segédtábla!$A$1:$C$156,2,FALSE)</f>
        <v>Tóth Zsolt</v>
      </c>
      <c r="D1151" s="240" t="s">
        <v>1342</v>
      </c>
      <c r="E1151" s="332" t="str">
        <f>VLOOKUP(C1151,'Havi KM'!A:S,4,FALSE)</f>
        <v xml:space="preserve">     1 572,92 km</v>
      </c>
      <c r="F1151" s="163"/>
    </row>
    <row r="1152" spans="1:6">
      <c r="A1152" s="19" t="str">
        <f>VLOOKUP(B1152,segédtábla!$A$1:$C$156,3,FALSE)</f>
        <v>5+2</v>
      </c>
      <c r="B1152" s="11" t="s">
        <v>1286</v>
      </c>
      <c r="C1152" s="13" t="str">
        <f>VLOOKUP(B1152,segédtábla!$A$1:$C$156,2,FALSE)</f>
        <v>Kata József</v>
      </c>
      <c r="D1152" s="240" t="s">
        <v>2080</v>
      </c>
      <c r="E1152" s="332" t="str">
        <f>VLOOKUP(C1152,'Havi KM'!A:S,4,FALSE)</f>
        <v xml:space="preserve">     2 059,02 km</v>
      </c>
      <c r="F1152" s="163"/>
    </row>
    <row r="1153" spans="1:6">
      <c r="A1153" s="19" t="str">
        <f>VLOOKUP(B1153,segédtábla!$A$1:$C$156,3,FALSE)</f>
        <v>11+3</v>
      </c>
      <c r="B1153" s="21" t="s">
        <v>1245</v>
      </c>
      <c r="C1153" s="13" t="str">
        <f>VLOOKUP(B1153,segédtábla!$A$1:$C$156,2,FALSE)</f>
        <v>Slebárszky Attila Gábor</v>
      </c>
      <c r="D1153" s="240" t="s">
        <v>1342</v>
      </c>
      <c r="E1153" s="332" t="str">
        <f>VLOOKUP(C1153,'Havi KM'!A:S,4,FALSE)</f>
        <v xml:space="preserve">     1 780,0 km</v>
      </c>
      <c r="F1153" s="163"/>
    </row>
    <row r="1154" spans="1:6">
      <c r="A1154" s="19" t="str">
        <f>VLOOKUP(B1154,segédtábla!$A$1:$C$156,3,FALSE)</f>
        <v>11+3</v>
      </c>
      <c r="B1154" s="21" t="s">
        <v>1234</v>
      </c>
      <c r="C1154" s="13" t="str">
        <f>VLOOKUP(B1154,segédtábla!$A$1:$C$156,2,FALSE)</f>
        <v>Iván Árpád Krisztián</v>
      </c>
      <c r="D1154" s="240" t="s">
        <v>1342</v>
      </c>
      <c r="E1154" s="332" t="str">
        <f>VLOOKUP(C1154,'Havi KM'!A:S,4,FALSE)</f>
        <v xml:space="preserve">      352,06 km</v>
      </c>
      <c r="F1154" s="163"/>
    </row>
    <row r="1155" spans="1:6">
      <c r="A1155" s="19" t="e">
        <f>VLOOKUP(B1155,segédtábla!$A$1:$C$156,3,FALSE)</f>
        <v>#N/A</v>
      </c>
      <c r="B1155" s="11"/>
      <c r="C1155" s="13" t="e">
        <f>VLOOKUP(B1155,segédtábla!$A$1:$C$156,2,FALSE)</f>
        <v>#N/A</v>
      </c>
      <c r="D1155" s="188"/>
      <c r="E1155" s="332" t="e">
        <f>VLOOKUP(C1155,'Havi KM'!A:S,4,FALSE)</f>
        <v>#N/A</v>
      </c>
      <c r="F1155" s="163"/>
    </row>
    <row r="1156" spans="1:6">
      <c r="A1156" s="19">
        <f>VLOOKUP(B1156,segédtábla!$A$1:$C$156,3,FALSE)</f>
        <v>0</v>
      </c>
      <c r="B1156" s="11" t="s">
        <v>1202</v>
      </c>
      <c r="C1156" s="13" t="str">
        <f>VLOOKUP(B1156,segédtábla!$A$1:$C$156,2,FALSE)</f>
        <v>Gérus Elemér</v>
      </c>
      <c r="D1156" s="481" t="s">
        <v>1475</v>
      </c>
      <c r="E1156" s="332" t="str">
        <f>VLOOKUP(C1156,'Havi KM'!A:S,4,FALSE)</f>
        <v xml:space="preserve">      603,81 km</v>
      </c>
      <c r="F1156" s="163"/>
    </row>
    <row r="1157" spans="1:6">
      <c r="A1157" s="19">
        <f>VLOOKUP(B1157,segédtábla!$A$1:$C$156,3,FALSE)</f>
        <v>0</v>
      </c>
      <c r="B1157" s="11" t="s">
        <v>1425</v>
      </c>
      <c r="C1157" s="13" t="str">
        <f>VLOOKUP(B1157,segédtábla!$A$1:$C$156,2,FALSE)</f>
        <v>Aranyos László</v>
      </c>
      <c r="D1157" s="481" t="s">
        <v>1475</v>
      </c>
      <c r="E1157" s="332" t="str">
        <f>VLOOKUP(C1157,'Havi KM'!A:S,4,FALSE)</f>
        <v xml:space="preserve">      595,98 km</v>
      </c>
      <c r="F1157" s="163"/>
    </row>
    <row r="1158" spans="1:6">
      <c r="A1158" s="19">
        <f>VLOOKUP(B1158,segédtábla!$A$1:$C$156,3,FALSE)</f>
        <v>0</v>
      </c>
      <c r="B1158" s="11" t="s">
        <v>1423</v>
      </c>
      <c r="C1158" s="13" t="str">
        <f>VLOOKUP(B1158,segédtábla!$A$1:$C$156,2,FALSE)</f>
        <v>Krupánszky Márk</v>
      </c>
      <c r="D1158" s="481" t="s">
        <v>1475</v>
      </c>
      <c r="E1158" s="332" t="str">
        <f>VLOOKUP(C1158,'Havi KM'!A:S,4,FALSE)</f>
        <v xml:space="preserve">      550,26 km</v>
      </c>
      <c r="F1158" s="163"/>
    </row>
    <row r="1159" spans="1:6"/>
    <row r="1160" spans="1:6" ht="26.25">
      <c r="A1160" s="10"/>
      <c r="B1160" s="16"/>
      <c r="C1160" s="263">
        <v>45689</v>
      </c>
      <c r="D1160" s="237" t="str">
        <f>TEXT(C1160,"dddd")</f>
        <v>Saturday</v>
      </c>
      <c r="E1160" s="330"/>
      <c r="F1160" s="227">
        <f>+COUNTA(B1163:B1167)</f>
        <v>2</v>
      </c>
    </row>
    <row r="1161" spans="1:6">
      <c r="C1161" s="355"/>
    </row>
    <row r="1162" spans="1:6" ht="30.75">
      <c r="A1162" s="7" t="s">
        <v>1136</v>
      </c>
      <c r="B1162" s="8" t="s">
        <v>1137</v>
      </c>
      <c r="C1162" s="9" t="s">
        <v>1138</v>
      </c>
      <c r="D1162" s="9" t="s">
        <v>1139</v>
      </c>
      <c r="E1162" s="331" t="s">
        <v>1140</v>
      </c>
      <c r="F1162" s="9" t="s">
        <v>1141</v>
      </c>
    </row>
    <row r="1163" spans="1:6">
      <c r="A1163" s="19" t="e">
        <f>VLOOKUP(B1163,segédtábla!$A$1:$C$156,3,FALSE)</f>
        <v>#N/A</v>
      </c>
      <c r="B1163" s="11"/>
      <c r="C1163" s="13" t="e">
        <f>VLOOKUP(B1163,segédtábla!$A$1:$C$156,2,FALSE)</f>
        <v>#N/A</v>
      </c>
      <c r="D1163" s="5"/>
      <c r="E1163" s="332" t="e">
        <f>VLOOKUP(C1163,'Havi KM'!A:S,4,FALSE)</f>
        <v>#N/A</v>
      </c>
      <c r="F1163" s="163"/>
    </row>
    <row r="1164" spans="1:6">
      <c r="A1164" s="19" t="e">
        <f>VLOOKUP(B1164,segédtábla!$A$1:$C$156,3,FALSE)</f>
        <v>#N/A</v>
      </c>
      <c r="B1164" s="11"/>
      <c r="C1164" s="13" t="e">
        <f>VLOOKUP(B1164,segédtábla!$A$1:$C$156,2,FALSE)</f>
        <v>#N/A</v>
      </c>
      <c r="D1164" s="5"/>
      <c r="E1164" s="332" t="e">
        <f>VLOOKUP(C1164,'Havi KM'!A:S,4,FALSE)</f>
        <v>#N/A</v>
      </c>
      <c r="F1164" s="163"/>
    </row>
    <row r="1165" spans="1:6">
      <c r="A1165" s="19" t="str">
        <f>VLOOKUP(B1165,segédtábla!$A$1:$C$156,3,FALSE)</f>
        <v>5+2</v>
      </c>
      <c r="B1165" s="252" t="s">
        <v>1175</v>
      </c>
      <c r="C1165" s="13" t="str">
        <f>VLOOKUP(B1165,segédtábla!$A$1:$C$156,2,FALSE)</f>
        <v>Iklódi Sándor</v>
      </c>
      <c r="D1165" s="179" t="s">
        <v>2081</v>
      </c>
      <c r="E1165" s="332" t="str">
        <f>VLOOKUP(C1165,'Havi KM'!A:S,4,FALSE)</f>
        <v xml:space="preserve">     1 161,24 km</v>
      </c>
      <c r="F1165" s="163"/>
    </row>
    <row r="1166" spans="1:6">
      <c r="A1166" s="19" t="e">
        <f>VLOOKUP(B1166,segédtábla!$A$1:$C$156,3,FALSE)</f>
        <v>#N/A</v>
      </c>
      <c r="B1166" s="11"/>
      <c r="C1166" s="13" t="e">
        <f>VLOOKUP(B1166,segédtábla!$A$1:$C$156,2,FALSE)</f>
        <v>#N/A</v>
      </c>
      <c r="D1166" s="5"/>
      <c r="E1166" s="332" t="e">
        <f>VLOOKUP(C1166,'Havi KM'!A:S,4,FALSE)</f>
        <v>#N/A</v>
      </c>
      <c r="F1166" s="163"/>
    </row>
    <row r="1167" spans="1:6">
      <c r="A1167" s="19" t="str">
        <f>VLOOKUP(B1167,segédtábla!$A$1:$C$156,3,FALSE)</f>
        <v>11+3</v>
      </c>
      <c r="B1167" s="226" t="s">
        <v>1145</v>
      </c>
      <c r="C1167" s="13" t="str">
        <f>VLOOKUP(B1167,segédtábla!$A$1:$C$156,2,FALSE)</f>
        <v>Fodor Károly</v>
      </c>
      <c r="D1167" s="179" t="s">
        <v>2082</v>
      </c>
      <c r="E1167" s="332" t="str">
        <f>VLOOKUP(C1167,'Havi KM'!A:S,4,FALSE)</f>
        <v xml:space="preserve">     1 559,63 km</v>
      </c>
      <c r="F1167" s="163"/>
    </row>
    <row r="1168" spans="1:6">
      <c r="A1168" s="19" t="str">
        <f>VLOOKUP(B1168,segédtábla!$A$1:$C$156,3,FALSE)</f>
        <v>11+3</v>
      </c>
      <c r="B1168" s="175" t="s">
        <v>1236</v>
      </c>
      <c r="C1168" s="116" t="str">
        <f>VLOOKUP(B1168,segédtábla!$A$1:$C$156,2,FALSE)</f>
        <v>Pázmándi János</v>
      </c>
      <c r="D1168" s="143"/>
      <c r="E1168" s="332" t="str">
        <f>VLOOKUP(C1168,'Havi KM'!A:S,4,FALSE)</f>
        <v xml:space="preserve">     1 597,21 km</v>
      </c>
      <c r="F1168" s="163"/>
    </row>
    <row r="1169" spans="1:6">
      <c r="A1169" s="19" t="str">
        <f>VLOOKUP(B1169,segédtábla!$A$1:$C$156,3,FALSE)</f>
        <v>11+3</v>
      </c>
      <c r="B1169" s="226" t="s">
        <v>1189</v>
      </c>
      <c r="C1169" s="13" t="str">
        <f>VLOOKUP(B1169,segédtábla!$A$1:$C$156,2,FALSE)</f>
        <v>Tatarek Sándor</v>
      </c>
      <c r="D1169" s="179" t="s">
        <v>2083</v>
      </c>
      <c r="E1169" s="332" t="str">
        <f>VLOOKUP(C1169,'Havi KM'!A:S,4,FALSE)</f>
        <v xml:space="preserve">      823,62 km</v>
      </c>
      <c r="F1169" s="163"/>
    </row>
    <row r="1170" spans="1:6">
      <c r="A1170" s="19">
        <f>VLOOKUP(B1170,segédtábla!$A$1:$C$156,3,FALSE)</f>
        <v>0</v>
      </c>
      <c r="B1170" s="226" t="s">
        <v>1395</v>
      </c>
      <c r="C1170" s="13" t="s">
        <v>2084</v>
      </c>
      <c r="D1170" s="179" t="s">
        <v>2085</v>
      </c>
      <c r="E1170" s="332" t="str">
        <f>VLOOKUP(C1170,'Havi KM'!A:S,4,FALSE)</f>
        <v xml:space="preserve">     2 738,73 km</v>
      </c>
      <c r="F1170" s="163" t="s">
        <v>2086</v>
      </c>
    </row>
    <row r="1171" spans="1:6">
      <c r="A1171" s="19" t="str">
        <f>VLOOKUP(B1171,segédtábla!$A$1:$C$156,3,FALSE)</f>
        <v>2/1.</v>
      </c>
      <c r="B1171" s="226" t="s">
        <v>1259</v>
      </c>
      <c r="C1171" s="13" t="str">
        <f>VLOOKUP(B1171,segédtábla!$A$1:$C$156,2,FALSE)</f>
        <v>Berki Richárd Sándor</v>
      </c>
      <c r="D1171" s="179" t="s">
        <v>2087</v>
      </c>
      <c r="E1171" s="332" t="str">
        <f>VLOOKUP(C1171,'Havi KM'!A:S,4,FALSE)</f>
        <v xml:space="preserve">     1 357,13 km</v>
      </c>
      <c r="F1171" s="163"/>
    </row>
    <row r="1172" spans="1:6">
      <c r="A1172" s="19" t="str">
        <f>VLOOKUP(B1172,segédtábla!$A$1:$C$156,3,FALSE)</f>
        <v>10+4</v>
      </c>
      <c r="B1172" s="226" t="s">
        <v>1520</v>
      </c>
      <c r="C1172" s="13" t="str">
        <f>VLOOKUP(B1172,segédtábla!$A$1:$C$156,2,FALSE)</f>
        <v>Sipőcz Dániel</v>
      </c>
      <c r="D1172" s="179" t="s">
        <v>2088</v>
      </c>
      <c r="E1172" s="332" t="str">
        <f>VLOOKUP(C1172,'Havi KM'!A:S,4,FALSE)</f>
        <v xml:space="preserve">     2 677,58 km</v>
      </c>
      <c r="F1172" s="163"/>
    </row>
    <row r="1173" spans="1:6">
      <c r="A1173" s="19" t="e">
        <f>VLOOKUP(B1173,segédtábla!$A$1:$C$156,3,FALSE)</f>
        <v>#N/A</v>
      </c>
      <c r="B1173" s="11"/>
      <c r="C1173" s="13" t="e">
        <f>VLOOKUP(B1173,segédtábla!$A$1:$C$156,2,FALSE)</f>
        <v>#N/A</v>
      </c>
      <c r="D1173" s="5"/>
      <c r="E1173" s="332" t="e">
        <f>VLOOKUP(C1173,'Havi KM'!A:S,4,FALSE)</f>
        <v>#N/A</v>
      </c>
      <c r="F1173" s="211"/>
    </row>
    <row r="1174" spans="1:6">
      <c r="A1174" s="19" t="e">
        <f>VLOOKUP(B1174,segédtábla!$A$1:$C$156,3,FALSE)</f>
        <v>#N/A</v>
      </c>
      <c r="B1174" s="11"/>
      <c r="C1174" s="13" t="e">
        <f>VLOOKUP(B1174,segédtábla!$A$1:$C$156,2,FALSE)</f>
        <v>#N/A</v>
      </c>
      <c r="D1174" s="5"/>
      <c r="E1174" s="332" t="e">
        <f>VLOOKUP(C1174,'Havi KM'!A:S,4,FALSE)</f>
        <v>#N/A</v>
      </c>
      <c r="F1174" s="163"/>
    </row>
    <row r="1175" spans="1:6">
      <c r="A1175" s="19" t="e">
        <f>VLOOKUP(B1175,segédtábla!$A$1:$C$156,3,FALSE)</f>
        <v>#N/A</v>
      </c>
      <c r="B1175" s="11"/>
      <c r="C1175" s="13" t="e">
        <f>VLOOKUP(B1175,segédtábla!$A$1:$C$156,2,FALSE)</f>
        <v>#N/A</v>
      </c>
      <c r="D1175" s="5"/>
      <c r="E1175" s="332" t="e">
        <f>VLOOKUP(C1175,'Havi KM'!A:S,4,FALSE)</f>
        <v>#N/A</v>
      </c>
      <c r="F1175" s="163"/>
    </row>
    <row r="1176" spans="1:6">
      <c r="A1176" s="19" t="e">
        <f>VLOOKUP(B1176,segédtábla!$A$1:$C$156,3,FALSE)</f>
        <v>#N/A</v>
      </c>
      <c r="B1176" s="11"/>
      <c r="C1176" s="13" t="e">
        <f>VLOOKUP(B1176,segédtábla!$A$1:$C$156,2,FALSE)</f>
        <v>#N/A</v>
      </c>
      <c r="D1176" s="5"/>
      <c r="E1176" s="332" t="e">
        <f>VLOOKUP(C1176,'Havi KM'!A:S,4,FALSE)</f>
        <v>#N/A</v>
      </c>
      <c r="F1176" s="163"/>
    </row>
    <row r="1177" spans="1:6">
      <c r="A1177" s="19" t="e">
        <f>VLOOKUP(B1177,segédtábla!$A$1:$C$156,3,FALSE)</f>
        <v>#N/A</v>
      </c>
      <c r="B1177" s="11"/>
      <c r="C1177" s="13" t="e">
        <f>VLOOKUP(B1177,segédtábla!$A$1:$C$156,2,FALSE)</f>
        <v>#N/A</v>
      </c>
      <c r="D1177" s="5"/>
      <c r="E1177" s="332" t="e">
        <f>VLOOKUP(C1177,'Havi KM'!A:S,4,FALSE)</f>
        <v>#N/A</v>
      </c>
      <c r="F1177" s="163"/>
    </row>
    <row r="1178" spans="1:6">
      <c r="A1178" s="19" t="e">
        <f>VLOOKUP(B1178,segédtábla!$A$1:$C$156,3,FALSE)</f>
        <v>#N/A</v>
      </c>
      <c r="B1178" s="11"/>
      <c r="C1178" s="13" t="e">
        <f>VLOOKUP(B1178,segédtábla!$A$1:$C$156,2,FALSE)</f>
        <v>#N/A</v>
      </c>
      <c r="D1178" s="5"/>
      <c r="E1178" s="332" t="e">
        <f>VLOOKUP(C1178,'Havi KM'!A:S,4,FALSE)</f>
        <v>#N/A</v>
      </c>
      <c r="F1178" s="163"/>
    </row>
    <row r="1179" spans="1:6">
      <c r="A1179" s="19" t="e">
        <f>VLOOKUP(B1179,segédtábla!$A$1:$C$156,3,FALSE)</f>
        <v>#N/A</v>
      </c>
      <c r="B1179" s="11"/>
      <c r="C1179" s="13" t="e">
        <f>VLOOKUP(B1179,segédtábla!$A$1:$C$156,2,FALSE)</f>
        <v>#N/A</v>
      </c>
      <c r="D1179" s="5"/>
      <c r="E1179" s="332" t="e">
        <f>VLOOKUP(C1179,'Havi KM'!A:S,4,FALSE)</f>
        <v>#N/A</v>
      </c>
      <c r="F1179" s="163"/>
    </row>
    <row r="1180" spans="1:6">
      <c r="A1180" s="19" t="e">
        <f>VLOOKUP(B1180,segédtábla!$A$1:$C$156,3,FALSE)</f>
        <v>#N/A</v>
      </c>
      <c r="B1180" s="11"/>
      <c r="C1180" s="13" t="e">
        <f>VLOOKUP(B1180,segédtábla!$A$1:$C$156,2,FALSE)</f>
        <v>#N/A</v>
      </c>
      <c r="D1180" s="5"/>
      <c r="E1180" s="332" t="e">
        <f>VLOOKUP(C1180,'Havi KM'!A:S,4,FALSE)</f>
        <v>#N/A</v>
      </c>
      <c r="F1180" s="163"/>
    </row>
    <row r="1181" spans="1:6">
      <c r="A1181" s="19" t="e">
        <f>VLOOKUP(B1181,segédtábla!$A$1:$C$156,3,FALSE)</f>
        <v>#N/A</v>
      </c>
      <c r="B1181" s="11"/>
      <c r="C1181" s="13" t="e">
        <f>VLOOKUP(B1181,segédtábla!$A$1:$C$156,2,FALSE)</f>
        <v>#N/A</v>
      </c>
      <c r="D1181" s="5"/>
      <c r="E1181" s="332" t="e">
        <f>VLOOKUP(C1181,'Havi KM'!A:S,4,FALSE)</f>
        <v>#N/A</v>
      </c>
      <c r="F1181" s="163"/>
    </row>
    <row r="1182" spans="1:6"/>
    <row r="1183" spans="1:6" ht="26.25">
      <c r="A1183" s="10"/>
      <c r="B1183" s="16"/>
      <c r="C1183" s="263">
        <v>45690</v>
      </c>
      <c r="D1183" s="237" t="str">
        <f>TEXT(C1183,"dddd")</f>
        <v>Sunday</v>
      </c>
      <c r="E1183" s="330"/>
      <c r="F1183" s="227">
        <f>+COUNTA(B1186:B1195)</f>
        <v>4</v>
      </c>
    </row>
    <row r="1184" spans="1:6">
      <c r="C1184" s="355"/>
    </row>
    <row r="1185" spans="1:6" ht="30.75">
      <c r="A1185" s="7" t="s">
        <v>1136</v>
      </c>
      <c r="B1185" s="8" t="s">
        <v>1137</v>
      </c>
      <c r="C1185" s="9" t="s">
        <v>1138</v>
      </c>
      <c r="D1185" s="9" t="s">
        <v>1139</v>
      </c>
      <c r="E1185" s="331" t="s">
        <v>1140</v>
      </c>
      <c r="F1185" s="9" t="s">
        <v>1141</v>
      </c>
    </row>
    <row r="1186" spans="1:6">
      <c r="A1186" s="19" t="str">
        <f>VLOOKUP(B1186,segédtábla!$A$1:$C$156,3,FALSE)</f>
        <v>5+2</v>
      </c>
      <c r="B1186" s="226" t="s">
        <v>1269</v>
      </c>
      <c r="C1186" s="13" t="str">
        <f>VLOOKUP(B1186,segédtábla!$A$1:$C$156,2,FALSE)</f>
        <v>Bagi Lajos + Bagi Márió</v>
      </c>
      <c r="D1186" s="5" t="s">
        <v>2089</v>
      </c>
      <c r="E1186" s="332" t="e">
        <f>VLOOKUP(C1186,'Havi KM'!A:S,4,FALSE)</f>
        <v>#N/A</v>
      </c>
      <c r="F1186" s="163" t="s">
        <v>2090</v>
      </c>
    </row>
    <row r="1187" spans="1:6">
      <c r="A1187" s="19" t="e">
        <f>VLOOKUP(B1187,segédtábla!$A$1:$C$156,3,FALSE)</f>
        <v>#N/A</v>
      </c>
      <c r="B1187" s="226" t="s">
        <v>1343</v>
      </c>
      <c r="C1187" s="13" t="e">
        <f>VLOOKUP(B1187,segédtábla!$A$1:$C$156,2,FALSE)</f>
        <v>#N/A</v>
      </c>
      <c r="D1187" s="5" t="s">
        <v>2091</v>
      </c>
      <c r="E1187" s="332" t="e">
        <f>VLOOKUP(C1187,'Havi KM'!A:S,4,FALSE)</f>
        <v>#N/A</v>
      </c>
      <c r="F1187" s="163"/>
    </row>
    <row r="1188" spans="1:6">
      <c r="A1188" s="19" t="str">
        <f>VLOOKUP(B1188,segédtábla!$A$1:$C$156,3,FALSE)</f>
        <v>5+2</v>
      </c>
      <c r="B1188" s="226" t="s">
        <v>1159</v>
      </c>
      <c r="C1188" s="13" t="str">
        <f>VLOOKUP(B1188,segédtábla!$A$1:$C$156,2,FALSE)</f>
        <v>Pilló József + Pillóné S. Judit</v>
      </c>
      <c r="D1188" s="188" t="s">
        <v>2092</v>
      </c>
      <c r="E1188" s="332" t="e">
        <f>VLOOKUP(C1188,'Havi KM'!A:S,4,FALSE)</f>
        <v>#N/A</v>
      </c>
      <c r="F1188" s="163"/>
    </row>
    <row r="1189" spans="1:6">
      <c r="A1189" s="19" t="e">
        <f>VLOOKUP(B1189,segédtábla!$A$1:$C$156,3,FALSE)</f>
        <v>#N/A</v>
      </c>
      <c r="B1189" s="11"/>
      <c r="C1189" s="13" t="e">
        <f>VLOOKUP(B1189,segédtábla!$A$1:$C$156,2,FALSE)</f>
        <v>#N/A</v>
      </c>
      <c r="D1189" s="5"/>
      <c r="E1189" s="332" t="e">
        <f>VLOOKUP(C1189,'Havi KM'!A:S,4,FALSE)</f>
        <v>#N/A</v>
      </c>
      <c r="F1189" s="163"/>
    </row>
    <row r="1190" spans="1:6">
      <c r="A1190" s="19" t="e">
        <f>VLOOKUP(B1190,segédtábla!$A$1:$C$156,3,FALSE)</f>
        <v>#N/A</v>
      </c>
      <c r="B1190" s="11"/>
      <c r="C1190" s="13" t="e">
        <f>VLOOKUP(B1190,segédtábla!$A$1:$C$156,2,FALSE)</f>
        <v>#N/A</v>
      </c>
      <c r="D1190" s="5"/>
      <c r="E1190" s="332" t="e">
        <f>VLOOKUP(C1190,'Havi KM'!A:S,4,FALSE)</f>
        <v>#N/A</v>
      </c>
      <c r="F1190" s="163"/>
    </row>
    <row r="1191" spans="1:6">
      <c r="A1191" s="19" t="e">
        <f>VLOOKUP(B1191,segédtábla!$A$1:$C$156,3,FALSE)</f>
        <v>#N/A</v>
      </c>
      <c r="B1191" s="11"/>
      <c r="C1191" s="13" t="e">
        <f>VLOOKUP(B1191,segédtábla!$A$1:$C$156,2,FALSE)</f>
        <v>#N/A</v>
      </c>
      <c r="D1191" s="5"/>
      <c r="E1191" s="332" t="e">
        <f>VLOOKUP(C1191,'Havi KM'!A:S,4,FALSE)</f>
        <v>#N/A</v>
      </c>
      <c r="F1191" s="163"/>
    </row>
    <row r="1192" spans="1:6">
      <c r="A1192" s="19" t="e">
        <f>VLOOKUP(B1192,segédtábla!$A$1:$C$156,3,FALSE)</f>
        <v>#N/A</v>
      </c>
      <c r="B1192" s="11"/>
      <c r="C1192" s="13" t="e">
        <f>VLOOKUP(B1192,segédtábla!$A$1:$C$156,2,FALSE)</f>
        <v>#N/A</v>
      </c>
      <c r="D1192" s="5"/>
      <c r="E1192" s="332" t="e">
        <f>VLOOKUP(C1192,'Havi KM'!A:S,4,FALSE)</f>
        <v>#N/A</v>
      </c>
      <c r="F1192" s="163"/>
    </row>
    <row r="1193" spans="1:6">
      <c r="A1193" s="19" t="e">
        <f>VLOOKUP(B1193,segédtábla!$A$1:$C$156,3,FALSE)</f>
        <v>#N/A</v>
      </c>
      <c r="B1193" s="11"/>
      <c r="C1193" s="13" t="e">
        <f>VLOOKUP(B1193,segédtábla!$A$1:$C$156,2,FALSE)</f>
        <v>#N/A</v>
      </c>
      <c r="D1193" s="5"/>
      <c r="E1193" s="332" t="e">
        <f>VLOOKUP(C1193,'Havi KM'!A:S,4,FALSE)</f>
        <v>#N/A</v>
      </c>
      <c r="F1193" s="163"/>
    </row>
    <row r="1194" spans="1:6">
      <c r="A1194" s="19" t="e">
        <f>VLOOKUP(B1194,segédtábla!$A$1:$C$156,3,FALSE)</f>
        <v>#N/A</v>
      </c>
      <c r="B1194" s="11"/>
      <c r="C1194" s="13" t="e">
        <f>VLOOKUP(B1194,segédtábla!$A$1:$C$156,2,FALSE)</f>
        <v>#N/A</v>
      </c>
      <c r="D1194" s="5"/>
      <c r="E1194" s="332" t="e">
        <f>VLOOKUP(C1194,'Havi KM'!A:S,4,FALSE)</f>
        <v>#N/A</v>
      </c>
      <c r="F1194" s="163"/>
    </row>
    <row r="1195" spans="1:6">
      <c r="A1195" s="19" t="str">
        <f>VLOOKUP(B1195,segédtábla!$A$1:$C$156,3,FALSE)</f>
        <v>11+3</v>
      </c>
      <c r="B1195" s="226" t="s">
        <v>1234</v>
      </c>
      <c r="C1195" s="13" t="str">
        <f>VLOOKUP(B1195,segédtábla!$A$1:$C$156,2,FALSE)</f>
        <v>Iván Árpád Krisztián</v>
      </c>
      <c r="D1195" s="5" t="s">
        <v>2093</v>
      </c>
      <c r="E1195" s="332" t="str">
        <f>VLOOKUP(C1195,'Havi KM'!A:S,4,FALSE)</f>
        <v xml:space="preserve">      352,06 km</v>
      </c>
      <c r="F1195" s="163"/>
    </row>
    <row r="1196" spans="1:6">
      <c r="A1196" s="19" t="str">
        <f>VLOOKUP(B1196,segédtábla!$A$1:$C$156,3,FALSE)</f>
        <v>5+2</v>
      </c>
      <c r="B1196" s="449" t="s">
        <v>1281</v>
      </c>
      <c r="C1196" s="13" t="str">
        <f>VLOOKUP(B1196,segédtábla!$A$1:$C$156,2,FALSE)</f>
        <v>Kiss Sándor</v>
      </c>
      <c r="D1196" s="5" t="s">
        <v>2094</v>
      </c>
      <c r="E1196" s="332" t="str">
        <f>VLOOKUP(C1196,'Havi KM'!A:S,4,FALSE)</f>
        <v xml:space="preserve">     1 065,91 km</v>
      </c>
      <c r="F1196" s="163"/>
    </row>
    <row r="1197" spans="1:6">
      <c r="A1197" s="19" t="str">
        <f>VLOOKUP(B1197,segédtábla!$A$1:$C$156,3,FALSE)</f>
        <v>5+2</v>
      </c>
      <c r="B1197" s="449" t="s">
        <v>1238</v>
      </c>
      <c r="C1197" s="13" t="str">
        <f>VLOOKUP(B1197,segédtábla!$A$1:$C$156,2,FALSE)</f>
        <v>Tóth Zsolt</v>
      </c>
      <c r="D1197" s="5" t="s">
        <v>2095</v>
      </c>
      <c r="E1197" s="332" t="str">
        <f>VLOOKUP(C1197,'Havi KM'!A:S,4,FALSE)</f>
        <v xml:space="preserve">     1 572,92 km</v>
      </c>
      <c r="F1197" s="211" t="s">
        <v>2096</v>
      </c>
    </row>
    <row r="1198" spans="1:6">
      <c r="A1198" s="19" t="str">
        <f>VLOOKUP(B1198,segédtábla!$A$1:$C$156,3,FALSE)</f>
        <v>5+2</v>
      </c>
      <c r="B1198" s="449" t="s">
        <v>1286</v>
      </c>
      <c r="C1198" s="13" t="str">
        <f>VLOOKUP(B1198,segédtábla!$A$1:$C$156,2,FALSE)</f>
        <v>Kata József</v>
      </c>
      <c r="D1198" s="5" t="s">
        <v>2097</v>
      </c>
      <c r="E1198" s="332" t="str">
        <f>VLOOKUP(C1198,'Havi KM'!A:S,4,FALSE)</f>
        <v xml:space="preserve">     2 059,02 km</v>
      </c>
      <c r="F1198" s="163"/>
    </row>
    <row r="1199" spans="1:6">
      <c r="A1199" s="19" t="str">
        <f>VLOOKUP(B1199,segédtábla!$A$1:$C$156,3,FALSE)</f>
        <v>5+2</v>
      </c>
      <c r="B1199" s="449" t="s">
        <v>1526</v>
      </c>
      <c r="C1199" s="13" t="str">
        <f>VLOOKUP(B1199,segédtábla!$A$1:$C$156,2,FALSE)</f>
        <v>Simon Zoltán</v>
      </c>
      <c r="D1199" s="5" t="s">
        <v>2098</v>
      </c>
      <c r="E1199" s="332" t="str">
        <f>VLOOKUP(C1199,'Havi KM'!A:S,4,FALSE)</f>
        <v xml:space="preserve">     1 431,31 km</v>
      </c>
      <c r="F1199" s="163" t="s">
        <v>2099</v>
      </c>
    </row>
    <row r="1200" spans="1:6">
      <c r="A1200" s="19" t="str">
        <f>VLOOKUP(B1200,segédtábla!$A$1:$C$156,3,FALSE)</f>
        <v>5+2</v>
      </c>
      <c r="B1200" s="449" t="s">
        <v>1288</v>
      </c>
      <c r="C1200" s="13" t="str">
        <f>VLOOKUP(B1200,segédtábla!$A$1:$C$156,2,FALSE)</f>
        <v>Németh Zsolt</v>
      </c>
      <c r="D1200" s="5" t="s">
        <v>2100</v>
      </c>
      <c r="E1200" s="332" t="str">
        <f>VLOOKUP(C1200,'Havi KM'!A:S,4,FALSE)</f>
        <v xml:space="preserve">      347,54 km</v>
      </c>
      <c r="F1200" s="163" t="s">
        <v>2101</v>
      </c>
    </row>
    <row r="1201" spans="1:6">
      <c r="A1201" s="19" t="str">
        <f>VLOOKUP(B1201,segédtábla!$A$1:$C$156,3,FALSE)</f>
        <v>5+2</v>
      </c>
      <c r="B1201" s="449" t="s">
        <v>1243</v>
      </c>
      <c r="C1201" s="13" t="str">
        <f>VLOOKUP(B1201,segédtábla!$A$1:$C$156,2,FALSE)</f>
        <v>Csicsai Gábor</v>
      </c>
      <c r="D1201" s="5" t="s">
        <v>2102</v>
      </c>
      <c r="E1201" s="332" t="str">
        <f>VLOOKUP(C1201,'Havi KM'!A:S,4,FALSE)</f>
        <v xml:space="preserve">      636,52 km</v>
      </c>
      <c r="F1201" s="163"/>
    </row>
    <row r="1202" spans="1:6">
      <c r="A1202" s="19" t="str">
        <f>VLOOKUP(B1202,segédtábla!$A$1:$C$156,3,FALSE)</f>
        <v>11+3</v>
      </c>
      <c r="B1202" s="226" t="s">
        <v>1245</v>
      </c>
      <c r="C1202" s="13" t="str">
        <f>VLOOKUP(B1202,segédtábla!$A$1:$C$156,2,FALSE)</f>
        <v>Slebárszky Attila Gábor</v>
      </c>
      <c r="D1202" s="5" t="s">
        <v>2103</v>
      </c>
      <c r="E1202" s="332" t="str">
        <f>VLOOKUP(C1202,'Havi KM'!A:S,4,FALSE)</f>
        <v xml:space="preserve">     1 780,0 km</v>
      </c>
      <c r="F1202" s="211"/>
    </row>
    <row r="1203" spans="1:6">
      <c r="A1203" s="19" t="str">
        <f>VLOOKUP(B1203,segédtábla!$A$1:$C$156,3,FALSE)</f>
        <v>5+2</v>
      </c>
      <c r="B1203" s="226" t="s">
        <v>1292</v>
      </c>
      <c r="C1203" s="13" t="str">
        <f>VLOOKUP(B1203,segédtábla!$A$1:$C$156,2,FALSE)</f>
        <v>Hanzi György Lehel</v>
      </c>
      <c r="D1203" s="4" t="s">
        <v>2104</v>
      </c>
      <c r="E1203" s="332" t="str">
        <f>VLOOKUP(C1203,'Havi KM'!A:S,4,FALSE)</f>
        <v xml:space="preserve">     1 303,29 km</v>
      </c>
      <c r="F1203" s="231" t="s">
        <v>2105</v>
      </c>
    </row>
    <row r="1204" spans="1:6">
      <c r="A1204" s="19" t="str">
        <f>VLOOKUP(B1204,segédtábla!$A$1:$C$156,3,FALSE)</f>
        <v>5+2</v>
      </c>
      <c r="B1204" s="226" t="s">
        <v>1179</v>
      </c>
      <c r="C1204" s="13" t="str">
        <f>VLOOKUP(B1204,segédtábla!$A$1:$C$156,2,FALSE)</f>
        <v>Horváth Ákos</v>
      </c>
      <c r="D1204" s="5" t="s">
        <v>2106</v>
      </c>
      <c r="E1204" s="332" t="str">
        <f>VLOOKUP(C1204,'Havi KM'!A:S,4,FALSE)</f>
        <v xml:space="preserve">     1 036,99 km</v>
      </c>
      <c r="F1204" s="163"/>
    </row>
    <row r="1205" spans="1:6">
      <c r="A1205" s="19" t="str">
        <f>VLOOKUP(B1205,segédtábla!$A$1:$C$156,3,FALSE)</f>
        <v>11+3</v>
      </c>
      <c r="B1205" s="226" t="s">
        <v>1405</v>
      </c>
      <c r="C1205" s="13" t="str">
        <f>VLOOKUP(B1205,segédtábla!$A$1:$C$156,2,FALSE)</f>
        <v>Marton Péter</v>
      </c>
      <c r="D1205" s="188" t="s">
        <v>2107</v>
      </c>
      <c r="E1205" s="332" t="str">
        <f>VLOOKUP(C1205,'Havi KM'!A:S,4,FALSE)</f>
        <v xml:space="preserve">     1 405,83 km</v>
      </c>
      <c r="F1205" s="163" t="s">
        <v>2108</v>
      </c>
    </row>
    <row r="1206" spans="1:6">
      <c r="A1206" s="19" t="str">
        <f>VLOOKUP(B1206,segédtábla!$A$1:$C$156,3,FALSE)</f>
        <v>5+2</v>
      </c>
      <c r="B1206" s="226" t="s">
        <v>1256</v>
      </c>
      <c r="C1206" s="13" t="str">
        <f>VLOOKUP(B1206,segédtábla!$A$1:$C$156,2,FALSE)</f>
        <v>Árvai Gábor</v>
      </c>
      <c r="D1206" s="5" t="s">
        <v>2109</v>
      </c>
      <c r="E1206" s="332" t="str">
        <f>VLOOKUP(C1206,'Havi KM'!A:S,4,FALSE)</f>
        <v xml:space="preserve">     1 696,48 km</v>
      </c>
      <c r="F1206" s="211"/>
    </row>
    <row r="1207" spans="1:6">
      <c r="A1207" s="19" t="str">
        <f>VLOOKUP(B1207,segédtábla!$A$1:$C$156,3,FALSE)</f>
        <v>11+3</v>
      </c>
      <c r="B1207" s="226" t="s">
        <v>1579</v>
      </c>
      <c r="C1207" s="13" t="str">
        <f>VLOOKUP(B1207,segédtábla!$A$1:$C$156,2,FALSE)</f>
        <v>Mellencsuk Attila</v>
      </c>
      <c r="D1207" s="5" t="s">
        <v>2110</v>
      </c>
      <c r="E1207" s="332" t="str">
        <f>VLOOKUP(C1207,'Havi KM'!A:S,4,FALSE)</f>
        <v xml:space="preserve">     1 884,28 km</v>
      </c>
      <c r="F1207" s="163" t="s">
        <v>2111</v>
      </c>
    </row>
    <row r="1208" spans="1:6">
      <c r="A1208" s="19" t="str">
        <f>VLOOKUP(B1208,segédtábla!$A$1:$C$156,3,FALSE)</f>
        <v>5+2</v>
      </c>
      <c r="B1208" s="226" t="s">
        <v>1328</v>
      </c>
      <c r="C1208" s="13" t="str">
        <f>VLOOKUP(B1208,segédtábla!$A$1:$C$156,2,FALSE)</f>
        <v>Majer Dominik - Charter</v>
      </c>
      <c r="D1208" s="4" t="s">
        <v>2112</v>
      </c>
      <c r="E1208" s="332" t="e">
        <f>VLOOKUP(C1208,'Havi KM'!A:S,4,FALSE)</f>
        <v>#N/A</v>
      </c>
      <c r="F1208" s="211" t="s">
        <v>2096</v>
      </c>
    </row>
    <row r="1209" spans="1:6">
      <c r="A1209" s="19" t="str">
        <f>VLOOKUP(B1209,segédtábla!$A$1:$C$156,3,FALSE)</f>
        <v>11+3</v>
      </c>
      <c r="B1209" s="226" t="s">
        <v>1345</v>
      </c>
      <c r="C1209" s="13" t="str">
        <f>VLOOKUP(B1209,segédtábla!$A$1:$C$156,2,FALSE)</f>
        <v>Berek Gábor</v>
      </c>
      <c r="D1209" s="188" t="s">
        <v>2113</v>
      </c>
      <c r="E1209" s="332" t="str">
        <f>VLOOKUP(C1209,'Havi KM'!A:S,4,FALSE)</f>
        <v xml:space="preserve">      0,0 km</v>
      </c>
      <c r="F1209" s="163"/>
    </row>
    <row r="1210" spans="1:6">
      <c r="A1210" s="19" t="str">
        <f>VLOOKUP(B1210,segédtábla!$A$1:$C$156,3,FALSE)</f>
        <v>11+3</v>
      </c>
      <c r="B1210" s="449" t="s">
        <v>1413</v>
      </c>
      <c r="C1210" s="13" t="str">
        <f>VLOOKUP(B1210,segédtábla!$A$1:$C$156,2,FALSE)</f>
        <v>Szkolcsek György</v>
      </c>
      <c r="D1210" s="5" t="s">
        <v>2114</v>
      </c>
      <c r="E1210" s="332" t="str">
        <f>VLOOKUP(C1210,'Havi KM'!A:S,4,FALSE)</f>
        <v xml:space="preserve">     1 278,42 km</v>
      </c>
      <c r="F1210" s="163" t="s">
        <v>2115</v>
      </c>
    </row>
    <row r="1211" spans="1:6">
      <c r="A1211" s="19" t="str">
        <f>VLOOKUP(B1211,segédtábla!$A$1:$C$156,3,FALSE)</f>
        <v>5+2</v>
      </c>
      <c r="B1211" s="226" t="s">
        <v>1219</v>
      </c>
      <c r="C1211" s="13" t="str">
        <f>VLOOKUP(B1211,segédtábla!$A$1:$C$156,2,FALSE)</f>
        <v>Ignéczi Attila + Mura Milán</v>
      </c>
      <c r="D1211" s="5" t="s">
        <v>2116</v>
      </c>
      <c r="E1211" s="332" t="e">
        <f>VLOOKUP(C1211,'Havi KM'!A:S,4,FALSE)</f>
        <v>#N/A</v>
      </c>
      <c r="F1211" s="163"/>
    </row>
    <row r="1212" spans="1:6">
      <c r="A1212" s="19" t="str">
        <f>VLOOKUP(B1212,segédtábla!$A$1:$C$156,3,FALSE)</f>
        <v>5+2</v>
      </c>
      <c r="B1212" s="226" t="s">
        <v>1418</v>
      </c>
      <c r="C1212" s="13" t="str">
        <f>VLOOKUP(B1212,segédtábla!$A$1:$C$156,2,FALSE)</f>
        <v>Tatai Sándor</v>
      </c>
      <c r="D1212" s="5" t="s">
        <v>2117</v>
      </c>
      <c r="E1212" s="332" t="str">
        <f>VLOOKUP(C1212,'Havi KM'!A:S,4,FALSE)</f>
        <v xml:space="preserve">     2 344,0 km</v>
      </c>
      <c r="F1212" s="163"/>
    </row>
    <row r="1213" spans="1:6">
      <c r="A1213" s="19" t="str">
        <f>VLOOKUP(B1213,segédtábla!$A$1:$C$156,3,FALSE)</f>
        <v>5+2</v>
      </c>
      <c r="B1213" s="226" t="s">
        <v>1266</v>
      </c>
      <c r="C1213" s="13" t="str">
        <f>VLOOKUP(B1213,segédtábla!$A$1:$C$156,2,FALSE)</f>
        <v>Nagy György</v>
      </c>
      <c r="D1213" s="5" t="s">
        <v>2118</v>
      </c>
      <c r="E1213" s="332" t="str">
        <f>VLOOKUP(C1213,'Havi KM'!A:S,4,FALSE)</f>
        <v xml:space="preserve">     1 204,28 km</v>
      </c>
      <c r="F1213" s="163"/>
    </row>
    <row r="1214" spans="1:6">
      <c r="A1214" s="19" t="e">
        <f>VLOOKUP(B1214,segédtábla!$A$1:$C$156,3,FALSE)</f>
        <v>#N/A</v>
      </c>
      <c r="B1214" s="11"/>
      <c r="C1214" s="13" t="e">
        <f>VLOOKUP(B1214,segédtábla!$A$1:$C$156,2,FALSE)</f>
        <v>#N/A</v>
      </c>
      <c r="D1214" s="5"/>
      <c r="E1214" s="332" t="e">
        <f>VLOOKUP(C1214,'Havi KM'!A:S,4,FALSE)</f>
        <v>#N/A</v>
      </c>
      <c r="F1214" s="163"/>
    </row>
    <row r="1215" spans="1:6"/>
    <row r="1216" spans="1:6" ht="26.25">
      <c r="A1216" s="10"/>
      <c r="B1216" s="16"/>
      <c r="C1216" s="263">
        <v>45691</v>
      </c>
      <c r="D1216" s="237" t="str">
        <f>TEXT(C1216,"dddd")</f>
        <v>Monday</v>
      </c>
      <c r="E1216" s="330"/>
      <c r="F1216" s="227">
        <f>+COUNTA(B1219:B1238)</f>
        <v>14</v>
      </c>
    </row>
    <row r="1217" spans="1:6">
      <c r="C1217" s="355"/>
    </row>
    <row r="1218" spans="1:6" ht="30.75">
      <c r="A1218" s="7" t="s">
        <v>1136</v>
      </c>
      <c r="B1218" s="8" t="s">
        <v>1137</v>
      </c>
      <c r="C1218" s="9" t="s">
        <v>1138</v>
      </c>
      <c r="D1218" s="9" t="s">
        <v>1139</v>
      </c>
      <c r="E1218" s="331" t="s">
        <v>1140</v>
      </c>
      <c r="F1218" s="9" t="s">
        <v>1141</v>
      </c>
    </row>
    <row r="1219" spans="1:6">
      <c r="A1219" s="19" t="str">
        <f>VLOOKUP(B1219,segédtábla!$A$1:$C$156,3,FALSE)</f>
        <v>11+3</v>
      </c>
      <c r="B1219" s="226" t="s">
        <v>1142</v>
      </c>
      <c r="C1219" s="13" t="str">
        <f>VLOOKUP(B1219,segédtábla!$A$1:$C$156,2,FALSE)</f>
        <v>Hamecz  Zsolt + Zsoltné</v>
      </c>
      <c r="D1219" s="5" t="s">
        <v>2119</v>
      </c>
      <c r="E1219" s="332" t="e">
        <f>VLOOKUP(C1219,'Havi KM'!A:S,4,FALSE)</f>
        <v>#N/A</v>
      </c>
      <c r="F1219" s="163"/>
    </row>
    <row r="1220" spans="1:6">
      <c r="A1220" s="19" t="str">
        <f>VLOOKUP(B1220,segédtábla!$A$1:$C$156,3,FALSE)</f>
        <v>5+2</v>
      </c>
      <c r="B1220" s="226" t="s">
        <v>1163</v>
      </c>
      <c r="C1220" s="13" t="str">
        <f>VLOOKUP(B1220,segédtábla!$A$1:$C$156,2,FALSE)</f>
        <v>Popovics Dávid</v>
      </c>
      <c r="D1220" s="5" t="s">
        <v>2120</v>
      </c>
      <c r="E1220" s="332" t="str">
        <f>VLOOKUP(C1220,'Havi KM'!A:S,4,FALSE)</f>
        <v xml:space="preserve">     1 838,04 km</v>
      </c>
      <c r="F1220" s="163"/>
    </row>
    <row r="1221" spans="1:6">
      <c r="A1221" s="19" t="str">
        <f>VLOOKUP(B1221,segédtábla!$A$1:$C$156,3,FALSE)</f>
        <v>5+2</v>
      </c>
      <c r="B1221" s="226" t="s">
        <v>1149</v>
      </c>
      <c r="C1221" s="13" t="str">
        <f>VLOOKUP(B1221,segédtábla!$A$1:$C$156,2,FALSE)</f>
        <v>Létai Ferenc + Létainé Zsuzsa</v>
      </c>
      <c r="D1221" s="5" t="s">
        <v>2121</v>
      </c>
      <c r="E1221" s="332" t="e">
        <f>VLOOKUP(C1221,'Havi KM'!A:S,4,FALSE)</f>
        <v>#N/A</v>
      </c>
      <c r="F1221" s="163"/>
    </row>
    <row r="1222" spans="1:6">
      <c r="A1222" s="19" t="str">
        <f>VLOOKUP(B1222,segédtábla!$A$1:$C$156,3,FALSE)</f>
        <v>11+3</v>
      </c>
      <c r="B1222" s="226" t="s">
        <v>1221</v>
      </c>
      <c r="C1222" s="13" t="str">
        <f>VLOOKUP(B1222,segédtábla!$A$1:$C$156,2,FALSE)</f>
        <v>Vass István</v>
      </c>
      <c r="D1222" s="5" t="s">
        <v>2122</v>
      </c>
      <c r="E1222" s="332" t="e">
        <f>VLOOKUP(C1222,'Havi KM'!A:S,4,FALSE)</f>
        <v>#N/A</v>
      </c>
      <c r="F1222" s="163"/>
    </row>
    <row r="1223" spans="1:6">
      <c r="A1223" s="19" t="e">
        <f>VLOOKUP(B1223,segédtábla!$A$1:$C$156,3,FALSE)</f>
        <v>#N/A</v>
      </c>
      <c r="B1223" s="11"/>
      <c r="C1223" s="13" t="e">
        <f>VLOOKUP(B1223,segédtábla!$A$1:$C$156,2,FALSE)</f>
        <v>#N/A</v>
      </c>
      <c r="D1223" s="5"/>
      <c r="E1223" s="332" t="e">
        <f>VLOOKUP(C1223,'Havi KM'!A:S,4,FALSE)</f>
        <v>#N/A</v>
      </c>
      <c r="F1223" s="163"/>
    </row>
    <row r="1224" spans="1:6">
      <c r="A1224" s="19" t="str">
        <f>VLOOKUP(B1224,segédtábla!$A$1:$C$156,3,FALSE)</f>
        <v>11+3</v>
      </c>
      <c r="B1224" s="226" t="s">
        <v>1372</v>
      </c>
      <c r="C1224" s="13" t="s">
        <v>1554</v>
      </c>
      <c r="D1224" s="5" t="s">
        <v>2123</v>
      </c>
      <c r="E1224" s="332" t="e">
        <f>VLOOKUP(C1224,'Havi KM'!A:S,4,FALSE)</f>
        <v>#N/A</v>
      </c>
      <c r="F1224" s="163"/>
    </row>
    <row r="1225" spans="1:6">
      <c r="A1225" s="19" t="str">
        <f>VLOOKUP(B1225,segédtábla!$A$1:$C$156,3,FALSE)</f>
        <v>2/1.</v>
      </c>
      <c r="B1225" s="226" t="s">
        <v>1259</v>
      </c>
      <c r="C1225" s="13" t="str">
        <f>VLOOKUP(B1225,segédtábla!$A$1:$C$156,2,FALSE)</f>
        <v>Berki Richárd Sándor</v>
      </c>
      <c r="D1225" s="5" t="s">
        <v>2124</v>
      </c>
      <c r="E1225" s="332" t="str">
        <f>VLOOKUP(C1225,'Havi KM'!A:S,4,FALSE)</f>
        <v xml:space="preserve">     1 357,13 km</v>
      </c>
      <c r="F1225" s="163"/>
    </row>
    <row r="1226" spans="1:6">
      <c r="A1226" s="19" t="e">
        <f>VLOOKUP(B1226,segédtábla!$A$1:$C$156,3,FALSE)</f>
        <v>#N/A</v>
      </c>
      <c r="B1226" s="11"/>
      <c r="C1226" s="13" t="e">
        <f>VLOOKUP(B1226,segédtábla!$A$1:$C$156,2,FALSE)</f>
        <v>#N/A</v>
      </c>
      <c r="D1226" s="5"/>
      <c r="E1226" s="332" t="e">
        <f>VLOOKUP(C1226,'Havi KM'!A:S,4,FALSE)</f>
        <v>#N/A</v>
      </c>
      <c r="F1226" s="163"/>
    </row>
    <row r="1227" spans="1:6">
      <c r="A1227" s="19" t="str">
        <f>VLOOKUP(B1227,segédtábla!$A$1:$C$156,3,FALSE)</f>
        <v>5+2</v>
      </c>
      <c r="B1227" s="226" t="s">
        <v>1264</v>
      </c>
      <c r="C1227" s="13" t="str">
        <f>VLOOKUP(B1227,segédtábla!$A$1:$C$156,2,FALSE)</f>
        <v>Sógorka Csaba</v>
      </c>
      <c r="D1227" s="5" t="s">
        <v>2125</v>
      </c>
      <c r="E1227" s="332" t="str">
        <f>VLOOKUP(C1227,'Havi KM'!A:S,4,FALSE)</f>
        <v xml:space="preserve">     1 480,64 km</v>
      </c>
      <c r="F1227" s="163"/>
    </row>
    <row r="1228" spans="1:6">
      <c r="A1228" s="19" t="str">
        <f>VLOOKUP(B1228,segédtábla!$A$1:$C$156,3,FALSE)</f>
        <v>11+3</v>
      </c>
      <c r="B1228" s="226" t="s">
        <v>1168</v>
      </c>
      <c r="C1228" s="13" t="str">
        <f>VLOOKUP(B1228,segédtábla!$A$1:$C$156,2,FALSE)</f>
        <v>Balázs István</v>
      </c>
      <c r="D1228" s="5" t="s">
        <v>2126</v>
      </c>
      <c r="E1228" s="332" t="str">
        <f>VLOOKUP(C1228,'Havi KM'!A:S,4,FALSE)</f>
        <v xml:space="preserve">     1 401,93 km</v>
      </c>
      <c r="F1228" s="163"/>
    </row>
    <row r="1229" spans="1:6">
      <c r="A1229" s="19" t="e">
        <f>VLOOKUP(B1229,segédtábla!$A$1:$C$156,3,FALSE)</f>
        <v>#N/A</v>
      </c>
      <c r="B1229" s="11"/>
      <c r="C1229" s="13" t="e">
        <f>VLOOKUP(B1229,segédtábla!$A$1:$C$156,2,FALSE)</f>
        <v>#N/A</v>
      </c>
      <c r="D1229" s="5"/>
      <c r="E1229" s="332" t="e">
        <f>VLOOKUP(C1229,'Havi KM'!A:S,4,FALSE)</f>
        <v>#N/A</v>
      </c>
      <c r="F1229" s="163"/>
    </row>
    <row r="1230" spans="1:6">
      <c r="A1230" s="19" t="str">
        <f>VLOOKUP(B1230,segédtábla!$A$1:$C$156,3,FALSE)</f>
        <v>5+2</v>
      </c>
      <c r="B1230" s="226" t="s">
        <v>1227</v>
      </c>
      <c r="C1230" s="13" t="str">
        <f>VLOOKUP(B1230,segédtábla!$A$1:$C$156,2,FALSE)</f>
        <v>Horváth Ferenc</v>
      </c>
      <c r="D1230" s="5" t="s">
        <v>2127</v>
      </c>
      <c r="E1230" s="332" t="str">
        <f>VLOOKUP(C1230,'Havi KM'!A:S,4,FALSE)</f>
        <v xml:space="preserve">     1 488,98 km</v>
      </c>
      <c r="F1230" s="163"/>
    </row>
    <row r="1231" spans="1:6">
      <c r="A1231" s="19" t="str">
        <f>VLOOKUP(B1231,segédtábla!$A$1:$C$156,3,FALSE)</f>
        <v>11+3</v>
      </c>
      <c r="B1231" s="226" t="s">
        <v>1195</v>
      </c>
      <c r="C1231" s="13" t="str">
        <f>VLOOKUP(B1231,segédtábla!$A$1:$C$156,2,FALSE)</f>
        <v>Hallók Gábor</v>
      </c>
      <c r="D1231" s="5" t="s">
        <v>2128</v>
      </c>
      <c r="E1231" s="332" t="str">
        <f>VLOOKUP(C1231,'Havi KM'!A:S,4,FALSE)</f>
        <v xml:space="preserve">     2 457,27 km</v>
      </c>
      <c r="F1231" s="163"/>
    </row>
    <row r="1232" spans="1:6">
      <c r="A1232" s="19" t="e">
        <f>VLOOKUP(B1232,segédtábla!$A$1:$C$156,3,FALSE)</f>
        <v>#N/A</v>
      </c>
      <c r="B1232" s="11"/>
      <c r="C1232" s="13" t="e">
        <f>VLOOKUP(B1232,segédtábla!$A$1:$C$156,2,FALSE)</f>
        <v>#N/A</v>
      </c>
      <c r="D1232" s="5"/>
      <c r="E1232" s="332" t="e">
        <f>VLOOKUP(C1232,'Havi KM'!A:S,4,FALSE)</f>
        <v>#N/A</v>
      </c>
      <c r="F1232" s="163"/>
    </row>
    <row r="1233" spans="1:6">
      <c r="A1233" s="19" t="str">
        <f>VLOOKUP(B1233,segédtábla!$A$1:$C$156,3,FALSE)</f>
        <v>11+3</v>
      </c>
      <c r="B1233" s="449" t="s">
        <v>1283</v>
      </c>
      <c r="C1233" s="13" t="str">
        <f>VLOOKUP(B1233,segédtábla!$A$1:$C$156,2,FALSE)</f>
        <v>Török Attila</v>
      </c>
      <c r="D1233" s="5" t="s">
        <v>2129</v>
      </c>
      <c r="E1233" s="332" t="str">
        <f>VLOOKUP(C1233,'Havi KM'!A:S,4,FALSE)</f>
        <v xml:space="preserve">     1 669,95 km</v>
      </c>
      <c r="F1233" s="163"/>
    </row>
    <row r="1234" spans="1:6">
      <c r="A1234" s="19" t="str">
        <f>VLOOKUP(B1234,segédtábla!$A$1:$C$156,3,FALSE)</f>
        <v>max 14h-ig, H és CS tud tovább lenni</v>
      </c>
      <c r="B1234" s="449" t="s">
        <v>1985</v>
      </c>
      <c r="C1234" s="13" t="str">
        <f>VLOOKUP(B1234,segédtábla!$A$1:$C$156,2,FALSE)</f>
        <v>Vági Tamás</v>
      </c>
      <c r="D1234" s="5" t="s">
        <v>2130</v>
      </c>
      <c r="E1234" s="332" t="str">
        <f>VLOOKUP(C1234,'Havi KM'!A:S,4,FALSE)</f>
        <v xml:space="preserve">      445,1 km</v>
      </c>
      <c r="F1234" s="163"/>
    </row>
    <row r="1235" spans="1:6">
      <c r="A1235" s="19" t="e">
        <f>VLOOKUP(B1235,segédtábla!$A$1:$C$156,3,FALSE)</f>
        <v>#N/A</v>
      </c>
      <c r="B1235" s="11"/>
      <c r="C1235" s="13" t="e">
        <f>VLOOKUP(B1235,segédtábla!$A$1:$C$156,2,FALSE)</f>
        <v>#N/A</v>
      </c>
      <c r="D1235" s="5"/>
      <c r="E1235" s="332" t="e">
        <f>VLOOKUP(C1235,'Havi KM'!A:S,4,FALSE)</f>
        <v>#N/A</v>
      </c>
      <c r="F1235" s="231"/>
    </row>
    <row r="1236" spans="1:6">
      <c r="A1236" s="19" t="str">
        <f>VLOOKUP(B1236,segédtábla!$A$1:$C$156,3,FALSE)</f>
        <v>11+3</v>
      </c>
      <c r="B1236" s="226" t="s">
        <v>1170</v>
      </c>
      <c r="C1236" s="13" t="str">
        <f>VLOOKUP(B1236,segédtábla!$A$1:$C$156,2,FALSE)</f>
        <v>Hemmerlein Zoltán</v>
      </c>
      <c r="D1236" s="5" t="s">
        <v>2131</v>
      </c>
      <c r="E1236" s="332" t="str">
        <f>VLOOKUP(C1236,'Havi KM'!A:S,4,FALSE)</f>
        <v xml:space="preserve">     1 867,46 km</v>
      </c>
      <c r="F1236" s="163" t="s">
        <v>2132</v>
      </c>
    </row>
    <row r="1237" spans="1:6">
      <c r="A1237" s="19" t="str">
        <f>VLOOKUP(B1237,segédtábla!$A$1:$C$156,3,FALSE)</f>
        <v>11+3</v>
      </c>
      <c r="B1237" s="226" t="s">
        <v>1428</v>
      </c>
      <c r="C1237" s="13" t="str">
        <f>VLOOKUP(B1237,segédtábla!$A$1:$C$156,2,FALSE)</f>
        <v>Mórocz István</v>
      </c>
      <c r="D1237" s="5" t="s">
        <v>2133</v>
      </c>
      <c r="E1237" s="332" t="str">
        <f>VLOOKUP(C1237,'Havi KM'!A:S,4,FALSE)</f>
        <v xml:space="preserve">     1 668,63 km</v>
      </c>
      <c r="F1237" s="163" t="s">
        <v>2134</v>
      </c>
    </row>
    <row r="1238" spans="1:6">
      <c r="A1238" s="19" t="e">
        <f>VLOOKUP(B1238,segédtábla!$A$1:$C$156,3,FALSE)</f>
        <v>#N/A</v>
      </c>
      <c r="B1238" s="11"/>
      <c r="C1238" s="13" t="e">
        <f>VLOOKUP(B1238,segédtábla!$A$1:$C$156,2,FALSE)</f>
        <v>#N/A</v>
      </c>
      <c r="D1238" s="5"/>
      <c r="E1238" s="332" t="e">
        <f>VLOOKUP(C1238,'Havi KM'!A:S,4,FALSE)</f>
        <v>#N/A</v>
      </c>
      <c r="F1238" s="163"/>
    </row>
    <row r="1239" spans="1:6">
      <c r="A1239" s="19" t="str">
        <f>VLOOKUP(B1239,segédtábla!$A$1:$C$156,3,FALSE)</f>
        <v>5+2</v>
      </c>
      <c r="B1239" s="175" t="s">
        <v>1274</v>
      </c>
      <c r="C1239" s="116" t="str">
        <f>VLOOKUP(B1239,segédtábla!$A$1:$C$156,2,FALSE)</f>
        <v>Kakulya Zsolt</v>
      </c>
      <c r="D1239" s="143" t="s">
        <v>2135</v>
      </c>
      <c r="E1239" s="332" t="str">
        <f>VLOOKUP(C1239,'Havi KM'!A:S,4,FALSE)</f>
        <v xml:space="preserve">     1 219,87 km</v>
      </c>
      <c r="F1239" s="163" t="s">
        <v>2136</v>
      </c>
    </row>
    <row r="1240" spans="1:6">
      <c r="A1240" s="19" t="str">
        <f>VLOOKUP(B1240,segédtábla!$A$1:$C$156,3,FALSE)</f>
        <v>11+3</v>
      </c>
      <c r="B1240" s="226" t="s">
        <v>1236</v>
      </c>
      <c r="C1240" s="13" t="str">
        <f>VLOOKUP(B1240,segédtábla!$A$1:$C$156,2,FALSE)</f>
        <v>Pázmándi János</v>
      </c>
      <c r="D1240" s="188" t="s">
        <v>2137</v>
      </c>
      <c r="E1240" s="332" t="str">
        <f>VLOOKUP(C1240,'Havi KM'!A:S,4,FALSE)</f>
        <v xml:space="preserve">     1 597,21 km</v>
      </c>
      <c r="F1240" s="163"/>
    </row>
    <row r="1241" spans="1:6">
      <c r="A1241" s="19" t="str">
        <f>VLOOKUP(B1241,segédtábla!$A$1:$C$156,3,FALSE)</f>
        <v>11+3</v>
      </c>
      <c r="B1241" s="449" t="s">
        <v>1355</v>
      </c>
      <c r="C1241" s="13" t="str">
        <f>VLOOKUP(B1241,segédtábla!$A$1:$C$156,2,FALSE)</f>
        <v>Németh Nándor</v>
      </c>
      <c r="D1241" s="5" t="s">
        <v>2138</v>
      </c>
      <c r="E1241" s="332" t="str">
        <f>VLOOKUP(C1241,'Havi KM'!A:S,4,FALSE)</f>
        <v xml:space="preserve">     2 089,15 km</v>
      </c>
      <c r="F1241" s="163" t="s">
        <v>1807</v>
      </c>
    </row>
    <row r="1242" spans="1:6">
      <c r="A1242" s="19" t="str">
        <f>VLOOKUP(B1242,segédtábla!$A$1:$C$156,3,FALSE)</f>
        <v>10+4</v>
      </c>
      <c r="B1242" s="449" t="s">
        <v>1276</v>
      </c>
      <c r="C1242" s="13" t="str">
        <f>VLOOKUP(B1242,segédtábla!$A$1:$C$156,2,FALSE)</f>
        <v>Tanács Attila</v>
      </c>
      <c r="D1242" s="5" t="s">
        <v>2139</v>
      </c>
      <c r="E1242" s="332" t="str">
        <f>VLOOKUP(C1242,'Havi KM'!A:S,4,FALSE)</f>
        <v xml:space="preserve">      232,78 km</v>
      </c>
      <c r="F1242" s="163"/>
    </row>
    <row r="1243" spans="1:6">
      <c r="A1243" s="19" t="str">
        <f>VLOOKUP(B1243,segédtábla!$A$1:$C$156,3,FALSE)</f>
        <v>5+2</v>
      </c>
      <c r="B1243" s="449" t="s">
        <v>1290</v>
      </c>
      <c r="C1243" s="13" t="str">
        <f>VLOOKUP(B1243,segédtábla!$A$1:$C$156,2,FALSE)</f>
        <v>Katona Gábor</v>
      </c>
      <c r="D1243" s="5" t="s">
        <v>2140</v>
      </c>
      <c r="E1243" s="332" t="str">
        <f>VLOOKUP(C1243,'Havi KM'!A:S,4,FALSE)</f>
        <v xml:space="preserve">     1 977,6 km</v>
      </c>
      <c r="F1243" s="163"/>
    </row>
    <row r="1244" spans="1:6">
      <c r="A1244" s="19" t="str">
        <f>VLOOKUP(B1244,segédtábla!$A$1:$C$156,3,FALSE)</f>
        <v>5+2</v>
      </c>
      <c r="B1244" s="226" t="s">
        <v>1292</v>
      </c>
      <c r="C1244" s="13" t="str">
        <f>VLOOKUP(B1244,segédtábla!$A$1:$C$156,2,FALSE)</f>
        <v>Hanzi György Lehel</v>
      </c>
      <c r="D1244" s="188" t="s">
        <v>2141</v>
      </c>
      <c r="E1244" s="332" t="str">
        <f>VLOOKUP(C1244,'Havi KM'!A:S,4,FALSE)</f>
        <v xml:space="preserve">     1 303,29 km</v>
      </c>
      <c r="F1244" s="163"/>
    </row>
    <row r="1245" spans="1:6">
      <c r="A1245" s="19" t="str">
        <f>VLOOKUP(B1245,segédtábla!$A$1:$C$156,3,FALSE)</f>
        <v>5+2</v>
      </c>
      <c r="B1245" s="226" t="s">
        <v>1173</v>
      </c>
      <c r="C1245" s="13" t="str">
        <f>VLOOKUP(B1245,segédtábla!$A$1:$C$156,2,FALSE)</f>
        <v>Léhner Zsolt</v>
      </c>
      <c r="D1245" s="188" t="s">
        <v>2142</v>
      </c>
      <c r="E1245" s="332" t="str">
        <f>VLOOKUP(C1245,'Havi KM'!A:S,4,FALSE)</f>
        <v xml:space="preserve">     1 816,96 km</v>
      </c>
      <c r="F1245" s="163"/>
    </row>
    <row r="1246" spans="1:6">
      <c r="A1246" s="19">
        <f>VLOOKUP(B1246,segédtábla!$A$1:$C$156,3,FALSE)</f>
        <v>0</v>
      </c>
      <c r="B1246" s="226" t="s">
        <v>1248</v>
      </c>
      <c r="C1246" s="319">
        <f>VLOOKUP(B1246,segédtábla!$A$1:$C$156,2,FALSE)</f>
        <v>0</v>
      </c>
      <c r="D1246" s="188" t="s">
        <v>2143</v>
      </c>
      <c r="E1246" s="332" t="e">
        <f>VLOOKUP(C1246,'Havi KM'!A:S,4,FALSE)</f>
        <v>#N/A</v>
      </c>
      <c r="F1246" s="163"/>
    </row>
    <row r="1247" spans="1:6">
      <c r="A1247" s="19" t="str">
        <f>VLOOKUP(B1247,segédtábla!$A$1:$C$156,3,FALSE)</f>
        <v>5+2</v>
      </c>
      <c r="B1247" s="226" t="s">
        <v>1181</v>
      </c>
      <c r="C1247" s="13" t="str">
        <f>VLOOKUP(B1247,segédtábla!$A$1:$C$156,2,FALSE)</f>
        <v>Lázár Gábor</v>
      </c>
      <c r="D1247" s="5" t="s">
        <v>2144</v>
      </c>
      <c r="E1247" s="332" t="str">
        <f>VLOOKUP(C1247,'Havi KM'!A:S,4,FALSE)</f>
        <v xml:space="preserve">     1 156,79 km</v>
      </c>
      <c r="F1247" s="163"/>
    </row>
    <row r="1248" spans="1:6" ht="30.75">
      <c r="A1248" s="19" t="str">
        <f>VLOOKUP(B1248,segédtábla!$A$1:$C$156,3,FALSE)</f>
        <v>5+2</v>
      </c>
      <c r="B1248" s="226" t="s">
        <v>1304</v>
      </c>
      <c r="C1248" s="13" t="str">
        <f>VLOOKUP(B1248,segédtábla!$A$1:$C$156,2,FALSE)</f>
        <v>Hadi Krisztián</v>
      </c>
      <c r="D1248" s="483" t="s">
        <v>2145</v>
      </c>
      <c r="E1248" s="332" t="str">
        <f>VLOOKUP(C1248,'Havi KM'!A:S,4,FALSE)</f>
        <v xml:space="preserve">      715,33 km</v>
      </c>
      <c r="F1248" s="228" t="s">
        <v>2146</v>
      </c>
    </row>
    <row r="1249" spans="1:6">
      <c r="A1249" s="19" t="str">
        <f>VLOOKUP(B1249,segédtábla!$A$1:$C$156,3,FALSE)</f>
        <v>5+2</v>
      </c>
      <c r="B1249" s="226" t="s">
        <v>1154</v>
      </c>
      <c r="C1249" s="13" t="str">
        <f>VLOOKUP(B1249,segédtábla!$A$1:$C$156,2,FALSE)</f>
        <v>Tóth Mihály</v>
      </c>
      <c r="D1249" s="5" t="s">
        <v>2147</v>
      </c>
      <c r="E1249" s="332" t="str">
        <f>VLOOKUP(C1249,'Havi KM'!A:S,4,FALSE)</f>
        <v xml:space="preserve">      345,81 km</v>
      </c>
      <c r="F1249" s="163" t="s">
        <v>2148</v>
      </c>
    </row>
    <row r="1250" spans="1:6">
      <c r="A1250" s="19" t="str">
        <f>VLOOKUP(B1250,segédtábla!$A$1:$C$156,3,FALSE)</f>
        <v>5+2</v>
      </c>
      <c r="B1250" s="226" t="s">
        <v>1317</v>
      </c>
      <c r="C1250" s="13" t="str">
        <f>VLOOKUP(B1250,segédtábla!$A$1:$C$156,2,FALSE)</f>
        <v>Tőzsér Gábor</v>
      </c>
      <c r="D1250" s="4" t="s">
        <v>2149</v>
      </c>
      <c r="E1250" s="332" t="str">
        <f>VLOOKUP(C1250,'Havi KM'!A:S,4,FALSE)</f>
        <v xml:space="preserve">     1 375,22 km</v>
      </c>
      <c r="F1250" s="363" t="s">
        <v>2150</v>
      </c>
    </row>
    <row r="1251" spans="1:6">
      <c r="A1251" s="19" t="e">
        <f>VLOOKUP(B1251,segédtábla!$A$1:$C$156,3,FALSE)</f>
        <v>#N/A</v>
      </c>
      <c r="B1251" s="226" t="s">
        <v>1156</v>
      </c>
      <c r="C1251" s="13" t="e">
        <f>VLOOKUP(B1251,segédtábla!$A$1:$C$156,2,FALSE)</f>
        <v>#N/A</v>
      </c>
      <c r="D1251" s="188" t="s">
        <v>2151</v>
      </c>
      <c r="E1251" s="332" t="e">
        <f>VLOOKUP(C1251,'Havi KM'!A:S,4,FALSE)</f>
        <v>#N/A</v>
      </c>
      <c r="F1251" s="163" t="s">
        <v>2152</v>
      </c>
    </row>
    <row r="1252" spans="1:6">
      <c r="A1252" s="19" t="str">
        <f>VLOOKUP(B1252,segédtábla!$A$1:$C$156,3,FALSE)</f>
        <v>11+3</v>
      </c>
      <c r="B1252" s="226" t="s">
        <v>1212</v>
      </c>
      <c r="C1252" s="13" t="str">
        <f>VLOOKUP(B1252,segédtábla!$A$1:$C$156,2,FALSE)</f>
        <v>Kopányi László</v>
      </c>
      <c r="D1252" s="335" t="s">
        <v>2153</v>
      </c>
      <c r="E1252" s="332" t="str">
        <f>VLOOKUP(C1252,'Havi KM'!A:S,4,FALSE)</f>
        <v xml:space="preserve">     2 365,46 km</v>
      </c>
      <c r="F1252" s="163"/>
    </row>
    <row r="1253" spans="1:6">
      <c r="A1253" s="19" t="str">
        <f>VLOOKUP(B1253,segédtábla!$A$1:$C$156,3,FALSE)</f>
        <v>5+2</v>
      </c>
      <c r="B1253" s="226" t="s">
        <v>1323</v>
      </c>
      <c r="C1253" s="13" t="s">
        <v>2154</v>
      </c>
      <c r="D1253" s="5" t="s">
        <v>2155</v>
      </c>
      <c r="E1253" s="332" t="e">
        <f>VLOOKUP(C1253,'Havi KM'!A:S,4,FALSE)</f>
        <v>#N/A</v>
      </c>
      <c r="F1253" s="211" t="s">
        <v>2156</v>
      </c>
    </row>
    <row r="1254" spans="1:6">
      <c r="A1254" s="19" t="str">
        <f>VLOOKUP(B1254,segédtábla!$A$1:$C$156,3,FALSE)</f>
        <v>5+2</v>
      </c>
      <c r="B1254" s="226" t="s">
        <v>1214</v>
      </c>
      <c r="C1254" s="178" t="s">
        <v>2157</v>
      </c>
      <c r="D1254" s="4" t="s">
        <v>2158</v>
      </c>
      <c r="E1254" s="332" t="e">
        <f>VLOOKUP(C1254,'Havi KM'!A:S,4,FALSE)</f>
        <v>#N/A</v>
      </c>
      <c r="F1254" s="163"/>
    </row>
    <row r="1255" spans="1:6">
      <c r="A1255" s="19" t="str">
        <f>VLOOKUP(B1255,segédtábla!$A$1:$C$156,3,FALSE)</f>
        <v>11+3</v>
      </c>
      <c r="B1255" s="226" t="s">
        <v>1231</v>
      </c>
      <c r="C1255" s="13" t="str">
        <f>VLOOKUP(B1255,segédtábla!$A$1:$C$156,2,FALSE)</f>
        <v>Pásztor István- Charter</v>
      </c>
      <c r="D1255" s="5" t="s">
        <v>2159</v>
      </c>
      <c r="E1255" s="332" t="e">
        <f>VLOOKUP(C1255,'Havi KM'!A:S,4,FALSE)</f>
        <v>#N/A</v>
      </c>
      <c r="F1255" s="363" t="s">
        <v>1066</v>
      </c>
    </row>
    <row r="1256" spans="1:6">
      <c r="A1256" s="19" t="str">
        <f>VLOOKUP(B1256,segédtábla!$A$1:$C$156,3,FALSE)</f>
        <v>5+2</v>
      </c>
      <c r="B1256" s="226" t="s">
        <v>1262</v>
      </c>
      <c r="C1256" s="13" t="str">
        <f>VLOOKUP(B1256,segédtábla!$A$1:$C$156,2,FALSE)</f>
        <v>Balázs Tibor</v>
      </c>
      <c r="D1256" s="5" t="s">
        <v>2160</v>
      </c>
      <c r="E1256" s="332" t="str">
        <f>VLOOKUP(C1256,'Havi KM'!A:S,4,FALSE)</f>
        <v xml:space="preserve">      261,82 km</v>
      </c>
      <c r="F1256" s="163" t="s">
        <v>2161</v>
      </c>
    </row>
    <row r="1257" spans="1:6">
      <c r="A1257" s="19" t="str">
        <f>VLOOKUP(B1257,segédtábla!$A$1:$C$156,3,FALSE)</f>
        <v>10+4</v>
      </c>
      <c r="B1257" s="226" t="s">
        <v>1335</v>
      </c>
      <c r="C1257" s="13" t="str">
        <f>VLOOKUP(B1257,segédtábla!$A$1:$C$156,2,FALSE)</f>
        <v>Pollák Péter</v>
      </c>
      <c r="D1257" s="188" t="s">
        <v>2162</v>
      </c>
      <c r="E1257" s="332" t="str">
        <f>VLOOKUP(C1257,'Havi KM'!A:S,4,FALSE)</f>
        <v xml:space="preserve">     1 011,99 km</v>
      </c>
      <c r="F1257" s="163" t="s">
        <v>2163</v>
      </c>
    </row>
    <row r="1258" spans="1:6">
      <c r="A1258" s="19" t="str">
        <f>VLOOKUP(B1258,segédtábla!$A$1:$C$156,3,FALSE)</f>
        <v>5+2</v>
      </c>
      <c r="B1258" s="226" t="s">
        <v>1410</v>
      </c>
      <c r="C1258" s="13" t="str">
        <f>VLOOKUP(B1258,segédtábla!$A$1:$C$156,2,FALSE)</f>
        <v>Berek Dániel</v>
      </c>
      <c r="D1258" s="5" t="s">
        <v>2164</v>
      </c>
      <c r="E1258" s="332" t="str">
        <f>VLOOKUP(C1258,'Havi KM'!A:S,4,FALSE)</f>
        <v xml:space="preserve">      0,0 km</v>
      </c>
      <c r="F1258" s="163"/>
    </row>
    <row r="1259" spans="1:6">
      <c r="A1259" s="19">
        <f>VLOOKUP(B1259,segédtábla!$A$1:$C$156,3,FALSE)</f>
        <v>0</v>
      </c>
      <c r="B1259" s="226" t="s">
        <v>1375</v>
      </c>
      <c r="C1259" s="13" t="str">
        <f>VLOOKUP(B1259,segédtábla!$A$1:$C$156,2,FALSE)</f>
        <v>kivonva</v>
      </c>
      <c r="D1259" s="188" t="s">
        <v>2165</v>
      </c>
      <c r="E1259" s="332" t="e">
        <f>VLOOKUP(C1259,'Havi KM'!A:S,4,FALSE)</f>
        <v>#N/A</v>
      </c>
      <c r="F1259" s="363"/>
    </row>
    <row r="1260" spans="1:6">
      <c r="A1260" s="19" t="str">
        <f>VLOOKUP(B1260,segédtábla!$A$1:$C$156,3,FALSE)</f>
        <v>5+2</v>
      </c>
      <c r="B1260" s="226" t="s">
        <v>1339</v>
      </c>
      <c r="C1260" s="13" t="str">
        <f>VLOOKUP(B1260,segédtábla!$A$1:$C$156,2,FALSE)</f>
        <v>Áncsák János 04.14</v>
      </c>
      <c r="D1260" s="5" t="s">
        <v>2166</v>
      </c>
      <c r="E1260" s="332" t="e">
        <f>VLOOKUP(C1260,'Havi KM'!A:S,4,FALSE)</f>
        <v>#N/A</v>
      </c>
      <c r="F1260" s="163"/>
    </row>
    <row r="1261" spans="1:6">
      <c r="A1261" s="19" t="str">
        <f>VLOOKUP(B1261,segédtábla!$A$1:$C$156,3,FALSE)</f>
        <v>11+3</v>
      </c>
      <c r="B1261" s="226" t="s">
        <v>1378</v>
      </c>
      <c r="C1261" s="13" t="str">
        <f>VLOOKUP(B1261,segédtábla!$A$1:$C$156,2,FALSE)</f>
        <v>Dalanics Zsolt</v>
      </c>
      <c r="D1261" s="4" t="s">
        <v>2167</v>
      </c>
      <c r="E1261" s="332" t="str">
        <f>VLOOKUP(C1261,'Havi KM'!A:S,4,FALSE)</f>
        <v xml:space="preserve">     1 398,48 km</v>
      </c>
      <c r="F1261" s="163"/>
    </row>
    <row r="1262" spans="1:6">
      <c r="A1262" s="19" t="str">
        <f>VLOOKUP(B1262,segédtábla!$A$1:$C$156,3,FALSE)</f>
        <v>11+3</v>
      </c>
      <c r="B1262" s="449" t="s">
        <v>1321</v>
      </c>
      <c r="C1262" s="13" t="str">
        <f>VLOOKUP(B1262,segédtábla!$A$1:$C$156,2,FALSE)</f>
        <v>Kovács Márton Péter</v>
      </c>
      <c r="D1262" s="188" t="s">
        <v>2168</v>
      </c>
      <c r="E1262" s="332" t="str">
        <f>VLOOKUP(C1262,'Havi KM'!A:S,4,FALSE)</f>
        <v xml:space="preserve">     2 936,38 km</v>
      </c>
      <c r="F1262" s="163" t="s">
        <v>2169</v>
      </c>
    </row>
    <row r="1263" spans="1:6">
      <c r="A1263" s="19" t="e">
        <f>VLOOKUP(B1263,segédtábla!$A$1:$C$156,3,FALSE)</f>
        <v>#N/A</v>
      </c>
      <c r="B1263" s="11"/>
      <c r="C1263" s="13" t="e">
        <f>VLOOKUP(B1263,segédtábla!$A$1:$C$156,2,FALSE)</f>
        <v>#N/A</v>
      </c>
      <c r="D1263" s="5"/>
      <c r="E1263" s="332" t="e">
        <f>VLOOKUP(C1263,'Havi KM'!A:S,4,FALSE)</f>
        <v>#N/A</v>
      </c>
      <c r="F1263" s="163"/>
    </row>
    <row r="1264" spans="1:6">
      <c r="A1264" s="19">
        <f>VLOOKUP(B1264,segédtábla!$A$1:$C$156,3,FALSE)</f>
        <v>0</v>
      </c>
      <c r="B1264" s="11" t="s">
        <v>1423</v>
      </c>
      <c r="C1264" s="13" t="str">
        <f>VLOOKUP(B1264,segédtábla!$A$1:$C$156,2,FALSE)</f>
        <v>Krupánszky Márk</v>
      </c>
      <c r="D1264" s="482" t="s">
        <v>1475</v>
      </c>
      <c r="E1264" s="332" t="str">
        <f>VLOOKUP(C1264,'Havi KM'!A:S,4,FALSE)</f>
        <v xml:space="preserve">      550,26 km</v>
      </c>
      <c r="F1264" s="163"/>
    </row>
    <row r="1265" spans="1:6">
      <c r="A1265" s="19">
        <f>VLOOKUP(B1265,segédtábla!$A$1:$C$156,3,FALSE)</f>
        <v>0</v>
      </c>
      <c r="B1265" s="11" t="s">
        <v>1202</v>
      </c>
      <c r="C1265" s="13" t="str">
        <f>VLOOKUP(B1265,segédtábla!$A$1:$C$156,2,FALSE)</f>
        <v>Gérus Elemér</v>
      </c>
      <c r="D1265" s="482" t="s">
        <v>1475</v>
      </c>
      <c r="E1265" s="332" t="str">
        <f>VLOOKUP(C1265,'Havi KM'!A:S,4,FALSE)</f>
        <v xml:space="preserve">      603,81 km</v>
      </c>
      <c r="F1265" s="163"/>
    </row>
    <row r="1266" spans="1:6">
      <c r="A1266" s="19">
        <f>VLOOKUP(B1266,segédtábla!$A$1:$C$156,3,FALSE)</f>
        <v>0</v>
      </c>
      <c r="B1266" s="11" t="s">
        <v>1425</v>
      </c>
      <c r="C1266" s="13" t="str">
        <f>VLOOKUP(B1266,segédtábla!$A$1:$C$156,2,FALSE)</f>
        <v>Aranyos László</v>
      </c>
      <c r="D1266" s="482" t="s">
        <v>1475</v>
      </c>
      <c r="E1266" s="332" t="str">
        <f>VLOOKUP(C1266,'Havi KM'!A:S,4,FALSE)</f>
        <v xml:space="preserve">      595,98 km</v>
      </c>
      <c r="F1266" s="163"/>
    </row>
    <row r="1267" spans="1:6">
      <c r="A1267" s="19">
        <f>VLOOKUP(B1267,segédtábla!$A$1:$C$156,3,FALSE)</f>
        <v>0</v>
      </c>
      <c r="B1267" s="11" t="s">
        <v>1423</v>
      </c>
      <c r="C1267" s="13" t="s">
        <v>1652</v>
      </c>
      <c r="D1267" s="482" t="s">
        <v>1475</v>
      </c>
      <c r="E1267" s="332" t="e">
        <f>VLOOKUP(C1267,'Havi KM'!A:S,4,FALSE)</f>
        <v>#N/A</v>
      </c>
      <c r="F1267" s="163"/>
    </row>
    <row r="1268" spans="1:6">
      <c r="A1268" s="19" t="e">
        <f>VLOOKUP(B1268,segédtábla!$A$1:$C$156,3,FALSE)</f>
        <v>#N/A</v>
      </c>
      <c r="B1268" s="11"/>
      <c r="C1268" s="13" t="e">
        <f>VLOOKUP(B1268,segédtábla!$A$1:$C$156,2,FALSE)</f>
        <v>#N/A</v>
      </c>
      <c r="D1268" s="5"/>
      <c r="E1268" s="332" t="e">
        <f>VLOOKUP(C1268,'Havi KM'!A:S,4,FALSE)</f>
        <v>#N/A</v>
      </c>
      <c r="F1268" s="163"/>
    </row>
    <row r="1269" spans="1:6">
      <c r="A1269" s="19" t="str">
        <f>VLOOKUP(B1269,segédtábla!$A$1:$C$156,3,FALSE)</f>
        <v>5+2</v>
      </c>
      <c r="B1269" s="11" t="s">
        <v>1341</v>
      </c>
      <c r="C1269" s="13" t="str">
        <f>VLOOKUP(B1269,segédtábla!$A$1:$C$156,2,FALSE)</f>
        <v>Szegedi Zsolt</v>
      </c>
      <c r="D1269" s="240" t="s">
        <v>1342</v>
      </c>
      <c r="E1269" s="332" t="str">
        <f>VLOOKUP(C1269,'Havi KM'!A:S,4,FALSE)</f>
        <v xml:space="preserve">     1 560,76 km</v>
      </c>
      <c r="F1269" s="163"/>
    </row>
    <row r="1270" spans="1:6">
      <c r="A1270" s="19" t="str">
        <f>VLOOKUP(B1270,segédtábla!$A$1:$C$156,3,FALSE)</f>
        <v>5+2</v>
      </c>
      <c r="B1270" s="175" t="s">
        <v>1337</v>
      </c>
      <c r="C1270" s="116" t="str">
        <f>VLOOKUP(B1270,segédtábla!$A$1:$C$156,2,FALSE)</f>
        <v>Kozma István / Farkas Rudolf</v>
      </c>
      <c r="D1270" s="143"/>
      <c r="E1270" s="321" t="e">
        <f>VLOOKUP(C1270,'Havi KM'!A:S,4,FALSE)</f>
        <v>#N/A</v>
      </c>
      <c r="F1270" s="230" t="s">
        <v>2170</v>
      </c>
    </row>
    <row r="1271" spans="1:6">
      <c r="A1271" s="19" t="str">
        <f>VLOOKUP(B1271,segédtábla!$A$1:$C$156,3,FALSE)</f>
        <v>10+4</v>
      </c>
      <c r="B1271" s="175" t="s">
        <v>1193</v>
      </c>
      <c r="C1271" s="116" t="str">
        <f>VLOOKUP(B1271,segédtábla!$A$1:$C$156,2,FALSE)</f>
        <v>Gerstmayer Zoltán</v>
      </c>
      <c r="D1271" s="143"/>
      <c r="E1271" s="321" t="str">
        <f>VLOOKUP(C1271,'Havi KM'!A:S,4,FALSE)</f>
        <v xml:space="preserve">      0,0 km</v>
      </c>
      <c r="F1271" s="230" t="s">
        <v>2171</v>
      </c>
    </row>
    <row r="1272" spans="1:6">
      <c r="A1272" s="19" t="str">
        <f>VLOOKUP(B1272,segédtábla!$A$1:$C$156,3,FALSE)</f>
        <v>4+3</v>
      </c>
      <c r="B1272" s="175" t="s">
        <v>1364</v>
      </c>
      <c r="C1272" s="116" t="str">
        <f>VLOOKUP(B1272,segédtábla!$A$1:$C$156,2,FALSE)</f>
        <v>Balogh Dávid</v>
      </c>
      <c r="D1272" s="143"/>
      <c r="E1272" s="321" t="str">
        <f>VLOOKUP(C1272,'Havi KM'!A:S,4,FALSE)</f>
        <v xml:space="preserve">      426,32 km</v>
      </c>
      <c r="F1272" s="230" t="s">
        <v>2172</v>
      </c>
    </row>
    <row r="1273" spans="1:6"/>
    <row r="1274" spans="1:6" ht="26.25">
      <c r="A1274" s="10"/>
      <c r="B1274" s="16"/>
      <c r="C1274" s="263">
        <v>45692</v>
      </c>
      <c r="D1274" s="237" t="str">
        <f>TEXT(C1274,"dddd")</f>
        <v>Tuesday</v>
      </c>
      <c r="E1274" s="330"/>
      <c r="F1274" s="227">
        <f>+COUNTA(B1277:B1294)</f>
        <v>10</v>
      </c>
    </row>
    <row r="1275" spans="1:6">
      <c r="C1275" s="355"/>
    </row>
    <row r="1276" spans="1:6" ht="30.75">
      <c r="A1276" s="7" t="s">
        <v>1136</v>
      </c>
      <c r="B1276" s="8" t="s">
        <v>1137</v>
      </c>
      <c r="C1276" s="9" t="s">
        <v>1138</v>
      </c>
      <c r="D1276" s="9" t="s">
        <v>1139</v>
      </c>
      <c r="E1276" s="331" t="s">
        <v>1140</v>
      </c>
      <c r="F1276" s="9" t="s">
        <v>1141</v>
      </c>
    </row>
    <row r="1277" spans="1:6">
      <c r="A1277" s="19" t="e">
        <f>VLOOKUP(B1277,segédtábla!$A$1:$C$156,3,FALSE)</f>
        <v>#N/A</v>
      </c>
      <c r="B1277" s="11"/>
      <c r="C1277" s="13" t="e">
        <f>VLOOKUP(B1277,segédtábla!$A$1:$C$156,2,FALSE)</f>
        <v>#N/A</v>
      </c>
      <c r="D1277" s="5"/>
      <c r="E1277" s="332" t="e">
        <f>VLOOKUP(C1277,'Havi KM'!A:S,4,FALSE)</f>
        <v>#N/A</v>
      </c>
      <c r="F1277" s="163"/>
    </row>
    <row r="1278" spans="1:6">
      <c r="A1278" s="19" t="e">
        <f>VLOOKUP(B1278,segédtábla!$A$1:$C$156,3,FALSE)</f>
        <v>#N/A</v>
      </c>
      <c r="B1278" s="11"/>
      <c r="C1278" s="13" t="e">
        <f>VLOOKUP(B1278,segédtábla!$A$1:$C$156,2,FALSE)</f>
        <v>#N/A</v>
      </c>
      <c r="D1278" s="5"/>
      <c r="E1278" s="332" t="e">
        <f>VLOOKUP(C1278,'Havi KM'!A:S,4,FALSE)</f>
        <v>#N/A</v>
      </c>
      <c r="F1278" s="163"/>
    </row>
    <row r="1279" spans="1:6">
      <c r="A1279" s="19" t="e">
        <f>VLOOKUP(B1279,segédtábla!$A$1:$C$156,3,FALSE)</f>
        <v>#N/A</v>
      </c>
      <c r="B1279" s="11"/>
      <c r="C1279" s="13" t="e">
        <f>VLOOKUP(B1279,segédtábla!$A$1:$C$156,2,FALSE)</f>
        <v>#N/A</v>
      </c>
      <c r="D1279" s="5"/>
      <c r="E1279" s="332" t="e">
        <f>VLOOKUP(C1279,'Havi KM'!A:S,4,FALSE)</f>
        <v>#N/A</v>
      </c>
      <c r="F1279" s="163"/>
    </row>
    <row r="1280" spans="1:6">
      <c r="A1280" s="19" t="e">
        <f>VLOOKUP(B1280,segédtábla!$A$1:$C$156,3,FALSE)</f>
        <v>#N/A</v>
      </c>
      <c r="B1280" s="11"/>
      <c r="C1280" s="13" t="e">
        <f>VLOOKUP(B1280,segédtábla!$A$1:$C$156,2,FALSE)</f>
        <v>#N/A</v>
      </c>
      <c r="D1280" s="5"/>
      <c r="E1280" s="332" t="e">
        <f>VLOOKUP(C1280,'Havi KM'!A:S,4,FALSE)</f>
        <v>#N/A</v>
      </c>
      <c r="F1280" s="163"/>
    </row>
    <row r="1281" spans="1:6">
      <c r="A1281" s="19" t="str">
        <f>VLOOKUP(B1281,segédtábla!$A$1:$C$156,3,FALSE)</f>
        <v>5+2</v>
      </c>
      <c r="B1281" s="226" t="s">
        <v>1181</v>
      </c>
      <c r="C1281" s="13" t="str">
        <f>VLOOKUP(B1281,segédtábla!$A$1:$C$156,2,FALSE)</f>
        <v>Lázár Gábor</v>
      </c>
      <c r="D1281" s="5" t="s">
        <v>1436</v>
      </c>
      <c r="E1281" s="332" t="str">
        <f>VLOOKUP(C1281,'Havi KM'!A:S,4,FALSE)</f>
        <v xml:space="preserve">     1 156,79 km</v>
      </c>
      <c r="F1281" s="163"/>
    </row>
    <row r="1282" spans="1:6">
      <c r="A1282" s="19" t="str">
        <f>VLOOKUP(B1282,segédtábla!$A$1:$C$156,3,FALSE)</f>
        <v>11+3</v>
      </c>
      <c r="B1282" s="226" t="s">
        <v>1345</v>
      </c>
      <c r="C1282" s="13" t="str">
        <f>VLOOKUP(B1282,segédtábla!$A$1:$C$156,2,FALSE)</f>
        <v>Berek Gábor</v>
      </c>
      <c r="D1282" s="5" t="s">
        <v>2173</v>
      </c>
      <c r="E1282" s="332" t="str">
        <f>VLOOKUP(C1282,'Havi KM'!A:S,4,FALSE)</f>
        <v xml:space="preserve">      0,0 km</v>
      </c>
      <c r="F1282" s="163"/>
    </row>
    <row r="1283" spans="1:6">
      <c r="A1283" s="19" t="e">
        <f>VLOOKUP(B1283,segédtábla!$A$1:$C$156,3,FALSE)</f>
        <v>#N/A</v>
      </c>
      <c r="B1283" s="11"/>
      <c r="C1283" s="13" t="e">
        <f>VLOOKUP(B1283,segédtábla!$A$1:$C$156,2,FALSE)</f>
        <v>#N/A</v>
      </c>
      <c r="D1283" s="5"/>
      <c r="E1283" s="332" t="e">
        <f>VLOOKUP(C1283,'Havi KM'!A:S,4,FALSE)</f>
        <v>#N/A</v>
      </c>
      <c r="F1283" s="163"/>
    </row>
    <row r="1284" spans="1:6">
      <c r="A1284" s="19" t="str">
        <f>VLOOKUP(B1284,segédtábla!$A$1:$C$156,3,FALSE)</f>
        <v>5+2</v>
      </c>
      <c r="B1284" s="226" t="s">
        <v>1418</v>
      </c>
      <c r="C1284" s="13" t="str">
        <f>VLOOKUP(B1284,segédtábla!$A$1:$C$156,2,FALSE)</f>
        <v>Tatai Sándor</v>
      </c>
      <c r="D1284" s="5" t="s">
        <v>1436</v>
      </c>
      <c r="E1284" s="332" t="str">
        <f>VLOOKUP(C1284,'Havi KM'!A:S,4,FALSE)</f>
        <v xml:space="preserve">     2 344,0 km</v>
      </c>
      <c r="F1284" s="163"/>
    </row>
    <row r="1285" spans="1:6">
      <c r="A1285" s="19" t="str">
        <f>VLOOKUP(B1285,segédtábla!$A$1:$C$156,3,FALSE)</f>
        <v>11+3</v>
      </c>
      <c r="B1285" s="226" t="s">
        <v>1579</v>
      </c>
      <c r="C1285" s="13" t="str">
        <f>VLOOKUP(B1285,segédtábla!$A$1:$C$156,2,FALSE)</f>
        <v>Mellencsuk Attila</v>
      </c>
      <c r="D1285" s="5" t="s">
        <v>2174</v>
      </c>
      <c r="E1285" s="332" t="str">
        <f>VLOOKUP(C1285,'Havi KM'!A:S,4,FALSE)</f>
        <v xml:space="preserve">     1 884,28 km</v>
      </c>
      <c r="F1285" s="163"/>
    </row>
    <row r="1286" spans="1:6">
      <c r="A1286" s="19" t="e">
        <f>VLOOKUP(B1286,segédtábla!$A$1:$C$156,3,FALSE)</f>
        <v>#N/A</v>
      </c>
      <c r="B1286" s="11"/>
      <c r="C1286" s="13" t="e">
        <f>VLOOKUP(B1286,segédtábla!$A$1:$C$156,2,FALSE)</f>
        <v>#N/A</v>
      </c>
      <c r="D1286" s="5"/>
      <c r="E1286" s="332" t="e">
        <f>VLOOKUP(C1286,'Havi KM'!A:S,4,FALSE)</f>
        <v>#N/A</v>
      </c>
      <c r="F1286" s="163"/>
    </row>
    <row r="1287" spans="1:6">
      <c r="A1287" s="19" t="e">
        <f>VLOOKUP(B1287,segédtábla!$A$1:$C$156,3,FALSE)</f>
        <v>#N/A</v>
      </c>
      <c r="B1287" s="11"/>
      <c r="C1287" s="13" t="e">
        <f>VLOOKUP(B1287,segédtábla!$A$1:$C$156,2,FALSE)</f>
        <v>#N/A</v>
      </c>
      <c r="D1287" s="5"/>
      <c r="E1287" s="332" t="e">
        <f>VLOOKUP(C1287,'Havi KM'!A:S,4,FALSE)</f>
        <v>#N/A</v>
      </c>
      <c r="F1287" s="163"/>
    </row>
    <row r="1288" spans="1:6">
      <c r="A1288" s="19" t="e">
        <f>VLOOKUP(B1288,segédtábla!$A$1:$C$156,3,FALSE)</f>
        <v>#N/A</v>
      </c>
      <c r="B1288" s="11"/>
      <c r="C1288" s="13" t="e">
        <f>VLOOKUP(B1288,segédtábla!$A$1:$C$156,2,FALSE)</f>
        <v>#N/A</v>
      </c>
      <c r="D1288" s="5"/>
      <c r="E1288" s="332" t="e">
        <f>VLOOKUP(C1288,'Havi KM'!A:S,4,FALSE)</f>
        <v>#N/A</v>
      </c>
      <c r="F1288" s="163"/>
    </row>
    <row r="1289" spans="1:6">
      <c r="A1289" s="19">
        <f>VLOOKUP(B1289,segédtábla!$A$1:$C$156,3,FALSE)</f>
        <v>0</v>
      </c>
      <c r="B1289" s="226" t="s">
        <v>1423</v>
      </c>
      <c r="C1289" s="13" t="str">
        <f>VLOOKUP(B1289,segédtábla!$A$1:$C$156,2,FALSE)</f>
        <v>Krupánszky Márk</v>
      </c>
      <c r="D1289" s="5" t="s">
        <v>2175</v>
      </c>
      <c r="E1289" s="332" t="str">
        <f>VLOOKUP(C1289,'Havi KM'!A:S,4,FALSE)</f>
        <v xml:space="preserve">      550,26 km</v>
      </c>
      <c r="F1289" s="163"/>
    </row>
    <row r="1290" spans="1:6">
      <c r="A1290" s="19" t="str">
        <f>VLOOKUP(B1290,segédtábla!$A$1:$C$156,3,FALSE)</f>
        <v>5+2</v>
      </c>
      <c r="B1290" s="226" t="s">
        <v>1341</v>
      </c>
      <c r="C1290" s="13" t="str">
        <f>VLOOKUP(B1290,segédtábla!$A$1:$C$156,2,FALSE)</f>
        <v>Szegedi Zsolt</v>
      </c>
      <c r="D1290" s="188" t="s">
        <v>2176</v>
      </c>
      <c r="E1290" s="332" t="str">
        <f>VLOOKUP(C1290,'Havi KM'!A:S,4,FALSE)</f>
        <v xml:space="preserve">     1 560,76 km</v>
      </c>
      <c r="F1290" s="163"/>
    </row>
    <row r="1291" spans="1:6">
      <c r="A1291" s="19" t="str">
        <f>VLOOKUP(B1291,segédtábla!$A$1:$C$156,3,FALSE)</f>
        <v>5+2</v>
      </c>
      <c r="B1291" s="226" t="s">
        <v>1264</v>
      </c>
      <c r="C1291" s="13" t="str">
        <f>VLOOKUP(B1291,segédtábla!$A$1:$C$156,2,FALSE)</f>
        <v>Sógorka Csaba</v>
      </c>
      <c r="D1291" s="188" t="s">
        <v>2177</v>
      </c>
      <c r="E1291" s="332" t="str">
        <f>VLOOKUP(C1291,'Havi KM'!A:S,4,FALSE)</f>
        <v xml:space="preserve">     1 480,64 km</v>
      </c>
      <c r="F1291" s="163" t="s">
        <v>2178</v>
      </c>
    </row>
    <row r="1292" spans="1:6">
      <c r="A1292" s="19" t="str">
        <f>VLOOKUP(B1292,segédtábla!$A$1:$C$156,3,FALSE)</f>
        <v>10+4</v>
      </c>
      <c r="B1292" s="449" t="s">
        <v>1191</v>
      </c>
      <c r="C1292" s="13" t="str">
        <f>VLOOKUP(B1292,segédtábla!$A$1:$C$156,2,FALSE)</f>
        <v>Leiner Gábor</v>
      </c>
      <c r="D1292" s="5" t="s">
        <v>2179</v>
      </c>
      <c r="E1292" s="332" t="str">
        <f>VLOOKUP(C1292,'Havi KM'!A:S,4,FALSE)</f>
        <v xml:space="preserve">     1 700,32 km</v>
      </c>
      <c r="F1292" s="163"/>
    </row>
    <row r="1293" spans="1:6">
      <c r="A1293" s="19" t="str">
        <f>VLOOKUP(B1293,segédtábla!$A$1:$C$156,3,FALSE)</f>
        <v>11+3</v>
      </c>
      <c r="B1293" s="449" t="s">
        <v>1413</v>
      </c>
      <c r="C1293" s="13" t="str">
        <f>VLOOKUP(B1293,segédtábla!$A$1:$C$156,2,FALSE)</f>
        <v>Szkolcsek György</v>
      </c>
      <c r="D1293" s="5" t="s">
        <v>2180</v>
      </c>
      <c r="E1293" s="332" t="str">
        <f>VLOOKUP(C1293,'Havi KM'!A:S,4,FALSE)</f>
        <v xml:space="preserve">     1 278,42 km</v>
      </c>
      <c r="F1293" s="163" t="s">
        <v>2181</v>
      </c>
    </row>
    <row r="1294" spans="1:6">
      <c r="A1294" s="19" t="str">
        <f>VLOOKUP(B1294,segédtábla!$A$1:$C$156,3,FALSE)</f>
        <v>5+2</v>
      </c>
      <c r="B1294" s="226" t="s">
        <v>1337</v>
      </c>
      <c r="C1294" s="13" t="s">
        <v>2182</v>
      </c>
      <c r="D1294" s="4" t="s">
        <v>2183</v>
      </c>
      <c r="E1294" s="332" t="str">
        <f>VLOOKUP(C1294,'Havi KM'!A:S,4,FALSE)</f>
        <v xml:space="preserve">     1 036,99 km</v>
      </c>
      <c r="F1294" s="163"/>
    </row>
    <row r="1295" spans="1:6">
      <c r="A1295" s="19" t="str">
        <f>VLOOKUP(B1295,segédtábla!$A$1:$C$156,3,FALSE)</f>
        <v>11+3</v>
      </c>
      <c r="B1295" s="226" t="s">
        <v>1333</v>
      </c>
      <c r="C1295" s="13" t="str">
        <f>VLOOKUP(B1295,segédtábla!$A$1:$C$156,2,FALSE)</f>
        <v>Meilinger Ádám</v>
      </c>
      <c r="D1295" s="5" t="s">
        <v>2184</v>
      </c>
      <c r="E1295" s="332" t="str">
        <f>VLOOKUP(C1295,'Havi KM'!A:S,4,FALSE)</f>
        <v xml:space="preserve">      277,05 km</v>
      </c>
      <c r="F1295" s="228" t="s">
        <v>1762</v>
      </c>
    </row>
    <row r="1296" spans="1:6">
      <c r="A1296" s="19" t="str">
        <f>VLOOKUP(B1296,segédtábla!$A$1:$C$156,3,FALSE)</f>
        <v>5+2</v>
      </c>
      <c r="B1296" s="226" t="s">
        <v>1326</v>
      </c>
      <c r="C1296" s="13" t="str">
        <f>VLOOKUP(B1296,segédtábla!$A$1:$C$156,2,FALSE)</f>
        <v>Polyák László</v>
      </c>
      <c r="D1296" s="188" t="s">
        <v>2185</v>
      </c>
      <c r="E1296" s="332" t="str">
        <f>VLOOKUP(C1296,'Havi KM'!A:S,4,FALSE)</f>
        <v xml:space="preserve">     1 140,81 km</v>
      </c>
      <c r="F1296" s="163"/>
    </row>
    <row r="1297" spans="1:6">
      <c r="A1297" s="19" t="str">
        <f>VLOOKUP(B1297,segédtábla!$A$1:$C$156,3,FALSE)</f>
        <v>5+2</v>
      </c>
      <c r="B1297" s="226" t="s">
        <v>1208</v>
      </c>
      <c r="C1297" s="13" t="str">
        <f>VLOOKUP(B1297,segédtábla!$A$1:$C$156,2,FALSE)</f>
        <v>Drozd Péter</v>
      </c>
      <c r="D1297" s="4" t="s">
        <v>2186</v>
      </c>
      <c r="E1297" s="332" t="str">
        <f>VLOOKUP(C1297,'Havi KM'!A:S,4,FALSE)</f>
        <v xml:space="preserve">     1 972,38 km</v>
      </c>
      <c r="F1297" s="163"/>
    </row>
    <row r="1298" spans="1:6">
      <c r="A1298" s="19" t="str">
        <f>VLOOKUP(B1298,segédtábla!$A$1:$C$156,3,FALSE)</f>
        <v>11+3</v>
      </c>
      <c r="B1298" s="226" t="s">
        <v>1313</v>
      </c>
      <c r="C1298" s="13" t="str">
        <f>VLOOKUP(B1298,segédtábla!$A$1:$C$156,2,FALSE)</f>
        <v>Tóth Zoltán József</v>
      </c>
      <c r="D1298" s="4" t="s">
        <v>2187</v>
      </c>
      <c r="E1298" s="332" t="str">
        <f>VLOOKUP(C1298,'Havi KM'!A:S,4,FALSE)</f>
        <v xml:space="preserve">      0,0 km</v>
      </c>
      <c r="F1298" s="228" t="s">
        <v>2188</v>
      </c>
    </row>
    <row r="1299" spans="1:6">
      <c r="A1299" s="19" t="str">
        <f>VLOOKUP(B1299,segédtábla!$A$1:$C$156,3,FALSE)</f>
        <v>11+3</v>
      </c>
      <c r="B1299" s="226" t="s">
        <v>1253</v>
      </c>
      <c r="C1299" s="13" t="str">
        <f>VLOOKUP(B1299,segédtábla!$A$1:$C$156,2,FALSE)</f>
        <v>Knyihár Adrián</v>
      </c>
      <c r="D1299" s="4" t="s">
        <v>2189</v>
      </c>
      <c r="E1299" s="332" t="str">
        <f>VLOOKUP(C1299,'Havi KM'!A:S,4,FALSE)</f>
        <v xml:space="preserve">      0,0 km</v>
      </c>
      <c r="F1299" s="163" t="s">
        <v>1066</v>
      </c>
    </row>
    <row r="1300" spans="1:6">
      <c r="A1300" s="19" t="str">
        <f>VLOOKUP(B1300,segédtábla!$A$1:$C$156,3,FALSE)</f>
        <v>5+2</v>
      </c>
      <c r="B1300" s="226" t="s">
        <v>1175</v>
      </c>
      <c r="C1300" s="13" t="str">
        <f>VLOOKUP(B1300,segédtábla!$A$1:$C$156,2,FALSE)</f>
        <v>Iklódi Sándor</v>
      </c>
      <c r="D1300" s="5" t="s">
        <v>2190</v>
      </c>
      <c r="E1300" s="332" t="str">
        <f>VLOOKUP(C1300,'Havi KM'!A:S,4,FALSE)</f>
        <v xml:space="preserve">     1 161,24 km</v>
      </c>
      <c r="F1300" s="163" t="s">
        <v>2191</v>
      </c>
    </row>
    <row r="1301" spans="1:6">
      <c r="A1301" s="19" t="str">
        <f>VLOOKUP(B1301,segédtábla!$A$1:$C$156,3,FALSE)</f>
        <v>10+3</v>
      </c>
      <c r="B1301" s="485" t="s">
        <v>1358</v>
      </c>
      <c r="C1301" s="116" t="str">
        <f>VLOOKUP(B1301,segédtábla!$A$1:$C$156,2,FALSE)</f>
        <v>Tóth Attila</v>
      </c>
      <c r="D1301" s="143" t="s">
        <v>1644</v>
      </c>
      <c r="E1301" s="321" t="str">
        <f>VLOOKUP(C1301,'Havi KM'!A:S,4,FALSE)</f>
        <v xml:space="preserve">      626,64 km</v>
      </c>
      <c r="F1301" s="230" t="s">
        <v>2192</v>
      </c>
    </row>
    <row r="1302" spans="1:6">
      <c r="A1302" s="19" t="str">
        <f>VLOOKUP(B1302,segédtábla!$A$1:$C$156,3,FALSE)</f>
        <v>5+2</v>
      </c>
      <c r="B1302" s="226" t="s">
        <v>1227</v>
      </c>
      <c r="C1302" s="13" t="str">
        <f>VLOOKUP(B1302,segédtábla!$A$1:$C$156,2,FALSE)</f>
        <v>Horváth Ferenc</v>
      </c>
      <c r="D1302" s="188" t="s">
        <v>2193</v>
      </c>
      <c r="E1302" s="332" t="str">
        <f>VLOOKUP(C1302,'Havi KM'!A:S,4,FALSE)</f>
        <v xml:space="preserve">     1 488,98 km</v>
      </c>
      <c r="F1302" s="163" t="s">
        <v>2194</v>
      </c>
    </row>
    <row r="1303" spans="1:6">
      <c r="A1303" s="19" t="str">
        <f>VLOOKUP(B1303,segédtábla!$A$1:$C$156,3,FALSE)</f>
        <v>5+2</v>
      </c>
      <c r="B1303" s="449" t="s">
        <v>1526</v>
      </c>
      <c r="C1303" s="13" t="str">
        <f>VLOOKUP(B1303,segédtábla!$A$1:$C$156,2,FALSE)</f>
        <v>Simon Zoltán</v>
      </c>
      <c r="D1303" s="5" t="s">
        <v>2195</v>
      </c>
      <c r="E1303" s="332" t="str">
        <f>VLOOKUP(C1303,'Havi KM'!A:S,4,FALSE)</f>
        <v xml:space="preserve">     1 431,31 km</v>
      </c>
      <c r="F1303" s="163"/>
    </row>
    <row r="1304" spans="1:6">
      <c r="A1304" s="19" t="str">
        <f>VLOOKUP(B1304,segédtábla!$A$1:$C$156,3,FALSE)</f>
        <v>11+3</v>
      </c>
      <c r="B1304" s="175" t="s">
        <v>1147</v>
      </c>
      <c r="C1304" s="116" t="str">
        <f>VLOOKUP(B1304,segédtábla!$A$1:$C$156,2,FALSE)</f>
        <v>Török Sándor</v>
      </c>
      <c r="D1304" s="143" t="s">
        <v>2185</v>
      </c>
      <c r="E1304" s="321" t="str">
        <f>VLOOKUP(C1304,'Havi KM'!A:S,4,FALSE)</f>
        <v xml:space="preserve">     1 629,14 km</v>
      </c>
      <c r="F1304" s="230" t="s">
        <v>2196</v>
      </c>
    </row>
    <row r="1305" spans="1:6">
      <c r="A1305" s="19" t="e">
        <f>VLOOKUP(B1305,segédtábla!$A$1:$C$156,3,FALSE)</f>
        <v>#N/A</v>
      </c>
      <c r="B1305" s="11"/>
      <c r="C1305" s="13" t="e">
        <f>VLOOKUP(B1305,segédtábla!$A$1:$C$156,2,FALSE)</f>
        <v>#N/A</v>
      </c>
      <c r="D1305" s="5"/>
      <c r="E1305" s="332" t="e">
        <f>VLOOKUP(C1305,'Havi KM'!A:S,4,FALSE)</f>
        <v>#N/A</v>
      </c>
      <c r="F1305" s="163"/>
    </row>
    <row r="1306" spans="1:6">
      <c r="A1306" s="19">
        <f>VLOOKUP(B1306,segédtábla!$A$1:$C$156,3,FALSE)</f>
        <v>0</v>
      </c>
      <c r="B1306" s="11" t="s">
        <v>1423</v>
      </c>
      <c r="C1306" s="13" t="str">
        <f>VLOOKUP(B1306,segédtábla!$A$1:$C$156,2,FALSE)</f>
        <v>Krupánszky Márk</v>
      </c>
      <c r="D1306" s="458" t="s">
        <v>2197</v>
      </c>
      <c r="E1306" s="332" t="str">
        <f>VLOOKUP(C1306,'Havi KM'!A:S,4,FALSE)</f>
        <v xml:space="preserve">      550,26 km</v>
      </c>
      <c r="F1306" s="163"/>
    </row>
    <row r="1307" spans="1:6">
      <c r="A1307" s="19">
        <f>VLOOKUP(B1307,segédtábla!$A$1:$C$156,3,FALSE)</f>
        <v>0</v>
      </c>
      <c r="B1307" s="11" t="s">
        <v>1202</v>
      </c>
      <c r="C1307" s="13" t="str">
        <f>VLOOKUP(B1307,segédtábla!$A$1:$C$156,2,FALSE)</f>
        <v>Gérus Elemér</v>
      </c>
      <c r="D1307" s="457" t="s">
        <v>2198</v>
      </c>
      <c r="E1307" s="332" t="str">
        <f>VLOOKUP(C1307,'Havi KM'!A:S,4,FALSE)</f>
        <v xml:space="preserve">      603,81 km</v>
      </c>
      <c r="F1307" s="163"/>
    </row>
    <row r="1308" spans="1:6">
      <c r="A1308" s="19">
        <f>VLOOKUP(B1308,segédtábla!$A$1:$C$156,3,FALSE)</f>
        <v>0</v>
      </c>
      <c r="B1308" s="11" t="s">
        <v>1425</v>
      </c>
      <c r="C1308" s="13" t="str">
        <f>VLOOKUP(B1308,segédtábla!$A$1:$C$156,2,FALSE)</f>
        <v>Aranyos László</v>
      </c>
      <c r="D1308" s="458" t="s">
        <v>2199</v>
      </c>
      <c r="E1308" s="332" t="str">
        <f>VLOOKUP(C1308,'Havi KM'!A:S,4,FALSE)</f>
        <v xml:space="preserve">      595,98 km</v>
      </c>
      <c r="F1308" s="163"/>
    </row>
    <row r="1309" spans="1:6"/>
    <row r="1310" spans="1:6" ht="26.25">
      <c r="A1310" s="10"/>
      <c r="B1310" s="16"/>
      <c r="C1310" s="263">
        <v>45693</v>
      </c>
      <c r="D1310" s="237" t="str">
        <f>TEXT(C1310,"dddd")</f>
        <v>Wednesday</v>
      </c>
      <c r="E1310" s="330"/>
      <c r="F1310" s="227">
        <f>+COUNTA(B1313:B1329)</f>
        <v>13</v>
      </c>
    </row>
    <row r="1311" spans="1:6">
      <c r="C1311" s="355"/>
    </row>
    <row r="1312" spans="1:6" ht="30.75">
      <c r="A1312" s="7" t="s">
        <v>1136</v>
      </c>
      <c r="B1312" s="8" t="s">
        <v>1137</v>
      </c>
      <c r="C1312" s="9" t="s">
        <v>1138</v>
      </c>
      <c r="D1312" s="9" t="s">
        <v>1139</v>
      </c>
      <c r="E1312" s="331" t="s">
        <v>1140</v>
      </c>
      <c r="F1312" s="9" t="s">
        <v>1141</v>
      </c>
    </row>
    <row r="1313" spans="1:6">
      <c r="A1313" s="19" t="e">
        <f>VLOOKUP(B1313,segédtábla!$A$1:$C$156,3,FALSE)</f>
        <v>#N/A</v>
      </c>
      <c r="B1313" s="226" t="s">
        <v>1343</v>
      </c>
      <c r="C1313" s="13" t="e">
        <f>VLOOKUP(B1313,segédtábla!$A$1:$C$156,2,FALSE)</f>
        <v>#N/A</v>
      </c>
      <c r="D1313" s="5" t="s">
        <v>2200</v>
      </c>
      <c r="E1313" s="332" t="e">
        <f>VLOOKUP(C1313,'Havi KM'!A:S,4,FALSE)</f>
        <v>#N/A</v>
      </c>
      <c r="F1313" s="5"/>
    </row>
    <row r="1314" spans="1:6">
      <c r="A1314" s="19" t="str">
        <f>VLOOKUP(B1314,segédtábla!$A$1:$C$156,3,FALSE)</f>
        <v>5+2</v>
      </c>
      <c r="B1314" s="226" t="s">
        <v>1159</v>
      </c>
      <c r="C1314" s="13" t="str">
        <f>VLOOKUP(B1314,segédtábla!$A$1:$C$156,2,FALSE)</f>
        <v>Pilló József + Pillóné S. Judit</v>
      </c>
      <c r="D1314" s="5" t="s">
        <v>2201</v>
      </c>
      <c r="E1314" s="332" t="e">
        <f>VLOOKUP(C1314,'Havi KM'!A:S,4,FALSE)</f>
        <v>#N/A</v>
      </c>
      <c r="F1314" s="163"/>
    </row>
    <row r="1315" spans="1:6">
      <c r="A1315" s="19" t="e">
        <f>VLOOKUP(B1315,segédtábla!$A$1:$C$156,3,FALSE)</f>
        <v>#N/A</v>
      </c>
      <c r="B1315" s="11"/>
      <c r="C1315" s="13" t="e">
        <f>VLOOKUP(B1315,segédtábla!$A$1:$C$156,2,FALSE)</f>
        <v>#N/A</v>
      </c>
      <c r="D1315" s="5"/>
      <c r="E1315" s="332" t="e">
        <f>VLOOKUP(C1315,'Havi KM'!A:S,4,FALSE)</f>
        <v>#N/A</v>
      </c>
      <c r="F1315" s="163"/>
    </row>
    <row r="1316" spans="1:6">
      <c r="A1316" s="19" t="str">
        <f>VLOOKUP(B1316,segédtábla!$A$1:$C$156,3,FALSE)</f>
        <v>11+3</v>
      </c>
      <c r="B1316" s="226" t="s">
        <v>1168</v>
      </c>
      <c r="C1316" s="13" t="str">
        <f>VLOOKUP(B1316,segédtábla!$A$1:$C$156,2,FALSE)</f>
        <v>Balázs István</v>
      </c>
      <c r="D1316" s="5" t="s">
        <v>2202</v>
      </c>
      <c r="E1316" s="332" t="str">
        <f>VLOOKUP(C1316,'Havi KM'!A:S,4,FALSE)</f>
        <v xml:space="preserve">     1 401,93 km</v>
      </c>
      <c r="F1316" s="163"/>
    </row>
    <row r="1317" spans="1:6">
      <c r="A1317" s="19" t="str">
        <f>VLOOKUP(B1317,segédtábla!$A$1:$C$156,3,FALSE)</f>
        <v>10+4</v>
      </c>
      <c r="B1317" s="226" t="s">
        <v>1276</v>
      </c>
      <c r="C1317" s="13" t="str">
        <f>VLOOKUP(B1317,segédtábla!$A$1:$C$156,2,FALSE)</f>
        <v>Tanács Attila</v>
      </c>
      <c r="D1317" s="5" t="s">
        <v>1825</v>
      </c>
      <c r="E1317" s="332" t="str">
        <f>VLOOKUP(C1317,'Havi KM'!A:S,4,FALSE)</f>
        <v xml:space="preserve">      232,78 km</v>
      </c>
      <c r="F1317" s="163"/>
    </row>
    <row r="1318" spans="1:6">
      <c r="A1318" s="19" t="e">
        <f>VLOOKUP(B1318,segédtábla!$A$1:$C$156,3,FALSE)</f>
        <v>#N/A</v>
      </c>
      <c r="B1318" s="11"/>
      <c r="C1318" s="13" t="e">
        <f>VLOOKUP(B1318,segédtábla!$A$1:$C$156,2,FALSE)</f>
        <v>#N/A</v>
      </c>
      <c r="D1318" s="5"/>
      <c r="E1318" s="332" t="e">
        <f>VLOOKUP(C1318,'Havi KM'!A:S,4,FALSE)</f>
        <v>#N/A</v>
      </c>
      <c r="F1318" s="163"/>
    </row>
    <row r="1319" spans="1:6">
      <c r="A1319" s="19" t="str">
        <f>VLOOKUP(B1319,segédtábla!$A$1:$C$156,3,FALSE)</f>
        <v>11+3</v>
      </c>
      <c r="B1319" s="226" t="s">
        <v>1223</v>
      </c>
      <c r="C1319" s="13" t="str">
        <f>VLOOKUP(B1319,segédtábla!$A$1:$C$156,2,FALSE)</f>
        <v>Molnár Lajos</v>
      </c>
      <c r="D1319" s="5" t="s">
        <v>2203</v>
      </c>
      <c r="E1319" s="332" t="str">
        <f>VLOOKUP(C1319,'Havi KM'!A:S,4,FALSE)</f>
        <v xml:space="preserve">     2 738,73 km</v>
      </c>
      <c r="F1319" s="163"/>
    </row>
    <row r="1320" spans="1:6">
      <c r="A1320" s="19" t="str">
        <f>VLOOKUP(B1320,segédtábla!$A$1:$C$156,3,FALSE)</f>
        <v>5+2</v>
      </c>
      <c r="B1320" s="226" t="s">
        <v>1317</v>
      </c>
      <c r="C1320" s="13" t="str">
        <f>VLOOKUP(B1320,segédtábla!$A$1:$C$156,2,FALSE)</f>
        <v>Tőzsér Gábor</v>
      </c>
      <c r="D1320" s="5" t="s">
        <v>2204</v>
      </c>
      <c r="E1320" s="332" t="str">
        <f>VLOOKUP(C1320,'Havi KM'!A:S,4,FALSE)</f>
        <v xml:space="preserve">     1 375,22 km</v>
      </c>
      <c r="F1320" s="163"/>
    </row>
    <row r="1321" spans="1:6">
      <c r="A1321" s="19" t="e">
        <f>VLOOKUP(B1321,segédtábla!$A$1:$C$156,3,FALSE)</f>
        <v>#N/A</v>
      </c>
      <c r="B1321" s="11"/>
      <c r="C1321" s="13" t="e">
        <f>VLOOKUP(B1321,segédtábla!$A$1:$C$156,2,FALSE)</f>
        <v>#N/A</v>
      </c>
      <c r="D1321" s="5"/>
      <c r="E1321" s="332" t="e">
        <f>VLOOKUP(C1321,'Havi KM'!A:S,4,FALSE)</f>
        <v>#N/A</v>
      </c>
      <c r="F1321" s="163"/>
    </row>
    <row r="1322" spans="1:6">
      <c r="A1322" s="19" t="str">
        <f>VLOOKUP(B1322,segédtábla!$A$1:$C$156,3,FALSE)</f>
        <v>5+2</v>
      </c>
      <c r="B1322" s="226" t="s">
        <v>1269</v>
      </c>
      <c r="C1322" s="13" t="str">
        <f>VLOOKUP(B1322,segédtábla!$A$1:$C$156,2,FALSE)</f>
        <v>Bagi Lajos + Bagi Márió</v>
      </c>
      <c r="D1322" s="5" t="s">
        <v>1692</v>
      </c>
      <c r="E1322" s="332" t="e">
        <f>VLOOKUP(C1322,'Havi KM'!A:S,4,FALSE)</f>
        <v>#N/A</v>
      </c>
      <c r="F1322" s="163" t="s">
        <v>2205</v>
      </c>
    </row>
    <row r="1323" spans="1:6">
      <c r="A1323" s="19" t="str">
        <f>VLOOKUP(B1323,segédtábla!$A$1:$C$156,3,FALSE)</f>
        <v>11+3</v>
      </c>
      <c r="B1323" s="226" t="s">
        <v>1231</v>
      </c>
      <c r="C1323" s="13" t="str">
        <f>VLOOKUP(B1323,segédtábla!$A$1:$C$156,2,FALSE)</f>
        <v>Pásztor István- Charter</v>
      </c>
      <c r="D1323" s="5" t="s">
        <v>2206</v>
      </c>
      <c r="E1323" s="332" t="e">
        <f>VLOOKUP(C1323,'Havi KM'!A:S,4,FALSE)</f>
        <v>#N/A</v>
      </c>
      <c r="F1323" s="163"/>
    </row>
    <row r="1324" spans="1:6">
      <c r="A1324" s="19" t="e">
        <f>VLOOKUP(B1324,segédtábla!$A$1:$C$156,3,FALSE)</f>
        <v>#N/A</v>
      </c>
      <c r="B1324" s="11"/>
      <c r="C1324" s="13" t="e">
        <f>VLOOKUP(B1324,segédtábla!$A$1:$C$156,2,FALSE)</f>
        <v>#N/A</v>
      </c>
      <c r="D1324" s="5"/>
      <c r="E1324" s="332" t="e">
        <f>VLOOKUP(C1324,'Havi KM'!A:S,4,FALSE)</f>
        <v>#N/A</v>
      </c>
      <c r="F1324" s="163"/>
    </row>
    <row r="1325" spans="1:6">
      <c r="A1325" s="19" t="str">
        <f>VLOOKUP(B1325,segédtábla!$A$1:$C$156,3,FALSE)</f>
        <v>11+3</v>
      </c>
      <c r="B1325" s="226" t="s">
        <v>1353</v>
      </c>
      <c r="C1325" s="13" t="str">
        <f>VLOOKUP(B1325,segédtábla!$A$1:$C$156,2,FALSE)</f>
        <v>Vancsó Attila</v>
      </c>
      <c r="D1325" s="5" t="s">
        <v>2207</v>
      </c>
      <c r="E1325" s="332" t="str">
        <f>VLOOKUP(C1325,'Havi KM'!A:S,4,FALSE)</f>
        <v xml:space="preserve">     1 260,11 km</v>
      </c>
      <c r="F1325" s="163"/>
    </row>
    <row r="1326" spans="1:6">
      <c r="A1326" s="19" t="str">
        <f>VLOOKUP(B1326,segédtábla!$A$1:$C$156,3,FALSE)</f>
        <v>11+3</v>
      </c>
      <c r="B1326" s="449" t="s">
        <v>1355</v>
      </c>
      <c r="C1326" s="13" t="str">
        <f>VLOOKUP(B1326,segédtábla!$A$1:$C$156,2,FALSE)</f>
        <v>Németh Nándor</v>
      </c>
      <c r="D1326" s="5" t="s">
        <v>2180</v>
      </c>
      <c r="E1326" s="332" t="str">
        <f>VLOOKUP(C1326,'Havi KM'!A:S,4,FALSE)</f>
        <v xml:space="preserve">     2 089,15 km</v>
      </c>
      <c r="F1326" s="163"/>
    </row>
    <row r="1327" spans="1:6">
      <c r="A1327" s="19" t="e">
        <f>VLOOKUP(B1327,segédtábla!$A$1:$C$156,3,FALSE)</f>
        <v>#N/A</v>
      </c>
      <c r="B1327" s="175" t="s">
        <v>2208</v>
      </c>
      <c r="C1327" s="116" t="e">
        <f>VLOOKUP(B1327,segédtábla!$A$1:$C$156,2,FALSE)</f>
        <v>#N/A</v>
      </c>
      <c r="D1327" s="143"/>
      <c r="E1327" s="321" t="e">
        <f>VLOOKUP(C1327,'Havi KM'!A:S,4,FALSE)</f>
        <v>#N/A</v>
      </c>
      <c r="F1327" s="230" t="s">
        <v>2209</v>
      </c>
    </row>
    <row r="1328" spans="1:6">
      <c r="A1328" s="19" t="str">
        <f>VLOOKUP(B1328,segédtábla!$A$1:$C$156,3,FALSE)</f>
        <v>5+2</v>
      </c>
      <c r="B1328" s="226" t="s">
        <v>1152</v>
      </c>
      <c r="C1328" s="13" t="str">
        <f>VLOOKUP(B1328,segédtábla!$A$1:$C$156,2,FALSE)</f>
        <v>Tokorcsi Tibor</v>
      </c>
      <c r="D1328" s="188" t="s">
        <v>2210</v>
      </c>
      <c r="E1328" s="332" t="str">
        <f>VLOOKUP(C1328,'Havi KM'!A:S,4,FALSE)</f>
        <v xml:space="preserve">     1 330,53 km</v>
      </c>
      <c r="F1328" s="163"/>
    </row>
    <row r="1329" spans="1:6">
      <c r="A1329" s="19">
        <f>VLOOKUP(B1329,segédtábla!$A$1:$C$156,3,FALSE)</f>
        <v>0</v>
      </c>
      <c r="B1329" s="226" t="s">
        <v>1248</v>
      </c>
      <c r="C1329" s="13">
        <f>VLOOKUP(B1329,segédtábla!$A$1:$C$156,2,FALSE)</f>
        <v>0</v>
      </c>
      <c r="D1329" s="5" t="s">
        <v>2211</v>
      </c>
      <c r="E1329" s="332" t="e">
        <f>VLOOKUP(C1329,'Havi KM'!A:S,4,FALSE)</f>
        <v>#N/A</v>
      </c>
      <c r="F1329" s="163"/>
    </row>
    <row r="1330" spans="1:6">
      <c r="A1330" s="19" t="str">
        <f>VLOOKUP(B1330,segédtábla!$A$1:$C$156,3,FALSE)</f>
        <v>4+3</v>
      </c>
      <c r="B1330" s="226" t="s">
        <v>1364</v>
      </c>
      <c r="C1330" s="13" t="str">
        <f>VLOOKUP(B1330,segédtábla!$A$1:$C$156,2,FALSE)</f>
        <v>Balogh Dávid</v>
      </c>
      <c r="D1330" s="5" t="s">
        <v>2212</v>
      </c>
      <c r="E1330" s="332" t="str">
        <f>VLOOKUP(C1330,'Havi KM'!A:S,4,FALSE)</f>
        <v xml:space="preserve">      426,32 km</v>
      </c>
      <c r="F1330" s="163" t="s">
        <v>1961</v>
      </c>
    </row>
    <row r="1331" spans="1:6">
      <c r="A1331" s="19" t="str">
        <f>VLOOKUP(B1331,segédtábla!$A$1:$C$156,3,FALSE)</f>
        <v>2/1.</v>
      </c>
      <c r="B1331" s="449" t="s">
        <v>1206</v>
      </c>
      <c r="C1331" s="13" t="str">
        <f>VLOOKUP(B1331,segédtábla!$A$1:$C$156,2,FALSE)</f>
        <v>Vincze Gábor</v>
      </c>
      <c r="D1331" s="179" t="s">
        <v>2213</v>
      </c>
      <c r="E1331" s="332" t="str">
        <f>VLOOKUP(C1331,'Havi KM'!A:S,4,FALSE)</f>
        <v xml:space="preserve">     1 471,92 km</v>
      </c>
      <c r="F1331" s="163" t="s">
        <v>2214</v>
      </c>
    </row>
    <row r="1332" spans="1:6">
      <c r="A1332" s="19" t="str">
        <f>VLOOKUP(B1332,segédtábla!$A$1:$C$156,3,FALSE)</f>
        <v>1/1.</v>
      </c>
      <c r="B1332" s="226" t="s">
        <v>1165</v>
      </c>
      <c r="C1332" s="13" t="str">
        <f>VLOOKUP(B1332,segédtábla!$A$1:$C$156,2,FALSE)</f>
        <v>Szabó Levente</v>
      </c>
      <c r="D1332" s="5" t="s">
        <v>2215</v>
      </c>
      <c r="E1332" s="332" t="str">
        <f>VLOOKUP(C1332,'Havi KM'!A:S,4,FALSE)</f>
        <v xml:space="preserve">     2 412,32 km</v>
      </c>
      <c r="F1332" s="163"/>
    </row>
    <row r="1333" spans="1:6">
      <c r="A1333" s="19" t="e">
        <f>VLOOKUP(B1333,segédtábla!$A$1:$C$156,3,FALSE)</f>
        <v>#N/A</v>
      </c>
      <c r="B1333" s="226" t="s">
        <v>1156</v>
      </c>
      <c r="C1333" s="13" t="e">
        <f>VLOOKUP(B1333,segédtábla!$A$1:$C$156,2,FALSE)</f>
        <v>#N/A</v>
      </c>
      <c r="D1333" s="5" t="s">
        <v>2216</v>
      </c>
      <c r="E1333" s="332" t="e">
        <f>VLOOKUP(C1333,'Havi KM'!A:S,4,FALSE)</f>
        <v>#N/A</v>
      </c>
      <c r="F1333" s="163"/>
    </row>
    <row r="1334" spans="1:6">
      <c r="A1334" s="19">
        <f>VLOOKUP(B1334,segédtábla!$A$1:$C$156,3,FALSE)</f>
        <v>0</v>
      </c>
      <c r="B1334" s="226" t="s">
        <v>1187</v>
      </c>
      <c r="C1334" s="13" t="str">
        <f>VLOOKUP(B1334,segédtábla!$A$1:$C$156,2,FALSE)</f>
        <v>hengerfejes kivonva</v>
      </c>
      <c r="D1334" s="174" t="s">
        <v>2217</v>
      </c>
      <c r="E1334" s="332" t="e">
        <f>VLOOKUP(C1334,'Havi KM'!A:S,4,FALSE)</f>
        <v>#N/A</v>
      </c>
      <c r="F1334" s="163" t="s">
        <v>2218</v>
      </c>
    </row>
    <row r="1335" spans="1:6">
      <c r="A1335" s="19" t="str">
        <f>VLOOKUP(B1335,segédtábla!$A$1:$C$156,3,FALSE)</f>
        <v>17+4</v>
      </c>
      <c r="B1335" s="226" t="s">
        <v>1217</v>
      </c>
      <c r="C1335" s="13" t="str">
        <f>VLOOKUP(B1335,segédtábla!$A$1:$C$156,2,FALSE)</f>
        <v>Fábián Szabolcs</v>
      </c>
      <c r="D1335" s="188" t="s">
        <v>2219</v>
      </c>
      <c r="E1335" s="332" t="str">
        <f>VLOOKUP(C1335,'Havi KM'!A:S,4,FALSE)</f>
        <v xml:space="preserve">     1 855,46 km</v>
      </c>
      <c r="F1335" s="163" t="s">
        <v>2220</v>
      </c>
    </row>
    <row r="1336" spans="1:6">
      <c r="A1336" s="19" t="str">
        <f>VLOOKUP(B1336,segédtábla!$A$1:$C$156,3,FALSE)</f>
        <v>5+2</v>
      </c>
      <c r="B1336" s="487" t="s">
        <v>1339</v>
      </c>
      <c r="C1336" s="13" t="str">
        <f>VLOOKUP(B1336,segédtábla!$A$1:$C$156,2,FALSE)</f>
        <v>Áncsák János 04.14</v>
      </c>
      <c r="D1336" s="5" t="s">
        <v>2221</v>
      </c>
      <c r="E1336" s="332" t="e">
        <f>VLOOKUP(C1336,'Havi KM'!A:S,4,FALSE)</f>
        <v>#N/A</v>
      </c>
      <c r="F1336" s="163" t="s">
        <v>2222</v>
      </c>
    </row>
    <row r="1337" spans="1:6">
      <c r="A1337" s="19" t="e">
        <f>VLOOKUP(B1337,segédtábla!$A$1:$C$156,3,FALSE)</f>
        <v>#N/A</v>
      </c>
      <c r="B1337" s="11"/>
      <c r="C1337" s="13" t="e">
        <f>VLOOKUP(B1337,segédtábla!$A$1:$C$156,2,FALSE)</f>
        <v>#N/A</v>
      </c>
      <c r="D1337" s="5"/>
      <c r="E1337" s="332" t="e">
        <f>VLOOKUP(C1337,'Havi KM'!A:S,4,FALSE)</f>
        <v>#N/A</v>
      </c>
      <c r="F1337" s="163"/>
    </row>
    <row r="1338" spans="1:6">
      <c r="A1338" s="19">
        <f>VLOOKUP(B1338,segédtábla!$A$1:$C$156,3,FALSE)</f>
        <v>0</v>
      </c>
      <c r="B1338" s="11" t="s">
        <v>1423</v>
      </c>
      <c r="C1338" s="13" t="str">
        <f>VLOOKUP(B1338,segédtábla!$A$1:$C$156,2,FALSE)</f>
        <v>Krupánszky Márk</v>
      </c>
      <c r="D1338" s="445" t="s">
        <v>2223</v>
      </c>
      <c r="E1338" s="332" t="str">
        <f>VLOOKUP(C1338,'Havi KM'!A:S,4,FALSE)</f>
        <v xml:space="preserve">      550,26 km</v>
      </c>
      <c r="F1338" s="163"/>
    </row>
    <row r="1339" spans="1:6">
      <c r="A1339" s="19">
        <f>VLOOKUP(B1339,segédtábla!$A$1:$C$156,3,FALSE)</f>
        <v>0</v>
      </c>
      <c r="B1339" s="11" t="s">
        <v>1202</v>
      </c>
      <c r="C1339" s="13" t="str">
        <f>VLOOKUP(B1339,segédtábla!$A$1:$C$156,2,FALSE)</f>
        <v>Gérus Elemér</v>
      </c>
      <c r="D1339" s="240" t="s">
        <v>1110</v>
      </c>
      <c r="E1339" s="332" t="str">
        <f>VLOOKUP(C1339,'Havi KM'!A:S,4,FALSE)</f>
        <v xml:space="preserve">      603,81 km</v>
      </c>
      <c r="F1339" s="163"/>
    </row>
    <row r="1340" spans="1:6">
      <c r="A1340" s="19">
        <f>VLOOKUP(B1340,segédtábla!$A$1:$C$156,3,FALSE)</f>
        <v>0</v>
      </c>
      <c r="B1340" s="11" t="s">
        <v>1425</v>
      </c>
      <c r="C1340" s="13" t="str">
        <f>VLOOKUP(B1340,segédtábla!$A$1:$C$156,2,FALSE)</f>
        <v>Aranyos László</v>
      </c>
      <c r="D1340" s="445" t="s">
        <v>2224</v>
      </c>
      <c r="E1340" s="332" t="str">
        <f>VLOOKUP(C1340,'Havi KM'!A:S,4,FALSE)</f>
        <v xml:space="preserve">      595,98 km</v>
      </c>
      <c r="F1340" s="163"/>
    </row>
    <row r="1341" spans="1:6"/>
    <row r="1342" spans="1:6" ht="26.25">
      <c r="A1342" s="10"/>
      <c r="B1342" s="16"/>
      <c r="C1342" s="263">
        <v>45694</v>
      </c>
      <c r="D1342" s="237" t="str">
        <f>TEXT(C1342,"dddd")</f>
        <v>Thursday</v>
      </c>
      <c r="E1342" s="330"/>
      <c r="F1342" s="227">
        <f>+COUNTA(B1345:B1374)</f>
        <v>23</v>
      </c>
    </row>
    <row r="1343" spans="1:6">
      <c r="C1343" s="355"/>
    </row>
    <row r="1344" spans="1:6" ht="30.75">
      <c r="A1344" s="7" t="s">
        <v>1136</v>
      </c>
      <c r="B1344" s="8" t="s">
        <v>1137</v>
      </c>
      <c r="C1344" s="9" t="s">
        <v>1138</v>
      </c>
      <c r="D1344" s="9" t="s">
        <v>1139</v>
      </c>
      <c r="E1344" s="331" t="s">
        <v>1140</v>
      </c>
      <c r="F1344" s="9" t="s">
        <v>1141</v>
      </c>
    </row>
    <row r="1345" spans="1:6">
      <c r="A1345" s="19" t="str">
        <f>VLOOKUP(B1345,segédtábla!$A$1:$C$156,3,FALSE)</f>
        <v>11+3</v>
      </c>
      <c r="B1345" s="226" t="s">
        <v>1142</v>
      </c>
      <c r="C1345" s="13" t="str">
        <f>VLOOKUP(B1345,segédtábla!$A$1:$C$156,2,FALSE)</f>
        <v>Hamecz  Zsolt + Zsoltné</v>
      </c>
      <c r="D1345" s="5" t="s">
        <v>2225</v>
      </c>
      <c r="E1345" s="332" t="e">
        <f>VLOOKUP(C1345,'Havi KM'!A:S,4,FALSE)</f>
        <v>#N/A</v>
      </c>
      <c r="F1345" s="163" t="s">
        <v>1066</v>
      </c>
    </row>
    <row r="1346" spans="1:6">
      <c r="A1346" s="19" t="str">
        <f>VLOOKUP(B1346,segédtábla!$A$1:$C$156,3,FALSE)</f>
        <v>5+2</v>
      </c>
      <c r="B1346" s="226" t="s">
        <v>1163</v>
      </c>
      <c r="C1346" s="13" t="str">
        <f>VLOOKUP(B1346,segédtábla!$A$1:$C$156,2,FALSE)</f>
        <v>Popovics Dávid</v>
      </c>
      <c r="D1346" s="5" t="s">
        <v>2226</v>
      </c>
      <c r="E1346" s="332" t="str">
        <f>VLOOKUP(C1346,'Havi KM'!A:S,4,FALSE)</f>
        <v xml:space="preserve">     1 838,04 km</v>
      </c>
      <c r="F1346" s="5"/>
    </row>
    <row r="1347" spans="1:6">
      <c r="A1347" s="19" t="str">
        <f>VLOOKUP(B1347,segédtábla!$A$1:$C$156,3,FALSE)</f>
        <v>5+2</v>
      </c>
      <c r="B1347" s="226" t="s">
        <v>1149</v>
      </c>
      <c r="C1347" s="13" t="str">
        <f>VLOOKUP(B1347,segédtábla!$A$1:$C$156,2,FALSE)</f>
        <v>Létai Ferenc + Létainé Zsuzsa</v>
      </c>
      <c r="D1347" s="188" t="s">
        <v>2227</v>
      </c>
      <c r="E1347" s="332" t="e">
        <f>VLOOKUP(C1347,'Havi KM'!A:S,4,FALSE)</f>
        <v>#N/A</v>
      </c>
      <c r="F1347" s="163"/>
    </row>
    <row r="1348" spans="1:6">
      <c r="A1348" s="19" t="str">
        <f>VLOOKUP(B1348,segédtábla!$A$1:$C$156,3,FALSE)</f>
        <v>11+3</v>
      </c>
      <c r="B1348" s="226" t="s">
        <v>1221</v>
      </c>
      <c r="C1348" s="13" t="str">
        <f>VLOOKUP(B1348,segédtábla!$A$1:$C$156,2,FALSE)</f>
        <v>Vass István</v>
      </c>
      <c r="D1348" s="5" t="s">
        <v>2228</v>
      </c>
      <c r="E1348" s="332" t="e">
        <f>VLOOKUP(C1348,'Havi KM'!A:S,4,FALSE)</f>
        <v>#N/A</v>
      </c>
      <c r="F1348" s="163" t="s">
        <v>2229</v>
      </c>
    </row>
    <row r="1349" spans="1:6">
      <c r="A1349" s="19" t="str">
        <f>VLOOKUP(B1349,segédtábla!$A$1:$C$156,3,FALSE)</f>
        <v>11+3</v>
      </c>
      <c r="B1349" s="226" t="s">
        <v>1223</v>
      </c>
      <c r="C1349" s="13" t="str">
        <f>VLOOKUP(B1349,segédtábla!$A$1:$C$156,2,FALSE)</f>
        <v>Molnár Lajos</v>
      </c>
      <c r="D1349" s="5" t="s">
        <v>2230</v>
      </c>
      <c r="E1349" s="332" t="str">
        <f>VLOOKUP(C1349,'Havi KM'!A:S,4,FALSE)</f>
        <v xml:space="preserve">     2 738,73 km</v>
      </c>
      <c r="F1349" s="163" t="s">
        <v>1066</v>
      </c>
    </row>
    <row r="1350" spans="1:6">
      <c r="A1350" s="19" t="e">
        <f>VLOOKUP(B1350,segédtábla!$A$1:$C$156,3,FALSE)</f>
        <v>#N/A</v>
      </c>
      <c r="B1350" s="11"/>
      <c r="C1350" s="13" t="e">
        <f>VLOOKUP(B1350,segédtábla!$A$1:$C$156,2,FALSE)</f>
        <v>#N/A</v>
      </c>
      <c r="D1350" s="5"/>
      <c r="E1350" s="332" t="e">
        <f>VLOOKUP(C1350,'Havi KM'!A:S,4,FALSE)</f>
        <v>#N/A</v>
      </c>
      <c r="F1350" s="163"/>
    </row>
    <row r="1351" spans="1:6">
      <c r="A1351" s="19">
        <f>VLOOKUP(B1351,segédtábla!$A$1:$C$156,3,FALSE)</f>
        <v>0</v>
      </c>
      <c r="B1351" s="226" t="s">
        <v>1251</v>
      </c>
      <c r="C1351" s="13" t="s">
        <v>1554</v>
      </c>
      <c r="D1351" s="4" t="s">
        <v>2231</v>
      </c>
      <c r="E1351" s="332" t="e">
        <f>VLOOKUP(C1351,'Havi KM'!A:S,4,FALSE)</f>
        <v>#N/A</v>
      </c>
      <c r="F1351" s="163"/>
    </row>
    <row r="1352" spans="1:6">
      <c r="A1352" s="19" t="str">
        <f>VLOOKUP(B1352,segédtábla!$A$1:$C$156,3,FALSE)</f>
        <v>5+2</v>
      </c>
      <c r="B1352" s="226" t="s">
        <v>1152</v>
      </c>
      <c r="C1352" s="13" t="str">
        <f>VLOOKUP(B1352,segédtábla!$A$1:$C$156,2,FALSE)</f>
        <v>Tokorcsi Tibor</v>
      </c>
      <c r="D1352" s="240" t="s">
        <v>2232</v>
      </c>
      <c r="E1352" s="332" t="str">
        <f>VLOOKUP(C1352,'Havi KM'!A:S,4,FALSE)</f>
        <v xml:space="preserve">     1 330,53 km</v>
      </c>
      <c r="F1352" s="163"/>
    </row>
    <row r="1353" spans="1:6">
      <c r="A1353" s="19" t="e">
        <f>VLOOKUP(B1353,segédtábla!$A$1:$C$156,3,FALSE)</f>
        <v>#N/A</v>
      </c>
      <c r="B1353" s="11"/>
      <c r="C1353" s="13" t="e">
        <f>VLOOKUP(B1353,segédtábla!$A$1:$C$156,2,FALSE)</f>
        <v>#N/A</v>
      </c>
      <c r="D1353" s="5"/>
      <c r="E1353" s="332" t="e">
        <f>VLOOKUP(C1353,'Havi KM'!A:S,4,FALSE)</f>
        <v>#N/A</v>
      </c>
      <c r="F1353" s="163"/>
    </row>
    <row r="1354" spans="1:6">
      <c r="A1354" s="19">
        <f>VLOOKUP(B1354,segédtábla!$A$1:$C$156,3,FALSE)</f>
        <v>0</v>
      </c>
      <c r="B1354" s="226" t="s">
        <v>1202</v>
      </c>
      <c r="C1354" s="13" t="str">
        <f>VLOOKUP(B1354,segédtábla!$A$1:$C$156,2,FALSE)</f>
        <v>Gérus Elemér</v>
      </c>
      <c r="D1354" s="5" t="s">
        <v>1436</v>
      </c>
      <c r="E1354" s="332" t="str">
        <f>VLOOKUP(C1354,'Havi KM'!A:S,4,FALSE)</f>
        <v xml:space="preserve">      603,81 km</v>
      </c>
      <c r="F1354" s="163"/>
    </row>
    <row r="1355" spans="1:6">
      <c r="A1355" s="19" t="str">
        <f>VLOOKUP(B1355,segédtábla!$A$1:$C$156,3,FALSE)</f>
        <v>5+2</v>
      </c>
      <c r="B1355" s="226" t="s">
        <v>1256</v>
      </c>
      <c r="C1355" s="13" t="str">
        <f>VLOOKUP(B1355,segédtábla!$A$1:$C$156,2,FALSE)</f>
        <v>Árvai Gábor</v>
      </c>
      <c r="D1355" s="5" t="s">
        <v>2233</v>
      </c>
      <c r="E1355" s="332" t="str">
        <f>VLOOKUP(C1355,'Havi KM'!A:S,4,FALSE)</f>
        <v xml:space="preserve">     1 696,48 km</v>
      </c>
      <c r="F1355" s="163"/>
    </row>
    <row r="1356" spans="1:6">
      <c r="A1356" s="19" t="e">
        <f>VLOOKUP(B1356,segédtábla!$A$1:$C$156,3,FALSE)</f>
        <v>#N/A</v>
      </c>
      <c r="B1356" s="11"/>
      <c r="C1356" s="13" t="e">
        <f>VLOOKUP(B1356,segédtábla!$A$1:$C$156,2,FALSE)</f>
        <v>#N/A</v>
      </c>
      <c r="D1356" s="5"/>
      <c r="E1356" s="332" t="e">
        <f>VLOOKUP(C1356,'Havi KM'!A:S,4,FALSE)</f>
        <v>#N/A</v>
      </c>
      <c r="F1356" s="163"/>
    </row>
    <row r="1357" spans="1:6">
      <c r="A1357" s="19" t="str">
        <f>VLOOKUP(B1357,segédtábla!$A$1:$C$156,3,FALSE)</f>
        <v>5+2</v>
      </c>
      <c r="B1357" s="449" t="s">
        <v>1281</v>
      </c>
      <c r="C1357" s="13" t="str">
        <f>VLOOKUP(B1357,segédtábla!$A$1:$C$156,2,FALSE)</f>
        <v>Kiss Sándor</v>
      </c>
      <c r="D1357" s="5" t="s">
        <v>2042</v>
      </c>
      <c r="E1357" s="332" t="str">
        <f>VLOOKUP(C1357,'Havi KM'!A:S,4,FALSE)</f>
        <v xml:space="preserve">     1 065,91 km</v>
      </c>
      <c r="F1357" s="163"/>
    </row>
    <row r="1358" spans="1:6">
      <c r="A1358" s="19" t="str">
        <f>VLOOKUP(B1358,segédtábla!$A$1:$C$156,3,FALSE)</f>
        <v>11+3</v>
      </c>
      <c r="B1358" s="449" t="s">
        <v>1234</v>
      </c>
      <c r="C1358" s="13" t="str">
        <f>VLOOKUP(B1358,segédtábla!$A$1:$C$156,2,FALSE)</f>
        <v>Iván Árpád Krisztián</v>
      </c>
      <c r="D1358" s="5" t="s">
        <v>2234</v>
      </c>
      <c r="E1358" s="332" t="str">
        <f>VLOOKUP(C1358,'Havi KM'!A:S,4,FALSE)</f>
        <v xml:space="preserve">      352,06 km</v>
      </c>
      <c r="F1358" s="163"/>
    </row>
    <row r="1359" spans="1:6">
      <c r="A1359" s="19" t="e">
        <f>VLOOKUP(B1359,segédtábla!$A$1:$C$156,3,FALSE)</f>
        <v>#N/A</v>
      </c>
      <c r="B1359" s="21"/>
      <c r="C1359" s="13" t="e">
        <f>VLOOKUP(B1359,segédtábla!$A$1:$C$156,2,FALSE)</f>
        <v>#N/A</v>
      </c>
      <c r="D1359" s="5"/>
      <c r="E1359" s="332" t="e">
        <f>VLOOKUP(C1359,'Havi KM'!A:S,4,FALSE)</f>
        <v>#N/A</v>
      </c>
      <c r="F1359" s="163"/>
    </row>
    <row r="1360" spans="1:6">
      <c r="A1360" s="19" t="str">
        <f>VLOOKUP(B1360,segédtábla!$A$1:$C$156,3,FALSE)</f>
        <v>10+4</v>
      </c>
      <c r="B1360" s="226" t="s">
        <v>1520</v>
      </c>
      <c r="C1360" s="13" t="str">
        <f>VLOOKUP(B1360,segédtábla!$A$1:$C$156,2,FALSE)</f>
        <v>Sipőcz Dániel</v>
      </c>
      <c r="D1360" s="4" t="s">
        <v>2235</v>
      </c>
      <c r="E1360" s="332" t="str">
        <f>VLOOKUP(C1360,'Havi KM'!A:S,4,FALSE)</f>
        <v xml:space="preserve">     2 677,58 km</v>
      </c>
      <c r="F1360" s="163" t="s">
        <v>2236</v>
      </c>
    </row>
    <row r="1361" spans="1:6">
      <c r="A1361" s="19" t="str">
        <f>VLOOKUP(B1361,segédtábla!$A$1:$C$156,3,FALSE)</f>
        <v>5+2</v>
      </c>
      <c r="B1361" s="226" t="s">
        <v>1286</v>
      </c>
      <c r="C1361" s="13" t="str">
        <f>VLOOKUP(B1361,segédtábla!$A$1:$C$156,2,FALSE)</f>
        <v>Kata József</v>
      </c>
      <c r="D1361" s="5" t="s">
        <v>2237</v>
      </c>
      <c r="E1361" s="332" t="str">
        <f>VLOOKUP(C1361,'Havi KM'!A:S,4,FALSE)</f>
        <v xml:space="preserve">     2 059,02 km</v>
      </c>
      <c r="F1361" s="163"/>
    </row>
    <row r="1362" spans="1:6">
      <c r="A1362" s="19" t="e">
        <f>VLOOKUP(B1362,segédtábla!$A$1:$C$156,3,FALSE)</f>
        <v>#N/A</v>
      </c>
      <c r="B1362" s="11"/>
      <c r="C1362" s="13" t="e">
        <f>VLOOKUP(B1362,segédtábla!$A$1:$C$156,2,FALSE)</f>
        <v>#N/A</v>
      </c>
      <c r="D1362" s="5"/>
      <c r="E1362" s="332" t="e">
        <f>VLOOKUP(C1362,'Havi KM'!A:S,4,FALSE)</f>
        <v>#N/A</v>
      </c>
      <c r="F1362" s="163"/>
    </row>
    <row r="1363" spans="1:6">
      <c r="A1363" s="19">
        <f>VLOOKUP(B1363,segédtábla!$A$1:$C$156,3,FALSE)</f>
        <v>0</v>
      </c>
      <c r="B1363" s="226" t="s">
        <v>1210</v>
      </c>
      <c r="C1363" s="13" t="str">
        <f>VLOOKUP(B1363,segédtábla!$A$1:$C$156,2,FALSE)</f>
        <v xml:space="preserve"> kivonva Szombathelyi Zoltán</v>
      </c>
      <c r="D1363" s="4" t="s">
        <v>1436</v>
      </c>
      <c r="E1363" s="332" t="e">
        <f>VLOOKUP(C1363,'Havi KM'!A:S,4,FALSE)</f>
        <v>#N/A</v>
      </c>
      <c r="F1363" s="163" t="s">
        <v>2238</v>
      </c>
    </row>
    <row r="1364" spans="1:6">
      <c r="A1364" s="19" t="str">
        <f>VLOOKUP(B1364,segédtábla!$A$1:$C$156,3,FALSE)</f>
        <v>11+3</v>
      </c>
      <c r="B1364" s="226" t="s">
        <v>1245</v>
      </c>
      <c r="C1364" s="13" t="str">
        <f>VLOOKUP(B1364,segédtábla!$A$1:$C$156,2,FALSE)</f>
        <v>Slebárszky Attila Gábor</v>
      </c>
      <c r="D1364" s="5" t="s">
        <v>2239</v>
      </c>
      <c r="E1364" s="332" t="str">
        <f>VLOOKUP(C1364,'Havi KM'!A:S,4,FALSE)</f>
        <v xml:space="preserve">     1 780,0 km</v>
      </c>
      <c r="F1364" s="163"/>
    </row>
    <row r="1365" spans="1:6">
      <c r="A1365" s="19" t="e">
        <f>VLOOKUP(B1365,segédtábla!$A$1:$C$156,3,FALSE)</f>
        <v>#N/A</v>
      </c>
      <c r="B1365" s="11"/>
      <c r="C1365" s="13" t="e">
        <f>VLOOKUP(B1365,segédtábla!$A$1:$C$156,2,FALSE)</f>
        <v>#N/A</v>
      </c>
      <c r="D1365" s="5"/>
      <c r="E1365" s="332" t="e">
        <f>VLOOKUP(C1365,'Havi KM'!A:S,4,FALSE)</f>
        <v>#N/A</v>
      </c>
      <c r="F1365" s="163"/>
    </row>
    <row r="1366" spans="1:6">
      <c r="A1366" s="19" t="str">
        <f>VLOOKUP(B1366,segédtábla!$A$1:$C$156,3,FALSE)</f>
        <v>5+2</v>
      </c>
      <c r="B1366" s="449" t="s">
        <v>1526</v>
      </c>
      <c r="C1366" s="13" t="str">
        <f>VLOOKUP(B1366,segédtábla!$A$1:$C$156,2,FALSE)</f>
        <v>Simon Zoltán</v>
      </c>
      <c r="D1366" s="5" t="s">
        <v>2240</v>
      </c>
      <c r="E1366" s="332" t="str">
        <f>VLOOKUP(C1366,'Havi KM'!A:S,4,FALSE)</f>
        <v xml:space="preserve">     1 431,31 km</v>
      </c>
      <c r="F1366" s="163"/>
    </row>
    <row r="1367" spans="1:6">
      <c r="A1367" s="19" t="str">
        <f>VLOOKUP(B1367,segédtábla!$A$1:$C$156,3,FALSE)</f>
        <v>5+2</v>
      </c>
      <c r="B1367" s="226" t="s">
        <v>1173</v>
      </c>
      <c r="C1367" s="13" t="str">
        <f>VLOOKUP(B1367,segédtábla!$A$1:$C$156,2,FALSE)</f>
        <v>Léhner Zsolt</v>
      </c>
      <c r="D1367" s="188" t="s">
        <v>2241</v>
      </c>
      <c r="E1367" s="332" t="str">
        <f>VLOOKUP(C1367,'Havi KM'!A:S,4,FALSE)</f>
        <v xml:space="preserve">     1 816,96 km</v>
      </c>
      <c r="F1367" s="163" t="s">
        <v>2242</v>
      </c>
    </row>
    <row r="1368" spans="1:6">
      <c r="A1368" s="19" t="str">
        <f>VLOOKUP(B1368,segédtábla!$A$1:$C$156,3,FALSE)</f>
        <v>5+2</v>
      </c>
      <c r="B1368" s="226" t="s">
        <v>1175</v>
      </c>
      <c r="C1368" s="13" t="str">
        <f>VLOOKUP(B1368,segédtábla!$A$1:$C$156,2,FALSE)</f>
        <v>Iklódi Sándor</v>
      </c>
      <c r="D1368" s="5" t="s">
        <v>2243</v>
      </c>
      <c r="E1368" s="332" t="str">
        <f>VLOOKUP(C1368,'Havi KM'!A:S,4,FALSE)</f>
        <v xml:space="preserve">     1 161,24 km</v>
      </c>
      <c r="F1368" s="163"/>
    </row>
    <row r="1369" spans="1:6">
      <c r="A1369" s="19" t="str">
        <f>VLOOKUP(B1369,segédtábla!$A$1:$C$156,3,FALSE)</f>
        <v>5+2</v>
      </c>
      <c r="B1369" s="226" t="s">
        <v>1311</v>
      </c>
      <c r="C1369" s="13" t="str">
        <f>VLOOKUP(B1369,segédtábla!$A$1:$C$156,2,FALSE)</f>
        <v>Árgyellán István Augusto</v>
      </c>
      <c r="D1369" s="5" t="s">
        <v>2244</v>
      </c>
      <c r="E1369" s="332" t="str">
        <f>VLOOKUP(C1369,'Havi KM'!A:S,4,FALSE)</f>
        <v xml:space="preserve">     1 504,17 km</v>
      </c>
      <c r="F1369" s="163" t="s">
        <v>2245</v>
      </c>
    </row>
    <row r="1370" spans="1:6">
      <c r="A1370" s="19" t="str">
        <f>VLOOKUP(B1370,segédtábla!$A$1:$C$156,3,FALSE)</f>
        <v>11+3</v>
      </c>
      <c r="B1370" s="449" t="s">
        <v>1413</v>
      </c>
      <c r="C1370" s="13" t="str">
        <f>VLOOKUP(B1370,segédtábla!$A$1:$C$156,2,FALSE)</f>
        <v>Szkolcsek György</v>
      </c>
      <c r="D1370" s="5" t="s">
        <v>2246</v>
      </c>
      <c r="E1370" s="332" t="str">
        <f>VLOOKUP(C1370,'Havi KM'!A:S,4,FALSE)</f>
        <v xml:space="preserve">     1 278,42 km</v>
      </c>
      <c r="F1370" s="163"/>
    </row>
    <row r="1371" spans="1:6">
      <c r="A1371" s="19" t="str">
        <f>VLOOKUP(B1371,segédtábla!$A$1:$C$156,3,FALSE)</f>
        <v>5+2</v>
      </c>
      <c r="B1371" s="226" t="s">
        <v>1219</v>
      </c>
      <c r="C1371" s="13" t="str">
        <f>VLOOKUP(B1371,segédtábla!$A$1:$C$156,2,FALSE)</f>
        <v>Ignéczi Attila + Mura Milán</v>
      </c>
      <c r="D1371" s="4" t="s">
        <v>2247</v>
      </c>
      <c r="E1371" s="332" t="e">
        <f>VLOOKUP(C1371,'Havi KM'!A:S,4,FALSE)</f>
        <v>#N/A</v>
      </c>
      <c r="F1371" s="363" t="s">
        <v>2248</v>
      </c>
    </row>
    <row r="1372" spans="1:6">
      <c r="A1372" s="19" t="str">
        <f>VLOOKUP(B1372,segédtábla!$A$1:$C$156,3,FALSE)</f>
        <v>11+3</v>
      </c>
      <c r="B1372" s="226" t="s">
        <v>1189</v>
      </c>
      <c r="C1372" s="13" t="str">
        <f>VLOOKUP(B1372,segédtábla!$A$1:$C$156,2,FALSE)</f>
        <v>Tatarek Sándor</v>
      </c>
      <c r="D1372" s="4" t="s">
        <v>2249</v>
      </c>
      <c r="E1372" s="332" t="str">
        <f>VLOOKUP(C1372,'Havi KM'!A:S,4,FALSE)</f>
        <v xml:space="preserve">      823,62 km</v>
      </c>
      <c r="F1372" s="163" t="s">
        <v>2250</v>
      </c>
    </row>
    <row r="1373" spans="1:6">
      <c r="A1373" s="19" t="e">
        <f>VLOOKUP(B1373,segédtábla!$A$1:$C$156,3,FALSE)</f>
        <v>#N/A</v>
      </c>
      <c r="B1373" s="11"/>
      <c r="C1373" s="13" t="e">
        <f>VLOOKUP(B1373,segédtábla!$A$1:$C$156,2,FALSE)</f>
        <v>#N/A</v>
      </c>
      <c r="D1373" s="5"/>
      <c r="E1373" s="332" t="e">
        <f>VLOOKUP(C1373,'Havi KM'!A:S,4,FALSE)</f>
        <v>#N/A</v>
      </c>
      <c r="F1373" s="163"/>
    </row>
    <row r="1374" spans="1:6">
      <c r="A1374" s="19" t="str">
        <f>VLOOKUP(B1374,segédtábla!$A$1:$C$156,3,FALSE)</f>
        <v>5+2</v>
      </c>
      <c r="B1374" s="21" t="s">
        <v>1181</v>
      </c>
      <c r="C1374" s="13" t="str">
        <f>VLOOKUP(B1374,segédtábla!$A$1:$C$156,2,FALSE)</f>
        <v>Lázár Gábor</v>
      </c>
      <c r="D1374" s="240" t="s">
        <v>1342</v>
      </c>
      <c r="E1374" s="332" t="str">
        <f>VLOOKUP(C1374,'Havi KM'!A:S,4,FALSE)</f>
        <v xml:space="preserve">     1 156,79 km</v>
      </c>
      <c r="F1374" s="163" t="s">
        <v>2251</v>
      </c>
    </row>
    <row r="1375" spans="1:6">
      <c r="A1375" s="19" t="str">
        <f>VLOOKUP(B1375,segédtábla!$A$1:$C$156,3,FALSE)</f>
        <v>5+2</v>
      </c>
      <c r="B1375" s="480" t="s">
        <v>1238</v>
      </c>
      <c r="C1375" s="13" t="str">
        <f>VLOOKUP(B1375,segédtábla!$A$1:$C$156,2,FALSE)</f>
        <v>Tóth Zsolt</v>
      </c>
      <c r="D1375" s="240" t="s">
        <v>1342</v>
      </c>
      <c r="E1375" s="332" t="str">
        <f>VLOOKUP(C1375,'Havi KM'!A:S,4,FALSE)</f>
        <v xml:space="preserve">     1 572,92 km</v>
      </c>
      <c r="F1375" s="163" t="s">
        <v>2252</v>
      </c>
    </row>
    <row r="1376" spans="1:6">
      <c r="A1376" s="19" t="e">
        <f>VLOOKUP(B1376,segédtábla!$A$1:$C$156,3,FALSE)</f>
        <v>#N/A</v>
      </c>
      <c r="B1376" s="11"/>
      <c r="C1376" s="13" t="e">
        <f>VLOOKUP(B1376,segédtábla!$A$1:$C$156,2,FALSE)</f>
        <v>#N/A</v>
      </c>
      <c r="D1376" s="5"/>
      <c r="E1376" s="332" t="e">
        <f>VLOOKUP(C1376,'Havi KM'!A:S,4,FALSE)</f>
        <v>#N/A</v>
      </c>
      <c r="F1376" s="163" t="s">
        <v>2253</v>
      </c>
    </row>
    <row r="1377" spans="1:6">
      <c r="A1377" s="19">
        <f>VLOOKUP(B1377,segédtábla!$A$1:$C$156,3,FALSE)</f>
        <v>0</v>
      </c>
      <c r="B1377" s="11" t="s">
        <v>1423</v>
      </c>
      <c r="C1377" s="13" t="str">
        <f>VLOOKUP(B1377,segédtábla!$A$1:$C$156,2,FALSE)</f>
        <v>Krupánszky Márk</v>
      </c>
      <c r="D1377" s="486" t="s">
        <v>1475</v>
      </c>
      <c r="E1377" s="332" t="str">
        <f>VLOOKUP(C1377,'Havi KM'!A:S,4,FALSE)</f>
        <v xml:space="preserve">      550,26 km</v>
      </c>
      <c r="F1377" s="163"/>
    </row>
    <row r="1378" spans="1:6">
      <c r="A1378" s="19">
        <f>VLOOKUP(B1378,segédtábla!$A$1:$C$156,3,FALSE)</f>
        <v>0</v>
      </c>
      <c r="B1378" s="11" t="s">
        <v>1202</v>
      </c>
      <c r="C1378" s="13" t="str">
        <f>VLOOKUP(B1378,segédtábla!$A$1:$C$156,2,FALSE)</f>
        <v>Gérus Elemér</v>
      </c>
      <c r="D1378" s="486" t="s">
        <v>1475</v>
      </c>
      <c r="E1378" s="332" t="str">
        <f>VLOOKUP(C1378,'Havi KM'!A:S,4,FALSE)</f>
        <v xml:space="preserve">      603,81 km</v>
      </c>
      <c r="F1378" s="163"/>
    </row>
    <row r="1379" spans="1:6">
      <c r="A1379" s="19">
        <f>VLOOKUP(B1379,segédtábla!$A$1:$C$156,3,FALSE)</f>
        <v>0</v>
      </c>
      <c r="B1379" s="11" t="s">
        <v>1425</v>
      </c>
      <c r="C1379" s="13" t="str">
        <f>VLOOKUP(B1379,segédtábla!$A$1:$C$156,2,FALSE)</f>
        <v>Aranyos László</v>
      </c>
      <c r="D1379" s="486" t="s">
        <v>1475</v>
      </c>
      <c r="E1379" s="332" t="str">
        <f>VLOOKUP(C1379,'Havi KM'!A:S,4,FALSE)</f>
        <v xml:space="preserve">      595,98 km</v>
      </c>
      <c r="F1379" s="163"/>
    </row>
    <row r="1380" spans="1:6">
      <c r="A1380" s="19" t="e">
        <f>VLOOKUP(B1380,segédtábla!$A$1:$C$156,3,FALSE)</f>
        <v>#N/A</v>
      </c>
      <c r="B1380" s="11"/>
      <c r="C1380" s="13" t="s">
        <v>1652</v>
      </c>
      <c r="D1380" s="486" t="s">
        <v>1475</v>
      </c>
      <c r="E1380" s="332" t="e">
        <f>VLOOKUP(C1380,'Havi KM'!A:S,4,FALSE)</f>
        <v>#N/A</v>
      </c>
      <c r="F1380" s="163"/>
    </row>
    <row r="1381" spans="1:6"/>
    <row r="1382" spans="1:6" ht="26.25">
      <c r="A1382" s="10"/>
      <c r="B1382" s="16"/>
      <c r="C1382" s="263">
        <v>45695</v>
      </c>
      <c r="D1382" s="237" t="str">
        <f>TEXT(C1382,"dddd")</f>
        <v>Friday</v>
      </c>
      <c r="E1382" s="330"/>
      <c r="F1382" s="227">
        <f>+COUNTA(B1385:B1392)</f>
        <v>7</v>
      </c>
    </row>
    <row r="1383" spans="1:6">
      <c r="C1383" s="355"/>
    </row>
    <row r="1384" spans="1:6" ht="30.75">
      <c r="A1384" s="7" t="s">
        <v>1136</v>
      </c>
      <c r="B1384" s="8" t="s">
        <v>1137</v>
      </c>
      <c r="C1384" s="9" t="s">
        <v>1138</v>
      </c>
      <c r="D1384" s="9" t="s">
        <v>1139</v>
      </c>
      <c r="E1384" s="331" t="s">
        <v>1140</v>
      </c>
      <c r="F1384" s="9" t="s">
        <v>1141</v>
      </c>
    </row>
    <row r="1385" spans="1:6">
      <c r="A1385" s="19" t="e">
        <f>VLOOKUP(B1385,segédtábla!$A$1:$C$156,3,FALSE)</f>
        <v>#N/A</v>
      </c>
      <c r="B1385" s="11"/>
      <c r="C1385" s="13" t="e">
        <f>VLOOKUP(B1385,segédtábla!$A$1:$C$156,2,FALSE)</f>
        <v>#N/A</v>
      </c>
      <c r="D1385" s="5"/>
      <c r="E1385" s="332" t="e">
        <f>VLOOKUP(C1385,'Havi KM'!A:S,4,FALSE)</f>
        <v>#N/A</v>
      </c>
      <c r="F1385" s="163"/>
    </row>
    <row r="1386" spans="1:6">
      <c r="A1386" s="19" t="str">
        <f>VLOOKUP(B1386,segédtábla!$A$1:$C$156,3,FALSE)</f>
        <v>11+2</v>
      </c>
      <c r="B1386" s="226" t="s">
        <v>1197</v>
      </c>
      <c r="C1386" s="13" t="str">
        <f>VLOOKUP(B1386,segédtábla!$A$1:$C$156,2,FALSE)</f>
        <v>Csepeti Péter</v>
      </c>
      <c r="D1386" s="179" t="s">
        <v>2254</v>
      </c>
      <c r="E1386" s="332" t="str">
        <f>VLOOKUP(C1386,'Havi KM'!A:S,4,FALSE)</f>
        <v xml:space="preserve">      982,79 km</v>
      </c>
      <c r="F1386" s="163"/>
    </row>
    <row r="1387" spans="1:6">
      <c r="A1387" s="19" t="str">
        <f>VLOOKUP(B1387,segédtábla!$A$1:$C$156,3,FALSE)</f>
        <v>11+3</v>
      </c>
      <c r="B1387" s="226" t="s">
        <v>1236</v>
      </c>
      <c r="C1387" s="13" t="str">
        <f>VLOOKUP(B1387,segédtábla!$A$1:$C$156,2,FALSE)</f>
        <v>Pázmándi János</v>
      </c>
      <c r="D1387" s="179" t="s">
        <v>2255</v>
      </c>
      <c r="E1387" s="332" t="str">
        <f>VLOOKUP(C1387,'Havi KM'!A:S,4,FALSE)</f>
        <v xml:space="preserve">     1 597,21 km</v>
      </c>
      <c r="F1387" s="163" t="s">
        <v>1883</v>
      </c>
    </row>
    <row r="1388" spans="1:6">
      <c r="A1388" s="19" t="str">
        <f>VLOOKUP(B1388,segédtábla!$A$1:$C$156,3,FALSE)</f>
        <v>5+2</v>
      </c>
      <c r="B1388" s="449" t="s">
        <v>1200</v>
      </c>
      <c r="C1388" s="13" t="str">
        <f>VLOOKUP(B1388,segédtábla!$A$1:$C$156,2,FALSE)</f>
        <v>Giber Zoltán</v>
      </c>
      <c r="D1388" s="179" t="s">
        <v>2256</v>
      </c>
      <c r="E1388" s="332" t="str">
        <f>VLOOKUP(C1388,'Havi KM'!A:S,4,FALSE)</f>
        <v xml:space="preserve">     1 523,35 km</v>
      </c>
      <c r="F1388" s="163"/>
    </row>
    <row r="1389" spans="1:6">
      <c r="A1389" s="19" t="str">
        <f>VLOOKUP(B1389,segédtábla!$A$1:$C$156,3,FALSE)</f>
        <v>10+3</v>
      </c>
      <c r="B1389" s="226" t="s">
        <v>1358</v>
      </c>
      <c r="C1389" s="13" t="str">
        <f>VLOOKUP(B1389,segédtábla!$A$1:$C$156,2,FALSE)</f>
        <v>Tóth Attila</v>
      </c>
      <c r="D1389" s="179" t="s">
        <v>2257</v>
      </c>
      <c r="E1389" s="332" t="str">
        <f>VLOOKUP(C1389,'Havi KM'!A:S,4,FALSE)</f>
        <v xml:space="preserve">      626,64 km</v>
      </c>
      <c r="F1389" s="163" t="s">
        <v>1066</v>
      </c>
    </row>
    <row r="1390" spans="1:6">
      <c r="A1390" s="19" t="str">
        <f>VLOOKUP(B1390,segédtábla!$A$1:$C$156,3,FALSE)</f>
        <v>11+3</v>
      </c>
      <c r="B1390" s="226" t="s">
        <v>1296</v>
      </c>
      <c r="C1390" s="13" t="str">
        <f>VLOOKUP(B1390,segédtábla!$A$1:$C$156,2,FALSE)</f>
        <v>Kálóczi Péter</v>
      </c>
      <c r="D1390" s="179" t="s">
        <v>2258</v>
      </c>
      <c r="E1390" s="332" t="str">
        <f>VLOOKUP(C1390,'Havi KM'!A:S,4,FALSE)</f>
        <v xml:space="preserve">      933,04 km</v>
      </c>
      <c r="F1390" s="163"/>
    </row>
    <row r="1391" spans="1:6">
      <c r="A1391" s="19" t="str">
        <f>VLOOKUP(B1391,segédtábla!$A$1:$C$156,3,FALSE)</f>
        <v>5+2</v>
      </c>
      <c r="B1391" s="226" t="s">
        <v>1173</v>
      </c>
      <c r="C1391" s="13" t="str">
        <f>VLOOKUP(B1391,segédtábla!$A$1:$C$156,2,FALSE)</f>
        <v>Léhner Zsolt</v>
      </c>
      <c r="D1391" s="5" t="s">
        <v>2259</v>
      </c>
      <c r="E1391" s="332" t="str">
        <f>VLOOKUP(C1391,'Havi KM'!A:S,4,FALSE)</f>
        <v xml:space="preserve">     1 816,96 km</v>
      </c>
      <c r="F1391" s="231"/>
    </row>
    <row r="1392" spans="1:6">
      <c r="A1392" s="19" t="str">
        <f>VLOOKUP(B1392,segédtábla!$A$1:$C$156,3,FALSE)</f>
        <v>11+3</v>
      </c>
      <c r="B1392" s="252" t="s">
        <v>1405</v>
      </c>
      <c r="C1392" s="13" t="str">
        <f>VLOOKUP(B1392,segédtábla!$A$1:$C$156,2,FALSE)</f>
        <v>Marton Péter</v>
      </c>
      <c r="D1392" s="179" t="s">
        <v>2260</v>
      </c>
      <c r="E1392" s="332" t="str">
        <f>VLOOKUP(C1392,'Havi KM'!A:S,4,FALSE)</f>
        <v xml:space="preserve">     1 405,83 km</v>
      </c>
      <c r="F1392" s="163"/>
    </row>
    <row r="1393" spans="1:6">
      <c r="A1393" s="19" t="str">
        <f>VLOOKUP(B1393,segédtábla!$A$1:$C$156,3,FALSE)</f>
        <v>11+3</v>
      </c>
      <c r="B1393" s="226" t="s">
        <v>1366</v>
      </c>
      <c r="C1393" s="13" t="str">
        <f>VLOOKUP(B1393,segédtábla!$A$1:$C$156,2,FALSE)</f>
        <v>Busi Sándor János</v>
      </c>
      <c r="D1393" s="179" t="s">
        <v>2261</v>
      </c>
      <c r="E1393" s="332" t="str">
        <f>VLOOKUP(C1393,'Havi KM'!A:S,4,FALSE)</f>
        <v xml:space="preserve">     1 430,82 km</v>
      </c>
      <c r="F1393" s="163"/>
    </row>
    <row r="1394" spans="1:6">
      <c r="A1394" s="19">
        <f>VLOOKUP(B1394,segédtábla!$A$1:$C$156,3,FALSE)</f>
        <v>0</v>
      </c>
      <c r="B1394" s="226" t="s">
        <v>1375</v>
      </c>
      <c r="C1394" s="13" t="str">
        <f>VLOOKUP(B1394,segédtábla!$A$1:$C$156,2,FALSE)</f>
        <v>kivonva</v>
      </c>
      <c r="D1394" s="179" t="s">
        <v>2262</v>
      </c>
      <c r="E1394" s="332" t="e">
        <f>VLOOKUP(C1394,'Havi KM'!A:S,4,FALSE)</f>
        <v>#N/A</v>
      </c>
      <c r="F1394" s="163"/>
    </row>
    <row r="1395" spans="1:6">
      <c r="A1395" s="19" t="e">
        <f>VLOOKUP(B1395,segédtábla!$A$1:$C$156,3,FALSE)</f>
        <v>#N/A</v>
      </c>
      <c r="B1395" s="11"/>
      <c r="C1395" s="13" t="e">
        <f>VLOOKUP(B1395,segédtábla!$A$1:$C$156,2,FALSE)</f>
        <v>#N/A</v>
      </c>
      <c r="D1395" s="5"/>
      <c r="E1395" s="332" t="e">
        <f>VLOOKUP(C1395,'Havi KM'!A:S,4,FALSE)</f>
        <v>#N/A</v>
      </c>
      <c r="F1395" s="163"/>
    </row>
    <row r="1396" spans="1:6">
      <c r="A1396" s="19" t="str">
        <f>VLOOKUP(B1396,segédtábla!$A$1:$C$156,3,FALSE)</f>
        <v>5+2</v>
      </c>
      <c r="B1396" s="11" t="s">
        <v>1238</v>
      </c>
      <c r="C1396" s="13" t="str">
        <f>VLOOKUP(B1396,segédtábla!$A$1:$C$156,2,FALSE)</f>
        <v>Tóth Zsolt</v>
      </c>
      <c r="D1396" s="240" t="s">
        <v>2263</v>
      </c>
      <c r="E1396" s="332" t="str">
        <f>VLOOKUP(C1396,'Havi KM'!A:S,4,FALSE)</f>
        <v xml:space="preserve">     1 572,92 km</v>
      </c>
      <c r="F1396" s="163"/>
    </row>
    <row r="1397" spans="1:6">
      <c r="A1397" s="19" t="str">
        <f>VLOOKUP(B1397,segédtábla!$A$1:$C$156,3,FALSE)</f>
        <v>11+3</v>
      </c>
      <c r="B1397" s="11" t="s">
        <v>1145</v>
      </c>
      <c r="C1397" s="13" t="str">
        <f>VLOOKUP(B1397,segédtábla!$A$1:$C$156,2,FALSE)</f>
        <v>Fodor Károly</v>
      </c>
      <c r="D1397" s="240" t="s">
        <v>2263</v>
      </c>
      <c r="E1397" s="332" t="str">
        <f>VLOOKUP(C1397,'Havi KM'!A:S,4,FALSE)</f>
        <v xml:space="preserve">     1 559,63 km</v>
      </c>
      <c r="F1397" s="163"/>
    </row>
    <row r="1398" spans="1:6">
      <c r="A1398" s="19" t="str">
        <f>VLOOKUP(B1398,segédtábla!$A$1:$C$156,3,FALSE)</f>
        <v>5+2</v>
      </c>
      <c r="B1398" s="11" t="s">
        <v>1179</v>
      </c>
      <c r="C1398" s="13" t="str">
        <f>VLOOKUP(B1398,segédtábla!$A$1:$C$156,2,FALSE)</f>
        <v>Horváth Ákos</v>
      </c>
      <c r="D1398" s="240" t="s">
        <v>2263</v>
      </c>
      <c r="E1398" s="332" t="str">
        <f>VLOOKUP(C1398,'Havi KM'!A:S,4,FALSE)</f>
        <v xml:space="preserve">     1 036,99 km</v>
      </c>
      <c r="F1398" s="163"/>
    </row>
    <row r="1399" spans="1:6">
      <c r="A1399" s="19">
        <f>VLOOKUP(B1399,segédtábla!$A$1:$C$156,3,FALSE)</f>
        <v>0</v>
      </c>
      <c r="B1399" s="11" t="s">
        <v>1248</v>
      </c>
      <c r="C1399" s="13">
        <f>VLOOKUP(B1399,segédtábla!$A$1:$C$156,2,FALSE)</f>
        <v>0</v>
      </c>
      <c r="D1399" s="240" t="s">
        <v>2263</v>
      </c>
      <c r="E1399" s="332" t="e">
        <f>VLOOKUP(C1399,'Havi KM'!A:S,4,FALSE)</f>
        <v>#N/A</v>
      </c>
      <c r="F1399" s="163"/>
    </row>
    <row r="1400" spans="1:6">
      <c r="A1400" s="19" t="str">
        <f>VLOOKUP(B1400,segédtábla!$A$1:$C$156,3,FALSE)</f>
        <v>5+2</v>
      </c>
      <c r="B1400" s="11" t="s">
        <v>1418</v>
      </c>
      <c r="C1400" s="13" t="str">
        <f>VLOOKUP(B1400,segédtábla!$A$1:$C$156,2,FALSE)</f>
        <v>Tatai Sándor</v>
      </c>
      <c r="D1400" s="240" t="s">
        <v>2263</v>
      </c>
      <c r="E1400" s="332" t="str">
        <f>VLOOKUP(C1400,'Havi KM'!A:S,4,FALSE)</f>
        <v xml:space="preserve">     2 344,0 km</v>
      </c>
      <c r="F1400" s="163"/>
    </row>
    <row r="1401" spans="1:6">
      <c r="A1401" s="19" t="e">
        <f>VLOOKUP(B1401,segédtábla!$A$1:$C$156,3,FALSE)</f>
        <v>#N/A</v>
      </c>
      <c r="B1401" s="11"/>
      <c r="C1401" s="13" t="e">
        <f>VLOOKUP(B1401,segédtábla!$A$1:$C$156,2,FALSE)</f>
        <v>#N/A</v>
      </c>
      <c r="D1401" s="5"/>
      <c r="E1401" s="332" t="e">
        <f>VLOOKUP(C1401,'Havi KM'!A:S,4,FALSE)</f>
        <v>#N/A</v>
      </c>
      <c r="F1401" s="163"/>
    </row>
    <row r="1402" spans="1:6">
      <c r="A1402" s="19" t="e">
        <f>VLOOKUP(B1402,segédtábla!$A$1:$C$156,3,FALSE)</f>
        <v>#N/A</v>
      </c>
      <c r="B1402" s="11"/>
      <c r="C1402" s="13" t="e">
        <f>VLOOKUP(B1402,segédtábla!$A$1:$C$156,2,FALSE)</f>
        <v>#N/A</v>
      </c>
      <c r="D1402" s="5"/>
      <c r="E1402" s="332" t="e">
        <f>VLOOKUP(C1402,'Havi KM'!A:S,4,FALSE)</f>
        <v>#N/A</v>
      </c>
      <c r="F1402" s="163"/>
    </row>
    <row r="1403" spans="1:6">
      <c r="A1403" s="19">
        <f>VLOOKUP(B1403,segédtábla!$A$1:$C$156,3,FALSE)</f>
        <v>0</v>
      </c>
      <c r="B1403" s="11" t="s">
        <v>1423</v>
      </c>
      <c r="C1403" s="13" t="str">
        <f>VLOOKUP(B1403,segédtábla!$A$1:$C$156,2,FALSE)</f>
        <v>Krupánszky Márk</v>
      </c>
      <c r="D1403" s="486" t="s">
        <v>1475</v>
      </c>
      <c r="E1403" s="332" t="str">
        <f>VLOOKUP(C1403,'Havi KM'!A:S,4,FALSE)</f>
        <v xml:space="preserve">      550,26 km</v>
      </c>
      <c r="F1403" s="163"/>
    </row>
    <row r="1404" spans="1:6">
      <c r="A1404" s="19">
        <f>VLOOKUP(B1404,segédtábla!$A$1:$C$156,3,FALSE)</f>
        <v>0</v>
      </c>
      <c r="B1404" s="11" t="s">
        <v>1202</v>
      </c>
      <c r="C1404" s="13" t="str">
        <f>VLOOKUP(B1404,segédtábla!$A$1:$C$156,2,FALSE)</f>
        <v>Gérus Elemér</v>
      </c>
      <c r="D1404" s="486" t="s">
        <v>1475</v>
      </c>
      <c r="E1404" s="332" t="str">
        <f>VLOOKUP(C1404,'Havi KM'!A:S,4,FALSE)</f>
        <v xml:space="preserve">      603,81 km</v>
      </c>
      <c r="F1404" s="163"/>
    </row>
    <row r="1405" spans="1:6">
      <c r="A1405" s="19">
        <f>VLOOKUP(B1405,segédtábla!$A$1:$C$156,3,FALSE)</f>
        <v>0</v>
      </c>
      <c r="B1405" s="11" t="s">
        <v>1425</v>
      </c>
      <c r="C1405" s="13" t="str">
        <f>VLOOKUP(B1405,segédtábla!$A$1:$C$156,2,FALSE)</f>
        <v>Aranyos László</v>
      </c>
      <c r="D1405" s="486" t="s">
        <v>1475</v>
      </c>
      <c r="E1405" s="332" t="str">
        <f>VLOOKUP(C1405,'Havi KM'!A:S,4,FALSE)</f>
        <v xml:space="preserve">      595,98 km</v>
      </c>
      <c r="F1405" s="163"/>
    </row>
    <row r="1406" spans="1:6">
      <c r="A1406" s="19" t="e">
        <f>VLOOKUP(B1406,segédtábla!$A$1:$C$156,3,FALSE)</f>
        <v>#N/A</v>
      </c>
      <c r="B1406" s="175"/>
      <c r="C1406" s="116" t="s">
        <v>2264</v>
      </c>
      <c r="D1406" s="143"/>
      <c r="E1406" s="321" t="e">
        <f>VLOOKUP(C1406,'Havi KM'!A:S,4,FALSE)</f>
        <v>#N/A</v>
      </c>
      <c r="F1406" s="230"/>
    </row>
    <row r="1407" spans="1:6"/>
    <row r="1408" spans="1:6" ht="26.25">
      <c r="A1408" s="10"/>
      <c r="B1408" s="16"/>
      <c r="C1408" s="263">
        <v>45696</v>
      </c>
      <c r="D1408" s="237" t="str">
        <f>TEXT(C1408,"dddd")</f>
        <v>Saturday</v>
      </c>
      <c r="E1408" s="330"/>
      <c r="F1408" s="227">
        <f>+COUNTA(B1411:B1425)</f>
        <v>5</v>
      </c>
    </row>
    <row r="1409" spans="1:6">
      <c r="C1409" s="355"/>
    </row>
    <row r="1410" spans="1:6" ht="30.75">
      <c r="A1410" s="7" t="s">
        <v>1136</v>
      </c>
      <c r="B1410" s="8" t="s">
        <v>1137</v>
      </c>
      <c r="C1410" s="9" t="s">
        <v>1138</v>
      </c>
      <c r="D1410" s="9" t="s">
        <v>1139</v>
      </c>
      <c r="E1410" s="331" t="s">
        <v>1140</v>
      </c>
      <c r="F1410" s="9" t="s">
        <v>1141</v>
      </c>
    </row>
    <row r="1411" spans="1:6">
      <c r="A1411" s="19" t="str">
        <f>VLOOKUP(B1411,segédtábla!$A$1:$C$156,3,FALSE)</f>
        <v>11+3</v>
      </c>
      <c r="B1411" s="226" t="s">
        <v>1142</v>
      </c>
      <c r="C1411" s="13" t="str">
        <f>VLOOKUP(B1411,segédtábla!$A$1:$C$156,2,FALSE)</f>
        <v>Hamecz  Zsolt + Zsoltné</v>
      </c>
      <c r="D1411" s="179" t="s">
        <v>2265</v>
      </c>
      <c r="E1411" s="332" t="e">
        <f>VLOOKUP(C1411,'Havi KM'!A:S,4,FALSE)</f>
        <v>#N/A</v>
      </c>
      <c r="F1411" s="163"/>
    </row>
    <row r="1412" spans="1:6">
      <c r="A1412" s="19" t="e">
        <f>VLOOKUP(B1412,segédtábla!$A$1:$C$156,3,FALSE)</f>
        <v>#N/A</v>
      </c>
      <c r="B1412" s="11"/>
      <c r="C1412" s="13" t="e">
        <f>VLOOKUP(B1412,segédtábla!$A$1:$C$156,2,FALSE)</f>
        <v>#N/A</v>
      </c>
      <c r="D1412" s="5"/>
      <c r="E1412" s="332" t="e">
        <f>VLOOKUP(C1412,'Havi KM'!A:S,4,FALSE)</f>
        <v>#N/A</v>
      </c>
      <c r="F1412" s="163"/>
    </row>
    <row r="1413" spans="1:6">
      <c r="A1413" s="19" t="e">
        <f>VLOOKUP(B1413,segédtábla!$A$1:$C$156,3,FALSE)</f>
        <v>#N/A</v>
      </c>
      <c r="B1413" s="11"/>
      <c r="C1413" s="13" t="e">
        <f>VLOOKUP(B1413,segédtábla!$A$1:$C$156,2,FALSE)</f>
        <v>#N/A</v>
      </c>
      <c r="D1413" s="5"/>
      <c r="E1413" s="332" t="e">
        <f>VLOOKUP(C1413,'Havi KM'!A:S,4,FALSE)</f>
        <v>#N/A</v>
      </c>
      <c r="F1413" s="163"/>
    </row>
    <row r="1414" spans="1:6">
      <c r="A1414" s="19" t="e">
        <f>VLOOKUP(B1414,segédtábla!$A$1:$C$156,3,FALSE)</f>
        <v>#N/A</v>
      </c>
      <c r="B1414" s="11"/>
      <c r="C1414" s="13" t="e">
        <f>VLOOKUP(B1414,segédtábla!$A$1:$C$156,2,FALSE)</f>
        <v>#N/A</v>
      </c>
      <c r="D1414" s="5"/>
      <c r="E1414" s="332" t="e">
        <f>VLOOKUP(C1414,'Havi KM'!A:S,4,FALSE)</f>
        <v>#N/A</v>
      </c>
      <c r="F1414" s="163"/>
    </row>
    <row r="1415" spans="1:6">
      <c r="A1415" s="19" t="str">
        <f>VLOOKUP(B1415,segédtábla!$A$1:$C$156,3,FALSE)</f>
        <v>5+2</v>
      </c>
      <c r="B1415" s="226" t="s">
        <v>1181</v>
      </c>
      <c r="C1415" s="13" t="str">
        <f>VLOOKUP(B1415,segédtábla!$A$1:$C$156,2,FALSE)</f>
        <v>Lázár Gábor</v>
      </c>
      <c r="D1415" s="179" t="s">
        <v>2266</v>
      </c>
      <c r="E1415" s="332" t="str">
        <f>VLOOKUP(C1415,'Havi KM'!A:S,4,FALSE)</f>
        <v xml:space="preserve">     1 156,79 km</v>
      </c>
      <c r="F1415" s="163"/>
    </row>
    <row r="1416" spans="1:6">
      <c r="A1416" s="19" t="str">
        <f>VLOOKUP(B1416,segédtábla!$A$1:$C$156,3,FALSE)</f>
        <v>11+3</v>
      </c>
      <c r="B1416" s="226" t="s">
        <v>1170</v>
      </c>
      <c r="C1416" s="13" t="str">
        <f>VLOOKUP(B1416,segédtábla!$A$1:$C$156,2,FALSE)</f>
        <v>Hemmerlein Zoltán</v>
      </c>
      <c r="D1416" s="179" t="s">
        <v>2267</v>
      </c>
      <c r="E1416" s="332" t="str">
        <f>VLOOKUP(C1416,'Havi KM'!A:S,4,FALSE)</f>
        <v xml:space="preserve">     1 867,46 km</v>
      </c>
      <c r="F1416" s="163"/>
    </row>
    <row r="1417" spans="1:6">
      <c r="A1417" s="19">
        <f>VLOOKUP(B1417,segédtábla!$A$1:$C$156,3,FALSE)</f>
        <v>0</v>
      </c>
      <c r="B1417" s="226" t="s">
        <v>1187</v>
      </c>
      <c r="C1417" s="13" t="str">
        <f>VLOOKUP(B1417,segédtábla!$A$1:$C$156,2,FALSE)</f>
        <v>hengerfejes kivonva</v>
      </c>
      <c r="D1417" s="179" t="s">
        <v>2268</v>
      </c>
      <c r="E1417" s="332" t="e">
        <f>VLOOKUP(C1417,'Havi KM'!A:S,4,FALSE)</f>
        <v>#N/A</v>
      </c>
      <c r="F1417" s="163" t="s">
        <v>2269</v>
      </c>
    </row>
    <row r="1418" spans="1:6">
      <c r="A1418" s="19" t="str">
        <f>VLOOKUP(B1418,segédtábla!$A$1:$C$156,3,FALSE)</f>
        <v>11+3</v>
      </c>
      <c r="B1418" s="226" t="s">
        <v>1378</v>
      </c>
      <c r="C1418" s="13" t="str">
        <f>VLOOKUP(B1418,segédtábla!$A$1:$C$156,2,FALSE)</f>
        <v>Dalanics Zsolt</v>
      </c>
      <c r="D1418" s="179" t="s">
        <v>2270</v>
      </c>
      <c r="E1418" s="332" t="str">
        <f>VLOOKUP(C1418,'Havi KM'!A:S,4,FALSE)</f>
        <v xml:space="preserve">     1 398,48 km</v>
      </c>
      <c r="F1418" s="163"/>
    </row>
    <row r="1419" spans="1:6">
      <c r="A1419" s="19" t="e">
        <f>VLOOKUP(B1419,segédtábla!$A$1:$C$156,3,FALSE)</f>
        <v>#N/A</v>
      </c>
      <c r="B1419" s="11"/>
      <c r="C1419" s="13" t="e">
        <f>VLOOKUP(B1419,segédtábla!$A$1:$C$156,2,FALSE)</f>
        <v>#N/A</v>
      </c>
      <c r="D1419" s="5"/>
      <c r="E1419" s="332" t="e">
        <f>VLOOKUP(C1419,'Havi KM'!A:S,4,FALSE)</f>
        <v>#N/A</v>
      </c>
      <c r="F1419" s="163"/>
    </row>
    <row r="1420" spans="1:6">
      <c r="A1420" s="19" t="e">
        <f>VLOOKUP(B1420,segédtábla!$A$1:$C$156,3,FALSE)</f>
        <v>#N/A</v>
      </c>
      <c r="B1420" s="11"/>
      <c r="C1420" s="13" t="e">
        <f>VLOOKUP(B1420,segédtábla!$A$1:$C$156,2,FALSE)</f>
        <v>#N/A</v>
      </c>
      <c r="D1420" s="5"/>
      <c r="E1420" s="332" t="e">
        <f>VLOOKUP(C1420,'Havi KM'!A:S,4,FALSE)</f>
        <v>#N/A</v>
      </c>
      <c r="F1420" s="163"/>
    </row>
    <row r="1421" spans="1:6">
      <c r="A1421" s="19" t="e">
        <f>VLOOKUP(B1421,segédtábla!$A$1:$C$156,3,FALSE)</f>
        <v>#N/A</v>
      </c>
      <c r="B1421" s="11"/>
      <c r="C1421" s="13" t="e">
        <f>VLOOKUP(B1421,segédtábla!$A$1:$C$156,2,FALSE)</f>
        <v>#N/A</v>
      </c>
      <c r="D1421" s="5"/>
      <c r="E1421" s="332" t="e">
        <f>VLOOKUP(C1421,'Havi KM'!A:S,4,FALSE)</f>
        <v>#N/A</v>
      </c>
      <c r="F1421" s="163"/>
    </row>
    <row r="1422" spans="1:6">
      <c r="A1422" s="19" t="e">
        <f>VLOOKUP(B1422,segédtábla!$A$1:$C$156,3,FALSE)</f>
        <v>#N/A</v>
      </c>
      <c r="B1422" s="11"/>
      <c r="C1422" s="13" t="e">
        <f>VLOOKUP(B1422,segédtábla!$A$1:$C$156,2,FALSE)</f>
        <v>#N/A</v>
      </c>
      <c r="D1422" s="5"/>
      <c r="E1422" s="332" t="e">
        <f>VLOOKUP(C1422,'Havi KM'!A:S,4,FALSE)</f>
        <v>#N/A</v>
      </c>
      <c r="F1422" s="163"/>
    </row>
    <row r="1423" spans="1:6">
      <c r="A1423" s="19" t="e">
        <f>VLOOKUP(B1423,segédtábla!$A$1:$C$156,3,FALSE)</f>
        <v>#N/A</v>
      </c>
      <c r="B1423" s="11"/>
      <c r="C1423" s="13" t="e">
        <f>VLOOKUP(B1423,segédtábla!$A$1:$C$156,2,FALSE)</f>
        <v>#N/A</v>
      </c>
      <c r="D1423" s="5"/>
      <c r="E1423" s="332" t="e">
        <f>VLOOKUP(C1423,'Havi KM'!A:S,4,FALSE)</f>
        <v>#N/A</v>
      </c>
      <c r="F1423" s="163"/>
    </row>
    <row r="1424" spans="1:6">
      <c r="A1424" s="19" t="e">
        <f>VLOOKUP(B1424,segédtábla!$A$1:$C$156,3,FALSE)</f>
        <v>#N/A</v>
      </c>
      <c r="B1424" s="11"/>
      <c r="C1424" s="13" t="e">
        <f>VLOOKUP(B1424,segédtábla!$A$1:$C$156,2,FALSE)</f>
        <v>#N/A</v>
      </c>
      <c r="D1424" s="5"/>
      <c r="E1424" s="332" t="e">
        <f>VLOOKUP(C1424,'Havi KM'!A:S,4,FALSE)</f>
        <v>#N/A</v>
      </c>
      <c r="F1424" s="163"/>
    </row>
    <row r="1425" spans="1:6">
      <c r="A1425" s="19" t="e">
        <f>VLOOKUP(B1425,segédtábla!$A$1:$C$156,3,FALSE)</f>
        <v>#N/A</v>
      </c>
      <c r="B1425" s="11"/>
      <c r="C1425" s="13" t="e">
        <f>VLOOKUP(B1425,segédtábla!$A$1:$C$156,2,FALSE)</f>
        <v>#N/A</v>
      </c>
      <c r="D1425" s="5"/>
      <c r="E1425" s="332" t="e">
        <f>VLOOKUP(C1425,'Havi KM'!A:S,4,FALSE)</f>
        <v>#N/A</v>
      </c>
      <c r="F1425" s="163"/>
    </row>
    <row r="1426" spans="1:6">
      <c r="A1426" s="19" t="e">
        <f>VLOOKUP(B1426,segédtábla!$A$1:$C$156,3,FALSE)</f>
        <v>#N/A</v>
      </c>
      <c r="B1426" s="11"/>
      <c r="C1426" s="13" t="e">
        <f>VLOOKUP(B1426,segédtábla!$A$1:$C$156,2,FALSE)</f>
        <v>#N/A</v>
      </c>
      <c r="D1426" s="5"/>
      <c r="E1426" s="332" t="e">
        <f>VLOOKUP(C1426,'Havi KM'!A:S,4,FALSE)</f>
        <v>#N/A</v>
      </c>
      <c r="F1426" s="163"/>
    </row>
    <row r="1427" spans="1:6">
      <c r="A1427" s="19" t="e">
        <f>VLOOKUP(B1427,segédtábla!$A$1:$C$156,3,FALSE)</f>
        <v>#N/A</v>
      </c>
      <c r="B1427" s="11"/>
      <c r="C1427" s="13" t="e">
        <f>VLOOKUP(B1427,segédtábla!$A$1:$C$156,2,FALSE)</f>
        <v>#N/A</v>
      </c>
      <c r="D1427" s="5"/>
      <c r="E1427" s="332" t="e">
        <f>VLOOKUP(C1427,'Havi KM'!A:S,4,FALSE)</f>
        <v>#N/A</v>
      </c>
      <c r="F1427" s="231"/>
    </row>
    <row r="1428" spans="1:6">
      <c r="A1428" s="19" t="e">
        <f>VLOOKUP(B1428,segédtábla!$A$1:$C$156,3,FALSE)</f>
        <v>#N/A</v>
      </c>
      <c r="B1428" s="21"/>
      <c r="C1428" s="13" t="e">
        <f>VLOOKUP(B1428,segédtábla!$A$1:$C$156,2,FALSE)</f>
        <v>#N/A</v>
      </c>
      <c r="D1428" s="5"/>
      <c r="E1428" s="332" t="e">
        <f>VLOOKUP(C1428,'Havi KM'!A:S,4,FALSE)</f>
        <v>#N/A</v>
      </c>
      <c r="F1428" s="163"/>
    </row>
    <row r="1429" spans="1:6">
      <c r="A1429" s="19" t="e">
        <f>VLOOKUP(B1429,segédtábla!$A$1:$C$156,3,FALSE)</f>
        <v>#N/A</v>
      </c>
      <c r="B1429" s="11"/>
      <c r="C1429" s="13" t="e">
        <f>VLOOKUP(B1429,segédtábla!$A$1:$C$156,2,FALSE)</f>
        <v>#N/A</v>
      </c>
      <c r="D1429" s="5"/>
      <c r="E1429" s="332" t="e">
        <f>VLOOKUP(C1429,'Havi KM'!A:S,4,FALSE)</f>
        <v>#N/A</v>
      </c>
      <c r="F1429" s="163"/>
    </row>
    <row r="1430" spans="1:6">
      <c r="A1430" s="19" t="e">
        <f>VLOOKUP(B1430,segédtábla!$A$1:$C$156,3,FALSE)</f>
        <v>#N/A</v>
      </c>
      <c r="B1430" s="11"/>
      <c r="C1430" s="13" t="e">
        <f>VLOOKUP(B1430,segédtábla!$A$1:$C$156,2,FALSE)</f>
        <v>#N/A</v>
      </c>
      <c r="D1430" s="5"/>
      <c r="E1430" s="332" t="e">
        <f>VLOOKUP(C1430,'Havi KM'!A:S,4,FALSE)</f>
        <v>#N/A</v>
      </c>
      <c r="F1430" s="163"/>
    </row>
    <row r="1431" spans="1:6">
      <c r="A1431" s="19" t="e">
        <f>VLOOKUP(B1431,segédtábla!$A$1:$C$156,3,FALSE)</f>
        <v>#N/A</v>
      </c>
      <c r="B1431" s="11"/>
      <c r="C1431" s="13" t="e">
        <f>VLOOKUP(B1431,segédtábla!$A$1:$C$156,2,FALSE)</f>
        <v>#N/A</v>
      </c>
      <c r="D1431" s="5"/>
      <c r="E1431" s="332" t="e">
        <f>VLOOKUP(C1431,'Havi KM'!A:S,4,FALSE)</f>
        <v>#N/A</v>
      </c>
      <c r="F1431" s="163"/>
    </row>
    <row r="1432" spans="1:6">
      <c r="A1432" s="19" t="e">
        <f>VLOOKUP(B1432,segédtábla!$A$1:$C$156,3,FALSE)</f>
        <v>#N/A</v>
      </c>
      <c r="B1432" s="11"/>
      <c r="C1432" s="13" t="e">
        <f>VLOOKUP(B1432,segédtábla!$A$1:$C$156,2,FALSE)</f>
        <v>#N/A</v>
      </c>
      <c r="D1432" s="5"/>
      <c r="E1432" s="332" t="e">
        <f>VLOOKUP(C1432,'Havi KM'!A:S,4,FALSE)</f>
        <v>#N/A</v>
      </c>
      <c r="F1432" s="163"/>
    </row>
    <row r="1433" spans="1:6">
      <c r="A1433" s="19" t="e">
        <f>VLOOKUP(B1433,segédtábla!$A$1:$C$156,3,FALSE)</f>
        <v>#N/A</v>
      </c>
      <c r="B1433" s="11"/>
      <c r="C1433" s="13" t="e">
        <f>VLOOKUP(B1433,segédtábla!$A$1:$C$156,2,FALSE)</f>
        <v>#N/A</v>
      </c>
      <c r="D1433" s="5"/>
      <c r="E1433" s="332" t="e">
        <f>VLOOKUP(C1433,'Havi KM'!A:S,4,FALSE)</f>
        <v>#N/A</v>
      </c>
      <c r="F1433" s="163"/>
    </row>
    <row r="1434" spans="1:6">
      <c r="A1434" s="19" t="e">
        <f>VLOOKUP(B1434,segédtábla!$A$1:$C$156,3,FALSE)</f>
        <v>#N/A</v>
      </c>
      <c r="B1434" s="21"/>
      <c r="C1434" s="13" t="e">
        <f>VLOOKUP(B1434,segédtábla!$A$1:$C$156,2,FALSE)</f>
        <v>#N/A</v>
      </c>
      <c r="D1434" s="5"/>
      <c r="E1434" s="332" t="e">
        <f>VLOOKUP(C1434,'Havi KM'!A:S,4,FALSE)</f>
        <v>#N/A</v>
      </c>
      <c r="F1434" s="163"/>
    </row>
    <row r="1435" spans="1:6">
      <c r="A1435" s="19" t="e">
        <f>VLOOKUP(B1435,segédtábla!$A$1:$C$156,3,FALSE)</f>
        <v>#N/A</v>
      </c>
      <c r="B1435" s="11"/>
      <c r="C1435" s="13" t="e">
        <f>VLOOKUP(B1435,segédtábla!$A$1:$C$156,2,FALSE)</f>
        <v>#N/A</v>
      </c>
      <c r="D1435" s="5"/>
      <c r="E1435" s="332" t="e">
        <f>VLOOKUP(C1435,'Havi KM'!A:S,4,FALSE)</f>
        <v>#N/A</v>
      </c>
      <c r="F1435" s="163"/>
    </row>
    <row r="1436" spans="1:6">
      <c r="A1436" s="19" t="e">
        <f>VLOOKUP(B1436,segédtábla!$A$1:$C$156,3,FALSE)</f>
        <v>#N/A</v>
      </c>
      <c r="B1436" s="11"/>
      <c r="C1436" s="13" t="e">
        <f>VLOOKUP(B1436,segédtábla!$A$1:$C$156,2,FALSE)</f>
        <v>#N/A</v>
      </c>
      <c r="D1436" s="5"/>
      <c r="E1436" s="332" t="e">
        <f>VLOOKUP(C1436,'Havi KM'!A:S,4,FALSE)</f>
        <v>#N/A</v>
      </c>
      <c r="F1436" s="163"/>
    </row>
    <row r="1437" spans="1:6">
      <c r="A1437" s="19" t="e">
        <f>VLOOKUP(B1437,segédtábla!$A$1:$C$156,3,FALSE)</f>
        <v>#N/A</v>
      </c>
      <c r="B1437" s="11"/>
      <c r="C1437" s="13" t="e">
        <f>VLOOKUP(B1437,segédtábla!$A$1:$C$156,2,FALSE)</f>
        <v>#N/A</v>
      </c>
      <c r="D1437" s="5"/>
      <c r="E1437" s="332" t="e">
        <f>VLOOKUP(C1437,'Havi KM'!A:S,4,FALSE)</f>
        <v>#N/A</v>
      </c>
      <c r="F1437" s="163"/>
    </row>
    <row r="1438" spans="1:6">
      <c r="A1438" s="19" t="e">
        <f>VLOOKUP(B1438,segédtábla!$A$1:$C$156,3,FALSE)</f>
        <v>#N/A</v>
      </c>
      <c r="B1438" s="11"/>
      <c r="C1438" s="13" t="e">
        <f>VLOOKUP(B1438,segédtábla!$A$1:$C$156,2,FALSE)</f>
        <v>#N/A</v>
      </c>
      <c r="D1438" s="5"/>
      <c r="E1438" s="332" t="e">
        <f>VLOOKUP(C1438,'Havi KM'!A:S,4,FALSE)</f>
        <v>#N/A</v>
      </c>
      <c r="F1438" s="163"/>
    </row>
    <row r="1439" spans="1:6">
      <c r="A1439" s="19" t="e">
        <f>VLOOKUP(B1439,segédtábla!$A$1:$C$156,3,FALSE)</f>
        <v>#N/A</v>
      </c>
      <c r="B1439" s="11"/>
      <c r="C1439" s="13" t="e">
        <f>VLOOKUP(B1439,segédtábla!$A$1:$C$156,2,FALSE)</f>
        <v>#N/A</v>
      </c>
      <c r="D1439" s="5"/>
      <c r="E1439" s="332" t="e">
        <f>VLOOKUP(C1439,'Havi KM'!A:S,4,FALSE)</f>
        <v>#N/A</v>
      </c>
      <c r="F1439" s="163"/>
    </row>
    <row r="1440" spans="1:6">
      <c r="A1440" s="19" t="e">
        <f>VLOOKUP(B1440,segédtábla!$A$1:$C$156,3,FALSE)</f>
        <v>#N/A</v>
      </c>
      <c r="B1440" s="11"/>
      <c r="C1440" s="13" t="e">
        <f>VLOOKUP(B1440,segédtábla!$A$1:$C$156,2,FALSE)</f>
        <v>#N/A</v>
      </c>
      <c r="D1440" s="5"/>
      <c r="E1440" s="332" t="e">
        <f>VLOOKUP(C1440,'Havi KM'!A:S,4,FALSE)</f>
        <v>#N/A</v>
      </c>
      <c r="F1440" s="163"/>
    </row>
    <row r="1441" spans="1:6">
      <c r="A1441" s="19" t="e">
        <f>VLOOKUP(B1441,segédtábla!$A$1:$C$156,3,FALSE)</f>
        <v>#N/A</v>
      </c>
      <c r="B1441" s="11"/>
      <c r="C1441" s="13" t="e">
        <f>VLOOKUP(B1441,segédtábla!$A$1:$C$156,2,FALSE)</f>
        <v>#N/A</v>
      </c>
      <c r="D1441" s="5"/>
      <c r="E1441" s="332" t="e">
        <f>VLOOKUP(C1441,'Havi KM'!A:S,4,FALSE)</f>
        <v>#N/A</v>
      </c>
      <c r="F1441" s="163"/>
    </row>
    <row r="1442" spans="1:6">
      <c r="A1442" s="19" t="e">
        <f>VLOOKUP(B1442,segédtábla!$A$1:$C$156,3,FALSE)</f>
        <v>#N/A</v>
      </c>
      <c r="B1442" s="11"/>
      <c r="C1442" s="13" t="e">
        <f>VLOOKUP(B1442,segédtábla!$A$1:$C$156,2,FALSE)</f>
        <v>#N/A</v>
      </c>
      <c r="D1442" s="5"/>
      <c r="E1442" s="332" t="e">
        <f>VLOOKUP(C1442,'Havi KM'!A:S,4,FALSE)</f>
        <v>#N/A</v>
      </c>
      <c r="F1442" s="163"/>
    </row>
    <row r="1443" spans="1:6"/>
    <row r="1444" spans="1:6" ht="26.25">
      <c r="A1444" s="10"/>
      <c r="B1444" s="16"/>
      <c r="C1444" s="263">
        <v>45697</v>
      </c>
      <c r="D1444" s="237" t="str">
        <f>TEXT(C1444,"dddd")</f>
        <v>Sunday</v>
      </c>
      <c r="E1444" s="330"/>
      <c r="F1444" s="227">
        <f>+COUNTA(B1447:B1472)</f>
        <v>21</v>
      </c>
    </row>
    <row r="1445" spans="1:6">
      <c r="C1445" s="355"/>
    </row>
    <row r="1446" spans="1:6" ht="30.75">
      <c r="A1446" s="7" t="s">
        <v>1136</v>
      </c>
      <c r="B1446" s="8" t="s">
        <v>1137</v>
      </c>
      <c r="C1446" s="9" t="s">
        <v>1138</v>
      </c>
      <c r="D1446" s="9" t="s">
        <v>1139</v>
      </c>
      <c r="E1446" s="331" t="s">
        <v>1140</v>
      </c>
      <c r="F1446" s="9" t="s">
        <v>1141</v>
      </c>
    </row>
    <row r="1447" spans="1:6">
      <c r="A1447" s="19" t="e">
        <f>VLOOKUP(B1447,segédtábla!$A$1:$C$156,3,FALSE)</f>
        <v>#N/A</v>
      </c>
      <c r="B1447" s="226" t="s">
        <v>1343</v>
      </c>
      <c r="C1447" s="13" t="e">
        <f>VLOOKUP(B1447,segédtábla!$A$1:$C$156,2,FALSE)</f>
        <v>#N/A</v>
      </c>
      <c r="D1447" s="5" t="s">
        <v>2271</v>
      </c>
      <c r="E1447" s="332" t="e">
        <f>VLOOKUP(C1447,'Havi KM'!A:S,4,FALSE)</f>
        <v>#N/A</v>
      </c>
      <c r="F1447" s="163"/>
    </row>
    <row r="1448" spans="1:6">
      <c r="A1448" s="19" t="str">
        <f>VLOOKUP(B1448,segédtábla!$A$1:$C$156,3,FALSE)</f>
        <v>5+2</v>
      </c>
      <c r="B1448" s="226" t="s">
        <v>1159</v>
      </c>
      <c r="C1448" s="13" t="str">
        <f>VLOOKUP(B1448,segédtábla!$A$1:$C$156,2,FALSE)</f>
        <v>Pilló József + Pillóné S. Judit</v>
      </c>
      <c r="D1448" s="5" t="s">
        <v>2272</v>
      </c>
      <c r="E1448" s="332" t="e">
        <f>VLOOKUP(C1448,'Havi KM'!A:S,4,FALSE)</f>
        <v>#N/A</v>
      </c>
      <c r="F1448" s="163"/>
    </row>
    <row r="1449" spans="1:6">
      <c r="A1449" s="19" t="str">
        <f>VLOOKUP(B1449,segédtábla!$A$1:$C$156,3,FALSE)</f>
        <v>11+3</v>
      </c>
      <c r="B1449" s="226" t="s">
        <v>1223</v>
      </c>
      <c r="C1449" s="13" t="str">
        <f>VLOOKUP(B1449,segédtábla!$A$1:$C$156,2,FALSE)</f>
        <v>Molnár Lajos</v>
      </c>
      <c r="D1449" s="5" t="s">
        <v>2273</v>
      </c>
      <c r="E1449" s="332" t="str">
        <f>VLOOKUP(C1449,'Havi KM'!A:S,4,FALSE)</f>
        <v xml:space="preserve">     2 738,73 km</v>
      </c>
      <c r="F1449" s="163"/>
    </row>
    <row r="1450" spans="1:6">
      <c r="A1450" s="19" t="e">
        <f>VLOOKUP(B1450,segédtábla!$A$1:$C$156,3,FALSE)</f>
        <v>#N/A</v>
      </c>
      <c r="B1450" s="11"/>
      <c r="C1450" s="13" t="e">
        <f>VLOOKUP(B1450,segédtábla!$A$1:$C$156,2,FALSE)</f>
        <v>#N/A</v>
      </c>
      <c r="D1450" s="5"/>
      <c r="E1450" s="332" t="e">
        <f>VLOOKUP(C1450,'Havi KM'!A:S,4,FALSE)</f>
        <v>#N/A</v>
      </c>
      <c r="F1450" s="163"/>
    </row>
    <row r="1451" spans="1:6">
      <c r="A1451" s="19" t="str">
        <f>VLOOKUP(B1451,segédtábla!$A$1:$C$156,3,FALSE)</f>
        <v>5+2</v>
      </c>
      <c r="B1451" s="226" t="s">
        <v>1227</v>
      </c>
      <c r="C1451" s="13" t="str">
        <f>VLOOKUP(B1451,segédtábla!$A$1:$C$156,2,FALSE)</f>
        <v>Horváth Ferenc</v>
      </c>
      <c r="D1451" s="5" t="s">
        <v>1436</v>
      </c>
      <c r="E1451" s="332" t="str">
        <f>VLOOKUP(C1451,'Havi KM'!A:S,4,FALSE)</f>
        <v xml:space="preserve">     1 488,98 km</v>
      </c>
      <c r="F1451" s="163"/>
    </row>
    <row r="1452" spans="1:6">
      <c r="A1452" s="19" t="str">
        <f>VLOOKUP(B1452,segédtábla!$A$1:$C$156,3,FALSE)</f>
        <v>11+3</v>
      </c>
      <c r="B1452" s="226" t="s">
        <v>1170</v>
      </c>
      <c r="C1452" s="13" t="str">
        <f>VLOOKUP(B1452,segédtábla!$A$1:$C$156,2,FALSE)</f>
        <v>Hemmerlein Zoltán</v>
      </c>
      <c r="D1452" s="5" t="s">
        <v>2274</v>
      </c>
      <c r="E1452" s="332" t="str">
        <f>VLOOKUP(C1452,'Havi KM'!A:S,4,FALSE)</f>
        <v xml:space="preserve">     1 867,46 km</v>
      </c>
      <c r="F1452" s="163"/>
    </row>
    <row r="1453" spans="1:6">
      <c r="A1453" s="19" t="e">
        <f>VLOOKUP(B1453,segédtábla!$A$1:$C$156,3,FALSE)</f>
        <v>#N/A</v>
      </c>
      <c r="B1453" s="11"/>
      <c r="C1453" s="13" t="e">
        <f>VLOOKUP(B1453,segédtábla!$A$1:$C$156,2,FALSE)</f>
        <v>#N/A</v>
      </c>
      <c r="D1453" s="5"/>
      <c r="E1453" s="332" t="e">
        <f>VLOOKUP(C1453,'Havi KM'!A:S,4,FALSE)</f>
        <v>#N/A</v>
      </c>
      <c r="F1453" s="163"/>
    </row>
    <row r="1454" spans="1:6">
      <c r="A1454" s="19" t="str">
        <f>VLOOKUP(B1454,segédtábla!$A$1:$C$156,3,FALSE)</f>
        <v>5+2</v>
      </c>
      <c r="B1454" s="226" t="s">
        <v>1264</v>
      </c>
      <c r="C1454" s="13" t="str">
        <f>VLOOKUP(B1454,segédtábla!$A$1:$C$156,2,FALSE)</f>
        <v>Sógorka Csaba</v>
      </c>
      <c r="D1454" s="5" t="s">
        <v>1436</v>
      </c>
      <c r="E1454" s="332" t="str">
        <f>VLOOKUP(C1454,'Havi KM'!A:S,4,FALSE)</f>
        <v xml:space="preserve">     1 480,64 km</v>
      </c>
      <c r="F1454" s="163"/>
    </row>
    <row r="1455" spans="1:6">
      <c r="A1455" s="19" t="str">
        <f>VLOOKUP(B1455,segédtábla!$A$1:$C$156,3,FALSE)</f>
        <v>11+3</v>
      </c>
      <c r="B1455" s="226" t="s">
        <v>1296</v>
      </c>
      <c r="C1455" s="13" t="str">
        <f>VLOOKUP(B1455,segédtábla!$A$1:$C$156,2,FALSE)</f>
        <v>Kálóczi Péter</v>
      </c>
      <c r="D1455" s="5" t="s">
        <v>2275</v>
      </c>
      <c r="E1455" s="332" t="str">
        <f>VLOOKUP(C1455,'Havi KM'!A:S,4,FALSE)</f>
        <v xml:space="preserve">      933,04 km</v>
      </c>
      <c r="F1455" s="163" t="s">
        <v>2276</v>
      </c>
    </row>
    <row r="1456" spans="1:6">
      <c r="A1456" s="19" t="e">
        <f>VLOOKUP(B1456,segédtábla!$A$1:$C$156,3,FALSE)</f>
        <v>#N/A</v>
      </c>
      <c r="B1456" s="11"/>
      <c r="C1456" s="13" t="e">
        <f>VLOOKUP(B1456,segédtábla!$A$1:$C$156,2,FALSE)</f>
        <v>#N/A</v>
      </c>
      <c r="D1456" s="5"/>
      <c r="E1456" s="332" t="e">
        <f>VLOOKUP(C1456,'Havi KM'!A:S,4,FALSE)</f>
        <v>#N/A</v>
      </c>
      <c r="F1456" s="163"/>
    </row>
    <row r="1457" spans="1:6">
      <c r="A1457" s="19" t="str">
        <f>VLOOKUP(B1457,segédtábla!$A$1:$C$156,3,FALSE)</f>
        <v>5+2</v>
      </c>
      <c r="B1457" s="226" t="s">
        <v>1256</v>
      </c>
      <c r="C1457" s="13" t="str">
        <f>VLOOKUP(B1457,segédtábla!$A$1:$C$156,2,FALSE)</f>
        <v>Árvai Gábor</v>
      </c>
      <c r="D1457" s="188" t="s">
        <v>1436</v>
      </c>
      <c r="E1457" s="332" t="str">
        <f>VLOOKUP(C1457,'Havi KM'!A:S,4,FALSE)</f>
        <v xml:space="preserve">     1 696,48 km</v>
      </c>
      <c r="F1457" s="163"/>
    </row>
    <row r="1458" spans="1:6">
      <c r="A1458" s="19" t="str">
        <f>VLOOKUP(B1458,segédtábla!$A$1:$C$156,3,FALSE)</f>
        <v>11+3</v>
      </c>
      <c r="B1458" s="226" t="s">
        <v>1405</v>
      </c>
      <c r="C1458" s="13" t="str">
        <f>VLOOKUP(B1458,segédtábla!$A$1:$C$156,2,FALSE)</f>
        <v>Marton Péter</v>
      </c>
      <c r="D1458" s="5" t="s">
        <v>2277</v>
      </c>
      <c r="E1458" s="332" t="str">
        <f>VLOOKUP(C1458,'Havi KM'!A:S,4,FALSE)</f>
        <v xml:space="preserve">     1 405,83 km</v>
      </c>
      <c r="F1458" s="163"/>
    </row>
    <row r="1459" spans="1:6">
      <c r="A1459" s="19" t="e">
        <f>VLOOKUP(B1459,segédtábla!$A$1:$C$156,3,FALSE)</f>
        <v>#N/A</v>
      </c>
      <c r="B1459" s="11"/>
      <c r="C1459" s="13" t="e">
        <f>VLOOKUP(B1459,segédtábla!$A$1:$C$156,2,FALSE)</f>
        <v>#N/A</v>
      </c>
      <c r="D1459" s="5"/>
      <c r="E1459" s="332" t="e">
        <f>VLOOKUP(C1459,'Havi KM'!A:S,4,FALSE)</f>
        <v>#N/A</v>
      </c>
      <c r="F1459" s="163"/>
    </row>
    <row r="1460" spans="1:6">
      <c r="A1460" s="19" t="str">
        <f>VLOOKUP(B1460,segédtábla!$A$1:$C$156,3,FALSE)</f>
        <v>5+2</v>
      </c>
      <c r="B1460" s="226" t="s">
        <v>1274</v>
      </c>
      <c r="C1460" s="13" t="str">
        <f>VLOOKUP(B1460,segédtábla!$A$1:$C$156,2,FALSE)</f>
        <v>Kakulya Zsolt</v>
      </c>
      <c r="D1460" s="5" t="s">
        <v>1436</v>
      </c>
      <c r="E1460" s="332" t="str">
        <f>VLOOKUP(C1460,'Havi KM'!A:S,4,FALSE)</f>
        <v xml:space="preserve">     1 219,87 km</v>
      </c>
      <c r="F1460" s="163"/>
    </row>
    <row r="1461" spans="1:6">
      <c r="A1461" s="19" t="str">
        <f>VLOOKUP(B1461,segédtábla!$A$1:$C$156,3,FALSE)</f>
        <v>11+3</v>
      </c>
      <c r="B1461" s="226" t="s">
        <v>1378</v>
      </c>
      <c r="C1461" s="13" t="str">
        <f>VLOOKUP(B1461,segédtábla!$A$1:$C$156,2,FALSE)</f>
        <v>Dalanics Zsolt</v>
      </c>
      <c r="D1461" s="5" t="s">
        <v>2278</v>
      </c>
      <c r="E1461" s="332" t="str">
        <f>VLOOKUP(C1461,'Havi KM'!A:S,4,FALSE)</f>
        <v xml:space="preserve">     1 398,48 km</v>
      </c>
      <c r="F1461" s="163"/>
    </row>
    <row r="1462" spans="1:6">
      <c r="A1462" s="19" t="e">
        <f>VLOOKUP(B1462,segédtábla!$A$1:$C$156,3,FALSE)</f>
        <v>#N/A</v>
      </c>
      <c r="B1462" s="11"/>
      <c r="C1462" s="13" t="e">
        <f>VLOOKUP(B1462,segédtábla!$A$1:$C$156,2,FALSE)</f>
        <v>#N/A</v>
      </c>
      <c r="D1462" s="188"/>
      <c r="E1462" s="332" t="e">
        <f>VLOOKUP(C1462,'Havi KM'!A:S,4,FALSE)</f>
        <v>#N/A</v>
      </c>
      <c r="F1462" s="163"/>
    </row>
    <row r="1463" spans="1:6">
      <c r="A1463" s="19" t="str">
        <f>VLOOKUP(B1463,segédtábla!$A$1:$C$156,3,FALSE)</f>
        <v>11+3</v>
      </c>
      <c r="B1463" s="226" t="s">
        <v>1147</v>
      </c>
      <c r="C1463" s="13" t="str">
        <f>VLOOKUP(B1463,segédtábla!$A$1:$C$156,2,FALSE)</f>
        <v>Török Sándor</v>
      </c>
      <c r="D1463" s="5" t="s">
        <v>2279</v>
      </c>
      <c r="E1463" s="332" t="str">
        <f>VLOOKUP(C1463,'Havi KM'!A:S,4,FALSE)</f>
        <v xml:space="preserve">     1 629,14 km</v>
      </c>
      <c r="F1463" s="163" t="s">
        <v>2280</v>
      </c>
    </row>
    <row r="1464" spans="1:6">
      <c r="A1464" s="19" t="str">
        <f>VLOOKUP(B1464,segédtábla!$A$1:$C$156,3,FALSE)</f>
        <v>10+4</v>
      </c>
      <c r="B1464" s="226" t="s">
        <v>1520</v>
      </c>
      <c r="C1464" s="13" t="str">
        <f>VLOOKUP(B1464,segédtábla!$A$1:$C$156,2,FALSE)</f>
        <v>Sipőcz Dániel</v>
      </c>
      <c r="D1464" s="5" t="s">
        <v>2281</v>
      </c>
      <c r="E1464" s="332" t="str">
        <f>VLOOKUP(C1464,'Havi KM'!A:S,4,FALSE)</f>
        <v xml:space="preserve">     2 677,58 km</v>
      </c>
      <c r="F1464" s="363" t="s">
        <v>2282</v>
      </c>
    </row>
    <row r="1465" spans="1:6">
      <c r="A1465" s="19" t="str">
        <f>VLOOKUP(B1465,segédtábla!$A$1:$C$156,3,FALSE)</f>
        <v>10+4</v>
      </c>
      <c r="B1465" s="226" t="s">
        <v>1193</v>
      </c>
      <c r="C1465" s="13" t="str">
        <f>VLOOKUP(B1465,segédtábla!$A$1:$C$156,2,FALSE)</f>
        <v>Gerstmayer Zoltán</v>
      </c>
      <c r="D1465" s="5" t="s">
        <v>2283</v>
      </c>
      <c r="E1465" s="332" t="str">
        <f>VLOOKUP(C1465,'Havi KM'!A:S,4,FALSE)</f>
        <v xml:space="preserve">      0,0 km</v>
      </c>
      <c r="F1465" s="363" t="s">
        <v>2282</v>
      </c>
    </row>
    <row r="1466" spans="1:6">
      <c r="A1466" s="19" t="str">
        <f>VLOOKUP(B1466,segédtábla!$A$1:$C$156,3,FALSE)</f>
        <v>11+3</v>
      </c>
      <c r="B1466" s="226" t="s">
        <v>1353</v>
      </c>
      <c r="C1466" s="13" t="str">
        <f>VLOOKUP(B1466,segédtábla!$A$1:$C$156,2,FALSE)</f>
        <v>Vancsó Attila</v>
      </c>
      <c r="D1466" s="5" t="s">
        <v>2284</v>
      </c>
      <c r="E1466" s="332" t="str">
        <f>VLOOKUP(C1466,'Havi KM'!A:S,4,FALSE)</f>
        <v xml:space="preserve">     1 260,11 km</v>
      </c>
      <c r="F1466" s="363" t="s">
        <v>2282</v>
      </c>
    </row>
    <row r="1467" spans="1:6">
      <c r="A1467" s="19" t="str">
        <f>VLOOKUP(B1467,segédtábla!$A$1:$C$156,3,FALSE)</f>
        <v>11+3</v>
      </c>
      <c r="B1467" s="449" t="s">
        <v>1355</v>
      </c>
      <c r="C1467" s="13" t="str">
        <f>VLOOKUP(B1467,segédtábla!$A$1:$C$156,2,FALSE)</f>
        <v>Németh Nándor</v>
      </c>
      <c r="D1467" s="5" t="s">
        <v>2285</v>
      </c>
      <c r="E1467" s="332" t="str">
        <f>VLOOKUP(C1467,'Havi KM'!A:S,4,FALSE)</f>
        <v xml:space="preserve">     2 089,15 km</v>
      </c>
      <c r="F1467" s="163" t="s">
        <v>2286</v>
      </c>
    </row>
    <row r="1468" spans="1:6">
      <c r="A1468" s="19" t="str">
        <f>VLOOKUP(B1468,segédtábla!$A$1:$C$156,3,FALSE)</f>
        <v>5+2</v>
      </c>
      <c r="B1468" s="226" t="s">
        <v>1281</v>
      </c>
      <c r="C1468" s="13" t="str">
        <f>VLOOKUP(B1468,segédtábla!$A$1:$C$156,2,FALSE)</f>
        <v>Kiss Sándor</v>
      </c>
      <c r="D1468" s="5" t="s">
        <v>2287</v>
      </c>
      <c r="E1468" s="332" t="str">
        <f>VLOOKUP(C1468,'Havi KM'!A:S,4,FALSE)</f>
        <v xml:space="preserve">     1 065,91 km</v>
      </c>
      <c r="F1468" s="163"/>
    </row>
    <row r="1469" spans="1:6">
      <c r="A1469" s="19" t="str">
        <f>VLOOKUP(B1469,segédtábla!$A$1:$C$156,3,FALSE)</f>
        <v>5+2</v>
      </c>
      <c r="B1469" s="226" t="s">
        <v>1238</v>
      </c>
      <c r="C1469" s="13" t="str">
        <f>VLOOKUP(B1469,segédtábla!$A$1:$C$156,2,FALSE)</f>
        <v>Tóth Zsolt</v>
      </c>
      <c r="D1469" s="188" t="s">
        <v>2288</v>
      </c>
      <c r="E1469" s="332" t="str">
        <f>VLOOKUP(C1469,'Havi KM'!A:S,4,FALSE)</f>
        <v xml:space="preserve">     1 572,92 km</v>
      </c>
      <c r="F1469" s="231"/>
    </row>
    <row r="1470" spans="1:6">
      <c r="A1470" s="19" t="str">
        <f>VLOOKUP(B1470,segédtábla!$A$1:$C$156,3,FALSE)</f>
        <v>11+3</v>
      </c>
      <c r="B1470" s="226" t="s">
        <v>1168</v>
      </c>
      <c r="C1470" s="13" t="str">
        <f>VLOOKUP(B1470,segédtábla!$A$1:$C$156,2,FALSE)</f>
        <v>Balázs István</v>
      </c>
      <c r="D1470" s="4" t="s">
        <v>2289</v>
      </c>
      <c r="E1470" s="332" t="str">
        <f>VLOOKUP(C1470,'Havi KM'!A:S,4,FALSE)</f>
        <v xml:space="preserve">     1 401,93 km</v>
      </c>
      <c r="F1470" s="363" t="s">
        <v>2282</v>
      </c>
    </row>
    <row r="1471" spans="1:6">
      <c r="A1471" s="19" t="str">
        <f>VLOOKUP(B1471,segédtábla!$A$1:$C$156,3,FALSE)</f>
        <v>11+3</v>
      </c>
      <c r="B1471" s="226" t="s">
        <v>1283</v>
      </c>
      <c r="C1471" s="13" t="str">
        <f>VLOOKUP(B1471,segédtábla!$A$1:$C$156,2,FALSE)</f>
        <v>Török Attila</v>
      </c>
      <c r="D1471" s="5" t="s">
        <v>2290</v>
      </c>
      <c r="E1471" s="332" t="str">
        <f>VLOOKUP(C1471,'Havi KM'!A:S,4,FALSE)</f>
        <v xml:space="preserve">     1 669,95 km</v>
      </c>
      <c r="F1471" s="163" t="s">
        <v>2291</v>
      </c>
    </row>
    <row r="1472" spans="1:6">
      <c r="A1472" s="19" t="str">
        <f>VLOOKUP(B1472,segédtábla!$A$1:$C$156,3,FALSE)</f>
        <v>5+2</v>
      </c>
      <c r="B1472" s="226" t="s">
        <v>1286</v>
      </c>
      <c r="C1472" s="13" t="str">
        <f>VLOOKUP(B1472,segédtábla!$A$1:$C$156,2,FALSE)</f>
        <v>Kata József</v>
      </c>
      <c r="D1472" s="5" t="s">
        <v>2292</v>
      </c>
      <c r="E1472" s="332" t="str">
        <f>VLOOKUP(C1472,'Havi KM'!A:S,4,FALSE)</f>
        <v xml:space="preserve">     2 059,02 km</v>
      </c>
      <c r="F1472" s="163"/>
    </row>
    <row r="1473" spans="1:6">
      <c r="A1473" s="19" t="str">
        <f>VLOOKUP(B1473,segédtábla!$A$1:$C$156,3,FALSE)</f>
        <v>5+2</v>
      </c>
      <c r="B1473" s="226" t="s">
        <v>1243</v>
      </c>
      <c r="C1473" s="13" t="str">
        <f>VLOOKUP(B1473,segédtábla!$A$1:$C$156,2,FALSE)</f>
        <v>Csicsai Gábor</v>
      </c>
      <c r="D1473" s="5" t="s">
        <v>2293</v>
      </c>
      <c r="E1473" s="332" t="str">
        <f>VLOOKUP(C1473,'Havi KM'!A:S,4,FALSE)</f>
        <v xml:space="preserve">      636,52 km</v>
      </c>
      <c r="F1473" s="163"/>
    </row>
    <row r="1474" spans="1:6">
      <c r="A1474" s="19" t="str">
        <f>VLOOKUP(B1474,segédtábla!$A$1:$C$156,3,FALSE)</f>
        <v>5+2</v>
      </c>
      <c r="B1474" s="226" t="s">
        <v>1292</v>
      </c>
      <c r="C1474" s="13" t="str">
        <f>VLOOKUP(B1474,segédtábla!$A$1:$C$156,2,FALSE)</f>
        <v>Hanzi György Lehel</v>
      </c>
      <c r="D1474" s="5" t="s">
        <v>2294</v>
      </c>
      <c r="E1474" s="332" t="str">
        <f>VLOOKUP(C1474,'Havi KM'!A:S,4,FALSE)</f>
        <v xml:space="preserve">     1 303,29 km</v>
      </c>
      <c r="F1474" s="163"/>
    </row>
    <row r="1475" spans="1:6">
      <c r="A1475" s="19" t="str">
        <f>VLOOKUP(B1475,segédtábla!$A$1:$C$156,3,FALSE)</f>
        <v>5+2</v>
      </c>
      <c r="B1475" s="226" t="s">
        <v>1175</v>
      </c>
      <c r="C1475" s="13" t="str">
        <f>VLOOKUP(B1475,segédtábla!$A$1:$C$156,2,FALSE)</f>
        <v>Iklódi Sándor</v>
      </c>
      <c r="D1475" s="5" t="s">
        <v>2295</v>
      </c>
      <c r="E1475" s="332" t="str">
        <f>VLOOKUP(C1475,'Havi KM'!A:S,4,FALSE)</f>
        <v xml:space="preserve">     1 161,24 km</v>
      </c>
      <c r="F1475" s="163"/>
    </row>
    <row r="1476" spans="1:6">
      <c r="A1476" s="19" t="str">
        <f>VLOOKUP(B1476,segédtábla!$A$1:$C$156,3,FALSE)</f>
        <v>5+2</v>
      </c>
      <c r="B1476" s="226" t="s">
        <v>1179</v>
      </c>
      <c r="C1476" s="13" t="str">
        <f>VLOOKUP(B1476,segédtábla!$A$1:$C$156,2,FALSE)</f>
        <v>Horváth Ákos</v>
      </c>
      <c r="D1476" s="5" t="s">
        <v>2296</v>
      </c>
      <c r="E1476" s="332" t="str">
        <f>VLOOKUP(C1476,'Havi KM'!A:S,4,FALSE)</f>
        <v xml:space="preserve">     1 036,99 km</v>
      </c>
      <c r="F1476" s="163"/>
    </row>
    <row r="1477" spans="1:6">
      <c r="A1477" s="19">
        <f>VLOOKUP(B1477,segédtábla!$A$1:$C$156,3,FALSE)</f>
        <v>0</v>
      </c>
      <c r="B1477" s="226" t="s">
        <v>1248</v>
      </c>
      <c r="C1477" s="13">
        <f>VLOOKUP(B1477,segédtábla!$A$1:$C$156,2,FALSE)</f>
        <v>0</v>
      </c>
      <c r="D1477" s="5" t="s">
        <v>2297</v>
      </c>
      <c r="E1477" s="332" t="e">
        <f>VLOOKUP(C1477,'Havi KM'!A:S,4,FALSE)</f>
        <v>#N/A</v>
      </c>
      <c r="F1477" s="163"/>
    </row>
    <row r="1478" spans="1:6">
      <c r="A1478" s="19" t="str">
        <f>VLOOKUP(B1478,segédtábla!$A$1:$C$156,3,FALSE)</f>
        <v>korai kezdés preferált</v>
      </c>
      <c r="B1478" s="226" t="s">
        <v>1309</v>
      </c>
      <c r="C1478" s="13" t="str">
        <f>VLOOKUP(B1478,segédtábla!$A$1:$C$156,2,FALSE)</f>
        <v>Gosztenschnik Péter</v>
      </c>
      <c r="D1478" s="5" t="s">
        <v>2298</v>
      </c>
      <c r="E1478" s="332" t="str">
        <f>VLOOKUP(C1478,'Havi KM'!A:S,4,FALSE)</f>
        <v xml:space="preserve">      684,27 km</v>
      </c>
      <c r="F1478" s="163"/>
    </row>
    <row r="1479" spans="1:6">
      <c r="A1479" s="19" t="str">
        <f>VLOOKUP(B1479,segédtábla!$A$1:$C$156,3,FALSE)</f>
        <v>11+3</v>
      </c>
      <c r="B1479" s="226" t="s">
        <v>1253</v>
      </c>
      <c r="C1479" s="13" t="str">
        <f>VLOOKUP(B1479,segédtábla!$A$1:$C$156,2,FALSE)</f>
        <v>Knyihár Adrián</v>
      </c>
      <c r="D1479" s="5" t="s">
        <v>2299</v>
      </c>
      <c r="E1479" s="332" t="str">
        <f>VLOOKUP(C1479,'Havi KM'!A:S,4,FALSE)</f>
        <v xml:space="preserve">      0,0 km</v>
      </c>
      <c r="F1479" s="163"/>
    </row>
    <row r="1480" spans="1:6">
      <c r="A1480" s="19" t="str">
        <f>VLOOKUP(B1480,segédtábla!$A$1:$C$156,3,FALSE)</f>
        <v>11+3</v>
      </c>
      <c r="B1480" s="226" t="s">
        <v>1428</v>
      </c>
      <c r="C1480" s="13" t="str">
        <f>VLOOKUP(B1480,segédtábla!$A$1:$C$156,2,FALSE)</f>
        <v>Mórocz István</v>
      </c>
      <c r="D1480" s="4" t="s">
        <v>2300</v>
      </c>
      <c r="E1480" s="332" t="str">
        <f>VLOOKUP(C1480,'Havi KM'!A:S,4,FALSE)</f>
        <v xml:space="preserve">     1 668,63 km</v>
      </c>
      <c r="F1480" s="163" t="s">
        <v>2301</v>
      </c>
    </row>
    <row r="1481" spans="1:6">
      <c r="A1481" s="19" t="str">
        <f>VLOOKUP(B1481,segédtábla!$A$1:$C$156,3,FALSE)</f>
        <v>11+3</v>
      </c>
      <c r="B1481" s="226" t="s">
        <v>1579</v>
      </c>
      <c r="C1481" s="13" t="str">
        <f>VLOOKUP(B1481,segédtábla!$A$1:$C$156,2,FALSE)</f>
        <v>Mellencsuk Attila</v>
      </c>
      <c r="D1481" s="5" t="s">
        <v>2302</v>
      </c>
      <c r="E1481" s="332" t="str">
        <f>VLOOKUP(C1481,'Havi KM'!A:S,4,FALSE)</f>
        <v xml:space="preserve">     1 884,28 km</v>
      </c>
      <c r="F1481" s="163" t="s">
        <v>2303</v>
      </c>
    </row>
    <row r="1482" spans="1:6">
      <c r="A1482" s="19" t="e">
        <f>VLOOKUP(B1482,segédtábla!$A$1:$C$156,3,FALSE)</f>
        <v>#N/A</v>
      </c>
      <c r="B1482" s="226" t="s">
        <v>1156</v>
      </c>
      <c r="C1482" s="13" t="e">
        <f>VLOOKUP(B1482,segédtábla!$A$1:$C$156,2,FALSE)</f>
        <v>#N/A</v>
      </c>
      <c r="D1482" s="5" t="s">
        <v>2304</v>
      </c>
      <c r="E1482" s="332" t="e">
        <f>VLOOKUP(C1482,'Havi KM'!A:S,4,FALSE)</f>
        <v>#N/A</v>
      </c>
      <c r="F1482" s="163"/>
    </row>
    <row r="1483" spans="1:6">
      <c r="A1483" s="19" t="str">
        <f>VLOOKUP(B1483,segédtábla!$A$1:$C$156,3,FALSE)</f>
        <v>5+2</v>
      </c>
      <c r="B1483" s="226" t="s">
        <v>1328</v>
      </c>
      <c r="C1483" s="13" t="str">
        <f>VLOOKUP(B1483,segédtábla!$A$1:$C$156,2,FALSE)</f>
        <v>Majer Dominik - Charter</v>
      </c>
      <c r="D1483" s="5" t="s">
        <v>2305</v>
      </c>
      <c r="E1483" s="332" t="e">
        <f>VLOOKUP(C1483,'Havi KM'!A:S,4,FALSE)</f>
        <v>#N/A</v>
      </c>
      <c r="F1483" s="163" t="s">
        <v>2306</v>
      </c>
    </row>
    <row r="1484" spans="1:6">
      <c r="A1484" s="19" t="str">
        <f>VLOOKUP(B1484,segédtábla!$A$1:$C$156,3,FALSE)</f>
        <v>5+2</v>
      </c>
      <c r="B1484" s="226" t="s">
        <v>1262</v>
      </c>
      <c r="C1484" s="13" t="str">
        <f>VLOOKUP(B1484,segédtábla!$A$1:$C$156,2,FALSE)</f>
        <v>Balázs Tibor</v>
      </c>
      <c r="D1484" s="5" t="s">
        <v>2307</v>
      </c>
      <c r="E1484" s="332" t="str">
        <f>VLOOKUP(C1484,'Havi KM'!A:S,4,FALSE)</f>
        <v xml:space="preserve">      261,82 km</v>
      </c>
      <c r="F1484" s="163"/>
    </row>
    <row r="1485" spans="1:6">
      <c r="A1485" s="19" t="str">
        <f>VLOOKUP(B1485,segédtábla!$A$1:$C$156,3,FALSE)</f>
        <v>10+4</v>
      </c>
      <c r="B1485" s="226" t="s">
        <v>1335</v>
      </c>
      <c r="C1485" s="13" t="str">
        <f>VLOOKUP(B1485,segédtábla!$A$1:$C$156,2,FALSE)</f>
        <v>Pollák Péter</v>
      </c>
      <c r="D1485" s="5" t="s">
        <v>2308</v>
      </c>
      <c r="E1485" s="332" t="str">
        <f>VLOOKUP(C1485,'Havi KM'!A:S,4,FALSE)</f>
        <v xml:space="preserve">     1 011,99 km</v>
      </c>
      <c r="F1485" s="163"/>
    </row>
    <row r="1486" spans="1:6">
      <c r="A1486" s="19" t="str">
        <f>VLOOKUP(B1486,segédtábla!$A$1:$C$156,3,FALSE)</f>
        <v>5+2</v>
      </c>
      <c r="B1486" s="226" t="s">
        <v>1337</v>
      </c>
      <c r="C1486" s="13" t="str">
        <f>VLOOKUP(B1486,segédtábla!$A$1:$C$156,2,FALSE)</f>
        <v>Kozma István / Farkas Rudolf</v>
      </c>
      <c r="D1486" s="5" t="s">
        <v>2309</v>
      </c>
      <c r="E1486" s="332" t="e">
        <f>VLOOKUP(C1486,'Havi KM'!A:S,4,FALSE)</f>
        <v>#N/A</v>
      </c>
      <c r="F1486" s="163" t="s">
        <v>2310</v>
      </c>
    </row>
    <row r="1487" spans="1:6">
      <c r="A1487" s="19" t="str">
        <f>VLOOKUP(B1487,segédtábla!$A$1:$C$156,3,FALSE)</f>
        <v>5+2</v>
      </c>
      <c r="B1487" s="226" t="s">
        <v>1339</v>
      </c>
      <c r="C1487" s="13" t="str">
        <f>VLOOKUP(B1487,segédtábla!$A$1:$C$156,2,FALSE)</f>
        <v>Áncsák János 04.14</v>
      </c>
      <c r="D1487" s="5" t="s">
        <v>2311</v>
      </c>
      <c r="E1487" s="332" t="e">
        <f>VLOOKUP(C1487,'Havi KM'!A:S,4,FALSE)</f>
        <v>#N/A</v>
      </c>
      <c r="F1487" s="163"/>
    </row>
    <row r="1488" spans="1:6">
      <c r="A1488" s="19" t="str">
        <f>VLOOKUP(B1488,segédtábla!$A$1:$C$156,3,FALSE)</f>
        <v>5+2</v>
      </c>
      <c r="B1488" s="226" t="s">
        <v>1219</v>
      </c>
      <c r="C1488" s="13" t="str">
        <f>VLOOKUP(B1488,segédtábla!$A$1:$C$156,2,FALSE)</f>
        <v>Ignéczi Attila + Mura Milán</v>
      </c>
      <c r="D1488" s="5" t="s">
        <v>2312</v>
      </c>
      <c r="E1488" s="332" t="e">
        <f>VLOOKUP(C1488,'Havi KM'!A:S,4,FALSE)</f>
        <v>#N/A</v>
      </c>
      <c r="F1488" s="163"/>
    </row>
    <row r="1489" spans="1:6">
      <c r="A1489" s="19" t="str">
        <f>VLOOKUP(B1489,segédtábla!$A$1:$C$156,3,FALSE)</f>
        <v>5+2</v>
      </c>
      <c r="B1489" s="226" t="s">
        <v>1418</v>
      </c>
      <c r="C1489" s="13" t="str">
        <f>VLOOKUP(B1489,segédtábla!$A$1:$C$156,2,FALSE)</f>
        <v>Tatai Sándor</v>
      </c>
      <c r="D1489" s="5" t="s">
        <v>2313</v>
      </c>
      <c r="E1489" s="332" t="str">
        <f>VLOOKUP(C1489,'Havi KM'!A:S,4,FALSE)</f>
        <v xml:space="preserve">     2 344,0 km</v>
      </c>
      <c r="F1489" s="163"/>
    </row>
    <row r="1490" spans="1:6">
      <c r="A1490" s="19" t="str">
        <f>VLOOKUP(B1490,segédtábla!$A$1:$C$156,3,FALSE)</f>
        <v>5+2</v>
      </c>
      <c r="B1490" s="226" t="s">
        <v>1266</v>
      </c>
      <c r="C1490" s="13" t="str">
        <f>VLOOKUP(B1490,segédtábla!$A$1:$C$156,2,FALSE)</f>
        <v>Nagy György</v>
      </c>
      <c r="D1490" s="5" t="s">
        <v>2314</v>
      </c>
      <c r="E1490" s="332" t="str">
        <f>VLOOKUP(C1490,'Havi KM'!A:S,4,FALSE)</f>
        <v xml:space="preserve">     1 204,28 km</v>
      </c>
      <c r="F1490" s="163"/>
    </row>
    <row r="1491" spans="1:6">
      <c r="A1491" s="19" t="e">
        <f>VLOOKUP(B1491,segédtábla!$A$1:$C$156,3,FALSE)</f>
        <v>#N/A</v>
      </c>
      <c r="B1491" s="11"/>
      <c r="C1491" s="13" t="e">
        <f>VLOOKUP(B1491,segédtábla!$A$1:$C$156,2,FALSE)</f>
        <v>#N/A</v>
      </c>
      <c r="D1491" s="5"/>
      <c r="E1491" s="332" t="e">
        <f>VLOOKUP(C1491,'Havi KM'!A:S,4,FALSE)</f>
        <v>#N/A</v>
      </c>
      <c r="F1491" s="163"/>
    </row>
    <row r="1492" spans="1:6"/>
    <row r="1493" spans="1:6" ht="26.25">
      <c r="A1493" s="10"/>
      <c r="B1493" s="16"/>
      <c r="C1493" s="263">
        <v>45698</v>
      </c>
      <c r="D1493" s="237" t="str">
        <f>TEXT(C1493,"dddd")</f>
        <v>Monday</v>
      </c>
      <c r="E1493" s="330"/>
      <c r="F1493" s="227">
        <f>+COUNTA(B1499:B1508)</f>
        <v>7</v>
      </c>
    </row>
    <row r="1494" spans="1:6">
      <c r="C1494" s="355"/>
    </row>
    <row r="1495" spans="1:6" ht="30.75">
      <c r="A1495" s="7" t="s">
        <v>1136</v>
      </c>
      <c r="B1495" s="8" t="s">
        <v>1137</v>
      </c>
      <c r="C1495" s="9" t="s">
        <v>1138</v>
      </c>
      <c r="D1495" s="9" t="s">
        <v>1139</v>
      </c>
      <c r="E1495" s="331" t="s">
        <v>1140</v>
      </c>
      <c r="F1495" s="9" t="s">
        <v>1141</v>
      </c>
    </row>
    <row r="1496" spans="1:6">
      <c r="A1496" s="19" t="str">
        <f>VLOOKUP(B1496,segédtábla!$A$1:$C$156,3,FALSE)</f>
        <v>5+2</v>
      </c>
      <c r="B1496" s="226" t="s">
        <v>1278</v>
      </c>
      <c r="C1496" s="13" t="str">
        <f>VLOOKUP(B1496,segédtábla!$A$1:$C$156,2,FALSE)</f>
        <v>Adamek István + Nyíri Attila</v>
      </c>
      <c r="D1496" s="5" t="s">
        <v>2315</v>
      </c>
      <c r="E1496" s="332" t="e">
        <f>VLOOKUP(C1496,'Havi KM'!A:S,4,FALSE)</f>
        <v>#N/A</v>
      </c>
      <c r="F1496" s="163"/>
    </row>
    <row r="1497" spans="1:6">
      <c r="A1497" s="19" t="str">
        <f>VLOOKUP(B1497,segédtábla!$A$1:$C$156,3,FALSE)</f>
        <v>5+2</v>
      </c>
      <c r="B1497" s="226" t="s">
        <v>1149</v>
      </c>
      <c r="C1497" s="13" t="str">
        <f>VLOOKUP(B1497,segédtábla!$A$1:$C$156,2,FALSE)</f>
        <v>Létai Ferenc + Létainé Zsuzsa</v>
      </c>
      <c r="D1497" s="5" t="s">
        <v>2316</v>
      </c>
      <c r="E1497" s="332" t="e">
        <f>VLOOKUP(C1497,'Havi KM'!A:S,4,FALSE)</f>
        <v>#N/A</v>
      </c>
      <c r="F1497" s="163"/>
    </row>
    <row r="1498" spans="1:6">
      <c r="A1498" s="19" t="str">
        <f>VLOOKUP(B1498,segédtábla!$A$1:$C$156,3,FALSE)</f>
        <v>11+3</v>
      </c>
      <c r="B1498" s="226" t="s">
        <v>1221</v>
      </c>
      <c r="C1498" s="13" t="str">
        <f>VLOOKUP(B1498,segédtábla!$A$1:$C$156,2,FALSE)</f>
        <v>Vass István</v>
      </c>
      <c r="D1498" s="5" t="s">
        <v>2317</v>
      </c>
      <c r="E1498" s="332" t="e">
        <f>VLOOKUP(C1498,'Havi KM'!A:S,4,FALSE)</f>
        <v>#N/A</v>
      </c>
      <c r="F1498" s="163"/>
    </row>
    <row r="1499" spans="1:6">
      <c r="A1499" s="19" t="str">
        <f>VLOOKUP(B1499,segédtábla!$A$1:$C$156,3,FALSE)</f>
        <v>5+2</v>
      </c>
      <c r="B1499" s="226" t="s">
        <v>1269</v>
      </c>
      <c r="C1499" s="13" t="str">
        <f>VLOOKUP(B1499,segédtábla!$A$1:$C$156,2,FALSE)</f>
        <v>Bagi Lajos + Bagi Márió</v>
      </c>
      <c r="D1499" s="5" t="s">
        <v>2318</v>
      </c>
      <c r="E1499" s="332" t="e">
        <f>VLOOKUP(C1499,'Havi KM'!A:S,4,FALSE)</f>
        <v>#N/A</v>
      </c>
      <c r="F1499" s="188"/>
    </row>
    <row r="1500" spans="1:6">
      <c r="A1500" s="19" t="e">
        <f>VLOOKUP(B1500,segédtábla!$A$1:$C$156,3,FALSE)</f>
        <v>#N/A</v>
      </c>
      <c r="B1500" s="11"/>
      <c r="C1500" s="13" t="e">
        <f>VLOOKUP(B1500,segédtábla!$A$1:$C$156,2,FALSE)</f>
        <v>#N/A</v>
      </c>
      <c r="D1500" s="5"/>
      <c r="E1500" s="332" t="e">
        <f>VLOOKUP(C1500,'Havi KM'!A:S,4,FALSE)</f>
        <v>#N/A</v>
      </c>
      <c r="F1500" s="163"/>
    </row>
    <row r="1501" spans="1:6">
      <c r="A1501" s="19" t="e">
        <f>VLOOKUP(B1501,segédtábla!$A$1:$C$156,3,FALSE)</f>
        <v>#N/A</v>
      </c>
      <c r="B1501" s="21"/>
      <c r="C1501" s="13" t="e">
        <f>VLOOKUP(B1501,segédtábla!$A$1:$C$156,2,FALSE)</f>
        <v>#N/A</v>
      </c>
      <c r="D1501" s="5"/>
      <c r="E1501" s="332" t="e">
        <f>VLOOKUP(C1501,'Havi KM'!A:S,4,FALSE)</f>
        <v>#N/A</v>
      </c>
      <c r="F1501" s="163"/>
    </row>
    <row r="1502" spans="1:6">
      <c r="A1502" s="19" t="e">
        <f>VLOOKUP(B1502,segédtábla!$A$1:$C$156,3,FALSE)</f>
        <v>#N/A</v>
      </c>
      <c r="B1502" s="11"/>
      <c r="C1502" s="13" t="e">
        <f>VLOOKUP(B1502,segédtábla!$A$1:$C$156,2,FALSE)</f>
        <v>#N/A</v>
      </c>
      <c r="D1502" s="5"/>
      <c r="E1502" s="332" t="e">
        <f>VLOOKUP(C1502,'Havi KM'!A:S,4,FALSE)</f>
        <v>#N/A</v>
      </c>
      <c r="F1502" s="163"/>
    </row>
    <row r="1503" spans="1:6">
      <c r="A1503" s="19" t="str">
        <f>VLOOKUP(B1503,segédtábla!$A$1:$C$156,3,FALSE)</f>
        <v>11+3</v>
      </c>
      <c r="B1503" s="226" t="s">
        <v>1234</v>
      </c>
      <c r="C1503" s="13" t="str">
        <f>VLOOKUP(B1503,segédtábla!$A$1:$C$156,2,FALSE)</f>
        <v>Iván Árpád Krisztián</v>
      </c>
      <c r="D1503" s="5" t="s">
        <v>2319</v>
      </c>
      <c r="E1503" s="332" t="str">
        <f>VLOOKUP(C1503,'Havi KM'!A:S,4,FALSE)</f>
        <v xml:space="preserve">      352,06 km</v>
      </c>
      <c r="F1503" s="163" t="s">
        <v>2320</v>
      </c>
    </row>
    <row r="1504" spans="1:6">
      <c r="A1504" s="19" t="str">
        <f>VLOOKUP(B1504,segédtábla!$A$1:$C$156,3,FALSE)</f>
        <v>10+4</v>
      </c>
      <c r="B1504" s="226" t="s">
        <v>1276</v>
      </c>
      <c r="C1504" s="13" t="str">
        <f>VLOOKUP(B1504,segédtábla!$A$1:$C$156,2,FALSE)</f>
        <v>Tanács Attila</v>
      </c>
      <c r="D1504" s="188" t="s">
        <v>2321</v>
      </c>
      <c r="E1504" s="332" t="str">
        <f>VLOOKUP(C1504,'Havi KM'!A:S,4,FALSE)</f>
        <v xml:space="preserve">      232,78 km</v>
      </c>
      <c r="F1504" s="363" t="s">
        <v>2322</v>
      </c>
    </row>
    <row r="1505" spans="1:6">
      <c r="A1505" s="19" t="str">
        <f>VLOOKUP(B1505,segédtábla!$A$1:$C$156,3,FALSE)</f>
        <v>5+2</v>
      </c>
      <c r="B1505" s="226" t="s">
        <v>1526</v>
      </c>
      <c r="C1505" s="13" t="str">
        <f>VLOOKUP(B1505,segédtábla!$A$1:$C$156,2,FALSE)</f>
        <v>Simon Zoltán</v>
      </c>
      <c r="D1505" s="5" t="s">
        <v>2323</v>
      </c>
      <c r="E1505" s="332" t="str">
        <f>VLOOKUP(C1505,'Havi KM'!A:S,4,FALSE)</f>
        <v xml:space="preserve">     1 431,31 km</v>
      </c>
      <c r="F1505" s="163"/>
    </row>
    <row r="1506" spans="1:6">
      <c r="A1506" s="19" t="str">
        <f>VLOOKUP(B1506,segédtábla!$A$1:$C$156,3,FALSE)</f>
        <v>5+2</v>
      </c>
      <c r="B1506" s="449" t="s">
        <v>1290</v>
      </c>
      <c r="C1506" s="13" t="str">
        <f>VLOOKUP(B1506,segédtábla!$A$1:$C$156,2,FALSE)</f>
        <v>Katona Gábor</v>
      </c>
      <c r="D1506" s="5" t="s">
        <v>2324</v>
      </c>
      <c r="E1506" s="332" t="str">
        <f>VLOOKUP(C1506,'Havi KM'!A:S,4,FALSE)</f>
        <v xml:space="preserve">     1 977,6 km</v>
      </c>
      <c r="F1506" s="163"/>
    </row>
    <row r="1507" spans="1:6">
      <c r="A1507" s="19" t="str">
        <f>VLOOKUP(B1507,segédtábla!$A$1:$C$156,3,FALSE)</f>
        <v>11+3</v>
      </c>
      <c r="B1507" s="226" t="s">
        <v>1245</v>
      </c>
      <c r="C1507" s="13" t="str">
        <f>VLOOKUP(B1507,segédtábla!$A$1:$C$156,2,FALSE)</f>
        <v>Slebárszky Attila Gábor</v>
      </c>
      <c r="D1507" s="5" t="s">
        <v>2325</v>
      </c>
      <c r="E1507" s="332" t="str">
        <f>VLOOKUP(C1507,'Havi KM'!A:S,4,FALSE)</f>
        <v xml:space="preserve">     1 780,0 km</v>
      </c>
      <c r="F1507" s="163"/>
    </row>
    <row r="1508" spans="1:6">
      <c r="A1508" s="19" t="str">
        <f>VLOOKUP(B1508,segédtábla!$A$1:$C$156,3,FALSE)</f>
        <v>5+2</v>
      </c>
      <c r="B1508" s="226" t="s">
        <v>1173</v>
      </c>
      <c r="C1508" s="13" t="str">
        <f>VLOOKUP(B1508,segédtábla!$A$1:$C$156,2,FALSE)</f>
        <v>Léhner Zsolt</v>
      </c>
      <c r="D1508" s="5" t="s">
        <v>2326</v>
      </c>
      <c r="E1508" s="332" t="str">
        <f>VLOOKUP(C1508,'Havi KM'!A:S,4,FALSE)</f>
        <v xml:space="preserve">     1 816,96 km</v>
      </c>
      <c r="F1508" s="163" t="s">
        <v>2327</v>
      </c>
    </row>
    <row r="1509" spans="1:6">
      <c r="A1509" s="19" t="str">
        <f>VLOOKUP(B1509,segédtábla!$A$1:$C$156,3,FALSE)</f>
        <v>5+2</v>
      </c>
      <c r="B1509" s="226" t="s">
        <v>1152</v>
      </c>
      <c r="C1509" s="13" t="str">
        <f>VLOOKUP(B1509,segédtábla!$A$1:$C$156,2,FALSE)</f>
        <v>Tokorcsi Tibor</v>
      </c>
      <c r="D1509" s="5" t="s">
        <v>2328</v>
      </c>
      <c r="E1509" s="332" t="str">
        <f>VLOOKUP(C1509,'Havi KM'!A:S,4,FALSE)</f>
        <v xml:space="preserve">     1 330,53 km</v>
      </c>
      <c r="F1509" s="163"/>
    </row>
    <row r="1510" spans="1:6">
      <c r="A1510" s="19" t="str">
        <f>VLOOKUP(B1510,segédtábla!$A$1:$C$156,3,FALSE)</f>
        <v>4+3</v>
      </c>
      <c r="B1510" s="226" t="s">
        <v>1364</v>
      </c>
      <c r="C1510" s="13" t="str">
        <f>VLOOKUP(B1510,segédtábla!$A$1:$C$156,2,FALSE)</f>
        <v>Balogh Dávid</v>
      </c>
      <c r="D1510" s="188" t="s">
        <v>2329</v>
      </c>
      <c r="E1510" s="332" t="str">
        <f>VLOOKUP(C1510,'Havi KM'!A:S,4,FALSE)</f>
        <v xml:space="preserve">      426,32 km</v>
      </c>
      <c r="F1510" s="163" t="s">
        <v>2330</v>
      </c>
    </row>
    <row r="1511" spans="1:6">
      <c r="A1511" s="19" t="str">
        <f>VLOOKUP(B1511,segédtábla!$A$1:$C$156,3,FALSE)</f>
        <v>2/1.</v>
      </c>
      <c r="B1511" s="175" t="s">
        <v>1206</v>
      </c>
      <c r="C1511" s="116" t="str">
        <f>VLOOKUP(B1511,segédtábla!$A$1:$C$156,2,FALSE)</f>
        <v>Vincze Gábor</v>
      </c>
      <c r="D1511" s="143" t="s">
        <v>2321</v>
      </c>
      <c r="E1511" s="321" t="str">
        <f>VLOOKUP(C1511,'Havi KM'!A:S,4,FALSE)</f>
        <v xml:space="preserve">     1 471,92 km</v>
      </c>
      <c r="F1511" s="230" t="s">
        <v>2331</v>
      </c>
    </row>
    <row r="1512" spans="1:6">
      <c r="A1512" s="19" t="str">
        <f>VLOOKUP(B1512,segédtábla!$A$1:$C$156,3,FALSE)</f>
        <v>5+2</v>
      </c>
      <c r="B1512" s="226" t="s">
        <v>1154</v>
      </c>
      <c r="C1512" s="13" t="str">
        <f>VLOOKUP(B1512,segédtábla!$A$1:$C$156,2,FALSE)</f>
        <v>Tóth Mihály</v>
      </c>
      <c r="D1512" s="5" t="s">
        <v>2332</v>
      </c>
      <c r="E1512" s="332" t="str">
        <f>VLOOKUP(C1512,'Havi KM'!A:S,4,FALSE)</f>
        <v xml:space="preserve">      345,81 km</v>
      </c>
      <c r="F1512" s="163" t="s">
        <v>2333</v>
      </c>
    </row>
    <row r="1513" spans="1:6">
      <c r="A1513" s="19" t="str">
        <f>VLOOKUP(B1513,segédtábla!$A$1:$C$156,3,FALSE)</f>
        <v>5+2</v>
      </c>
      <c r="B1513" s="226" t="s">
        <v>1311</v>
      </c>
      <c r="C1513" s="13" t="str">
        <f>VLOOKUP(B1513,segédtábla!$A$1:$C$156,2,FALSE)</f>
        <v>Árgyellán István Augusto</v>
      </c>
      <c r="D1513" s="5" t="s">
        <v>2334</v>
      </c>
      <c r="E1513" s="332" t="str">
        <f>VLOOKUP(C1513,'Havi KM'!A:S,4,FALSE)</f>
        <v xml:space="preserve">     1 504,17 km</v>
      </c>
      <c r="F1513" s="363" t="s">
        <v>1894</v>
      </c>
    </row>
    <row r="1514" spans="1:6">
      <c r="A1514" s="19" t="str">
        <f>VLOOKUP(B1514,segédtábla!$A$1:$C$156,3,FALSE)</f>
        <v>1/1.</v>
      </c>
      <c r="B1514" s="226" t="s">
        <v>1165</v>
      </c>
      <c r="C1514" s="13" t="str">
        <f>VLOOKUP(B1514,segédtábla!$A$1:$C$156,2,FALSE)</f>
        <v>Szabó Levente</v>
      </c>
      <c r="D1514" s="188" t="s">
        <v>2335</v>
      </c>
      <c r="E1514" s="332" t="str">
        <f>VLOOKUP(C1514,'Havi KM'!A:S,4,FALSE)</f>
        <v xml:space="preserve">     2 412,32 km</v>
      </c>
      <c r="F1514" s="163" t="s">
        <v>2336</v>
      </c>
    </row>
    <row r="1515" spans="1:6">
      <c r="A1515" s="19" t="str">
        <f>VLOOKUP(B1515,segédtábla!$A$1:$C$156,3,FALSE)</f>
        <v>11+3</v>
      </c>
      <c r="B1515" s="226" t="s">
        <v>1573</v>
      </c>
      <c r="C1515" s="13" t="str">
        <f>VLOOKUP(B1515,segédtábla!$A$1:$C$156,2,FALSE)</f>
        <v>Lajkó Zsolt</v>
      </c>
      <c r="D1515" s="5" t="s">
        <v>2337</v>
      </c>
      <c r="E1515" s="332" t="str">
        <f>VLOOKUP(C1515,'Havi KM'!A:S,4,FALSE)</f>
        <v xml:space="preserve">     2 300,8 km</v>
      </c>
      <c r="F1515" s="228" t="s">
        <v>1762</v>
      </c>
    </row>
    <row r="1516" spans="1:6">
      <c r="A1516" s="19" t="str">
        <f>VLOOKUP(B1516,segédtábla!$A$1:$C$156,3,FALSE)</f>
        <v>5+2</v>
      </c>
      <c r="B1516" s="226" t="s">
        <v>1317</v>
      </c>
      <c r="C1516" s="13" t="str">
        <f>VLOOKUP(B1516,segédtábla!$A$1:$C$156,2,FALSE)</f>
        <v>Tőzsér Gábor</v>
      </c>
      <c r="D1516" s="188" t="s">
        <v>2338</v>
      </c>
      <c r="E1516" s="332" t="str">
        <f>VLOOKUP(C1516,'Havi KM'!A:S,4,FALSE)</f>
        <v xml:space="preserve">     1 375,22 km</v>
      </c>
      <c r="F1516" s="163" t="s">
        <v>2339</v>
      </c>
    </row>
    <row r="1517" spans="1:6">
      <c r="A1517" s="19" t="str">
        <f>VLOOKUP(B1517,segédtábla!$A$1:$C$156,3,FALSE)</f>
        <v>11+3</v>
      </c>
      <c r="B1517" s="226" t="s">
        <v>1372</v>
      </c>
      <c r="C1517" s="13" t="s">
        <v>2340</v>
      </c>
      <c r="D1517" s="188" t="s">
        <v>2341</v>
      </c>
      <c r="E1517" s="332" t="str">
        <f>VLOOKUP(C1517,'Havi KM'!A:S,4,FALSE)</f>
        <v xml:space="preserve">     2 133,94 km</v>
      </c>
      <c r="F1517" s="211" t="s">
        <v>2342</v>
      </c>
    </row>
    <row r="1518" spans="1:6">
      <c r="A1518" s="19" t="str">
        <f>VLOOKUP(B1518,segédtábla!$A$1:$C$156,3,FALSE)</f>
        <v>11+3</v>
      </c>
      <c r="B1518" s="226" t="s">
        <v>1158</v>
      </c>
      <c r="C1518" s="13" t="str">
        <f>VLOOKUP(B1518,segédtábla!$A$1:$C$156,2,FALSE)</f>
        <v>Csák László</v>
      </c>
      <c r="D1518" s="5" t="s">
        <v>2343</v>
      </c>
      <c r="E1518" s="332" t="str">
        <f>VLOOKUP(C1518,'Havi KM'!A:S,4,FALSE)</f>
        <v xml:space="preserve">     1 157,94 km</v>
      </c>
      <c r="F1518" s="228" t="s">
        <v>1762</v>
      </c>
    </row>
    <row r="1519" spans="1:6">
      <c r="A1519" s="19" t="str">
        <f>VLOOKUP(B1519,segédtábla!$A$1:$C$156,3,FALSE)</f>
        <v>5+2</v>
      </c>
      <c r="B1519" s="226" t="s">
        <v>1323</v>
      </c>
      <c r="C1519" s="13" t="s">
        <v>2154</v>
      </c>
      <c r="D1519" s="5" t="s">
        <v>2344</v>
      </c>
      <c r="E1519" s="332" t="e">
        <f>VLOOKUP(C1519,'Havi KM'!A:S,4,FALSE)</f>
        <v>#N/A</v>
      </c>
      <c r="F1519" s="163"/>
    </row>
    <row r="1520" spans="1:6">
      <c r="A1520" s="19" t="str">
        <f>VLOOKUP(B1520,segédtábla!$A$1:$C$156,3,FALSE)</f>
        <v>5+2</v>
      </c>
      <c r="B1520" s="226" t="s">
        <v>1326</v>
      </c>
      <c r="C1520" s="13" t="str">
        <f>VLOOKUP(B1520,segédtábla!$A$1:$C$156,2,FALSE)</f>
        <v>Polyák László</v>
      </c>
      <c r="D1520" s="188" t="s">
        <v>2345</v>
      </c>
      <c r="E1520" s="332" t="str">
        <f>VLOOKUP(C1520,'Havi KM'!A:S,4,FALSE)</f>
        <v xml:space="preserve">     1 140,81 km</v>
      </c>
      <c r="F1520" s="163"/>
    </row>
    <row r="1521" spans="1:6">
      <c r="A1521" s="19" t="str">
        <f>VLOOKUP(B1521,segédtábla!$A$1:$C$156,3,FALSE)</f>
        <v>5+2</v>
      </c>
      <c r="B1521" s="226" t="s">
        <v>1214</v>
      </c>
      <c r="C1521" s="13" t="s">
        <v>2157</v>
      </c>
      <c r="D1521" s="240" t="s">
        <v>2346</v>
      </c>
      <c r="E1521" s="332" t="e">
        <f>VLOOKUP(C1521,'Havi KM'!A:S,4,FALSE)</f>
        <v>#N/A</v>
      </c>
      <c r="F1521" s="231"/>
    </row>
    <row r="1522" spans="1:6">
      <c r="A1522" s="19" t="str">
        <f>VLOOKUP(B1522,segédtábla!$A$1:$C$156,3,FALSE)</f>
        <v>11+3</v>
      </c>
      <c r="B1522" s="226" t="s">
        <v>1231</v>
      </c>
      <c r="C1522" s="13" t="str">
        <f>VLOOKUP(B1522,segédtábla!$A$1:$C$156,2,FALSE)</f>
        <v>Pásztor István- Charter</v>
      </c>
      <c r="D1522" s="188" t="s">
        <v>2347</v>
      </c>
      <c r="E1522" s="332" t="e">
        <f>VLOOKUP(C1522,'Havi KM'!A:S,4,FALSE)</f>
        <v>#N/A</v>
      </c>
      <c r="F1522" s="163" t="s">
        <v>2348</v>
      </c>
    </row>
    <row r="1523" spans="1:6">
      <c r="A1523" s="19" t="str">
        <f>VLOOKUP(B1523,segédtábla!$A$1:$C$156,3,FALSE)</f>
        <v>11+3</v>
      </c>
      <c r="B1523" s="226" t="s">
        <v>1345</v>
      </c>
      <c r="C1523" s="13" t="str">
        <f>VLOOKUP(B1523,segédtábla!$A$1:$C$156,2,FALSE)</f>
        <v>Berek Gábor</v>
      </c>
      <c r="D1523" s="5" t="s">
        <v>2349</v>
      </c>
      <c r="E1523" s="332" t="str">
        <f>VLOOKUP(C1523,'Havi KM'!A:S,4,FALSE)</f>
        <v xml:space="preserve">      0,0 km</v>
      </c>
      <c r="F1523" s="163" t="s">
        <v>2348</v>
      </c>
    </row>
    <row r="1524" spans="1:6">
      <c r="A1524" s="19" t="str">
        <f>VLOOKUP(B1524,segédtábla!$A$1:$C$156,3,FALSE)</f>
        <v>5+2</v>
      </c>
      <c r="B1524" s="226" t="s">
        <v>1410</v>
      </c>
      <c r="C1524" s="13" t="str">
        <f>VLOOKUP(B1524,segédtábla!$A$1:$C$156,2,FALSE)</f>
        <v>Berek Dániel</v>
      </c>
      <c r="D1524" s="240" t="s">
        <v>2350</v>
      </c>
      <c r="E1524" s="332" t="str">
        <f>VLOOKUP(C1524,'Havi KM'!A:S,4,FALSE)</f>
        <v xml:space="preserve">      0,0 km</v>
      </c>
      <c r="F1524" s="5" t="s">
        <v>2351</v>
      </c>
    </row>
    <row r="1525" spans="1:6">
      <c r="A1525" s="19" t="str">
        <f>VLOOKUP(B1525,segédtábla!$A$1:$C$156,3,FALSE)</f>
        <v>11+3</v>
      </c>
      <c r="B1525" s="226" t="s">
        <v>1189</v>
      </c>
      <c r="C1525" s="13" t="str">
        <f>VLOOKUP(B1525,segédtábla!$A$1:$C$156,2,FALSE)</f>
        <v>Tatarek Sándor</v>
      </c>
      <c r="D1525" s="5" t="s">
        <v>2352</v>
      </c>
      <c r="E1525" s="332" t="str">
        <f>VLOOKUP(C1525,'Havi KM'!A:S,4,FALSE)</f>
        <v xml:space="preserve">      823,62 km</v>
      </c>
      <c r="F1525" s="363" t="s">
        <v>1894</v>
      </c>
    </row>
    <row r="1526" spans="1:6">
      <c r="A1526" s="19" t="str">
        <f>VLOOKUP(B1526,segédtábla!$A$1:$C$156,3,FALSE)</f>
        <v>11+3</v>
      </c>
      <c r="B1526" s="226" t="s">
        <v>1413</v>
      </c>
      <c r="C1526" s="13" t="str">
        <f>VLOOKUP(B1526,segédtábla!$A$1:$C$156,2,FALSE)</f>
        <v>Szkolcsek György</v>
      </c>
      <c r="D1526" s="5" t="s">
        <v>2353</v>
      </c>
      <c r="E1526" s="332" t="str">
        <f>VLOOKUP(C1526,'Havi KM'!A:S,4,FALSE)</f>
        <v xml:space="preserve">     1 278,42 km</v>
      </c>
      <c r="F1526" s="163"/>
    </row>
    <row r="1527" spans="1:6">
      <c r="A1527" s="19" t="str">
        <f>VLOOKUP(B1527,segédtábla!$A$1:$C$156,3,FALSE)</f>
        <v>11+3</v>
      </c>
      <c r="B1527" s="226" t="s">
        <v>1321</v>
      </c>
      <c r="C1527" s="13" t="str">
        <f>VLOOKUP(B1527,segédtábla!$A$1:$C$156,2,FALSE)</f>
        <v>Kovács Márton Péter</v>
      </c>
      <c r="D1527" s="5" t="s">
        <v>2354</v>
      </c>
      <c r="E1527" s="332" t="str">
        <f>VLOOKUP(C1527,'Havi KM'!A:S,4,FALSE)</f>
        <v xml:space="preserve">     2 936,38 km</v>
      </c>
      <c r="F1527" s="163" t="s">
        <v>2355</v>
      </c>
    </row>
    <row r="1528" spans="1:6">
      <c r="A1528" s="19" t="e">
        <f>VLOOKUP(B1528,segédtábla!$A$1:$C$156,3,FALSE)</f>
        <v>#N/A</v>
      </c>
      <c r="B1528" s="11"/>
      <c r="C1528" s="13" t="e">
        <f>VLOOKUP(B1528,segédtábla!$A$1:$C$156,2,FALSE)</f>
        <v>#N/A</v>
      </c>
      <c r="D1528" s="5"/>
      <c r="E1528" s="332" t="e">
        <f>VLOOKUP(C1528,'Havi KM'!A:S,4,FALSE)</f>
        <v>#N/A</v>
      </c>
      <c r="F1528" s="163"/>
    </row>
    <row r="1529" spans="1:6">
      <c r="A1529" s="19" t="str">
        <f>VLOOKUP(B1529,segédtábla!$A$1:$C$156,3,FALSE)</f>
        <v>1/1.</v>
      </c>
      <c r="B1529" s="11" t="s">
        <v>1165</v>
      </c>
      <c r="C1529" s="13" t="str">
        <f>VLOOKUP(B1529,segédtábla!$A$1:$C$156,2,FALSE)</f>
        <v>Szabó Levente</v>
      </c>
      <c r="D1529" s="448" t="s">
        <v>1342</v>
      </c>
      <c r="E1529" s="332" t="str">
        <f>VLOOKUP(C1529,'Havi KM'!A:S,4,FALSE)</f>
        <v xml:space="preserve">     2 412,32 km</v>
      </c>
      <c r="F1529" s="163"/>
    </row>
    <row r="1530" spans="1:6">
      <c r="A1530" s="19" t="str">
        <f>VLOOKUP(B1530,segédtábla!$A$1:$C$156,3,FALSE)</f>
        <v>5+2</v>
      </c>
      <c r="B1530" s="21" t="s">
        <v>1341</v>
      </c>
      <c r="C1530" s="13" t="str">
        <f>VLOOKUP(B1530,segédtábla!$A$1:$C$156,2,FALSE)</f>
        <v>Szegedi Zsolt</v>
      </c>
      <c r="D1530" s="448" t="s">
        <v>1342</v>
      </c>
      <c r="E1530" s="332" t="str">
        <f>VLOOKUP(C1530,'Havi KM'!A:S,4,FALSE)</f>
        <v xml:space="preserve">     1 560,76 km</v>
      </c>
      <c r="F1530" s="163"/>
    </row>
    <row r="1531" spans="1:6">
      <c r="A1531" s="19" t="str">
        <f>VLOOKUP(B1531,segédtábla!$A$1:$C$156,3,FALSE)</f>
        <v>5+2</v>
      </c>
      <c r="B1531" s="480" t="s">
        <v>1288</v>
      </c>
      <c r="C1531" s="13" t="str">
        <f>VLOOKUP(B1531,segédtábla!$A$1:$C$156,2,FALSE)</f>
        <v>Németh Zsolt</v>
      </c>
      <c r="D1531" s="448" t="s">
        <v>1342</v>
      </c>
      <c r="E1531" s="332" t="str">
        <f>VLOOKUP(C1531,'Havi KM'!A:S,4,FALSE)</f>
        <v xml:space="preserve">      347,54 km</v>
      </c>
      <c r="F1531" s="163"/>
    </row>
    <row r="1532" spans="1:6">
      <c r="A1532" s="19" t="e">
        <f>VLOOKUP(B1532,segédtábla!$A$1:$C$156,3,FALSE)</f>
        <v>#N/A</v>
      </c>
      <c r="B1532" s="11"/>
      <c r="C1532" s="13" t="e">
        <f>VLOOKUP(B1532,segédtábla!$A$1:$C$156,2,FALSE)</f>
        <v>#N/A</v>
      </c>
      <c r="D1532" s="5"/>
      <c r="E1532" s="332" t="e">
        <f>VLOOKUP(C1532,'Havi KM'!A:S,4,FALSE)</f>
        <v>#N/A</v>
      </c>
      <c r="F1532" s="163"/>
    </row>
    <row r="1533" spans="1:6">
      <c r="A1533" s="19" t="e">
        <f>VLOOKUP(B1533,segédtábla!$A$1:$C$156,3,FALSE)</f>
        <v>#N/A</v>
      </c>
      <c r="B1533" s="11"/>
      <c r="C1533" s="13" t="s">
        <v>1652</v>
      </c>
      <c r="D1533" s="445" t="s">
        <v>2356</v>
      </c>
      <c r="E1533" s="332" t="e">
        <f>VLOOKUP(C1533,'Havi KM'!A:S,4,FALSE)</f>
        <v>#N/A</v>
      </c>
      <c r="F1533" s="163"/>
    </row>
    <row r="1534" spans="1:6">
      <c r="A1534" s="19">
        <f>VLOOKUP(B1534,segédtábla!$A$1:$C$156,3,FALSE)</f>
        <v>0</v>
      </c>
      <c r="B1534" s="11" t="s">
        <v>1423</v>
      </c>
      <c r="C1534" s="13" t="str">
        <f>VLOOKUP(B1534,segédtábla!$A$1:$C$156,2,FALSE)</f>
        <v>Krupánszky Márk</v>
      </c>
      <c r="D1534" s="445" t="s">
        <v>2357</v>
      </c>
      <c r="E1534" s="332" t="str">
        <f>VLOOKUP(C1534,'Havi KM'!A:S,4,FALSE)</f>
        <v xml:space="preserve">      550,26 km</v>
      </c>
      <c r="F1534" s="163"/>
    </row>
    <row r="1535" spans="1:6">
      <c r="A1535" s="19">
        <f>VLOOKUP(B1535,segédtábla!$A$1:$C$156,3,FALSE)</f>
        <v>0</v>
      </c>
      <c r="B1535" s="11" t="s">
        <v>1202</v>
      </c>
      <c r="C1535" s="13" t="str">
        <f>VLOOKUP(B1535,segédtábla!$A$1:$C$156,2,FALSE)</f>
        <v>Gérus Elemér</v>
      </c>
      <c r="D1535" s="240" t="s">
        <v>1342</v>
      </c>
      <c r="E1535" s="332" t="str">
        <f>VLOOKUP(C1535,'Havi KM'!A:S,4,FALSE)</f>
        <v xml:space="preserve">      603,81 km</v>
      </c>
      <c r="F1535" s="163"/>
    </row>
    <row r="1536" spans="1:6">
      <c r="A1536" s="19">
        <f>VLOOKUP(B1536,segédtábla!$A$1:$C$156,3,FALSE)</f>
        <v>0</v>
      </c>
      <c r="B1536" s="11" t="s">
        <v>1425</v>
      </c>
      <c r="C1536" s="13" t="str">
        <f>VLOOKUP(B1536,segédtábla!$A$1:$C$156,2,FALSE)</f>
        <v>Aranyos László</v>
      </c>
      <c r="D1536" s="445" t="s">
        <v>2358</v>
      </c>
      <c r="E1536" s="332" t="str">
        <f>VLOOKUP(C1536,'Havi KM'!A:S,4,FALSE)</f>
        <v xml:space="preserve">      595,98 km</v>
      </c>
      <c r="F1536" s="163"/>
    </row>
    <row r="1537" spans="1:6"/>
    <row r="1538" spans="1:6" ht="26.25">
      <c r="A1538" s="10"/>
      <c r="B1538" s="16"/>
      <c r="C1538" s="263">
        <v>45699</v>
      </c>
      <c r="D1538" s="237" t="str">
        <f>TEXT(C1538,"dddd")</f>
        <v>Tuesday</v>
      </c>
      <c r="E1538" s="330"/>
      <c r="F1538" s="227">
        <f>+COUNTA(B1541:B1585)</f>
        <v>34</v>
      </c>
    </row>
    <row r="1539" spans="1:6">
      <c r="C1539" s="355"/>
    </row>
    <row r="1540" spans="1:6" ht="30.75">
      <c r="A1540" s="7" t="s">
        <v>1136</v>
      </c>
      <c r="B1540" s="8" t="s">
        <v>1137</v>
      </c>
      <c r="C1540" s="9" t="s">
        <v>1138</v>
      </c>
      <c r="D1540" s="9" t="s">
        <v>1139</v>
      </c>
      <c r="E1540" s="331" t="s">
        <v>1140</v>
      </c>
      <c r="F1540" s="9" t="s">
        <v>1141</v>
      </c>
    </row>
    <row r="1541" spans="1:6">
      <c r="A1541" s="19" t="str">
        <f>VLOOKUP(B1541,segédtábla!$A$1:$C$156,3,FALSE)</f>
        <v>11+3</v>
      </c>
      <c r="B1541" s="226" t="s">
        <v>1142</v>
      </c>
      <c r="C1541" s="13" t="str">
        <f>VLOOKUP(B1541,segédtábla!$A$1:$C$156,2,FALSE)</f>
        <v>Hamecz  Zsolt + Zsoltné</v>
      </c>
      <c r="D1541" s="188" t="s">
        <v>2359</v>
      </c>
      <c r="E1541" s="332" t="e">
        <f>VLOOKUP(C1541,'Havi KM'!A:S,4,FALSE)</f>
        <v>#N/A</v>
      </c>
      <c r="F1541" s="163"/>
    </row>
    <row r="1542" spans="1:6">
      <c r="A1542" s="19" t="e">
        <f>VLOOKUP(B1542,segédtábla!$A$1:$C$156,3,FALSE)</f>
        <v>#N/A</v>
      </c>
      <c r="B1542" s="11"/>
      <c r="C1542" s="13" t="e">
        <f>VLOOKUP(B1542,segédtábla!$A$1:$C$156,2,FALSE)</f>
        <v>#N/A</v>
      </c>
      <c r="E1542" s="332" t="e">
        <f>VLOOKUP(C1542,'Havi KM'!A:S,4,FALSE)</f>
        <v>#N/A</v>
      </c>
      <c r="F1542" s="163"/>
    </row>
    <row r="1543" spans="1:6">
      <c r="A1543" s="19" t="str">
        <f>VLOOKUP(B1543,segédtábla!$A$1:$C$156,3,FALSE)</f>
        <v>5+2</v>
      </c>
      <c r="B1543" s="226" t="s">
        <v>1179</v>
      </c>
      <c r="C1543" s="13" t="str">
        <f>VLOOKUP(B1543,segédtábla!$A$1:$C$156,2,FALSE)</f>
        <v>Horváth Ákos</v>
      </c>
      <c r="D1543" s="5" t="s">
        <v>1565</v>
      </c>
      <c r="E1543" s="332" t="str">
        <f>VLOOKUP(C1543,'Havi KM'!A:S,4,FALSE)</f>
        <v xml:space="preserve">     1 036,99 km</v>
      </c>
      <c r="F1543" s="163"/>
    </row>
    <row r="1544" spans="1:6">
      <c r="A1544" s="19" t="str">
        <f>VLOOKUP(B1544,segédtábla!$A$1:$C$156,3,FALSE)</f>
        <v>5+2</v>
      </c>
      <c r="B1544" s="226" t="s">
        <v>1262</v>
      </c>
      <c r="C1544" s="13" t="str">
        <f>VLOOKUP(B1544,segédtábla!$A$1:$C$156,2,FALSE)</f>
        <v>Balázs Tibor</v>
      </c>
      <c r="D1544" s="5" t="s">
        <v>2360</v>
      </c>
      <c r="E1544" s="332" t="str">
        <f>VLOOKUP(C1544,'Havi KM'!A:S,4,FALSE)</f>
        <v xml:space="preserve">      261,82 km</v>
      </c>
      <c r="F1544" s="163"/>
    </row>
    <row r="1545" spans="1:6">
      <c r="A1545" s="19" t="e">
        <f>VLOOKUP(B1545,segédtábla!$A$1:$C$156,3,FALSE)</f>
        <v>#N/A</v>
      </c>
      <c r="B1545" s="11"/>
      <c r="C1545" s="13" t="e">
        <f>VLOOKUP(B1545,segédtábla!$A$1:$C$156,2,FALSE)</f>
        <v>#N/A</v>
      </c>
      <c r="D1545" s="5"/>
      <c r="E1545" s="332" t="e">
        <f>VLOOKUP(C1545,'Havi KM'!A:S,4,FALSE)</f>
        <v>#N/A</v>
      </c>
      <c r="F1545" s="163"/>
    </row>
    <row r="1546" spans="1:6">
      <c r="A1546" s="19">
        <f>VLOOKUP(B1546,segédtábla!$A$1:$C$156,3,FALSE)</f>
        <v>0</v>
      </c>
      <c r="B1546" s="226" t="s">
        <v>1395</v>
      </c>
      <c r="C1546" s="13" t="s">
        <v>2361</v>
      </c>
      <c r="D1546" s="5" t="s">
        <v>2362</v>
      </c>
      <c r="E1546" s="332" t="e">
        <f>VLOOKUP(C1546,'Havi KM'!A:S,4,FALSE)</f>
        <v>#N/A</v>
      </c>
      <c r="F1546" s="163"/>
    </row>
    <row r="1547" spans="1:6">
      <c r="A1547" s="19" t="str">
        <f>VLOOKUP(B1547,segédtábla!$A$1:$C$156,3,FALSE)</f>
        <v>5+2</v>
      </c>
      <c r="B1547" s="226" t="s">
        <v>1328</v>
      </c>
      <c r="C1547" s="13" t="str">
        <f>VLOOKUP(B1547,segédtábla!$A$1:$C$156,2,FALSE)</f>
        <v>Majer Dominik - Charter</v>
      </c>
      <c r="D1547" s="5" t="s">
        <v>2363</v>
      </c>
      <c r="E1547" s="332" t="e">
        <f>VLOOKUP(C1547,'Havi KM'!A:S,4,FALSE)</f>
        <v>#N/A</v>
      </c>
      <c r="F1547" s="163"/>
    </row>
    <row r="1548" spans="1:6">
      <c r="A1548" s="19" t="e">
        <f>VLOOKUP(B1548,segédtábla!$A$1:$C$156,3,FALSE)</f>
        <v>#N/A</v>
      </c>
      <c r="B1548" s="11"/>
      <c r="C1548" s="13" t="e">
        <f>VLOOKUP(B1548,segédtábla!$A$1:$C$156,2,FALSE)</f>
        <v>#N/A</v>
      </c>
      <c r="D1548" s="5"/>
      <c r="E1548" s="332" t="e">
        <f>VLOOKUP(C1548,'Havi KM'!A:S,4,FALSE)</f>
        <v>#N/A</v>
      </c>
      <c r="F1548" s="163"/>
    </row>
    <row r="1549" spans="1:6">
      <c r="A1549" s="19" t="e">
        <f>VLOOKUP(B1549,segédtábla!$A$1:$C$156,3,FALSE)</f>
        <v>#N/A</v>
      </c>
      <c r="B1549" s="226" t="s">
        <v>1156</v>
      </c>
      <c r="C1549" s="13" t="s">
        <v>1074</v>
      </c>
      <c r="D1549" s="5" t="s">
        <v>2362</v>
      </c>
      <c r="E1549" s="332" t="str">
        <f>VLOOKUP(C1549,'Havi KM'!A:S,4,FALSE)</f>
        <v xml:space="preserve">     1 838,04 km</v>
      </c>
      <c r="F1549" s="163"/>
    </row>
    <row r="1550" spans="1:6">
      <c r="A1550" s="19" t="str">
        <f>VLOOKUP(B1550,segédtábla!$A$1:$C$156,3,FALSE)</f>
        <v>5+2</v>
      </c>
      <c r="B1550" s="226" t="s">
        <v>1337</v>
      </c>
      <c r="C1550" s="319" t="str">
        <f>VLOOKUP(B1550,segédtábla!$A$1:$C$156,2,FALSE)</f>
        <v>Kozma István / Farkas Rudolf</v>
      </c>
      <c r="D1550" s="188" t="s">
        <v>2364</v>
      </c>
      <c r="E1550" s="332" t="e">
        <f>VLOOKUP(C1550,'Havi KM'!A:S,4,FALSE)</f>
        <v>#N/A</v>
      </c>
      <c r="F1550" s="163"/>
    </row>
    <row r="1551" spans="1:6">
      <c r="A1551" s="19" t="e">
        <f>VLOOKUP(B1551,segédtábla!$A$1:$C$156,3,FALSE)</f>
        <v>#N/A</v>
      </c>
      <c r="B1551" s="11"/>
      <c r="C1551" s="13" t="e">
        <f>VLOOKUP(B1551,segédtábla!$A$1:$C$156,2,FALSE)</f>
        <v>#N/A</v>
      </c>
      <c r="D1551" s="5"/>
      <c r="E1551" s="332" t="e">
        <f>VLOOKUP(C1551,'Havi KM'!A:S,4,FALSE)</f>
        <v>#N/A</v>
      </c>
      <c r="F1551" s="163"/>
    </row>
    <row r="1552" spans="1:6">
      <c r="A1552" s="19" t="str">
        <f>VLOOKUP(B1552,segédtábla!$A$1:$C$156,3,FALSE)</f>
        <v>11+3</v>
      </c>
      <c r="B1552" s="226" t="s">
        <v>1195</v>
      </c>
      <c r="C1552" s="13" t="str">
        <f>VLOOKUP(B1552,segédtábla!$A$1:$C$156,2,FALSE)</f>
        <v>Hallók Gábor</v>
      </c>
      <c r="D1552" s="188" t="s">
        <v>2365</v>
      </c>
      <c r="E1552" s="332" t="str">
        <f>VLOOKUP(C1552,'Havi KM'!A:S,4,FALSE)</f>
        <v xml:space="preserve">     2 457,27 km</v>
      </c>
      <c r="F1552" s="163"/>
    </row>
    <row r="1553" spans="1:6">
      <c r="A1553" s="19" t="str">
        <f>VLOOKUP(B1553,segédtábla!$A$1:$C$156,3,FALSE)</f>
        <v>11+3</v>
      </c>
      <c r="B1553" s="226" t="s">
        <v>1355</v>
      </c>
      <c r="C1553" s="13" t="str">
        <f>VLOOKUP(B1553,segédtábla!$A$1:$C$156,2,FALSE)</f>
        <v>Németh Nándor</v>
      </c>
      <c r="D1553" s="5" t="s">
        <v>2366</v>
      </c>
      <c r="E1553" s="332" t="str">
        <f>VLOOKUP(C1553,'Havi KM'!A:S,4,FALSE)</f>
        <v xml:space="preserve">     2 089,15 km</v>
      </c>
      <c r="F1553" s="163" t="s">
        <v>1807</v>
      </c>
    </row>
    <row r="1554" spans="1:6">
      <c r="A1554" s="19" t="str">
        <f>VLOOKUP(B1554,segédtábla!$A$1:$C$156,3,FALSE)</f>
        <v>5+2</v>
      </c>
      <c r="B1554" s="226" t="s">
        <v>1288</v>
      </c>
      <c r="C1554" s="13" t="str">
        <f>VLOOKUP(B1554,segédtábla!$A$1:$C$156,2,FALSE)</f>
        <v>Németh Zsolt</v>
      </c>
      <c r="D1554" s="5" t="s">
        <v>2367</v>
      </c>
      <c r="E1554" s="332" t="str">
        <f>VLOOKUP(C1554,'Havi KM'!A:S,4,FALSE)</f>
        <v xml:space="preserve">      347,54 km</v>
      </c>
      <c r="F1554" s="163" t="s">
        <v>2368</v>
      </c>
    </row>
    <row r="1555" spans="1:6">
      <c r="A1555" s="19" t="str">
        <f>VLOOKUP(B1555,segédtábla!$A$1:$C$156,3,FALSE)</f>
        <v>5+2</v>
      </c>
      <c r="B1555" s="226" t="s">
        <v>1227</v>
      </c>
      <c r="C1555" s="13" t="str">
        <f>VLOOKUP(B1555,segédtábla!$A$1:$C$156,2,FALSE)</f>
        <v>Horváth Ferenc</v>
      </c>
      <c r="D1555" s="5" t="s">
        <v>2369</v>
      </c>
      <c r="E1555" s="332" t="str">
        <f>VLOOKUP(C1555,'Havi KM'!A:S,4,FALSE)</f>
        <v xml:space="preserve">     1 488,98 km</v>
      </c>
      <c r="F1555" s="163" t="s">
        <v>2194</v>
      </c>
    </row>
    <row r="1556" spans="1:6">
      <c r="A1556" s="19" t="str">
        <f>VLOOKUP(B1556,segédtábla!$A$1:$C$156,3,FALSE)</f>
        <v>11+3</v>
      </c>
      <c r="B1556" s="226" t="s">
        <v>1145</v>
      </c>
      <c r="C1556" s="13" t="str">
        <f>VLOOKUP(B1556,segédtábla!$A$1:$C$156,2,FALSE)</f>
        <v>Fodor Károly</v>
      </c>
      <c r="D1556" s="5" t="s">
        <v>2370</v>
      </c>
      <c r="E1556" s="332" t="str">
        <f>VLOOKUP(C1556,'Havi KM'!A:S,4,FALSE)</f>
        <v xml:space="preserve">     1 559,63 km</v>
      </c>
      <c r="F1556" s="363" t="s">
        <v>2371</v>
      </c>
    </row>
    <row r="1557" spans="1:6">
      <c r="A1557" s="19" t="str">
        <f>VLOOKUP(B1557,segédtábla!$A$1:$C$156,3,FALSE)</f>
        <v>5+2</v>
      </c>
      <c r="B1557" s="226" t="s">
        <v>1292</v>
      </c>
      <c r="C1557" s="13" t="str">
        <f>VLOOKUP(B1557,segédtábla!$A$1:$C$156,2,FALSE)</f>
        <v>Hanzi György Lehel</v>
      </c>
      <c r="D1557" s="188" t="s">
        <v>2372</v>
      </c>
      <c r="E1557" s="332" t="str">
        <f>VLOOKUP(C1557,'Havi KM'!A:S,4,FALSE)</f>
        <v xml:space="preserve">     1 303,29 km</v>
      </c>
      <c r="F1557" s="163" t="s">
        <v>2373</v>
      </c>
    </row>
    <row r="1558" spans="1:6">
      <c r="A1558" s="19" t="str">
        <f>VLOOKUP(B1558,segédtábla!$A$1:$C$156,3,FALSE)</f>
        <v>5+2</v>
      </c>
      <c r="B1558" s="226" t="s">
        <v>1175</v>
      </c>
      <c r="C1558" s="13" t="str">
        <f>VLOOKUP(B1558,segédtábla!$A$1:$C$156,2,FALSE)</f>
        <v>Iklódi Sándor</v>
      </c>
      <c r="D1558" s="188" t="s">
        <v>2374</v>
      </c>
      <c r="E1558" s="332" t="str">
        <f>VLOOKUP(C1558,'Havi KM'!A:S,4,FALSE)</f>
        <v xml:space="preserve">     1 161,24 km</v>
      </c>
      <c r="F1558" s="163"/>
    </row>
    <row r="1559" spans="1:6">
      <c r="A1559" s="19">
        <f>VLOOKUP(B1559,segédtábla!$A$1:$C$156,3,FALSE)</f>
        <v>0</v>
      </c>
      <c r="B1559" s="226" t="s">
        <v>1248</v>
      </c>
      <c r="C1559" s="13">
        <f>VLOOKUP(B1559,segédtábla!$A$1:$C$156,2,FALSE)</f>
        <v>0</v>
      </c>
      <c r="D1559" s="5" t="s">
        <v>2375</v>
      </c>
      <c r="E1559" s="332" t="e">
        <f>VLOOKUP(C1559,'Havi KM'!A:S,4,FALSE)</f>
        <v>#N/A</v>
      </c>
      <c r="F1559" s="163"/>
    </row>
    <row r="1560" spans="1:6">
      <c r="A1560" s="19" t="str">
        <f>VLOOKUP(B1560,segédtábla!$A$1:$C$156,3,FALSE)</f>
        <v>5+2</v>
      </c>
      <c r="B1560" s="226" t="s">
        <v>1181</v>
      </c>
      <c r="C1560" s="13" t="str">
        <f>VLOOKUP(B1560,segédtábla!$A$1:$C$156,2,FALSE)</f>
        <v>Lázár Gábor</v>
      </c>
      <c r="D1560" s="5" t="s">
        <v>2376</v>
      </c>
      <c r="E1560" s="332" t="str">
        <f>VLOOKUP(C1560,'Havi KM'!A:S,4,FALSE)</f>
        <v xml:space="preserve">     1 156,79 km</v>
      </c>
      <c r="F1560" s="231" t="s">
        <v>1066</v>
      </c>
    </row>
    <row r="1561" spans="1:6">
      <c r="A1561" s="19" t="str">
        <f>VLOOKUP(B1561,segédtábla!$A$1:$C$156,3,FALSE)</f>
        <v>max 14h-ig, H és CS tud tovább lenni</v>
      </c>
      <c r="B1561" s="226" t="s">
        <v>1985</v>
      </c>
      <c r="C1561" s="13" t="str">
        <f>VLOOKUP(B1561,segédtábla!$A$1:$C$156,2,FALSE)</f>
        <v>Vági Tamás</v>
      </c>
      <c r="D1561" s="5" t="s">
        <v>2377</v>
      </c>
      <c r="E1561" s="332" t="str">
        <f>VLOOKUP(C1561,'Havi KM'!A:S,4,FALSE)</f>
        <v xml:space="preserve">      445,1 km</v>
      </c>
      <c r="F1561" s="163" t="s">
        <v>2378</v>
      </c>
    </row>
    <row r="1562" spans="1:6">
      <c r="A1562" s="19" t="str">
        <f>VLOOKUP(B1562,segédtábla!$A$1:$C$156,3,FALSE)</f>
        <v>5+2</v>
      </c>
      <c r="B1562" s="226" t="s">
        <v>1208</v>
      </c>
      <c r="C1562" s="13" t="str">
        <f>VLOOKUP(B1562,segédtábla!$A$1:$C$156,2,FALSE)</f>
        <v>Drozd Péter</v>
      </c>
      <c r="D1562" s="188" t="s">
        <v>2379</v>
      </c>
      <c r="E1562" s="332" t="str">
        <f>VLOOKUP(C1562,'Havi KM'!A:S,4,FALSE)</f>
        <v xml:space="preserve">     1 972,38 km</v>
      </c>
      <c r="F1562" s="163"/>
    </row>
    <row r="1563" spans="1:6">
      <c r="A1563" s="19">
        <f>VLOOKUP(B1563,segédtábla!$A$1:$C$156,3,FALSE)</f>
        <v>0</v>
      </c>
      <c r="B1563" s="226" t="s">
        <v>1210</v>
      </c>
      <c r="C1563" s="13" t="str">
        <f>VLOOKUP(B1563,segédtábla!$A$1:$C$156,2,FALSE)</f>
        <v xml:space="preserve"> kivonva Szombathelyi Zoltán</v>
      </c>
      <c r="D1563" s="5" t="s">
        <v>2380</v>
      </c>
      <c r="E1563" s="332" t="e">
        <f>VLOOKUP(C1563,'Havi KM'!A:S,4,FALSE)</f>
        <v>#N/A</v>
      </c>
      <c r="F1563" s="163"/>
    </row>
    <row r="1564" spans="1:6">
      <c r="A1564" s="19" t="str">
        <f>VLOOKUP(B1564,segédtábla!$A$1:$C$156,3,FALSE)</f>
        <v>2/1.</v>
      </c>
      <c r="B1564" s="226" t="s">
        <v>1259</v>
      </c>
      <c r="C1564" s="13" t="str">
        <f>VLOOKUP(B1564,segédtábla!$A$1:$C$156,2,FALSE)</f>
        <v>Berki Richárd Sándor</v>
      </c>
      <c r="D1564" s="188" t="s">
        <v>2381</v>
      </c>
      <c r="E1564" s="332" t="str">
        <f>VLOOKUP(C1564,'Havi KM'!A:S,4,FALSE)</f>
        <v xml:space="preserve">     1 357,13 km</v>
      </c>
      <c r="F1564" s="363" t="s">
        <v>2371</v>
      </c>
    </row>
    <row r="1565" spans="1:6">
      <c r="A1565" s="19" t="str">
        <f>VLOOKUP(B1565,segédtábla!$A$1:$C$156,3,FALSE)</f>
        <v>11+3</v>
      </c>
      <c r="B1565" s="226" t="s">
        <v>1212</v>
      </c>
      <c r="C1565" s="13" t="str">
        <f>VLOOKUP(B1565,segédtábla!$A$1:$C$156,2,FALSE)</f>
        <v>Kopányi László</v>
      </c>
      <c r="D1565" s="188" t="s">
        <v>2382</v>
      </c>
      <c r="E1565" s="332" t="str">
        <f>VLOOKUP(C1565,'Havi KM'!A:S,4,FALSE)</f>
        <v xml:space="preserve">     2 365,46 km</v>
      </c>
      <c r="F1565" s="363" t="s">
        <v>2371</v>
      </c>
    </row>
    <row r="1566" spans="1:6">
      <c r="A1566" s="19" t="str">
        <f>VLOOKUP(B1566,segédtábla!$A$1:$C$156,3,FALSE)</f>
        <v>17+4</v>
      </c>
      <c r="B1566" s="226" t="s">
        <v>1217</v>
      </c>
      <c r="C1566" s="13" t="str">
        <f>VLOOKUP(B1566,segédtábla!$A$1:$C$156,2,FALSE)</f>
        <v>Fábián Szabolcs</v>
      </c>
      <c r="D1566" s="5" t="s">
        <v>2383</v>
      </c>
      <c r="E1566" s="332" t="str">
        <f>VLOOKUP(C1566,'Havi KM'!A:S,4,FALSE)</f>
        <v xml:space="preserve">     1 855,46 km</v>
      </c>
      <c r="F1566" s="363" t="s">
        <v>2384</v>
      </c>
    </row>
    <row r="1567" spans="1:6">
      <c r="A1567" s="19" t="str">
        <f>VLOOKUP(B1567,segédtábla!$A$1:$C$156,3,FALSE)</f>
        <v>5+2</v>
      </c>
      <c r="B1567" s="226" t="s">
        <v>1339</v>
      </c>
      <c r="C1567" s="13" t="str">
        <f>VLOOKUP(B1567,segédtábla!$A$1:$C$156,2,FALSE)</f>
        <v>Áncsák János 04.14</v>
      </c>
      <c r="D1567" s="5" t="s">
        <v>2385</v>
      </c>
      <c r="E1567" s="332" t="e">
        <f>VLOOKUP(C1567,'Havi KM'!A:S,4,FALSE)</f>
        <v>#N/A</v>
      </c>
      <c r="F1567" s="163"/>
    </row>
    <row r="1568" spans="1:6">
      <c r="A1568" s="19" t="str">
        <f>VLOOKUP(B1568,segédtábla!$A$1:$C$156,3,FALSE)</f>
        <v>5+2</v>
      </c>
      <c r="B1568" s="226" t="s">
        <v>1418</v>
      </c>
      <c r="C1568" s="13" t="str">
        <f>VLOOKUP(B1568,segédtábla!$A$1:$C$156,2,FALSE)</f>
        <v>Tatai Sándor</v>
      </c>
      <c r="D1568" s="5" t="s">
        <v>2386</v>
      </c>
      <c r="E1568" s="332" t="str">
        <f>VLOOKUP(C1568,'Havi KM'!A:S,4,FALSE)</f>
        <v xml:space="preserve">     2 344,0 km</v>
      </c>
      <c r="F1568" s="163"/>
    </row>
    <row r="1569" spans="1:6">
      <c r="A1569" s="19" t="str">
        <f>VLOOKUP(B1569,segédtábla!$A$1:$C$156,3,FALSE)</f>
        <v>5+2</v>
      </c>
      <c r="B1569" s="226" t="s">
        <v>1341</v>
      </c>
      <c r="C1569" s="13" t="str">
        <f>VLOOKUP(B1569,segédtábla!$A$1:$C$156,2,FALSE)</f>
        <v>Szegedi Zsolt</v>
      </c>
      <c r="D1569" s="5" t="s">
        <v>2387</v>
      </c>
      <c r="E1569" s="332" t="str">
        <f>VLOOKUP(C1569,'Havi KM'!A:S,4,FALSE)</f>
        <v xml:space="preserve">     1 560,76 km</v>
      </c>
      <c r="F1569" s="163" t="s">
        <v>2388</v>
      </c>
    </row>
    <row r="1570" spans="1:6">
      <c r="A1570" s="19" t="e">
        <f>VLOOKUP(B1570,segédtábla!$A$1:$C$156,3,FALSE)</f>
        <v>#N/A</v>
      </c>
      <c r="B1570" s="11"/>
      <c r="C1570" s="13" t="e">
        <f>VLOOKUP(B1570,segédtábla!$A$1:$C$156,2,FALSE)</f>
        <v>#N/A</v>
      </c>
      <c r="D1570" s="5"/>
      <c r="E1570" s="332" t="e">
        <f>VLOOKUP(C1570,'Havi KM'!A:S,4,FALSE)</f>
        <v>#N/A</v>
      </c>
      <c r="F1570" s="163"/>
    </row>
    <row r="1571" spans="1:6">
      <c r="A1571" s="19">
        <f>VLOOKUP(B1571,segédtábla!$A$1:$C$156,3,FALSE)</f>
        <v>0</v>
      </c>
      <c r="B1571" s="11" t="s">
        <v>1423</v>
      </c>
      <c r="C1571" s="13" t="str">
        <f>VLOOKUP(B1571,segédtábla!$A$1:$C$156,2,FALSE)</f>
        <v>Krupánszky Márk</v>
      </c>
      <c r="D1571" s="457" t="s">
        <v>2389</v>
      </c>
      <c r="E1571" s="332" t="str">
        <f>VLOOKUP(C1571,'Havi KM'!A:S,4,FALSE)</f>
        <v xml:space="preserve">      550,26 km</v>
      </c>
      <c r="F1571" s="163"/>
    </row>
    <row r="1572" spans="1:6">
      <c r="A1572" s="19">
        <f>VLOOKUP(B1572,segédtábla!$A$1:$C$156,3,FALSE)</f>
        <v>0</v>
      </c>
      <c r="B1572" s="11" t="s">
        <v>1202</v>
      </c>
      <c r="C1572" s="13" t="str">
        <f>VLOOKUP(B1572,segédtábla!$A$1:$C$156,2,FALSE)</f>
        <v>Gérus Elemér</v>
      </c>
      <c r="D1572" s="458" t="s">
        <v>2390</v>
      </c>
      <c r="E1572" s="332" t="str">
        <f>VLOOKUP(C1572,'Havi KM'!A:S,4,FALSE)</f>
        <v xml:space="preserve">      603,81 km</v>
      </c>
      <c r="F1572" s="163"/>
    </row>
    <row r="1573" spans="1:6">
      <c r="A1573" s="19">
        <f>VLOOKUP(B1573,segédtábla!$A$1:$C$156,3,FALSE)</f>
        <v>0</v>
      </c>
      <c r="B1573" s="11" t="s">
        <v>1425</v>
      </c>
      <c r="C1573" s="13" t="str">
        <f>VLOOKUP(B1573,segédtábla!$A$1:$C$156,2,FALSE)</f>
        <v>Aranyos László</v>
      </c>
      <c r="D1573" s="458" t="s">
        <v>2391</v>
      </c>
      <c r="E1573" s="332" t="str">
        <f>VLOOKUP(C1573,'Havi KM'!A:S,4,FALSE)</f>
        <v xml:space="preserve">      595,98 km</v>
      </c>
      <c r="F1573" s="163"/>
    </row>
    <row r="1574" spans="1:6"/>
    <row r="1575" spans="1:6" ht="26.25">
      <c r="A1575" s="10"/>
      <c r="B1575" s="16"/>
      <c r="C1575" s="263">
        <v>45700</v>
      </c>
      <c r="D1575" s="237" t="str">
        <f>TEXT(C1575,"dddd")</f>
        <v>Wednesday</v>
      </c>
      <c r="E1575" s="330"/>
      <c r="F1575" s="227">
        <f>+COUNTA(B1578:B1592)</f>
        <v>11</v>
      </c>
    </row>
    <row r="1576" spans="1:6">
      <c r="C1576" s="355"/>
    </row>
    <row r="1577" spans="1:6" ht="30.75">
      <c r="A1577" s="7" t="s">
        <v>1136</v>
      </c>
      <c r="B1577" s="8" t="s">
        <v>1137</v>
      </c>
      <c r="C1577" s="9" t="s">
        <v>1138</v>
      </c>
      <c r="D1577" s="9" t="s">
        <v>1139</v>
      </c>
      <c r="E1577" s="331" t="s">
        <v>1140</v>
      </c>
      <c r="F1577" s="9" t="s">
        <v>1141</v>
      </c>
    </row>
    <row r="1578" spans="1:6">
      <c r="A1578" s="19" t="e">
        <f>VLOOKUP(B1578,segédtábla!$A$1:$C$156,3,FALSE)</f>
        <v>#N/A</v>
      </c>
      <c r="B1578" s="226" t="s">
        <v>1343</v>
      </c>
      <c r="C1578" s="13" t="e">
        <f>VLOOKUP(B1578,segédtábla!$A$1:$C$156,2,FALSE)</f>
        <v>#N/A</v>
      </c>
      <c r="D1578" s="5" t="s">
        <v>2392</v>
      </c>
      <c r="E1578" s="332" t="e">
        <f>VLOOKUP(C1578,'Havi KM'!A:S,4,FALSE)</f>
        <v>#N/A</v>
      </c>
      <c r="F1578" s="163" t="s">
        <v>2393</v>
      </c>
    </row>
    <row r="1579" spans="1:6">
      <c r="A1579" s="19" t="e">
        <f>VLOOKUP(B1579,segédtábla!$A$1:$C$156,3,FALSE)</f>
        <v>#N/A</v>
      </c>
      <c r="B1579" s="11"/>
      <c r="C1579" s="13" t="e">
        <f>VLOOKUP(B1579,segédtábla!$A$1:$C$156,2,FALSE)</f>
        <v>#N/A</v>
      </c>
      <c r="D1579" s="5"/>
      <c r="E1579" s="332" t="e">
        <f>VLOOKUP(C1579,'Havi KM'!A:S,4,FALSE)</f>
        <v>#N/A</v>
      </c>
      <c r="F1579" s="163"/>
    </row>
    <row r="1580" spans="1:6">
      <c r="A1580" s="19" t="str">
        <f>VLOOKUP(B1580,segédtábla!$A$1:$C$156,3,FALSE)</f>
        <v>11+3</v>
      </c>
      <c r="B1580" s="226" t="s">
        <v>1223</v>
      </c>
      <c r="C1580" s="13" t="str">
        <f>VLOOKUP(B1580,segédtábla!$A$1:$C$156,2,FALSE)</f>
        <v>Molnár Lajos</v>
      </c>
      <c r="D1580" s="5" t="s">
        <v>1436</v>
      </c>
      <c r="E1580" s="332" t="str">
        <f>VLOOKUP(C1580,'Havi KM'!A:S,4,FALSE)</f>
        <v xml:space="preserve">     2 738,73 km</v>
      </c>
      <c r="F1580" s="163"/>
    </row>
    <row r="1581" spans="1:6">
      <c r="A1581" s="19" t="str">
        <f>VLOOKUP(B1581,segédtábla!$A$1:$C$156,3,FALSE)</f>
        <v>11+3</v>
      </c>
      <c r="B1581" s="226" t="s">
        <v>1147</v>
      </c>
      <c r="C1581" s="319" t="str">
        <f>VLOOKUP(B1581,segédtábla!$A$1:$C$156,2,FALSE)</f>
        <v>Török Sándor</v>
      </c>
      <c r="D1581" s="5" t="s">
        <v>2394</v>
      </c>
      <c r="E1581" s="332" t="str">
        <f>VLOOKUP(C1581,'Havi KM'!A:S,4,FALSE)</f>
        <v xml:space="preserve">     1 629,14 km</v>
      </c>
      <c r="F1581" s="163"/>
    </row>
    <row r="1582" spans="1:6">
      <c r="A1582" s="19" t="e">
        <f>VLOOKUP(B1582,segédtábla!$A$1:$C$156,3,FALSE)</f>
        <v>#N/A</v>
      </c>
      <c r="B1582" s="11"/>
      <c r="C1582" s="13" t="e">
        <f>VLOOKUP(B1582,segédtábla!$A$1:$C$156,2,FALSE)</f>
        <v>#N/A</v>
      </c>
      <c r="D1582" s="5"/>
      <c r="E1582" s="332" t="e">
        <f>VLOOKUP(C1582,'Havi KM'!A:S,4,FALSE)</f>
        <v>#N/A</v>
      </c>
      <c r="F1582" s="163"/>
    </row>
    <row r="1583" spans="1:6">
      <c r="A1583" s="19" t="str">
        <f>VLOOKUP(B1583,segédtábla!$A$1:$C$156,3,FALSE)</f>
        <v>5+2</v>
      </c>
      <c r="B1583" s="226" t="s">
        <v>1159</v>
      </c>
      <c r="C1583" s="13" t="str">
        <f>VLOOKUP(B1583,segédtábla!$A$1:$C$156,2,FALSE)</f>
        <v>Pilló József + Pillóné S. Judit</v>
      </c>
      <c r="D1583" s="5" t="s">
        <v>2395</v>
      </c>
      <c r="E1583" s="332" t="e">
        <f>VLOOKUP(C1583,'Havi KM'!A:S,4,FALSE)</f>
        <v>#N/A</v>
      </c>
      <c r="F1583" s="163"/>
    </row>
    <row r="1584" spans="1:6">
      <c r="A1584" s="19" t="str">
        <f>VLOOKUP(B1584,segédtábla!$A$1:$C$156,3,FALSE)</f>
        <v>11+3</v>
      </c>
      <c r="B1584" s="226" t="s">
        <v>1321</v>
      </c>
      <c r="C1584" s="13" t="str">
        <f>VLOOKUP(B1584,segédtábla!$A$1:$C$156,2,FALSE)</f>
        <v>Kovács Márton Péter</v>
      </c>
      <c r="D1584" s="5" t="s">
        <v>2396</v>
      </c>
      <c r="E1584" s="332" t="str">
        <f>VLOOKUP(C1584,'Havi KM'!A:S,4,FALSE)</f>
        <v xml:space="preserve">     2 936,38 km</v>
      </c>
      <c r="F1584" s="163"/>
    </row>
    <row r="1585" spans="1:6">
      <c r="A1585" s="19" t="e">
        <f>VLOOKUP(B1585,segédtábla!$A$1:$C$156,3,FALSE)</f>
        <v>#N/A</v>
      </c>
      <c r="B1585" s="11"/>
      <c r="C1585" s="13" t="e">
        <f>VLOOKUP(B1585,segédtábla!$A$1:$C$156,2,FALSE)</f>
        <v>#N/A</v>
      </c>
      <c r="D1585" s="5"/>
      <c r="E1585" s="332" t="e">
        <f>VLOOKUP(C1585,'Havi KM'!A:S,4,FALSE)</f>
        <v>#N/A</v>
      </c>
      <c r="F1585" s="163"/>
    </row>
    <row r="1586" spans="1:6">
      <c r="A1586" s="19" t="str">
        <f>VLOOKUP(B1586,segédtábla!$A$1:$C$156,3,FALSE)</f>
        <v>5+2</v>
      </c>
      <c r="B1586" s="226" t="s">
        <v>1264</v>
      </c>
      <c r="C1586" s="13" t="str">
        <f>VLOOKUP(B1586,segédtábla!$A$1:$C$156,2,FALSE)</f>
        <v>Sógorka Csaba</v>
      </c>
      <c r="D1586" s="5" t="s">
        <v>2397</v>
      </c>
      <c r="E1586" s="332" t="str">
        <f>VLOOKUP(C1586,'Havi KM'!A:S,4,FALSE)</f>
        <v xml:space="preserve">     1 480,64 km</v>
      </c>
      <c r="F1586" s="163" t="s">
        <v>2398</v>
      </c>
    </row>
    <row r="1587" spans="1:6">
      <c r="A1587" s="19" t="str">
        <f>VLOOKUP(B1587,segédtábla!$A$1:$C$156,3,FALSE)</f>
        <v>10+4</v>
      </c>
      <c r="B1587" s="226" t="s">
        <v>1276</v>
      </c>
      <c r="C1587" s="13" t="str">
        <f>VLOOKUP(B1587,segédtábla!$A$1:$C$156,2,FALSE)</f>
        <v>Tanács Attila</v>
      </c>
      <c r="D1587" s="5" t="s">
        <v>2399</v>
      </c>
      <c r="E1587" s="332" t="str">
        <f>VLOOKUP(C1587,'Havi KM'!A:S,4,FALSE)</f>
        <v xml:space="preserve">      232,78 km</v>
      </c>
      <c r="F1587" s="163"/>
    </row>
    <row r="1588" spans="1:6">
      <c r="A1588" s="19" t="e">
        <f>VLOOKUP(B1588,segédtábla!$A$1:$C$156,3,FALSE)</f>
        <v>#N/A</v>
      </c>
      <c r="B1588" s="11"/>
      <c r="C1588" s="13" t="e">
        <f>VLOOKUP(B1588,segédtábla!$A$1:$C$156,2,FALSE)</f>
        <v>#N/A</v>
      </c>
      <c r="D1588" s="5"/>
      <c r="E1588" s="332" t="e">
        <f>VLOOKUP(C1588,'Havi KM'!A:S,4,FALSE)</f>
        <v>#N/A</v>
      </c>
      <c r="F1588" s="163"/>
    </row>
    <row r="1589" spans="1:6">
      <c r="A1589" s="19" t="str">
        <f>VLOOKUP(B1589,segédtábla!$A$1:$C$156,3,FALSE)</f>
        <v>11+3</v>
      </c>
      <c r="B1589" s="226" t="s">
        <v>1234</v>
      </c>
      <c r="C1589" s="13" t="str">
        <f>VLOOKUP(B1589,segédtábla!$A$1:$C$156,2,FALSE)</f>
        <v>Iván Árpád Krisztián</v>
      </c>
      <c r="D1589" s="5"/>
      <c r="E1589" s="332" t="str">
        <f>VLOOKUP(C1589,'Havi KM'!A:S,4,FALSE)</f>
        <v xml:space="preserve">      352,06 km</v>
      </c>
      <c r="F1589" s="163" t="s">
        <v>2400</v>
      </c>
    </row>
    <row r="1590" spans="1:6">
      <c r="A1590" s="19" t="str">
        <f>VLOOKUP(B1590,segédtábla!$A$1:$C$156,3,FALSE)</f>
        <v>11+2</v>
      </c>
      <c r="B1590" s="226" t="s">
        <v>1197</v>
      </c>
      <c r="C1590" s="13" t="str">
        <f>VLOOKUP(B1590,segédtábla!$A$1:$C$156,2,FALSE)</f>
        <v>Csepeti Péter</v>
      </c>
      <c r="D1590" s="4" t="s">
        <v>2401</v>
      </c>
      <c r="E1590" s="332" t="str">
        <f>VLOOKUP(C1590,'Havi KM'!A:S,4,FALSE)</f>
        <v xml:space="preserve">      982,79 km</v>
      </c>
      <c r="F1590" s="163" t="s">
        <v>2402</v>
      </c>
    </row>
    <row r="1591" spans="1:6">
      <c r="A1591" s="19" t="str">
        <f>VLOOKUP(B1591,segédtábla!$A$1:$C$156,3,FALSE)</f>
        <v>5+2</v>
      </c>
      <c r="B1591" s="252" t="s">
        <v>1274</v>
      </c>
      <c r="C1591" s="13" t="str">
        <f>VLOOKUP(B1591,segédtábla!$A$1:$C$156,2,FALSE)</f>
        <v>Kakulya Zsolt</v>
      </c>
      <c r="D1591" s="188" t="s">
        <v>2403</v>
      </c>
      <c r="E1591" s="332" t="str">
        <f>VLOOKUP(C1591,'Havi KM'!A:S,4,FALSE)</f>
        <v xml:space="preserve">     1 219,87 km</v>
      </c>
      <c r="F1591" s="163" t="s">
        <v>2404</v>
      </c>
    </row>
    <row r="1592" spans="1:6">
      <c r="A1592" s="19" t="str">
        <f>VLOOKUP(B1592,segédtábla!$A$1:$C$156,3,FALSE)</f>
        <v>5+2</v>
      </c>
      <c r="B1592" s="226" t="s">
        <v>1526</v>
      </c>
      <c r="C1592" s="13" t="str">
        <f>VLOOKUP(B1592,segédtábla!$A$1:$C$156,2,FALSE)</f>
        <v>Simon Zoltán</v>
      </c>
      <c r="D1592" s="5" t="s">
        <v>2405</v>
      </c>
      <c r="E1592" s="332" t="str">
        <f>VLOOKUP(C1592,'Havi KM'!A:S,4,FALSE)</f>
        <v xml:space="preserve">     1 431,31 km</v>
      </c>
      <c r="F1592" s="163"/>
    </row>
    <row r="1593" spans="1:6">
      <c r="A1593" s="19" t="str">
        <f>VLOOKUP(B1593,segédtábla!$A$1:$C$156,3,FALSE)</f>
        <v>11+3</v>
      </c>
      <c r="B1593" s="226" t="s">
        <v>1319</v>
      </c>
      <c r="C1593" s="13" t="s">
        <v>415</v>
      </c>
      <c r="D1593" s="5" t="s">
        <v>2406</v>
      </c>
      <c r="E1593" s="332" t="e">
        <f>VLOOKUP(C1593,'Havi KM'!A:S,4,FALSE)</f>
        <v>#N/A</v>
      </c>
      <c r="F1593" s="231"/>
    </row>
    <row r="1594" spans="1:6">
      <c r="A1594" s="19" t="str">
        <f>VLOOKUP(B1594,segédtábla!$A$1:$C$156,3,FALSE)</f>
        <v>5+2</v>
      </c>
      <c r="B1594" s="226" t="s">
        <v>1173</v>
      </c>
      <c r="C1594" s="13" t="str">
        <f>VLOOKUP(B1594,segédtábla!$A$1:$C$156,2,FALSE)</f>
        <v>Léhner Zsolt</v>
      </c>
      <c r="D1594" s="188" t="s">
        <v>2407</v>
      </c>
      <c r="E1594" s="332" t="str">
        <f>VLOOKUP(C1594,'Havi KM'!A:S,4,FALSE)</f>
        <v xml:space="preserve">     1 816,96 km</v>
      </c>
      <c r="F1594" s="163"/>
    </row>
    <row r="1595" spans="1:6">
      <c r="A1595" s="19" t="str">
        <f>VLOOKUP(B1595,segédtábla!$A$1:$C$156,3,FALSE)</f>
        <v>5+2</v>
      </c>
      <c r="B1595" s="226" t="s">
        <v>1152</v>
      </c>
      <c r="C1595" s="13" t="str">
        <f>VLOOKUP(B1595,segédtábla!$A$1:$C$156,2,FALSE)</f>
        <v>Tokorcsi Tibor</v>
      </c>
      <c r="D1595" s="188" t="s">
        <v>2408</v>
      </c>
      <c r="E1595" s="332" t="str">
        <f>VLOOKUP(C1595,'Havi KM'!A:S,4,FALSE)</f>
        <v xml:space="preserve">     1 330,53 km</v>
      </c>
      <c r="F1595" s="163"/>
    </row>
    <row r="1596" spans="1:6">
      <c r="A1596" s="19" t="str">
        <f>VLOOKUP(B1596,segédtábla!$A$1:$C$156,3,FALSE)</f>
        <v>1/1.</v>
      </c>
      <c r="B1596" s="226" t="s">
        <v>1165</v>
      </c>
      <c r="C1596" s="13" t="str">
        <f>VLOOKUP(B1596,segédtábla!$A$1:$C$156,2,FALSE)</f>
        <v>Szabó Levente</v>
      </c>
      <c r="D1596" s="5" t="s">
        <v>2409</v>
      </c>
      <c r="E1596" s="332" t="str">
        <f>VLOOKUP(C1596,'Havi KM'!A:S,4,FALSE)</f>
        <v xml:space="preserve">     2 412,32 km</v>
      </c>
      <c r="F1596" s="163" t="s">
        <v>2410</v>
      </c>
    </row>
    <row r="1597" spans="1:6">
      <c r="A1597" s="19" t="str">
        <f>VLOOKUP(B1597,segédtábla!$A$1:$C$156,3,FALSE)</f>
        <v>5+2</v>
      </c>
      <c r="B1597" s="226" t="s">
        <v>1256</v>
      </c>
      <c r="C1597" s="13" t="str">
        <f>VLOOKUP(B1597,segédtábla!$A$1:$C$156,2,FALSE)</f>
        <v>Árvai Gábor</v>
      </c>
      <c r="D1597" s="5" t="s">
        <v>2411</v>
      </c>
      <c r="E1597" s="332" t="str">
        <f>VLOOKUP(C1597,'Havi KM'!A:S,4,FALSE)</f>
        <v xml:space="preserve">     1 696,48 km</v>
      </c>
      <c r="F1597" s="163" t="s">
        <v>2412</v>
      </c>
    </row>
    <row r="1598" spans="1:6">
      <c r="A1598" s="19" t="str">
        <f>VLOOKUP(B1598,segédtábla!$A$1:$C$156,3,FALSE)</f>
        <v>11+3</v>
      </c>
      <c r="B1598" s="226" t="s">
        <v>1413</v>
      </c>
      <c r="C1598" s="13" t="str">
        <f>VLOOKUP(B1598,segédtábla!$A$1:$C$156,2,FALSE)</f>
        <v>Szkolcsek György</v>
      </c>
      <c r="D1598" s="5" t="s">
        <v>2413</v>
      </c>
      <c r="E1598" s="332" t="str">
        <f>VLOOKUP(C1598,'Havi KM'!A:S,4,FALSE)</f>
        <v xml:space="preserve">     1 278,42 km</v>
      </c>
      <c r="F1598" s="163"/>
    </row>
    <row r="1599" spans="1:6">
      <c r="A1599" s="19" t="str">
        <f>VLOOKUP(B1599,segédtábla!$A$1:$C$156,3,FALSE)</f>
        <v>10+4</v>
      </c>
      <c r="B1599" s="226" t="s">
        <v>1191</v>
      </c>
      <c r="C1599" s="13" t="str">
        <f>VLOOKUP(B1599,segédtábla!$A$1:$C$156,2,FALSE)</f>
        <v>Leiner Gábor</v>
      </c>
      <c r="D1599" s="5" t="s">
        <v>2414</v>
      </c>
      <c r="E1599" s="332" t="str">
        <f>VLOOKUP(C1599,'Havi KM'!A:S,4,FALSE)</f>
        <v xml:space="preserve">     1 700,32 km</v>
      </c>
      <c r="F1599" s="163"/>
    </row>
    <row r="1600" spans="1:6">
      <c r="A1600" s="19">
        <f>VLOOKUP(B1600,segédtábla!$A$1:$C$156,3,FALSE)</f>
        <v>0</v>
      </c>
      <c r="B1600" s="226" t="s">
        <v>1375</v>
      </c>
      <c r="C1600" s="13" t="str">
        <f>VLOOKUP(B1600,segédtábla!$A$1:$C$156,2,FALSE)</f>
        <v>kivonva</v>
      </c>
      <c r="D1600" s="188" t="s">
        <v>2415</v>
      </c>
      <c r="E1600" s="332" t="e">
        <f>VLOOKUP(C1600,'Havi KM'!A:S,4,FALSE)</f>
        <v>#N/A</v>
      </c>
      <c r="F1600" s="163" t="s">
        <v>2416</v>
      </c>
    </row>
    <row r="1601" spans="1:6">
      <c r="A1601" s="19" t="e">
        <f>VLOOKUP(B1601,segédtábla!$A$1:$C$156,3,FALSE)</f>
        <v>#N/A</v>
      </c>
      <c r="B1601" s="11"/>
      <c r="C1601" s="13" t="e">
        <f>VLOOKUP(B1601,segédtábla!$A$1:$C$156,2,FALSE)</f>
        <v>#N/A</v>
      </c>
      <c r="D1601" s="5"/>
      <c r="E1601" s="332" t="e">
        <f>VLOOKUP(C1601,'Havi KM'!A:S,4,FALSE)</f>
        <v>#N/A</v>
      </c>
      <c r="F1601" s="163"/>
    </row>
    <row r="1602" spans="1:6">
      <c r="A1602" s="19" t="e">
        <f>VLOOKUP(B1602,segédtábla!$A$1:$C$156,3,FALSE)</f>
        <v>#N/A</v>
      </c>
      <c r="B1602" s="11"/>
      <c r="C1602" s="13" t="e">
        <f>VLOOKUP(B1602,segédtábla!$A$1:$C$156,2,FALSE)</f>
        <v>#N/A</v>
      </c>
      <c r="D1602" s="5"/>
      <c r="E1602" s="332" t="e">
        <f>VLOOKUP(C1602,'Havi KM'!A:S,4,FALSE)</f>
        <v>#N/A</v>
      </c>
      <c r="F1602" s="163"/>
    </row>
    <row r="1603" spans="1:6">
      <c r="A1603" s="19" t="str">
        <f>VLOOKUP(B1603,segédtábla!$A$1:$C$156,3,FALSE)</f>
        <v>11+3</v>
      </c>
      <c r="B1603" s="226" t="s">
        <v>1234</v>
      </c>
      <c r="C1603" s="13" t="str">
        <f>VLOOKUP(B1603,segédtábla!$A$1:$C$156,2,FALSE)</f>
        <v>Iván Árpád Krisztián</v>
      </c>
      <c r="D1603" s="240" t="s">
        <v>1342</v>
      </c>
      <c r="E1603" s="332" t="str">
        <f>VLOOKUP(C1603,'Havi KM'!A:S,4,FALSE)</f>
        <v xml:space="preserve">      352,06 km</v>
      </c>
      <c r="F1603" s="163"/>
    </row>
    <row r="1604" spans="1:6">
      <c r="A1604" s="19" t="e">
        <f>VLOOKUP(B1604,segédtábla!$A$1:$C$156,3,FALSE)</f>
        <v>#N/A</v>
      </c>
      <c r="B1604" s="11"/>
      <c r="C1604" s="13" t="e">
        <f>VLOOKUP(B1604,segédtábla!$A$1:$C$156,2,FALSE)</f>
        <v>#N/A</v>
      </c>
      <c r="D1604" s="5"/>
      <c r="E1604" s="332" t="e">
        <f>VLOOKUP(C1604,'Havi KM'!A:S,4,FALSE)</f>
        <v>#N/A</v>
      </c>
      <c r="F1604" s="163"/>
    </row>
    <row r="1605" spans="1:6">
      <c r="A1605" s="19" t="e">
        <f>VLOOKUP(B1605,segédtábla!$A$1:$C$156,3,FALSE)</f>
        <v>#N/A</v>
      </c>
      <c r="B1605" s="11"/>
      <c r="C1605" s="13" t="e">
        <f>VLOOKUP(B1605,segédtábla!$A$1:$C$156,2,FALSE)</f>
        <v>#N/A</v>
      </c>
      <c r="D1605" s="5"/>
      <c r="E1605" s="332" t="e">
        <f>VLOOKUP(C1605,'Havi KM'!A:S,4,FALSE)</f>
        <v>#N/A</v>
      </c>
      <c r="F1605" s="163"/>
    </row>
    <row r="1606" spans="1:6">
      <c r="A1606" s="19">
        <f>VLOOKUP(B1606,segédtábla!$A$1:$C$156,3,FALSE)</f>
        <v>0</v>
      </c>
      <c r="B1606" s="11" t="s">
        <v>1423</v>
      </c>
      <c r="C1606" s="13" t="str">
        <f>VLOOKUP(B1606,segédtábla!$A$1:$C$156,2,FALSE)</f>
        <v>Krupánszky Márk</v>
      </c>
      <c r="D1606" s="486" t="s">
        <v>1475</v>
      </c>
      <c r="E1606" s="332" t="str">
        <f>VLOOKUP(C1606,'Havi KM'!A:S,4,FALSE)</f>
        <v xml:space="preserve">      550,26 km</v>
      </c>
      <c r="F1606" s="163"/>
    </row>
    <row r="1607" spans="1:6">
      <c r="A1607" s="19">
        <f>VLOOKUP(B1607,segédtábla!$A$1:$C$156,3,FALSE)</f>
        <v>0</v>
      </c>
      <c r="B1607" s="12" t="s">
        <v>1202</v>
      </c>
      <c r="C1607" s="13" t="str">
        <f>VLOOKUP(B1607,segédtábla!$A$1:$C$156,2,FALSE)</f>
        <v>Gérus Elemér</v>
      </c>
      <c r="D1607" s="486" t="s">
        <v>2417</v>
      </c>
      <c r="E1607" s="332" t="str">
        <f>VLOOKUP(C1607,'Havi KM'!A:S,4,FALSE)</f>
        <v xml:space="preserve">      603,81 km</v>
      </c>
      <c r="F1607" s="163"/>
    </row>
    <row r="1608" spans="1:6">
      <c r="A1608" s="19">
        <f>VLOOKUP(B1608,segédtábla!$A$1:$C$156,3,FALSE)</f>
        <v>0</v>
      </c>
      <c r="B1608" s="11" t="s">
        <v>1425</v>
      </c>
      <c r="C1608" s="13" t="str">
        <f>VLOOKUP(B1608,segédtábla!$A$1:$C$156,2,FALSE)</f>
        <v>Aranyos László</v>
      </c>
      <c r="D1608" s="486" t="s">
        <v>1475</v>
      </c>
      <c r="E1608" s="332" t="str">
        <f>VLOOKUP(C1608,'Havi KM'!A:S,4,FALSE)</f>
        <v xml:space="preserve">      595,98 km</v>
      </c>
      <c r="F1608" s="163"/>
    </row>
    <row r="1609" spans="1:6"/>
    <row r="1610" spans="1:6" ht="26.25">
      <c r="A1610" s="10"/>
      <c r="B1610" s="16"/>
      <c r="C1610" s="263">
        <v>45701</v>
      </c>
      <c r="D1610" s="237" t="str">
        <f>TEXT(C1610,"dddd")</f>
        <v>Thursday</v>
      </c>
      <c r="E1610" s="330"/>
      <c r="F1610" s="227">
        <f>+COUNTA(B1613:B1660)</f>
        <v>34</v>
      </c>
    </row>
    <row r="1611" spans="1:6">
      <c r="C1611" s="355"/>
    </row>
    <row r="1612" spans="1:6" ht="30.75">
      <c r="A1612" s="7" t="s">
        <v>1136</v>
      </c>
      <c r="B1612" s="8" t="s">
        <v>1137</v>
      </c>
      <c r="C1612" s="9" t="s">
        <v>1138</v>
      </c>
      <c r="D1612" s="9" t="s">
        <v>1139</v>
      </c>
      <c r="E1612" s="331" t="s">
        <v>1140</v>
      </c>
      <c r="F1612" s="9" t="s">
        <v>1141</v>
      </c>
    </row>
    <row r="1613" spans="1:6">
      <c r="A1613" s="19" t="str">
        <f>VLOOKUP(B1613,segédtábla!$A$1:$C$156,3,FALSE)</f>
        <v>5+2</v>
      </c>
      <c r="B1613" s="226" t="s">
        <v>1278</v>
      </c>
      <c r="C1613" s="13" t="str">
        <f>VLOOKUP(B1613,segédtábla!$A$1:$C$156,2,FALSE)</f>
        <v>Adamek István + Nyíri Attila</v>
      </c>
      <c r="D1613" s="5" t="s">
        <v>2418</v>
      </c>
      <c r="E1613" s="332" t="e">
        <f>VLOOKUP(C1613,'Havi KM'!A:S,4,FALSE)</f>
        <v>#N/A</v>
      </c>
      <c r="F1613" s="188" t="s">
        <v>2419</v>
      </c>
    </row>
    <row r="1614" spans="1:6">
      <c r="A1614" s="19" t="str">
        <f>VLOOKUP(B1614,segédtábla!$A$1:$C$156,3,FALSE)</f>
        <v>5+2</v>
      </c>
      <c r="B1614" s="226" t="s">
        <v>1149</v>
      </c>
      <c r="C1614" s="13" t="str">
        <f>VLOOKUP(B1614,segédtábla!$A$1:$C$156,2,FALSE)</f>
        <v>Létai Ferenc + Létainé Zsuzsa</v>
      </c>
      <c r="D1614" s="188" t="s">
        <v>2420</v>
      </c>
      <c r="E1614" s="332" t="e">
        <f>VLOOKUP(C1614,'Havi KM'!A:S,4,FALSE)</f>
        <v>#N/A</v>
      </c>
      <c r="F1614" s="163"/>
    </row>
    <row r="1615" spans="1:6">
      <c r="A1615" s="19" t="str">
        <f>VLOOKUP(B1615,segédtábla!$A$1:$C$156,3,FALSE)</f>
        <v>11+3</v>
      </c>
      <c r="B1615" s="226" t="s">
        <v>1221</v>
      </c>
      <c r="C1615" s="13" t="str">
        <f>VLOOKUP(B1615,segédtábla!$A$1:$C$156,2,FALSE)</f>
        <v>Vass István</v>
      </c>
      <c r="D1615" s="188" t="s">
        <v>2419</v>
      </c>
      <c r="E1615" s="332" t="e">
        <f>VLOOKUP(C1615,'Havi KM'!A:S,4,FALSE)</f>
        <v>#N/A</v>
      </c>
      <c r="F1615" s="163"/>
    </row>
    <row r="1616" spans="1:6" ht="15.75" customHeight="1">
      <c r="A1616" s="19" t="str">
        <f>VLOOKUP(B1616,segédtábla!$A$1:$C$156,3,FALSE)</f>
        <v>5+2</v>
      </c>
      <c r="B1616" s="226" t="s">
        <v>1269</v>
      </c>
      <c r="C1616" s="13" t="str">
        <f>VLOOKUP(B1616,segédtábla!$A$1:$C$156,2,FALSE)</f>
        <v>Bagi Lajos + Bagi Márió</v>
      </c>
      <c r="D1616" s="188" t="s">
        <v>2421</v>
      </c>
      <c r="E1616" s="332" t="e">
        <f>VLOOKUP(C1616,'Havi KM'!A:S,4,FALSE)</f>
        <v>#N/A</v>
      </c>
      <c r="F1616" s="163"/>
    </row>
    <row r="1617" spans="1:6">
      <c r="A1617" s="19" t="str">
        <f>VLOOKUP(B1617,segédtábla!$A$1:$C$156,3,FALSE)</f>
        <v>5+2</v>
      </c>
      <c r="B1617" s="226" t="s">
        <v>1159</v>
      </c>
      <c r="C1617" s="13" t="str">
        <f>VLOOKUP(B1617,segédtábla!$A$1:$C$156,2,FALSE)</f>
        <v>Pilló József + Pillóné S. Judit</v>
      </c>
      <c r="D1617" s="5" t="s">
        <v>2422</v>
      </c>
      <c r="E1617" s="332" t="e">
        <f>VLOOKUP(C1617,'Havi KM'!A:S,4,FALSE)</f>
        <v>#N/A</v>
      </c>
      <c r="F1617" s="163"/>
    </row>
    <row r="1618" spans="1:6">
      <c r="A1618" s="19" t="e">
        <f>VLOOKUP(B1618,segédtábla!$A$1:$C$156,3,FALSE)</f>
        <v>#N/A</v>
      </c>
      <c r="B1618" s="11"/>
      <c r="C1618" s="13" t="e">
        <f>VLOOKUP(B1618,segédtábla!$A$1:$C$156,2,FALSE)</f>
        <v>#N/A</v>
      </c>
      <c r="D1618" s="5"/>
      <c r="E1618" s="332" t="e">
        <f>VLOOKUP(C1618,'Havi KM'!A:S,4,FALSE)</f>
        <v>#N/A</v>
      </c>
      <c r="F1618" s="163"/>
    </row>
    <row r="1619" spans="1:6">
      <c r="A1619" s="19" t="e">
        <f>VLOOKUP(B1619,segédtábla!$A$1:$C$156,3,FALSE)</f>
        <v>#N/A</v>
      </c>
      <c r="B1619" s="11"/>
      <c r="C1619" s="13" t="e">
        <f>VLOOKUP(B1619,segédtábla!$A$1:$C$156,2,FALSE)</f>
        <v>#N/A</v>
      </c>
      <c r="D1619" s="5"/>
      <c r="E1619" s="332" t="e">
        <f>VLOOKUP(C1619,'Havi KM'!A:S,4,FALSE)</f>
        <v>#N/A</v>
      </c>
      <c r="F1619" s="163"/>
    </row>
    <row r="1620" spans="1:6">
      <c r="A1620" s="19" t="e">
        <f>VLOOKUP(B1620,segédtábla!$A$1:$C$156,3,FALSE)</f>
        <v>#N/A</v>
      </c>
      <c r="B1620" s="11"/>
      <c r="C1620" s="13" t="e">
        <f>VLOOKUP(B1620,segédtábla!$A$1:$C$156,2,FALSE)</f>
        <v>#N/A</v>
      </c>
      <c r="D1620" s="5"/>
      <c r="E1620" s="332" t="e">
        <f>VLOOKUP(C1620,'Havi KM'!A:S,4,FALSE)</f>
        <v>#N/A</v>
      </c>
      <c r="F1620" s="163"/>
    </row>
    <row r="1621" spans="1:6">
      <c r="A1621" s="19" t="str">
        <f>VLOOKUP(B1621,segédtábla!$A$1:$C$156,3,FALSE)</f>
        <v>5+2</v>
      </c>
      <c r="B1621" s="226" t="s">
        <v>1238</v>
      </c>
      <c r="C1621" s="13" t="str">
        <f>VLOOKUP(B1621,segédtábla!$A$1:$C$156,2,FALSE)</f>
        <v>Tóth Zsolt</v>
      </c>
      <c r="D1621" s="5" t="s">
        <v>2423</v>
      </c>
      <c r="E1621" s="332" t="str">
        <f>VLOOKUP(C1621,'Havi KM'!A:S,4,FALSE)</f>
        <v xml:space="preserve">     1 572,92 km</v>
      </c>
      <c r="F1621" s="163"/>
    </row>
    <row r="1622" spans="1:6">
      <c r="A1622" s="19" t="str">
        <f>VLOOKUP(B1622,segédtábla!$A$1:$C$156,3,FALSE)</f>
        <v>11+3</v>
      </c>
      <c r="B1622" s="449" t="s">
        <v>1355</v>
      </c>
      <c r="C1622" s="13" t="str">
        <f>VLOOKUP(B1622,segédtábla!$A$1:$C$156,2,FALSE)</f>
        <v>Németh Nándor</v>
      </c>
      <c r="D1622" s="5" t="s">
        <v>2424</v>
      </c>
      <c r="E1622" s="332" t="str">
        <f>VLOOKUP(C1622,'Havi KM'!A:S,4,FALSE)</f>
        <v xml:space="preserve">     2 089,15 km</v>
      </c>
      <c r="F1622" s="163"/>
    </row>
    <row r="1623" spans="1:6">
      <c r="A1623" s="19" t="str">
        <f>VLOOKUP(B1623,segédtábla!$A$1:$C$156,3,FALSE)</f>
        <v>10+4</v>
      </c>
      <c r="B1623" s="226" t="s">
        <v>1520</v>
      </c>
      <c r="C1623" s="13" t="str">
        <f>VLOOKUP(B1623,segédtábla!$A$1:$C$156,2,FALSE)</f>
        <v>Sipőcz Dániel</v>
      </c>
      <c r="D1623" s="179" t="s">
        <v>2425</v>
      </c>
      <c r="E1623" s="332" t="str">
        <f>VLOOKUP(C1623,'Havi KM'!A:S,4,FALSE)</f>
        <v xml:space="preserve">     2 677,58 km</v>
      </c>
      <c r="F1623" s="163"/>
    </row>
    <row r="1624" spans="1:6">
      <c r="A1624" s="19" t="str">
        <f>VLOOKUP(B1624,segédtábla!$A$1:$C$156,3,FALSE)</f>
        <v>11+3</v>
      </c>
      <c r="B1624" s="12" t="s">
        <v>1353</v>
      </c>
      <c r="C1624" s="13" t="str">
        <f>VLOOKUP(B1624,segédtábla!$A$1:$C$156,2,FALSE)</f>
        <v>Vancsó Attila</v>
      </c>
      <c r="D1624" s="179" t="s">
        <v>2426</v>
      </c>
      <c r="E1624" s="332" t="str">
        <f>VLOOKUP(C1624,'Havi KM'!A:S,4,FALSE)</f>
        <v xml:space="preserve">     1 260,11 km</v>
      </c>
      <c r="F1624" s="163" t="s">
        <v>2427</v>
      </c>
    </row>
    <row r="1625" spans="1:6">
      <c r="A1625" s="19" t="str">
        <f>VLOOKUP(B1625,segédtábla!$A$1:$C$156,3,FALSE)</f>
        <v>5+2</v>
      </c>
      <c r="B1625" s="226" t="s">
        <v>1175</v>
      </c>
      <c r="C1625" s="13" t="str">
        <f>VLOOKUP(B1625,segédtábla!$A$1:$C$156,2,FALSE)</f>
        <v>Iklódi Sándor</v>
      </c>
      <c r="D1625" s="188" t="s">
        <v>2428</v>
      </c>
      <c r="E1625" s="332" t="str">
        <f>VLOOKUP(C1625,'Havi KM'!A:S,4,FALSE)</f>
        <v xml:space="preserve">     1 161,24 km</v>
      </c>
      <c r="F1625" s="163" t="s">
        <v>2429</v>
      </c>
    </row>
    <row r="1626" spans="1:6">
      <c r="A1626" s="19" t="str">
        <f>VLOOKUP(B1626,segédtábla!$A$1:$C$156,3,FALSE)</f>
        <v>5+2</v>
      </c>
      <c r="B1626" s="226" t="s">
        <v>1179</v>
      </c>
      <c r="C1626" s="13" t="str">
        <f>VLOOKUP(B1626,segédtábla!$A$1:$C$156,2,FALSE)</f>
        <v>Horváth Ákos</v>
      </c>
      <c r="D1626" s="4" t="s">
        <v>2430</v>
      </c>
      <c r="E1626" s="332" t="str">
        <f>VLOOKUP(C1626,'Havi KM'!A:S,4,FALSE)</f>
        <v xml:space="preserve">     1 036,99 km</v>
      </c>
      <c r="F1626" s="163" t="s">
        <v>2431</v>
      </c>
    </row>
    <row r="1627" spans="1:6">
      <c r="A1627" s="19" t="str">
        <f>VLOOKUP(B1627,segédtábla!$A$1:$C$156,3,FALSE)</f>
        <v>5+2</v>
      </c>
      <c r="B1627" s="226" t="s">
        <v>1181</v>
      </c>
      <c r="C1627" s="13" t="str">
        <f>VLOOKUP(B1627,segédtábla!$A$1:$C$156,2,FALSE)</f>
        <v>Lázár Gábor</v>
      </c>
      <c r="D1627" s="5" t="s">
        <v>2432</v>
      </c>
      <c r="E1627" s="332" t="str">
        <f>VLOOKUP(C1627,'Havi KM'!A:S,4,FALSE)</f>
        <v xml:space="preserve">     1 156,79 km</v>
      </c>
      <c r="F1627" s="163"/>
    </row>
    <row r="1628" spans="1:6">
      <c r="A1628" s="19" t="str">
        <f>VLOOKUP(B1628,segédtábla!$A$1:$C$156,3,FALSE)</f>
        <v>11+3</v>
      </c>
      <c r="B1628" s="226" t="s">
        <v>1253</v>
      </c>
      <c r="C1628" s="13" t="str">
        <f>VLOOKUP(B1628,segédtábla!$A$1:$C$156,2,FALSE)</f>
        <v>Knyihár Adrián</v>
      </c>
      <c r="D1628" s="4" t="s">
        <v>2433</v>
      </c>
      <c r="E1628" s="332" t="str">
        <f>VLOOKUP(C1628,'Havi KM'!A:S,4,FALSE)</f>
        <v xml:space="preserve">      0,0 km</v>
      </c>
      <c r="F1628" s="163"/>
    </row>
    <row r="1629" spans="1:6">
      <c r="A1629" s="19" t="str">
        <f>VLOOKUP(B1629,segédtábla!$A$1:$C$156,3,FALSE)</f>
        <v>5+2</v>
      </c>
      <c r="B1629" s="226" t="s">
        <v>1339</v>
      </c>
      <c r="C1629" s="13" t="str">
        <f>VLOOKUP(B1629,segédtábla!$A$1:$C$156,2,FALSE)</f>
        <v>Áncsák János 04.14</v>
      </c>
      <c r="D1629" s="5" t="s">
        <v>2434</v>
      </c>
      <c r="E1629" s="332" t="e">
        <f>VLOOKUP(C1629,'Havi KM'!A:S,4,FALSE)</f>
        <v>#N/A</v>
      </c>
      <c r="F1629" s="163"/>
    </row>
    <row r="1630" spans="1:6">
      <c r="A1630" s="19" t="str">
        <f>VLOOKUP(B1630,segédtábla!$A$1:$C$156,3,FALSE)</f>
        <v>5+2</v>
      </c>
      <c r="B1630" s="226" t="s">
        <v>1163</v>
      </c>
      <c r="C1630" s="13" t="str">
        <f>VLOOKUP(B1630,segédtábla!$A$1:$C$156,2,FALSE)</f>
        <v>Popovics Dávid</v>
      </c>
      <c r="D1630" s="5" t="s">
        <v>2401</v>
      </c>
      <c r="E1630" s="332" t="str">
        <f>VLOOKUP(C1630,'Havi KM'!A:S,4,FALSE)</f>
        <v xml:space="preserve">     1 838,04 km</v>
      </c>
      <c r="F1630" s="163"/>
    </row>
    <row r="1631" spans="1:6">
      <c r="A1631" s="19" t="e">
        <f>VLOOKUP(B1631,segédtábla!$A$1:$C$156,3,FALSE)</f>
        <v>#N/A</v>
      </c>
      <c r="B1631" s="11"/>
      <c r="C1631" s="13" t="e">
        <f>VLOOKUP(B1631,segédtábla!$A$1:$C$156,2,FALSE)</f>
        <v>#N/A</v>
      </c>
      <c r="D1631" s="5"/>
      <c r="E1631" s="332" t="e">
        <f>VLOOKUP(C1631,'Havi KM'!A:S,4,FALSE)</f>
        <v>#N/A</v>
      </c>
      <c r="F1631" s="163"/>
    </row>
    <row r="1632" spans="1:6">
      <c r="A1632" s="19" t="e">
        <f>VLOOKUP(B1632,segédtábla!$A$1:$C$156,3,FALSE)</f>
        <v>#N/A</v>
      </c>
      <c r="B1632" s="11"/>
      <c r="C1632" s="13" t="e">
        <f>VLOOKUP(B1632,segédtábla!$A$1:$C$156,2,FALSE)</f>
        <v>#N/A</v>
      </c>
      <c r="D1632" s="5"/>
      <c r="E1632" s="332" t="e">
        <f>VLOOKUP(C1632,'Havi KM'!A:S,4,FALSE)</f>
        <v>#N/A</v>
      </c>
      <c r="F1632" s="163"/>
    </row>
    <row r="1633" spans="1:6">
      <c r="A1633" s="19">
        <f>VLOOKUP(B1633,segédtábla!$A$1:$C$156,3,FALSE)</f>
        <v>0</v>
      </c>
      <c r="B1633" s="11" t="s">
        <v>1423</v>
      </c>
      <c r="C1633" s="13" t="str">
        <f>VLOOKUP(B1633,segédtábla!$A$1:$C$156,2,FALSE)</f>
        <v>Krupánszky Márk</v>
      </c>
      <c r="D1633" s="486" t="s">
        <v>1475</v>
      </c>
      <c r="E1633" s="332" t="str">
        <f>VLOOKUP(C1633,'Havi KM'!A:S,4,FALSE)</f>
        <v xml:space="preserve">      550,26 km</v>
      </c>
      <c r="F1633" s="163"/>
    </row>
    <row r="1634" spans="1:6">
      <c r="A1634" s="19">
        <f>VLOOKUP(B1634,segédtábla!$A$1:$C$156,3,FALSE)</f>
        <v>0</v>
      </c>
      <c r="B1634" s="11" t="s">
        <v>1202</v>
      </c>
      <c r="C1634" s="13" t="str">
        <f>VLOOKUP(B1634,segédtábla!$A$1:$C$156,2,FALSE)</f>
        <v>Gérus Elemér</v>
      </c>
      <c r="D1634" s="486" t="s">
        <v>1475</v>
      </c>
      <c r="E1634" s="332" t="str">
        <f>VLOOKUP(C1634,'Havi KM'!A:S,4,FALSE)</f>
        <v xml:space="preserve">      603,81 km</v>
      </c>
      <c r="F1634" s="163"/>
    </row>
    <row r="1635" spans="1:6">
      <c r="A1635" s="19">
        <f>VLOOKUP(B1635,segédtábla!$A$1:$C$156,3,FALSE)</f>
        <v>0</v>
      </c>
      <c r="B1635" s="11" t="s">
        <v>1425</v>
      </c>
      <c r="C1635" s="13" t="str">
        <f>VLOOKUP(B1635,segédtábla!$A$1:$C$156,2,FALSE)</f>
        <v>Aranyos László</v>
      </c>
      <c r="D1635" s="486" t="s">
        <v>1475</v>
      </c>
      <c r="E1635" s="332" t="str">
        <f>VLOOKUP(C1635,'Havi KM'!A:S,4,FALSE)</f>
        <v xml:space="preserve">      595,98 km</v>
      </c>
      <c r="F1635" s="163"/>
    </row>
    <row r="1636" spans="1:6">
      <c r="A1636" s="19" t="e">
        <f>VLOOKUP(B1636,segédtábla!$A$1:$C$156,3,FALSE)</f>
        <v>#N/A</v>
      </c>
      <c r="B1636" s="11" t="s">
        <v>1156</v>
      </c>
      <c r="C1636" s="13" t="e">
        <f>VLOOKUP(B1636,segédtábla!$A$1:$C$156,2,FALSE)</f>
        <v>#N/A</v>
      </c>
      <c r="D1636" s="486" t="s">
        <v>1475</v>
      </c>
      <c r="E1636" s="332" t="e">
        <f>VLOOKUP(C1636,'Havi KM'!A:S,4,FALSE)</f>
        <v>#N/A</v>
      </c>
      <c r="F1636" s="163"/>
    </row>
    <row r="1637" spans="1:6">
      <c r="A1637" s="19" t="e">
        <f>VLOOKUP(B1637,segédtábla!$A$1:$C$156,3,FALSE)</f>
        <v>#N/A</v>
      </c>
      <c r="B1637" s="11"/>
      <c r="C1637" s="13" t="e">
        <f>VLOOKUP(B1637,segédtábla!$A$1:$C$156,2,FALSE)</f>
        <v>#N/A</v>
      </c>
      <c r="D1637" s="5"/>
      <c r="E1637" s="332" t="e">
        <f>VLOOKUP(C1637,'Havi KM'!A:S,4,FALSE)</f>
        <v>#N/A</v>
      </c>
      <c r="F1637" s="163"/>
    </row>
    <row r="1638" spans="1:6">
      <c r="A1638" s="19" t="e">
        <f>VLOOKUP(B1638,segédtábla!$A$1:$C$156,3,FALSE)</f>
        <v>#N/A</v>
      </c>
      <c r="B1638" s="11"/>
      <c r="C1638" s="13" t="e">
        <f>VLOOKUP(B1638,segédtábla!$A$1:$C$156,2,FALSE)</f>
        <v>#N/A</v>
      </c>
      <c r="D1638" s="5"/>
      <c r="E1638" s="332" t="e">
        <f>VLOOKUP(C1638,'Havi KM'!A:S,4,FALSE)</f>
        <v>#N/A</v>
      </c>
      <c r="F1638" s="163"/>
    </row>
    <row r="1639" spans="1:6">
      <c r="A1639" s="19" t="str">
        <f>VLOOKUP(B1639,segédtábla!$A$1:$C$156,3,FALSE)</f>
        <v>11+3</v>
      </c>
      <c r="B1639" s="11" t="s">
        <v>1236</v>
      </c>
      <c r="C1639" s="13" t="str">
        <f>VLOOKUP(B1639,segédtábla!$A$1:$C$156,2,FALSE)</f>
        <v>Pázmándi János</v>
      </c>
      <c r="D1639" s="240" t="s">
        <v>1110</v>
      </c>
      <c r="E1639" s="332" t="str">
        <f>VLOOKUP(C1639,'Havi KM'!A:S,4,FALSE)</f>
        <v xml:space="preserve">     1 597,21 km</v>
      </c>
      <c r="F1639" s="163"/>
    </row>
    <row r="1640" spans="1:6"/>
    <row r="1641" spans="1:6" ht="26.25">
      <c r="A1641" s="10"/>
      <c r="B1641" s="16"/>
      <c r="C1641" s="263">
        <v>45702</v>
      </c>
      <c r="D1641" s="237" t="str">
        <f>TEXT(C1641,"dddd")</f>
        <v>Friday</v>
      </c>
      <c r="E1641" s="330"/>
      <c r="F1641" s="227">
        <f>+COUNTA(B1644:B1656)</f>
        <v>9</v>
      </c>
    </row>
    <row r="1642" spans="1:6">
      <c r="C1642" s="355"/>
    </row>
    <row r="1643" spans="1:6" ht="30.75">
      <c r="A1643" s="7" t="s">
        <v>1136</v>
      </c>
      <c r="B1643" s="8" t="s">
        <v>1137</v>
      </c>
      <c r="C1643" s="9" t="s">
        <v>1138</v>
      </c>
      <c r="D1643" s="9" t="s">
        <v>1139</v>
      </c>
      <c r="E1643" s="331" t="s">
        <v>1140</v>
      </c>
      <c r="F1643" s="9" t="s">
        <v>1141</v>
      </c>
    </row>
    <row r="1644" spans="1:6">
      <c r="A1644" s="19" t="e">
        <f>VLOOKUP(B1644,segédtábla!$A$1:$C$156,3,FALSE)</f>
        <v>#N/A</v>
      </c>
      <c r="B1644" s="11"/>
      <c r="C1644" s="13" t="e">
        <f>VLOOKUP(B1644,segédtábla!$A$1:$C$156,2,FALSE)</f>
        <v>#N/A</v>
      </c>
      <c r="D1644" s="5"/>
      <c r="E1644" s="332" t="e">
        <f>VLOOKUP(C1644,'Havi KM'!A:S,4,FALSE)</f>
        <v>#N/A</v>
      </c>
      <c r="F1644" s="163"/>
    </row>
    <row r="1645" spans="1:6">
      <c r="A1645" s="19" t="e">
        <f>VLOOKUP(B1645,segédtábla!$A$1:$C$156,3,FALSE)</f>
        <v>#N/A</v>
      </c>
      <c r="B1645" s="11"/>
      <c r="C1645" s="13" t="e">
        <f>VLOOKUP(B1645,segédtábla!$A$1:$C$156,2,FALSE)</f>
        <v>#N/A</v>
      </c>
      <c r="D1645" s="5"/>
      <c r="E1645" s="332" t="e">
        <f>VLOOKUP(C1645,'Havi KM'!A:S,4,FALSE)</f>
        <v>#N/A</v>
      </c>
      <c r="F1645" s="163"/>
    </row>
    <row r="1646" spans="1:6">
      <c r="A1646" s="19" t="str">
        <f>VLOOKUP(B1646,segédtábla!$A$1:$C$156,3,FALSE)</f>
        <v>11+3</v>
      </c>
      <c r="B1646" s="226" t="s">
        <v>1168</v>
      </c>
      <c r="C1646" s="13" t="str">
        <f>VLOOKUP(B1646,segédtábla!$A$1:$C$156,2,FALSE)</f>
        <v>Balázs István</v>
      </c>
      <c r="D1646" s="179" t="s">
        <v>1436</v>
      </c>
      <c r="E1646" s="332" t="str">
        <f>VLOOKUP(C1646,'Havi KM'!A:S,4,FALSE)</f>
        <v xml:space="preserve">     1 401,93 km</v>
      </c>
      <c r="F1646" s="163" t="s">
        <v>2427</v>
      </c>
    </row>
    <row r="1647" spans="1:6">
      <c r="A1647" s="19" t="str">
        <f>VLOOKUP(B1647,segédtábla!$A$1:$C$156,3,FALSE)</f>
        <v>11+3</v>
      </c>
      <c r="B1647" s="226" t="s">
        <v>1212</v>
      </c>
      <c r="C1647" s="13" t="str">
        <f>VLOOKUP(B1647,segédtábla!$A$1:$C$156,2,FALSE)</f>
        <v>Kopányi László</v>
      </c>
      <c r="D1647" s="179" t="s">
        <v>2435</v>
      </c>
      <c r="E1647" s="332" t="str">
        <f>VLOOKUP(C1647,'Havi KM'!A:S,4,FALSE)</f>
        <v xml:space="preserve">     2 365,46 km</v>
      </c>
      <c r="F1647" s="163"/>
    </row>
    <row r="1648" spans="1:6">
      <c r="A1648" s="19" t="e">
        <f>VLOOKUP(B1648,segédtábla!$A$1:$C$156,3,FALSE)</f>
        <v>#N/A</v>
      </c>
      <c r="B1648" s="11"/>
      <c r="C1648" s="13" t="e">
        <f>VLOOKUP(B1648,segédtábla!$A$1:$C$156,2,FALSE)</f>
        <v>#N/A</v>
      </c>
      <c r="D1648" s="5"/>
      <c r="E1648" s="332" t="e">
        <f>VLOOKUP(C1648,'Havi KM'!A:S,4,FALSE)</f>
        <v>#N/A</v>
      </c>
      <c r="F1648" s="163"/>
    </row>
    <row r="1649" spans="1:6">
      <c r="A1649" s="19" t="str">
        <f>VLOOKUP(B1649,segédtábla!$A$1:$C$156,3,FALSE)</f>
        <v>11+3</v>
      </c>
      <c r="B1649" s="226" t="s">
        <v>1378</v>
      </c>
      <c r="C1649" s="13" t="str">
        <f>VLOOKUP(B1649,segédtábla!$A$1:$C$156,2,FALSE)</f>
        <v>Dalanics Zsolt</v>
      </c>
      <c r="D1649" s="5" t="s">
        <v>2436</v>
      </c>
      <c r="E1649" s="332" t="str">
        <f>VLOOKUP(C1649,'Havi KM'!A:S,4,FALSE)</f>
        <v xml:space="preserve">     1 398,48 km</v>
      </c>
      <c r="F1649" s="163"/>
    </row>
    <row r="1650" spans="1:6">
      <c r="A1650" s="19" t="str">
        <f>VLOOKUP(B1650,segédtábla!$A$1:$C$156,3,FALSE)</f>
        <v>17+4</v>
      </c>
      <c r="B1650" s="226" t="s">
        <v>1217</v>
      </c>
      <c r="C1650" s="13" t="str">
        <f>VLOOKUP(B1650,segédtábla!$A$1:$C$156,2,FALSE)</f>
        <v>Fábián Szabolcs</v>
      </c>
      <c r="D1650" s="5" t="s">
        <v>2437</v>
      </c>
      <c r="E1650" s="332" t="str">
        <f>VLOOKUP(C1650,'Havi KM'!A:S,4,FALSE)</f>
        <v xml:space="preserve">     1 855,46 km</v>
      </c>
      <c r="F1650" s="163"/>
    </row>
    <row r="1651" spans="1:6">
      <c r="A1651" s="19" t="e">
        <f>VLOOKUP(B1651,segédtábla!$A$1:$C$156,3,FALSE)</f>
        <v>#N/A</v>
      </c>
      <c r="B1651" s="11"/>
      <c r="C1651" s="13" t="e">
        <f>VLOOKUP(B1651,segédtábla!$A$1:$C$156,2,FALSE)</f>
        <v>#N/A</v>
      </c>
      <c r="D1651" s="5"/>
      <c r="E1651" s="332" t="e">
        <f>VLOOKUP(C1651,'Havi KM'!A:S,4,FALSE)</f>
        <v>#N/A</v>
      </c>
      <c r="F1651" s="163"/>
    </row>
    <row r="1652" spans="1:6">
      <c r="A1652" s="19" t="str">
        <f>VLOOKUP(B1652,segédtábla!$A$1:$C$156,3,FALSE)</f>
        <v>11+3</v>
      </c>
      <c r="B1652" s="226" t="s">
        <v>1236</v>
      </c>
      <c r="C1652" s="13" t="str">
        <f>VLOOKUP(B1652,segédtábla!$A$1:$C$156,2,FALSE)</f>
        <v>Pázmándi János</v>
      </c>
      <c r="D1652" s="5" t="s">
        <v>2438</v>
      </c>
      <c r="E1652" s="332" t="str">
        <f>VLOOKUP(C1652,'Havi KM'!A:S,4,FALSE)</f>
        <v xml:space="preserve">     1 597,21 km</v>
      </c>
      <c r="F1652" s="163"/>
    </row>
    <row r="1653" spans="1:6">
      <c r="A1653" s="19" t="str">
        <f>VLOOKUP(B1653,segédtábla!$A$1:$C$156,3,FALSE)</f>
        <v>10+4</v>
      </c>
      <c r="B1653" s="226" t="s">
        <v>1193</v>
      </c>
      <c r="C1653" s="13" t="str">
        <f>VLOOKUP(B1653,segédtábla!$A$1:$C$156,2,FALSE)</f>
        <v>Gerstmayer Zoltán</v>
      </c>
      <c r="D1653" s="179" t="s">
        <v>2439</v>
      </c>
      <c r="E1653" s="332" t="str">
        <f>VLOOKUP(C1653,'Havi KM'!A:S,4,FALSE)</f>
        <v xml:space="preserve">      0,0 km</v>
      </c>
      <c r="F1653" s="231"/>
    </row>
    <row r="1654" spans="1:6">
      <c r="A1654" s="19" t="str">
        <f>VLOOKUP(B1654,segédtábla!$A$1:$C$156,3,FALSE)</f>
        <v>5+2</v>
      </c>
      <c r="B1654" s="226" t="s">
        <v>1200</v>
      </c>
      <c r="C1654" s="13" t="str">
        <f>VLOOKUP(B1654,segédtábla!$A$1:$C$156,2,FALSE)</f>
        <v>Giber Zoltán</v>
      </c>
      <c r="D1654" s="179" t="s">
        <v>2440</v>
      </c>
      <c r="E1654" s="332" t="str">
        <f>VLOOKUP(C1654,'Havi KM'!A:S,4,FALSE)</f>
        <v xml:space="preserve">     1 523,35 km</v>
      </c>
      <c r="F1654" s="163"/>
    </row>
    <row r="1655" spans="1:6">
      <c r="A1655" s="19" t="str">
        <f>VLOOKUP(B1655,segédtábla!$A$1:$C$156,3,FALSE)</f>
        <v>10+3</v>
      </c>
      <c r="B1655" s="226" t="s">
        <v>1358</v>
      </c>
      <c r="C1655" s="13" t="str">
        <f>VLOOKUP(B1655,segédtábla!$A$1:$C$156,2,FALSE)</f>
        <v>Tóth Attila</v>
      </c>
      <c r="D1655" s="179" t="s">
        <v>2441</v>
      </c>
      <c r="E1655" s="332" t="str">
        <f>VLOOKUP(C1655,'Havi KM'!A:S,4,FALSE)</f>
        <v xml:space="preserve">      626,64 km</v>
      </c>
      <c r="F1655" s="163"/>
    </row>
    <row r="1656" spans="1:6">
      <c r="A1656" s="19">
        <f>VLOOKUP(B1656,segédtábla!$A$1:$C$156,3,FALSE)</f>
        <v>0</v>
      </c>
      <c r="B1656" s="226" t="s">
        <v>1248</v>
      </c>
      <c r="C1656" s="13">
        <f>VLOOKUP(B1656,segédtábla!$A$1:$C$156,2,FALSE)</f>
        <v>0</v>
      </c>
      <c r="D1656" s="4" t="s">
        <v>2442</v>
      </c>
      <c r="E1656" s="332" t="e">
        <f>VLOOKUP(C1656,'Havi KM'!A:S,4,FALSE)</f>
        <v>#N/A</v>
      </c>
      <c r="F1656" s="163"/>
    </row>
    <row r="1657" spans="1:6">
      <c r="A1657" s="19" t="str">
        <f>VLOOKUP(B1657,segédtábla!$A$1:$C$156,3,FALSE)</f>
        <v>korai kezdés preferált</v>
      </c>
      <c r="B1657" s="226" t="s">
        <v>1309</v>
      </c>
      <c r="C1657" s="13" t="str">
        <f>VLOOKUP(B1657,segédtábla!$A$1:$C$156,2,FALSE)</f>
        <v>Gosztenschnik Péter</v>
      </c>
      <c r="D1657" s="179" t="s">
        <v>2443</v>
      </c>
      <c r="E1657" s="332" t="str">
        <f>VLOOKUP(C1657,'Havi KM'!A:S,4,FALSE)</f>
        <v xml:space="preserve">      684,27 km</v>
      </c>
      <c r="F1657" s="163"/>
    </row>
    <row r="1658" spans="1:6">
      <c r="A1658" s="19" t="str">
        <f>VLOOKUP(B1658,segédtábla!$A$1:$C$156,3,FALSE)</f>
        <v>11+3</v>
      </c>
      <c r="B1658" s="226" t="s">
        <v>1428</v>
      </c>
      <c r="C1658" s="13" t="str">
        <f>VLOOKUP(B1658,segédtábla!$A$1:$C$156,2,FALSE)</f>
        <v>Mórocz István</v>
      </c>
      <c r="D1658" s="179" t="s">
        <v>2444</v>
      </c>
      <c r="E1658" s="332" t="str">
        <f>VLOOKUP(C1658,'Havi KM'!A:S,4,FALSE)</f>
        <v xml:space="preserve">     1 668,63 km</v>
      </c>
      <c r="F1658" s="163"/>
    </row>
    <row r="1659" spans="1:6">
      <c r="A1659" s="19" t="str">
        <f>VLOOKUP(B1659,segédtábla!$A$1:$C$156,3,FALSE)</f>
        <v>10+4</v>
      </c>
      <c r="B1659" s="226" t="s">
        <v>1335</v>
      </c>
      <c r="C1659" s="13" t="str">
        <f>VLOOKUP(B1659,segédtábla!$A$1:$C$156,2,FALSE)</f>
        <v>Pollák Péter</v>
      </c>
      <c r="D1659" s="179" t="s">
        <v>2445</v>
      </c>
      <c r="E1659" s="332" t="str">
        <f>VLOOKUP(C1659,'Havi KM'!A:S,4,FALSE)</f>
        <v xml:space="preserve">     1 011,99 km</v>
      </c>
      <c r="F1659" s="163"/>
    </row>
    <row r="1660" spans="1:6">
      <c r="A1660" s="19" t="str">
        <f>VLOOKUP(B1660,segédtábla!$A$1:$C$156,3,FALSE)</f>
        <v>11+3</v>
      </c>
      <c r="B1660" s="226" t="s">
        <v>1189</v>
      </c>
      <c r="C1660" s="13" t="str">
        <f>VLOOKUP(B1660,segédtábla!$A$1:$C$156,2,FALSE)</f>
        <v>Tatarek Sándor</v>
      </c>
      <c r="D1660" s="179" t="s">
        <v>2446</v>
      </c>
      <c r="E1660" s="332" t="str">
        <f>VLOOKUP(C1660,'Havi KM'!A:S,4,FALSE)</f>
        <v xml:space="preserve">      823,62 km</v>
      </c>
      <c r="F1660" s="163"/>
    </row>
    <row r="1661" spans="1:6">
      <c r="A1661" s="19" t="e">
        <f>VLOOKUP(B1661,segédtábla!$A$1:$C$156,3,FALSE)</f>
        <v>#N/A</v>
      </c>
      <c r="B1661" s="11"/>
      <c r="C1661" s="13" t="e">
        <f>VLOOKUP(B1661,segédtábla!$A$1:$C$156,2,FALSE)</f>
        <v>#N/A</v>
      </c>
      <c r="D1661" s="5"/>
      <c r="E1661" s="332" t="e">
        <f>VLOOKUP(C1661,'Havi KM'!A:S,4,FALSE)</f>
        <v>#N/A</v>
      </c>
      <c r="F1661" s="231"/>
    </row>
    <row r="1662" spans="1:6">
      <c r="A1662" s="19" t="e">
        <f>VLOOKUP(B1662,segédtábla!$A$1:$C$156,3,FALSE)</f>
        <v>#N/A</v>
      </c>
      <c r="B1662" s="21"/>
      <c r="C1662" s="13" t="e">
        <f>VLOOKUP(B1662,segédtábla!$A$1:$C$156,2,FALSE)</f>
        <v>#N/A</v>
      </c>
      <c r="D1662" s="5"/>
      <c r="E1662" s="332" t="e">
        <f>VLOOKUP(C1662,'Havi KM'!A:S,4,FALSE)</f>
        <v>#N/A</v>
      </c>
      <c r="F1662" s="163"/>
    </row>
    <row r="1663" spans="1:6">
      <c r="A1663" s="19" t="e">
        <f>VLOOKUP(B1663,segédtábla!$A$1:$C$156,3,FALSE)</f>
        <v>#N/A</v>
      </c>
      <c r="B1663" s="11"/>
      <c r="C1663" s="13" t="e">
        <f>VLOOKUP(B1663,segédtábla!$A$1:$C$156,2,FALSE)</f>
        <v>#N/A</v>
      </c>
      <c r="D1663" s="5"/>
      <c r="E1663" s="332" t="e">
        <f>VLOOKUP(C1663,'Havi KM'!A:S,4,FALSE)</f>
        <v>#N/A</v>
      </c>
      <c r="F1663" s="163"/>
    </row>
    <row r="1664" spans="1:6">
      <c r="A1664" s="19" t="e">
        <f>VLOOKUP(B1664,segédtábla!$A$1:$C$156,3,FALSE)</f>
        <v>#N/A</v>
      </c>
      <c r="B1664" s="11"/>
      <c r="C1664" s="13" t="e">
        <f>VLOOKUP(B1664,segédtábla!$A$1:$C$156,2,FALSE)</f>
        <v>#N/A</v>
      </c>
      <c r="D1664" s="5"/>
      <c r="E1664" s="332" t="e">
        <f>VLOOKUP(C1664,'Havi KM'!A:S,4,FALSE)</f>
        <v>#N/A</v>
      </c>
      <c r="F1664" s="163"/>
    </row>
    <row r="1665" spans="1:6">
      <c r="A1665" s="19" t="e">
        <f>VLOOKUP(B1665,segédtábla!$A$1:$C$156,3,FALSE)</f>
        <v>#N/A</v>
      </c>
      <c r="B1665" s="11"/>
      <c r="C1665" s="13" t="e">
        <f>VLOOKUP(B1665,segédtábla!$A$1:$C$156,2,FALSE)</f>
        <v>#N/A</v>
      </c>
      <c r="D1665" s="188"/>
      <c r="E1665" s="332" t="e">
        <f>VLOOKUP(C1665,'Havi KM'!A:S,4,FALSE)</f>
        <v>#N/A</v>
      </c>
      <c r="F1665" s="163"/>
    </row>
    <row r="1666" spans="1:6">
      <c r="A1666" s="19" t="e">
        <f>VLOOKUP(B1666,segédtábla!$A$1:$C$156,3,FALSE)</f>
        <v>#N/A</v>
      </c>
      <c r="B1666" s="11"/>
      <c r="C1666" s="13" t="e">
        <f>VLOOKUP(B1666,segédtábla!$A$1:$C$156,2,FALSE)</f>
        <v>#N/A</v>
      </c>
      <c r="D1666" s="5"/>
      <c r="E1666" s="332" t="e">
        <f>VLOOKUP(C1666,'Havi KM'!A:S,4,FALSE)</f>
        <v>#N/A</v>
      </c>
      <c r="F1666" s="163"/>
    </row>
    <row r="1667" spans="1:6">
      <c r="A1667" s="19" t="e">
        <f>VLOOKUP(B1667,segédtábla!$A$1:$C$156,3,FALSE)</f>
        <v>#N/A</v>
      </c>
      <c r="B1667" s="11"/>
      <c r="C1667" s="13" t="e">
        <f>VLOOKUP(B1667,segédtábla!$A$1:$C$156,2,FALSE)</f>
        <v>#N/A</v>
      </c>
      <c r="D1667" s="5"/>
      <c r="E1667" s="332" t="e">
        <f>VLOOKUP(C1667,'Havi KM'!A:S,4,FALSE)</f>
        <v>#N/A</v>
      </c>
      <c r="F1667" s="163"/>
    </row>
    <row r="1668" spans="1:6">
      <c r="A1668" s="19" t="e">
        <f>VLOOKUP(B1668,segédtábla!$A$1:$C$156,3,FALSE)</f>
        <v>#N/A</v>
      </c>
      <c r="B1668" s="21"/>
      <c r="C1668" s="13" t="e">
        <f>VLOOKUP(B1668,segédtábla!$A$1:$C$156,2,FALSE)</f>
        <v>#N/A</v>
      </c>
      <c r="D1668" s="5"/>
      <c r="E1668" s="332" t="e">
        <f>VLOOKUP(C1668,'Havi KM'!A:S,4,FALSE)</f>
        <v>#N/A</v>
      </c>
      <c r="F1668" s="163"/>
    </row>
    <row r="1669" spans="1:6">
      <c r="A1669" s="19">
        <f>VLOOKUP(B1669,segédtábla!$A$1:$C$156,3,FALSE)</f>
        <v>0</v>
      </c>
      <c r="B1669" s="11" t="s">
        <v>1423</v>
      </c>
      <c r="C1669" s="13" t="str">
        <f>VLOOKUP(B1669,segédtábla!$A$1:$C$156,2,FALSE)</f>
        <v>Krupánszky Márk</v>
      </c>
      <c r="D1669" s="486" t="s">
        <v>1475</v>
      </c>
      <c r="E1669" s="332" t="str">
        <f>VLOOKUP(C1669,'Havi KM'!A:S,4,FALSE)</f>
        <v xml:space="preserve">      550,26 km</v>
      </c>
      <c r="F1669" s="163"/>
    </row>
    <row r="1670" spans="1:6">
      <c r="A1670" s="19">
        <f>VLOOKUP(B1670,segédtábla!$A$1:$C$156,3,FALSE)</f>
        <v>0</v>
      </c>
      <c r="B1670" s="11" t="s">
        <v>1202</v>
      </c>
      <c r="C1670" s="13" t="str">
        <f>VLOOKUP(B1670,segédtábla!$A$1:$C$156,2,FALSE)</f>
        <v>Gérus Elemér</v>
      </c>
      <c r="D1670" s="486" t="s">
        <v>1475</v>
      </c>
      <c r="E1670" s="332" t="str">
        <f>VLOOKUP(C1670,'Havi KM'!A:S,4,FALSE)</f>
        <v xml:space="preserve">      603,81 km</v>
      </c>
      <c r="F1670" s="163"/>
    </row>
    <row r="1671" spans="1:6">
      <c r="A1671" s="19">
        <f>VLOOKUP(B1671,segédtábla!$A$1:$C$156,3,FALSE)</f>
        <v>0</v>
      </c>
      <c r="B1671" s="11" t="s">
        <v>1425</v>
      </c>
      <c r="C1671" s="13" t="str">
        <f>VLOOKUP(B1671,segédtábla!$A$1:$C$156,2,FALSE)</f>
        <v>Aranyos László</v>
      </c>
      <c r="D1671" s="486" t="s">
        <v>1475</v>
      </c>
      <c r="E1671" s="332" t="str">
        <f>VLOOKUP(C1671,'Havi KM'!A:S,4,FALSE)</f>
        <v xml:space="preserve">      595,98 km</v>
      </c>
      <c r="F1671" s="163"/>
    </row>
    <row r="1672" spans="1:6">
      <c r="A1672" s="19" t="e">
        <f>VLOOKUP(B1672,segédtábla!$A$1:$C$156,3,FALSE)</f>
        <v>#N/A</v>
      </c>
      <c r="B1672" s="11" t="s">
        <v>1156</v>
      </c>
      <c r="C1672" s="13" t="e">
        <f>VLOOKUP(B1672,segédtábla!$A$1:$C$156,2,FALSE)</f>
        <v>#N/A</v>
      </c>
      <c r="D1672" s="486" t="s">
        <v>1475</v>
      </c>
      <c r="E1672" s="332" t="e">
        <f>VLOOKUP(C1672,'Havi KM'!A:S,4,FALSE)</f>
        <v>#N/A</v>
      </c>
      <c r="F1672" s="163"/>
    </row>
    <row r="1673" spans="1:6">
      <c r="A1673" s="19" t="e">
        <f>VLOOKUP(B1673,segédtábla!$A$1:$C$156,3,FALSE)</f>
        <v>#N/A</v>
      </c>
      <c r="B1673" s="11"/>
      <c r="C1673" s="13" t="e">
        <f>VLOOKUP(B1673,segédtábla!$A$1:$C$156,2,FALSE)</f>
        <v>#N/A</v>
      </c>
      <c r="D1673" s="5"/>
      <c r="E1673" s="332" t="e">
        <f>VLOOKUP(C1673,'Havi KM'!A:S,4,FALSE)</f>
        <v>#N/A</v>
      </c>
      <c r="F1673" s="163"/>
    </row>
    <row r="1674" spans="1:6">
      <c r="A1674" s="19" t="e">
        <f>VLOOKUP(B1674,segédtábla!$A$1:$C$156,3,FALSE)</f>
        <v>#N/A</v>
      </c>
      <c r="B1674" s="11"/>
      <c r="C1674" s="13" t="e">
        <f>VLOOKUP(B1674,segédtábla!$A$1:$C$156,2,FALSE)</f>
        <v>#N/A</v>
      </c>
      <c r="D1674" s="5"/>
      <c r="E1674" s="332" t="e">
        <f>VLOOKUP(C1674,'Havi KM'!A:S,4,FALSE)</f>
        <v>#N/A</v>
      </c>
      <c r="F1674" s="163"/>
    </row>
    <row r="1675" spans="1:6">
      <c r="A1675" s="19" t="str">
        <f>VLOOKUP(B1675,segédtábla!$A$1:$C$156,3,FALSE)</f>
        <v>5+2</v>
      </c>
      <c r="B1675" s="175" t="s">
        <v>1281</v>
      </c>
      <c r="C1675" s="116" t="str">
        <f>VLOOKUP(B1675,segédtábla!$A$1:$C$156,2,FALSE)</f>
        <v>Kiss Sándor</v>
      </c>
      <c r="D1675" s="143" t="s">
        <v>1427</v>
      </c>
      <c r="E1675" s="332" t="str">
        <f>VLOOKUP(C1675,'Havi KM'!A:S,4,FALSE)</f>
        <v xml:space="preserve">     1 065,91 km</v>
      </c>
      <c r="F1675" s="163"/>
    </row>
    <row r="1676" spans="1:6"/>
    <row r="1677" spans="1:6" ht="26.25">
      <c r="A1677" s="10"/>
      <c r="B1677" s="16"/>
      <c r="C1677" s="263">
        <v>45703</v>
      </c>
      <c r="D1677" s="237" t="str">
        <f>TEXT(C1677,"dddd")</f>
        <v>Saturday</v>
      </c>
      <c r="E1677" s="330"/>
      <c r="F1677" s="227">
        <f>+COUNTA(B1680:B1764)</f>
        <v>49</v>
      </c>
    </row>
    <row r="1678" spans="1:6">
      <c r="C1678" s="355"/>
    </row>
    <row r="1679" spans="1:6" ht="30.75">
      <c r="A1679" s="7" t="s">
        <v>1136</v>
      </c>
      <c r="B1679" s="8" t="s">
        <v>1137</v>
      </c>
      <c r="C1679" s="9" t="s">
        <v>1138</v>
      </c>
      <c r="D1679" s="9" t="s">
        <v>1139</v>
      </c>
      <c r="E1679" s="331" t="s">
        <v>1140</v>
      </c>
      <c r="F1679" s="9" t="s">
        <v>1141</v>
      </c>
    </row>
    <row r="1680" spans="1:6">
      <c r="A1680" s="19" t="e">
        <f>VLOOKUP(B1680,segédtábla!$A$1:$C$156,3,FALSE)</f>
        <v>#N/A</v>
      </c>
      <c r="B1680" s="11"/>
      <c r="C1680" s="13" t="e">
        <f>VLOOKUP(B1680,segédtábla!$A$1:$C$156,2,FALSE)</f>
        <v>#N/A</v>
      </c>
      <c r="D1680" s="5"/>
      <c r="E1680" s="332" t="e">
        <f>VLOOKUP(C1680,'Havi KM'!A:S,4,FALSE)</f>
        <v>#N/A</v>
      </c>
      <c r="F1680" s="163"/>
    </row>
    <row r="1681" spans="1:6">
      <c r="A1681" s="19" t="e">
        <f>VLOOKUP(B1681,segédtábla!$A$1:$C$156,3,FALSE)</f>
        <v>#N/A</v>
      </c>
      <c r="B1681" s="11"/>
      <c r="C1681" s="13" t="e">
        <f>VLOOKUP(B1681,segédtábla!$A$1:$C$156,2,FALSE)</f>
        <v>#N/A</v>
      </c>
      <c r="D1681" s="5"/>
      <c r="E1681" s="332" t="e">
        <f>VLOOKUP(C1681,'Havi KM'!A:S,4,FALSE)</f>
        <v>#N/A</v>
      </c>
      <c r="F1681" s="163"/>
    </row>
    <row r="1682" spans="1:6">
      <c r="A1682" s="19" t="e">
        <f>VLOOKUP(B1682,segédtábla!$A$1:$C$156,3,FALSE)</f>
        <v>#N/A</v>
      </c>
      <c r="B1682" s="11"/>
      <c r="C1682" s="13" t="e">
        <f>VLOOKUP(B1682,segédtábla!$A$1:$C$156,2,FALSE)</f>
        <v>#N/A</v>
      </c>
      <c r="D1682" s="5"/>
      <c r="E1682" s="332" t="e">
        <f>VLOOKUP(C1682,'Havi KM'!A:S,4,FALSE)</f>
        <v>#N/A</v>
      </c>
      <c r="F1682" s="163"/>
    </row>
    <row r="1683" spans="1:6">
      <c r="A1683" s="19" t="e">
        <f>VLOOKUP(B1683,segédtábla!$A$1:$C$156,3,FALSE)</f>
        <v>#N/A</v>
      </c>
      <c r="B1683" s="11"/>
      <c r="C1683" s="13" t="e">
        <f>VLOOKUP(B1683,segédtábla!$A$1:$C$156,2,FALSE)</f>
        <v>#N/A</v>
      </c>
      <c r="D1683" s="5"/>
      <c r="E1683" s="332" t="e">
        <f>VLOOKUP(C1683,'Havi KM'!A:S,4,FALSE)</f>
        <v>#N/A</v>
      </c>
      <c r="F1683" s="163"/>
    </row>
    <row r="1684" spans="1:6">
      <c r="A1684" s="19" t="e">
        <f>VLOOKUP(B1684,segédtábla!$A$1:$C$156,3,FALSE)</f>
        <v>#N/A</v>
      </c>
      <c r="B1684" s="11"/>
      <c r="C1684" s="13" t="e">
        <f>VLOOKUP(B1684,segédtábla!$A$1:$C$156,2,FALSE)</f>
        <v>#N/A</v>
      </c>
      <c r="D1684" s="5"/>
      <c r="E1684" s="332" t="e">
        <f>VLOOKUP(C1684,'Havi KM'!A:S,4,FALSE)</f>
        <v>#N/A</v>
      </c>
      <c r="F1684" s="163"/>
    </row>
    <row r="1685" spans="1:6">
      <c r="A1685" s="19" t="e">
        <f>VLOOKUP(B1685,segédtábla!$A$1:$C$156,3,FALSE)</f>
        <v>#N/A</v>
      </c>
      <c r="B1685" s="11"/>
      <c r="C1685" s="13" t="e">
        <f>VLOOKUP(B1685,segédtábla!$A$1:$C$156,2,FALSE)</f>
        <v>#N/A</v>
      </c>
      <c r="D1685" s="5"/>
      <c r="E1685" s="332" t="e">
        <f>VLOOKUP(C1685,'Havi KM'!A:S,4,FALSE)</f>
        <v>#N/A</v>
      </c>
      <c r="F1685" s="163"/>
    </row>
    <row r="1686" spans="1:6">
      <c r="A1686" s="19" t="e">
        <f>VLOOKUP(B1686,segédtábla!$A$1:$C$156,3,FALSE)</f>
        <v>#N/A</v>
      </c>
      <c r="B1686" s="11"/>
      <c r="C1686" s="13" t="e">
        <f>VLOOKUP(B1686,segédtábla!$A$1:$C$156,2,FALSE)</f>
        <v>#N/A</v>
      </c>
      <c r="D1686" s="5"/>
      <c r="E1686" s="332" t="e">
        <f>VLOOKUP(C1686,'Havi KM'!A:S,4,FALSE)</f>
        <v>#N/A</v>
      </c>
      <c r="F1686" s="188"/>
    </row>
    <row r="1687" spans="1:6">
      <c r="A1687" s="19" t="e">
        <f>VLOOKUP(B1687,segédtábla!$A$1:$C$156,3,FALSE)</f>
        <v>#N/A</v>
      </c>
      <c r="B1687" s="11"/>
      <c r="C1687" s="13" t="e">
        <f>VLOOKUP(B1687,segédtábla!$A$1:$C$156,2,FALSE)</f>
        <v>#N/A</v>
      </c>
      <c r="D1687" s="5"/>
      <c r="E1687" s="332" t="e">
        <f>VLOOKUP(C1687,'Havi KM'!A:S,4,FALSE)</f>
        <v>#N/A</v>
      </c>
      <c r="F1687" s="163"/>
    </row>
    <row r="1688" spans="1:6">
      <c r="A1688" s="19" t="str">
        <f>VLOOKUP(B1688,segédtábla!$A$1:$C$156,3,FALSE)</f>
        <v>5+2</v>
      </c>
      <c r="B1688" s="449" t="s">
        <v>1181</v>
      </c>
      <c r="C1688" s="13" t="str">
        <f>VLOOKUP(B1688,segédtábla!$A$1:$C$156,2,FALSE)</f>
        <v>Lázár Gábor</v>
      </c>
      <c r="D1688" s="179" t="s">
        <v>2447</v>
      </c>
      <c r="E1688" s="332" t="str">
        <f>VLOOKUP(C1688,'Havi KM'!A:S,4,FALSE)</f>
        <v xml:space="preserve">     1 156,79 km</v>
      </c>
      <c r="F1688" s="163"/>
    </row>
    <row r="1689" spans="1:6">
      <c r="A1689" s="19" t="str">
        <f>VLOOKUP(B1689,segédtábla!$A$1:$C$156,3,FALSE)</f>
        <v>11+3</v>
      </c>
      <c r="B1689" s="226" t="s">
        <v>1147</v>
      </c>
      <c r="C1689" s="13" t="str">
        <f>VLOOKUP(B1689,segédtábla!$A$1:$C$156,2,FALSE)</f>
        <v>Török Sándor</v>
      </c>
      <c r="D1689" s="179" t="s">
        <v>2448</v>
      </c>
      <c r="E1689" s="332" t="str">
        <f>VLOOKUP(C1689,'Havi KM'!A:S,4,FALSE)</f>
        <v xml:space="preserve">     1 629,14 km</v>
      </c>
      <c r="F1689" s="163" t="s">
        <v>2427</v>
      </c>
    </row>
    <row r="1690" spans="1:6">
      <c r="A1690" s="19" t="str">
        <f>VLOOKUP(B1690,segédtábla!$A$1:$C$156,3,FALSE)</f>
        <v>11+3</v>
      </c>
      <c r="B1690" s="226" t="s">
        <v>1195</v>
      </c>
      <c r="C1690" s="13" t="str">
        <f>VLOOKUP(B1690,segédtábla!$A$1:$C$156,2,FALSE)</f>
        <v>Hallók Gábor</v>
      </c>
      <c r="D1690" s="179" t="s">
        <v>2449</v>
      </c>
      <c r="E1690" s="332" t="str">
        <f>VLOOKUP(C1690,'Havi KM'!A:S,4,FALSE)</f>
        <v xml:space="preserve">     2 457,27 km</v>
      </c>
      <c r="F1690" s="163" t="s">
        <v>2427</v>
      </c>
    </row>
    <row r="1691" spans="1:6">
      <c r="A1691" s="19" t="str">
        <f>VLOOKUP(B1691,segédtábla!$A$1:$C$156,3,FALSE)</f>
        <v>11+3</v>
      </c>
      <c r="B1691" s="226" t="s">
        <v>1283</v>
      </c>
      <c r="C1691" s="13" t="str">
        <f>VLOOKUP(B1691,segédtábla!$A$1:$C$156,2,FALSE)</f>
        <v>Török Attila</v>
      </c>
      <c r="D1691" s="179" t="s">
        <v>2450</v>
      </c>
      <c r="E1691" s="332" t="str">
        <f>VLOOKUP(C1691,'Havi KM'!A:S,4,FALSE)</f>
        <v xml:space="preserve">     1 669,95 km</v>
      </c>
      <c r="F1691" s="163" t="s">
        <v>2427</v>
      </c>
    </row>
    <row r="1692" spans="1:6">
      <c r="A1692" s="19">
        <f>VLOOKUP(B1692,segédtábla!$A$1:$C$156,3,FALSE)</f>
        <v>0</v>
      </c>
      <c r="B1692" s="226" t="s">
        <v>1210</v>
      </c>
      <c r="C1692" s="13" t="str">
        <f>VLOOKUP(B1692,segédtábla!$A$1:$C$156,2,FALSE)</f>
        <v xml:space="preserve"> kivonva Szombathelyi Zoltán</v>
      </c>
      <c r="D1692" s="179" t="s">
        <v>2451</v>
      </c>
      <c r="E1692" s="332" t="e">
        <f>VLOOKUP(C1692,'Havi KM'!A:S,4,FALSE)</f>
        <v>#N/A</v>
      </c>
      <c r="F1692" s="163"/>
    </row>
    <row r="1693" spans="1:6">
      <c r="A1693" s="19" t="str">
        <f>VLOOKUP(B1693,segédtábla!$A$1:$C$156,3,FALSE)</f>
        <v>17+4</v>
      </c>
      <c r="B1693" s="226" t="s">
        <v>1217</v>
      </c>
      <c r="C1693" s="13" t="str">
        <f>VLOOKUP(B1693,segédtábla!$A$1:$C$156,2,FALSE)</f>
        <v>Fábián Szabolcs</v>
      </c>
      <c r="D1693" s="179" t="s">
        <v>2452</v>
      </c>
      <c r="E1693" s="332" t="str">
        <f>VLOOKUP(C1693,'Havi KM'!A:S,4,FALSE)</f>
        <v xml:space="preserve">     1 855,46 km</v>
      </c>
      <c r="F1693" s="163"/>
    </row>
    <row r="1694" spans="1:6">
      <c r="A1694" s="19" t="str">
        <f>VLOOKUP(B1694,segédtábla!$A$1:$C$156,3,FALSE)</f>
        <v>5+2</v>
      </c>
      <c r="B1694" s="226" t="s">
        <v>1311</v>
      </c>
      <c r="C1694" s="13" t="str">
        <f>VLOOKUP(B1694,segédtábla!$A$1:$C$156,2,FALSE)</f>
        <v>Árgyellán István Augusto</v>
      </c>
      <c r="D1694" s="179" t="s">
        <v>2453</v>
      </c>
      <c r="E1694" s="332" t="str">
        <f>VLOOKUP(C1694,'Havi KM'!A:S,4,FALSE)</f>
        <v xml:space="preserve">     1 504,17 km</v>
      </c>
      <c r="F1694" s="163" t="s">
        <v>2163</v>
      </c>
    </row>
    <row r="1695" spans="1:6">
      <c r="A1695" s="19" t="e">
        <f>VLOOKUP(B1695,segédtábla!$A$1:$C$156,3,FALSE)</f>
        <v>#N/A</v>
      </c>
      <c r="B1695" s="11"/>
      <c r="C1695" s="13" t="e">
        <f>VLOOKUP(B1695,segédtábla!$A$1:$C$156,2,FALSE)</f>
        <v>#N/A</v>
      </c>
      <c r="D1695" s="5"/>
      <c r="E1695" s="332" t="e">
        <f>VLOOKUP(C1695,'Havi KM'!A:S,4,FALSE)</f>
        <v>#N/A</v>
      </c>
      <c r="F1695" s="163"/>
    </row>
    <row r="1696" spans="1:6">
      <c r="A1696" s="19" t="e">
        <f>VLOOKUP(B1696,segédtábla!$A$1:$C$156,3,FALSE)</f>
        <v>#N/A</v>
      </c>
      <c r="B1696" s="11"/>
      <c r="C1696" s="13" t="e">
        <f>VLOOKUP(B1696,segédtábla!$A$1:$C$156,2,FALSE)</f>
        <v>#N/A</v>
      </c>
      <c r="D1696" s="5"/>
      <c r="E1696" s="332" t="e">
        <f>VLOOKUP(C1696,'Havi KM'!A:S,4,FALSE)</f>
        <v>#N/A</v>
      </c>
      <c r="F1696" s="163"/>
    </row>
    <row r="1697" spans="1:6">
      <c r="A1697" s="19" t="e">
        <f>VLOOKUP(B1697,segédtábla!$A$1:$C$156,3,FALSE)</f>
        <v>#N/A</v>
      </c>
      <c r="B1697" s="11"/>
      <c r="C1697" s="13" t="e">
        <f>VLOOKUP(B1697,segédtábla!$A$1:$C$156,2,FALSE)</f>
        <v>#N/A</v>
      </c>
      <c r="D1697" s="5"/>
      <c r="E1697" s="332" t="e">
        <f>VLOOKUP(C1697,'Havi KM'!A:S,4,FALSE)</f>
        <v>#N/A</v>
      </c>
      <c r="F1697" s="163"/>
    </row>
    <row r="1698" spans="1:6">
      <c r="A1698" s="19" t="e">
        <f>VLOOKUP(B1698,segédtábla!$A$1:$C$156,3,FALSE)</f>
        <v>#N/A</v>
      </c>
      <c r="B1698" s="11"/>
      <c r="C1698" s="13" t="e">
        <f>VLOOKUP(B1698,segédtábla!$A$1:$C$156,2,FALSE)</f>
        <v>#N/A</v>
      </c>
      <c r="D1698" s="188"/>
      <c r="E1698" s="332" t="e">
        <f>VLOOKUP(C1698,'Havi KM'!A:S,4,FALSE)</f>
        <v>#N/A</v>
      </c>
      <c r="F1698" s="163"/>
    </row>
    <row r="1699" spans="1:6">
      <c r="A1699" s="19" t="e">
        <f>VLOOKUP(B1699,segédtábla!$A$1:$C$156,3,FALSE)</f>
        <v>#N/A</v>
      </c>
      <c r="B1699" s="21"/>
      <c r="C1699" s="13" t="e">
        <f>VLOOKUP(B1699,segédtábla!$A$1:$C$156,2,FALSE)</f>
        <v>#N/A</v>
      </c>
      <c r="D1699" s="5"/>
      <c r="E1699" s="332" t="e">
        <f>VLOOKUP(C1699,'Havi KM'!A:S,4,FALSE)</f>
        <v>#N/A</v>
      </c>
      <c r="F1699" s="163"/>
    </row>
    <row r="1700" spans="1:6">
      <c r="A1700" s="19" t="e">
        <f>VLOOKUP(B1700,segédtábla!$A$1:$C$156,3,FALSE)</f>
        <v>#N/A</v>
      </c>
      <c r="B1700" s="11"/>
      <c r="C1700" s="13" t="e">
        <f>VLOOKUP(B1700,segédtábla!$A$1:$C$156,2,FALSE)</f>
        <v>#N/A</v>
      </c>
      <c r="D1700" s="5"/>
      <c r="E1700" s="332" t="e">
        <f>VLOOKUP(C1700,'Havi KM'!A:S,4,FALSE)</f>
        <v>#N/A</v>
      </c>
      <c r="F1700" s="163"/>
    </row>
    <row r="1701" spans="1:6">
      <c r="A1701" s="19" t="e">
        <f>VLOOKUP(B1701,segédtábla!$A$1:$C$156,3,FALSE)</f>
        <v>#N/A</v>
      </c>
      <c r="B1701" s="11"/>
      <c r="C1701" s="13" t="e">
        <f>VLOOKUP(B1701,segédtábla!$A$1:$C$156,2,FALSE)</f>
        <v>#N/A</v>
      </c>
      <c r="D1701" s="5"/>
      <c r="E1701" s="332" t="e">
        <f>VLOOKUP(C1701,'Havi KM'!A:S,4,FALSE)</f>
        <v>#N/A</v>
      </c>
      <c r="F1701" s="163"/>
    </row>
    <row r="1702" spans="1:6">
      <c r="A1702" s="19" t="e">
        <f>VLOOKUP(B1702,segédtábla!$A$1:$C$156,3,FALSE)</f>
        <v>#N/A</v>
      </c>
      <c r="B1702" s="11"/>
      <c r="C1702" s="13" t="e">
        <f>VLOOKUP(B1702,segédtábla!$A$1:$C$156,2,FALSE)</f>
        <v>#N/A</v>
      </c>
      <c r="D1702" s="5"/>
      <c r="E1702" s="332" t="e">
        <f>VLOOKUP(C1702,'Havi KM'!A:S,4,FALSE)</f>
        <v>#N/A</v>
      </c>
      <c r="F1702" s="163"/>
    </row>
    <row r="1703" spans="1:6">
      <c r="A1703" s="19" t="e">
        <f>VLOOKUP(B1703,segédtábla!$A$1:$C$156,3,FALSE)</f>
        <v>#N/A</v>
      </c>
      <c r="B1703" s="11"/>
      <c r="C1703" s="13" t="e">
        <f>VLOOKUP(B1703,segédtábla!$A$1:$C$156,2,FALSE)</f>
        <v>#N/A</v>
      </c>
      <c r="D1703" s="5"/>
      <c r="E1703" s="332" t="e">
        <f>VLOOKUP(C1703,'Havi KM'!A:S,4,FALSE)</f>
        <v>#N/A</v>
      </c>
      <c r="F1703" s="163"/>
    </row>
    <row r="1704" spans="1:6">
      <c r="A1704" s="19" t="e">
        <f>VLOOKUP(B1704,segédtábla!$A$1:$C$156,3,FALSE)</f>
        <v>#N/A</v>
      </c>
      <c r="B1704" s="11"/>
      <c r="C1704" s="13" t="e">
        <f>VLOOKUP(B1704,segédtábla!$A$1:$C$156,2,FALSE)</f>
        <v>#N/A</v>
      </c>
      <c r="D1704" s="5"/>
      <c r="E1704" s="332" t="e">
        <f>VLOOKUP(C1704,'Havi KM'!A:S,4,FALSE)</f>
        <v>#N/A</v>
      </c>
      <c r="F1704" s="163"/>
    </row>
    <row r="1705" spans="1:6">
      <c r="A1705" s="19" t="e">
        <f>VLOOKUP(B1705,segédtábla!$A$1:$C$156,3,FALSE)</f>
        <v>#N/A</v>
      </c>
      <c r="B1705" s="11"/>
      <c r="C1705" s="13" t="e">
        <f>VLOOKUP(B1705,segédtábla!$A$1:$C$156,2,FALSE)</f>
        <v>#N/A</v>
      </c>
      <c r="D1705" s="5"/>
      <c r="E1705" s="332" t="e">
        <f>VLOOKUP(C1705,'Havi KM'!A:S,4,FALSE)</f>
        <v>#N/A</v>
      </c>
      <c r="F1705" s="163"/>
    </row>
    <row r="1706" spans="1:6">
      <c r="A1706" s="19" t="e">
        <f>VLOOKUP(B1706,segédtábla!$A$1:$C$156,3,FALSE)</f>
        <v>#N/A</v>
      </c>
      <c r="B1706" s="11"/>
      <c r="C1706" s="13" t="e">
        <f>VLOOKUP(B1706,segédtábla!$A$1:$C$156,2,FALSE)</f>
        <v>#N/A</v>
      </c>
      <c r="D1706" s="5"/>
      <c r="E1706" s="332" t="e">
        <f>VLOOKUP(C1706,'Havi KM'!A:S,4,FALSE)</f>
        <v>#N/A</v>
      </c>
      <c r="F1706" s="163"/>
    </row>
    <row r="1707" spans="1:6">
      <c r="A1707" s="19" t="e">
        <f>VLOOKUP(B1707,segédtábla!$A$1:$C$156,3,FALSE)</f>
        <v>#N/A</v>
      </c>
      <c r="B1707" s="11"/>
      <c r="C1707" s="13" t="e">
        <f>VLOOKUP(B1707,segédtábla!$A$1:$C$156,2,FALSE)</f>
        <v>#N/A</v>
      </c>
      <c r="D1707" s="5"/>
      <c r="E1707" s="332" t="e">
        <f>VLOOKUP(C1707,'Havi KM'!A:S,4,FALSE)</f>
        <v>#N/A</v>
      </c>
      <c r="F1707" s="163"/>
    </row>
    <row r="1708" spans="1:6"/>
    <row r="1709" spans="1:6" ht="26.25">
      <c r="A1709" s="10"/>
      <c r="B1709" s="16"/>
      <c r="C1709" s="263">
        <v>45704</v>
      </c>
      <c r="D1709" s="237" t="str">
        <f>TEXT(C1709,"dddd")</f>
        <v>Sunday</v>
      </c>
      <c r="E1709" s="330"/>
      <c r="F1709" s="227">
        <f>+COUNTA(B1712:B1743)</f>
        <v>25</v>
      </c>
    </row>
    <row r="1710" spans="1:6">
      <c r="C1710" s="355"/>
    </row>
    <row r="1711" spans="1:6" ht="30.75">
      <c r="A1711" s="7" t="s">
        <v>1136</v>
      </c>
      <c r="B1711" s="8" t="s">
        <v>1137</v>
      </c>
      <c r="C1711" s="9" t="s">
        <v>1138</v>
      </c>
      <c r="D1711" s="9" t="s">
        <v>1139</v>
      </c>
      <c r="E1711" s="331" t="s">
        <v>1140</v>
      </c>
      <c r="F1711" s="9" t="s">
        <v>1141</v>
      </c>
    </row>
    <row r="1712" spans="1:6">
      <c r="A1712" s="19" t="str">
        <f>VLOOKUP(B1712,segédtábla!$A$1:$C$156,3,FALSE)</f>
        <v>11+3</v>
      </c>
      <c r="B1712" s="226" t="s">
        <v>1223</v>
      </c>
      <c r="C1712" s="13" t="str">
        <f>VLOOKUP(B1712,segédtábla!$A$1:$C$156,2,FALSE)</f>
        <v>Molnár Lajos</v>
      </c>
      <c r="D1712" s="5" t="s">
        <v>2454</v>
      </c>
      <c r="E1712" s="332" t="str">
        <f>VLOOKUP(C1712,'Havi KM'!A:S,4,FALSE)</f>
        <v xml:space="preserve">     2 738,73 km</v>
      </c>
      <c r="F1712" s="163"/>
    </row>
    <row r="1713" spans="1:6">
      <c r="A1713" s="19" t="str">
        <f>VLOOKUP(B1713,segédtábla!$A$1:$C$156,3,FALSE)</f>
        <v>5+2</v>
      </c>
      <c r="B1713" s="226" t="s">
        <v>1278</v>
      </c>
      <c r="C1713" s="13" t="str">
        <f>VLOOKUP(B1713,segédtábla!$A$1:$C$156,2,FALSE)</f>
        <v>Adamek István + Nyíri Attila</v>
      </c>
      <c r="D1713" s="5" t="s">
        <v>2455</v>
      </c>
      <c r="E1713" s="332" t="e">
        <f>VLOOKUP(C1713,'Havi KM'!A:S,4,FALSE)</f>
        <v>#N/A</v>
      </c>
      <c r="F1713" s="163"/>
    </row>
    <row r="1714" spans="1:6">
      <c r="A1714" s="19" t="str">
        <f>VLOOKUP(B1714,segédtábla!$A$1:$C$156,3,FALSE)</f>
        <v>11+3</v>
      </c>
      <c r="B1714" s="226" t="s">
        <v>1221</v>
      </c>
      <c r="C1714" s="13" t="str">
        <f>VLOOKUP(B1714,segédtábla!$A$1:$C$156,2,FALSE)</f>
        <v>Vass István</v>
      </c>
      <c r="D1714" s="5" t="s">
        <v>2456</v>
      </c>
      <c r="E1714" s="332" t="e">
        <f>VLOOKUP(C1714,'Havi KM'!A:S,4,FALSE)</f>
        <v>#N/A</v>
      </c>
      <c r="F1714" s="163"/>
    </row>
    <row r="1715" spans="1:6">
      <c r="A1715" s="19" t="str">
        <f>VLOOKUP(B1715,segédtábla!$A$1:$C$156,3,FALSE)</f>
        <v>5+2</v>
      </c>
      <c r="B1715" s="226" t="s">
        <v>1269</v>
      </c>
      <c r="C1715" s="13" t="str">
        <f>VLOOKUP(B1715,segédtábla!$A$1:$C$156,2,FALSE)</f>
        <v>Bagi Lajos + Bagi Márió</v>
      </c>
      <c r="D1715" s="5" t="s">
        <v>2457</v>
      </c>
      <c r="E1715" s="332" t="e">
        <f>VLOOKUP(C1715,'Havi KM'!A:S,4,FALSE)</f>
        <v>#N/A</v>
      </c>
      <c r="F1715" s="163"/>
    </row>
    <row r="1716" spans="1:6">
      <c r="A1716" s="19" t="e">
        <f>VLOOKUP(B1716,segédtábla!$A$1:$C$156,3,FALSE)</f>
        <v>#N/A</v>
      </c>
      <c r="B1716" s="11"/>
      <c r="C1716" s="13" t="e">
        <f>VLOOKUP(B1716,segédtábla!$A$1:$C$156,2,FALSE)</f>
        <v>#N/A</v>
      </c>
      <c r="D1716" s="5"/>
      <c r="E1716" s="332" t="e">
        <f>VLOOKUP(C1716,'Havi KM'!A:S,4,FALSE)</f>
        <v>#N/A</v>
      </c>
      <c r="F1716" s="163"/>
    </row>
    <row r="1717" spans="1:6">
      <c r="A1717" s="19" t="e">
        <f>VLOOKUP(B1717,segédtábla!$A$1:$C$156,3,FALSE)</f>
        <v>#N/A</v>
      </c>
      <c r="B1717" s="11"/>
      <c r="C1717" s="13" t="e">
        <f>VLOOKUP(B1717,segédtábla!$A$1:$C$156,2,FALSE)</f>
        <v>#N/A</v>
      </c>
      <c r="D1717" s="5"/>
      <c r="E1717" s="332" t="e">
        <f>VLOOKUP(C1717,'Havi KM'!A:S,4,FALSE)</f>
        <v>#N/A</v>
      </c>
      <c r="F1717" s="163"/>
    </row>
    <row r="1718" spans="1:6">
      <c r="A1718" s="19" t="str">
        <f>VLOOKUP(B1718,segédtábla!$A$1:$C$156,3,FALSE)</f>
        <v>5+2</v>
      </c>
      <c r="B1718" s="226" t="s">
        <v>1227</v>
      </c>
      <c r="C1718" s="13" t="str">
        <f>VLOOKUP(B1718,segédtábla!$A$1:$C$156,2,FALSE)</f>
        <v>Horváth Ferenc</v>
      </c>
      <c r="D1718" s="5" t="s">
        <v>1436</v>
      </c>
      <c r="E1718" s="332" t="str">
        <f>VLOOKUP(C1718,'Havi KM'!A:S,4,FALSE)</f>
        <v xml:space="preserve">     1 488,98 km</v>
      </c>
      <c r="F1718" s="163"/>
    </row>
    <row r="1719" spans="1:6">
      <c r="A1719" s="19" t="str">
        <f>VLOOKUP(B1719,segédtábla!$A$1:$C$156,3,FALSE)</f>
        <v>11+3</v>
      </c>
      <c r="B1719" s="226" t="s">
        <v>1195</v>
      </c>
      <c r="C1719" s="13" t="str">
        <f>VLOOKUP(B1719,segédtábla!$A$1:$C$156,2,FALSE)</f>
        <v>Hallók Gábor</v>
      </c>
      <c r="D1719" s="5" t="s">
        <v>2458</v>
      </c>
      <c r="E1719" s="332" t="str">
        <f>VLOOKUP(C1719,'Havi KM'!A:S,4,FALSE)</f>
        <v xml:space="preserve">     2 457,27 km</v>
      </c>
      <c r="F1719" s="163"/>
    </row>
    <row r="1720" spans="1:6">
      <c r="A1720" s="19" t="e">
        <f>VLOOKUP(B1720,segédtábla!$A$1:$C$156,3,FALSE)</f>
        <v>#N/A</v>
      </c>
      <c r="B1720" s="11"/>
      <c r="C1720" s="13" t="e">
        <f>VLOOKUP(B1720,segédtábla!$A$1:$C$156,2,FALSE)</f>
        <v>#N/A</v>
      </c>
      <c r="D1720" s="5"/>
      <c r="E1720" s="332" t="e">
        <f>VLOOKUP(C1720,'Havi KM'!A:S,4,FALSE)</f>
        <v>#N/A</v>
      </c>
      <c r="F1720" s="163"/>
    </row>
    <row r="1721" spans="1:6">
      <c r="A1721" s="19" t="str">
        <f>VLOOKUP(B1721,segédtábla!$A$1:$C$156,3,FALSE)</f>
        <v>5+2</v>
      </c>
      <c r="B1721" s="226" t="s">
        <v>1264</v>
      </c>
      <c r="C1721" s="13" t="str">
        <f>VLOOKUP(B1721,segédtábla!$A$1:$C$156,2,FALSE)</f>
        <v>Sógorka Csaba</v>
      </c>
      <c r="D1721" s="5" t="s">
        <v>1436</v>
      </c>
      <c r="E1721" s="332" t="str">
        <f>VLOOKUP(C1721,'Havi KM'!A:S,4,FALSE)</f>
        <v xml:space="preserve">     1 480,64 km</v>
      </c>
      <c r="F1721" s="163"/>
    </row>
    <row r="1722" spans="1:6">
      <c r="A1722" s="19" t="str">
        <f>VLOOKUP(B1722,segédtábla!$A$1:$C$156,3,FALSE)</f>
        <v>11+3</v>
      </c>
      <c r="B1722" s="226" t="s">
        <v>1353</v>
      </c>
      <c r="C1722" s="13" t="str">
        <f>VLOOKUP(B1722,segédtábla!$A$1:$C$156,2,FALSE)</f>
        <v>Vancsó Attila</v>
      </c>
      <c r="D1722" s="5" t="s">
        <v>2459</v>
      </c>
      <c r="E1722" s="332" t="str">
        <f>VLOOKUP(C1722,'Havi KM'!A:S,4,FALSE)</f>
        <v xml:space="preserve">     1 260,11 km</v>
      </c>
      <c r="F1722" s="163"/>
    </row>
    <row r="1723" spans="1:6">
      <c r="A1723" s="19" t="e">
        <f>VLOOKUP(B1723,segédtábla!$A$1:$C$156,3,FALSE)</f>
        <v>#N/A</v>
      </c>
      <c r="B1723" s="488"/>
      <c r="C1723" s="13" t="e">
        <f>VLOOKUP(B1723,segédtábla!$A$1:$C$156,2,FALSE)</f>
        <v>#N/A</v>
      </c>
      <c r="D1723" s="5"/>
      <c r="E1723" s="332" t="e">
        <f>VLOOKUP(C1723,'Havi KM'!A:S,4,FALSE)</f>
        <v>#N/A</v>
      </c>
      <c r="F1723" s="163"/>
    </row>
    <row r="1724" spans="1:6">
      <c r="A1724" s="19" t="str">
        <f>VLOOKUP(B1724,segédtábla!$A$1:$C$156,3,FALSE)</f>
        <v>11+3</v>
      </c>
      <c r="B1724" s="226" t="s">
        <v>1236</v>
      </c>
      <c r="C1724" s="13" t="str">
        <f>VLOOKUP(B1724,segédtábla!$A$1:$C$156,2,FALSE)</f>
        <v>Pázmándi János</v>
      </c>
      <c r="D1724" s="5" t="s">
        <v>1436</v>
      </c>
      <c r="E1724" s="332" t="str">
        <f>VLOOKUP(C1724,'Havi KM'!A:S,4,FALSE)</f>
        <v xml:space="preserve">     1 597,21 km</v>
      </c>
      <c r="F1724" s="163"/>
    </row>
    <row r="1725" spans="1:6">
      <c r="A1725" s="19" t="str">
        <f>VLOOKUP(B1725,segédtábla!$A$1:$C$156,3,FALSE)</f>
        <v>11+3</v>
      </c>
      <c r="B1725" s="226" t="s">
        <v>1189</v>
      </c>
      <c r="C1725" s="13" t="str">
        <f>VLOOKUP(B1725,segédtábla!$A$1:$C$156,2,FALSE)</f>
        <v>Tatarek Sándor</v>
      </c>
      <c r="D1725" s="5" t="s">
        <v>2460</v>
      </c>
      <c r="E1725" s="332" t="str">
        <f>VLOOKUP(C1725,'Havi KM'!A:S,4,FALSE)</f>
        <v xml:space="preserve">      823,62 km</v>
      </c>
      <c r="F1725" s="163"/>
    </row>
    <row r="1726" spans="1:6">
      <c r="A1726" s="19" t="e">
        <f>VLOOKUP(B1726,segédtábla!$A$1:$C$156,3,FALSE)</f>
        <v>#N/A</v>
      </c>
      <c r="B1726" s="11"/>
      <c r="C1726" s="13" t="e">
        <f>VLOOKUP(B1726,segédtábla!$A$1:$C$156,2,FALSE)</f>
        <v>#N/A</v>
      </c>
      <c r="D1726" s="5"/>
      <c r="E1726" s="332" t="e">
        <f>VLOOKUP(C1726,'Havi KM'!A:S,4,FALSE)</f>
        <v>#N/A</v>
      </c>
      <c r="F1726" s="163"/>
    </row>
    <row r="1727" spans="1:6">
      <c r="A1727" s="19" t="str">
        <f>VLOOKUP(B1727,segédtábla!$A$1:$C$156,3,FALSE)</f>
        <v>5+2</v>
      </c>
      <c r="B1727" s="226" t="s">
        <v>1256</v>
      </c>
      <c r="C1727" s="13" t="str">
        <f>VLOOKUP(B1727,segédtábla!$A$1:$C$156,2,FALSE)</f>
        <v>Árvai Gábor</v>
      </c>
      <c r="D1727" s="5" t="s">
        <v>1436</v>
      </c>
      <c r="E1727" s="332" t="str">
        <f>VLOOKUP(C1727,'Havi KM'!A:S,4,FALSE)</f>
        <v xml:space="preserve">     1 696,48 km</v>
      </c>
      <c r="F1727" s="163"/>
    </row>
    <row r="1728" spans="1:6">
      <c r="A1728" s="19" t="str">
        <f>VLOOKUP(B1728,segédtábla!$A$1:$C$156,3,FALSE)</f>
        <v>11+3</v>
      </c>
      <c r="B1728" s="226" t="s">
        <v>1283</v>
      </c>
      <c r="C1728" s="13" t="str">
        <f>VLOOKUP(B1728,segédtábla!$A$1:$C$156,2,FALSE)</f>
        <v>Török Attila</v>
      </c>
      <c r="D1728" s="5" t="s">
        <v>2461</v>
      </c>
      <c r="E1728" s="332" t="str">
        <f>VLOOKUP(C1728,'Havi KM'!A:S,4,FALSE)</f>
        <v xml:space="preserve">     1 669,95 km</v>
      </c>
      <c r="F1728" s="163"/>
    </row>
    <row r="1729" spans="1:6">
      <c r="A1729" s="19" t="e">
        <f>VLOOKUP(B1729,segédtábla!$A$1:$C$156,3,FALSE)</f>
        <v>#N/A</v>
      </c>
      <c r="B1729" s="11"/>
      <c r="C1729" s="13" t="e">
        <f>VLOOKUP(B1729,segédtábla!$A$1:$C$156,2,FALSE)</f>
        <v>#N/A</v>
      </c>
      <c r="D1729" s="5"/>
      <c r="E1729" s="332" t="e">
        <f>VLOOKUP(C1729,'Havi KM'!A:S,4,FALSE)</f>
        <v>#N/A</v>
      </c>
      <c r="F1729" s="163"/>
    </row>
    <row r="1730" spans="1:6">
      <c r="A1730" s="19" t="str">
        <f>VLOOKUP(B1730,segédtábla!$A$1:$C$156,3,FALSE)</f>
        <v>5+2</v>
      </c>
      <c r="B1730" s="226" t="s">
        <v>1163</v>
      </c>
      <c r="C1730" s="13" t="str">
        <f>VLOOKUP(B1730,segédtábla!$A$1:$C$156,2,FALSE)</f>
        <v>Popovics Dávid</v>
      </c>
      <c r="D1730" s="5" t="s">
        <v>1436</v>
      </c>
      <c r="E1730" s="332" t="str">
        <f>VLOOKUP(C1730,'Havi KM'!A:S,4,FALSE)</f>
        <v xml:space="preserve">     1 838,04 km</v>
      </c>
      <c r="F1730" s="163"/>
    </row>
    <row r="1731" spans="1:6">
      <c r="A1731" s="19" t="str">
        <f>VLOOKUP(B1731,segédtábla!$A$1:$C$156,3,FALSE)</f>
        <v>11+3</v>
      </c>
      <c r="B1731" s="226" t="s">
        <v>1428</v>
      </c>
      <c r="C1731" s="13" t="str">
        <f>VLOOKUP(B1731,segédtábla!$A$1:$C$156,2,FALSE)</f>
        <v>Mórocz István</v>
      </c>
      <c r="D1731" s="5" t="s">
        <v>2462</v>
      </c>
      <c r="E1731" s="332" t="str">
        <f>VLOOKUP(C1731,'Havi KM'!A:S,4,FALSE)</f>
        <v xml:space="preserve">     1 668,63 km</v>
      </c>
      <c r="F1731" s="163"/>
    </row>
    <row r="1732" spans="1:6">
      <c r="A1732" s="19" t="e">
        <f>VLOOKUP(B1732,segédtábla!$A$1:$C$156,3,FALSE)</f>
        <v>#N/A</v>
      </c>
      <c r="B1732" s="11"/>
      <c r="C1732" s="13" t="e">
        <f>VLOOKUP(B1732,segédtábla!$A$1:$C$156,2,FALSE)</f>
        <v>#N/A</v>
      </c>
      <c r="D1732" s="5"/>
      <c r="E1732" s="332" t="e">
        <f>VLOOKUP(C1732,'Havi KM'!A:S,4,FALSE)</f>
        <v>#N/A</v>
      </c>
      <c r="F1732" s="163"/>
    </row>
    <row r="1733" spans="1:6">
      <c r="A1733" s="19" t="str">
        <f>VLOOKUP(B1733,segédtábla!$A$1:$C$156,3,FALSE)</f>
        <v>11+2</v>
      </c>
      <c r="B1733" s="226" t="s">
        <v>1197</v>
      </c>
      <c r="C1733" s="13" t="str">
        <f>VLOOKUP(B1733,segédtábla!$A$1:$C$156,2,FALSE)</f>
        <v>Csepeti Péter</v>
      </c>
      <c r="D1733" s="188" t="s">
        <v>2463</v>
      </c>
      <c r="E1733" s="332" t="str">
        <f>VLOOKUP(C1733,'Havi KM'!A:S,4,FALSE)</f>
        <v xml:space="preserve">      982,79 km</v>
      </c>
      <c r="F1733" s="163"/>
    </row>
    <row r="1734" spans="1:6">
      <c r="A1734" s="19" t="str">
        <f>VLOOKUP(B1734,segédtábla!$A$1:$C$156,3,FALSE)</f>
        <v>5+2</v>
      </c>
      <c r="B1734" s="492" t="s">
        <v>1274</v>
      </c>
      <c r="C1734" s="13" t="str">
        <f>VLOOKUP(B1734,segédtábla!$A$1:$C$156,2,FALSE)</f>
        <v>Kakulya Zsolt</v>
      </c>
      <c r="D1734" s="188" t="s">
        <v>2464</v>
      </c>
      <c r="E1734" s="332" t="str">
        <f>VLOOKUP(C1734,'Havi KM'!A:S,4,FALSE)</f>
        <v xml:space="preserve">     1 219,87 km</v>
      </c>
      <c r="F1734" s="733" t="s">
        <v>2465</v>
      </c>
    </row>
    <row r="1735" spans="1:6">
      <c r="A1735" s="19" t="str">
        <f>VLOOKUP(B1735,segédtábla!$A$1:$C$156,3,FALSE)</f>
        <v>5+2</v>
      </c>
      <c r="B1735" s="226" t="s">
        <v>1281</v>
      </c>
      <c r="C1735" s="13" t="str">
        <f>VLOOKUP(B1735,segédtábla!$A$1:$C$156,2,FALSE)</f>
        <v>Kiss Sándor</v>
      </c>
      <c r="D1735" s="5" t="s">
        <v>2466</v>
      </c>
      <c r="E1735" s="332" t="str">
        <f>VLOOKUP(C1735,'Havi KM'!A:S,4,FALSE)</f>
        <v xml:space="preserve">     1 065,91 km</v>
      </c>
      <c r="F1735" s="163" t="s">
        <v>2467</v>
      </c>
    </row>
    <row r="1736" spans="1:6">
      <c r="A1736" s="19" t="str">
        <f>VLOOKUP(B1736,segédtábla!$A$1:$C$156,3,FALSE)</f>
        <v>5+2</v>
      </c>
      <c r="B1736" s="449" t="s">
        <v>1286</v>
      </c>
      <c r="C1736" s="13" t="str">
        <f>VLOOKUP(B1736,segédtábla!$A$1:$C$156,2,FALSE)</f>
        <v>Kata József</v>
      </c>
      <c r="D1736" s="5" t="s">
        <v>2468</v>
      </c>
      <c r="E1736" s="332" t="str">
        <f>VLOOKUP(C1736,'Havi KM'!A:S,4,FALSE)</f>
        <v xml:space="preserve">     2 059,02 km</v>
      </c>
      <c r="F1736" s="163" t="s">
        <v>1853</v>
      </c>
    </row>
    <row r="1737" spans="1:6">
      <c r="A1737" s="19" t="str">
        <f>VLOOKUP(B1737,segédtábla!$A$1:$C$156,3,FALSE)</f>
        <v>5+2</v>
      </c>
      <c r="B1737" s="226" t="s">
        <v>1526</v>
      </c>
      <c r="C1737" s="13" t="str">
        <f>VLOOKUP(B1737,segédtábla!$A$1:$C$156,2,FALSE)</f>
        <v>Simon Zoltán</v>
      </c>
      <c r="D1737" s="5" t="s">
        <v>2469</v>
      </c>
      <c r="E1737" s="332" t="str">
        <f>VLOOKUP(C1737,'Havi KM'!A:S,4,FALSE)</f>
        <v xml:space="preserve">     1 431,31 km</v>
      </c>
      <c r="F1737" s="163"/>
    </row>
    <row r="1738" spans="1:6">
      <c r="A1738" s="19" t="str">
        <f>VLOOKUP(B1738,segédtábla!$A$1:$C$156,3,FALSE)</f>
        <v>5+2</v>
      </c>
      <c r="B1738" s="449" t="s">
        <v>1243</v>
      </c>
      <c r="C1738" s="13" t="str">
        <f>VLOOKUP(B1738,segédtábla!$A$1:$C$156,2,FALSE)</f>
        <v>Csicsai Gábor</v>
      </c>
      <c r="D1738" s="5" t="s">
        <v>2470</v>
      </c>
      <c r="E1738" s="332" t="str">
        <f>VLOOKUP(C1738,'Havi KM'!A:S,4,FALSE)</f>
        <v xml:space="preserve">      636,52 km</v>
      </c>
      <c r="F1738" s="163"/>
    </row>
    <row r="1739" spans="1:6">
      <c r="A1739" s="19" t="str">
        <f>VLOOKUP(B1739,segédtábla!$A$1:$C$156,3,FALSE)</f>
        <v>11+3</v>
      </c>
      <c r="B1739" s="226" t="s">
        <v>1145</v>
      </c>
      <c r="C1739" s="13" t="str">
        <f>VLOOKUP(B1739,segédtábla!$A$1:$C$156,2,FALSE)</f>
        <v>Fodor Károly</v>
      </c>
      <c r="D1739" s="188" t="s">
        <v>2471</v>
      </c>
      <c r="E1739" s="332" t="str">
        <f>VLOOKUP(C1739,'Havi KM'!A:S,4,FALSE)</f>
        <v xml:space="preserve">     1 559,63 km</v>
      </c>
      <c r="F1739" s="163"/>
    </row>
    <row r="1740" spans="1:6">
      <c r="A1740" s="19" t="str">
        <f>VLOOKUP(B1740,segédtábla!$A$1:$C$156,3,FALSE)</f>
        <v>5+2</v>
      </c>
      <c r="B1740" s="226" t="s">
        <v>1292</v>
      </c>
      <c r="C1740" s="13" t="str">
        <f>VLOOKUP(B1740,segédtábla!$A$1:$C$156,2,FALSE)</f>
        <v>Hanzi György Lehel</v>
      </c>
      <c r="D1740" s="5" t="s">
        <v>2472</v>
      </c>
      <c r="E1740" s="332" t="str">
        <f>VLOOKUP(C1740,'Havi KM'!A:S,4,FALSE)</f>
        <v xml:space="preserve">     1 303,29 km</v>
      </c>
      <c r="F1740" s="163"/>
    </row>
    <row r="1741" spans="1:6">
      <c r="A1741" s="19" t="str">
        <f>VLOOKUP(B1741,segédtábla!$A$1:$C$156,3,FALSE)</f>
        <v>5+2</v>
      </c>
      <c r="B1741" s="226" t="s">
        <v>1173</v>
      </c>
      <c r="C1741" s="13" t="str">
        <f>VLOOKUP(B1741,segédtábla!$A$1:$C$156,2,FALSE)</f>
        <v>Léhner Zsolt</v>
      </c>
      <c r="D1741" s="5" t="s">
        <v>2473</v>
      </c>
      <c r="E1741" s="332" t="str">
        <f>VLOOKUP(C1741,'Havi KM'!A:S,4,FALSE)</f>
        <v xml:space="preserve">     1 816,96 km</v>
      </c>
      <c r="F1741" s="163"/>
    </row>
    <row r="1742" spans="1:6">
      <c r="A1742" s="19" t="str">
        <f>VLOOKUP(B1742,segédtábla!$A$1:$C$156,3,FALSE)</f>
        <v>5+2</v>
      </c>
      <c r="B1742" s="226" t="s">
        <v>1152</v>
      </c>
      <c r="C1742" s="13" t="str">
        <f>VLOOKUP(B1742,segédtábla!$A$1:$C$156,2,FALSE)</f>
        <v>Tokorcsi Tibor</v>
      </c>
      <c r="D1742" s="188" t="s">
        <v>2474</v>
      </c>
      <c r="E1742" s="332" t="str">
        <f>VLOOKUP(C1742,'Havi KM'!A:S,4,FALSE)</f>
        <v xml:space="preserve">     1 330,53 km</v>
      </c>
      <c r="F1742" s="163"/>
    </row>
    <row r="1743" spans="1:6">
      <c r="A1743" s="19" t="str">
        <f>VLOOKUP(B1743,segédtábla!$A$1:$C$156,3,FALSE)</f>
        <v>5+2</v>
      </c>
      <c r="B1743" s="226" t="s">
        <v>1179</v>
      </c>
      <c r="C1743" s="13" t="str">
        <f>VLOOKUP(B1743,segédtábla!$A$1:$C$156,2,FALSE)</f>
        <v>Horváth Ákos</v>
      </c>
      <c r="D1743" s="5" t="s">
        <v>2475</v>
      </c>
      <c r="E1743" s="332" t="str">
        <f>VLOOKUP(C1743,'Havi KM'!A:S,4,FALSE)</f>
        <v xml:space="preserve">     1 036,99 km</v>
      </c>
      <c r="F1743" s="163" t="s">
        <v>2476</v>
      </c>
    </row>
    <row r="1744" spans="1:6">
      <c r="A1744" s="19" t="str">
        <f>VLOOKUP(B1744,segédtábla!$A$1:$C$156,3,FALSE)</f>
        <v>1/1.</v>
      </c>
      <c r="B1744" s="226" t="s">
        <v>1165</v>
      </c>
      <c r="C1744" s="13" t="str">
        <f>VLOOKUP(B1744,segédtábla!$A$1:$C$156,2,FALSE)</f>
        <v>Szabó Levente</v>
      </c>
      <c r="D1744" s="188" t="s">
        <v>2477</v>
      </c>
      <c r="E1744" s="332" t="str">
        <f>VLOOKUP(C1744,'Havi KM'!A:S,4,FALSE)</f>
        <v xml:space="preserve">     2 412,32 km</v>
      </c>
      <c r="F1744" s="363" t="s">
        <v>1894</v>
      </c>
    </row>
    <row r="1745" spans="1:6">
      <c r="A1745" s="19" t="str">
        <f>VLOOKUP(B1745,segédtábla!$A$1:$C$156,3,FALSE)</f>
        <v>2/1.</v>
      </c>
      <c r="B1745" s="226" t="s">
        <v>1259</v>
      </c>
      <c r="C1745" s="13" t="str">
        <f>VLOOKUP(B1745,segédtábla!$A$1:$C$156,2,FALSE)</f>
        <v>Berki Richárd Sándor</v>
      </c>
      <c r="D1745" s="434" t="s">
        <v>2478</v>
      </c>
      <c r="E1745" s="332" t="str">
        <f>VLOOKUP(C1745,'Havi KM'!A:S,4,FALSE)</f>
        <v xml:space="preserve">     1 357,13 km</v>
      </c>
      <c r="F1745" s="163"/>
    </row>
    <row r="1746" spans="1:6">
      <c r="A1746" s="19" t="str">
        <f>VLOOKUP(B1746,segédtábla!$A$1:$C$156,3,FALSE)</f>
        <v>5+2</v>
      </c>
      <c r="B1746" s="226" t="s">
        <v>1328</v>
      </c>
      <c r="C1746" s="13" t="str">
        <f>VLOOKUP(B1746,segédtábla!$A$1:$C$156,2,FALSE)</f>
        <v>Majer Dominik - Charter</v>
      </c>
      <c r="D1746" s="5" t="s">
        <v>2479</v>
      </c>
      <c r="E1746" s="332" t="e">
        <f>VLOOKUP(C1746,'Havi KM'!A:S,4,FALSE)</f>
        <v>#N/A</v>
      </c>
      <c r="F1746" s="163" t="s">
        <v>2480</v>
      </c>
    </row>
    <row r="1747" spans="1:6">
      <c r="A1747" s="19" t="str">
        <f>VLOOKUP(B1747,segédtábla!$A$1:$C$156,3,FALSE)</f>
        <v>5+2</v>
      </c>
      <c r="B1747" s="226" t="s">
        <v>1214</v>
      </c>
      <c r="C1747" s="13" t="s">
        <v>2157</v>
      </c>
      <c r="D1747" s="5" t="s">
        <v>2481</v>
      </c>
      <c r="E1747" s="332" t="e">
        <f>VLOOKUP(C1747,'Havi KM'!A:S,4,FALSE)</f>
        <v>#N/A</v>
      </c>
      <c r="F1747" s="231"/>
    </row>
    <row r="1748" spans="1:6">
      <c r="A1748" s="19" t="str">
        <f>VLOOKUP(B1748,segédtábla!$A$1:$C$156,3,FALSE)</f>
        <v>5+2</v>
      </c>
      <c r="B1748" s="226" t="s">
        <v>1262</v>
      </c>
      <c r="C1748" s="13" t="str">
        <f>VLOOKUP(B1748,segédtábla!$A$1:$C$156,2,FALSE)</f>
        <v>Balázs Tibor</v>
      </c>
      <c r="D1748" s="5" t="s">
        <v>2482</v>
      </c>
      <c r="E1748" s="332" t="str">
        <f>VLOOKUP(C1748,'Havi KM'!A:S,4,FALSE)</f>
        <v xml:space="preserve">      261,82 km</v>
      </c>
      <c r="F1748" s="163" t="s">
        <v>2483</v>
      </c>
    </row>
    <row r="1749" spans="1:6">
      <c r="A1749" s="19" t="str">
        <f>VLOOKUP(B1749,segédtábla!$A$1:$C$156,3,FALSE)</f>
        <v>11+3</v>
      </c>
      <c r="B1749" s="226" t="s">
        <v>1413</v>
      </c>
      <c r="C1749" s="13" t="str">
        <f>VLOOKUP(B1749,segédtábla!$A$1:$C$156,2,FALSE)</f>
        <v>Szkolcsek György</v>
      </c>
      <c r="D1749" s="5" t="s">
        <v>2484</v>
      </c>
      <c r="E1749" s="332" t="str">
        <f>VLOOKUP(C1749,'Havi KM'!A:S,4,FALSE)</f>
        <v xml:space="preserve">     1 278,42 km</v>
      </c>
      <c r="F1749" s="163"/>
    </row>
    <row r="1750" spans="1:6">
      <c r="A1750" s="19" t="str">
        <f>VLOOKUP(B1750,segédtábla!$A$1:$C$156,3,FALSE)</f>
        <v>5+2</v>
      </c>
      <c r="B1750" s="226" t="s">
        <v>1418</v>
      </c>
      <c r="C1750" s="13" t="str">
        <f>VLOOKUP(B1750,segédtábla!$A$1:$C$156,2,FALSE)</f>
        <v>Tatai Sándor</v>
      </c>
      <c r="D1750" s="188" t="s">
        <v>2485</v>
      </c>
      <c r="E1750" s="332" t="str">
        <f>VLOOKUP(C1750,'Havi KM'!A:S,4,FALSE)</f>
        <v xml:space="preserve">     2 344,0 km</v>
      </c>
      <c r="F1750" s="163"/>
    </row>
    <row r="1751" spans="1:6">
      <c r="A1751" s="19" t="str">
        <f>VLOOKUP(B1751,segédtábla!$A$1:$C$156,3,FALSE)</f>
        <v>5+2</v>
      </c>
      <c r="B1751" s="226" t="s">
        <v>1266</v>
      </c>
      <c r="C1751" s="13" t="str">
        <f>VLOOKUP(B1751,segédtábla!$A$1:$C$156,2,FALSE)</f>
        <v>Nagy György</v>
      </c>
      <c r="D1751" s="5" t="s">
        <v>2486</v>
      </c>
      <c r="E1751" s="332" t="str">
        <f>VLOOKUP(C1751,'Havi KM'!A:S,4,FALSE)</f>
        <v xml:space="preserve">     1 204,28 km</v>
      </c>
      <c r="F1751" s="163"/>
    </row>
    <row r="1752" spans="1:6">
      <c r="A1752" s="19" t="str">
        <f>VLOOKUP(B1752,segédtábla!$A$1:$C$156,3,FALSE)</f>
        <v>5+2</v>
      </c>
      <c r="B1752" s="226" t="s">
        <v>1341</v>
      </c>
      <c r="C1752" s="13" t="str">
        <f>VLOOKUP(B1752,segédtábla!$A$1:$C$156,2,FALSE)</f>
        <v>Szegedi Zsolt</v>
      </c>
      <c r="D1752" s="5" t="s">
        <v>2487</v>
      </c>
      <c r="E1752" s="332" t="str">
        <f>VLOOKUP(C1752,'Havi KM'!A:S,4,FALSE)</f>
        <v xml:space="preserve">     1 560,76 km</v>
      </c>
      <c r="F1752" s="163" t="s">
        <v>2488</v>
      </c>
    </row>
    <row r="1753" spans="1:6">
      <c r="A1753" s="19" t="e">
        <f>VLOOKUP(B1753,segédtábla!$A$1:$C$156,3,FALSE)</f>
        <v>#N/A</v>
      </c>
      <c r="B1753" s="11"/>
      <c r="C1753" s="13" t="e">
        <f>VLOOKUP(B1753,segédtábla!$A$1:$C$156,2,FALSE)</f>
        <v>#N/A</v>
      </c>
      <c r="D1753" s="5"/>
      <c r="E1753" s="332" t="e">
        <f>VLOOKUP(C1753,'Havi KM'!A:S,4,FALSE)</f>
        <v>#N/A</v>
      </c>
      <c r="F1753" s="163"/>
    </row>
    <row r="1754" spans="1:6"/>
    <row r="1755" spans="1:6" ht="26.25">
      <c r="A1755" s="10"/>
      <c r="B1755" s="16"/>
      <c r="C1755" s="263">
        <v>45705</v>
      </c>
      <c r="D1755" s="237" t="str">
        <f>TEXT(C1755,"dddd")</f>
        <v>Monday</v>
      </c>
      <c r="E1755" s="330"/>
      <c r="F1755" s="227">
        <f>+COUNTA(B1758:B1775)</f>
        <v>17</v>
      </c>
    </row>
    <row r="1756" spans="1:6">
      <c r="C1756" s="355"/>
    </row>
    <row r="1757" spans="1:6" ht="30.75">
      <c r="A1757" s="7" t="s">
        <v>1136</v>
      </c>
      <c r="B1757" s="8" t="s">
        <v>1137</v>
      </c>
      <c r="C1757" s="9" t="s">
        <v>1138</v>
      </c>
      <c r="D1757" s="9" t="s">
        <v>1139</v>
      </c>
      <c r="E1757" s="331" t="s">
        <v>1140</v>
      </c>
      <c r="F1757" s="9" t="s">
        <v>1141</v>
      </c>
    </row>
    <row r="1758" spans="1:6">
      <c r="A1758" s="19" t="e">
        <f>VLOOKUP(B1758,segédtábla!$A$1:$C$156,3,FALSE)</f>
        <v>#N/A</v>
      </c>
      <c r="B1758" s="226" t="s">
        <v>1343</v>
      </c>
      <c r="C1758" s="13" t="e">
        <f>VLOOKUP(B1758,segédtábla!$A$1:$C$156,2,FALSE)</f>
        <v>#N/A</v>
      </c>
      <c r="D1758" s="5" t="s">
        <v>2489</v>
      </c>
      <c r="E1758" s="332" t="e">
        <f>VLOOKUP(C1758,'Havi KM'!A:S,4,FALSE)</f>
        <v>#N/A</v>
      </c>
      <c r="F1758" s="163"/>
    </row>
    <row r="1759" spans="1:6">
      <c r="A1759" s="19" t="str">
        <f>VLOOKUP(B1759,segédtábla!$A$1:$C$156,3,FALSE)</f>
        <v>11+3</v>
      </c>
      <c r="B1759" s="226" t="s">
        <v>1142</v>
      </c>
      <c r="C1759" s="13" t="str">
        <f>VLOOKUP(B1759,segédtábla!$A$1:$C$156,2,FALSE)</f>
        <v>Hamecz  Zsolt + Zsoltné</v>
      </c>
      <c r="D1759" s="188" t="s">
        <v>2490</v>
      </c>
      <c r="E1759" s="332" t="e">
        <f>VLOOKUP(C1759,'Havi KM'!A:S,4,FALSE)</f>
        <v>#N/A</v>
      </c>
      <c r="F1759" s="163"/>
    </row>
    <row r="1760" spans="1:6">
      <c r="A1760" s="19" t="str">
        <f>VLOOKUP(B1760,segédtábla!$A$1:$C$156,3,FALSE)</f>
        <v>5+2</v>
      </c>
      <c r="B1760" s="226" t="s">
        <v>1149</v>
      </c>
      <c r="C1760" s="13" t="str">
        <f>VLOOKUP(B1760,segédtábla!$A$1:$C$156,2,FALSE)</f>
        <v>Létai Ferenc + Létainé Zsuzsa</v>
      </c>
      <c r="D1760" s="5" t="s">
        <v>2491</v>
      </c>
      <c r="E1760" s="332" t="e">
        <f>VLOOKUP(C1760,'Havi KM'!A:S,4,FALSE)</f>
        <v>#N/A</v>
      </c>
      <c r="F1760" s="163"/>
    </row>
    <row r="1761" spans="1:6">
      <c r="A1761" s="19" t="str">
        <f>VLOOKUP(B1761,segédtábla!$A$1:$C$156,3,FALSE)</f>
        <v>5+2</v>
      </c>
      <c r="B1761" s="226" t="s">
        <v>1159</v>
      </c>
      <c r="C1761" s="13" t="str">
        <f>VLOOKUP(B1761,segédtábla!$A$1:$C$156,2,FALSE)</f>
        <v>Pilló József + Pillóné S. Judit</v>
      </c>
      <c r="D1761" s="188" t="s">
        <v>2492</v>
      </c>
      <c r="E1761" s="332" t="e">
        <f>VLOOKUP(C1761,'Havi KM'!A:S,4,FALSE)</f>
        <v>#N/A</v>
      </c>
      <c r="F1761" s="163"/>
    </row>
    <row r="1762" spans="1:6">
      <c r="A1762" s="19" t="e">
        <f>VLOOKUP(B1762,segédtábla!$A$1:$C$156,3,FALSE)</f>
        <v>#N/A</v>
      </c>
      <c r="B1762" s="11"/>
      <c r="C1762" s="13" t="e">
        <f>VLOOKUP(B1762,segédtábla!$A$1:$C$156,2,FALSE)</f>
        <v>#N/A</v>
      </c>
      <c r="D1762" s="5"/>
      <c r="E1762" s="332" t="e">
        <f>VLOOKUP(C1762,'Havi KM'!A:S,4,FALSE)</f>
        <v>#N/A</v>
      </c>
      <c r="F1762" s="163"/>
    </row>
    <row r="1763" spans="1:6">
      <c r="A1763" s="19" t="str">
        <f>VLOOKUP(B1763,segédtábla!$A$1:$C$156,3,FALSE)</f>
        <v>11+3</v>
      </c>
      <c r="B1763" s="226" t="s">
        <v>1234</v>
      </c>
      <c r="C1763" s="13" t="str">
        <f>VLOOKUP(B1763,segédtábla!$A$1:$C$156,2,FALSE)</f>
        <v>Iván Árpád Krisztián</v>
      </c>
      <c r="D1763" s="240" t="s">
        <v>2493</v>
      </c>
      <c r="E1763" s="332" t="str">
        <f>VLOOKUP(C1763,'Havi KM'!A:S,4,FALSE)</f>
        <v xml:space="preserve">      352,06 km</v>
      </c>
      <c r="F1763" s="163"/>
    </row>
    <row r="1764" spans="1:6">
      <c r="A1764" s="19" t="str">
        <f>VLOOKUP(B1764,segédtábla!$A$1:$C$156,3,FALSE)</f>
        <v>11+3</v>
      </c>
      <c r="B1764" s="226" t="s">
        <v>1355</v>
      </c>
      <c r="C1764" s="13" t="str">
        <f>VLOOKUP(B1764,segédtábla!$A$1:$C$156,2,FALSE)</f>
        <v>Németh Nándor</v>
      </c>
      <c r="D1764" s="5" t="s">
        <v>2494</v>
      </c>
      <c r="E1764" s="332" t="str">
        <f>VLOOKUP(C1764,'Havi KM'!A:S,4,FALSE)</f>
        <v xml:space="preserve">     2 089,15 km</v>
      </c>
      <c r="F1764" s="163"/>
    </row>
    <row r="1765" spans="1:6">
      <c r="A1765" s="19" t="str">
        <f>VLOOKUP(B1765,segédtábla!$A$1:$C$156,3,FALSE)</f>
        <v>10+4</v>
      </c>
      <c r="B1765" s="226" t="s">
        <v>1276</v>
      </c>
      <c r="C1765" s="13" t="str">
        <f>VLOOKUP(B1765,segédtábla!$A$1:$C$156,2,FALSE)</f>
        <v>Tanács Attila</v>
      </c>
      <c r="D1765" s="5" t="s">
        <v>2495</v>
      </c>
      <c r="E1765" s="332" t="str">
        <f>VLOOKUP(C1765,'Havi KM'!A:S,4,FALSE)</f>
        <v xml:space="preserve">      232,78 km</v>
      </c>
      <c r="F1765" s="163" t="s">
        <v>2496</v>
      </c>
    </row>
    <row r="1766" spans="1:6">
      <c r="A1766" s="19" t="str">
        <f>VLOOKUP(B1766,segédtábla!$A$1:$C$156,3,FALSE)</f>
        <v>5+2</v>
      </c>
      <c r="B1766" s="226" t="s">
        <v>1238</v>
      </c>
      <c r="C1766" s="13" t="str">
        <f>VLOOKUP(B1766,segédtábla!$A$1:$C$156,2,FALSE)</f>
        <v>Tóth Zsolt</v>
      </c>
      <c r="D1766" s="4" t="s">
        <v>2497</v>
      </c>
      <c r="E1766" s="332" t="str">
        <f>VLOOKUP(C1766,'Havi KM'!A:S,4,FALSE)</f>
        <v xml:space="preserve">     1 572,92 km</v>
      </c>
      <c r="F1766" s="163" t="s">
        <v>2498</v>
      </c>
    </row>
    <row r="1767" spans="1:6">
      <c r="A1767" s="19" t="str">
        <f>VLOOKUP(B1767,segédtábla!$A$1:$C$156,3,FALSE)</f>
        <v>11+3</v>
      </c>
      <c r="B1767" s="226" t="s">
        <v>1168</v>
      </c>
      <c r="C1767" s="13" t="str">
        <f>VLOOKUP(B1767,segédtábla!$A$1:$C$156,2,FALSE)</f>
        <v>Balázs István</v>
      </c>
      <c r="D1767" s="188" t="s">
        <v>2499</v>
      </c>
      <c r="E1767" s="332" t="str">
        <f>VLOOKUP(C1767,'Havi KM'!A:S,4,FALSE)</f>
        <v xml:space="preserve">     1 401,93 km</v>
      </c>
      <c r="F1767" s="163"/>
    </row>
    <row r="1768" spans="1:6">
      <c r="A1768" s="19" t="str">
        <f>VLOOKUP(B1768,segédtábla!$A$1:$C$156,3,FALSE)</f>
        <v>5+2</v>
      </c>
      <c r="B1768" s="226" t="s">
        <v>1290</v>
      </c>
      <c r="C1768" s="13" t="str">
        <f>VLOOKUP(B1768,segédtábla!$A$1:$C$156,2,FALSE)</f>
        <v>Katona Gábor</v>
      </c>
      <c r="D1768" s="5" t="s">
        <v>2500</v>
      </c>
      <c r="E1768" s="332" t="str">
        <f>VLOOKUP(C1768,'Havi KM'!A:S,4,FALSE)</f>
        <v xml:space="preserve">     1 977,6 km</v>
      </c>
      <c r="F1768" s="163"/>
    </row>
    <row r="1769" spans="1:6">
      <c r="A1769" s="19" t="str">
        <f>VLOOKUP(B1769,segédtábla!$A$1:$C$156,3,FALSE)</f>
        <v>11+3</v>
      </c>
      <c r="B1769" s="226" t="s">
        <v>1170</v>
      </c>
      <c r="C1769" s="13" t="str">
        <f>VLOOKUP(B1769,segédtábla!$A$1:$C$156,2,FALSE)</f>
        <v>Hemmerlein Zoltán</v>
      </c>
      <c r="D1769" s="5" t="s">
        <v>2501</v>
      </c>
      <c r="E1769" s="332" t="str">
        <f>VLOOKUP(C1769,'Havi KM'!A:S,4,FALSE)</f>
        <v xml:space="preserve">     1 867,46 km</v>
      </c>
      <c r="F1769" s="363" t="s">
        <v>2502</v>
      </c>
    </row>
    <row r="1770" spans="1:6">
      <c r="A1770" s="19" t="str">
        <f>VLOOKUP(B1770,segédtábla!$A$1:$C$156,3,FALSE)</f>
        <v>5+2</v>
      </c>
      <c r="B1770" s="226" t="s">
        <v>1175</v>
      </c>
      <c r="C1770" s="13" t="str">
        <f>VLOOKUP(B1770,segédtábla!$A$1:$C$156,2,FALSE)</f>
        <v>Iklódi Sándor</v>
      </c>
      <c r="D1770" s="188" t="s">
        <v>2503</v>
      </c>
      <c r="E1770" s="332" t="str">
        <f>VLOOKUP(C1770,'Havi KM'!A:S,4,FALSE)</f>
        <v xml:space="preserve">     1 161,24 km</v>
      </c>
      <c r="F1770" s="231" t="s">
        <v>2504</v>
      </c>
    </row>
    <row r="1771" spans="1:6">
      <c r="A1771" s="19">
        <f>VLOOKUP(B1771,segédtábla!$A$1:$C$156,3,FALSE)</f>
        <v>0</v>
      </c>
      <c r="B1771" s="226" t="s">
        <v>1248</v>
      </c>
      <c r="C1771" s="13">
        <f>VLOOKUP(B1771,segédtábla!$A$1:$C$156,2,FALSE)</f>
        <v>0</v>
      </c>
      <c r="D1771" s="188" t="s">
        <v>2505</v>
      </c>
      <c r="E1771" s="332" t="e">
        <f>VLOOKUP(C1771,'Havi KM'!A:S,4,FALSE)</f>
        <v>#N/A</v>
      </c>
      <c r="F1771" s="163"/>
    </row>
    <row r="1772" spans="1:6">
      <c r="A1772" s="19" t="str">
        <f>VLOOKUP(B1772,segédtábla!$A$1:$C$156,3,FALSE)</f>
        <v>5+2</v>
      </c>
      <c r="B1772" s="175" t="s">
        <v>1181</v>
      </c>
      <c r="C1772" s="116" t="str">
        <f>VLOOKUP(B1772,segédtábla!$A$1:$C$156,2,FALSE)</f>
        <v>Lázár Gábor</v>
      </c>
      <c r="D1772" s="143" t="s">
        <v>2506</v>
      </c>
      <c r="E1772" s="321" t="str">
        <f>VLOOKUP(C1772,'Havi KM'!A:S,4,FALSE)</f>
        <v xml:space="preserve">     1 156,79 km</v>
      </c>
      <c r="F1772" s="230"/>
    </row>
    <row r="1773" spans="1:6">
      <c r="A1773" s="19" t="str">
        <f>VLOOKUP(B1773,segédtábla!$A$1:$C$156,3,FALSE)</f>
        <v>5+2</v>
      </c>
      <c r="B1773" s="226" t="s">
        <v>1154</v>
      </c>
      <c r="C1773" s="13" t="str">
        <f>VLOOKUP(B1773,segédtábla!$A$1:$C$156,2,FALSE)</f>
        <v>Tóth Mihály</v>
      </c>
      <c r="D1773" s="240" t="s">
        <v>2507</v>
      </c>
      <c r="E1773" s="332" t="str">
        <f>VLOOKUP(C1773,'Havi KM'!A:S,4,FALSE)</f>
        <v xml:space="preserve">      345,81 km</v>
      </c>
      <c r="F1773" s="363" t="s">
        <v>2508</v>
      </c>
    </row>
    <row r="1774" spans="1:6">
      <c r="A1774" s="19" t="str">
        <f>VLOOKUP(B1774,segédtábla!$A$1:$C$156,3,FALSE)</f>
        <v>11+3</v>
      </c>
      <c r="B1774" s="226" t="s">
        <v>1405</v>
      </c>
      <c r="C1774" s="13" t="str">
        <f>VLOOKUP(B1774,segédtábla!$A$1:$C$156,2,FALSE)</f>
        <v>Marton Péter</v>
      </c>
      <c r="D1774" s="5" t="s">
        <v>2509</v>
      </c>
      <c r="E1774" s="332" t="str">
        <f>VLOOKUP(C1774,'Havi KM'!A:S,4,FALSE)</f>
        <v xml:space="preserve">     1 405,83 km</v>
      </c>
      <c r="F1774" s="363" t="s">
        <v>1897</v>
      </c>
    </row>
    <row r="1775" spans="1:6">
      <c r="A1775" s="19" t="str">
        <f>VLOOKUP(B1775,segédtábla!$A$1:$C$156,3,FALSE)</f>
        <v>11+3</v>
      </c>
      <c r="B1775" s="226" t="s">
        <v>1253</v>
      </c>
      <c r="C1775" s="13" t="str">
        <f>VLOOKUP(B1775,segédtábla!$A$1:$C$156,2,FALSE)</f>
        <v>Knyihár Adrián</v>
      </c>
      <c r="D1775" s="335" t="s">
        <v>2510</v>
      </c>
      <c r="E1775" s="332" t="str">
        <f>VLOOKUP(C1775,'Havi KM'!A:S,4,FALSE)</f>
        <v xml:space="preserve">      0,0 km</v>
      </c>
      <c r="F1775" s="163"/>
    </row>
    <row r="1776" spans="1:6">
      <c r="A1776" s="19" t="str">
        <f>VLOOKUP(B1776,segédtábla!$A$1:$C$156,3,FALSE)</f>
        <v>5+2</v>
      </c>
      <c r="B1776" s="226" t="s">
        <v>1208</v>
      </c>
      <c r="C1776" s="13" t="str">
        <f>VLOOKUP(B1776,segédtábla!$A$1:$C$156,2,FALSE)</f>
        <v>Drozd Péter</v>
      </c>
      <c r="D1776" s="4" t="s">
        <v>2511</v>
      </c>
      <c r="E1776" s="332" t="str">
        <f>VLOOKUP(C1776,'Havi KM'!A:S,4,FALSE)</f>
        <v xml:space="preserve">     1 972,38 km</v>
      </c>
      <c r="F1776" s="163"/>
    </row>
    <row r="1777" spans="1:6">
      <c r="A1777" s="19" t="str">
        <f>VLOOKUP(B1777,segédtábla!$A$1:$C$156,3,FALSE)</f>
        <v>5+2</v>
      </c>
      <c r="B1777" s="226" t="s">
        <v>1317</v>
      </c>
      <c r="C1777" s="13" t="str">
        <f>VLOOKUP(B1777,segédtábla!$A$1:$C$156,2,FALSE)</f>
        <v>Tőzsér Gábor</v>
      </c>
      <c r="D1777" s="5" t="s">
        <v>2512</v>
      </c>
      <c r="E1777" s="332" t="str">
        <f>VLOOKUP(C1777,'Havi KM'!A:S,4,FALSE)</f>
        <v xml:space="preserve">     1 375,22 km</v>
      </c>
      <c r="F1777" s="363" t="s">
        <v>1897</v>
      </c>
    </row>
    <row r="1778" spans="1:6">
      <c r="A1778" s="19" t="str">
        <f>VLOOKUP(B1778,segédtábla!$A$1:$C$156,3,FALSE)</f>
        <v>11+3</v>
      </c>
      <c r="B1778" s="226" t="s">
        <v>1183</v>
      </c>
      <c r="C1778" s="13" t="str">
        <f>VLOOKUP(B1778,segédtábla!$A$1:$C$156,2,FALSE)</f>
        <v>Kelemen Imre</v>
      </c>
      <c r="D1778" s="240" t="s">
        <v>2513</v>
      </c>
      <c r="E1778" s="332" t="str">
        <f>VLOOKUP(C1778,'Havi KM'!A:S,4,FALSE)</f>
        <v xml:space="preserve">     2 133,94 km</v>
      </c>
      <c r="F1778" s="363" t="s">
        <v>2514</v>
      </c>
    </row>
    <row r="1779" spans="1:6">
      <c r="A1779" s="19" t="str">
        <f>VLOOKUP(B1779,segédtábla!$A$1:$C$156,3,FALSE)</f>
        <v>11+3</v>
      </c>
      <c r="B1779" s="226" t="s">
        <v>1231</v>
      </c>
      <c r="C1779" s="13" t="str">
        <f>VLOOKUP(B1779,segédtábla!$A$1:$C$156,2,FALSE)</f>
        <v>Pásztor István- Charter</v>
      </c>
      <c r="D1779" s="4" t="s">
        <v>2515</v>
      </c>
      <c r="E1779" s="332" t="e">
        <f>VLOOKUP(C1779,'Havi KM'!A:S,4,FALSE)</f>
        <v>#N/A</v>
      </c>
      <c r="F1779" s="163"/>
    </row>
    <row r="1780" spans="1:6">
      <c r="A1780" s="19" t="str">
        <f>VLOOKUP(B1780,segédtábla!$A$1:$C$156,3,FALSE)</f>
        <v>5+2</v>
      </c>
      <c r="B1780" s="449" t="s">
        <v>1323</v>
      </c>
      <c r="C1780" s="13" t="str">
        <f>VLOOKUP(B1780,segédtábla!$A$1:$C$156,2,FALSE)</f>
        <v>Moldicz Tamás</v>
      </c>
      <c r="D1780" s="5" t="s">
        <v>2516</v>
      </c>
      <c r="E1780" s="332" t="str">
        <f>VLOOKUP(C1780,'Havi KM'!A:S,4,FALSE)</f>
        <v xml:space="preserve">      938,86 km</v>
      </c>
      <c r="F1780" s="163"/>
    </row>
    <row r="1781" spans="1:6">
      <c r="A1781" s="19" t="str">
        <f>VLOOKUP(B1781,segédtábla!$A$1:$C$156,3,FALSE)</f>
        <v>5+2</v>
      </c>
      <c r="B1781" s="449" t="s">
        <v>1326</v>
      </c>
      <c r="C1781" s="13" t="str">
        <f>VLOOKUP(B1781,segédtábla!$A$1:$C$156,2,FALSE)</f>
        <v>Polyák László</v>
      </c>
      <c r="D1781" s="188" t="s">
        <v>2517</v>
      </c>
      <c r="E1781" s="332" t="str">
        <f>VLOOKUP(C1781,'Havi KM'!A:S,4,FALSE)</f>
        <v xml:space="preserve">     1 140,81 km</v>
      </c>
      <c r="F1781" s="163"/>
    </row>
    <row r="1782" spans="1:6">
      <c r="A1782" s="19" t="str">
        <f>VLOOKUP(B1782,segédtábla!$A$1:$C$156,3,FALSE)</f>
        <v>11+3</v>
      </c>
      <c r="B1782" s="226" t="s">
        <v>1372</v>
      </c>
      <c r="C1782" s="13" t="str">
        <f>VLOOKUP(B1782,segédtábla!$A$1:$C$156,2,FALSE)</f>
        <v>Lutz Márk Richárd</v>
      </c>
      <c r="D1782" s="240" t="s">
        <v>2518</v>
      </c>
      <c r="E1782" s="332" t="str">
        <f>VLOOKUP(C1782,'Havi KM'!A:S,4,FALSE)</f>
        <v xml:space="preserve">     2 443,97 km</v>
      </c>
      <c r="F1782" s="163" t="s">
        <v>2496</v>
      </c>
    </row>
    <row r="1783" spans="1:6">
      <c r="A1783" s="19" t="str">
        <f>VLOOKUP(B1783,segédtábla!$A$1:$C$156,3,FALSE)</f>
        <v>11+3</v>
      </c>
      <c r="B1783" s="226" t="s">
        <v>1333</v>
      </c>
      <c r="C1783" s="13" t="str">
        <f>VLOOKUP(B1783,segédtábla!$A$1:$C$156,2,FALSE)</f>
        <v>Meilinger Ádám</v>
      </c>
      <c r="D1783" s="5" t="s">
        <v>2519</v>
      </c>
      <c r="E1783" s="332" t="str">
        <f>VLOOKUP(C1783,'Havi KM'!A:S,4,FALSE)</f>
        <v xml:space="preserve">      277,05 km</v>
      </c>
      <c r="F1783" s="228" t="s">
        <v>1186</v>
      </c>
    </row>
    <row r="1784" spans="1:6">
      <c r="A1784" s="19">
        <f>VLOOKUP(B1784,segédtábla!$A$1:$C$156,3,FALSE)</f>
        <v>0</v>
      </c>
      <c r="B1784" s="226" t="s">
        <v>1375</v>
      </c>
      <c r="C1784" s="13" t="str">
        <f>VLOOKUP(B1784,segédtábla!$A$1:$C$156,2,FALSE)</f>
        <v>kivonva</v>
      </c>
      <c r="D1784" s="188" t="s">
        <v>2520</v>
      </c>
      <c r="E1784" s="332" t="e">
        <f>VLOOKUP(C1784,'Havi KM'!A:S,4,FALSE)</f>
        <v>#N/A</v>
      </c>
      <c r="F1784" s="363" t="s">
        <v>1897</v>
      </c>
    </row>
    <row r="1785" spans="1:6">
      <c r="A1785" s="19" t="str">
        <f>VLOOKUP(B1785,segédtábla!$A$1:$C$156,3,FALSE)</f>
        <v>5+2</v>
      </c>
      <c r="B1785" s="226" t="s">
        <v>1339</v>
      </c>
      <c r="C1785" s="13" t="str">
        <f>VLOOKUP(B1785,segédtábla!$A$1:$C$156,2,FALSE)</f>
        <v>Áncsák János 04.14</v>
      </c>
      <c r="D1785" s="5" t="s">
        <v>2521</v>
      </c>
      <c r="E1785" s="332" t="e">
        <f>VLOOKUP(C1785,'Havi KM'!A:S,4,FALSE)</f>
        <v>#N/A</v>
      </c>
      <c r="F1785" s="163"/>
    </row>
    <row r="1786" spans="1:6">
      <c r="A1786" s="19" t="str">
        <f>VLOOKUP(B1786,segédtábla!$A$1:$C$156,3,FALSE)</f>
        <v>5+2</v>
      </c>
      <c r="B1786" s="226" t="s">
        <v>1219</v>
      </c>
      <c r="C1786" s="13" t="str">
        <f>VLOOKUP(B1786,segédtábla!$A$1:$C$156,2,FALSE)</f>
        <v>Ignéczi Attila + Mura Milán</v>
      </c>
      <c r="D1786" s="5" t="s">
        <v>2522</v>
      </c>
      <c r="E1786" s="332" t="e">
        <f>VLOOKUP(C1786,'Havi KM'!A:S,4,FALSE)</f>
        <v>#N/A</v>
      </c>
      <c r="F1786" s="163"/>
    </row>
    <row r="1787" spans="1:6">
      <c r="A1787" s="19" t="str">
        <f>VLOOKUP(B1787,segédtábla!$A$1:$C$156,3,FALSE)</f>
        <v>11+3</v>
      </c>
      <c r="B1787" s="226" t="s">
        <v>1321</v>
      </c>
      <c r="C1787" s="13" t="str">
        <f>VLOOKUP(B1787,segédtábla!$A$1:$C$156,2,FALSE)</f>
        <v>Kovács Márton Péter</v>
      </c>
      <c r="D1787" s="4" t="s">
        <v>2523</v>
      </c>
      <c r="E1787" s="332" t="str">
        <f>VLOOKUP(C1787,'Havi KM'!A:S,4,FALSE)</f>
        <v xml:space="preserve">     2 936,38 km</v>
      </c>
      <c r="F1787" s="163" t="s">
        <v>2524</v>
      </c>
    </row>
    <row r="1788" spans="1:6">
      <c r="A1788" s="19" t="e">
        <f>VLOOKUP(B1788,segédtábla!$A$1:$C$156,3,FALSE)</f>
        <v>#N/A</v>
      </c>
      <c r="B1788" s="11"/>
      <c r="C1788" s="13" t="e">
        <f>VLOOKUP(B1788,segédtábla!$A$1:$C$156,2,FALSE)</f>
        <v>#N/A</v>
      </c>
      <c r="D1788" s="5"/>
      <c r="E1788" s="332" t="e">
        <f>VLOOKUP(C1788,'Havi KM'!A:S,4,FALSE)</f>
        <v>#N/A</v>
      </c>
      <c r="F1788" s="163"/>
    </row>
    <row r="1789" spans="1:6">
      <c r="A1789" s="19" t="str">
        <f>VLOOKUP(B1789,segédtábla!$A$1:$C$156,3,FALSE)</f>
        <v>5+2</v>
      </c>
      <c r="B1789" s="226" t="s">
        <v>1288</v>
      </c>
      <c r="C1789" s="13" t="str">
        <f>VLOOKUP(B1789,segédtábla!$A$1:$C$156,2,FALSE)</f>
        <v>Németh Zsolt</v>
      </c>
      <c r="D1789" s="240" t="s">
        <v>1663</v>
      </c>
      <c r="E1789" s="332" t="str">
        <f>VLOOKUP(C1789,'Havi KM'!A:S,4,FALSE)</f>
        <v xml:space="preserve">      347,54 km</v>
      </c>
      <c r="F1789" s="163"/>
    </row>
    <row r="1790" spans="1:6">
      <c r="A1790" s="19" t="str">
        <f>VLOOKUP(B1790,segédtábla!$A$1:$C$156,3,FALSE)</f>
        <v>11+3</v>
      </c>
      <c r="B1790" s="226" t="s">
        <v>1245</v>
      </c>
      <c r="C1790" s="13" t="str">
        <f>VLOOKUP(B1790,segédtábla!$A$1:$C$156,2,FALSE)</f>
        <v>Slebárszky Attila Gábor</v>
      </c>
      <c r="D1790" s="240" t="s">
        <v>1663</v>
      </c>
      <c r="E1790" s="332" t="str">
        <f>VLOOKUP(C1790,'Havi KM'!A:S,4,FALSE)</f>
        <v xml:space="preserve">     1 780,0 km</v>
      </c>
      <c r="F1790" s="163"/>
    </row>
    <row r="1791" spans="1:6">
      <c r="A1791" s="19" t="str">
        <f>VLOOKUP(B1791,segédtábla!$A$1:$C$156,3,FALSE)</f>
        <v>5+2</v>
      </c>
      <c r="B1791" s="226" t="s">
        <v>1304</v>
      </c>
      <c r="C1791" s="13" t="str">
        <f>VLOOKUP(B1791,segédtábla!$A$1:$C$156,2,FALSE)</f>
        <v>Hadi Krisztián</v>
      </c>
      <c r="D1791" s="240" t="s">
        <v>1663</v>
      </c>
      <c r="E1791" s="332" t="str">
        <f>VLOOKUP(C1791,'Havi KM'!A:S,4,FALSE)</f>
        <v xml:space="preserve">      715,33 km</v>
      </c>
      <c r="F1791" s="163" t="s">
        <v>2525</v>
      </c>
    </row>
    <row r="1792" spans="1:6">
      <c r="A1792" s="19" t="str">
        <f>VLOOKUP(B1792,segédtábla!$A$1:$C$156,3,FALSE)</f>
        <v>11+3</v>
      </c>
      <c r="B1792" s="226" t="s">
        <v>1579</v>
      </c>
      <c r="C1792" s="13" t="str">
        <f>VLOOKUP(B1792,segédtábla!$A$1:$C$156,2,FALSE)</f>
        <v>Mellencsuk Attila</v>
      </c>
      <c r="D1792" s="240" t="s">
        <v>1663</v>
      </c>
      <c r="E1792" s="332" t="str">
        <f>VLOOKUP(C1792,'Havi KM'!A:S,4,FALSE)</f>
        <v xml:space="preserve">     1 884,28 km</v>
      </c>
      <c r="F1792" s="163" t="s">
        <v>2526</v>
      </c>
    </row>
    <row r="1793" spans="1:6">
      <c r="A1793" s="19" t="str">
        <f>VLOOKUP(B1793,segédtábla!$A$1:$C$156,3,FALSE)</f>
        <v>11+3</v>
      </c>
      <c r="B1793" s="226" t="s">
        <v>1345</v>
      </c>
      <c r="C1793" s="13" t="str">
        <f>VLOOKUP(B1793,segédtábla!$A$1:$C$156,2,FALSE)</f>
        <v>Berek Gábor</v>
      </c>
      <c r="D1793" s="240" t="s">
        <v>2527</v>
      </c>
      <c r="E1793" s="332" t="str">
        <f>VLOOKUP(C1793,'Havi KM'!A:S,4,FALSE)</f>
        <v xml:space="preserve">      0,0 km</v>
      </c>
      <c r="F1793" s="163"/>
    </row>
    <row r="1794" spans="1:6">
      <c r="A1794" s="19" t="e">
        <f>VLOOKUP(B1794,segédtábla!$A$1:$C$156,3,FALSE)</f>
        <v>#N/A</v>
      </c>
      <c r="B1794" s="11"/>
      <c r="C1794" s="13" t="e">
        <f>VLOOKUP(B1794,segédtábla!$A$1:$C$156,2,FALSE)</f>
        <v>#N/A</v>
      </c>
      <c r="D1794" s="5"/>
      <c r="E1794" s="332" t="e">
        <f>VLOOKUP(C1794,'Havi KM'!A:S,4,FALSE)</f>
        <v>#N/A</v>
      </c>
      <c r="F1794" s="163"/>
    </row>
    <row r="1795" spans="1:6">
      <c r="A1795" s="19" t="e">
        <f>VLOOKUP(B1795,segédtábla!$A$1:$C$156,3,FALSE)</f>
        <v>#N/A</v>
      </c>
      <c r="B1795" s="11"/>
      <c r="C1795" s="13" t="e">
        <f>VLOOKUP(B1795,segédtábla!$A$1:$C$156,2,FALSE)</f>
        <v>#N/A</v>
      </c>
      <c r="D1795" s="5"/>
      <c r="E1795" s="332" t="e">
        <f>VLOOKUP(C1795,'Havi KM'!A:S,4,FALSE)</f>
        <v>#N/A</v>
      </c>
      <c r="F1795" s="163"/>
    </row>
    <row r="1796" spans="1:6">
      <c r="A1796" s="19">
        <f>VLOOKUP(B1796,segédtábla!$A$1:$C$156,3,FALSE)</f>
        <v>0</v>
      </c>
      <c r="B1796" s="11" t="s">
        <v>1423</v>
      </c>
      <c r="C1796" s="13" t="str">
        <f>VLOOKUP(B1796,segédtábla!$A$1:$C$156,2,FALSE)</f>
        <v>Krupánszky Márk</v>
      </c>
      <c r="D1796" s="445" t="s">
        <v>2528</v>
      </c>
      <c r="E1796" s="332" t="str">
        <f>VLOOKUP(C1796,'Havi KM'!A:S,4,FALSE)</f>
        <v xml:space="preserve">      550,26 km</v>
      </c>
      <c r="F1796" s="163"/>
    </row>
    <row r="1797" spans="1:6">
      <c r="A1797" s="19">
        <f>VLOOKUP(B1797,segédtábla!$A$1:$C$156,3,FALSE)</f>
        <v>0</v>
      </c>
      <c r="B1797" s="11" t="s">
        <v>1202</v>
      </c>
      <c r="C1797" s="13" t="str">
        <f>VLOOKUP(B1797,segédtábla!$A$1:$C$156,2,FALSE)</f>
        <v>Gérus Elemér</v>
      </c>
      <c r="D1797" s="445" t="s">
        <v>2529</v>
      </c>
      <c r="E1797" s="332" t="str">
        <f>VLOOKUP(C1797,'Havi KM'!A:S,4,FALSE)</f>
        <v xml:space="preserve">      603,81 km</v>
      </c>
      <c r="F1797" s="163"/>
    </row>
    <row r="1798" spans="1:6">
      <c r="A1798" s="19">
        <f>VLOOKUP(B1798,segédtábla!$A$1:$C$156,3,FALSE)</f>
        <v>0</v>
      </c>
      <c r="B1798" s="11" t="s">
        <v>1425</v>
      </c>
      <c r="C1798" s="13" t="str">
        <f>VLOOKUP(B1798,segédtábla!$A$1:$C$156,2,FALSE)</f>
        <v>Aranyos László</v>
      </c>
      <c r="D1798" s="445" t="s">
        <v>2530</v>
      </c>
      <c r="E1798" s="332" t="str">
        <f>VLOOKUP(C1798,'Havi KM'!A:S,4,FALSE)</f>
        <v xml:space="preserve">      595,98 km</v>
      </c>
      <c r="F1798" s="163"/>
    </row>
    <row r="1799" spans="1:6">
      <c r="A1799" s="19" t="e">
        <f>VLOOKUP(B1799,segédtábla!$A$1:$C$156,3,FALSE)</f>
        <v>#N/A</v>
      </c>
      <c r="B1799" s="11" t="s">
        <v>1156</v>
      </c>
      <c r="C1799" s="13" t="e">
        <f>VLOOKUP(B1799,segédtábla!$A$1:$C$156,2,FALSE)</f>
        <v>#N/A</v>
      </c>
      <c r="D1799" s="5" t="s">
        <v>2531</v>
      </c>
      <c r="E1799" s="332" t="e">
        <f>VLOOKUP(C1799,'Havi KM'!A:S,4,FALSE)</f>
        <v>#N/A</v>
      </c>
      <c r="F1799" s="163"/>
    </row>
    <row r="1800" spans="1:6"/>
    <row r="1801" spans="1:6" ht="26.25">
      <c r="A1801" s="10"/>
      <c r="B1801" s="16"/>
      <c r="C1801" s="263">
        <v>45706</v>
      </c>
      <c r="D1801" s="237" t="str">
        <f>TEXT(C1801,"dddd")</f>
        <v>Tuesday</v>
      </c>
      <c r="E1801" s="330"/>
      <c r="F1801" s="227">
        <f>+COUNTA(B1805:B1819)</f>
        <v>12</v>
      </c>
    </row>
    <row r="1802" spans="1:6">
      <c r="C1802" s="355"/>
    </row>
    <row r="1803" spans="1:6" ht="30.75">
      <c r="A1803" s="7" t="s">
        <v>1136</v>
      </c>
      <c r="B1803" s="8" t="s">
        <v>1137</v>
      </c>
      <c r="C1803" s="9" t="s">
        <v>1138</v>
      </c>
      <c r="D1803" s="9" t="s">
        <v>1139</v>
      </c>
      <c r="E1803" s="331" t="s">
        <v>1140</v>
      </c>
      <c r="F1803" s="9" t="s">
        <v>1141</v>
      </c>
    </row>
    <row r="1804" spans="1:6">
      <c r="A1804" s="19" t="str">
        <f>VLOOKUP(B1804,segédtábla!$A$1:$C$156,3,FALSE)</f>
        <v>11+3</v>
      </c>
      <c r="B1804" s="226" t="s">
        <v>1319</v>
      </c>
      <c r="C1804" s="13" t="str">
        <f>VLOOKUP(B1804,segédtábla!$A$1:$C$156,2,FALSE)</f>
        <v>Simon Gábor</v>
      </c>
      <c r="D1804" s="5" t="s">
        <v>1436</v>
      </c>
      <c r="E1804" s="332" t="str">
        <f>VLOOKUP(C1804,'Havi KM'!A:S,4,FALSE)</f>
        <v xml:space="preserve">     1 814,55 km</v>
      </c>
      <c r="F1804" s="19"/>
    </row>
    <row r="1805" spans="1:6">
      <c r="A1805" s="19" t="str">
        <f>VLOOKUP(B1805,segédtábla!$A$1:$C$156,3,FALSE)</f>
        <v>11+3</v>
      </c>
      <c r="B1805" s="226" t="s">
        <v>1223</v>
      </c>
      <c r="C1805" s="13" t="str">
        <f>VLOOKUP(B1805,segédtábla!$A$1:$C$156,2,FALSE)</f>
        <v>Molnár Lajos</v>
      </c>
      <c r="D1805" s="5" t="s">
        <v>2532</v>
      </c>
      <c r="E1805" s="332" t="str">
        <f>VLOOKUP(C1805,'Havi KM'!A:S,4,FALSE)</f>
        <v xml:space="preserve">     2 738,73 km</v>
      </c>
      <c r="F1805" s="163"/>
    </row>
    <row r="1806" spans="1:6">
      <c r="A1806" s="19" t="e">
        <f>VLOOKUP(B1806,segédtábla!$A$1:$C$156,3,FALSE)</f>
        <v>#N/A</v>
      </c>
      <c r="B1806" s="11"/>
      <c r="C1806" s="13" t="e">
        <f>VLOOKUP(B1806,segédtábla!$A$1:$C$156,2,FALSE)</f>
        <v>#N/A</v>
      </c>
      <c r="D1806" s="5"/>
      <c r="E1806" s="332" t="e">
        <f>VLOOKUP(C1806,'Havi KM'!A:S,4,FALSE)</f>
        <v>#N/A</v>
      </c>
      <c r="F1806" s="163"/>
    </row>
    <row r="1807" spans="1:6">
      <c r="A1807" s="19" t="str">
        <f>VLOOKUP(B1807,segédtábla!$A$1:$C$156,3,FALSE)</f>
        <v>5+2</v>
      </c>
      <c r="B1807" s="226" t="s">
        <v>1304</v>
      </c>
      <c r="C1807" s="13" t="str">
        <f>VLOOKUP(B1807,segédtábla!$A$1:$C$156,2,FALSE)</f>
        <v>Hadi Krisztián</v>
      </c>
      <c r="D1807" s="4" t="s">
        <v>1436</v>
      </c>
      <c r="E1807" s="332" t="str">
        <f>VLOOKUP(C1807,'Havi KM'!A:S,4,FALSE)</f>
        <v xml:space="preserve">      715,33 km</v>
      </c>
      <c r="F1807" s="163"/>
    </row>
    <row r="1808" spans="1:6">
      <c r="A1808" s="19" t="str">
        <f>VLOOKUP(B1808,segédtábla!$A$1:$C$156,3,FALSE)</f>
        <v>11+2</v>
      </c>
      <c r="B1808" s="226" t="s">
        <v>1197</v>
      </c>
      <c r="C1808" s="13" t="str">
        <f>VLOOKUP(B1808,segédtábla!$A$1:$C$156,2,FALSE)</f>
        <v>Csepeti Péter</v>
      </c>
      <c r="D1808" s="4" t="s">
        <v>2533</v>
      </c>
      <c r="E1808" s="332" t="str">
        <f>VLOOKUP(C1808,'Havi KM'!A:S,4,FALSE)</f>
        <v xml:space="preserve">      982,79 km</v>
      </c>
      <c r="F1808" s="163"/>
    </row>
    <row r="1809" spans="1:6">
      <c r="A1809" s="19" t="e">
        <f>VLOOKUP(B1809,segédtábla!$A$1:$C$156,3,FALSE)</f>
        <v>#N/A</v>
      </c>
      <c r="B1809" s="11"/>
      <c r="C1809" s="13" t="e">
        <f>VLOOKUP(B1809,segédtábla!$A$1:$C$156,2,FALSE)</f>
        <v>#N/A</v>
      </c>
      <c r="D1809" s="5"/>
      <c r="E1809" s="332" t="e">
        <f>VLOOKUP(C1809,'Havi KM'!A:S,4,FALSE)</f>
        <v>#N/A</v>
      </c>
      <c r="F1809" s="163"/>
    </row>
    <row r="1810" spans="1:6">
      <c r="A1810" s="19" t="str">
        <f>VLOOKUP(B1810,segédtábla!$A$1:$C$156,3,FALSE)</f>
        <v>5+2</v>
      </c>
      <c r="B1810" s="226" t="s">
        <v>1256</v>
      </c>
      <c r="C1810" s="13" t="str">
        <f>VLOOKUP(B1810,segédtábla!$A$1:$C$156,2,FALSE)</f>
        <v>Árvai Gábor</v>
      </c>
      <c r="D1810" s="5" t="s">
        <v>1436</v>
      </c>
      <c r="E1810" s="332" t="str">
        <f>VLOOKUP(C1810,'Havi KM'!A:S,4,FALSE)</f>
        <v xml:space="preserve">     1 696,48 km</v>
      </c>
      <c r="F1810" s="163"/>
    </row>
    <row r="1811" spans="1:6">
      <c r="A1811" s="19" t="str">
        <f>VLOOKUP(B1811,segédtábla!$A$1:$C$156,3,FALSE)</f>
        <v>5+2</v>
      </c>
      <c r="B1811" s="226" t="s">
        <v>1214</v>
      </c>
      <c r="C1811" s="13" t="s">
        <v>2534</v>
      </c>
      <c r="D1811" s="5" t="s">
        <v>2535</v>
      </c>
      <c r="E1811" s="332" t="e">
        <f>VLOOKUP(C1811,'Havi KM'!A:S,4,FALSE)</f>
        <v>#N/A</v>
      </c>
      <c r="F1811" s="163"/>
    </row>
    <row r="1812" spans="1:6">
      <c r="A1812" s="19" t="e">
        <f>VLOOKUP(B1812,segédtábla!$A$1:$C$156,3,FALSE)</f>
        <v>#N/A</v>
      </c>
      <c r="B1812" s="11"/>
      <c r="C1812" s="13" t="e">
        <f>VLOOKUP(B1812,segédtábla!$A$1:$C$156,2,FALSE)</f>
        <v>#N/A</v>
      </c>
      <c r="D1812" s="5"/>
      <c r="E1812" s="332" t="e">
        <f>VLOOKUP(C1812,'Havi KM'!A:S,4,FALSE)</f>
        <v>#N/A</v>
      </c>
      <c r="F1812" s="163"/>
    </row>
    <row r="1813" spans="1:6">
      <c r="A1813" s="19" t="str">
        <f>VLOOKUP(B1813,segédtábla!$A$1:$C$156,3,FALSE)</f>
        <v>5+2</v>
      </c>
      <c r="B1813" s="449" t="s">
        <v>1526</v>
      </c>
      <c r="C1813" s="13" t="str">
        <f>VLOOKUP(B1813,segédtábla!$A$1:$C$156,2,FALSE)</f>
        <v>Simon Zoltán</v>
      </c>
      <c r="D1813" s="5" t="s">
        <v>2536</v>
      </c>
      <c r="E1813" s="332" t="str">
        <f>VLOOKUP(C1813,'Havi KM'!A:S,4,FALSE)</f>
        <v xml:space="preserve">     1 431,31 km</v>
      </c>
      <c r="F1813" s="163"/>
    </row>
    <row r="1814" spans="1:6">
      <c r="A1814" s="19" t="str">
        <f>VLOOKUP(B1814,segédtábla!$A$1:$C$156,3,FALSE)</f>
        <v>11+3</v>
      </c>
      <c r="B1814" s="226" t="s">
        <v>1345</v>
      </c>
      <c r="C1814" s="13" t="s">
        <v>1382</v>
      </c>
      <c r="D1814" s="5" t="s">
        <v>2537</v>
      </c>
      <c r="E1814" s="332" t="str">
        <f>VLOOKUP(C1814,'Havi KM'!A:S,4,FALSE)</f>
        <v xml:space="preserve">     1 578,46 km</v>
      </c>
      <c r="F1814" s="163" t="s">
        <v>2538</v>
      </c>
    </row>
    <row r="1815" spans="1:6">
      <c r="A1815" s="19" t="str">
        <f>VLOOKUP(B1815,segédtábla!$A$1:$C$156,3,FALSE)</f>
        <v>5+2</v>
      </c>
      <c r="B1815" s="226" t="s">
        <v>1288</v>
      </c>
      <c r="C1815" s="13" t="str">
        <f>VLOOKUP(B1815,segédtábla!$A$1:$C$156,2,FALSE)</f>
        <v>Németh Zsolt</v>
      </c>
      <c r="D1815" s="5" t="s">
        <v>2539</v>
      </c>
      <c r="E1815" s="332" t="str">
        <f>VLOOKUP(C1815,'Havi KM'!A:S,4,FALSE)</f>
        <v xml:space="preserve">      347,54 km</v>
      </c>
      <c r="F1815" s="163" t="s">
        <v>2540</v>
      </c>
    </row>
    <row r="1816" spans="1:6">
      <c r="A1816" s="19" t="str">
        <f>VLOOKUP(B1816,segédtábla!$A$1:$C$156,3,FALSE)</f>
        <v>5+2</v>
      </c>
      <c r="B1816" s="226" t="s">
        <v>1227</v>
      </c>
      <c r="C1816" s="13" t="str">
        <f>VLOOKUP(B1816,segédtábla!$A$1:$C$156,2,FALSE)</f>
        <v>Horváth Ferenc</v>
      </c>
      <c r="D1816" s="188" t="s">
        <v>2541</v>
      </c>
      <c r="E1816" s="332" t="str">
        <f>VLOOKUP(C1816,'Havi KM'!A:S,4,FALSE)</f>
        <v xml:space="preserve">     1 488,98 km</v>
      </c>
      <c r="F1816" s="163" t="s">
        <v>2542</v>
      </c>
    </row>
    <row r="1817" spans="1:6">
      <c r="A1817" s="19" t="str">
        <f>VLOOKUP(B1817,segédtábla!$A$1:$C$156,3,FALSE)</f>
        <v>11+3</v>
      </c>
      <c r="B1817" s="493" t="s">
        <v>1245</v>
      </c>
      <c r="C1817" s="13" t="str">
        <f>VLOOKUP(B1817,segédtábla!$A$1:$C$156,2,FALSE)</f>
        <v>Slebárszky Attila Gábor</v>
      </c>
      <c r="D1817" s="188" t="s">
        <v>2543</v>
      </c>
      <c r="E1817" s="332" t="str">
        <f>VLOOKUP(C1817,'Havi KM'!A:S,4,FALSE)</f>
        <v xml:space="preserve">     1 780,0 km</v>
      </c>
      <c r="F1817" s="163"/>
    </row>
    <row r="1818" spans="1:6">
      <c r="A1818" s="19" t="str">
        <f>VLOOKUP(B1818,segédtábla!$A$1:$C$156,3,FALSE)</f>
        <v>5+2</v>
      </c>
      <c r="B1818" s="226" t="s">
        <v>1173</v>
      </c>
      <c r="C1818" s="13" t="str">
        <f>VLOOKUP(B1818,segédtábla!$A$1:$C$156,2,FALSE)</f>
        <v>Léhner Zsolt</v>
      </c>
      <c r="D1818" s="188" t="s">
        <v>2544</v>
      </c>
      <c r="E1818" s="332" t="str">
        <f>VLOOKUP(C1818,'Havi KM'!A:S,4,FALSE)</f>
        <v xml:space="preserve">     1 816,96 km</v>
      </c>
      <c r="F1818" s="163"/>
    </row>
    <row r="1819" spans="1:6">
      <c r="A1819" s="19" t="str">
        <f>VLOOKUP(B1819,segédtábla!$A$1:$C$156,3,FALSE)</f>
        <v>5+2</v>
      </c>
      <c r="B1819" s="226" t="s">
        <v>1152</v>
      </c>
      <c r="C1819" s="13" t="str">
        <f>VLOOKUP(B1819,segédtábla!$A$1:$C$156,2,FALSE)</f>
        <v>Tokorcsi Tibor</v>
      </c>
      <c r="D1819" s="188" t="s">
        <v>2545</v>
      </c>
      <c r="E1819" s="332" t="str">
        <f>VLOOKUP(C1819,'Havi KM'!A:S,4,FALSE)</f>
        <v xml:space="preserve">     1 330,53 km</v>
      </c>
      <c r="F1819" s="163"/>
    </row>
    <row r="1820" spans="1:6">
      <c r="A1820" s="19" t="str">
        <f>VLOOKUP(B1820,segédtábla!$A$1:$C$156,3,FALSE)</f>
        <v>5+2</v>
      </c>
      <c r="B1820" s="226" t="s">
        <v>1179</v>
      </c>
      <c r="C1820" s="13" t="str">
        <f>VLOOKUP(B1820,segédtábla!$A$1:$C$156,2,FALSE)</f>
        <v>Horváth Ákos</v>
      </c>
      <c r="D1820" s="5" t="s">
        <v>2546</v>
      </c>
      <c r="E1820" s="332" t="str">
        <f>VLOOKUP(C1820,'Havi KM'!A:S,4,FALSE)</f>
        <v xml:space="preserve">     1 036,99 km</v>
      </c>
      <c r="F1820" s="163"/>
    </row>
    <row r="1821" spans="1:6">
      <c r="A1821" s="19" t="str">
        <f>VLOOKUP(B1821,segédtábla!$A$1:$C$156,3,FALSE)</f>
        <v>5+2</v>
      </c>
      <c r="B1821" s="226" t="s">
        <v>1181</v>
      </c>
      <c r="C1821" s="13" t="str">
        <f>VLOOKUP(B1821,segédtábla!$A$1:$C$156,2,FALSE)</f>
        <v>Lázár Gábor</v>
      </c>
      <c r="D1821" s="5" t="s">
        <v>2547</v>
      </c>
      <c r="E1821" s="332" t="str">
        <f>VLOOKUP(C1821,'Havi KM'!A:S,4,FALSE)</f>
        <v xml:space="preserve">     1 156,79 km</v>
      </c>
      <c r="F1821" s="163"/>
    </row>
    <row r="1822" spans="1:6">
      <c r="A1822" s="19" t="str">
        <f>VLOOKUP(B1822,segédtábla!$A$1:$C$156,3,FALSE)</f>
        <v>11+3</v>
      </c>
      <c r="B1822" s="226" t="s">
        <v>1313</v>
      </c>
      <c r="C1822" s="13" t="str">
        <f>VLOOKUP(B1822,segédtábla!$A$1:$C$156,2,FALSE)</f>
        <v>Tóth Zoltán József</v>
      </c>
      <c r="D1822" s="188" t="s">
        <v>2548</v>
      </c>
      <c r="E1822" s="332" t="str">
        <f>VLOOKUP(C1822,'Havi KM'!A:S,4,FALSE)</f>
        <v xml:space="preserve">      0,0 km</v>
      </c>
      <c r="F1822" s="228" t="s">
        <v>1762</v>
      </c>
    </row>
    <row r="1823" spans="1:6">
      <c r="A1823" s="19" t="str">
        <f>VLOOKUP(B1823,segédtábla!$A$1:$C$156,3,FALSE)</f>
        <v>11+3</v>
      </c>
      <c r="B1823" s="226" t="s">
        <v>1579</v>
      </c>
      <c r="C1823" s="13" t="str">
        <f>VLOOKUP(B1823,segédtábla!$A$1:$C$156,2,FALSE)</f>
        <v>Mellencsuk Attila</v>
      </c>
      <c r="D1823" s="240" t="s">
        <v>2549</v>
      </c>
      <c r="E1823" s="332" t="str">
        <f>VLOOKUP(C1823,'Havi KM'!A:S,4,FALSE)</f>
        <v xml:space="preserve">     1 884,28 km</v>
      </c>
      <c r="F1823" s="163" t="s">
        <v>2550</v>
      </c>
    </row>
    <row r="1824" spans="1:6">
      <c r="A1824" s="19" t="str">
        <f>VLOOKUP(B1824,segédtábla!$A$1:$C$156,3,FALSE)</f>
        <v>5+2</v>
      </c>
      <c r="B1824" s="226" t="s">
        <v>1328</v>
      </c>
      <c r="C1824" s="13" t="str">
        <f>VLOOKUP(B1824,segédtábla!$A$1:$C$156,2,FALSE)</f>
        <v>Majer Dominik - Charter</v>
      </c>
      <c r="D1824" s="5" t="s">
        <v>2551</v>
      </c>
      <c r="E1824" s="332" t="e">
        <f>VLOOKUP(C1824,'Havi KM'!A:S,4,FALSE)</f>
        <v>#N/A</v>
      </c>
      <c r="F1824" s="163" t="s">
        <v>2480</v>
      </c>
    </row>
    <row r="1825" spans="1:6">
      <c r="A1825" s="19" t="str">
        <f>VLOOKUP(B1825,segédtábla!$A$1:$C$156,3,FALSE)</f>
        <v>11+3</v>
      </c>
      <c r="B1825" s="226" t="s">
        <v>1345</v>
      </c>
      <c r="C1825" s="13" t="str">
        <f>VLOOKUP(B1825,segédtábla!$A$1:$C$156,2,FALSE)</f>
        <v>Berek Gábor</v>
      </c>
      <c r="D1825" s="240" t="s">
        <v>2552</v>
      </c>
      <c r="E1825" s="332" t="str">
        <f>VLOOKUP(C1825,'Havi KM'!A:S,4,FALSE)</f>
        <v xml:space="preserve">      0,0 km</v>
      </c>
      <c r="F1825" s="163" t="s">
        <v>2553</v>
      </c>
    </row>
    <row r="1826" spans="1:6">
      <c r="A1826" s="19" t="str">
        <f>VLOOKUP(B1826,segédtábla!$A$1:$C$156,3,FALSE)</f>
        <v>5+2</v>
      </c>
      <c r="B1826" s="226" t="s">
        <v>1410</v>
      </c>
      <c r="C1826" s="13" t="str">
        <f>VLOOKUP(B1826,segédtábla!$A$1:$C$156,2,FALSE)</f>
        <v>Berek Dániel</v>
      </c>
      <c r="D1826" s="174" t="s">
        <v>2554</v>
      </c>
      <c r="E1826" s="332" t="str">
        <f>VLOOKUP(C1826,'Havi KM'!A:S,4,FALSE)</f>
        <v xml:space="preserve">      0,0 km</v>
      </c>
      <c r="F1826" s="163" t="s">
        <v>2555</v>
      </c>
    </row>
    <row r="1827" spans="1:6">
      <c r="A1827" s="19" t="str">
        <f>VLOOKUP(B1827,segédtábla!$A$1:$C$156,3,FALSE)</f>
        <v>11+3</v>
      </c>
      <c r="B1827" s="226" t="s">
        <v>1413</v>
      </c>
      <c r="C1827" s="13" t="str">
        <f>VLOOKUP(B1827,segédtábla!$A$1:$C$156,2,FALSE)</f>
        <v>Szkolcsek György</v>
      </c>
      <c r="D1827" s="5" t="s">
        <v>2556</v>
      </c>
      <c r="E1827" s="332" t="str">
        <f>VLOOKUP(C1827,'Havi KM'!A:S,4,FALSE)</f>
        <v xml:space="preserve">     1 278,42 km</v>
      </c>
      <c r="F1827" s="163"/>
    </row>
    <row r="1828" spans="1:6">
      <c r="A1828" s="19" t="str">
        <f>VLOOKUP(B1828,segédtábla!$A$1:$C$156,3,FALSE)</f>
        <v>11+3</v>
      </c>
      <c r="B1828" s="226" t="s">
        <v>1378</v>
      </c>
      <c r="C1828" s="13" t="str">
        <f>VLOOKUP(B1828,segédtábla!$A$1:$C$156,2,FALSE)</f>
        <v>Dalanics Zsolt</v>
      </c>
      <c r="D1828" s="188" t="s">
        <v>2557</v>
      </c>
      <c r="E1828" s="332" t="str">
        <f>VLOOKUP(C1828,'Havi KM'!A:S,4,FALSE)</f>
        <v xml:space="preserve">     1 398,48 km</v>
      </c>
      <c r="F1828" s="163"/>
    </row>
    <row r="1829" spans="1:6">
      <c r="A1829" s="19" t="str">
        <f>VLOOKUP(B1829,segédtábla!$A$1:$C$156,3,FALSE)</f>
        <v>10+4</v>
      </c>
      <c r="B1829" s="226" t="s">
        <v>1191</v>
      </c>
      <c r="C1829" s="13" t="str">
        <f>VLOOKUP(B1829,segédtábla!$A$1:$C$156,2,FALSE)</f>
        <v>Leiner Gábor</v>
      </c>
      <c r="D1829" s="5" t="s">
        <v>2558</v>
      </c>
      <c r="E1829" s="332" t="str">
        <f>VLOOKUP(C1829,'Havi KM'!A:S,4,FALSE)</f>
        <v xml:space="preserve">     1 700,32 km</v>
      </c>
      <c r="F1829" s="163"/>
    </row>
    <row r="1830" spans="1:6">
      <c r="A1830" s="19" t="str">
        <f>VLOOKUP(B1830,segédtábla!$A$1:$C$156,3,FALSE)</f>
        <v>5+2</v>
      </c>
      <c r="B1830" s="226" t="s">
        <v>1264</v>
      </c>
      <c r="C1830" s="13" t="str">
        <f>VLOOKUP(B1830,segédtábla!$A$1:$C$156,2,FALSE)</f>
        <v>Sógorka Csaba</v>
      </c>
      <c r="D1830" s="5" t="s">
        <v>2559</v>
      </c>
      <c r="E1830" s="332" t="str">
        <f>VLOOKUP(C1830,'Havi KM'!A:S,4,FALSE)</f>
        <v xml:space="preserve">     1 480,64 km</v>
      </c>
      <c r="F1830" s="163" t="s">
        <v>2560</v>
      </c>
    </row>
    <row r="1831" spans="1:6">
      <c r="A1831" s="19" t="e">
        <f>VLOOKUP(B1831,segédtábla!$A$1:$C$156,3,FALSE)</f>
        <v>#N/A</v>
      </c>
      <c r="B1831" s="11"/>
      <c r="C1831" s="13" t="e">
        <f>VLOOKUP(B1831,segédtábla!$A$1:$C$156,2,FALSE)</f>
        <v>#N/A</v>
      </c>
      <c r="D1831" s="5"/>
      <c r="E1831" s="332" t="e">
        <f>VLOOKUP(C1831,'Havi KM'!A:S,4,FALSE)</f>
        <v>#N/A</v>
      </c>
      <c r="F1831" s="163"/>
    </row>
    <row r="1832" spans="1:6">
      <c r="A1832" s="19" t="e">
        <f>VLOOKUP(B1832,segédtábla!$A$1:$C$156,3,FALSE)</f>
        <v>#N/A</v>
      </c>
      <c r="B1832" s="11"/>
      <c r="C1832" s="13" t="e">
        <f>VLOOKUP(B1832,segédtábla!$A$1:$C$156,2,FALSE)</f>
        <v>#N/A</v>
      </c>
      <c r="D1832" s="5"/>
      <c r="E1832" s="332" t="e">
        <f>VLOOKUP(C1832,'Havi KM'!A:S,4,FALSE)</f>
        <v>#N/A</v>
      </c>
      <c r="F1832" s="163"/>
    </row>
    <row r="1833" spans="1:6">
      <c r="A1833" s="19">
        <f>VLOOKUP(B1833,segédtábla!$A$1:$C$156,3,FALSE)</f>
        <v>0</v>
      </c>
      <c r="B1833" s="226" t="s">
        <v>1423</v>
      </c>
      <c r="C1833" s="13" t="str">
        <f>VLOOKUP(B1833,segédtábla!$A$1:$C$156,2,FALSE)</f>
        <v>Krupánszky Márk</v>
      </c>
      <c r="D1833" s="457" t="s">
        <v>2561</v>
      </c>
      <c r="E1833" s="332" t="str">
        <f>VLOOKUP(C1833,'Havi KM'!A:S,4,FALSE)</f>
        <v xml:space="preserve">      550,26 km</v>
      </c>
      <c r="F1833" s="163"/>
    </row>
    <row r="1834" spans="1:6">
      <c r="A1834" s="19">
        <f>VLOOKUP(B1834,segédtábla!$A$1:$C$156,3,FALSE)</f>
        <v>0</v>
      </c>
      <c r="B1834" s="226" t="s">
        <v>1202</v>
      </c>
      <c r="C1834" s="13" t="str">
        <f>VLOOKUP(B1834,segédtábla!$A$1:$C$156,2,FALSE)</f>
        <v>Gérus Elemér</v>
      </c>
      <c r="D1834" s="458" t="s">
        <v>2562</v>
      </c>
      <c r="E1834" s="332" t="str">
        <f>VLOOKUP(C1834,'Havi KM'!A:S,4,FALSE)</f>
        <v xml:space="preserve">      603,81 km</v>
      </c>
      <c r="F1834" s="163"/>
    </row>
    <row r="1835" spans="1:6">
      <c r="A1835" s="19">
        <f>VLOOKUP(B1835,segédtábla!$A$1:$C$156,3,FALSE)</f>
        <v>0</v>
      </c>
      <c r="B1835" s="226" t="s">
        <v>1425</v>
      </c>
      <c r="C1835" s="13" t="str">
        <f>VLOOKUP(B1835,segédtábla!$A$1:$C$156,2,FALSE)</f>
        <v>Aranyos László</v>
      </c>
      <c r="D1835" s="458" t="s">
        <v>2563</v>
      </c>
      <c r="E1835" s="332" t="str">
        <f>VLOOKUP(C1835,'Havi KM'!A:S,4,FALSE)</f>
        <v xml:space="preserve">      595,98 km</v>
      </c>
      <c r="F1835" s="163"/>
    </row>
    <row r="1836" spans="1:6">
      <c r="A1836" s="19" t="e">
        <f>VLOOKUP(B1836,segédtábla!$A$1:$C$156,3,FALSE)</f>
        <v>#N/A</v>
      </c>
      <c r="B1836" s="226" t="s">
        <v>1156</v>
      </c>
      <c r="C1836" s="13" t="e">
        <f>VLOOKUP(B1836,segédtábla!$A$1:$C$156,2,FALSE)</f>
        <v>#N/A</v>
      </c>
      <c r="D1836" s="188" t="s">
        <v>2564</v>
      </c>
      <c r="E1836" s="332" t="e">
        <f>VLOOKUP(C1836,'Havi KM'!A:S,4,FALSE)</f>
        <v>#N/A</v>
      </c>
      <c r="F1836" s="163"/>
    </row>
    <row r="1837" spans="1:6"/>
    <row r="1838" spans="1:6" ht="26.25">
      <c r="A1838" s="10"/>
      <c r="B1838" s="16"/>
      <c r="C1838" s="263">
        <v>45707</v>
      </c>
      <c r="D1838" s="237" t="str">
        <f>TEXT(C1838,"dddd")</f>
        <v>Wednesday</v>
      </c>
      <c r="E1838" s="330"/>
      <c r="F1838" s="227">
        <f>+COUNTA(B1841:B1850)</f>
        <v>8</v>
      </c>
    </row>
    <row r="1839" spans="1:6">
      <c r="C1839" s="355"/>
    </row>
    <row r="1840" spans="1:6" ht="30.75">
      <c r="A1840" s="7" t="s">
        <v>1136</v>
      </c>
      <c r="B1840" s="8" t="s">
        <v>1137</v>
      </c>
      <c r="C1840" s="9" t="s">
        <v>1138</v>
      </c>
      <c r="D1840" s="9" t="s">
        <v>1139</v>
      </c>
      <c r="E1840" s="331" t="s">
        <v>1140</v>
      </c>
      <c r="F1840" s="9" t="s">
        <v>1141</v>
      </c>
    </row>
    <row r="1841" spans="1:6">
      <c r="A1841" s="19" t="str">
        <f>VLOOKUP(B1841,segédtábla!$A$1:$C$156,3,FALSE)</f>
        <v>5+2</v>
      </c>
      <c r="B1841" s="226" t="s">
        <v>1269</v>
      </c>
      <c r="C1841" s="13" t="str">
        <f>VLOOKUP(B1841,segédtábla!$A$1:$C$156,2,FALSE)</f>
        <v>Bagi Lajos + Bagi Márió</v>
      </c>
      <c r="D1841" s="5" t="s">
        <v>2565</v>
      </c>
      <c r="E1841" s="332" t="e">
        <f>VLOOKUP(C1841,'Havi KM'!A:S,4,FALSE)</f>
        <v>#N/A</v>
      </c>
      <c r="F1841" s="163"/>
    </row>
    <row r="1842" spans="1:6">
      <c r="A1842" s="19" t="str">
        <f>VLOOKUP(B1842,segédtábla!$A$1:$C$156,3,FALSE)</f>
        <v>11+3</v>
      </c>
      <c r="B1842" s="226" t="s">
        <v>1142</v>
      </c>
      <c r="C1842" s="13" t="str">
        <f>VLOOKUP(B1842,segédtábla!$A$1:$C$156,2,FALSE)</f>
        <v>Hamecz  Zsolt + Zsoltné</v>
      </c>
      <c r="D1842" s="5" t="s">
        <v>2566</v>
      </c>
      <c r="E1842" s="332" t="e">
        <f>VLOOKUP(C1842,'Havi KM'!A:S,4,FALSE)</f>
        <v>#N/A</v>
      </c>
      <c r="F1842" s="163"/>
    </row>
    <row r="1843" spans="1:6">
      <c r="A1843" s="19" t="e">
        <f>VLOOKUP(B1843,segédtábla!$A$1:$C$156,3,FALSE)</f>
        <v>#N/A</v>
      </c>
      <c r="B1843" s="11"/>
      <c r="C1843" s="13" t="e">
        <f>VLOOKUP(B1843,segédtábla!$A$1:$C$156,2,FALSE)</f>
        <v>#N/A</v>
      </c>
      <c r="D1843" s="5"/>
      <c r="E1843" s="332" t="e">
        <f>VLOOKUP(C1843,'Havi KM'!A:S,4,FALSE)</f>
        <v>#N/A</v>
      </c>
      <c r="F1843" s="163"/>
    </row>
    <row r="1844" spans="1:6">
      <c r="A1844" s="19" t="str">
        <f>VLOOKUP(B1844,segédtábla!$A$1:$C$156,3,FALSE)</f>
        <v>11+3</v>
      </c>
      <c r="B1844" s="226" t="s">
        <v>1221</v>
      </c>
      <c r="C1844" s="13" t="str">
        <f>VLOOKUP(B1844,segédtábla!$A$1:$C$156,2,FALSE)</f>
        <v>Vass István</v>
      </c>
      <c r="D1844" s="5" t="s">
        <v>2567</v>
      </c>
      <c r="E1844" s="332" t="e">
        <f>VLOOKUP(C1844,'Havi KM'!A:S,4,FALSE)</f>
        <v>#N/A</v>
      </c>
      <c r="F1844" s="163"/>
    </row>
    <row r="1845" spans="1:6">
      <c r="A1845" s="19" t="str">
        <f>VLOOKUP(B1845,segédtábla!$A$1:$C$156,3,FALSE)</f>
        <v>5+2</v>
      </c>
      <c r="B1845" s="226" t="s">
        <v>1317</v>
      </c>
      <c r="C1845" s="13" t="str">
        <f>VLOOKUP(B1845,segédtábla!$A$1:$C$156,2,FALSE)</f>
        <v>Tőzsér Gábor</v>
      </c>
      <c r="D1845" s="5" t="s">
        <v>2568</v>
      </c>
      <c r="E1845" s="332" t="str">
        <f>VLOOKUP(C1845,'Havi KM'!A:S,4,FALSE)</f>
        <v xml:space="preserve">     1 375,22 km</v>
      </c>
      <c r="F1845" s="163"/>
    </row>
    <row r="1846" spans="1:6">
      <c r="A1846" s="19" t="e">
        <f>VLOOKUP(B1846,segédtábla!$A$1:$C$156,3,FALSE)</f>
        <v>#N/A</v>
      </c>
      <c r="B1846" s="11"/>
      <c r="C1846" s="13" t="e">
        <f>VLOOKUP(B1846,segédtábla!$A$1:$C$156,2,FALSE)</f>
        <v>#N/A</v>
      </c>
      <c r="D1846" s="5"/>
      <c r="E1846" s="332" t="e">
        <f>VLOOKUP(C1846,'Havi KM'!A:S,4,FALSE)</f>
        <v>#N/A</v>
      </c>
      <c r="F1846" s="163"/>
    </row>
    <row r="1847" spans="1:6">
      <c r="A1847" s="19" t="str">
        <f>VLOOKUP(B1847,segédtábla!$A$1:$C$156,3,FALSE)</f>
        <v>11+3</v>
      </c>
      <c r="B1847" s="226" t="s">
        <v>1236</v>
      </c>
      <c r="C1847" s="13" t="str">
        <f>VLOOKUP(B1847,segédtábla!$A$1:$C$156,2,FALSE)</f>
        <v>Pázmándi János</v>
      </c>
      <c r="D1847" s="5" t="s">
        <v>2569</v>
      </c>
      <c r="E1847" s="332" t="str">
        <f>VLOOKUP(C1847,'Havi KM'!A:S,4,FALSE)</f>
        <v xml:space="preserve">     1 597,21 km</v>
      </c>
      <c r="F1847" s="363" t="s">
        <v>2570</v>
      </c>
    </row>
    <row r="1848" spans="1:6">
      <c r="A1848" s="19" t="str">
        <f>VLOOKUP(B1848,segédtábla!$A$1:$C$156,3,FALSE)</f>
        <v>5+2</v>
      </c>
      <c r="B1848" s="226" t="s">
        <v>1163</v>
      </c>
      <c r="C1848" s="13" t="str">
        <f>VLOOKUP(B1848,segédtábla!$A$1:$C$156,2,FALSE)</f>
        <v>Popovics Dávid</v>
      </c>
      <c r="D1848" s="5" t="s">
        <v>2571</v>
      </c>
      <c r="E1848" s="332" t="str">
        <f>VLOOKUP(C1848,'Havi KM'!A:S,4,FALSE)</f>
        <v xml:space="preserve">     1 838,04 km</v>
      </c>
      <c r="F1848" s="163"/>
    </row>
    <row r="1849" spans="1:6">
      <c r="A1849" s="19" t="str">
        <f>VLOOKUP(B1849,segédtábla!$A$1:$C$156,3,FALSE)</f>
        <v>11+3</v>
      </c>
      <c r="B1849" s="226" t="s">
        <v>1355</v>
      </c>
      <c r="C1849" s="13" t="str">
        <f>VLOOKUP(B1849,segédtábla!$A$1:$C$156,2,FALSE)</f>
        <v>Németh Nándor</v>
      </c>
      <c r="D1849" s="5" t="s">
        <v>2572</v>
      </c>
      <c r="E1849" s="332" t="str">
        <f>VLOOKUP(C1849,'Havi KM'!A:S,4,FALSE)</f>
        <v xml:space="preserve">     2 089,15 km</v>
      </c>
      <c r="F1849" s="163"/>
    </row>
    <row r="1850" spans="1:6">
      <c r="A1850" s="19" t="str">
        <f>VLOOKUP(B1850,segédtábla!$A$1:$C$156,3,FALSE)</f>
        <v>11+3</v>
      </c>
      <c r="B1850" s="226" t="s">
        <v>1296</v>
      </c>
      <c r="C1850" s="319" t="str">
        <f>VLOOKUP(B1850,segédtábla!$A$1:$C$156,2,FALSE)</f>
        <v>Kálóczi Péter</v>
      </c>
      <c r="D1850" s="188" t="s">
        <v>2573</v>
      </c>
      <c r="E1850" s="332" t="str">
        <f>VLOOKUP(C1850,'Havi KM'!A:S,4,FALSE)</f>
        <v xml:space="preserve">      933,04 km</v>
      </c>
      <c r="F1850" s="363" t="s">
        <v>2150</v>
      </c>
    </row>
    <row r="1851" spans="1:6">
      <c r="A1851" s="19" t="str">
        <f>VLOOKUP(B1851,segédtábla!$A$1:$C$156,3,FALSE)</f>
        <v>5+2</v>
      </c>
      <c r="B1851" s="226" t="s">
        <v>1175</v>
      </c>
      <c r="C1851" s="13" t="str">
        <f>VLOOKUP(B1851,segédtábla!$A$1:$C$156,2,FALSE)</f>
        <v>Iklódi Sándor</v>
      </c>
      <c r="D1851" s="188" t="s">
        <v>2574</v>
      </c>
      <c r="E1851" s="332" t="str">
        <f>VLOOKUP(C1851,'Havi KM'!A:S,4,FALSE)</f>
        <v xml:space="preserve">     1 161,24 km</v>
      </c>
      <c r="F1851" s="163"/>
    </row>
    <row r="1852" spans="1:6">
      <c r="A1852" s="19" t="str">
        <f>VLOOKUP(B1852,segédtábla!$A$1:$C$156,3,FALSE)</f>
        <v>5+2</v>
      </c>
      <c r="B1852" s="226" t="s">
        <v>1179</v>
      </c>
      <c r="C1852" s="13" t="str">
        <f>VLOOKUP(B1852,segédtábla!$A$1:$C$156,2,FALSE)</f>
        <v>Horváth Ákos</v>
      </c>
      <c r="D1852" s="188" t="s">
        <v>2575</v>
      </c>
      <c r="E1852" s="332" t="str">
        <f>VLOOKUP(C1852,'Havi KM'!A:S,4,FALSE)</f>
        <v xml:space="preserve">     1 036,99 km</v>
      </c>
      <c r="F1852" s="163"/>
    </row>
    <row r="1853" spans="1:6">
      <c r="A1853" s="19">
        <f>VLOOKUP(B1853,segédtábla!$A$1:$C$156,3,FALSE)</f>
        <v>0</v>
      </c>
      <c r="B1853" s="226" t="s">
        <v>1248</v>
      </c>
      <c r="C1853" s="13">
        <f>VLOOKUP(B1853,segédtábla!$A$1:$C$156,2,FALSE)</f>
        <v>0</v>
      </c>
      <c r="D1853" s="240" t="s">
        <v>2576</v>
      </c>
      <c r="E1853" s="332" t="e">
        <f>VLOOKUP(C1853,'Havi KM'!A:S,4,FALSE)</f>
        <v>#N/A</v>
      </c>
      <c r="F1853" s="163"/>
    </row>
    <row r="1854" spans="1:6">
      <c r="A1854" s="19">
        <f>VLOOKUP(B1854,segédtábla!$A$1:$C$156,3,FALSE)</f>
        <v>0</v>
      </c>
      <c r="B1854" s="226" t="s">
        <v>1251</v>
      </c>
      <c r="C1854" s="13" t="str">
        <f>VLOOKUP(B1854,segédtábla!$A$1:$C$156,2,FALSE)</f>
        <v>kivonav hengerfejes</v>
      </c>
      <c r="D1854" s="240" t="s">
        <v>2577</v>
      </c>
      <c r="E1854" s="332" t="e">
        <f>VLOOKUP(C1854,'Havi KM'!A:S,4,FALSE)</f>
        <v>#N/A</v>
      </c>
      <c r="F1854" s="163"/>
    </row>
    <row r="1855" spans="1:6">
      <c r="A1855" s="19" t="str">
        <f>VLOOKUP(B1855,segédtábla!$A$1:$C$156,3,FALSE)</f>
        <v>4+3</v>
      </c>
      <c r="B1855" s="226" t="s">
        <v>1364</v>
      </c>
      <c r="C1855" s="13" t="str">
        <f>VLOOKUP(B1855,segédtábla!$A$1:$C$156,2,FALSE)</f>
        <v>Balogh Dávid</v>
      </c>
      <c r="D1855" s="4" t="s">
        <v>2578</v>
      </c>
      <c r="E1855" s="332" t="str">
        <f>VLOOKUP(C1855,'Havi KM'!A:S,4,FALSE)</f>
        <v xml:space="preserve">      426,32 km</v>
      </c>
      <c r="F1855" s="363" t="s">
        <v>2150</v>
      </c>
    </row>
    <row r="1856" spans="1:6">
      <c r="A1856" s="19" t="str">
        <f>VLOOKUP(B1856,segédtábla!$A$1:$C$156,3,FALSE)</f>
        <v>2/1.</v>
      </c>
      <c r="B1856" s="226" t="s">
        <v>1206</v>
      </c>
      <c r="C1856" s="13" t="str">
        <f>VLOOKUP(B1856,segédtábla!$A$1:$C$156,2,FALSE)</f>
        <v>Vincze Gábor</v>
      </c>
      <c r="D1856" s="5" t="s">
        <v>2579</v>
      </c>
      <c r="E1856" s="332" t="str">
        <f>VLOOKUP(C1856,'Havi KM'!A:S,4,FALSE)</f>
        <v xml:space="preserve">     1 471,92 km</v>
      </c>
      <c r="F1856" s="363" t="s">
        <v>2580</v>
      </c>
    </row>
    <row r="1857" spans="1:6">
      <c r="A1857" s="19" t="str">
        <f>VLOOKUP(B1857,segédtábla!$A$1:$C$156,3,FALSE)</f>
        <v>11+3</v>
      </c>
      <c r="B1857" s="226" t="s">
        <v>1405</v>
      </c>
      <c r="C1857" s="13" t="str">
        <f>VLOOKUP(B1857,segédtábla!$A$1:$C$156,2,FALSE)</f>
        <v>Marton Péter</v>
      </c>
      <c r="D1857" s="188" t="s">
        <v>2581</v>
      </c>
      <c r="E1857" s="332" t="str">
        <f>VLOOKUP(C1857,'Havi KM'!A:S,4,FALSE)</f>
        <v xml:space="preserve">     1 405,83 km</v>
      </c>
      <c r="F1857" s="363"/>
    </row>
    <row r="1858" spans="1:6">
      <c r="A1858" s="19" t="str">
        <f>VLOOKUP(B1858,segédtábla!$A$1:$C$156,3,FALSE)</f>
        <v>11+3</v>
      </c>
      <c r="B1858" s="226" t="s">
        <v>1253</v>
      </c>
      <c r="C1858" s="13" t="str">
        <f>VLOOKUP(B1858,segédtábla!$A$1:$C$156,2,FALSE)</f>
        <v>Knyihár Adrián</v>
      </c>
      <c r="D1858" s="4" t="s">
        <v>2582</v>
      </c>
      <c r="E1858" s="332" t="str">
        <f>VLOOKUP(C1858,'Havi KM'!A:S,4,FALSE)</f>
        <v xml:space="preserve">      0,0 km</v>
      </c>
      <c r="F1858" s="163" t="s">
        <v>2583</v>
      </c>
    </row>
    <row r="1859" spans="1:6">
      <c r="A1859" s="19" t="str">
        <f>VLOOKUP(B1859,segédtábla!$A$1:$C$156,3,FALSE)</f>
        <v>5+2</v>
      </c>
      <c r="B1859" s="226" t="s">
        <v>1311</v>
      </c>
      <c r="C1859" s="13" t="str">
        <f>VLOOKUP(B1859,segédtábla!$A$1:$C$156,2,FALSE)</f>
        <v>Árgyellán István Augusto</v>
      </c>
      <c r="D1859" s="188" t="s">
        <v>2584</v>
      </c>
      <c r="E1859" s="332" t="str">
        <f>VLOOKUP(C1859,'Havi KM'!A:S,4,FALSE)</f>
        <v xml:space="preserve">     1 504,17 km</v>
      </c>
      <c r="F1859" s="163" t="s">
        <v>2585</v>
      </c>
    </row>
    <row r="1860" spans="1:6">
      <c r="A1860" s="19" t="str">
        <f>VLOOKUP(B1860,segédtábla!$A$1:$C$156,3,FALSE)</f>
        <v>11+3</v>
      </c>
      <c r="B1860" s="226" t="s">
        <v>1183</v>
      </c>
      <c r="C1860" s="13" t="str">
        <f>VLOOKUP(B1860,segédtábla!$A$1:$C$156,2,FALSE)</f>
        <v>Kelemen Imre</v>
      </c>
      <c r="D1860" s="188" t="s">
        <v>2586</v>
      </c>
      <c r="E1860" s="332" t="str">
        <f>VLOOKUP(C1860,'Havi KM'!A:S,4,FALSE)</f>
        <v xml:space="preserve">     2 133,94 km</v>
      </c>
      <c r="F1860" s="363"/>
    </row>
    <row r="1861" spans="1:6">
      <c r="A1861" s="19" t="str">
        <f>VLOOKUP(B1861,segédtábla!$A$1:$C$156,3,FALSE)</f>
        <v>11+3</v>
      </c>
      <c r="B1861" s="449" t="s">
        <v>1212</v>
      </c>
      <c r="C1861" s="13" t="str">
        <f>VLOOKUP(B1861,segédtábla!$A$1:$C$156,2,FALSE)</f>
        <v>Kopányi László</v>
      </c>
      <c r="D1861" s="188" t="s">
        <v>2587</v>
      </c>
      <c r="E1861" s="332" t="str">
        <f>VLOOKUP(C1861,'Havi KM'!A:S,4,FALSE)</f>
        <v xml:space="preserve">     2 365,46 km</v>
      </c>
      <c r="F1861" s="163" t="s">
        <v>2588</v>
      </c>
    </row>
    <row r="1862" spans="1:6">
      <c r="A1862" s="19">
        <f>VLOOKUP(B1862,segédtábla!$A$1:$C$156,3,FALSE)</f>
        <v>0</v>
      </c>
      <c r="B1862" s="226" t="s">
        <v>1375</v>
      </c>
      <c r="C1862" s="13" t="str">
        <f>VLOOKUP(B1862,segédtábla!$A$1:$C$156,2,FALSE)</f>
        <v>kivonva</v>
      </c>
      <c r="D1862" s="188" t="s">
        <v>2589</v>
      </c>
      <c r="E1862" s="332" t="e">
        <f>VLOOKUP(C1862,'Havi KM'!A:S,4,FALSE)</f>
        <v>#N/A</v>
      </c>
      <c r="F1862" s="363"/>
    </row>
    <row r="1863" spans="1:6">
      <c r="A1863" s="19" t="str">
        <f>VLOOKUP(B1863,segédtábla!$A$1:$C$156,3,FALSE)</f>
        <v>5+2</v>
      </c>
      <c r="B1863" s="449" t="s">
        <v>1339</v>
      </c>
      <c r="C1863" s="13" t="str">
        <f>VLOOKUP(B1863,segédtábla!$A$1:$C$156,2,FALSE)</f>
        <v>Áncsák János 04.14</v>
      </c>
      <c r="D1863" s="5" t="s">
        <v>2590</v>
      </c>
      <c r="E1863" s="332" t="e">
        <f>VLOOKUP(C1863,'Havi KM'!A:S,4,FALSE)</f>
        <v>#N/A</v>
      </c>
      <c r="F1863" s="163"/>
    </row>
    <row r="1864" spans="1:6">
      <c r="A1864" s="19">
        <f>VLOOKUP(B1864,segédtábla!$A$1:$C$156,3,FALSE)</f>
        <v>0</v>
      </c>
      <c r="B1864" s="226" t="s">
        <v>1202</v>
      </c>
      <c r="C1864" s="13" t="str">
        <f>VLOOKUP(B1864,segédtábla!$A$1:$C$156,2,FALSE)</f>
        <v>Gérus Elemér</v>
      </c>
      <c r="D1864" s="5" t="s">
        <v>2591</v>
      </c>
      <c r="E1864" s="332" t="str">
        <f>VLOOKUP(C1864,'Havi KM'!A:S,4,FALSE)</f>
        <v xml:space="preserve">      603,81 km</v>
      </c>
      <c r="F1864" s="163"/>
    </row>
    <row r="1865" spans="1:6">
      <c r="A1865" s="19" t="e">
        <f>VLOOKUP(B1865,segédtábla!$A$1:$C$156,3,FALSE)</f>
        <v>#N/A</v>
      </c>
      <c r="B1865" s="11"/>
      <c r="C1865" s="13" t="e">
        <f>VLOOKUP(B1865,segédtábla!$A$1:$C$156,2,FALSE)</f>
        <v>#N/A</v>
      </c>
      <c r="D1865" s="5"/>
      <c r="E1865" s="332" t="e">
        <f>VLOOKUP(C1865,'Havi KM'!A:S,4,FALSE)</f>
        <v>#N/A</v>
      </c>
      <c r="F1865" s="163"/>
    </row>
    <row r="1866" spans="1:6">
      <c r="A1866" s="19">
        <f>VLOOKUP(B1866,segédtábla!$A$1:$C$156,3,FALSE)</f>
        <v>0</v>
      </c>
      <c r="B1866" s="226" t="s">
        <v>1423</v>
      </c>
      <c r="C1866" s="13" t="str">
        <f>VLOOKUP(B1866,segédtábla!$A$1:$C$156,2,FALSE)</f>
        <v>Krupánszky Márk</v>
      </c>
      <c r="D1866" s="445" t="s">
        <v>2592</v>
      </c>
      <c r="E1866" s="332" t="str">
        <f>VLOOKUP(C1866,'Havi KM'!A:S,4,FALSE)</f>
        <v xml:space="preserve">      550,26 km</v>
      </c>
      <c r="F1866" s="163"/>
    </row>
    <row r="1867" spans="1:6">
      <c r="A1867" s="19">
        <f>VLOOKUP(B1867,segédtábla!$A$1:$C$156,3,FALSE)</f>
        <v>0</v>
      </c>
      <c r="B1867" s="226" t="s">
        <v>1202</v>
      </c>
      <c r="C1867" s="13" t="str">
        <f>VLOOKUP(B1867,segédtábla!$A$1:$C$156,2,FALSE)</f>
        <v>Gérus Elemér</v>
      </c>
      <c r="D1867" s="445" t="s">
        <v>2593</v>
      </c>
      <c r="E1867" s="332" t="str">
        <f>VLOOKUP(C1867,'Havi KM'!A:S,4,FALSE)</f>
        <v xml:space="preserve">      603,81 km</v>
      </c>
      <c r="F1867" s="163"/>
    </row>
    <row r="1868" spans="1:6">
      <c r="A1868" s="19">
        <f>VLOOKUP(B1868,segédtábla!$A$1:$C$156,3,FALSE)</f>
        <v>0</v>
      </c>
      <c r="B1868" s="226" t="s">
        <v>1425</v>
      </c>
      <c r="C1868" s="13" t="str">
        <f>VLOOKUP(B1868,segédtábla!$A$1:$C$156,2,FALSE)</f>
        <v>Aranyos László</v>
      </c>
      <c r="D1868" s="445" t="s">
        <v>2594</v>
      </c>
      <c r="E1868" s="332" t="str">
        <f>VLOOKUP(C1868,'Havi KM'!A:S,4,FALSE)</f>
        <v xml:space="preserve">      595,98 km</v>
      </c>
      <c r="F1868" s="163"/>
    </row>
    <row r="1869" spans="1:6">
      <c r="A1869" s="19" t="e">
        <f>VLOOKUP(B1869,segédtábla!$A$1:$C$156,3,FALSE)</f>
        <v>#N/A</v>
      </c>
      <c r="B1869" s="226" t="s">
        <v>1156</v>
      </c>
      <c r="C1869" s="13" t="e">
        <f>VLOOKUP(B1869,segédtábla!$A$1:$C$156,2,FALSE)</f>
        <v>#N/A</v>
      </c>
      <c r="D1869" s="5" t="s">
        <v>2595</v>
      </c>
      <c r="E1869" s="332" t="e">
        <f>VLOOKUP(C1869,'Havi KM'!A:S,4,FALSE)</f>
        <v>#N/A</v>
      </c>
      <c r="F1869" s="163"/>
    </row>
    <row r="1870" spans="1:6"/>
    <row r="1871" spans="1:6" ht="26.25">
      <c r="A1871" s="10"/>
      <c r="B1871" s="16"/>
      <c r="C1871" s="263">
        <v>45708</v>
      </c>
      <c r="D1871" s="237" t="str">
        <f>TEXT(C1871,"dddd")</f>
        <v>Thursday</v>
      </c>
      <c r="E1871" s="330"/>
      <c r="F1871" s="227">
        <f>+COUNTA(B1874:B1914)</f>
        <v>31</v>
      </c>
    </row>
    <row r="1872" spans="1:6">
      <c r="C1872" s="355"/>
    </row>
    <row r="1873" spans="1:6" ht="30.75">
      <c r="A1873" s="7" t="s">
        <v>1136</v>
      </c>
      <c r="B1873" s="8" t="s">
        <v>1137</v>
      </c>
      <c r="C1873" s="9" t="s">
        <v>1138</v>
      </c>
      <c r="D1873" s="9" t="s">
        <v>1139</v>
      </c>
      <c r="E1873" s="331" t="s">
        <v>1140</v>
      </c>
      <c r="F1873" s="9" t="s">
        <v>1141</v>
      </c>
    </row>
    <row r="1874" spans="1:6">
      <c r="A1874" s="19" t="str">
        <f>VLOOKUP(B1874,segédtábla!$A$1:$C$156,3,FALSE)</f>
        <v>11+3</v>
      </c>
      <c r="B1874" s="226" t="s">
        <v>1221</v>
      </c>
      <c r="C1874" s="13" t="str">
        <f>VLOOKUP(B1874,segédtábla!$A$1:$C$156,2,FALSE)</f>
        <v>Vass István</v>
      </c>
      <c r="D1874" s="5" t="s">
        <v>2596</v>
      </c>
      <c r="E1874" s="332" t="e">
        <f>VLOOKUP(C1874,'Havi KM'!A:S,4,FALSE)</f>
        <v>#N/A</v>
      </c>
      <c r="F1874" s="188"/>
    </row>
    <row r="1875" spans="1:6">
      <c r="A1875" s="19" t="str">
        <f>VLOOKUP(B1875,segédtábla!$A$1:$C$156,3,FALSE)</f>
        <v>5+2</v>
      </c>
      <c r="B1875" s="226" t="s">
        <v>1281</v>
      </c>
      <c r="C1875" s="13" t="s">
        <v>2597</v>
      </c>
      <c r="D1875" s="188" t="s">
        <v>2598</v>
      </c>
      <c r="E1875" s="332" t="e">
        <f>VLOOKUP(C1875,'Havi KM'!A:S,4,FALSE)</f>
        <v>#N/A</v>
      </c>
      <c r="F1875" s="188"/>
    </row>
    <row r="1876" spans="1:6">
      <c r="A1876" s="19" t="str">
        <f>VLOOKUP(B1876,segédtábla!$A$1:$C$156,3,FALSE)</f>
        <v>5+2</v>
      </c>
      <c r="B1876" s="226" t="s">
        <v>1159</v>
      </c>
      <c r="C1876" s="13" t="str">
        <f>VLOOKUP(B1876,segédtábla!$A$1:$C$156,2,FALSE)</f>
        <v>Pilló József + Pillóné S. Judit</v>
      </c>
      <c r="D1876" s="188" t="s">
        <v>2599</v>
      </c>
      <c r="E1876" s="332" t="e">
        <f>VLOOKUP(C1876,'Havi KM'!A:S,4,FALSE)</f>
        <v>#N/A</v>
      </c>
      <c r="F1876" s="163"/>
    </row>
    <row r="1877" spans="1:6">
      <c r="A1877" s="19" t="str">
        <f>VLOOKUP(B1877,segédtábla!$A$1:$C$156,3,FALSE)</f>
        <v>5+2</v>
      </c>
      <c r="B1877" s="226" t="s">
        <v>1149</v>
      </c>
      <c r="C1877" s="13" t="str">
        <f>VLOOKUP(B1877,segédtábla!$A$1:$C$156,2,FALSE)</f>
        <v>Létai Ferenc + Létainé Zsuzsa</v>
      </c>
      <c r="D1877" s="188" t="s">
        <v>2600</v>
      </c>
      <c r="E1877" s="332" t="e">
        <f>VLOOKUP(C1877,'Havi KM'!A:S,4,FALSE)</f>
        <v>#N/A</v>
      </c>
      <c r="F1877" s="163"/>
    </row>
    <row r="1878" spans="1:6">
      <c r="A1878" s="19" t="e">
        <f>VLOOKUP(B1878,segédtábla!$A$1:$C$156,3,FALSE)</f>
        <v>#N/A</v>
      </c>
      <c r="B1878" s="11"/>
      <c r="C1878" s="13" t="e">
        <f>VLOOKUP(B1878,segédtábla!$A$1:$C$156,2,FALSE)</f>
        <v>#N/A</v>
      </c>
      <c r="D1878" s="5"/>
      <c r="E1878" s="332" t="e">
        <f>VLOOKUP(C1878,'Havi KM'!A:S,4,FALSE)</f>
        <v>#N/A</v>
      </c>
      <c r="F1878" s="163"/>
    </row>
    <row r="1879" spans="1:6">
      <c r="A1879" s="19">
        <f>VLOOKUP(B1879,segédtábla!$A$1:$C$156,3,FALSE)</f>
        <v>0</v>
      </c>
      <c r="B1879" s="226" t="s">
        <v>1210</v>
      </c>
      <c r="C1879" s="13" t="str">
        <f>VLOOKUP(B1879,segédtábla!$A$1:$C$156,2,FALSE)</f>
        <v xml:space="preserve"> kivonva Szombathelyi Zoltán</v>
      </c>
      <c r="D1879" s="188" t="s">
        <v>1436</v>
      </c>
      <c r="E1879" s="332" t="e">
        <f>VLOOKUP(C1879,'Havi KM'!A:S,4,FALSE)</f>
        <v>#N/A</v>
      </c>
      <c r="F1879" s="163" t="s">
        <v>2601</v>
      </c>
    </row>
    <row r="1880" spans="1:6">
      <c r="A1880" s="19" t="str">
        <f>VLOOKUP(B1880,segédtábla!$A$1:$C$156,3,FALSE)</f>
        <v>11+3</v>
      </c>
      <c r="B1880" s="226" t="s">
        <v>1378</v>
      </c>
      <c r="C1880" s="13" t="str">
        <f>VLOOKUP(B1880,segédtábla!$A$1:$C$156,2,FALSE)</f>
        <v>Dalanics Zsolt</v>
      </c>
      <c r="D1880" s="5" t="s">
        <v>2602</v>
      </c>
      <c r="E1880" s="332" t="str">
        <f>VLOOKUP(C1880,'Havi KM'!A:S,4,FALSE)</f>
        <v xml:space="preserve">     1 398,48 km</v>
      </c>
      <c r="F1880" s="163"/>
    </row>
    <row r="1881" spans="1:6">
      <c r="A1881" s="19" t="e">
        <f>VLOOKUP(B1881,segédtábla!$A$1:$C$156,3,FALSE)</f>
        <v>#N/A</v>
      </c>
      <c r="B1881" s="11"/>
      <c r="C1881" s="13" t="e">
        <f>VLOOKUP(B1881,segédtábla!$A$1:$C$156,2,FALSE)</f>
        <v>#N/A</v>
      </c>
      <c r="D1881" s="5"/>
      <c r="E1881" s="332" t="e">
        <f>VLOOKUP(C1881,'Havi KM'!A:S,4,FALSE)</f>
        <v>#N/A</v>
      </c>
      <c r="F1881" s="163"/>
    </row>
    <row r="1882" spans="1:6">
      <c r="A1882" s="19" t="str">
        <f>VLOOKUP(B1882,segédtábla!$A$1:$C$156,3,FALSE)</f>
        <v>11+3</v>
      </c>
      <c r="B1882" s="226" t="s">
        <v>1168</v>
      </c>
      <c r="C1882" s="13" t="str">
        <f>VLOOKUP(B1882,segédtábla!$A$1:$C$156,2,FALSE)</f>
        <v>Balázs István</v>
      </c>
      <c r="D1882" s="5" t="s">
        <v>1436</v>
      </c>
      <c r="E1882" s="332" t="str">
        <f>VLOOKUP(C1882,'Havi KM'!A:S,4,FALSE)</f>
        <v xml:space="preserve">     1 401,93 km</v>
      </c>
      <c r="F1882" s="163"/>
    </row>
    <row r="1883" spans="1:6">
      <c r="A1883" s="19" t="str">
        <f>VLOOKUP(B1883,segédtábla!$A$1:$C$156,3,FALSE)</f>
        <v>11+3</v>
      </c>
      <c r="B1883" s="252" t="s">
        <v>1223</v>
      </c>
      <c r="C1883" s="13" t="str">
        <f>VLOOKUP(B1883,segédtábla!$A$1:$C$156,2,FALSE)</f>
        <v>Molnár Lajos</v>
      </c>
      <c r="D1883" s="188" t="s">
        <v>2603</v>
      </c>
      <c r="E1883" s="332" t="str">
        <f>VLOOKUP(C1883,'Havi KM'!A:S,4,FALSE)</f>
        <v xml:space="preserve">     2 738,73 km</v>
      </c>
      <c r="F1883" s="163"/>
    </row>
    <row r="1884" spans="1:6">
      <c r="A1884" s="19" t="e">
        <f>VLOOKUP(B1884,segédtábla!$A$1:$C$156,3,FALSE)</f>
        <v>#N/A</v>
      </c>
      <c r="B1884" s="21"/>
      <c r="C1884" s="13" t="e">
        <f>VLOOKUP(B1884,segédtábla!$A$1:$C$156,2,FALSE)</f>
        <v>#N/A</v>
      </c>
      <c r="D1884" s="5"/>
      <c r="E1884" s="332" t="e">
        <f>VLOOKUP(C1884,'Havi KM'!A:S,4,FALSE)</f>
        <v>#N/A</v>
      </c>
      <c r="F1884" s="163"/>
    </row>
    <row r="1885" spans="1:6">
      <c r="A1885" s="19" t="str">
        <f>VLOOKUP(B1885,segédtábla!$A$1:$C$156,3,FALSE)</f>
        <v>11+3</v>
      </c>
      <c r="B1885" s="449" t="s">
        <v>1413</v>
      </c>
      <c r="C1885" s="13" t="str">
        <f>VLOOKUP(B1885,segédtábla!$A$1:$C$156,2,FALSE)</f>
        <v>Szkolcsek György</v>
      </c>
      <c r="D1885" s="5" t="s">
        <v>2604</v>
      </c>
      <c r="E1885" s="332" t="str">
        <f>VLOOKUP(C1885,'Havi KM'!A:S,4,FALSE)</f>
        <v xml:space="preserve">     1 278,42 km</v>
      </c>
      <c r="F1885" s="163" t="s">
        <v>2588</v>
      </c>
    </row>
    <row r="1886" spans="1:6">
      <c r="A1886" s="19" t="str">
        <f>VLOOKUP(B1886,segédtábla!$A$1:$C$156,3,FALSE)</f>
        <v>11+3</v>
      </c>
      <c r="B1886" s="449" t="s">
        <v>1231</v>
      </c>
      <c r="C1886" s="13" t="str">
        <f>VLOOKUP(B1886,segédtábla!$A$1:$C$156,2,FALSE)</f>
        <v>Pásztor István- Charter</v>
      </c>
      <c r="D1886" s="188" t="s">
        <v>2605</v>
      </c>
      <c r="E1886" s="332" t="e">
        <f>VLOOKUP(C1886,'Havi KM'!A:S,4,FALSE)</f>
        <v>#N/A</v>
      </c>
      <c r="F1886" s="163"/>
    </row>
    <row r="1887" spans="1:6" ht="15" customHeight="1">
      <c r="A1887" s="19" t="str">
        <f>VLOOKUP(B1887,segédtábla!$A$1:$C$156,3,FALSE)</f>
        <v>11+3</v>
      </c>
      <c r="B1887" s="449" t="s">
        <v>1319</v>
      </c>
      <c r="C1887" s="13" t="str">
        <f>VLOOKUP(B1887,segédtábla!$A$1:$C$156,2,FALSE)</f>
        <v>Simon Gábor</v>
      </c>
      <c r="D1887" s="188" t="s">
        <v>2606</v>
      </c>
      <c r="E1887" s="332" t="str">
        <f>VLOOKUP(C1887,'Havi KM'!A:S,4,FALSE)</f>
        <v xml:space="preserve">     1 814,55 km</v>
      </c>
      <c r="F1887" s="163" t="s">
        <v>2496</v>
      </c>
    </row>
    <row r="1888" spans="1:6" ht="15" customHeight="1">
      <c r="A1888" s="19" t="str">
        <f>VLOOKUP(B1888,segédtábla!$A$1:$C$156,3,FALSE)</f>
        <v>5+2</v>
      </c>
      <c r="B1888" s="449" t="s">
        <v>1304</v>
      </c>
      <c r="C1888" s="13" t="str">
        <f>VLOOKUP(B1888,segédtábla!$A$1:$C$156,2,FALSE)</f>
        <v>Hadi Krisztián</v>
      </c>
      <c r="D1888" s="188" t="s">
        <v>2607</v>
      </c>
      <c r="E1888" s="332" t="str">
        <f>VLOOKUP(C1888,'Havi KM'!A:S,4,FALSE)</f>
        <v xml:space="preserve">      715,33 km</v>
      </c>
      <c r="F1888" s="163"/>
    </row>
    <row r="1889" spans="1:6" ht="15" customHeight="1">
      <c r="A1889" s="19" t="str">
        <f>VLOOKUP(B1889,segédtábla!$A$1:$C$156,3,FALSE)</f>
        <v>5+2</v>
      </c>
      <c r="B1889" s="449" t="s">
        <v>1181</v>
      </c>
      <c r="C1889" s="13" t="str">
        <f>VLOOKUP(B1889,segédtábla!$A$1:$C$156,2,FALSE)</f>
        <v>Lázár Gábor</v>
      </c>
      <c r="D1889" s="5" t="s">
        <v>2608</v>
      </c>
      <c r="E1889" s="332" t="str">
        <f>VLOOKUP(C1889,'Havi KM'!A:S,4,FALSE)</f>
        <v xml:space="preserve">     1 156,79 km</v>
      </c>
      <c r="F1889" s="163"/>
    </row>
    <row r="1890" spans="1:6" ht="15" customHeight="1">
      <c r="A1890" s="19" t="str">
        <f>VLOOKUP(B1890,segédtábla!$A$1:$C$156,3,FALSE)</f>
        <v>5+2</v>
      </c>
      <c r="B1890" s="449" t="s">
        <v>1152</v>
      </c>
      <c r="C1890" s="13" t="str">
        <f>VLOOKUP(B1890,segédtábla!$A$1:$C$156,2,FALSE)</f>
        <v>Tokorcsi Tibor</v>
      </c>
      <c r="D1890" s="188" t="s">
        <v>2609</v>
      </c>
      <c r="E1890" s="332" t="str">
        <f>VLOOKUP(C1890,'Havi KM'!A:S,4,FALSE)</f>
        <v xml:space="preserve">     1 330,53 km</v>
      </c>
      <c r="F1890" s="163" t="s">
        <v>2610</v>
      </c>
    </row>
    <row r="1891" spans="1:6">
      <c r="A1891" s="19" t="str">
        <f>VLOOKUP(B1891,segédtábla!$A$1:$C$156,3,FALSE)</f>
        <v>5+2</v>
      </c>
      <c r="B1891" s="449" t="s">
        <v>1173</v>
      </c>
      <c r="C1891" s="13" t="str">
        <f>VLOOKUP(B1891,segédtábla!$A$1:$C$156,2,FALSE)</f>
        <v>Léhner Zsolt</v>
      </c>
      <c r="D1891" s="5" t="s">
        <v>2611</v>
      </c>
      <c r="E1891" s="332" t="str">
        <f>VLOOKUP(C1891,'Havi KM'!A:S,4,FALSE)</f>
        <v xml:space="preserve">     1 816,96 km</v>
      </c>
      <c r="F1891" s="163"/>
    </row>
    <row r="1892" spans="1:6" ht="15" customHeight="1">
      <c r="A1892" s="19" t="str">
        <f>VLOOKUP(B1892,segédtábla!$A$1:$C$156,3,FALSE)</f>
        <v>5+2</v>
      </c>
      <c r="B1892" s="449" t="s">
        <v>1292</v>
      </c>
      <c r="C1892" s="13" t="str">
        <f>VLOOKUP(B1892,segédtábla!$A$1:$C$156,2,FALSE)</f>
        <v>Hanzi György Lehel</v>
      </c>
      <c r="D1892" s="5" t="s">
        <v>2612</v>
      </c>
      <c r="E1892" s="332" t="str">
        <f>VLOOKUP(C1892,'Havi KM'!A:S,4,FALSE)</f>
        <v xml:space="preserve">     1 303,29 km</v>
      </c>
      <c r="F1892" s="163"/>
    </row>
    <row r="1893" spans="1:6">
      <c r="A1893" s="19" t="str">
        <f>VLOOKUP(B1893,segédtábla!$A$1:$C$156,3,FALSE)</f>
        <v>5+2</v>
      </c>
      <c r="B1893" s="449" t="s">
        <v>1526</v>
      </c>
      <c r="C1893" s="13" t="str">
        <f>VLOOKUP(B1893,segédtábla!$A$1:$C$156,2,FALSE)</f>
        <v>Simon Zoltán</v>
      </c>
      <c r="D1893" s="5" t="s">
        <v>2613</v>
      </c>
      <c r="E1893" s="332" t="str">
        <f>VLOOKUP(C1893,'Havi KM'!A:S,4,FALSE)</f>
        <v xml:space="preserve">     1 431,31 km</v>
      </c>
      <c r="F1893" s="163"/>
    </row>
    <row r="1894" spans="1:6" ht="15" customHeight="1">
      <c r="A1894" s="19" t="str">
        <f>VLOOKUP(B1894,segédtábla!$A$1:$C$156,3,FALSE)</f>
        <v>11+3</v>
      </c>
      <c r="B1894" s="226" t="s">
        <v>1145</v>
      </c>
      <c r="C1894" s="13" t="str">
        <f>VLOOKUP(B1894,segédtábla!$A$1:$C$156,2,FALSE)</f>
        <v>Fodor Károly</v>
      </c>
      <c r="D1894" s="5" t="s">
        <v>2614</v>
      </c>
      <c r="E1894" s="332" t="str">
        <f>VLOOKUP(C1894,'Havi KM'!A:S,4,FALSE)</f>
        <v xml:space="preserve">     1 559,63 km</v>
      </c>
      <c r="F1894" s="163"/>
    </row>
    <row r="1895" spans="1:6" ht="15" customHeight="1">
      <c r="A1895" s="19" t="e">
        <f>VLOOKUP(B1895,segédtábla!$A$1:$C$156,3,FALSE)</f>
        <v>#N/A</v>
      </c>
      <c r="B1895" s="11"/>
      <c r="C1895" s="13" t="e">
        <f>VLOOKUP(B1895,segédtábla!$A$1:$C$156,2,FALSE)</f>
        <v>#N/A</v>
      </c>
      <c r="D1895" s="5"/>
      <c r="E1895" s="332" t="e">
        <f>VLOOKUP(C1895,'Havi KM'!A:S,4,FALSE)</f>
        <v>#N/A</v>
      </c>
      <c r="F1895" s="163"/>
    </row>
    <row r="1896" spans="1:6" ht="15" customHeight="1">
      <c r="A1896" s="19" t="str">
        <f>VLOOKUP(B1896,segédtábla!$A$1:$C$156,3,FALSE)</f>
        <v>korai kezdés preferált</v>
      </c>
      <c r="B1896" s="11" t="s">
        <v>1309</v>
      </c>
      <c r="C1896" s="13" t="str">
        <f>VLOOKUP(B1896,segédtábla!$A$1:$C$156,2,FALSE)</f>
        <v>Gosztenschnik Péter</v>
      </c>
      <c r="D1896" s="486" t="s">
        <v>1475</v>
      </c>
      <c r="E1896" s="332" t="str">
        <f>VLOOKUP(C1896,'Havi KM'!A:S,4,FALSE)</f>
        <v xml:space="preserve">      684,27 km</v>
      </c>
      <c r="F1896" s="163"/>
    </row>
    <row r="1897" spans="1:6">
      <c r="A1897" s="19">
        <f>VLOOKUP(B1897,segédtábla!$A$1:$C$156,3,FALSE)</f>
        <v>0</v>
      </c>
      <c r="B1897" s="11" t="s">
        <v>1423</v>
      </c>
      <c r="C1897" s="13" t="str">
        <f>VLOOKUP(B1897,segédtábla!$A$1:$C$156,2,FALSE)</f>
        <v>Krupánszky Márk</v>
      </c>
      <c r="D1897" s="486" t="s">
        <v>1475</v>
      </c>
      <c r="E1897" s="332" t="str">
        <f>VLOOKUP(C1897,'Havi KM'!A:S,4,FALSE)</f>
        <v xml:space="preserve">      550,26 km</v>
      </c>
      <c r="F1897" s="163"/>
    </row>
    <row r="1898" spans="1:6">
      <c r="A1898" s="19">
        <f>VLOOKUP(B1898,segédtábla!$A$1:$C$156,3,FALSE)</f>
        <v>0</v>
      </c>
      <c r="B1898" s="11" t="s">
        <v>1202</v>
      </c>
      <c r="C1898" s="13" t="str">
        <f>VLOOKUP(B1898,segédtábla!$A$1:$C$156,2,FALSE)</f>
        <v>Gérus Elemér</v>
      </c>
      <c r="D1898" s="486" t="s">
        <v>1475</v>
      </c>
      <c r="E1898" s="332" t="str">
        <f>VLOOKUP(C1898,'Havi KM'!A:S,4,FALSE)</f>
        <v xml:space="preserve">      603,81 km</v>
      </c>
      <c r="F1898" s="163"/>
    </row>
    <row r="1899" spans="1:6">
      <c r="A1899" s="19">
        <f>VLOOKUP(B1899,segédtábla!$A$1:$C$156,3,FALSE)</f>
        <v>0</v>
      </c>
      <c r="B1899" s="11" t="s">
        <v>1425</v>
      </c>
      <c r="C1899" s="13" t="str">
        <f>VLOOKUP(B1899,segédtábla!$A$1:$C$156,2,FALSE)</f>
        <v>Aranyos László</v>
      </c>
      <c r="D1899" s="486" t="s">
        <v>1475</v>
      </c>
      <c r="E1899" s="332" t="str">
        <f>VLOOKUP(C1899,'Havi KM'!A:S,4,FALSE)</f>
        <v xml:space="preserve">      595,98 km</v>
      </c>
      <c r="F1899" s="163"/>
    </row>
    <row r="1900" spans="1:6" ht="15" customHeight="1">
      <c r="A1900" s="19" t="e">
        <f>VLOOKUP(B1900,segédtábla!$A$1:$C$156,3,FALSE)</f>
        <v>#N/A</v>
      </c>
      <c r="B1900" s="11" t="s">
        <v>1156</v>
      </c>
      <c r="C1900" s="13" t="e">
        <f>VLOOKUP(B1900,segédtábla!$A$1:$C$156,2,FALSE)</f>
        <v>#N/A</v>
      </c>
      <c r="D1900" s="5" t="s">
        <v>2060</v>
      </c>
      <c r="E1900" s="332" t="e">
        <f>VLOOKUP(C1900,'Havi KM'!A:S,4,FALSE)</f>
        <v>#N/A</v>
      </c>
      <c r="F1900" s="163"/>
    </row>
    <row r="1902" spans="1:6" ht="15" customHeight="1">
      <c r="A1902" s="10"/>
      <c r="B1902" s="16"/>
      <c r="C1902" s="263">
        <v>45709</v>
      </c>
      <c r="D1902" s="237" t="str">
        <f>TEXT(C1902,"dddd")</f>
        <v>Friday</v>
      </c>
      <c r="E1902" s="330"/>
      <c r="F1902" s="227">
        <f>+COUNTA(B1908:B1910)</f>
        <v>1</v>
      </c>
    </row>
    <row r="1903" spans="1:6">
      <c r="C1903" s="355"/>
    </row>
    <row r="1904" spans="1:6" ht="30.75">
      <c r="A1904" s="7" t="s">
        <v>1136</v>
      </c>
      <c r="B1904" s="8" t="s">
        <v>1137</v>
      </c>
      <c r="C1904" s="9" t="s">
        <v>1138</v>
      </c>
      <c r="D1904" s="9" t="s">
        <v>1139</v>
      </c>
      <c r="E1904" s="331" t="s">
        <v>1140</v>
      </c>
      <c r="F1904" s="9" t="s">
        <v>1141</v>
      </c>
    </row>
    <row r="1905" spans="1:6">
      <c r="A1905" s="19" t="e">
        <f>VLOOKUP(B1905,segédtábla!$A$1:$C$156,3,FALSE)</f>
        <v>#N/A</v>
      </c>
      <c r="B1905" s="11"/>
      <c r="C1905" s="13" t="e">
        <f>VLOOKUP(B1905,segédtábla!$A$1:$C$156,2,FALSE)</f>
        <v>#N/A</v>
      </c>
      <c r="D1905" s="5"/>
      <c r="E1905" s="332" t="e">
        <f>VLOOKUP(C1905,'Havi KM'!A:S,4,FALSE)</f>
        <v>#N/A</v>
      </c>
      <c r="F1905" s="163"/>
    </row>
    <row r="1906" spans="1:6">
      <c r="A1906" s="19" t="str">
        <f>VLOOKUP(B1906,segédtábla!$A$1:$C$156,3,FALSE)</f>
        <v>5+2</v>
      </c>
      <c r="B1906" s="226" t="s">
        <v>1163</v>
      </c>
      <c r="C1906" s="13" t="str">
        <f>VLOOKUP(B1906,segédtábla!$A$1:$C$156,2,FALSE)</f>
        <v>Popovics Dávid</v>
      </c>
      <c r="D1906" s="5" t="s">
        <v>1436</v>
      </c>
      <c r="E1906" s="332" t="str">
        <f>VLOOKUP(C1906,'Havi KM'!A:S,4,FALSE)</f>
        <v xml:space="preserve">     1 838,04 km</v>
      </c>
      <c r="F1906" s="163"/>
    </row>
    <row r="1907" spans="1:6" ht="15" customHeight="1">
      <c r="A1907" s="19" t="str">
        <f>VLOOKUP(B1907,segédtábla!$A$1:$C$156,3,FALSE)</f>
        <v>11+3</v>
      </c>
      <c r="B1907" s="226" t="s">
        <v>1223</v>
      </c>
      <c r="C1907" s="13" t="str">
        <f>VLOOKUP(B1907,segédtábla!$A$1:$C$156,2,FALSE)</f>
        <v>Molnár Lajos</v>
      </c>
      <c r="D1907" s="179" t="s">
        <v>2615</v>
      </c>
      <c r="E1907" s="332" t="str">
        <f>VLOOKUP(C1907,'Havi KM'!A:S,4,FALSE)</f>
        <v xml:space="preserve">     2 738,73 km</v>
      </c>
      <c r="F1907" s="163"/>
    </row>
    <row r="1908" spans="1:6">
      <c r="A1908" s="19" t="e">
        <f>VLOOKUP(B1908,segédtábla!$A$1:$C$156,3,FALSE)</f>
        <v>#N/A</v>
      </c>
      <c r="B1908" s="11"/>
      <c r="C1908" s="13" t="e">
        <f>VLOOKUP(B1908,segédtábla!$A$1:$C$156,2,FALSE)</f>
        <v>#N/A</v>
      </c>
      <c r="D1908" s="5"/>
      <c r="E1908" s="332" t="e">
        <f>VLOOKUP(C1908,'Havi KM'!A:S,4,FALSE)</f>
        <v>#N/A</v>
      </c>
      <c r="F1908" s="163"/>
    </row>
    <row r="1909" spans="1:6">
      <c r="A1909" s="19" t="e">
        <f>VLOOKUP(B1909,segédtábla!$A$1:$C$156,3,FALSE)</f>
        <v>#N/A</v>
      </c>
      <c r="B1909" s="11"/>
      <c r="C1909" s="13" t="e">
        <f>VLOOKUP(B1909,segédtábla!$A$1:$C$156,2,FALSE)</f>
        <v>#N/A</v>
      </c>
      <c r="D1909" s="5"/>
      <c r="E1909" s="332" t="e">
        <f>VLOOKUP(C1909,'Havi KM'!A:S,4,FALSE)</f>
        <v>#N/A</v>
      </c>
      <c r="F1909" s="163"/>
    </row>
    <row r="1910" spans="1:6" ht="15" customHeight="1">
      <c r="A1910" s="19" t="str">
        <f>VLOOKUP(B1910,segédtábla!$A$1:$C$156,3,FALSE)</f>
        <v>11+3</v>
      </c>
      <c r="B1910" s="226" t="s">
        <v>1147</v>
      </c>
      <c r="C1910" s="13" t="str">
        <f>VLOOKUP(B1910,segédtábla!$A$1:$C$156,2,FALSE)</f>
        <v>Török Sándor</v>
      </c>
      <c r="D1910" s="240" t="s">
        <v>2616</v>
      </c>
      <c r="E1910" s="332" t="str">
        <f>VLOOKUP(C1910,'Havi KM'!A:S,4,FALSE)</f>
        <v xml:space="preserve">     1 629,14 km</v>
      </c>
      <c r="F1910" s="163"/>
    </row>
    <row r="1911" spans="1:6" ht="15" customHeight="1">
      <c r="A1911" s="19" t="str">
        <f>VLOOKUP(B1911,segédtábla!$A$1:$C$156,3,FALSE)</f>
        <v>10+4</v>
      </c>
      <c r="B1911" s="226" t="s">
        <v>1193</v>
      </c>
      <c r="C1911" s="13" t="str">
        <f>VLOOKUP(B1911,segédtábla!$A$1:$C$156,2,FALSE)</f>
        <v>Gerstmayer Zoltán</v>
      </c>
      <c r="D1911" s="179" t="s">
        <v>2617</v>
      </c>
      <c r="E1911" s="332" t="str">
        <f>VLOOKUP(C1911,'Havi KM'!A:S,4,FALSE)</f>
        <v xml:space="preserve">      0,0 km</v>
      </c>
      <c r="F1911" s="163"/>
    </row>
    <row r="1912" spans="1:6" ht="15" customHeight="1">
      <c r="A1912" s="19" t="str">
        <f>VLOOKUP(B1912,segédtábla!$A$1:$C$156,3,FALSE)</f>
        <v>5+2</v>
      </c>
      <c r="B1912" s="226" t="s">
        <v>1200</v>
      </c>
      <c r="C1912" s="13" t="str">
        <f>VLOOKUP(B1912,segédtábla!$A$1:$C$156,2,FALSE)</f>
        <v>Giber Zoltán</v>
      </c>
      <c r="D1912" s="179" t="s">
        <v>2618</v>
      </c>
      <c r="E1912" s="332" t="str">
        <f>VLOOKUP(C1912,'Havi KM'!A:S,4,FALSE)</f>
        <v xml:space="preserve">     1 523,35 km</v>
      </c>
      <c r="F1912" s="163"/>
    </row>
    <row r="1913" spans="1:6" ht="15" customHeight="1">
      <c r="A1913" s="19" t="str">
        <f>VLOOKUP(B1913,segédtábla!$A$1:$C$156,3,FALSE)</f>
        <v>10+3</v>
      </c>
      <c r="B1913" s="226" t="s">
        <v>1358</v>
      </c>
      <c r="C1913" s="13" t="str">
        <f>VLOOKUP(B1913,segédtábla!$A$1:$C$156,2,FALSE)</f>
        <v>Tóth Attila</v>
      </c>
      <c r="D1913" s="179" t="s">
        <v>2619</v>
      </c>
      <c r="E1913" s="332" t="str">
        <f>VLOOKUP(C1913,'Havi KM'!A:S,4,FALSE)</f>
        <v xml:space="preserve">      626,64 km</v>
      </c>
      <c r="F1913" s="163"/>
    </row>
    <row r="1914" spans="1:6" ht="15" customHeight="1">
      <c r="A1914" s="19" t="str">
        <f>VLOOKUP(B1914,segédtábla!$A$1:$C$156,3,FALSE)</f>
        <v>11+3</v>
      </c>
      <c r="B1914" s="226" t="s">
        <v>1366</v>
      </c>
      <c r="C1914" s="13" t="str">
        <f>VLOOKUP(B1914,segédtábla!$A$1:$C$156,2,FALSE)</f>
        <v>Busi Sándor János</v>
      </c>
      <c r="D1914" s="179" t="s">
        <v>2620</v>
      </c>
      <c r="E1914" s="332" t="str">
        <f>VLOOKUP(C1914,'Havi KM'!A:S,4,FALSE)</f>
        <v xml:space="preserve">     1 430,82 km</v>
      </c>
      <c r="F1914" s="228" t="s">
        <v>2621</v>
      </c>
    </row>
    <row r="1915" spans="1:6" ht="15" customHeight="1">
      <c r="A1915" s="19" t="str">
        <f>VLOOKUP(B1915,segédtábla!$A$1:$C$156,3,FALSE)</f>
        <v>1/1.</v>
      </c>
      <c r="B1915" s="226" t="s">
        <v>1165</v>
      </c>
      <c r="C1915" s="13" t="str">
        <f>VLOOKUP(B1915,segédtábla!$A$1:$C$156,2,FALSE)</f>
        <v>Szabó Levente</v>
      </c>
      <c r="D1915" s="179" t="s">
        <v>2622</v>
      </c>
      <c r="E1915" s="332" t="str">
        <f>VLOOKUP(C1915,'Havi KM'!A:S,4,FALSE)</f>
        <v xml:space="preserve">     2 412,32 km</v>
      </c>
      <c r="F1915" s="231"/>
    </row>
    <row r="1916" spans="1:6" ht="15" customHeight="1">
      <c r="A1916" s="19" t="e">
        <f>VLOOKUP(B1916,segédtábla!$A$1:$C$156,3,FALSE)</f>
        <v>#N/A</v>
      </c>
      <c r="B1916" s="11"/>
      <c r="C1916" s="13" t="e">
        <f>VLOOKUP(B1916,segédtábla!$A$1:$C$156,2,FALSE)</f>
        <v>#N/A</v>
      </c>
      <c r="D1916" s="5"/>
      <c r="E1916" s="332" t="e">
        <f>VLOOKUP(C1916,'Havi KM'!A:S,4,FALSE)</f>
        <v>#N/A</v>
      </c>
      <c r="F1916" s="163"/>
    </row>
    <row r="1917" spans="1:6" ht="15" customHeight="1">
      <c r="A1917" s="19" t="str">
        <f>VLOOKUP(B1917,segédtábla!$A$1:$C$156,3,FALSE)</f>
        <v>5+2</v>
      </c>
      <c r="B1917" s="11" t="s">
        <v>1256</v>
      </c>
      <c r="C1917" s="13" t="str">
        <f>VLOOKUP(B1917,segédtábla!$A$1:$C$156,2,FALSE)</f>
        <v>Árvai Gábor</v>
      </c>
      <c r="D1917" s="240" t="s">
        <v>2623</v>
      </c>
      <c r="E1917" s="332" t="str">
        <f>VLOOKUP(C1917,'Havi KM'!A:S,4,FALSE)</f>
        <v xml:space="preserve">     1 696,48 km</v>
      </c>
      <c r="F1917" s="163"/>
    </row>
    <row r="1918" spans="1:6" ht="15" customHeight="1">
      <c r="A1918" s="19" t="str">
        <f>VLOOKUP(B1918,segédtábla!$A$1:$C$156,3,FALSE)</f>
        <v>2/1.</v>
      </c>
      <c r="B1918" s="21" t="s">
        <v>1259</v>
      </c>
      <c r="C1918" s="13" t="str">
        <f>VLOOKUP(B1918,segédtábla!$A$1:$C$156,2,FALSE)</f>
        <v>Berki Richárd Sándor</v>
      </c>
      <c r="D1918" s="240" t="s">
        <v>2623</v>
      </c>
      <c r="E1918" s="332" t="str">
        <f>VLOOKUP(C1918,'Havi KM'!A:S,4,FALSE)</f>
        <v xml:space="preserve">     1 357,13 km</v>
      </c>
      <c r="F1918" s="163"/>
    </row>
    <row r="1919" spans="1:6" ht="15" customHeight="1">
      <c r="A1919" s="19" t="str">
        <f>VLOOKUP(B1919,segédtábla!$A$1:$C$156,3,FALSE)</f>
        <v>5+2</v>
      </c>
      <c r="B1919" s="11" t="s">
        <v>1219</v>
      </c>
      <c r="C1919" s="13" t="str">
        <f>VLOOKUP(B1919,segédtábla!$A$1:$C$156,2,FALSE)</f>
        <v>Ignéczi Attila + Mura Milán</v>
      </c>
      <c r="D1919" s="240" t="s">
        <v>2623</v>
      </c>
      <c r="E1919" s="332" t="e">
        <f>VLOOKUP(C1919,'Havi KM'!A:S,4,FALSE)</f>
        <v>#N/A</v>
      </c>
      <c r="F1919" s="163"/>
    </row>
    <row r="1920" spans="1:6" ht="15" customHeight="1">
      <c r="A1920" s="19" t="str">
        <f>VLOOKUP(B1920,segédtábla!$A$1:$C$156,3,FALSE)</f>
        <v>5+2</v>
      </c>
      <c r="B1920" s="11" t="s">
        <v>1266</v>
      </c>
      <c r="C1920" s="13" t="str">
        <f>VLOOKUP(B1920,segédtábla!$A$1:$C$156,2,FALSE)</f>
        <v>Nagy György</v>
      </c>
      <c r="D1920" s="240" t="s">
        <v>2623</v>
      </c>
      <c r="E1920" s="332" t="str">
        <f>VLOOKUP(C1920,'Havi KM'!A:S,4,FALSE)</f>
        <v xml:space="preserve">     1 204,28 km</v>
      </c>
      <c r="F1920" s="163"/>
    </row>
    <row r="1921" spans="1:6" ht="15" customHeight="1">
      <c r="A1921" s="19" t="e">
        <f>VLOOKUP(B1921,segédtábla!$A$1:$C$156,3,FALSE)</f>
        <v>#N/A</v>
      </c>
      <c r="B1921" s="21"/>
      <c r="C1921" s="13" t="e">
        <f>VLOOKUP(B1921,segédtábla!$A$1:$C$156,2,FALSE)</f>
        <v>#N/A</v>
      </c>
      <c r="D1921" s="5"/>
      <c r="E1921" s="332" t="e">
        <f>VLOOKUP(C1921,'Havi KM'!A:S,4,FALSE)</f>
        <v>#N/A</v>
      </c>
      <c r="F1921" s="163"/>
    </row>
    <row r="1922" spans="1:6" ht="15" customHeight="1">
      <c r="A1922" s="19">
        <f>VLOOKUP(B1922,segédtábla!$A$1:$C$156,3,FALSE)</f>
        <v>0</v>
      </c>
      <c r="B1922" s="11" t="s">
        <v>1423</v>
      </c>
      <c r="C1922" s="13" t="str">
        <f>VLOOKUP(B1922,segédtábla!$A$1:$C$156,2,FALSE)</f>
        <v>Krupánszky Márk</v>
      </c>
      <c r="D1922" s="496" t="s">
        <v>2624</v>
      </c>
      <c r="E1922" s="332" t="str">
        <f>VLOOKUP(C1922,'Havi KM'!A:S,4,FALSE)</f>
        <v xml:space="preserve">      550,26 km</v>
      </c>
      <c r="F1922" s="163"/>
    </row>
    <row r="1923" spans="1:6" ht="15" customHeight="1">
      <c r="A1923" s="19">
        <f>VLOOKUP(B1923,segédtábla!$A$1:$C$156,3,FALSE)</f>
        <v>0</v>
      </c>
      <c r="B1923" s="11" t="s">
        <v>1202</v>
      </c>
      <c r="C1923" s="13" t="str">
        <f>VLOOKUP(B1923,segédtábla!$A$1:$C$156,2,FALSE)</f>
        <v>Gérus Elemér</v>
      </c>
      <c r="D1923" s="497" t="s">
        <v>2625</v>
      </c>
      <c r="E1923" s="332" t="str">
        <f>VLOOKUP(C1923,'Havi KM'!A:S,4,FALSE)</f>
        <v xml:space="preserve">      603,81 km</v>
      </c>
      <c r="F1923" s="163"/>
    </row>
    <row r="1924" spans="1:6" ht="15" customHeight="1">
      <c r="A1924" s="19">
        <f>VLOOKUP(B1924,segédtábla!$A$1:$C$156,3,FALSE)</f>
        <v>0</v>
      </c>
      <c r="B1924" s="11" t="s">
        <v>1425</v>
      </c>
      <c r="C1924" s="13" t="str">
        <f>VLOOKUP(B1924,segédtábla!$A$1:$C$156,2,FALSE)</f>
        <v>Aranyos László</v>
      </c>
      <c r="D1924" s="496" t="s">
        <v>2624</v>
      </c>
      <c r="E1924" s="332" t="str">
        <f>VLOOKUP(C1924,'Havi KM'!A:S,4,FALSE)</f>
        <v xml:space="preserve">      595,98 km</v>
      </c>
      <c r="F1924" s="163"/>
    </row>
    <row r="1925" spans="1:6" ht="15" customHeight="1">
      <c r="A1925" s="19" t="e">
        <f>VLOOKUP(B1925,segédtábla!$A$1:$C$156,3,FALSE)</f>
        <v>#N/A</v>
      </c>
      <c r="B1925" s="11" t="s">
        <v>1156</v>
      </c>
      <c r="C1925" s="13" t="e">
        <f>VLOOKUP(B1925,segédtábla!$A$1:$C$156,2,FALSE)</f>
        <v>#N/A</v>
      </c>
      <c r="D1925" s="496" t="s">
        <v>2626</v>
      </c>
      <c r="E1925" s="332" t="e">
        <f>VLOOKUP(C1925,'Havi KM'!A:S,4,FALSE)</f>
        <v>#N/A</v>
      </c>
      <c r="F1925" s="163"/>
    </row>
    <row r="1927" spans="1:6" ht="15" customHeight="1">
      <c r="A1927" s="10"/>
      <c r="B1927" s="16"/>
      <c r="C1927" s="263">
        <v>45710</v>
      </c>
      <c r="D1927" s="237" t="str">
        <f>TEXT(C1927,"dddd")</f>
        <v>Saturday</v>
      </c>
      <c r="E1927" s="330"/>
      <c r="F1927" s="227">
        <f>+COUNTA(B1930:B1943)</f>
        <v>10</v>
      </c>
    </row>
    <row r="1928" spans="1:6" ht="15" customHeight="1">
      <c r="C1928" s="355"/>
    </row>
    <row r="1929" spans="1:6" ht="15" customHeight="1">
      <c r="A1929" s="7" t="s">
        <v>1136</v>
      </c>
      <c r="B1929" s="8" t="s">
        <v>1137</v>
      </c>
      <c r="C1929" s="9" t="s">
        <v>1138</v>
      </c>
      <c r="D1929" s="9" t="s">
        <v>1139</v>
      </c>
      <c r="E1929" s="331" t="s">
        <v>1140</v>
      </c>
      <c r="F1929" s="9" t="s">
        <v>1141</v>
      </c>
    </row>
    <row r="1930" spans="1:6" ht="15" customHeight="1">
      <c r="A1930" s="19" t="str">
        <f>VLOOKUP(B1930,segédtábla!$A$1:$C$156,3,FALSE)</f>
        <v>11+3</v>
      </c>
      <c r="B1930" s="226" t="s">
        <v>1142</v>
      </c>
      <c r="C1930" s="13" t="str">
        <f>VLOOKUP(B1930,segédtábla!$A$1:$C$156,2,FALSE)</f>
        <v>Hamecz  Zsolt + Zsoltné</v>
      </c>
      <c r="D1930" s="179" t="s">
        <v>2627</v>
      </c>
      <c r="E1930" s="332" t="e">
        <f>VLOOKUP(C1930,'Havi KM'!A:S,4,FALSE)</f>
        <v>#N/A</v>
      </c>
      <c r="F1930" s="163"/>
    </row>
    <row r="1931" spans="1:6" ht="15" customHeight="1">
      <c r="A1931" s="19" t="e">
        <f>VLOOKUP(B1931,segédtábla!$A$1:$C$156,3,FALSE)</f>
        <v>#N/A</v>
      </c>
      <c r="B1931" s="11"/>
      <c r="C1931" s="13" t="e">
        <f>VLOOKUP(B1931,segédtábla!$A$1:$C$156,2,FALSE)</f>
        <v>#N/A</v>
      </c>
      <c r="D1931" s="5"/>
      <c r="E1931" s="332" t="e">
        <f>VLOOKUP(C1931,'Havi KM'!A:S,4,FALSE)</f>
        <v>#N/A</v>
      </c>
      <c r="F1931" s="163"/>
    </row>
    <row r="1932" spans="1:6" ht="15" customHeight="1">
      <c r="A1932" s="19" t="str">
        <f>VLOOKUP(B1932,segédtábla!$A$1:$C$156,3,FALSE)</f>
        <v>10+4</v>
      </c>
      <c r="B1932" s="226" t="s">
        <v>1335</v>
      </c>
      <c r="C1932" s="13" t="str">
        <f>VLOOKUP(B1932,segédtábla!$A$1:$C$156,2,FALSE)</f>
        <v>Pollák Péter</v>
      </c>
      <c r="D1932" s="5" t="s">
        <v>1436</v>
      </c>
      <c r="E1932" s="332" t="str">
        <f>VLOOKUP(C1932,'Havi KM'!A:S,4,FALSE)</f>
        <v xml:space="preserve">     1 011,99 km</v>
      </c>
      <c r="F1932" s="163"/>
    </row>
    <row r="1933" spans="1:6" ht="15" customHeight="1">
      <c r="A1933" s="19" t="str">
        <f>VLOOKUP(B1933,segédtábla!$A$1:$C$156,3,FALSE)</f>
        <v>11+3</v>
      </c>
      <c r="B1933" s="226" t="s">
        <v>1296</v>
      </c>
      <c r="C1933" s="13" t="str">
        <f>VLOOKUP(B1933,segédtábla!$A$1:$C$156,2,FALSE)</f>
        <v>Kálóczi Péter</v>
      </c>
      <c r="D1933" s="179" t="s">
        <v>2628</v>
      </c>
      <c r="E1933" s="332" t="str">
        <f>VLOOKUP(C1933,'Havi KM'!A:S,4,FALSE)</f>
        <v xml:space="preserve">      933,04 km</v>
      </c>
      <c r="F1933" s="163"/>
    </row>
    <row r="1934" spans="1:6" ht="15" customHeight="1">
      <c r="A1934" s="19" t="e">
        <f>VLOOKUP(B1934,segédtábla!$A$1:$C$156,3,FALSE)</f>
        <v>#N/A</v>
      </c>
      <c r="B1934" s="11"/>
      <c r="C1934" s="13" t="e">
        <f>VLOOKUP(B1934,segédtábla!$A$1:$C$156,2,FALSE)</f>
        <v>#N/A</v>
      </c>
      <c r="D1934" s="5"/>
      <c r="E1934" s="332" t="e">
        <f>VLOOKUP(C1934,'Havi KM'!A:S,4,FALSE)</f>
        <v>#N/A</v>
      </c>
      <c r="F1934" s="163"/>
    </row>
    <row r="1935" spans="1:6" ht="15" customHeight="1">
      <c r="A1935" s="19" t="str">
        <f>VLOOKUP(B1935,segédtábla!$A$1:$C$156,3,FALSE)</f>
        <v>11+3</v>
      </c>
      <c r="B1935" s="226" t="s">
        <v>1253</v>
      </c>
      <c r="C1935" s="178" t="str">
        <f>VLOOKUP(B1935,segédtábla!$A$1:$C$156,2,FALSE)</f>
        <v>Knyihár Adrián</v>
      </c>
      <c r="D1935" s="5" t="s">
        <v>2629</v>
      </c>
      <c r="E1935" s="332" t="str">
        <f>VLOOKUP(C1935,'Havi KM'!A:S,4,FALSE)</f>
        <v xml:space="preserve">      0,0 km</v>
      </c>
      <c r="F1935" s="163"/>
    </row>
    <row r="1936" spans="1:6" ht="15" customHeight="1">
      <c r="A1936" s="19" t="str">
        <f>VLOOKUP(B1936,segédtábla!$A$1:$C$156,3,FALSE)</f>
        <v>5+2</v>
      </c>
      <c r="B1936" s="226" t="s">
        <v>1154</v>
      </c>
      <c r="C1936" s="13" t="str">
        <f>VLOOKUP(B1936,segédtábla!$A$1:$C$156,2,FALSE)</f>
        <v>Tóth Mihály</v>
      </c>
      <c r="D1936" s="5" t="s">
        <v>2630</v>
      </c>
      <c r="E1936" s="332" t="str">
        <f>VLOOKUP(C1936,'Havi KM'!A:S,4,FALSE)</f>
        <v xml:space="preserve">      345,81 km</v>
      </c>
      <c r="F1936" s="163"/>
    </row>
    <row r="1937" spans="1:6" ht="15" customHeight="1">
      <c r="A1937" s="19" t="e">
        <f>VLOOKUP(B1937,segédtábla!$A$1:$C$156,3,FALSE)</f>
        <v>#N/A</v>
      </c>
      <c r="B1937" s="21"/>
      <c r="C1937" s="13" t="e">
        <f>VLOOKUP(B1937,segédtábla!$A$1:$C$156,2,FALSE)</f>
        <v>#N/A</v>
      </c>
      <c r="D1937" s="5"/>
      <c r="E1937" s="332" t="e">
        <f>VLOOKUP(C1937,'Havi KM'!A:S,4,FALSE)</f>
        <v>#N/A</v>
      </c>
      <c r="F1937" s="163"/>
    </row>
    <row r="1938" spans="1:6" ht="15" customHeight="1">
      <c r="A1938" s="19" t="str">
        <f>VLOOKUP(B1938,segédtábla!$A$1:$C$156,3,FALSE)</f>
        <v>10+4</v>
      </c>
      <c r="B1938" s="226" t="s">
        <v>1276</v>
      </c>
      <c r="C1938" s="178" t="str">
        <f>VLOOKUP(B1938,segédtábla!$A$1:$C$156,2,FALSE)</f>
        <v>Tanács Attila</v>
      </c>
      <c r="D1938" s="5" t="s">
        <v>2631</v>
      </c>
      <c r="E1938" s="332" t="str">
        <f>VLOOKUP(C1938,'Havi KM'!A:S,4,FALSE)</f>
        <v xml:space="preserve">      232,78 km</v>
      </c>
      <c r="F1938" s="163"/>
    </row>
    <row r="1939" spans="1:6" ht="15" customHeight="1">
      <c r="A1939" s="19" t="str">
        <f>VLOOKUP(B1939,segédtábla!$A$1:$C$156,3,FALSE)</f>
        <v>11+3</v>
      </c>
      <c r="B1939" s="493" t="s">
        <v>1245</v>
      </c>
      <c r="C1939" s="13" t="str">
        <f>VLOOKUP(B1939,segédtábla!$A$1:$C$156,2,FALSE)</f>
        <v>Slebárszky Attila Gábor</v>
      </c>
      <c r="D1939" s="5" t="s">
        <v>2632</v>
      </c>
      <c r="E1939" s="332" t="str">
        <f>VLOOKUP(C1939,'Havi KM'!A:S,4,FALSE)</f>
        <v xml:space="preserve">     1 780,0 km</v>
      </c>
      <c r="F1939" s="163" t="s">
        <v>2633</v>
      </c>
    </row>
    <row r="1940" spans="1:6" ht="15" customHeight="1">
      <c r="A1940" s="19" t="e">
        <f>VLOOKUP(B1940,segédtábla!$A$1:$C$156,3,FALSE)</f>
        <v>#N/A</v>
      </c>
      <c r="B1940" s="11"/>
      <c r="C1940" s="13" t="e">
        <f>VLOOKUP(B1940,segédtábla!$A$1:$C$156,2,FALSE)</f>
        <v>#N/A</v>
      </c>
      <c r="D1940" s="5"/>
      <c r="E1940" s="332" t="e">
        <f>VLOOKUP(C1940,'Havi KM'!A:S,4,FALSE)</f>
        <v>#N/A</v>
      </c>
      <c r="F1940" s="163"/>
    </row>
    <row r="1941" spans="1:6" ht="15" customHeight="1">
      <c r="A1941" s="19" t="str">
        <f>VLOOKUP(B1941,segédtábla!$A$1:$C$156,3,FALSE)</f>
        <v>11+3</v>
      </c>
      <c r="B1941" s="226" t="s">
        <v>1170</v>
      </c>
      <c r="C1941" s="13" t="str">
        <f>VLOOKUP(B1941,segédtábla!$A$1:$C$156,2,FALSE)</f>
        <v>Hemmerlein Zoltán</v>
      </c>
      <c r="D1941" s="179" t="s">
        <v>2634</v>
      </c>
      <c r="E1941" s="332" t="str">
        <f>VLOOKUP(C1941,'Havi KM'!A:S,4,FALSE)</f>
        <v xml:space="preserve">     1 867,46 km</v>
      </c>
      <c r="F1941" s="163"/>
    </row>
    <row r="1942" spans="1:6">
      <c r="A1942" s="19" t="str">
        <f>VLOOKUP(B1942,segédtábla!$A$1:$C$156,3,FALSE)</f>
        <v>10+4</v>
      </c>
      <c r="B1942" s="226" t="s">
        <v>1520</v>
      </c>
      <c r="C1942" s="13" t="str">
        <f>VLOOKUP(B1942,segédtábla!$A$1:$C$156,2,FALSE)</f>
        <v>Sipőcz Dániel</v>
      </c>
      <c r="D1942" s="179" t="s">
        <v>2635</v>
      </c>
      <c r="E1942" s="332" t="str">
        <f>VLOOKUP(C1942,'Havi KM'!A:S,4,FALSE)</f>
        <v xml:space="preserve">     2 677,58 km</v>
      </c>
      <c r="F1942" s="163"/>
    </row>
    <row r="1943" spans="1:6" ht="15" customHeight="1">
      <c r="A1943" s="19" t="str">
        <f>VLOOKUP(B1943,segédtábla!$A$1:$C$156,3,FALSE)</f>
        <v>5+2</v>
      </c>
      <c r="B1943" s="226" t="s">
        <v>1175</v>
      </c>
      <c r="C1943" s="13" t="str">
        <f>VLOOKUP(B1943,segédtábla!$A$1:$C$156,2,FALSE)</f>
        <v>Iklódi Sándor</v>
      </c>
      <c r="D1943" s="179" t="s">
        <v>2636</v>
      </c>
      <c r="E1943" s="332" t="str">
        <f>VLOOKUP(C1943,'Havi KM'!A:S,4,FALSE)</f>
        <v xml:space="preserve">     1 161,24 km</v>
      </c>
      <c r="F1943" s="163"/>
    </row>
    <row r="1944" spans="1:6" ht="15" customHeight="1">
      <c r="A1944" s="19" t="str">
        <f>VLOOKUP(B1944,segédtábla!$A$1:$C$156,3,FALSE)</f>
        <v>11+3</v>
      </c>
      <c r="B1944" s="226" t="s">
        <v>1428</v>
      </c>
      <c r="C1944" s="13" t="str">
        <f>VLOOKUP(B1944,segédtábla!$A$1:$C$156,2,FALSE)</f>
        <v>Mórocz István</v>
      </c>
      <c r="D1944" s="179" t="s">
        <v>2637</v>
      </c>
      <c r="E1944" s="332" t="str">
        <f>VLOOKUP(C1944,'Havi KM'!A:S,4,FALSE)</f>
        <v xml:space="preserve">     1 668,63 km</v>
      </c>
      <c r="F1944" s="231" t="s">
        <v>2638</v>
      </c>
    </row>
    <row r="1945" spans="1:6" ht="15" customHeight="1">
      <c r="A1945" s="19" t="e">
        <f>VLOOKUP(B1945,segédtábla!$A$1:$C$156,3,FALSE)</f>
        <v>#N/A</v>
      </c>
      <c r="B1945" s="21"/>
      <c r="C1945" s="13" t="e">
        <f>VLOOKUP(B1945,segédtábla!$A$1:$C$156,2,FALSE)</f>
        <v>#N/A</v>
      </c>
      <c r="D1945" s="5"/>
      <c r="E1945" s="332" t="e">
        <f>VLOOKUP(C1945,'Havi KM'!A:S,4,FALSE)</f>
        <v>#N/A</v>
      </c>
      <c r="F1945" s="163"/>
    </row>
    <row r="1947" spans="1:6" ht="15" customHeight="1">
      <c r="A1947" s="10" t="s">
        <v>2639</v>
      </c>
      <c r="B1947" s="16"/>
      <c r="C1947" s="263">
        <v>45711</v>
      </c>
      <c r="D1947" s="237" t="str">
        <f>TEXT(C1947,"dddd")</f>
        <v>Sunday</v>
      </c>
      <c r="E1947" s="330"/>
      <c r="F1947" s="227">
        <f>+COUNTA(B1950:B1968)</f>
        <v>15</v>
      </c>
    </row>
    <row r="1948" spans="1:6" ht="15" customHeight="1">
      <c r="C1948" s="355"/>
    </row>
    <row r="1949" spans="1:6" ht="15" customHeight="1">
      <c r="A1949" s="7" t="s">
        <v>1136</v>
      </c>
      <c r="B1949" s="8" t="s">
        <v>1137</v>
      </c>
      <c r="C1949" s="9" t="s">
        <v>1138</v>
      </c>
      <c r="D1949" s="9" t="s">
        <v>1139</v>
      </c>
      <c r="E1949" s="331" t="s">
        <v>1140</v>
      </c>
      <c r="F1949" s="9" t="s">
        <v>1141</v>
      </c>
    </row>
    <row r="1950" spans="1:6" ht="15" customHeight="1">
      <c r="A1950" s="19" t="str">
        <f>VLOOKUP(B1950,segédtábla!$A$1:$C$156,3,FALSE)</f>
        <v>5+2</v>
      </c>
      <c r="B1950" s="226" t="s">
        <v>1269</v>
      </c>
      <c r="C1950" s="13" t="str">
        <f>VLOOKUP(B1950,segédtábla!$A$1:$C$156,2,FALSE)</f>
        <v>Bagi Lajos + Bagi Márió</v>
      </c>
      <c r="D1950" s="5" t="s">
        <v>2640</v>
      </c>
      <c r="E1950" s="332" t="e">
        <f>VLOOKUP(C1950,'Havi KM'!A:S,4,FALSE)</f>
        <v>#N/A</v>
      </c>
      <c r="F1950" s="163"/>
    </row>
    <row r="1951" spans="1:6" ht="15" customHeight="1">
      <c r="A1951" s="19" t="str">
        <f>VLOOKUP(B1951,segédtábla!$A$1:$C$156,3,FALSE)</f>
        <v>5+2</v>
      </c>
      <c r="B1951" s="175" t="s">
        <v>1278</v>
      </c>
      <c r="C1951" s="116" t="str">
        <f>VLOOKUP(B1951,segédtábla!$A$1:$C$156,2,FALSE)</f>
        <v>Adamek István + Nyíri Attila</v>
      </c>
      <c r="D1951" s="143"/>
      <c r="E1951" s="321" t="e">
        <f>VLOOKUP(C1951,'Havi KM'!A:S,4,FALSE)</f>
        <v>#N/A</v>
      </c>
      <c r="F1951" s="230" t="s">
        <v>2641</v>
      </c>
    </row>
    <row r="1952" spans="1:6">
      <c r="A1952" s="19" t="str">
        <f>VLOOKUP(B1952,segédtábla!$A$1:$C$156,3,FALSE)</f>
        <v>5+2</v>
      </c>
      <c r="B1952" s="495" t="s">
        <v>1149</v>
      </c>
      <c r="C1952" s="13" t="str">
        <f>VLOOKUP(B1952,segédtábla!$A$1:$C$156,2,FALSE)</f>
        <v>Létai Ferenc + Létainé Zsuzsa</v>
      </c>
      <c r="D1952" s="188" t="s">
        <v>2642</v>
      </c>
      <c r="E1952" s="332" t="e">
        <f>VLOOKUP(C1952,'Havi KM'!A:S,4,FALSE)</f>
        <v>#N/A</v>
      </c>
      <c r="F1952" s="163"/>
    </row>
    <row r="1953" spans="1:6" ht="15" customHeight="1">
      <c r="A1953" s="19" t="e">
        <f>VLOOKUP(B1953,segédtábla!$A$1:$C$156,3,FALSE)</f>
        <v>#N/A</v>
      </c>
      <c r="B1953" s="11"/>
      <c r="C1953" s="13" t="e">
        <f>VLOOKUP(B1953,segédtábla!$A$1:$C$156,2,FALSE)</f>
        <v>#N/A</v>
      </c>
      <c r="D1953" s="5"/>
      <c r="E1953" s="332" t="e">
        <f>VLOOKUP(C1953,'Havi KM'!A:S,4,FALSE)</f>
        <v>#N/A</v>
      </c>
      <c r="F1953" s="163"/>
    </row>
    <row r="1954" spans="1:6" ht="15" customHeight="1">
      <c r="A1954" s="19" t="str">
        <f>VLOOKUP(B1954,segédtábla!$A$1:$C$156,3,FALSE)</f>
        <v>5+2</v>
      </c>
      <c r="B1954" s="226" t="s">
        <v>1227</v>
      </c>
      <c r="C1954" s="13" t="str">
        <f>VLOOKUP(B1954,segédtábla!$A$1:$C$156,2,FALSE)</f>
        <v>Horváth Ferenc</v>
      </c>
      <c r="D1954" s="5" t="s">
        <v>1436</v>
      </c>
      <c r="E1954" s="332" t="str">
        <f>VLOOKUP(C1954,'Havi KM'!A:S,4,FALSE)</f>
        <v xml:space="preserve">     1 488,98 km</v>
      </c>
      <c r="F1954" s="163"/>
    </row>
    <row r="1955" spans="1:6" ht="15" customHeight="1">
      <c r="A1955" s="19" t="str">
        <f>VLOOKUP(B1955,segédtábla!$A$1:$C$156,3,FALSE)</f>
        <v>11+3</v>
      </c>
      <c r="B1955" s="226" t="s">
        <v>1170</v>
      </c>
      <c r="C1955" s="13" t="str">
        <f>VLOOKUP(B1955,segédtábla!$A$1:$C$156,2,FALSE)</f>
        <v>Hemmerlein Zoltán</v>
      </c>
      <c r="D1955" s="5" t="s">
        <v>2643</v>
      </c>
      <c r="E1955" s="332" t="str">
        <f>VLOOKUP(C1955,'Havi KM'!A:S,4,FALSE)</f>
        <v xml:space="preserve">     1 867,46 km</v>
      </c>
      <c r="F1955" s="163"/>
    </row>
    <row r="1956" spans="1:6" ht="15" customHeight="1">
      <c r="A1956" s="19" t="e">
        <f>VLOOKUP(B1956,segédtábla!$A$1:$C$156,3,FALSE)</f>
        <v>#N/A</v>
      </c>
      <c r="B1956" s="11"/>
      <c r="C1956" s="13" t="e">
        <f>VLOOKUP(B1956,segédtábla!$A$1:$C$156,2,FALSE)</f>
        <v>#N/A</v>
      </c>
      <c r="D1956" s="5"/>
      <c r="E1956" s="332" t="e">
        <f>VLOOKUP(C1956,'Havi KM'!A:S,4,FALSE)</f>
        <v>#N/A</v>
      </c>
      <c r="F1956" s="163"/>
    </row>
    <row r="1957" spans="1:6" ht="15" customHeight="1">
      <c r="A1957" s="19" t="str">
        <f>VLOOKUP(B1957,segédtábla!$A$1:$C$156,3,FALSE)</f>
        <v>11+3</v>
      </c>
      <c r="B1957" s="175" t="s">
        <v>1579</v>
      </c>
      <c r="C1957" s="116" t="str">
        <f>VLOOKUP(B1957,segédtábla!$A$1:$C$156,2,FALSE)</f>
        <v>Mellencsuk Attila</v>
      </c>
      <c r="D1957" s="143" t="s">
        <v>1436</v>
      </c>
      <c r="E1957" s="321" t="str">
        <f>VLOOKUP(C1957,'Havi KM'!A:S,4,FALSE)</f>
        <v xml:space="preserve">     1 884,28 km</v>
      </c>
      <c r="F1957" s="230"/>
    </row>
    <row r="1958" spans="1:6" ht="15" customHeight="1">
      <c r="A1958" s="19" t="str">
        <f>VLOOKUP(B1958,segédtábla!$A$1:$C$156,3,FALSE)</f>
        <v>10+4</v>
      </c>
      <c r="B1958" s="175" t="s">
        <v>1520</v>
      </c>
      <c r="C1958" s="116" t="str">
        <f>VLOOKUP(B1958,segédtábla!$A$1:$C$156,2,FALSE)</f>
        <v>Sipőcz Dániel</v>
      </c>
      <c r="D1958" s="143" t="s">
        <v>2644</v>
      </c>
      <c r="E1958" s="321" t="str">
        <f>VLOOKUP(C1958,'Havi KM'!A:S,4,FALSE)</f>
        <v xml:space="preserve">     2 677,58 km</v>
      </c>
      <c r="F1958" s="230"/>
    </row>
    <row r="1959" spans="1:6" ht="15" customHeight="1">
      <c r="A1959" s="19" t="e">
        <f>VLOOKUP(B1959,segédtábla!$A$1:$C$156,3,FALSE)</f>
        <v>#N/A</v>
      </c>
      <c r="B1959" s="11"/>
      <c r="C1959" s="13" t="e">
        <f>VLOOKUP(B1959,segédtábla!$A$1:$C$156,2,FALSE)</f>
        <v>#N/A</v>
      </c>
      <c r="D1959" s="5"/>
      <c r="E1959" s="332" t="e">
        <f>VLOOKUP(C1959,'Havi KM'!A:S,4,FALSE)</f>
        <v>#N/A</v>
      </c>
      <c r="F1959" s="163"/>
    </row>
    <row r="1960" spans="1:6" ht="15" customHeight="1">
      <c r="A1960" s="19" t="str">
        <f>VLOOKUP(B1960,segédtábla!$A$1:$C$156,3,FALSE)</f>
        <v>5+2</v>
      </c>
      <c r="B1960" s="226" t="s">
        <v>1264</v>
      </c>
      <c r="C1960" s="13" t="str">
        <f>VLOOKUP(B1960,segédtábla!$A$1:$C$156,2,FALSE)</f>
        <v>Sógorka Csaba</v>
      </c>
      <c r="D1960" s="5" t="s">
        <v>1436</v>
      </c>
      <c r="E1960" s="332" t="str">
        <f>VLOOKUP(C1960,'Havi KM'!A:S,4,FALSE)</f>
        <v xml:space="preserve">     1 480,64 km</v>
      </c>
      <c r="F1960" s="163"/>
    </row>
    <row r="1961" spans="1:6" ht="15" customHeight="1">
      <c r="A1961" s="19" t="str">
        <f>VLOOKUP(B1961,segédtábla!$A$1:$C$156,3,FALSE)</f>
        <v>11+3</v>
      </c>
      <c r="B1961" s="226" t="s">
        <v>1428</v>
      </c>
      <c r="C1961" s="13" t="str">
        <f>VLOOKUP(B1961,segédtábla!$A$1:$C$156,2,FALSE)</f>
        <v>Mórocz István</v>
      </c>
      <c r="D1961" s="5" t="s">
        <v>2644</v>
      </c>
      <c r="E1961" s="332" t="str">
        <f>VLOOKUP(C1961,'Havi KM'!A:S,4,FALSE)</f>
        <v xml:space="preserve">     1 668,63 km</v>
      </c>
      <c r="F1961" s="163"/>
    </row>
    <row r="1962" spans="1:6" ht="15" customHeight="1">
      <c r="A1962" s="19" t="e">
        <f>VLOOKUP(B1962,segédtábla!$A$1:$C$156,3,FALSE)</f>
        <v>#N/A</v>
      </c>
      <c r="B1962" s="11"/>
      <c r="C1962" s="13" t="e">
        <f>VLOOKUP(B1962,segédtábla!$A$1:$C$156,2,FALSE)</f>
        <v>#N/A</v>
      </c>
      <c r="D1962" s="5"/>
      <c r="E1962" s="332" t="e">
        <f>VLOOKUP(C1962,'Havi KM'!A:S,4,FALSE)</f>
        <v>#N/A</v>
      </c>
      <c r="F1962" s="163"/>
    </row>
    <row r="1963" spans="1:6" ht="15" customHeight="1">
      <c r="A1963" s="19" t="str">
        <f>VLOOKUP(B1963,segédtábla!$A$1:$C$156,3,FALSE)</f>
        <v>11+2</v>
      </c>
      <c r="B1963" s="226" t="s">
        <v>1197</v>
      </c>
      <c r="C1963" s="13" t="str">
        <f>VLOOKUP(B1963,segédtábla!$A$1:$C$156,2,FALSE)</f>
        <v>Csepeti Péter</v>
      </c>
      <c r="D1963" s="5" t="s">
        <v>2645</v>
      </c>
      <c r="E1963" s="332" t="str">
        <f>VLOOKUP(C1963,'Havi KM'!A:S,4,FALSE)</f>
        <v xml:space="preserve">      982,79 km</v>
      </c>
      <c r="F1963" s="163"/>
    </row>
    <row r="1964" spans="1:6" ht="15" customHeight="1">
      <c r="A1964" s="19" t="str">
        <f>VLOOKUP(B1964,segédtábla!$A$1:$C$156,3,FALSE)</f>
        <v>5+2</v>
      </c>
      <c r="B1964" s="226" t="s">
        <v>1163</v>
      </c>
      <c r="C1964" s="13" t="str">
        <f>VLOOKUP(B1964,segédtábla!$A$1:$C$156,2,FALSE)</f>
        <v>Popovics Dávid</v>
      </c>
      <c r="D1964" s="188" t="s">
        <v>2646</v>
      </c>
      <c r="E1964" s="332" t="str">
        <f>VLOOKUP(C1964,'Havi KM'!A:S,4,FALSE)</f>
        <v xml:space="preserve">     1 838,04 km</v>
      </c>
      <c r="F1964" s="163"/>
    </row>
    <row r="1965" spans="1:6" ht="15" customHeight="1">
      <c r="A1965" s="19" t="str">
        <f>VLOOKUP(B1965,segédtábla!$A$1:$C$156,3,FALSE)</f>
        <v>11+3</v>
      </c>
      <c r="B1965" s="226" t="s">
        <v>1355</v>
      </c>
      <c r="C1965" s="13" t="str">
        <f>VLOOKUP(B1965,segédtábla!$A$1:$C$156,2,FALSE)</f>
        <v>Németh Nándor</v>
      </c>
      <c r="D1965" s="5" t="s">
        <v>2647</v>
      </c>
      <c r="E1965" s="332" t="str">
        <f>VLOOKUP(C1965,'Havi KM'!A:S,4,FALSE)</f>
        <v xml:space="preserve">     2 089,15 km</v>
      </c>
      <c r="F1965" s="163"/>
    </row>
    <row r="1966" spans="1:6" ht="15" customHeight="1">
      <c r="A1966" s="19" t="str">
        <f>VLOOKUP(B1966,segédtábla!$A$1:$C$156,3,FALSE)</f>
        <v>5+2</v>
      </c>
      <c r="B1966" s="226" t="s">
        <v>1281</v>
      </c>
      <c r="C1966" s="13" t="str">
        <f>VLOOKUP(B1966,segédtábla!$A$1:$C$156,2,FALSE)</f>
        <v>Kiss Sándor</v>
      </c>
      <c r="D1966" s="5" t="s">
        <v>2648</v>
      </c>
      <c r="E1966" s="332" t="str">
        <f>VLOOKUP(C1966,'Havi KM'!A:S,4,FALSE)</f>
        <v xml:space="preserve">     1 065,91 km</v>
      </c>
      <c r="F1966" s="163"/>
    </row>
    <row r="1967" spans="1:6" ht="15" customHeight="1">
      <c r="A1967" s="19" t="str">
        <f>VLOOKUP(B1967,segédtábla!$A$1:$C$156,3,FALSE)</f>
        <v>5+2</v>
      </c>
      <c r="B1967" s="226" t="s">
        <v>1238</v>
      </c>
      <c r="C1967" s="13" t="str">
        <f>VLOOKUP(B1967,segédtábla!$A$1:$C$156,2,FALSE)</f>
        <v>Tóth Zsolt</v>
      </c>
      <c r="D1967" s="5" t="s">
        <v>2649</v>
      </c>
      <c r="E1967" s="332" t="str">
        <f>VLOOKUP(C1967,'Havi KM'!A:S,4,FALSE)</f>
        <v xml:space="preserve">     1 572,92 km</v>
      </c>
      <c r="F1967" s="163" t="s">
        <v>2650</v>
      </c>
    </row>
    <row r="1968" spans="1:6" ht="15" customHeight="1">
      <c r="A1968" s="19" t="str">
        <f>VLOOKUP(B1968,segédtábla!$A$1:$C$156,3,FALSE)</f>
        <v>5+2</v>
      </c>
      <c r="B1968" s="226" t="s">
        <v>1286</v>
      </c>
      <c r="C1968" s="13" t="str">
        <f>VLOOKUP(B1968,segédtábla!$A$1:$C$156,2,FALSE)</f>
        <v>Kata József</v>
      </c>
      <c r="D1968" s="5" t="s">
        <v>2651</v>
      </c>
      <c r="E1968" s="332" t="str">
        <f>VLOOKUP(C1968,'Havi KM'!A:S,4,FALSE)</f>
        <v xml:space="preserve">     2 059,02 km</v>
      </c>
      <c r="F1968" s="163" t="s">
        <v>2652</v>
      </c>
    </row>
    <row r="1969" spans="1:6" ht="15" customHeight="1">
      <c r="A1969" s="19" t="str">
        <f>VLOOKUP(B1969,segédtábla!$A$1:$C$156,3,FALSE)</f>
        <v>5+2</v>
      </c>
      <c r="B1969" s="226" t="s">
        <v>1243</v>
      </c>
      <c r="C1969" s="13" t="str">
        <f>VLOOKUP(B1969,segédtábla!$A$1:$C$156,2,FALSE)</f>
        <v>Csicsai Gábor</v>
      </c>
      <c r="D1969" s="5" t="s">
        <v>2653</v>
      </c>
      <c r="E1969" s="332" t="str">
        <f>VLOOKUP(C1969,'Havi KM'!A:S,4,FALSE)</f>
        <v xml:space="preserve">      636,52 km</v>
      </c>
      <c r="F1969" s="163"/>
    </row>
    <row r="1970" spans="1:6" ht="15" customHeight="1">
      <c r="A1970" s="19" t="str">
        <f>VLOOKUP(B1970,segédtábla!$A$1:$C$156,3,FALSE)</f>
        <v>5+2</v>
      </c>
      <c r="B1970" s="226" t="s">
        <v>1290</v>
      </c>
      <c r="C1970" s="13" t="str">
        <f>VLOOKUP(B1970,segédtábla!$A$1:$C$156,2,FALSE)</f>
        <v>Katona Gábor</v>
      </c>
      <c r="D1970" s="5" t="s">
        <v>2654</v>
      </c>
      <c r="E1970" s="332" t="str">
        <f>VLOOKUP(C1970,'Havi KM'!A:S,4,FALSE)</f>
        <v xml:space="preserve">     1 977,6 km</v>
      </c>
      <c r="F1970" s="163"/>
    </row>
    <row r="1971" spans="1:6" ht="15" customHeight="1">
      <c r="A1971" s="19" t="str">
        <f>VLOOKUP(B1971,segédtábla!$A$1:$C$156,3,FALSE)</f>
        <v>5+2</v>
      </c>
      <c r="B1971" s="226" t="s">
        <v>1292</v>
      </c>
      <c r="C1971" s="13" t="str">
        <f>VLOOKUP(B1971,segédtábla!$A$1:$C$156,2,FALSE)</f>
        <v>Hanzi György Lehel</v>
      </c>
      <c r="D1971" s="5" t="s">
        <v>2655</v>
      </c>
      <c r="E1971" s="332" t="str">
        <f>VLOOKUP(C1971,'Havi KM'!A:S,4,FALSE)</f>
        <v xml:space="preserve">     1 303,29 km</v>
      </c>
      <c r="F1971" s="163"/>
    </row>
    <row r="1972" spans="1:6" ht="15" customHeight="1">
      <c r="A1972" s="19">
        <f>VLOOKUP(B1972,segédtábla!$A$1:$C$156,3,FALSE)</f>
        <v>0</v>
      </c>
      <c r="B1972" s="226" t="s">
        <v>1248</v>
      </c>
      <c r="C1972" s="13">
        <f>VLOOKUP(B1972,segédtábla!$A$1:$C$156,2,FALSE)</f>
        <v>0</v>
      </c>
      <c r="D1972" s="5" t="s">
        <v>2656</v>
      </c>
      <c r="E1972" s="332" t="e">
        <f>VLOOKUP(C1972,'Havi KM'!A:S,4,FALSE)</f>
        <v>#N/A</v>
      </c>
      <c r="F1972" s="163"/>
    </row>
    <row r="1973" spans="1:6">
      <c r="A1973" s="19" t="str">
        <f>VLOOKUP(B1973,segédtábla!$A$1:$C$156,3,FALSE)</f>
        <v>korai kezdés preferált</v>
      </c>
      <c r="B1973" s="226" t="s">
        <v>1309</v>
      </c>
      <c r="C1973" s="13" t="str">
        <f>VLOOKUP(B1973,segédtábla!$A$1:$C$156,2,FALSE)</f>
        <v>Gosztenschnik Péter</v>
      </c>
      <c r="D1973" s="5" t="s">
        <v>2657</v>
      </c>
      <c r="E1973" s="332" t="str">
        <f>VLOOKUP(C1973,'Havi KM'!A:S,4,FALSE)</f>
        <v xml:space="preserve">      684,27 km</v>
      </c>
      <c r="F1973" s="363" t="s">
        <v>1894</v>
      </c>
    </row>
    <row r="1974" spans="1:6" ht="15" customHeight="1">
      <c r="A1974" s="19" t="str">
        <f>VLOOKUP(B1974,segédtábla!$A$1:$C$156,3,FALSE)</f>
        <v>11+3</v>
      </c>
      <c r="B1974" s="175" t="s">
        <v>1253</v>
      </c>
      <c r="C1974" s="116" t="str">
        <f>VLOOKUP(B1974,segédtábla!$A$1:$C$156,2,FALSE)</f>
        <v>Knyihár Adrián</v>
      </c>
      <c r="D1974" s="143"/>
      <c r="E1974" s="321" t="str">
        <f>VLOOKUP(C1974,'Havi KM'!A:S,4,FALSE)</f>
        <v xml:space="preserve">      0,0 km</v>
      </c>
      <c r="F1974" s="230"/>
    </row>
    <row r="1975" spans="1:6" ht="15" customHeight="1">
      <c r="A1975" s="19" t="str">
        <f>VLOOKUP(B1975,segédtábla!$A$1:$C$156,3,FALSE)</f>
        <v>5+2</v>
      </c>
      <c r="B1975" s="226" t="s">
        <v>1256</v>
      </c>
      <c r="C1975" s="13" t="str">
        <f>VLOOKUP(B1975,segédtábla!$A$1:$C$156,2,FALSE)</f>
        <v>Árvai Gábor</v>
      </c>
      <c r="D1975" s="5" t="s">
        <v>2658</v>
      </c>
      <c r="E1975" s="332" t="str">
        <f>VLOOKUP(C1975,'Havi KM'!A:S,4,FALSE)</f>
        <v xml:space="preserve">     1 696,48 km</v>
      </c>
      <c r="F1975" s="163"/>
    </row>
    <row r="1976" spans="1:6" ht="15" customHeight="1">
      <c r="A1976" s="19">
        <f>VLOOKUP(B1976,segédtábla!$A$1:$C$156,3,FALSE)</f>
        <v>0</v>
      </c>
      <c r="B1976" s="226" t="s">
        <v>1210</v>
      </c>
      <c r="C1976" s="13" t="str">
        <f>VLOOKUP(B1976,segédtábla!$A$1:$C$156,2,FALSE)</f>
        <v xml:space="preserve"> kivonva Szombathelyi Zoltán</v>
      </c>
      <c r="D1976" s="188" t="s">
        <v>2659</v>
      </c>
      <c r="E1976" s="332" t="e">
        <f>VLOOKUP(C1976,'Havi KM'!A:S,4,FALSE)</f>
        <v>#N/A</v>
      </c>
      <c r="F1976" s="363" t="s">
        <v>1894</v>
      </c>
    </row>
    <row r="1977" spans="1:6" ht="15" customHeight="1">
      <c r="A1977" s="19">
        <f>VLOOKUP(B1977,segédtábla!$A$1:$C$156,3,FALSE)</f>
        <v>0</v>
      </c>
      <c r="B1977" s="449" t="s">
        <v>1187</v>
      </c>
      <c r="C1977" s="13" t="str">
        <f>VLOOKUP(B1977,segédtábla!$A$1:$C$156,2,FALSE)</f>
        <v>hengerfejes kivonva</v>
      </c>
      <c r="D1977" s="240" t="s">
        <v>2660</v>
      </c>
      <c r="E1977" s="332" t="e">
        <f>VLOOKUP(C1977,'Havi KM'!A:S,4,FALSE)</f>
        <v>#N/A</v>
      </c>
      <c r="F1977" s="363" t="s">
        <v>2661</v>
      </c>
    </row>
    <row r="1978" spans="1:6" ht="15" customHeight="1">
      <c r="A1978" s="19" t="str">
        <f>VLOOKUP(B1978,segédtábla!$A$1:$C$156,3,FALSE)</f>
        <v>5+2</v>
      </c>
      <c r="B1978" s="226" t="s">
        <v>1328</v>
      </c>
      <c r="C1978" s="13" t="str">
        <f>VLOOKUP(B1978,segédtábla!$A$1:$C$156,2,FALSE)</f>
        <v>Majer Dominik - Charter</v>
      </c>
      <c r="D1978" s="5" t="s">
        <v>2662</v>
      </c>
      <c r="E1978" s="332" t="e">
        <f>VLOOKUP(C1978,'Havi KM'!A:S,4,FALSE)</f>
        <v>#N/A</v>
      </c>
      <c r="F1978" s="163" t="s">
        <v>1825</v>
      </c>
    </row>
    <row r="1979" spans="1:6" ht="15" customHeight="1">
      <c r="A1979" s="19" t="str">
        <f>VLOOKUP(B1979,segédtábla!$A$1:$C$156,3,FALSE)</f>
        <v>11+3</v>
      </c>
      <c r="B1979" s="226" t="s">
        <v>1231</v>
      </c>
      <c r="C1979" s="13" t="str">
        <f>VLOOKUP(B1979,segédtábla!$A$1:$C$156,2,FALSE)</f>
        <v>Pásztor István- Charter</v>
      </c>
      <c r="D1979" s="5" t="s">
        <v>2663</v>
      </c>
      <c r="E1979" s="332" t="e">
        <f>VLOOKUP(C1979,'Havi KM'!A:S,4,FALSE)</f>
        <v>#N/A</v>
      </c>
      <c r="F1979" s="163"/>
    </row>
    <row r="1980" spans="1:6" ht="15" customHeight="1">
      <c r="A1980" s="19" t="str">
        <f>VLOOKUP(B1980,segédtábla!$A$1:$C$156,3,FALSE)</f>
        <v>11+3</v>
      </c>
      <c r="B1980" s="226" t="s">
        <v>1345</v>
      </c>
      <c r="C1980" s="13" t="s">
        <v>2664</v>
      </c>
      <c r="D1980" s="188" t="s">
        <v>2665</v>
      </c>
      <c r="E1980" s="332" t="str">
        <f>VLOOKUP(C1980,'Havi KM'!A:S,4,FALSE)</f>
        <v xml:space="preserve">      0,0 km</v>
      </c>
      <c r="F1980" s="163"/>
    </row>
    <row r="1981" spans="1:6" ht="15" customHeight="1">
      <c r="A1981" s="19" t="str">
        <f>VLOOKUP(B1981,segédtábla!$A$1:$C$156,3,FALSE)</f>
        <v>5+2</v>
      </c>
      <c r="B1981" s="226" t="s">
        <v>1262</v>
      </c>
      <c r="C1981" s="13" t="str">
        <f>VLOOKUP(B1981,segédtábla!$A$1:$C$156,2,FALSE)</f>
        <v>Balázs Tibor</v>
      </c>
      <c r="D1981" s="240" t="s">
        <v>2666</v>
      </c>
      <c r="E1981" s="332" t="str">
        <f>VLOOKUP(C1981,'Havi KM'!A:S,4,FALSE)</f>
        <v xml:space="preserve">      261,82 km</v>
      </c>
      <c r="F1981" s="163"/>
    </row>
    <row r="1982" spans="1:6" ht="15" customHeight="1">
      <c r="A1982" s="19" t="str">
        <f>VLOOKUP(B1982,segédtábla!$A$1:$C$156,3,FALSE)</f>
        <v>11+3</v>
      </c>
      <c r="B1982" s="175" t="s">
        <v>1189</v>
      </c>
      <c r="C1982" s="116" t="str">
        <f>VLOOKUP(B1982,segédtábla!$A$1:$C$156,2,FALSE)</f>
        <v>Tatarek Sándor</v>
      </c>
      <c r="D1982" s="143" t="s">
        <v>2667</v>
      </c>
      <c r="E1982" s="321" t="str">
        <f>VLOOKUP(C1982,'Havi KM'!A:S,4,FALSE)</f>
        <v xml:space="preserve">      823,62 km</v>
      </c>
      <c r="F1982" s="230" t="s">
        <v>1894</v>
      </c>
    </row>
    <row r="1983" spans="1:6" ht="15" customHeight="1">
      <c r="A1983" s="19" t="str">
        <f>VLOOKUP(B1983,segédtábla!$A$1:$C$156,3,FALSE)</f>
        <v>5+2</v>
      </c>
      <c r="B1983" s="226" t="s">
        <v>1339</v>
      </c>
      <c r="C1983" s="13" t="str">
        <f>VLOOKUP(B1983,segédtábla!$A$1:$C$156,2,FALSE)</f>
        <v>Áncsák János 04.14</v>
      </c>
      <c r="D1983" s="5" t="s">
        <v>2605</v>
      </c>
      <c r="E1983" s="332" t="e">
        <f>VLOOKUP(C1983,'Havi KM'!A:S,4,FALSE)</f>
        <v>#N/A</v>
      </c>
      <c r="F1983" s="163"/>
    </row>
    <row r="1984" spans="1:6" ht="15" customHeight="1">
      <c r="A1984" s="19" t="str">
        <f>VLOOKUP(B1984,segédtábla!$A$1:$C$156,3,FALSE)</f>
        <v>5+2</v>
      </c>
      <c r="B1984" s="226" t="s">
        <v>1266</v>
      </c>
      <c r="C1984" s="13" t="str">
        <f>VLOOKUP(B1984,segédtábla!$A$1:$C$156,2,FALSE)</f>
        <v>Nagy György</v>
      </c>
      <c r="D1984" s="494" t="s">
        <v>2668</v>
      </c>
      <c r="E1984" s="332" t="str">
        <f>VLOOKUP(C1984,'Havi KM'!A:S,4,FALSE)</f>
        <v xml:space="preserve">     1 204,28 km</v>
      </c>
      <c r="F1984" s="163"/>
    </row>
    <row r="1985" spans="1:6" ht="15" customHeight="1">
      <c r="A1985" s="19" t="e">
        <f>VLOOKUP(B1985,segédtábla!$A$1:$C$156,3,FALSE)</f>
        <v>#N/A</v>
      </c>
      <c r="B1985" s="11"/>
      <c r="C1985" s="13" t="e">
        <f>VLOOKUP(B1985,segédtábla!$A$1:$C$156,2,FALSE)</f>
        <v>#N/A</v>
      </c>
      <c r="D1985" s="5"/>
      <c r="E1985" s="332" t="e">
        <f>VLOOKUP(C1985,'Havi KM'!A:S,4,FALSE)</f>
        <v>#N/A</v>
      </c>
      <c r="F1985" s="163"/>
    </row>
    <row r="1987" spans="1:6" ht="15" customHeight="1">
      <c r="A1987" s="10"/>
      <c r="B1987" s="16"/>
      <c r="C1987" s="263">
        <v>45712</v>
      </c>
      <c r="D1987" s="237" t="str">
        <f>TEXT(C1987,"dddd")</f>
        <v>Monday</v>
      </c>
      <c r="E1987" s="330"/>
      <c r="F1987" s="227">
        <f>+COUNTA(B1990:B2006)</f>
        <v>15</v>
      </c>
    </row>
    <row r="1988" spans="1:6" ht="15" customHeight="1">
      <c r="C1988" s="355"/>
    </row>
    <row r="1989" spans="1:6" ht="15" customHeight="1">
      <c r="A1989" s="7" t="s">
        <v>1136</v>
      </c>
      <c r="B1989" s="8" t="s">
        <v>1137</v>
      </c>
      <c r="C1989" s="9" t="s">
        <v>1138</v>
      </c>
      <c r="D1989" s="9" t="s">
        <v>1139</v>
      </c>
      <c r="E1989" s="331" t="s">
        <v>1140</v>
      </c>
      <c r="F1989" s="9" t="s">
        <v>1141</v>
      </c>
    </row>
    <row r="1990" spans="1:6" ht="15" customHeight="1">
      <c r="A1990" s="19" t="str">
        <f>VLOOKUP(B1990,segédtábla!$A$1:$C$156,3,FALSE)</f>
        <v>5+2</v>
      </c>
      <c r="B1990" s="226" t="s">
        <v>1159</v>
      </c>
      <c r="C1990" s="13" t="str">
        <f>VLOOKUP(B1990,segédtábla!$A$1:$C$156,2,FALSE)</f>
        <v>Pilló József + Pillóné S. Judit</v>
      </c>
      <c r="D1990" s="188" t="s">
        <v>2669</v>
      </c>
      <c r="E1990" s="332" t="e">
        <f>VLOOKUP(C1990,'Havi KM'!A:S,4,FALSE)</f>
        <v>#N/A</v>
      </c>
      <c r="F1990" s="163"/>
    </row>
    <row r="1991" spans="1:6" ht="15" customHeight="1">
      <c r="A1991" s="19" t="e">
        <f>VLOOKUP(B1991,segédtábla!$A$1:$C$156,3,FALSE)</f>
        <v>#N/A</v>
      </c>
      <c r="B1991" s="226" t="s">
        <v>1343</v>
      </c>
      <c r="C1991" s="13" t="e">
        <f>VLOOKUP(B1991,segédtábla!$A$1:$C$156,2,FALSE)</f>
        <v>#N/A</v>
      </c>
      <c r="D1991" s="5" t="s">
        <v>2670</v>
      </c>
      <c r="E1991" s="332" t="e">
        <f>VLOOKUP(C1991,'Havi KM'!A:S,4,FALSE)</f>
        <v>#N/A</v>
      </c>
      <c r="F1991" s="163"/>
    </row>
    <row r="1992" spans="1:6" ht="15" customHeight="1">
      <c r="A1992" s="19" t="str">
        <f>VLOOKUP(B1992,segédtábla!$A$1:$C$156,3,FALSE)</f>
        <v>11+3</v>
      </c>
      <c r="B1992" s="226" t="s">
        <v>1221</v>
      </c>
      <c r="C1992" s="13" t="str">
        <f>VLOOKUP(B1992,segédtábla!$A$1:$C$156,2,FALSE)</f>
        <v>Vass István</v>
      </c>
      <c r="D1992" s="5" t="s">
        <v>2671</v>
      </c>
      <c r="E1992" s="332" t="e">
        <f>VLOOKUP(C1992,'Havi KM'!A:S,4,FALSE)</f>
        <v>#N/A</v>
      </c>
      <c r="F1992" s="163"/>
    </row>
    <row r="1993" spans="1:6" ht="15" customHeight="1">
      <c r="A1993" s="19" t="str">
        <f>VLOOKUP(B1993,segédtábla!$A$1:$C$156,3,FALSE)</f>
        <v>5+2</v>
      </c>
      <c r="B1993" s="226" t="s">
        <v>1278</v>
      </c>
      <c r="C1993" s="13" t="str">
        <f>VLOOKUP(B1993,segédtábla!$A$1:$C$156,2,FALSE)</f>
        <v>Adamek István + Nyíri Attila</v>
      </c>
      <c r="D1993" s="5" t="s">
        <v>2672</v>
      </c>
      <c r="E1993" s="332" t="e">
        <f>VLOOKUP(C1993,'Havi KM'!A:S,4,FALSE)</f>
        <v>#N/A</v>
      </c>
      <c r="F1993" s="163"/>
    </row>
    <row r="1994" spans="1:6" ht="15" customHeight="1">
      <c r="A1994" s="19" t="e">
        <f>VLOOKUP(B1994,segédtábla!$A$1:$C$156,3,FALSE)</f>
        <v>#N/A</v>
      </c>
      <c r="B1994" s="11"/>
      <c r="C1994" s="13" t="e">
        <f>VLOOKUP(B1994,segédtábla!$A$1:$C$156,2,FALSE)</f>
        <v>#N/A</v>
      </c>
      <c r="D1994" s="5"/>
      <c r="E1994" s="332" t="e">
        <f>VLOOKUP(C1994,'Havi KM'!A:S,4,FALSE)</f>
        <v>#N/A</v>
      </c>
      <c r="F1994" s="163"/>
    </row>
    <row r="1995" spans="1:6" ht="15" customHeight="1">
      <c r="A1995" s="19" t="str">
        <f>VLOOKUP(B1995,segédtábla!$A$1:$C$156,3,FALSE)</f>
        <v>5+2</v>
      </c>
      <c r="B1995" s="226" t="s">
        <v>1288</v>
      </c>
      <c r="C1995" s="13" t="str">
        <f>VLOOKUP(B1995,segédtábla!$A$1:$C$156,2,FALSE)</f>
        <v>Németh Zsolt</v>
      </c>
      <c r="D1995" s="5" t="s">
        <v>2673</v>
      </c>
      <c r="E1995" s="332" t="str">
        <f>VLOOKUP(C1995,'Havi KM'!A:S,4,FALSE)</f>
        <v xml:space="preserve">      347,54 km</v>
      </c>
      <c r="F1995" s="163"/>
    </row>
    <row r="1996" spans="1:6" ht="15" customHeight="1">
      <c r="A1996" s="19" t="str">
        <f>VLOOKUP(B1996,segédtábla!$A$1:$C$156,3,FALSE)</f>
        <v>5+2</v>
      </c>
      <c r="B1996" s="226" t="s">
        <v>1317</v>
      </c>
      <c r="C1996" s="319" t="str">
        <f>VLOOKUP(B1996,segédtábla!$A$1:$C$156,2,FALSE)</f>
        <v>Tőzsér Gábor</v>
      </c>
      <c r="D1996" s="4" t="s">
        <v>2674</v>
      </c>
      <c r="E1996" s="332" t="str">
        <f>VLOOKUP(C1996,'Havi KM'!A:S,4,FALSE)</f>
        <v xml:space="preserve">     1 375,22 km</v>
      </c>
      <c r="F1996" s="163"/>
    </row>
    <row r="1997" spans="1:6" ht="15" customHeight="1">
      <c r="A1997" s="19" t="e">
        <f>VLOOKUP(B1997,segédtábla!$A$1:$C$156,3,FALSE)</f>
        <v>#N/A</v>
      </c>
      <c r="B1997" s="11"/>
      <c r="C1997" s="13" t="e">
        <f>VLOOKUP(B1997,segédtábla!$A$1:$C$156,2,FALSE)</f>
        <v>#N/A</v>
      </c>
      <c r="D1997" s="5"/>
      <c r="E1997" s="332" t="e">
        <f>VLOOKUP(C1997,'Havi KM'!A:S,4,FALSE)</f>
        <v>#N/A</v>
      </c>
      <c r="F1997" s="163"/>
    </row>
    <row r="1998" spans="1:6" ht="15" customHeight="1">
      <c r="A1998" s="19" t="str">
        <f>VLOOKUP(B1998,segédtábla!$A$1:$C$156,3,FALSE)</f>
        <v>11+3</v>
      </c>
      <c r="B1998" s="226" t="s">
        <v>1234</v>
      </c>
      <c r="C1998" s="13" t="str">
        <f>VLOOKUP(B1998,segédtábla!$A$1:$C$156,2,FALSE)</f>
        <v>Iván Árpád Krisztián</v>
      </c>
      <c r="D1998" s="188" t="s">
        <v>2675</v>
      </c>
      <c r="E1998" s="332" t="str">
        <f>VLOOKUP(C1998,'Havi KM'!A:S,4,FALSE)</f>
        <v xml:space="preserve">      352,06 km</v>
      </c>
      <c r="F1998" s="163" t="s">
        <v>2676</v>
      </c>
    </row>
    <row r="1999" spans="1:6" ht="15" customHeight="1">
      <c r="A1999" s="19" t="str">
        <f>VLOOKUP(B1999,segédtábla!$A$1:$C$156,3,FALSE)</f>
        <v>11+3</v>
      </c>
      <c r="B1999" s="226" t="s">
        <v>1195</v>
      </c>
      <c r="C1999" s="13" t="str">
        <f>VLOOKUP(B1999,segédtábla!$A$1:$C$156,2,FALSE)</f>
        <v>Hallók Gábor</v>
      </c>
      <c r="D1999" s="4" t="s">
        <v>2677</v>
      </c>
      <c r="E1999" s="332" t="str">
        <f>VLOOKUP(C1999,'Havi KM'!A:S,4,FALSE)</f>
        <v xml:space="preserve">     2 457,27 km</v>
      </c>
      <c r="F1999" s="163" t="s">
        <v>2678</v>
      </c>
    </row>
    <row r="2000" spans="1:6" ht="15" customHeight="1">
      <c r="A2000" s="19" t="str">
        <f>VLOOKUP(B2000,segédtábla!$A$1:$C$156,3,FALSE)</f>
        <v>5+2</v>
      </c>
      <c r="B2000" s="226" t="s">
        <v>1274</v>
      </c>
      <c r="C2000" s="13" t="str">
        <f>VLOOKUP(B2000,segédtábla!$A$1:$C$156,2,FALSE)</f>
        <v>Kakulya Zsolt</v>
      </c>
      <c r="D2000" s="143" t="s">
        <v>2679</v>
      </c>
      <c r="E2000" s="332" t="str">
        <f>VLOOKUP(C2000,'Havi KM'!A:S,4,FALSE)</f>
        <v xml:space="preserve">     1 219,87 km</v>
      </c>
      <c r="F2000" s="163"/>
    </row>
    <row r="2001" spans="1:6" ht="15" customHeight="1">
      <c r="A2001" s="19" t="str">
        <f>VLOOKUP(B2001,segédtábla!$A$1:$C$156,3,FALSE)</f>
        <v>10+4</v>
      </c>
      <c r="B2001" s="226" t="s">
        <v>1276</v>
      </c>
      <c r="C2001" s="13" t="s">
        <v>2680</v>
      </c>
      <c r="D2001" s="188" t="s">
        <v>2681</v>
      </c>
      <c r="E2001" s="332" t="str">
        <f>VLOOKUP(C2001,'Havi KM'!A:S,4,FALSE)</f>
        <v xml:space="preserve">     1 330,53 km</v>
      </c>
      <c r="F2001" s="228" t="s">
        <v>2682</v>
      </c>
    </row>
    <row r="2002" spans="1:6" ht="15" customHeight="1">
      <c r="A2002" s="19" t="str">
        <f>VLOOKUP(B2002,segédtábla!$A$1:$C$156,3,FALSE)</f>
        <v>11+3</v>
      </c>
      <c r="B2002" s="226" t="s">
        <v>1168</v>
      </c>
      <c r="C2002" s="13" t="str">
        <f>VLOOKUP(B2002,segédtábla!$A$1:$C$156,2,FALSE)</f>
        <v>Balázs István</v>
      </c>
      <c r="D2002" s="188" t="s">
        <v>2683</v>
      </c>
      <c r="E2002" s="332" t="str">
        <f>VLOOKUP(C2002,'Havi KM'!A:S,4,FALSE)</f>
        <v xml:space="preserve">     1 401,93 km</v>
      </c>
      <c r="F2002" s="363" t="s">
        <v>2684</v>
      </c>
    </row>
    <row r="2003" spans="1:6" ht="15" customHeight="1">
      <c r="A2003" s="19" t="str">
        <f>VLOOKUP(B2003,segédtábla!$A$1:$C$156,3,FALSE)</f>
        <v>11+3</v>
      </c>
      <c r="B2003" s="226" t="s">
        <v>1283</v>
      </c>
      <c r="C2003" s="13" t="str">
        <f>VLOOKUP(B2003,segédtábla!$A$1:$C$156,2,FALSE)</f>
        <v>Török Attila</v>
      </c>
      <c r="D2003" s="188" t="s">
        <v>2685</v>
      </c>
      <c r="E2003" s="332" t="str">
        <f>VLOOKUP(C2003,'Havi KM'!A:S,4,FALSE)</f>
        <v xml:space="preserve">     1 669,95 km</v>
      </c>
      <c r="F2003" s="163" t="s">
        <v>2686</v>
      </c>
    </row>
    <row r="2004" spans="1:6" ht="15" customHeight="1">
      <c r="A2004" s="19" t="str">
        <f>VLOOKUP(B2004,segédtábla!$A$1:$C$156,3,FALSE)</f>
        <v>5+2</v>
      </c>
      <c r="B2004" s="226" t="s">
        <v>1526</v>
      </c>
      <c r="C2004" s="13" t="str">
        <f>VLOOKUP(B2004,segédtábla!$A$1:$C$156,2,FALSE)</f>
        <v>Simon Zoltán</v>
      </c>
      <c r="D2004" s="5" t="s">
        <v>2687</v>
      </c>
      <c r="E2004" s="332" t="str">
        <f>VLOOKUP(C2004,'Havi KM'!A:S,4,FALSE)</f>
        <v xml:space="preserve">     1 431,31 km</v>
      </c>
      <c r="F2004" s="163"/>
    </row>
    <row r="2005" spans="1:6" ht="15" customHeight="1">
      <c r="A2005" s="19" t="str">
        <f>VLOOKUP(B2005,segédtábla!$A$1:$C$156,3,FALSE)</f>
        <v>5+2</v>
      </c>
      <c r="B2005" s="226" t="s">
        <v>1173</v>
      </c>
      <c r="C2005" s="13" t="str">
        <f>VLOOKUP(B2005,segédtábla!$A$1:$C$156,2,FALSE)</f>
        <v>Léhner Zsolt</v>
      </c>
      <c r="D2005" s="5" t="s">
        <v>2688</v>
      </c>
      <c r="E2005" s="332" t="str">
        <f>VLOOKUP(C2005,'Havi KM'!A:S,4,FALSE)</f>
        <v xml:space="preserve">     1 816,96 km</v>
      </c>
      <c r="F2005" s="163" t="s">
        <v>2689</v>
      </c>
    </row>
    <row r="2006" spans="1:6" ht="15" customHeight="1">
      <c r="A2006" s="19" t="str">
        <f>VLOOKUP(B2006,segédtábla!$A$1:$C$156,3,FALSE)</f>
        <v>5+2</v>
      </c>
      <c r="B2006" s="226" t="s">
        <v>1152</v>
      </c>
      <c r="C2006" s="13" t="str">
        <f>VLOOKUP(B2006,segédtábla!$A$1:$C$156,2,FALSE)</f>
        <v>Tokorcsi Tibor</v>
      </c>
      <c r="D2006" s="5" t="s">
        <v>2690</v>
      </c>
      <c r="E2006" s="332" t="str">
        <f>VLOOKUP(C2006,'Havi KM'!A:S,4,FALSE)</f>
        <v xml:space="preserve">     1 330,53 km</v>
      </c>
      <c r="F2006" s="163"/>
    </row>
    <row r="2007" spans="1:6" ht="15" customHeight="1">
      <c r="A2007" s="19" t="str">
        <f>VLOOKUP(B2007,segédtábla!$A$1:$C$156,3,FALSE)</f>
        <v>5+2</v>
      </c>
      <c r="B2007" s="226" t="s">
        <v>1179</v>
      </c>
      <c r="C2007" s="13" t="str">
        <f>VLOOKUP(B2007,segédtábla!$A$1:$C$156,2,FALSE)</f>
        <v>Horváth Ákos</v>
      </c>
      <c r="D2007" s="174" t="s">
        <v>2691</v>
      </c>
      <c r="E2007" s="332" t="str">
        <f>VLOOKUP(C2007,'Havi KM'!A:S,4,FALSE)</f>
        <v xml:space="preserve">     1 036,99 km</v>
      </c>
      <c r="F2007" s="163"/>
    </row>
    <row r="2008" spans="1:6" ht="15" customHeight="1">
      <c r="A2008" s="19" t="str">
        <f>VLOOKUP(B2008,segédtábla!$A$1:$C$156,3,FALSE)</f>
        <v>5+2</v>
      </c>
      <c r="B2008" s="226" t="s">
        <v>1181</v>
      </c>
      <c r="C2008" s="13" t="str">
        <f>VLOOKUP(B2008,segédtábla!$A$1:$C$156,2,FALSE)</f>
        <v>Lázár Gábor</v>
      </c>
      <c r="D2008" s="5" t="s">
        <v>2692</v>
      </c>
      <c r="E2008" s="332" t="str">
        <f>VLOOKUP(C2008,'Havi KM'!A:S,4,FALSE)</f>
        <v xml:space="preserve">     1 156,79 km</v>
      </c>
      <c r="F2008" s="163"/>
    </row>
    <row r="2009" spans="1:6" ht="15" customHeight="1">
      <c r="A2009" s="19" t="str">
        <f>VLOOKUP(B2009,segédtábla!$A$1:$C$156,3,FALSE)</f>
        <v>4+3</v>
      </c>
      <c r="B2009" s="226" t="s">
        <v>1364</v>
      </c>
      <c r="C2009" s="13" t="str">
        <f>VLOOKUP(B2009,segédtábla!$A$1:$C$156,2,FALSE)</f>
        <v>Balogh Dávid</v>
      </c>
      <c r="D2009" s="4" t="s">
        <v>2693</v>
      </c>
      <c r="E2009" s="332" t="str">
        <f>VLOOKUP(C2009,'Havi KM'!A:S,4,FALSE)</f>
        <v xml:space="preserve">      426,32 km</v>
      </c>
      <c r="F2009" s="163" t="s">
        <v>2694</v>
      </c>
    </row>
    <row r="2010" spans="1:6" ht="15" customHeight="1">
      <c r="A2010" s="19" t="str">
        <f>VLOOKUP(B2010,segédtábla!$A$1:$C$156,3,FALSE)</f>
        <v>2/1.</v>
      </c>
      <c r="B2010" s="226" t="s">
        <v>1206</v>
      </c>
      <c r="C2010" s="13" t="str">
        <f>VLOOKUP(B2010,segédtábla!$A$1:$C$156,2,FALSE)</f>
        <v>Vincze Gábor</v>
      </c>
      <c r="D2010" s="5" t="s">
        <v>2695</v>
      </c>
      <c r="E2010" s="332" t="str">
        <f>VLOOKUP(C2010,'Havi KM'!A:S,4,FALSE)</f>
        <v xml:space="preserve">     1 471,92 km</v>
      </c>
      <c r="F2010" s="363" t="s">
        <v>2696</v>
      </c>
    </row>
    <row r="2011" spans="1:6" ht="15" customHeight="1">
      <c r="A2011" s="19" t="str">
        <f>VLOOKUP(B2011,segédtábla!$A$1:$C$156,3,FALSE)</f>
        <v>11+3</v>
      </c>
      <c r="B2011" s="226" t="s">
        <v>1405</v>
      </c>
      <c r="C2011" s="13" t="str">
        <f>VLOOKUP(B2011,segédtábla!$A$1:$C$156,2,FALSE)</f>
        <v>Marton Péter</v>
      </c>
      <c r="D2011" s="5" t="s">
        <v>2697</v>
      </c>
      <c r="E2011" s="332" t="str">
        <f>VLOOKUP(C2011,'Havi KM'!A:S,4,FALSE)</f>
        <v xml:space="preserve">     1 405,83 km</v>
      </c>
      <c r="F2011" s="163" t="s">
        <v>2694</v>
      </c>
    </row>
    <row r="2012" spans="1:6" ht="15" customHeight="1">
      <c r="A2012" s="19" t="str">
        <f>VLOOKUP(B2012,segédtábla!$A$1:$C$156,3,FALSE)</f>
        <v>11+3</v>
      </c>
      <c r="B2012" s="226" t="s">
        <v>1253</v>
      </c>
      <c r="C2012" s="13" t="str">
        <f>VLOOKUP(B2012,segédtábla!$A$1:$C$156,2,FALSE)</f>
        <v>Knyihár Adrián</v>
      </c>
      <c r="D2012" s="174" t="s">
        <v>2698</v>
      </c>
      <c r="E2012" s="332" t="str">
        <f>VLOOKUP(C2012,'Havi KM'!A:S,4,FALSE)</f>
        <v xml:space="preserve">      0,0 km</v>
      </c>
      <c r="F2012" s="163"/>
    </row>
    <row r="2013" spans="1:6" ht="15" customHeight="1">
      <c r="A2013" s="19" t="str">
        <f>VLOOKUP(B2013,segédtábla!$A$1:$C$156,3,FALSE)</f>
        <v>5+2</v>
      </c>
      <c r="B2013" s="226" t="s">
        <v>1208</v>
      </c>
      <c r="C2013" s="13" t="str">
        <f>VLOOKUP(B2013,segédtábla!$A$1:$C$156,2,FALSE)</f>
        <v>Drozd Péter</v>
      </c>
      <c r="D2013" s="188" t="s">
        <v>2699</v>
      </c>
      <c r="E2013" s="332" t="str">
        <f>VLOOKUP(C2013,'Havi KM'!A:S,4,FALSE)</f>
        <v xml:space="preserve">     1 972,38 km</v>
      </c>
      <c r="F2013" s="163" t="s">
        <v>2700</v>
      </c>
    </row>
    <row r="2014" spans="1:6" ht="15" customHeight="1">
      <c r="A2014" s="19" t="str">
        <f>VLOOKUP(B2014,segédtábla!$A$1:$C$156,3,FALSE)</f>
        <v>11+3</v>
      </c>
      <c r="B2014" s="226" t="s">
        <v>1573</v>
      </c>
      <c r="C2014" s="13" t="str">
        <f>VLOOKUP(B2014,segédtábla!$A$1:$C$156,2,FALSE)</f>
        <v>Lajkó Zsolt</v>
      </c>
      <c r="D2014" s="5" t="s">
        <v>2701</v>
      </c>
      <c r="E2014" s="332" t="str">
        <f>VLOOKUP(C2014,'Havi KM'!A:S,4,FALSE)</f>
        <v xml:space="preserve">     2 300,8 km</v>
      </c>
      <c r="F2014" s="228" t="s">
        <v>1186</v>
      </c>
    </row>
    <row r="2015" spans="1:6" ht="15" customHeight="1">
      <c r="A2015" s="19" t="str">
        <f>VLOOKUP(B2015,segédtábla!$A$1:$C$156,3,FALSE)</f>
        <v>11+3</v>
      </c>
      <c r="B2015" s="226" t="s">
        <v>1158</v>
      </c>
      <c r="C2015" s="13" t="str">
        <f>VLOOKUP(B2015,segédtábla!$A$1:$C$156,2,FALSE)</f>
        <v>Csák László</v>
      </c>
      <c r="D2015" s="240" t="s">
        <v>2702</v>
      </c>
      <c r="E2015" s="332" t="str">
        <f>VLOOKUP(C2015,'Havi KM'!A:S,4,FALSE)</f>
        <v xml:space="preserve">     1 157,94 km</v>
      </c>
      <c r="F2015" s="228" t="s">
        <v>1762</v>
      </c>
    </row>
    <row r="2016" spans="1:6" ht="15" customHeight="1">
      <c r="A2016" s="19" t="str">
        <f>VLOOKUP(B2016,segédtábla!$A$1:$C$156,3,FALSE)</f>
        <v>2/1.</v>
      </c>
      <c r="B2016" s="226" t="s">
        <v>1259</v>
      </c>
      <c r="C2016" s="13" t="str">
        <f>VLOOKUP(B2016,segédtábla!$A$1:$C$156,2,FALSE)</f>
        <v>Berki Richárd Sándor</v>
      </c>
      <c r="D2016" s="240" t="s">
        <v>2703</v>
      </c>
      <c r="E2016" s="332" t="str">
        <f>VLOOKUP(C2016,'Havi KM'!A:S,4,FALSE)</f>
        <v xml:space="preserve">     1 357,13 km</v>
      </c>
      <c r="F2016" s="163" t="s">
        <v>2704</v>
      </c>
    </row>
    <row r="2017" spans="1:6" ht="15" customHeight="1">
      <c r="A2017" s="19" t="str">
        <f>VLOOKUP(B2017,segédtábla!$A$1:$C$156,3,FALSE)</f>
        <v>5+2</v>
      </c>
      <c r="B2017" s="449" t="s">
        <v>1323</v>
      </c>
      <c r="C2017" s="13" t="s">
        <v>2705</v>
      </c>
      <c r="D2017" s="5" t="s">
        <v>2706</v>
      </c>
      <c r="E2017" s="332" t="e">
        <f>VLOOKUP(C2017,'Havi KM'!A:S,4,FALSE)</f>
        <v>#N/A</v>
      </c>
      <c r="F2017" s="163"/>
    </row>
    <row r="2018" spans="1:6" ht="15" customHeight="1">
      <c r="A2018" s="19" t="str">
        <f>VLOOKUP(B2018,segédtábla!$A$1:$C$156,3,FALSE)</f>
        <v>5+2</v>
      </c>
      <c r="B2018" s="252" t="s">
        <v>1214</v>
      </c>
      <c r="C2018" s="13" t="s">
        <v>2157</v>
      </c>
      <c r="D2018" s="5" t="s">
        <v>2707</v>
      </c>
      <c r="E2018" s="332" t="e">
        <f>VLOOKUP(C2018,'Havi KM'!A:S,4,FALSE)</f>
        <v>#N/A</v>
      </c>
      <c r="F2018" s="163" t="s">
        <v>2708</v>
      </c>
    </row>
    <row r="2019" spans="1:6" ht="15" customHeight="1">
      <c r="A2019" s="19" t="str">
        <f>VLOOKUP(B2019,segédtábla!$A$1:$C$156,3,FALSE)</f>
        <v>11+3</v>
      </c>
      <c r="B2019" s="226" t="s">
        <v>1372</v>
      </c>
      <c r="C2019" s="13" t="str">
        <f>VLOOKUP(B2019,segédtábla!$A$1:$C$156,2,FALSE)</f>
        <v>Lutz Márk Richárd</v>
      </c>
      <c r="D2019" s="240" t="s">
        <v>2709</v>
      </c>
      <c r="E2019" s="332" t="str">
        <f>VLOOKUP(C2019,'Havi KM'!A:S,4,FALSE)</f>
        <v xml:space="preserve">     2 443,97 km</v>
      </c>
      <c r="F2019" s="163" t="s">
        <v>2710</v>
      </c>
    </row>
    <row r="2020" spans="1:6" ht="15" customHeight="1">
      <c r="A2020" s="19" t="str">
        <f>VLOOKUP(B2020,segédtábla!$A$1:$C$156,3,FALSE)</f>
        <v>10+4</v>
      </c>
      <c r="B2020" s="226" t="s">
        <v>1335</v>
      </c>
      <c r="C2020" s="13" t="str">
        <f>VLOOKUP(B2020,segédtábla!$A$1:$C$156,2,FALSE)</f>
        <v>Pollák Péter</v>
      </c>
      <c r="D2020" s="188" t="s">
        <v>2711</v>
      </c>
      <c r="E2020" s="332" t="str">
        <f>VLOOKUP(C2020,'Havi KM'!A:S,4,FALSE)</f>
        <v xml:space="preserve">     1 011,99 km</v>
      </c>
      <c r="F2020" s="163" t="s">
        <v>1041</v>
      </c>
    </row>
    <row r="2021" spans="1:6" ht="15" customHeight="1">
      <c r="A2021" s="19" t="str">
        <f>VLOOKUP(B2021,segédtábla!$A$1:$C$156,3,FALSE)</f>
        <v>5+2</v>
      </c>
      <c r="B2021" s="226" t="s">
        <v>1337</v>
      </c>
      <c r="C2021" s="13" t="str">
        <f>VLOOKUP(B2021,segédtábla!$A$1:$C$156,2,FALSE)</f>
        <v>Kozma István / Farkas Rudolf</v>
      </c>
      <c r="D2021" s="188" t="s">
        <v>2712</v>
      </c>
      <c r="E2021" s="332" t="e">
        <f>VLOOKUP(C2021,'Havi KM'!A:S,4,FALSE)</f>
        <v>#N/A</v>
      </c>
      <c r="F2021" s="228" t="s">
        <v>1186</v>
      </c>
    </row>
    <row r="2022" spans="1:6" ht="15" customHeight="1">
      <c r="A2022" s="19" t="str">
        <f>VLOOKUP(B2022,segédtábla!$A$1:$C$156,3,FALSE)</f>
        <v>11+3</v>
      </c>
      <c r="B2022" s="226" t="s">
        <v>1189</v>
      </c>
      <c r="C2022" s="13" t="str">
        <f>VLOOKUP(B2022,segédtábla!$A$1:$C$156,2,FALSE)</f>
        <v>Tatarek Sándor</v>
      </c>
      <c r="D2022" s="4" t="s">
        <v>2713</v>
      </c>
      <c r="E2022" s="332" t="str">
        <f>VLOOKUP(C2022,'Havi KM'!A:S,4,FALSE)</f>
        <v xml:space="preserve">      823,62 km</v>
      </c>
      <c r="F2022" s="163"/>
    </row>
    <row r="2023" spans="1:6" ht="15" customHeight="1">
      <c r="A2023" s="19" t="str">
        <f>VLOOKUP(B2023,segédtábla!$A$1:$C$156,3,FALSE)</f>
        <v>11+3</v>
      </c>
      <c r="B2023" s="226" t="s">
        <v>1413</v>
      </c>
      <c r="C2023" s="13" t="str">
        <f>VLOOKUP(B2023,segédtábla!$A$1:$C$156,2,FALSE)</f>
        <v>Szkolcsek György</v>
      </c>
      <c r="D2023" s="5" t="s">
        <v>2714</v>
      </c>
      <c r="E2023" s="332" t="str">
        <f>VLOOKUP(C2023,'Havi KM'!A:S,4,FALSE)</f>
        <v xml:space="preserve">     1 278,42 km</v>
      </c>
      <c r="F2023" s="163" t="s">
        <v>1807</v>
      </c>
    </row>
    <row r="2024" spans="1:6" ht="15" customHeight="1">
      <c r="A2024" s="19" t="str">
        <f>VLOOKUP(B2024,segédtábla!$A$1:$C$156,3,FALSE)</f>
        <v>5+2</v>
      </c>
      <c r="B2024" s="226" t="s">
        <v>1219</v>
      </c>
      <c r="C2024" s="13" t="str">
        <f>VLOOKUP(B2024,segédtábla!$A$1:$C$156,2,FALSE)</f>
        <v>Ignéczi Attila + Mura Milán</v>
      </c>
      <c r="D2024" s="5" t="s">
        <v>2715</v>
      </c>
      <c r="E2024" s="332" t="e">
        <f>VLOOKUP(C2024,'Havi KM'!A:S,4,FALSE)</f>
        <v>#N/A</v>
      </c>
      <c r="F2024" s="163" t="s">
        <v>2716</v>
      </c>
    </row>
    <row r="2025" spans="1:6" ht="15" customHeight="1">
      <c r="A2025" s="19" t="str">
        <f>VLOOKUP(B2025,segédtábla!$A$1:$C$156,3,FALSE)</f>
        <v>11+3</v>
      </c>
      <c r="B2025" s="226" t="s">
        <v>1321</v>
      </c>
      <c r="C2025" s="13" t="str">
        <f>VLOOKUP(B2025,segédtábla!$A$1:$C$156,2,FALSE)</f>
        <v>Kovács Márton Péter</v>
      </c>
      <c r="D2025" s="5" t="s">
        <v>2717</v>
      </c>
      <c r="E2025" s="332" t="str">
        <f>VLOOKUP(C2025,'Havi KM'!A:S,4,FALSE)</f>
        <v xml:space="preserve">     2 936,38 km</v>
      </c>
      <c r="F2025" s="363" t="s">
        <v>2718</v>
      </c>
    </row>
    <row r="2026" spans="1:6" ht="15" customHeight="1">
      <c r="A2026" s="19" t="e">
        <f>VLOOKUP(B2026,segédtábla!$A$1:$C$156,3,FALSE)</f>
        <v>#N/A</v>
      </c>
      <c r="B2026" s="11"/>
      <c r="C2026" s="13" t="e">
        <f>VLOOKUP(B2026,segédtábla!$A$1:$C$156,2,FALSE)</f>
        <v>#N/A</v>
      </c>
      <c r="D2026" s="5"/>
      <c r="E2026" s="332" t="e">
        <f>VLOOKUP(C2026,'Havi KM'!A:S,4,FALSE)</f>
        <v>#N/A</v>
      </c>
      <c r="F2026" s="163"/>
    </row>
    <row r="2027" spans="1:6" ht="15" customHeight="1">
      <c r="A2027" s="19" t="e">
        <f>VLOOKUP(B2027,segédtábla!$A$1:$C$156,3,FALSE)</f>
        <v>#N/A</v>
      </c>
      <c r="B2027" s="11"/>
      <c r="C2027" s="13" t="e">
        <f>VLOOKUP(B2027,segédtábla!$A$1:$C$156,2,FALSE)</f>
        <v>#N/A</v>
      </c>
      <c r="D2027" s="5"/>
      <c r="E2027" s="332" t="e">
        <f>VLOOKUP(C2027,'Havi KM'!A:S,4,FALSE)</f>
        <v>#N/A</v>
      </c>
      <c r="F2027" s="163"/>
    </row>
    <row r="2028" spans="1:6" ht="15" customHeight="1">
      <c r="A2028" s="19" t="str">
        <f>VLOOKUP(B2028,segédtábla!$A$1:$C$156,3,FALSE)</f>
        <v>5+2</v>
      </c>
      <c r="B2028" s="175" t="s">
        <v>1341</v>
      </c>
      <c r="C2028" s="13" t="str">
        <f>VLOOKUP(B2028,segédtábla!$A$1:$C$156,2,FALSE)</f>
        <v>Szegedi Zsolt</v>
      </c>
      <c r="D2028" s="240" t="s">
        <v>1663</v>
      </c>
      <c r="E2028" s="332" t="str">
        <f>VLOOKUP(C2028,'Havi KM'!A:S,4,FALSE)</f>
        <v xml:space="preserve">     1 560,76 km</v>
      </c>
      <c r="F2028" s="163"/>
    </row>
    <row r="2029" spans="1:6" ht="15" customHeight="1">
      <c r="A2029" s="19" t="str">
        <f>VLOOKUP(B2029,segédtábla!$A$1:$C$156,3,FALSE)</f>
        <v>5+2</v>
      </c>
      <c r="B2029" s="21" t="s">
        <v>1288</v>
      </c>
      <c r="C2029" s="13" t="str">
        <f>VLOOKUP(B2029,segédtábla!$A$1:$C$156,2,FALSE)</f>
        <v>Németh Zsolt</v>
      </c>
      <c r="D2029" s="240" t="s">
        <v>1342</v>
      </c>
      <c r="E2029" s="332" t="str">
        <f>VLOOKUP(C2029,'Havi KM'!A:S,4,FALSE)</f>
        <v xml:space="preserve">      347,54 km</v>
      </c>
      <c r="F2029" s="163"/>
    </row>
    <row r="2030" spans="1:6" ht="15" customHeight="1">
      <c r="A2030" s="19" t="e">
        <f>VLOOKUP(B2030,segédtábla!$A$1:$C$156,3,FALSE)</f>
        <v>#N/A</v>
      </c>
      <c r="B2030" s="11" t="s">
        <v>1156</v>
      </c>
      <c r="C2030" s="13" t="e">
        <f>VLOOKUP(B2030,segédtábla!$A$1:$C$156,2,FALSE)</f>
        <v>#N/A</v>
      </c>
      <c r="D2030" s="240" t="s">
        <v>2719</v>
      </c>
      <c r="E2030" s="332" t="e">
        <f>VLOOKUP(C2030,'Havi KM'!A:S,4,FALSE)</f>
        <v>#N/A</v>
      </c>
      <c r="F2030" s="163"/>
    </row>
    <row r="2031" spans="1:6" ht="15" customHeight="1">
      <c r="A2031" s="19">
        <f>VLOOKUP(B2031,segédtábla!$A$1:$C$156,3,FALSE)</f>
        <v>0</v>
      </c>
      <c r="B2031" s="11" t="s">
        <v>1202</v>
      </c>
      <c r="C2031" s="13" t="str">
        <f>VLOOKUP(B2031,segédtábla!$A$1:$C$156,2,FALSE)</f>
        <v>Gérus Elemér</v>
      </c>
      <c r="D2031" s="240" t="s">
        <v>1663</v>
      </c>
      <c r="E2031" s="332" t="str">
        <f>VLOOKUP(C2031,'Havi KM'!A:S,4,FALSE)</f>
        <v xml:space="preserve">      603,81 km</v>
      </c>
      <c r="F2031" s="163"/>
    </row>
    <row r="2032" spans="1:6" ht="15" customHeight="1">
      <c r="A2032" s="19" t="e">
        <f>VLOOKUP(B2032,segédtábla!$A$1:$C$156,3,FALSE)</f>
        <v>#N/A</v>
      </c>
      <c r="B2032" s="11"/>
      <c r="C2032" s="13" t="e">
        <f>VLOOKUP(B2032,segédtábla!$A$1:$C$156,2,FALSE)</f>
        <v>#N/A</v>
      </c>
      <c r="D2032" s="5"/>
      <c r="E2032" s="332" t="e">
        <f>VLOOKUP(C2032,'Havi KM'!A:S,4,FALSE)</f>
        <v>#N/A</v>
      </c>
      <c r="F2032" s="163"/>
    </row>
    <row r="2033" spans="1:6" ht="15" customHeight="1">
      <c r="A2033" s="19">
        <f>VLOOKUP(B2033,segédtábla!$A$1:$C$156,3,FALSE)</f>
        <v>0</v>
      </c>
      <c r="B2033" s="226" t="s">
        <v>1423</v>
      </c>
      <c r="C2033" s="13" t="str">
        <f>VLOOKUP(B2033,segédtábla!$A$1:$C$156,2,FALSE)</f>
        <v>Krupánszky Márk</v>
      </c>
      <c r="D2033" s="445" t="s">
        <v>2720</v>
      </c>
      <c r="E2033" s="332" t="str">
        <f>VLOOKUP(C2033,'Havi KM'!A:S,4,FALSE)</f>
        <v xml:space="preserve">      550,26 km</v>
      </c>
      <c r="F2033" s="163"/>
    </row>
    <row r="2034" spans="1:6" ht="15" customHeight="1">
      <c r="A2034" s="19">
        <f>VLOOKUP(B2034,segédtábla!$A$1:$C$156,3,FALSE)</f>
        <v>0</v>
      </c>
      <c r="B2034" s="226" t="s">
        <v>1425</v>
      </c>
      <c r="C2034" s="13" t="str">
        <f>VLOOKUP(B2034,segédtábla!$A$1:$C$156,2,FALSE)</f>
        <v>Aranyos László</v>
      </c>
      <c r="D2034" s="445" t="s">
        <v>2721</v>
      </c>
      <c r="E2034" s="332" t="str">
        <f>VLOOKUP(C2034,'Havi KM'!A:S,4,FALSE)</f>
        <v xml:space="preserve">      595,98 km</v>
      </c>
      <c r="F2034" s="163"/>
    </row>
    <row r="2035" spans="1:6" ht="15" customHeight="1">
      <c r="A2035" s="19" t="e">
        <f>VLOOKUP(B2035,segédtábla!$A$1:$C$156,3,FALSE)</f>
        <v>#N/A</v>
      </c>
      <c r="B2035" s="11"/>
      <c r="C2035" s="13" t="e">
        <f>VLOOKUP(B2035,segédtábla!$A$1:$C$156,2,FALSE)</f>
        <v>#N/A</v>
      </c>
      <c r="D2035" s="5"/>
      <c r="E2035" s="332" t="e">
        <f>VLOOKUP(C2035,'Havi KM'!A:S,4,FALSE)</f>
        <v>#N/A</v>
      </c>
      <c r="F2035" s="163"/>
    </row>
    <row r="2036" spans="1:6" ht="15" customHeight="1">
      <c r="A2036" s="19" t="str">
        <f>VLOOKUP(B2036,segédtábla!$A$1:$C$156,3,FALSE)</f>
        <v>11+3</v>
      </c>
      <c r="B2036" s="175" t="s">
        <v>1183</v>
      </c>
      <c r="C2036" s="116" t="str">
        <f>VLOOKUP(B2036,segédtábla!$A$1:$C$156,2,FALSE)</f>
        <v>Kelemen Imre</v>
      </c>
      <c r="D2036" s="176" t="s">
        <v>2722</v>
      </c>
      <c r="E2036" s="332" t="str">
        <f>VLOOKUP(C2036,'Havi KM'!A:S,4,FALSE)</f>
        <v xml:space="preserve">     2 133,94 km</v>
      </c>
      <c r="F2036" s="163"/>
    </row>
    <row r="2037" spans="1:6" ht="15" customHeight="1">
      <c r="A2037" s="19" t="str">
        <f>VLOOKUP(B2037,segédtábla!$A$1:$C$156,3,FALSE)</f>
        <v>5+2</v>
      </c>
      <c r="B2037" s="175" t="s">
        <v>1274</v>
      </c>
      <c r="C2037" s="116" t="str">
        <f>VLOOKUP(B2037,segédtábla!$A$1:$C$156,2,FALSE)</f>
        <v>Kakulya Zsolt</v>
      </c>
      <c r="D2037" s="143" t="s">
        <v>2723</v>
      </c>
      <c r="E2037" s="332" t="str">
        <f>VLOOKUP(C2037,'Havi KM'!A:S,4,FALSE)</f>
        <v xml:space="preserve">     1 219,87 km</v>
      </c>
      <c r="F2037" s="163"/>
    </row>
    <row r="2038" spans="1:6" ht="15" customHeight="1">
      <c r="A2038" s="19" t="str">
        <f>VLOOKUP(B2038,segédtábla!$A$1:$C$156,3,FALSE)</f>
        <v>5+2</v>
      </c>
      <c r="B2038" s="175" t="s">
        <v>1326</v>
      </c>
      <c r="C2038" s="116" t="str">
        <f>VLOOKUP(B2038,segédtábla!$A$1:$C$156,2,FALSE)</f>
        <v>Polyák László</v>
      </c>
      <c r="D2038" s="143" t="s">
        <v>2723</v>
      </c>
      <c r="E2038" s="332" t="str">
        <f>VLOOKUP(C2038,'Havi KM'!A:S,4,FALSE)</f>
        <v xml:space="preserve">     1 140,81 km</v>
      </c>
      <c r="F2038" s="163"/>
    </row>
    <row r="2039" spans="1:6" ht="15" customHeight="1">
      <c r="A2039" s="19" t="str">
        <f>VLOOKUP(B2039,segédtábla!$A$1:$C$156,3,FALSE)</f>
        <v>5+2</v>
      </c>
      <c r="B2039" s="472" t="s">
        <v>1304</v>
      </c>
      <c r="C2039" s="473" t="str">
        <f>VLOOKUP(B2039,segédtábla!$A$1:$C$156,2,FALSE)</f>
        <v>Hadi Krisztián</v>
      </c>
      <c r="D2039" s="444" t="s">
        <v>2724</v>
      </c>
      <c r="E2039" s="332" t="str">
        <f>VLOOKUP(C2039,'Havi KM'!A:S,4,FALSE)</f>
        <v xml:space="preserve">      715,33 km</v>
      </c>
      <c r="F2039" s="163"/>
    </row>
    <row r="2041" spans="1:6" ht="15" customHeight="1">
      <c r="A2041" s="10"/>
      <c r="B2041" s="16"/>
      <c r="C2041" s="263">
        <v>45713</v>
      </c>
      <c r="D2041" s="237" t="str">
        <f>TEXT(C2041,"dddd")</f>
        <v>Tuesday</v>
      </c>
      <c r="E2041" s="330"/>
      <c r="F2041" s="227">
        <f>+COUNTA(B2045:B2054)</f>
        <v>8</v>
      </c>
    </row>
    <row r="2042" spans="1:6" ht="15" customHeight="1">
      <c r="C2042" s="355"/>
    </row>
    <row r="2043" spans="1:6" ht="15" customHeight="1">
      <c r="A2043" s="7" t="s">
        <v>1136</v>
      </c>
      <c r="B2043" s="8" t="s">
        <v>1137</v>
      </c>
      <c r="C2043" s="9" t="s">
        <v>1138</v>
      </c>
      <c r="D2043" s="9" t="s">
        <v>1139</v>
      </c>
      <c r="E2043" s="331" t="s">
        <v>1140</v>
      </c>
      <c r="F2043" s="9" t="s">
        <v>1141</v>
      </c>
    </row>
    <row r="2044" spans="1:6" ht="15" customHeight="1">
      <c r="A2044" s="19" t="str">
        <f>VLOOKUP(B2044,segédtábla!$A$1:$C$156,3,FALSE)</f>
        <v>11+3</v>
      </c>
      <c r="B2044" s="226" t="s">
        <v>1145</v>
      </c>
      <c r="C2044" s="13" t="str">
        <f>VLOOKUP(B2044,segédtábla!$A$1:$C$156,2,FALSE)</f>
        <v>Fodor Károly</v>
      </c>
      <c r="D2044" s="5" t="s">
        <v>2725</v>
      </c>
      <c r="E2044" s="332" t="str">
        <f>VLOOKUP(C2044,'Havi KM'!A:S,4,FALSE)</f>
        <v xml:space="preserve">     1 559,63 km</v>
      </c>
      <c r="F2044" s="363" t="s">
        <v>1894</v>
      </c>
    </row>
    <row r="2045" spans="1:6" ht="15" customHeight="1">
      <c r="A2045" s="19" t="str">
        <f>VLOOKUP(B2045,segédtábla!$A$1:$C$156,3,FALSE)</f>
        <v>11+3</v>
      </c>
      <c r="B2045" s="226" t="s">
        <v>1223</v>
      </c>
      <c r="C2045" s="13" t="str">
        <f>VLOOKUP(B2045,segédtábla!$A$1:$C$156,2,FALSE)</f>
        <v>Molnár Lajos</v>
      </c>
      <c r="D2045" s="4" t="s">
        <v>2726</v>
      </c>
      <c r="E2045" s="332" t="str">
        <f>VLOOKUP(C2045,'Havi KM'!A:S,4,FALSE)</f>
        <v xml:space="preserve">     2 738,73 km</v>
      </c>
      <c r="F2045" s="163" t="s">
        <v>2727</v>
      </c>
    </row>
    <row r="2046" spans="1:6" ht="15" customHeight="1">
      <c r="A2046" s="19" t="e">
        <f>VLOOKUP(B2046,segédtábla!$A$1:$C$156,3,FALSE)</f>
        <v>#N/A</v>
      </c>
      <c r="B2046" s="11"/>
      <c r="C2046" s="13" t="e">
        <f>VLOOKUP(B2046,segédtábla!$A$1:$C$156,2,FALSE)</f>
        <v>#N/A</v>
      </c>
      <c r="D2046" s="5"/>
      <c r="E2046" s="332" t="e">
        <f>VLOOKUP(C2046,'Havi KM'!A:S,4,FALSE)</f>
        <v>#N/A</v>
      </c>
      <c r="F2046" s="163"/>
    </row>
    <row r="2047" spans="1:6" ht="15" customHeight="1">
      <c r="A2047" s="19" t="str">
        <f>VLOOKUP(B2047,segédtábla!$A$1:$C$156,3,FALSE)</f>
        <v>5+2</v>
      </c>
      <c r="B2047" s="226" t="s">
        <v>1341</v>
      </c>
      <c r="C2047" s="13" t="str">
        <f>VLOOKUP(B2047,segédtábla!$A$1:$C$156,2,FALSE)</f>
        <v>Szegedi Zsolt</v>
      </c>
      <c r="D2047" s="5" t="s">
        <v>1436</v>
      </c>
      <c r="E2047" s="332" t="str">
        <f>VLOOKUP(C2047,'Havi KM'!A:S,4,FALSE)</f>
        <v xml:space="preserve">     1 560,76 km</v>
      </c>
      <c r="F2047" s="163"/>
    </row>
    <row r="2048" spans="1:6" ht="15" customHeight="1">
      <c r="A2048" s="19" t="str">
        <f>VLOOKUP(B2048,segédtábla!$A$1:$C$156,3,FALSE)</f>
        <v>5+2</v>
      </c>
      <c r="B2048" s="226" t="s">
        <v>1328</v>
      </c>
      <c r="C2048" s="13" t="str">
        <f>VLOOKUP(B2048,segédtábla!$A$1:$C$156,2,FALSE)</f>
        <v>Majer Dominik - Charter</v>
      </c>
      <c r="D2048" s="5" t="s">
        <v>2728</v>
      </c>
      <c r="E2048" s="332" t="e">
        <f>VLOOKUP(C2048,'Havi KM'!A:S,4,FALSE)</f>
        <v>#N/A</v>
      </c>
      <c r="F2048" s="163"/>
    </row>
    <row r="2049" spans="1:6" ht="15" customHeight="1">
      <c r="A2049" s="19" t="e">
        <f>VLOOKUP(B2049,segédtábla!$A$1:$C$156,3,FALSE)</f>
        <v>#N/A</v>
      </c>
      <c r="B2049" s="11"/>
      <c r="C2049" s="13" t="e">
        <f>VLOOKUP(B2049,segédtábla!$A$1:$C$156,2,FALSE)</f>
        <v>#N/A</v>
      </c>
      <c r="D2049" s="5"/>
      <c r="E2049" s="332" t="e">
        <f>VLOOKUP(C2049,'Havi KM'!A:S,4,FALSE)</f>
        <v>#N/A</v>
      </c>
      <c r="F2049" s="163"/>
    </row>
    <row r="2050" spans="1:6" ht="15" customHeight="1">
      <c r="A2050" s="19" t="str">
        <f>VLOOKUP(B2050,segédtábla!$A$1:$C$156,3,FALSE)</f>
        <v>11+3</v>
      </c>
      <c r="B2050" s="226" t="s">
        <v>1234</v>
      </c>
      <c r="C2050" s="13" t="str">
        <f>VLOOKUP(B2050,segédtábla!$A$1:$C$156,2,FALSE)</f>
        <v>Iván Árpád Krisztián</v>
      </c>
      <c r="D2050" s="5" t="s">
        <v>2729</v>
      </c>
      <c r="E2050" s="332" t="str">
        <f>VLOOKUP(C2050,'Havi KM'!A:S,4,FALSE)</f>
        <v xml:space="preserve">      352,06 km</v>
      </c>
      <c r="F2050" s="163"/>
    </row>
    <row r="2051" spans="1:6" ht="15" customHeight="1">
      <c r="A2051" s="19" t="str">
        <f>VLOOKUP(B2051,segédtábla!$A$1:$C$156,3,FALSE)</f>
        <v>11+3</v>
      </c>
      <c r="B2051" s="226" t="s">
        <v>1236</v>
      </c>
      <c r="C2051" s="13" t="str">
        <f>VLOOKUP(B2051,segédtábla!$A$1:$C$156,2,FALSE)</f>
        <v>Pázmándi János</v>
      </c>
      <c r="D2051" s="4" t="s">
        <v>2730</v>
      </c>
      <c r="E2051" s="332" t="str">
        <f>VLOOKUP(C2051,'Havi KM'!A:S,4,FALSE)</f>
        <v xml:space="preserve">     1 597,21 km</v>
      </c>
      <c r="F2051" s="163" t="s">
        <v>2731</v>
      </c>
    </row>
    <row r="2052" spans="1:6" ht="15" customHeight="1">
      <c r="A2052" s="19" t="str">
        <f>VLOOKUP(B2052,segédtábla!$A$1:$C$156,3,FALSE)</f>
        <v>11+3</v>
      </c>
      <c r="B2052" s="226" t="s">
        <v>1353</v>
      </c>
      <c r="C2052" s="13" t="str">
        <f>VLOOKUP(B2052,segédtábla!$A$1:$C$156,2,FALSE)</f>
        <v>Vancsó Attila</v>
      </c>
      <c r="D2052" s="5" t="s">
        <v>2732</v>
      </c>
      <c r="E2052" s="332" t="str">
        <f>VLOOKUP(C2052,'Havi KM'!A:S,4,FALSE)</f>
        <v xml:space="preserve">     1 260,11 km</v>
      </c>
      <c r="F2052" s="163"/>
    </row>
    <row r="2053" spans="1:6" ht="15" customHeight="1">
      <c r="A2053" s="19" t="str">
        <f>VLOOKUP(B2053,segédtábla!$A$1:$C$156,3,FALSE)</f>
        <v>5+2</v>
      </c>
      <c r="B2053" s="226" t="s">
        <v>1163</v>
      </c>
      <c r="C2053" s="13" t="str">
        <f>VLOOKUP(B2053,segédtábla!$A$1:$C$156,2,FALSE)</f>
        <v>Popovics Dávid</v>
      </c>
      <c r="D2053" s="4" t="s">
        <v>2733</v>
      </c>
      <c r="E2053" s="332" t="str">
        <f>VLOOKUP(C2053,'Havi KM'!A:S,4,FALSE)</f>
        <v xml:space="preserve">     1 838,04 km</v>
      </c>
      <c r="F2053" s="163" t="s">
        <v>1066</v>
      </c>
    </row>
    <row r="2054" spans="1:6" ht="15" customHeight="1">
      <c r="A2054" s="19" t="str">
        <f>VLOOKUP(B2054,segédtábla!$A$1:$C$156,3,FALSE)</f>
        <v>11+3</v>
      </c>
      <c r="B2054" s="226" t="s">
        <v>1355</v>
      </c>
      <c r="C2054" s="13" t="str">
        <f>VLOOKUP(B2054,segédtábla!$A$1:$C$156,2,FALSE)</f>
        <v>Németh Nándor</v>
      </c>
      <c r="D2054" s="4" t="s">
        <v>2734</v>
      </c>
      <c r="E2054" s="332" t="str">
        <f>VLOOKUP(C2054,'Havi KM'!A:S,4,FALSE)</f>
        <v xml:space="preserve">     2 089,15 km</v>
      </c>
      <c r="F2054" s="163" t="s">
        <v>2735</v>
      </c>
    </row>
    <row r="2055" spans="1:6" ht="15" customHeight="1">
      <c r="A2055" s="19" t="str">
        <f>VLOOKUP(B2055,segédtábla!$A$1:$C$156,3,FALSE)</f>
        <v>5+2</v>
      </c>
      <c r="B2055" s="226" t="s">
        <v>1227</v>
      </c>
      <c r="C2055" s="13" t="str">
        <f>VLOOKUP(B2055,segédtábla!$A$1:$C$156,2,FALSE)</f>
        <v>Horváth Ferenc</v>
      </c>
      <c r="D2055" s="5" t="s">
        <v>2736</v>
      </c>
      <c r="E2055" s="332" t="str">
        <f>VLOOKUP(C2055,'Havi KM'!A:S,4,FALSE)</f>
        <v xml:space="preserve">     1 488,98 km</v>
      </c>
      <c r="F2055" s="163"/>
    </row>
    <row r="2056" spans="1:6" ht="15" customHeight="1">
      <c r="A2056" s="19" t="str">
        <f>VLOOKUP(B2056,segédtábla!$A$1:$C$156,3,FALSE)</f>
        <v>5+2</v>
      </c>
      <c r="B2056" s="226" t="s">
        <v>1292</v>
      </c>
      <c r="C2056" s="13" t="str">
        <f>VLOOKUP(B2056,segédtábla!$A$1:$C$156,2,FALSE)</f>
        <v>Hanzi György Lehel</v>
      </c>
      <c r="D2056" s="4" t="s">
        <v>2737</v>
      </c>
      <c r="E2056" s="332" t="str">
        <f>VLOOKUP(C2056,'Havi KM'!A:S,4,FALSE)</f>
        <v xml:space="preserve">     1 303,29 km</v>
      </c>
      <c r="F2056" s="163"/>
    </row>
    <row r="2057" spans="1:6" ht="15" customHeight="1">
      <c r="A2057" s="19">
        <f>VLOOKUP(B2057,segédtábla!$A$1:$C$156,3,FALSE)</f>
        <v>0</v>
      </c>
      <c r="B2057" s="226" t="s">
        <v>1395</v>
      </c>
      <c r="C2057" s="178" t="s">
        <v>2664</v>
      </c>
      <c r="D2057" s="4" t="s">
        <v>2738</v>
      </c>
      <c r="E2057" s="332" t="str">
        <f>VLOOKUP(C2057,'Havi KM'!A:S,4,FALSE)</f>
        <v xml:space="preserve">      0,0 km</v>
      </c>
      <c r="F2057" s="163"/>
    </row>
    <row r="2058" spans="1:6" ht="15" customHeight="1">
      <c r="A2058" s="19">
        <f>VLOOKUP(B2058,segédtábla!$A$1:$C$156,3,FALSE)</f>
        <v>0</v>
      </c>
      <c r="B2058" s="226" t="s">
        <v>1202</v>
      </c>
      <c r="C2058" s="13" t="str">
        <f>VLOOKUP(B2058,segédtábla!$A$1:$C$156,2,FALSE)</f>
        <v>Gérus Elemér</v>
      </c>
      <c r="D2058" s="5" t="s">
        <v>2739</v>
      </c>
      <c r="E2058" s="332" t="str">
        <f>VLOOKUP(C2058,'Havi KM'!A:S,4,FALSE)</f>
        <v xml:space="preserve">      603,81 km</v>
      </c>
      <c r="F2058" s="163"/>
    </row>
    <row r="2059" spans="1:6" ht="15" customHeight="1">
      <c r="A2059" s="19" t="str">
        <f>VLOOKUP(B2059,segédtábla!$A$1:$C$156,3,FALSE)</f>
        <v>5+2</v>
      </c>
      <c r="B2059" s="226" t="s">
        <v>1175</v>
      </c>
      <c r="C2059" s="13" t="str">
        <f>VLOOKUP(B2059,segédtábla!$A$1:$C$156,2,FALSE)</f>
        <v>Iklódi Sándor</v>
      </c>
      <c r="D2059" s="5" t="s">
        <v>2740</v>
      </c>
      <c r="E2059" s="332" t="str">
        <f>VLOOKUP(C2059,'Havi KM'!A:S,4,FALSE)</f>
        <v xml:space="preserve">     1 161,24 km</v>
      </c>
      <c r="F2059" s="163" t="s">
        <v>1066</v>
      </c>
    </row>
    <row r="2060" spans="1:6" ht="15" customHeight="1">
      <c r="A2060" s="19">
        <f>VLOOKUP(B2060,segédtábla!$A$1:$C$156,3,FALSE)</f>
        <v>0</v>
      </c>
      <c r="B2060" s="226" t="s">
        <v>1248</v>
      </c>
      <c r="C2060" s="13">
        <f>VLOOKUP(B2060,segédtábla!$A$1:$C$156,2,FALSE)</f>
        <v>0</v>
      </c>
      <c r="D2060" s="5" t="s">
        <v>2741</v>
      </c>
      <c r="E2060" s="332" t="e">
        <f>VLOOKUP(C2060,'Havi KM'!A:S,4,FALSE)</f>
        <v>#N/A</v>
      </c>
      <c r="F2060" s="163"/>
    </row>
    <row r="2061" spans="1:6" ht="15" customHeight="1">
      <c r="A2061" s="19" t="str">
        <f>VLOOKUP(B2061,segédtábla!$A$1:$C$156,3,FALSE)</f>
        <v>max 14h-ig, H és CS tud tovább lenni</v>
      </c>
      <c r="B2061" s="226" t="s">
        <v>1985</v>
      </c>
      <c r="C2061" s="13" t="str">
        <f>VLOOKUP(B2061,segédtábla!$A$1:$C$156,2,FALSE)</f>
        <v>Vági Tamás</v>
      </c>
      <c r="D2061" s="4" t="s">
        <v>2742</v>
      </c>
      <c r="E2061" s="332" t="str">
        <f>VLOOKUP(C2061,'Havi KM'!A:S,4,FALSE)</f>
        <v xml:space="preserve">      445,1 km</v>
      </c>
      <c r="F2061" s="231"/>
    </row>
    <row r="2062" spans="1:6" ht="15" customHeight="1">
      <c r="A2062" s="19" t="str">
        <f>VLOOKUP(B2062,segédtábla!$A$1:$C$156,3,FALSE)</f>
        <v>11+3</v>
      </c>
      <c r="B2062" s="226" t="s">
        <v>1253</v>
      </c>
      <c r="C2062" s="13" t="str">
        <f>VLOOKUP(B2062,segédtábla!$A$1:$C$156,2,FALSE)</f>
        <v>Knyihár Adrián</v>
      </c>
      <c r="D2062" s="4" t="s">
        <v>2743</v>
      </c>
      <c r="E2062" s="332" t="str">
        <f>VLOOKUP(C2062,'Havi KM'!A:S,4,FALSE)</f>
        <v xml:space="preserve">      0,0 km</v>
      </c>
      <c r="F2062" s="163"/>
    </row>
    <row r="2063" spans="1:6" ht="15" customHeight="1">
      <c r="A2063" s="19" t="str">
        <f>VLOOKUP(B2063,segédtábla!$A$1:$C$156,3,FALSE)</f>
        <v>5+2</v>
      </c>
      <c r="B2063" s="226" t="s">
        <v>1256</v>
      </c>
      <c r="C2063" s="13" t="str">
        <f>VLOOKUP(B2063,segédtábla!$A$1:$C$156,2,FALSE)</f>
        <v>Árvai Gábor</v>
      </c>
      <c r="D2063" s="4" t="s">
        <v>2744</v>
      </c>
      <c r="E2063" s="332" t="str">
        <f>VLOOKUP(C2063,'Havi KM'!A:S,4,FALSE)</f>
        <v xml:space="preserve">     1 696,48 km</v>
      </c>
      <c r="F2063" s="163" t="s">
        <v>2745</v>
      </c>
    </row>
    <row r="2064" spans="1:6" ht="15" customHeight="1">
      <c r="A2064" s="19" t="str">
        <f>VLOOKUP(B2064,segédtábla!$A$1:$C$156,3,FALSE)</f>
        <v>11+3</v>
      </c>
      <c r="B2064" s="226" t="s">
        <v>1319</v>
      </c>
      <c r="C2064" s="13" t="str">
        <f>VLOOKUP(B2064,segédtábla!$A$1:$C$156,2,FALSE)</f>
        <v>Simon Gábor</v>
      </c>
      <c r="D2064" s="4" t="s">
        <v>2746</v>
      </c>
      <c r="E2064" s="332" t="str">
        <f>VLOOKUP(C2064,'Havi KM'!A:S,4,FALSE)</f>
        <v xml:space="preserve">     1 814,55 km</v>
      </c>
      <c r="F2064" s="163"/>
    </row>
    <row r="2065" spans="1:6" ht="15" customHeight="1">
      <c r="A2065" s="19" t="str">
        <f>VLOOKUP(B2065,segédtábla!$A$1:$C$156,3,FALSE)</f>
        <v>11+3</v>
      </c>
      <c r="B2065" s="226" t="s">
        <v>1579</v>
      </c>
      <c r="C2065" s="13" t="str">
        <f>VLOOKUP(B2065,segédtábla!$A$1:$C$156,2,FALSE)</f>
        <v>Mellencsuk Attila</v>
      </c>
      <c r="D2065" s="4" t="s">
        <v>2747</v>
      </c>
      <c r="E2065" s="332" t="str">
        <f>VLOOKUP(C2065,'Havi KM'!A:S,4,FALSE)</f>
        <v xml:space="preserve">     1 884,28 km</v>
      </c>
      <c r="F2065" s="163"/>
    </row>
    <row r="2066" spans="1:6" ht="15" customHeight="1">
      <c r="A2066" s="19" t="str">
        <f>VLOOKUP(B2066,segédtábla!$A$1:$C$156,3,FALSE)</f>
        <v>11+3</v>
      </c>
      <c r="B2066" s="226" t="s">
        <v>1212</v>
      </c>
      <c r="C2066" s="13" t="str">
        <f>VLOOKUP(B2066,segédtábla!$A$1:$C$156,2,FALSE)</f>
        <v>Kopányi László</v>
      </c>
      <c r="D2066" s="5" t="s">
        <v>2748</v>
      </c>
      <c r="E2066" s="332" t="str">
        <f>VLOOKUP(C2066,'Havi KM'!A:S,4,FALSE)</f>
        <v xml:space="preserve">     2 365,46 km</v>
      </c>
      <c r="F2066" s="163"/>
    </row>
    <row r="2067" spans="1:6" ht="15" customHeight="1">
      <c r="A2067" s="19" t="str">
        <f>VLOOKUP(B2067,segédtábla!$A$1:$C$156,3,FALSE)</f>
        <v>5+2</v>
      </c>
      <c r="B2067" s="226" t="s">
        <v>1410</v>
      </c>
      <c r="C2067" s="13" t="str">
        <f>VLOOKUP(B2067,segédtábla!$A$1:$C$156,2,FALSE)</f>
        <v>Berek Dániel</v>
      </c>
      <c r="D2067" s="240" t="s">
        <v>2749</v>
      </c>
      <c r="E2067" s="332" t="str">
        <f>VLOOKUP(C2067,'Havi KM'!A:S,4,FALSE)</f>
        <v xml:space="preserve">      0,0 km</v>
      </c>
      <c r="F2067" s="163"/>
    </row>
    <row r="2068" spans="1:6" ht="15" customHeight="1">
      <c r="A2068" s="19" t="str">
        <f>VLOOKUP(B2068,segédtábla!$A$1:$C$156,3,FALSE)</f>
        <v>17+4</v>
      </c>
      <c r="B2068" s="226" t="s">
        <v>1217</v>
      </c>
      <c r="C2068" s="13" t="str">
        <f>VLOOKUP(B2068,segédtábla!$A$1:$C$156,2,FALSE)</f>
        <v>Fábián Szabolcs</v>
      </c>
      <c r="D2068" s="240" t="s">
        <v>2750</v>
      </c>
      <c r="E2068" s="332" t="str">
        <f>VLOOKUP(C2068,'Havi KM'!A:S,4,FALSE)</f>
        <v xml:space="preserve">     1 855,46 km</v>
      </c>
      <c r="F2068" s="363" t="s">
        <v>2751</v>
      </c>
    </row>
    <row r="2069" spans="1:6" ht="15" customHeight="1">
      <c r="A2069" s="19" t="s">
        <v>2752</v>
      </c>
      <c r="B2069" s="226" t="s">
        <v>1375</v>
      </c>
      <c r="C2069" s="13" t="str">
        <f>VLOOKUP(B2069,segédtábla!$A$1:$C$156,2,FALSE)</f>
        <v>kivonva</v>
      </c>
      <c r="D2069" s="240" t="s">
        <v>2753</v>
      </c>
      <c r="E2069" s="332" t="e">
        <f>VLOOKUP(C2069,'Havi KM'!A:S,4,FALSE)</f>
        <v>#N/A</v>
      </c>
      <c r="F2069" s="163" t="s">
        <v>2694</v>
      </c>
    </row>
    <row r="2070" spans="1:6" ht="15" customHeight="1">
      <c r="A2070" s="19" t="str">
        <f>VLOOKUP(B2070,segédtábla!$A$1:$C$156,3,FALSE)</f>
        <v>5+2</v>
      </c>
      <c r="B2070" s="226" t="s">
        <v>1326</v>
      </c>
      <c r="C2070" s="13" t="s">
        <v>2754</v>
      </c>
      <c r="D2070" s="5" t="s">
        <v>2755</v>
      </c>
      <c r="E2070" s="332" t="e">
        <f>VLOOKUP(C2070,'Havi KM'!A:S,4,FALSE)</f>
        <v>#N/A</v>
      </c>
      <c r="F2070" s="163"/>
    </row>
    <row r="2071" spans="1:6" ht="15" customHeight="1">
      <c r="A2071" s="19" t="str">
        <f>VLOOKUP(B2071,segédtábla!$A$1:$C$156,3,FALSE)</f>
        <v>5+2</v>
      </c>
      <c r="B2071" s="226" t="s">
        <v>1339</v>
      </c>
      <c r="C2071" s="13" t="str">
        <f>VLOOKUP(B2071,segédtábla!$A$1:$C$156,2,FALSE)</f>
        <v>Áncsák János 04.14</v>
      </c>
      <c r="D2071" s="5" t="s">
        <v>2756</v>
      </c>
      <c r="E2071" s="332" t="e">
        <f>VLOOKUP(C2071,'Havi KM'!A:S,4,FALSE)</f>
        <v>#N/A</v>
      </c>
      <c r="F2071" s="163"/>
    </row>
    <row r="2072" spans="1:6" ht="15" customHeight="1">
      <c r="A2072" s="19" t="str">
        <f>VLOOKUP(B2072,segédtábla!$A$1:$C$156,3,FALSE)</f>
        <v>11+3</v>
      </c>
      <c r="B2072" s="226" t="s">
        <v>1378</v>
      </c>
      <c r="C2072" s="13" t="str">
        <f>VLOOKUP(B2072,segédtábla!$A$1:$C$156,2,FALSE)</f>
        <v>Dalanics Zsolt</v>
      </c>
      <c r="D2072" s="240" t="s">
        <v>2757</v>
      </c>
      <c r="E2072" s="332" t="str">
        <f>VLOOKUP(C2072,'Havi KM'!A:S,4,FALSE)</f>
        <v xml:space="preserve">     1 398,48 km</v>
      </c>
      <c r="F2072" s="163" t="s">
        <v>2694</v>
      </c>
    </row>
    <row r="2073" spans="1:6" ht="15" customHeight="1">
      <c r="A2073" s="19" t="str">
        <f>VLOOKUP(B2073,segédtábla!$A$1:$C$156,3,FALSE)</f>
        <v>5+2</v>
      </c>
      <c r="B2073" s="226" t="s">
        <v>1311</v>
      </c>
      <c r="C2073" s="13" t="str">
        <f>VLOOKUP(B2073,segédtábla!$A$1:$C$156,2,FALSE)</f>
        <v>Árgyellán István Augusto</v>
      </c>
      <c r="D2073" s="188" t="s">
        <v>2758</v>
      </c>
      <c r="E2073" s="332" t="str">
        <f>VLOOKUP(C2073,'Havi KM'!A:S,4,FALSE)</f>
        <v xml:space="preserve">     1 504,17 km</v>
      </c>
      <c r="F2073" s="163" t="s">
        <v>2694</v>
      </c>
    </row>
    <row r="2074" spans="1:6" ht="15" customHeight="1">
      <c r="A2074" s="19" t="e">
        <f>VLOOKUP(B2074,segédtábla!$A$1:$C$156,3,FALSE)</f>
        <v>#N/A</v>
      </c>
      <c r="B2074" s="11"/>
      <c r="C2074" s="13" t="e">
        <f>VLOOKUP(B2074,segédtábla!$A$1:$C$156,2,FALSE)</f>
        <v>#N/A</v>
      </c>
      <c r="D2074" s="5"/>
      <c r="E2074" s="332" t="e">
        <f>VLOOKUP(C2074,'Havi KM'!A:S,4,FALSE)</f>
        <v>#N/A</v>
      </c>
      <c r="F2074" s="163"/>
    </row>
    <row r="2075" spans="1:6" ht="15" customHeight="1">
      <c r="A2075" s="19" t="e">
        <f>VLOOKUP(B2075,segédtábla!$A$1:$C$156,3,FALSE)</f>
        <v>#N/A</v>
      </c>
      <c r="B2075" s="11"/>
      <c r="C2075" s="13" t="e">
        <f>VLOOKUP(B2075,segédtábla!$A$1:$C$156,2,FALSE)</f>
        <v>#N/A</v>
      </c>
      <c r="D2075" s="5"/>
      <c r="E2075" s="332" t="e">
        <f>VLOOKUP(C2075,'Havi KM'!A:S,4,FALSE)</f>
        <v>#N/A</v>
      </c>
      <c r="F2075" s="163"/>
    </row>
    <row r="2076" spans="1:6" ht="15" customHeight="1">
      <c r="A2076" s="19">
        <f>VLOOKUP(B2076,segédtábla!$A$1:$C$156,3,FALSE)</f>
        <v>0</v>
      </c>
      <c r="B2076" s="226" t="s">
        <v>1423</v>
      </c>
      <c r="C2076" s="13" t="str">
        <f>VLOOKUP(B2076,segédtábla!$A$1:$C$156,2,FALSE)</f>
        <v>Krupánszky Márk</v>
      </c>
      <c r="D2076" s="5" t="s">
        <v>1475</v>
      </c>
      <c r="E2076" s="332" t="str">
        <f>VLOOKUP(C2076,'Havi KM'!A:S,4,FALSE)</f>
        <v xml:space="preserve">      550,26 km</v>
      </c>
      <c r="F2076" s="163"/>
    </row>
    <row r="2077" spans="1:6" ht="15" customHeight="1">
      <c r="A2077" s="19">
        <f>VLOOKUP(B2077,segédtábla!$A$1:$C$156,3,FALSE)</f>
        <v>0</v>
      </c>
      <c r="B2077" s="226" t="s">
        <v>1425</v>
      </c>
      <c r="C2077" s="13" t="str">
        <f>VLOOKUP(B2077,segédtábla!$A$1:$C$156,2,FALSE)</f>
        <v>Aranyos László</v>
      </c>
      <c r="D2077" s="5" t="s">
        <v>1475</v>
      </c>
      <c r="E2077" s="332" t="str">
        <f>VLOOKUP(C2077,'Havi KM'!A:S,4,FALSE)</f>
        <v xml:space="preserve">      595,98 km</v>
      </c>
      <c r="F2077" s="163"/>
    </row>
    <row r="2078" spans="1:6" ht="15" customHeight="1">
      <c r="A2078" s="19" t="e">
        <f>VLOOKUP(B2078,segédtábla!$A$1:$C$156,3,FALSE)</f>
        <v>#N/A</v>
      </c>
      <c r="B2078" s="11"/>
      <c r="C2078" s="13" t="e">
        <f>VLOOKUP(B2078,segédtábla!$A$1:$C$156,2,FALSE)</f>
        <v>#N/A</v>
      </c>
      <c r="D2078" s="5"/>
      <c r="E2078" s="332" t="e">
        <f>VLOOKUP(C2078,'Havi KM'!A:S,4,FALSE)</f>
        <v>#N/A</v>
      </c>
      <c r="F2078" s="163"/>
    </row>
    <row r="2079" spans="1:6" ht="15" customHeight="1">
      <c r="A2079" s="19" t="str">
        <f>VLOOKUP(B2079,segédtábla!$A$1:$C$156,3,FALSE)</f>
        <v>5+2</v>
      </c>
      <c r="B2079" s="175" t="s">
        <v>1163</v>
      </c>
      <c r="C2079" s="116" t="str">
        <f>VLOOKUP(B2079,segédtábla!$A$1:$C$156,2,FALSE)</f>
        <v>Popovics Dávid</v>
      </c>
      <c r="D2079" s="143" t="s">
        <v>2759</v>
      </c>
      <c r="E2079" s="332" t="str">
        <f>VLOOKUP(C2079,'Havi KM'!A:S,4,FALSE)</f>
        <v xml:space="preserve">     1 838,04 km</v>
      </c>
      <c r="F2079" s="163"/>
    </row>
    <row r="2081" spans="1:6" ht="15" customHeight="1">
      <c r="A2081" s="10"/>
      <c r="B2081" s="16"/>
      <c r="C2081" s="263">
        <v>45714</v>
      </c>
      <c r="D2081" s="237" t="str">
        <f>TEXT(C2081,"dddd")</f>
        <v>Wednesday</v>
      </c>
      <c r="E2081" s="330"/>
      <c r="F2081" s="227">
        <f>+COUNTA(B2085:B2098)</f>
        <v>10</v>
      </c>
    </row>
    <row r="2082" spans="1:6" ht="15" customHeight="1">
      <c r="C2082" s="355"/>
    </row>
    <row r="2083" spans="1:6" ht="15" customHeight="1">
      <c r="A2083" s="7" t="s">
        <v>1136</v>
      </c>
      <c r="B2083" s="8" t="s">
        <v>1137</v>
      </c>
      <c r="C2083" s="9" t="s">
        <v>1138</v>
      </c>
      <c r="D2083" s="9" t="s">
        <v>1139</v>
      </c>
      <c r="E2083" s="331" t="s">
        <v>1140</v>
      </c>
      <c r="F2083" s="9" t="s">
        <v>1141</v>
      </c>
    </row>
    <row r="2084" spans="1:6" ht="15" customHeight="1">
      <c r="A2084" s="19" t="str">
        <f>VLOOKUP(B2084,segédtábla!$A$1:$C$156,3,FALSE)</f>
        <v>11+3</v>
      </c>
      <c r="B2084" s="226" t="s">
        <v>1142</v>
      </c>
      <c r="C2084" s="13" t="str">
        <f>VLOOKUP(B2084,segédtábla!$A$1:$C$156,2,FALSE)</f>
        <v>Hamecz  Zsolt + Zsoltné</v>
      </c>
      <c r="D2084" s="5" t="s">
        <v>2760</v>
      </c>
      <c r="E2084" s="332" t="e">
        <f>VLOOKUP(C2084,'Havi KM'!A:S,4,FALSE)</f>
        <v>#N/A</v>
      </c>
      <c r="F2084" s="163"/>
    </row>
    <row r="2085" spans="1:6" ht="15" customHeight="1">
      <c r="A2085" s="19" t="str">
        <f>VLOOKUP(B2085,segédtábla!$A$1:$C$156,3,FALSE)</f>
        <v>5+2</v>
      </c>
      <c r="B2085" s="226" t="s">
        <v>1278</v>
      </c>
      <c r="C2085" s="13" t="str">
        <f>VLOOKUP(B2085,segédtábla!$A$1:$C$156,2,FALSE)</f>
        <v>Adamek István + Nyíri Attila</v>
      </c>
      <c r="D2085" s="4" t="s">
        <v>2761</v>
      </c>
      <c r="E2085" s="332" t="e">
        <f>VLOOKUP(C2085,'Havi KM'!A:S,4,FALSE)</f>
        <v>#N/A</v>
      </c>
      <c r="F2085" s="163" t="s">
        <v>2762</v>
      </c>
    </row>
    <row r="2086" spans="1:6" ht="15" customHeight="1">
      <c r="A2086" s="19" t="str">
        <f>VLOOKUP(B2086,segédtábla!$A$1:$C$156,3,FALSE)</f>
        <v>5+2</v>
      </c>
      <c r="B2086" s="226" t="s">
        <v>1159</v>
      </c>
      <c r="C2086" s="13" t="str">
        <f>VLOOKUP(B2086,segédtábla!$A$1:$C$156,2,FALSE)</f>
        <v>Pilló József + Pillóné S. Judit</v>
      </c>
      <c r="D2086" s="171" t="s">
        <v>2763</v>
      </c>
      <c r="E2086" s="332" t="e">
        <f>VLOOKUP(C2086,'Havi KM'!A:S,4,FALSE)</f>
        <v>#N/A</v>
      </c>
      <c r="F2086" s="163" t="s">
        <v>2764</v>
      </c>
    </row>
    <row r="2087" spans="1:6" ht="15" customHeight="1">
      <c r="A2087" s="19" t="e">
        <f>VLOOKUP(B2087,segédtábla!$A$1:$C$156,3,FALSE)</f>
        <v>#N/A</v>
      </c>
      <c r="B2087" s="11"/>
      <c r="C2087" s="13" t="e">
        <f>VLOOKUP(B2087,segédtábla!$A$1:$C$156,2,FALSE)</f>
        <v>#N/A</v>
      </c>
      <c r="D2087" s="5"/>
      <c r="E2087" s="332" t="e">
        <f>VLOOKUP(C2087,'Havi KM'!A:S,4,FALSE)</f>
        <v>#N/A</v>
      </c>
      <c r="F2087" s="163"/>
    </row>
    <row r="2088" spans="1:6" ht="15" customHeight="1">
      <c r="A2088" s="19" t="e">
        <f>VLOOKUP(B2088,segédtábla!$A$1:$C$156,3,FALSE)</f>
        <v>#N/A</v>
      </c>
      <c r="B2088" s="226" t="s">
        <v>2765</v>
      </c>
      <c r="C2088" s="13" t="s">
        <v>2766</v>
      </c>
      <c r="D2088" s="5" t="s">
        <v>2767</v>
      </c>
      <c r="E2088" s="332" t="e">
        <f>VLOOKUP(C2088,'Havi KM'!A:S,4,FALSE)</f>
        <v>#N/A</v>
      </c>
      <c r="F2088" s="163" t="s">
        <v>2768</v>
      </c>
    </row>
    <row r="2089" spans="1:6" ht="15" customHeight="1">
      <c r="A2089" s="19" t="str">
        <f>VLOOKUP(B2089,segédtábla!$A$1:$C$156,3,FALSE)</f>
        <v>5+2</v>
      </c>
      <c r="B2089" s="226" t="s">
        <v>1269</v>
      </c>
      <c r="C2089" s="13" t="str">
        <f>VLOOKUP(B2089,segédtábla!$A$1:$C$156,2,FALSE)</f>
        <v>Bagi Lajos + Bagi Márió</v>
      </c>
      <c r="D2089" s="176" t="s">
        <v>2769</v>
      </c>
      <c r="E2089" s="332" t="e">
        <f>VLOOKUP(C2089,'Havi KM'!A:S,4,FALSE)</f>
        <v>#N/A</v>
      </c>
      <c r="F2089" s="163" t="s">
        <v>2770</v>
      </c>
    </row>
    <row r="2090" spans="1:6" ht="15" customHeight="1">
      <c r="A2090" s="19" t="e">
        <f>VLOOKUP(B2090,segédtábla!$A$1:$C$156,3,FALSE)</f>
        <v>#N/A</v>
      </c>
      <c r="B2090" s="11"/>
      <c r="C2090" s="13" t="e">
        <f>VLOOKUP(B2090,segédtábla!$A$1:$C$156,2,FALSE)</f>
        <v>#N/A</v>
      </c>
      <c r="D2090" s="5"/>
      <c r="E2090" s="332" t="e">
        <f>VLOOKUP(C2090,'Havi KM'!A:S,4,FALSE)</f>
        <v>#N/A</v>
      </c>
      <c r="F2090" s="163"/>
    </row>
    <row r="2091" spans="1:6" ht="15" customHeight="1">
      <c r="A2091" s="19" t="str">
        <f>VLOOKUP(B2091,segédtábla!$A$1:$C$156,3,FALSE)</f>
        <v>5+2</v>
      </c>
      <c r="B2091" s="226" t="s">
        <v>1418</v>
      </c>
      <c r="C2091" s="13" t="str">
        <f>VLOOKUP(B2091,segédtábla!$A$1:$C$156,2,FALSE)</f>
        <v>Tatai Sándor</v>
      </c>
      <c r="D2091" s="4" t="s">
        <v>2771</v>
      </c>
      <c r="E2091" s="332" t="str">
        <f>VLOOKUP(C2091,'Havi KM'!A:S,4,FALSE)</f>
        <v xml:space="preserve">     2 344,0 km</v>
      </c>
      <c r="F2091" s="163"/>
    </row>
    <row r="2092" spans="1:6" ht="15" customHeight="1">
      <c r="A2092" s="19" t="str">
        <f>VLOOKUP(B2092,segédtábla!$A$1:$C$156,3,FALSE)</f>
        <v>11+3</v>
      </c>
      <c r="B2092" s="226" t="s">
        <v>1321</v>
      </c>
      <c r="C2092" s="13" t="str">
        <f>VLOOKUP(B2092,segédtábla!$A$1:$C$156,2,FALSE)</f>
        <v>Kovács Márton Péter</v>
      </c>
      <c r="D2092" s="5" t="s">
        <v>2772</v>
      </c>
      <c r="E2092" s="332" t="str">
        <f>VLOOKUP(C2092,'Havi KM'!A:S,4,FALSE)</f>
        <v xml:space="preserve">     2 936,38 km</v>
      </c>
      <c r="F2092" s="163"/>
    </row>
    <row r="2093" spans="1:6" ht="15" customHeight="1">
      <c r="A2093" s="19" t="e">
        <f>VLOOKUP(B2093,segédtábla!$A$1:$C$156,3,FALSE)</f>
        <v>#N/A</v>
      </c>
      <c r="B2093" s="11"/>
      <c r="C2093" s="13" t="e">
        <f>VLOOKUP(B2093,segédtábla!$A$1:$C$156,2,FALSE)</f>
        <v>#N/A</v>
      </c>
      <c r="D2093" s="5"/>
      <c r="E2093" s="332" t="e">
        <f>VLOOKUP(C2093,'Havi KM'!A:S,4,FALSE)</f>
        <v>#N/A</v>
      </c>
      <c r="F2093" s="163"/>
    </row>
    <row r="2094" spans="1:6" ht="15" customHeight="1">
      <c r="A2094" s="19" t="str">
        <f>VLOOKUP(B2094,segédtábla!$A$1:$C$156,3,FALSE)</f>
        <v>5+2</v>
      </c>
      <c r="B2094" s="226" t="s">
        <v>1152</v>
      </c>
      <c r="C2094" s="13" t="str">
        <f>VLOOKUP(B2094,segédtábla!$A$1:$C$156,2,FALSE)</f>
        <v>Tokorcsi Tibor</v>
      </c>
      <c r="D2094" s="5" t="s">
        <v>2773</v>
      </c>
      <c r="E2094" s="332" t="str">
        <f>VLOOKUP(C2094,'Havi KM'!A:S,4,FALSE)</f>
        <v xml:space="preserve">     1 330,53 km</v>
      </c>
      <c r="F2094" s="163"/>
    </row>
    <row r="2095" spans="1:6" ht="15" customHeight="1">
      <c r="A2095" s="19" t="str">
        <f>VLOOKUP(B2095,segédtábla!$A$1:$C$156,3,FALSE)</f>
        <v>5+2</v>
      </c>
      <c r="B2095" s="226" t="s">
        <v>1286</v>
      </c>
      <c r="C2095" s="13" t="str">
        <f>VLOOKUP(B2095,segédtábla!$A$1:$C$156,2,FALSE)</f>
        <v>Kata József</v>
      </c>
      <c r="D2095" s="5" t="s">
        <v>2774</v>
      </c>
      <c r="E2095" s="332" t="str">
        <f>VLOOKUP(C2095,'Havi KM'!A:S,4,FALSE)</f>
        <v xml:space="preserve">     2 059,02 km</v>
      </c>
      <c r="F2095" s="163"/>
    </row>
    <row r="2096" spans="1:6" ht="15" customHeight="1">
      <c r="A2096" s="19" t="e">
        <f>VLOOKUP(B2096,segédtábla!$A$1:$C$156,3,FALSE)</f>
        <v>#N/A</v>
      </c>
      <c r="B2096" s="11"/>
      <c r="C2096" s="13" t="e">
        <f>VLOOKUP(B2096,segédtábla!$A$1:$C$156,2,FALSE)</f>
        <v>#N/A</v>
      </c>
      <c r="D2096" s="5"/>
      <c r="E2096" s="332" t="e">
        <f>VLOOKUP(C2096,'Havi KM'!A:S,4,FALSE)</f>
        <v>#N/A</v>
      </c>
      <c r="F2096" s="163"/>
    </row>
    <row r="2097" spans="1:6" ht="15" customHeight="1">
      <c r="A2097" s="19" t="str">
        <f>VLOOKUP(B2097,segédtábla!$A$1:$C$156,3,FALSE)</f>
        <v>5+2</v>
      </c>
      <c r="B2097" s="226" t="s">
        <v>1526</v>
      </c>
      <c r="C2097" s="13" t="str">
        <f>VLOOKUP(B2097,segédtábla!$A$1:$C$156,2,FALSE)</f>
        <v>Simon Zoltán</v>
      </c>
      <c r="D2097" s="5" t="s">
        <v>2775</v>
      </c>
      <c r="E2097" s="332" t="str">
        <f>VLOOKUP(C2097,'Havi KM'!A:S,4,FALSE)</f>
        <v xml:space="preserve">     1 431,31 km</v>
      </c>
      <c r="F2097" s="163"/>
    </row>
    <row r="2098" spans="1:6" ht="15" customHeight="1">
      <c r="A2098" s="19" t="str">
        <f>VLOOKUP(B2098,segédtábla!$A$1:$C$156,3,FALSE)</f>
        <v>11+3</v>
      </c>
      <c r="B2098" s="226" t="s">
        <v>1296</v>
      </c>
      <c r="C2098" s="13" t="str">
        <f>VLOOKUP(B2098,segédtábla!$A$1:$C$156,2,FALSE)</f>
        <v>Kálóczi Péter</v>
      </c>
      <c r="D2098" s="5" t="s">
        <v>2776</v>
      </c>
      <c r="E2098" s="332" t="str">
        <f>VLOOKUP(C2098,'Havi KM'!A:S,4,FALSE)</f>
        <v xml:space="preserve">      933,04 km</v>
      </c>
      <c r="F2098" s="163" t="s">
        <v>2777</v>
      </c>
    </row>
    <row r="2099" spans="1:6" ht="15" customHeight="1">
      <c r="A2099" s="19" t="str">
        <f>VLOOKUP(B2099,segédtábla!$A$1:$C$156,3,FALSE)</f>
        <v>5+2</v>
      </c>
      <c r="B2099" s="226" t="s">
        <v>1173</v>
      </c>
      <c r="C2099" s="13" t="str">
        <f>VLOOKUP(B2099,segédtábla!$A$1:$C$156,2,FALSE)</f>
        <v>Léhner Zsolt</v>
      </c>
      <c r="D2099" s="5" t="s">
        <v>2778</v>
      </c>
      <c r="E2099" s="332" t="str">
        <f>VLOOKUP(C2099,'Havi KM'!A:S,4,FALSE)</f>
        <v xml:space="preserve">     1 816,96 km</v>
      </c>
      <c r="F2099" s="163" t="s">
        <v>2779</v>
      </c>
    </row>
    <row r="2100" spans="1:6" ht="15" customHeight="1">
      <c r="A2100" s="19" t="str">
        <f>VLOOKUP(B2100,segédtábla!$A$1:$C$156,3,FALSE)</f>
        <v>5+2</v>
      </c>
      <c r="B2100" s="226" t="s">
        <v>1179</v>
      </c>
      <c r="C2100" s="13" t="str">
        <f>VLOOKUP(B2100,segédtábla!$A$1:$C$156,2,FALSE)</f>
        <v>Horváth Ákos</v>
      </c>
      <c r="D2100" s="4" t="s">
        <v>2780</v>
      </c>
      <c r="E2100" s="332" t="str">
        <f>VLOOKUP(C2100,'Havi KM'!A:S,4,FALSE)</f>
        <v xml:space="preserve">     1 036,99 km</v>
      </c>
      <c r="F2100" s="163"/>
    </row>
    <row r="2101" spans="1:6" ht="15" customHeight="1">
      <c r="A2101" s="19" t="str">
        <f>VLOOKUP(B2101,segédtábla!$A$1:$C$156,3,FALSE)</f>
        <v>5+2</v>
      </c>
      <c r="B2101" s="226" t="s">
        <v>1181</v>
      </c>
      <c r="C2101" s="13" t="str">
        <f>VLOOKUP(B2101,segédtábla!$A$1:$C$156,2,FALSE)</f>
        <v>Lázár Gábor</v>
      </c>
      <c r="D2101" s="4" t="s">
        <v>2781</v>
      </c>
      <c r="E2101" s="332" t="str">
        <f>VLOOKUP(C2101,'Havi KM'!A:S,4,FALSE)</f>
        <v xml:space="preserve">     1 156,79 km</v>
      </c>
      <c r="F2101" s="163"/>
    </row>
    <row r="2102" spans="1:6" ht="15" customHeight="1">
      <c r="A2102" s="19" t="str">
        <f>VLOOKUP(B2102,segédtábla!$A$1:$C$156,3,FALSE)</f>
        <v>4+3</v>
      </c>
      <c r="B2102" s="226" t="s">
        <v>1364</v>
      </c>
      <c r="C2102" s="13" t="str">
        <f>VLOOKUP(B2102,segédtábla!$A$1:$C$156,2,FALSE)</f>
        <v>Balogh Dávid</v>
      </c>
      <c r="D2102" s="5" t="s">
        <v>2782</v>
      </c>
      <c r="E2102" s="332" t="str">
        <f>VLOOKUP(C2102,'Havi KM'!A:S,4,FALSE)</f>
        <v xml:space="preserve">      426,32 km</v>
      </c>
      <c r="F2102" s="163"/>
    </row>
    <row r="2103" spans="1:6" ht="15" customHeight="1">
      <c r="A2103" s="19" t="str">
        <f>VLOOKUP(B2103,segédtábla!$A$1:$C$156,3,FALSE)</f>
        <v>11+3</v>
      </c>
      <c r="B2103" s="226" t="s">
        <v>1413</v>
      </c>
      <c r="C2103" s="13" t="str">
        <f>VLOOKUP(B2103,segédtábla!$A$1:$C$156,2,FALSE)</f>
        <v>Szkolcsek György</v>
      </c>
      <c r="D2103" s="5" t="s">
        <v>2783</v>
      </c>
      <c r="E2103" s="332" t="str">
        <f>VLOOKUP(C2103,'Havi KM'!A:S,4,FALSE)</f>
        <v xml:space="preserve">     1 278,42 km</v>
      </c>
      <c r="F2103" s="163"/>
    </row>
    <row r="2104" spans="1:6" ht="15" customHeight="1">
      <c r="A2104" s="19" t="str">
        <f>VLOOKUP(B2104,segédtábla!$A$1:$C$156,3,FALSE)</f>
        <v>10+4</v>
      </c>
      <c r="B2104" s="226" t="s">
        <v>1191</v>
      </c>
      <c r="C2104" s="13" t="str">
        <f>VLOOKUP(B2104,segédtábla!$A$1:$C$156,2,FALSE)</f>
        <v>Leiner Gábor</v>
      </c>
      <c r="D2104" s="5" t="s">
        <v>2784</v>
      </c>
      <c r="E2104" s="332" t="str">
        <f>VLOOKUP(C2104,'Havi KM'!A:S,4,FALSE)</f>
        <v xml:space="preserve">     1 700,32 km</v>
      </c>
      <c r="F2104" s="163"/>
    </row>
    <row r="2105" spans="1:6" ht="15" customHeight="1">
      <c r="A2105" s="19" t="str">
        <f>VLOOKUP(B2105,segédtábla!$A$1:$C$156,3,FALSE)</f>
        <v>5+2</v>
      </c>
      <c r="B2105" s="226" t="s">
        <v>1264</v>
      </c>
      <c r="C2105" s="13" t="str">
        <f>VLOOKUP(B2105,segédtábla!$A$1:$C$156,2,FALSE)</f>
        <v>Sógorka Csaba</v>
      </c>
      <c r="D2105" s="5" t="s">
        <v>2785</v>
      </c>
      <c r="E2105" s="332" t="str">
        <f>VLOOKUP(C2105,'Havi KM'!A:S,4,FALSE)</f>
        <v xml:space="preserve">     1 480,64 km</v>
      </c>
      <c r="F2105" s="163"/>
    </row>
    <row r="2106" spans="1:6" ht="15" customHeight="1">
      <c r="A2106" s="19" t="e">
        <f>VLOOKUP(B2106,segédtábla!$A$1:$C$156,3,FALSE)</f>
        <v>#N/A</v>
      </c>
      <c r="B2106" s="11"/>
      <c r="C2106" s="13" t="e">
        <f>VLOOKUP(B2106,segédtábla!$A$1:$C$156,2,FALSE)</f>
        <v>#N/A</v>
      </c>
      <c r="D2106" s="5"/>
      <c r="E2106" s="332" t="e">
        <f>VLOOKUP(C2106,'Havi KM'!A:S,4,FALSE)</f>
        <v>#N/A</v>
      </c>
      <c r="F2106" s="163"/>
    </row>
    <row r="2107" spans="1:6" ht="15" customHeight="1">
      <c r="A2107" s="19">
        <f>VLOOKUP(B2107,segédtábla!$A$1:$C$156,3,FALSE)</f>
        <v>0</v>
      </c>
      <c r="B2107" s="11" t="s">
        <v>1423</v>
      </c>
      <c r="C2107" s="13" t="str">
        <f>VLOOKUP(B2107,segédtábla!$A$1:$C$156,2,FALSE)</f>
        <v>Krupánszky Márk</v>
      </c>
      <c r="D2107" s="445" t="s">
        <v>2786</v>
      </c>
      <c r="E2107" s="332" t="str">
        <f>VLOOKUP(C2107,'Havi KM'!A:S,4,FALSE)</f>
        <v xml:space="preserve">      550,26 km</v>
      </c>
      <c r="F2107" s="163"/>
    </row>
    <row r="2108" spans="1:6" ht="15" customHeight="1">
      <c r="A2108" s="19">
        <f>VLOOKUP(B2108,segédtábla!$A$1:$C$156,3,FALSE)</f>
        <v>0</v>
      </c>
      <c r="B2108" s="11" t="s">
        <v>1202</v>
      </c>
      <c r="C2108" s="13" t="str">
        <f>VLOOKUP(B2108,segédtábla!$A$1:$C$156,2,FALSE)</f>
        <v>Gérus Elemér</v>
      </c>
      <c r="D2108" s="445" t="s">
        <v>2787</v>
      </c>
      <c r="E2108" s="332" t="str">
        <f>VLOOKUP(C2108,'Havi KM'!A:S,4,FALSE)</f>
        <v xml:space="preserve">      603,81 km</v>
      </c>
      <c r="F2108" s="163"/>
    </row>
    <row r="2109" spans="1:6" ht="15" customHeight="1">
      <c r="A2109" s="19">
        <f>VLOOKUP(B2109,segédtábla!$A$1:$C$156,3,FALSE)</f>
        <v>0</v>
      </c>
      <c r="B2109" s="11" t="s">
        <v>1425</v>
      </c>
      <c r="C2109" s="13" t="str">
        <f>VLOOKUP(B2109,segédtábla!$A$1:$C$156,2,FALSE)</f>
        <v>Aranyos László</v>
      </c>
      <c r="D2109" s="445" t="s">
        <v>2788</v>
      </c>
      <c r="E2109" s="332" t="str">
        <f>VLOOKUP(C2109,'Havi KM'!A:S,4,FALSE)</f>
        <v xml:space="preserve">      595,98 km</v>
      </c>
      <c r="F2109" s="163"/>
    </row>
    <row r="2111" spans="1:6" ht="15" customHeight="1">
      <c r="A2111" s="10"/>
      <c r="B2111" s="16"/>
      <c r="C2111" s="263">
        <v>45715</v>
      </c>
      <c r="D2111" s="237" t="str">
        <f>TEXT(C2111,"dddd")</f>
        <v>Thursday</v>
      </c>
      <c r="E2111" s="330"/>
      <c r="F2111" s="227">
        <f>+COUNTA(B2114:B2249)</f>
        <v>100</v>
      </c>
    </row>
    <row r="2112" spans="1:6" ht="15" customHeight="1">
      <c r="C2112" s="355"/>
    </row>
    <row r="2113" spans="1:6" ht="15" customHeight="1">
      <c r="A2113" s="7" t="s">
        <v>1136</v>
      </c>
      <c r="B2113" s="8" t="s">
        <v>1137</v>
      </c>
      <c r="C2113" s="9" t="s">
        <v>1138</v>
      </c>
      <c r="D2113" s="9" t="s">
        <v>1139</v>
      </c>
      <c r="E2113" s="331" t="s">
        <v>1140</v>
      </c>
      <c r="F2113" s="9" t="s">
        <v>1141</v>
      </c>
    </row>
    <row r="2114" spans="1:6" ht="15" customHeight="1">
      <c r="A2114" s="19" t="str">
        <f>VLOOKUP(B2114,segédtábla!$A$1:$C$156,3,FALSE)</f>
        <v>5+2</v>
      </c>
      <c r="B2114" s="226" t="s">
        <v>1149</v>
      </c>
      <c r="C2114" s="13" t="str">
        <f>VLOOKUP(B2114,segédtábla!$A$1:$C$156,2,FALSE)</f>
        <v>Létai Ferenc + Létainé Zsuzsa</v>
      </c>
      <c r="D2114" s="5" t="s">
        <v>2789</v>
      </c>
      <c r="E2114" s="332" t="e">
        <f>VLOOKUP(C2114,'Havi KM'!A:S,4,FALSE)</f>
        <v>#N/A</v>
      </c>
      <c r="F2114" s="163" t="s">
        <v>2790</v>
      </c>
    </row>
    <row r="2115" spans="1:6" ht="15" customHeight="1">
      <c r="A2115" s="19" t="e">
        <f>VLOOKUP(B2115,segédtábla!$A$1:$C$156,3,FALSE)</f>
        <v>#N/A</v>
      </c>
      <c r="B2115" s="226" t="s">
        <v>1343</v>
      </c>
      <c r="C2115" s="13" t="e">
        <f>VLOOKUP(B2115,segédtábla!$A$1:$C$156,2,FALSE)</f>
        <v>#N/A</v>
      </c>
      <c r="D2115" s="5" t="s">
        <v>2791</v>
      </c>
      <c r="E2115" s="332" t="e">
        <f>VLOOKUP(C2115,'Havi KM'!A:S,4,FALSE)</f>
        <v>#N/A</v>
      </c>
      <c r="F2115" s="163" t="s">
        <v>2792</v>
      </c>
    </row>
    <row r="2116" spans="1:6" ht="15" customHeight="1">
      <c r="A2116" s="19" t="str">
        <f>VLOOKUP(B2116,segédtábla!$A$1:$C$156,3,FALSE)</f>
        <v>11+3</v>
      </c>
      <c r="B2116" s="226" t="s">
        <v>1221</v>
      </c>
      <c r="C2116" s="13" t="str">
        <f>VLOOKUP(B2116,segédtábla!$A$1:$C$156,2,FALSE)</f>
        <v>Vass István</v>
      </c>
      <c r="D2116" s="5" t="s">
        <v>2793</v>
      </c>
      <c r="E2116" s="332" t="e">
        <f>VLOOKUP(C2116,'Havi KM'!A:S,4,FALSE)</f>
        <v>#N/A</v>
      </c>
      <c r="F2116" s="163" t="s">
        <v>2794</v>
      </c>
    </row>
    <row r="2117" spans="1:6" ht="15" customHeight="1">
      <c r="A2117" s="19" t="e">
        <f>VLOOKUP(B2117,segédtábla!$A$1:$C$156,3,FALSE)</f>
        <v>#N/A</v>
      </c>
      <c r="B2117" s="11"/>
      <c r="C2117" s="13" t="e">
        <f>VLOOKUP(B2117,segédtábla!$A$1:$C$156,2,FALSE)</f>
        <v>#N/A</v>
      </c>
      <c r="D2117" s="5"/>
      <c r="E2117" s="332" t="e">
        <f>VLOOKUP(C2117,'Havi KM'!A:S,4,FALSE)</f>
        <v>#N/A</v>
      </c>
      <c r="F2117" s="163"/>
    </row>
    <row r="2118" spans="1:6" ht="15" customHeight="1">
      <c r="A2118" s="19" t="e">
        <f>VLOOKUP(B2118,segédtábla!$A$1:$C$156,3,FALSE)</f>
        <v>#N/A</v>
      </c>
      <c r="B2118" s="226" t="s">
        <v>1156</v>
      </c>
      <c r="C2118" s="13" t="e">
        <f>VLOOKUP(B2118,segédtábla!$A$1:$C$156,2,FALSE)</f>
        <v>#N/A</v>
      </c>
      <c r="D2118" s="5" t="s">
        <v>2795</v>
      </c>
      <c r="E2118" s="332" t="e">
        <f>VLOOKUP(C2118,'Havi KM'!A:S,4,FALSE)</f>
        <v>#N/A</v>
      </c>
      <c r="F2118" s="163" t="s">
        <v>2796</v>
      </c>
    </row>
    <row r="2119" spans="1:6" ht="15" customHeight="1">
      <c r="A2119" s="19" t="str">
        <f>VLOOKUP(B2119,segédtábla!$A$1:$C$156,3,FALSE)</f>
        <v>11+3</v>
      </c>
      <c r="B2119" s="226" t="s">
        <v>1319</v>
      </c>
      <c r="C2119" s="13" t="str">
        <f>VLOOKUP(B2119,segédtábla!$A$1:$C$156,2,FALSE)</f>
        <v>Simon Gábor</v>
      </c>
      <c r="D2119" s="5" t="s">
        <v>2797</v>
      </c>
      <c r="E2119" s="332" t="str">
        <f>VLOOKUP(C2119,'Havi KM'!A:S,4,FALSE)</f>
        <v xml:space="preserve">     1 814,55 km</v>
      </c>
      <c r="F2119" s="163" t="s">
        <v>2798</v>
      </c>
    </row>
    <row r="2120" spans="1:6" ht="15" customHeight="1">
      <c r="A2120" s="19" t="e">
        <f>VLOOKUP(B2120,segédtábla!$A$1:$C$156,3,FALSE)</f>
        <v>#N/A</v>
      </c>
      <c r="B2120" s="11"/>
      <c r="C2120" s="13" t="e">
        <f>VLOOKUP(B2120,segédtábla!$A$1:$C$156,2,FALSE)</f>
        <v>#N/A</v>
      </c>
      <c r="D2120" s="5"/>
      <c r="E2120" s="332" t="e">
        <f>VLOOKUP(C2120,'Havi KM'!A:S,4,FALSE)</f>
        <v>#N/A</v>
      </c>
      <c r="F2120" s="163"/>
    </row>
    <row r="2121" spans="1:6" ht="15" customHeight="1">
      <c r="A2121" s="19" t="str">
        <f>VLOOKUP(B2121,segédtábla!$A$1:$C$156,3,FALSE)</f>
        <v>5+2</v>
      </c>
      <c r="B2121" s="493" t="s">
        <v>1154</v>
      </c>
      <c r="C2121" s="13" t="str">
        <f>VLOOKUP(B2121,segédtábla!$A$1:$C$156,2,FALSE)</f>
        <v>Tóth Mihály</v>
      </c>
      <c r="D2121" s="188" t="s">
        <v>2799</v>
      </c>
      <c r="E2121" s="332" t="str">
        <f>VLOOKUP(C2121,'Havi KM'!A:S,4,FALSE)</f>
        <v xml:space="preserve">      345,81 km</v>
      </c>
      <c r="F2121" s="163" t="s">
        <v>2800</v>
      </c>
    </row>
    <row r="2122" spans="1:6" ht="15" customHeight="1">
      <c r="A2122" s="19" t="str">
        <f>VLOOKUP(B2122,segédtábla!$A$1:$C$156,3,FALSE)</f>
        <v>5+2</v>
      </c>
      <c r="B2122" s="226" t="s">
        <v>1341</v>
      </c>
      <c r="C2122" s="13" t="str">
        <f>VLOOKUP(B2122,segédtábla!$A$1:$C$156,2,FALSE)</f>
        <v>Szegedi Zsolt</v>
      </c>
      <c r="D2122" s="5" t="s">
        <v>2801</v>
      </c>
      <c r="E2122" s="332" t="str">
        <f>VLOOKUP(C2122,'Havi KM'!A:S,4,FALSE)</f>
        <v xml:space="preserve">     1 560,76 km</v>
      </c>
      <c r="F2122" s="163"/>
    </row>
    <row r="2123" spans="1:6" ht="15" customHeight="1">
      <c r="A2123" s="19" t="str">
        <f>VLOOKUP(B2123,segédtábla!$A$1:$C$156,3,FALSE)</f>
        <v>5+2</v>
      </c>
      <c r="B2123" s="226" t="s">
        <v>1311</v>
      </c>
      <c r="C2123" s="13" t="str">
        <f>VLOOKUP(B2123,segédtábla!$A$1:$C$156,2,FALSE)</f>
        <v>Árgyellán István Augusto</v>
      </c>
      <c r="D2123" s="5" t="s">
        <v>2802</v>
      </c>
      <c r="E2123" s="332" t="str">
        <f>VLOOKUP(C2123,'Havi KM'!A:S,4,FALSE)</f>
        <v xml:space="preserve">     1 504,17 km</v>
      </c>
      <c r="F2123" s="163" t="s">
        <v>2803</v>
      </c>
    </row>
    <row r="2124" spans="1:6" ht="15" customHeight="1">
      <c r="A2124" s="19" t="e">
        <f>VLOOKUP(B2124,segédtábla!$A$1:$C$156,3,FALSE)</f>
        <v>#N/A</v>
      </c>
      <c r="B2124" s="11"/>
      <c r="C2124" s="13" t="e">
        <f>VLOOKUP(B2124,segédtábla!$A$1:$C$156,2,FALSE)</f>
        <v>#N/A</v>
      </c>
      <c r="D2124" s="5"/>
      <c r="E2124" s="332" t="e">
        <f>VLOOKUP(C2124,'Havi KM'!A:S,4,FALSE)</f>
        <v>#N/A</v>
      </c>
      <c r="F2124" s="163"/>
    </row>
    <row r="2125" spans="1:6" ht="15" customHeight="1">
      <c r="A2125" s="19" t="str">
        <f>VLOOKUP(B2125,segédtábla!$A$1:$C$156,3,FALSE)</f>
        <v>11+3</v>
      </c>
      <c r="B2125" s="226" t="s">
        <v>1189</v>
      </c>
      <c r="C2125" s="13" t="str">
        <f>VLOOKUP(B2125,segédtábla!$A$1:$C$156,2,FALSE)</f>
        <v>Tatarek Sándor</v>
      </c>
      <c r="D2125" s="4" t="s">
        <v>2804</v>
      </c>
      <c r="E2125" s="332" t="str">
        <f>VLOOKUP(C2125,'Havi KM'!A:S,4,FALSE)</f>
        <v xml:space="preserve">      823,62 km</v>
      </c>
      <c r="F2125" s="163"/>
    </row>
    <row r="2126" spans="1:6" ht="15" customHeight="1">
      <c r="A2126" s="19" t="str">
        <f>VLOOKUP(B2126,segédtábla!$A$1:$C$156,3,FALSE)</f>
        <v>11+3</v>
      </c>
      <c r="B2126" s="226" t="s">
        <v>1168</v>
      </c>
      <c r="C2126" s="13" t="str">
        <f>VLOOKUP(B2126,segédtábla!$A$1:$C$156,2,FALSE)</f>
        <v>Balázs István</v>
      </c>
      <c r="D2126" s="5" t="s">
        <v>2805</v>
      </c>
      <c r="E2126" s="332" t="str">
        <f>VLOOKUP(C2126,'Havi KM'!A:S,4,FALSE)</f>
        <v xml:space="preserve">     1 401,93 km</v>
      </c>
      <c r="F2126" s="363" t="s">
        <v>2806</v>
      </c>
    </row>
    <row r="2127" spans="1:6" ht="15" customHeight="1">
      <c r="A2127" s="19" t="e">
        <f>VLOOKUP(B2127,segédtábla!$A$1:$C$156,3,FALSE)</f>
        <v>#N/A</v>
      </c>
      <c r="B2127" s="11"/>
      <c r="C2127" s="13" t="e">
        <f>VLOOKUP(B2127,segédtábla!$A$1:$C$156,2,FALSE)</f>
        <v>#N/A</v>
      </c>
      <c r="D2127" s="5"/>
      <c r="E2127" s="332" t="e">
        <f>VLOOKUP(C2127,'Havi KM'!A:S,4,FALSE)</f>
        <v>#N/A</v>
      </c>
      <c r="F2127" s="163"/>
    </row>
    <row r="2128" spans="1:6" ht="15" customHeight="1">
      <c r="A2128" s="19" t="str">
        <f>VLOOKUP(B2128,segédtábla!$A$1:$C$156,3,FALSE)</f>
        <v>5+2</v>
      </c>
      <c r="B2128" s="226" t="s">
        <v>1281</v>
      </c>
      <c r="C2128" s="13" t="str">
        <f>VLOOKUP(B2128,segédtábla!$A$1:$C$156,2,FALSE)</f>
        <v>Kiss Sándor</v>
      </c>
      <c r="D2128" s="4" t="s">
        <v>2807</v>
      </c>
      <c r="E2128" s="332" t="str">
        <f>VLOOKUP(C2128,'Havi KM'!A:S,4,FALSE)</f>
        <v xml:space="preserve">     1 065,91 km</v>
      </c>
      <c r="F2128" s="163" t="s">
        <v>2808</v>
      </c>
    </row>
    <row r="2129" spans="1:6" ht="15" customHeight="1">
      <c r="A2129" s="19">
        <f>VLOOKUP(B2129,segédtábla!$A$1:$C$156,3,FALSE)</f>
        <v>0</v>
      </c>
      <c r="B2129" s="226" t="s">
        <v>1187</v>
      </c>
      <c r="C2129" s="13" t="str">
        <f>VLOOKUP(B2129,segédtábla!$A$1:$C$156,2,FALSE)</f>
        <v>hengerfejes kivonva</v>
      </c>
      <c r="D2129" s="4" t="s">
        <v>2809</v>
      </c>
      <c r="E2129" s="332" t="e">
        <f>VLOOKUP(C2129,'Havi KM'!A:S,4,FALSE)</f>
        <v>#N/A</v>
      </c>
      <c r="F2129" s="363" t="s">
        <v>2810</v>
      </c>
    </row>
    <row r="2130" spans="1:6" ht="15" customHeight="1">
      <c r="A2130" s="19" t="e">
        <f>VLOOKUP(B2130,segédtábla!$A$1:$C$156,3,FALSE)</f>
        <v>#N/A</v>
      </c>
      <c r="B2130" s="11"/>
      <c r="C2130" s="13" t="e">
        <f>VLOOKUP(B2130,segédtábla!$A$1:$C$156,2,FALSE)</f>
        <v>#N/A</v>
      </c>
      <c r="D2130" s="5"/>
      <c r="E2130" s="332" t="e">
        <f>VLOOKUP(C2130,'Havi KM'!A:S,4,FALSE)</f>
        <v>#N/A</v>
      </c>
      <c r="F2130" s="163"/>
    </row>
    <row r="2131" spans="1:6" ht="15" customHeight="1">
      <c r="A2131" s="19">
        <f>VLOOKUP(B2131,segédtábla!$A$1:$C$156,3,FALSE)</f>
        <v>0</v>
      </c>
      <c r="B2131" s="226" t="s">
        <v>1248</v>
      </c>
      <c r="C2131" s="13">
        <f>VLOOKUP(B2131,segédtábla!$A$1:$C$156,2,FALSE)</f>
        <v>0</v>
      </c>
      <c r="D2131" s="4" t="s">
        <v>2811</v>
      </c>
      <c r="E2131" s="332" t="e">
        <f>VLOOKUP(C2131,'Havi KM'!A:S,4,FALSE)</f>
        <v>#N/A</v>
      </c>
      <c r="F2131" s="163" t="s">
        <v>2812</v>
      </c>
    </row>
    <row r="2132" spans="1:6" ht="15" customHeight="1">
      <c r="A2132" s="19" t="str">
        <f>VLOOKUP(B2132,segédtábla!$A$1:$C$156,3,FALSE)</f>
        <v>11+3</v>
      </c>
      <c r="B2132" s="226" t="s">
        <v>1212</v>
      </c>
      <c r="C2132" s="13" t="str">
        <f>VLOOKUP(B2132,segédtábla!$A$1:$C$156,2,FALSE)</f>
        <v>Kopányi László</v>
      </c>
      <c r="D2132" s="5" t="s">
        <v>2813</v>
      </c>
      <c r="E2132" s="332" t="str">
        <f>VLOOKUP(C2132,'Havi KM'!A:S,4,FALSE)</f>
        <v xml:space="preserve">     2 365,46 km</v>
      </c>
      <c r="F2132" s="163"/>
    </row>
    <row r="2133" spans="1:6" ht="15" customHeight="1">
      <c r="A2133" s="19" t="e">
        <f>VLOOKUP(B2133,segédtábla!$A$1:$C$156,3,FALSE)</f>
        <v>#N/A</v>
      </c>
      <c r="B2133" s="11"/>
      <c r="C2133" s="13" t="e">
        <f>VLOOKUP(B2133,segédtábla!$A$1:$C$156,2,FALSE)</f>
        <v>#N/A</v>
      </c>
      <c r="D2133" s="5"/>
      <c r="E2133" s="332" t="e">
        <f>VLOOKUP(C2133,'Havi KM'!A:S,4,FALSE)</f>
        <v>#N/A</v>
      </c>
      <c r="F2133" s="163"/>
    </row>
    <row r="2134" spans="1:6" ht="15" customHeight="1">
      <c r="A2134" s="19" t="str">
        <f>VLOOKUP(B2134,segédtábla!$A$1:$C$156,3,FALSE)</f>
        <v>11+3</v>
      </c>
      <c r="B2134" s="226" t="s">
        <v>1147</v>
      </c>
      <c r="C2134" s="13" t="str">
        <f>VLOOKUP(B2134,segédtábla!$A$1:$C$156,2,FALSE)</f>
        <v>Török Sándor</v>
      </c>
      <c r="D2134" s="4" t="s">
        <v>2814</v>
      </c>
      <c r="E2134" s="332" t="str">
        <f>VLOOKUP(C2134,'Havi KM'!A:S,4,FALSE)</f>
        <v xml:space="preserve">     1 629,14 km</v>
      </c>
      <c r="F2134" s="163" t="s">
        <v>2815</v>
      </c>
    </row>
    <row r="2135" spans="1:6" ht="15" customHeight="1">
      <c r="A2135" s="19" t="str">
        <f>VLOOKUP(B2135,segédtábla!$A$1:$C$156,3,FALSE)</f>
        <v>11+3</v>
      </c>
      <c r="B2135" s="226" t="s">
        <v>1355</v>
      </c>
      <c r="C2135" s="13" t="str">
        <f>VLOOKUP(B2135,segédtábla!$A$1:$C$156,2,FALSE)</f>
        <v>Németh Nándor</v>
      </c>
      <c r="D2135" s="5" t="s">
        <v>2816</v>
      </c>
      <c r="E2135" s="332" t="str">
        <f>VLOOKUP(C2135,'Havi KM'!A:S,4,FALSE)</f>
        <v xml:space="preserve">     2 089,15 km</v>
      </c>
      <c r="F2135" s="163"/>
    </row>
    <row r="2136" spans="1:6" ht="15" customHeight="1">
      <c r="A2136" s="19" t="str">
        <f>VLOOKUP(B2136,segédtábla!$A$1:$C$156,3,FALSE)</f>
        <v>11+3</v>
      </c>
      <c r="B2136" s="226" t="s">
        <v>1245</v>
      </c>
      <c r="C2136" s="13" t="str">
        <f>VLOOKUP(B2136,segédtábla!$A$1:$C$156,2,FALSE)</f>
        <v>Slebárszky Attila Gábor</v>
      </c>
      <c r="D2136" s="4" t="s">
        <v>2817</v>
      </c>
      <c r="E2136" s="332" t="str">
        <f>VLOOKUP(C2136,'Havi KM'!A:S,4,FALSE)</f>
        <v xml:space="preserve">     1 780,0 km</v>
      </c>
      <c r="F2136" s="163" t="s">
        <v>2818</v>
      </c>
    </row>
    <row r="2137" spans="1:6" ht="15" customHeight="1">
      <c r="A2137" s="19" t="str">
        <f>VLOOKUP(B2137,segédtábla!$A$1:$C$156,3,FALSE)</f>
        <v>5+2</v>
      </c>
      <c r="B2137" s="226" t="s">
        <v>1175</v>
      </c>
      <c r="C2137" s="13" t="str">
        <f>VLOOKUP(B2137,segédtábla!$A$1:$C$156,2,FALSE)</f>
        <v>Iklódi Sándor</v>
      </c>
      <c r="D2137" s="5" t="s">
        <v>2819</v>
      </c>
      <c r="E2137" s="332" t="str">
        <f>VLOOKUP(C2137,'Havi KM'!A:S,4,FALSE)</f>
        <v xml:space="preserve">     1 161,24 km</v>
      </c>
      <c r="F2137" s="163"/>
    </row>
    <row r="2138" spans="1:6" ht="15" customHeight="1">
      <c r="A2138" s="19" t="str">
        <f>VLOOKUP(B2138,segédtábla!$A$1:$C$156,3,FALSE)</f>
        <v>5+2</v>
      </c>
      <c r="B2138" s="226" t="s">
        <v>1152</v>
      </c>
      <c r="C2138" s="13" t="str">
        <f>VLOOKUP(B2138,segédtábla!$A$1:$C$156,2,FALSE)</f>
        <v>Tokorcsi Tibor</v>
      </c>
      <c r="D2138" s="176" t="s">
        <v>2820</v>
      </c>
      <c r="E2138" s="332" t="str">
        <f>VLOOKUP(C2138,'Havi KM'!A:S,4,FALSE)</f>
        <v xml:space="preserve">     1 330,53 km</v>
      </c>
      <c r="F2138" s="163" t="s">
        <v>2821</v>
      </c>
    </row>
    <row r="2139" spans="1:6">
      <c r="A2139" s="19" t="str">
        <f>VLOOKUP(B2139,segédtábla!$A$1:$C$156,3,FALSE)</f>
        <v>1/1.</v>
      </c>
      <c r="B2139" s="226" t="s">
        <v>1165</v>
      </c>
      <c r="C2139" s="13" t="str">
        <f>VLOOKUP(B2139,segédtábla!$A$1:$C$156,2,FALSE)</f>
        <v>Szabó Levente</v>
      </c>
      <c r="D2139" s="5" t="s">
        <v>2822</v>
      </c>
      <c r="E2139" s="332" t="str">
        <f>VLOOKUP(C2139,'Havi KM'!A:S,4,FALSE)</f>
        <v xml:space="preserve">     2 412,32 km</v>
      </c>
      <c r="F2139" s="163" t="s">
        <v>2823</v>
      </c>
    </row>
    <row r="2140" spans="1:6" ht="15" customHeight="1">
      <c r="A2140" s="19" t="str">
        <f>VLOOKUP(B2140,segédtábla!$A$1:$C$156,3,FALSE)</f>
        <v>11+3</v>
      </c>
      <c r="B2140" s="226" t="s">
        <v>1231</v>
      </c>
      <c r="C2140" s="13" t="str">
        <f>VLOOKUP(B2140,segédtábla!$A$1:$C$156,2,FALSE)</f>
        <v>Pásztor István- Charter</v>
      </c>
      <c r="D2140" s="176" t="s">
        <v>2824</v>
      </c>
      <c r="E2140" s="332" t="e">
        <f>VLOOKUP(C2140,'Havi KM'!A:S,4,FALSE)</f>
        <v>#N/A</v>
      </c>
      <c r="F2140" s="163" t="s">
        <v>2825</v>
      </c>
    </row>
    <row r="2141" spans="1:6" ht="15" customHeight="1">
      <c r="A2141" s="19" t="str">
        <f>VLOOKUP(B2141,segédtábla!$A$1:$C$156,3,FALSE)</f>
        <v>5+2</v>
      </c>
      <c r="B2141" s="226" t="s">
        <v>1339</v>
      </c>
      <c r="C2141" s="13" t="str">
        <f>VLOOKUP(B2141,segédtábla!$A$1:$C$156,2,FALSE)</f>
        <v>Áncsák János 04.14</v>
      </c>
      <c r="D2141" s="5" t="s">
        <v>2817</v>
      </c>
      <c r="E2141" s="332" t="e">
        <f>VLOOKUP(C2141,'Havi KM'!A:S,4,FALSE)</f>
        <v>#N/A</v>
      </c>
      <c r="F2141" s="163"/>
    </row>
    <row r="2142" spans="1:6" ht="15" customHeight="1">
      <c r="A2142" s="19" t="str">
        <f>VLOOKUP(B2142,segédtábla!$A$1:$C$156,3,FALSE)</f>
        <v>5+2</v>
      </c>
      <c r="B2142" s="226" t="s">
        <v>1179</v>
      </c>
      <c r="C2142" s="13" t="str">
        <f>VLOOKUP(B2142,segédtábla!$A$1:$C$156,2,FALSE)</f>
        <v>Horváth Ákos</v>
      </c>
      <c r="D2142" s="5" t="s">
        <v>2826</v>
      </c>
      <c r="E2142" s="332" t="str">
        <f>VLOOKUP(C2142,'Havi KM'!A:S,4,FALSE)</f>
        <v xml:space="preserve">     1 036,99 km</v>
      </c>
      <c r="F2142" s="163"/>
    </row>
    <row r="2143" spans="1:6" ht="15" customHeight="1">
      <c r="A2143" s="19" t="str">
        <f>VLOOKUP(B2143,segédtábla!$A$1:$C$156,3,FALSE)</f>
        <v>5+2</v>
      </c>
      <c r="B2143" s="226" t="s">
        <v>1274</v>
      </c>
      <c r="C2143" s="13" t="s">
        <v>2766</v>
      </c>
      <c r="D2143" s="4" t="s">
        <v>2827</v>
      </c>
      <c r="E2143" s="332" t="e">
        <f>VLOOKUP(C2143,'Havi KM'!A:S,4,FALSE)</f>
        <v>#N/A</v>
      </c>
      <c r="F2143" s="163"/>
    </row>
    <row r="2144" spans="1:6" ht="15" customHeight="1">
      <c r="A2144" s="19">
        <f>VLOOKUP(B2144,segédtábla!$A$1:$C$156,3,FALSE)</f>
        <v>0</v>
      </c>
      <c r="B2144" s="226" t="s">
        <v>1248</v>
      </c>
      <c r="C2144" s="13">
        <f>VLOOKUP(B2144,segédtábla!$A$1:$C$156,2,FALSE)</f>
        <v>0</v>
      </c>
      <c r="D2144" s="5" t="s">
        <v>2828</v>
      </c>
      <c r="E2144" s="332" t="e">
        <f>VLOOKUP(C2144,'Havi KM'!A:S,4,FALSE)</f>
        <v>#N/A</v>
      </c>
      <c r="F2144" s="163"/>
    </row>
    <row r="2145" spans="1:6" ht="15" customHeight="1">
      <c r="A2145" s="19">
        <f>VLOOKUP(B2145,segédtábla!$A$1:$C$156,3,FALSE)</f>
        <v>0</v>
      </c>
      <c r="B2145" s="11" t="s">
        <v>1202</v>
      </c>
      <c r="C2145" s="13" t="str">
        <f>VLOOKUP(B2145,segédtábla!$A$1:$C$156,2,FALSE)</f>
        <v>Gérus Elemér</v>
      </c>
      <c r="D2145" s="5" t="s">
        <v>2829</v>
      </c>
      <c r="E2145" s="332" t="str">
        <f>VLOOKUP(C2145,'Havi KM'!A:S,4,FALSE)</f>
        <v xml:space="preserve">      603,81 km</v>
      </c>
      <c r="F2145" s="163"/>
    </row>
    <row r="2146" spans="1:6" ht="15" customHeight="1">
      <c r="A2146" s="19" t="e">
        <f>VLOOKUP(B2146,segédtábla!$A$1:$C$156,3,FALSE)</f>
        <v>#N/A</v>
      </c>
      <c r="B2146" s="11"/>
      <c r="C2146" s="13" t="e">
        <f>VLOOKUP(B2146,segédtábla!$A$1:$C$156,2,FALSE)</f>
        <v>#N/A</v>
      </c>
      <c r="D2146" s="5"/>
      <c r="E2146" s="332" t="e">
        <f>VLOOKUP(C2146,'Havi KM'!A:S,4,FALSE)</f>
        <v>#N/A</v>
      </c>
      <c r="F2146" s="163"/>
    </row>
    <row r="2147" spans="1:6" ht="15" customHeight="1">
      <c r="A2147" s="19">
        <f>VLOOKUP(B2147,segédtábla!$A$1:$C$156,3,FALSE)</f>
        <v>0</v>
      </c>
      <c r="B2147" s="11" t="s">
        <v>1423</v>
      </c>
      <c r="C2147" s="13" t="str">
        <f>VLOOKUP(B2147,segédtábla!$A$1:$C$156,2,FALSE)</f>
        <v>Krupánszky Márk</v>
      </c>
      <c r="D2147" s="496" t="s">
        <v>2830</v>
      </c>
      <c r="E2147" s="332" t="str">
        <f>VLOOKUP(C2147,'Havi KM'!A:S,4,FALSE)</f>
        <v xml:space="preserve">      550,26 km</v>
      </c>
      <c r="F2147" s="163"/>
    </row>
    <row r="2148" spans="1:6" ht="15" customHeight="1">
      <c r="A2148" s="19">
        <f>VLOOKUP(B2148,segédtábla!$A$1:$C$156,3,FALSE)</f>
        <v>0</v>
      </c>
      <c r="B2148" s="11" t="s">
        <v>1202</v>
      </c>
      <c r="C2148" s="13" t="str">
        <f>VLOOKUP(B2148,segédtábla!$A$1:$C$156,2,FALSE)</f>
        <v>Gérus Elemér</v>
      </c>
      <c r="D2148" s="496" t="s">
        <v>2831</v>
      </c>
      <c r="E2148" s="332" t="str">
        <f>VLOOKUP(C2148,'Havi KM'!A:S,4,FALSE)</f>
        <v xml:space="preserve">      603,81 km</v>
      </c>
      <c r="F2148" s="163"/>
    </row>
    <row r="2149" spans="1:6" ht="15" customHeight="1">
      <c r="A2149" s="19">
        <f>VLOOKUP(B2149,segédtábla!$A$1:$C$156,3,FALSE)</f>
        <v>0</v>
      </c>
      <c r="B2149" s="11" t="s">
        <v>1425</v>
      </c>
      <c r="C2149" s="13" t="str">
        <f>VLOOKUP(B2149,segédtábla!$A$1:$C$156,2,FALSE)</f>
        <v>Aranyos László</v>
      </c>
      <c r="D2149" s="499" t="s">
        <v>2832</v>
      </c>
      <c r="E2149" s="332" t="str">
        <f>VLOOKUP(C2149,'Havi KM'!A:S,4,FALSE)</f>
        <v xml:space="preserve">      595,98 km</v>
      </c>
      <c r="F2149" s="163"/>
    </row>
    <row r="2151" spans="1:6" ht="15" customHeight="1">
      <c r="A2151" s="10"/>
      <c r="B2151" s="16"/>
      <c r="C2151" s="263">
        <v>45716</v>
      </c>
      <c r="D2151" s="237" t="str">
        <f>TEXT(C2151,"dddd")</f>
        <v>Friday</v>
      </c>
      <c r="E2151" s="330"/>
      <c r="F2151" s="227">
        <f>+COUNTA(B2154:B2249)</f>
        <v>70</v>
      </c>
    </row>
    <row r="2152" spans="1:6" ht="15" customHeight="1">
      <c r="C2152" s="355"/>
    </row>
    <row r="2153" spans="1:6" ht="15" customHeight="1">
      <c r="A2153" s="7" t="s">
        <v>1136</v>
      </c>
      <c r="B2153" s="8" t="s">
        <v>1137</v>
      </c>
      <c r="C2153" s="9" t="s">
        <v>1138</v>
      </c>
      <c r="D2153" s="9" t="s">
        <v>1139</v>
      </c>
      <c r="E2153" s="331" t="s">
        <v>1140</v>
      </c>
      <c r="F2153" s="9" t="s">
        <v>1141</v>
      </c>
    </row>
    <row r="2154" spans="1:6" ht="15" customHeight="1">
      <c r="A2154" s="19" t="e">
        <f>VLOOKUP(B2154,segédtábla!$A$1:$C$156,3,FALSE)</f>
        <v>#N/A</v>
      </c>
      <c r="B2154" s="11"/>
      <c r="C2154" s="13" t="e">
        <f>VLOOKUP(B2154,segédtábla!$A$1:$C$156,2,FALSE)</f>
        <v>#N/A</v>
      </c>
      <c r="D2154" s="5"/>
      <c r="E2154" s="332" t="e">
        <f>VLOOKUP(C2154,'Havi KM'!A:S,4,FALSE)</f>
        <v>#N/A</v>
      </c>
      <c r="F2154" s="163"/>
    </row>
    <row r="2155" spans="1:6" ht="15" customHeight="1">
      <c r="A2155" s="19" t="str">
        <f>VLOOKUP(B2155,segédtábla!$A$1:$C$156,3,FALSE)</f>
        <v>11+3</v>
      </c>
      <c r="B2155" s="226" t="s">
        <v>1428</v>
      </c>
      <c r="C2155" s="13" t="str">
        <f>VLOOKUP(B2155,segédtábla!$A$1:$C$156,2,FALSE)</f>
        <v>Mórocz István</v>
      </c>
      <c r="D2155" s="5" t="s">
        <v>2804</v>
      </c>
      <c r="E2155" s="332" t="str">
        <f>VLOOKUP(C2155,'Havi KM'!A:S,4,FALSE)</f>
        <v xml:space="preserve">     1 668,63 km</v>
      </c>
      <c r="F2155" s="163" t="s">
        <v>2833</v>
      </c>
    </row>
    <row r="2156" spans="1:6" ht="15" customHeight="1">
      <c r="A2156" s="19" t="str">
        <f>VLOOKUP(B2156,segédtábla!$A$1:$C$156,3,FALSE)</f>
        <v>11+3</v>
      </c>
      <c r="B2156" s="226" t="s">
        <v>1353</v>
      </c>
      <c r="C2156" s="13" t="str">
        <f>VLOOKUP(B2156,segédtábla!$A$1:$C$156,2,FALSE)</f>
        <v>Vancsó Attila</v>
      </c>
      <c r="D2156" s="4" t="s">
        <v>2834</v>
      </c>
      <c r="E2156" s="332" t="str">
        <f>VLOOKUP(C2156,'Havi KM'!A:S,4,FALSE)</f>
        <v xml:space="preserve">     1 260,11 km</v>
      </c>
      <c r="F2156" s="163"/>
    </row>
    <row r="2157" spans="1:6" ht="15" customHeight="1">
      <c r="A2157" s="19" t="e">
        <f>VLOOKUP(B2157,segédtábla!$A$1:$C$156,3,FALSE)</f>
        <v>#N/A</v>
      </c>
      <c r="B2157" s="11"/>
      <c r="C2157" s="13" t="e">
        <f>VLOOKUP(B2157,segédtábla!$A$1:$C$156,2,FALSE)</f>
        <v>#N/A</v>
      </c>
      <c r="D2157" s="5"/>
      <c r="E2157" s="332" t="e">
        <f>VLOOKUP(C2157,'Havi KM'!A:S,4,FALSE)</f>
        <v>#N/A</v>
      </c>
      <c r="F2157" s="163"/>
    </row>
    <row r="2158" spans="1:6" ht="15" customHeight="1">
      <c r="A2158" s="19" t="str">
        <f>VLOOKUP(B2158,segédtábla!$A$1:$C$156,3,FALSE)</f>
        <v>10+4</v>
      </c>
      <c r="B2158" s="226" t="s">
        <v>1276</v>
      </c>
      <c r="C2158" s="13" t="str">
        <f>VLOOKUP(B2158,segédtábla!$A$1:$C$156,2,FALSE)</f>
        <v>Tanács Attila</v>
      </c>
      <c r="D2158" s="5" t="s">
        <v>2835</v>
      </c>
      <c r="E2158" s="332" t="str">
        <f>VLOOKUP(C2158,'Havi KM'!A:S,4,FALSE)</f>
        <v xml:space="preserve">      232,78 km</v>
      </c>
      <c r="F2158" s="163"/>
    </row>
    <row r="2159" spans="1:6" ht="15" customHeight="1">
      <c r="A2159" s="19" t="str">
        <f>VLOOKUP(B2159,segédtábla!$A$1:$C$156,3,FALSE)</f>
        <v>17+4</v>
      </c>
      <c r="B2159" s="226" t="s">
        <v>1217</v>
      </c>
      <c r="C2159" s="13" t="str">
        <f>VLOOKUP(B2159,segédtábla!$A$1:$C$156,2,FALSE)</f>
        <v>Fábián Szabolcs</v>
      </c>
      <c r="D2159" s="5" t="s">
        <v>2836</v>
      </c>
      <c r="E2159" s="332" t="str">
        <f>VLOOKUP(C2159,'Havi KM'!A:S,4,FALSE)</f>
        <v xml:space="preserve">     1 855,46 km</v>
      </c>
      <c r="F2159" s="163"/>
    </row>
    <row r="2160" spans="1:6" ht="15" customHeight="1">
      <c r="A2160" s="19" t="e">
        <f>VLOOKUP(B2160,segédtábla!$A$1:$C$156,3,FALSE)</f>
        <v>#N/A</v>
      </c>
      <c r="B2160" s="11"/>
      <c r="C2160" s="13" t="e">
        <f>VLOOKUP(B2160,segédtábla!$A$1:$C$156,2,FALSE)</f>
        <v>#N/A</v>
      </c>
      <c r="D2160" s="5"/>
      <c r="E2160" s="332" t="e">
        <f>VLOOKUP(C2160,'Havi KM'!A:S,4,FALSE)</f>
        <v>#N/A</v>
      </c>
      <c r="F2160" s="163"/>
    </row>
    <row r="2161" spans="1:6" ht="15" customHeight="1">
      <c r="A2161" s="19" t="str">
        <f>VLOOKUP(B2161,segédtábla!$A$1:$C$156,3,FALSE)</f>
        <v>11+3</v>
      </c>
      <c r="B2161" s="226" t="s">
        <v>1234</v>
      </c>
      <c r="C2161" s="13" t="str">
        <f>VLOOKUP(B2161,segédtábla!$A$1:$C$156,2,FALSE)</f>
        <v>Iván Árpád Krisztián</v>
      </c>
      <c r="D2161" s="5" t="s">
        <v>2837</v>
      </c>
      <c r="E2161" s="332" t="str">
        <f>VLOOKUP(C2161,'Havi KM'!A:S,4,FALSE)</f>
        <v xml:space="preserve">      352,06 km</v>
      </c>
      <c r="F2161" s="163"/>
    </row>
    <row r="2162" spans="1:6" ht="15" customHeight="1">
      <c r="A2162" s="19">
        <f>VLOOKUP(B2162,segédtábla!$A$1:$C$156,3,FALSE)</f>
        <v>0</v>
      </c>
      <c r="B2162" s="226" t="s">
        <v>1187</v>
      </c>
      <c r="C2162" s="13" t="str">
        <f>VLOOKUP(B2162,segédtábla!$A$1:$C$156,2,FALSE)</f>
        <v>hengerfejes kivonva</v>
      </c>
      <c r="D2162" s="5" t="s">
        <v>2838</v>
      </c>
      <c r="E2162" s="332" t="e">
        <f>VLOOKUP(C2162,'Havi KM'!A:S,4,FALSE)</f>
        <v>#N/A</v>
      </c>
      <c r="F2162" s="163"/>
    </row>
    <row r="2163" spans="1:6" ht="15" customHeight="1">
      <c r="A2163" s="19" t="e">
        <f>VLOOKUP(B2163,segédtábla!$A$1:$C$156,3,FALSE)</f>
        <v>#N/A</v>
      </c>
      <c r="B2163" s="11"/>
      <c r="C2163" s="13" t="e">
        <f>VLOOKUP(B2163,segédtábla!$A$1:$C$156,2,FALSE)</f>
        <v>#N/A</v>
      </c>
      <c r="D2163" s="5"/>
      <c r="E2163" s="332" t="e">
        <f>VLOOKUP(C2163,'Havi KM'!A:S,4,FALSE)</f>
        <v>#N/A</v>
      </c>
      <c r="F2163" s="163"/>
    </row>
    <row r="2164" spans="1:6" ht="15" customHeight="1">
      <c r="A2164" s="19" t="str">
        <f>VLOOKUP(B2164,segédtábla!$A$1:$C$156,3,FALSE)</f>
        <v>5+2</v>
      </c>
      <c r="B2164" s="226" t="s">
        <v>1200</v>
      </c>
      <c r="C2164" s="13" t="str">
        <f>VLOOKUP(B2164,segédtábla!$A$1:$C$156,2,FALSE)</f>
        <v>Giber Zoltán</v>
      </c>
      <c r="D2164" s="5" t="s">
        <v>2839</v>
      </c>
      <c r="E2164" s="332" t="str">
        <f>VLOOKUP(C2164,'Havi KM'!A:S,4,FALSE)</f>
        <v xml:space="preserve">     1 523,35 km</v>
      </c>
      <c r="F2164" s="163"/>
    </row>
    <row r="2165" spans="1:6" ht="15" customHeight="1">
      <c r="A2165" s="19" t="str">
        <f>VLOOKUP(B2165,segédtábla!$A$1:$C$156,3,FALSE)</f>
        <v>10+4</v>
      </c>
      <c r="B2165" s="226" t="s">
        <v>1520</v>
      </c>
      <c r="C2165" s="13" t="str">
        <f>VLOOKUP(B2165,segédtábla!$A$1:$C$156,2,FALSE)</f>
        <v>Sipőcz Dániel</v>
      </c>
      <c r="D2165" s="4" t="s">
        <v>2840</v>
      </c>
      <c r="E2165" s="332" t="str">
        <f>VLOOKUP(C2165,'Havi KM'!A:S,4,FALSE)</f>
        <v xml:space="preserve">     2 677,58 km</v>
      </c>
      <c r="F2165" s="163" t="s">
        <v>2841</v>
      </c>
    </row>
    <row r="2166" spans="1:6" ht="15" customHeight="1">
      <c r="A2166" s="19" t="str">
        <f>VLOOKUP(B2166,segédtábla!$A$1:$C$156,3,FALSE)</f>
        <v>10+3</v>
      </c>
      <c r="B2166" s="226" t="s">
        <v>1358</v>
      </c>
      <c r="C2166" s="13" t="str">
        <f>VLOOKUP(B2166,segédtábla!$A$1:$C$156,2,FALSE)</f>
        <v>Tóth Attila</v>
      </c>
      <c r="D2166" s="4" t="s">
        <v>2842</v>
      </c>
      <c r="E2166" s="332" t="str">
        <f>VLOOKUP(C2166,'Havi KM'!A:S,4,FALSE)</f>
        <v xml:space="preserve">      626,64 km</v>
      </c>
      <c r="F2166" s="163" t="s">
        <v>2843</v>
      </c>
    </row>
    <row r="2167" spans="1:6" ht="15" customHeight="1">
      <c r="A2167" s="19">
        <f>VLOOKUP(B2167,segédtábla!$A$1:$C$156,3,FALSE)</f>
        <v>0</v>
      </c>
      <c r="B2167" s="226" t="s">
        <v>1210</v>
      </c>
      <c r="C2167" s="13" t="str">
        <f>VLOOKUP(B2167,segédtábla!$A$1:$C$156,2,FALSE)</f>
        <v xml:space="preserve"> kivonva Szombathelyi Zoltán</v>
      </c>
      <c r="D2167" s="4" t="s">
        <v>2844</v>
      </c>
      <c r="E2167" s="332" t="e">
        <f>VLOOKUP(C2167,'Havi KM'!A:S,4,FALSE)</f>
        <v>#N/A</v>
      </c>
      <c r="F2167" s="163" t="s">
        <v>2845</v>
      </c>
    </row>
    <row r="2168" spans="1:6" ht="15" customHeight="1">
      <c r="A2168" s="19" t="str">
        <f>VLOOKUP(B2168,segédtábla!$A$1:$C$156,3,FALSE)</f>
        <v>11+3</v>
      </c>
      <c r="B2168" s="226" t="s">
        <v>1189</v>
      </c>
      <c r="C2168" s="13" t="str">
        <f>VLOOKUP(B2168,segédtábla!$A$1:$C$156,2,FALSE)</f>
        <v>Tatarek Sándor</v>
      </c>
      <c r="D2168" s="176" t="s">
        <v>2846</v>
      </c>
      <c r="E2168" s="332" t="str">
        <f>VLOOKUP(C2168,'Havi KM'!A:S,4,FALSE)</f>
        <v xml:space="preserve">      823,62 km</v>
      </c>
      <c r="F2168" s="231" t="s">
        <v>2638</v>
      </c>
    </row>
    <row r="2169" spans="1:6" ht="15" customHeight="1">
      <c r="A2169" s="19" t="str">
        <f>VLOOKUP(B2169,segédtábla!$A$1:$C$156,3,FALSE)</f>
        <v>5+2</v>
      </c>
      <c r="B2169" s="226" t="s">
        <v>1262</v>
      </c>
      <c r="C2169" s="13" t="str">
        <f>VLOOKUP(B2169,segédtábla!$A$1:$C$156,2,FALSE)</f>
        <v>Balázs Tibor</v>
      </c>
      <c r="D2169" s="176" t="s">
        <v>2847</v>
      </c>
      <c r="E2169" s="332" t="str">
        <f>VLOOKUP(C2169,'Havi KM'!A:S,4,FALSE)</f>
        <v xml:space="preserve">      261,82 km</v>
      </c>
      <c r="F2169" s="163"/>
    </row>
    <row r="2170" spans="1:6" ht="15" customHeight="1">
      <c r="A2170" s="19" t="str">
        <f>VLOOKUP(B2170,segédtábla!$A$1:$C$156,3,FALSE)</f>
        <v>korai kezdés preferált</v>
      </c>
      <c r="B2170" s="226" t="s">
        <v>1309</v>
      </c>
      <c r="C2170" s="13" t="str">
        <f>VLOOKUP(B2170,segédtábla!$A$1:$C$156,2,FALSE)</f>
        <v>Gosztenschnik Péter</v>
      </c>
      <c r="D2170" s="4" t="s">
        <v>2848</v>
      </c>
      <c r="E2170" s="332" t="str">
        <f>VLOOKUP(C2170,'Havi KM'!A:S,4,FALSE)</f>
        <v xml:space="preserve">      684,27 km</v>
      </c>
      <c r="F2170" s="163"/>
    </row>
    <row r="2171" spans="1:6" ht="15" customHeight="1">
      <c r="A2171" s="19" t="e">
        <f>VLOOKUP(B2171,segédtábla!$A$1:$C$156,3,FALSE)</f>
        <v>#N/A</v>
      </c>
      <c r="B2171" s="11"/>
      <c r="C2171" s="13" t="e">
        <f>VLOOKUP(B2171,segédtábla!$A$1:$C$156,2,FALSE)</f>
        <v>#N/A</v>
      </c>
      <c r="D2171" s="5"/>
      <c r="E2171" s="332" t="e">
        <f>VLOOKUP(C2171,'Havi KM'!A:S,4,FALSE)</f>
        <v>#N/A</v>
      </c>
      <c r="F2171" s="163"/>
    </row>
    <row r="2172" spans="1:6" ht="15" customHeight="1">
      <c r="A2172" s="19">
        <f>VLOOKUP(B2172,segédtábla!$A$1:$C$156,3,FALSE)</f>
        <v>0</v>
      </c>
      <c r="B2172" s="11" t="s">
        <v>1423</v>
      </c>
      <c r="C2172" s="13" t="str">
        <f>VLOOKUP(B2172,segédtábla!$A$1:$C$156,2,FALSE)</f>
        <v>Krupánszky Márk</v>
      </c>
      <c r="D2172" s="486" t="s">
        <v>1475</v>
      </c>
      <c r="E2172" s="332" t="str">
        <f>VLOOKUP(C2172,'Havi KM'!A:S,4,FALSE)</f>
        <v xml:space="preserve">      550,26 km</v>
      </c>
      <c r="F2172" s="163"/>
    </row>
    <row r="2173" spans="1:6" ht="15" customHeight="1">
      <c r="A2173" s="19">
        <f>VLOOKUP(B2173,segédtábla!$A$1:$C$156,3,FALSE)</f>
        <v>0</v>
      </c>
      <c r="B2173" s="11" t="s">
        <v>1202</v>
      </c>
      <c r="C2173" s="13" t="str">
        <f>VLOOKUP(B2173,segédtábla!$A$1:$C$156,2,FALSE)</f>
        <v>Gérus Elemér</v>
      </c>
      <c r="D2173" s="486" t="s">
        <v>1475</v>
      </c>
      <c r="E2173" s="332" t="str">
        <f>VLOOKUP(C2173,'Havi KM'!A:S,4,FALSE)</f>
        <v xml:space="preserve">      603,81 km</v>
      </c>
      <c r="F2173" s="163"/>
    </row>
    <row r="2174" spans="1:6" ht="15" customHeight="1">
      <c r="A2174" s="19">
        <f>VLOOKUP(B2174,segédtábla!$A$1:$C$156,3,FALSE)</f>
        <v>0</v>
      </c>
      <c r="B2174" s="11" t="s">
        <v>1425</v>
      </c>
      <c r="C2174" s="13" t="str">
        <f>VLOOKUP(B2174,segédtábla!$A$1:$C$156,2,FALSE)</f>
        <v>Aranyos László</v>
      </c>
      <c r="D2174" s="486" t="s">
        <v>1475</v>
      </c>
      <c r="E2174" s="332" t="str">
        <f>VLOOKUP(C2174,'Havi KM'!A:S,4,FALSE)</f>
        <v xml:space="preserve">      595,98 km</v>
      </c>
      <c r="F2174" s="163"/>
    </row>
    <row r="2175" spans="1:6" ht="15" customHeight="1">
      <c r="A2175" s="19" t="e">
        <f>VLOOKUP(B2175,segédtábla!$A$1:$C$156,3,FALSE)</f>
        <v>#N/A</v>
      </c>
      <c r="B2175" s="11"/>
      <c r="C2175" s="13" t="e">
        <f>VLOOKUP(B2175,segédtábla!$A$1:$C$156,2,FALSE)</f>
        <v>#N/A</v>
      </c>
      <c r="D2175" s="5"/>
      <c r="E2175" s="332" t="e">
        <f>VLOOKUP(C2175,'Havi KM'!A:S,4,FALSE)</f>
        <v>#N/A</v>
      </c>
      <c r="F2175" s="163"/>
    </row>
    <row r="2176" spans="1:6" ht="15" customHeight="1">
      <c r="A2176" s="19" t="str">
        <f>VLOOKUP(B2176,segédtábla!$A$1:$C$156,3,FALSE)</f>
        <v>5+2</v>
      </c>
      <c r="B2176" s="175" t="s">
        <v>1163</v>
      </c>
      <c r="C2176" s="116" t="str">
        <f>VLOOKUP(B2176,segédtábla!$A$1:$C$156,2,FALSE)</f>
        <v>Popovics Dávid</v>
      </c>
      <c r="D2176" s="143" t="s">
        <v>1427</v>
      </c>
      <c r="E2176" s="332" t="str">
        <f>VLOOKUP(C2176,'Havi KM'!A:S,4,FALSE)</f>
        <v xml:space="preserve">     1 838,04 km</v>
      </c>
      <c r="F2176" s="163"/>
    </row>
    <row r="2178" spans="1:6" ht="15" customHeight="1">
      <c r="A2178" s="10"/>
      <c r="B2178" s="16"/>
      <c r="C2178" s="263">
        <v>45717</v>
      </c>
      <c r="D2178" s="237" t="str">
        <f>TEXT(C2178,"dddd")</f>
        <v>Saturday</v>
      </c>
      <c r="E2178" s="330"/>
      <c r="F2178" s="227">
        <f>+COUNTA(B2181:B2330)</f>
        <v>115</v>
      </c>
    </row>
    <row r="2179" spans="1:6" ht="15" customHeight="1">
      <c r="C2179" s="355"/>
    </row>
    <row r="2180" spans="1:6" ht="15" customHeight="1">
      <c r="A2180" s="7" t="s">
        <v>1136</v>
      </c>
      <c r="B2180" s="8" t="s">
        <v>1137</v>
      </c>
      <c r="C2180" s="9" t="s">
        <v>1138</v>
      </c>
      <c r="D2180" s="9" t="s">
        <v>1139</v>
      </c>
      <c r="E2180" s="331" t="s">
        <v>1140</v>
      </c>
      <c r="F2180" s="9" t="s">
        <v>1141</v>
      </c>
    </row>
    <row r="2181" spans="1:6" ht="15" customHeight="1">
      <c r="A2181" s="19" t="e">
        <f>VLOOKUP(B2181,segédtábla!$A$1:$C$156,3,FALSE)</f>
        <v>#N/A</v>
      </c>
      <c r="B2181" s="11"/>
      <c r="C2181" s="13" t="e">
        <f>VLOOKUP(B2181,segédtábla!$A$1:$C$156,2,FALSE)</f>
        <v>#N/A</v>
      </c>
      <c r="D2181" s="4"/>
      <c r="E2181" s="332" t="e">
        <f>VLOOKUP(C2181,'Havi KM'!A:S,4,FALSE)</f>
        <v>#N/A</v>
      </c>
      <c r="F2181" s="231"/>
    </row>
    <row r="2182" spans="1:6" ht="15" customHeight="1">
      <c r="A2182" s="19" t="str">
        <f>VLOOKUP(B2182,segédtábla!$A$1:$C$156,3,FALSE)</f>
        <v>11+3</v>
      </c>
      <c r="B2182" s="449" t="s">
        <v>1195</v>
      </c>
      <c r="C2182" s="13" t="str">
        <f>VLOOKUP(B2182,segédtábla!$A$1:$C$156,2,FALSE)</f>
        <v>Hallók Gábor</v>
      </c>
      <c r="D2182" s="4" t="s">
        <v>2849</v>
      </c>
      <c r="E2182" s="332" t="str">
        <f>VLOOKUP(C2182,'Havi KM'!A:S,4,FALSE)</f>
        <v xml:space="preserve">     2 457,27 km</v>
      </c>
      <c r="F2182" s="163" t="s">
        <v>2638</v>
      </c>
    </row>
    <row r="2183" spans="1:6" ht="15" customHeight="1">
      <c r="A2183" s="19" t="str">
        <f>VLOOKUP(B2183,segédtábla!$A$1:$C$156,3,FALSE)</f>
        <v>11+3</v>
      </c>
      <c r="B2183" s="449" t="s">
        <v>1283</v>
      </c>
      <c r="C2183" s="13" t="str">
        <f>VLOOKUP(B2183,segédtábla!$A$1:$C$156,2,FALSE)</f>
        <v>Török Attila</v>
      </c>
      <c r="D2183" s="4" t="s">
        <v>2850</v>
      </c>
      <c r="E2183" s="332" t="str">
        <f>VLOOKUP(C2183,'Havi KM'!A:S,4,FALSE)</f>
        <v xml:space="preserve">     1 669,95 km</v>
      </c>
      <c r="F2183" s="163" t="s">
        <v>2851</v>
      </c>
    </row>
    <row r="2184" spans="1:6" ht="15" customHeight="1">
      <c r="A2184" s="19" t="str">
        <f>VLOOKUP(B2184,segédtábla!$A$1:$C$156,3,FALSE)</f>
        <v>5+2</v>
      </c>
      <c r="B2184" s="226" t="s">
        <v>1274</v>
      </c>
      <c r="C2184" s="13" t="str">
        <f>VLOOKUP(B2184,segédtábla!$A$1:$C$156,2,FALSE)</f>
        <v>Kakulya Zsolt</v>
      </c>
      <c r="D2184" s="4" t="s">
        <v>2852</v>
      </c>
      <c r="E2184" s="332" t="str">
        <f>VLOOKUP(C2184,'Havi KM'!A:S,4,FALSE)</f>
        <v xml:space="preserve">     1 219,87 km</v>
      </c>
      <c r="F2184" s="163" t="s">
        <v>2638</v>
      </c>
    </row>
    <row r="2185" spans="1:6" ht="15" customHeight="1">
      <c r="A2185" s="19" t="str">
        <f>VLOOKUP(B2185,segédtábla!$A$1:$C$156,3,FALSE)</f>
        <v>5+2</v>
      </c>
      <c r="B2185" s="226" t="s">
        <v>1181</v>
      </c>
      <c r="C2185" s="13" t="str">
        <f>VLOOKUP(B2185,segédtábla!$A$1:$C$156,2,FALSE)</f>
        <v>Lázár Gábor</v>
      </c>
      <c r="D2185" s="4" t="s">
        <v>2853</v>
      </c>
      <c r="E2185" s="332" t="str">
        <f>VLOOKUP(C2185,'Havi KM'!A:S,4,FALSE)</f>
        <v xml:space="preserve">     1 156,79 km</v>
      </c>
      <c r="F2185" s="163"/>
    </row>
    <row r="2186" spans="1:6" ht="15" customHeight="1">
      <c r="A2186" s="19" t="str">
        <f>VLOOKUP(B2186,segédtábla!$A$1:$C$156,3,FALSE)</f>
        <v>2/1.</v>
      </c>
      <c r="B2186" s="226" t="s">
        <v>1206</v>
      </c>
      <c r="C2186" s="13" t="str">
        <f>VLOOKUP(B2186,segédtábla!$A$1:$C$156,2,FALSE)</f>
        <v>Vincze Gábor</v>
      </c>
      <c r="D2186" s="4" t="s">
        <v>2854</v>
      </c>
      <c r="E2186" s="332" t="str">
        <f>VLOOKUP(C2186,'Havi KM'!A:S,4,FALSE)</f>
        <v xml:space="preserve">     1 471,92 km</v>
      </c>
      <c r="F2186" s="163"/>
    </row>
    <row r="2187" spans="1:6" ht="15" customHeight="1">
      <c r="A2187" s="19" t="e">
        <f>VLOOKUP(B2187,segédtábla!$A$1:$C$156,3,FALSE)</f>
        <v>#N/A</v>
      </c>
      <c r="B2187" s="11"/>
      <c r="C2187" s="13" t="e">
        <f>VLOOKUP(B2187,segédtábla!$A$1:$C$156,2,FALSE)</f>
        <v>#N/A</v>
      </c>
      <c r="D2187" s="5"/>
      <c r="E2187" s="332" t="e">
        <f>VLOOKUP(C2187,'Havi KM'!A:S,4,FALSE)</f>
        <v>#N/A</v>
      </c>
      <c r="F2187" s="163"/>
    </row>
    <row r="2189" spans="1:6" ht="15" customHeight="1">
      <c r="A2189" s="10"/>
      <c r="B2189" s="16"/>
      <c r="C2189" s="263">
        <v>45718</v>
      </c>
      <c r="D2189" s="237" t="str">
        <f>TEXT(C2189,"dddd")</f>
        <v>Sunday</v>
      </c>
      <c r="E2189" s="330"/>
      <c r="F2189" s="227">
        <f>+COUNTA(B2192:B2217)</f>
        <v>19</v>
      </c>
    </row>
    <row r="2190" spans="1:6" ht="15" customHeight="1">
      <c r="C2190" s="355"/>
    </row>
    <row r="2191" spans="1:6" ht="15" customHeight="1">
      <c r="A2191" s="7" t="s">
        <v>1136</v>
      </c>
      <c r="B2191" s="8" t="s">
        <v>1137</v>
      </c>
      <c r="C2191" s="9" t="s">
        <v>1138</v>
      </c>
      <c r="D2191" s="9" t="s">
        <v>1139</v>
      </c>
      <c r="E2191" s="331" t="s">
        <v>1140</v>
      </c>
      <c r="F2191" s="9" t="s">
        <v>1141</v>
      </c>
    </row>
    <row r="2192" spans="1:6" ht="15" customHeight="1">
      <c r="A2192" s="19" t="str">
        <f>VLOOKUP(B2192,segédtábla!$A$1:$C$156,3,FALSE)</f>
        <v>5+2</v>
      </c>
      <c r="B2192" s="226" t="s">
        <v>1278</v>
      </c>
      <c r="C2192" s="13" t="str">
        <f>VLOOKUP(B2192,segédtábla!$A$1:$C$156,2,FALSE)</f>
        <v>Adamek István + Nyíri Attila</v>
      </c>
      <c r="D2192" s="5" t="s">
        <v>2855</v>
      </c>
      <c r="E2192" s="332" t="e">
        <f>VLOOKUP(C2192,'Havi KM'!A:S,4,FALSE)</f>
        <v>#N/A</v>
      </c>
      <c r="F2192" s="163"/>
    </row>
    <row r="2193" spans="1:6" ht="15" customHeight="1">
      <c r="A2193" s="19" t="str">
        <f>VLOOKUP(B2193,segédtábla!$A$1:$C$156,3,FALSE)</f>
        <v>11+3</v>
      </c>
      <c r="B2193" s="226" t="s">
        <v>1221</v>
      </c>
      <c r="C2193" s="13" t="str">
        <f>VLOOKUP(B2193,segédtábla!$A$1:$C$156,2,FALSE)</f>
        <v>Vass István</v>
      </c>
      <c r="D2193" s="5" t="s">
        <v>2856</v>
      </c>
      <c r="E2193" s="332" t="e">
        <f>VLOOKUP(C2193,'Havi KM'!A:S,4,FALSE)</f>
        <v>#N/A</v>
      </c>
      <c r="F2193" s="163"/>
    </row>
    <row r="2194" spans="1:6" ht="15" customHeight="1">
      <c r="A2194" s="19" t="e">
        <f>VLOOKUP(B2194,segédtábla!$A$1:$C$156,3,FALSE)</f>
        <v>#N/A</v>
      </c>
      <c r="B2194" s="11"/>
      <c r="C2194" s="13" t="e">
        <f>VLOOKUP(B2194,segédtábla!$A$1:$C$156,2,FALSE)</f>
        <v>#N/A</v>
      </c>
      <c r="D2194" s="5"/>
      <c r="E2194" s="332" t="e">
        <f>VLOOKUP(C2194,'Havi KM'!A:S,4,FALSE)</f>
        <v>#N/A</v>
      </c>
      <c r="F2194" s="163"/>
    </row>
    <row r="2195" spans="1:6" ht="15" customHeight="1">
      <c r="A2195" s="19" t="str">
        <f>VLOOKUP(B2195,segédtábla!$A$1:$C$156,3,FALSE)</f>
        <v>5+2</v>
      </c>
      <c r="B2195" s="226" t="s">
        <v>1266</v>
      </c>
      <c r="C2195" s="13" t="str">
        <f>VLOOKUP(B2195,segédtábla!$A$1:$C$156,2,FALSE)</f>
        <v>Nagy György</v>
      </c>
      <c r="D2195" s="5" t="s">
        <v>2857</v>
      </c>
      <c r="E2195" s="332" t="str">
        <f>VLOOKUP(C2195,'Havi KM'!A:S,4,FALSE)</f>
        <v xml:space="preserve">     1 204,28 km</v>
      </c>
      <c r="F2195" s="163"/>
    </row>
    <row r="2196" spans="1:6" ht="15" customHeight="1">
      <c r="A2196" s="19" t="str">
        <f>VLOOKUP(B2196,segédtábla!$A$1:$C$156,3,FALSE)</f>
        <v>10+4</v>
      </c>
      <c r="B2196" s="226" t="s">
        <v>1520</v>
      </c>
      <c r="C2196" s="13" t="str">
        <f>VLOOKUP(B2196,segédtábla!$A$1:$C$156,2,FALSE)</f>
        <v>Sipőcz Dániel</v>
      </c>
      <c r="D2196" s="5" t="s">
        <v>2858</v>
      </c>
      <c r="E2196" s="332" t="str">
        <f>VLOOKUP(C2196,'Havi KM'!A:S,4,FALSE)</f>
        <v xml:space="preserve">     2 677,58 km</v>
      </c>
      <c r="F2196" s="163"/>
    </row>
    <row r="2197" spans="1:6" ht="15" customHeight="1">
      <c r="A2197" s="19" t="e">
        <f>VLOOKUP(B2197,segédtábla!$A$1:$C$156,3,FALSE)</f>
        <v>#N/A</v>
      </c>
      <c r="B2197" s="11"/>
      <c r="C2197" s="13" t="e">
        <f>VLOOKUP(B2197,segédtábla!$A$1:$C$156,2,FALSE)</f>
        <v>#N/A</v>
      </c>
      <c r="D2197" s="5"/>
      <c r="E2197" s="332" t="e">
        <f>VLOOKUP(C2197,'Havi KM'!A:S,4,FALSE)</f>
        <v>#N/A</v>
      </c>
      <c r="F2197" s="163"/>
    </row>
    <row r="2198" spans="1:6" ht="15" customHeight="1">
      <c r="A2198" s="19" t="str">
        <f>VLOOKUP(B2198,segédtábla!$A$1:$C$156,3,FALSE)</f>
        <v>5+2</v>
      </c>
      <c r="B2198" s="226" t="s">
        <v>1227</v>
      </c>
      <c r="C2198" s="13" t="str">
        <f>VLOOKUP(B2198,segédtábla!$A$1:$C$156,2,FALSE)</f>
        <v>Horváth Ferenc</v>
      </c>
      <c r="D2198" s="5" t="s">
        <v>2859</v>
      </c>
      <c r="E2198" s="332" t="str">
        <f>VLOOKUP(C2198,'Havi KM'!A:S,4,FALSE)</f>
        <v xml:space="preserve">     1 488,98 km</v>
      </c>
      <c r="F2198" s="163"/>
    </row>
    <row r="2199" spans="1:6" ht="15" customHeight="1">
      <c r="A2199" s="19" t="str">
        <f>VLOOKUP(B2199,segédtábla!$A$1:$C$156,3,FALSE)</f>
        <v>11+3</v>
      </c>
      <c r="B2199" s="449" t="s">
        <v>1195</v>
      </c>
      <c r="C2199" s="13" t="str">
        <f>VLOOKUP(B2199,segédtábla!$A$1:$C$156,2,FALSE)</f>
        <v>Hallók Gábor</v>
      </c>
      <c r="D2199" s="5" t="s">
        <v>2860</v>
      </c>
      <c r="E2199" s="332" t="str">
        <f>VLOOKUP(C2199,'Havi KM'!A:S,4,FALSE)</f>
        <v xml:space="preserve">     2 457,27 km</v>
      </c>
      <c r="F2199" s="163"/>
    </row>
    <row r="2200" spans="1:6" ht="15" customHeight="1">
      <c r="A2200" s="19" t="e">
        <f>VLOOKUP(B2200,segédtábla!$A$1:$C$156,3,FALSE)</f>
        <v>#N/A</v>
      </c>
      <c r="B2200" s="11"/>
      <c r="C2200" s="13" t="e">
        <f>VLOOKUP(B2200,segédtábla!$A$1:$C$156,2,FALSE)</f>
        <v>#N/A</v>
      </c>
      <c r="D2200" s="5"/>
      <c r="E2200" s="332" t="e">
        <f>VLOOKUP(C2200,'Havi KM'!A:S,4,FALSE)</f>
        <v>#N/A</v>
      </c>
      <c r="F2200" s="163"/>
    </row>
    <row r="2201" spans="1:6" ht="15" customHeight="1">
      <c r="A2201" s="19" t="str">
        <f>VLOOKUP(B2201,segédtábla!$A$1:$C$156,3,FALSE)</f>
        <v>5+2</v>
      </c>
      <c r="B2201" s="226" t="s">
        <v>1173</v>
      </c>
      <c r="C2201" s="13" t="str">
        <f>VLOOKUP(B2201,segédtábla!$A$1:$C$156,2,FALSE)</f>
        <v>Léhner Zsolt</v>
      </c>
      <c r="D2201" s="5" t="s">
        <v>2861</v>
      </c>
      <c r="E2201" s="332" t="str">
        <f>VLOOKUP(C2201,'Havi KM'!A:S,4,FALSE)</f>
        <v xml:space="preserve">     1 816,96 km</v>
      </c>
      <c r="F2201" s="163"/>
    </row>
    <row r="2202" spans="1:6" ht="15" customHeight="1">
      <c r="A2202" s="19" t="str">
        <f>VLOOKUP(B2202,segédtábla!$A$1:$C$156,3,FALSE)</f>
        <v>2/1.</v>
      </c>
      <c r="B2202" s="449" t="s">
        <v>1206</v>
      </c>
      <c r="C2202" s="13" t="str">
        <f>VLOOKUP(B2202,segédtábla!$A$1:$C$156,2,FALSE)</f>
        <v>Vincze Gábor</v>
      </c>
      <c r="D2202" s="5" t="s">
        <v>2679</v>
      </c>
      <c r="E2202" s="332" t="str">
        <f>VLOOKUP(C2202,'Havi KM'!A:S,4,FALSE)</f>
        <v xml:space="preserve">     1 471,92 km</v>
      </c>
      <c r="F2202" s="163"/>
    </row>
    <row r="2203" spans="1:6" ht="15" customHeight="1">
      <c r="A2203" s="19" t="e">
        <f>VLOOKUP(B2203,segédtábla!$A$1:$C$156,3,FALSE)</f>
        <v>#N/A</v>
      </c>
      <c r="B2203" s="11"/>
      <c r="C2203" s="13" t="e">
        <f>VLOOKUP(B2203,segédtábla!$A$1:$C$156,2,FALSE)</f>
        <v>#N/A</v>
      </c>
      <c r="D2203" s="5"/>
      <c r="E2203" s="332" t="e">
        <f>VLOOKUP(C2203,'Havi KM'!A:S,4,FALSE)</f>
        <v>#N/A</v>
      </c>
      <c r="F2203" s="163"/>
    </row>
    <row r="2204" spans="1:6" ht="15" customHeight="1">
      <c r="A2204" s="19" t="str">
        <f>VLOOKUP(B2204,segédtábla!$A$1:$C$156,3,FALSE)</f>
        <v>10+4</v>
      </c>
      <c r="B2204" s="495" t="s">
        <v>1276</v>
      </c>
      <c r="C2204" s="13" t="str">
        <f>VLOOKUP(B2204,segédtábla!$A$1:$C$156,2,FALSE)</f>
        <v>Tanács Attila</v>
      </c>
      <c r="D2204" s="5" t="s">
        <v>2857</v>
      </c>
      <c r="E2204" s="332" t="str">
        <f>VLOOKUP(C2204,'Havi KM'!A:S,4,FALSE)</f>
        <v xml:space="preserve">      232,78 km</v>
      </c>
      <c r="F2204" s="5" t="s">
        <v>2862</v>
      </c>
    </row>
    <row r="2205" spans="1:6" ht="15" customHeight="1">
      <c r="A2205" s="19" t="str">
        <f>VLOOKUP(B2205,segédtábla!$A$1:$C$156,3,FALSE)</f>
        <v>5+2</v>
      </c>
      <c r="B2205" s="226" t="s">
        <v>1274</v>
      </c>
      <c r="C2205" s="13" t="str">
        <f>VLOOKUP(B2205,segédtábla!$A$1:$C$156,2,FALSE)</f>
        <v>Kakulya Zsolt</v>
      </c>
      <c r="D2205" s="5" t="s">
        <v>2863</v>
      </c>
      <c r="E2205" s="332" t="str">
        <f>VLOOKUP(C2205,'Havi KM'!A:S,4,FALSE)</f>
        <v xml:space="preserve">     1 219,87 km</v>
      </c>
      <c r="F2205" s="163"/>
    </row>
    <row r="2206" spans="1:6" ht="15" customHeight="1">
      <c r="A2206" s="19" t="e">
        <f>VLOOKUP(B2206,segédtábla!$A$1:$C$156,3,FALSE)</f>
        <v>#N/A</v>
      </c>
      <c r="B2206" s="11"/>
      <c r="C2206" s="13" t="e">
        <f>VLOOKUP(B2206,segédtábla!$A$1:$C$156,2,FALSE)</f>
        <v>#N/A</v>
      </c>
      <c r="D2206" s="5"/>
      <c r="E2206" s="332" t="e">
        <f>VLOOKUP(C2206,'Havi KM'!A:S,4,FALSE)</f>
        <v>#N/A</v>
      </c>
      <c r="F2206" s="163"/>
    </row>
    <row r="2207" spans="1:6" ht="15" customHeight="1">
      <c r="A2207" s="19" t="str">
        <f>VLOOKUP(B2207,segédtábla!$A$1:$C$156,3,FALSE)</f>
        <v>5+2</v>
      </c>
      <c r="B2207" s="226" t="s">
        <v>1264</v>
      </c>
      <c r="C2207" s="13" t="str">
        <f>VLOOKUP(B2207,segédtábla!$A$1:$C$156,2,FALSE)</f>
        <v>Sógorka Csaba</v>
      </c>
      <c r="D2207" s="5" t="s">
        <v>2864</v>
      </c>
      <c r="E2207" s="332" t="str">
        <f>VLOOKUP(C2207,'Havi KM'!A:S,4,FALSE)</f>
        <v xml:space="preserve">     1 480,64 km</v>
      </c>
      <c r="F2207" s="163"/>
    </row>
    <row r="2208" spans="1:6" ht="15" customHeight="1">
      <c r="A2208" s="19" t="str">
        <f>VLOOKUP(B2208,segédtábla!$A$1:$C$156,3,FALSE)</f>
        <v>11+3</v>
      </c>
      <c r="B2208" s="449" t="s">
        <v>1283</v>
      </c>
      <c r="C2208" s="13" t="str">
        <f>VLOOKUP(B2208,segédtábla!$A$1:$C$156,2,FALSE)</f>
        <v>Török Attila</v>
      </c>
      <c r="D2208" s="5" t="s">
        <v>2865</v>
      </c>
      <c r="E2208" s="332" t="str">
        <f>VLOOKUP(C2208,'Havi KM'!A:S,4,FALSE)</f>
        <v xml:space="preserve">     1 669,95 km</v>
      </c>
      <c r="F2208" s="163"/>
    </row>
    <row r="2209" spans="1:6" ht="15" customHeight="1">
      <c r="A2209" s="19" t="e">
        <f>VLOOKUP(B2209,segédtábla!$A$1:$C$156,3,FALSE)</f>
        <v>#N/A</v>
      </c>
      <c r="B2209" s="11"/>
      <c r="C2209" s="13" t="e">
        <f>VLOOKUP(B2209,segédtábla!$A$1:$C$156,2,FALSE)</f>
        <v>#N/A</v>
      </c>
      <c r="D2209" s="5"/>
      <c r="E2209" s="332" t="e">
        <f>VLOOKUP(C2209,'Havi KM'!A:S,4,FALSE)</f>
        <v>#N/A</v>
      </c>
      <c r="F2209" s="163"/>
    </row>
    <row r="2210" spans="1:6" ht="15" customHeight="1">
      <c r="A2210" s="19">
        <f>VLOOKUP(B2210,segédtábla!$A$1:$C$156,3,FALSE)</f>
        <v>0</v>
      </c>
      <c r="B2210" s="252" t="s">
        <v>1425</v>
      </c>
      <c r="C2210" s="13" t="str">
        <f>VLOOKUP(B2210,segédtábla!$A$1:$C$156,2,FALSE)</f>
        <v>Aranyos László</v>
      </c>
      <c r="D2210" s="5" t="s">
        <v>2866</v>
      </c>
      <c r="E2210" s="332" t="str">
        <f>VLOOKUP(C2210,'Havi KM'!A:S,4,FALSE)</f>
        <v xml:space="preserve">      595,98 km</v>
      </c>
      <c r="F2210" s="163"/>
    </row>
    <row r="2211" spans="1:6" ht="15" customHeight="1">
      <c r="A2211" s="19" t="str">
        <f>VLOOKUP(B2211,segédtábla!$A$1:$C$156,3,FALSE)</f>
        <v>10+3</v>
      </c>
      <c r="B2211" s="252" t="s">
        <v>1358</v>
      </c>
      <c r="C2211" s="13" t="str">
        <f>VLOOKUP(B2211,segédtábla!$A$1:$C$156,2,FALSE)</f>
        <v>Tóth Attila</v>
      </c>
      <c r="D2211" s="5" t="s">
        <v>2867</v>
      </c>
      <c r="E2211" s="332" t="str">
        <f>VLOOKUP(C2211,'Havi KM'!A:S,4,FALSE)</f>
        <v xml:space="preserve">      626,64 km</v>
      </c>
      <c r="F2211" s="163"/>
    </row>
    <row r="2212" spans="1:6" ht="15" customHeight="1">
      <c r="A2212" s="19" t="e">
        <f>VLOOKUP(B2212,segédtábla!$A$1:$C$156,3,FALSE)</f>
        <v>#N/A</v>
      </c>
      <c r="B2212" s="11"/>
      <c r="C2212" s="13" t="e">
        <f>VLOOKUP(B2212,segédtábla!$A$1:$C$156,2,FALSE)</f>
        <v>#N/A</v>
      </c>
      <c r="D2212" s="5"/>
      <c r="E2212" s="332" t="e">
        <f>VLOOKUP(C2212,'Havi KM'!A:S,4,FALSE)</f>
        <v>#N/A</v>
      </c>
      <c r="F2212" s="163"/>
    </row>
    <row r="2213" spans="1:6" ht="15" customHeight="1">
      <c r="A2213" s="19" t="str">
        <f>VLOOKUP(B2213,segédtábla!$A$1:$C$156,3,FALSE)</f>
        <v>11+3</v>
      </c>
      <c r="B2213" s="226" t="s">
        <v>1147</v>
      </c>
      <c r="C2213" s="13" t="str">
        <f>VLOOKUP(B2213,segédtábla!$A$1:$C$156,2,FALSE)</f>
        <v>Török Sándor</v>
      </c>
      <c r="D2213" s="5" t="s">
        <v>2868</v>
      </c>
      <c r="E2213" s="332" t="str">
        <f>VLOOKUP(C2213,'Havi KM'!A:S,4,FALSE)</f>
        <v xml:space="preserve">     1 629,14 km</v>
      </c>
      <c r="F2213" s="163" t="s">
        <v>2869</v>
      </c>
    </row>
    <row r="2214" spans="1:6" ht="15" customHeight="1">
      <c r="A2214" s="19" t="str">
        <f>VLOOKUP(B2214,segédtábla!$A$1:$C$156,3,FALSE)</f>
        <v>11+3</v>
      </c>
      <c r="B2214" s="226" t="s">
        <v>1236</v>
      </c>
      <c r="C2214" s="13" t="str">
        <f>VLOOKUP(B2214,segédtábla!$A$1:$C$156,2,FALSE)</f>
        <v>Pázmándi János</v>
      </c>
      <c r="D2214" s="5" t="s">
        <v>2870</v>
      </c>
      <c r="E2214" s="332" t="str">
        <f>VLOOKUP(C2214,'Havi KM'!A:S,4,FALSE)</f>
        <v xml:space="preserve">     1 597,21 km</v>
      </c>
      <c r="F2214" s="163" t="s">
        <v>2871</v>
      </c>
    </row>
    <row r="2215" spans="1:6" ht="15" customHeight="1">
      <c r="A2215" s="19" t="str">
        <f>VLOOKUP(B2215,segédtábla!$A$1:$C$156,3,FALSE)</f>
        <v>11+2</v>
      </c>
      <c r="B2215" s="226" t="s">
        <v>1197</v>
      </c>
      <c r="C2215" s="13" t="str">
        <f>VLOOKUP(B2215,segédtábla!$A$1:$C$156,2,FALSE)</f>
        <v>Csepeti Péter</v>
      </c>
      <c r="D2215" s="5" t="s">
        <v>2872</v>
      </c>
      <c r="E2215" s="332" t="str">
        <f>VLOOKUP(C2215,'Havi KM'!A:S,4,FALSE)</f>
        <v xml:space="preserve">      982,79 km</v>
      </c>
      <c r="F2215" s="163" t="s">
        <v>2873</v>
      </c>
    </row>
    <row r="2216" spans="1:6" ht="15" customHeight="1">
      <c r="A2216" s="19" t="str">
        <f>VLOOKUP(B2216,segédtábla!$A$1:$C$156,3,FALSE)</f>
        <v>5+2</v>
      </c>
      <c r="B2216" s="175" t="s">
        <v>1163</v>
      </c>
      <c r="C2216" s="116" t="str">
        <f>VLOOKUP(B2216,segédtábla!$A$1:$C$156,2,FALSE)</f>
        <v>Popovics Dávid</v>
      </c>
      <c r="D2216" s="143" t="s">
        <v>2874</v>
      </c>
      <c r="E2216" s="321" t="str">
        <f>VLOOKUP(C2216,'Havi KM'!A:S,4,FALSE)</f>
        <v xml:space="preserve">     1 838,04 km</v>
      </c>
      <c r="F2216" s="230"/>
    </row>
    <row r="2217" spans="1:6" ht="15" customHeight="1">
      <c r="A2217" s="19" t="str">
        <f>VLOOKUP(B2217,segédtábla!$A$1:$C$156,3,FALSE)</f>
        <v>5+2</v>
      </c>
      <c r="B2217" s="226" t="s">
        <v>1281</v>
      </c>
      <c r="C2217" s="13" t="str">
        <f>VLOOKUP(B2217,segédtábla!$A$1:$C$156,2,FALSE)</f>
        <v>Kiss Sándor</v>
      </c>
      <c r="D2217" s="4" t="s">
        <v>2875</v>
      </c>
      <c r="E2217" s="332" t="str">
        <f>VLOOKUP(C2217,'Havi KM'!A:S,4,FALSE)</f>
        <v xml:space="preserve">     1 065,91 km</v>
      </c>
      <c r="F2217" s="163" t="s">
        <v>2694</v>
      </c>
    </row>
    <row r="2218" spans="1:6" ht="15" customHeight="1">
      <c r="A2218" s="19" t="str">
        <f>VLOOKUP(B2218,segédtábla!$A$1:$C$156,3,FALSE)</f>
        <v>5+2</v>
      </c>
      <c r="B2218" s="226" t="s">
        <v>1286</v>
      </c>
      <c r="C2218" s="13" t="str">
        <f>VLOOKUP(B2218,segédtábla!$A$1:$C$156,2,FALSE)</f>
        <v>Kata József</v>
      </c>
      <c r="D2218" s="5" t="s">
        <v>2876</v>
      </c>
      <c r="E2218" s="332" t="str">
        <f>VLOOKUP(C2218,'Havi KM'!A:S,4,FALSE)</f>
        <v xml:space="preserve">     2 059,02 km</v>
      </c>
      <c r="F2218" s="163" t="s">
        <v>2877</v>
      </c>
    </row>
    <row r="2219" spans="1:6" ht="15" customHeight="1">
      <c r="A2219" s="19" t="str">
        <f>VLOOKUP(B2219,segédtábla!$A$1:$C$156,3,FALSE)</f>
        <v>5+2</v>
      </c>
      <c r="B2219" s="226" t="s">
        <v>1526</v>
      </c>
      <c r="C2219" s="13" t="str">
        <f>VLOOKUP(B2219,segédtábla!$A$1:$C$156,2,FALSE)</f>
        <v>Simon Zoltán</v>
      </c>
      <c r="D2219" s="5" t="s">
        <v>2878</v>
      </c>
      <c r="E2219" s="332" t="str">
        <f>VLOOKUP(C2219,'Havi KM'!A:S,4,FALSE)</f>
        <v xml:space="preserve">     1 431,31 km</v>
      </c>
      <c r="F2219" s="163"/>
    </row>
    <row r="2220" spans="1:6" ht="15" customHeight="1">
      <c r="A2220" s="19" t="str">
        <f>VLOOKUP(B2220,segédtábla!$A$1:$C$156,3,FALSE)</f>
        <v>5+2</v>
      </c>
      <c r="B2220" s="226" t="s">
        <v>1243</v>
      </c>
      <c r="C2220" s="13" t="str">
        <f>VLOOKUP(B2220,segédtábla!$A$1:$C$156,2,FALSE)</f>
        <v>Csicsai Gábor</v>
      </c>
      <c r="D2220" s="188" t="s">
        <v>2879</v>
      </c>
      <c r="E2220" s="332" t="str">
        <f>VLOOKUP(C2220,'Havi KM'!A:S,4,FALSE)</f>
        <v xml:space="preserve">      636,52 km</v>
      </c>
      <c r="F2220" s="163"/>
    </row>
    <row r="2221" spans="1:6" ht="15" customHeight="1">
      <c r="A2221" s="19" t="str">
        <f>VLOOKUP(B2221,segédtábla!$A$1:$C$156,3,FALSE)</f>
        <v>5+2</v>
      </c>
      <c r="B2221" s="226" t="s">
        <v>1292</v>
      </c>
      <c r="C2221" s="13" t="str">
        <f>VLOOKUP(B2221,segédtábla!$A$1:$C$156,2,FALSE)</f>
        <v>Hanzi György Lehel</v>
      </c>
      <c r="D2221" s="5" t="s">
        <v>2880</v>
      </c>
      <c r="E2221" s="332" t="str">
        <f>VLOOKUP(C2221,'Havi KM'!A:S,4,FALSE)</f>
        <v xml:space="preserve">     1 303,29 km</v>
      </c>
      <c r="F2221" s="163" t="s">
        <v>2871</v>
      </c>
    </row>
    <row r="2222" spans="1:6" ht="15" customHeight="1">
      <c r="A2222" s="19" t="str">
        <f>VLOOKUP(B2222,segédtábla!$A$1:$C$156,3,FALSE)</f>
        <v>5+2</v>
      </c>
      <c r="B2222" s="226" t="s">
        <v>1152</v>
      </c>
      <c r="C2222" s="13" t="str">
        <f>VLOOKUP(B2222,segédtábla!$A$1:$C$156,2,FALSE)</f>
        <v>Tokorcsi Tibor</v>
      </c>
      <c r="D2222" s="4" t="s">
        <v>2881</v>
      </c>
      <c r="E2222" s="332" t="str">
        <f>VLOOKUP(C2222,'Havi KM'!A:S,4,FALSE)</f>
        <v xml:space="preserve">     1 330,53 km</v>
      </c>
      <c r="F2222" s="163"/>
    </row>
    <row r="2223" spans="1:6" ht="15" customHeight="1">
      <c r="A2223" s="19">
        <f>VLOOKUP(B2223,segédtábla!$A$1:$C$156,3,FALSE)</f>
        <v>0</v>
      </c>
      <c r="B2223" s="226" t="s">
        <v>1248</v>
      </c>
      <c r="C2223" s="13">
        <f>VLOOKUP(B2223,segédtábla!$A$1:$C$156,2,FALSE)</f>
        <v>0</v>
      </c>
      <c r="D2223" s="5" t="s">
        <v>2882</v>
      </c>
      <c r="E2223" s="332" t="e">
        <f>VLOOKUP(C2223,'Havi KM'!A:S,4,FALSE)</f>
        <v>#N/A</v>
      </c>
      <c r="F2223" s="163"/>
    </row>
    <row r="2224" spans="1:6" ht="15" customHeight="1">
      <c r="A2224" s="19" t="str">
        <f>VLOOKUP(B2224,segédtábla!$A$1:$C$156,3,FALSE)</f>
        <v>11+3</v>
      </c>
      <c r="B2224" s="226" t="s">
        <v>1405</v>
      </c>
      <c r="C2224" s="319" t="str">
        <f>VLOOKUP(B2224,segédtábla!$A$1:$C$156,2,FALSE)</f>
        <v>Marton Péter</v>
      </c>
      <c r="D2224" s="188" t="s">
        <v>2883</v>
      </c>
      <c r="E2224" s="332" t="str">
        <f>VLOOKUP(C2224,'Havi KM'!A:S,4,FALSE)</f>
        <v xml:space="preserve">     1 405,83 km</v>
      </c>
      <c r="F2224" s="163"/>
    </row>
    <row r="2225" spans="1:6" ht="15" customHeight="1">
      <c r="A2225" s="19" t="str">
        <f>VLOOKUP(B2225,segédtábla!$A$1:$C$156,3,FALSE)</f>
        <v>11+3</v>
      </c>
      <c r="B2225" s="449" t="s">
        <v>1253</v>
      </c>
      <c r="C2225" s="13" t="str">
        <f>VLOOKUP(B2225,segédtábla!$A$1:$C$156,2,FALSE)</f>
        <v>Knyihár Adrián</v>
      </c>
      <c r="D2225" s="5" t="s">
        <v>2884</v>
      </c>
      <c r="E2225" s="332" t="str">
        <f>VLOOKUP(C2225,'Havi KM'!A:S,4,FALSE)</f>
        <v xml:space="preserve">      0,0 km</v>
      </c>
      <c r="F2225" s="163"/>
    </row>
    <row r="2226" spans="1:6" ht="15" customHeight="1">
      <c r="A2226" s="19" t="str">
        <f>VLOOKUP(B2226,segédtábla!$A$1:$C$156,3,FALSE)</f>
        <v>5+2</v>
      </c>
      <c r="B2226" s="226" t="s">
        <v>1256</v>
      </c>
      <c r="C2226" s="13" t="str">
        <f>VLOOKUP(B2226,segédtábla!$A$1:$C$156,2,FALSE)</f>
        <v>Árvai Gábor</v>
      </c>
      <c r="D2226" s="5" t="s">
        <v>2885</v>
      </c>
      <c r="E2226" s="332" t="str">
        <f>VLOOKUP(C2226,'Havi KM'!A:S,4,FALSE)</f>
        <v xml:space="preserve">     1 696,48 km</v>
      </c>
      <c r="F2226" s="163"/>
    </row>
    <row r="2227" spans="1:6" ht="15" customHeight="1">
      <c r="A2227" s="19" t="str">
        <f>VLOOKUP(B2227,segédtábla!$A$1:$C$156,3,FALSE)</f>
        <v>11+3</v>
      </c>
      <c r="B2227" s="226" t="s">
        <v>1223</v>
      </c>
      <c r="C2227" s="13" t="str">
        <f>VLOOKUP(B2227,segédtábla!$A$1:$C$156,2,FALSE)</f>
        <v>Molnár Lajos</v>
      </c>
      <c r="D2227" s="5" t="s">
        <v>2886</v>
      </c>
      <c r="E2227" s="332" t="str">
        <f>VLOOKUP(C2227,'Havi KM'!A:S,4,FALSE)</f>
        <v xml:space="preserve">     2 738,73 km</v>
      </c>
      <c r="F2227" s="163"/>
    </row>
    <row r="2228" spans="1:6" ht="15" customHeight="1">
      <c r="A2228" s="19" t="str">
        <f>VLOOKUP(B2228,segédtábla!$A$1:$C$156,3,FALSE)</f>
        <v>10+4</v>
      </c>
      <c r="B2228" s="226" t="s">
        <v>1335</v>
      </c>
      <c r="C2228" s="13" t="str">
        <f>VLOOKUP(B2228,segédtábla!$A$1:$C$156,2,FALSE)</f>
        <v>Pollák Péter</v>
      </c>
      <c r="D2228" s="5" t="s">
        <v>2887</v>
      </c>
      <c r="E2228" s="332" t="str">
        <f>VLOOKUP(C2228,'Havi KM'!A:S,4,FALSE)</f>
        <v xml:space="preserve">     1 011,99 km</v>
      </c>
      <c r="F2228" s="163" t="s">
        <v>1041</v>
      </c>
    </row>
    <row r="2229" spans="1:6" ht="15" customHeight="1">
      <c r="A2229" s="19" t="str">
        <f>VLOOKUP(B2229,segédtábla!$A$1:$C$156,3,FALSE)</f>
        <v>11+3</v>
      </c>
      <c r="B2229" s="226" t="s">
        <v>1413</v>
      </c>
      <c r="C2229" s="13" t="str">
        <f>VLOOKUP(B2229,segédtábla!$A$1:$C$156,2,FALSE)</f>
        <v>Szkolcsek György</v>
      </c>
      <c r="D2229" s="5" t="s">
        <v>2888</v>
      </c>
      <c r="E2229" s="332" t="str">
        <f>VLOOKUP(C2229,'Havi KM'!A:S,4,FALSE)</f>
        <v xml:space="preserve">     1 278,42 km</v>
      </c>
      <c r="F2229" s="163"/>
    </row>
    <row r="2230" spans="1:6" ht="15" customHeight="1">
      <c r="A2230" s="19" t="str">
        <f>VLOOKUP(B2230,segédtábla!$A$1:$C$156,3,FALSE)</f>
        <v>5+2</v>
      </c>
      <c r="B2230" s="226" t="s">
        <v>1219</v>
      </c>
      <c r="C2230" s="13" t="str">
        <f>VLOOKUP(B2230,segédtábla!$A$1:$C$156,2,FALSE)</f>
        <v>Ignéczi Attila + Mura Milán</v>
      </c>
      <c r="D2230" s="5" t="s">
        <v>2889</v>
      </c>
      <c r="E2230" s="332" t="e">
        <f>VLOOKUP(C2230,'Havi KM'!A:S,4,FALSE)</f>
        <v>#N/A</v>
      </c>
      <c r="F2230" s="163" t="s">
        <v>2716</v>
      </c>
    </row>
    <row r="2231" spans="1:6" ht="15" customHeight="1">
      <c r="A2231" s="19" t="str">
        <f>VLOOKUP(B2231,segédtábla!$A$1:$C$156,3,FALSE)</f>
        <v>5+2</v>
      </c>
      <c r="B2231" s="226" t="s">
        <v>1418</v>
      </c>
      <c r="C2231" s="13" t="str">
        <f>VLOOKUP(B2231,segédtábla!$A$1:$C$156,2,FALSE)</f>
        <v>Tatai Sándor</v>
      </c>
      <c r="D2231" s="5" t="s">
        <v>2890</v>
      </c>
      <c r="E2231" s="332" t="str">
        <f>VLOOKUP(C2231,'Havi KM'!A:S,4,FALSE)</f>
        <v xml:space="preserve">     2 344,0 km</v>
      </c>
      <c r="F2231" s="163" t="s">
        <v>2891</v>
      </c>
    </row>
    <row r="2232" spans="1:6" ht="15" customHeight="1">
      <c r="A2232" s="19" t="e">
        <f>VLOOKUP(B2232,segédtábla!$A$1:$C$156,3,FALSE)</f>
        <v>#N/A</v>
      </c>
      <c r="B2232" s="11"/>
      <c r="C2232" s="13" t="e">
        <f>VLOOKUP(B2232,segédtábla!$A$1:$C$156,2,FALSE)</f>
        <v>#N/A</v>
      </c>
      <c r="D2232" s="5"/>
      <c r="E2232" s="332" t="e">
        <f>VLOOKUP(C2232,'Havi KM'!A:S,4,FALSE)</f>
        <v>#N/A</v>
      </c>
      <c r="F2232" s="163"/>
    </row>
    <row r="2234" spans="1:6" ht="15" customHeight="1">
      <c r="A2234" s="10"/>
      <c r="B2234" s="16"/>
      <c r="C2234" s="263">
        <v>45719</v>
      </c>
      <c r="D2234" s="237" t="str">
        <f>TEXT(C2234,"dddd")</f>
        <v>Monday</v>
      </c>
      <c r="E2234" s="330"/>
      <c r="F2234" s="227">
        <f>+COUNTA(B2237:B2248)</f>
        <v>11</v>
      </c>
    </row>
    <row r="2235" spans="1:6" ht="15" customHeight="1">
      <c r="C2235" s="355"/>
    </row>
    <row r="2236" spans="1:6" ht="15" customHeight="1">
      <c r="A2236" s="7" t="s">
        <v>1136</v>
      </c>
      <c r="B2236" s="8" t="s">
        <v>1137</v>
      </c>
      <c r="C2236" s="9" t="s">
        <v>1138</v>
      </c>
      <c r="D2236" s="9" t="s">
        <v>1139</v>
      </c>
      <c r="E2236" s="331" t="s">
        <v>1140</v>
      </c>
      <c r="F2236" s="9" t="s">
        <v>1141</v>
      </c>
    </row>
    <row r="2237" spans="1:6" ht="15" customHeight="1">
      <c r="A2237" s="19" t="e">
        <f>VLOOKUP(B2237,segédtábla!$A$1:$C$156,3,FALSE)</f>
        <v>#N/A</v>
      </c>
      <c r="B2237" s="226" t="s">
        <v>1343</v>
      </c>
      <c r="C2237" s="13" t="e">
        <f>VLOOKUP(B2237,segédtábla!$A$1:$C$156,2,FALSE)</f>
        <v>#N/A</v>
      </c>
      <c r="D2237" s="5" t="s">
        <v>2892</v>
      </c>
      <c r="E2237" s="332" t="e">
        <f>VLOOKUP(C2237,'Havi KM'!A:S,4,FALSE)</f>
        <v>#N/A</v>
      </c>
      <c r="F2237" s="163"/>
    </row>
    <row r="2238" spans="1:6" ht="15" customHeight="1">
      <c r="A2238" s="19" t="str">
        <f>VLOOKUP(B2238,segédtábla!$A$1:$C$156,3,FALSE)</f>
        <v>5+2</v>
      </c>
      <c r="B2238" s="226" t="s">
        <v>1269</v>
      </c>
      <c r="C2238" s="13" t="str">
        <f>VLOOKUP(B2238,segédtábla!$A$1:$C$156,2,FALSE)</f>
        <v>Bagi Lajos + Bagi Márió</v>
      </c>
      <c r="D2238" s="5" t="s">
        <v>2893</v>
      </c>
      <c r="E2238" s="332" t="e">
        <f>VLOOKUP(C2238,'Havi KM'!A:S,4,FALSE)</f>
        <v>#N/A</v>
      </c>
      <c r="F2238" s="163"/>
    </row>
    <row r="2239" spans="1:6" ht="15" customHeight="1">
      <c r="A2239" s="19" t="str">
        <f>VLOOKUP(B2239,segédtábla!$A$1:$C$156,3,FALSE)</f>
        <v>11+3</v>
      </c>
      <c r="B2239" s="226" t="s">
        <v>1142</v>
      </c>
      <c r="C2239" s="13" t="str">
        <f>VLOOKUP(B2239,segédtábla!$A$1:$C$156,2,FALSE)</f>
        <v>Hamecz  Zsolt + Zsoltné</v>
      </c>
      <c r="D2239" s="5" t="s">
        <v>2894</v>
      </c>
      <c r="E2239" s="332" t="e">
        <f>VLOOKUP(C2239,'Havi KM'!A:S,4,FALSE)</f>
        <v>#N/A</v>
      </c>
      <c r="F2239" s="163"/>
    </row>
    <row r="2240" spans="1:6" ht="15" customHeight="1">
      <c r="A2240" s="19" t="str">
        <f>VLOOKUP(B2240,segédtábla!$A$1:$C$156,3,FALSE)</f>
        <v>5+2</v>
      </c>
      <c r="B2240" s="226" t="s">
        <v>1149</v>
      </c>
      <c r="C2240" s="13" t="str">
        <f>VLOOKUP(B2240,segédtábla!$A$1:$C$156,2,FALSE)</f>
        <v>Létai Ferenc + Létainé Zsuzsa</v>
      </c>
      <c r="D2240" s="5" t="s">
        <v>2895</v>
      </c>
      <c r="E2240" s="332" t="e">
        <f>VLOOKUP(C2240,'Havi KM'!A:S,4,FALSE)</f>
        <v>#N/A</v>
      </c>
      <c r="F2240" s="163"/>
    </row>
    <row r="2241" spans="1:6" ht="15" customHeight="1">
      <c r="A2241" s="19" t="str">
        <f>VLOOKUP(B2241,segédtábla!$A$1:$C$156,3,FALSE)</f>
        <v>5+2</v>
      </c>
      <c r="B2241" s="226" t="s">
        <v>1159</v>
      </c>
      <c r="C2241" s="13" t="str">
        <f>VLOOKUP(B2241,segédtábla!$A$1:$C$156,2,FALSE)</f>
        <v>Pilló József + Pillóné S. Judit</v>
      </c>
      <c r="D2241" s="5" t="s">
        <v>2896</v>
      </c>
      <c r="E2241" s="332" t="e">
        <f>VLOOKUP(C2241,'Havi KM'!A:S,4,FALSE)</f>
        <v>#N/A</v>
      </c>
      <c r="F2241" s="163"/>
    </row>
    <row r="2242" spans="1:6" ht="15" customHeight="1">
      <c r="A2242" s="19" t="e">
        <f>VLOOKUP(B2242,segédtábla!$A$1:$C$156,3,FALSE)</f>
        <v>#N/A</v>
      </c>
      <c r="B2242" s="11"/>
      <c r="C2242" s="13" t="e">
        <f>VLOOKUP(B2242,segédtábla!$A$1:$C$156,2,FALSE)</f>
        <v>#N/A</v>
      </c>
      <c r="D2242" s="5"/>
      <c r="E2242" s="332" t="e">
        <f>VLOOKUP(C2242,'Havi KM'!A:S,4,FALSE)</f>
        <v>#N/A</v>
      </c>
      <c r="F2242" s="163"/>
    </row>
    <row r="2243" spans="1:6" ht="15" customHeight="1">
      <c r="A2243" s="19" t="str">
        <f>VLOOKUP(B2243,segédtábla!$A$1:$C$156,3,FALSE)</f>
        <v>10+4</v>
      </c>
      <c r="B2243" s="226" t="s">
        <v>1193</v>
      </c>
      <c r="C2243" s="13" t="str">
        <f>VLOOKUP(B2243,segédtábla!$A$1:$C$156,2,FALSE)</f>
        <v>Gerstmayer Zoltán</v>
      </c>
      <c r="D2243" s="5" t="s">
        <v>2897</v>
      </c>
      <c r="E2243" s="332" t="str">
        <f>VLOOKUP(C2243,'Havi KM'!A:S,4,FALSE)</f>
        <v xml:space="preserve">      0,0 km</v>
      </c>
      <c r="F2243" s="363" t="s">
        <v>2898</v>
      </c>
    </row>
    <row r="2244" spans="1:6" ht="15" customHeight="1">
      <c r="A2244" s="19" t="str">
        <f>VLOOKUP(B2244,segédtábla!$A$1:$C$156,3,FALSE)</f>
        <v>11+3</v>
      </c>
      <c r="B2244" s="226" t="s">
        <v>1355</v>
      </c>
      <c r="C2244" s="13" t="str">
        <f>VLOOKUP(B2244,segédtábla!$A$1:$C$156,2,FALSE)</f>
        <v>Németh Nándor</v>
      </c>
      <c r="D2244" s="5" t="s">
        <v>2899</v>
      </c>
      <c r="E2244" s="332" t="str">
        <f>VLOOKUP(C2244,'Havi KM'!A:S,4,FALSE)</f>
        <v xml:space="preserve">     2 089,15 km</v>
      </c>
      <c r="F2244" s="163"/>
    </row>
    <row r="2245" spans="1:6" ht="15" customHeight="1">
      <c r="A2245" s="19" t="str">
        <f>VLOOKUP(B2245,segédtábla!$A$1:$C$156,3,FALSE)</f>
        <v>5+2</v>
      </c>
      <c r="B2245" s="226" t="s">
        <v>1163</v>
      </c>
      <c r="C2245" s="13" t="str">
        <f>VLOOKUP(B2245,segédtábla!$A$1:$C$156,2,FALSE)</f>
        <v>Popovics Dávid</v>
      </c>
      <c r="D2245" s="188" t="s">
        <v>2874</v>
      </c>
      <c r="E2245" s="332" t="str">
        <f>VLOOKUP(C2245,'Havi KM'!A:S,4,FALSE)</f>
        <v xml:space="preserve">     1 838,04 km</v>
      </c>
      <c r="F2245" s="163"/>
    </row>
    <row r="2246" spans="1:6" ht="15" customHeight="1">
      <c r="A2246" s="19" t="str">
        <f>VLOOKUP(B2246,segédtábla!$A$1:$C$156,3,FALSE)</f>
        <v>5+2</v>
      </c>
      <c r="B2246" s="226" t="s">
        <v>1238</v>
      </c>
      <c r="C2246" s="13" t="str">
        <f>VLOOKUP(B2246,segédtábla!$A$1:$C$156,2,FALSE)</f>
        <v>Tóth Zsolt</v>
      </c>
      <c r="D2246" s="188" t="s">
        <v>2900</v>
      </c>
      <c r="E2246" s="332" t="str">
        <f>VLOOKUP(C2246,'Havi KM'!A:S,4,FALSE)</f>
        <v xml:space="preserve">     1 572,92 km</v>
      </c>
      <c r="F2246" s="5" t="s">
        <v>2901</v>
      </c>
    </row>
    <row r="2247" spans="1:6" ht="15" customHeight="1">
      <c r="A2247" s="19" t="str">
        <f>VLOOKUP(B2247,segédtábla!$A$1:$C$156,3,FALSE)</f>
        <v>5+2</v>
      </c>
      <c r="B2247" s="226" t="s">
        <v>1290</v>
      </c>
      <c r="C2247" s="13" t="str">
        <f>VLOOKUP(B2247,segédtábla!$A$1:$C$156,2,FALSE)</f>
        <v>Katona Gábor</v>
      </c>
      <c r="D2247" s="5" t="s">
        <v>2902</v>
      </c>
      <c r="E2247" s="332" t="str">
        <f>VLOOKUP(C2247,'Havi KM'!A:S,4,FALSE)</f>
        <v xml:space="preserve">     1 977,6 km</v>
      </c>
      <c r="F2247" s="5" t="s">
        <v>2903</v>
      </c>
    </row>
    <row r="2248" spans="1:6" ht="15" customHeight="1">
      <c r="A2248" s="19" t="str">
        <f>VLOOKUP(B2248,segédtábla!$A$1:$C$156,3,FALSE)</f>
        <v>11+3</v>
      </c>
      <c r="B2248" s="226" t="s">
        <v>1170</v>
      </c>
      <c r="C2248" s="13" t="str">
        <f>VLOOKUP(B2248,segédtábla!$A$1:$C$156,2,FALSE)</f>
        <v>Hemmerlein Zoltán</v>
      </c>
      <c r="D2248" s="171" t="s">
        <v>2904</v>
      </c>
      <c r="E2248" s="332" t="str">
        <f>VLOOKUP(C2248,'Havi KM'!A:S,4,FALSE)</f>
        <v xml:space="preserve">     1 867,46 km</v>
      </c>
      <c r="F2248" s="163" t="s">
        <v>2905</v>
      </c>
    </row>
    <row r="2249" spans="1:6" ht="15" customHeight="1">
      <c r="A2249" s="19" t="str">
        <f>VLOOKUP(B2249,segédtábla!$A$1:$C$156,3,FALSE)</f>
        <v>5+2</v>
      </c>
      <c r="B2249" s="226" t="s">
        <v>1175</v>
      </c>
      <c r="C2249" s="13" t="str">
        <f>VLOOKUP(B2249,segédtábla!$A$1:$C$156,2,FALSE)</f>
        <v>Iklódi Sándor</v>
      </c>
      <c r="D2249" s="171" t="s">
        <v>2906</v>
      </c>
      <c r="E2249" s="332" t="str">
        <f>VLOOKUP(C2249,'Havi KM'!A:S,4,FALSE)</f>
        <v xml:space="preserve">     1 161,24 km</v>
      </c>
      <c r="F2249" s="163"/>
    </row>
    <row r="2250" spans="1:6" ht="15" customHeight="1">
      <c r="A2250" s="19" t="str">
        <f>VLOOKUP(B2250,segédtábla!$A$1:$C$156,3,FALSE)</f>
        <v>5+2</v>
      </c>
      <c r="B2250" s="226" t="s">
        <v>1304</v>
      </c>
      <c r="C2250" s="13" t="str">
        <f>VLOOKUP(B2250,segédtábla!$A$1:$C$156,2,FALSE)</f>
        <v>Hadi Krisztián</v>
      </c>
      <c r="D2250" s="240" t="s">
        <v>2907</v>
      </c>
      <c r="E2250" s="332" t="str">
        <f>VLOOKUP(C2250,'Havi KM'!A:S,4,FALSE)</f>
        <v xml:space="preserve">      715,33 km</v>
      </c>
      <c r="F2250" s="174" t="s">
        <v>1762</v>
      </c>
    </row>
    <row r="2251" spans="1:6" ht="15" customHeight="1">
      <c r="A2251" s="19" t="str">
        <f>VLOOKUP(B2251,segédtábla!$A$1:$C$156,3,FALSE)</f>
        <v>5+2</v>
      </c>
      <c r="B2251" s="493" t="s">
        <v>1154</v>
      </c>
      <c r="C2251" s="13" t="str">
        <f>VLOOKUP(B2251,segédtábla!$A$1:$C$156,2,FALSE)</f>
        <v>Tóth Mihály</v>
      </c>
      <c r="D2251" s="188" t="s">
        <v>2908</v>
      </c>
      <c r="E2251" s="332" t="str">
        <f>VLOOKUP(C2251,'Havi KM'!A:S,4,FALSE)</f>
        <v xml:space="preserve">      345,81 km</v>
      </c>
      <c r="F2251" s="163"/>
    </row>
    <row r="2252" spans="1:6" ht="15" customHeight="1">
      <c r="A2252" s="19" t="str">
        <f>VLOOKUP(B2252,segédtábla!$A$1:$C$156,3,FALSE)</f>
        <v>11+3</v>
      </c>
      <c r="B2252" s="175" t="s">
        <v>1366</v>
      </c>
      <c r="C2252" s="116" t="str">
        <f>VLOOKUP(B2252,segédtábla!$A$1:$C$156,2,FALSE)</f>
        <v>Busi Sándor János</v>
      </c>
      <c r="D2252" s="143" t="s">
        <v>2909</v>
      </c>
      <c r="E2252" s="321" t="str">
        <f>VLOOKUP(C2252,'Havi KM'!A:S,4,FALSE)</f>
        <v xml:space="preserve">     1 430,82 km</v>
      </c>
      <c r="F2252" s="230" t="s">
        <v>2910</v>
      </c>
    </row>
    <row r="2253" spans="1:6" ht="15" customHeight="1">
      <c r="A2253" s="19" t="str">
        <f>VLOOKUP(B2253,segédtábla!$A$1:$C$156,3,FALSE)</f>
        <v>11+3</v>
      </c>
      <c r="B2253" s="226" t="s">
        <v>1313</v>
      </c>
      <c r="C2253" s="13" t="str">
        <f>VLOOKUP(B2253,segédtábla!$A$1:$C$156,2,FALSE)</f>
        <v>Tóth Zoltán József</v>
      </c>
      <c r="D2253" s="188" t="s">
        <v>2911</v>
      </c>
      <c r="E2253" s="332" t="str">
        <f>VLOOKUP(C2253,'Havi KM'!A:S,4,FALSE)</f>
        <v xml:space="preserve">      0,0 km</v>
      </c>
      <c r="F2253" s="228" t="s">
        <v>1762</v>
      </c>
    </row>
    <row r="2254" spans="1:6" ht="15" customHeight="1">
      <c r="A2254" s="19" t="str">
        <f>VLOOKUP(B2254,segédtábla!$A$1:$C$156,3,FALSE)</f>
        <v>5+2</v>
      </c>
      <c r="B2254" s="226" t="s">
        <v>1208</v>
      </c>
      <c r="C2254" s="13" t="str">
        <f>VLOOKUP(B2254,segédtábla!$A$1:$C$156,2,FALSE)</f>
        <v>Drozd Péter</v>
      </c>
      <c r="D2254" s="5" t="s">
        <v>2912</v>
      </c>
      <c r="E2254" s="332" t="str">
        <f>VLOOKUP(C2254,'Havi KM'!A:S,4,FALSE)</f>
        <v xml:space="preserve">     1 972,38 km</v>
      </c>
      <c r="F2254" s="163" t="s">
        <v>2913</v>
      </c>
    </row>
    <row r="2255" spans="1:6" ht="15" customHeight="1">
      <c r="A2255" s="19" t="str">
        <f>VLOOKUP(B2255,segédtábla!$A$1:$C$156,3,FALSE)</f>
        <v>5+2</v>
      </c>
      <c r="B2255" s="226" t="s">
        <v>1317</v>
      </c>
      <c r="C2255" s="13" t="str">
        <f>VLOOKUP(B2255,segédtábla!$A$1:$C$156,2,FALSE)</f>
        <v>Tőzsér Gábor</v>
      </c>
      <c r="D2255" s="5" t="s">
        <v>2914</v>
      </c>
      <c r="E2255" s="332" t="str">
        <f>VLOOKUP(C2255,'Havi KM'!A:S,4,FALSE)</f>
        <v xml:space="preserve">     1 375,22 km</v>
      </c>
      <c r="F2255" s="5" t="s">
        <v>2915</v>
      </c>
    </row>
    <row r="2256" spans="1:6" ht="15" customHeight="1">
      <c r="A2256" s="19" t="str">
        <f>VLOOKUP(B2256,segédtábla!$A$1:$C$156,3,FALSE)</f>
        <v>11+3</v>
      </c>
      <c r="B2256" s="226" t="s">
        <v>1428</v>
      </c>
      <c r="C2256" s="13" t="str">
        <f>VLOOKUP(B2256,segédtábla!$A$1:$C$156,2,FALSE)</f>
        <v>Mórocz István</v>
      </c>
      <c r="D2256" s="188" t="s">
        <v>2916</v>
      </c>
      <c r="E2256" s="332" t="str">
        <f>VLOOKUP(C2256,'Havi KM'!A:S,4,FALSE)</f>
        <v xml:space="preserve">     1 668,63 km</v>
      </c>
      <c r="F2256" s="363" t="s">
        <v>2917</v>
      </c>
    </row>
    <row r="2257" spans="1:6" ht="15" customHeight="1">
      <c r="A2257" s="19" t="str">
        <f>VLOOKUP(B2257,segédtábla!$A$1:$C$156,3,FALSE)</f>
        <v>11+3</v>
      </c>
      <c r="B2257" s="226" t="s">
        <v>1579</v>
      </c>
      <c r="C2257" s="13" t="str">
        <f>VLOOKUP(B2257,segédtábla!$A$1:$C$156,2,FALSE)</f>
        <v>Mellencsuk Attila</v>
      </c>
      <c r="D2257" s="5" t="s">
        <v>2918</v>
      </c>
      <c r="E2257" s="332" t="str">
        <f>VLOOKUP(C2257,'Havi KM'!A:S,4,FALSE)</f>
        <v xml:space="preserve">     1 884,28 km</v>
      </c>
      <c r="F2257" s="163"/>
    </row>
    <row r="2258" spans="1:6" ht="15" customHeight="1">
      <c r="A2258" s="19" t="str">
        <f>VLOOKUP(B2258,segédtábla!$A$1:$C$156,3,FALSE)</f>
        <v>2/1.</v>
      </c>
      <c r="B2258" s="226" t="s">
        <v>1259</v>
      </c>
      <c r="C2258" s="13" t="str">
        <f>VLOOKUP(B2258,segédtábla!$A$1:$C$156,2,FALSE)</f>
        <v>Berki Richárd Sándor</v>
      </c>
      <c r="D2258" s="5" t="s">
        <v>2870</v>
      </c>
      <c r="E2258" s="332" t="str">
        <f>VLOOKUP(C2258,'Havi KM'!A:S,4,FALSE)</f>
        <v xml:space="preserve">     1 357,13 km</v>
      </c>
      <c r="F2258" s="228" t="s">
        <v>2919</v>
      </c>
    </row>
    <row r="2259" spans="1:6" ht="15" customHeight="1">
      <c r="A2259" s="19" t="str">
        <f>VLOOKUP(B2259,segédtábla!$A$1:$C$156,3,FALSE)</f>
        <v>5+2</v>
      </c>
      <c r="B2259" s="226" t="s">
        <v>1323</v>
      </c>
      <c r="C2259" s="13" t="s">
        <v>2920</v>
      </c>
      <c r="D2259" s="5" t="s">
        <v>2921</v>
      </c>
      <c r="E2259" s="332" t="e">
        <f>VLOOKUP(C2259,'Havi KM'!A:S,4,FALSE)</f>
        <v>#N/A</v>
      </c>
      <c r="F2259" s="163" t="s">
        <v>2922</v>
      </c>
    </row>
    <row r="2260" spans="1:6" ht="15" customHeight="1">
      <c r="A2260" s="19" t="str">
        <f>VLOOKUP(B2260,segédtábla!$A$1:$C$156,3,FALSE)</f>
        <v>5+2</v>
      </c>
      <c r="B2260" s="226" t="s">
        <v>1326</v>
      </c>
      <c r="C2260" s="13" t="str">
        <f>VLOOKUP(B2260,segédtábla!$A$1:$C$156,2,FALSE)</f>
        <v>Polyák László</v>
      </c>
      <c r="D2260" s="5" t="s">
        <v>2923</v>
      </c>
      <c r="E2260" s="332" t="str">
        <f>VLOOKUP(C2260,'Havi KM'!A:S,4,FALSE)</f>
        <v xml:space="preserve">     1 140,81 km</v>
      </c>
      <c r="F2260" s="163" t="s">
        <v>2924</v>
      </c>
    </row>
    <row r="2261" spans="1:6" ht="15" customHeight="1">
      <c r="A2261" s="19" t="str">
        <f>VLOOKUP(B2261,segédtábla!$A$1:$C$156,3,FALSE)</f>
        <v>5+2</v>
      </c>
      <c r="B2261" s="226" t="s">
        <v>1328</v>
      </c>
      <c r="C2261" s="13" t="str">
        <f>VLOOKUP(B2261,segédtábla!$A$1:$C$156,2,FALSE)</f>
        <v>Majer Dominik - Charter</v>
      </c>
      <c r="D2261" s="171" t="s">
        <v>2925</v>
      </c>
      <c r="E2261" s="332" t="e">
        <f>VLOOKUP(C2261,'Havi KM'!A:S,4,FALSE)</f>
        <v>#N/A</v>
      </c>
      <c r="F2261" s="163" t="s">
        <v>2926</v>
      </c>
    </row>
    <row r="2262" spans="1:6" ht="15" customHeight="1">
      <c r="A2262" s="19" t="str">
        <f>VLOOKUP(B2262,segédtábla!$A$1:$C$156,3,FALSE)</f>
        <v>5+2</v>
      </c>
      <c r="B2262" s="226" t="s">
        <v>1214</v>
      </c>
      <c r="C2262" s="13" t="s">
        <v>2927</v>
      </c>
      <c r="D2262" s="5" t="s">
        <v>2928</v>
      </c>
      <c r="E2262" s="332" t="e">
        <f>VLOOKUP(C2262,'Havi KM'!A:S,4,FALSE)</f>
        <v>#N/A</v>
      </c>
      <c r="F2262" s="163"/>
    </row>
    <row r="2263" spans="1:6" ht="15" customHeight="1">
      <c r="A2263" s="19" t="str">
        <f>VLOOKUP(B2263,segédtábla!$A$1:$C$156,3,FALSE)</f>
        <v>11+3</v>
      </c>
      <c r="B2263" s="226" t="s">
        <v>1333</v>
      </c>
      <c r="C2263" s="13" t="str">
        <f>VLOOKUP(B2263,segédtábla!$A$1:$C$156,2,FALSE)</f>
        <v>Meilinger Ádám</v>
      </c>
      <c r="D2263" s="5" t="s">
        <v>2929</v>
      </c>
      <c r="E2263" s="332" t="str">
        <f>VLOOKUP(C2263,'Havi KM'!A:S,4,FALSE)</f>
        <v xml:space="preserve">      277,05 km</v>
      </c>
      <c r="F2263" s="228" t="s">
        <v>1762</v>
      </c>
    </row>
    <row r="2264" spans="1:6" ht="15" customHeight="1">
      <c r="A2264" s="19" t="str">
        <f>VLOOKUP(B2264,segédtábla!$A$1:$C$156,3,FALSE)</f>
        <v>5+2</v>
      </c>
      <c r="B2264" s="226" t="s">
        <v>1339</v>
      </c>
      <c r="C2264" s="13" t="str">
        <f>VLOOKUP(B2264,segédtábla!$A$1:$C$156,2,FALSE)</f>
        <v>Áncsák János 04.14</v>
      </c>
      <c r="D2264" s="5" t="s">
        <v>2930</v>
      </c>
      <c r="E2264" s="332" t="e">
        <f>VLOOKUP(C2264,'Havi KM'!A:S,4,FALSE)</f>
        <v>#N/A</v>
      </c>
      <c r="F2264" s="163"/>
    </row>
    <row r="2265" spans="1:6" ht="15" customHeight="1">
      <c r="A2265" s="19" t="str">
        <f>VLOOKUP(B2265,segédtábla!$A$1:$C$156,3,FALSE)</f>
        <v>11+3</v>
      </c>
      <c r="B2265" s="226" t="s">
        <v>1378</v>
      </c>
      <c r="C2265" s="13" t="str">
        <f>VLOOKUP(B2265,segédtábla!$A$1:$C$156,2,FALSE)</f>
        <v>Dalanics Zsolt</v>
      </c>
      <c r="D2265" s="5" t="s">
        <v>2931</v>
      </c>
      <c r="E2265" s="332" t="str">
        <f>VLOOKUP(C2265,'Havi KM'!A:S,4,FALSE)</f>
        <v xml:space="preserve">     1 398,48 km</v>
      </c>
      <c r="F2265" s="179" t="s">
        <v>1894</v>
      </c>
    </row>
    <row r="2266" spans="1:6" ht="15" customHeight="1">
      <c r="A2266" s="19" t="str">
        <f>VLOOKUP(B2266,segédtábla!$A$1:$C$156,3,FALSE)</f>
        <v>11+3</v>
      </c>
      <c r="B2266" s="226" t="s">
        <v>1321</v>
      </c>
      <c r="C2266" s="13" t="str">
        <f>VLOOKUP(B2266,segédtábla!$A$1:$C$156,2,FALSE)</f>
        <v>Kovács Márton Péter</v>
      </c>
      <c r="D2266" s="171" t="s">
        <v>2932</v>
      </c>
      <c r="E2266" s="332" t="str">
        <f>VLOOKUP(C2266,'Havi KM'!A:S,4,FALSE)</f>
        <v xml:space="preserve">     2 936,38 km</v>
      </c>
      <c r="F2266" s="163" t="s">
        <v>2933</v>
      </c>
    </row>
    <row r="2267" spans="1:6" ht="15" customHeight="1">
      <c r="A2267" s="19" t="e">
        <f>VLOOKUP(B2267,segédtábla!$A$1:$C$156,3,FALSE)</f>
        <v>#N/A</v>
      </c>
      <c r="B2267" s="11"/>
      <c r="C2267" s="13" t="e">
        <f>VLOOKUP(B2267,segédtábla!$A$1:$C$156,2,FALSE)</f>
        <v>#N/A</v>
      </c>
      <c r="D2267" s="5"/>
      <c r="E2267" s="332" t="e">
        <f>VLOOKUP(C2267,'Havi KM'!A:S,4,FALSE)</f>
        <v>#N/A</v>
      </c>
      <c r="F2267" s="163"/>
    </row>
    <row r="2268" spans="1:6" ht="15" customHeight="1">
      <c r="A2268" s="19" t="e">
        <f>VLOOKUP(B2268,segédtábla!$A$1:$C$156,3,FALSE)</f>
        <v>#N/A</v>
      </c>
      <c r="B2268" s="12" t="s">
        <v>1156</v>
      </c>
      <c r="C2268" s="13" t="e">
        <f>VLOOKUP(B2268,segédtábla!$A$1:$C$156,2,FALSE)</f>
        <v>#N/A</v>
      </c>
      <c r="D2268" s="240" t="s">
        <v>2934</v>
      </c>
      <c r="E2268" s="332" t="e">
        <f>VLOOKUP(C2268,'Havi KM'!A:S,4,FALSE)</f>
        <v>#N/A</v>
      </c>
      <c r="F2268" s="188"/>
    </row>
    <row r="2269" spans="1:6" ht="15" customHeight="1">
      <c r="A2269" s="19" t="str">
        <f>VLOOKUP(B2269,segédtábla!$A$1:$C$156,3,FALSE)</f>
        <v>5+2</v>
      </c>
      <c r="B2269" s="11" t="s">
        <v>1288</v>
      </c>
      <c r="C2269" s="13" t="str">
        <f>VLOOKUP(B2269,segédtábla!$A$1:$C$156,2,FALSE)</f>
        <v>Németh Zsolt</v>
      </c>
      <c r="D2269" s="240" t="s">
        <v>1663</v>
      </c>
      <c r="E2269" s="332" t="str">
        <f>VLOOKUP(C2269,'Havi KM'!A:S,4,FALSE)</f>
        <v xml:space="preserve">      347,54 km</v>
      </c>
      <c r="F2269" s="163"/>
    </row>
    <row r="2270" spans="1:6" ht="15" customHeight="1">
      <c r="A2270" s="19" t="str">
        <f>VLOOKUP(B2270,segédtábla!$A$1:$C$156,3,FALSE)</f>
        <v>5+2</v>
      </c>
      <c r="B2270" s="11" t="s">
        <v>1341</v>
      </c>
      <c r="C2270" s="13" t="str">
        <f>VLOOKUP(B2270,segédtábla!$A$1:$C$156,2,FALSE)</f>
        <v>Szegedi Zsolt</v>
      </c>
      <c r="D2270" s="240" t="s">
        <v>1663</v>
      </c>
      <c r="E2270" s="332" t="str">
        <f>VLOOKUP(C2270,'Havi KM'!A:S,4,FALSE)</f>
        <v xml:space="preserve">     1 560,76 km</v>
      </c>
      <c r="F2270" s="163" t="s">
        <v>2935</v>
      </c>
    </row>
    <row r="2271" spans="1:6" ht="15" customHeight="1">
      <c r="A2271" s="19" t="e">
        <f>VLOOKUP(B2271,segédtábla!$A$1:$C$156,3,FALSE)</f>
        <v>#N/A</v>
      </c>
      <c r="B2271" s="11"/>
      <c r="C2271" s="13" t="e">
        <f>VLOOKUP(B2271,segédtábla!$A$1:$C$156,2,FALSE)</f>
        <v>#N/A</v>
      </c>
      <c r="D2271" s="5"/>
      <c r="E2271" s="332" t="e">
        <f>VLOOKUP(C2271,'Havi KM'!A:S,4,FALSE)</f>
        <v>#N/A</v>
      </c>
      <c r="F2271" s="163"/>
    </row>
    <row r="2272" spans="1:6" ht="15" customHeight="1">
      <c r="A2272" s="19" t="str">
        <f>VLOOKUP(B2272,segédtábla!$A$1:$C$156,3,FALSE)</f>
        <v>11+3</v>
      </c>
      <c r="B2272" s="11" t="s">
        <v>1372</v>
      </c>
      <c r="C2272" s="116" t="str">
        <f>VLOOKUP(B2272,segédtábla!$A$1:$C$156,2,FALSE)</f>
        <v>Lutz Márk Richárd</v>
      </c>
      <c r="D2272" s="143" t="s">
        <v>2936</v>
      </c>
      <c r="E2272" s="332" t="str">
        <f>VLOOKUP(C2272,'Havi KM'!A:S,4,FALSE)</f>
        <v xml:space="preserve">     2 443,97 km</v>
      </c>
      <c r="F2272" s="163"/>
    </row>
    <row r="2273" spans="1:6" ht="15" customHeight="1">
      <c r="A2273" s="19" t="e">
        <f>VLOOKUP(B2273,segédtábla!$A$1:$C$156,3,FALSE)</f>
        <v>#N/A</v>
      </c>
      <c r="B2273" s="11"/>
      <c r="C2273" s="13" t="e">
        <f>VLOOKUP(B2273,segédtábla!$A$1:$C$156,2,FALSE)</f>
        <v>#N/A</v>
      </c>
      <c r="D2273" s="5"/>
      <c r="E2273" s="332" t="e">
        <f>VLOOKUP(C2273,'Havi KM'!A:S,4,FALSE)</f>
        <v>#N/A</v>
      </c>
      <c r="F2273" s="163"/>
    </row>
    <row r="2275" spans="1:6" ht="15" customHeight="1">
      <c r="A2275" s="10"/>
      <c r="B2275" s="16"/>
      <c r="C2275" s="263">
        <v>45720</v>
      </c>
      <c r="D2275" s="237" t="str">
        <f>TEXT(C2275,"dddd")</f>
        <v>Tuesday</v>
      </c>
      <c r="E2275" s="330"/>
      <c r="F2275" s="227">
        <f>+COUNTA(B2281:B2297)</f>
        <v>14</v>
      </c>
    </row>
    <row r="2276" spans="1:6" ht="15" customHeight="1">
      <c r="C2276" s="355"/>
    </row>
    <row r="2277" spans="1:6" ht="15" customHeight="1">
      <c r="A2277" s="7" t="s">
        <v>1136</v>
      </c>
      <c r="B2277" s="8" t="s">
        <v>1137</v>
      </c>
      <c r="C2277" s="9" t="s">
        <v>1138</v>
      </c>
      <c r="D2277" s="9" t="s">
        <v>1139</v>
      </c>
      <c r="E2277" s="331" t="s">
        <v>1140</v>
      </c>
      <c r="F2277" s="9" t="s">
        <v>1141</v>
      </c>
    </row>
    <row r="2278" spans="1:6" ht="15" customHeight="1">
      <c r="A2278" s="19" t="str">
        <f>VLOOKUP(B2278,segédtábla!$A$1:$C$156,3,FALSE)</f>
        <v>11+3</v>
      </c>
      <c r="B2278" s="226" t="s">
        <v>1245</v>
      </c>
      <c r="C2278" s="13" t="str">
        <f>VLOOKUP(B2278,segédtábla!$A$1:$C$156,2,FALSE)</f>
        <v>Slebárszky Attila Gábor</v>
      </c>
      <c r="D2278" s="5" t="s">
        <v>2937</v>
      </c>
      <c r="E2278" s="332" t="str">
        <f>VLOOKUP(C2278,'Havi KM'!A:S,4,FALSE)</f>
        <v xml:space="preserve">     1 780,0 km</v>
      </c>
      <c r="F2278" s="163"/>
    </row>
    <row r="2279" spans="1:6" ht="15" customHeight="1">
      <c r="A2279" s="19" t="str">
        <f>VLOOKUP(B2279,segédtábla!$A$1:$C$156,3,FALSE)</f>
        <v>5+2</v>
      </c>
      <c r="B2279" s="226" t="s">
        <v>1219</v>
      </c>
      <c r="C2279" s="13" t="str">
        <f>VLOOKUP(B2279,segédtábla!$A$1:$C$156,2,FALSE)</f>
        <v>Ignéczi Attila + Mura Milán</v>
      </c>
      <c r="D2279" s="188" t="s">
        <v>2938</v>
      </c>
      <c r="E2279" s="332" t="e">
        <f>VLOOKUP(C2279,'Havi KM'!A:S,4,FALSE)</f>
        <v>#N/A</v>
      </c>
      <c r="F2279" s="163"/>
    </row>
    <row r="2280" spans="1:6" ht="15" customHeight="1">
      <c r="A2280" s="19" t="e">
        <f>VLOOKUP(B2280,segédtábla!$A$1:$C$156,3,FALSE)</f>
        <v>#N/A</v>
      </c>
      <c r="B2280" s="11"/>
      <c r="C2280" s="13" t="e">
        <f>VLOOKUP(B2280,segédtábla!$A$1:$C$156,2,FALSE)</f>
        <v>#N/A</v>
      </c>
      <c r="D2280" s="5"/>
      <c r="E2280" s="332" t="e">
        <f>VLOOKUP(C2280,'Havi KM'!A:S,4,FALSE)</f>
        <v>#N/A</v>
      </c>
      <c r="F2280" s="163"/>
    </row>
    <row r="2281" spans="1:6" ht="15" customHeight="1">
      <c r="A2281" s="19" t="str">
        <f>VLOOKUP(B2281,segédtábla!$A$1:$C$156,3,FALSE)</f>
        <v>5+2</v>
      </c>
      <c r="B2281" s="11" t="s">
        <v>1152</v>
      </c>
      <c r="C2281" s="13" t="str">
        <f>VLOOKUP(B2281,segédtábla!$A$1:$C$156,2,FALSE)</f>
        <v>Tokorcsi Tibor</v>
      </c>
      <c r="D2281" s="171" t="s">
        <v>2939</v>
      </c>
      <c r="E2281" s="332" t="str">
        <f>VLOOKUP(C2281,'Havi KM'!A:S,4,FALSE)</f>
        <v xml:space="preserve">     1 330,53 km</v>
      </c>
      <c r="F2281" s="163"/>
    </row>
    <row r="2282" spans="1:6" ht="15" customHeight="1">
      <c r="A2282" s="19" t="str">
        <f>VLOOKUP(B2282,segédtábla!$A$1:$C$156,3,FALSE)</f>
        <v>11+3</v>
      </c>
      <c r="B2282" s="226" t="s">
        <v>1223</v>
      </c>
      <c r="C2282" s="13" t="str">
        <f>VLOOKUP(B2282,segédtábla!$A$1:$C$156,2,FALSE)</f>
        <v>Molnár Lajos</v>
      </c>
      <c r="D2282" s="5" t="s">
        <v>2940</v>
      </c>
      <c r="E2282" s="332" t="str">
        <f>VLOOKUP(C2282,'Havi KM'!A:S,4,FALSE)</f>
        <v xml:space="preserve">     2 738,73 km</v>
      </c>
      <c r="F2282" s="163"/>
    </row>
    <row r="2283" spans="1:6" ht="15" customHeight="1">
      <c r="A2283" s="19" t="e">
        <f>VLOOKUP(B2283,segédtábla!$A$1:$C$156,3,FALSE)</f>
        <v>#N/A</v>
      </c>
      <c r="B2283" s="11"/>
      <c r="C2283" s="13" t="e">
        <f>VLOOKUP(B2283,segédtábla!$A$1:$C$156,2,FALSE)</f>
        <v>#N/A</v>
      </c>
      <c r="D2283" s="5"/>
      <c r="E2283" s="332" t="e">
        <f>VLOOKUP(C2283,'Havi KM'!A:S,4,FALSE)</f>
        <v>#N/A</v>
      </c>
      <c r="F2283" s="163"/>
    </row>
    <row r="2284" spans="1:6" ht="15" customHeight="1">
      <c r="A2284" s="19" t="str">
        <f>VLOOKUP(B2284,segédtábla!$A$1:$C$156,3,FALSE)</f>
        <v>5+2</v>
      </c>
      <c r="B2284" s="226" t="s">
        <v>1256</v>
      </c>
      <c r="C2284" s="13" t="str">
        <f>VLOOKUP(B2284,segédtábla!$A$1:$C$156,2,FALSE)</f>
        <v>Árvai Gábor</v>
      </c>
      <c r="D2284" s="5" t="s">
        <v>2941</v>
      </c>
      <c r="E2284" s="332" t="str">
        <f>VLOOKUP(C2284,'Havi KM'!A:S,4,FALSE)</f>
        <v xml:space="preserve">     1 696,48 km</v>
      </c>
      <c r="F2284" s="188"/>
    </row>
    <row r="2285" spans="1:6" ht="15" customHeight="1">
      <c r="A2285" s="19" t="str">
        <f>VLOOKUP(B2285,segédtábla!$A$1:$C$156,3,FALSE)</f>
        <v>10+4</v>
      </c>
      <c r="B2285" s="226" t="s">
        <v>1335</v>
      </c>
      <c r="C2285" s="13" t="str">
        <f>VLOOKUP(B2285,segédtábla!$A$1:$C$156,2,FALSE)</f>
        <v>Pollák Péter</v>
      </c>
      <c r="D2285" s="5" t="s">
        <v>2942</v>
      </c>
      <c r="E2285" s="332" t="str">
        <f>VLOOKUP(C2285,'Havi KM'!A:S,4,FALSE)</f>
        <v xml:space="preserve">     1 011,99 km</v>
      </c>
      <c r="F2285" s="179" t="s">
        <v>2943</v>
      </c>
    </row>
    <row r="2286" spans="1:6" ht="15" customHeight="1">
      <c r="A2286" s="19" t="e">
        <f>VLOOKUP(B2286,segédtábla!$A$1:$C$156,3,FALSE)</f>
        <v>#N/A</v>
      </c>
      <c r="B2286" s="11"/>
      <c r="C2286" s="13" t="e">
        <f>VLOOKUP(B2286,segédtábla!$A$1:$C$156,2,FALSE)</f>
        <v>#N/A</v>
      </c>
      <c r="D2286" s="5"/>
      <c r="E2286" s="332" t="e">
        <f>VLOOKUP(C2286,'Havi KM'!A:S,4,FALSE)</f>
        <v>#N/A</v>
      </c>
      <c r="F2286" s="163"/>
    </row>
    <row r="2287" spans="1:6" ht="15" customHeight="1">
      <c r="A2287" s="19" t="str">
        <f>VLOOKUP(B2287,segédtábla!$A$1:$C$156,3,FALSE)</f>
        <v>5+2</v>
      </c>
      <c r="B2287" s="226" t="s">
        <v>1179</v>
      </c>
      <c r="C2287" s="319" t="str">
        <f>VLOOKUP(B2287,segédtábla!$A$1:$C$156,2,FALSE)</f>
        <v>Horváth Ákos</v>
      </c>
      <c r="D2287" s="5" t="s">
        <v>2939</v>
      </c>
      <c r="E2287" s="332" t="str">
        <f>VLOOKUP(C2287,'Havi KM'!A:S,4,FALSE)</f>
        <v xml:space="preserve">     1 036,99 km</v>
      </c>
      <c r="F2287" s="188"/>
    </row>
    <row r="2288" spans="1:6" ht="15" customHeight="1">
      <c r="A2288" s="19" t="str">
        <f>VLOOKUP(B2288,segédtábla!$A$1:$C$156,3,FALSE)</f>
        <v>11+3</v>
      </c>
      <c r="B2288" s="226" t="s">
        <v>1579</v>
      </c>
      <c r="C2288" s="13" t="str">
        <f>VLOOKUP(B2288,segédtábla!$A$1:$C$156,2,FALSE)</f>
        <v>Mellencsuk Attila</v>
      </c>
      <c r="D2288" s="188" t="s">
        <v>2944</v>
      </c>
      <c r="E2288" s="332" t="str">
        <f>VLOOKUP(C2288,'Havi KM'!A:S,4,FALSE)</f>
        <v xml:space="preserve">     1 884,28 km</v>
      </c>
      <c r="F2288" s="163"/>
    </row>
    <row r="2289" spans="1:6" ht="15" customHeight="1">
      <c r="A2289" s="19" t="e">
        <f>VLOOKUP(B2289,segédtábla!$A$1:$C$156,3,FALSE)</f>
        <v>#N/A</v>
      </c>
      <c r="B2289" s="11"/>
      <c r="C2289" s="13" t="e">
        <f>VLOOKUP(B2289,segédtábla!$A$1:$C$156,2,FALSE)</f>
        <v>#N/A</v>
      </c>
      <c r="D2289" s="5"/>
      <c r="E2289" s="332" t="e">
        <f>VLOOKUP(C2289,'Havi KM'!A:S,4,FALSE)</f>
        <v>#N/A</v>
      </c>
      <c r="F2289" s="163"/>
    </row>
    <row r="2290" spans="1:6" ht="15" customHeight="1">
      <c r="A2290" s="19" t="str">
        <f>VLOOKUP(B2290,segédtábla!$A$1:$C$156,3,FALSE)</f>
        <v>11+3</v>
      </c>
      <c r="B2290" s="226" t="s">
        <v>1234</v>
      </c>
      <c r="C2290" s="13" t="str">
        <f>VLOOKUP(B2290,segédtábla!$A$1:$C$156,2,FALSE)</f>
        <v>Iván Árpád Krisztián</v>
      </c>
      <c r="D2290" s="188" t="s">
        <v>2945</v>
      </c>
      <c r="E2290" s="332" t="str">
        <f>VLOOKUP(C2290,'Havi KM'!A:S,4,FALSE)</f>
        <v xml:space="preserve">      352,06 km</v>
      </c>
      <c r="F2290" s="179" t="s">
        <v>2946</v>
      </c>
    </row>
    <row r="2291" spans="1:6" ht="15" customHeight="1">
      <c r="A2291" s="19" t="str">
        <f>VLOOKUP(B2291,segédtábla!$A$1:$C$156,3,FALSE)</f>
        <v>11+3</v>
      </c>
      <c r="B2291" s="226" t="s">
        <v>1168</v>
      </c>
      <c r="C2291" s="13" t="str">
        <f>VLOOKUP(B2291,segédtábla!$A$1:$C$156,2,FALSE)</f>
        <v>Balázs István</v>
      </c>
      <c r="D2291" s="5" t="s">
        <v>2947</v>
      </c>
      <c r="E2291" s="332" t="str">
        <f>VLOOKUP(C2291,'Havi KM'!A:S,4,FALSE)</f>
        <v xml:space="preserve">     1 401,93 km</v>
      </c>
      <c r="F2291" s="163" t="s">
        <v>2948</v>
      </c>
    </row>
    <row r="2292" spans="1:6" ht="15" customHeight="1">
      <c r="A2292" s="19" t="str">
        <f>VLOOKUP(B2292,segédtábla!$A$1:$C$156,3,FALSE)</f>
        <v>5+2</v>
      </c>
      <c r="B2292" s="226" t="s">
        <v>1526</v>
      </c>
      <c r="C2292" s="13" t="str">
        <f>VLOOKUP(B2292,segédtábla!$A$1:$C$156,2,FALSE)</f>
        <v>Simon Zoltán</v>
      </c>
      <c r="D2292" s="5" t="s">
        <v>2949</v>
      </c>
      <c r="E2292" s="332" t="str">
        <f>VLOOKUP(C2292,'Havi KM'!A:S,4,FALSE)</f>
        <v xml:space="preserve">     1 431,31 km</v>
      </c>
      <c r="F2292" s="231"/>
    </row>
    <row r="2293" spans="1:6" ht="15" customHeight="1">
      <c r="A2293" s="19" t="str">
        <f>VLOOKUP(B2293,segédtábla!$A$1:$C$156,3,FALSE)</f>
        <v>5+2</v>
      </c>
      <c r="B2293" s="226" t="s">
        <v>1288</v>
      </c>
      <c r="C2293" s="13" t="str">
        <f>VLOOKUP(B2293,segédtábla!$A$1:$C$156,2,FALSE)</f>
        <v>Németh Zsolt</v>
      </c>
      <c r="D2293" s="5" t="s">
        <v>2950</v>
      </c>
      <c r="E2293" s="332" t="str">
        <f>VLOOKUP(C2293,'Havi KM'!A:S,4,FALSE)</f>
        <v xml:space="preserve">      347,54 km</v>
      </c>
      <c r="F2293" s="163" t="s">
        <v>2951</v>
      </c>
    </row>
    <row r="2294" spans="1:6" ht="15" customHeight="1">
      <c r="A2294" s="19" t="str">
        <f>VLOOKUP(B2294,segédtábla!$A$1:$C$156,3,FALSE)</f>
        <v>5+2</v>
      </c>
      <c r="B2294" s="226" t="s">
        <v>1227</v>
      </c>
      <c r="C2294" s="13" t="str">
        <f>VLOOKUP(B2294,segédtábla!$A$1:$C$156,2,FALSE)</f>
        <v>Horváth Ferenc</v>
      </c>
      <c r="D2294" s="5" t="s">
        <v>2952</v>
      </c>
      <c r="E2294" s="332" t="str">
        <f>VLOOKUP(C2294,'Havi KM'!A:S,4,FALSE)</f>
        <v xml:space="preserve">     1 488,98 km</v>
      </c>
      <c r="F2294" s="163" t="s">
        <v>2953</v>
      </c>
    </row>
    <row r="2295" spans="1:6" ht="15" customHeight="1">
      <c r="A2295" s="19" t="str">
        <f>VLOOKUP(B2295,segédtábla!$A$1:$C$156,3,FALSE)</f>
        <v>11+3</v>
      </c>
      <c r="B2295" s="226" t="s">
        <v>1145</v>
      </c>
      <c r="C2295" s="13" t="str">
        <f>VLOOKUP(B2295,segédtábla!$A$1:$C$156,2,FALSE)</f>
        <v>Fodor Károly</v>
      </c>
      <c r="D2295" s="188" t="s">
        <v>2954</v>
      </c>
      <c r="E2295" s="332" t="str">
        <f>VLOOKUP(C2295,'Havi KM'!A:S,4,FALSE)</f>
        <v xml:space="preserve">     1 559,63 km</v>
      </c>
      <c r="F2295" s="163"/>
    </row>
    <row r="2296" spans="1:6" ht="15" customHeight="1">
      <c r="A2296" s="19" t="str">
        <f>VLOOKUP(B2296,segédtábla!$A$1:$C$156,3,FALSE)</f>
        <v>11+3</v>
      </c>
      <c r="B2296" s="226" t="s">
        <v>1296</v>
      </c>
      <c r="C2296" s="13" t="str">
        <f>VLOOKUP(B2296,segédtábla!$A$1:$C$156,2,FALSE)</f>
        <v>Kálóczi Péter</v>
      </c>
      <c r="D2296" s="5" t="s">
        <v>2955</v>
      </c>
      <c r="E2296" s="332" t="str">
        <f>VLOOKUP(C2296,'Havi KM'!A:S,4,FALSE)</f>
        <v xml:space="preserve">      933,04 km</v>
      </c>
      <c r="F2296" s="363" t="s">
        <v>2943</v>
      </c>
    </row>
    <row r="2297" spans="1:6" ht="15" customHeight="1">
      <c r="A2297" s="19">
        <f>VLOOKUP(B2297,segédtábla!$A$1:$C$156,3,FALSE)</f>
        <v>0</v>
      </c>
      <c r="B2297" s="226" t="s">
        <v>1248</v>
      </c>
      <c r="C2297" s="13">
        <f>VLOOKUP(B2297,segédtábla!$A$1:$C$156,2,FALSE)</f>
        <v>0</v>
      </c>
      <c r="D2297" s="188" t="s">
        <v>2956</v>
      </c>
      <c r="E2297" s="332" t="e">
        <f>VLOOKUP(C2297,'Havi KM'!A:S,4,FALSE)</f>
        <v>#N/A</v>
      </c>
      <c r="F2297" s="163" t="s">
        <v>2957</v>
      </c>
    </row>
    <row r="2298" spans="1:6" ht="15" customHeight="1">
      <c r="A2298" s="19" t="str">
        <f>VLOOKUP(B2298,segédtábla!$A$1:$C$156,3,FALSE)</f>
        <v>5+2</v>
      </c>
      <c r="B2298" s="226" t="s">
        <v>1181</v>
      </c>
      <c r="C2298" s="13" t="str">
        <f>VLOOKUP(B2298,segédtábla!$A$1:$C$156,2,FALSE)</f>
        <v>Lázár Gábor</v>
      </c>
      <c r="D2298" s="188" t="s">
        <v>2958</v>
      </c>
      <c r="E2298" s="332" t="str">
        <f>VLOOKUP(C2298,'Havi KM'!A:S,4,FALSE)</f>
        <v xml:space="preserve">     1 156,79 km</v>
      </c>
      <c r="F2298" s="163"/>
    </row>
    <row r="2299" spans="1:6" ht="15" customHeight="1">
      <c r="A2299" s="19" t="str">
        <f>VLOOKUP(B2299,segédtábla!$A$1:$C$156,3,FALSE)</f>
        <v>5+2</v>
      </c>
      <c r="B2299" s="226" t="s">
        <v>1311</v>
      </c>
      <c r="C2299" s="13" t="str">
        <f>VLOOKUP(B2299,segédtábla!$A$1:$C$156,2,FALSE)</f>
        <v>Árgyellán István Augusto</v>
      </c>
      <c r="D2299" s="5" t="s">
        <v>2959</v>
      </c>
      <c r="E2299" s="332" t="str">
        <f>VLOOKUP(C2299,'Havi KM'!A:S,4,FALSE)</f>
        <v xml:space="preserve">     1 504,17 km</v>
      </c>
      <c r="F2299" s="163" t="s">
        <v>2960</v>
      </c>
    </row>
    <row r="2300" spans="1:6" ht="15" customHeight="1">
      <c r="A2300" s="19" t="str">
        <f>VLOOKUP(B2300,segédtábla!$A$1:$C$156,3,FALSE)</f>
        <v>1/1.</v>
      </c>
      <c r="B2300" s="226" t="s">
        <v>1165</v>
      </c>
      <c r="C2300" s="13" t="str">
        <f>VLOOKUP(B2300,segédtábla!$A$1:$C$156,2,FALSE)</f>
        <v>Szabó Levente</v>
      </c>
      <c r="D2300" s="188" t="s">
        <v>2961</v>
      </c>
      <c r="E2300" s="332" t="str">
        <f>VLOOKUP(C2300,'Havi KM'!A:S,4,FALSE)</f>
        <v xml:space="preserve">     2 412,32 km</v>
      </c>
      <c r="F2300" s="363" t="s">
        <v>2962</v>
      </c>
    </row>
    <row r="2301" spans="1:6" ht="15" customHeight="1">
      <c r="A2301" s="19" t="str">
        <f>VLOOKUP(B2301,segédtábla!$A$1:$C$156,3,FALSE)</f>
        <v>11+3</v>
      </c>
      <c r="B2301" s="226" t="s">
        <v>1212</v>
      </c>
      <c r="C2301" s="13" t="str">
        <f>VLOOKUP(B2301,segédtábla!$A$1:$C$156,2,FALSE)</f>
        <v>Kopányi László</v>
      </c>
      <c r="D2301" s="188" t="s">
        <v>2963</v>
      </c>
      <c r="E2301" s="332" t="str">
        <f>VLOOKUP(C2301,'Havi KM'!A:S,4,FALSE)</f>
        <v xml:space="preserve">     2 365,46 km</v>
      </c>
      <c r="F2301" s="163" t="s">
        <v>2964</v>
      </c>
    </row>
    <row r="2302" spans="1:6" ht="15" customHeight="1">
      <c r="A2302" s="19" t="str">
        <f>VLOOKUP(B2302,segédtábla!$A$1:$C$156,3,FALSE)</f>
        <v>11+3</v>
      </c>
      <c r="B2302" s="226" t="s">
        <v>1372</v>
      </c>
      <c r="C2302" s="13" t="s">
        <v>1382</v>
      </c>
      <c r="D2302" s="188" t="s">
        <v>2965</v>
      </c>
      <c r="E2302" s="332" t="str">
        <f>VLOOKUP(C2302,'Havi KM'!A:S,4,FALSE)</f>
        <v xml:space="preserve">     1 578,46 km</v>
      </c>
      <c r="F2302" s="163" t="s">
        <v>2966</v>
      </c>
    </row>
    <row r="2303" spans="1:6" ht="15" customHeight="1">
      <c r="A2303" s="19" t="str">
        <f>VLOOKUP(B2303,segédtábla!$A$1:$C$156,3,FALSE)</f>
        <v>5+2</v>
      </c>
      <c r="B2303" s="226" t="s">
        <v>1410</v>
      </c>
      <c r="C2303" s="13" t="str">
        <f>VLOOKUP(B2303,segédtábla!$A$1:$C$156,2,FALSE)</f>
        <v>Berek Dániel</v>
      </c>
      <c r="D2303" s="5" t="s">
        <v>2967</v>
      </c>
      <c r="E2303" s="332" t="str">
        <f>VLOOKUP(C2303,'Havi KM'!A:S,4,FALSE)</f>
        <v xml:space="preserve">      0,0 km</v>
      </c>
      <c r="F2303" s="163" t="s">
        <v>2968</v>
      </c>
    </row>
    <row r="2304" spans="1:6" ht="15" customHeight="1">
      <c r="A2304" s="19">
        <f>VLOOKUP(B2304,segédtábla!$A$1:$C$156,3,FALSE)</f>
        <v>0</v>
      </c>
      <c r="B2304" s="226" t="s">
        <v>1375</v>
      </c>
      <c r="C2304" s="13" t="str">
        <f>VLOOKUP(B2304,segédtábla!$A$1:$C$156,2,FALSE)</f>
        <v>kivonva</v>
      </c>
      <c r="D2304" s="5" t="s">
        <v>2969</v>
      </c>
      <c r="E2304" s="332" t="e">
        <f>VLOOKUP(C2304,'Havi KM'!A:S,4,FALSE)</f>
        <v>#N/A</v>
      </c>
      <c r="F2304" s="363" t="s">
        <v>2970</v>
      </c>
    </row>
    <row r="2305" spans="1:6" ht="15" customHeight="1">
      <c r="A2305" s="19" t="str">
        <f>VLOOKUP(B2305,segédtábla!$A$1:$C$156,3,FALSE)</f>
        <v>11+3</v>
      </c>
      <c r="B2305" s="226" t="s">
        <v>1413</v>
      </c>
      <c r="C2305" s="13" t="str">
        <f>VLOOKUP(B2305,segédtábla!$A$1:$C$156,2,FALSE)</f>
        <v>Szkolcsek György</v>
      </c>
      <c r="D2305" s="5" t="s">
        <v>2971</v>
      </c>
      <c r="E2305" s="332" t="str">
        <f>VLOOKUP(C2305,'Havi KM'!A:S,4,FALSE)</f>
        <v xml:space="preserve">     1 278,42 km</v>
      </c>
      <c r="F2305" s="163"/>
    </row>
    <row r="2306" spans="1:6" ht="15" customHeight="1">
      <c r="A2306" s="19" t="str">
        <f>VLOOKUP(B2306,segédtábla!$A$1:$C$156,3,FALSE)</f>
        <v>5+2</v>
      </c>
      <c r="B2306" s="226" t="s">
        <v>1264</v>
      </c>
      <c r="C2306" s="13" t="str">
        <f>VLOOKUP(B2306,segédtábla!$A$1:$C$156,2,FALSE)</f>
        <v>Sógorka Csaba</v>
      </c>
      <c r="D2306" s="188" t="s">
        <v>2972</v>
      </c>
      <c r="E2306" s="332" t="str">
        <f>VLOOKUP(C2306,'Havi KM'!A:S,4,FALSE)</f>
        <v xml:space="preserve">     1 480,64 km</v>
      </c>
      <c r="F2306" s="163" t="s">
        <v>2973</v>
      </c>
    </row>
    <row r="2307" spans="1:6" ht="15" customHeight="1">
      <c r="A2307" s="19" t="str">
        <f>VLOOKUP(B2307,segédtábla!$A$1:$C$156,3,FALSE)</f>
        <v>5+2</v>
      </c>
      <c r="B2307" s="226" t="s">
        <v>1341</v>
      </c>
      <c r="C2307" s="13" t="str">
        <f>VLOOKUP(B2307,segédtábla!$A$1:$C$156,2,FALSE)</f>
        <v>Szegedi Zsolt</v>
      </c>
      <c r="D2307" s="5" t="s">
        <v>2974</v>
      </c>
      <c r="E2307" s="332" t="str">
        <f>VLOOKUP(C2307,'Havi KM'!A:S,4,FALSE)</f>
        <v xml:space="preserve">     1 560,76 km</v>
      </c>
      <c r="F2307" s="163" t="s">
        <v>2975</v>
      </c>
    </row>
    <row r="2308" spans="1:6" ht="15" customHeight="1">
      <c r="A2308" s="19" t="e">
        <f>VLOOKUP(B2308,segédtábla!$A$1:$C$156,3,FALSE)</f>
        <v>#N/A</v>
      </c>
      <c r="B2308" s="11"/>
      <c r="C2308" s="13" t="e">
        <f>VLOOKUP(B2308,segédtábla!$A$1:$C$156,2,FALSE)</f>
        <v>#N/A</v>
      </c>
      <c r="D2308" s="5"/>
      <c r="E2308" s="332" t="e">
        <f>VLOOKUP(C2308,'Havi KM'!A:S,4,FALSE)</f>
        <v>#N/A</v>
      </c>
      <c r="F2308" s="163"/>
    </row>
    <row r="2309" spans="1:6" ht="15" customHeight="1">
      <c r="A2309" s="19">
        <f>VLOOKUP(B2309,segédtábla!$A$1:$C$156,3,FALSE)</f>
        <v>0</v>
      </c>
      <c r="B2309" s="11" t="s">
        <v>1423</v>
      </c>
      <c r="C2309" s="13" t="str">
        <f>VLOOKUP(B2309,segédtábla!$A$1:$C$156,2,FALSE)</f>
        <v>Krupánszky Márk</v>
      </c>
      <c r="D2309" s="482" t="s">
        <v>1475</v>
      </c>
      <c r="E2309" s="332" t="str">
        <f>VLOOKUP(C2309,'Havi KM'!A:S,4,FALSE)</f>
        <v xml:space="preserve">      550,26 km</v>
      </c>
      <c r="F2309" s="163"/>
    </row>
    <row r="2310" spans="1:6" ht="15" customHeight="1">
      <c r="A2310" s="19" t="str">
        <f>VLOOKUP(B2310,segédtábla!$A$1:$C$156,3,FALSE)</f>
        <v>11+3</v>
      </c>
      <c r="B2310" s="11" t="s">
        <v>1366</v>
      </c>
      <c r="C2310" s="13" t="str">
        <f>VLOOKUP(B2310,segédtábla!$A$1:$C$156,2,FALSE)</f>
        <v>Busi Sándor János</v>
      </c>
      <c r="D2310" s="482" t="s">
        <v>1475</v>
      </c>
      <c r="E2310" s="332" t="str">
        <f>VLOOKUP(C2310,'Havi KM'!A:S,4,FALSE)</f>
        <v xml:space="preserve">     1 430,82 km</v>
      </c>
      <c r="F2310" s="163"/>
    </row>
    <row r="2312" spans="1:6" ht="15" customHeight="1">
      <c r="A2312" s="10"/>
      <c r="B2312" s="16"/>
      <c r="C2312" s="263">
        <v>45721</v>
      </c>
      <c r="D2312" s="237" t="str">
        <f>TEXT(C2312,"dddd")</f>
        <v>Wednesday</v>
      </c>
      <c r="E2312" s="330"/>
      <c r="F2312" s="227">
        <f>+COUNTA(B2315:B2330)</f>
        <v>12</v>
      </c>
    </row>
    <row r="2313" spans="1:6" ht="15" customHeight="1">
      <c r="C2313" s="355"/>
    </row>
    <row r="2314" spans="1:6" ht="15" customHeight="1">
      <c r="A2314" s="7" t="s">
        <v>1136</v>
      </c>
      <c r="B2314" s="8" t="s">
        <v>1137</v>
      </c>
      <c r="C2314" s="9" t="s">
        <v>1138</v>
      </c>
      <c r="D2314" s="9" t="s">
        <v>1139</v>
      </c>
      <c r="E2314" s="331" t="s">
        <v>1140</v>
      </c>
      <c r="F2314" s="9" t="s">
        <v>1141</v>
      </c>
    </row>
    <row r="2315" spans="1:6" ht="15" customHeight="1">
      <c r="A2315" s="19" t="str">
        <f>VLOOKUP(B2315,segédtábla!$A$1:$C$156,3,FALSE)</f>
        <v>5+2</v>
      </c>
      <c r="B2315" s="226" t="s">
        <v>1278</v>
      </c>
      <c r="C2315" s="319" t="str">
        <f>VLOOKUP(B2315,segédtábla!$A$1:$C$156,2,FALSE)</f>
        <v>Adamek István + Nyíri Attila</v>
      </c>
      <c r="D2315" s="188" t="s">
        <v>2976</v>
      </c>
      <c r="E2315" s="332" t="e">
        <f>VLOOKUP(C2315,'Havi KM'!A:S,4,FALSE)</f>
        <v>#N/A</v>
      </c>
      <c r="F2315" s="163"/>
    </row>
    <row r="2316" spans="1:6" ht="15" customHeight="1">
      <c r="A2316" s="19" t="e">
        <f>VLOOKUP(B2316,segédtábla!$A$1:$C$156,3,FALSE)</f>
        <v>#N/A</v>
      </c>
      <c r="B2316" s="11"/>
      <c r="C2316" s="13" t="e">
        <f>VLOOKUP(B2316,segédtábla!$A$1:$C$156,2,FALSE)</f>
        <v>#N/A</v>
      </c>
      <c r="D2316" s="5"/>
      <c r="E2316" s="332" t="e">
        <f>VLOOKUP(C2316,'Havi KM'!A:S,4,FALSE)</f>
        <v>#N/A</v>
      </c>
      <c r="F2316" s="163"/>
    </row>
    <row r="2317" spans="1:6" ht="15" customHeight="1">
      <c r="A2317" s="19" t="str">
        <f>VLOOKUP(B2317,segédtábla!$A$1:$C$156,3,FALSE)</f>
        <v>11+3</v>
      </c>
      <c r="B2317" s="226" t="s">
        <v>1142</v>
      </c>
      <c r="C2317" s="13" t="str">
        <f>VLOOKUP(B2317,segédtábla!$A$1:$C$156,2,FALSE)</f>
        <v>Hamecz  Zsolt + Zsoltné</v>
      </c>
      <c r="D2317" s="5" t="s">
        <v>2977</v>
      </c>
      <c r="E2317" s="332" t="e">
        <f>VLOOKUP(C2317,'Havi KM'!A:S,4,FALSE)</f>
        <v>#N/A</v>
      </c>
      <c r="F2317" s="163"/>
    </row>
    <row r="2318" spans="1:6" ht="15" customHeight="1">
      <c r="A2318" s="19" t="str">
        <f>VLOOKUP(B2318,segédtábla!$A$1:$C$156,3,FALSE)</f>
        <v>5+2</v>
      </c>
      <c r="B2318" s="226" t="s">
        <v>1317</v>
      </c>
      <c r="C2318" s="13" t="str">
        <f>VLOOKUP(B2318,segédtábla!$A$1:$C$156,2,FALSE)</f>
        <v>Tőzsér Gábor</v>
      </c>
      <c r="D2318" s="5" t="s">
        <v>2978</v>
      </c>
      <c r="E2318" s="332" t="str">
        <f>VLOOKUP(C2318,'Havi KM'!A:S,4,FALSE)</f>
        <v xml:space="preserve">     1 375,22 km</v>
      </c>
      <c r="F2318" s="163"/>
    </row>
    <row r="2319" spans="1:6" ht="15" customHeight="1">
      <c r="A2319" s="19" t="e">
        <f>VLOOKUP(B2319,segédtábla!$A$1:$C$156,3,FALSE)</f>
        <v>#N/A</v>
      </c>
      <c r="B2319" s="11"/>
      <c r="C2319" s="13" t="e">
        <f>VLOOKUP(B2319,segédtábla!$A$1:$C$156,2,FALSE)</f>
        <v>#N/A</v>
      </c>
      <c r="D2319" s="5"/>
      <c r="E2319" s="332" t="e">
        <f>VLOOKUP(C2319,'Havi KM'!A:S,4,FALSE)</f>
        <v>#N/A</v>
      </c>
      <c r="F2319" s="163"/>
    </row>
    <row r="2320" spans="1:6" ht="15" customHeight="1">
      <c r="A2320" s="19">
        <f>VLOOKUP(B2320,segédtábla!$A$1:$C$156,3,FALSE)</f>
        <v>0</v>
      </c>
      <c r="B2320" s="226" t="s">
        <v>1210</v>
      </c>
      <c r="C2320" s="13" t="str">
        <f>VLOOKUP(B2320,segédtábla!$A$1:$C$156,2,FALSE)</f>
        <v xml:space="preserve"> kivonva Szombathelyi Zoltán</v>
      </c>
      <c r="D2320" s="5" t="s">
        <v>1692</v>
      </c>
      <c r="E2320" s="332" t="e">
        <f>VLOOKUP(C2320,'Havi KM'!A:S,4,FALSE)</f>
        <v>#N/A</v>
      </c>
      <c r="F2320" s="163"/>
    </row>
    <row r="2321" spans="1:6" ht="15" customHeight="1">
      <c r="A2321" s="19" t="str">
        <f>VLOOKUP(B2321,segédtábla!$A$1:$C$156,3,FALSE)</f>
        <v>11+3</v>
      </c>
      <c r="B2321" s="449" t="s">
        <v>1405</v>
      </c>
      <c r="C2321" s="13" t="str">
        <f>VLOOKUP(B2321,segédtábla!$A$1:$C$156,2,FALSE)</f>
        <v>Marton Péter</v>
      </c>
      <c r="D2321" s="5" t="s">
        <v>2979</v>
      </c>
      <c r="E2321" s="332" t="str">
        <f>VLOOKUP(C2321,'Havi KM'!A:S,4,FALSE)</f>
        <v xml:space="preserve">     1 405,83 km</v>
      </c>
      <c r="F2321" s="163"/>
    </row>
    <row r="2322" spans="1:6" ht="15" customHeight="1">
      <c r="A2322" s="19" t="e">
        <f>VLOOKUP(B2322,segédtábla!$A$1:$C$156,3,FALSE)</f>
        <v>#N/A</v>
      </c>
      <c r="B2322" s="11"/>
      <c r="C2322" s="13" t="e">
        <f>VLOOKUP(B2322,segédtábla!$A$1:$C$156,2,FALSE)</f>
        <v>#N/A</v>
      </c>
      <c r="D2322" s="5"/>
      <c r="E2322" s="332" t="e">
        <f>VLOOKUP(C2322,'Havi KM'!A:S,4,FALSE)</f>
        <v>#N/A</v>
      </c>
      <c r="F2322" s="163"/>
    </row>
    <row r="2323" spans="1:6" ht="15" customHeight="1">
      <c r="A2323" s="19" t="str">
        <f>VLOOKUP(B2323,segédtábla!$A$1:$C$156,3,FALSE)</f>
        <v>11+3</v>
      </c>
      <c r="B2323" s="226" t="s">
        <v>1253</v>
      </c>
      <c r="C2323" s="13" t="str">
        <f>VLOOKUP(B2323,segédtábla!$A$1:$C$156,2,FALSE)</f>
        <v>Knyihár Adrián</v>
      </c>
      <c r="D2323" s="188" t="s">
        <v>2980</v>
      </c>
      <c r="E2323" s="332" t="str">
        <f>VLOOKUP(C2323,'Havi KM'!A:S,4,FALSE)</f>
        <v xml:space="preserve">      0,0 km</v>
      </c>
      <c r="F2323" s="163" t="s">
        <v>2981</v>
      </c>
    </row>
    <row r="2324" spans="1:6" ht="17.25" customHeight="1">
      <c r="A2324" s="19" t="str">
        <f>VLOOKUP(B2324,segédtábla!$A$1:$C$156,3,FALSE)</f>
        <v>5+2</v>
      </c>
      <c r="B2324" s="226" t="s">
        <v>1214</v>
      </c>
      <c r="C2324" s="13" t="s">
        <v>2157</v>
      </c>
      <c r="D2324" s="5" t="s">
        <v>2982</v>
      </c>
      <c r="E2324" s="332" t="e">
        <f>VLOOKUP(C2324,'Havi KM'!A:S,4,FALSE)</f>
        <v>#N/A</v>
      </c>
      <c r="F2324" s="163"/>
    </row>
    <row r="2325" spans="1:6" ht="15" customHeight="1">
      <c r="A2325" s="19" t="e">
        <f>VLOOKUP(B2325,segédtábla!$A$1:$C$156,3,FALSE)</f>
        <v>#N/A</v>
      </c>
      <c r="B2325" s="488"/>
      <c r="C2325" s="13" t="e">
        <f>VLOOKUP(B2325,segédtábla!$A$1:$C$156,2,FALSE)</f>
        <v>#N/A</v>
      </c>
      <c r="D2325" s="5"/>
      <c r="E2325" s="332" t="e">
        <f>VLOOKUP(C2325,'Havi KM'!A:S,4,FALSE)</f>
        <v>#N/A</v>
      </c>
      <c r="F2325" s="163"/>
    </row>
    <row r="2326" spans="1:6" ht="15" customHeight="1">
      <c r="A2326" s="19" t="str">
        <f>VLOOKUP(B2326,segédtábla!$A$1:$C$156,3,FALSE)</f>
        <v>11+3</v>
      </c>
      <c r="B2326" s="226" t="s">
        <v>1189</v>
      </c>
      <c r="C2326" s="13" t="str">
        <f>VLOOKUP(B2326,segédtábla!$A$1:$C$156,2,FALSE)</f>
        <v>Tatarek Sándor</v>
      </c>
      <c r="D2326" s="188" t="s">
        <v>2983</v>
      </c>
      <c r="E2326" s="332" t="str">
        <f>VLOOKUP(C2326,'Havi KM'!A:S,4,FALSE)</f>
        <v xml:space="preserve">      823,62 km</v>
      </c>
      <c r="F2326" s="163" t="s">
        <v>2984</v>
      </c>
    </row>
    <row r="2327" spans="1:6" ht="15" customHeight="1">
      <c r="A2327" s="19" t="str">
        <f>VLOOKUP(B2327,segédtábla!$A$1:$C$156,3,FALSE)</f>
        <v>11+3</v>
      </c>
      <c r="B2327" s="226" t="s">
        <v>1353</v>
      </c>
      <c r="C2327" s="13" t="str">
        <f>VLOOKUP(B2327,segédtábla!$A$1:$C$156,2,FALSE)</f>
        <v>Vancsó Attila</v>
      </c>
      <c r="D2327" s="188" t="s">
        <v>2985</v>
      </c>
      <c r="E2327" s="332" t="str">
        <f>VLOOKUP(C2327,'Havi KM'!A:S,4,FALSE)</f>
        <v xml:space="preserve">     1 260,11 km</v>
      </c>
      <c r="F2327" s="163" t="s">
        <v>2986</v>
      </c>
    </row>
    <row r="2328" spans="1:6" ht="15" customHeight="1">
      <c r="A2328" s="19" t="str">
        <f>VLOOKUP(B2328,segédtábla!$A$1:$C$156,3,FALSE)</f>
        <v>5+2</v>
      </c>
      <c r="B2328" s="226" t="s">
        <v>1163</v>
      </c>
      <c r="C2328" s="13" t="str">
        <f>VLOOKUP(B2328,segédtábla!$A$1:$C$156,2,FALSE)</f>
        <v>Popovics Dávid</v>
      </c>
      <c r="D2328" s="188" t="s">
        <v>2985</v>
      </c>
      <c r="E2328" s="332" t="str">
        <f>VLOOKUP(C2328,'Havi KM'!A:S,4,FALSE)</f>
        <v xml:space="preserve">     1 838,04 km</v>
      </c>
      <c r="F2328" s="163"/>
    </row>
    <row r="2329" spans="1:6" ht="15" customHeight="1">
      <c r="A2329" s="19" t="str">
        <f>VLOOKUP(B2329,segédtábla!$A$1:$C$156,3,FALSE)</f>
        <v>11+3</v>
      </c>
      <c r="B2329" s="226" t="s">
        <v>1355</v>
      </c>
      <c r="C2329" s="13" t="str">
        <f>VLOOKUP(B2329,segédtábla!$A$1:$C$156,2,FALSE)</f>
        <v>Németh Nándor</v>
      </c>
      <c r="D2329" s="5" t="s">
        <v>2987</v>
      </c>
      <c r="E2329" s="332" t="str">
        <f>VLOOKUP(C2329,'Havi KM'!A:S,4,FALSE)</f>
        <v xml:space="preserve">     2 089,15 km</v>
      </c>
      <c r="F2329" s="163"/>
    </row>
    <row r="2330" spans="1:6" ht="15" customHeight="1">
      <c r="A2330" s="19" t="str">
        <f>VLOOKUP(B2330,segédtábla!$A$1:$C$156,3,FALSE)</f>
        <v>10+4</v>
      </c>
      <c r="B2330" s="226" t="s">
        <v>1276</v>
      </c>
      <c r="C2330" s="13" t="str">
        <f>VLOOKUP(B2330,segédtábla!$A$1:$C$156,2,FALSE)</f>
        <v>Tanács Attila</v>
      </c>
      <c r="D2330" s="5" t="s">
        <v>2988</v>
      </c>
      <c r="E2330" s="332" t="str">
        <f>VLOOKUP(C2330,'Havi KM'!A:S,4,FALSE)</f>
        <v xml:space="preserve">      232,78 km</v>
      </c>
      <c r="F2330" s="163" t="s">
        <v>2989</v>
      </c>
    </row>
    <row r="2331" spans="1:6" ht="15" customHeight="1">
      <c r="A2331" s="19" t="str">
        <f>VLOOKUP(B2331,segédtábla!$A$1:$C$156,3,FALSE)</f>
        <v>5+2</v>
      </c>
      <c r="B2331" s="226" t="s">
        <v>1292</v>
      </c>
      <c r="C2331" s="13" t="str">
        <f>VLOOKUP(B2331,segédtábla!$A$1:$C$156,2,FALSE)</f>
        <v>Hanzi György Lehel</v>
      </c>
      <c r="D2331" s="5" t="s">
        <v>2990</v>
      </c>
      <c r="E2331" s="332" t="str">
        <f>VLOOKUP(C2331,'Havi KM'!A:S,4,FALSE)</f>
        <v xml:space="preserve">     1 303,29 km</v>
      </c>
      <c r="F2331" s="163" t="s">
        <v>2991</v>
      </c>
    </row>
    <row r="2332" spans="1:6" ht="15" customHeight="1">
      <c r="A2332" s="19" t="str">
        <f>VLOOKUP(B2332,segédtábla!$A$1:$C$156,3,FALSE)</f>
        <v>5+2</v>
      </c>
      <c r="B2332" s="226" t="s">
        <v>1173</v>
      </c>
      <c r="C2332" s="13" t="str">
        <f>VLOOKUP(B2332,segédtábla!$A$1:$C$156,2,FALSE)</f>
        <v>Léhner Zsolt</v>
      </c>
      <c r="D2332" s="5" t="s">
        <v>2992</v>
      </c>
      <c r="E2332" s="332" t="str">
        <f>VLOOKUP(C2332,'Havi KM'!A:S,4,FALSE)</f>
        <v xml:space="preserve">     1 816,96 km</v>
      </c>
      <c r="F2332" s="163">
        <v>5</v>
      </c>
    </row>
    <row r="2333" spans="1:6" ht="15" customHeight="1">
      <c r="A2333" s="19" t="str">
        <f>VLOOKUP(B2333,segédtábla!$A$1:$C$156,3,FALSE)</f>
        <v>5+2</v>
      </c>
      <c r="B2333" s="226" t="s">
        <v>1175</v>
      </c>
      <c r="C2333" s="13" t="str">
        <f>VLOOKUP(B2333,segédtábla!$A$1:$C$156,2,FALSE)</f>
        <v>Iklódi Sándor</v>
      </c>
      <c r="D2333" s="5" t="s">
        <v>2993</v>
      </c>
      <c r="E2333" s="332" t="str">
        <f>VLOOKUP(C2333,'Havi KM'!A:S,4,FALSE)</f>
        <v xml:space="preserve">     1 161,24 km</v>
      </c>
      <c r="F2333" s="163"/>
    </row>
    <row r="2334" spans="1:6" ht="15" customHeight="1">
      <c r="A2334" s="19" t="str">
        <f>VLOOKUP(B2334,segédtábla!$A$1:$C$156,3,FALSE)</f>
        <v>korai kezdés preferált</v>
      </c>
      <c r="B2334" s="226" t="s">
        <v>1309</v>
      </c>
      <c r="C2334" s="13" t="str">
        <f>VLOOKUP(B2334,segédtábla!$A$1:$C$156,2,FALSE)</f>
        <v>Gosztenschnik Péter</v>
      </c>
      <c r="D2334" s="171" t="s">
        <v>2994</v>
      </c>
      <c r="E2334" s="332" t="str">
        <f>VLOOKUP(C2334,'Havi KM'!A:S,4,FALSE)</f>
        <v xml:space="preserve">      684,27 km</v>
      </c>
      <c r="F2334" s="163" t="s">
        <v>2995</v>
      </c>
    </row>
    <row r="2335" spans="1:6" ht="15" customHeight="1">
      <c r="A2335" s="19">
        <f>VLOOKUP(B2335,segédtábla!$A$1:$C$156,3,FALSE)</f>
        <v>0</v>
      </c>
      <c r="B2335" s="226" t="s">
        <v>1187</v>
      </c>
      <c r="C2335" s="13" t="str">
        <f>VLOOKUP(B2335,segédtábla!$A$1:$C$156,2,FALSE)</f>
        <v>hengerfejes kivonva</v>
      </c>
      <c r="D2335" s="188" t="s">
        <v>2996</v>
      </c>
      <c r="E2335" s="332" t="e">
        <f>VLOOKUP(C2335,'Havi KM'!A:S,4,FALSE)</f>
        <v>#N/A</v>
      </c>
      <c r="F2335" s="363" t="s">
        <v>2997</v>
      </c>
    </row>
    <row r="2336" spans="1:6" ht="15" customHeight="1">
      <c r="A2336" s="19" t="str">
        <f>VLOOKUP(B2336,segédtábla!$A$1:$C$156,3,FALSE)</f>
        <v>5+2</v>
      </c>
      <c r="B2336" s="226" t="s">
        <v>1262</v>
      </c>
      <c r="C2336" s="13" t="str">
        <f>VLOOKUP(B2336,segédtábla!$A$1:$C$156,2,FALSE)</f>
        <v>Balázs Tibor</v>
      </c>
      <c r="D2336" s="240" t="s">
        <v>2998</v>
      </c>
      <c r="E2336" s="332" t="str">
        <f>VLOOKUP(C2336,'Havi KM'!A:S,4,FALSE)</f>
        <v xml:space="preserve">      261,82 km</v>
      </c>
      <c r="F2336" s="163" t="s">
        <v>2999</v>
      </c>
    </row>
    <row r="2337" spans="1:6" ht="15" customHeight="1">
      <c r="A2337" s="19" t="str">
        <f>VLOOKUP(B2337,segédtábla!$A$1:$C$156,3,FALSE)</f>
        <v>17+4</v>
      </c>
      <c r="B2337" s="226" t="s">
        <v>1217</v>
      </c>
      <c r="C2337" s="13" t="str">
        <f>VLOOKUP(B2337,segédtábla!$A$1:$C$156,2,FALSE)</f>
        <v>Fábián Szabolcs</v>
      </c>
      <c r="D2337" s="188" t="s">
        <v>3000</v>
      </c>
      <c r="E2337" s="332" t="str">
        <f>VLOOKUP(C2337,'Havi KM'!A:S,4,FALSE)</f>
        <v xml:space="preserve">     1 855,46 km</v>
      </c>
      <c r="F2337" s="163" t="s">
        <v>3001</v>
      </c>
    </row>
    <row r="2338" spans="1:6" ht="15" customHeight="1">
      <c r="A2338" s="19" t="str">
        <f>VLOOKUP(B2338,segédtábla!$A$1:$C$156,3,FALSE)</f>
        <v>5+2</v>
      </c>
      <c r="B2338" s="226" t="s">
        <v>1339</v>
      </c>
      <c r="C2338" s="13" t="str">
        <f>VLOOKUP(B2338,segédtábla!$A$1:$C$156,2,FALSE)</f>
        <v>Áncsák János 04.14</v>
      </c>
      <c r="D2338" s="335" t="s">
        <v>3002</v>
      </c>
      <c r="E2338" s="332" t="e">
        <f>VLOOKUP(C2338,'Havi KM'!A:S,4,FALSE)</f>
        <v>#N/A</v>
      </c>
      <c r="F2338" s="163"/>
    </row>
    <row r="2339" spans="1:6" ht="15" customHeight="1">
      <c r="A2339" s="19" t="str">
        <f>VLOOKUP(B2339,segédtábla!$A$1:$C$156,3,FALSE)</f>
        <v>10+4</v>
      </c>
      <c r="B2339" s="495" t="s">
        <v>1191</v>
      </c>
      <c r="C2339" s="13" t="str">
        <f>VLOOKUP(B2339,segédtábla!$A$1:$C$156,2,FALSE)</f>
        <v>Leiner Gábor</v>
      </c>
      <c r="D2339" s="5" t="s">
        <v>3003</v>
      </c>
      <c r="E2339" s="332" t="str">
        <f>VLOOKUP(C2339,'Havi KM'!A:S,4,FALSE)</f>
        <v xml:space="preserve">     1 700,32 km</v>
      </c>
      <c r="F2339" s="363" t="s">
        <v>3004</v>
      </c>
    </row>
    <row r="2340" spans="1:6" ht="15" customHeight="1">
      <c r="A2340" s="19" t="str">
        <f>VLOOKUP(B2340,segédtábla!$A$1:$C$156,3,FALSE)</f>
        <v>5+2</v>
      </c>
      <c r="B2340" s="226" t="s">
        <v>1266</v>
      </c>
      <c r="C2340" s="13" t="str">
        <f>VLOOKUP(B2340,segédtábla!$A$1:$C$156,2,FALSE)</f>
        <v>Nagy György</v>
      </c>
      <c r="D2340" s="5" t="s">
        <v>3005</v>
      </c>
      <c r="E2340" s="332" t="str">
        <f>VLOOKUP(C2340,'Havi KM'!A:S,4,FALSE)</f>
        <v xml:space="preserve">     1 204,28 km</v>
      </c>
      <c r="F2340" s="163" t="s">
        <v>3006</v>
      </c>
    </row>
    <row r="2341" spans="1:6" ht="15" customHeight="1">
      <c r="A2341" s="19" t="e">
        <f>VLOOKUP(B2341,segédtábla!$A$1:$C$156,3,FALSE)</f>
        <v>#N/A</v>
      </c>
      <c r="B2341" s="11"/>
      <c r="C2341" s="13" t="e">
        <f>VLOOKUP(B2341,segédtábla!$A$1:$C$156,2,FALSE)</f>
        <v>#N/A</v>
      </c>
      <c r="D2341" s="5"/>
      <c r="E2341" s="332" t="e">
        <f>VLOOKUP(C2341,'Havi KM'!A:S,4,FALSE)</f>
        <v>#N/A</v>
      </c>
      <c r="F2341" s="163"/>
    </row>
    <row r="2342" spans="1:6" ht="15" customHeight="1">
      <c r="A2342" s="19">
        <f>VLOOKUP(B2342,segédtábla!$A$1:$C$156,3,FALSE)</f>
        <v>0</v>
      </c>
      <c r="B2342" s="11" t="s">
        <v>1423</v>
      </c>
      <c r="C2342" s="13" t="str">
        <f>VLOOKUP(B2342,segédtábla!$A$1:$C$156,2,FALSE)</f>
        <v>Krupánszky Márk</v>
      </c>
      <c r="D2342" s="445" t="s">
        <v>3007</v>
      </c>
      <c r="E2342" s="332" t="str">
        <f>VLOOKUP(C2342,'Havi KM'!A:S,4,FALSE)</f>
        <v xml:space="preserve">      550,26 km</v>
      </c>
      <c r="F2342" s="163"/>
    </row>
    <row r="2343" spans="1:6" ht="15" customHeight="1">
      <c r="A2343" s="19">
        <f>VLOOKUP(B2343,segédtábla!$A$1:$C$156,3,FALSE)</f>
        <v>0</v>
      </c>
      <c r="B2343" s="11" t="s">
        <v>1425</v>
      </c>
      <c r="C2343" s="13" t="str">
        <f>VLOOKUP(B2343,segédtábla!$A$1:$C$156,2,FALSE)</f>
        <v>Aranyos László</v>
      </c>
      <c r="D2343" s="445" t="s">
        <v>3008</v>
      </c>
      <c r="E2343" s="332" t="str">
        <f>VLOOKUP(C2343,'Havi KM'!A:S,4,FALSE)</f>
        <v xml:space="preserve">      595,98 km</v>
      </c>
      <c r="F2343" s="163"/>
    </row>
    <row r="2344" spans="1:6" ht="15" customHeight="1">
      <c r="A2344" s="19" t="str">
        <f>VLOOKUP(B2344,segédtábla!$A$1:$C$156,3,FALSE)</f>
        <v>11+3</v>
      </c>
      <c r="B2344" s="175" t="s">
        <v>1183</v>
      </c>
      <c r="C2344" s="116" t="str">
        <f>VLOOKUP(B2344,segédtábla!$A$1:$C$156,2,FALSE)</f>
        <v>Kelemen Imre</v>
      </c>
      <c r="D2344" s="143" t="s">
        <v>3009</v>
      </c>
      <c r="E2344" s="332" t="str">
        <f>VLOOKUP(C2344,'Havi KM'!A:S,4,FALSE)</f>
        <v xml:space="preserve">     2 133,94 km</v>
      </c>
      <c r="F2344" s="163"/>
    </row>
    <row r="2346" spans="1:6" ht="15" customHeight="1">
      <c r="A2346" s="10"/>
      <c r="B2346" s="16"/>
      <c r="C2346" s="263">
        <v>45722</v>
      </c>
      <c r="D2346" s="237" t="str">
        <f>TEXT(C2346,"dddd")</f>
        <v>Thursday</v>
      </c>
      <c r="E2346" s="330"/>
      <c r="F2346" s="227">
        <f>+COUNTA(B2350:B2364)</f>
        <v>12</v>
      </c>
    </row>
    <row r="2347" spans="1:6" ht="15" customHeight="1">
      <c r="C2347" s="355"/>
    </row>
    <row r="2348" spans="1:6" ht="15" customHeight="1">
      <c r="A2348" s="7" t="s">
        <v>1136</v>
      </c>
      <c r="B2348" s="8" t="s">
        <v>1137</v>
      </c>
      <c r="C2348" s="9" t="s">
        <v>1138</v>
      </c>
      <c r="D2348" s="9" t="s">
        <v>1139</v>
      </c>
      <c r="E2348" s="331" t="s">
        <v>1140</v>
      </c>
      <c r="F2348" s="9" t="s">
        <v>1141</v>
      </c>
    </row>
    <row r="2349" spans="1:6" ht="15" customHeight="1">
      <c r="A2349" s="19" t="str">
        <f>VLOOKUP(B2349,segédtábla!$A$1:$C$156,3,FALSE)</f>
        <v>5+2</v>
      </c>
      <c r="B2349" s="226" t="s">
        <v>1269</v>
      </c>
      <c r="C2349" s="13" t="str">
        <f>VLOOKUP(B2349,segédtábla!$A$1:$C$156,2,FALSE)</f>
        <v>Bagi Lajos + Bagi Márió</v>
      </c>
      <c r="D2349" s="5" t="s">
        <v>3010</v>
      </c>
      <c r="E2349" s="332" t="e">
        <f>VLOOKUP(C2349,'Havi KM'!A:S,4,FALSE)</f>
        <v>#N/A</v>
      </c>
      <c r="F2349" s="163"/>
    </row>
    <row r="2350" spans="1:6" ht="15" customHeight="1">
      <c r="A2350" s="19" t="e">
        <f>VLOOKUP(B2350,segédtábla!$A$1:$C$156,3,FALSE)</f>
        <v>#N/A</v>
      </c>
      <c r="B2350" s="226" t="s">
        <v>1343</v>
      </c>
      <c r="C2350" s="13" t="e">
        <f>VLOOKUP(B2350,segédtábla!$A$1:$C$156,2,FALSE)</f>
        <v>#N/A</v>
      </c>
      <c r="D2350" s="5" t="s">
        <v>3011</v>
      </c>
      <c r="E2350" s="332" t="e">
        <f>VLOOKUP(C2350,'Havi KM'!A:S,4,FALSE)</f>
        <v>#N/A</v>
      </c>
      <c r="F2350" s="163"/>
    </row>
    <row r="2351" spans="1:6" ht="15" customHeight="1">
      <c r="A2351" s="19" t="str">
        <f>VLOOKUP(B2351,segédtábla!$A$1:$C$156,3,FALSE)</f>
        <v>5+2</v>
      </c>
      <c r="B2351" s="226" t="s">
        <v>1149</v>
      </c>
      <c r="C2351" s="13" t="str">
        <f>VLOOKUP(B2351,segédtábla!$A$1:$C$156,2,FALSE)</f>
        <v>Létai Ferenc + Létainé Zsuzsa</v>
      </c>
      <c r="D2351" s="5" t="s">
        <v>3012</v>
      </c>
      <c r="E2351" s="332" t="e">
        <f>VLOOKUP(C2351,'Havi KM'!A:S,4,FALSE)</f>
        <v>#N/A</v>
      </c>
      <c r="F2351" s="163"/>
    </row>
    <row r="2352" spans="1:6" ht="15" customHeight="1">
      <c r="A2352" s="19" t="str">
        <f>VLOOKUP(B2352,segédtábla!$A$1:$C$156,3,FALSE)</f>
        <v>11+3</v>
      </c>
      <c r="B2352" s="226" t="s">
        <v>1142</v>
      </c>
      <c r="C2352" s="13" t="str">
        <f>VLOOKUP(B2352,segédtábla!$A$1:$C$156,2,FALSE)</f>
        <v>Hamecz  Zsolt + Zsoltné</v>
      </c>
      <c r="D2352" s="5" t="s">
        <v>3013</v>
      </c>
      <c r="E2352" s="332" t="e">
        <f>VLOOKUP(C2352,'Havi KM'!A:S,4,FALSE)</f>
        <v>#N/A</v>
      </c>
      <c r="F2352" s="163"/>
    </row>
    <row r="2353" spans="1:6" ht="15" customHeight="1">
      <c r="A2353" s="19" t="str">
        <f>VLOOKUP(B2353,segédtábla!$A$1:$C$156,3,FALSE)</f>
        <v>11+3</v>
      </c>
      <c r="B2353" s="226" t="s">
        <v>1221</v>
      </c>
      <c r="C2353" s="13" t="str">
        <f>VLOOKUP(B2353,segédtábla!$A$1:$C$156,2,FALSE)</f>
        <v>Vass István</v>
      </c>
      <c r="D2353" s="5" t="s">
        <v>3014</v>
      </c>
      <c r="E2353" s="332" t="e">
        <f>VLOOKUP(C2353,'Havi KM'!A:S,4,FALSE)</f>
        <v>#N/A</v>
      </c>
      <c r="F2353" s="163"/>
    </row>
    <row r="2354" spans="1:6" ht="15" customHeight="1">
      <c r="A2354" s="19" t="e">
        <f>VLOOKUP(B2354,segédtábla!$A$1:$C$156,3,FALSE)</f>
        <v>#N/A</v>
      </c>
      <c r="B2354" s="11"/>
      <c r="C2354" s="13" t="e">
        <f>VLOOKUP(B2354,segédtábla!$A$1:$C$156,2,FALSE)</f>
        <v>#N/A</v>
      </c>
      <c r="D2354" s="5"/>
      <c r="E2354" s="332" t="e">
        <f>VLOOKUP(C2354,'Havi KM'!A:S,4,FALSE)</f>
        <v>#N/A</v>
      </c>
      <c r="F2354" s="163"/>
    </row>
    <row r="2355" spans="1:6" ht="15" customHeight="1">
      <c r="A2355" s="19" t="str">
        <f>VLOOKUP(B2355,segédtábla!$A$1:$C$156,3,FALSE)</f>
        <v>11+3</v>
      </c>
      <c r="B2355" s="226" t="s">
        <v>1353</v>
      </c>
      <c r="C2355" s="13" t="str">
        <f>VLOOKUP(B2355,segédtábla!$A$1:$C$156,2,FALSE)</f>
        <v>Vancsó Attila</v>
      </c>
      <c r="D2355" s="5" t="s">
        <v>1692</v>
      </c>
      <c r="E2355" s="332" t="str">
        <f>VLOOKUP(C2355,'Havi KM'!A:S,4,FALSE)</f>
        <v xml:space="preserve">     1 260,11 km</v>
      </c>
      <c r="F2355" s="163"/>
    </row>
    <row r="2356" spans="1:6" ht="15" customHeight="1">
      <c r="A2356" s="19">
        <f>VLOOKUP(B2356,segédtábla!$A$1:$C$156,3,FALSE)</f>
        <v>0</v>
      </c>
      <c r="B2356" s="226" t="s">
        <v>1395</v>
      </c>
      <c r="C2356" s="13" t="s">
        <v>3015</v>
      </c>
      <c r="D2356" s="5" t="s">
        <v>3016</v>
      </c>
      <c r="E2356" s="332" t="e">
        <f>VLOOKUP(C2356,'Havi KM'!A:S,4,FALSE)</f>
        <v>#N/A</v>
      </c>
      <c r="F2356" s="163"/>
    </row>
    <row r="2357" spans="1:6" ht="15" customHeight="1">
      <c r="A2357" s="19" t="e">
        <f>VLOOKUP(B2357,segédtábla!$A$1:$C$156,3,FALSE)</f>
        <v>#N/A</v>
      </c>
      <c r="B2357" s="11"/>
      <c r="C2357" s="13" t="e">
        <f>VLOOKUP(B2357,segédtábla!$A$1:$C$156,2,FALSE)</f>
        <v>#N/A</v>
      </c>
      <c r="D2357" s="5"/>
      <c r="E2357" s="332" t="e">
        <f>VLOOKUP(C2357,'Havi KM'!A:S,4,FALSE)</f>
        <v>#N/A</v>
      </c>
      <c r="F2357" s="163"/>
    </row>
    <row r="2358" spans="1:6" ht="15" customHeight="1">
      <c r="A2358" s="19" t="e">
        <f>VLOOKUP(B2358,segédtábla!$A$1:$C$156,3,FALSE)</f>
        <v>#N/A</v>
      </c>
      <c r="B2358" s="226" t="s">
        <v>1156</v>
      </c>
      <c r="C2358" s="319" t="e">
        <f>VLOOKUP(B2358,segédtábla!$A$1:$C$156,2,FALSE)</f>
        <v>#N/A</v>
      </c>
      <c r="D2358" s="5" t="s">
        <v>1436</v>
      </c>
      <c r="E2358" s="332" t="e">
        <f>VLOOKUP(C2358,'Havi KM'!A:S,4,FALSE)</f>
        <v>#N/A</v>
      </c>
      <c r="F2358" s="163"/>
    </row>
    <row r="2359" spans="1:6" ht="15" customHeight="1">
      <c r="A2359" s="19" t="str">
        <f>VLOOKUP(B2359,segédtábla!$A$1:$C$156,3,FALSE)</f>
        <v>2/1.</v>
      </c>
      <c r="B2359" s="226" t="s">
        <v>1259</v>
      </c>
      <c r="C2359" s="13" t="str">
        <f>VLOOKUP(B2359,segédtábla!$A$1:$C$156,2,FALSE)</f>
        <v>Berki Richárd Sándor</v>
      </c>
      <c r="D2359" s="5" t="s">
        <v>3017</v>
      </c>
      <c r="E2359" s="332" t="str">
        <f>VLOOKUP(C2359,'Havi KM'!A:S,4,FALSE)</f>
        <v xml:space="preserve">     1 357,13 km</v>
      </c>
      <c r="F2359" s="163"/>
    </row>
    <row r="2360" spans="1:6" ht="15" customHeight="1">
      <c r="A2360" s="19" t="e">
        <f>VLOOKUP(B2360,segédtábla!$A$1:$C$156,3,FALSE)</f>
        <v>#N/A</v>
      </c>
      <c r="B2360" s="11"/>
      <c r="C2360" s="13" t="e">
        <f>VLOOKUP(B2360,segédtábla!$A$1:$C$156,2,FALSE)</f>
        <v>#N/A</v>
      </c>
      <c r="D2360" s="5"/>
      <c r="E2360" s="332" t="e">
        <f>VLOOKUP(C2360,'Havi KM'!A:S,4,FALSE)</f>
        <v>#N/A</v>
      </c>
      <c r="F2360" s="163"/>
    </row>
    <row r="2361" spans="1:6" ht="15" customHeight="1">
      <c r="A2361" s="19" t="str">
        <f>VLOOKUP(B2361,segédtábla!$A$1:$C$156,3,FALSE)</f>
        <v>11+3</v>
      </c>
      <c r="B2361" s="226" t="s">
        <v>1413</v>
      </c>
      <c r="C2361" s="13" t="str">
        <f>VLOOKUP(B2361,segédtábla!$A$1:$C$156,2,FALSE)</f>
        <v>Szkolcsek György</v>
      </c>
      <c r="D2361" s="5" t="s">
        <v>3018</v>
      </c>
      <c r="E2361" s="332" t="str">
        <f>VLOOKUP(C2361,'Havi KM'!A:S,4,FALSE)</f>
        <v xml:space="preserve">     1 278,42 km</v>
      </c>
      <c r="F2361" s="163"/>
    </row>
    <row r="2362" spans="1:6" ht="15" customHeight="1">
      <c r="A2362" s="19" t="str">
        <f>VLOOKUP(B2362,segédtábla!$A$1:$C$156,3,FALSE)</f>
        <v>5+2</v>
      </c>
      <c r="B2362" s="226" t="s">
        <v>1526</v>
      </c>
      <c r="C2362" s="13" t="str">
        <f>VLOOKUP(B2362,segédtábla!$A$1:$C$156,2,FALSE)</f>
        <v>Simon Zoltán</v>
      </c>
      <c r="D2362" s="5" t="s">
        <v>3019</v>
      </c>
      <c r="E2362" s="332" t="str">
        <f>VLOOKUP(C2362,'Havi KM'!A:S,4,FALSE)</f>
        <v xml:space="preserve">     1 431,31 km</v>
      </c>
      <c r="F2362" s="163"/>
    </row>
    <row r="2363" spans="1:6" ht="15" customHeight="1">
      <c r="A2363" s="19" t="str">
        <f>VLOOKUP(B2363,segédtábla!$A$1:$C$156,3,FALSE)</f>
        <v>11+3</v>
      </c>
      <c r="B2363" s="226" t="s">
        <v>1245</v>
      </c>
      <c r="C2363" s="13" t="str">
        <f>VLOOKUP(B2363,segédtábla!$A$1:$C$156,2,FALSE)</f>
        <v>Slebárszky Attila Gábor</v>
      </c>
      <c r="D2363" s="5" t="s">
        <v>3020</v>
      </c>
      <c r="E2363" s="332" t="str">
        <f>VLOOKUP(C2363,'Havi KM'!A:S,4,FALSE)</f>
        <v xml:space="preserve">     1 780,0 km</v>
      </c>
      <c r="F2363" s="163"/>
    </row>
    <row r="2364" spans="1:6" ht="15" customHeight="1">
      <c r="A2364" s="19" t="str">
        <f>VLOOKUP(B2364,segédtábla!$A$1:$C$156,3,FALSE)</f>
        <v>5+2</v>
      </c>
      <c r="B2364" s="226" t="s">
        <v>1152</v>
      </c>
      <c r="C2364" s="13" t="str">
        <f>VLOOKUP(B2364,segédtábla!$A$1:$C$156,2,FALSE)</f>
        <v>Tokorcsi Tibor</v>
      </c>
      <c r="D2364" s="5" t="s">
        <v>3021</v>
      </c>
      <c r="E2364" s="332" t="str">
        <f>VLOOKUP(C2364,'Havi KM'!A:S,4,FALSE)</f>
        <v xml:space="preserve">     1 330,53 km</v>
      </c>
      <c r="F2364" s="163"/>
    </row>
    <row r="2365" spans="1:6" ht="15" customHeight="1">
      <c r="A2365" s="19" t="str">
        <f>VLOOKUP(B2365,segédtábla!$A$1:$C$156,3,FALSE)</f>
        <v>5+2</v>
      </c>
      <c r="B2365" s="226" t="s">
        <v>1256</v>
      </c>
      <c r="C2365" s="13" t="str">
        <f>VLOOKUP(B2365,segédtábla!$A$1:$C$156,2,FALSE)</f>
        <v>Árvai Gábor</v>
      </c>
      <c r="D2365" s="240" t="s">
        <v>3022</v>
      </c>
      <c r="E2365" s="332" t="str">
        <f>VLOOKUP(C2365,'Havi KM'!A:S,4,FALSE)</f>
        <v xml:space="preserve">     1 696,48 km</v>
      </c>
      <c r="F2365" s="163" t="s">
        <v>3023</v>
      </c>
    </row>
    <row r="2366" spans="1:6" ht="15" customHeight="1">
      <c r="A2366" s="19" t="str">
        <f>VLOOKUP(B2366,segédtábla!$A$1:$C$156,3,FALSE)</f>
        <v>5+2</v>
      </c>
      <c r="B2366" s="226" t="s">
        <v>1179</v>
      </c>
      <c r="C2366" s="13" t="str">
        <f>VLOOKUP(B2366,segédtábla!$A$1:$C$156,2,FALSE)</f>
        <v>Horváth Ákos</v>
      </c>
      <c r="D2366" s="188" t="s">
        <v>3024</v>
      </c>
      <c r="E2366" s="332" t="str">
        <f>VLOOKUP(C2366,'Havi KM'!A:S,4,FALSE)</f>
        <v xml:space="preserve">     1 036,99 km</v>
      </c>
      <c r="F2366" s="231"/>
    </row>
    <row r="2367" spans="1:6" ht="15" customHeight="1">
      <c r="A2367" s="19">
        <f>VLOOKUP(B2367,segédtábla!$A$1:$C$156,3,FALSE)</f>
        <v>0</v>
      </c>
      <c r="B2367" s="226" t="s">
        <v>1248</v>
      </c>
      <c r="C2367" s="13">
        <f>VLOOKUP(B2367,segédtábla!$A$1:$C$156,2,FALSE)</f>
        <v>0</v>
      </c>
      <c r="D2367" s="188" t="s">
        <v>3025</v>
      </c>
      <c r="E2367" s="332" t="e">
        <f>VLOOKUP(C2367,'Havi KM'!A:S,4,FALSE)</f>
        <v>#N/A</v>
      </c>
      <c r="F2367" s="163" t="s">
        <v>3026</v>
      </c>
    </row>
    <row r="2368" spans="1:6" ht="15" customHeight="1">
      <c r="A2368" s="19" t="str">
        <f>VLOOKUP(B2368,segédtábla!$A$1:$C$156,3,FALSE)</f>
        <v>5+2</v>
      </c>
      <c r="B2368" s="226" t="s">
        <v>1181</v>
      </c>
      <c r="C2368" s="13" t="str">
        <f>VLOOKUP(B2368,segédtábla!$A$1:$C$156,2,FALSE)</f>
        <v>Lázár Gábor</v>
      </c>
      <c r="D2368" s="5" t="s">
        <v>3027</v>
      </c>
      <c r="E2368" s="332" t="str">
        <f>VLOOKUP(C2368,'Havi KM'!A:S,4,FALSE)</f>
        <v xml:space="preserve">     1 156,79 km</v>
      </c>
      <c r="F2368" s="163"/>
    </row>
    <row r="2369" spans="1:6" ht="15" customHeight="1">
      <c r="A2369" s="19" t="e">
        <f>VLOOKUP(B2369,segédtábla!$A$1:$C$156,3,FALSE)</f>
        <v>#N/A</v>
      </c>
      <c r="B2369" s="11"/>
      <c r="C2369" s="13" t="e">
        <f>VLOOKUP(B2369,segédtábla!$A$1:$C$156,2,FALSE)</f>
        <v>#N/A</v>
      </c>
      <c r="D2369" s="5"/>
      <c r="E2369" s="332" t="e">
        <f>VLOOKUP(C2369,'Havi KM'!A:S,4,FALSE)</f>
        <v>#N/A</v>
      </c>
      <c r="F2369" s="163"/>
    </row>
    <row r="2370" spans="1:6" ht="15" customHeight="1">
      <c r="A2370" s="19" t="str">
        <f>VLOOKUP(B2370,segédtábla!$A$1:$C$156,3,FALSE)</f>
        <v>5+2</v>
      </c>
      <c r="B2370" s="11" t="s">
        <v>1281</v>
      </c>
      <c r="C2370" s="13" t="str">
        <f>VLOOKUP(B2370,segédtábla!$A$1:$C$156,2,FALSE)</f>
        <v>Kiss Sándor</v>
      </c>
      <c r="D2370" s="448" t="s">
        <v>2623</v>
      </c>
      <c r="E2370" s="332" t="str">
        <f>VLOOKUP(C2370,'Havi KM'!A:S,4,FALSE)</f>
        <v xml:space="preserve">     1 065,91 km</v>
      </c>
      <c r="F2370" s="163" t="s">
        <v>3028</v>
      </c>
    </row>
    <row r="2371" spans="1:6" ht="15" customHeight="1">
      <c r="A2371" s="19" t="e">
        <f>VLOOKUP(B2371,segédtábla!$A$1:$C$156,3,FALSE)</f>
        <v>#N/A</v>
      </c>
      <c r="B2371" s="11"/>
      <c r="C2371" s="13" t="e">
        <f>VLOOKUP(B2371,segédtábla!$A$1:$C$156,2,FALSE)</f>
        <v>#N/A</v>
      </c>
      <c r="D2371" s="5"/>
      <c r="E2371" s="332" t="e">
        <f>VLOOKUP(C2371,'Havi KM'!A:S,4,FALSE)</f>
        <v>#N/A</v>
      </c>
      <c r="F2371" s="163"/>
    </row>
    <row r="2372" spans="1:6" ht="15" customHeight="1">
      <c r="A2372" s="19">
        <f>VLOOKUP(B2372,segédtábla!$A$1:$C$156,3,FALSE)</f>
        <v>0</v>
      </c>
      <c r="B2372" s="11" t="s">
        <v>1423</v>
      </c>
      <c r="C2372" s="13" t="str">
        <f>VLOOKUP(B2372,segédtábla!$A$1:$C$156,2,FALSE)</f>
        <v>Krupánszky Márk</v>
      </c>
      <c r="D2372" s="499" t="s">
        <v>3029</v>
      </c>
      <c r="E2372" s="332" t="str">
        <f>VLOOKUP(C2372,'Havi KM'!A:S,4,FALSE)</f>
        <v xml:space="preserve">      550,26 km</v>
      </c>
      <c r="F2372" s="163"/>
    </row>
    <row r="2373" spans="1:6" ht="15" customHeight="1">
      <c r="A2373" s="19">
        <f>VLOOKUP(B2373,segédtábla!$A$1:$C$156,3,FALSE)</f>
        <v>0</v>
      </c>
      <c r="B2373" s="11" t="s">
        <v>1425</v>
      </c>
      <c r="C2373" s="13" t="str">
        <f>VLOOKUP(B2373,segédtábla!$A$1:$C$156,2,FALSE)</f>
        <v>Aranyos László</v>
      </c>
      <c r="D2373" s="496" t="s">
        <v>3030</v>
      </c>
      <c r="E2373" s="332" t="str">
        <f>VLOOKUP(C2373,'Havi KM'!A:S,4,FALSE)</f>
        <v xml:space="preserve">      595,98 km</v>
      </c>
      <c r="F2373" s="163"/>
    </row>
    <row r="2375" spans="1:6" ht="15" customHeight="1">
      <c r="A2375" s="10"/>
      <c r="B2375" s="16"/>
      <c r="C2375" s="263">
        <v>45723</v>
      </c>
      <c r="D2375" s="237" t="str">
        <f>TEXT(C2375,"dddd")</f>
        <v>Friday</v>
      </c>
      <c r="E2375" s="330"/>
      <c r="F2375" s="227">
        <f>+COUNTA(B2378:B2388)</f>
        <v>8</v>
      </c>
    </row>
    <row r="2376" spans="1:6" ht="15" customHeight="1">
      <c r="C2376" s="355"/>
    </row>
    <row r="2377" spans="1:6" ht="15" customHeight="1">
      <c r="A2377" s="7" t="s">
        <v>1136</v>
      </c>
      <c r="B2377" s="8" t="s">
        <v>1137</v>
      </c>
      <c r="C2377" s="9" t="s">
        <v>1138</v>
      </c>
      <c r="D2377" s="9" t="s">
        <v>1139</v>
      </c>
      <c r="E2377" s="331" t="s">
        <v>1140</v>
      </c>
      <c r="F2377" s="9" t="s">
        <v>1141</v>
      </c>
    </row>
    <row r="2378" spans="1:6" ht="15" customHeight="1">
      <c r="A2378" s="19" t="e">
        <f>VLOOKUP(B2378,segédtábla!$A$1:$C$156,3,FALSE)</f>
        <v>#N/A</v>
      </c>
      <c r="B2378" s="11"/>
      <c r="C2378" s="13" t="e">
        <f>VLOOKUP(B2378,segédtábla!$A$1:$C$156,2,FALSE)</f>
        <v>#N/A</v>
      </c>
      <c r="D2378" s="5"/>
      <c r="E2378" s="332" t="e">
        <f>VLOOKUP(C2378,'Havi KM'!A:S,4,FALSE)</f>
        <v>#N/A</v>
      </c>
      <c r="F2378" s="163"/>
    </row>
    <row r="2379" spans="1:6" ht="15" customHeight="1">
      <c r="A2379" s="19" t="e">
        <f>VLOOKUP(B2379,segédtábla!$A$1:$C$156,3,FALSE)</f>
        <v>#N/A</v>
      </c>
      <c r="B2379" s="226" t="s">
        <v>3031</v>
      </c>
      <c r="C2379" s="13" t="e">
        <f>VLOOKUP(B2379,segédtábla!$A$1:$C$156,2,FALSE)</f>
        <v>#N/A</v>
      </c>
      <c r="D2379" s="5"/>
      <c r="E2379" s="332" t="e">
        <f>VLOOKUP(C2379,'Havi KM'!A:S,4,FALSE)</f>
        <v>#N/A</v>
      </c>
      <c r="F2379" s="163"/>
    </row>
    <row r="2380" spans="1:6" ht="15" customHeight="1">
      <c r="A2380" s="19" t="str">
        <f>VLOOKUP(B2380,segédtábla!$A$1:$C$156,3,FALSE)</f>
        <v>5+2</v>
      </c>
      <c r="B2380" s="226" t="s">
        <v>1163</v>
      </c>
      <c r="C2380" s="13" t="str">
        <f>VLOOKUP(B2380,segédtábla!$A$1:$C$156,2,FALSE)</f>
        <v>Popovics Dávid</v>
      </c>
      <c r="D2380" s="5" t="s">
        <v>3032</v>
      </c>
      <c r="E2380" s="332" t="str">
        <f>VLOOKUP(C2380,'Havi KM'!A:S,4,FALSE)</f>
        <v xml:space="preserve">     1 838,04 km</v>
      </c>
      <c r="F2380" s="163"/>
    </row>
    <row r="2381" spans="1:6" ht="15" customHeight="1">
      <c r="A2381" s="19" t="str">
        <f>VLOOKUP(B2381,segédtábla!$A$1:$C$156,3,FALSE)</f>
        <v>10+4</v>
      </c>
      <c r="B2381" s="226" t="s">
        <v>1276</v>
      </c>
      <c r="C2381" s="13" t="str">
        <f>VLOOKUP(B2381,segédtábla!$A$1:$C$156,2,FALSE)</f>
        <v>Tanács Attila</v>
      </c>
      <c r="D2381" s="179" t="s">
        <v>3033</v>
      </c>
      <c r="E2381" s="332" t="str">
        <f>VLOOKUP(C2381,'Havi KM'!A:S,4,FALSE)</f>
        <v xml:space="preserve">      232,78 km</v>
      </c>
      <c r="F2381" s="163"/>
    </row>
    <row r="2382" spans="1:6" ht="15" customHeight="1">
      <c r="A2382" s="19" t="e">
        <f>VLOOKUP(B2382,segédtábla!$A$1:$C$156,3,FALSE)</f>
        <v>#N/A</v>
      </c>
      <c r="B2382" s="11"/>
      <c r="C2382" s="13" t="e">
        <f>VLOOKUP(B2382,segédtábla!$A$1:$C$156,2,FALSE)</f>
        <v>#N/A</v>
      </c>
      <c r="D2382" s="1"/>
      <c r="E2382" s="332" t="e">
        <f>VLOOKUP(C2382,'Havi KM'!A:S,4,FALSE)</f>
        <v>#N/A</v>
      </c>
      <c r="F2382" s="163"/>
    </row>
    <row r="2383" spans="1:6" ht="15" customHeight="1">
      <c r="A2383" s="19" t="e">
        <f>VLOOKUP(B2383,segédtábla!$A$1:$C$156,3,FALSE)</f>
        <v>#N/A</v>
      </c>
      <c r="B2383" s="21"/>
      <c r="C2383" s="13" t="e">
        <f>VLOOKUP(B2383,segédtábla!$A$1:$C$156,2,FALSE)</f>
        <v>#N/A</v>
      </c>
      <c r="D2383" s="5"/>
      <c r="E2383" s="332" t="e">
        <f>VLOOKUP(C2383,'Havi KM'!A:S,4,FALSE)</f>
        <v>#N/A</v>
      </c>
      <c r="F2383" s="163"/>
    </row>
    <row r="2384" spans="1:6" ht="15" customHeight="1">
      <c r="A2384" s="19" t="str">
        <f>VLOOKUP(B2384,segédtábla!$A$1:$C$156,3,FALSE)</f>
        <v>11+3</v>
      </c>
      <c r="B2384" s="226" t="s">
        <v>1236</v>
      </c>
      <c r="C2384" s="13" t="str">
        <f>VLOOKUP(B2384,segédtábla!$A$1:$C$156,2,FALSE)</f>
        <v>Pázmándi János</v>
      </c>
      <c r="D2384" s="179" t="s">
        <v>3034</v>
      </c>
      <c r="E2384" s="332" t="str">
        <f>VLOOKUP(C2384,'Havi KM'!A:S,4,FALSE)</f>
        <v xml:space="preserve">     1 597,21 km</v>
      </c>
      <c r="F2384" s="163"/>
    </row>
    <row r="2385" spans="1:6" ht="15" customHeight="1">
      <c r="A2385" s="19" t="str">
        <f>VLOOKUP(B2385,segédtábla!$A$1:$C$156,3,FALSE)</f>
        <v>11+3</v>
      </c>
      <c r="B2385" s="226" t="s">
        <v>1234</v>
      </c>
      <c r="C2385" s="13" t="str">
        <f>VLOOKUP(B2385,segédtábla!$A$1:$C$156,2,FALSE)</f>
        <v>Iván Árpád Krisztián</v>
      </c>
      <c r="D2385" s="179" t="s">
        <v>3035</v>
      </c>
      <c r="E2385" s="332" t="str">
        <f>VLOOKUP(C2385,'Havi KM'!A:S,4,FALSE)</f>
        <v xml:space="preserve">      352,06 km</v>
      </c>
      <c r="F2385" s="231"/>
    </row>
    <row r="2386" spans="1:6" ht="15" customHeight="1">
      <c r="A2386" s="19" t="str">
        <f>VLOOKUP(B2386,segédtábla!$A$1:$C$156,3,FALSE)</f>
        <v>10+4</v>
      </c>
      <c r="B2386" s="226" t="s">
        <v>1193</v>
      </c>
      <c r="C2386" s="13" t="str">
        <f>VLOOKUP(B2386,segédtábla!$A$1:$C$156,2,FALSE)</f>
        <v>Gerstmayer Zoltán</v>
      </c>
      <c r="D2386" s="179" t="s">
        <v>3036</v>
      </c>
      <c r="E2386" s="332" t="str">
        <f>VLOOKUP(C2386,'Havi KM'!A:S,4,FALSE)</f>
        <v xml:space="preserve">      0,0 km</v>
      </c>
      <c r="F2386" s="163" t="s">
        <v>3037</v>
      </c>
    </row>
    <row r="2387" spans="1:6" ht="15" customHeight="1">
      <c r="A2387" s="19" t="str">
        <f>VLOOKUP(B2387,segédtábla!$A$1:$C$156,3,FALSE)</f>
        <v>5+2</v>
      </c>
      <c r="B2387" s="226" t="s">
        <v>1200</v>
      </c>
      <c r="C2387" s="13" t="str">
        <f>VLOOKUP(B2387,segédtábla!$A$1:$C$156,2,FALSE)</f>
        <v>Giber Zoltán</v>
      </c>
      <c r="D2387" s="179" t="s">
        <v>3038</v>
      </c>
      <c r="E2387" s="332" t="str">
        <f>VLOOKUP(C2387,'Havi KM'!A:S,4,FALSE)</f>
        <v xml:space="preserve">     1 523,35 km</v>
      </c>
      <c r="F2387" s="163"/>
    </row>
    <row r="2388" spans="1:6" ht="15" customHeight="1">
      <c r="A2388" s="19" t="str">
        <f>VLOOKUP(B2388,segédtábla!$A$1:$C$156,3,FALSE)</f>
        <v>11+3</v>
      </c>
      <c r="B2388" s="226" t="s">
        <v>1296</v>
      </c>
      <c r="C2388" s="13" t="str">
        <f>VLOOKUP(B2388,segédtábla!$A$1:$C$156,2,FALSE)</f>
        <v>Kálóczi Péter</v>
      </c>
      <c r="D2388" s="179" t="s">
        <v>3039</v>
      </c>
      <c r="E2388" s="332" t="str">
        <f>VLOOKUP(C2388,'Havi KM'!A:S,4,FALSE)</f>
        <v xml:space="preserve">      933,04 km</v>
      </c>
      <c r="F2388" s="163" t="s">
        <v>3040</v>
      </c>
    </row>
    <row r="2389" spans="1:6" ht="15" customHeight="1">
      <c r="A2389" s="19" t="str">
        <f>VLOOKUP(B2389,segédtábla!$A$1:$C$156,3,FALSE)</f>
        <v>11+3</v>
      </c>
      <c r="B2389" s="226" t="s">
        <v>1378</v>
      </c>
      <c r="C2389" s="13" t="str">
        <f>VLOOKUP(B2389,segédtábla!$A$1:$C$156,2,FALSE)</f>
        <v>Dalanics Zsolt</v>
      </c>
      <c r="D2389" s="179" t="s">
        <v>3041</v>
      </c>
      <c r="E2389" s="332" t="str">
        <f>VLOOKUP(C2389,'Havi KM'!A:S,4,FALSE)</f>
        <v xml:space="preserve">     1 398,48 km</v>
      </c>
      <c r="F2389" s="163" t="s">
        <v>3040</v>
      </c>
    </row>
    <row r="2390" spans="1:6" ht="15" customHeight="1">
      <c r="A2390" s="19" t="e">
        <f>VLOOKUP(B2390,segédtábla!$A$1:$C$156,3,FALSE)</f>
        <v>#N/A</v>
      </c>
      <c r="B2390" s="11"/>
      <c r="C2390" s="13" t="e">
        <f>VLOOKUP(B2390,segédtábla!$A$1:$C$156,2,FALSE)</f>
        <v>#N/A</v>
      </c>
      <c r="D2390" s="5"/>
      <c r="E2390" s="332" t="e">
        <f>VLOOKUP(C2390,'Havi KM'!A:S,4,FALSE)</f>
        <v>#N/A</v>
      </c>
      <c r="F2390" s="163"/>
    </row>
    <row r="2391" spans="1:6" ht="15" customHeight="1">
      <c r="A2391" s="19" t="e">
        <f>VLOOKUP(B2391,segédtábla!$A$1:$C$156,3,FALSE)</f>
        <v>#N/A</v>
      </c>
      <c r="B2391" s="11"/>
      <c r="C2391" s="13" t="e">
        <f>VLOOKUP(B2391,segédtábla!$A$1:$C$156,2,FALSE)</f>
        <v>#N/A</v>
      </c>
      <c r="D2391" s="5"/>
      <c r="E2391" s="332" t="e">
        <f>VLOOKUP(C2391,'Havi KM'!A:S,4,FALSE)</f>
        <v>#N/A</v>
      </c>
      <c r="F2391" s="163"/>
    </row>
    <row r="2392" spans="1:6" ht="15" customHeight="1">
      <c r="A2392" s="19" t="str">
        <f>VLOOKUP(B2392,segédtábla!$A$1:$C$156,3,FALSE)</f>
        <v>5+2</v>
      </c>
      <c r="B2392" s="11" t="s">
        <v>1281</v>
      </c>
      <c r="C2392" s="13" t="str">
        <f>VLOOKUP(B2392,segédtábla!$A$1:$C$156,2,FALSE)</f>
        <v>Kiss Sándor</v>
      </c>
      <c r="D2392" s="240" t="s">
        <v>1476</v>
      </c>
      <c r="E2392" s="332" t="str">
        <f>VLOOKUP(C2392,'Havi KM'!A:S,4,FALSE)</f>
        <v xml:space="preserve">     1 065,91 km</v>
      </c>
      <c r="F2392" s="163" t="s">
        <v>3028</v>
      </c>
    </row>
    <row r="2393" spans="1:6" ht="15" customHeight="1">
      <c r="A2393" s="19" t="str">
        <f>VLOOKUP(B2393,segédtábla!$A$1:$C$156,3,FALSE)</f>
        <v>5+2</v>
      </c>
      <c r="B2393" s="11" t="s">
        <v>1243</v>
      </c>
      <c r="C2393" s="13" t="str">
        <f>VLOOKUP(B2393,segédtábla!$A$1:$C$156,2,FALSE)</f>
        <v>Csicsai Gábor</v>
      </c>
      <c r="D2393" s="240" t="s">
        <v>2263</v>
      </c>
      <c r="E2393" s="332" t="str">
        <f>VLOOKUP(C2393,'Havi KM'!A:S,4,FALSE)</f>
        <v xml:space="preserve">      636,52 km</v>
      </c>
      <c r="F2393" s="163"/>
    </row>
    <row r="2394" spans="1:6" ht="15" customHeight="1">
      <c r="A2394" s="19" t="str">
        <f>VLOOKUP(B2394,segédtábla!$A$1:$C$156,3,FALSE)</f>
        <v>5+2</v>
      </c>
      <c r="B2394" s="11" t="s">
        <v>1290</v>
      </c>
      <c r="C2394" s="13" t="str">
        <f>VLOOKUP(B2394,segédtábla!$A$1:$C$156,2,FALSE)</f>
        <v>Katona Gábor</v>
      </c>
      <c r="D2394" s="240" t="s">
        <v>3042</v>
      </c>
      <c r="E2394" s="332" t="str">
        <f>VLOOKUP(C2394,'Havi KM'!A:S,4,FALSE)</f>
        <v xml:space="preserve">     1 977,6 km</v>
      </c>
      <c r="F2394" s="163"/>
    </row>
    <row r="2395" spans="1:6" ht="15" customHeight="1">
      <c r="A2395" s="19" t="e">
        <f>VLOOKUP(B2395,segédtábla!$A$1:$C$156,3,FALSE)</f>
        <v>#N/A</v>
      </c>
      <c r="B2395" s="11"/>
      <c r="C2395" s="13" t="e">
        <f>VLOOKUP(B2395,segédtábla!$A$1:$C$156,2,FALSE)</f>
        <v>#N/A</v>
      </c>
      <c r="D2395" s="5"/>
      <c r="E2395" s="332" t="e">
        <f>VLOOKUP(C2395,'Havi KM'!A:S,4,FALSE)</f>
        <v>#N/A</v>
      </c>
      <c r="F2395" s="163"/>
    </row>
    <row r="2396" spans="1:6" ht="15" customHeight="1">
      <c r="A2396" s="19">
        <f>VLOOKUP(B2396,segédtábla!$A$1:$C$156,3,FALSE)</f>
        <v>0</v>
      </c>
      <c r="B2396" s="11" t="s">
        <v>1423</v>
      </c>
      <c r="C2396" s="13" t="str">
        <f>VLOOKUP(B2396,segédtábla!$A$1:$C$156,2,FALSE)</f>
        <v>Krupánszky Márk</v>
      </c>
      <c r="D2396" s="486" t="s">
        <v>1475</v>
      </c>
      <c r="E2396" s="332" t="str">
        <f>VLOOKUP(C2396,'Havi KM'!A:S,4,FALSE)</f>
        <v xml:space="preserve">      550,26 km</v>
      </c>
      <c r="F2396" s="163"/>
    </row>
    <row r="2397" spans="1:6" ht="15" customHeight="1">
      <c r="A2397" s="19">
        <f>VLOOKUP(B2397,segédtábla!$A$1:$C$156,3,FALSE)</f>
        <v>0</v>
      </c>
      <c r="B2397" s="11" t="s">
        <v>1425</v>
      </c>
      <c r="C2397" s="13" t="str">
        <f>VLOOKUP(B2397,segédtábla!$A$1:$C$156,2,FALSE)</f>
        <v>Aranyos László</v>
      </c>
      <c r="D2397" s="486" t="s">
        <v>1475</v>
      </c>
      <c r="E2397" s="332" t="str">
        <f>VLOOKUP(C2397,'Havi KM'!A:S,4,FALSE)</f>
        <v xml:space="preserve">      595,98 km</v>
      </c>
      <c r="F2397" s="163"/>
    </row>
    <row r="2398" spans="1:6" ht="15" customHeight="1">
      <c r="A2398" s="19" t="e">
        <f>VLOOKUP(B2398,segédtábla!$A$1:$C$156,3,FALSE)</f>
        <v>#N/A</v>
      </c>
      <c r="B2398" s="11"/>
      <c r="C2398" s="13" t="e">
        <f>VLOOKUP(B2398,segédtábla!$A$1:$C$156,2,FALSE)</f>
        <v>#N/A</v>
      </c>
      <c r="D2398" s="5"/>
      <c r="E2398" s="332" t="e">
        <f>VLOOKUP(C2398,'Havi KM'!A:S,4,FALSE)</f>
        <v>#N/A</v>
      </c>
      <c r="F2398" s="163"/>
    </row>
    <row r="2399" spans="1:6" ht="15" customHeight="1">
      <c r="A2399" s="19" t="str">
        <f>VLOOKUP(B2399,segédtábla!$A$1:$C$156,3,FALSE)</f>
        <v>11+2</v>
      </c>
      <c r="B2399" s="175" t="s">
        <v>1197</v>
      </c>
      <c r="C2399" s="116" t="str">
        <f>VLOOKUP(B2399,segédtábla!$A$1:$C$156,2,FALSE)</f>
        <v>Csepeti Péter</v>
      </c>
      <c r="D2399" s="143" t="s">
        <v>1427</v>
      </c>
      <c r="E2399" s="332" t="str">
        <f>VLOOKUP(C2399,'Havi KM'!A:S,4,FALSE)</f>
        <v xml:space="preserve">      982,79 km</v>
      </c>
      <c r="F2399" s="163"/>
    </row>
    <row r="2401" spans="1:6" ht="15" customHeight="1">
      <c r="A2401" s="10"/>
      <c r="B2401" s="16"/>
      <c r="C2401" s="263">
        <v>45724</v>
      </c>
      <c r="D2401" s="237" t="str">
        <f>TEXT(C2401,"dddd")</f>
        <v>Saturday</v>
      </c>
      <c r="E2401" s="330"/>
      <c r="F2401" s="227">
        <f>+COUNTA(B2404:B2409)</f>
        <v>4</v>
      </c>
    </row>
    <row r="2402" spans="1:6" ht="15" customHeight="1">
      <c r="C2402" s="355"/>
    </row>
    <row r="2403" spans="1:6" ht="15" customHeight="1">
      <c r="A2403" s="7" t="s">
        <v>1136</v>
      </c>
      <c r="B2403" s="8" t="s">
        <v>1137</v>
      </c>
      <c r="C2403" s="9" t="s">
        <v>1138</v>
      </c>
      <c r="D2403" s="9" t="s">
        <v>1139</v>
      </c>
      <c r="E2403" s="331" t="s">
        <v>1140</v>
      </c>
      <c r="F2403" s="9" t="s">
        <v>1141</v>
      </c>
    </row>
    <row r="2404" spans="1:6" ht="15" customHeight="1">
      <c r="A2404" s="19" t="e">
        <f>VLOOKUP(B2404,segédtábla!$A$1:$C$156,3,FALSE)</f>
        <v>#N/A</v>
      </c>
      <c r="B2404" s="11"/>
      <c r="C2404" s="13" t="e">
        <f>VLOOKUP(B2404,segédtábla!$A$1:$C$156,2,FALSE)</f>
        <v>#N/A</v>
      </c>
      <c r="D2404" s="5"/>
      <c r="E2404" s="332" t="e">
        <f>VLOOKUP(C2404,'Havi KM'!A:S,4,FALSE)</f>
        <v>#N/A</v>
      </c>
      <c r="F2404" s="163"/>
    </row>
    <row r="2405" spans="1:6" ht="15" customHeight="1">
      <c r="A2405" s="19" t="str">
        <f>VLOOKUP(B2405,segédtábla!$A$1:$C$156,3,FALSE)</f>
        <v>11+3</v>
      </c>
      <c r="B2405" s="495" t="s">
        <v>1170</v>
      </c>
      <c r="C2405" s="13" t="str">
        <f>VLOOKUP(B2405,segédtábla!$A$1:$C$156,2,FALSE)</f>
        <v>Hemmerlein Zoltán</v>
      </c>
      <c r="D2405" s="179" t="s">
        <v>3043</v>
      </c>
      <c r="E2405" s="332" t="str">
        <f>VLOOKUP(C2405,'Havi KM'!A:S,4,FALSE)</f>
        <v xml:space="preserve">     1 867,46 km</v>
      </c>
      <c r="F2405" s="163" t="s">
        <v>3044</v>
      </c>
    </row>
    <row r="2406" spans="1:6" ht="15" customHeight="1">
      <c r="A2406" s="19">
        <f>VLOOKUP(B2406,segédtábla!$A$1:$C$156,3,FALSE)</f>
        <v>0</v>
      </c>
      <c r="B2406" s="226" t="s">
        <v>1375</v>
      </c>
      <c r="C2406" s="13" t="str">
        <f>VLOOKUP(B2406,segédtábla!$A$1:$C$156,2,FALSE)</f>
        <v>kivonva</v>
      </c>
      <c r="D2406" s="179" t="s">
        <v>3045</v>
      </c>
      <c r="E2406" s="332" t="e">
        <f>VLOOKUP(C2406,'Havi KM'!A:S,4,FALSE)</f>
        <v>#N/A</v>
      </c>
      <c r="F2406" s="163" t="s">
        <v>3040</v>
      </c>
    </row>
    <row r="2407" spans="1:6" ht="15" customHeight="1">
      <c r="A2407" s="19" t="str">
        <f>VLOOKUP(B2407,segédtábla!$A$1:$C$156,3,FALSE)</f>
        <v>5+2</v>
      </c>
      <c r="B2407" s="226" t="s">
        <v>1175</v>
      </c>
      <c r="C2407" s="13" t="str">
        <f>VLOOKUP(B2407,segédtábla!$A$1:$C$156,2,FALSE)</f>
        <v>Iklódi Sándor</v>
      </c>
      <c r="D2407" s="179" t="s">
        <v>3046</v>
      </c>
      <c r="E2407" s="332" t="str">
        <f>VLOOKUP(C2407,'Havi KM'!A:S,4,FALSE)</f>
        <v xml:space="preserve">     1 161,24 km</v>
      </c>
      <c r="F2407" s="163"/>
    </row>
    <row r="2408" spans="1:6" ht="15" customHeight="1">
      <c r="A2408" s="19" t="str">
        <f>VLOOKUP(B2408,segédtábla!$A$1:$C$156,3,FALSE)</f>
        <v>1/1.</v>
      </c>
      <c r="B2408" s="226" t="s">
        <v>1165</v>
      </c>
      <c r="C2408" s="13" t="str">
        <f>VLOOKUP(B2408,segédtábla!$A$1:$C$156,2,FALSE)</f>
        <v>Szabó Levente</v>
      </c>
      <c r="D2408" s="188" t="s">
        <v>3047</v>
      </c>
      <c r="E2408" s="332" t="str">
        <f>VLOOKUP(C2408,'Havi KM'!A:S,4,FALSE)</f>
        <v xml:space="preserve">     2 412,32 km</v>
      </c>
      <c r="F2408" s="163"/>
    </row>
    <row r="2409" spans="1:6" ht="15" customHeight="1">
      <c r="A2409" s="19" t="e">
        <f>VLOOKUP(B2409,segédtábla!$A$1:$C$156,3,FALSE)</f>
        <v>#N/A</v>
      </c>
      <c r="B2409" s="21"/>
      <c r="C2409" s="13" t="e">
        <f>VLOOKUP(B2409,segédtábla!$A$1:$C$156,2,FALSE)</f>
        <v>#N/A</v>
      </c>
      <c r="D2409" s="5"/>
      <c r="E2409" s="332" t="e">
        <f>VLOOKUP(C2409,'Havi KM'!A:S,4,FALSE)</f>
        <v>#N/A</v>
      </c>
      <c r="F2409" s="163"/>
    </row>
    <row r="2411" spans="1:6" ht="15" customHeight="1">
      <c r="A2411" s="10"/>
      <c r="B2411" s="16"/>
      <c r="C2411" s="263">
        <v>45725</v>
      </c>
      <c r="D2411" s="237" t="str">
        <f>TEXT(C2411,"dddd")</f>
        <v>Sunday</v>
      </c>
      <c r="E2411" s="330"/>
      <c r="F2411" s="227">
        <f>+COUNTA(B2414:B2436)</f>
        <v>18</v>
      </c>
    </row>
    <row r="2412" spans="1:6" ht="15" customHeight="1">
      <c r="C2412" s="355"/>
    </row>
    <row r="2413" spans="1:6" ht="15" customHeight="1">
      <c r="A2413" s="7" t="s">
        <v>1136</v>
      </c>
      <c r="B2413" s="8" t="s">
        <v>1137</v>
      </c>
      <c r="C2413" s="9" t="s">
        <v>1138</v>
      </c>
      <c r="D2413" s="9" t="s">
        <v>1139</v>
      </c>
      <c r="E2413" s="331" t="s">
        <v>1140</v>
      </c>
      <c r="F2413" s="9" t="s">
        <v>1141</v>
      </c>
    </row>
    <row r="2414" spans="1:6" ht="15" customHeight="1">
      <c r="A2414" s="19" t="str">
        <f>VLOOKUP(B2414,segédtábla!$A$1:$C$156,3,FALSE)</f>
        <v>11+3</v>
      </c>
      <c r="B2414" s="226" t="s">
        <v>1223</v>
      </c>
      <c r="C2414" s="13" t="str">
        <f>VLOOKUP(B2414,segédtábla!$A$1:$C$156,2,FALSE)</f>
        <v>Molnár Lajos</v>
      </c>
      <c r="D2414" s="188" t="s">
        <v>3048</v>
      </c>
      <c r="E2414" s="332" t="str">
        <f>VLOOKUP(C2414,'Havi KM'!A:S,4,FALSE)</f>
        <v xml:space="preserve">     2 738,73 km</v>
      </c>
      <c r="F2414" s="163" t="s">
        <v>3049</v>
      </c>
    </row>
    <row r="2415" spans="1:6" ht="15" customHeight="1">
      <c r="A2415" s="19" t="str">
        <f>VLOOKUP(B2415,segédtábla!$A$1:$C$156,3,FALSE)</f>
        <v>5+2</v>
      </c>
      <c r="B2415" s="226" t="s">
        <v>1278</v>
      </c>
      <c r="C2415" s="13" t="str">
        <f>VLOOKUP(B2415,segédtábla!$A$1:$C$156,2,FALSE)</f>
        <v>Adamek István + Nyíri Attila</v>
      </c>
      <c r="D2415" s="5" t="s">
        <v>3050</v>
      </c>
      <c r="E2415" s="332" t="e">
        <f>VLOOKUP(C2415,'Havi KM'!A:S,4,FALSE)</f>
        <v>#N/A</v>
      </c>
      <c r="F2415" s="163" t="s">
        <v>3051</v>
      </c>
    </row>
    <row r="2416" spans="1:6" ht="15" customHeight="1">
      <c r="A2416" s="19" t="str">
        <f>VLOOKUP(B2416,segédtábla!$A$1:$C$156,3,FALSE)</f>
        <v>11+3</v>
      </c>
      <c r="B2416" s="226" t="s">
        <v>1142</v>
      </c>
      <c r="C2416" s="13" t="str">
        <f>VLOOKUP(B2416,segédtábla!$A$1:$C$156,2,FALSE)</f>
        <v>Hamecz  Zsolt + Zsoltné</v>
      </c>
      <c r="D2416" s="188" t="s">
        <v>3052</v>
      </c>
      <c r="E2416" s="332" t="e">
        <f>VLOOKUP(C2416,'Havi KM'!A:S,4,FALSE)</f>
        <v>#N/A</v>
      </c>
      <c r="F2416" s="163" t="s">
        <v>3053</v>
      </c>
    </row>
    <row r="2417" spans="1:6" ht="15" customHeight="1">
      <c r="A2417" s="19" t="str">
        <f>VLOOKUP(B2417,segédtábla!$A$1:$C$156,3,FALSE)</f>
        <v>5+2</v>
      </c>
      <c r="B2417" s="226" t="s">
        <v>1269</v>
      </c>
      <c r="C2417" s="13" t="str">
        <f>VLOOKUP(B2417,segédtábla!$A$1:$C$156,2,FALSE)</f>
        <v>Bagi Lajos + Bagi Márió</v>
      </c>
      <c r="D2417" s="188" t="s">
        <v>3054</v>
      </c>
      <c r="E2417" s="332">
        <v>88</v>
      </c>
      <c r="F2417" s="163"/>
    </row>
    <row r="2418" spans="1:6" ht="15" customHeight="1">
      <c r="A2418" s="19" t="e">
        <f>VLOOKUP(B2418,segédtábla!$A$1:$C$156,3,FALSE)</f>
        <v>#N/A</v>
      </c>
      <c r="B2418" s="502"/>
      <c r="C2418" s="13" t="e">
        <f>VLOOKUP(B2418,segédtábla!$A$1:$C$156,2,FALSE)</f>
        <v>#N/A</v>
      </c>
      <c r="D2418" s="5"/>
      <c r="E2418" s="332" t="e">
        <f>VLOOKUP(C2418,'Havi KM'!A:S,4,FALSE)</f>
        <v>#N/A</v>
      </c>
      <c r="F2418" s="163"/>
    </row>
    <row r="2419" spans="1:6" ht="15" customHeight="1">
      <c r="A2419" s="19" t="str">
        <f>VLOOKUP(B2419,segédtábla!$A$1:$C$156,3,FALSE)</f>
        <v>5+2</v>
      </c>
      <c r="B2419" s="226" t="s">
        <v>1292</v>
      </c>
      <c r="C2419" s="319" t="str">
        <f>VLOOKUP(B2419,segédtábla!$A$1:$C$156,2,FALSE)</f>
        <v>Hanzi György Lehel</v>
      </c>
      <c r="D2419" s="5" t="s">
        <v>1436</v>
      </c>
      <c r="E2419" s="332" t="str">
        <f>VLOOKUP(C2419,'Havi KM'!A:S,4,FALSE)</f>
        <v xml:space="preserve">     1 303,29 km</v>
      </c>
      <c r="F2419" s="163" t="s">
        <v>3055</v>
      </c>
    </row>
    <row r="2420" spans="1:6" ht="16.5" customHeight="1">
      <c r="A2420" s="19" t="str">
        <f>VLOOKUP(B2420,segédtábla!$A$1:$C$156,3,FALSE)</f>
        <v>11+3</v>
      </c>
      <c r="B2420" s="226" t="s">
        <v>1378</v>
      </c>
      <c r="C2420" s="13" t="str">
        <f>VLOOKUP(B2420,segédtábla!$A$1:$C$156,2,FALSE)</f>
        <v>Dalanics Zsolt</v>
      </c>
      <c r="D2420" s="5" t="s">
        <v>3056</v>
      </c>
      <c r="E2420" s="332" t="str">
        <f>VLOOKUP(C2420,'Havi KM'!A:S,4,FALSE)</f>
        <v xml:space="preserve">     1 398,48 km</v>
      </c>
      <c r="F2420" s="163"/>
    </row>
    <row r="2421" spans="1:6" ht="15" customHeight="1">
      <c r="A2421" s="19" t="e">
        <f>VLOOKUP(B2421,segédtábla!$A$1:$C$156,3,FALSE)</f>
        <v>#N/A</v>
      </c>
      <c r="B2421" s="11"/>
      <c r="C2421" s="13" t="e">
        <f>VLOOKUP(B2421,segédtábla!$A$1:$C$156,2,FALSE)</f>
        <v>#N/A</v>
      </c>
      <c r="D2421" s="5"/>
      <c r="E2421" s="332" t="e">
        <f>VLOOKUP(C2421,'Havi KM'!A:S,4,FALSE)</f>
        <v>#N/A</v>
      </c>
      <c r="F2421" s="163"/>
    </row>
    <row r="2422" spans="1:6" ht="15" customHeight="1">
      <c r="A2422" s="19" t="str">
        <f>VLOOKUP(B2422,segédtábla!$A$1:$C$156,3,FALSE)</f>
        <v>11+3</v>
      </c>
      <c r="B2422" s="226" t="s">
        <v>1253</v>
      </c>
      <c r="C2422" s="319" t="str">
        <f>VLOOKUP(B2422,segédtábla!$A$1:$C$156,2,FALSE)</f>
        <v>Knyihár Adrián</v>
      </c>
      <c r="D2422" s="5" t="s">
        <v>1436</v>
      </c>
      <c r="E2422" s="332" t="str">
        <f>VLOOKUP(C2422,'Havi KM'!A:S,4,FALSE)</f>
        <v xml:space="preserve">      0,0 km</v>
      </c>
      <c r="F2422" s="163"/>
    </row>
    <row r="2423" spans="1:6" ht="15" customHeight="1">
      <c r="A2423" s="19">
        <f>VLOOKUP(B2423,segédtábla!$A$1:$C$156,3,FALSE)</f>
        <v>0</v>
      </c>
      <c r="B2423" s="226" t="s">
        <v>1375</v>
      </c>
      <c r="C2423" s="319" t="str">
        <f>VLOOKUP(B2423,segédtábla!$A$1:$C$156,2,FALSE)</f>
        <v>kivonva</v>
      </c>
      <c r="D2423" s="188" t="s">
        <v>3057</v>
      </c>
      <c r="E2423" s="332" t="e">
        <f>VLOOKUP(C2423,'Havi KM'!A:S,4,FALSE)</f>
        <v>#N/A</v>
      </c>
      <c r="F2423" s="163"/>
    </row>
    <row r="2424" spans="1:6" ht="15" customHeight="1">
      <c r="A2424" s="19" t="e">
        <f>VLOOKUP(B2424,segédtábla!$A$1:$C$156,3,FALSE)</f>
        <v>#N/A</v>
      </c>
      <c r="B2424" s="11"/>
      <c r="C2424" s="13" t="e">
        <f>VLOOKUP(B2424,segédtábla!$A$1:$C$156,2,FALSE)</f>
        <v>#N/A</v>
      </c>
      <c r="D2424" s="5"/>
      <c r="E2424" s="332" t="e">
        <f>VLOOKUP(C2424,'Havi KM'!A:S,4,FALSE)</f>
        <v>#N/A</v>
      </c>
      <c r="F2424" s="163"/>
    </row>
    <row r="2425" spans="1:6" ht="15" customHeight="1">
      <c r="A2425" s="19" t="str">
        <f>VLOOKUP(B2425,segédtábla!$A$1:$C$156,3,FALSE)</f>
        <v>5+2</v>
      </c>
      <c r="B2425" s="226" t="s">
        <v>1227</v>
      </c>
      <c r="C2425" s="13" t="str">
        <f>VLOOKUP(B2425,segédtábla!$A$1:$C$156,2,FALSE)</f>
        <v>Horváth Ferenc</v>
      </c>
      <c r="D2425" s="5" t="s">
        <v>1436</v>
      </c>
      <c r="E2425" s="332" t="str">
        <f>VLOOKUP(C2425,'Havi KM'!A:S,4,FALSE)</f>
        <v xml:space="preserve">     1 488,98 km</v>
      </c>
      <c r="F2425" s="163"/>
    </row>
    <row r="2426" spans="1:6" ht="15" customHeight="1">
      <c r="A2426" s="19" t="str">
        <f>VLOOKUP(B2426,segédtábla!$A$1:$C$156,3,FALSE)</f>
        <v>11+3</v>
      </c>
      <c r="B2426" s="226" t="s">
        <v>1170</v>
      </c>
      <c r="C2426" s="13" t="str">
        <f>VLOOKUP(B2426,segédtábla!$A$1:$C$156,2,FALSE)</f>
        <v>Hemmerlein Zoltán</v>
      </c>
      <c r="D2426" s="5" t="s">
        <v>3058</v>
      </c>
      <c r="E2426" s="332" t="str">
        <f>VLOOKUP(C2426,'Havi KM'!A:S,4,FALSE)</f>
        <v xml:space="preserve">     1 867,46 km</v>
      </c>
      <c r="F2426" s="163"/>
    </row>
    <row r="2427" spans="1:6" ht="15" customHeight="1">
      <c r="A2427" s="19" t="e">
        <f>VLOOKUP(B2427,segédtábla!$A$1:$C$156,3,FALSE)</f>
        <v>#N/A</v>
      </c>
      <c r="B2427" s="11"/>
      <c r="C2427" s="13" t="e">
        <f>VLOOKUP(B2427,segédtábla!$A$1:$C$156,2,FALSE)</f>
        <v>#N/A</v>
      </c>
      <c r="D2427" s="5"/>
      <c r="E2427" s="332" t="e">
        <f>VLOOKUP(C2427,'Havi KM'!A:S,4,FALSE)</f>
        <v>#N/A</v>
      </c>
      <c r="F2427" s="163"/>
    </row>
    <row r="2428" spans="1:6" ht="15" customHeight="1">
      <c r="A2428" s="19" t="str">
        <f>VLOOKUP(B2428,segédtábla!$A$1:$C$156,3,FALSE)</f>
        <v>5+2</v>
      </c>
      <c r="B2428" s="226" t="s">
        <v>1264</v>
      </c>
      <c r="C2428" s="13" t="str">
        <f>VLOOKUP(B2428,segédtábla!$A$1:$C$156,2,FALSE)</f>
        <v>Sógorka Csaba</v>
      </c>
      <c r="D2428" s="2" t="s">
        <v>1436</v>
      </c>
      <c r="E2428" s="332" t="str">
        <f>VLOOKUP(C2428,'Havi KM'!A:S,4,FALSE)</f>
        <v xml:space="preserve">     1 480,64 km</v>
      </c>
      <c r="F2428" s="163" t="s">
        <v>3059</v>
      </c>
    </row>
    <row r="2429" spans="1:6" ht="15" customHeight="1">
      <c r="A2429" s="19" t="str">
        <f>VLOOKUP(B2429,segédtábla!$A$1:$C$156,3,FALSE)</f>
        <v>11+3</v>
      </c>
      <c r="B2429" s="226" t="s">
        <v>1296</v>
      </c>
      <c r="C2429" s="13" t="str">
        <f>VLOOKUP(B2429,segédtábla!$A$1:$C$156,2,FALSE)</f>
        <v>Kálóczi Péter</v>
      </c>
      <c r="D2429" s="5" t="s">
        <v>3060</v>
      </c>
      <c r="E2429" s="332" t="str">
        <f>VLOOKUP(C2429,'Havi KM'!A:S,4,FALSE)</f>
        <v xml:space="preserve">      933,04 km</v>
      </c>
      <c r="F2429" s="163"/>
    </row>
    <row r="2430" spans="1:6" ht="15" customHeight="1">
      <c r="A2430" s="19" t="e">
        <f>VLOOKUP(B2430,segédtábla!$A$1:$C$156,3,FALSE)</f>
        <v>#N/A</v>
      </c>
      <c r="B2430" s="21"/>
      <c r="C2430" s="13" t="e">
        <f>VLOOKUP(B2430,segédtábla!$A$1:$C$156,2,FALSE)</f>
        <v>#N/A</v>
      </c>
      <c r="D2430" s="5"/>
      <c r="E2430" s="332" t="e">
        <f>VLOOKUP(C2430,'Havi KM'!A:S,4,FALSE)</f>
        <v>#N/A</v>
      </c>
      <c r="F2430" s="163"/>
    </row>
    <row r="2431" spans="1:6" ht="15" customHeight="1">
      <c r="A2431" s="19" t="str">
        <f>VLOOKUP(B2431,segédtábla!$A$1:$C$156,3,FALSE)</f>
        <v>11+3</v>
      </c>
      <c r="B2431" s="226" t="s">
        <v>1147</v>
      </c>
      <c r="C2431" s="13" t="str">
        <f>VLOOKUP(B2431,segédtábla!$A$1:$C$156,2,FALSE)</f>
        <v>Török Sándor</v>
      </c>
      <c r="D2431" s="5" t="s">
        <v>3061</v>
      </c>
      <c r="E2431" s="332" t="str">
        <f>VLOOKUP(C2431,'Havi KM'!A:S,4,FALSE)</f>
        <v xml:space="preserve">     1 629,14 km</v>
      </c>
      <c r="F2431" s="363" t="s">
        <v>3062</v>
      </c>
    </row>
    <row r="2432" spans="1:6" ht="15" customHeight="1">
      <c r="A2432" s="19" t="str">
        <f>VLOOKUP(B2432,segédtábla!$A$1:$C$156,3,FALSE)</f>
        <v>11+3</v>
      </c>
      <c r="B2432" s="226" t="s">
        <v>1353</v>
      </c>
      <c r="C2432" s="13" t="str">
        <f>VLOOKUP(B2432,segédtábla!$A$1:$C$156,2,FALSE)</f>
        <v>Vancsó Attila</v>
      </c>
      <c r="D2432" s="5" t="s">
        <v>3063</v>
      </c>
      <c r="E2432" s="332" t="str">
        <f>VLOOKUP(C2432,'Havi KM'!A:S,4,FALSE)</f>
        <v xml:space="preserve">     1 260,11 km</v>
      </c>
      <c r="F2432" s="363" t="s">
        <v>3064</v>
      </c>
    </row>
    <row r="2433" spans="1:6" ht="15" customHeight="1">
      <c r="A2433" s="19" t="str">
        <f>VLOOKUP(B2433,segédtábla!$A$1:$C$156,3,FALSE)</f>
        <v>11+2</v>
      </c>
      <c r="B2433" s="226" t="s">
        <v>1197</v>
      </c>
      <c r="C2433" s="13" t="str">
        <f>VLOOKUP(B2433,segédtábla!$A$1:$C$156,2,FALSE)</f>
        <v>Csepeti Péter</v>
      </c>
      <c r="D2433" s="5" t="s">
        <v>3065</v>
      </c>
      <c r="E2433" s="332" t="str">
        <f>VLOOKUP(C2433,'Havi KM'!A:S,4,FALSE)</f>
        <v xml:space="preserve">      982,79 km</v>
      </c>
      <c r="F2433" s="163" t="s">
        <v>3066</v>
      </c>
    </row>
    <row r="2434" spans="1:6" ht="15" customHeight="1">
      <c r="A2434" s="19" t="str">
        <f>VLOOKUP(B2434,segédtábla!$A$1:$C$156,3,FALSE)</f>
        <v>5+2</v>
      </c>
      <c r="B2434" s="226" t="s">
        <v>1163</v>
      </c>
      <c r="C2434" s="13" t="str">
        <f>VLOOKUP(B2434,segédtábla!$A$1:$C$156,2,FALSE)</f>
        <v>Popovics Dávid</v>
      </c>
      <c r="D2434" s="5" t="s">
        <v>3067</v>
      </c>
      <c r="E2434" s="332" t="str">
        <f>VLOOKUP(C2434,'Havi KM'!A:S,4,FALSE)</f>
        <v xml:space="preserve">     1 838,04 km</v>
      </c>
      <c r="F2434" s="163" t="s">
        <v>3068</v>
      </c>
    </row>
    <row r="2435" spans="1:6" ht="15" customHeight="1">
      <c r="A2435" s="19" t="str">
        <f>VLOOKUP(B2435,segédtábla!$A$1:$C$156,3,FALSE)</f>
        <v>11+3</v>
      </c>
      <c r="B2435" s="226" t="s">
        <v>1355</v>
      </c>
      <c r="C2435" s="13" t="str">
        <f>VLOOKUP(B2435,segédtábla!$A$1:$C$156,2,FALSE)</f>
        <v>Németh Nándor</v>
      </c>
      <c r="D2435" s="5" t="s">
        <v>3069</v>
      </c>
      <c r="E2435" s="332" t="str">
        <f>VLOOKUP(C2435,'Havi KM'!A:S,4,FALSE)</f>
        <v xml:space="preserve">     2 089,15 km</v>
      </c>
      <c r="F2435" s="163" t="s">
        <v>3070</v>
      </c>
    </row>
    <row r="2436" spans="1:6" ht="15" customHeight="1">
      <c r="A2436" s="19" t="str">
        <f>VLOOKUP(B2436,segédtábla!$A$1:$C$156,3,FALSE)</f>
        <v>5+2</v>
      </c>
      <c r="B2436" s="226" t="s">
        <v>1281</v>
      </c>
      <c r="C2436" s="319" t="str">
        <f>VLOOKUP(B2436,segédtábla!$A$1:$C$156,2,FALSE)</f>
        <v>Kiss Sándor</v>
      </c>
      <c r="D2436" s="188" t="s">
        <v>3071</v>
      </c>
      <c r="E2436" s="332" t="str">
        <f>VLOOKUP(C2436,'Havi KM'!A:S,4,FALSE)</f>
        <v xml:space="preserve">     1 065,91 km</v>
      </c>
      <c r="F2436" s="163"/>
    </row>
    <row r="2437" spans="1:6" ht="15" customHeight="1">
      <c r="A2437" s="19" t="str">
        <f>VLOOKUP(B2437,segédtábla!$A$1:$C$156,3,FALSE)</f>
        <v>5+2</v>
      </c>
      <c r="B2437" s="226" t="s">
        <v>1238</v>
      </c>
      <c r="C2437" s="13" t="str">
        <f>VLOOKUP(B2437,segédtábla!$A$1:$C$156,2,FALSE)</f>
        <v>Tóth Zsolt</v>
      </c>
      <c r="D2437" s="5" t="s">
        <v>3072</v>
      </c>
      <c r="E2437" s="332" t="str">
        <f>VLOOKUP(C2437,'Havi KM'!A:S,4,FALSE)</f>
        <v xml:space="preserve">     1 572,92 km</v>
      </c>
      <c r="F2437" s="163" t="s">
        <v>3073</v>
      </c>
    </row>
    <row r="2438" spans="1:6" ht="15" customHeight="1">
      <c r="A2438" s="19" t="str">
        <f>VLOOKUP(B2438,segédtábla!$A$1:$C$156,3,FALSE)</f>
        <v>11+3</v>
      </c>
      <c r="B2438" s="226" t="s">
        <v>1283</v>
      </c>
      <c r="C2438" s="13" t="str">
        <f>VLOOKUP(B2438,segédtábla!$A$1:$C$156,2,FALSE)</f>
        <v>Török Attila</v>
      </c>
      <c r="D2438" s="5" t="s">
        <v>3074</v>
      </c>
      <c r="E2438" s="332" t="str">
        <f>VLOOKUP(C2438,'Havi KM'!A:S,4,FALSE)</f>
        <v xml:space="preserve">     1 669,95 km</v>
      </c>
      <c r="F2438" s="163" t="s">
        <v>3075</v>
      </c>
    </row>
    <row r="2439" spans="1:6" ht="15" customHeight="1">
      <c r="A2439" s="19" t="str">
        <f>VLOOKUP(B2439,segédtábla!$A$1:$C$156,3,FALSE)</f>
        <v>5+2</v>
      </c>
      <c r="B2439" s="226" t="s">
        <v>1286</v>
      </c>
      <c r="C2439" s="13" t="str">
        <f>VLOOKUP(B2439,segédtábla!$A$1:$C$156,2,FALSE)</f>
        <v>Kata József</v>
      </c>
      <c r="D2439" s="5" t="s">
        <v>3076</v>
      </c>
      <c r="E2439" s="332" t="str">
        <f>VLOOKUP(C2439,'Havi KM'!A:S,4,FALSE)</f>
        <v xml:space="preserve">     2 059,02 km</v>
      </c>
      <c r="F2439" s="163" t="s">
        <v>3077</v>
      </c>
    </row>
    <row r="2440" spans="1:6" ht="15" customHeight="1">
      <c r="A2440" s="19" t="str">
        <f>VLOOKUP(B2440,segédtábla!$A$1:$C$156,3,FALSE)</f>
        <v>10+3</v>
      </c>
      <c r="B2440" s="226" t="s">
        <v>1358</v>
      </c>
      <c r="C2440" s="13" t="str">
        <f>VLOOKUP(B2440,segédtábla!$A$1:$C$156,2,FALSE)</f>
        <v>Tóth Attila</v>
      </c>
      <c r="D2440" s="5" t="s">
        <v>3078</v>
      </c>
      <c r="E2440" s="332" t="str">
        <f>VLOOKUP(C2440,'Havi KM'!A:S,4,FALSE)</f>
        <v xml:space="preserve">      626,64 km</v>
      </c>
      <c r="F2440" s="163" t="s">
        <v>3079</v>
      </c>
    </row>
    <row r="2441" spans="1:6">
      <c r="A2441" s="19" t="str">
        <f>VLOOKUP(B2441,segédtábla!$A$1:$C$156,3,FALSE)</f>
        <v>5+2</v>
      </c>
      <c r="B2441" s="449" t="s">
        <v>1243</v>
      </c>
      <c r="C2441" s="13" t="str">
        <f>VLOOKUP(B2441,segédtábla!$A$1:$C$156,2,FALSE)</f>
        <v>Csicsai Gábor</v>
      </c>
      <c r="D2441" s="5" t="s">
        <v>3080</v>
      </c>
      <c r="E2441" s="332" t="str">
        <f>VLOOKUP(C2441,'Havi KM'!A:S,4,FALSE)</f>
        <v xml:space="preserve">      636,52 km</v>
      </c>
      <c r="F2441" s="163"/>
    </row>
    <row r="2442" spans="1:6">
      <c r="A2442" s="19" t="str">
        <f>VLOOKUP(B2442,segédtábla!$A$1:$C$156,3,FALSE)</f>
        <v>5+2</v>
      </c>
      <c r="B2442" s="226" t="s">
        <v>1173</v>
      </c>
      <c r="C2442" s="13" t="str">
        <f>VLOOKUP(B2442,segédtábla!$A$1:$C$156,2,FALSE)</f>
        <v>Léhner Zsolt</v>
      </c>
      <c r="D2442" s="5" t="s">
        <v>3081</v>
      </c>
      <c r="E2442" s="332" t="str">
        <f>VLOOKUP(C2442,'Havi KM'!A:S,4,FALSE)</f>
        <v xml:space="preserve">     1 816,96 km</v>
      </c>
      <c r="F2442" s="163"/>
    </row>
    <row r="2443" spans="1:6">
      <c r="A2443" s="19">
        <f>VLOOKUP(B2443,segédtábla!$A$1:$C$156,3,FALSE)</f>
        <v>0</v>
      </c>
      <c r="B2443" s="226" t="s">
        <v>1248</v>
      </c>
      <c r="C2443" s="13">
        <f>VLOOKUP(B2443,segédtábla!$A$1:$C$156,2,FALSE)</f>
        <v>0</v>
      </c>
      <c r="D2443" s="5" t="s">
        <v>3082</v>
      </c>
      <c r="E2443" s="332" t="e">
        <f>VLOOKUP(C2443,'Havi KM'!A:S,4,FALSE)</f>
        <v>#N/A</v>
      </c>
      <c r="F2443" s="163" t="s">
        <v>3083</v>
      </c>
    </row>
    <row r="2444" spans="1:6" ht="15.75" customHeight="1">
      <c r="A2444" s="19" t="str">
        <f>VLOOKUP(B2444,segédtábla!$A$1:$C$156,3,FALSE)</f>
        <v>korai kezdés preferált</v>
      </c>
      <c r="B2444" s="226" t="s">
        <v>1309</v>
      </c>
      <c r="C2444" s="13" t="str">
        <f>VLOOKUP(B2444,segédtábla!$A$1:$C$156,2,FALSE)</f>
        <v>Gosztenschnik Péter</v>
      </c>
      <c r="D2444" s="5" t="s">
        <v>3084</v>
      </c>
      <c r="E2444" s="332" t="str">
        <f>VLOOKUP(C2444,'Havi KM'!A:S,4,FALSE)</f>
        <v xml:space="preserve">      684,27 km</v>
      </c>
      <c r="F2444" s="163" t="s">
        <v>3085</v>
      </c>
    </row>
    <row r="2445" spans="1:6">
      <c r="A2445" s="19" t="str">
        <f>VLOOKUP(B2445,segédtábla!$A$1:$C$156,3,FALSE)</f>
        <v>5+2</v>
      </c>
      <c r="B2445" s="226" t="s">
        <v>1256</v>
      </c>
      <c r="C2445" s="13" t="str">
        <f>VLOOKUP(B2445,segédtábla!$A$1:$C$156,2,FALSE)</f>
        <v>Árvai Gábor</v>
      </c>
      <c r="D2445" s="188" t="s">
        <v>3086</v>
      </c>
      <c r="E2445" s="332" t="str">
        <f>VLOOKUP(C2445,'Havi KM'!A:S,4,FALSE)</f>
        <v xml:space="preserve">     1 696,48 km</v>
      </c>
      <c r="F2445" s="163"/>
    </row>
    <row r="2446" spans="1:6">
      <c r="A2446" s="19">
        <f>VLOOKUP(B2446,segédtábla!$A$1:$C$156,3,FALSE)</f>
        <v>0</v>
      </c>
      <c r="B2446" s="226" t="s">
        <v>1210</v>
      </c>
      <c r="C2446" s="13" t="str">
        <f>VLOOKUP(B2446,segédtábla!$A$1:$C$156,2,FALSE)</f>
        <v xml:space="preserve"> kivonva Szombathelyi Zoltán</v>
      </c>
      <c r="D2446" s="5" t="s">
        <v>3087</v>
      </c>
      <c r="E2446" s="332" t="e">
        <f>VLOOKUP(C2446,'Havi KM'!A:S,4,FALSE)</f>
        <v>#N/A</v>
      </c>
      <c r="F2446" s="363" t="s">
        <v>1894</v>
      </c>
    </row>
    <row r="2447" spans="1:6">
      <c r="A2447" s="19" t="str">
        <f>VLOOKUP(B2447,segédtábla!$A$1:$C$156,3,FALSE)</f>
        <v>5+2</v>
      </c>
      <c r="B2447" s="226" t="s">
        <v>1328</v>
      </c>
      <c r="C2447" s="13" t="str">
        <f>VLOOKUP(B2447,segédtábla!$A$1:$C$156,2,FALSE)</f>
        <v>Majer Dominik - Charter</v>
      </c>
      <c r="D2447" s="5" t="s">
        <v>3088</v>
      </c>
      <c r="E2447" s="332" t="e">
        <f>VLOOKUP(C2447,'Havi KM'!A:S,4,FALSE)</f>
        <v>#N/A</v>
      </c>
      <c r="F2447" s="163" t="s">
        <v>3089</v>
      </c>
    </row>
    <row r="2448" spans="1:6">
      <c r="A2448" s="19" t="str">
        <f>VLOOKUP(B2448,segédtábla!$A$1:$C$156,3,FALSE)</f>
        <v>5+2</v>
      </c>
      <c r="B2448" s="226" t="s">
        <v>1262</v>
      </c>
      <c r="C2448" s="13" t="str">
        <f>VLOOKUP(B2448,segédtábla!$A$1:$C$156,2,FALSE)</f>
        <v>Balázs Tibor</v>
      </c>
      <c r="D2448" s="5" t="s">
        <v>3090</v>
      </c>
      <c r="E2448" s="332" t="str">
        <f>VLOOKUP(C2448,'Havi KM'!A:S,4,FALSE)</f>
        <v xml:space="preserve">      261,82 km</v>
      </c>
      <c r="F2448" s="363" t="s">
        <v>3091</v>
      </c>
    </row>
    <row r="2449" spans="1:6">
      <c r="A2449" s="19" t="str">
        <f>VLOOKUP(B2449,segédtábla!$A$1:$C$156,3,FALSE)</f>
        <v>10+4</v>
      </c>
      <c r="B2449" s="226" t="s">
        <v>1335</v>
      </c>
      <c r="C2449" s="13" t="str">
        <f>VLOOKUP(B2449,segédtábla!$A$1:$C$156,2,FALSE)</f>
        <v>Pollák Péter</v>
      </c>
      <c r="D2449" s="5" t="s">
        <v>2667</v>
      </c>
      <c r="E2449" s="332" t="str">
        <f>VLOOKUP(C2449,'Havi KM'!A:S,4,FALSE)</f>
        <v xml:space="preserve">     1 011,99 km</v>
      </c>
      <c r="F2449" s="163" t="s">
        <v>3092</v>
      </c>
    </row>
    <row r="2450" spans="1:6">
      <c r="A2450" s="19" t="str">
        <f>VLOOKUP(B2450,segédtábla!$A$1:$C$156,3,FALSE)</f>
        <v>11+3</v>
      </c>
      <c r="B2450" s="226" t="s">
        <v>1189</v>
      </c>
      <c r="C2450" s="13" t="str">
        <f>VLOOKUP(B2450,segédtábla!$A$1:$C$156,2,FALSE)</f>
        <v>Tatarek Sándor</v>
      </c>
      <c r="D2450" s="5" t="s">
        <v>3093</v>
      </c>
      <c r="E2450" s="332" t="str">
        <f>VLOOKUP(C2450,'Havi KM'!A:S,4,FALSE)</f>
        <v xml:space="preserve">      823,62 km</v>
      </c>
      <c r="F2450" s="363" t="s">
        <v>3094</v>
      </c>
    </row>
    <row r="2451" spans="1:6">
      <c r="A2451" s="19" t="str">
        <f>VLOOKUP(B2451,segédtábla!$A$1:$C$156,3,FALSE)</f>
        <v>5+2</v>
      </c>
      <c r="B2451" s="226" t="s">
        <v>1339</v>
      </c>
      <c r="C2451" s="13" t="str">
        <f>VLOOKUP(B2451,segédtábla!$A$1:$C$156,2,FALSE)</f>
        <v>Áncsák János 04.14</v>
      </c>
      <c r="D2451" s="188" t="s">
        <v>3095</v>
      </c>
      <c r="E2451" s="332" t="e">
        <f>VLOOKUP(C2451,'Havi KM'!A:S,4,FALSE)</f>
        <v>#N/A</v>
      </c>
      <c r="F2451" s="163"/>
    </row>
    <row r="2452" spans="1:6">
      <c r="A2452" s="19" t="str">
        <f>VLOOKUP(B2452,segédtábla!$A$1:$C$156,3,FALSE)</f>
        <v>5+2</v>
      </c>
      <c r="B2452" s="226" t="s">
        <v>1219</v>
      </c>
      <c r="C2452" s="13" t="str">
        <f>VLOOKUP(B2452,segédtábla!$A$1:$C$156,2,FALSE)</f>
        <v>Ignéczi Attila + Mura Milán</v>
      </c>
      <c r="D2452" s="5" t="s">
        <v>3096</v>
      </c>
      <c r="E2452" s="332" t="e">
        <f>VLOOKUP(C2452,'Havi KM'!A:S,4,FALSE)</f>
        <v>#N/A</v>
      </c>
      <c r="F2452" s="163" t="s">
        <v>3097</v>
      </c>
    </row>
    <row r="2453" spans="1:6" ht="17.25" customHeight="1">
      <c r="A2453" s="19" t="str">
        <f>VLOOKUP(B2453,segédtábla!$A$1:$C$156,3,FALSE)</f>
        <v>5+2</v>
      </c>
      <c r="B2453" s="175" t="s">
        <v>1418</v>
      </c>
      <c r="C2453" s="116" t="str">
        <f>VLOOKUP(B2453,segédtábla!$A$1:$C$156,2,FALSE)</f>
        <v>Tatai Sándor</v>
      </c>
      <c r="D2453" s="143" t="s">
        <v>3098</v>
      </c>
      <c r="E2453" s="332" t="str">
        <f>VLOOKUP(C2453,'Havi KM'!A:S,4,FALSE)</f>
        <v xml:space="preserve">     2 344,0 km</v>
      </c>
      <c r="F2453" s="163" t="s">
        <v>3099</v>
      </c>
    </row>
    <row r="2454" spans="1:6" ht="15" customHeight="1">
      <c r="A2454" s="19" t="e">
        <f>VLOOKUP(B2454,segédtábla!$A$1:$C$156,3,FALSE)</f>
        <v>#N/A</v>
      </c>
      <c r="B2454" s="502"/>
      <c r="C2454" s="13" t="e">
        <f>VLOOKUP(B2454,segédtábla!$A$1:$C$156,2,FALSE)</f>
        <v>#N/A</v>
      </c>
      <c r="D2454" s="5"/>
      <c r="E2454" s="332" t="e">
        <f>VLOOKUP(C2454,'Havi KM'!A:S,4,FALSE)</f>
        <v>#N/A</v>
      </c>
      <c r="F2454" s="163"/>
    </row>
    <row r="2455" spans="1:6" ht="17.25" customHeight="1">
      <c r="A2455" s="19" t="e">
        <f>VLOOKUP(B2455,segédtábla!$A$1:$C$156,3,FALSE)</f>
        <v>#N/A</v>
      </c>
      <c r="B2455" s="226" t="s">
        <v>3100</v>
      </c>
      <c r="C2455" s="13" t="e">
        <f>VLOOKUP(B2455,segédtábla!$A$1:$C$156,2,FALSE)</f>
        <v>#N/A</v>
      </c>
      <c r="D2455" s="5"/>
      <c r="E2455" s="332" t="e">
        <f>VLOOKUP(C2455,'Havi KM'!A:S,4,FALSE)</f>
        <v>#N/A</v>
      </c>
      <c r="F2455" s="163"/>
    </row>
    <row r="2457" spans="1:6" ht="15" customHeight="1">
      <c r="A2457" s="10"/>
      <c r="B2457" s="16"/>
      <c r="C2457" s="263">
        <v>45726</v>
      </c>
      <c r="D2457" s="237" t="str">
        <f>TEXT(C2457,"dddd")</f>
        <v>Monday</v>
      </c>
      <c r="E2457" s="330"/>
      <c r="F2457" s="227">
        <f>+COUNTA(B2460:B2488)</f>
        <v>26</v>
      </c>
    </row>
    <row r="2458" spans="1:6" ht="15" customHeight="1">
      <c r="C2458" s="355"/>
    </row>
    <row r="2459" spans="1:6" ht="15" customHeight="1">
      <c r="A2459" s="7" t="s">
        <v>1136</v>
      </c>
      <c r="B2459" s="8" t="s">
        <v>1137</v>
      </c>
      <c r="C2459" s="9" t="s">
        <v>1138</v>
      </c>
      <c r="D2459" s="9" t="s">
        <v>1139</v>
      </c>
      <c r="E2459" s="331" t="s">
        <v>1140</v>
      </c>
      <c r="F2459" s="9" t="s">
        <v>1141</v>
      </c>
    </row>
    <row r="2460" spans="1:6" ht="15" customHeight="1">
      <c r="A2460" s="19" t="e">
        <f>VLOOKUP(B2460,segédtábla!$A$1:$C$156,3,FALSE)</f>
        <v>#N/A</v>
      </c>
      <c r="B2460" s="226" t="s">
        <v>1343</v>
      </c>
      <c r="C2460" s="13" t="e">
        <f>VLOOKUP(B2460,segédtábla!$A$1:$C$156,2,FALSE)</f>
        <v>#N/A</v>
      </c>
      <c r="D2460" s="5" t="s">
        <v>3101</v>
      </c>
      <c r="E2460" s="332" t="e">
        <f>VLOOKUP(C2460,'Havi KM'!A:S,4,FALSE)</f>
        <v>#N/A</v>
      </c>
      <c r="F2460" s="163"/>
    </row>
    <row r="2461" spans="1:6" ht="15" customHeight="1">
      <c r="A2461" s="19" t="str">
        <f>VLOOKUP(B2461,segédtábla!$A$1:$C$156,3,FALSE)</f>
        <v>5+2</v>
      </c>
      <c r="B2461" s="226" t="s">
        <v>1149</v>
      </c>
      <c r="C2461" s="13" t="str">
        <f>VLOOKUP(B2461,segédtábla!$A$1:$C$156,2,FALSE)</f>
        <v>Létai Ferenc + Létainé Zsuzsa</v>
      </c>
      <c r="D2461" s="5" t="s">
        <v>3102</v>
      </c>
      <c r="E2461" s="332" t="e">
        <f>VLOOKUP(C2461,'Havi KM'!A:S,4,FALSE)</f>
        <v>#N/A</v>
      </c>
      <c r="F2461" s="163"/>
    </row>
    <row r="2462" spans="1:6" ht="15" customHeight="1">
      <c r="A2462" s="19" t="str">
        <f>VLOOKUP(B2462,segédtábla!$A$1:$C$156,3,FALSE)</f>
        <v>11+3</v>
      </c>
      <c r="B2462" s="226" t="s">
        <v>1221</v>
      </c>
      <c r="C2462" s="13" t="str">
        <f>VLOOKUP(B2462,segédtábla!$A$1:$C$156,2,FALSE)</f>
        <v>Vass István</v>
      </c>
      <c r="D2462" s="5" t="s">
        <v>3103</v>
      </c>
      <c r="E2462" s="332" t="e">
        <f>VLOOKUP(C2462,'Havi KM'!A:S,4,FALSE)</f>
        <v>#N/A</v>
      </c>
      <c r="F2462" s="163"/>
    </row>
    <row r="2463" spans="1:6" ht="15" customHeight="1">
      <c r="A2463" s="19" t="e">
        <f>VLOOKUP(B2463,segédtábla!$A$1:$C$156,3,FALSE)</f>
        <v>#N/A</v>
      </c>
      <c r="B2463" s="11"/>
      <c r="C2463" s="13" t="e">
        <f>VLOOKUP(B2463,segédtábla!$A$1:$C$156,2,FALSE)</f>
        <v>#N/A</v>
      </c>
      <c r="D2463" s="5"/>
      <c r="E2463" s="332" t="e">
        <f>VLOOKUP(C2463,'Havi KM'!A:S,4,FALSE)</f>
        <v>#N/A</v>
      </c>
      <c r="F2463" s="163"/>
    </row>
    <row r="2464" spans="1:6" ht="15" customHeight="1">
      <c r="A2464" s="19" t="e">
        <f>VLOOKUP(B2464,segédtábla!$A$1:$C$156,3,FALSE)</f>
        <v>#N/A</v>
      </c>
      <c r="B2464" s="11"/>
      <c r="C2464" s="13" t="e">
        <f>VLOOKUP(B2464,segédtábla!$A$1:$C$156,2,FALSE)</f>
        <v>#N/A</v>
      </c>
      <c r="D2464" s="5"/>
      <c r="E2464" s="332" t="e">
        <f>VLOOKUP(C2464,'Havi KM'!A:S,4,FALSE)</f>
        <v>#N/A</v>
      </c>
      <c r="F2464" s="163"/>
    </row>
    <row r="2465" spans="1:6" ht="15" customHeight="1">
      <c r="A2465" s="19" t="str">
        <f>VLOOKUP(B2465,segédtábla!$A$1:$C$156,3,FALSE)</f>
        <v>10+4</v>
      </c>
      <c r="B2465" s="226" t="s">
        <v>1520</v>
      </c>
      <c r="C2465" s="13" t="str">
        <f>VLOOKUP(B2465,segédtábla!$A$1:$C$156,2,FALSE)</f>
        <v>Sipőcz Dániel</v>
      </c>
      <c r="D2465" s="5" t="s">
        <v>3104</v>
      </c>
      <c r="E2465" s="332" t="str">
        <f>VLOOKUP(C2465,'Havi KM'!A:S,4,FALSE)</f>
        <v xml:space="preserve">     2 677,58 km</v>
      </c>
      <c r="F2465" s="363" t="s">
        <v>3105</v>
      </c>
    </row>
    <row r="2466" spans="1:6" ht="15" customHeight="1">
      <c r="A2466" s="19" t="str">
        <f>VLOOKUP(B2466,segédtábla!$A$1:$C$156,3,FALSE)</f>
        <v>11+3</v>
      </c>
      <c r="B2466" s="226" t="s">
        <v>1168</v>
      </c>
      <c r="C2466" s="13" t="str">
        <f>VLOOKUP(B2466,segédtábla!$A$1:$C$156,2,FALSE)</f>
        <v>Balázs István</v>
      </c>
      <c r="D2466" s="240" t="s">
        <v>3106</v>
      </c>
      <c r="E2466" s="332" t="str">
        <f>VLOOKUP(C2466,'Havi KM'!A:S,4,FALSE)</f>
        <v xml:space="preserve">     1 401,93 km</v>
      </c>
      <c r="F2466" s="363" t="s">
        <v>3107</v>
      </c>
    </row>
    <row r="2467" spans="1:6" ht="15" customHeight="1">
      <c r="A2467" s="19" t="str">
        <f>VLOOKUP(B2467,segédtábla!$A$1:$C$156,3,FALSE)</f>
        <v>5+2</v>
      </c>
      <c r="B2467" s="226" t="s">
        <v>1526</v>
      </c>
      <c r="C2467" s="13" t="str">
        <f>VLOOKUP(B2467,segédtábla!$A$1:$C$156,2,FALSE)</f>
        <v>Simon Zoltán</v>
      </c>
      <c r="D2467" s="5" t="s">
        <v>3095</v>
      </c>
      <c r="E2467" s="332" t="str">
        <f>VLOOKUP(C2467,'Havi KM'!A:S,4,FALSE)</f>
        <v xml:space="preserve">     1 431,31 km</v>
      </c>
      <c r="F2467" s="163"/>
    </row>
    <row r="2468" spans="1:6" ht="15" customHeight="1">
      <c r="A2468" s="19" t="str">
        <f>VLOOKUP(B2468,segédtábla!$A$1:$C$156,3,FALSE)</f>
        <v>5+2</v>
      </c>
      <c r="B2468" s="226" t="s">
        <v>1290</v>
      </c>
      <c r="C2468" s="13" t="str">
        <f>VLOOKUP(B2468,segédtábla!$A$1:$C$156,2,FALSE)</f>
        <v>Katona Gábor</v>
      </c>
      <c r="D2468" s="5" t="s">
        <v>3108</v>
      </c>
      <c r="E2468" s="332" t="str">
        <f>VLOOKUP(C2468,'Havi KM'!A:S,4,FALSE)</f>
        <v xml:space="preserve">     1 977,6 km</v>
      </c>
      <c r="F2468" s="163"/>
    </row>
    <row r="2469" spans="1:6" ht="15" customHeight="1">
      <c r="A2469" s="19" t="str">
        <f>VLOOKUP(B2469,segédtábla!$A$1:$C$156,3,FALSE)</f>
        <v>5+2</v>
      </c>
      <c r="B2469" s="226" t="s">
        <v>1152</v>
      </c>
      <c r="C2469" s="13" t="str">
        <f>VLOOKUP(B2469,segédtábla!$A$1:$C$156,2,FALSE)</f>
        <v>Tokorcsi Tibor</v>
      </c>
      <c r="D2469" s="188" t="s">
        <v>3109</v>
      </c>
      <c r="E2469" s="332" t="str">
        <f>VLOOKUP(C2469,'Havi KM'!A:S,4,FALSE)</f>
        <v xml:space="preserve">     1 330,53 km</v>
      </c>
      <c r="F2469" s="163" t="s">
        <v>3110</v>
      </c>
    </row>
    <row r="2470" spans="1:6" ht="15" customHeight="1">
      <c r="A2470" s="19" t="str">
        <f>VLOOKUP(B2470,segédtábla!$A$1:$C$156,3,FALSE)</f>
        <v>5+2</v>
      </c>
      <c r="B2470" s="226" t="s">
        <v>1179</v>
      </c>
      <c r="C2470" s="13" t="str">
        <f>VLOOKUP(B2470,segédtábla!$A$1:$C$156,2,FALSE)</f>
        <v>Horváth Ákos</v>
      </c>
      <c r="D2470" s="188" t="s">
        <v>3111</v>
      </c>
      <c r="E2470" s="332" t="str">
        <f>VLOOKUP(C2470,'Havi KM'!A:S,4,FALSE)</f>
        <v xml:space="preserve">     1 036,99 km</v>
      </c>
      <c r="F2470" s="163" t="s">
        <v>3112</v>
      </c>
    </row>
    <row r="2471" spans="1:6" ht="15" customHeight="1">
      <c r="A2471" s="19" t="str">
        <f>VLOOKUP(B2471,segédtábla!$A$1:$C$156,3,FALSE)</f>
        <v>5+2</v>
      </c>
      <c r="B2471" s="226" t="s">
        <v>1181</v>
      </c>
      <c r="C2471" s="13" t="str">
        <f>VLOOKUP(B2471,segédtábla!$A$1:$C$156,2,FALSE)</f>
        <v>Lázár Gábor</v>
      </c>
      <c r="D2471" s="188" t="s">
        <v>3113</v>
      </c>
      <c r="E2471" s="332" t="str">
        <f>VLOOKUP(C2471,'Havi KM'!A:S,4,FALSE)</f>
        <v xml:space="preserve">     1 156,79 km</v>
      </c>
      <c r="F2471" s="163" t="s">
        <v>3114</v>
      </c>
    </row>
    <row r="2472" spans="1:6" ht="15" customHeight="1">
      <c r="A2472" s="19" t="str">
        <f>VLOOKUP(B2472,segédtábla!$A$1:$C$156,3,FALSE)</f>
        <v>5+2</v>
      </c>
      <c r="B2472" s="226" t="s">
        <v>1154</v>
      </c>
      <c r="C2472" s="13" t="str">
        <f>VLOOKUP(B2472,segédtábla!$A$1:$C$156,2,FALSE)</f>
        <v>Tóth Mihály</v>
      </c>
      <c r="D2472" s="188" t="s">
        <v>3115</v>
      </c>
      <c r="E2472" s="332" t="str">
        <f>VLOOKUP(C2472,'Havi KM'!A:S,4,FALSE)</f>
        <v xml:space="preserve">      345,81 km</v>
      </c>
      <c r="F2472" s="163" t="s">
        <v>3116</v>
      </c>
    </row>
    <row r="2473" spans="1:6" ht="15" customHeight="1">
      <c r="A2473" s="19" t="str">
        <f>VLOOKUP(B2473,segédtábla!$A$1:$C$156,3,FALSE)</f>
        <v>5+2</v>
      </c>
      <c r="B2473" s="226" t="s">
        <v>1208</v>
      </c>
      <c r="C2473" s="13" t="str">
        <f>VLOOKUP(B2473,segédtábla!$A$1:$C$156,2,FALSE)</f>
        <v>Drozd Péter</v>
      </c>
      <c r="D2473" s="188" t="s">
        <v>3117</v>
      </c>
      <c r="E2473" s="332" t="str">
        <f>VLOOKUP(C2473,'Havi KM'!A:S,4,FALSE)</f>
        <v xml:space="preserve">     1 972,38 km</v>
      </c>
      <c r="F2473" s="163" t="s">
        <v>3118</v>
      </c>
    </row>
    <row r="2474" spans="1:6" ht="15" customHeight="1">
      <c r="A2474" s="19" t="str">
        <f>VLOOKUP(B2474,segédtábla!$A$1:$C$156,3,FALSE)</f>
        <v>11+3</v>
      </c>
      <c r="B2474" s="226" t="s">
        <v>1428</v>
      </c>
      <c r="C2474" s="13" t="str">
        <f>VLOOKUP(B2474,segédtábla!$A$1:$C$156,2,FALSE)</f>
        <v>Mórocz István</v>
      </c>
      <c r="D2474" s="5" t="s">
        <v>3119</v>
      </c>
      <c r="E2474" s="332" t="str">
        <f>VLOOKUP(C2474,'Havi KM'!A:S,4,FALSE)</f>
        <v xml:space="preserve">     1 668,63 km</v>
      </c>
      <c r="F2474" s="363" t="s">
        <v>3120</v>
      </c>
    </row>
    <row r="2475" spans="1:6" ht="15" customHeight="1">
      <c r="A2475" s="19" t="str">
        <f>VLOOKUP(B2475,segédtábla!$A$1:$C$156,3,FALSE)</f>
        <v>5+2</v>
      </c>
      <c r="B2475" s="226" t="s">
        <v>1323</v>
      </c>
      <c r="C2475" s="13" t="s">
        <v>2920</v>
      </c>
      <c r="D2475" s="5" t="s">
        <v>3121</v>
      </c>
      <c r="E2475" s="332" t="e">
        <f>VLOOKUP(C2475,'Havi KM'!A:S,4,FALSE)</f>
        <v>#N/A</v>
      </c>
      <c r="F2475" s="163"/>
    </row>
    <row r="2476" spans="1:6" ht="15" customHeight="1">
      <c r="A2476" s="19" t="str">
        <f>VLOOKUP(B2476,segédtábla!$A$1:$C$156,3,FALSE)</f>
        <v>5+2</v>
      </c>
      <c r="B2476" s="226" t="s">
        <v>1326</v>
      </c>
      <c r="C2476" s="13" t="str">
        <f>VLOOKUP(B2476,segédtábla!$A$1:$C$156,2,FALSE)</f>
        <v>Polyák László</v>
      </c>
      <c r="D2476" s="188" t="s">
        <v>3122</v>
      </c>
      <c r="E2476" s="332" t="str">
        <f>VLOOKUP(C2476,'Havi KM'!A:S,4,FALSE)</f>
        <v xml:space="preserve">     1 140,81 km</v>
      </c>
      <c r="F2476" s="163"/>
    </row>
    <row r="2477" spans="1:6" ht="15" customHeight="1">
      <c r="A2477" s="19" t="str">
        <f>VLOOKUP(B2477,segédtábla!$A$1:$C$156,3,FALSE)</f>
        <v>5+2</v>
      </c>
      <c r="B2477" s="226" t="s">
        <v>1214</v>
      </c>
      <c r="C2477" s="13" t="s">
        <v>2157</v>
      </c>
      <c r="D2477" s="188" t="s">
        <v>3123</v>
      </c>
      <c r="E2477" s="332" t="e">
        <f>VLOOKUP(C2477,'Havi KM'!A:S,4,FALSE)</f>
        <v>#N/A</v>
      </c>
      <c r="F2477" s="163" t="s">
        <v>3124</v>
      </c>
    </row>
    <row r="2478" spans="1:6" ht="15" customHeight="1">
      <c r="A2478" s="19" t="str">
        <f>VLOOKUP(B2478,segédtábla!$A$1:$C$156,3,FALSE)</f>
        <v>2/1.</v>
      </c>
      <c r="B2478" s="226" t="s">
        <v>1206</v>
      </c>
      <c r="C2478" s="13" t="s">
        <v>1373</v>
      </c>
      <c r="D2478" s="5" t="s">
        <v>3125</v>
      </c>
      <c r="E2478" s="332" t="e">
        <f>VLOOKUP(C2478,'Havi KM'!A:S,4,FALSE)</f>
        <v>#N/A</v>
      </c>
      <c r="F2478" s="163" t="s">
        <v>3126</v>
      </c>
    </row>
    <row r="2479" spans="1:6" ht="15" customHeight="1">
      <c r="A2479" s="19" t="str">
        <f>VLOOKUP(B2479,segédtábla!$A$1:$C$156,3,FALSE)</f>
        <v>11+3</v>
      </c>
      <c r="B2479" s="226" t="s">
        <v>1345</v>
      </c>
      <c r="C2479" s="13" t="str">
        <f>VLOOKUP(B2479,segédtábla!$A$1:$C$156,2,FALSE)</f>
        <v>Berek Gábor</v>
      </c>
      <c r="D2479" s="188" t="s">
        <v>3127</v>
      </c>
      <c r="E2479" s="332" t="str">
        <f>VLOOKUP(C2479,'Havi KM'!A:S,4,FALSE)</f>
        <v xml:space="preserve">      0,0 km</v>
      </c>
      <c r="F2479" s="163" t="s">
        <v>3128</v>
      </c>
    </row>
    <row r="2480" spans="1:6" ht="15" customHeight="1">
      <c r="A2480" s="19" t="str">
        <f>VLOOKUP(B2480,segédtábla!$A$1:$C$156,3,FALSE)</f>
        <v>5+2</v>
      </c>
      <c r="B2480" s="226" t="s">
        <v>1410</v>
      </c>
      <c r="C2480" s="319" t="str">
        <f>VLOOKUP(B2480,segédtábla!$A$1:$C$156,2,FALSE)</f>
        <v>Berek Dániel</v>
      </c>
      <c r="D2480" s="188" t="s">
        <v>3129</v>
      </c>
      <c r="E2480" s="332" t="str">
        <f>VLOOKUP(C2480,'Havi KM'!A:S,4,FALSE)</f>
        <v xml:space="preserve">      0,0 km</v>
      </c>
      <c r="F2480" s="163"/>
    </row>
    <row r="2481" spans="1:6" ht="15" customHeight="1">
      <c r="A2481" s="19" t="str">
        <f>VLOOKUP(B2481,segédtábla!$A$1:$C$156,3,FALSE)</f>
        <v>5+2</v>
      </c>
      <c r="B2481" s="226" t="s">
        <v>1337</v>
      </c>
      <c r="C2481" s="13" t="str">
        <f>VLOOKUP(B2481,segédtábla!$A$1:$C$156,2,FALSE)</f>
        <v>Kozma István / Farkas Rudolf</v>
      </c>
      <c r="D2481" s="188" t="s">
        <v>3130</v>
      </c>
      <c r="E2481" s="332" t="e">
        <f>VLOOKUP(C2481,'Havi KM'!A:S,4,FALSE)</f>
        <v>#N/A</v>
      </c>
      <c r="F2481" s="163" t="s">
        <v>3131</v>
      </c>
    </row>
    <row r="2482" spans="1:6" ht="15" customHeight="1">
      <c r="A2482" s="19" t="str">
        <f>VLOOKUP(B2482,segédtábla!$A$1:$C$156,3,FALSE)</f>
        <v>11+3</v>
      </c>
      <c r="B2482" s="226" t="s">
        <v>1413</v>
      </c>
      <c r="C2482" s="13" t="str">
        <f>VLOOKUP(B2482,segédtábla!$A$1:$C$156,2,FALSE)</f>
        <v>Szkolcsek György</v>
      </c>
      <c r="D2482" s="5" t="s">
        <v>3132</v>
      </c>
      <c r="E2482" s="332" t="str">
        <f>VLOOKUP(C2482,'Havi KM'!A:S,4,FALSE)</f>
        <v xml:space="preserve">     1 278,42 km</v>
      </c>
      <c r="F2482" s="163" t="s">
        <v>3133</v>
      </c>
    </row>
    <row r="2483" spans="1:6" ht="15" customHeight="1">
      <c r="A2483" s="19" t="str">
        <f>VLOOKUP(B2483,segédtábla!$A$1:$C$156,3,FALSE)</f>
        <v>11+3</v>
      </c>
      <c r="B2483" s="226" t="s">
        <v>1321</v>
      </c>
      <c r="C2483" s="13" t="str">
        <f>VLOOKUP(B2483,segédtábla!$A$1:$C$156,2,FALSE)</f>
        <v>Kovács Márton Péter</v>
      </c>
      <c r="D2483" s="5" t="s">
        <v>3134</v>
      </c>
      <c r="E2483" s="332" t="str">
        <f>VLOOKUP(C2483,'Havi KM'!A:S,4,FALSE)</f>
        <v xml:space="preserve">     2 936,38 km</v>
      </c>
      <c r="F2483" s="163"/>
    </row>
    <row r="2484" spans="1:6" ht="15" customHeight="1">
      <c r="A2484" s="19" t="str">
        <f>VLOOKUP(B2484,segédtábla!$A$1:$C$156,3,FALSE)</f>
        <v>11+3</v>
      </c>
      <c r="B2484" s="226" t="s">
        <v>1245</v>
      </c>
      <c r="C2484" s="13" t="str">
        <f>VLOOKUP(B2484,segédtábla!$A$1:$C$156,2,FALSE)</f>
        <v>Slebárszky Attila Gábor</v>
      </c>
      <c r="D2484" s="5" t="s">
        <v>3135</v>
      </c>
      <c r="E2484" s="332" t="str">
        <f>VLOOKUP(C2484,'Havi KM'!A:S,4,FALSE)</f>
        <v xml:space="preserve">     1 780,0 km</v>
      </c>
      <c r="F2484" s="163" t="s">
        <v>3136</v>
      </c>
    </row>
    <row r="2485" spans="1:6" ht="15" customHeight="1">
      <c r="A2485" s="19" t="str">
        <f>VLOOKUP(B2485,segédtábla!$A$1:$C$156,3,FALSE)</f>
        <v>11+3</v>
      </c>
      <c r="B2485" s="226" t="s">
        <v>1405</v>
      </c>
      <c r="C2485" s="13" t="str">
        <f>VLOOKUP(B2485,segédtábla!$A$1:$C$156,2,FALSE)</f>
        <v>Marton Péter</v>
      </c>
      <c r="D2485" s="5" t="s">
        <v>2909</v>
      </c>
      <c r="E2485" s="332" t="str">
        <f>VLOOKUP(C2485,'Havi KM'!A:S,4,FALSE)</f>
        <v xml:space="preserve">     1 405,83 km</v>
      </c>
      <c r="F2485" s="163"/>
    </row>
    <row r="2486" spans="1:6" ht="15" customHeight="1">
      <c r="A2486" s="19" t="e">
        <f>VLOOKUP(B2486,segédtábla!$A$1:$C$156,3,FALSE)</f>
        <v>#N/A</v>
      </c>
      <c r="B2486" s="11"/>
      <c r="C2486" s="13" t="e">
        <f>VLOOKUP(B2486,segédtábla!$A$1:$C$156,2,FALSE)</f>
        <v>#N/A</v>
      </c>
      <c r="D2486" s="5"/>
      <c r="E2486" s="332" t="e">
        <f>VLOOKUP(C2486,'Havi KM'!A:S,4,FALSE)</f>
        <v>#N/A</v>
      </c>
      <c r="F2486" s="163"/>
    </row>
    <row r="2487" spans="1:6" ht="15" customHeight="1">
      <c r="A2487" s="19" t="e">
        <f>VLOOKUP(B2487,segédtábla!$A$1:$C$156,3,FALSE)</f>
        <v>#N/A</v>
      </c>
      <c r="B2487" s="175" t="s">
        <v>1519</v>
      </c>
      <c r="C2487" s="13" t="e">
        <f>VLOOKUP(B2487,segédtábla!$A$1:$C$156,2,FALSE)</f>
        <v>#N/A</v>
      </c>
      <c r="D2487" s="5"/>
      <c r="E2487" s="332" t="e">
        <f>VLOOKUP(C2487,'Havi KM'!A:S,4,FALSE)</f>
        <v>#N/A</v>
      </c>
      <c r="F2487" s="163"/>
    </row>
    <row r="2488" spans="1:6" ht="15" customHeight="1">
      <c r="A2488" s="19" t="str">
        <f>VLOOKUP(B2488,segédtábla!$A$1:$C$156,3,FALSE)</f>
        <v>5+2</v>
      </c>
      <c r="B2488" s="11" t="s">
        <v>1341</v>
      </c>
      <c r="C2488" s="13" t="str">
        <f>VLOOKUP(B2488,segédtábla!$A$1:$C$156,2,FALSE)</f>
        <v>Szegedi Zsolt</v>
      </c>
      <c r="D2488" s="240" t="s">
        <v>1663</v>
      </c>
      <c r="E2488" s="332" t="str">
        <f>VLOOKUP(C2488,'Havi KM'!A:S,4,FALSE)</f>
        <v xml:space="preserve">     1 560,76 km</v>
      </c>
      <c r="F2488" s="163" t="s">
        <v>3137</v>
      </c>
    </row>
    <row r="2489" spans="1:6" ht="15" customHeight="1">
      <c r="A2489" s="19" t="str">
        <f>VLOOKUP(B2489,segédtábla!$A$1:$C$156,3,FALSE)</f>
        <v>5+2</v>
      </c>
      <c r="B2489" s="11" t="s">
        <v>1288</v>
      </c>
      <c r="C2489" s="13" t="str">
        <f>VLOOKUP(B2489,segédtábla!$A$1:$C$156,2,FALSE)</f>
        <v>Németh Zsolt</v>
      </c>
      <c r="D2489" s="240" t="s">
        <v>1663</v>
      </c>
      <c r="E2489" s="332" t="str">
        <f>VLOOKUP(C2489,'Havi KM'!A:S,4,FALSE)</f>
        <v xml:space="preserve">      347,54 km</v>
      </c>
      <c r="F2489" s="163"/>
    </row>
    <row r="2490" spans="1:6" ht="15" customHeight="1">
      <c r="A2490" s="19" t="e">
        <f>VLOOKUP(B2490,segédtábla!$A$1:$C$156,3,FALSE)</f>
        <v>#N/A</v>
      </c>
      <c r="B2490" s="11" t="s">
        <v>1156</v>
      </c>
      <c r="C2490" s="13" t="e">
        <f>VLOOKUP(B2490,segédtábla!$A$1:$C$156,2,FALSE)</f>
        <v>#N/A</v>
      </c>
      <c r="D2490" s="240" t="s">
        <v>3138</v>
      </c>
      <c r="E2490" s="332" t="e">
        <f>VLOOKUP(C2490,'Havi KM'!A:S,4,FALSE)</f>
        <v>#N/A</v>
      </c>
      <c r="F2490" s="163"/>
    </row>
    <row r="2491" spans="1:6" ht="15" customHeight="1">
      <c r="A2491" s="19" t="e">
        <f>VLOOKUP(B2491,segédtábla!$A$1:$C$156,3,FALSE)</f>
        <v>#N/A</v>
      </c>
      <c r="B2491" s="11"/>
      <c r="C2491" s="13" t="e">
        <f>VLOOKUP(B2491,segédtábla!$A$1:$C$156,2,FALSE)</f>
        <v>#N/A</v>
      </c>
      <c r="D2491" s="5"/>
      <c r="E2491" s="332" t="e">
        <f>VLOOKUP(C2491,'Havi KM'!A:S,4,FALSE)</f>
        <v>#N/A</v>
      </c>
      <c r="F2491" s="163"/>
    </row>
    <row r="2492" spans="1:6" ht="15" customHeight="1">
      <c r="A2492" s="19">
        <f>VLOOKUP(B2492,segédtábla!$A$1:$C$156,3,FALSE)</f>
        <v>0</v>
      </c>
      <c r="B2492" s="11" t="s">
        <v>1423</v>
      </c>
      <c r="C2492" s="13" t="str">
        <f>VLOOKUP(B2492,segédtábla!$A$1:$C$156,2,FALSE)</f>
        <v>Krupánszky Márk</v>
      </c>
      <c r="D2492" s="445" t="s">
        <v>3139</v>
      </c>
      <c r="E2492" s="332" t="str">
        <f>VLOOKUP(C2492,'Havi KM'!A:S,4,FALSE)</f>
        <v xml:space="preserve">      550,26 km</v>
      </c>
      <c r="F2492" s="163"/>
    </row>
    <row r="2493" spans="1:6" ht="15" customHeight="1">
      <c r="A2493" s="19" t="e">
        <f>VLOOKUP(B2493,segédtábla!$A$1:$C$156,3,FALSE)</f>
        <v>#N/A</v>
      </c>
      <c r="B2493" s="11"/>
      <c r="C2493" s="13" t="e">
        <f>VLOOKUP(B2493,segédtábla!$A$1:$C$156,2,FALSE)</f>
        <v>#N/A</v>
      </c>
      <c r="D2493" s="5"/>
      <c r="E2493" s="332" t="e">
        <f>VLOOKUP(C2493,'Havi KM'!A:S,4,FALSE)</f>
        <v>#N/A</v>
      </c>
      <c r="F2493" s="163"/>
    </row>
    <row r="2494" spans="1:6" ht="15" customHeight="1">
      <c r="A2494" s="19" t="str">
        <f>VLOOKUP(B2494,segédtábla!$A$1:$C$156,3,FALSE)</f>
        <v>10+4</v>
      </c>
      <c r="B2494" s="11" t="s">
        <v>1191</v>
      </c>
      <c r="C2494" s="13" t="str">
        <f>VLOOKUP(B2494,segédtábla!$A$1:$C$156,2,FALSE)</f>
        <v>Leiner Gábor</v>
      </c>
      <c r="D2494" s="174" t="s">
        <v>3140</v>
      </c>
      <c r="E2494" s="332" t="str">
        <f>VLOOKUP(C2494,'Havi KM'!A:S,4,FALSE)</f>
        <v xml:space="preserve">     1 700,32 km</v>
      </c>
      <c r="F2494" s="163"/>
    </row>
    <row r="2495" spans="1:6" ht="15" customHeight="1">
      <c r="A2495" s="19" t="str">
        <f>VLOOKUP(B2495,segédtábla!$A$1:$C$156,3,FALSE)</f>
        <v>11+3</v>
      </c>
      <c r="B2495" s="11" t="s">
        <v>1372</v>
      </c>
      <c r="C2495" s="13" t="str">
        <f>VLOOKUP(B2495,segédtábla!$A$1:$C$156,2,FALSE)</f>
        <v>Lutz Márk Richárd</v>
      </c>
      <c r="D2495" s="174" t="s">
        <v>3140</v>
      </c>
      <c r="E2495" s="332" t="str">
        <f>VLOOKUP(C2495,'Havi KM'!A:S,4,FALSE)</f>
        <v xml:space="preserve">     2 443,97 km</v>
      </c>
      <c r="F2495" s="163"/>
    </row>
    <row r="2496" spans="1:6" ht="15" customHeight="1">
      <c r="A2496" s="19" t="str">
        <f>VLOOKUP(B2496,segédtábla!$A$1:$C$156,3,FALSE)</f>
        <v>5+2</v>
      </c>
      <c r="B2496" s="502" t="s">
        <v>1266</v>
      </c>
      <c r="C2496" s="13" t="str">
        <f>VLOOKUP(B2496,segédtábla!$A$1:$C$156,2,FALSE)</f>
        <v>Nagy György</v>
      </c>
      <c r="D2496" s="174" t="s">
        <v>3140</v>
      </c>
      <c r="E2496" s="332" t="str">
        <f>VLOOKUP(C2496,'Havi KM'!A:S,4,FALSE)</f>
        <v xml:space="preserve">     1 204,28 km</v>
      </c>
      <c r="F2496" s="163"/>
    </row>
    <row r="2497" spans="1:6" ht="15" customHeight="1">
      <c r="A2497" s="19" t="e">
        <f>VLOOKUP(B2497,segédtábla!$A$1:$C$156,3,FALSE)</f>
        <v>#N/A</v>
      </c>
      <c r="B2497" s="11"/>
      <c r="C2497" s="13" t="e">
        <f>VLOOKUP(B2497,segédtábla!$A$1:$C$156,2,FALSE)</f>
        <v>#N/A</v>
      </c>
      <c r="D2497" s="5"/>
      <c r="E2497" s="332" t="e">
        <f>VLOOKUP(C2497,'Havi KM'!A:S,4,FALSE)</f>
        <v>#N/A</v>
      </c>
      <c r="F2497" s="163"/>
    </row>
    <row r="2498" spans="1:6" ht="15" customHeight="1">
      <c r="A2498" s="19" t="str">
        <f>VLOOKUP(B2498,segédtábla!$A$1:$C$156,3,FALSE)</f>
        <v>5+2</v>
      </c>
      <c r="B2498" s="175" t="s">
        <v>1274</v>
      </c>
      <c r="C2498" s="116" t="str">
        <f>VLOOKUP(B2498,segédtábla!$A$1:$C$156,2,FALSE)</f>
        <v>Kakulya Zsolt</v>
      </c>
      <c r="D2498" s="143" t="s">
        <v>3141</v>
      </c>
      <c r="E2498" s="332" t="str">
        <f>VLOOKUP(C2498,'Havi KM'!A:S,4,FALSE)</f>
        <v xml:space="preserve">     1 219,87 km</v>
      </c>
      <c r="F2498" s="163" t="s">
        <v>3142</v>
      </c>
    </row>
    <row r="2499" spans="1:6" ht="15" customHeight="1">
      <c r="A2499" s="19" t="str">
        <f>VLOOKUP(B2499,segédtábla!$A$1:$C$156,3,FALSE)</f>
        <v>2/1.</v>
      </c>
      <c r="B2499" s="503" t="s">
        <v>1206</v>
      </c>
      <c r="C2499" s="454" t="str">
        <f>VLOOKUP(B2499,segédtábla!$A$1:$C$156,2,FALSE)</f>
        <v>Vincze Gábor</v>
      </c>
      <c r="D2499" s="447" t="s">
        <v>3143</v>
      </c>
      <c r="E2499" s="332" t="str">
        <f>VLOOKUP(C2499,'Havi KM'!A:S,4,FALSE)</f>
        <v xml:space="preserve">     1 471,92 km</v>
      </c>
      <c r="F2499" s="163"/>
    </row>
    <row r="2500" spans="1:6" ht="15" customHeight="1">
      <c r="A2500" s="19" t="str">
        <f>VLOOKUP(B2500,segédtábla!$A$1:$C$156,3,FALSE)</f>
        <v>5+2</v>
      </c>
      <c r="B2500" s="175" t="s">
        <v>1159</v>
      </c>
      <c r="C2500" s="116" t="str">
        <f>VLOOKUP(B2500,segédtábla!$A$1:$C$156,2,FALSE)</f>
        <v>Pilló József + Pillóné S. Judit</v>
      </c>
      <c r="D2500" s="143" t="s">
        <v>3144</v>
      </c>
      <c r="E2500" s="332" t="e">
        <f>VLOOKUP(C2500,'Havi KM'!A:S,4,FALSE)</f>
        <v>#N/A</v>
      </c>
      <c r="F2500" s="163"/>
    </row>
    <row r="2501" spans="1:6" ht="15" customHeight="1">
      <c r="A2501" s="19" t="str">
        <f>VLOOKUP(B2501,segédtábla!$A$1:$C$156,3,FALSE)</f>
        <v>11+3</v>
      </c>
      <c r="B2501" s="175" t="s">
        <v>1579</v>
      </c>
      <c r="C2501" s="116" t="str">
        <f>VLOOKUP(B2501,segédtábla!$A$1:$C$156,2,FALSE)</f>
        <v>Mellencsuk Attila</v>
      </c>
      <c r="D2501" s="143" t="s">
        <v>3145</v>
      </c>
      <c r="E2501" s="332" t="str">
        <f>VLOOKUP(C2501,'Havi KM'!A:S,4,FALSE)</f>
        <v xml:space="preserve">     1 884,28 km</v>
      </c>
      <c r="F2501" s="163"/>
    </row>
    <row r="2502" spans="1:6" ht="15" customHeight="1">
      <c r="A2502" s="19" t="str">
        <f>VLOOKUP(B2502,segédtábla!$A$1:$C$156,3,FALSE)</f>
        <v>11+3</v>
      </c>
      <c r="B2502" s="175" t="s">
        <v>1195</v>
      </c>
      <c r="C2502" s="116" t="str">
        <f>VLOOKUP(B2502,segédtábla!$A$1:$C$156,2,FALSE)</f>
        <v>Hallók Gábor</v>
      </c>
      <c r="D2502" s="143" t="s">
        <v>3146</v>
      </c>
      <c r="E2502" s="332" t="str">
        <f>VLOOKUP(C2502,'Havi KM'!A:S,4,FALSE)</f>
        <v xml:space="preserve">     2 457,27 km</v>
      </c>
      <c r="F2502" s="163"/>
    </row>
    <row r="2504" spans="1:6" ht="15" customHeight="1">
      <c r="A2504" s="10"/>
      <c r="B2504" s="16"/>
      <c r="C2504" s="263">
        <v>45727</v>
      </c>
      <c r="D2504" s="237" t="str">
        <f>TEXT(C2504,"dddd")</f>
        <v>Tuesday</v>
      </c>
      <c r="E2504" s="330"/>
      <c r="F2504" s="227">
        <f>+COUNTA(B2508:B2526)</f>
        <v>14</v>
      </c>
    </row>
    <row r="2505" spans="1:6" ht="15" customHeight="1">
      <c r="C2505" s="355"/>
    </row>
    <row r="2506" spans="1:6" ht="15" customHeight="1">
      <c r="A2506" s="7" t="s">
        <v>1136</v>
      </c>
      <c r="B2506" s="8" t="s">
        <v>1137</v>
      </c>
      <c r="C2506" s="9" t="s">
        <v>1138</v>
      </c>
      <c r="D2506" s="9" t="s">
        <v>1139</v>
      </c>
      <c r="E2506" s="331" t="s">
        <v>1140</v>
      </c>
      <c r="F2506" s="9" t="s">
        <v>1141</v>
      </c>
    </row>
    <row r="2507" spans="1:6" ht="15" customHeight="1">
      <c r="A2507" s="19" t="str">
        <f>VLOOKUP(B2507,segédtábla!$A$1:$C$156,3,FALSE)</f>
        <v>11+3</v>
      </c>
      <c r="B2507" s="226" t="s">
        <v>1142</v>
      </c>
      <c r="C2507" s="13" t="str">
        <f>VLOOKUP(B2507,segédtábla!$A$1:$C$156,2,FALSE)</f>
        <v>Hamecz  Zsolt + Zsoltné</v>
      </c>
      <c r="D2507" s="5" t="s">
        <v>3147</v>
      </c>
      <c r="E2507" s="332" t="e">
        <f>VLOOKUP(C2507,'Havi KM'!A:S,4,FALSE)</f>
        <v>#N/A</v>
      </c>
      <c r="F2507" s="163"/>
    </row>
    <row r="2508" spans="1:6" ht="15" customHeight="1">
      <c r="A2508" s="19" t="e">
        <f>VLOOKUP(B2508,segédtábla!$A$1:$C$156,3,FALSE)</f>
        <v>#N/A</v>
      </c>
      <c r="B2508" s="509" t="s">
        <v>3100</v>
      </c>
      <c r="C2508" s="13" t="e">
        <f>VLOOKUP(B2508,segédtábla!$A$1:$C$156,2,FALSE)</f>
        <v>#N/A</v>
      </c>
      <c r="D2508" s="5"/>
      <c r="E2508" s="332" t="e">
        <f>VLOOKUP(C2508,'Havi KM'!A:S,4,FALSE)</f>
        <v>#N/A</v>
      </c>
      <c r="F2508" s="163"/>
    </row>
    <row r="2509" spans="1:6" ht="15" customHeight="1">
      <c r="A2509" s="19" t="e">
        <f>VLOOKUP(B2509,segédtábla!$A$1:$C$156,3,FALSE)</f>
        <v>#N/A</v>
      </c>
      <c r="B2509" s="11"/>
      <c r="C2509" s="13" t="e">
        <f>VLOOKUP(B2509,segédtábla!$A$1:$C$156,2,FALSE)</f>
        <v>#N/A</v>
      </c>
      <c r="D2509" s="5"/>
      <c r="E2509" s="332" t="e">
        <f>VLOOKUP(C2509,'Havi KM'!A:S,4,FALSE)</f>
        <v>#N/A</v>
      </c>
      <c r="F2509" s="163"/>
    </row>
    <row r="2510" spans="1:6" ht="15" customHeight="1">
      <c r="A2510" s="19">
        <f>VLOOKUP(B2510,segédtábla!$A$1:$C$156,3,FALSE)</f>
        <v>0</v>
      </c>
      <c r="B2510" s="226" t="s">
        <v>1425</v>
      </c>
      <c r="C2510" s="13" t="str">
        <f>VLOOKUP(B2510,segédtábla!$A$1:$C$156,2,FALSE)</f>
        <v>Aranyos László</v>
      </c>
      <c r="D2510" s="5" t="s">
        <v>3148</v>
      </c>
      <c r="E2510" s="332" t="str">
        <f>VLOOKUP(C2510,'Havi KM'!A:S,4,FALSE)</f>
        <v xml:space="preserve">      595,98 km</v>
      </c>
      <c r="F2510" s="163"/>
    </row>
    <row r="2511" spans="1:6" ht="15" customHeight="1">
      <c r="A2511" s="19" t="str">
        <f>VLOOKUP(B2511,segédtábla!$A$1:$C$156,3,FALSE)</f>
        <v>11+3</v>
      </c>
      <c r="B2511" s="226" t="s">
        <v>1147</v>
      </c>
      <c r="C2511" s="13" t="str">
        <f>VLOOKUP(B2511,segédtábla!$A$1:$C$156,2,FALSE)</f>
        <v>Török Sándor</v>
      </c>
      <c r="D2511" s="5" t="s">
        <v>3149</v>
      </c>
      <c r="E2511" s="332" t="str">
        <f>VLOOKUP(C2511,'Havi KM'!A:S,4,FALSE)</f>
        <v xml:space="preserve">     1 629,14 km</v>
      </c>
      <c r="F2511" s="163"/>
    </row>
    <row r="2512" spans="1:6" ht="15" customHeight="1">
      <c r="A2512" s="19" t="e">
        <f>VLOOKUP(B2512,segédtábla!$A$1:$C$156,3,FALSE)</f>
        <v>#N/A</v>
      </c>
      <c r="B2512" s="11"/>
      <c r="C2512" s="13" t="e">
        <f>VLOOKUP(B2512,segédtábla!$A$1:$C$156,2,FALSE)</f>
        <v>#N/A</v>
      </c>
      <c r="D2512" s="5"/>
      <c r="E2512" s="332" t="e">
        <f>VLOOKUP(C2512,'Havi KM'!A:S,4,FALSE)</f>
        <v>#N/A</v>
      </c>
      <c r="F2512" s="163"/>
    </row>
    <row r="2513" spans="1:6" ht="15" customHeight="1">
      <c r="A2513" s="19" t="str">
        <f>VLOOKUP(B2513,segédtábla!$A$1:$C$156,3,FALSE)</f>
        <v>5+2</v>
      </c>
      <c r="B2513" s="226" t="s">
        <v>1256</v>
      </c>
      <c r="C2513" s="13" t="str">
        <f>VLOOKUP(B2513,segédtábla!$A$1:$C$156,2,FALSE)</f>
        <v>Árvai Gábor</v>
      </c>
      <c r="D2513" s="5" t="s">
        <v>1436</v>
      </c>
      <c r="E2513" s="332" t="str">
        <f>VLOOKUP(C2513,'Havi KM'!A:S,4,FALSE)</f>
        <v xml:space="preserve">     1 696,48 km</v>
      </c>
      <c r="F2513" s="163" t="s">
        <v>3150</v>
      </c>
    </row>
    <row r="2514" spans="1:6" ht="15" customHeight="1">
      <c r="A2514" s="19" t="str">
        <f>VLOOKUP(B2514,segédtábla!$A$1:$C$156,3,FALSE)</f>
        <v>5+2</v>
      </c>
      <c r="B2514" s="226" t="s">
        <v>1328</v>
      </c>
      <c r="C2514" s="319" t="str">
        <f>VLOOKUP(B2514,segédtábla!$A$1:$C$156,2,FALSE)</f>
        <v>Majer Dominik - Charter</v>
      </c>
      <c r="D2514" s="188" t="s">
        <v>3151</v>
      </c>
      <c r="E2514" s="332" t="e">
        <f>VLOOKUP(C2514,'Havi KM'!A:S,4,FALSE)</f>
        <v>#N/A</v>
      </c>
      <c r="F2514" s="163"/>
    </row>
    <row r="2515" spans="1:6" ht="15" customHeight="1">
      <c r="A2515" s="19" t="e">
        <f>VLOOKUP(B2515,segédtábla!$A$1:$C$156,3,FALSE)</f>
        <v>#N/A</v>
      </c>
      <c r="B2515" s="11"/>
      <c r="C2515" s="13" t="e">
        <f>VLOOKUP(B2515,segédtábla!$A$1:$C$156,2,FALSE)</f>
        <v>#N/A</v>
      </c>
      <c r="D2515" s="5"/>
      <c r="E2515" s="332" t="e">
        <f>VLOOKUP(C2515,'Havi KM'!A:S,4,FALSE)</f>
        <v>#N/A</v>
      </c>
      <c r="F2515" s="163"/>
    </row>
    <row r="2516" spans="1:6" ht="15" customHeight="1">
      <c r="A2516" s="19" t="str">
        <f>VLOOKUP(B2516,segédtábla!$A$1:$C$156,3,FALSE)</f>
        <v>5+2</v>
      </c>
      <c r="B2516" s="226" t="s">
        <v>1163</v>
      </c>
      <c r="C2516" s="13" t="str">
        <f>VLOOKUP(B2516,segédtábla!$A$1:$C$156,2,FALSE)</f>
        <v>Popovics Dávid</v>
      </c>
      <c r="D2516" s="5" t="s">
        <v>1436</v>
      </c>
      <c r="E2516" s="332" t="str">
        <f>VLOOKUP(C2516,'Havi KM'!A:S,4,FALSE)</f>
        <v xml:space="preserve">     1 838,04 km</v>
      </c>
      <c r="F2516" s="163"/>
    </row>
    <row r="2517" spans="1:6" ht="15" customHeight="1">
      <c r="A2517" s="19" t="str">
        <f>VLOOKUP(B2517,segédtábla!$A$1:$C$156,3,FALSE)</f>
        <v>11+2</v>
      </c>
      <c r="B2517" s="226" t="s">
        <v>1197</v>
      </c>
      <c r="C2517" s="13" t="str">
        <f>VLOOKUP(B2517,segédtábla!$A$1:$C$156,2,FALSE)</f>
        <v>Csepeti Péter</v>
      </c>
      <c r="D2517" s="5" t="s">
        <v>3152</v>
      </c>
      <c r="E2517" s="332" t="str">
        <f>VLOOKUP(C2517,'Havi KM'!A:S,4,FALSE)</f>
        <v xml:space="preserve">      982,79 km</v>
      </c>
      <c r="F2517" s="163"/>
    </row>
    <row r="2518" spans="1:6" ht="15" customHeight="1">
      <c r="A2518" s="19" t="e">
        <f>VLOOKUP(B2518,segédtábla!$A$1:$C$156,3,FALSE)</f>
        <v>#N/A</v>
      </c>
      <c r="B2518" s="11"/>
      <c r="C2518" s="13" t="e">
        <f>VLOOKUP(B2518,segédtábla!$A$1:$C$156,2,FALSE)</f>
        <v>#N/A</v>
      </c>
      <c r="D2518" s="5"/>
      <c r="E2518" s="332" t="e">
        <f>VLOOKUP(C2518,'Havi KM'!A:S,4,FALSE)</f>
        <v>#N/A</v>
      </c>
      <c r="F2518" s="163"/>
    </row>
    <row r="2519" spans="1:6" ht="15" customHeight="1">
      <c r="A2519" s="19" t="e">
        <f>VLOOKUP(B2519,segédtábla!$A$1:$C$156,3,FALSE)</f>
        <v>#N/A</v>
      </c>
      <c r="B2519" s="11"/>
      <c r="C2519" s="13" t="e">
        <f>VLOOKUP(B2519,segédtábla!$A$1:$C$156,2,FALSE)</f>
        <v>#N/A</v>
      </c>
      <c r="D2519" s="5"/>
      <c r="E2519" s="332" t="e">
        <f>VLOOKUP(C2519,'Havi KM'!A:S,4,FALSE)</f>
        <v>#N/A</v>
      </c>
      <c r="F2519" s="163"/>
    </row>
    <row r="2520" spans="1:6">
      <c r="A2520" s="19" t="str">
        <f>VLOOKUP(B2520,segédtábla!$A$1:$C$156,3,FALSE)</f>
        <v>11+3</v>
      </c>
      <c r="B2520" s="226" t="s">
        <v>1355</v>
      </c>
      <c r="C2520" s="13" t="str">
        <f>VLOOKUP(B2520,segédtábla!$A$1:$C$156,2,FALSE)</f>
        <v>Németh Nándor</v>
      </c>
      <c r="D2520" s="5" t="s">
        <v>3153</v>
      </c>
      <c r="E2520" s="332" t="str">
        <f>VLOOKUP(C2520,'Havi KM'!A:S,4,FALSE)</f>
        <v xml:space="preserve">     2 089,15 km</v>
      </c>
      <c r="F2520" s="163"/>
    </row>
    <row r="2521" spans="1:6">
      <c r="A2521" s="19" t="str">
        <f>VLOOKUP(B2521,segédtábla!$A$1:$C$156,3,FALSE)</f>
        <v>5+2</v>
      </c>
      <c r="B2521" s="226" t="s">
        <v>1274</v>
      </c>
      <c r="C2521" s="13" t="str">
        <f>VLOOKUP(B2521,segédtábla!$A$1:$C$156,2,FALSE)</f>
        <v>Kakulya Zsolt</v>
      </c>
      <c r="D2521" s="5" t="s">
        <v>3154</v>
      </c>
      <c r="E2521" s="332" t="str">
        <f>VLOOKUP(C2521,'Havi KM'!A:S,4,FALSE)</f>
        <v xml:space="preserve">     1 219,87 km</v>
      </c>
      <c r="F2521" s="363" t="s">
        <v>3155</v>
      </c>
    </row>
    <row r="2522" spans="1:6">
      <c r="A2522" s="19" t="str">
        <f>VLOOKUP(B2522,segédtábla!$A$1:$C$156,3,FALSE)</f>
        <v>5+2</v>
      </c>
      <c r="B2522" s="226" t="s">
        <v>1288</v>
      </c>
      <c r="C2522" s="13" t="str">
        <f>VLOOKUP(B2522,segédtábla!$A$1:$C$156,2,FALSE)</f>
        <v>Németh Zsolt</v>
      </c>
      <c r="D2522" s="5" t="s">
        <v>3156</v>
      </c>
      <c r="E2522" s="332" t="str">
        <f>VLOOKUP(C2522,'Havi KM'!A:S,4,FALSE)</f>
        <v xml:space="preserve">      347,54 km</v>
      </c>
      <c r="F2522" s="163"/>
    </row>
    <row r="2523" spans="1:6">
      <c r="A2523" s="19" t="str">
        <f>VLOOKUP(B2523,segédtábla!$A$1:$C$156,3,FALSE)</f>
        <v>5+2</v>
      </c>
      <c r="B2523" s="226" t="s">
        <v>1227</v>
      </c>
      <c r="C2523" s="13" t="str">
        <f>VLOOKUP(B2523,segédtábla!$A$1:$C$156,2,FALSE)</f>
        <v>Horváth Ferenc</v>
      </c>
      <c r="D2523" s="188" t="s">
        <v>3157</v>
      </c>
      <c r="E2523" s="332" t="str">
        <f>VLOOKUP(C2523,'Havi KM'!A:S,4,FALSE)</f>
        <v xml:space="preserve">     1 488,98 km</v>
      </c>
      <c r="F2523" s="163" t="s">
        <v>3158</v>
      </c>
    </row>
    <row r="2524" spans="1:6" ht="15" customHeight="1">
      <c r="A2524" s="19" t="str">
        <f>VLOOKUP(B2524,segédtábla!$A$1:$C$156,3,FALSE)</f>
        <v>11+3</v>
      </c>
      <c r="B2524" s="175" t="s">
        <v>1145</v>
      </c>
      <c r="C2524" s="116" t="str">
        <f>VLOOKUP(B2524,segédtábla!$A$1:$C$156,2,FALSE)</f>
        <v>Fodor Károly</v>
      </c>
      <c r="D2524" s="143" t="s">
        <v>3159</v>
      </c>
      <c r="E2524" s="321" t="str">
        <f>VLOOKUP(C2524,'Havi KM'!A:S,4,FALSE)</f>
        <v xml:space="preserve">     1 559,63 km</v>
      </c>
      <c r="F2524" s="230" t="s">
        <v>3160</v>
      </c>
    </row>
    <row r="2525" spans="1:6" ht="15" customHeight="1">
      <c r="A2525" s="19" t="str">
        <f>VLOOKUP(B2525,segédtábla!$A$1:$C$156,3,FALSE)</f>
        <v>5+2</v>
      </c>
      <c r="B2525" s="226" t="s">
        <v>1292</v>
      </c>
      <c r="C2525" s="13" t="str">
        <f>VLOOKUP(B2525,segédtábla!$A$1:$C$156,2,FALSE)</f>
        <v>Hanzi György Lehel</v>
      </c>
      <c r="D2525" s="5" t="s">
        <v>3161</v>
      </c>
      <c r="E2525" s="332" t="str">
        <f>VLOOKUP(C2525,'Havi KM'!A:S,4,FALSE)</f>
        <v xml:space="preserve">     1 303,29 km</v>
      </c>
      <c r="F2525" s="163"/>
    </row>
    <row r="2526" spans="1:6" ht="15" customHeight="1">
      <c r="A2526" s="19" t="str">
        <f>VLOOKUP(B2526,segédtábla!$A$1:$C$156,3,FALSE)</f>
        <v>5+2</v>
      </c>
      <c r="B2526" s="226" t="s">
        <v>1173</v>
      </c>
      <c r="C2526" s="13" t="str">
        <f>VLOOKUP(B2526,segédtábla!$A$1:$C$156,2,FALSE)</f>
        <v>Léhner Zsolt</v>
      </c>
      <c r="D2526" s="5" t="s">
        <v>3162</v>
      </c>
      <c r="E2526" s="332" t="str">
        <f>VLOOKUP(C2526,'Havi KM'!A:S,4,FALSE)</f>
        <v xml:space="preserve">     1 816,96 km</v>
      </c>
      <c r="F2526" s="163"/>
    </row>
    <row r="2527" spans="1:6" ht="15" customHeight="1">
      <c r="A2527" s="19" t="str">
        <f>VLOOKUP(B2527,segédtábla!$A$1:$C$156,3,FALSE)</f>
        <v>5+2</v>
      </c>
      <c r="B2527" s="226" t="s">
        <v>1175</v>
      </c>
      <c r="C2527" s="13" t="str">
        <f>VLOOKUP(B2527,segédtábla!$A$1:$C$156,2,FALSE)</f>
        <v>Iklódi Sándor</v>
      </c>
      <c r="D2527" s="5" t="s">
        <v>3163</v>
      </c>
      <c r="E2527" s="332" t="str">
        <f>VLOOKUP(C2527,'Havi KM'!A:S,4,FALSE)</f>
        <v xml:space="preserve">     1 161,24 km</v>
      </c>
      <c r="F2527" s="163"/>
    </row>
    <row r="2528" spans="1:6" ht="15" customHeight="1">
      <c r="A2528" s="19">
        <f>VLOOKUP(B2528,segédtábla!$A$1:$C$156,3,FALSE)</f>
        <v>0</v>
      </c>
      <c r="B2528" s="226" t="s">
        <v>1248</v>
      </c>
      <c r="C2528" s="13">
        <f>VLOOKUP(B2528,segédtábla!$A$1:$C$156,2,FALSE)</f>
        <v>0</v>
      </c>
      <c r="D2528" s="5" t="s">
        <v>3164</v>
      </c>
      <c r="E2528" s="332" t="e">
        <f>VLOOKUP(C2528,'Havi KM'!A:S,4,FALSE)</f>
        <v>#N/A</v>
      </c>
      <c r="F2528" s="5"/>
    </row>
    <row r="2529" spans="1:6" ht="15" customHeight="1">
      <c r="A2529" s="19">
        <f>VLOOKUP(B2529,segédtábla!$A$1:$C$156,3,FALSE)</f>
        <v>0</v>
      </c>
      <c r="B2529" s="226" t="s">
        <v>1251</v>
      </c>
      <c r="C2529" s="13" t="str">
        <f>VLOOKUP(B2529,segédtábla!$A$1:$C$156,2,FALSE)</f>
        <v>kivonav hengerfejes</v>
      </c>
      <c r="D2529" s="5" t="s">
        <v>3165</v>
      </c>
      <c r="E2529" s="332" t="e">
        <f>VLOOKUP(C2529,'Havi KM'!A:S,4,FALSE)</f>
        <v>#N/A</v>
      </c>
      <c r="F2529" s="163"/>
    </row>
    <row r="2530" spans="1:6" ht="15" customHeight="1">
      <c r="A2530" s="19" t="str">
        <f>VLOOKUP(B2530,segédtábla!$A$1:$C$156,3,FALSE)</f>
        <v>11+3</v>
      </c>
      <c r="B2530" s="226" t="s">
        <v>1253</v>
      </c>
      <c r="C2530" s="13" t="str">
        <f>VLOOKUP(B2530,segédtábla!$A$1:$C$156,2,FALSE)</f>
        <v>Knyihár Adrián</v>
      </c>
      <c r="D2530" s="5" t="s">
        <v>3166</v>
      </c>
      <c r="E2530" s="332" t="str">
        <f>VLOOKUP(C2530,'Havi KM'!A:S,4,FALSE)</f>
        <v xml:space="preserve">      0,0 km</v>
      </c>
      <c r="F2530" s="163"/>
    </row>
    <row r="2531" spans="1:6" ht="15" customHeight="1">
      <c r="A2531" s="19" t="str">
        <f>VLOOKUP(B2531,segédtábla!$A$1:$C$156,3,FALSE)</f>
        <v>11+3</v>
      </c>
      <c r="B2531" s="226" t="s">
        <v>1573</v>
      </c>
      <c r="C2531" s="13" t="str">
        <f>VLOOKUP(B2531,segédtábla!$A$1:$C$156,2,FALSE)</f>
        <v>Lajkó Zsolt</v>
      </c>
      <c r="D2531" s="5" t="s">
        <v>3167</v>
      </c>
      <c r="E2531" s="332" t="str">
        <f>VLOOKUP(C2531,'Havi KM'!A:S,4,FALSE)</f>
        <v xml:space="preserve">     2 300,8 km</v>
      </c>
      <c r="F2531" s="163" t="s">
        <v>3168</v>
      </c>
    </row>
    <row r="2532" spans="1:6" ht="15" customHeight="1">
      <c r="A2532" s="19" t="str">
        <f>VLOOKUP(B2532,segédtábla!$A$1:$C$156,3,FALSE)</f>
        <v>11+3</v>
      </c>
      <c r="B2532" s="226" t="s">
        <v>1183</v>
      </c>
      <c r="C2532" s="13" t="s">
        <v>3169</v>
      </c>
      <c r="D2532" s="5" t="s">
        <v>3170</v>
      </c>
      <c r="E2532" s="332" t="e">
        <f>VLOOKUP(C2532,'Havi KM'!A:S,4,FALSE)</f>
        <v>#N/A</v>
      </c>
      <c r="F2532" s="363" t="s">
        <v>1894</v>
      </c>
    </row>
    <row r="2533" spans="1:6" ht="15" customHeight="1">
      <c r="A2533" s="19">
        <f>VLOOKUP(B2533,segédtábla!$A$1:$C$156,3,FALSE)</f>
        <v>0</v>
      </c>
      <c r="B2533" s="226" t="s">
        <v>1187</v>
      </c>
      <c r="C2533" s="13" t="str">
        <f>VLOOKUP(B2533,segédtábla!$A$1:$C$156,2,FALSE)</f>
        <v>hengerfejes kivonva</v>
      </c>
      <c r="D2533" s="5" t="s">
        <v>3171</v>
      </c>
      <c r="E2533" s="332" t="e">
        <f>VLOOKUP(C2533,'Havi KM'!A:S,4,FALSE)</f>
        <v>#N/A</v>
      </c>
      <c r="F2533" s="163" t="s">
        <v>3172</v>
      </c>
    </row>
    <row r="2534" spans="1:6" ht="15" customHeight="1">
      <c r="A2534" s="19" t="str">
        <f>VLOOKUP(B2534,segédtábla!$A$1:$C$156,3,FALSE)</f>
        <v>5+2</v>
      </c>
      <c r="B2534" s="226" t="s">
        <v>1339</v>
      </c>
      <c r="C2534" s="13" t="str">
        <f>VLOOKUP(B2534,segédtábla!$A$1:$C$156,2,FALSE)</f>
        <v>Áncsák János 04.14</v>
      </c>
      <c r="D2534" s="5" t="s">
        <v>3170</v>
      </c>
      <c r="E2534" s="332" t="e">
        <f>VLOOKUP(C2534,'Havi KM'!A:S,4,FALSE)</f>
        <v>#N/A</v>
      </c>
      <c r="F2534" s="163"/>
    </row>
    <row r="2535" spans="1:6" ht="15" customHeight="1">
      <c r="A2535" s="19" t="str">
        <f>VLOOKUP(B2535,segédtábla!$A$1:$C$156,3,FALSE)</f>
        <v>5+2</v>
      </c>
      <c r="B2535" s="226" t="s">
        <v>1264</v>
      </c>
      <c r="C2535" s="13" t="str">
        <f>VLOOKUP(B2535,segédtábla!$A$1:$C$156,2,FALSE)</f>
        <v>Sógorka Csaba</v>
      </c>
      <c r="D2535" s="188" t="s">
        <v>3173</v>
      </c>
      <c r="E2535" s="332" t="str">
        <f>VLOOKUP(C2535,'Havi KM'!A:S,4,FALSE)</f>
        <v xml:space="preserve">     1 480,64 km</v>
      </c>
      <c r="F2535" s="228" t="s">
        <v>3174</v>
      </c>
    </row>
    <row r="2536" spans="1:6" ht="15" customHeight="1">
      <c r="A2536" s="19" t="str">
        <f>VLOOKUP(B2536,segédtábla!$A$1:$C$156,3,FALSE)</f>
        <v>5+2</v>
      </c>
      <c r="B2536" s="226" t="s">
        <v>1266</v>
      </c>
      <c r="C2536" s="13" t="str">
        <f>VLOOKUP(B2536,segédtábla!$A$1:$C$156,2,FALSE)</f>
        <v>Nagy György</v>
      </c>
      <c r="D2536" s="5" t="s">
        <v>3175</v>
      </c>
      <c r="E2536" s="332" t="str">
        <f>VLOOKUP(C2536,'Havi KM'!A:S,4,FALSE)</f>
        <v xml:space="preserve">     1 204,28 km</v>
      </c>
      <c r="F2536" s="228" t="s">
        <v>3176</v>
      </c>
    </row>
    <row r="2537" spans="1:6" ht="15" customHeight="1">
      <c r="A2537" s="19" t="str">
        <f>VLOOKUP(B2537,segédtábla!$A$1:$C$156,3,FALSE)</f>
        <v>5+2</v>
      </c>
      <c r="B2537" s="226" t="s">
        <v>1341</v>
      </c>
      <c r="C2537" s="13" t="str">
        <f>VLOOKUP(B2537,segédtábla!$A$1:$C$156,2,FALSE)</f>
        <v>Szegedi Zsolt</v>
      </c>
      <c r="D2537" s="5" t="s">
        <v>3177</v>
      </c>
      <c r="E2537" s="332" t="str">
        <f>VLOOKUP(C2537,'Havi KM'!A:S,4,FALSE)</f>
        <v xml:space="preserve">     1 560,76 km</v>
      </c>
      <c r="F2537" s="163"/>
    </row>
    <row r="2538" spans="1:6" ht="15" customHeight="1">
      <c r="A2538" s="19" t="str">
        <f>VLOOKUP(B2538,segédtábla!$A$1:$C$156,3,FALSE)</f>
        <v>5+2</v>
      </c>
      <c r="B2538" s="226" t="s">
        <v>1418</v>
      </c>
      <c r="C2538" s="13" t="str">
        <f>VLOOKUP(B2538,segédtábla!$A$1:$C$156,2,FALSE)</f>
        <v>Tatai Sándor</v>
      </c>
      <c r="D2538" s="5" t="s">
        <v>3178</v>
      </c>
      <c r="E2538" s="332" t="str">
        <f>VLOOKUP(C2538,'Havi KM'!A:S,4,FALSE)</f>
        <v xml:space="preserve">     2 344,0 km</v>
      </c>
      <c r="F2538" s="163" t="s">
        <v>3179</v>
      </c>
    </row>
    <row r="2539" spans="1:6" ht="15" customHeight="1">
      <c r="A2539" s="19">
        <f>VLOOKUP(B2539,segédtábla!$A$1:$C$156,3,FALSE)</f>
        <v>0</v>
      </c>
      <c r="B2539" s="226" t="s">
        <v>1395</v>
      </c>
      <c r="C2539" s="13" t="s">
        <v>1382</v>
      </c>
      <c r="D2539" s="5" t="s">
        <v>3180</v>
      </c>
      <c r="E2539" s="332" t="str">
        <f>VLOOKUP(C2539,'Havi KM'!A:S,4,FALSE)</f>
        <v xml:space="preserve">     1 578,46 km</v>
      </c>
      <c r="F2539" s="163" t="s">
        <v>3181</v>
      </c>
    </row>
    <row r="2540" spans="1:6" ht="15" customHeight="1">
      <c r="A2540" s="19" t="str">
        <f>VLOOKUP(B2540,segédtábla!$A$1:$C$156,3,FALSE)</f>
        <v>5+2</v>
      </c>
      <c r="B2540" s="226" t="s">
        <v>1154</v>
      </c>
      <c r="C2540" s="319" t="str">
        <f>VLOOKUP(B2540,segédtábla!$A$1:$C$156,2,FALSE)</f>
        <v>Tóth Mihály</v>
      </c>
      <c r="D2540" s="188" t="s">
        <v>3182</v>
      </c>
      <c r="E2540" s="332" t="str">
        <f>VLOOKUP(C2540,'Havi KM'!A:S,4,FALSE)</f>
        <v xml:space="preserve">      345,81 km</v>
      </c>
      <c r="F2540" s="163"/>
    </row>
    <row r="2541" spans="1:6" ht="15" customHeight="1">
      <c r="A2541" s="19" t="e">
        <f>VLOOKUP(B2541,segédtábla!$A$1:$C$156,3,FALSE)</f>
        <v>#N/A</v>
      </c>
      <c r="B2541" s="11"/>
      <c r="C2541" s="13" t="e">
        <f>VLOOKUP(B2541,segédtábla!$A$1:$C$156,2,FALSE)</f>
        <v>#N/A</v>
      </c>
      <c r="D2541" s="5"/>
      <c r="E2541" s="332" t="e">
        <f>VLOOKUP(C2541,'Havi KM'!A:S,4,FALSE)</f>
        <v>#N/A</v>
      </c>
      <c r="F2541" s="163"/>
    </row>
    <row r="2542" spans="1:6" ht="15" customHeight="1">
      <c r="A2542" s="19">
        <f>VLOOKUP(B2542,segédtábla!$A$1:$C$156,3,FALSE)</f>
        <v>0</v>
      </c>
      <c r="B2542" s="11" t="s">
        <v>1423</v>
      </c>
      <c r="C2542" s="13" t="str">
        <f>VLOOKUP(B2542,segédtábla!$A$1:$C$156,2,FALSE)</f>
        <v>Krupánszky Márk</v>
      </c>
      <c r="D2542" s="510" t="s">
        <v>3183</v>
      </c>
      <c r="E2542" s="332" t="str">
        <f>VLOOKUP(C2542,'Havi KM'!A:S,4,FALSE)</f>
        <v xml:space="preserve">      550,26 km</v>
      </c>
      <c r="F2542" s="163"/>
    </row>
    <row r="2543" spans="1:6" ht="15" customHeight="1">
      <c r="A2543" s="19">
        <f>VLOOKUP(B2543,segédtábla!$A$1:$C$156,3,FALSE)</f>
        <v>0</v>
      </c>
      <c r="B2543" s="11" t="s">
        <v>1202</v>
      </c>
      <c r="C2543" s="13" t="str">
        <f>VLOOKUP(B2543,segédtábla!$A$1:$C$156,2,FALSE)</f>
        <v>Gérus Elemér</v>
      </c>
      <c r="D2543" s="457" t="s">
        <v>3184</v>
      </c>
      <c r="E2543" s="332" t="str">
        <f>VLOOKUP(C2543,'Havi KM'!A:S,4,FALSE)</f>
        <v xml:space="preserve">      603,81 km</v>
      </c>
      <c r="F2543" s="163"/>
    </row>
    <row r="2544" spans="1:6" ht="15" customHeight="1">
      <c r="A2544" s="19" t="e">
        <f>VLOOKUP(B2544,segédtábla!$A$1:$C$156,3,FALSE)</f>
        <v>#N/A</v>
      </c>
      <c r="B2544" s="11"/>
      <c r="C2544" s="13" t="e">
        <f>VLOOKUP(B2544,segédtábla!$A$1:$C$156,2,FALSE)</f>
        <v>#N/A</v>
      </c>
      <c r="D2544" s="5"/>
      <c r="E2544" s="332" t="e">
        <f>VLOOKUP(C2544,'Havi KM'!A:S,4,FALSE)</f>
        <v>#N/A</v>
      </c>
      <c r="F2544" s="163"/>
    </row>
    <row r="2545" spans="1:6" ht="15" customHeight="1">
      <c r="A2545" s="19" t="str">
        <f>VLOOKUP(B2545,segédtábla!$A$1:$C$156,3,FALSE)</f>
        <v>10+4</v>
      </c>
      <c r="B2545" s="507" t="s">
        <v>1191</v>
      </c>
      <c r="C2545" s="508" t="str">
        <f>VLOOKUP(B2545,segédtábla!$A$1:$C$156,2,FALSE)</f>
        <v>Leiner Gábor</v>
      </c>
      <c r="D2545" s="174" t="s">
        <v>3140</v>
      </c>
      <c r="E2545" s="332" t="str">
        <f>VLOOKUP(C2545,'Havi KM'!A:S,4,FALSE)</f>
        <v xml:space="preserve">     1 700,32 km</v>
      </c>
      <c r="F2545" s="163" t="s">
        <v>3185</v>
      </c>
    </row>
    <row r="2546" spans="1:6" ht="15" customHeight="1">
      <c r="A2546" s="19" t="str">
        <f>VLOOKUP(B2546,segédtábla!$A$1:$C$156,3,FALSE)</f>
        <v>11+3</v>
      </c>
      <c r="B2546" s="175" t="s">
        <v>1183</v>
      </c>
      <c r="C2546" s="116" t="str">
        <f>VLOOKUP(B2546,segédtábla!$A$1:$C$156,2,FALSE)</f>
        <v>Kelemen Imre</v>
      </c>
      <c r="D2546" s="143" t="s">
        <v>3141</v>
      </c>
      <c r="E2546" s="332" t="str">
        <f>VLOOKUP(C2546,'Havi KM'!A:S,4,FALSE)</f>
        <v xml:space="preserve">     2 133,94 km</v>
      </c>
      <c r="F2546" s="163" t="s">
        <v>3186</v>
      </c>
    </row>
    <row r="2547" spans="1:6" ht="15" customHeight="1">
      <c r="A2547" s="19" t="e">
        <f>VLOOKUP(B2547,segédtábla!$A$1:$C$156,3,FALSE)</f>
        <v>#N/A</v>
      </c>
      <c r="B2547" s="226" t="s">
        <v>3100</v>
      </c>
      <c r="C2547" s="13" t="e">
        <f>VLOOKUP(B2547,segédtábla!$A$1:$C$156,2,FALSE)</f>
        <v>#N/A</v>
      </c>
      <c r="D2547" s="5"/>
      <c r="E2547" s="332" t="e">
        <f>VLOOKUP(C2547,'Havi KM'!A:S,4,FALSE)</f>
        <v>#N/A</v>
      </c>
      <c r="F2547" s="163"/>
    </row>
    <row r="2549" spans="1:6" ht="15" customHeight="1">
      <c r="A2549" s="10"/>
      <c r="B2549" s="16"/>
      <c r="C2549" s="263">
        <v>45728</v>
      </c>
      <c r="D2549" s="237" t="str">
        <f>TEXT(C2549,"dddd")</f>
        <v>Wednesday</v>
      </c>
      <c r="E2549" s="330"/>
      <c r="F2549" s="227">
        <f>+COUNTA(B2552:B2574)</f>
        <v>17</v>
      </c>
    </row>
    <row r="2550" spans="1:6" ht="15" customHeight="1">
      <c r="C2550" s="355"/>
    </row>
    <row r="2551" spans="1:6" ht="15" customHeight="1">
      <c r="A2551" s="7" t="s">
        <v>1136</v>
      </c>
      <c r="B2551" s="8" t="s">
        <v>1137</v>
      </c>
      <c r="C2551" s="9" t="s">
        <v>1138</v>
      </c>
      <c r="D2551" s="9" t="s">
        <v>1139</v>
      </c>
      <c r="E2551" s="331" t="s">
        <v>1140</v>
      </c>
      <c r="F2551" s="9" t="s">
        <v>1141</v>
      </c>
    </row>
    <row r="2552" spans="1:6" ht="15" customHeight="1">
      <c r="A2552" s="19" t="str">
        <f>VLOOKUP(B2552,segédtábla!$A$1:$C$156,3,FALSE)</f>
        <v>5+2</v>
      </c>
      <c r="B2552" s="226" t="s">
        <v>1278</v>
      </c>
      <c r="C2552" s="13" t="str">
        <f>VLOOKUP(B2552,segédtábla!$A$1:$C$156,2,FALSE)</f>
        <v>Adamek István + Nyíri Attila</v>
      </c>
      <c r="D2552" s="5" t="s">
        <v>3187</v>
      </c>
      <c r="E2552" s="332" t="e">
        <f>VLOOKUP(C2552,'Havi KM'!A:S,4,FALSE)</f>
        <v>#N/A</v>
      </c>
      <c r="F2552" s="163"/>
    </row>
    <row r="2553" spans="1:6" ht="15" customHeight="1">
      <c r="A2553" s="19" t="str">
        <f>VLOOKUP(B2553,segédtábla!$A$1:$C$156,3,FALSE)</f>
        <v>5+2</v>
      </c>
      <c r="B2553" s="226" t="s">
        <v>1269</v>
      </c>
      <c r="C2553" s="13" t="str">
        <f>VLOOKUP(B2553,segédtábla!$A$1:$C$156,2,FALSE)</f>
        <v>Bagi Lajos + Bagi Márió</v>
      </c>
      <c r="D2553" s="5" t="s">
        <v>3188</v>
      </c>
      <c r="E2553" s="332" t="e">
        <f>VLOOKUP(C2553,'Havi KM'!A:S,4,FALSE)</f>
        <v>#N/A</v>
      </c>
      <c r="F2553" s="163"/>
    </row>
    <row r="2554" spans="1:6" ht="15" customHeight="1">
      <c r="A2554" s="19" t="str">
        <f>VLOOKUP(B2554,segédtábla!$A$1:$C$156,3,FALSE)</f>
        <v>11+3</v>
      </c>
      <c r="B2554" s="226" t="s">
        <v>1223</v>
      </c>
      <c r="C2554" s="13" t="str">
        <f>VLOOKUP(B2554,segédtábla!$A$1:$C$156,2,FALSE)</f>
        <v>Molnár Lajos</v>
      </c>
      <c r="D2554" s="5" t="s">
        <v>3189</v>
      </c>
      <c r="E2554" s="332" t="str">
        <f>VLOOKUP(C2554,'Havi KM'!A:S,4,FALSE)</f>
        <v xml:space="preserve">     2 738,73 km</v>
      </c>
      <c r="F2554" s="163"/>
    </row>
    <row r="2555" spans="1:6" ht="15" customHeight="1">
      <c r="A2555" s="19" t="e">
        <f>VLOOKUP(B2555,segédtábla!$A$1:$C$156,3,FALSE)</f>
        <v>#N/A</v>
      </c>
      <c r="B2555" s="226" t="s">
        <v>3100</v>
      </c>
      <c r="C2555" s="13" t="e">
        <f>VLOOKUP(B2555,segédtábla!$A$1:$C$156,2,FALSE)</f>
        <v>#N/A</v>
      </c>
      <c r="D2555" s="5"/>
      <c r="E2555" s="332" t="e">
        <f>VLOOKUP(C2555,'Havi KM'!A:S,4,FALSE)</f>
        <v>#N/A</v>
      </c>
      <c r="F2555" s="163"/>
    </row>
    <row r="2556" spans="1:6" ht="15" customHeight="1">
      <c r="A2556" s="19" t="str">
        <f>VLOOKUP(B2556,segédtábla!$A$1:$C$156,3,FALSE)</f>
        <v>5+2</v>
      </c>
      <c r="B2556" s="226" t="s">
        <v>1159</v>
      </c>
      <c r="C2556" s="13" t="str">
        <f>VLOOKUP(B2556,segédtábla!$A$1:$C$156,2,FALSE)</f>
        <v>Pilló József + Pillóné S. Judit</v>
      </c>
      <c r="D2556" s="5" t="s">
        <v>2568</v>
      </c>
      <c r="E2556" s="332" t="e">
        <f>VLOOKUP(C2556,'Havi KM'!A:S,4,FALSE)</f>
        <v>#N/A</v>
      </c>
      <c r="F2556" s="163"/>
    </row>
    <row r="2557" spans="1:6" ht="15" customHeight="1">
      <c r="A2557" s="19" t="str">
        <f>VLOOKUP(B2557,segédtábla!$A$1:$C$156,3,FALSE)</f>
        <v>11+3</v>
      </c>
      <c r="B2557" s="226" t="s">
        <v>1321</v>
      </c>
      <c r="C2557" s="13" t="str">
        <f>VLOOKUP(B2557,segédtábla!$A$1:$C$156,2,FALSE)</f>
        <v>Kovács Márton Péter</v>
      </c>
      <c r="D2557" s="5" t="s">
        <v>3190</v>
      </c>
      <c r="E2557" s="332" t="str">
        <f>VLOOKUP(C2557,'Havi KM'!A:S,4,FALSE)</f>
        <v xml:space="preserve">     2 936,38 km</v>
      </c>
      <c r="F2557" s="163"/>
    </row>
    <row r="2558" spans="1:6" ht="15" customHeight="1">
      <c r="A2558" s="19" t="e">
        <f>VLOOKUP(B2558,segédtábla!$A$1:$C$156,3,FALSE)</f>
        <v>#N/A</v>
      </c>
      <c r="B2558" s="11"/>
      <c r="C2558" s="13" t="e">
        <f>VLOOKUP(B2558,segédtábla!$A$1:$C$156,2,FALSE)</f>
        <v>#N/A</v>
      </c>
      <c r="D2558" s="5"/>
      <c r="E2558" s="332" t="e">
        <f>VLOOKUP(C2558,'Havi KM'!A:S,4,FALSE)</f>
        <v>#N/A</v>
      </c>
      <c r="F2558" s="163"/>
    </row>
    <row r="2559" spans="1:6" ht="15" customHeight="1">
      <c r="A2559" s="19" t="str">
        <f>VLOOKUP(B2559,segédtábla!$A$1:$C$156,3,FALSE)</f>
        <v>11+3</v>
      </c>
      <c r="B2559" s="226" t="s">
        <v>1366</v>
      </c>
      <c r="C2559" s="319" t="str">
        <f>VLOOKUP(B2559,segédtábla!$A$1:$C$156,2,FALSE)</f>
        <v>Busi Sándor János</v>
      </c>
      <c r="D2559" s="188" t="s">
        <v>1436</v>
      </c>
      <c r="E2559" s="332" t="str">
        <f>VLOOKUP(C2559,'Havi KM'!A:S,4,FALSE)</f>
        <v xml:space="preserve">     1 430,82 km</v>
      </c>
      <c r="F2559" s="163"/>
    </row>
    <row r="2560" spans="1:6" ht="15" customHeight="1">
      <c r="A2560" s="19" t="str">
        <f>VLOOKUP(B2560,segédtábla!$A$1:$C$156,3,FALSE)</f>
        <v>11+3</v>
      </c>
      <c r="B2560" s="226" t="s">
        <v>1168</v>
      </c>
      <c r="C2560" s="319" t="str">
        <f>VLOOKUP(B2560,segédtábla!$A$1:$C$156,2,FALSE)</f>
        <v>Balázs István</v>
      </c>
      <c r="D2560" s="188" t="s">
        <v>3191</v>
      </c>
      <c r="E2560" s="332" t="str">
        <f>VLOOKUP(C2560,'Havi KM'!A:S,4,FALSE)</f>
        <v xml:space="preserve">     1 401,93 km</v>
      </c>
      <c r="F2560" s="163"/>
    </row>
    <row r="2561" spans="1:6" ht="15" customHeight="1">
      <c r="A2561" s="19" t="e">
        <f>VLOOKUP(B2561,segédtábla!$A$1:$C$156,3,FALSE)</f>
        <v>#N/A</v>
      </c>
      <c r="B2561" s="11"/>
      <c r="C2561" s="13" t="e">
        <f>VLOOKUP(B2561,segédtábla!$A$1:$C$156,2,FALSE)</f>
        <v>#N/A</v>
      </c>
      <c r="D2561" s="5"/>
      <c r="E2561" s="332" t="e">
        <f>VLOOKUP(C2561,'Havi KM'!A:S,4,FALSE)</f>
        <v>#N/A</v>
      </c>
      <c r="F2561" s="163"/>
    </row>
    <row r="2562" spans="1:6" ht="15" customHeight="1">
      <c r="A2562" s="19" t="str">
        <f>VLOOKUP(B2562,segédtábla!$A$1:$C$156,3,FALSE)</f>
        <v>5+2</v>
      </c>
      <c r="B2562" s="226" t="s">
        <v>1281</v>
      </c>
      <c r="C2562" s="13" t="str">
        <f>VLOOKUP(B2562,segédtábla!$A$1:$C$156,2,FALSE)</f>
        <v>Kiss Sándor</v>
      </c>
      <c r="D2562" s="5" t="s">
        <v>3192</v>
      </c>
      <c r="E2562" s="332" t="str">
        <f>VLOOKUP(C2562,'Havi KM'!A:S,4,FALSE)</f>
        <v xml:space="preserve">     1 065,91 km</v>
      </c>
      <c r="F2562" s="163" t="s">
        <v>3193</v>
      </c>
    </row>
    <row r="2563" spans="1:6" ht="15" customHeight="1">
      <c r="A2563" s="19" t="str">
        <f>VLOOKUP(B2563,segédtábla!$A$1:$C$156,3,FALSE)</f>
        <v>5+2</v>
      </c>
      <c r="B2563" s="226" t="s">
        <v>1410</v>
      </c>
      <c r="C2563" s="13" t="str">
        <f>VLOOKUP(B2563,segédtábla!$A$1:$C$156,2,FALSE)</f>
        <v>Berek Dániel</v>
      </c>
      <c r="D2563" s="5" t="s">
        <v>3194</v>
      </c>
      <c r="E2563" s="332" t="str">
        <f>VLOOKUP(C2563,'Havi KM'!A:S,4,FALSE)</f>
        <v xml:space="preserve">      0,0 km</v>
      </c>
      <c r="F2563" s="163"/>
    </row>
    <row r="2564" spans="1:6" ht="15" customHeight="1">
      <c r="A2564" s="19" t="e">
        <f>VLOOKUP(B2564,segédtábla!$A$1:$C$156,3,FALSE)</f>
        <v>#N/A</v>
      </c>
      <c r="B2564" s="11"/>
      <c r="C2564" s="13" t="e">
        <f>VLOOKUP(B2564,segédtábla!$A$1:$C$156,2,FALSE)</f>
        <v>#N/A</v>
      </c>
      <c r="D2564" s="5"/>
      <c r="E2564" s="332" t="e">
        <f>VLOOKUP(C2564,'Havi KM'!A:S,4,FALSE)</f>
        <v>#N/A</v>
      </c>
      <c r="F2564" s="163"/>
    </row>
    <row r="2565" spans="1:6" ht="15" customHeight="1">
      <c r="A2565" s="19" t="str">
        <f>VLOOKUP(B2565,segédtábla!$A$1:$C$156,3,FALSE)</f>
        <v>11+3</v>
      </c>
      <c r="B2565" s="226" t="s">
        <v>1405</v>
      </c>
      <c r="C2565" s="319" t="str">
        <f>VLOOKUP(B2565,segédtábla!$A$1:$C$156,2,FALSE)</f>
        <v>Marton Péter</v>
      </c>
      <c r="D2565" s="188" t="s">
        <v>3195</v>
      </c>
      <c r="E2565" s="332" t="str">
        <f>VLOOKUP(C2565,'Havi KM'!A:S,4,FALSE)</f>
        <v xml:space="preserve">     1 405,83 km</v>
      </c>
      <c r="F2565" s="163" t="s">
        <v>3196</v>
      </c>
    </row>
    <row r="2566" spans="1:6" ht="15" customHeight="1">
      <c r="A2566" s="19" t="str">
        <f>VLOOKUP(B2566,segédtábla!$A$1:$C$156,3,FALSE)</f>
        <v>11+3</v>
      </c>
      <c r="B2566" s="226" t="s">
        <v>1345</v>
      </c>
      <c r="C2566" s="319" t="str">
        <f>VLOOKUP(B2566,segédtábla!$A$1:$C$156,2,FALSE)</f>
        <v>Berek Gábor</v>
      </c>
      <c r="D2566" s="188" t="s">
        <v>3197</v>
      </c>
      <c r="E2566" s="332" t="str">
        <f>VLOOKUP(C2566,'Havi KM'!A:S,4,FALSE)</f>
        <v xml:space="preserve">      0,0 km</v>
      </c>
      <c r="F2566" s="163"/>
    </row>
    <row r="2567" spans="1:6" ht="15" customHeight="1">
      <c r="A2567" s="19" t="e">
        <f>VLOOKUP(B2567,segédtábla!$A$1:$C$156,3,FALSE)</f>
        <v>#N/A</v>
      </c>
      <c r="B2567" s="21"/>
      <c r="C2567" s="13" t="e">
        <f>VLOOKUP(B2567,segédtábla!$A$1:$C$156,2,FALSE)</f>
        <v>#N/A</v>
      </c>
      <c r="D2567" s="5"/>
      <c r="E2567" s="332" t="e">
        <f>VLOOKUP(C2567,'Havi KM'!A:S,4,FALSE)</f>
        <v>#N/A</v>
      </c>
      <c r="F2567" s="163"/>
    </row>
    <row r="2568" spans="1:6" ht="15" customHeight="1">
      <c r="A2568" s="19" t="str">
        <f>VLOOKUP(B2568,segédtábla!$A$1:$C$156,3,FALSE)</f>
        <v>11+3</v>
      </c>
      <c r="B2568" s="226" t="s">
        <v>1234</v>
      </c>
      <c r="C2568" s="319" t="str">
        <f>VLOOKUP(B2568,segédtábla!$A$1:$C$156,2,FALSE)</f>
        <v>Iván Árpád Krisztián</v>
      </c>
      <c r="D2568" s="188" t="s">
        <v>1436</v>
      </c>
      <c r="E2568" s="332" t="str">
        <f>VLOOKUP(C2568,'Havi KM'!A:S,4,FALSE)</f>
        <v xml:space="preserve">      352,06 km</v>
      </c>
      <c r="F2568" s="163" t="s">
        <v>3198</v>
      </c>
    </row>
    <row r="2569" spans="1:6" ht="15" customHeight="1">
      <c r="A2569" s="19" t="str">
        <f>VLOOKUP(B2569,segédtábla!$A$1:$C$156,3,FALSE)</f>
        <v>5+2</v>
      </c>
      <c r="B2569" s="226" t="s">
        <v>1286</v>
      </c>
      <c r="C2569" s="13" t="str">
        <f>VLOOKUP(B2569,segédtábla!$A$1:$C$156,2,FALSE)</f>
        <v>Kata József</v>
      </c>
      <c r="D2569" s="188" t="s">
        <v>3199</v>
      </c>
      <c r="E2569" s="332" t="str">
        <f>VLOOKUP(C2569,'Havi KM'!A:S,4,FALSE)</f>
        <v xml:space="preserve">     2 059,02 km</v>
      </c>
      <c r="F2569" s="163"/>
    </row>
    <row r="2570" spans="1:6" ht="15" customHeight="1">
      <c r="A2570" s="19" t="e">
        <f>VLOOKUP(B2570,segédtábla!$A$1:$C$156,3,FALSE)</f>
        <v>#N/A</v>
      </c>
      <c r="B2570" s="11"/>
      <c r="C2570" s="13" t="e">
        <f>VLOOKUP(B2570,segédtábla!$A$1:$C$156,2,FALSE)</f>
        <v>#N/A</v>
      </c>
      <c r="D2570" s="5"/>
      <c r="E2570" s="332" t="e">
        <f>VLOOKUP(C2570,'Havi KM'!A:S,4,FALSE)</f>
        <v>#N/A</v>
      </c>
      <c r="F2570" s="163"/>
    </row>
    <row r="2571" spans="1:6" ht="15" customHeight="1">
      <c r="A2571" s="19" t="e">
        <f>VLOOKUP(B2571,segédtábla!$A$1:$C$156,3,FALSE)</f>
        <v>#N/A</v>
      </c>
      <c r="B2571" s="11"/>
      <c r="C2571" s="13" t="e">
        <f>VLOOKUP(B2571,segédtábla!$A$1:$C$156,2,FALSE)</f>
        <v>#N/A</v>
      </c>
      <c r="D2571" s="5"/>
      <c r="E2571" s="332" t="e">
        <f>VLOOKUP(C2571,'Havi KM'!A:S,4,FALSE)</f>
        <v>#N/A</v>
      </c>
      <c r="F2571" s="163"/>
    </row>
    <row r="2572" spans="1:6" ht="15" customHeight="1">
      <c r="A2572" s="19" t="str">
        <f>VLOOKUP(B2572,segédtábla!$A$1:$C$156,3,FALSE)</f>
        <v>11+3</v>
      </c>
      <c r="B2572" s="175" t="s">
        <v>1236</v>
      </c>
      <c r="C2572" s="116" t="str">
        <f>VLOOKUP(B2572,segédtábla!$A$1:$C$156,2,FALSE)</f>
        <v>Pázmándi János</v>
      </c>
      <c r="D2572" s="143" t="s">
        <v>3200</v>
      </c>
      <c r="E2572" s="321" t="str">
        <f>VLOOKUP(C2572,'Havi KM'!A:S,4,FALSE)</f>
        <v xml:space="preserve">     1 597,21 km</v>
      </c>
      <c r="F2572" s="230" t="s">
        <v>3201</v>
      </c>
    </row>
    <row r="2573" spans="1:6" ht="15" customHeight="1">
      <c r="A2573" s="19" t="str">
        <f>VLOOKUP(B2573,segédtábla!$A$1:$C$156,3,FALSE)</f>
        <v>10+4</v>
      </c>
      <c r="B2573" s="226" t="s">
        <v>1276</v>
      </c>
      <c r="C2573" s="13" t="str">
        <f>VLOOKUP(B2573,segédtábla!$A$1:$C$156,2,FALSE)</f>
        <v>Tanács Attila</v>
      </c>
      <c r="D2573" s="5" t="s">
        <v>3202</v>
      </c>
      <c r="E2573" s="332" t="str">
        <f>VLOOKUP(C2573,'Havi KM'!A:S,4,FALSE)</f>
        <v xml:space="preserve">      232,78 km</v>
      </c>
      <c r="F2573" s="163" t="s">
        <v>3203</v>
      </c>
    </row>
    <row r="2574" spans="1:6" ht="15" customHeight="1">
      <c r="A2574" s="19" t="str">
        <f>VLOOKUP(B2574,segédtábla!$A$1:$C$156,3,FALSE)</f>
        <v>5+2</v>
      </c>
      <c r="B2574" s="226" t="s">
        <v>1526</v>
      </c>
      <c r="C2574" s="13" t="str">
        <f>VLOOKUP(B2574,segédtábla!$A$1:$C$156,2,FALSE)</f>
        <v>Simon Zoltán</v>
      </c>
      <c r="D2574" s="5" t="s">
        <v>3204</v>
      </c>
      <c r="E2574" s="332" t="str">
        <f>VLOOKUP(C2574,'Havi KM'!A:S,4,FALSE)</f>
        <v xml:space="preserve">     1 431,31 km</v>
      </c>
      <c r="F2574" s="163"/>
    </row>
    <row r="2575" spans="1:6" ht="15" customHeight="1">
      <c r="A2575" s="19" t="str">
        <f>VLOOKUP(B2575,segédtábla!$A$1:$C$156,3,FALSE)</f>
        <v>5+2</v>
      </c>
      <c r="B2575" s="226" t="s">
        <v>1152</v>
      </c>
      <c r="C2575" s="13" t="str">
        <f>VLOOKUP(B2575,segédtábla!$A$1:$C$156,2,FALSE)</f>
        <v>Tokorcsi Tibor</v>
      </c>
      <c r="D2575" s="188" t="s">
        <v>3205</v>
      </c>
      <c r="E2575" s="332" t="str">
        <f>VLOOKUP(C2575,'Havi KM'!A:S,4,FALSE)</f>
        <v xml:space="preserve">     1 330,53 km</v>
      </c>
      <c r="F2575" s="163"/>
    </row>
    <row r="2576" spans="1:6" ht="15" customHeight="1">
      <c r="A2576" s="19" t="str">
        <f>VLOOKUP(B2576,segédtábla!$A$1:$C$156,3,FALSE)</f>
        <v>5+2</v>
      </c>
      <c r="B2576" s="226" t="s">
        <v>1181</v>
      </c>
      <c r="C2576" s="13" t="str">
        <f>VLOOKUP(B2576,segédtábla!$A$1:$C$156,2,FALSE)</f>
        <v>Lázár Gábor</v>
      </c>
      <c r="D2576" s="5" t="s">
        <v>3206</v>
      </c>
      <c r="E2576" s="332" t="str">
        <f>VLOOKUP(C2576,'Havi KM'!A:S,4,FALSE)</f>
        <v xml:space="preserve">     1 156,79 km</v>
      </c>
      <c r="F2576" s="163"/>
    </row>
    <row r="2577" spans="1:6" ht="15" customHeight="1">
      <c r="A2577" s="19" t="str">
        <f>VLOOKUP(B2577,segédtábla!$A$1:$C$156,3,FALSE)</f>
        <v>4+3</v>
      </c>
      <c r="B2577" s="226" t="s">
        <v>1364</v>
      </c>
      <c r="C2577" s="13" t="str">
        <f>VLOOKUP(B2577,segédtábla!$A$1:$C$156,2,FALSE)</f>
        <v>Balogh Dávid</v>
      </c>
      <c r="D2577" s="5" t="s">
        <v>3207</v>
      </c>
      <c r="E2577" s="332" t="str">
        <f>VLOOKUP(C2577,'Havi KM'!A:S,4,FALSE)</f>
        <v xml:space="preserve">      426,32 km</v>
      </c>
      <c r="F2577" s="363" t="s">
        <v>3208</v>
      </c>
    </row>
    <row r="2578" spans="1:6" ht="15" customHeight="1">
      <c r="A2578" s="19" t="str">
        <f>VLOOKUP(B2578,segédtábla!$A$1:$C$156,3,FALSE)</f>
        <v>5+2</v>
      </c>
      <c r="B2578" s="226" t="s">
        <v>1311</v>
      </c>
      <c r="C2578" s="13" t="str">
        <f>VLOOKUP(B2578,segédtábla!$A$1:$C$156,2,FALSE)</f>
        <v>Árgyellán István Augusto</v>
      </c>
      <c r="D2578" s="5" t="s">
        <v>3209</v>
      </c>
      <c r="E2578" s="332" t="str">
        <f>VLOOKUP(C2578,'Havi KM'!A:S,4,FALSE)</f>
        <v xml:space="preserve">     1 504,17 km</v>
      </c>
      <c r="F2578" s="363"/>
    </row>
    <row r="2579" spans="1:6" ht="15" customHeight="1">
      <c r="A2579" s="19" t="str">
        <f>VLOOKUP(B2579,segédtábla!$A$1:$C$156,3,FALSE)</f>
        <v>11+3</v>
      </c>
      <c r="B2579" s="226" t="s">
        <v>1579</v>
      </c>
      <c r="C2579" s="13" t="str">
        <f>VLOOKUP(B2579,segédtábla!$A$1:$C$156,2,FALSE)</f>
        <v>Mellencsuk Attila</v>
      </c>
      <c r="D2579" s="188" t="s">
        <v>3210</v>
      </c>
      <c r="E2579" s="332" t="str">
        <f>VLOOKUP(C2579,'Havi KM'!A:S,4,FALSE)</f>
        <v xml:space="preserve">     1 884,28 km</v>
      </c>
      <c r="F2579" s="363" t="s">
        <v>3211</v>
      </c>
    </row>
    <row r="2580" spans="1:6" ht="15" customHeight="1">
      <c r="A2580" s="19" t="str">
        <f>VLOOKUP(B2580,segédtábla!$A$1:$C$156,3,FALSE)</f>
        <v>17+4</v>
      </c>
      <c r="B2580" s="226" t="s">
        <v>1217</v>
      </c>
      <c r="C2580" s="13" t="s">
        <v>1027</v>
      </c>
      <c r="D2580" s="5" t="s">
        <v>3212</v>
      </c>
      <c r="E2580" s="332" t="e">
        <f>VLOOKUP(C2580,'Havi KM'!A:S,4,FALSE)</f>
        <v>#N/A</v>
      </c>
      <c r="F2580" s="363" t="s">
        <v>3213</v>
      </c>
    </row>
    <row r="2581" spans="1:6" ht="15" customHeight="1">
      <c r="A2581" s="19" t="str">
        <f>VLOOKUP(B2581,segédtábla!$A$1:$C$156,3,FALSE)</f>
        <v>11+3</v>
      </c>
      <c r="B2581" s="226" t="s">
        <v>1413</v>
      </c>
      <c r="C2581" s="13" t="str">
        <f>VLOOKUP(B2581,segédtábla!$A$1:$C$156,2,FALSE)</f>
        <v>Szkolcsek György</v>
      </c>
      <c r="D2581" s="5" t="s">
        <v>3214</v>
      </c>
      <c r="E2581" s="332" t="str">
        <f>VLOOKUP(C2581,'Havi KM'!A:S,4,FALSE)</f>
        <v xml:space="preserve">     1 278,42 km</v>
      </c>
      <c r="F2581" s="163"/>
    </row>
    <row r="2582" spans="1:6" ht="15" customHeight="1">
      <c r="A2582" s="19" t="str">
        <f>VLOOKUP(B2582,segédtábla!$A$1:$C$156,3,FALSE)</f>
        <v>10+4</v>
      </c>
      <c r="B2582" s="226" t="s">
        <v>1191</v>
      </c>
      <c r="C2582" s="13" t="str">
        <f>VLOOKUP(B2582,segédtábla!$A$1:$C$156,2,FALSE)</f>
        <v>Leiner Gábor</v>
      </c>
      <c r="D2582" s="5" t="s">
        <v>3215</v>
      </c>
      <c r="E2582" s="332" t="str">
        <f>VLOOKUP(C2582,'Havi KM'!A:S,4,FALSE)</f>
        <v xml:space="preserve">     1 700,32 km</v>
      </c>
      <c r="F2582" s="163"/>
    </row>
    <row r="2583" spans="1:6" ht="15" customHeight="1">
      <c r="A2583" s="19" t="e">
        <f>VLOOKUP(B2583,segédtábla!$A$1:$C$156,3,FALSE)</f>
        <v>#N/A</v>
      </c>
      <c r="B2583" s="11"/>
      <c r="C2583" s="13" t="e">
        <f>VLOOKUP(B2583,segédtábla!$A$1:$C$156,2,FALSE)</f>
        <v>#N/A</v>
      </c>
      <c r="D2583" s="5"/>
      <c r="E2583" s="332" t="e">
        <f>VLOOKUP(C2583,'Havi KM'!A:S,4,FALSE)</f>
        <v>#N/A</v>
      </c>
      <c r="F2583" s="163"/>
    </row>
    <row r="2584" spans="1:6" ht="15" customHeight="1">
      <c r="A2584" s="19">
        <f>VLOOKUP(B2584,segédtábla!$A$1:$C$156,3,FALSE)</f>
        <v>0</v>
      </c>
      <c r="B2584" s="11" t="s">
        <v>1423</v>
      </c>
      <c r="C2584" s="13" t="str">
        <f>VLOOKUP(B2584,segédtábla!$A$1:$C$156,2,FALSE)</f>
        <v>Krupánszky Márk</v>
      </c>
      <c r="D2584" s="5" t="s">
        <v>1186</v>
      </c>
      <c r="E2584" s="332" t="str">
        <f>VLOOKUP(C2584,'Havi KM'!A:S,4,FALSE)</f>
        <v xml:space="preserve">      550,26 km</v>
      </c>
      <c r="F2584" s="163"/>
    </row>
    <row r="2585" spans="1:6" ht="15" customHeight="1">
      <c r="A2585" s="19">
        <f>VLOOKUP(B2585,segédtábla!$A$1:$C$156,3,FALSE)</f>
        <v>0</v>
      </c>
      <c r="B2585" s="11" t="s">
        <v>1202</v>
      </c>
      <c r="C2585" s="13" t="str">
        <f>VLOOKUP(B2585,segédtábla!$A$1:$C$156,2,FALSE)</f>
        <v>Gérus Elemér</v>
      </c>
      <c r="D2585" s="5" t="s">
        <v>1186</v>
      </c>
      <c r="E2585" s="332" t="str">
        <f>VLOOKUP(C2585,'Havi KM'!A:S,4,FALSE)</f>
        <v xml:space="preserve">      603,81 km</v>
      </c>
      <c r="F2585" s="163"/>
    </row>
    <row r="2586" spans="1:6" ht="15" customHeight="1">
      <c r="A2586" s="19" t="e">
        <f>VLOOKUP(B2586,segédtábla!$A$1:$C$156,3,FALSE)</f>
        <v>#N/A</v>
      </c>
      <c r="B2586" s="11"/>
      <c r="C2586" s="13" t="e">
        <f>VLOOKUP(B2586,segédtábla!$A$1:$C$156,2,FALSE)</f>
        <v>#N/A</v>
      </c>
      <c r="D2586" s="5"/>
      <c r="E2586" s="332" t="e">
        <f>VLOOKUP(C2586,'Havi KM'!A:S,4,FALSE)</f>
        <v>#N/A</v>
      </c>
      <c r="F2586" s="163"/>
    </row>
    <row r="2587" spans="1:6" ht="15" customHeight="1">
      <c r="A2587" s="19" t="e">
        <f>VLOOKUP(B2587,segédtábla!$A$1:$C$156,3,FALSE)</f>
        <v>#N/A</v>
      </c>
      <c r="B2587" s="11"/>
      <c r="C2587" s="13" t="e">
        <f>VLOOKUP(B2587,segédtábla!$A$1:$C$156,2,FALSE)</f>
        <v>#N/A</v>
      </c>
      <c r="D2587" s="5"/>
      <c r="E2587" s="332" t="e">
        <f>VLOOKUP(C2587,'Havi KM'!A:S,4,FALSE)</f>
        <v>#N/A</v>
      </c>
      <c r="F2587" s="163"/>
    </row>
    <row r="2589" spans="1:6" ht="15" customHeight="1">
      <c r="A2589" s="10"/>
      <c r="B2589" s="16"/>
      <c r="C2589" s="263">
        <v>45729</v>
      </c>
      <c r="D2589" s="237" t="str">
        <f>TEXT(C2589,"dddd")</f>
        <v>Thursday</v>
      </c>
      <c r="E2589" s="330"/>
      <c r="F2589" s="227">
        <f>+COUNTA(B2592:B2632)</f>
        <v>30</v>
      </c>
    </row>
    <row r="2590" spans="1:6" ht="15" customHeight="1">
      <c r="C2590" s="355"/>
    </row>
    <row r="2591" spans="1:6" ht="15" customHeight="1">
      <c r="A2591" s="7" t="s">
        <v>1136</v>
      </c>
      <c r="B2591" s="8" t="s">
        <v>1137</v>
      </c>
      <c r="C2591" s="9" t="s">
        <v>1138</v>
      </c>
      <c r="D2591" s="9" t="s">
        <v>1139</v>
      </c>
      <c r="E2591" s="331" t="s">
        <v>1140</v>
      </c>
      <c r="F2591" s="9" t="s">
        <v>1141</v>
      </c>
    </row>
    <row r="2592" spans="1:6" ht="15" customHeight="1">
      <c r="A2592" s="19" t="str">
        <f>VLOOKUP(B2592,segédtábla!$A$1:$C$156,3,FALSE)</f>
        <v>5+2</v>
      </c>
      <c r="B2592" s="226" t="s">
        <v>1159</v>
      </c>
      <c r="C2592" s="116" t="str">
        <f>VLOOKUP(B2592,segédtábla!$A$1:$C$156,2,FALSE)</f>
        <v>Pilló József + Pillóné S. Judit</v>
      </c>
      <c r="D2592" s="143" t="s">
        <v>3216</v>
      </c>
      <c r="E2592" s="332" t="e">
        <f>VLOOKUP(C2592,'Havi KM'!A:S,4,FALSE)</f>
        <v>#N/A</v>
      </c>
      <c r="F2592" s="163"/>
    </row>
    <row r="2593" spans="1:6" ht="15" customHeight="1">
      <c r="A2593" s="19" t="e">
        <f>VLOOKUP(B2593,segédtábla!$A$1:$C$156,3,FALSE)</f>
        <v>#N/A</v>
      </c>
      <c r="B2593" s="226" t="s">
        <v>1343</v>
      </c>
      <c r="C2593" s="13" t="e">
        <f>VLOOKUP(B2593,segédtábla!$A$1:$C$156,2,FALSE)</f>
        <v>#N/A</v>
      </c>
      <c r="D2593" s="5" t="s">
        <v>3217</v>
      </c>
      <c r="E2593" s="332" t="e">
        <f>VLOOKUP(C2593,'Havi KM'!A:S,4,FALSE)</f>
        <v>#N/A</v>
      </c>
      <c r="F2593" s="163"/>
    </row>
    <row r="2594" spans="1:6" ht="15" customHeight="1">
      <c r="A2594" s="19" t="str">
        <f>VLOOKUP(B2594,segédtábla!$A$1:$C$156,3,FALSE)</f>
        <v>5+2</v>
      </c>
      <c r="B2594" s="226" t="s">
        <v>1149</v>
      </c>
      <c r="C2594" s="13" t="str">
        <f>VLOOKUP(B2594,segédtábla!$A$1:$C$156,2,FALSE)</f>
        <v>Létai Ferenc + Létainé Zsuzsa</v>
      </c>
      <c r="D2594" s="176" t="s">
        <v>3216</v>
      </c>
      <c r="E2594" s="332" t="e">
        <f>VLOOKUP(C2594,'Havi KM'!A:S,4,FALSE)</f>
        <v>#N/A</v>
      </c>
      <c r="F2594" s="163"/>
    </row>
    <row r="2595" spans="1:6" ht="15" customHeight="1">
      <c r="A2595" s="19" t="str">
        <f>VLOOKUP(B2595,segédtábla!$A$1:$C$156,3,FALSE)</f>
        <v>11+3</v>
      </c>
      <c r="B2595" s="226" t="s">
        <v>1221</v>
      </c>
      <c r="C2595" s="13" t="str">
        <f>VLOOKUP(B2595,segédtábla!$A$1:$C$156,2,FALSE)</f>
        <v>Vass István</v>
      </c>
      <c r="D2595" s="188" t="s">
        <v>3218</v>
      </c>
      <c r="E2595" s="332" t="e">
        <f>VLOOKUP(C2595,'Havi KM'!A:S,4,FALSE)</f>
        <v>#N/A</v>
      </c>
      <c r="F2595" s="163" t="s">
        <v>3219</v>
      </c>
    </row>
    <row r="2596" spans="1:6" ht="15" customHeight="1">
      <c r="A2596" s="19" t="e">
        <f>VLOOKUP(B2596,segédtábla!$A$1:$C$156,3,FALSE)</f>
        <v>#N/A</v>
      </c>
      <c r="B2596" s="11"/>
      <c r="C2596" s="13" t="e">
        <f>VLOOKUP(B2596,segédtábla!$A$1:$C$156,2,FALSE)</f>
        <v>#N/A</v>
      </c>
      <c r="D2596" s="5"/>
      <c r="E2596" s="332" t="e">
        <f>VLOOKUP(C2596,'Havi KM'!A:S,4,FALSE)</f>
        <v>#N/A</v>
      </c>
      <c r="F2596" s="163"/>
    </row>
    <row r="2597" spans="1:6" ht="15" customHeight="1">
      <c r="A2597" s="19" t="e">
        <f>VLOOKUP(B2597,segédtábla!$A$1:$C$156,3,FALSE)</f>
        <v>#N/A</v>
      </c>
      <c r="B2597" s="11"/>
      <c r="C2597" s="13" t="e">
        <f>VLOOKUP(B2597,segédtábla!$A$1:$C$156,2,FALSE)</f>
        <v>#N/A</v>
      </c>
      <c r="D2597" s="5"/>
      <c r="E2597" s="332" t="e">
        <f>VLOOKUP(C2597,'Havi KM'!A:S,4,FALSE)</f>
        <v>#N/A</v>
      </c>
      <c r="F2597" s="163"/>
    </row>
    <row r="2598" spans="1:6" ht="15" customHeight="1">
      <c r="A2598" s="19" t="str">
        <f>VLOOKUP(B2598,segédtábla!$A$1:$C$156,3,FALSE)</f>
        <v>1/1.</v>
      </c>
      <c r="B2598" s="226" t="s">
        <v>1165</v>
      </c>
      <c r="C2598" s="13" t="str">
        <f>VLOOKUP(B2598,segédtábla!$A$1:$C$156,2,FALSE)</f>
        <v>Szabó Levente</v>
      </c>
      <c r="D2598" s="5" t="s">
        <v>3220</v>
      </c>
      <c r="E2598" s="332" t="str">
        <f>VLOOKUP(C2598,'Havi KM'!A:S,4,FALSE)</f>
        <v xml:space="preserve">     2 412,32 km</v>
      </c>
      <c r="F2598" s="163"/>
    </row>
    <row r="2599" spans="1:6" ht="15" customHeight="1">
      <c r="A2599" s="19" t="str">
        <f>VLOOKUP(B2599,segédtábla!$A$1:$C$156,3,FALSE)</f>
        <v>10+4</v>
      </c>
      <c r="B2599" s="226" t="s">
        <v>1520</v>
      </c>
      <c r="C2599" s="13" t="str">
        <f>VLOOKUP(B2599,segédtábla!$A$1:$C$156,2,FALSE)</f>
        <v>Sipőcz Dániel</v>
      </c>
      <c r="D2599" s="188" t="s">
        <v>3221</v>
      </c>
      <c r="E2599" s="332" t="str">
        <f>VLOOKUP(C2599,'Havi KM'!A:S,4,FALSE)</f>
        <v xml:space="preserve">     2 677,58 km</v>
      </c>
      <c r="F2599" s="163"/>
    </row>
    <row r="2600" spans="1:6" ht="15" customHeight="1">
      <c r="A2600" s="19" t="e">
        <f>VLOOKUP(B2600,segédtábla!$A$1:$C$156,3,FALSE)</f>
        <v>#N/A</v>
      </c>
      <c r="B2600" s="11"/>
      <c r="C2600" s="13" t="e">
        <f>VLOOKUP(B2600,segédtábla!$A$1:$C$156,2,FALSE)</f>
        <v>#N/A</v>
      </c>
      <c r="D2600" s="5"/>
      <c r="E2600" s="332" t="e">
        <f>VLOOKUP(C2600,'Havi KM'!A:S,4,FALSE)</f>
        <v>#N/A</v>
      </c>
      <c r="F2600" s="163"/>
    </row>
    <row r="2601" spans="1:6" ht="15" customHeight="1">
      <c r="A2601" s="19" t="str">
        <f>VLOOKUP(B2601,segédtábla!$A$1:$C$156,3,FALSE)</f>
        <v>11+3</v>
      </c>
      <c r="B2601" s="226" t="s">
        <v>1355</v>
      </c>
      <c r="C2601" s="13" t="str">
        <f>VLOOKUP(B2601,segédtábla!$A$1:$C$156,2,FALSE)</f>
        <v>Németh Nándor</v>
      </c>
      <c r="D2601" s="5" t="s">
        <v>3222</v>
      </c>
      <c r="E2601" s="332" t="str">
        <f>VLOOKUP(C2601,'Havi KM'!A:S,4,FALSE)</f>
        <v xml:space="preserve">     2 089,15 km</v>
      </c>
      <c r="F2601" s="163"/>
    </row>
    <row r="2602" spans="1:6" ht="15" customHeight="1">
      <c r="A2602" s="19" t="str">
        <f>VLOOKUP(B2602,segédtábla!$A$1:$C$156,3,FALSE)</f>
        <v>5+2</v>
      </c>
      <c r="B2602" s="226" t="s">
        <v>1238</v>
      </c>
      <c r="C2602" s="13" t="str">
        <f>VLOOKUP(B2602,segédtábla!$A$1:$C$156,2,FALSE)</f>
        <v>Tóth Zsolt</v>
      </c>
      <c r="D2602" s="5" t="s">
        <v>3223</v>
      </c>
      <c r="E2602" s="332" t="str">
        <f>VLOOKUP(C2602,'Havi KM'!A:S,4,FALSE)</f>
        <v xml:space="preserve">     1 572,92 km</v>
      </c>
      <c r="F2602" s="163" t="s">
        <v>3224</v>
      </c>
    </row>
    <row r="2603" spans="1:6" ht="15" customHeight="1">
      <c r="A2603" s="19" t="str">
        <f>VLOOKUP(B2603,segédtábla!$A$1:$C$156,3,FALSE)</f>
        <v>5+2</v>
      </c>
      <c r="B2603" s="226" t="s">
        <v>1173</v>
      </c>
      <c r="C2603" s="13" t="str">
        <f>VLOOKUP(B2603,segédtábla!$A$1:$C$156,2,FALSE)</f>
        <v>Léhner Zsolt</v>
      </c>
      <c r="D2603" s="5" t="s">
        <v>3225</v>
      </c>
      <c r="E2603" s="332" t="str">
        <f>VLOOKUP(C2603,'Havi KM'!A:S,4,FALSE)</f>
        <v xml:space="preserve">     1 816,96 km</v>
      </c>
      <c r="F2603" s="163"/>
    </row>
    <row r="2604" spans="1:6" ht="15" customHeight="1">
      <c r="A2604" s="19" t="str">
        <f>VLOOKUP(B2604,segédtábla!$A$1:$C$156,3,FALSE)</f>
        <v>5+2</v>
      </c>
      <c r="B2604" s="226" t="s">
        <v>1175</v>
      </c>
      <c r="C2604" s="13" t="str">
        <f>VLOOKUP(B2604,segédtábla!$A$1:$C$156,2,FALSE)</f>
        <v>Iklódi Sándor</v>
      </c>
      <c r="D2604" s="5" t="s">
        <v>3226</v>
      </c>
      <c r="E2604" s="332" t="str">
        <f>VLOOKUP(C2604,'Havi KM'!A:S,4,FALSE)</f>
        <v xml:space="preserve">     1 161,24 km</v>
      </c>
      <c r="F2604" s="163"/>
    </row>
    <row r="2605" spans="1:6" ht="15" customHeight="1">
      <c r="A2605" s="19">
        <f>VLOOKUP(B2605,segédtábla!$A$1:$C$156,3,FALSE)</f>
        <v>0</v>
      </c>
      <c r="B2605" s="226" t="s">
        <v>1248</v>
      </c>
      <c r="C2605" s="13">
        <f>VLOOKUP(B2605,segédtábla!$A$1:$C$156,2,FALSE)</f>
        <v>0</v>
      </c>
      <c r="D2605" s="5" t="s">
        <v>3227</v>
      </c>
      <c r="E2605" s="332" t="e">
        <f>VLOOKUP(C2605,'Havi KM'!A:S,4,FALSE)</f>
        <v>#N/A</v>
      </c>
      <c r="F2605" s="163"/>
    </row>
    <row r="2606" spans="1:6" ht="15" customHeight="1">
      <c r="A2606" s="19">
        <f>VLOOKUP(B2606,segédtábla!$A$1:$C$156,3,FALSE)</f>
        <v>0</v>
      </c>
      <c r="B2606" s="226" t="s">
        <v>1251</v>
      </c>
      <c r="C2606" s="13" t="str">
        <f>VLOOKUP(B2606,segédtábla!$A$1:$C$156,2,FALSE)</f>
        <v>kivonav hengerfejes</v>
      </c>
      <c r="D2606" s="5" t="s">
        <v>3228</v>
      </c>
      <c r="E2606" s="332" t="e">
        <f>VLOOKUP(C2606,'Havi KM'!A:S,4,FALSE)</f>
        <v>#N/A</v>
      </c>
      <c r="F2606" s="163"/>
    </row>
    <row r="2607" spans="1:6" ht="15" customHeight="1">
      <c r="A2607" s="19" t="str">
        <f>VLOOKUP(B2607,segédtábla!$A$1:$C$156,3,FALSE)</f>
        <v>11+3</v>
      </c>
      <c r="B2607" s="226" t="s">
        <v>1428</v>
      </c>
      <c r="C2607" s="13" t="str">
        <f>VLOOKUP(B2607,segédtábla!$A$1:$C$156,2,FALSE)</f>
        <v>Mórocz István</v>
      </c>
      <c r="D2607" s="5" t="s">
        <v>3229</v>
      </c>
      <c r="E2607" s="332" t="str">
        <f>VLOOKUP(C2607,'Havi KM'!A:S,4,FALSE)</f>
        <v xml:space="preserve">     1 668,63 km</v>
      </c>
      <c r="F2607" s="163"/>
    </row>
    <row r="2608" spans="1:6" ht="15" customHeight="1">
      <c r="A2608" s="19" t="e">
        <f>VLOOKUP(B2608,segédtábla!$A$1:$C$156,3,FALSE)</f>
        <v>#N/A</v>
      </c>
      <c r="B2608" s="226" t="s">
        <v>1156</v>
      </c>
      <c r="C2608" s="13" t="e">
        <f>VLOOKUP(B2608,segédtábla!$A$1:$C$156,2,FALSE)</f>
        <v>#N/A</v>
      </c>
      <c r="D2608" s="5" t="s">
        <v>3230</v>
      </c>
      <c r="E2608" s="332" t="e">
        <f>VLOOKUP(C2608,'Havi KM'!A:S,4,FALSE)</f>
        <v>#N/A</v>
      </c>
      <c r="F2608" s="163"/>
    </row>
    <row r="2609" spans="1:6" ht="15" customHeight="1">
      <c r="A2609" s="19" t="str">
        <f>VLOOKUP(B2609,segédtábla!$A$1:$C$156,3,FALSE)</f>
        <v>11+3</v>
      </c>
      <c r="B2609" s="226" t="s">
        <v>1212</v>
      </c>
      <c r="C2609" s="13" t="str">
        <f>VLOOKUP(B2609,segédtábla!$A$1:$C$156,2,FALSE)</f>
        <v>Kopányi László</v>
      </c>
      <c r="D2609" s="179" t="s">
        <v>3231</v>
      </c>
      <c r="E2609" s="332" t="str">
        <f>VLOOKUP(C2609,'Havi KM'!A:S,4,FALSE)</f>
        <v xml:space="preserve">     2 365,46 km</v>
      </c>
      <c r="F2609" s="163"/>
    </row>
    <row r="2610" spans="1:6" ht="15" customHeight="1">
      <c r="A2610" s="19" t="str">
        <f>VLOOKUP(B2610,segédtábla!$A$1:$C$156,3,FALSE)</f>
        <v>5+2</v>
      </c>
      <c r="B2610" s="226" t="s">
        <v>1339</v>
      </c>
      <c r="C2610" s="13" t="str">
        <f>VLOOKUP(B2610,segédtábla!$A$1:$C$156,2,FALSE)</f>
        <v>Áncsák János 04.14</v>
      </c>
      <c r="D2610" s="5" t="s">
        <v>3232</v>
      </c>
      <c r="E2610" s="332" t="e">
        <f>VLOOKUP(C2610,'Havi KM'!A:S,4,FALSE)</f>
        <v>#N/A</v>
      </c>
      <c r="F2610" s="231"/>
    </row>
    <row r="2611" spans="1:6" ht="15" customHeight="1">
      <c r="A2611" s="19" t="e">
        <f>VLOOKUP(B2611,segédtábla!$A$1:$C$156,3,FALSE)</f>
        <v>#N/A</v>
      </c>
      <c r="B2611" s="11"/>
      <c r="C2611" s="13" t="e">
        <f>VLOOKUP(B2611,segédtábla!$A$1:$C$156,2,FALSE)</f>
        <v>#N/A</v>
      </c>
      <c r="D2611" s="5"/>
      <c r="E2611" s="332" t="e">
        <f>VLOOKUP(C2611,'Havi KM'!A:S,4,FALSE)</f>
        <v>#N/A</v>
      </c>
      <c r="F2611" s="163"/>
    </row>
    <row r="2612" spans="1:6" ht="15" customHeight="1">
      <c r="A2612" s="19">
        <f>VLOOKUP(B2612,segédtábla!$A$1:$C$156,3,FALSE)</f>
        <v>0</v>
      </c>
      <c r="B2612" s="226" t="s">
        <v>1423</v>
      </c>
      <c r="C2612" s="13" t="str">
        <f>VLOOKUP(B2612,segédtábla!$A$1:$C$156,2,FALSE)</f>
        <v>Krupánszky Márk</v>
      </c>
      <c r="D2612" s="499" t="s">
        <v>3233</v>
      </c>
      <c r="E2612" s="332" t="str">
        <f>VLOOKUP(C2612,'Havi KM'!A:S,4,FALSE)</f>
        <v xml:space="preserve">      550,26 km</v>
      </c>
      <c r="F2612" s="163"/>
    </row>
    <row r="2613" spans="1:6" ht="15" customHeight="1">
      <c r="A2613" s="19">
        <f>VLOOKUP(B2613,segédtábla!$A$1:$C$156,3,FALSE)</f>
        <v>0</v>
      </c>
      <c r="B2613" s="226" t="s">
        <v>1425</v>
      </c>
      <c r="C2613" s="13" t="str">
        <f>VLOOKUP(B2613,segédtábla!$A$1:$C$156,2,FALSE)</f>
        <v>Aranyos László</v>
      </c>
      <c r="D2613" s="499" t="s">
        <v>3234</v>
      </c>
      <c r="E2613" s="332" t="str">
        <f>VLOOKUP(C2613,'Havi KM'!A:S,4,FALSE)</f>
        <v xml:space="preserve">      595,98 km</v>
      </c>
      <c r="F2613" s="163"/>
    </row>
    <row r="2614" spans="1:6" ht="15" customHeight="1">
      <c r="A2614" s="19" t="e">
        <f>VLOOKUP(B2614,segédtábla!$A$1:$C$156,3,FALSE)</f>
        <v>#N/A</v>
      </c>
      <c r="B2614" s="11"/>
      <c r="C2614" s="13" t="e">
        <f>VLOOKUP(B2614,segédtábla!$A$1:$C$156,2,FALSE)</f>
        <v>#N/A</v>
      </c>
      <c r="D2614" s="5"/>
      <c r="E2614" s="332" t="e">
        <f>VLOOKUP(C2614,'Havi KM'!A:S,4,FALSE)</f>
        <v>#N/A</v>
      </c>
      <c r="F2614" s="163"/>
    </row>
    <row r="2615" spans="1:6" ht="15" customHeight="1">
      <c r="A2615" s="19" t="str">
        <f>VLOOKUP(B2615,segédtábla!$A$1:$C$156,3,FALSE)</f>
        <v>10+4</v>
      </c>
      <c r="B2615" s="11" t="s">
        <v>1335</v>
      </c>
      <c r="C2615" s="13" t="str">
        <f>VLOOKUP(B2615,segédtábla!$A$1:$C$156,2,FALSE)</f>
        <v>Pollák Péter</v>
      </c>
      <c r="D2615" s="240" t="s">
        <v>2263</v>
      </c>
      <c r="E2615" s="332" t="str">
        <f>VLOOKUP(C2615,'Havi KM'!A:S,4,FALSE)</f>
        <v xml:space="preserve">     1 011,99 km</v>
      </c>
      <c r="F2615" s="163"/>
    </row>
    <row r="2616" spans="1:6" ht="15" customHeight="1">
      <c r="A2616" s="19" t="str">
        <f>VLOOKUP(B2616,segédtábla!$A$1:$C$156,3,FALSE)</f>
        <v>5+2</v>
      </c>
      <c r="B2616" s="11" t="s">
        <v>1256</v>
      </c>
      <c r="C2616" s="13" t="str">
        <f>VLOOKUP(B2616,segédtábla!$A$1:$C$156,2,FALSE)</f>
        <v>Árvai Gábor</v>
      </c>
      <c r="D2616" s="240" t="s">
        <v>1342</v>
      </c>
      <c r="E2616" s="332" t="str">
        <f>VLOOKUP(C2616,'Havi KM'!A:S,4,FALSE)</f>
        <v xml:space="preserve">     1 696,48 km</v>
      </c>
      <c r="F2616" s="163"/>
    </row>
    <row r="2617" spans="1:6" ht="15" customHeight="1">
      <c r="A2617" s="19" t="str">
        <f>VLOOKUP(B2617,segédtábla!$A$1:$C$156,3,FALSE)</f>
        <v>5+2</v>
      </c>
      <c r="B2617" s="11" t="s">
        <v>1179</v>
      </c>
      <c r="C2617" s="13" t="str">
        <f>VLOOKUP(B2617,segédtábla!$A$1:$C$156,2,FALSE)</f>
        <v>Horváth Ákos</v>
      </c>
      <c r="D2617" s="240" t="s">
        <v>1342</v>
      </c>
      <c r="E2617" s="332" t="str">
        <f>VLOOKUP(C2617,'Havi KM'!A:S,4,FALSE)</f>
        <v xml:space="preserve">     1 036,99 km</v>
      </c>
      <c r="F2617" s="163"/>
    </row>
    <row r="2618" spans="1:6" ht="15" customHeight="1">
      <c r="A2618" s="19" t="e">
        <f>VLOOKUP(B2618,segédtábla!$A$1:$C$156,3,FALSE)</f>
        <v>#N/A</v>
      </c>
      <c r="B2618" s="11"/>
      <c r="C2618" s="13" t="e">
        <f>VLOOKUP(B2618,segédtábla!$A$1:$C$156,2,FALSE)</f>
        <v>#N/A</v>
      </c>
      <c r="D2618" s="5"/>
      <c r="E2618" s="332" t="e">
        <f>VLOOKUP(C2618,'Havi KM'!A:S,4,FALSE)</f>
        <v>#N/A</v>
      </c>
      <c r="F2618" s="163"/>
    </row>
    <row r="2619" spans="1:6" ht="15" customHeight="1">
      <c r="A2619" s="19" t="str">
        <f>VLOOKUP(B2619,segédtábla!$A$1:$C$156,3,FALSE)</f>
        <v>11+3</v>
      </c>
      <c r="B2619" s="507" t="s">
        <v>1234</v>
      </c>
      <c r="C2619" s="13" t="str">
        <f>VLOOKUP(B2619,segédtábla!$A$1:$C$156,2,FALSE)</f>
        <v>Iván Árpád Krisztián</v>
      </c>
      <c r="D2619" s="174" t="s">
        <v>3235</v>
      </c>
      <c r="E2619" s="332" t="str">
        <f>VLOOKUP(C2619,'Havi KM'!A:S,4,FALSE)</f>
        <v xml:space="preserve">      352,06 km</v>
      </c>
      <c r="F2619" s="163"/>
    </row>
    <row r="2620" spans="1:6" ht="15" customHeight="1">
      <c r="A2620" s="19" t="str">
        <f>VLOOKUP(B2620,segédtábla!$A$1:$C$156,3,FALSE)</f>
        <v>11+3</v>
      </c>
      <c r="B2620" s="507" t="s">
        <v>1195</v>
      </c>
      <c r="C2620" s="13" t="str">
        <f>VLOOKUP(B2620,segédtábla!$A$1:$C$156,2,FALSE)</f>
        <v>Hallók Gábor</v>
      </c>
      <c r="D2620" s="174" t="s">
        <v>3235</v>
      </c>
      <c r="E2620" s="332" t="str">
        <f>VLOOKUP(C2620,'Havi KM'!A:S,4,FALSE)</f>
        <v xml:space="preserve">     2 457,27 km</v>
      </c>
      <c r="F2620" s="163"/>
    </row>
    <row r="2622" spans="1:6" ht="15" customHeight="1">
      <c r="A2622" s="10"/>
      <c r="B2622" s="16"/>
      <c r="C2622" s="263">
        <v>45730</v>
      </c>
      <c r="D2622" s="237" t="str">
        <f>TEXT(C2622,"dddd")</f>
        <v>Friday</v>
      </c>
      <c r="E2622" s="330"/>
      <c r="F2622" s="227">
        <f>+COUNTA(B2625:B2631)</f>
        <v>5</v>
      </c>
    </row>
    <row r="2623" spans="1:6" ht="15" customHeight="1">
      <c r="C2623" s="355"/>
    </row>
    <row r="2624" spans="1:6" ht="15" customHeight="1">
      <c r="A2624" s="7" t="s">
        <v>1136</v>
      </c>
      <c r="B2624" s="8" t="s">
        <v>1137</v>
      </c>
      <c r="C2624" s="9" t="s">
        <v>1138</v>
      </c>
      <c r="D2624" s="9" t="s">
        <v>1139</v>
      </c>
      <c r="E2624" s="331" t="s">
        <v>1140</v>
      </c>
      <c r="F2624" s="9" t="s">
        <v>1141</v>
      </c>
    </row>
    <row r="2625" spans="1:6" ht="15" customHeight="1">
      <c r="A2625" s="19" t="e">
        <f>VLOOKUP(B2625,segédtábla!$A$1:$C$156,3,FALSE)</f>
        <v>#N/A</v>
      </c>
      <c r="B2625" s="11"/>
      <c r="C2625" s="13" t="e">
        <f>VLOOKUP(B2625,segédtábla!$A$1:$C$156,2,FALSE)</f>
        <v>#N/A</v>
      </c>
      <c r="D2625" s="5"/>
      <c r="E2625" s="332" t="e">
        <f>VLOOKUP(C2625,'Havi KM'!A:S,4,FALSE)</f>
        <v>#N/A</v>
      </c>
      <c r="F2625" s="163"/>
    </row>
    <row r="2626" spans="1:6" ht="15" customHeight="1">
      <c r="A2626" s="19" t="e">
        <f>VLOOKUP(B2626,segédtábla!$A$1:$C$156,3,FALSE)</f>
        <v>#N/A</v>
      </c>
      <c r="B2626" s="11"/>
      <c r="C2626" s="13" t="e">
        <f>VLOOKUP(B2626,segédtábla!$A$1:$C$156,2,FALSE)</f>
        <v>#N/A</v>
      </c>
      <c r="D2626" s="5"/>
      <c r="E2626" s="332" t="e">
        <f>VLOOKUP(C2626,'Havi KM'!A:S,4,FALSE)</f>
        <v>#N/A</v>
      </c>
      <c r="F2626" s="163"/>
    </row>
    <row r="2627" spans="1:6" ht="15" customHeight="1">
      <c r="A2627" s="19" t="str">
        <f>VLOOKUP(B2627,segédtábla!$A$1:$C$156,3,FALSE)</f>
        <v>11+3</v>
      </c>
      <c r="B2627" s="226" t="s">
        <v>1353</v>
      </c>
      <c r="C2627" s="13" t="str">
        <f>VLOOKUP(B2627,segédtábla!$A$1:$C$156,2,FALSE)</f>
        <v>Vancsó Attila</v>
      </c>
      <c r="D2627" s="240" t="s">
        <v>3236</v>
      </c>
      <c r="E2627" s="332" t="str">
        <f>VLOOKUP(C2627,'Havi KM'!A:S,4,FALSE)</f>
        <v xml:space="preserve">     1 260,11 km</v>
      </c>
      <c r="F2627" s="363" t="s">
        <v>3237</v>
      </c>
    </row>
    <row r="2628" spans="1:6" ht="15" customHeight="1">
      <c r="A2628" s="19" t="str">
        <f>VLOOKUP(B2628,segédtábla!$A$1:$C$156,3,FALSE)</f>
        <v>5+2</v>
      </c>
      <c r="B2628" s="226" t="s">
        <v>1200</v>
      </c>
      <c r="C2628" s="13" t="str">
        <f>VLOOKUP(B2628,segédtábla!$A$1:$C$156,2,FALSE)</f>
        <v>Giber Zoltán</v>
      </c>
      <c r="D2628" s="179" t="s">
        <v>3238</v>
      </c>
      <c r="E2628" s="332" t="str">
        <f>VLOOKUP(C2628,'Havi KM'!A:S,4,FALSE)</f>
        <v xml:space="preserve">     1 523,35 km</v>
      </c>
      <c r="F2628" s="163"/>
    </row>
    <row r="2629" spans="1:6" ht="15" customHeight="1">
      <c r="A2629" s="19" t="str">
        <f>VLOOKUP(B2629,segédtábla!$A$1:$C$156,3,FALSE)</f>
        <v>11+3</v>
      </c>
      <c r="B2629" s="226" t="s">
        <v>1145</v>
      </c>
      <c r="C2629" s="13" t="str">
        <f>VLOOKUP(B2629,segédtábla!$A$1:$C$156,2,FALSE)</f>
        <v>Fodor Károly</v>
      </c>
      <c r="D2629" s="179" t="s">
        <v>3239</v>
      </c>
      <c r="E2629" s="332" t="str">
        <f>VLOOKUP(C2629,'Havi KM'!A:S,4,FALSE)</f>
        <v xml:space="preserve">     1 559,63 km</v>
      </c>
      <c r="F2629" s="363" t="s">
        <v>3240</v>
      </c>
    </row>
    <row r="2630" spans="1:6" ht="15" customHeight="1">
      <c r="A2630" s="19" t="str">
        <f>VLOOKUP(B2630,segédtábla!$A$1:$C$156,3,FALSE)</f>
        <v>2/1.</v>
      </c>
      <c r="B2630" s="226" t="s">
        <v>1206</v>
      </c>
      <c r="C2630" s="13" t="str">
        <f>VLOOKUP(B2630,segédtábla!$A$1:$C$156,2,FALSE)</f>
        <v>Vincze Gábor</v>
      </c>
      <c r="D2630" s="179" t="s">
        <v>3241</v>
      </c>
      <c r="E2630" s="332" t="str">
        <f>VLOOKUP(C2630,'Havi KM'!A:S,4,FALSE)</f>
        <v xml:space="preserve">     1 471,92 km</v>
      </c>
      <c r="F2630" s="363" t="s">
        <v>3242</v>
      </c>
    </row>
    <row r="2631" spans="1:6" ht="15" customHeight="1">
      <c r="A2631" s="19" t="str">
        <f>VLOOKUP(B2631,segédtábla!$A$1:$C$156,3,FALSE)</f>
        <v>korai kezdés preferált</v>
      </c>
      <c r="B2631" s="226" t="s">
        <v>1309</v>
      </c>
      <c r="C2631" s="13" t="str">
        <f>VLOOKUP(B2631,segédtábla!$A$1:$C$156,2,FALSE)</f>
        <v>Gosztenschnik Péter</v>
      </c>
      <c r="D2631" s="179" t="s">
        <v>3243</v>
      </c>
      <c r="E2631" s="332" t="str">
        <f>VLOOKUP(C2631,'Havi KM'!A:S,4,FALSE)</f>
        <v xml:space="preserve">      684,27 km</v>
      </c>
      <c r="F2631" s="363" t="s">
        <v>3244</v>
      </c>
    </row>
    <row r="2632" spans="1:6" ht="15" customHeight="1">
      <c r="A2632" s="19">
        <f>VLOOKUP(B2632,segédtábla!$A$1:$C$156,3,FALSE)</f>
        <v>0</v>
      </c>
      <c r="B2632" s="226" t="s">
        <v>1210</v>
      </c>
      <c r="C2632" s="13" t="str">
        <f>VLOOKUP(B2632,segédtábla!$A$1:$C$156,2,FALSE)</f>
        <v xml:space="preserve"> kivonva Szombathelyi Zoltán</v>
      </c>
      <c r="D2632" s="179" t="s">
        <v>3245</v>
      </c>
      <c r="E2632" s="332" t="e">
        <f>VLOOKUP(C2632,'Havi KM'!A:S,4,FALSE)</f>
        <v>#N/A</v>
      </c>
      <c r="F2632" s="363" t="s">
        <v>3246</v>
      </c>
    </row>
    <row r="2633" spans="1:6" ht="15" customHeight="1">
      <c r="A2633" s="19">
        <f>VLOOKUP(B2633,segédtábla!$A$1:$C$156,3,FALSE)</f>
        <v>0</v>
      </c>
      <c r="B2633" s="226" t="s">
        <v>1375</v>
      </c>
      <c r="C2633" s="319" t="str">
        <f>VLOOKUP(B2633,segédtábla!$A$1:$C$156,2,FALSE)</f>
        <v>kivonva</v>
      </c>
      <c r="D2633" s="188" t="s">
        <v>3247</v>
      </c>
      <c r="E2633" s="332" t="e">
        <f>VLOOKUP(C2633,'Havi KM'!A:S,4,FALSE)</f>
        <v>#N/A</v>
      </c>
      <c r="F2633" s="363" t="s">
        <v>3248</v>
      </c>
    </row>
    <row r="2634" spans="1:6" ht="15" customHeight="1">
      <c r="A2634" s="19" t="str">
        <f>VLOOKUP(B2634,segédtábla!$A$1:$C$156,3,FALSE)</f>
        <v>11+3</v>
      </c>
      <c r="B2634" s="226" t="s">
        <v>1366</v>
      </c>
      <c r="C2634" s="13" t="str">
        <f>VLOOKUP(B2634,segédtábla!$A$1:$C$156,2,FALSE)</f>
        <v>Busi Sándor János</v>
      </c>
      <c r="D2634" s="5" t="s">
        <v>2436</v>
      </c>
      <c r="E2634" s="332" t="str">
        <f>VLOOKUP(C2634,'Havi KM'!A:S,4,FALSE)</f>
        <v xml:space="preserve">     1 430,82 km</v>
      </c>
      <c r="F2634" s="231"/>
    </row>
    <row r="2635" spans="1:6" ht="15" customHeight="1">
      <c r="A2635" s="19" t="e">
        <f>VLOOKUP(B2635,segédtábla!$A$1:$C$156,3,FALSE)</f>
        <v>#N/A</v>
      </c>
      <c r="B2635" s="11"/>
      <c r="C2635" s="13" t="e">
        <f>VLOOKUP(B2635,segédtábla!$A$1:$C$156,2,FALSE)</f>
        <v>#N/A</v>
      </c>
      <c r="D2635" s="5"/>
      <c r="E2635" s="332" t="e">
        <f>VLOOKUP(C2635,'Havi KM'!A:S,4,FALSE)</f>
        <v>#N/A</v>
      </c>
      <c r="F2635" s="163"/>
    </row>
    <row r="2636" spans="1:6" ht="15" customHeight="1">
      <c r="A2636" s="19" t="str">
        <f>VLOOKUP(B2636,segédtábla!$A$1:$C$156,3,FALSE)</f>
        <v>5+2</v>
      </c>
      <c r="B2636" s="11" t="s">
        <v>1179</v>
      </c>
      <c r="C2636" s="13" t="str">
        <f>VLOOKUP(B2636,segédtábla!$A$1:$C$156,2,FALSE)</f>
        <v>Horváth Ákos</v>
      </c>
      <c r="D2636" s="240" t="s">
        <v>1342</v>
      </c>
      <c r="E2636" s="332" t="str">
        <f>VLOOKUP(C2636,'Havi KM'!A:S,4,FALSE)</f>
        <v xml:space="preserve">     1 036,99 km</v>
      </c>
      <c r="F2636" s="163"/>
    </row>
    <row r="2637" spans="1:6" ht="15" customHeight="1">
      <c r="A2637" s="19" t="str">
        <f>VLOOKUP(B2637,segédtábla!$A$1:$C$156,3,FALSE)</f>
        <v>5+2</v>
      </c>
      <c r="B2637" s="11" t="s">
        <v>1214</v>
      </c>
      <c r="C2637" s="13" t="s">
        <v>3249</v>
      </c>
      <c r="D2637" s="240" t="s">
        <v>1342</v>
      </c>
      <c r="E2637" s="332" t="e">
        <f>VLOOKUP(C2637,'Havi KM'!A:S,4,FALSE)</f>
        <v>#N/A</v>
      </c>
      <c r="F2637" s="163"/>
    </row>
    <row r="2638" spans="1:6" ht="15" customHeight="1">
      <c r="A2638" s="19" t="e">
        <f>VLOOKUP(B2638,segédtábla!$A$1:$C$156,3,FALSE)</f>
        <v>#N/A</v>
      </c>
      <c r="B2638" s="11"/>
      <c r="C2638" s="13" t="e">
        <f>VLOOKUP(B2638,segédtábla!$A$1:$C$156,2,FALSE)</f>
        <v>#N/A</v>
      </c>
      <c r="D2638" s="5"/>
      <c r="E2638" s="332" t="e">
        <f>VLOOKUP(C2638,'Havi KM'!A:S,4,FALSE)</f>
        <v>#N/A</v>
      </c>
      <c r="F2638" s="163"/>
    </row>
    <row r="2640" spans="1:6" ht="15" customHeight="1">
      <c r="A2640" s="10"/>
      <c r="B2640" s="16"/>
      <c r="C2640" s="263">
        <v>45731</v>
      </c>
      <c r="D2640" s="237" t="str">
        <f>TEXT(C2640,"dddd")</f>
        <v>Saturday</v>
      </c>
      <c r="E2640" s="330"/>
      <c r="F2640" s="227">
        <f>+COUNTA(B2643:B2662)</f>
        <v>11</v>
      </c>
    </row>
    <row r="2641" spans="1:6" ht="15" customHeight="1">
      <c r="C2641" s="355"/>
    </row>
    <row r="2642" spans="1:6" ht="15" customHeight="1">
      <c r="A2642" s="7" t="s">
        <v>1136</v>
      </c>
      <c r="B2642" s="8" t="s">
        <v>1137</v>
      </c>
      <c r="C2642" s="9" t="s">
        <v>1138</v>
      </c>
      <c r="D2642" s="9" t="s">
        <v>1139</v>
      </c>
      <c r="E2642" s="331" t="s">
        <v>1140</v>
      </c>
      <c r="F2642" s="9" t="s">
        <v>1141</v>
      </c>
    </row>
    <row r="2643" spans="1:6" ht="15" customHeight="1">
      <c r="A2643" s="19" t="str">
        <f>VLOOKUP(B2643,segédtábla!$A$1:$C$156,3,FALSE)</f>
        <v>11+3</v>
      </c>
      <c r="B2643" s="226" t="s">
        <v>1223</v>
      </c>
      <c r="C2643" s="13" t="str">
        <f>VLOOKUP(B2643,segédtábla!$A$1:$C$156,2,FALSE)</f>
        <v>Molnár Lajos</v>
      </c>
      <c r="D2643" s="5" t="s">
        <v>2667</v>
      </c>
      <c r="E2643" s="332" t="str">
        <f>VLOOKUP(C2643,'Havi KM'!A:S,4,FALSE)</f>
        <v xml:space="preserve">     2 738,73 km</v>
      </c>
      <c r="F2643" s="163" t="s">
        <v>3250</v>
      </c>
    </row>
    <row r="2644" spans="1:6" ht="15" customHeight="1">
      <c r="A2644" s="19" t="e">
        <f>VLOOKUP(B2644,segédtábla!$A$1:$C$156,3,FALSE)</f>
        <v>#N/A</v>
      </c>
      <c r="B2644" s="11"/>
      <c r="C2644" s="13" t="e">
        <f>VLOOKUP(B2644,segédtábla!$A$1:$C$156,2,FALSE)</f>
        <v>#N/A</v>
      </c>
      <c r="D2644" s="5"/>
      <c r="E2644" s="332" t="e">
        <f>VLOOKUP(C2644,'Havi KM'!A:S,4,FALSE)</f>
        <v>#N/A</v>
      </c>
      <c r="F2644" s="163"/>
    </row>
    <row r="2645" spans="1:6" ht="15" customHeight="1">
      <c r="A2645" s="19" t="e">
        <f>VLOOKUP(B2645,segédtábla!$A$1:$C$156,3,FALSE)</f>
        <v>#N/A</v>
      </c>
      <c r="B2645" s="11"/>
      <c r="C2645" s="13" t="e">
        <f>VLOOKUP(B2645,segédtábla!$A$1:$C$156,2,FALSE)</f>
        <v>#N/A</v>
      </c>
      <c r="D2645" s="5"/>
      <c r="E2645" s="332" t="e">
        <f>VLOOKUP(C2645,'Havi KM'!A:S,4,FALSE)</f>
        <v>#N/A</v>
      </c>
      <c r="F2645" s="163"/>
    </row>
    <row r="2646" spans="1:6" ht="15" customHeight="1">
      <c r="A2646" s="19" t="str">
        <f>VLOOKUP(B2646,segédtábla!$A$1:$C$156,3,FALSE)</f>
        <v>5+2</v>
      </c>
      <c r="B2646" s="226" t="s">
        <v>1262</v>
      </c>
      <c r="C2646" s="13" t="str">
        <f>VLOOKUP(B2646,segédtábla!$A$1:$C$156,2,FALSE)</f>
        <v>Balázs Tibor</v>
      </c>
      <c r="D2646" s="5" t="s">
        <v>1436</v>
      </c>
      <c r="E2646" s="332" t="str">
        <f>VLOOKUP(C2646,'Havi KM'!A:S,4,FALSE)</f>
        <v xml:space="preserve">      261,82 km</v>
      </c>
      <c r="F2646" s="163"/>
    </row>
    <row r="2647" spans="1:6" ht="15" customHeight="1">
      <c r="A2647" s="19" t="str">
        <f>VLOOKUP(B2647,segédtábla!$A$1:$C$156,3,FALSE)</f>
        <v>17+4</v>
      </c>
      <c r="B2647" s="226" t="s">
        <v>1217</v>
      </c>
      <c r="C2647" s="13" t="str">
        <f>VLOOKUP(B2647,segédtábla!$A$1:$C$156,2,FALSE)</f>
        <v>Fábián Szabolcs</v>
      </c>
      <c r="D2647" s="5" t="s">
        <v>3251</v>
      </c>
      <c r="E2647" s="332" t="str">
        <f>VLOOKUP(C2647,'Havi KM'!A:S,4,FALSE)</f>
        <v xml:space="preserve">     1 855,46 km</v>
      </c>
      <c r="F2647" s="163"/>
    </row>
    <row r="2648" spans="1:6" ht="15" customHeight="1">
      <c r="A2648" s="19" t="e">
        <f>VLOOKUP(B2648,segédtábla!$A$1:$C$156,3,FALSE)</f>
        <v>#N/A</v>
      </c>
      <c r="B2648" s="11"/>
      <c r="C2648" s="13" t="e">
        <f>VLOOKUP(B2648,segédtábla!$A$1:$C$156,2,FALSE)</f>
        <v>#N/A</v>
      </c>
      <c r="D2648" s="5"/>
      <c r="E2648" s="332" t="e">
        <f>VLOOKUP(C2648,'Havi KM'!A:S,4,FALSE)</f>
        <v>#N/A</v>
      </c>
      <c r="F2648" s="163"/>
    </row>
    <row r="2649" spans="1:6" ht="15" customHeight="1">
      <c r="A2649" s="19" t="str">
        <f>VLOOKUP(B2649,segédtábla!$A$1:$C$156,3,FALSE)</f>
        <v>11+3</v>
      </c>
      <c r="B2649" s="226" t="s">
        <v>1189</v>
      </c>
      <c r="C2649" s="13" t="str">
        <f>VLOOKUP(B2649,segédtábla!$A$1:$C$156,2,FALSE)</f>
        <v>Tatarek Sándor</v>
      </c>
      <c r="D2649" s="5" t="s">
        <v>1436</v>
      </c>
      <c r="E2649" s="332" t="str">
        <f>VLOOKUP(C2649,'Havi KM'!A:S,4,FALSE)</f>
        <v xml:space="preserve">      823,62 km</v>
      </c>
      <c r="F2649" s="163"/>
    </row>
    <row r="2650" spans="1:6" ht="15" customHeight="1">
      <c r="A2650" s="19" t="str">
        <f>VLOOKUP(B2650,segédtábla!$A$1:$C$156,3,FALSE)</f>
        <v>11+3</v>
      </c>
      <c r="B2650" s="226" t="s">
        <v>1579</v>
      </c>
      <c r="C2650" s="13" t="str">
        <f>VLOOKUP(B2650,segédtábla!$A$1:$C$156,2,FALSE)</f>
        <v>Mellencsuk Attila</v>
      </c>
      <c r="D2650" s="5" t="s">
        <v>3252</v>
      </c>
      <c r="E2650" s="332" t="str">
        <f>VLOOKUP(C2650,'Havi KM'!A:S,4,FALSE)</f>
        <v xml:space="preserve">     1 884,28 km</v>
      </c>
      <c r="F2650" s="163"/>
    </row>
    <row r="2651" spans="1:6" ht="15" customHeight="1">
      <c r="A2651" s="19" t="e">
        <f>VLOOKUP(B2651,segédtábla!$A$1:$C$156,3,FALSE)</f>
        <v>#N/A</v>
      </c>
      <c r="B2651" s="11"/>
      <c r="C2651" s="13" t="e">
        <f>VLOOKUP(B2651,segédtábla!$A$1:$C$156,2,FALSE)</f>
        <v>#N/A</v>
      </c>
      <c r="D2651" s="5"/>
      <c r="E2651" s="332" t="e">
        <f>VLOOKUP(C2651,'Havi KM'!A:S,4,FALSE)</f>
        <v>#N/A</v>
      </c>
      <c r="F2651" s="163"/>
    </row>
    <row r="2652" spans="1:6" ht="15" customHeight="1">
      <c r="A2652" s="19">
        <f>VLOOKUP(B2652,segédtábla!$A$1:$C$156,3,FALSE)</f>
        <v>0</v>
      </c>
      <c r="B2652" s="226" t="s">
        <v>1425</v>
      </c>
      <c r="C2652" s="13" t="str">
        <f>VLOOKUP(B2652,segédtábla!$A$1:$C$156,2,FALSE)</f>
        <v>Aranyos László</v>
      </c>
      <c r="D2652" s="5"/>
      <c r="E2652" s="332" t="str">
        <f>VLOOKUP(C2652,'Havi KM'!A:S,4,FALSE)</f>
        <v xml:space="preserve">      595,98 km</v>
      </c>
      <c r="F2652" s="163"/>
    </row>
    <row r="2653" spans="1:6" ht="15" customHeight="1">
      <c r="A2653" s="19" t="str">
        <f>VLOOKUP(B2653,segédtábla!$A$1:$C$156,3,FALSE)</f>
        <v>5+2</v>
      </c>
      <c r="B2653" s="226" t="s">
        <v>1274</v>
      </c>
      <c r="C2653" s="13" t="str">
        <f>VLOOKUP(B2653,segédtábla!$A$1:$C$156,2,FALSE)</f>
        <v>Kakulya Zsolt</v>
      </c>
      <c r="D2653" s="5" t="s">
        <v>3253</v>
      </c>
      <c r="E2653" s="332" t="str">
        <f>VLOOKUP(C2653,'Havi KM'!A:S,4,FALSE)</f>
        <v xml:space="preserve">     1 219,87 km</v>
      </c>
      <c r="F2653" s="163"/>
    </row>
    <row r="2654" spans="1:6" ht="15" customHeight="1">
      <c r="A2654" s="19" t="e">
        <f>VLOOKUP(B2654,segédtábla!$A$1:$C$156,3,FALSE)</f>
        <v>#N/A</v>
      </c>
      <c r="B2654" s="11"/>
      <c r="C2654" s="13" t="e">
        <f>VLOOKUP(B2654,segédtábla!$A$1:$C$156,2,FALSE)</f>
        <v>#N/A</v>
      </c>
      <c r="D2654" s="5"/>
      <c r="E2654" s="332" t="e">
        <f>VLOOKUP(C2654,'Havi KM'!A:S,4,FALSE)</f>
        <v>#N/A</v>
      </c>
      <c r="F2654" s="163"/>
    </row>
    <row r="2655" spans="1:6" ht="15" customHeight="1">
      <c r="A2655" s="19" t="str">
        <f>VLOOKUP(B2655,segédtábla!$A$1:$C$156,3,FALSE)</f>
        <v>11+3</v>
      </c>
      <c r="B2655" s="226" t="s">
        <v>1170</v>
      </c>
      <c r="C2655" s="13" t="str">
        <f>VLOOKUP(B2655,segédtábla!$A$1:$C$156,2,FALSE)</f>
        <v>Hemmerlein Zoltán</v>
      </c>
      <c r="D2655" s="5" t="s">
        <v>3254</v>
      </c>
      <c r="E2655" s="332" t="str">
        <f>VLOOKUP(C2655,'Havi KM'!A:S,4,FALSE)</f>
        <v xml:space="preserve">     1 867,46 km</v>
      </c>
      <c r="F2655" s="163"/>
    </row>
    <row r="2656" spans="1:6" ht="15" customHeight="1">
      <c r="A2656" s="19" t="str">
        <f>VLOOKUP(B2656,segédtábla!$A$1:$C$156,3,FALSE)</f>
        <v>11+3</v>
      </c>
      <c r="B2656" s="226" t="s">
        <v>1147</v>
      </c>
      <c r="C2656" s="319" t="str">
        <f>VLOOKUP(B2656,segédtábla!$A$1:$C$156,2,FALSE)</f>
        <v>Török Sándor</v>
      </c>
      <c r="D2656" s="179" t="s">
        <v>3255</v>
      </c>
      <c r="E2656" s="332" t="str">
        <f>VLOOKUP(C2656,'Havi KM'!A:S,4,FALSE)</f>
        <v xml:space="preserve">     1 629,14 km</v>
      </c>
      <c r="F2656" s="163" t="s">
        <v>3256</v>
      </c>
    </row>
    <row r="2657" spans="1:6" ht="15" customHeight="1">
      <c r="A2657" s="19" t="str">
        <f>VLOOKUP(B2657,segédtábla!$A$1:$C$156,3,FALSE)</f>
        <v>5+2</v>
      </c>
      <c r="B2657" s="449" t="s">
        <v>1181</v>
      </c>
      <c r="C2657" s="13" t="str">
        <f>VLOOKUP(B2657,segédtábla!$A$1:$C$156,2,FALSE)</f>
        <v>Lázár Gábor</v>
      </c>
      <c r="D2657" s="5" t="s">
        <v>3257</v>
      </c>
      <c r="E2657" s="332" t="str">
        <f>VLOOKUP(C2657,'Havi KM'!A:S,4,FALSE)</f>
        <v xml:space="preserve">     1 156,79 km</v>
      </c>
      <c r="F2657" s="163"/>
    </row>
    <row r="2658" spans="1:6" ht="15" customHeight="1">
      <c r="A2658" s="19" t="str">
        <f>VLOOKUP(B2658,segédtábla!$A$1:$C$156,3,FALSE)</f>
        <v>5+2</v>
      </c>
      <c r="B2658" s="226" t="s">
        <v>1418</v>
      </c>
      <c r="C2658" s="13" t="str">
        <f>VLOOKUP(B2658,segédtábla!$A$1:$C$156,2,FALSE)</f>
        <v>Tatai Sándor</v>
      </c>
      <c r="D2658" s="5" t="s">
        <v>3258</v>
      </c>
      <c r="E2658" s="332" t="str">
        <f>VLOOKUP(C2658,'Havi KM'!A:S,4,FALSE)</f>
        <v xml:space="preserve">     2 344,0 km</v>
      </c>
      <c r="F2658" s="163"/>
    </row>
    <row r="2659" spans="1:6" ht="15" customHeight="1">
      <c r="A2659" s="19" t="e">
        <f>VLOOKUP(B2659,segédtábla!$A$1:$C$156,3,FALSE)</f>
        <v>#N/A</v>
      </c>
      <c r="B2659" s="11"/>
      <c r="C2659" s="13" t="e">
        <f>VLOOKUP(B2659,segédtábla!$A$1:$C$156,2,FALSE)</f>
        <v>#N/A</v>
      </c>
      <c r="D2659" s="5"/>
      <c r="E2659" s="332" t="e">
        <f>VLOOKUP(C2659,'Havi KM'!A:S,4,FALSE)</f>
        <v>#N/A</v>
      </c>
      <c r="F2659" s="163"/>
    </row>
    <row r="2660" spans="1:6" ht="15" customHeight="1">
      <c r="A2660" s="19" t="e">
        <f>VLOOKUP(B2660,segédtábla!$A$1:$C$156,3,FALSE)</f>
        <v>#N/A</v>
      </c>
      <c r="B2660" s="11"/>
      <c r="C2660" s="13" t="e">
        <f>VLOOKUP(B2660,segédtábla!$A$1:$C$156,2,FALSE)</f>
        <v>#N/A</v>
      </c>
      <c r="D2660" s="5"/>
      <c r="E2660" s="332" t="e">
        <f>VLOOKUP(C2660,'Havi KM'!A:S,4,FALSE)</f>
        <v>#N/A</v>
      </c>
      <c r="F2660" s="163"/>
    </row>
    <row r="2661" spans="1:6" ht="15" customHeight="1">
      <c r="A2661" s="19" t="e">
        <f>VLOOKUP(B2661,segédtábla!$A$1:$C$156,3,FALSE)</f>
        <v>#N/A</v>
      </c>
      <c r="B2661" s="11"/>
      <c r="C2661" s="13" t="e">
        <f>VLOOKUP(B2661,segédtábla!$A$1:$C$156,2,FALSE)</f>
        <v>#N/A</v>
      </c>
      <c r="D2661" s="5"/>
      <c r="E2661" s="332" t="e">
        <f>VLOOKUP(C2661,'Havi KM'!A:S,4,FALSE)</f>
        <v>#N/A</v>
      </c>
      <c r="F2661" s="163"/>
    </row>
    <row r="2662" spans="1:6" ht="15" customHeight="1">
      <c r="A2662" s="19" t="e">
        <f>VLOOKUP(B2662,segédtábla!$A$1:$C$156,3,FALSE)</f>
        <v>#N/A</v>
      </c>
      <c r="B2662" s="11"/>
      <c r="C2662" s="13" t="e">
        <f>VLOOKUP(B2662,segédtábla!$A$1:$C$156,2,FALSE)</f>
        <v>#N/A</v>
      </c>
      <c r="D2662" s="5"/>
      <c r="E2662" s="332" t="e">
        <f>VLOOKUP(C2662,'Havi KM'!A:S,4,FALSE)</f>
        <v>#N/A</v>
      </c>
      <c r="F2662" s="163"/>
    </row>
    <row r="2663" spans="1:6" ht="15" customHeight="1">
      <c r="A2663" s="19" t="e">
        <f>VLOOKUP(B2663,segédtábla!$A$1:$C$156,3,FALSE)</f>
        <v>#N/A</v>
      </c>
      <c r="B2663" s="11"/>
      <c r="C2663" s="13" t="e">
        <f>VLOOKUP(B2663,segédtábla!$A$1:$C$156,2,FALSE)</f>
        <v>#N/A</v>
      </c>
      <c r="D2663" s="5"/>
      <c r="E2663" s="332" t="e">
        <f>VLOOKUP(C2663,'Havi KM'!A:S,4,FALSE)</f>
        <v>#N/A</v>
      </c>
      <c r="F2663" s="163"/>
    </row>
    <row r="2664" spans="1:6" ht="15" customHeight="1">
      <c r="A2664" s="19" t="e">
        <f>VLOOKUP(B2664,segédtábla!$A$1:$C$156,3,FALSE)</f>
        <v>#N/A</v>
      </c>
      <c r="B2664" s="11"/>
      <c r="C2664" s="13" t="e">
        <f>VLOOKUP(B2664,segédtábla!$A$1:$C$156,2,FALSE)</f>
        <v>#N/A</v>
      </c>
      <c r="D2664" s="5"/>
      <c r="E2664" s="332" t="e">
        <f>VLOOKUP(C2664,'Havi KM'!A:S,4,FALSE)</f>
        <v>#N/A</v>
      </c>
      <c r="F2664" s="231"/>
    </row>
    <row r="2665" spans="1:6" ht="15" customHeight="1">
      <c r="A2665" s="19" t="e">
        <f>VLOOKUP(B2665,segédtábla!$A$1:$C$156,3,FALSE)</f>
        <v>#N/A</v>
      </c>
      <c r="B2665" s="21"/>
      <c r="C2665" s="13" t="e">
        <f>VLOOKUP(B2665,segédtábla!$A$1:$C$156,2,FALSE)</f>
        <v>#N/A</v>
      </c>
      <c r="D2665" s="5"/>
      <c r="E2665" s="332" t="e">
        <f>VLOOKUP(C2665,'Havi KM'!A:S,4,FALSE)</f>
        <v>#N/A</v>
      </c>
      <c r="F2665" s="163"/>
    </row>
    <row r="2666" spans="1:6" ht="15" customHeight="1">
      <c r="A2666" s="19" t="e">
        <f>VLOOKUP(B2666,segédtábla!$A$1:$C$156,3,FALSE)</f>
        <v>#N/A</v>
      </c>
      <c r="B2666" s="11"/>
      <c r="C2666" s="13" t="e">
        <f>VLOOKUP(B2666,segédtábla!$A$1:$C$156,2,FALSE)</f>
        <v>#N/A</v>
      </c>
      <c r="D2666" s="5"/>
      <c r="E2666" s="332" t="e">
        <f>VLOOKUP(C2666,'Havi KM'!A:S,4,FALSE)</f>
        <v>#N/A</v>
      </c>
      <c r="F2666" s="163"/>
    </row>
    <row r="2667" spans="1:6" ht="15" customHeight="1">
      <c r="A2667" s="19" t="e">
        <f>VLOOKUP(B2667,segédtábla!$A$1:$C$156,3,FALSE)</f>
        <v>#N/A</v>
      </c>
      <c r="B2667" s="11"/>
      <c r="C2667" s="13" t="e">
        <f>VLOOKUP(B2667,segédtábla!$A$1:$C$156,2,FALSE)</f>
        <v>#N/A</v>
      </c>
      <c r="D2667" s="5"/>
      <c r="E2667" s="332" t="e">
        <f>VLOOKUP(C2667,'Havi KM'!A:S,4,FALSE)</f>
        <v>#N/A</v>
      </c>
      <c r="F2667" s="163"/>
    </row>
    <row r="2668" spans="1:6" ht="15" customHeight="1">
      <c r="A2668" s="19" t="e">
        <f>VLOOKUP(B2668,segédtábla!$A$1:$C$156,3,FALSE)</f>
        <v>#N/A</v>
      </c>
      <c r="B2668" s="11"/>
      <c r="C2668" s="13" t="e">
        <f>VLOOKUP(B2668,segédtábla!$A$1:$C$156,2,FALSE)</f>
        <v>#N/A</v>
      </c>
      <c r="D2668" s="5"/>
      <c r="E2668" s="332" t="e">
        <f>VLOOKUP(C2668,'Havi KM'!A:S,4,FALSE)</f>
        <v>#N/A</v>
      </c>
      <c r="F2668" s="163"/>
    </row>
    <row r="2669" spans="1:6" ht="15" customHeight="1">
      <c r="A2669" s="19" t="e">
        <f>VLOOKUP(B2669,segédtábla!$A$1:$C$156,3,FALSE)</f>
        <v>#N/A</v>
      </c>
      <c r="B2669" s="11"/>
      <c r="C2669" s="13" t="e">
        <f>VLOOKUP(B2669,segédtábla!$A$1:$C$156,2,FALSE)</f>
        <v>#N/A</v>
      </c>
      <c r="D2669" s="5"/>
      <c r="E2669" s="332" t="e">
        <f>VLOOKUP(C2669,'Havi KM'!A:S,4,FALSE)</f>
        <v>#N/A</v>
      </c>
      <c r="F2669" s="163"/>
    </row>
    <row r="2670" spans="1:6" ht="15" customHeight="1">
      <c r="A2670" s="19" t="e">
        <f>VLOOKUP(B2670,segédtábla!$A$1:$C$156,3,FALSE)</f>
        <v>#N/A</v>
      </c>
      <c r="B2670" s="11"/>
      <c r="C2670" s="13" t="e">
        <f>VLOOKUP(B2670,segédtábla!$A$1:$C$156,2,FALSE)</f>
        <v>#N/A</v>
      </c>
      <c r="D2670" s="5"/>
      <c r="E2670" s="332" t="e">
        <f>VLOOKUP(C2670,'Havi KM'!A:S,4,FALSE)</f>
        <v>#N/A</v>
      </c>
      <c r="F2670" s="163"/>
    </row>
    <row r="2671" spans="1:6" ht="15" customHeight="1">
      <c r="A2671" s="19" t="e">
        <f>VLOOKUP(B2671,segédtábla!$A$1:$C$156,3,FALSE)</f>
        <v>#N/A</v>
      </c>
      <c r="B2671" s="21"/>
      <c r="C2671" s="13" t="e">
        <f>VLOOKUP(B2671,segédtábla!$A$1:$C$156,2,FALSE)</f>
        <v>#N/A</v>
      </c>
      <c r="D2671" s="5"/>
      <c r="E2671" s="332" t="e">
        <f>VLOOKUP(C2671,'Havi KM'!A:S,4,FALSE)</f>
        <v>#N/A</v>
      </c>
      <c r="F2671" s="163"/>
    </row>
    <row r="2672" spans="1:6" ht="15" customHeight="1">
      <c r="A2672" s="19" t="e">
        <f>VLOOKUP(B2672,segédtábla!$A$1:$C$156,3,FALSE)</f>
        <v>#N/A</v>
      </c>
      <c r="B2672" s="11"/>
      <c r="C2672" s="13" t="e">
        <f>VLOOKUP(B2672,segédtábla!$A$1:$C$156,2,FALSE)</f>
        <v>#N/A</v>
      </c>
      <c r="D2672" s="5"/>
      <c r="E2672" s="332" t="e">
        <f>VLOOKUP(C2672,'Havi KM'!A:S,4,FALSE)</f>
        <v>#N/A</v>
      </c>
      <c r="F2672" s="163"/>
    </row>
    <row r="2673" spans="1:6" ht="15" customHeight="1">
      <c r="A2673" s="19" t="e">
        <f>VLOOKUP(B2673,segédtábla!$A$1:$C$156,3,FALSE)</f>
        <v>#N/A</v>
      </c>
      <c r="B2673" s="11"/>
      <c r="C2673" s="13" t="e">
        <f>VLOOKUP(B2673,segédtábla!$A$1:$C$156,2,FALSE)</f>
        <v>#N/A</v>
      </c>
      <c r="D2673" s="5"/>
      <c r="E2673" s="332" t="e">
        <f>VLOOKUP(C2673,'Havi KM'!A:S,4,FALSE)</f>
        <v>#N/A</v>
      </c>
      <c r="F2673" s="163"/>
    </row>
    <row r="2674" spans="1:6" ht="15" customHeight="1">
      <c r="A2674" s="19" t="e">
        <f>VLOOKUP(B2674,segédtábla!$A$1:$C$156,3,FALSE)</f>
        <v>#N/A</v>
      </c>
      <c r="B2674" s="11"/>
      <c r="C2674" s="13" t="e">
        <f>VLOOKUP(B2674,segédtábla!$A$1:$C$156,2,FALSE)</f>
        <v>#N/A</v>
      </c>
      <c r="D2674" s="5"/>
      <c r="E2674" s="332" t="e">
        <f>VLOOKUP(C2674,'Havi KM'!A:S,4,FALSE)</f>
        <v>#N/A</v>
      </c>
      <c r="F2674" s="163"/>
    </row>
    <row r="2675" spans="1:6" ht="15" customHeight="1">
      <c r="A2675" s="19" t="e">
        <f>VLOOKUP(B2675,segédtábla!$A$1:$C$156,3,FALSE)</f>
        <v>#N/A</v>
      </c>
      <c r="B2675" s="11"/>
      <c r="C2675" s="13" t="e">
        <f>VLOOKUP(B2675,segédtábla!$A$1:$C$156,2,FALSE)</f>
        <v>#N/A</v>
      </c>
      <c r="D2675" s="5"/>
      <c r="E2675" s="332" t="e">
        <f>VLOOKUP(C2675,'Havi KM'!A:S,4,FALSE)</f>
        <v>#N/A</v>
      </c>
      <c r="F2675" s="163"/>
    </row>
    <row r="2676" spans="1:6" ht="15" customHeight="1">
      <c r="A2676" s="19" t="e">
        <f>VLOOKUP(B2676,segédtábla!$A$1:$C$156,3,FALSE)</f>
        <v>#N/A</v>
      </c>
      <c r="B2676" s="11"/>
      <c r="C2676" s="13" t="e">
        <f>VLOOKUP(B2676,segédtábla!$A$1:$C$156,2,FALSE)</f>
        <v>#N/A</v>
      </c>
      <c r="D2676" s="5"/>
      <c r="E2676" s="332" t="e">
        <f>VLOOKUP(C2676,'Havi KM'!A:S,4,FALSE)</f>
        <v>#N/A</v>
      </c>
      <c r="F2676" s="163"/>
    </row>
    <row r="2677" spans="1:6" ht="15" customHeight="1">
      <c r="A2677" s="19" t="e">
        <f>VLOOKUP(B2677,segédtábla!$A$1:$C$156,3,FALSE)</f>
        <v>#N/A</v>
      </c>
      <c r="B2677" s="11"/>
      <c r="C2677" s="13" t="e">
        <f>VLOOKUP(B2677,segédtábla!$A$1:$C$156,2,FALSE)</f>
        <v>#N/A</v>
      </c>
      <c r="D2677" s="5"/>
      <c r="E2677" s="332" t="e">
        <f>VLOOKUP(C2677,'Havi KM'!A:S,4,FALSE)</f>
        <v>#N/A</v>
      </c>
      <c r="F2677" s="163"/>
    </row>
    <row r="2678" spans="1:6" ht="15" customHeight="1">
      <c r="A2678" s="19" t="e">
        <f>VLOOKUP(B2678,segédtábla!$A$1:$C$156,3,FALSE)</f>
        <v>#N/A</v>
      </c>
      <c r="B2678" s="11"/>
      <c r="C2678" s="13" t="e">
        <f>VLOOKUP(B2678,segédtábla!$A$1:$C$156,2,FALSE)</f>
        <v>#N/A</v>
      </c>
      <c r="D2678" s="5"/>
      <c r="E2678" s="332" t="e">
        <f>VLOOKUP(C2678,'Havi KM'!A:S,4,FALSE)</f>
        <v>#N/A</v>
      </c>
      <c r="F2678" s="163"/>
    </row>
    <row r="2679" spans="1:6" ht="15" customHeight="1">
      <c r="A2679" s="19" t="e">
        <f>VLOOKUP(B2679,segédtábla!$A$1:$C$156,3,FALSE)</f>
        <v>#N/A</v>
      </c>
      <c r="B2679" s="11"/>
      <c r="C2679" s="13" t="e">
        <f>VLOOKUP(B2679,segédtábla!$A$1:$C$156,2,FALSE)</f>
        <v>#N/A</v>
      </c>
      <c r="D2679" s="5"/>
      <c r="E2679" s="332" t="e">
        <f>VLOOKUP(C2679,'Havi KM'!A:S,4,FALSE)</f>
        <v>#N/A</v>
      </c>
      <c r="F2679" s="163"/>
    </row>
    <row r="2681" spans="1:6" ht="15" customHeight="1">
      <c r="A2681" s="10"/>
      <c r="B2681" s="16"/>
      <c r="C2681" s="263">
        <v>45732</v>
      </c>
      <c r="D2681" s="237" t="str">
        <f>TEXT(C2681,"dddd")</f>
        <v>Sunday</v>
      </c>
      <c r="E2681" s="330"/>
      <c r="F2681" s="227">
        <f>+COUNTA(B2684:B2711)</f>
        <v>24</v>
      </c>
    </row>
    <row r="2682" spans="1:6" ht="15" customHeight="1">
      <c r="C2682" s="355"/>
    </row>
    <row r="2683" spans="1:6" ht="15" customHeight="1">
      <c r="A2683" s="7" t="s">
        <v>1136</v>
      </c>
      <c r="B2683" s="8" t="s">
        <v>1137</v>
      </c>
      <c r="C2683" s="9" t="s">
        <v>1138</v>
      </c>
      <c r="D2683" s="9" t="s">
        <v>1139</v>
      </c>
      <c r="E2683" s="331" t="s">
        <v>1140</v>
      </c>
      <c r="F2683" s="9" t="s">
        <v>1141</v>
      </c>
    </row>
    <row r="2684" spans="1:6" ht="15" customHeight="1">
      <c r="A2684" s="19" t="str">
        <f>VLOOKUP(B2684,segédtábla!$A$1:$C$156,3,FALSE)</f>
        <v>5+2</v>
      </c>
      <c r="B2684" s="226" t="s">
        <v>1278</v>
      </c>
      <c r="C2684" s="13" t="str">
        <f>VLOOKUP(B2684,segédtábla!$A$1:$C$156,2,FALSE)</f>
        <v>Adamek István + Nyíri Attila</v>
      </c>
      <c r="D2684" s="5" t="s">
        <v>3259</v>
      </c>
      <c r="E2684" s="332" t="e">
        <f>VLOOKUP(C2684,'Havi KM'!A:S,4,FALSE)</f>
        <v>#N/A</v>
      </c>
      <c r="F2684" s="163" t="s">
        <v>3260</v>
      </c>
    </row>
    <row r="2685" spans="1:6" ht="15" customHeight="1">
      <c r="A2685" s="19" t="str">
        <f>VLOOKUP(B2685,segédtábla!$A$1:$C$156,3,FALSE)</f>
        <v>11+3</v>
      </c>
      <c r="B2685" s="226" t="s">
        <v>1221</v>
      </c>
      <c r="C2685" s="13" t="str">
        <f>VLOOKUP(B2685,segédtábla!$A$1:$C$156,2,FALSE)</f>
        <v>Vass István</v>
      </c>
      <c r="D2685" s="5" t="s">
        <v>3261</v>
      </c>
      <c r="E2685" s="332" t="e">
        <f>VLOOKUP(C2685,'Havi KM'!A:S,4,FALSE)</f>
        <v>#N/A</v>
      </c>
      <c r="F2685" s="163" t="s">
        <v>3262</v>
      </c>
    </row>
    <row r="2686" spans="1:6" ht="15" customHeight="1">
      <c r="A2686" s="19" t="e">
        <f>VLOOKUP(B2686,segédtábla!$A$1:$C$156,3,FALSE)</f>
        <v>#N/A</v>
      </c>
      <c r="B2686" s="175" t="s">
        <v>3263</v>
      </c>
      <c r="C2686" s="13" t="e">
        <f>VLOOKUP(B2686,segédtábla!$A$1:$C$156,2,FALSE)</f>
        <v>#N/A</v>
      </c>
      <c r="D2686" s="5"/>
      <c r="E2686" s="332" t="e">
        <f>VLOOKUP(C2686,'Havi KM'!A:S,4,FALSE)</f>
        <v>#N/A</v>
      </c>
      <c r="F2686" s="163"/>
    </row>
    <row r="2687" spans="1:6" ht="15" customHeight="1">
      <c r="A2687" s="19" t="e">
        <f>VLOOKUP(B2687,segédtábla!$A$1:$C$156,3,FALSE)</f>
        <v>#N/A</v>
      </c>
      <c r="B2687" s="11"/>
      <c r="C2687" s="13" t="e">
        <f>VLOOKUP(B2687,segédtábla!$A$1:$C$156,2,FALSE)</f>
        <v>#N/A</v>
      </c>
      <c r="D2687" s="5"/>
      <c r="E2687" s="332" t="e">
        <f>VLOOKUP(C2687,'Havi KM'!A:S,4,FALSE)</f>
        <v>#N/A</v>
      </c>
      <c r="F2687" s="163"/>
    </row>
    <row r="2688" spans="1:6" ht="15" customHeight="1">
      <c r="A2688" s="19" t="str">
        <f>VLOOKUP(B2688,segédtábla!$A$1:$C$156,3,FALSE)</f>
        <v>5+2</v>
      </c>
      <c r="B2688" s="226" t="s">
        <v>1328</v>
      </c>
      <c r="C2688" s="13" t="str">
        <f>VLOOKUP(B2688,segédtábla!$A$1:$C$156,2,FALSE)</f>
        <v>Majer Dominik - Charter</v>
      </c>
      <c r="D2688" s="5" t="s">
        <v>3264</v>
      </c>
      <c r="E2688" s="332" t="e">
        <f>VLOOKUP(C2688,'Havi KM'!A:S,4,FALSE)</f>
        <v>#N/A</v>
      </c>
      <c r="F2688" s="163"/>
    </row>
    <row r="2689" spans="1:6" ht="15" customHeight="1">
      <c r="A2689" s="19" t="str">
        <f>VLOOKUP(B2689,segédtábla!$A$1:$C$156,3,FALSE)</f>
        <v>11+3</v>
      </c>
      <c r="B2689" s="226" t="s">
        <v>1170</v>
      </c>
      <c r="C2689" s="13" t="str">
        <f>VLOOKUP(B2689,segédtábla!$A$1:$C$156,2,FALSE)</f>
        <v>Hemmerlein Zoltán</v>
      </c>
      <c r="D2689" s="5" t="s">
        <v>3265</v>
      </c>
      <c r="E2689" s="332" t="str">
        <f>VLOOKUP(C2689,'Havi KM'!A:S,4,FALSE)</f>
        <v xml:space="preserve">     1 867,46 km</v>
      </c>
      <c r="F2689" s="163"/>
    </row>
    <row r="2690" spans="1:6" ht="15" customHeight="1">
      <c r="A2690" s="19" t="e">
        <f>VLOOKUP(B2690,segédtábla!$A$1:$C$156,3,FALSE)</f>
        <v>#N/A</v>
      </c>
      <c r="B2690" s="11"/>
      <c r="C2690" s="13" t="e">
        <f>VLOOKUP(B2690,segédtábla!$A$1:$C$156,2,FALSE)</f>
        <v>#N/A</v>
      </c>
      <c r="D2690" s="5"/>
      <c r="E2690" s="332" t="e">
        <f>VLOOKUP(C2690,'Havi KM'!A:S,4,FALSE)</f>
        <v>#N/A</v>
      </c>
      <c r="F2690" s="163"/>
    </row>
    <row r="2691" spans="1:6" ht="15" customHeight="1">
      <c r="A2691" s="19">
        <f>VLOOKUP(B2691,segédtábla!$A$1:$C$156,3,FALSE)</f>
        <v>0</v>
      </c>
      <c r="B2691" s="226" t="s">
        <v>1425</v>
      </c>
      <c r="C2691" s="319" t="str">
        <f>VLOOKUP(B2691,segédtábla!$A$1:$C$156,2,FALSE)</f>
        <v>Aranyos László</v>
      </c>
      <c r="D2691" s="188" t="s">
        <v>3266</v>
      </c>
      <c r="E2691" s="332" t="str">
        <f>VLOOKUP(C2691,'Havi KM'!A:S,4,FALSE)</f>
        <v xml:space="preserve">      595,98 km</v>
      </c>
      <c r="F2691" s="163"/>
    </row>
    <row r="2692" spans="1:6" ht="15" customHeight="1">
      <c r="A2692" s="19">
        <f>VLOOKUP(B2692,segédtábla!$A$1:$C$156,3,FALSE)</f>
        <v>0</v>
      </c>
      <c r="B2692" s="226" t="s">
        <v>1210</v>
      </c>
      <c r="C2692" s="319" t="str">
        <f>VLOOKUP(B2692,segédtábla!$A$1:$C$156,2,FALSE)</f>
        <v xml:space="preserve"> kivonva Szombathelyi Zoltán</v>
      </c>
      <c r="D2692" s="188" t="s">
        <v>3267</v>
      </c>
      <c r="E2692" s="332" t="e">
        <f>VLOOKUP(C2692,'Havi KM'!A:S,4,FALSE)</f>
        <v>#N/A</v>
      </c>
      <c r="F2692" s="163" t="s">
        <v>3268</v>
      </c>
    </row>
    <row r="2693" spans="1:6" ht="15" customHeight="1">
      <c r="A2693" s="19" t="e">
        <f>VLOOKUP(B2693,segédtábla!$A$1:$C$156,3,FALSE)</f>
        <v>#N/A</v>
      </c>
      <c r="B2693" s="11"/>
      <c r="C2693" s="13" t="e">
        <f>VLOOKUP(B2693,segédtábla!$A$1:$C$156,2,FALSE)</f>
        <v>#N/A</v>
      </c>
      <c r="D2693" s="5"/>
      <c r="E2693" s="332" t="e">
        <f>VLOOKUP(C2693,'Havi KM'!A:S,4,FALSE)</f>
        <v>#N/A</v>
      </c>
      <c r="F2693" s="163"/>
    </row>
    <row r="2694" spans="1:6" ht="15" customHeight="1">
      <c r="A2694" s="19" t="str">
        <f>VLOOKUP(B2694,segédtábla!$A$1:$C$156,3,FALSE)</f>
        <v>5+2</v>
      </c>
      <c r="B2694" s="226" t="s">
        <v>1163</v>
      </c>
      <c r="C2694" s="319" t="str">
        <f>VLOOKUP(B2694,segédtábla!$A$1:$C$156,2,FALSE)</f>
        <v>Popovics Dávid</v>
      </c>
      <c r="D2694" s="5" t="s">
        <v>3223</v>
      </c>
      <c r="E2694" s="332" t="str">
        <f>VLOOKUP(C2694,'Havi KM'!A:S,4,FALSE)</f>
        <v xml:space="preserve">     1 838,04 km</v>
      </c>
      <c r="F2694" s="163" t="s">
        <v>3269</v>
      </c>
    </row>
    <row r="2695" spans="1:6" ht="15" customHeight="1">
      <c r="A2695" s="19" t="str">
        <f>VLOOKUP(B2695,segédtábla!$A$1:$C$156,3,FALSE)</f>
        <v>11+3</v>
      </c>
      <c r="B2695" s="226" t="s">
        <v>1212</v>
      </c>
      <c r="C2695" s="319" t="str">
        <f>VLOOKUP(B2695,segédtábla!$A$1:$C$156,2,FALSE)</f>
        <v>Kopányi László</v>
      </c>
      <c r="D2695" s="188" t="s">
        <v>3270</v>
      </c>
      <c r="E2695" s="332" t="str">
        <f>VLOOKUP(C2695,'Havi KM'!A:S,4,FALSE)</f>
        <v xml:space="preserve">     2 365,46 km</v>
      </c>
      <c r="F2695" s="163"/>
    </row>
    <row r="2696" spans="1:6" ht="15" customHeight="1">
      <c r="A2696" s="19" t="e">
        <f>VLOOKUP(B2696,segédtábla!$A$1:$C$156,3,FALSE)</f>
        <v>#N/A</v>
      </c>
      <c r="B2696" s="11"/>
      <c r="C2696" s="13" t="e">
        <f>VLOOKUP(B2696,segédtábla!$A$1:$C$156,2,FALSE)</f>
        <v>#N/A</v>
      </c>
      <c r="D2696" s="5"/>
      <c r="E2696" s="332" t="e">
        <f>VLOOKUP(C2696,'Havi KM'!A:S,4,FALSE)</f>
        <v>#N/A</v>
      </c>
      <c r="F2696" s="163"/>
    </row>
    <row r="2697" spans="1:6" ht="15" customHeight="1">
      <c r="A2697" s="19" t="str">
        <f>VLOOKUP(B2697,segédtábla!$A$1:$C$156,3,FALSE)</f>
        <v>5+2</v>
      </c>
      <c r="B2697" s="226" t="s">
        <v>1214</v>
      </c>
      <c r="C2697" s="319" t="s">
        <v>1330</v>
      </c>
      <c r="D2697" s="188" t="s">
        <v>3271</v>
      </c>
      <c r="E2697" s="332" t="e">
        <f>VLOOKUP(C2697,'Havi KM'!A:S,4,FALSE)</f>
        <v>#N/A</v>
      </c>
      <c r="F2697" s="163"/>
    </row>
    <row r="2698" spans="1:6" ht="15" customHeight="1">
      <c r="A2698" s="19" t="str">
        <f>VLOOKUP(B2698,segédtábla!$A$1:$C$156,3,FALSE)</f>
        <v>11+3</v>
      </c>
      <c r="B2698" s="226" t="s">
        <v>1353</v>
      </c>
      <c r="C2698" s="319" t="str">
        <f>VLOOKUP(B2698,segédtábla!$A$1:$C$156,2,FALSE)</f>
        <v>Vancsó Attila</v>
      </c>
      <c r="D2698" s="188" t="s">
        <v>3272</v>
      </c>
      <c r="E2698" s="332" t="str">
        <f>VLOOKUP(C2698,'Havi KM'!A:S,4,FALSE)</f>
        <v xml:space="preserve">     1 260,11 km</v>
      </c>
      <c r="F2698" s="163"/>
    </row>
    <row r="2699" spans="1:6" ht="15" customHeight="1">
      <c r="A2699" s="19" t="e">
        <f>VLOOKUP(B2699,segédtábla!$A$1:$C$156,3,FALSE)</f>
        <v>#N/A</v>
      </c>
      <c r="B2699" s="226" t="s">
        <v>3031</v>
      </c>
      <c r="C2699" s="13" t="e">
        <f>VLOOKUP(B2699,segédtábla!$A$1:$C$156,2,FALSE)</f>
        <v>#N/A</v>
      </c>
      <c r="D2699" s="5"/>
      <c r="E2699" s="332" t="e">
        <f>VLOOKUP(C2699,'Havi KM'!A:S,4,FALSE)</f>
        <v>#N/A</v>
      </c>
      <c r="F2699" s="163"/>
    </row>
    <row r="2700" spans="1:6" ht="15" customHeight="1">
      <c r="A2700" s="19" t="str">
        <f>VLOOKUP(B2700,segédtábla!$A$1:$C$156,3,FALSE)</f>
        <v>10+4</v>
      </c>
      <c r="B2700" s="226" t="s">
        <v>1520</v>
      </c>
      <c r="C2700" s="13" t="str">
        <f>VLOOKUP(B2700,segédtábla!$A$1:$C$156,2,FALSE)</f>
        <v>Sipőcz Dániel</v>
      </c>
      <c r="D2700" s="188" t="s">
        <v>3273</v>
      </c>
      <c r="E2700" s="332" t="str">
        <f>VLOOKUP(C2700,'Havi KM'!A:S,4,FALSE)</f>
        <v xml:space="preserve">     2 677,58 km</v>
      </c>
      <c r="F2700" s="163" t="s">
        <v>3274</v>
      </c>
    </row>
    <row r="2701" spans="1:6" ht="15" customHeight="1">
      <c r="A2701" s="19" t="str">
        <f>VLOOKUP(B2701,segédtábla!$A$1:$C$156,3,FALSE)</f>
        <v>11+3</v>
      </c>
      <c r="B2701" s="226" t="s">
        <v>1234</v>
      </c>
      <c r="C2701" s="13" t="str">
        <f>VLOOKUP(B2701,segédtábla!$A$1:$C$156,2,FALSE)</f>
        <v>Iván Árpád Krisztián</v>
      </c>
      <c r="D2701" s="188" t="s">
        <v>3275</v>
      </c>
      <c r="E2701" s="332" t="str">
        <f>VLOOKUP(C2701,'Havi KM'!A:S,4,FALSE)</f>
        <v xml:space="preserve">      352,06 km</v>
      </c>
      <c r="F2701" s="163" t="s">
        <v>3276</v>
      </c>
    </row>
    <row r="2702" spans="1:6" ht="15" customHeight="1">
      <c r="A2702" s="19" t="str">
        <f>VLOOKUP(B2702,segédtábla!$A$1:$C$156,3,FALSE)</f>
        <v>11+3</v>
      </c>
      <c r="B2702" s="449" t="s">
        <v>1236</v>
      </c>
      <c r="C2702" s="13" t="str">
        <f>VLOOKUP(B2702,segédtábla!$A$1:$C$156,2,FALSE)</f>
        <v>Pázmándi János</v>
      </c>
      <c r="D2702" s="5" t="s">
        <v>3277</v>
      </c>
      <c r="E2702" s="332" t="str">
        <f>VLOOKUP(C2702,'Havi KM'!A:S,4,FALSE)</f>
        <v xml:space="preserve">     1 597,21 km</v>
      </c>
      <c r="F2702" s="363" t="s">
        <v>3278</v>
      </c>
    </row>
    <row r="2703" spans="1:6" ht="15" customHeight="1">
      <c r="A2703" s="19" t="str">
        <f>VLOOKUP(B2703,segédtábla!$A$1:$C$156,3,FALSE)</f>
        <v>10+4</v>
      </c>
      <c r="B2703" s="226" t="s">
        <v>1193</v>
      </c>
      <c r="C2703" s="13" t="str">
        <f>VLOOKUP(B2703,segédtábla!$A$1:$C$156,2,FALSE)</f>
        <v>Gerstmayer Zoltán</v>
      </c>
      <c r="D2703" s="188" t="s">
        <v>3279</v>
      </c>
      <c r="E2703" s="332" t="str">
        <f>VLOOKUP(C2703,'Havi KM'!A:S,4,FALSE)</f>
        <v xml:space="preserve">      0,0 km</v>
      </c>
      <c r="F2703" s="363" t="s">
        <v>3280</v>
      </c>
    </row>
    <row r="2704" spans="1:6" ht="15" customHeight="1">
      <c r="A2704" s="19" t="str">
        <f>VLOOKUP(B2704,segédtábla!$A$1:$C$156,3,FALSE)</f>
        <v>11+2</v>
      </c>
      <c r="B2704" s="226" t="s">
        <v>1197</v>
      </c>
      <c r="C2704" s="13" t="str">
        <f>VLOOKUP(B2704,segédtábla!$A$1:$C$156,2,FALSE)</f>
        <v>Csepeti Péter</v>
      </c>
      <c r="D2704" s="188" t="s">
        <v>3281</v>
      </c>
      <c r="E2704" s="332" t="str">
        <f>VLOOKUP(C2704,'Havi KM'!A:S,4,FALSE)</f>
        <v xml:space="preserve">      982,79 km</v>
      </c>
      <c r="F2704" s="231" t="s">
        <v>3282</v>
      </c>
    </row>
    <row r="2705" spans="1:6" ht="15" customHeight="1">
      <c r="A2705" s="19" t="str">
        <f>VLOOKUP(B2705,segédtábla!$A$1:$C$156,3,FALSE)</f>
        <v>5+2</v>
      </c>
      <c r="B2705" s="226" t="s">
        <v>1281</v>
      </c>
      <c r="C2705" s="13" t="str">
        <f>VLOOKUP(B2705,segédtábla!$A$1:$C$156,2,FALSE)</f>
        <v>Kiss Sándor</v>
      </c>
      <c r="D2705" s="188" t="s">
        <v>3283</v>
      </c>
      <c r="E2705" s="332" t="str">
        <f>VLOOKUP(C2705,'Havi KM'!A:S,4,FALSE)</f>
        <v xml:space="preserve">     1 065,91 km</v>
      </c>
      <c r="F2705" s="163" t="s">
        <v>3284</v>
      </c>
    </row>
    <row r="2706" spans="1:6" ht="15" customHeight="1">
      <c r="A2706" s="19" t="str">
        <f>VLOOKUP(B2706,segédtábla!$A$1:$C$156,3,FALSE)</f>
        <v>5+2</v>
      </c>
      <c r="B2706" s="226" t="s">
        <v>1238</v>
      </c>
      <c r="C2706" s="13" t="str">
        <f>VLOOKUP(B2706,segédtábla!$A$1:$C$156,2,FALSE)</f>
        <v>Tóth Zsolt</v>
      </c>
      <c r="D2706" s="5" t="s">
        <v>3285</v>
      </c>
      <c r="E2706" s="332" t="str">
        <f>VLOOKUP(C2706,'Havi KM'!A:S,4,FALSE)</f>
        <v xml:space="preserve">     1 572,92 km</v>
      </c>
      <c r="F2706" s="163" t="s">
        <v>3286</v>
      </c>
    </row>
    <row r="2707" spans="1:6" ht="15" customHeight="1">
      <c r="A2707" s="19" t="str">
        <f>VLOOKUP(B2707,segédtábla!$A$1:$C$156,3,FALSE)</f>
        <v>5+2</v>
      </c>
      <c r="B2707" s="226" t="s">
        <v>1286</v>
      </c>
      <c r="C2707" s="13" t="str">
        <f>VLOOKUP(B2707,segédtábla!$A$1:$C$156,2,FALSE)</f>
        <v>Kata József</v>
      </c>
      <c r="D2707" s="5" t="s">
        <v>3287</v>
      </c>
      <c r="E2707" s="332" t="str">
        <f>VLOOKUP(C2707,'Havi KM'!A:S,4,FALSE)</f>
        <v xml:space="preserve">     2 059,02 km</v>
      </c>
      <c r="F2707" s="163"/>
    </row>
    <row r="2708" spans="1:6" ht="15" customHeight="1">
      <c r="A2708" s="19" t="str">
        <f>VLOOKUP(B2708,segédtábla!$A$1:$C$156,3,FALSE)</f>
        <v>5+2</v>
      </c>
      <c r="B2708" s="226" t="s">
        <v>1526</v>
      </c>
      <c r="C2708" s="13" t="str">
        <f>VLOOKUP(B2708,segédtábla!$A$1:$C$156,2,FALSE)</f>
        <v>Simon Zoltán</v>
      </c>
      <c r="D2708" s="5" t="s">
        <v>3288</v>
      </c>
      <c r="E2708" s="332" t="str">
        <f>VLOOKUP(C2708,'Havi KM'!A:S,4,FALSE)</f>
        <v xml:space="preserve">     1 431,31 km</v>
      </c>
      <c r="F2708" s="163"/>
    </row>
    <row r="2709" spans="1:6" ht="15" customHeight="1">
      <c r="A2709" s="19" t="str">
        <f>VLOOKUP(B2709,segédtábla!$A$1:$C$156,3,FALSE)</f>
        <v>10+3</v>
      </c>
      <c r="B2709" s="175" t="s">
        <v>1358</v>
      </c>
      <c r="C2709" s="116" t="str">
        <f>VLOOKUP(B2709,segédtábla!$A$1:$C$156,2,FALSE)</f>
        <v>Tóth Attila</v>
      </c>
      <c r="D2709" s="188" t="s">
        <v>3289</v>
      </c>
      <c r="E2709" s="332" t="str">
        <f>VLOOKUP(C2709,'Havi KM'!A:S,4,FALSE)</f>
        <v xml:space="preserve">      626,64 km</v>
      </c>
      <c r="F2709" s="512" t="s">
        <v>3290</v>
      </c>
    </row>
    <row r="2710" spans="1:6" ht="15" customHeight="1">
      <c r="A2710" s="19" t="str">
        <f>VLOOKUP(B2710,segédtábla!$A$1:$C$156,3,FALSE)</f>
        <v>5+2</v>
      </c>
      <c r="B2710" s="226" t="s">
        <v>1243</v>
      </c>
      <c r="C2710" s="13" t="str">
        <f>VLOOKUP(B2710,segédtábla!$A$1:$C$156,2,FALSE)</f>
        <v>Csicsai Gábor</v>
      </c>
      <c r="D2710" s="5" t="s">
        <v>3291</v>
      </c>
      <c r="E2710" s="332" t="str">
        <f>VLOOKUP(C2710,'Havi KM'!A:S,4,FALSE)</f>
        <v xml:space="preserve">      636,52 km</v>
      </c>
      <c r="F2710" s="163"/>
    </row>
    <row r="2711" spans="1:6" ht="15" customHeight="1">
      <c r="A2711" s="19" t="str">
        <f>VLOOKUP(B2711,segédtábla!$A$1:$C$156,3,FALSE)</f>
        <v>11+3</v>
      </c>
      <c r="B2711" s="226" t="s">
        <v>1245</v>
      </c>
      <c r="C2711" s="13" t="str">
        <f>VLOOKUP(B2711,segédtábla!$A$1:$C$156,2,FALSE)</f>
        <v>Slebárszky Attila Gábor</v>
      </c>
      <c r="D2711" s="5" t="s">
        <v>3292</v>
      </c>
      <c r="E2711" s="332" t="str">
        <f>VLOOKUP(C2711,'Havi KM'!A:S,4,FALSE)</f>
        <v xml:space="preserve">     1 780,0 km</v>
      </c>
      <c r="F2711" s="363" t="s">
        <v>3293</v>
      </c>
    </row>
    <row r="2712" spans="1:6" ht="15" customHeight="1">
      <c r="A2712" s="19" t="str">
        <f>VLOOKUP(B2712,segédtábla!$A$1:$C$156,3,FALSE)</f>
        <v>11+3</v>
      </c>
      <c r="B2712" s="226" t="s">
        <v>1296</v>
      </c>
      <c r="C2712" s="13" t="str">
        <f>VLOOKUP(B2712,segédtábla!$A$1:$C$156,2,FALSE)</f>
        <v>Kálóczi Péter</v>
      </c>
      <c r="D2712" s="5" t="s">
        <v>3294</v>
      </c>
      <c r="E2712" s="332" t="str">
        <f>VLOOKUP(C2712,'Havi KM'!A:S,4,FALSE)</f>
        <v xml:space="preserve">      933,04 km</v>
      </c>
      <c r="F2712" s="363" t="s">
        <v>3295</v>
      </c>
    </row>
    <row r="2713" spans="1:6" ht="15" customHeight="1">
      <c r="A2713" s="19" t="str">
        <f>VLOOKUP(B2713,segédtábla!$A$1:$C$156,3,FALSE)</f>
        <v>5+2</v>
      </c>
      <c r="B2713" s="226" t="s">
        <v>1173</v>
      </c>
      <c r="C2713" s="13" t="str">
        <f>VLOOKUP(B2713,segédtábla!$A$1:$C$156,2,FALSE)</f>
        <v>Léhner Zsolt</v>
      </c>
      <c r="D2713" s="5" t="s">
        <v>3296</v>
      </c>
      <c r="E2713" s="332" t="str">
        <f>VLOOKUP(C2713,'Havi KM'!A:S,4,FALSE)</f>
        <v xml:space="preserve">     1 816,96 km</v>
      </c>
      <c r="F2713" s="163" t="s">
        <v>1070</v>
      </c>
    </row>
    <row r="2714" spans="1:6" ht="15" customHeight="1">
      <c r="A2714" s="19" t="str">
        <f>VLOOKUP(B2714,segédtábla!$A$1:$C$156,3,FALSE)</f>
        <v>5+2</v>
      </c>
      <c r="B2714" s="226" t="s">
        <v>1175</v>
      </c>
      <c r="C2714" s="13" t="str">
        <f>VLOOKUP(B2714,segédtábla!$A$1:$C$156,2,FALSE)</f>
        <v>Iklódi Sándor</v>
      </c>
      <c r="D2714" s="188" t="s">
        <v>3297</v>
      </c>
      <c r="E2714" s="332" t="str">
        <f>VLOOKUP(C2714,'Havi KM'!A:S,4,FALSE)</f>
        <v xml:space="preserve">     1 161,24 km</v>
      </c>
      <c r="F2714" s="163" t="s">
        <v>1101</v>
      </c>
    </row>
    <row r="2715" spans="1:6" ht="15" customHeight="1">
      <c r="A2715" s="19" t="str">
        <f>VLOOKUP(B2715,segédtábla!$A$1:$C$156,3,FALSE)</f>
        <v>11+3</v>
      </c>
      <c r="B2715" s="226" t="s">
        <v>1253</v>
      </c>
      <c r="C2715" s="13" t="str">
        <f>VLOOKUP(B2715,segédtábla!$A$1:$C$156,2,FALSE)</f>
        <v>Knyihár Adrián</v>
      </c>
      <c r="D2715" s="5" t="s">
        <v>3298</v>
      </c>
      <c r="E2715" s="332" t="str">
        <f>VLOOKUP(C2715,'Havi KM'!A:S,4,FALSE)</f>
        <v xml:space="preserve">      0,0 km</v>
      </c>
      <c r="F2715" s="163"/>
    </row>
    <row r="2716" spans="1:6" ht="15" customHeight="1">
      <c r="A2716" s="19" t="str">
        <f>VLOOKUP(B2716,segédtábla!$A$1:$C$156,3,FALSE)</f>
        <v>5+2</v>
      </c>
      <c r="B2716" s="226" t="s">
        <v>1311</v>
      </c>
      <c r="C2716" s="13" t="str">
        <f>VLOOKUP(B2716,segédtábla!$A$1:$C$156,2,FALSE)</f>
        <v>Árgyellán István Augusto</v>
      </c>
      <c r="D2716" s="174" t="s">
        <v>3299</v>
      </c>
      <c r="E2716" s="332" t="str">
        <f>VLOOKUP(C2716,'Havi KM'!A:S,4,FALSE)</f>
        <v xml:space="preserve">     1 504,17 km</v>
      </c>
      <c r="F2716" s="163"/>
    </row>
    <row r="2717" spans="1:6" ht="15" customHeight="1">
      <c r="A2717" s="19" t="str">
        <f>VLOOKUP(B2717,segédtábla!$A$1:$C$156,3,FALSE)</f>
        <v>11+3</v>
      </c>
      <c r="B2717" s="226" t="s">
        <v>1158</v>
      </c>
      <c r="C2717" s="13" t="str">
        <f>VLOOKUP(B2717,segédtábla!$A$1:$C$156,2,FALSE)</f>
        <v>Csák László</v>
      </c>
      <c r="D2717" s="5" t="s">
        <v>3300</v>
      </c>
      <c r="E2717" s="332" t="str">
        <f>VLOOKUP(C2717,'Havi KM'!A:S,4,FALSE)</f>
        <v xml:space="preserve">     1 157,94 km</v>
      </c>
      <c r="F2717" s="228" t="s">
        <v>3301</v>
      </c>
    </row>
    <row r="2718" spans="1:6" ht="15" customHeight="1">
      <c r="A2718" s="19" t="str">
        <f>VLOOKUP(B2718,segédtábla!$A$1:$C$156,3,FALSE)</f>
        <v>10+4</v>
      </c>
      <c r="B2718" s="226" t="s">
        <v>1335</v>
      </c>
      <c r="C2718" s="13" t="str">
        <f>VLOOKUP(B2718,segédtábla!$A$1:$C$156,2,FALSE)</f>
        <v>Pollák Péter</v>
      </c>
      <c r="D2718" s="5" t="s">
        <v>3302</v>
      </c>
      <c r="E2718" s="332" t="str">
        <f>VLOOKUP(C2718,'Havi KM'!A:S,4,FALSE)</f>
        <v xml:space="preserve">     1 011,99 km</v>
      </c>
      <c r="F2718" s="363" t="s">
        <v>3303</v>
      </c>
    </row>
    <row r="2719" spans="1:6" ht="15" customHeight="1">
      <c r="A2719" s="19" t="str">
        <f>VLOOKUP(B2719,segédtábla!$A$1:$C$156,3,FALSE)</f>
        <v>11+3</v>
      </c>
      <c r="B2719" s="226" t="s">
        <v>1413</v>
      </c>
      <c r="C2719" s="13" t="str">
        <f>VLOOKUP(B2719,segédtábla!$A$1:$C$156,2,FALSE)</f>
        <v>Szkolcsek György</v>
      </c>
      <c r="D2719" s="5" t="s">
        <v>3304</v>
      </c>
      <c r="E2719" s="332" t="str">
        <f>VLOOKUP(C2719,'Havi KM'!A:S,4,FALSE)</f>
        <v xml:space="preserve">     1 278,42 km</v>
      </c>
      <c r="F2719" s="163" t="s">
        <v>3305</v>
      </c>
    </row>
    <row r="2720" spans="1:6" ht="15" customHeight="1">
      <c r="A2720" s="19" t="str">
        <f>VLOOKUP(B2720,segédtábla!$A$1:$C$156,3,FALSE)</f>
        <v>5+2</v>
      </c>
      <c r="B2720" s="226" t="s">
        <v>1219</v>
      </c>
      <c r="C2720" s="319" t="str">
        <f>VLOOKUP(B2720,segédtábla!$A$1:$C$156,2,FALSE)</f>
        <v>Ignéczi Attila + Mura Milán</v>
      </c>
      <c r="D2720" s="188" t="s">
        <v>3306</v>
      </c>
      <c r="E2720" s="332" t="e">
        <f>VLOOKUP(C2720,'Havi KM'!A:S,4,FALSE)</f>
        <v>#N/A</v>
      </c>
      <c r="F2720" s="363" t="s">
        <v>3307</v>
      </c>
    </row>
    <row r="2721" spans="1:6" ht="15" customHeight="1">
      <c r="A2721" s="19" t="str">
        <f>VLOOKUP(B2721,segédtábla!$A$1:$C$156,3,FALSE)</f>
        <v>5+2</v>
      </c>
      <c r="B2721" s="226" t="s">
        <v>1266</v>
      </c>
      <c r="C2721" s="13" t="str">
        <f>VLOOKUP(B2721,segédtábla!$A$1:$C$156,2,FALSE)</f>
        <v>Nagy György</v>
      </c>
      <c r="D2721" s="5" t="s">
        <v>3308</v>
      </c>
      <c r="E2721" s="332" t="str">
        <f>VLOOKUP(C2721,'Havi KM'!A:S,4,FALSE)</f>
        <v xml:space="preserve">     1 204,28 km</v>
      </c>
      <c r="F2721" s="163" t="s">
        <v>1041</v>
      </c>
    </row>
    <row r="2722" spans="1:6" ht="15" customHeight="1">
      <c r="A2722" s="19" t="str">
        <f>VLOOKUP(B2722,segédtábla!$A$1:$C$156,3,FALSE)</f>
        <v>5+2</v>
      </c>
      <c r="B2722" s="226" t="s">
        <v>1341</v>
      </c>
      <c r="C2722" s="13" t="str">
        <f>VLOOKUP(B2722,segédtábla!$A$1:$C$156,2,FALSE)</f>
        <v>Szegedi Zsolt</v>
      </c>
      <c r="D2722" s="5" t="s">
        <v>3309</v>
      </c>
      <c r="E2722" s="332" t="str">
        <f>VLOOKUP(C2722,'Havi KM'!A:S,4,FALSE)</f>
        <v xml:space="preserve">     1 560,76 km</v>
      </c>
      <c r="F2722" s="163" t="s">
        <v>3310</v>
      </c>
    </row>
    <row r="2723" spans="1:6" ht="15" customHeight="1">
      <c r="A2723" s="19" t="e">
        <f>VLOOKUP(B2723,segédtábla!$A$1:$C$156,3,FALSE)</f>
        <v>#N/A</v>
      </c>
      <c r="B2723" s="11"/>
      <c r="C2723" s="13" t="e">
        <f>VLOOKUP(B2723,segédtábla!$A$1:$C$156,2,FALSE)</f>
        <v>#N/A</v>
      </c>
      <c r="D2723" s="5"/>
      <c r="E2723" s="332" t="e">
        <f>VLOOKUP(C2723,'Havi KM'!A:S,4,FALSE)</f>
        <v>#N/A</v>
      </c>
      <c r="F2723" s="163"/>
    </row>
    <row r="2724" spans="1:6" ht="15" customHeight="1">
      <c r="A2724" s="19" t="e">
        <f>VLOOKUP(B2724,segédtábla!$A$1:$C$156,3,FALSE)</f>
        <v>#N/A</v>
      </c>
      <c r="B2724" s="11"/>
      <c r="C2724" s="13" t="e">
        <f>VLOOKUP(B2724,segédtábla!$A$1:$C$156,2,FALSE)</f>
        <v>#N/A</v>
      </c>
      <c r="D2724" s="5"/>
      <c r="E2724" s="332" t="e">
        <f>VLOOKUP(C2724,'Havi KM'!A:S,4,FALSE)</f>
        <v>#N/A</v>
      </c>
      <c r="F2724" s="163"/>
    </row>
    <row r="2725" spans="1:6" ht="15" customHeight="1">
      <c r="A2725" s="19" t="e">
        <f>VLOOKUP(B2725,segédtábla!$A$1:$C$156,3,FALSE)</f>
        <v>#N/A</v>
      </c>
      <c r="B2725" s="11"/>
      <c r="C2725" s="13" t="e">
        <f>VLOOKUP(B2725,segédtábla!$A$1:$C$156,2,FALSE)</f>
        <v>#N/A</v>
      </c>
      <c r="D2725" s="5"/>
      <c r="E2725" s="332" t="e">
        <f>VLOOKUP(C2725,'Havi KM'!A:S,4,FALSE)</f>
        <v>#N/A</v>
      </c>
      <c r="F2725" s="163"/>
    </row>
    <row r="2726" spans="1:6" ht="15" customHeight="1">
      <c r="A2726" s="19" t="e">
        <f>VLOOKUP(B2726,segédtábla!$A$1:$C$156,3,FALSE)</f>
        <v>#N/A</v>
      </c>
      <c r="B2726" s="11"/>
      <c r="C2726" s="13" t="e">
        <f>VLOOKUP(B2726,segédtábla!$A$1:$C$156,2,FALSE)</f>
        <v>#N/A</v>
      </c>
      <c r="D2726" s="5"/>
      <c r="E2726" s="332" t="e">
        <f>VLOOKUP(C2726,'Havi KM'!A:S,4,FALSE)</f>
        <v>#N/A</v>
      </c>
      <c r="F2726" s="163"/>
    </row>
    <row r="2728" spans="1:6" ht="15" customHeight="1">
      <c r="A2728" s="10"/>
      <c r="B2728" s="16"/>
      <c r="C2728" s="263">
        <v>45733</v>
      </c>
      <c r="D2728" s="237" t="str">
        <f>TEXT(C2728,"dddd")</f>
        <v>Monday</v>
      </c>
      <c r="E2728" s="330"/>
      <c r="F2728" s="227">
        <f>+COUNTA(B2732:B2775)</f>
        <v>41</v>
      </c>
    </row>
    <row r="2729" spans="1:6" ht="15" customHeight="1">
      <c r="C2729" s="355"/>
    </row>
    <row r="2730" spans="1:6" ht="15" customHeight="1">
      <c r="A2730" s="7" t="s">
        <v>1136</v>
      </c>
      <c r="B2730" s="8" t="s">
        <v>1137</v>
      </c>
      <c r="C2730" s="9" t="s">
        <v>1138</v>
      </c>
      <c r="D2730" s="9" t="s">
        <v>1139</v>
      </c>
      <c r="E2730" s="331" t="s">
        <v>1140</v>
      </c>
      <c r="F2730" s="9" t="s">
        <v>1141</v>
      </c>
    </row>
    <row r="2731" spans="1:6" ht="15" customHeight="1">
      <c r="A2731" s="19" t="e">
        <f>VLOOKUP(B2731,segédtábla!$A$1:$C$156,3,FALSE)</f>
        <v>#N/A</v>
      </c>
      <c r="B2731" s="226" t="s">
        <v>1343</v>
      </c>
      <c r="C2731" s="13" t="e">
        <f>VLOOKUP(B2731,segédtábla!$A$1:$C$156,2,FALSE)</f>
        <v>#N/A</v>
      </c>
      <c r="D2731" s="5" t="s">
        <v>3311</v>
      </c>
      <c r="E2731" s="332" t="e">
        <f>VLOOKUP(C2731,'Havi KM'!A:S,4,FALSE)</f>
        <v>#N/A</v>
      </c>
      <c r="F2731" s="163"/>
    </row>
    <row r="2732" spans="1:6" ht="15" customHeight="1">
      <c r="A2732" s="19" t="str">
        <f>VLOOKUP(B2732,segédtábla!$A$1:$C$156,3,FALSE)</f>
        <v>5+2</v>
      </c>
      <c r="B2732" s="226" t="s">
        <v>1269</v>
      </c>
      <c r="C2732" s="13" t="str">
        <f>VLOOKUP(B2732,segédtábla!$A$1:$C$156,2,FALSE)</f>
        <v>Bagi Lajos + Bagi Márió</v>
      </c>
      <c r="D2732" s="5" t="s">
        <v>3312</v>
      </c>
      <c r="E2732" s="332" t="e">
        <f>VLOOKUP(C2732,'Havi KM'!A:S,4,FALSE)</f>
        <v>#N/A</v>
      </c>
      <c r="F2732" s="163" t="s">
        <v>3313</v>
      </c>
    </row>
    <row r="2733" spans="1:6" ht="15" customHeight="1">
      <c r="A2733" s="19" t="str">
        <f>VLOOKUP(B2733,segédtábla!$A$1:$C$156,3,FALSE)</f>
        <v>11+3</v>
      </c>
      <c r="B2733" s="226" t="s">
        <v>1142</v>
      </c>
      <c r="C2733" s="319" t="str">
        <f>VLOOKUP(B2733,segédtábla!$A$1:$C$156,2,FALSE)</f>
        <v>Hamecz  Zsolt + Zsoltné</v>
      </c>
      <c r="D2733" s="188" t="s">
        <v>3314</v>
      </c>
      <c r="E2733" s="332" t="e">
        <f>VLOOKUP(C2733,'Havi KM'!A:S,4,FALSE)</f>
        <v>#N/A</v>
      </c>
      <c r="F2733" s="163" t="s">
        <v>3315</v>
      </c>
    </row>
    <row r="2734" spans="1:6" ht="15" customHeight="1">
      <c r="A2734" s="19" t="str">
        <f>VLOOKUP(B2734,segédtábla!$A$1:$C$156,3,FALSE)</f>
        <v>5+2</v>
      </c>
      <c r="B2734" s="226" t="s">
        <v>1149</v>
      </c>
      <c r="C2734" s="13" t="str">
        <f>VLOOKUP(B2734,segédtábla!$A$1:$C$156,2,FALSE)</f>
        <v>Létai Ferenc + Létainé Zsuzsa</v>
      </c>
      <c r="D2734" s="5" t="s">
        <v>3316</v>
      </c>
      <c r="E2734" s="332" t="e">
        <f>VLOOKUP(C2734,'Havi KM'!A:S,4,FALSE)</f>
        <v>#N/A</v>
      </c>
      <c r="F2734" s="163"/>
    </row>
    <row r="2735" spans="1:6" ht="15" customHeight="1">
      <c r="A2735" s="19" t="str">
        <f>VLOOKUP(B2735,segédtábla!$A$1:$C$156,3,FALSE)</f>
        <v>5+2</v>
      </c>
      <c r="B2735" s="226" t="s">
        <v>1159</v>
      </c>
      <c r="C2735" s="319" t="str">
        <f>VLOOKUP(B2735,segédtábla!$A$1:$C$156,2,FALSE)</f>
        <v>Pilló József + Pillóné S. Judit</v>
      </c>
      <c r="D2735" s="188" t="s">
        <v>3317</v>
      </c>
      <c r="E2735" s="332" t="e">
        <f>VLOOKUP(C2735,'Havi KM'!A:S,4,FALSE)</f>
        <v>#N/A</v>
      </c>
      <c r="F2735" s="163" t="s">
        <v>3318</v>
      </c>
    </row>
    <row r="2736" spans="1:6" ht="15" customHeight="1">
      <c r="A2736" s="19" t="e">
        <f>VLOOKUP(B2736,segédtábla!$A$1:$C$156,3,FALSE)</f>
        <v>#N/A</v>
      </c>
      <c r="B2736" s="11"/>
      <c r="C2736" s="13" t="e">
        <f>VLOOKUP(B2736,segédtábla!$A$1:$C$156,2,FALSE)</f>
        <v>#N/A</v>
      </c>
      <c r="D2736" s="5"/>
      <c r="E2736" s="332" t="e">
        <f>VLOOKUP(C2736,'Havi KM'!A:S,4,FALSE)</f>
        <v>#N/A</v>
      </c>
      <c r="F2736" s="163"/>
    </row>
    <row r="2737" spans="1:6" ht="15" customHeight="1">
      <c r="A2737" s="19" t="e">
        <f>VLOOKUP(B2737,segédtábla!$A$1:$C$156,3,FALSE)</f>
        <v>#N/A</v>
      </c>
      <c r="B2737" s="226" t="s">
        <v>3100</v>
      </c>
      <c r="C2737" s="13" t="e">
        <f>VLOOKUP(B2737,segédtábla!$A$1:$C$156,2,FALSE)</f>
        <v>#N/A</v>
      </c>
      <c r="D2737" s="5"/>
      <c r="E2737" s="332" t="e">
        <f>VLOOKUP(C2737,'Havi KM'!A:S,4,FALSE)</f>
        <v>#N/A</v>
      </c>
      <c r="F2737" s="163"/>
    </row>
    <row r="2738" spans="1:6" ht="15" customHeight="1">
      <c r="A2738" s="19" t="str">
        <f>VLOOKUP(B2738,segédtábla!$A$1:$C$156,3,FALSE)</f>
        <v>1/1.</v>
      </c>
      <c r="B2738" s="226" t="s">
        <v>1165</v>
      </c>
      <c r="C2738" s="13" t="str">
        <f>VLOOKUP(B2738,segédtábla!$A$1:$C$156,2,FALSE)</f>
        <v>Szabó Levente</v>
      </c>
      <c r="D2738" s="188" t="s">
        <v>3319</v>
      </c>
      <c r="E2738" s="332" t="str">
        <f>VLOOKUP(C2738,'Havi KM'!A:S,4,FALSE)</f>
        <v xml:space="preserve">     2 412,32 km</v>
      </c>
      <c r="F2738" s="363" t="s">
        <v>3320</v>
      </c>
    </row>
    <row r="2739" spans="1:6" ht="15" customHeight="1">
      <c r="A2739" s="19" t="str">
        <f>VLOOKUP(B2739,segédtábla!$A$1:$C$156,3,FALSE)</f>
        <v>11+3</v>
      </c>
      <c r="B2739" s="226" t="s">
        <v>1195</v>
      </c>
      <c r="C2739" s="13" t="str">
        <f>VLOOKUP(B2739,segédtábla!$A$1:$C$156,2,FALSE)</f>
        <v>Hallók Gábor</v>
      </c>
      <c r="D2739" s="5" t="s">
        <v>3321</v>
      </c>
      <c r="E2739" s="332" t="str">
        <f>VLOOKUP(C2739,'Havi KM'!A:S,4,FALSE)</f>
        <v xml:space="preserve">     2 457,27 km</v>
      </c>
      <c r="F2739" s="511" t="s">
        <v>3322</v>
      </c>
    </row>
    <row r="2740" spans="1:6" ht="15" customHeight="1">
      <c r="A2740" s="19" t="str">
        <f>VLOOKUP(B2740,segédtábla!$A$1:$C$156,3,FALSE)</f>
        <v>11+3</v>
      </c>
      <c r="B2740" s="226" t="s">
        <v>1355</v>
      </c>
      <c r="C2740" s="13" t="str">
        <f>VLOOKUP(B2740,segédtábla!$A$1:$C$156,2,FALSE)</f>
        <v>Németh Nándor</v>
      </c>
      <c r="D2740" s="5" t="s">
        <v>3323</v>
      </c>
      <c r="E2740" s="332" t="str">
        <f>VLOOKUP(C2740,'Havi KM'!A:S,4,FALSE)</f>
        <v xml:space="preserve">     2 089,15 km</v>
      </c>
      <c r="F2740" s="163"/>
    </row>
    <row r="2741" spans="1:6" ht="15" customHeight="1">
      <c r="A2741" s="19" t="str">
        <f>VLOOKUP(B2741,segédtábla!$A$1:$C$156,3,FALSE)</f>
        <v>10+4</v>
      </c>
      <c r="B2741" s="226" t="s">
        <v>1276</v>
      </c>
      <c r="C2741" s="319" t="str">
        <f>VLOOKUP(B2741,segédtábla!$A$1:$C$156,2,FALSE)</f>
        <v>Tanács Attila</v>
      </c>
      <c r="D2741" s="188" t="s">
        <v>3324</v>
      </c>
      <c r="E2741" s="334" t="str">
        <f>VLOOKUP(C2741,'Havi KM'!A:S,4,FALSE)</f>
        <v xml:space="preserve">      232,78 km</v>
      </c>
      <c r="F2741" s="363" t="s">
        <v>3325</v>
      </c>
    </row>
    <row r="2742" spans="1:6" ht="15" customHeight="1">
      <c r="A2742" s="19" t="str">
        <f>VLOOKUP(B2742,segédtábla!$A$1:$C$156,3,FALSE)</f>
        <v>11+3</v>
      </c>
      <c r="B2742" s="226" t="s">
        <v>1168</v>
      </c>
      <c r="C2742" s="319" t="str">
        <f>VLOOKUP(B2742,segédtábla!$A$1:$C$156,2,FALSE)</f>
        <v>Balázs István</v>
      </c>
      <c r="D2742" s="188" t="s">
        <v>3326</v>
      </c>
      <c r="E2742" s="332" t="str">
        <f>VLOOKUP(C2742,'Havi KM'!A:S,4,FALSE)</f>
        <v xml:space="preserve">     1 401,93 km</v>
      </c>
      <c r="F2742" s="163" t="s">
        <v>3327</v>
      </c>
    </row>
    <row r="2743" spans="1:6" ht="15" customHeight="1">
      <c r="A2743" s="19" t="str">
        <f>VLOOKUP(B2743,segédtábla!$A$1:$C$156,3,FALSE)</f>
        <v>11+3</v>
      </c>
      <c r="B2743" s="226" t="s">
        <v>1283</v>
      </c>
      <c r="C2743" s="13" t="str">
        <f>VLOOKUP(B2743,segédtábla!$A$1:$C$156,2,FALSE)</f>
        <v>Török Attila</v>
      </c>
      <c r="D2743" s="188" t="s">
        <v>3328</v>
      </c>
      <c r="E2743" s="332" t="str">
        <f>VLOOKUP(C2743,'Havi KM'!A:S,4,FALSE)</f>
        <v xml:space="preserve">     1 669,95 km</v>
      </c>
      <c r="F2743" s="163" t="s">
        <v>3329</v>
      </c>
    </row>
    <row r="2744" spans="1:6" ht="15" customHeight="1">
      <c r="A2744" s="19" t="str">
        <f>VLOOKUP(B2744,segédtábla!$A$1:$C$156,3,FALSE)</f>
        <v>5+2</v>
      </c>
      <c r="B2744" s="226" t="s">
        <v>1290</v>
      </c>
      <c r="C2744" s="13" t="str">
        <f>VLOOKUP(B2744,segédtábla!$A$1:$C$156,2,FALSE)</f>
        <v>Katona Gábor</v>
      </c>
      <c r="D2744" s="5" t="s">
        <v>3330</v>
      </c>
      <c r="E2744" s="332" t="str">
        <f>VLOOKUP(C2744,'Havi KM'!A:S,4,FALSE)</f>
        <v xml:space="preserve">     1 977,6 km</v>
      </c>
      <c r="F2744" s="163"/>
    </row>
    <row r="2745" spans="1:6" ht="15" customHeight="1">
      <c r="A2745" s="19" t="str">
        <f>VLOOKUP(B2745,segédtábla!$A$1:$C$156,3,FALSE)</f>
        <v>5+2</v>
      </c>
      <c r="B2745" s="226" t="s">
        <v>1292</v>
      </c>
      <c r="C2745" s="13" t="str">
        <f>VLOOKUP(B2745,segédtábla!$A$1:$C$156,2,FALSE)</f>
        <v>Hanzi György Lehel</v>
      </c>
      <c r="D2745" s="188" t="s">
        <v>3331</v>
      </c>
      <c r="E2745" s="332" t="str">
        <f>VLOOKUP(C2745,'Havi KM'!A:S,4,FALSE)</f>
        <v xml:space="preserve">     1 303,29 km</v>
      </c>
      <c r="F2745" s="163" t="s">
        <v>3332</v>
      </c>
    </row>
    <row r="2746" spans="1:6" ht="15" customHeight="1">
      <c r="A2746" s="188" t="str">
        <f>VLOOKUP(B2746,segédtábla!$A$1:$C$156,3,FALSE)</f>
        <v>5+2</v>
      </c>
      <c r="B2746" s="449" t="s">
        <v>1152</v>
      </c>
      <c r="C2746" s="13" t="str">
        <f>VLOOKUP(B2746,segédtábla!$A$1:$C$156,2,FALSE)</f>
        <v>Tokorcsi Tibor</v>
      </c>
      <c r="D2746" s="188" t="s">
        <v>3333</v>
      </c>
      <c r="E2746" s="332" t="str">
        <f>VLOOKUP(C2746,'Havi KM'!A:S,4,FALSE)</f>
        <v xml:space="preserve">     1 330,53 km</v>
      </c>
      <c r="F2746" s="163"/>
    </row>
    <row r="2747" spans="1:6" ht="15" customHeight="1">
      <c r="A2747" s="19" t="str">
        <f>VLOOKUP(B2747,segédtábla!$A$1:$C$156,3,FALSE)</f>
        <v>5+2</v>
      </c>
      <c r="B2747" s="226" t="s">
        <v>1179</v>
      </c>
      <c r="C2747" s="13" t="str">
        <f>VLOOKUP(B2747,segédtábla!$A$1:$C$156,2,FALSE)</f>
        <v>Horváth Ákos</v>
      </c>
      <c r="D2747" s="5" t="s">
        <v>3334</v>
      </c>
      <c r="E2747" s="332" t="str">
        <f>VLOOKUP(C2747,'Havi KM'!A:S,4,FALSE)</f>
        <v xml:space="preserve">     1 036,99 km</v>
      </c>
      <c r="F2747" s="163"/>
    </row>
    <row r="2748" spans="1:6" ht="15" customHeight="1">
      <c r="A2748" s="19">
        <f>VLOOKUP(B2748,segédtábla!$A$1:$C$156,3,FALSE)</f>
        <v>0</v>
      </c>
      <c r="B2748" s="226" t="s">
        <v>1248</v>
      </c>
      <c r="C2748" s="13">
        <f>VLOOKUP(B2748,segédtábla!$A$1:$C$156,2,FALSE)</f>
        <v>0</v>
      </c>
      <c r="D2748" s="188" t="s">
        <v>3335</v>
      </c>
      <c r="E2748" s="332" t="e">
        <f>VLOOKUP(C2748,'Havi KM'!A:S,4,FALSE)</f>
        <v>#N/A</v>
      </c>
      <c r="F2748" s="163" t="s">
        <v>3336</v>
      </c>
    </row>
    <row r="2749" spans="1:6" ht="15" customHeight="1">
      <c r="A2749" s="19">
        <f>VLOOKUP(B2749,segédtábla!$A$1:$C$156,3,FALSE)</f>
        <v>0</v>
      </c>
      <c r="B2749" s="226" t="s">
        <v>1251</v>
      </c>
      <c r="C2749" s="13" t="str">
        <f>VLOOKUP(B2749,segédtábla!$A$1:$C$156,2,FALSE)</f>
        <v>kivonav hengerfejes</v>
      </c>
      <c r="D2749" s="5" t="s">
        <v>3337</v>
      </c>
      <c r="E2749" s="332" t="e">
        <f>VLOOKUP(C2749,'Havi KM'!A:S,4,FALSE)</f>
        <v>#N/A</v>
      </c>
      <c r="F2749" s="163" t="s">
        <v>3338</v>
      </c>
    </row>
    <row r="2750" spans="1:6" ht="15" customHeight="1">
      <c r="A2750" s="19" t="str">
        <f>VLOOKUP(B2750,segédtábla!$A$1:$C$156,3,FALSE)</f>
        <v>5+2</v>
      </c>
      <c r="B2750" s="226" t="s">
        <v>1304</v>
      </c>
      <c r="C2750" s="13" t="s">
        <v>415</v>
      </c>
      <c r="D2750" s="5" t="s">
        <v>3339</v>
      </c>
      <c r="E2750" s="332" t="e">
        <f>VLOOKUP(C2750,'Havi KM'!A:S,4,FALSE)</f>
        <v>#N/A</v>
      </c>
      <c r="F2750" s="363" t="s">
        <v>3340</v>
      </c>
    </row>
    <row r="2751" spans="1:6" ht="15" customHeight="1">
      <c r="A2751" s="19" t="str">
        <f>VLOOKUP(B2751,segédtábla!$A$1:$C$156,3,FALSE)</f>
        <v>5+2</v>
      </c>
      <c r="B2751" s="226" t="s">
        <v>1154</v>
      </c>
      <c r="C2751" s="13" t="str">
        <f>VLOOKUP(B2751,segédtábla!$A$1:$C$156,2,FALSE)</f>
        <v>Tóth Mihály</v>
      </c>
      <c r="D2751" s="188" t="s">
        <v>3341</v>
      </c>
      <c r="E2751" s="332" t="str">
        <f>VLOOKUP(C2751,'Havi KM'!A:S,4,FALSE)</f>
        <v xml:space="preserve">      345,81 km</v>
      </c>
      <c r="F2751" s="363" t="s">
        <v>3342</v>
      </c>
    </row>
    <row r="2752" spans="1:6" ht="15" customHeight="1">
      <c r="A2752" s="19" t="str">
        <f>VLOOKUP(B2752,segédtábla!$A$1:$C$156,3,FALSE)</f>
        <v>11+3</v>
      </c>
      <c r="B2752" s="495" t="s">
        <v>1405</v>
      </c>
      <c r="C2752" s="13" t="str">
        <f>VLOOKUP(B2752,segédtábla!$A$1:$C$156,2,FALSE)</f>
        <v>Marton Péter</v>
      </c>
      <c r="D2752" s="5" t="s">
        <v>3343</v>
      </c>
      <c r="E2752" s="332" t="str">
        <f>VLOOKUP(C2752,'Havi KM'!A:S,4,FALSE)</f>
        <v xml:space="preserve">     1 405,83 km</v>
      </c>
      <c r="F2752" s="363" t="s">
        <v>3344</v>
      </c>
    </row>
    <row r="2753" spans="1:6" ht="15" customHeight="1">
      <c r="A2753" s="19" t="str">
        <f>VLOOKUP(B2753,segédtábla!$A$1:$C$156,3,FALSE)</f>
        <v>5+2</v>
      </c>
      <c r="B2753" s="226" t="s">
        <v>1208</v>
      </c>
      <c r="C2753" s="13" t="str">
        <f>VLOOKUP(B2753,segédtábla!$A$1:$C$156,2,FALSE)</f>
        <v>Drozd Péter</v>
      </c>
      <c r="D2753" s="5" t="s">
        <v>3345</v>
      </c>
      <c r="E2753" s="332" t="str">
        <f>VLOOKUP(C2753,'Havi KM'!A:S,4,FALSE)</f>
        <v xml:space="preserve">     1 972,38 km</v>
      </c>
      <c r="F2753" s="163"/>
    </row>
    <row r="2754" spans="1:6" ht="15" customHeight="1">
      <c r="A2754" s="19" t="str">
        <f>VLOOKUP(B2754,segédtábla!$A$1:$C$156,3,FALSE)</f>
        <v>5+2</v>
      </c>
      <c r="B2754" s="226" t="s">
        <v>1256</v>
      </c>
      <c r="C2754" s="13" t="str">
        <f>VLOOKUP(B2754,segédtábla!$A$1:$C$156,2,FALSE)</f>
        <v>Árvai Gábor</v>
      </c>
      <c r="D2754" s="5" t="s">
        <v>3346</v>
      </c>
      <c r="E2754" s="332" t="str">
        <f>VLOOKUP(C2754,'Havi KM'!A:S,4,FALSE)</f>
        <v xml:space="preserve">     1 696,48 km</v>
      </c>
      <c r="F2754" s="163"/>
    </row>
    <row r="2755" spans="1:6" ht="15" customHeight="1">
      <c r="A2755" s="19" t="str">
        <f>VLOOKUP(B2755,segédtábla!$A$1:$C$156,3,FALSE)</f>
        <v>11+3</v>
      </c>
      <c r="B2755" s="226" t="s">
        <v>1183</v>
      </c>
      <c r="C2755" s="13" t="str">
        <f>VLOOKUP(B2755,segédtábla!$A$1:$C$156,2,FALSE)</f>
        <v>Kelemen Imre</v>
      </c>
      <c r="D2755" s="188" t="s">
        <v>3347</v>
      </c>
      <c r="E2755" s="332" t="str">
        <f>VLOOKUP(C2755,'Havi KM'!A:S,4,FALSE)</f>
        <v xml:space="preserve">     2 133,94 km</v>
      </c>
      <c r="F2755" s="163"/>
    </row>
    <row r="2756" spans="1:6" ht="15" customHeight="1">
      <c r="A2756" s="19" t="str">
        <f>VLOOKUP(B2756,segédtábla!$A$1:$C$156,3,FALSE)</f>
        <v>11+3</v>
      </c>
      <c r="B2756" s="449" t="s">
        <v>1428</v>
      </c>
      <c r="C2756" s="319" t="str">
        <f>VLOOKUP(B2756,segédtábla!$A$1:$C$156,2,FALSE)</f>
        <v>Mórocz István</v>
      </c>
      <c r="D2756" s="188" t="s">
        <v>3348</v>
      </c>
      <c r="E2756" s="332" t="str">
        <f>VLOOKUP(C2756,'Havi KM'!A:S,4,FALSE)</f>
        <v xml:space="preserve">     1 668,63 km</v>
      </c>
      <c r="F2756" s="10" t="s">
        <v>3349</v>
      </c>
    </row>
    <row r="2757" spans="1:6" ht="15" customHeight="1">
      <c r="A2757" s="19" t="str">
        <f>VLOOKUP(B2757,segédtábla!$A$1:$C$156,3,FALSE)</f>
        <v>5+2</v>
      </c>
      <c r="B2757" s="226" t="s">
        <v>1323</v>
      </c>
      <c r="C2757" s="13" t="s">
        <v>511</v>
      </c>
      <c r="D2757" s="5" t="s">
        <v>3350</v>
      </c>
      <c r="E2757" s="332" t="str">
        <f>VLOOKUP(C2757,'Havi KM'!A:S,4,FALSE)</f>
        <v xml:space="preserve">     2 184,78 km</v>
      </c>
      <c r="F2757" s="163"/>
    </row>
    <row r="2758" spans="1:6" ht="15" customHeight="1">
      <c r="A2758" s="19">
        <f>VLOOKUP(B2758,segédtábla!$A$1:$C$156,3,FALSE)</f>
        <v>0</v>
      </c>
      <c r="B2758" s="226" t="s">
        <v>1187</v>
      </c>
      <c r="C2758" s="13" t="str">
        <f>VLOOKUP(B2758,segédtábla!$A$1:$C$156,2,FALSE)</f>
        <v>hengerfejes kivonva</v>
      </c>
      <c r="D2758" s="240" t="s">
        <v>3351</v>
      </c>
      <c r="E2758" s="332" t="e">
        <f>VLOOKUP(C2758,'Havi KM'!A:S,4,FALSE)</f>
        <v>#N/A</v>
      </c>
      <c r="F2758" s="163" t="s">
        <v>3352</v>
      </c>
    </row>
    <row r="2759" spans="1:6" ht="15" customHeight="1">
      <c r="A2759" s="19" t="str">
        <f>VLOOKUP(B2759,segédtábla!$A$1:$C$156,3,FALSE)</f>
        <v>11+3</v>
      </c>
      <c r="B2759" s="226" t="s">
        <v>1372</v>
      </c>
      <c r="C2759" s="13" t="str">
        <f>VLOOKUP(B2759,segédtábla!$A$1:$C$156,2,FALSE)</f>
        <v>Lutz Márk Richárd</v>
      </c>
      <c r="D2759" s="188" t="s">
        <v>3353</v>
      </c>
      <c r="E2759" s="332" t="str">
        <f>VLOOKUP(C2759,'Havi KM'!A:S,4,FALSE)</f>
        <v xml:space="preserve">     2 443,97 km</v>
      </c>
      <c r="F2759" s="163" t="s">
        <v>3354</v>
      </c>
    </row>
    <row r="2760" spans="1:6" ht="15" customHeight="1">
      <c r="A2760" s="19" t="str">
        <f>VLOOKUP(B2760,segédtábla!$A$1:$C$156,3,FALSE)</f>
        <v>11+3</v>
      </c>
      <c r="B2760" s="226" t="s">
        <v>1345</v>
      </c>
      <c r="C2760" s="13" t="str">
        <f>VLOOKUP(B2760,segédtábla!$A$1:$C$156,2,FALSE)</f>
        <v>Berek Gábor</v>
      </c>
      <c r="D2760" s="5" t="s">
        <v>3355</v>
      </c>
      <c r="E2760" s="332" t="str">
        <f>VLOOKUP(C2760,'Havi KM'!A:S,4,FALSE)</f>
        <v xml:space="preserve">      0,0 km</v>
      </c>
      <c r="F2760" s="163" t="s">
        <v>3356</v>
      </c>
    </row>
    <row r="2761" spans="1:6" ht="15" customHeight="1">
      <c r="A2761" s="19" t="str">
        <f>VLOOKUP(B2761,segédtábla!$A$1:$C$156,3,FALSE)</f>
        <v>5+2</v>
      </c>
      <c r="B2761" s="226" t="s">
        <v>1262</v>
      </c>
      <c r="C2761" s="13" t="str">
        <f>VLOOKUP(B2761,segédtábla!$A$1:$C$156,2,FALSE)</f>
        <v>Balázs Tibor</v>
      </c>
      <c r="D2761" s="335" t="s">
        <v>3357</v>
      </c>
      <c r="E2761" s="332" t="str">
        <f>VLOOKUP(C2761,'Havi KM'!A:S,4,FALSE)</f>
        <v xml:space="preserve">      261,82 km</v>
      </c>
      <c r="F2761" s="163" t="s">
        <v>3358</v>
      </c>
    </row>
    <row r="2762" spans="1:6" ht="15" customHeight="1">
      <c r="A2762" s="19" t="str">
        <f>VLOOKUP(B2762,segédtábla!$A$1:$C$156,3,FALSE)</f>
        <v>11+3</v>
      </c>
      <c r="B2762" s="226" t="s">
        <v>1333</v>
      </c>
      <c r="C2762" s="319" t="str">
        <f>VLOOKUP(B2762,segédtábla!$A$1:$C$156,2,FALSE)</f>
        <v>Meilinger Ádám</v>
      </c>
      <c r="D2762" s="188" t="s">
        <v>3359</v>
      </c>
      <c r="E2762" s="332" t="str">
        <f>VLOOKUP(C2762,'Havi KM'!A:S,4,FALSE)</f>
        <v xml:space="preserve">      277,05 km</v>
      </c>
      <c r="F2762" s="228" t="s">
        <v>1186</v>
      </c>
    </row>
    <row r="2763" spans="1:6" ht="15" customHeight="1">
      <c r="A2763" s="19" t="str">
        <f>VLOOKUP(B2763,segédtábla!$A$1:$C$156,3,FALSE)</f>
        <v>5+2</v>
      </c>
      <c r="B2763" s="226" t="s">
        <v>1337</v>
      </c>
      <c r="C2763" s="13" t="str">
        <f>VLOOKUP(B2763,segédtábla!$A$1:$C$156,2,FALSE)</f>
        <v>Kozma István / Farkas Rudolf</v>
      </c>
      <c r="D2763" s="5" t="s">
        <v>3360</v>
      </c>
      <c r="E2763" s="332" t="e">
        <f>VLOOKUP(C2763,'Havi KM'!A:S,4,FALSE)</f>
        <v>#N/A</v>
      </c>
      <c r="F2763" s="228" t="s">
        <v>3361</v>
      </c>
    </row>
    <row r="2764" spans="1:6" ht="15" customHeight="1">
      <c r="A2764" s="19" t="str">
        <f>VLOOKUP(B2764,segédtábla!$A$1:$C$156,3,FALSE)</f>
        <v>5+2</v>
      </c>
      <c r="B2764" s="226" t="s">
        <v>1339</v>
      </c>
      <c r="C2764" s="13" t="str">
        <f>VLOOKUP(B2764,segédtábla!$A$1:$C$156,2,FALSE)</f>
        <v>Áncsák János 04.14</v>
      </c>
      <c r="D2764" s="188" t="s">
        <v>3362</v>
      </c>
      <c r="E2764" s="332" t="e">
        <f>VLOOKUP(C2764,'Havi KM'!A:S,4,FALSE)</f>
        <v>#N/A</v>
      </c>
      <c r="F2764" s="163"/>
    </row>
    <row r="2765" spans="1:6" ht="15" customHeight="1">
      <c r="A2765" s="19" t="str">
        <f>VLOOKUP(B2765,segédtábla!$A$1:$C$156,3,FALSE)</f>
        <v>11+3</v>
      </c>
      <c r="B2765" s="226" t="s">
        <v>1378</v>
      </c>
      <c r="C2765" s="13" t="str">
        <f>VLOOKUP(B2765,segédtábla!$A$1:$C$156,2,FALSE)</f>
        <v>Dalanics Zsolt</v>
      </c>
      <c r="D2765" s="188" t="s">
        <v>3363</v>
      </c>
      <c r="E2765" s="332" t="str">
        <f>VLOOKUP(C2765,'Havi KM'!A:S,4,FALSE)</f>
        <v xml:space="preserve">     1 398,48 km</v>
      </c>
      <c r="F2765" s="363" t="s">
        <v>3364</v>
      </c>
    </row>
    <row r="2766" spans="1:6" ht="15" customHeight="1">
      <c r="A2766" s="19" t="str">
        <f>VLOOKUP(B2766,segédtábla!$A$1:$C$156,3,FALSE)</f>
        <v>11+3</v>
      </c>
      <c r="B2766" s="226" t="s">
        <v>1321</v>
      </c>
      <c r="C2766" s="13" t="str">
        <f>VLOOKUP(B2766,segédtábla!$A$1:$C$156,2,FALSE)</f>
        <v>Kovács Márton Péter</v>
      </c>
      <c r="D2766" s="5" t="s">
        <v>3365</v>
      </c>
      <c r="E2766" s="332" t="str">
        <f>VLOOKUP(C2766,'Havi KM'!A:S,4,FALSE)</f>
        <v xml:space="preserve">     2 936,38 km</v>
      </c>
      <c r="F2766" s="163"/>
    </row>
    <row r="2767" spans="1:6" ht="15" customHeight="1">
      <c r="A2767" s="19" t="str">
        <f>VLOOKUP(B2767,segédtábla!$A$1:$C$156,3,FALSE)</f>
        <v>5+2</v>
      </c>
      <c r="B2767" s="226" t="s">
        <v>1264</v>
      </c>
      <c r="C2767" s="13" t="str">
        <f>VLOOKUP(B2767,segédtábla!$A$1:$C$156,2,FALSE)</f>
        <v>Sógorka Csaba</v>
      </c>
      <c r="D2767" s="5" t="s">
        <v>3366</v>
      </c>
      <c r="E2767" s="332" t="str">
        <f>VLOOKUP(C2767,'Havi KM'!A:S,4,FALSE)</f>
        <v xml:space="preserve">     1 480,64 km</v>
      </c>
      <c r="F2767" s="163" t="s">
        <v>3367</v>
      </c>
    </row>
    <row r="2768" spans="1:6" ht="15" customHeight="1">
      <c r="A2768" s="19" t="e">
        <f>VLOOKUP(B2768,segédtábla!$A$1:$C$156,3,FALSE)</f>
        <v>#N/A</v>
      </c>
      <c r="B2768" s="11"/>
      <c r="C2768" s="13" t="e">
        <f>VLOOKUP(B2768,segédtábla!$A$1:$C$156,2,FALSE)</f>
        <v>#N/A</v>
      </c>
      <c r="D2768" s="5"/>
      <c r="E2768" s="332" t="e">
        <f>VLOOKUP(C2768,'Havi KM'!A:S,4,FALSE)</f>
        <v>#N/A</v>
      </c>
      <c r="F2768" s="163"/>
    </row>
    <row r="2769" spans="1:6" ht="15" customHeight="1">
      <c r="A2769" s="19" t="str">
        <f>VLOOKUP(B2769,segédtábla!$A$1:$C$156,3,FALSE)</f>
        <v>5+2</v>
      </c>
      <c r="B2769" s="21" t="s">
        <v>1288</v>
      </c>
      <c r="C2769" s="13" t="str">
        <f>VLOOKUP(B2769,segédtábla!$A$1:$C$156,2,FALSE)</f>
        <v>Németh Zsolt</v>
      </c>
      <c r="D2769" s="240" t="s">
        <v>1342</v>
      </c>
      <c r="E2769" s="332" t="str">
        <f>VLOOKUP(C2769,'Havi KM'!A:S,4,FALSE)</f>
        <v xml:space="preserve">      347,54 km</v>
      </c>
      <c r="F2769" s="163"/>
    </row>
    <row r="2770" spans="1:6" ht="15" customHeight="1">
      <c r="A2770" s="19" t="str">
        <f>VLOOKUP(B2770,segédtábla!$A$1:$C$156,3,FALSE)</f>
        <v>5+2</v>
      </c>
      <c r="B2770" s="11" t="s">
        <v>1179</v>
      </c>
      <c r="C2770" s="13" t="str">
        <f>VLOOKUP(B2770,segédtábla!$A$1:$C$156,2,FALSE)</f>
        <v>Horváth Ákos</v>
      </c>
      <c r="D2770" s="240" t="s">
        <v>1663</v>
      </c>
      <c r="E2770" s="332" t="str">
        <f>VLOOKUP(C2770,'Havi KM'!A:S,4,FALSE)</f>
        <v xml:space="preserve">     1 036,99 km</v>
      </c>
      <c r="F2770" s="163"/>
    </row>
    <row r="2771" spans="1:6" ht="15" customHeight="1">
      <c r="A2771" s="19" t="str">
        <f>VLOOKUP(B2771,segédtábla!$A$1:$C$156,3,FALSE)</f>
        <v>5+2</v>
      </c>
      <c r="B2771" s="11" t="s">
        <v>1256</v>
      </c>
      <c r="C2771" s="13" t="str">
        <f>VLOOKUP(B2771,segédtábla!$A$1:$C$156,2,FALSE)</f>
        <v>Árvai Gábor</v>
      </c>
      <c r="D2771" s="240" t="s">
        <v>1663</v>
      </c>
      <c r="E2771" s="332" t="str">
        <f>VLOOKUP(C2771,'Havi KM'!A:S,4,FALSE)</f>
        <v xml:space="preserve">     1 696,48 km</v>
      </c>
      <c r="F2771" s="163" t="s">
        <v>3368</v>
      </c>
    </row>
    <row r="2772" spans="1:6" ht="15" customHeight="1">
      <c r="A2772" s="19" t="e">
        <f>VLOOKUP(B2772,segédtábla!$A$1:$C$156,3,FALSE)</f>
        <v>#N/A</v>
      </c>
      <c r="B2772" s="11" t="s">
        <v>1156</v>
      </c>
      <c r="C2772" s="13" t="e">
        <f>VLOOKUP(B2772,segédtábla!$A$1:$C$156,2,FALSE)</f>
        <v>#N/A</v>
      </c>
      <c r="D2772" s="240" t="s">
        <v>3369</v>
      </c>
      <c r="E2772" s="332" t="e">
        <f>VLOOKUP(C2772,'Havi KM'!A:S,4,FALSE)</f>
        <v>#N/A</v>
      </c>
      <c r="F2772" s="163"/>
    </row>
    <row r="2773" spans="1:6" ht="15" customHeight="1">
      <c r="A2773" s="19" t="e">
        <f>VLOOKUP(B2773,segédtábla!$A$1:$C$156,3,FALSE)</f>
        <v>#N/A</v>
      </c>
      <c r="B2773" s="11"/>
      <c r="C2773" s="13" t="e">
        <f>VLOOKUP(B2773,segédtábla!$A$1:$C$156,2,FALSE)</f>
        <v>#N/A</v>
      </c>
      <c r="D2773" s="5"/>
      <c r="E2773" s="332" t="e">
        <f>VLOOKUP(C2773,'Havi KM'!A:S,4,FALSE)</f>
        <v>#N/A</v>
      </c>
      <c r="F2773" s="163"/>
    </row>
    <row r="2774" spans="1:6" ht="15" customHeight="1">
      <c r="A2774" s="19" t="str">
        <f>VLOOKUP(B2774,segédtábla!$A$1:$C$156,3,FALSE)</f>
        <v>5+2</v>
      </c>
      <c r="B2774" s="507" t="s">
        <v>1262</v>
      </c>
      <c r="C2774" s="13" t="str">
        <f>VLOOKUP(B2774,segédtábla!$A$1:$C$156,2,FALSE)</f>
        <v>Balázs Tibor</v>
      </c>
      <c r="D2774" s="5" t="s">
        <v>3370</v>
      </c>
      <c r="E2774" s="332" t="str">
        <f>VLOOKUP(C2774,'Havi KM'!A:S,4,FALSE)</f>
        <v xml:space="preserve">      261,82 km</v>
      </c>
      <c r="F2774" s="229" t="s">
        <v>3371</v>
      </c>
    </row>
    <row r="2775" spans="1:6" ht="15" customHeight="1">
      <c r="A2775" s="19" t="str">
        <f>VLOOKUP(B2775,segédtábla!$A$1:$C$156,3,FALSE)</f>
        <v>11+3</v>
      </c>
      <c r="B2775" s="507" t="s">
        <v>1333</v>
      </c>
      <c r="C2775" s="13" t="str">
        <f>VLOOKUP(B2775,segédtábla!$A$1:$C$156,2,FALSE)</f>
        <v>Meilinger Ádám</v>
      </c>
      <c r="D2775" s="5" t="s">
        <v>3370</v>
      </c>
      <c r="E2775" s="332" t="str">
        <f>VLOOKUP(C2775,'Havi KM'!A:S,4,FALSE)</f>
        <v xml:space="preserve">      277,05 km</v>
      </c>
      <c r="F2775" s="229" t="s">
        <v>3371</v>
      </c>
    </row>
    <row r="2776" spans="1:6" ht="15" customHeight="1">
      <c r="A2776" s="19" t="str">
        <f>VLOOKUP(B2776,segédtábla!$A$1:$C$156,3,FALSE)</f>
        <v>5+2</v>
      </c>
      <c r="B2776" s="507" t="s">
        <v>1264</v>
      </c>
      <c r="C2776" s="13" t="str">
        <f>VLOOKUP(B2776,segédtábla!$A$1:$C$156,2,FALSE)</f>
        <v>Sógorka Csaba</v>
      </c>
      <c r="D2776" s="174" t="s">
        <v>3372</v>
      </c>
      <c r="E2776" s="332" t="str">
        <f>VLOOKUP(C2776,'Havi KM'!A:S,4,FALSE)</f>
        <v xml:space="preserve">     1 480,64 km</v>
      </c>
      <c r="F2776" s="228" t="s">
        <v>3373</v>
      </c>
    </row>
    <row r="2777" spans="1:6" ht="15" customHeight="1">
      <c r="A2777" s="19" t="e">
        <f>VLOOKUP(B2777,segédtábla!$A$1:$C$156,3,FALSE)</f>
        <v>#N/A</v>
      </c>
      <c r="B2777" s="11"/>
      <c r="C2777" s="13" t="e">
        <f>VLOOKUP(B2777,segédtábla!$A$1:$C$156,2,FALSE)</f>
        <v>#N/A</v>
      </c>
      <c r="E2777" s="332" t="e">
        <f>VLOOKUP(C2777,'Havi KM'!A:S,4,FALSE)</f>
        <v>#N/A</v>
      </c>
      <c r="F2777" s="163"/>
    </row>
    <row r="2778" spans="1:6" ht="15" customHeight="1">
      <c r="A2778" s="19">
        <f>VLOOKUP(B2778,segédtábla!$A$1:$C$156,3,FALSE)</f>
        <v>0</v>
      </c>
      <c r="B2778" s="11" t="s">
        <v>1423</v>
      </c>
      <c r="C2778" s="13" t="str">
        <f>VLOOKUP(B2778,segédtábla!$A$1:$C$156,2,FALSE)</f>
        <v>Krupánszky Márk</v>
      </c>
      <c r="D2778" s="481" t="s">
        <v>1475</v>
      </c>
      <c r="E2778" s="332" t="str">
        <f>VLOOKUP(C2778,'Havi KM'!A:S,4,FALSE)</f>
        <v xml:space="preserve">      550,26 km</v>
      </c>
      <c r="F2778" s="163"/>
    </row>
    <row r="2779" spans="1:6" ht="15" customHeight="1">
      <c r="A2779" s="19" t="e">
        <f>VLOOKUP(B2779,segédtábla!$A$1:$C$156,3,FALSE)</f>
        <v>#N/A</v>
      </c>
      <c r="B2779" s="11"/>
      <c r="C2779" s="13" t="e">
        <f>VLOOKUP(B2779,segédtábla!$A$1:$C$156,2,FALSE)</f>
        <v>#N/A</v>
      </c>
      <c r="D2779" s="188"/>
      <c r="E2779" s="332" t="e">
        <f>VLOOKUP(C2779,'Havi KM'!A:S,4,FALSE)</f>
        <v>#N/A</v>
      </c>
      <c r="F2779" s="163"/>
    </row>
    <row r="2780" spans="1:6" ht="15" customHeight="1">
      <c r="A2780" s="19" t="str">
        <f>VLOOKUP(B2780,segédtábla!$A$1:$C$156,3,FALSE)</f>
        <v>5+2</v>
      </c>
      <c r="B2780" s="11" t="s">
        <v>1317</v>
      </c>
      <c r="C2780" s="13" t="str">
        <f>VLOOKUP(B2780,segédtábla!$A$1:$C$156,2,FALSE)</f>
        <v>Tőzsér Gábor</v>
      </c>
      <c r="D2780" s="143" t="s">
        <v>3374</v>
      </c>
      <c r="E2780" s="332" t="str">
        <f>VLOOKUP(C2780,'Havi KM'!A:S,4,FALSE)</f>
        <v xml:space="preserve">     1 375,22 km</v>
      </c>
      <c r="F2780" s="163"/>
    </row>
    <row r="2781" spans="1:6" ht="15" customHeight="1">
      <c r="A2781" s="19" t="e">
        <f>VLOOKUP(B2781,segédtábla!$A$1:$C$156,3,FALSE)</f>
        <v>#N/A</v>
      </c>
      <c r="B2781" s="11"/>
      <c r="C2781" s="13" t="e">
        <f>VLOOKUP(B2781,segédtábla!$A$1:$C$156,2,FALSE)</f>
        <v>#N/A</v>
      </c>
      <c r="D2781" s="5"/>
      <c r="E2781" s="332" t="e">
        <f>VLOOKUP(C2781,'Havi KM'!A:S,4,FALSE)</f>
        <v>#N/A</v>
      </c>
      <c r="F2781" s="163"/>
    </row>
    <row r="2783" spans="1:6" ht="15" customHeight="1">
      <c r="A2783" s="10"/>
      <c r="B2783" s="16"/>
      <c r="C2783" s="263">
        <v>45734</v>
      </c>
      <c r="D2783" s="237" t="str">
        <f>TEXT(C2783,"dddd")</f>
        <v>Tuesday</v>
      </c>
      <c r="E2783" s="330"/>
      <c r="F2783" s="227">
        <f>+COUNTA(B2786:B2793)</f>
        <v>7</v>
      </c>
    </row>
    <row r="2784" spans="1:6" ht="15" customHeight="1">
      <c r="C2784" s="355"/>
    </row>
    <row r="2785" spans="1:6" ht="15" customHeight="1">
      <c r="A2785" s="7" t="s">
        <v>1136</v>
      </c>
      <c r="B2785" s="8" t="s">
        <v>1137</v>
      </c>
      <c r="C2785" s="9" t="s">
        <v>1138</v>
      </c>
      <c r="D2785" s="9" t="s">
        <v>1139</v>
      </c>
      <c r="E2785" s="331" t="s">
        <v>1140</v>
      </c>
      <c r="F2785" s="9" t="s">
        <v>1141</v>
      </c>
    </row>
    <row r="2786" spans="1:6" ht="15" customHeight="1">
      <c r="A2786" s="19">
        <f>VLOOKUP(B2786,segédtábla!$A$1:$C$156,3,FALSE)</f>
        <v>0</v>
      </c>
      <c r="B2786" s="226" t="s">
        <v>1425</v>
      </c>
      <c r="C2786" s="13" t="str">
        <f>VLOOKUP(B2786,segédtábla!$A$1:$C$156,2,FALSE)</f>
        <v>Aranyos László</v>
      </c>
      <c r="D2786" s="5" t="s">
        <v>1436</v>
      </c>
      <c r="E2786" s="332" t="str">
        <f>VLOOKUP(C2786,'Havi KM'!A:S,4,FALSE)</f>
        <v xml:space="preserve">      595,98 km</v>
      </c>
      <c r="F2786" s="163"/>
    </row>
    <row r="2787" spans="1:6" ht="15" customHeight="1">
      <c r="A2787" s="19" t="str">
        <f>VLOOKUP(B2787,segédtábla!$A$1:$C$156,3,FALSE)</f>
        <v>11+3</v>
      </c>
      <c r="B2787" s="226" t="s">
        <v>1158</v>
      </c>
      <c r="C2787" s="13" t="str">
        <f>VLOOKUP(B2787,segédtábla!$A$1:$C$156,2,FALSE)</f>
        <v>Csák László</v>
      </c>
      <c r="D2787" s="5" t="s">
        <v>3375</v>
      </c>
      <c r="E2787" s="332" t="str">
        <f>VLOOKUP(C2787,'Havi KM'!A:S,4,FALSE)</f>
        <v xml:space="preserve">     1 157,94 km</v>
      </c>
      <c r="F2787" s="163" t="s">
        <v>3376</v>
      </c>
    </row>
    <row r="2788" spans="1:6" ht="15" customHeight="1">
      <c r="A2788" s="19" t="e">
        <f>VLOOKUP(B2788,segédtábla!$A$1:$C$156,3,FALSE)</f>
        <v>#N/A</v>
      </c>
      <c r="B2788" s="11"/>
      <c r="C2788" s="13" t="e">
        <f>VLOOKUP(B2788,segédtábla!$A$1:$C$156,2,FALSE)</f>
        <v>#N/A</v>
      </c>
      <c r="D2788" s="5" t="s">
        <v>3377</v>
      </c>
      <c r="E2788" s="332" t="e">
        <f>VLOOKUP(C2788,'Havi KM'!A:S,4,FALSE)</f>
        <v>#N/A</v>
      </c>
      <c r="F2788" s="163"/>
    </row>
    <row r="2789" spans="1:6" ht="15" customHeight="1">
      <c r="A2789" s="19" t="str">
        <f>VLOOKUP(B2789,segédtábla!$A$1:$C$156,3,FALSE)</f>
        <v>5+2</v>
      </c>
      <c r="B2789" s="226" t="s">
        <v>1526</v>
      </c>
      <c r="C2789" s="13" t="str">
        <f>VLOOKUP(B2789,segédtábla!$A$1:$C$156,2,FALSE)</f>
        <v>Simon Zoltán</v>
      </c>
      <c r="D2789" s="5" t="s">
        <v>3378</v>
      </c>
      <c r="E2789" s="332" t="str">
        <f>VLOOKUP(C2789,'Havi KM'!A:S,4,FALSE)</f>
        <v xml:space="preserve">     1 431,31 km</v>
      </c>
      <c r="F2789" s="163"/>
    </row>
    <row r="2790" spans="1:6" ht="15" customHeight="1">
      <c r="A2790" s="19" t="str">
        <f>VLOOKUP(B2790,segédtábla!$A$1:$C$156,3,FALSE)</f>
        <v>5+2</v>
      </c>
      <c r="B2790" s="226" t="s">
        <v>1288</v>
      </c>
      <c r="C2790" s="13" t="str">
        <f>VLOOKUP(B2790,segédtábla!$A$1:$C$156,2,FALSE)</f>
        <v>Németh Zsolt</v>
      </c>
      <c r="D2790" s="5" t="s">
        <v>3379</v>
      </c>
      <c r="E2790" s="332" t="str">
        <f>VLOOKUP(C2790,'Havi KM'!A:S,4,FALSE)</f>
        <v xml:space="preserve">      347,54 km</v>
      </c>
      <c r="F2790" s="163"/>
    </row>
    <row r="2791" spans="1:6" ht="15" customHeight="1">
      <c r="A2791" s="19">
        <f>VLOOKUP(B2791,segédtábla!$A$1:$C$156,3,FALSE)</f>
        <v>0</v>
      </c>
      <c r="B2791" s="226" t="s">
        <v>1395</v>
      </c>
      <c r="C2791" s="13" t="str">
        <f>VLOOKUP(B2791,segédtábla!$A$1:$C$156,2,FALSE)</f>
        <v>Kosztrihán Zsolt</v>
      </c>
      <c r="D2791" s="5" t="s">
        <v>3380</v>
      </c>
      <c r="E2791" s="332" t="str">
        <f>VLOOKUP(C2791,'Havi KM'!A:S,4,FALSE)</f>
        <v xml:space="preserve">      432,67 km</v>
      </c>
      <c r="F2791" s="163" t="s">
        <v>3381</v>
      </c>
    </row>
    <row r="2792" spans="1:6" ht="15" customHeight="1">
      <c r="A2792" s="19" t="str">
        <f>VLOOKUP(B2792,segédtábla!$A$1:$C$156,3,FALSE)</f>
        <v>5+2</v>
      </c>
      <c r="B2792" s="226" t="s">
        <v>1173</v>
      </c>
      <c r="C2792" s="13" t="str">
        <f>VLOOKUP(B2792,segédtábla!$A$1:$C$156,2,FALSE)</f>
        <v>Léhner Zsolt</v>
      </c>
      <c r="D2792" s="5" t="s">
        <v>3382</v>
      </c>
      <c r="E2792" s="332" t="str">
        <f>VLOOKUP(C2792,'Havi KM'!A:S,4,FALSE)</f>
        <v xml:space="preserve">     1 816,96 km</v>
      </c>
      <c r="F2792" s="163"/>
    </row>
    <row r="2793" spans="1:6" ht="15" customHeight="1">
      <c r="A2793" s="19" t="str">
        <f>VLOOKUP(B2793,segédtábla!$A$1:$C$156,3,FALSE)</f>
        <v>5+2</v>
      </c>
      <c r="B2793" s="449" t="s">
        <v>1181</v>
      </c>
      <c r="C2793" s="178" t="str">
        <f>VLOOKUP(B2793,segédtábla!$A$1:$C$156,2,FALSE)</f>
        <v>Lázár Gábor</v>
      </c>
      <c r="D2793" s="4" t="s">
        <v>3383</v>
      </c>
      <c r="E2793" s="332" t="str">
        <f>VLOOKUP(C2793,'Havi KM'!A:S,4,FALSE)</f>
        <v xml:space="preserve">     1 156,79 km</v>
      </c>
      <c r="F2793" s="163" t="s">
        <v>3384</v>
      </c>
    </row>
    <row r="2794" spans="1:6" ht="15" customHeight="1">
      <c r="A2794" s="19" t="str">
        <f>VLOOKUP(B2794,segédtábla!$A$1:$C$156,3,FALSE)</f>
        <v>4+3</v>
      </c>
      <c r="B2794" s="226" t="s">
        <v>1364</v>
      </c>
      <c r="C2794" s="13" t="str">
        <f>VLOOKUP(B2794,segédtábla!$A$1:$C$156,2,FALSE)</f>
        <v>Balogh Dávid</v>
      </c>
      <c r="D2794" s="4" t="s">
        <v>3385</v>
      </c>
      <c r="E2794" s="332" t="str">
        <f>VLOOKUP(C2794,'Havi KM'!A:S,4,FALSE)</f>
        <v xml:space="preserve">      426,32 km</v>
      </c>
      <c r="F2794" s="163" t="s">
        <v>1041</v>
      </c>
    </row>
    <row r="2795" spans="1:6" ht="15" customHeight="1">
      <c r="A2795" s="19" t="str">
        <f>VLOOKUP(B2795,segédtábla!$A$1:$C$156,3,FALSE)</f>
        <v>11+3</v>
      </c>
      <c r="B2795" s="226" t="s">
        <v>1313</v>
      </c>
      <c r="C2795" s="13" t="str">
        <f>VLOOKUP(B2795,segédtábla!$A$1:$C$156,2,FALSE)</f>
        <v>Tóth Zoltán József</v>
      </c>
      <c r="D2795" s="5" t="s">
        <v>3386</v>
      </c>
      <c r="E2795" s="332" t="str">
        <f>VLOOKUP(C2795,'Havi KM'!A:S,4,FALSE)</f>
        <v xml:space="preserve">      0,0 km</v>
      </c>
      <c r="F2795" s="228" t="s">
        <v>3387</v>
      </c>
    </row>
    <row r="2796" spans="1:6" ht="15" customHeight="1">
      <c r="A2796" s="19" t="str">
        <f>VLOOKUP(B2796,segédtábla!$A$1:$C$156,3,FALSE)</f>
        <v>11+3</v>
      </c>
      <c r="B2796" s="226" t="s">
        <v>1319</v>
      </c>
      <c r="C2796" s="13" t="str">
        <f>VLOOKUP(B2796,segédtábla!$A$1:$C$156,2,FALSE)</f>
        <v>Simon Gábor</v>
      </c>
      <c r="D2796" s="188" t="s">
        <v>3388</v>
      </c>
      <c r="E2796" s="332" t="str">
        <f>VLOOKUP(C2796,'Havi KM'!A:S,4,FALSE)</f>
        <v xml:space="preserve">     1 814,55 km</v>
      </c>
      <c r="F2796" s="163"/>
    </row>
    <row r="2797" spans="1:6" ht="15" customHeight="1">
      <c r="A2797" s="19" t="str">
        <f>VLOOKUP(B2797,segédtábla!$A$1:$C$156,3,FALSE)</f>
        <v>11+3</v>
      </c>
      <c r="B2797" s="226" t="s">
        <v>1183</v>
      </c>
      <c r="C2797" s="178" t="str">
        <f>VLOOKUP(B2797,segédtábla!$A$1:$C$156,2,FALSE)</f>
        <v>Kelemen Imre</v>
      </c>
      <c r="D2797" s="4" t="s">
        <v>3389</v>
      </c>
      <c r="E2797" s="332" t="str">
        <f>VLOOKUP(C2797,'Havi KM'!A:S,4,FALSE)</f>
        <v xml:space="preserve">     2 133,94 km</v>
      </c>
      <c r="F2797" s="163"/>
    </row>
    <row r="2798" spans="1:6" ht="15" customHeight="1">
      <c r="A2798" s="19" t="str">
        <f>VLOOKUP(B2798,segédtábla!$A$1:$C$156,3,FALSE)</f>
        <v>2/1.</v>
      </c>
      <c r="B2798" s="226" t="s">
        <v>1259</v>
      </c>
      <c r="C2798" s="13" t="str">
        <f>VLOOKUP(B2798,segédtábla!$A$1:$C$156,2,FALSE)</f>
        <v>Berki Richárd Sándor</v>
      </c>
      <c r="D2798" s="5" t="s">
        <v>3390</v>
      </c>
      <c r="E2798" s="332" t="str">
        <f>VLOOKUP(C2798,'Havi KM'!A:S,4,FALSE)</f>
        <v xml:space="preserve">     1 357,13 km</v>
      </c>
      <c r="F2798" s="363" t="s">
        <v>1894</v>
      </c>
    </row>
    <row r="2799" spans="1:6" ht="15" customHeight="1">
      <c r="A2799" s="19" t="str">
        <f>VLOOKUP(B2799,segédtábla!$A$1:$C$156,3,FALSE)</f>
        <v>5+2</v>
      </c>
      <c r="B2799" s="226" t="s">
        <v>1328</v>
      </c>
      <c r="C2799" s="13" t="str">
        <f>VLOOKUP(B2799,segédtábla!$A$1:$C$156,2,FALSE)</f>
        <v>Majer Dominik - Charter</v>
      </c>
      <c r="D2799" s="5" t="s">
        <v>3391</v>
      </c>
      <c r="E2799" s="332" t="e">
        <f>VLOOKUP(C2799,'Havi KM'!A:S,4,FALSE)</f>
        <v>#N/A</v>
      </c>
      <c r="F2799" s="163" t="s">
        <v>3392</v>
      </c>
    </row>
    <row r="2800" spans="1:6" ht="15" customHeight="1">
      <c r="A2800" s="19" t="str">
        <f>VLOOKUP(B2800,segédtábla!$A$1:$C$156,3,FALSE)</f>
        <v>5+2</v>
      </c>
      <c r="B2800" s="226" t="s">
        <v>1214</v>
      </c>
      <c r="C2800" s="13" t="s">
        <v>1330</v>
      </c>
      <c r="D2800" s="5" t="s">
        <v>3393</v>
      </c>
      <c r="E2800" s="332" t="e">
        <f>VLOOKUP(C2800,'Havi KM'!A:S,4,FALSE)</f>
        <v>#N/A</v>
      </c>
      <c r="F2800" s="163"/>
    </row>
    <row r="2801" spans="1:6" ht="15" customHeight="1">
      <c r="A2801" s="19" t="str">
        <f>VLOOKUP(B2801,segédtábla!$A$1:$C$156,3,FALSE)</f>
        <v>5+2</v>
      </c>
      <c r="B2801" s="226" t="s">
        <v>1410</v>
      </c>
      <c r="C2801" s="178" t="str">
        <f>VLOOKUP(B2801,segédtábla!$A$1:$C$156,2,FALSE)</f>
        <v>Berek Dániel</v>
      </c>
      <c r="D2801" s="4" t="s">
        <v>3394</v>
      </c>
      <c r="E2801" s="332" t="str">
        <f>VLOOKUP(C2801,'Havi KM'!A:S,4,FALSE)</f>
        <v xml:space="preserve">      0,0 km</v>
      </c>
      <c r="F2801" s="163" t="s">
        <v>3395</v>
      </c>
    </row>
    <row r="2802" spans="1:6" ht="15" customHeight="1">
      <c r="A2802" s="19" t="str">
        <f>VLOOKUP(B2802,segédtábla!$A$1:$C$156,3,FALSE)</f>
        <v>11+3</v>
      </c>
      <c r="B2802" s="226" t="s">
        <v>1189</v>
      </c>
      <c r="C2802" s="13" t="str">
        <f>VLOOKUP(B2802,segédtábla!$A$1:$C$156,2,FALSE)</f>
        <v>Tatarek Sándor</v>
      </c>
      <c r="D2802" s="188" t="s">
        <v>3396</v>
      </c>
      <c r="E2802" s="332" t="str">
        <f>VLOOKUP(C2802,'Havi KM'!A:S,4,FALSE)</f>
        <v xml:space="preserve">      823,62 km</v>
      </c>
      <c r="F2802" s="363" t="s">
        <v>3397</v>
      </c>
    </row>
    <row r="2803" spans="1:6" ht="15" customHeight="1">
      <c r="A2803" s="19" t="str">
        <f>VLOOKUP(B2803,segédtábla!$A$1:$C$156,3,FALSE)</f>
        <v>11+3</v>
      </c>
      <c r="B2803" s="226" t="s">
        <v>1413</v>
      </c>
      <c r="C2803" s="13" t="str">
        <f>VLOOKUP(B2803,segédtábla!$A$1:$C$156,2,FALSE)</f>
        <v>Szkolcsek György</v>
      </c>
      <c r="D2803" s="5" t="s">
        <v>3398</v>
      </c>
      <c r="E2803" s="332" t="str">
        <f>VLOOKUP(C2803,'Havi KM'!A:S,4,FALSE)</f>
        <v xml:space="preserve">     1 278,42 km</v>
      </c>
      <c r="F2803" s="163"/>
    </row>
    <row r="2804" spans="1:6" ht="15" customHeight="1">
      <c r="A2804" s="19" t="str">
        <f>VLOOKUP(B2804,segédtábla!$A$1:$C$156,3,FALSE)</f>
        <v>10+4</v>
      </c>
      <c r="B2804" s="226" t="s">
        <v>1191</v>
      </c>
      <c r="C2804" s="13" t="str">
        <f>VLOOKUP(B2804,segédtábla!$A$1:$C$156,2,FALSE)</f>
        <v>Leiner Gábor</v>
      </c>
      <c r="D2804" s="188" t="s">
        <v>3399</v>
      </c>
      <c r="E2804" s="332" t="str">
        <f>VLOOKUP(C2804,'Havi KM'!A:S,4,FALSE)</f>
        <v xml:space="preserve">     1 700,32 km</v>
      </c>
      <c r="F2804" s="163"/>
    </row>
    <row r="2805" spans="1:6" ht="15" customHeight="1">
      <c r="A2805" s="19" t="e">
        <f>VLOOKUP(B2805,segédtábla!$A$1:$C$156,3,FALSE)</f>
        <v>#N/A</v>
      </c>
      <c r="B2805" s="11"/>
      <c r="C2805" s="13" t="e">
        <f>VLOOKUP(B2805,segédtábla!$A$1:$C$156,2,FALSE)</f>
        <v>#N/A</v>
      </c>
      <c r="D2805" s="188"/>
      <c r="E2805" s="332" t="e">
        <f>VLOOKUP(C2805,'Havi KM'!A:S,4,FALSE)</f>
        <v>#N/A</v>
      </c>
      <c r="F2805" s="163"/>
    </row>
    <row r="2806" spans="1:6" ht="15" customHeight="1">
      <c r="A2806" s="19"/>
      <c r="B2806" s="11"/>
      <c r="C2806" s="13"/>
      <c r="D2806" s="5"/>
      <c r="E2806" s="332"/>
      <c r="F2806" s="163"/>
    </row>
    <row r="2807" spans="1:6" ht="15" customHeight="1">
      <c r="A2807" s="19"/>
      <c r="B2807" s="11"/>
      <c r="C2807" s="13"/>
      <c r="D2807" s="188"/>
      <c r="E2807" s="332"/>
      <c r="F2807" s="163"/>
    </row>
    <row r="2808" spans="1:6" ht="15" customHeight="1">
      <c r="A2808" s="19"/>
      <c r="B2808" s="11"/>
      <c r="C2808" s="13"/>
      <c r="D2808" s="5"/>
      <c r="E2808" s="332"/>
      <c r="F2808" s="163"/>
    </row>
    <row r="2810" spans="1:6" ht="15" customHeight="1">
      <c r="A2810" s="10"/>
      <c r="B2810" s="16"/>
      <c r="C2810" s="263">
        <v>45735</v>
      </c>
      <c r="D2810" s="237" t="str">
        <f>TEXT(C2810,"dddd")</f>
        <v>Wednesday</v>
      </c>
      <c r="E2810" s="330"/>
      <c r="F2810" s="227">
        <f>+COUNTA(B2813:B2828)</f>
        <v>12</v>
      </c>
    </row>
    <row r="2811" spans="1:6" ht="15" customHeight="1">
      <c r="C2811" s="355"/>
    </row>
    <row r="2812" spans="1:6" ht="15" customHeight="1">
      <c r="A2812" s="7" t="s">
        <v>1136</v>
      </c>
      <c r="B2812" s="8" t="s">
        <v>1137</v>
      </c>
      <c r="C2812" s="9" t="s">
        <v>1138</v>
      </c>
      <c r="D2812" s="9" t="s">
        <v>1139</v>
      </c>
      <c r="E2812" s="331" t="s">
        <v>1140</v>
      </c>
      <c r="F2812" s="9" t="s">
        <v>1141</v>
      </c>
    </row>
    <row r="2813" spans="1:6" ht="15" customHeight="1">
      <c r="A2813" s="19" t="str">
        <f>VLOOKUP(B2813,segédtábla!$A$1:$C$156,3,FALSE)</f>
        <v>11+3</v>
      </c>
      <c r="B2813" s="226" t="s">
        <v>1223</v>
      </c>
      <c r="C2813" s="13" t="str">
        <f>VLOOKUP(B2813,segédtábla!$A$1:$C$156,2,FALSE)</f>
        <v>Molnár Lajos</v>
      </c>
      <c r="D2813" s="5" t="s">
        <v>3400</v>
      </c>
      <c r="E2813" s="332" t="str">
        <f>VLOOKUP(C2813,'Havi KM'!A:S,4,FALSE)</f>
        <v xml:space="preserve">     2 738,73 km</v>
      </c>
      <c r="F2813" s="363" t="s">
        <v>3401</v>
      </c>
    </row>
    <row r="2814" spans="1:6" ht="15" customHeight="1">
      <c r="A2814" s="19" t="str">
        <f>VLOOKUP(B2814,segédtábla!$A$1:$C$156,3,FALSE)</f>
        <v>5+2</v>
      </c>
      <c r="B2814" s="226" t="s">
        <v>1278</v>
      </c>
      <c r="C2814" s="13" t="str">
        <f>VLOOKUP(B2814,segédtábla!$A$1:$C$156,2,FALSE)</f>
        <v>Adamek István + Nyíri Attila</v>
      </c>
      <c r="D2814" s="5" t="s">
        <v>3402</v>
      </c>
      <c r="E2814" s="332" t="e">
        <f>VLOOKUP(C2814,'Havi KM'!A:S,4,FALSE)</f>
        <v>#N/A</v>
      </c>
      <c r="F2814" s="163" t="s">
        <v>3403</v>
      </c>
    </row>
    <row r="2815" spans="1:6" ht="15" customHeight="1">
      <c r="A2815" s="19" t="e">
        <f>VLOOKUP(B2815,segédtábla!$A$1:$C$156,3,FALSE)</f>
        <v>#N/A</v>
      </c>
      <c r="B2815" s="11"/>
      <c r="C2815" s="13" t="e">
        <f>VLOOKUP(B2815,segédtábla!$A$1:$C$156,2,FALSE)</f>
        <v>#N/A</v>
      </c>
      <c r="D2815" s="5"/>
      <c r="E2815" s="332" t="e">
        <f>VLOOKUP(C2815,'Havi KM'!A:S,4,FALSE)</f>
        <v>#N/A</v>
      </c>
      <c r="F2815" s="163"/>
    </row>
    <row r="2816" spans="1:6" ht="15" customHeight="1">
      <c r="A2816" s="19" t="str">
        <f>VLOOKUP(B2816,segédtábla!$A$1:$C$156,3,FALSE)</f>
        <v>11+3</v>
      </c>
      <c r="B2816" s="226" t="s">
        <v>1221</v>
      </c>
      <c r="C2816" s="13" t="str">
        <f>VLOOKUP(B2816,segédtábla!$A$1:$C$156,2,FALSE)</f>
        <v>Vass István</v>
      </c>
      <c r="D2816" s="5" t="s">
        <v>3404</v>
      </c>
      <c r="E2816" s="332" t="e">
        <f>VLOOKUP(C2816,'Havi KM'!A:S,4,FALSE)</f>
        <v>#N/A</v>
      </c>
      <c r="F2816" s="163" t="s">
        <v>3405</v>
      </c>
    </row>
    <row r="2817" spans="1:6" ht="15" customHeight="1">
      <c r="A2817" s="19" t="str">
        <f>VLOOKUP(B2817,segédtábla!$A$1:$C$156,3,FALSE)</f>
        <v>11+3</v>
      </c>
      <c r="B2817" s="226" t="s">
        <v>1405</v>
      </c>
      <c r="C2817" s="13" t="str">
        <f>VLOOKUP(B2817,segédtábla!$A$1:$C$156,2,FALSE)</f>
        <v>Marton Péter</v>
      </c>
      <c r="D2817" s="5" t="s">
        <v>3406</v>
      </c>
      <c r="E2817" s="332" t="str">
        <f>VLOOKUP(C2817,'Havi KM'!A:S,4,FALSE)</f>
        <v xml:space="preserve">     1 405,83 km</v>
      </c>
      <c r="F2817" s="163"/>
    </row>
    <row r="2818" spans="1:6" ht="15" customHeight="1">
      <c r="A2818" s="19" t="e">
        <f>VLOOKUP(B2818,segédtábla!$A$1:$C$156,3,FALSE)</f>
        <v>#N/A</v>
      </c>
      <c r="B2818" s="11"/>
      <c r="C2818" s="13" t="e">
        <f>VLOOKUP(B2818,segédtábla!$A$1:$C$156,2,FALSE)</f>
        <v>#N/A</v>
      </c>
      <c r="D2818" s="5"/>
      <c r="E2818" s="332" t="e">
        <f>VLOOKUP(C2818,'Havi KM'!A:S,4,FALSE)</f>
        <v>#N/A</v>
      </c>
      <c r="F2818" s="163"/>
    </row>
    <row r="2819" spans="1:6" ht="15" customHeight="1">
      <c r="A2819" s="19" t="str">
        <f>VLOOKUP(B2819,segédtábla!$A$1:$C$156,3,FALSE)</f>
        <v>5+2</v>
      </c>
      <c r="B2819" s="226" t="s">
        <v>1274</v>
      </c>
      <c r="C2819" s="13" t="str">
        <f>VLOOKUP(B2819,segédtábla!$A$1:$C$156,2,FALSE)</f>
        <v>Kakulya Zsolt</v>
      </c>
      <c r="D2819" s="5" t="s">
        <v>3148</v>
      </c>
      <c r="E2819" s="332" t="str">
        <f>VLOOKUP(C2819,'Havi KM'!A:S,4,FALSE)</f>
        <v xml:space="preserve">     1 219,87 km</v>
      </c>
      <c r="F2819" s="163" t="s">
        <v>3407</v>
      </c>
    </row>
    <row r="2820" spans="1:6" ht="15" customHeight="1">
      <c r="A2820" s="19" t="str">
        <f>VLOOKUP(B2820,segédtábla!$A$1:$C$156,3,FALSE)</f>
        <v>5+2</v>
      </c>
      <c r="B2820" s="226" t="s">
        <v>1154</v>
      </c>
      <c r="C2820" s="13" t="str">
        <f>VLOOKUP(B2820,segédtábla!$A$1:$C$156,2,FALSE)</f>
        <v>Tóth Mihály</v>
      </c>
      <c r="D2820" s="5" t="s">
        <v>3408</v>
      </c>
      <c r="E2820" s="332" t="str">
        <f>VLOOKUP(C2820,'Havi KM'!A:S,4,FALSE)</f>
        <v xml:space="preserve">      345,81 km</v>
      </c>
      <c r="F2820" s="163"/>
    </row>
    <row r="2821" spans="1:6" ht="15" customHeight="1">
      <c r="A2821" s="19" t="e">
        <f>VLOOKUP(B2821,segédtábla!$A$1:$C$156,3,FALSE)</f>
        <v>#N/A</v>
      </c>
      <c r="B2821" s="11"/>
      <c r="C2821" s="13" t="e">
        <f>VLOOKUP(B2821,segédtábla!$A$1:$C$156,2,FALSE)</f>
        <v>#N/A</v>
      </c>
      <c r="D2821" s="5"/>
      <c r="E2821" s="332" t="e">
        <f>VLOOKUP(C2821,'Havi KM'!A:S,4,FALSE)</f>
        <v>#N/A</v>
      </c>
      <c r="F2821" s="163"/>
    </row>
    <row r="2822" spans="1:6" ht="15" customHeight="1">
      <c r="A2822" s="19" t="str">
        <f>VLOOKUP(B2822,segédtábla!$A$1:$C$156,3,FALSE)</f>
        <v>korai kezdés preferált</v>
      </c>
      <c r="B2822" s="226" t="s">
        <v>1309</v>
      </c>
      <c r="C2822" s="13" t="str">
        <f>VLOOKUP(B2822,segédtábla!$A$1:$C$156,2,FALSE)</f>
        <v>Gosztenschnik Péter</v>
      </c>
      <c r="D2822" s="5" t="s">
        <v>3148</v>
      </c>
      <c r="E2822" s="332" t="str">
        <f>VLOOKUP(C2822,'Havi KM'!A:S,4,FALSE)</f>
        <v xml:space="preserve">      684,27 km</v>
      </c>
      <c r="F2822" s="163" t="s">
        <v>3409</v>
      </c>
    </row>
    <row r="2823" spans="1:6" ht="15" customHeight="1">
      <c r="A2823" s="19" t="str">
        <f>VLOOKUP(B2823,segédtábla!$A$1:$C$156,3,FALSE)</f>
        <v>10+4</v>
      </c>
      <c r="B2823" s="226" t="s">
        <v>1276</v>
      </c>
      <c r="C2823" s="178" t="str">
        <f>VLOOKUP(B2823,segédtábla!$A$1:$C$156,2,FALSE)</f>
        <v>Tanács Attila</v>
      </c>
      <c r="D2823" s="169" t="s">
        <v>3410</v>
      </c>
      <c r="E2823" s="332" t="str">
        <f>VLOOKUP(C2823,'Havi KM'!A:S,4,FALSE)</f>
        <v xml:space="preserve">      232,78 km</v>
      </c>
      <c r="F2823" s="163"/>
    </row>
    <row r="2824" spans="1:6" ht="15" customHeight="1">
      <c r="A2824" s="19" t="e">
        <f>VLOOKUP(B2824,segédtábla!$A$1:$C$156,3,FALSE)</f>
        <v>#N/A</v>
      </c>
      <c r="B2824" s="11"/>
      <c r="C2824" s="13" t="e">
        <f>VLOOKUP(B2824,segédtábla!$A$1:$C$156,2,FALSE)</f>
        <v>#N/A</v>
      </c>
      <c r="D2824" s="5"/>
      <c r="E2824" s="332" t="e">
        <f>VLOOKUP(C2824,'Havi KM'!A:S,4,FALSE)</f>
        <v>#N/A</v>
      </c>
      <c r="F2824" s="163"/>
    </row>
    <row r="2825" spans="1:6" ht="15" customHeight="1">
      <c r="A2825" s="19" t="str">
        <f>VLOOKUP(B2825,segédtábla!$A$1:$C$156,3,FALSE)</f>
        <v>5+2</v>
      </c>
      <c r="B2825" s="226" t="s">
        <v>1163</v>
      </c>
      <c r="C2825" s="13" t="str">
        <f>VLOOKUP(B2825,segédtábla!$A$1:$C$156,2,FALSE)</f>
        <v>Popovics Dávid</v>
      </c>
      <c r="D2825" s="188" t="s">
        <v>3411</v>
      </c>
      <c r="E2825" s="332" t="str">
        <f>VLOOKUP(C2825,'Havi KM'!A:S,4,FALSE)</f>
        <v xml:space="preserve">     1 838,04 km</v>
      </c>
      <c r="F2825" s="163" t="s">
        <v>3412</v>
      </c>
    </row>
    <row r="2826" spans="1:6" ht="15" customHeight="1">
      <c r="A2826" s="19" t="str">
        <f>VLOOKUP(B2826,segédtábla!$A$1:$C$156,3,FALSE)</f>
        <v>11+3</v>
      </c>
      <c r="B2826" s="226" t="s">
        <v>1355</v>
      </c>
      <c r="C2826" s="13" t="str">
        <f>VLOOKUP(B2826,segédtábla!$A$1:$C$156,2,FALSE)</f>
        <v>Németh Nándor</v>
      </c>
      <c r="D2826" s="5" t="s">
        <v>3413</v>
      </c>
      <c r="E2826" s="332" t="str">
        <f>VLOOKUP(C2826,'Havi KM'!A:S,4,FALSE)</f>
        <v xml:space="preserve">     2 089,15 km</v>
      </c>
      <c r="F2826" s="163"/>
    </row>
    <row r="2827" spans="1:6" ht="15" customHeight="1">
      <c r="A2827" s="19" t="str">
        <f>VLOOKUP(B2827,segédtábla!$A$1:$C$156,3,FALSE)</f>
        <v>11+3</v>
      </c>
      <c r="B2827" s="226" t="s">
        <v>1145</v>
      </c>
      <c r="C2827" s="13" t="str">
        <f>VLOOKUP(B2827,segédtábla!$A$1:$C$156,2,FALSE)</f>
        <v>Fodor Károly</v>
      </c>
      <c r="D2827" s="5" t="s">
        <v>3414</v>
      </c>
      <c r="E2827" s="332" t="str">
        <f>VLOOKUP(C2827,'Havi KM'!A:S,4,FALSE)</f>
        <v xml:space="preserve">     1 559,63 km</v>
      </c>
      <c r="F2827" s="363" t="s">
        <v>3415</v>
      </c>
    </row>
    <row r="2828" spans="1:6" ht="15" customHeight="1">
      <c r="A2828" s="19" t="str">
        <f>VLOOKUP(B2828,segédtábla!$A$1:$C$156,3,FALSE)</f>
        <v>5+2</v>
      </c>
      <c r="B2828" s="252" t="s">
        <v>1175</v>
      </c>
      <c r="C2828" s="13" t="str">
        <f>VLOOKUP(B2828,segédtábla!$A$1:$C$156,2,FALSE)</f>
        <v>Iklódi Sándor</v>
      </c>
      <c r="D2828" s="5" t="s">
        <v>3416</v>
      </c>
      <c r="E2828" s="332" t="str">
        <f>VLOOKUP(C2828,'Havi KM'!A:S,4,FALSE)</f>
        <v xml:space="preserve">     1 161,24 km</v>
      </c>
      <c r="F2828" s="517"/>
    </row>
    <row r="2829" spans="1:6" ht="15" customHeight="1">
      <c r="A2829" s="19" t="str">
        <f>VLOOKUP(B2829,segédtábla!$A$1:$C$156,3,FALSE)</f>
        <v>5+2</v>
      </c>
      <c r="B2829" s="226" t="s">
        <v>1152</v>
      </c>
      <c r="C2829" s="13" t="str">
        <f>VLOOKUP(B2829,segédtábla!$A$1:$C$156,2,FALSE)</f>
        <v>Tokorcsi Tibor</v>
      </c>
      <c r="D2829" s="5" t="s">
        <v>3417</v>
      </c>
      <c r="E2829" s="491" t="str">
        <f>VLOOKUP(C2829,'Havi KM'!A:S,4,FALSE)</f>
        <v xml:space="preserve">     1 330,53 km</v>
      </c>
      <c r="F2829" s="5"/>
    </row>
    <row r="2830" spans="1:6" ht="15" customHeight="1">
      <c r="A2830" s="19" t="str">
        <f>VLOOKUP(B2830,segédtábla!$A$1:$C$156,3,FALSE)</f>
        <v>5+2</v>
      </c>
      <c r="B2830" s="226" t="s">
        <v>1179</v>
      </c>
      <c r="C2830" s="13" t="str">
        <f>VLOOKUP(B2830,segédtábla!$A$1:$C$156,2,FALSE)</f>
        <v>Horváth Ákos</v>
      </c>
      <c r="D2830" s="188" t="s">
        <v>3418</v>
      </c>
      <c r="E2830" s="332" t="str">
        <f>VLOOKUP(C2830,'Havi KM'!A:S,4,FALSE)</f>
        <v xml:space="preserve">     1 036,99 km</v>
      </c>
      <c r="F2830" s="163" t="s">
        <v>3419</v>
      </c>
    </row>
    <row r="2831" spans="1:6" ht="15" customHeight="1">
      <c r="A2831" s="19">
        <f>VLOOKUP(B2831,segédtábla!$A$1:$C$156,3,FALSE)</f>
        <v>0</v>
      </c>
      <c r="B2831" s="226" t="s">
        <v>1248</v>
      </c>
      <c r="C2831" s="13">
        <f>VLOOKUP(B2831,segédtábla!$A$1:$C$156,2,FALSE)</f>
        <v>0</v>
      </c>
      <c r="D2831" s="5" t="s">
        <v>3420</v>
      </c>
      <c r="E2831" s="332" t="e">
        <f>VLOOKUP(C2831,'Havi KM'!A:S,4,FALSE)</f>
        <v>#N/A</v>
      </c>
      <c r="F2831" s="161"/>
    </row>
    <row r="2832" spans="1:6" ht="15" customHeight="1">
      <c r="A2832" s="19">
        <f>VLOOKUP(B2832,segédtábla!$A$1:$C$156,3,FALSE)</f>
        <v>0</v>
      </c>
      <c r="B2832" s="226" t="s">
        <v>1251</v>
      </c>
      <c r="C2832" s="13" t="str">
        <f>VLOOKUP(B2832,segédtábla!$A$1:$C$156,2,FALSE)</f>
        <v>kivonav hengerfejes</v>
      </c>
      <c r="D2832" s="5" t="s">
        <v>3421</v>
      </c>
      <c r="E2832" s="332" t="e">
        <f>VLOOKUP(C2832,'Havi KM'!A:S,4,FALSE)</f>
        <v>#N/A</v>
      </c>
      <c r="F2832" s="163"/>
    </row>
    <row r="2833" spans="1:6" ht="15" customHeight="1">
      <c r="A2833" s="19" t="str">
        <f>VLOOKUP(B2833,segédtábla!$A$1:$C$156,3,FALSE)</f>
        <v>2/1.</v>
      </c>
      <c r="B2833" s="226" t="s">
        <v>1206</v>
      </c>
      <c r="C2833" s="13" t="str">
        <f>VLOOKUP(B2833,segédtábla!$A$1:$C$156,2,FALSE)</f>
        <v>Vincze Gábor</v>
      </c>
      <c r="D2833" s="5" t="s">
        <v>2452</v>
      </c>
      <c r="E2833" s="332" t="str">
        <f>VLOOKUP(C2833,'Havi KM'!A:S,4,FALSE)</f>
        <v xml:space="preserve">     1 471,92 km</v>
      </c>
      <c r="F2833" s="163" t="s">
        <v>3422</v>
      </c>
    </row>
    <row r="2834" spans="1:6" ht="15" customHeight="1">
      <c r="A2834" s="19" t="str">
        <f>VLOOKUP(B2834,segédtábla!$A$1:$C$156,3,FALSE)</f>
        <v>1/1.</v>
      </c>
      <c r="B2834" s="226" t="s">
        <v>1165</v>
      </c>
      <c r="C2834" s="436" t="str">
        <f>VLOOKUP(B2834,segédtábla!$A$1:$C$156,2,FALSE)</f>
        <v>Szabó Levente</v>
      </c>
      <c r="D2834" s="5" t="s">
        <v>3423</v>
      </c>
      <c r="E2834" s="333" t="str">
        <f>VLOOKUP(C2834,'Havi KM'!A:S,4,FALSE)</f>
        <v xml:space="preserve">     2 412,32 km</v>
      </c>
      <c r="F2834" s="363" t="s">
        <v>3424</v>
      </c>
    </row>
    <row r="2835" spans="1:6" ht="15" customHeight="1">
      <c r="A2835" s="19" t="str">
        <f>VLOOKUP(B2835,segédtábla!$A$1:$C$156,3,FALSE)</f>
        <v>5+2</v>
      </c>
      <c r="B2835" s="226" t="s">
        <v>1256</v>
      </c>
      <c r="C2835" s="13" t="str">
        <f>VLOOKUP(B2835,segédtábla!$A$1:$C$156,2,FALSE)</f>
        <v>Árvai Gábor</v>
      </c>
      <c r="D2835" s="463" t="s">
        <v>3425</v>
      </c>
      <c r="E2835" s="332" t="str">
        <f>VLOOKUP(C2835,'Havi KM'!A:S,4,FALSE)</f>
        <v xml:space="preserve">     1 696,48 km</v>
      </c>
      <c r="F2835" s="163" t="s">
        <v>3426</v>
      </c>
    </row>
    <row r="2836" spans="1:6" ht="15" customHeight="1">
      <c r="A2836" s="19" t="str">
        <f>VLOOKUP(B2836,segédtábla!$A$1:$C$156,3,FALSE)</f>
        <v>17+4</v>
      </c>
      <c r="B2836" s="226" t="s">
        <v>1217</v>
      </c>
      <c r="C2836" s="13" t="str">
        <f>VLOOKUP(B2836,segédtábla!$A$1:$C$156,2,FALSE)</f>
        <v>Fábián Szabolcs</v>
      </c>
      <c r="D2836" s="4" t="s">
        <v>3427</v>
      </c>
      <c r="E2836" s="332" t="str">
        <f>VLOOKUP(C2836,'Havi KM'!A:S,4,FALSE)</f>
        <v xml:space="preserve">     1 855,46 km</v>
      </c>
      <c r="F2836" s="363" t="s">
        <v>3428</v>
      </c>
    </row>
    <row r="2837" spans="1:6" ht="15" customHeight="1">
      <c r="A2837" s="19">
        <f>VLOOKUP(B2837,segédtábla!$A$1:$C$156,3,FALSE)</f>
        <v>0</v>
      </c>
      <c r="B2837" s="518" t="s">
        <v>1375</v>
      </c>
      <c r="C2837" s="519" t="str">
        <f>VLOOKUP(B2837,segédtábla!$A$1:$C$156,2,FALSE)</f>
        <v>kivonva</v>
      </c>
      <c r="D2837" s="434" t="s">
        <v>3429</v>
      </c>
      <c r="E2837" s="332" t="e">
        <f>VLOOKUP(C2837,'Havi KM'!A:S,4,FALSE)</f>
        <v>#N/A</v>
      </c>
      <c r="F2837" s="163"/>
    </row>
    <row r="2838" spans="1:6" ht="15" customHeight="1">
      <c r="A2838" s="19" t="str">
        <f>VLOOKUP(B2838,segédtábla!$A$1:$C$156,3,FALSE)</f>
        <v>5+2</v>
      </c>
      <c r="B2838" s="226" t="s">
        <v>1339</v>
      </c>
      <c r="C2838" s="13" t="str">
        <f>VLOOKUP(B2838,segédtábla!$A$1:$C$156,2,FALSE)</f>
        <v>Áncsák János 04.14</v>
      </c>
      <c r="D2838" s="5" t="s">
        <v>3430</v>
      </c>
      <c r="E2838" s="332" t="e">
        <f>VLOOKUP(C2838,'Havi KM'!A:S,4,FALSE)</f>
        <v>#N/A</v>
      </c>
      <c r="F2838" s="163"/>
    </row>
    <row r="2839" spans="1:6" ht="15" customHeight="1">
      <c r="A2839" s="19" t="str">
        <f>VLOOKUP(B2839,segédtábla!$A$1:$C$156,3,FALSE)</f>
        <v>10+4</v>
      </c>
      <c r="B2839" s="226" t="s">
        <v>1191</v>
      </c>
      <c r="C2839" s="13" t="str">
        <f>VLOOKUP(B2839,segédtábla!$A$1:$C$156,2,FALSE)</f>
        <v>Leiner Gábor</v>
      </c>
      <c r="D2839" s="5" t="s">
        <v>3431</v>
      </c>
      <c r="E2839" s="332" t="str">
        <f>VLOOKUP(C2839,'Havi KM'!A:S,4,FALSE)</f>
        <v xml:space="preserve">     1 700,32 km</v>
      </c>
      <c r="F2839" s="163"/>
    </row>
    <row r="2840" spans="1:6" ht="15" customHeight="1">
      <c r="A2840" s="19" t="e">
        <f>VLOOKUP(B2840,segédtábla!$A$1:$C$156,3,FALSE)</f>
        <v>#N/A</v>
      </c>
      <c r="B2840" s="11"/>
      <c r="C2840" s="13" t="e">
        <f>VLOOKUP(B2840,segédtábla!$A$1:$C$156,2,FALSE)</f>
        <v>#N/A</v>
      </c>
      <c r="D2840" s="5"/>
      <c r="E2840" s="332" t="e">
        <f>VLOOKUP(C2840,'Havi KM'!A:S,4,FALSE)</f>
        <v>#N/A</v>
      </c>
      <c r="F2840" s="163"/>
    </row>
    <row r="2842" spans="1:6" ht="15" customHeight="1">
      <c r="A2842" s="10"/>
      <c r="B2842" s="16"/>
      <c r="C2842" s="263">
        <v>45736</v>
      </c>
      <c r="D2842" s="237" t="str">
        <f>TEXT(C2842,"dddd")</f>
        <v>Thursday</v>
      </c>
      <c r="E2842" s="330"/>
      <c r="F2842" s="227">
        <f>+COUNTA(B2845:B2859)</f>
        <v>12</v>
      </c>
    </row>
    <row r="2843" spans="1:6" ht="15" customHeight="1">
      <c r="C2843" s="355"/>
    </row>
    <row r="2844" spans="1:6" ht="15" customHeight="1">
      <c r="A2844" s="7" t="s">
        <v>1136</v>
      </c>
      <c r="B2844" s="8" t="s">
        <v>1137</v>
      </c>
      <c r="C2844" s="9" t="s">
        <v>1138</v>
      </c>
      <c r="D2844" s="9" t="s">
        <v>1139</v>
      </c>
      <c r="E2844" s="331" t="s">
        <v>1140</v>
      </c>
      <c r="F2844" s="9" t="s">
        <v>1141</v>
      </c>
    </row>
    <row r="2845" spans="1:6" ht="15" customHeight="1">
      <c r="A2845" s="19" t="str">
        <f>VLOOKUP(B2845,segédtábla!$A$1:$C$156,3,FALSE)</f>
        <v>5+2</v>
      </c>
      <c r="B2845" s="226" t="s">
        <v>1269</v>
      </c>
      <c r="C2845" s="13" t="str">
        <f>VLOOKUP(B2845,segédtábla!$A$1:$C$156,2,FALSE)</f>
        <v>Bagi Lajos + Bagi Márió</v>
      </c>
      <c r="D2845" s="5" t="s">
        <v>3432</v>
      </c>
      <c r="E2845" s="332" t="e">
        <f>VLOOKUP(C2845,'Havi KM'!A:S,4,FALSE)</f>
        <v>#N/A</v>
      </c>
      <c r="F2845" s="163" t="s">
        <v>3433</v>
      </c>
    </row>
    <row r="2846" spans="1:6" ht="15" customHeight="1">
      <c r="A2846" s="19" t="str">
        <f>VLOOKUP(B2846,segédtábla!$A$1:$C$156,3,FALSE)</f>
        <v>5+2</v>
      </c>
      <c r="B2846" s="226" t="s">
        <v>1292</v>
      </c>
      <c r="C2846" s="13" t="s">
        <v>2597</v>
      </c>
      <c r="D2846" s="5" t="s">
        <v>3434</v>
      </c>
      <c r="E2846" s="332" t="e">
        <f>VLOOKUP(C2846,'Havi KM'!A:S,4,FALSE)</f>
        <v>#N/A</v>
      </c>
      <c r="F2846" s="163"/>
    </row>
    <row r="2847" spans="1:6" ht="15" customHeight="1">
      <c r="A2847" s="19" t="str">
        <f>VLOOKUP(B2847,segédtábla!$A$1:$C$156,3,FALSE)</f>
        <v>11+3</v>
      </c>
      <c r="B2847" s="226" t="s">
        <v>1142</v>
      </c>
      <c r="C2847" s="13" t="str">
        <f>VLOOKUP(B2847,segédtábla!$A$1:$C$156,2,FALSE)</f>
        <v>Hamecz  Zsolt + Zsoltné</v>
      </c>
      <c r="D2847" s="5" t="s">
        <v>3435</v>
      </c>
      <c r="E2847" s="332" t="e">
        <f>VLOOKUP(C2847,'Havi KM'!A:S,4,FALSE)</f>
        <v>#N/A</v>
      </c>
      <c r="F2847" s="163" t="s">
        <v>3436</v>
      </c>
    </row>
    <row r="2848" spans="1:6" ht="15" customHeight="1">
      <c r="A2848" s="19" t="str">
        <f>VLOOKUP(B2848,segédtábla!$A$1:$C$156,3,FALSE)</f>
        <v>5+2</v>
      </c>
      <c r="B2848" s="226" t="s">
        <v>1149</v>
      </c>
      <c r="C2848" s="13" t="str">
        <f>VLOOKUP(B2848,segédtábla!$A$1:$C$156,2,FALSE)</f>
        <v>Létai Ferenc + Létainé Zsuzsa</v>
      </c>
      <c r="D2848" s="5" t="s">
        <v>3437</v>
      </c>
      <c r="E2848" s="332" t="e">
        <f>VLOOKUP(C2848,'Havi KM'!A:S,4,FALSE)</f>
        <v>#N/A</v>
      </c>
      <c r="F2848" s="163"/>
    </row>
    <row r="2849" spans="1:6" ht="15" customHeight="1">
      <c r="A2849" s="19" t="str">
        <f>VLOOKUP(B2849,segédtábla!$A$1:$C$156,3,FALSE)</f>
        <v>5+2</v>
      </c>
      <c r="B2849" s="226" t="s">
        <v>1159</v>
      </c>
      <c r="C2849" s="13" t="str">
        <f>VLOOKUP(B2849,segédtábla!$A$1:$C$156,2,FALSE)</f>
        <v>Pilló József + Pillóné S. Judit</v>
      </c>
      <c r="D2849" s="5" t="s">
        <v>3438</v>
      </c>
      <c r="E2849" s="332" t="e">
        <f>VLOOKUP(C2849,'Havi KM'!A:S,4,FALSE)</f>
        <v>#N/A</v>
      </c>
      <c r="F2849" s="163" t="s">
        <v>3439</v>
      </c>
    </row>
    <row r="2850" spans="1:6" ht="15" customHeight="1">
      <c r="A2850" s="19" t="str">
        <f>VLOOKUP(B2850,segédtábla!$A$1:$C$156,3,FALSE)</f>
        <v>11+3</v>
      </c>
      <c r="B2850" s="226" t="s">
        <v>1221</v>
      </c>
      <c r="C2850" s="13" t="str">
        <f>VLOOKUP(B2850,segédtábla!$A$1:$C$156,2,FALSE)</f>
        <v>Vass István</v>
      </c>
      <c r="D2850" s="5" t="s">
        <v>3440</v>
      </c>
      <c r="E2850" s="332" t="e">
        <f>VLOOKUP(C2850,'Havi KM'!A:S,4,FALSE)</f>
        <v>#N/A</v>
      </c>
      <c r="F2850" s="163"/>
    </row>
    <row r="2851" spans="1:6" ht="15" customHeight="1">
      <c r="A2851" s="19" t="e">
        <f>VLOOKUP(B2851,segédtábla!$A$1:$C$156,3,FALSE)</f>
        <v>#N/A</v>
      </c>
      <c r="B2851" s="11"/>
      <c r="C2851" s="13" t="e">
        <f>VLOOKUP(B2851,segédtábla!$A$1:$C$156,2,FALSE)</f>
        <v>#N/A</v>
      </c>
      <c r="D2851" s="5"/>
      <c r="E2851" s="332" t="e">
        <f>VLOOKUP(C2851,'Havi KM'!A:S,4,FALSE)</f>
        <v>#N/A</v>
      </c>
      <c r="F2851" s="163"/>
    </row>
    <row r="2852" spans="1:6" ht="15" customHeight="1">
      <c r="A2852" s="19" t="str">
        <f>VLOOKUP(B2852,segédtábla!$A$1:$C$156,3,FALSE)</f>
        <v>5+2</v>
      </c>
      <c r="B2852" s="226" t="s">
        <v>1238</v>
      </c>
      <c r="C2852" s="13" t="str">
        <f>VLOOKUP(B2852,segédtábla!$A$1:$C$156,2,FALSE)</f>
        <v>Tóth Zsolt</v>
      </c>
      <c r="D2852" s="188" t="s">
        <v>3441</v>
      </c>
      <c r="E2852" s="332" t="str">
        <f>VLOOKUP(C2852,'Havi KM'!A:S,4,FALSE)</f>
        <v xml:space="preserve">     1 572,92 km</v>
      </c>
      <c r="F2852" s="163"/>
    </row>
    <row r="2853" spans="1:6" ht="15" customHeight="1">
      <c r="A2853" s="19" t="str">
        <f>VLOOKUP(B2853,segédtábla!$A$1:$C$156,3,FALSE)</f>
        <v>5+2</v>
      </c>
      <c r="B2853" s="226" t="s">
        <v>1304</v>
      </c>
      <c r="C2853" s="13" t="str">
        <f>VLOOKUP(B2853,segédtábla!$A$1:$C$156,2,FALSE)</f>
        <v>Hadi Krisztián</v>
      </c>
      <c r="D2853" s="5" t="s">
        <v>3442</v>
      </c>
      <c r="E2853" s="332" t="str">
        <f>VLOOKUP(C2853,'Havi KM'!A:S,4,FALSE)</f>
        <v xml:space="preserve">      715,33 km</v>
      </c>
      <c r="F2853" s="163"/>
    </row>
    <row r="2854" spans="1:6" ht="15" customHeight="1">
      <c r="A2854" s="19" t="e">
        <f>VLOOKUP(B2854,segédtábla!$A$1:$C$156,3,FALSE)</f>
        <v>#N/A</v>
      </c>
      <c r="B2854" s="11"/>
      <c r="C2854" s="13" t="e">
        <f>VLOOKUP(B2854,segédtábla!$A$1:$C$156,2,FALSE)</f>
        <v>#N/A</v>
      </c>
      <c r="D2854" s="188"/>
      <c r="E2854" s="332" t="e">
        <f>VLOOKUP(C2854,'Havi KM'!A:S,4,FALSE)</f>
        <v>#N/A</v>
      </c>
      <c r="F2854" s="163"/>
    </row>
    <row r="2855" spans="1:6" ht="15" customHeight="1">
      <c r="A2855" s="19" t="str">
        <f>VLOOKUP(B2855,segédtábla!$A$1:$C$156,3,FALSE)</f>
        <v>5+2</v>
      </c>
      <c r="B2855" s="226" t="s">
        <v>1418</v>
      </c>
      <c r="C2855" s="13" t="str">
        <f>VLOOKUP(B2855,segédtábla!$A$1:$C$156,2,FALSE)</f>
        <v>Tatai Sándor</v>
      </c>
      <c r="D2855" s="188" t="s">
        <v>3443</v>
      </c>
      <c r="E2855" s="332" t="str">
        <f>VLOOKUP(C2855,'Havi KM'!A:S,4,FALSE)</f>
        <v xml:space="preserve">     2 344,0 km</v>
      </c>
      <c r="F2855" s="163"/>
    </row>
    <row r="2856" spans="1:6" ht="15" customHeight="1">
      <c r="A2856" s="19" t="str">
        <f>VLOOKUP(B2856,segédtábla!$A$1:$C$156,3,FALSE)</f>
        <v>2/1.</v>
      </c>
      <c r="B2856" s="226" t="s">
        <v>1259</v>
      </c>
      <c r="C2856" s="13" t="str">
        <f>VLOOKUP(B2856,segédtábla!$A$1:$C$156,2,FALSE)</f>
        <v>Berki Richárd Sándor</v>
      </c>
      <c r="D2856" s="5" t="s">
        <v>3444</v>
      </c>
      <c r="E2856" s="332" t="str">
        <f>VLOOKUP(C2856,'Havi KM'!A:S,4,FALSE)</f>
        <v xml:space="preserve">     1 357,13 km</v>
      </c>
      <c r="F2856" s="163"/>
    </row>
    <row r="2857" spans="1:6" ht="15" customHeight="1">
      <c r="A2857" s="19" t="e">
        <f>VLOOKUP(B2857,segédtábla!$A$1:$C$156,3,FALSE)</f>
        <v>#N/A</v>
      </c>
      <c r="B2857" s="11"/>
      <c r="C2857" s="13" t="e">
        <f>VLOOKUP(B2857,segédtábla!$A$1:$C$156,2,FALSE)</f>
        <v>#N/A</v>
      </c>
      <c r="D2857" s="188"/>
      <c r="E2857" s="332" t="e">
        <f>VLOOKUP(C2857,'Havi KM'!A:S,4,FALSE)</f>
        <v>#N/A</v>
      </c>
      <c r="F2857" s="163"/>
    </row>
    <row r="2858" spans="1:6" ht="15" customHeight="1">
      <c r="A2858" s="19" t="str">
        <f>VLOOKUP(B2858,segédtábla!$A$1:$C$156,3,FALSE)</f>
        <v>5+2</v>
      </c>
      <c r="B2858" s="226" t="s">
        <v>1526</v>
      </c>
      <c r="C2858" s="13" t="str">
        <f>VLOOKUP(B2858,segédtábla!$A$1:$C$156,2,FALSE)</f>
        <v>Simon Zoltán</v>
      </c>
      <c r="D2858" s="5" t="s">
        <v>3445</v>
      </c>
      <c r="E2858" s="332" t="str">
        <f>VLOOKUP(C2858,'Havi KM'!A:S,4,FALSE)</f>
        <v xml:space="preserve">     1 431,31 km</v>
      </c>
      <c r="F2858" s="163"/>
    </row>
    <row r="2859" spans="1:6" ht="15" customHeight="1">
      <c r="A2859" s="19" t="str">
        <f>VLOOKUP(B2859,segédtábla!$A$1:$C$156,3,FALSE)</f>
        <v>11+3</v>
      </c>
      <c r="B2859" s="226" t="s">
        <v>1245</v>
      </c>
      <c r="C2859" s="13" t="str">
        <f>VLOOKUP(B2859,segédtábla!$A$1:$C$156,2,FALSE)</f>
        <v>Slebárszky Attila Gábor</v>
      </c>
      <c r="D2859" s="179" t="s">
        <v>3446</v>
      </c>
      <c r="E2859" s="332" t="str">
        <f>VLOOKUP(C2859,'Havi KM'!A:S,4,FALSE)</f>
        <v xml:space="preserve">     1 780,0 km</v>
      </c>
      <c r="F2859" s="363" t="s">
        <v>3447</v>
      </c>
    </row>
    <row r="2860" spans="1:6" ht="15" customHeight="1">
      <c r="A2860" s="19" t="str">
        <f>VLOOKUP(B2860,segédtábla!$A$1:$C$156,3,FALSE)</f>
        <v>11+3</v>
      </c>
      <c r="B2860" s="226" t="s">
        <v>1296</v>
      </c>
      <c r="C2860" s="13" t="str">
        <f>VLOOKUP(B2860,segédtábla!$A$1:$C$156,2,FALSE)</f>
        <v>Kálóczi Péter</v>
      </c>
      <c r="D2860" s="5" t="s">
        <v>3448</v>
      </c>
      <c r="E2860" s="332" t="str">
        <f>VLOOKUP(C2860,'Havi KM'!A:S,4,FALSE)</f>
        <v xml:space="preserve">      933,04 km</v>
      </c>
      <c r="F2860" s="231"/>
    </row>
    <row r="2861" spans="1:6" ht="15" customHeight="1">
      <c r="A2861" s="19" t="str">
        <f>VLOOKUP(B2861,segédtábla!$A$1:$C$156,3,FALSE)</f>
        <v>5+2</v>
      </c>
      <c r="B2861" s="226" t="s">
        <v>1173</v>
      </c>
      <c r="C2861" s="13" t="str">
        <f>VLOOKUP(B2861,segédtábla!$A$1:$C$156,2,FALSE)</f>
        <v>Léhner Zsolt</v>
      </c>
      <c r="D2861" s="5" t="s">
        <v>3449</v>
      </c>
      <c r="E2861" s="332" t="str">
        <f>VLOOKUP(C2861,'Havi KM'!A:S,4,FALSE)</f>
        <v xml:space="preserve">     1 816,96 km</v>
      </c>
      <c r="F2861" s="163" t="s">
        <v>1944</v>
      </c>
    </row>
    <row r="2862" spans="1:6" ht="15" customHeight="1">
      <c r="A2862" s="19" t="str">
        <f>VLOOKUP(B2862,segédtábla!$A$1:$C$156,3,FALSE)</f>
        <v>5+2</v>
      </c>
      <c r="B2862" s="449" t="s">
        <v>1181</v>
      </c>
      <c r="C2862" s="13" t="str">
        <f>VLOOKUP(B2862,segédtábla!$A$1:$C$156,2,FALSE)</f>
        <v>Lázár Gábor</v>
      </c>
      <c r="D2862" s="5" t="s">
        <v>3450</v>
      </c>
      <c r="E2862" s="332" t="str">
        <f>VLOOKUP(C2862,'Havi KM'!A:S,4,FALSE)</f>
        <v xml:space="preserve">     1 156,79 km</v>
      </c>
      <c r="F2862" s="163"/>
    </row>
    <row r="2863" spans="1:6" ht="15" customHeight="1">
      <c r="A2863" s="19" t="e">
        <f>VLOOKUP(B2863,segédtábla!$A$1:$C$156,3,FALSE)</f>
        <v>#N/A</v>
      </c>
      <c r="B2863" s="226" t="s">
        <v>1156</v>
      </c>
      <c r="C2863" s="13" t="e">
        <f>VLOOKUP(B2863,segédtábla!$A$1:$C$156,2,FALSE)</f>
        <v>#N/A</v>
      </c>
      <c r="D2863" s="5" t="s">
        <v>3451</v>
      </c>
      <c r="E2863" s="332" t="e">
        <f>VLOOKUP(C2863,'Havi KM'!A:S,4,FALSE)</f>
        <v>#N/A</v>
      </c>
      <c r="F2863" s="163"/>
    </row>
    <row r="2864" spans="1:6" ht="15" customHeight="1">
      <c r="A2864" s="19" t="str">
        <f>VLOOKUP(B2864,segédtábla!$A$1:$C$156,3,FALSE)</f>
        <v>5+2</v>
      </c>
      <c r="B2864" s="226" t="s">
        <v>1328</v>
      </c>
      <c r="C2864" s="13" t="str">
        <f>VLOOKUP(B2864,segédtábla!$A$1:$C$156,2,FALSE)</f>
        <v>Majer Dominik - Charter</v>
      </c>
      <c r="D2864" s="188" t="s">
        <v>3452</v>
      </c>
      <c r="E2864" s="332" t="e">
        <f>VLOOKUP(C2864,'Havi KM'!A:S,4,FALSE)</f>
        <v>#N/A</v>
      </c>
      <c r="F2864" s="228" t="s">
        <v>3453</v>
      </c>
    </row>
    <row r="2865" spans="1:6" ht="15" customHeight="1">
      <c r="A2865" s="19" t="str">
        <f>VLOOKUP(B2865,segédtábla!$A$1:$C$156,3,FALSE)</f>
        <v>11+3</v>
      </c>
      <c r="B2865" s="226" t="s">
        <v>1413</v>
      </c>
      <c r="C2865" s="13" t="str">
        <f>VLOOKUP(B2865,segédtábla!$A$1:$C$156,2,FALSE)</f>
        <v>Szkolcsek György</v>
      </c>
      <c r="D2865" s="5" t="s">
        <v>3454</v>
      </c>
      <c r="E2865" s="332" t="str">
        <f>VLOOKUP(C2865,'Havi KM'!A:S,4,FALSE)</f>
        <v xml:space="preserve">     1 278,42 km</v>
      </c>
      <c r="F2865" s="163"/>
    </row>
    <row r="2866" spans="1:6" ht="15" customHeight="1">
      <c r="A2866" s="19" t="str">
        <f>VLOOKUP(B2866,segédtábla!$A$1:$C$156,3,FALSE)</f>
        <v>5+2</v>
      </c>
      <c r="B2866" s="226" t="s">
        <v>1262</v>
      </c>
      <c r="C2866" s="13" t="str">
        <f>VLOOKUP(B2866,segédtábla!$A$1:$C$156,2,FALSE)</f>
        <v>Balázs Tibor</v>
      </c>
      <c r="D2866" s="188" t="s">
        <v>3455</v>
      </c>
      <c r="E2866" s="332" t="str">
        <f>VLOOKUP(C2866,'Havi KM'!A:S,4,FALSE)</f>
        <v xml:space="preserve">      261,82 km</v>
      </c>
      <c r="F2866" s="163" t="s">
        <v>3456</v>
      </c>
    </row>
    <row r="2867" spans="1:6" ht="15" customHeight="1">
      <c r="A2867" s="19" t="e">
        <f>VLOOKUP(B2867,segédtábla!$A$1:$C$156,3,FALSE)</f>
        <v>#N/A</v>
      </c>
      <c r="B2867" s="11"/>
      <c r="C2867" s="13" t="e">
        <f>VLOOKUP(B2867,segédtábla!$A$1:$C$156,2,FALSE)</f>
        <v>#N/A</v>
      </c>
      <c r="D2867" s="5"/>
      <c r="E2867" s="332" t="e">
        <f>VLOOKUP(C2867,'Havi KM'!A:S,4,FALSE)</f>
        <v>#N/A</v>
      </c>
      <c r="F2867" s="163"/>
    </row>
    <row r="2868" spans="1:6" ht="15" customHeight="1">
      <c r="A2868" s="19">
        <f>VLOOKUP(B2868,segédtábla!$A$1:$C$156,3,FALSE)</f>
        <v>0</v>
      </c>
      <c r="B2868" s="226" t="s">
        <v>1423</v>
      </c>
      <c r="C2868" s="13" t="str">
        <f>VLOOKUP(B2868,segédtábla!$A$1:$C$156,2,FALSE)</f>
        <v>Krupánszky Márk</v>
      </c>
      <c r="D2868" s="445" t="s">
        <v>3457</v>
      </c>
      <c r="E2868" s="332" t="str">
        <f>VLOOKUP(C2868,'Havi KM'!A:S,4,FALSE)</f>
        <v xml:space="preserve">      550,26 km</v>
      </c>
      <c r="F2868" s="163"/>
    </row>
    <row r="2869" spans="1:6" ht="15" customHeight="1">
      <c r="A2869" s="19" t="e">
        <f>VLOOKUP(B2869,segédtábla!$A$1:$C$156,3,FALSE)</f>
        <v>#N/A</v>
      </c>
      <c r="B2869" s="11"/>
      <c r="C2869" s="13" t="e">
        <f>VLOOKUP(B2869,segédtábla!$A$1:$C$156,2,FALSE)</f>
        <v>#N/A</v>
      </c>
      <c r="D2869" s="5"/>
      <c r="E2869" s="332" t="e">
        <f>VLOOKUP(C2869,'Havi KM'!A:S,4,FALSE)</f>
        <v>#N/A</v>
      </c>
      <c r="F2869" s="163"/>
    </row>
    <row r="2870" spans="1:6" ht="15" customHeight="1">
      <c r="A2870" s="19" t="str">
        <f>VLOOKUP(B2870,segédtábla!$A$1:$C$156,3,FALSE)</f>
        <v>5+2</v>
      </c>
      <c r="B2870" s="11" t="s">
        <v>1281</v>
      </c>
      <c r="C2870" s="13" t="str">
        <f>VLOOKUP(B2870,segédtábla!$A$1:$C$156,2,FALSE)</f>
        <v>Kiss Sándor</v>
      </c>
      <c r="D2870" s="240" t="s">
        <v>2623</v>
      </c>
      <c r="E2870" s="332" t="str">
        <f>VLOOKUP(C2870,'Havi KM'!A:S,4,FALSE)</f>
        <v xml:space="preserve">     1 065,91 km</v>
      </c>
      <c r="F2870" s="163"/>
    </row>
    <row r="2871" spans="1:6" ht="15" customHeight="1">
      <c r="A2871" s="19" t="e">
        <f>VLOOKUP(B2871,segédtábla!$A$1:$C$156,3,FALSE)</f>
        <v>#N/A</v>
      </c>
      <c r="B2871" s="11"/>
      <c r="C2871" s="13" t="e">
        <f>VLOOKUP(B2871,segédtábla!$A$1:$C$156,2,FALSE)</f>
        <v>#N/A</v>
      </c>
      <c r="D2871" s="5"/>
      <c r="E2871" s="332" t="e">
        <f>VLOOKUP(C2871,'Havi KM'!A:S,4,FALSE)</f>
        <v>#N/A</v>
      </c>
      <c r="F2871" s="163"/>
    </row>
    <row r="2872" spans="1:6" ht="15" customHeight="1">
      <c r="A2872" s="19" t="str">
        <f>VLOOKUP(B2872,segédtábla!$A$1:$C$156,3,FALSE)</f>
        <v>5+2</v>
      </c>
      <c r="B2872" s="507" t="s">
        <v>1341</v>
      </c>
      <c r="C2872" s="13" t="str">
        <f>VLOOKUP(B2872,segédtábla!$A$1:$C$156,2,FALSE)</f>
        <v>Szegedi Zsolt</v>
      </c>
      <c r="D2872" s="174" t="s">
        <v>3458</v>
      </c>
      <c r="E2872" s="332" t="str">
        <f>VLOOKUP(C2872,'Havi KM'!A:S,4,FALSE)</f>
        <v xml:space="preserve">     1 560,76 km</v>
      </c>
      <c r="F2872" s="229" t="s">
        <v>3459</v>
      </c>
    </row>
    <row r="2873" spans="1:6" ht="15" customHeight="1">
      <c r="A2873" s="19" t="str">
        <f>VLOOKUP(B2873,segédtábla!$A$1:$C$156,3,FALSE)</f>
        <v>11+3</v>
      </c>
      <c r="B2873" s="175" t="s">
        <v>1579</v>
      </c>
      <c r="C2873" s="116" t="str">
        <f>VLOOKUP(B2873,segédtábla!$A$1:$C$156,2,FALSE)</f>
        <v>Mellencsuk Attila</v>
      </c>
      <c r="D2873" s="143" t="s">
        <v>1462</v>
      </c>
      <c r="E2873" s="332" t="str">
        <f>VLOOKUP(C2873,'Havi KM'!A:S,4,FALSE)</f>
        <v xml:space="preserve">     1 884,28 km</v>
      </c>
      <c r="F2873" s="163"/>
    </row>
    <row r="2874" spans="1:6" ht="15" customHeight="1">
      <c r="A2874" s="19" t="e">
        <f>VLOOKUP(B2874,segédtábla!$A$1:$C$156,3,FALSE)</f>
        <v>#N/A</v>
      </c>
      <c r="B2874" s="11"/>
      <c r="C2874" s="13" t="e">
        <f>VLOOKUP(B2874,segédtábla!$A$1:$C$156,2,FALSE)</f>
        <v>#N/A</v>
      </c>
      <c r="D2874" s="5"/>
      <c r="E2874" s="332" t="e">
        <f>VLOOKUP(C2874,'Havi KM'!A:S,4,FALSE)</f>
        <v>#N/A</v>
      </c>
      <c r="F2874" s="163"/>
    </row>
    <row r="2876" spans="1:6" ht="15" customHeight="1">
      <c r="A2876" s="10"/>
      <c r="B2876" s="16"/>
      <c r="C2876" s="263">
        <v>45737</v>
      </c>
      <c r="D2876" s="237" t="str">
        <f>TEXT(C2876,"dddd")</f>
        <v>Friday</v>
      </c>
      <c r="E2876" s="330"/>
      <c r="F2876" s="227">
        <f>+COUNTA(B2882:B2891)</f>
        <v>9</v>
      </c>
    </row>
    <row r="2877" spans="1:6" ht="15" customHeight="1">
      <c r="C2877" s="355"/>
    </row>
    <row r="2878" spans="1:6" ht="15" customHeight="1">
      <c r="A2878" s="7" t="s">
        <v>1136</v>
      </c>
      <c r="B2878" s="8" t="s">
        <v>1137</v>
      </c>
      <c r="C2878" s="9" t="s">
        <v>1138</v>
      </c>
      <c r="D2878" s="9" t="s">
        <v>1139</v>
      </c>
      <c r="E2878" s="331" t="s">
        <v>1140</v>
      </c>
      <c r="F2878" s="9" t="s">
        <v>1141</v>
      </c>
    </row>
    <row r="2879" spans="1:6" ht="15" customHeight="1">
      <c r="A2879" s="19" t="e">
        <f>VLOOKUP(B2879,segédtábla!$A$1:$C$156,3,FALSE)</f>
        <v>#N/A</v>
      </c>
      <c r="B2879" s="11"/>
      <c r="C2879" s="13" t="e">
        <f>VLOOKUP(B2879,segédtábla!$A$1:$C$156,2,FALSE)</f>
        <v>#N/A</v>
      </c>
      <c r="D2879" s="5"/>
      <c r="E2879" s="332" t="e">
        <f>VLOOKUP(C2879,'Havi KM'!A:S,4,FALSE)</f>
        <v>#N/A</v>
      </c>
      <c r="F2879" s="163"/>
    </row>
    <row r="2880" spans="1:6" ht="15" customHeight="1">
      <c r="A2880" s="19">
        <f>VLOOKUP(B2880,segédtábla!$A$1:$C$156,3,FALSE)</f>
        <v>0</v>
      </c>
      <c r="B2880" s="226" t="s">
        <v>1425</v>
      </c>
      <c r="C2880" s="13" t="str">
        <f>VLOOKUP(B2880,segédtábla!$A$1:$C$156,2,FALSE)</f>
        <v>Aranyos László</v>
      </c>
      <c r="D2880" s="188" t="s">
        <v>3460</v>
      </c>
      <c r="E2880" s="332" t="str">
        <f>VLOOKUP(C2880,'Havi KM'!A:S,4,FALSE)</f>
        <v xml:space="preserve">      595,98 km</v>
      </c>
      <c r="F2880" s="163"/>
    </row>
    <row r="2881" spans="1:6" ht="15" customHeight="1">
      <c r="A2881" s="19" t="str">
        <f>VLOOKUP(B2881,segédtábla!$A$1:$C$156,3,FALSE)</f>
        <v>4+3</v>
      </c>
      <c r="B2881" s="226" t="s">
        <v>1364</v>
      </c>
      <c r="C2881" s="523" t="str">
        <f>VLOOKUP(B2881,segédtábla!$A$1:$C$156,2,FALSE)</f>
        <v>Balogh Dávid</v>
      </c>
      <c r="D2881" s="174" t="s">
        <v>1436</v>
      </c>
      <c r="E2881" s="332" t="str">
        <f>VLOOKUP(C2881,'Havi KM'!A:S,4,FALSE)</f>
        <v xml:space="preserve">      426,32 km</v>
      </c>
      <c r="F2881" s="163"/>
    </row>
    <row r="2882" spans="1:6" ht="15" customHeight="1">
      <c r="A2882" s="19" t="str">
        <f>VLOOKUP(B2882,segédtábla!$A$1:$C$156,3,FALSE)</f>
        <v>11+3</v>
      </c>
      <c r="B2882" s="226" t="s">
        <v>1145</v>
      </c>
      <c r="C2882" s="13" t="str">
        <f>VLOOKUP(B2882,segédtábla!$A$1:$C$156,2,FALSE)</f>
        <v>Fodor Károly</v>
      </c>
      <c r="D2882" s="5" t="s">
        <v>3461</v>
      </c>
      <c r="E2882" s="332" t="str">
        <f>VLOOKUP(C2882,'Havi KM'!A:S,4,FALSE)</f>
        <v xml:space="preserve">     1 559,63 km</v>
      </c>
      <c r="F2882" s="163"/>
    </row>
    <row r="2883" spans="1:6" ht="15" customHeight="1">
      <c r="A2883" s="19" t="e">
        <f>VLOOKUP(B2883,segédtábla!$A$1:$C$156,3,FALSE)</f>
        <v>#N/A</v>
      </c>
      <c r="B2883" s="11"/>
      <c r="C2883" s="13" t="e">
        <f>VLOOKUP(B2883,segédtábla!$A$1:$C$156,2,FALSE)</f>
        <v>#N/A</v>
      </c>
      <c r="D2883" s="5"/>
      <c r="E2883" s="332" t="e">
        <f>VLOOKUP(C2883,'Havi KM'!A:S,4,FALSE)</f>
        <v>#N/A</v>
      </c>
      <c r="F2883" s="163"/>
    </row>
    <row r="2884" spans="1:6" ht="15" customHeight="1">
      <c r="A2884" s="19" t="str">
        <f>VLOOKUP(B2884,segédtábla!$A$1:$C$156,3,FALSE)</f>
        <v>11+3</v>
      </c>
      <c r="B2884" s="226" t="s">
        <v>1147</v>
      </c>
      <c r="C2884" s="13" t="str">
        <f>VLOOKUP(B2884,segédtábla!$A$1:$C$156,2,FALSE)</f>
        <v>Török Sándor</v>
      </c>
      <c r="D2884" s="5" t="s">
        <v>3462</v>
      </c>
      <c r="E2884" s="332" t="str">
        <f>VLOOKUP(C2884,'Havi KM'!A:S,4,FALSE)</f>
        <v xml:space="preserve">     1 629,14 km</v>
      </c>
      <c r="F2884" s="363" t="s">
        <v>3463</v>
      </c>
    </row>
    <row r="2885" spans="1:6" ht="15" customHeight="1">
      <c r="A2885" s="19" t="str">
        <f>VLOOKUP(B2885,segédtábla!$A$1:$C$156,3,FALSE)</f>
        <v>11+3</v>
      </c>
      <c r="B2885" s="226" t="s">
        <v>1234</v>
      </c>
      <c r="C2885" s="319" t="str">
        <f>VLOOKUP(B2885,segédtábla!$A$1:$C$156,2,FALSE)</f>
        <v>Iván Árpád Krisztián</v>
      </c>
      <c r="D2885" s="188" t="s">
        <v>3464</v>
      </c>
      <c r="E2885" s="332" t="str">
        <f>VLOOKUP(C2885,'Havi KM'!A:S,4,FALSE)</f>
        <v xml:space="preserve">      352,06 km</v>
      </c>
      <c r="F2885" s="363"/>
    </row>
    <row r="2886" spans="1:6" ht="15" customHeight="1">
      <c r="A2886" s="19" t="str">
        <f>VLOOKUP(B2886,segédtábla!$A$1:$C$156,3,FALSE)</f>
        <v>11+3</v>
      </c>
      <c r="B2886" s="226" t="s">
        <v>1236</v>
      </c>
      <c r="C2886" s="319" t="str">
        <f>VLOOKUP(B2886,segédtábla!$A$1:$C$156,2,FALSE)</f>
        <v>Pázmándi János</v>
      </c>
      <c r="D2886" s="188" t="s">
        <v>3465</v>
      </c>
      <c r="E2886" s="332" t="str">
        <f>VLOOKUP(C2886,'Havi KM'!A:S,4,FALSE)</f>
        <v xml:space="preserve">     1 597,21 km</v>
      </c>
      <c r="F2886" s="363" t="s">
        <v>3466</v>
      </c>
    </row>
    <row r="2887" spans="1:6" ht="14.25" customHeight="1">
      <c r="A2887" s="19" t="str">
        <f>VLOOKUP(B2887,segédtábla!$A$1:$C$156,3,FALSE)</f>
        <v>10+4</v>
      </c>
      <c r="B2887" s="226" t="s">
        <v>1193</v>
      </c>
      <c r="C2887" s="13" t="str">
        <f>VLOOKUP(B2887,segédtábla!$A$1:$C$156,2,FALSE)</f>
        <v>Gerstmayer Zoltán</v>
      </c>
      <c r="D2887" s="5" t="s">
        <v>3467</v>
      </c>
      <c r="E2887" s="332" t="str">
        <f>VLOOKUP(C2887,'Havi KM'!A:S,4,FALSE)</f>
        <v xml:space="preserve">      0,0 km</v>
      </c>
      <c r="F2887" s="363" t="s">
        <v>3468</v>
      </c>
    </row>
    <row r="2888" spans="1:6" ht="15" customHeight="1">
      <c r="A2888" s="19" t="str">
        <f>VLOOKUP(B2888,segédtábla!$A$1:$C$156,3,FALSE)</f>
        <v>11+3</v>
      </c>
      <c r="B2888" s="226" t="s">
        <v>1195</v>
      </c>
      <c r="C2888" s="178" t="str">
        <f>VLOOKUP(B2888,segédtábla!$A$1:$C$156,2,FALSE)</f>
        <v>Hallók Gábor</v>
      </c>
      <c r="D2888" s="4" t="s">
        <v>3469</v>
      </c>
      <c r="E2888" s="332" t="str">
        <f>VLOOKUP(C2888,'Havi KM'!A:S,4,FALSE)</f>
        <v xml:space="preserve">     2 457,27 km</v>
      </c>
      <c r="F2888" s="363"/>
    </row>
    <row r="2889" spans="1:6" ht="15" customHeight="1">
      <c r="A2889" s="19" t="str">
        <f>VLOOKUP(B2889,segédtábla!$A$1:$C$156,3,FALSE)</f>
        <v>5+2</v>
      </c>
      <c r="B2889" s="226" t="s">
        <v>1200</v>
      </c>
      <c r="C2889" s="13" t="str">
        <f>VLOOKUP(B2889,segédtábla!$A$1:$C$156,2,FALSE)</f>
        <v>Giber Zoltán</v>
      </c>
      <c r="D2889" s="5" t="s">
        <v>3470</v>
      </c>
      <c r="E2889" s="332" t="str">
        <f>VLOOKUP(C2889,'Havi KM'!A:S,4,FALSE)</f>
        <v xml:space="preserve">     1 523,35 km</v>
      </c>
      <c r="F2889" s="363"/>
    </row>
    <row r="2890" spans="1:6" ht="15" customHeight="1">
      <c r="A2890" s="19" t="str">
        <f>VLOOKUP(B2890,segédtábla!$A$1:$C$156,3,FALSE)</f>
        <v>11+3</v>
      </c>
      <c r="B2890" s="226" t="s">
        <v>1183</v>
      </c>
      <c r="C2890" s="13" t="str">
        <f>VLOOKUP(B2890,segédtábla!$A$1:$C$156,2,FALSE)</f>
        <v>Kelemen Imre</v>
      </c>
      <c r="D2890" s="179" t="s">
        <v>3471</v>
      </c>
      <c r="E2890" s="332" t="str">
        <f>VLOOKUP(C2890,'Havi KM'!A:S,4,FALSE)</f>
        <v xml:space="preserve">     2 133,94 km</v>
      </c>
      <c r="F2890" s="363" t="s">
        <v>1066</v>
      </c>
    </row>
    <row r="2891" spans="1:6" ht="15" customHeight="1">
      <c r="A2891" s="19" t="str">
        <f>VLOOKUP(B2891,segédtábla!$A$1:$C$156,3,FALSE)</f>
        <v>10+4</v>
      </c>
      <c r="B2891" s="226" t="s">
        <v>1335</v>
      </c>
      <c r="C2891" s="13" t="str">
        <f>VLOOKUP(B2891,segédtábla!$A$1:$C$156,2,FALSE)</f>
        <v>Pollák Péter</v>
      </c>
      <c r="D2891" s="4" t="s">
        <v>3472</v>
      </c>
      <c r="E2891" s="332" t="str">
        <f>VLOOKUP(C2891,'Havi KM'!A:S,4,FALSE)</f>
        <v xml:space="preserve">     1 011,99 km</v>
      </c>
      <c r="F2891" s="363" t="s">
        <v>3473</v>
      </c>
    </row>
    <row r="2892" spans="1:6" ht="15" customHeight="1">
      <c r="A2892" s="19" t="str">
        <f>VLOOKUP(B2892,segédtábla!$A$1:$C$156,3,FALSE)</f>
        <v>11+3</v>
      </c>
      <c r="B2892" s="226" t="s">
        <v>1189</v>
      </c>
      <c r="C2892" s="13" t="str">
        <f>VLOOKUP(B2892,segédtábla!$A$1:$C$156,2,FALSE)</f>
        <v>Tatarek Sándor</v>
      </c>
      <c r="D2892" s="5" t="s">
        <v>3474</v>
      </c>
      <c r="E2892" s="332" t="str">
        <f>VLOOKUP(C2892,'Havi KM'!A:S,4,FALSE)</f>
        <v xml:space="preserve">      823,62 km</v>
      </c>
      <c r="F2892" s="163"/>
    </row>
    <row r="2893" spans="1:6" ht="15" customHeight="1">
      <c r="A2893" s="19" t="str">
        <f>VLOOKUP(B2893,segédtábla!$A$1:$C$156,3,FALSE)</f>
        <v>11+3</v>
      </c>
      <c r="B2893" s="175" t="s">
        <v>1378</v>
      </c>
      <c r="C2893" s="116" t="str">
        <f>VLOOKUP(B2893,segédtábla!$A$1:$C$156,2,FALSE)</f>
        <v>Dalanics Zsolt</v>
      </c>
      <c r="D2893" s="143" t="s">
        <v>3475</v>
      </c>
      <c r="E2893" s="321" t="str">
        <f>VLOOKUP(C2893,'Havi KM'!A:S,4,FALSE)</f>
        <v xml:space="preserve">     1 398,48 km</v>
      </c>
      <c r="F2893" s="230" t="s">
        <v>3476</v>
      </c>
    </row>
    <row r="2894" spans="1:6" ht="15" customHeight="1">
      <c r="A2894" s="19" t="str">
        <f>VLOOKUP(B2894,segédtábla!$A$1:$C$156,3,FALSE)</f>
        <v>5+2</v>
      </c>
      <c r="B2894" s="226" t="s">
        <v>1219</v>
      </c>
      <c r="C2894" s="13" t="str">
        <f>VLOOKUP(B2894,segédtábla!$A$1:$C$156,2,FALSE)</f>
        <v>Ignéczi Attila + Mura Milán</v>
      </c>
      <c r="D2894" s="188" t="s">
        <v>3477</v>
      </c>
      <c r="E2894" s="332" t="e">
        <f>VLOOKUP(C2894,'Havi KM'!A:S,4,FALSE)</f>
        <v>#N/A</v>
      </c>
      <c r="F2894" s="231" t="s">
        <v>3478</v>
      </c>
    </row>
    <row r="2895" spans="1:6" ht="15" customHeight="1">
      <c r="A2895" s="19" t="e">
        <f>VLOOKUP(B2895,segédtábla!$A$1:$C$156,3,FALSE)</f>
        <v>#N/A</v>
      </c>
      <c r="B2895" s="21"/>
      <c r="C2895" s="13" t="e">
        <f>VLOOKUP(B2895,segédtábla!$A$1:$C$156,2,FALSE)</f>
        <v>#N/A</v>
      </c>
      <c r="D2895" s="5"/>
      <c r="E2895" s="332" t="e">
        <f>VLOOKUP(C2895,'Havi KM'!A:S,4,FALSE)</f>
        <v>#N/A</v>
      </c>
      <c r="F2895" s="163"/>
    </row>
    <row r="2896" spans="1:6" ht="15" customHeight="1">
      <c r="A2896" s="19" t="str">
        <f>VLOOKUP(B2896,segédtábla!$A$1:$C$156,3,FALSE)</f>
        <v>5+2</v>
      </c>
      <c r="B2896" s="11" t="s">
        <v>1163</v>
      </c>
      <c r="C2896" s="13" t="str">
        <f>VLOOKUP(B2896,segédtábla!$A$1:$C$156,2,FALSE)</f>
        <v>Popovics Dávid</v>
      </c>
      <c r="D2896" s="522" t="s">
        <v>3479</v>
      </c>
      <c r="E2896" s="332" t="str">
        <f>VLOOKUP(C2896,'Havi KM'!A:S,4,FALSE)</f>
        <v xml:space="preserve">     1 838,04 km</v>
      </c>
      <c r="F2896" s="163"/>
    </row>
    <row r="2897" spans="1:6" ht="15" customHeight="1">
      <c r="A2897" s="19" t="str">
        <f>VLOOKUP(B2897,segédtábla!$A$1:$C$156,3,FALSE)</f>
        <v>5+2</v>
      </c>
      <c r="B2897" s="11" t="s">
        <v>1281</v>
      </c>
      <c r="C2897" s="13" t="str">
        <f>VLOOKUP(B2897,segédtábla!$A$1:$C$156,2,FALSE)</f>
        <v>Kiss Sándor</v>
      </c>
      <c r="D2897" s="240" t="s">
        <v>1663</v>
      </c>
      <c r="E2897" s="332" t="str">
        <f>VLOOKUP(C2897,'Havi KM'!A:S,4,FALSE)</f>
        <v xml:space="preserve">     1 065,91 km</v>
      </c>
      <c r="F2897" s="163"/>
    </row>
    <row r="2898" spans="1:6" ht="15" customHeight="1">
      <c r="A2898" s="19" t="str">
        <f>VLOOKUP(B2898,segédtábla!$A$1:$C$156,3,FALSE)</f>
        <v>5+2</v>
      </c>
      <c r="B2898" s="11" t="s">
        <v>1286</v>
      </c>
      <c r="C2898" s="13" t="s">
        <v>562</v>
      </c>
      <c r="D2898" s="522" t="s">
        <v>1663</v>
      </c>
      <c r="E2898" s="332" t="str">
        <f>VLOOKUP(C2898,'Havi KM'!A:S,4,FALSE)</f>
        <v xml:space="preserve">     1 560,76 km</v>
      </c>
      <c r="F2898" s="163"/>
    </row>
    <row r="2899" spans="1:6" ht="15" customHeight="1">
      <c r="A2899" s="19" t="str">
        <f>VLOOKUP(B2899,segédtábla!$A$1:$C$156,3,FALSE)</f>
        <v>5+2</v>
      </c>
      <c r="B2899" s="11" t="s">
        <v>1243</v>
      </c>
      <c r="C2899" s="13" t="str">
        <f>VLOOKUP(B2899,segédtábla!$A$1:$C$156,2,FALSE)</f>
        <v>Csicsai Gábor</v>
      </c>
      <c r="D2899" s="521" t="s">
        <v>1663</v>
      </c>
      <c r="E2899" s="332" t="str">
        <f>VLOOKUP(C2899,'Havi KM'!A:S,4,FALSE)</f>
        <v xml:space="preserve">      636,52 km</v>
      </c>
      <c r="F2899" s="163"/>
    </row>
    <row r="2900" spans="1:6" ht="15" customHeight="1">
      <c r="A2900" s="19" t="str">
        <f>VLOOKUP(B2900,segédtábla!$A$1:$C$156,3,FALSE)</f>
        <v>4+3</v>
      </c>
      <c r="B2900" s="21" t="s">
        <v>1364</v>
      </c>
      <c r="C2900" s="13" t="str">
        <f>VLOOKUP(B2900,segédtábla!$A$1:$C$156,2,FALSE)</f>
        <v>Balogh Dávid</v>
      </c>
      <c r="D2900" s="522" t="s">
        <v>1663</v>
      </c>
      <c r="E2900" s="332" t="str">
        <f>VLOOKUP(C2900,'Havi KM'!A:S,4,FALSE)</f>
        <v xml:space="preserve">      426,32 km</v>
      </c>
      <c r="F2900" s="163"/>
    </row>
    <row r="2901" spans="1:6" ht="15" customHeight="1">
      <c r="A2901" s="19" t="str">
        <f>VLOOKUP(B2901,segédtábla!$A$1:$C$156,3,FALSE)</f>
        <v>5+2</v>
      </c>
      <c r="B2901" s="11" t="s">
        <v>1266</v>
      </c>
      <c r="C2901" s="13" t="str">
        <f>VLOOKUP(B2901,segédtábla!$A$1:$C$156,2,FALSE)</f>
        <v>Nagy György</v>
      </c>
      <c r="D2901" s="240" t="s">
        <v>1663</v>
      </c>
      <c r="E2901" s="332" t="str">
        <f>VLOOKUP(C2901,'Havi KM'!A:S,4,FALSE)</f>
        <v xml:space="preserve">     1 204,28 km</v>
      </c>
      <c r="F2901" s="163"/>
    </row>
    <row r="2902" spans="1:6" ht="15" customHeight="1">
      <c r="A2902" s="19" t="e">
        <f>VLOOKUP(B2902,segédtábla!$A$1:$C$156,3,FALSE)</f>
        <v>#N/A</v>
      </c>
      <c r="B2902" s="11"/>
      <c r="C2902" s="13" t="e">
        <f>VLOOKUP(B2902,segédtábla!$A$1:$C$156,2,FALSE)</f>
        <v>#N/A</v>
      </c>
      <c r="D2902" s="5"/>
      <c r="E2902" s="332" t="e">
        <f>VLOOKUP(C2902,'Havi KM'!A:S,4,FALSE)</f>
        <v>#N/A</v>
      </c>
      <c r="F2902" s="163"/>
    </row>
    <row r="2903" spans="1:6" ht="15" customHeight="1">
      <c r="A2903" s="19" t="str">
        <f>VLOOKUP(B2903,segédtábla!$A$1:$C$156,3,FALSE)</f>
        <v>5+2</v>
      </c>
      <c r="B2903" s="11" t="s">
        <v>1341</v>
      </c>
      <c r="C2903" s="13" t="str">
        <f>VLOOKUP(B2903,segédtábla!$A$1:$C$156,2,FALSE)</f>
        <v>Szegedi Zsolt</v>
      </c>
      <c r="D2903" s="174" t="s">
        <v>3372</v>
      </c>
      <c r="E2903" s="332" t="str">
        <f>VLOOKUP(C2903,'Havi KM'!A:S,4,FALSE)</f>
        <v xml:space="preserve">     1 560,76 km</v>
      </c>
      <c r="F2903" s="163"/>
    </row>
    <row r="2904" spans="1:6" ht="15" customHeight="1">
      <c r="A2904" s="19" t="str">
        <f>VLOOKUP(B2904,segédtábla!$A$1:$C$156,3,FALSE)</f>
        <v>11+3</v>
      </c>
      <c r="B2904" s="507" t="s">
        <v>1253</v>
      </c>
      <c r="C2904" s="13" t="s">
        <v>494</v>
      </c>
      <c r="D2904" s="5" t="s">
        <v>3480</v>
      </c>
      <c r="E2904" s="332" t="e">
        <f>VLOOKUP(C2904,'Havi KM'!A:S,4,FALSE)</f>
        <v>#N/A</v>
      </c>
      <c r="F2904" s="163" t="s">
        <v>3481</v>
      </c>
    </row>
    <row r="2905" spans="1:6" ht="15" customHeight="1">
      <c r="A2905" s="19" t="str">
        <f>VLOOKUP(B2905,segédtábla!$A$1:$C$156,3,FALSE)</f>
        <v>11+3</v>
      </c>
      <c r="B2905" s="11" t="s">
        <v>1321</v>
      </c>
      <c r="C2905" s="13" t="str">
        <f>VLOOKUP(B2905,segédtábla!$A$1:$C$156,2,FALSE)</f>
        <v>Kovács Márton Péter</v>
      </c>
      <c r="D2905" s="5" t="s">
        <v>3458</v>
      </c>
      <c r="E2905" s="332" t="str">
        <f>VLOOKUP(C2905,'Havi KM'!A:S,4,FALSE)</f>
        <v xml:space="preserve">     2 936,38 km</v>
      </c>
      <c r="F2905" s="163"/>
    </row>
    <row r="2906" spans="1:6" ht="15" customHeight="1">
      <c r="A2906" s="19" t="str">
        <f>VLOOKUP(B2906,segédtábla!$A$1:$C$156,3,FALSE)</f>
        <v>11+3</v>
      </c>
      <c r="B2906" s="175" t="s">
        <v>1579</v>
      </c>
      <c r="C2906" s="116" t="str">
        <f>VLOOKUP(B2906,segédtábla!$A$1:$C$156,2,FALSE)</f>
        <v>Mellencsuk Attila</v>
      </c>
      <c r="D2906" s="143" t="s">
        <v>1462</v>
      </c>
      <c r="E2906" s="332" t="str">
        <f>VLOOKUP(C2906,'Havi KM'!A:S,4,FALSE)</f>
        <v xml:space="preserve">     1 884,28 km</v>
      </c>
      <c r="F2906" s="163"/>
    </row>
    <row r="2907" spans="1:6" ht="15" customHeight="1">
      <c r="A2907" s="19" t="str">
        <f>VLOOKUP(B2907,segédtábla!$A$1:$C$156,3,FALSE)</f>
        <v>5+2</v>
      </c>
      <c r="B2907" s="175" t="s">
        <v>1159</v>
      </c>
      <c r="C2907" s="116" t="str">
        <f>VLOOKUP(B2907,segédtábla!$A$1:$C$156,2,FALSE)</f>
        <v>Pilló József + Pillóné S. Judit</v>
      </c>
      <c r="D2907" s="143" t="s">
        <v>1462</v>
      </c>
      <c r="E2907" s="332" t="e">
        <f>VLOOKUP(C2907,'Havi KM'!A:S,4,FALSE)</f>
        <v>#N/A</v>
      </c>
      <c r="F2907" s="163"/>
    </row>
    <row r="2908" spans="1:6" ht="15" customHeight="1">
      <c r="A2908" s="19" t="e">
        <f>VLOOKUP(B2908,segédtábla!$A$1:$C$156,3,FALSE)</f>
        <v>#N/A</v>
      </c>
      <c r="B2908" s="11"/>
      <c r="C2908" s="13" t="e">
        <f>VLOOKUP(B2908,segédtábla!$A$1:$C$156,2,FALSE)</f>
        <v>#N/A</v>
      </c>
      <c r="D2908" s="5"/>
      <c r="E2908" s="332" t="e">
        <f>VLOOKUP(C2908,'Havi KM'!A:S,4,FALSE)</f>
        <v>#N/A</v>
      </c>
      <c r="F2908" s="163"/>
    </row>
    <row r="2910" spans="1:6" ht="15" customHeight="1">
      <c r="A2910" s="10"/>
      <c r="B2910" s="16"/>
      <c r="C2910" s="263">
        <v>45738</v>
      </c>
      <c r="D2910" s="237" t="str">
        <f>TEXT(C2910,"dddd")</f>
        <v>Saturday</v>
      </c>
      <c r="E2910" s="330"/>
      <c r="F2910" s="227">
        <f>+COUNTA(B2913:B2915)</f>
        <v>2</v>
      </c>
    </row>
    <row r="2911" spans="1:6" ht="15" customHeight="1">
      <c r="C2911" s="355"/>
    </row>
    <row r="2912" spans="1:6" ht="15" customHeight="1">
      <c r="A2912" s="7" t="s">
        <v>1136</v>
      </c>
      <c r="B2912" s="8" t="s">
        <v>1137</v>
      </c>
      <c r="C2912" s="9" t="s">
        <v>1138</v>
      </c>
      <c r="D2912" s="9" t="s">
        <v>1139</v>
      </c>
      <c r="E2912" s="331" t="s">
        <v>1140</v>
      </c>
      <c r="F2912" s="9" t="s">
        <v>1141</v>
      </c>
    </row>
    <row r="2913" spans="1:6" ht="15" customHeight="1">
      <c r="A2913" s="19" t="str">
        <f>VLOOKUP(B2913,segédtábla!$A$1:$C$156,3,FALSE)</f>
        <v>11+3</v>
      </c>
      <c r="B2913" s="226" t="s">
        <v>1223</v>
      </c>
      <c r="C2913" s="13" t="str">
        <f>VLOOKUP(B2913,segédtábla!$A$1:$C$156,2,FALSE)</f>
        <v>Molnár Lajos</v>
      </c>
      <c r="D2913" s="5" t="s">
        <v>3482</v>
      </c>
      <c r="E2913" s="332" t="str">
        <f>VLOOKUP(C2913,'Havi KM'!A:S,4,FALSE)</f>
        <v xml:space="preserve">     2 738,73 km</v>
      </c>
      <c r="F2913" s="231" t="s">
        <v>3483</v>
      </c>
    </row>
    <row r="2914" spans="1:6" ht="15" customHeight="1">
      <c r="A2914" s="19" t="str">
        <f>VLOOKUP(B2914,segédtábla!$A$1:$C$156,3,FALSE)</f>
        <v>11+3</v>
      </c>
      <c r="B2914" s="226" t="s">
        <v>1142</v>
      </c>
      <c r="C2914" s="13" t="str">
        <f>VLOOKUP(B2914,segédtábla!$A$1:$C$156,2,FALSE)</f>
        <v>Hamecz  Zsolt + Zsoltné</v>
      </c>
      <c r="D2914" s="5" t="s">
        <v>3484</v>
      </c>
      <c r="E2914" s="332" t="e">
        <f>VLOOKUP(C2914,'Havi KM'!A:S,4,FALSE)</f>
        <v>#N/A</v>
      </c>
      <c r="F2914" s="163"/>
    </row>
    <row r="2915" spans="1:6" ht="15" customHeight="1">
      <c r="A2915" s="19" t="e">
        <f>VLOOKUP(B2915,segédtábla!$A$1:$C$156,3,FALSE)</f>
        <v>#N/A</v>
      </c>
      <c r="B2915" s="11"/>
      <c r="C2915" s="13" t="e">
        <f>VLOOKUP(B2915,segédtábla!$A$1:$C$156,2,FALSE)</f>
        <v>#N/A</v>
      </c>
      <c r="D2915" s="5"/>
      <c r="E2915" s="332" t="e">
        <f>VLOOKUP(C2915,'Havi KM'!A:S,4,FALSE)</f>
        <v>#N/A</v>
      </c>
      <c r="F2915" s="163"/>
    </row>
    <row r="2916" spans="1:6" ht="15" customHeight="1">
      <c r="A2916" s="19" t="str">
        <f>VLOOKUP(B2916,segédtábla!$A$1:$C$156,3,FALSE)</f>
        <v>5+2</v>
      </c>
      <c r="B2916" s="252" t="s">
        <v>1175</v>
      </c>
      <c r="C2916" s="13" t="str">
        <f>VLOOKUP(B2916,segédtábla!$A$1:$C$156,2,FALSE)</f>
        <v>Iklódi Sándor</v>
      </c>
      <c r="D2916" s="5" t="s">
        <v>3485</v>
      </c>
      <c r="E2916" s="332" t="str">
        <f>VLOOKUP(C2916,'Havi KM'!A:S,4,FALSE)</f>
        <v xml:space="preserve">     1 161,24 km</v>
      </c>
      <c r="F2916" s="163"/>
    </row>
    <row r="2917" spans="1:6" ht="15" customHeight="1">
      <c r="A2917" s="19" t="e">
        <f>VLOOKUP(B2917,segédtábla!$A$1:$C$156,3,FALSE)</f>
        <v>#N/A</v>
      </c>
      <c r="B2917" s="11"/>
      <c r="C2917" s="13" t="e">
        <f>VLOOKUP(B2917,segédtábla!$A$1:$C$156,2,FALSE)</f>
        <v>#N/A</v>
      </c>
      <c r="D2917" s="5"/>
      <c r="E2917" s="332" t="e">
        <f>VLOOKUP(C2917,'Havi KM'!A:S,4,FALSE)</f>
        <v>#N/A</v>
      </c>
      <c r="F2917" s="163"/>
    </row>
    <row r="2918" spans="1:6" ht="15" customHeight="1">
      <c r="A2918" s="19" t="e">
        <f>VLOOKUP(B2918,segédtábla!$A$1:$C$156,3,FALSE)</f>
        <v>#N/A</v>
      </c>
      <c r="B2918" s="11"/>
      <c r="C2918" s="13" t="e">
        <f>VLOOKUP(B2918,segédtábla!$A$1:$C$156,2,FALSE)</f>
        <v>#N/A</v>
      </c>
      <c r="D2918" s="5"/>
      <c r="E2918" s="332" t="e">
        <f>VLOOKUP(C2918,'Havi KM'!A:S,4,FALSE)</f>
        <v>#N/A</v>
      </c>
      <c r="F2918" s="163"/>
    </row>
    <row r="2919" spans="1:6" ht="15" customHeight="1">
      <c r="A2919" s="19" t="e">
        <f>VLOOKUP(B2919,segédtábla!$A$1:$C$156,3,FALSE)</f>
        <v>#N/A</v>
      </c>
      <c r="B2919" s="11"/>
      <c r="C2919" s="13" t="e">
        <f>VLOOKUP(B2919,segédtábla!$A$1:$C$156,2,FALSE)</f>
        <v>#N/A</v>
      </c>
      <c r="D2919" s="5"/>
      <c r="E2919" s="332" t="e">
        <f>VLOOKUP(C2919,'Havi KM'!A:S,4,FALSE)</f>
        <v>#N/A</v>
      </c>
      <c r="F2919" s="163"/>
    </row>
    <row r="2920" spans="1:6" ht="15" customHeight="1">
      <c r="A2920" s="19" t="e">
        <f>VLOOKUP(B2920,segédtábla!$A$1:$C$156,3,FALSE)</f>
        <v>#N/A</v>
      </c>
      <c r="B2920" s="11"/>
      <c r="C2920" s="13" t="e">
        <f>VLOOKUP(B2920,segédtábla!$A$1:$C$156,2,FALSE)</f>
        <v>#N/A</v>
      </c>
      <c r="D2920" s="5"/>
      <c r="E2920" s="332" t="e">
        <f>VLOOKUP(C2920,'Havi KM'!A:S,4,FALSE)</f>
        <v>#N/A</v>
      </c>
      <c r="F2920" s="163"/>
    </row>
    <row r="2922" spans="1:6" ht="15" customHeight="1">
      <c r="A2922" s="10"/>
      <c r="B2922" s="16"/>
      <c r="C2922" s="263">
        <v>45739</v>
      </c>
      <c r="D2922" s="237" t="str">
        <f>TEXT(C2922,"dddd")</f>
        <v>Sunday</v>
      </c>
      <c r="E2922" s="330"/>
      <c r="F2922" s="227">
        <f>+COUNTA(B2925:B2946)</f>
        <v>17</v>
      </c>
    </row>
    <row r="2923" spans="1:6" ht="15" customHeight="1">
      <c r="C2923" s="355"/>
    </row>
    <row r="2924" spans="1:6" ht="15" customHeight="1">
      <c r="A2924" s="7" t="s">
        <v>1136</v>
      </c>
      <c r="B2924" s="8" t="s">
        <v>1137</v>
      </c>
      <c r="C2924" s="9" t="s">
        <v>1138</v>
      </c>
      <c r="D2924" s="9" t="s">
        <v>1139</v>
      </c>
      <c r="E2924" s="331" t="s">
        <v>1140</v>
      </c>
      <c r="F2924" s="9" t="s">
        <v>1141</v>
      </c>
    </row>
    <row r="2925" spans="1:6" ht="15" customHeight="1">
      <c r="A2925" s="19" t="e">
        <f>VLOOKUP(B2925,segédtábla!$A$1:$C$156,3,FALSE)</f>
        <v>#N/A</v>
      </c>
      <c r="B2925" s="11"/>
      <c r="C2925" s="13" t="e">
        <f>VLOOKUP(B2925,segédtábla!$A$1:$C$156,2,FALSE)</f>
        <v>#N/A</v>
      </c>
      <c r="D2925" s="5"/>
      <c r="E2925" s="332" t="e">
        <f>VLOOKUP(C2925,'Havi KM'!A:S,4,FALSE)</f>
        <v>#N/A</v>
      </c>
      <c r="F2925" s="163"/>
    </row>
    <row r="2926" spans="1:6" ht="15" customHeight="1">
      <c r="A2926" s="19">
        <f>VLOOKUP(B2926,segédtábla!$A$1:$C$156,3,FALSE)</f>
        <v>0</v>
      </c>
      <c r="B2926" s="226" t="s">
        <v>1425</v>
      </c>
      <c r="C2926" s="13" t="str">
        <f>VLOOKUP(B2926,segédtábla!$A$1:$C$156,2,FALSE)</f>
        <v>Aranyos László</v>
      </c>
      <c r="D2926" s="5" t="s">
        <v>3192</v>
      </c>
      <c r="E2926" s="332" t="str">
        <f>VLOOKUP(C2926,'Havi KM'!A:S,4,FALSE)</f>
        <v xml:space="preserve">      595,98 km</v>
      </c>
      <c r="F2926" s="163"/>
    </row>
    <row r="2927" spans="1:6" ht="15" customHeight="1">
      <c r="A2927" s="19" t="str">
        <f>VLOOKUP(B2927,segédtábla!$A$1:$C$156,3,FALSE)</f>
        <v>1/1.</v>
      </c>
      <c r="B2927" s="226" t="s">
        <v>1165</v>
      </c>
      <c r="C2927" s="13" t="str">
        <f>VLOOKUP(B2927,segédtábla!$A$1:$C$156,2,FALSE)</f>
        <v>Szabó Levente</v>
      </c>
      <c r="D2927" s="5" t="s">
        <v>3486</v>
      </c>
      <c r="E2927" s="332" t="str">
        <f>VLOOKUP(C2927,'Havi KM'!A:S,4,FALSE)</f>
        <v xml:space="preserve">     2 412,32 km</v>
      </c>
      <c r="F2927" s="163"/>
    </row>
    <row r="2928" spans="1:6" ht="15" customHeight="1">
      <c r="A2928" s="19" t="e">
        <f>VLOOKUP(B2928,segédtábla!$A$1:$C$156,3,FALSE)</f>
        <v>#N/A</v>
      </c>
      <c r="B2928" s="11"/>
      <c r="C2928" s="13" t="e">
        <f>VLOOKUP(B2928,segédtábla!$A$1:$C$156,2,FALSE)</f>
        <v>#N/A</v>
      </c>
      <c r="D2928" s="5"/>
      <c r="E2928" s="332" t="e">
        <f>VLOOKUP(C2928,'Havi KM'!A:S,4,FALSE)</f>
        <v>#N/A</v>
      </c>
      <c r="F2928" s="163"/>
    </row>
    <row r="2929" spans="1:6" ht="15" customHeight="1">
      <c r="A2929" s="19" t="str">
        <f>VLOOKUP(B2929,segédtábla!$A$1:$C$156,3,FALSE)</f>
        <v>5+2</v>
      </c>
      <c r="B2929" s="226" t="s">
        <v>1227</v>
      </c>
      <c r="C2929" s="13" t="str">
        <f>VLOOKUP(B2929,segédtábla!$A$1:$C$156,2,FALSE)</f>
        <v>Horváth Ferenc</v>
      </c>
      <c r="D2929" s="5" t="s">
        <v>2014</v>
      </c>
      <c r="E2929" s="332" t="str">
        <f>VLOOKUP(C2929,'Havi KM'!A:S,4,FALSE)</f>
        <v xml:space="preserve">     1 488,98 km</v>
      </c>
      <c r="F2929" s="163" t="s">
        <v>3487</v>
      </c>
    </row>
    <row r="2930" spans="1:6" ht="15" customHeight="1">
      <c r="A2930" s="19" t="str">
        <f>VLOOKUP(B2930,segédtábla!$A$1:$C$156,3,FALSE)</f>
        <v>11+3</v>
      </c>
      <c r="B2930" s="226" t="s">
        <v>1195</v>
      </c>
      <c r="C2930" s="13" t="str">
        <f>VLOOKUP(B2930,segédtábla!$A$1:$C$156,2,FALSE)</f>
        <v>Hallók Gábor</v>
      </c>
      <c r="D2930" s="5" t="s">
        <v>3488</v>
      </c>
      <c r="E2930" s="332" t="str">
        <f>VLOOKUP(C2930,'Havi KM'!A:S,4,FALSE)</f>
        <v xml:space="preserve">     2 457,27 km</v>
      </c>
      <c r="F2930" s="163"/>
    </row>
    <row r="2931" spans="1:6" ht="15" customHeight="1">
      <c r="A2931" s="19" t="e">
        <f>VLOOKUP(B2931,segédtábla!$A$1:$C$156,3,FALSE)</f>
        <v>#N/A</v>
      </c>
      <c r="B2931" s="11"/>
      <c r="C2931" s="13" t="e">
        <f>VLOOKUP(B2931,segédtábla!$A$1:$C$156,2,FALSE)</f>
        <v>#N/A</v>
      </c>
      <c r="D2931" s="5"/>
      <c r="E2931" s="332" t="e">
        <f>VLOOKUP(C2931,'Havi KM'!A:S,4,FALSE)</f>
        <v>#N/A</v>
      </c>
      <c r="F2931" s="163"/>
    </row>
    <row r="2932" spans="1:6" ht="15" customHeight="1">
      <c r="A2932" s="19" t="str">
        <f>VLOOKUP(B2932,segédtábla!$A$1:$C$156,3,FALSE)</f>
        <v>5+2</v>
      </c>
      <c r="B2932" s="226" t="s">
        <v>1328</v>
      </c>
      <c r="C2932" s="13" t="str">
        <f>VLOOKUP(B2932,segédtábla!$A$1:$C$156,2,FALSE)</f>
        <v>Majer Dominik - Charter</v>
      </c>
      <c r="D2932" s="5" t="s">
        <v>3489</v>
      </c>
      <c r="E2932" s="332" t="e">
        <f>VLOOKUP(C2932,'Havi KM'!A:S,4,FALSE)</f>
        <v>#N/A</v>
      </c>
      <c r="F2932" s="163"/>
    </row>
    <row r="2933" spans="1:6" ht="15" customHeight="1">
      <c r="A2933" s="19" t="str">
        <f>VLOOKUP(B2933,segédtábla!$A$1:$C$156,3,FALSE)</f>
        <v>11+3</v>
      </c>
      <c r="B2933" s="226" t="s">
        <v>1158</v>
      </c>
      <c r="C2933" s="13" t="str">
        <f>VLOOKUP(B2933,segédtábla!$A$1:$C$156,2,FALSE)</f>
        <v>Csák László</v>
      </c>
      <c r="D2933" s="5" t="s">
        <v>3474</v>
      </c>
      <c r="E2933" s="332" t="str">
        <f>VLOOKUP(C2933,'Havi KM'!A:S,4,FALSE)</f>
        <v xml:space="preserve">     1 157,94 km</v>
      </c>
      <c r="F2933" s="163"/>
    </row>
    <row r="2934" spans="1:6" ht="15" customHeight="1">
      <c r="A2934" s="19" t="e">
        <f>VLOOKUP(B2934,segédtábla!$A$1:$C$156,3,FALSE)</f>
        <v>#N/A</v>
      </c>
      <c r="B2934" s="11"/>
      <c r="C2934" s="13" t="e">
        <f>VLOOKUP(B2934,segédtábla!$A$1:$C$156,2,FALSE)</f>
        <v>#N/A</v>
      </c>
      <c r="D2934" s="5"/>
      <c r="E2934" s="332" t="e">
        <f>VLOOKUP(C2934,'Havi KM'!A:S,4,FALSE)</f>
        <v>#N/A</v>
      </c>
      <c r="F2934" s="163"/>
    </row>
    <row r="2935" spans="1:6" ht="15" customHeight="1">
      <c r="A2935" s="19" t="e">
        <f>VLOOKUP(B2935,segédtábla!$A$1:$C$156,3,FALSE)</f>
        <v>#N/A</v>
      </c>
      <c r="B2935" s="21"/>
      <c r="C2935" s="13" t="e">
        <f>VLOOKUP(B2935,segédtábla!$A$1:$C$156,2,FALSE)</f>
        <v>#N/A</v>
      </c>
      <c r="D2935" s="5"/>
      <c r="E2935" s="332" t="e">
        <f>VLOOKUP(C2935,'Havi KM'!A:S,4,FALSE)</f>
        <v>#N/A</v>
      </c>
      <c r="F2935" s="163"/>
    </row>
    <row r="2936" spans="1:6" ht="15" customHeight="1">
      <c r="A2936" s="19" t="str">
        <f>VLOOKUP(B2936,segédtábla!$A$1:$C$156,3,FALSE)</f>
        <v>11+3</v>
      </c>
      <c r="B2936" s="226" t="s">
        <v>1353</v>
      </c>
      <c r="C2936" s="13" t="str">
        <f>VLOOKUP(B2936,segédtábla!$A$1:$C$156,2,FALSE)</f>
        <v>Vancsó Attila</v>
      </c>
      <c r="D2936" s="5" t="s">
        <v>3490</v>
      </c>
      <c r="E2936" s="332" t="str">
        <f>VLOOKUP(C2936,'Havi KM'!A:S,4,FALSE)</f>
        <v xml:space="preserve">     1 260,11 km</v>
      </c>
      <c r="F2936" s="363" t="s">
        <v>3491</v>
      </c>
    </row>
    <row r="2937" spans="1:6" ht="15" customHeight="1">
      <c r="A2937" s="19" t="str">
        <f>VLOOKUP(B2937,segédtábla!$A$1:$C$156,3,FALSE)</f>
        <v>10+4</v>
      </c>
      <c r="B2937" s="449" t="s">
        <v>1520</v>
      </c>
      <c r="C2937" s="13" t="str">
        <f>VLOOKUP(B2937,segédtábla!$A$1:$C$156,2,FALSE)</f>
        <v>Sipőcz Dániel</v>
      </c>
      <c r="D2937" s="5" t="s">
        <v>3492</v>
      </c>
      <c r="E2937" s="332" t="str">
        <f>VLOOKUP(C2937,'Havi KM'!A:S,4,FALSE)</f>
        <v xml:space="preserve">     2 677,58 km</v>
      </c>
      <c r="F2937" s="363" t="s">
        <v>3491</v>
      </c>
    </row>
    <row r="2938" spans="1:6" ht="15" customHeight="1">
      <c r="A2938" s="19" t="str">
        <f>VLOOKUP(B2938,segédtábla!$A$1:$C$156,3,FALSE)</f>
        <v>11+2</v>
      </c>
      <c r="B2938" s="226" t="s">
        <v>1197</v>
      </c>
      <c r="C2938" s="13" t="str">
        <f>VLOOKUP(B2938,segédtábla!$A$1:$C$156,2,FALSE)</f>
        <v>Csepeti Péter</v>
      </c>
      <c r="D2938" s="5" t="s">
        <v>3493</v>
      </c>
      <c r="E2938" s="332" t="str">
        <f>VLOOKUP(C2938,'Havi KM'!A:S,4,FALSE)</f>
        <v xml:space="preserve">      982,79 km</v>
      </c>
      <c r="F2938" s="163" t="s">
        <v>2042</v>
      </c>
    </row>
    <row r="2939" spans="1:6" ht="15" customHeight="1">
      <c r="A2939" s="19" t="str">
        <f>VLOOKUP(B2939,segédtábla!$A$1:$C$156,3,FALSE)</f>
        <v>5+2</v>
      </c>
      <c r="B2939" s="226" t="s">
        <v>1163</v>
      </c>
      <c r="C2939" s="13" t="str">
        <f>VLOOKUP(B2939,segédtábla!$A$1:$C$156,2,FALSE)</f>
        <v>Popovics Dávid</v>
      </c>
      <c r="D2939" s="5" t="s">
        <v>3494</v>
      </c>
      <c r="E2939" s="332" t="str">
        <f>VLOOKUP(C2939,'Havi KM'!A:S,4,FALSE)</f>
        <v xml:space="preserve">     1 838,04 km</v>
      </c>
      <c r="F2939" s="163"/>
    </row>
    <row r="2940" spans="1:6" ht="15" customHeight="1">
      <c r="A2940" s="19" t="str">
        <f>VLOOKUP(B2940,segédtábla!$A$1:$C$156,3,FALSE)</f>
        <v>11+3</v>
      </c>
      <c r="B2940" s="226" t="s">
        <v>1355</v>
      </c>
      <c r="C2940" s="13" t="str">
        <f>VLOOKUP(B2940,segédtábla!$A$1:$C$156,2,FALSE)</f>
        <v>Németh Nándor</v>
      </c>
      <c r="D2940" s="5" t="s">
        <v>3495</v>
      </c>
      <c r="E2940" s="332" t="str">
        <f>VLOOKUP(C2940,'Havi KM'!A:S,4,FALSE)</f>
        <v xml:space="preserve">     2 089,15 km</v>
      </c>
      <c r="F2940" s="163" t="s">
        <v>3496</v>
      </c>
    </row>
    <row r="2941" spans="1:6" ht="15" customHeight="1">
      <c r="A2941" s="19" t="str">
        <f>VLOOKUP(B2941,segédtábla!$A$1:$C$156,3,FALSE)</f>
        <v>5+2</v>
      </c>
      <c r="B2941" s="226" t="s">
        <v>1274</v>
      </c>
      <c r="C2941" s="13" t="str">
        <f>VLOOKUP(B2941,segédtábla!$A$1:$C$156,2,FALSE)</f>
        <v>Kakulya Zsolt</v>
      </c>
      <c r="D2941" s="5" t="s">
        <v>3497</v>
      </c>
      <c r="E2941" s="332" t="str">
        <f>VLOOKUP(C2941,'Havi KM'!A:S,4,FALSE)</f>
        <v xml:space="preserve">     1 219,87 km</v>
      </c>
      <c r="F2941" s="163" t="s">
        <v>3498</v>
      </c>
    </row>
    <row r="2942" spans="1:6" ht="15" customHeight="1">
      <c r="A2942" s="19" t="str">
        <f>VLOOKUP(B2942,segédtábla!$A$1:$C$156,3,FALSE)</f>
        <v>5+2</v>
      </c>
      <c r="B2942" s="226" t="s">
        <v>1281</v>
      </c>
      <c r="C2942" s="13" t="str">
        <f>VLOOKUP(B2942,segédtábla!$A$1:$C$156,2,FALSE)</f>
        <v>Kiss Sándor</v>
      </c>
      <c r="D2942" s="5" t="s">
        <v>3499</v>
      </c>
      <c r="E2942" s="332" t="str">
        <f>VLOOKUP(C2942,'Havi KM'!A:S,4,FALSE)</f>
        <v xml:space="preserve">     1 065,91 km</v>
      </c>
      <c r="F2942" s="163"/>
    </row>
    <row r="2943" spans="1:6" ht="15" customHeight="1">
      <c r="A2943" s="19" t="str">
        <f>VLOOKUP(B2943,segédtábla!$A$1:$C$156,3,FALSE)</f>
        <v>5+2</v>
      </c>
      <c r="B2943" s="226" t="s">
        <v>1238</v>
      </c>
      <c r="C2943" s="13" t="str">
        <f>VLOOKUP(B2943,segédtábla!$A$1:$C$156,2,FALSE)</f>
        <v>Tóth Zsolt</v>
      </c>
      <c r="D2943" s="5" t="s">
        <v>3500</v>
      </c>
      <c r="E2943" s="332" t="str">
        <f>VLOOKUP(C2943,'Havi KM'!A:S,4,FALSE)</f>
        <v xml:space="preserve">     1 572,92 km</v>
      </c>
      <c r="F2943" s="231" t="s">
        <v>3501</v>
      </c>
    </row>
    <row r="2944" spans="1:6" ht="15" customHeight="1">
      <c r="A2944" s="19" t="str">
        <f>VLOOKUP(B2944,segédtábla!$A$1:$C$156,3,FALSE)</f>
        <v>11+3</v>
      </c>
      <c r="B2944" s="226" t="s">
        <v>1283</v>
      </c>
      <c r="C2944" s="13" t="str">
        <f>VLOOKUP(B2944,segédtábla!$A$1:$C$156,2,FALSE)</f>
        <v>Török Attila</v>
      </c>
      <c r="D2944" s="188" t="s">
        <v>3502</v>
      </c>
      <c r="E2944" s="332" t="str">
        <f>VLOOKUP(C2944,'Havi KM'!A:S,4,FALSE)</f>
        <v xml:space="preserve">     1 669,95 km</v>
      </c>
      <c r="F2944" s="163" t="s">
        <v>3503</v>
      </c>
    </row>
    <row r="2945" spans="1:6" ht="15" customHeight="1">
      <c r="A2945" s="19" t="str">
        <f>VLOOKUP(B2945,segédtábla!$A$1:$C$156,3,FALSE)</f>
        <v>5+2</v>
      </c>
      <c r="B2945" s="226" t="s">
        <v>1286</v>
      </c>
      <c r="C2945" s="13" t="str">
        <f>VLOOKUP(B2945,segédtábla!$A$1:$C$156,2,FALSE)</f>
        <v>Kata József</v>
      </c>
      <c r="D2945" s="5" t="s">
        <v>3504</v>
      </c>
      <c r="E2945" s="332" t="str">
        <f>VLOOKUP(C2945,'Havi KM'!A:S,4,FALSE)</f>
        <v xml:space="preserve">     2 059,02 km</v>
      </c>
      <c r="F2945" s="163" t="s">
        <v>3498</v>
      </c>
    </row>
    <row r="2946" spans="1:6" ht="15" customHeight="1">
      <c r="A2946" s="19" t="str">
        <f>VLOOKUP(B2946,segédtábla!$A$1:$C$156,3,FALSE)</f>
        <v>5+2</v>
      </c>
      <c r="B2946" s="226" t="s">
        <v>1243</v>
      </c>
      <c r="C2946" s="13" t="str">
        <f>VLOOKUP(B2946,segédtábla!$A$1:$C$156,2,FALSE)</f>
        <v>Csicsai Gábor</v>
      </c>
      <c r="D2946" s="5" t="s">
        <v>3505</v>
      </c>
      <c r="E2946" s="332" t="str">
        <f>VLOOKUP(C2946,'Havi KM'!A:S,4,FALSE)</f>
        <v xml:space="preserve">      636,52 km</v>
      </c>
      <c r="F2946" s="163"/>
    </row>
    <row r="2947" spans="1:6" ht="15" customHeight="1">
      <c r="A2947" s="19" t="str">
        <f>VLOOKUP(B2947,segédtábla!$A$1:$C$156,3,FALSE)</f>
        <v>5+2</v>
      </c>
      <c r="B2947" s="226" t="s">
        <v>1292</v>
      </c>
      <c r="C2947" s="13" t="str">
        <f>VLOOKUP(B2947,segédtábla!$A$1:$C$156,2,FALSE)</f>
        <v>Hanzi György Lehel</v>
      </c>
      <c r="D2947" s="188" t="s">
        <v>3506</v>
      </c>
      <c r="E2947" s="332" t="str">
        <f>VLOOKUP(C2947,'Havi KM'!A:S,4,FALSE)</f>
        <v xml:space="preserve">     1 303,29 km</v>
      </c>
      <c r="F2947" s="163"/>
    </row>
    <row r="2948" spans="1:6" ht="15" customHeight="1">
      <c r="A2948" s="19" t="str">
        <f>VLOOKUP(B2948,segédtábla!$A$1:$C$156,3,FALSE)</f>
        <v>5+2</v>
      </c>
      <c r="B2948" s="226" t="s">
        <v>1152</v>
      </c>
      <c r="C2948" s="13" t="str">
        <f>VLOOKUP(B2948,segédtábla!$A$1:$C$156,2,FALSE)</f>
        <v>Tokorcsi Tibor</v>
      </c>
      <c r="D2948" s="5" t="s">
        <v>3507</v>
      </c>
      <c r="E2948" s="332" t="str">
        <f>VLOOKUP(C2948,'Havi KM'!A:S,4,FALSE)</f>
        <v xml:space="preserve">     1 330,53 km</v>
      </c>
      <c r="F2948" s="163"/>
    </row>
    <row r="2949" spans="1:6" ht="15" customHeight="1">
      <c r="A2949" s="19">
        <f>VLOOKUP(B2949,segédtábla!$A$1:$C$156,3,FALSE)</f>
        <v>0</v>
      </c>
      <c r="B2949" s="226" t="s">
        <v>1248</v>
      </c>
      <c r="C2949" s="319">
        <f>VLOOKUP(B2949,segédtábla!$A$1:$C$156,2,FALSE)</f>
        <v>0</v>
      </c>
      <c r="D2949" s="188" t="s">
        <v>3508</v>
      </c>
      <c r="E2949" s="332" t="e">
        <f>VLOOKUP(C2949,'Havi KM'!A:S,4,FALSE)</f>
        <v>#N/A</v>
      </c>
      <c r="F2949" s="163" t="s">
        <v>3509</v>
      </c>
    </row>
    <row r="2950" spans="1:6" ht="15" customHeight="1">
      <c r="A2950" s="19">
        <f>VLOOKUP(B2950,segédtábla!$A$1:$C$156,3,FALSE)</f>
        <v>0</v>
      </c>
      <c r="B2950" s="226" t="s">
        <v>1251</v>
      </c>
      <c r="C2950" s="13" t="str">
        <f>VLOOKUP(B2950,segédtábla!$A$1:$C$156,2,FALSE)</f>
        <v>kivonav hengerfejes</v>
      </c>
      <c r="D2950" s="5" t="s">
        <v>3510</v>
      </c>
      <c r="E2950" s="332" t="e">
        <f>VLOOKUP(C2950,'Havi KM'!A:S,4,FALSE)</f>
        <v>#N/A</v>
      </c>
      <c r="F2950" s="163"/>
    </row>
    <row r="2951" spans="1:6" ht="15" customHeight="1">
      <c r="A2951" s="19" t="str">
        <f>VLOOKUP(B2951,segédtábla!$A$1:$C$156,3,FALSE)</f>
        <v>korai kezdés preferált</v>
      </c>
      <c r="B2951" s="226" t="s">
        <v>1309</v>
      </c>
      <c r="C2951" s="13" t="str">
        <f>VLOOKUP(B2951,segédtábla!$A$1:$C$156,2,FALSE)</f>
        <v>Gosztenschnik Péter</v>
      </c>
      <c r="D2951" s="5" t="s">
        <v>3511</v>
      </c>
      <c r="E2951" s="332" t="str">
        <f>VLOOKUP(C2951,'Havi KM'!A:S,4,FALSE)</f>
        <v xml:space="preserve">      684,27 km</v>
      </c>
      <c r="F2951" s="163" t="s">
        <v>3512</v>
      </c>
    </row>
    <row r="2952" spans="1:6" ht="15" customHeight="1">
      <c r="A2952" s="19" t="str">
        <f>VLOOKUP(B2952,segédtábla!$A$1:$C$156,3,FALSE)</f>
        <v>11+3</v>
      </c>
      <c r="B2952" s="226" t="s">
        <v>1579</v>
      </c>
      <c r="C2952" s="13" t="str">
        <f>VLOOKUP(B2952,segédtábla!$A$1:$C$156,2,FALSE)</f>
        <v>Mellencsuk Attila</v>
      </c>
      <c r="D2952" s="4" t="s">
        <v>3513</v>
      </c>
      <c r="E2952" s="332" t="str">
        <f>VLOOKUP(C2952,'Havi KM'!A:S,4,FALSE)</f>
        <v xml:space="preserve">     1 884,28 km</v>
      </c>
      <c r="F2952" s="163" t="s">
        <v>1825</v>
      </c>
    </row>
    <row r="2953" spans="1:6" ht="15" customHeight="1">
      <c r="A2953" s="19">
        <f>VLOOKUP(B2953,segédtábla!$A$1:$C$156,3,FALSE)</f>
        <v>0</v>
      </c>
      <c r="B2953" s="226" t="s">
        <v>1210</v>
      </c>
      <c r="C2953" s="13" t="str">
        <f>VLOOKUP(B2953,segédtábla!$A$1:$C$156,2,FALSE)</f>
        <v xml:space="preserve"> kivonva Szombathelyi Zoltán</v>
      </c>
      <c r="D2953" s="188" t="s">
        <v>3514</v>
      </c>
      <c r="E2953" s="332" t="e">
        <f>VLOOKUP(C2953,'Havi KM'!A:S,4,FALSE)</f>
        <v>#N/A</v>
      </c>
      <c r="F2953" s="363" t="s">
        <v>3491</v>
      </c>
    </row>
    <row r="2954" spans="1:6" ht="15" customHeight="1">
      <c r="A2954" s="19" t="str">
        <f>VLOOKUP(B2954,segédtábla!$A$1:$C$156,3,FALSE)</f>
        <v>5+2</v>
      </c>
      <c r="B2954" s="226" t="s">
        <v>1262</v>
      </c>
      <c r="C2954" s="13" t="str">
        <f>VLOOKUP(B2954,segédtábla!$A$1:$C$156,2,FALSE)</f>
        <v>Balázs Tibor</v>
      </c>
      <c r="D2954" s="171" t="s">
        <v>3515</v>
      </c>
      <c r="E2954" s="332" t="str">
        <f>VLOOKUP(C2954,'Havi KM'!A:S,4,FALSE)</f>
        <v xml:space="preserve">      261,82 km</v>
      </c>
      <c r="F2954" s="163"/>
    </row>
    <row r="2955" spans="1:6" ht="15" customHeight="1">
      <c r="A2955" s="19" t="str">
        <f>VLOOKUP(B2955,segédtábla!$A$1:$C$156,3,FALSE)</f>
        <v>5+2</v>
      </c>
      <c r="B2955" s="226" t="s">
        <v>1339</v>
      </c>
      <c r="C2955" s="13" t="str">
        <f>VLOOKUP(B2955,segédtábla!$A$1:$C$156,2,FALSE)</f>
        <v>Áncsák János 04.14</v>
      </c>
      <c r="D2955" s="5" t="s">
        <v>3516</v>
      </c>
      <c r="E2955" s="332" t="e">
        <f>VLOOKUP(C2955,'Havi KM'!A:S,4,FALSE)</f>
        <v>#N/A</v>
      </c>
      <c r="F2955" s="163"/>
    </row>
    <row r="2956" spans="1:6" ht="15.75" customHeight="1">
      <c r="A2956" s="19" t="str">
        <f>VLOOKUP(B2956,segédtábla!$A$1:$C$156,3,FALSE)</f>
        <v>5+2</v>
      </c>
      <c r="B2956" s="226" t="s">
        <v>1264</v>
      </c>
      <c r="C2956" s="13" t="str">
        <f>VLOOKUP(B2956,segédtábla!$A$1:$C$156,2,FALSE)</f>
        <v>Sógorka Csaba</v>
      </c>
      <c r="D2956" s="5" t="s">
        <v>3517</v>
      </c>
      <c r="E2956" s="332" t="str">
        <f>VLOOKUP(C2956,'Havi KM'!A:S,4,FALSE)</f>
        <v xml:space="preserve">     1 480,64 km</v>
      </c>
      <c r="F2956" s="163"/>
    </row>
    <row r="2957" spans="1:6" ht="15" customHeight="1">
      <c r="A2957" s="19" t="str">
        <f>VLOOKUP(B2957,segédtábla!$A$1:$C$156,3,FALSE)</f>
        <v>5+2</v>
      </c>
      <c r="B2957" s="226" t="s">
        <v>1266</v>
      </c>
      <c r="C2957" s="13" t="str">
        <f>VLOOKUP(B2957,segédtábla!$A$1:$C$156,2,FALSE)</f>
        <v>Nagy György</v>
      </c>
      <c r="D2957" s="5" t="s">
        <v>3518</v>
      </c>
      <c r="E2957" s="332" t="str">
        <f>VLOOKUP(C2957,'Havi KM'!A:S,4,FALSE)</f>
        <v xml:space="preserve">     1 204,28 km</v>
      </c>
      <c r="F2957" s="163"/>
    </row>
    <row r="2958" spans="1:6" ht="15" customHeight="1">
      <c r="A2958" s="19" t="e">
        <f>VLOOKUP(B2958,segédtábla!$A$1:$C$156,3,FALSE)</f>
        <v>#N/A</v>
      </c>
      <c r="B2958" s="11"/>
      <c r="C2958" s="13" t="e">
        <f>VLOOKUP(B2958,segédtábla!$A$1:$C$156,2,FALSE)</f>
        <v>#N/A</v>
      </c>
      <c r="D2958" s="5"/>
      <c r="E2958" s="332" t="e">
        <f>VLOOKUP(C2958,'Havi KM'!A:S,4,FALSE)</f>
        <v>#N/A</v>
      </c>
      <c r="F2958" s="163"/>
    </row>
    <row r="2960" spans="1:6" ht="15" customHeight="1">
      <c r="A2960" s="10"/>
      <c r="B2960" s="16"/>
      <c r="C2960" s="263">
        <v>45740</v>
      </c>
      <c r="D2960" s="237" t="str">
        <f>TEXT(C2960,"dddd")</f>
        <v>Monday</v>
      </c>
      <c r="E2960" s="330"/>
      <c r="F2960" s="227">
        <f>+COUNTA(B2972:B2984)</f>
        <v>13</v>
      </c>
    </row>
    <row r="2961" spans="1:6" ht="15" customHeight="1">
      <c r="C2961" s="355"/>
    </row>
    <row r="2962" spans="1:6" ht="15" customHeight="1">
      <c r="A2962" s="7" t="s">
        <v>1136</v>
      </c>
      <c r="B2962" s="8" t="s">
        <v>1137</v>
      </c>
      <c r="C2962" s="9" t="s">
        <v>1138</v>
      </c>
      <c r="D2962" s="9" t="s">
        <v>1139</v>
      </c>
      <c r="E2962" s="331" t="s">
        <v>1140</v>
      </c>
      <c r="F2962" s="9" t="s">
        <v>1141</v>
      </c>
    </row>
    <row r="2963" spans="1:6" ht="15" customHeight="1">
      <c r="A2963" s="19" t="str">
        <f>VLOOKUP(B2963,segédtábla!$A$1:$C$156,3,FALSE)</f>
        <v>5+2</v>
      </c>
      <c r="B2963" s="226" t="s">
        <v>1278</v>
      </c>
      <c r="C2963" s="13" t="s">
        <v>2597</v>
      </c>
      <c r="D2963" s="5" t="s">
        <v>3519</v>
      </c>
      <c r="E2963" s="332" t="e">
        <f>VLOOKUP(C2963,'Havi KM'!A:S,4,FALSE)</f>
        <v>#N/A</v>
      </c>
      <c r="F2963" s="163"/>
    </row>
    <row r="2964" spans="1:6" ht="15" customHeight="1">
      <c r="A2964" s="19" t="str">
        <f>VLOOKUP(B2964,segédtábla!$A$1:$C$156,3,FALSE)</f>
        <v>5+2</v>
      </c>
      <c r="B2964" s="226" t="s">
        <v>1269</v>
      </c>
      <c r="C2964" s="13" t="str">
        <f>VLOOKUP(B2964,segédtábla!$A$1:$C$156,2,FALSE)</f>
        <v>Bagi Lajos + Bagi Márió</v>
      </c>
      <c r="D2964" s="5" t="s">
        <v>3520</v>
      </c>
      <c r="E2964" s="332" t="e">
        <f>VLOOKUP(C2964,'Havi KM'!A:S,4,FALSE)</f>
        <v>#N/A</v>
      </c>
      <c r="F2964" s="163"/>
    </row>
    <row r="2965" spans="1:6" ht="15" customHeight="1">
      <c r="A2965" s="19" t="str">
        <f>VLOOKUP(B2965,segédtábla!$A$1:$C$156,3,FALSE)</f>
        <v>5+2</v>
      </c>
      <c r="B2965" s="226" t="s">
        <v>1149</v>
      </c>
      <c r="C2965" s="13" t="str">
        <f>VLOOKUP(B2965,segédtábla!$A$1:$C$156,2,FALSE)</f>
        <v>Létai Ferenc + Létainé Zsuzsa</v>
      </c>
      <c r="D2965" s="5" t="s">
        <v>3521</v>
      </c>
      <c r="E2965" s="332" t="e">
        <f>VLOOKUP(C2965,'Havi KM'!A:S,4,FALSE)</f>
        <v>#N/A</v>
      </c>
      <c r="F2965" s="163"/>
    </row>
    <row r="2966" spans="1:6" ht="15" customHeight="1">
      <c r="A2966" s="19" t="str">
        <f>VLOOKUP(B2966,segédtábla!$A$1:$C$156,3,FALSE)</f>
        <v>5+2</v>
      </c>
      <c r="B2966" s="226" t="s">
        <v>1159</v>
      </c>
      <c r="C2966" s="13" t="str">
        <f>VLOOKUP(B2966,segédtábla!$A$1:$C$156,2,FALSE)</f>
        <v>Pilló József + Pillóné S. Judit</v>
      </c>
      <c r="D2966" s="5" t="s">
        <v>3522</v>
      </c>
      <c r="E2966" s="332" t="e">
        <f>VLOOKUP(C2966,'Havi KM'!A:S,4,FALSE)</f>
        <v>#N/A</v>
      </c>
      <c r="F2966" s="163"/>
    </row>
    <row r="2967" spans="1:6" ht="15" customHeight="1">
      <c r="A2967" s="19" t="str">
        <f>VLOOKUP(B2967,segédtábla!$A$1:$C$156,3,FALSE)</f>
        <v>11+3</v>
      </c>
      <c r="B2967" s="226" t="s">
        <v>1221</v>
      </c>
      <c r="C2967" s="13" t="str">
        <f>VLOOKUP(B2967,segédtábla!$A$1:$C$156,2,FALSE)</f>
        <v>Vass István</v>
      </c>
      <c r="D2967" s="5" t="s">
        <v>3523</v>
      </c>
      <c r="E2967" s="332" t="e">
        <f>VLOOKUP(C2967,'Havi KM'!A:S,4,FALSE)</f>
        <v>#N/A</v>
      </c>
      <c r="F2967" s="163"/>
    </row>
    <row r="2968" spans="1:6" ht="15" customHeight="1">
      <c r="A2968" s="19" t="e">
        <f>VLOOKUP(B2968,segédtábla!$A$1:$C$156,3,FALSE)</f>
        <v>#N/A</v>
      </c>
      <c r="B2968" s="11"/>
      <c r="C2968" s="13" t="e">
        <f>VLOOKUP(B2968,segédtábla!$A$1:$C$156,2,FALSE)</f>
        <v>#N/A</v>
      </c>
      <c r="D2968" s="5"/>
      <c r="E2968" s="332" t="e">
        <f>VLOOKUP(C2968,'Havi KM'!A:S,4,FALSE)</f>
        <v>#N/A</v>
      </c>
      <c r="F2968" s="163"/>
    </row>
    <row r="2969" spans="1:6" ht="15" customHeight="1">
      <c r="A2969" s="19" t="e">
        <f>VLOOKUP(B2969,segédtábla!$A$1:$C$156,3,FALSE)</f>
        <v>#N/A</v>
      </c>
      <c r="B2969" s="11"/>
      <c r="C2969" s="13" t="e">
        <f>VLOOKUP(B2969,segédtábla!$A$1:$C$156,2,FALSE)</f>
        <v>#N/A</v>
      </c>
      <c r="D2969" s="5"/>
      <c r="E2969" s="332" t="e">
        <f>VLOOKUP(C2969,'Havi KM'!A:S,4,FALSE)</f>
        <v>#N/A</v>
      </c>
      <c r="F2969" s="163"/>
    </row>
    <row r="2970" spans="1:6" ht="15" customHeight="1">
      <c r="A2970" s="19" t="str">
        <f>VLOOKUP(B2970,segédtábla!$A$1:$C$156,3,FALSE)</f>
        <v>10+4</v>
      </c>
      <c r="B2970" s="226" t="s">
        <v>1276</v>
      </c>
      <c r="C2970" s="13" t="str">
        <f>VLOOKUP(B2970,segédtábla!$A$1:$C$156,2,FALSE)</f>
        <v>Tanács Attila</v>
      </c>
      <c r="D2970" s="5" t="s">
        <v>3524</v>
      </c>
      <c r="E2970" s="332" t="str">
        <f>VLOOKUP(C2970,'Havi KM'!A:S,4,FALSE)</f>
        <v xml:space="preserve">      232,78 km</v>
      </c>
      <c r="F2970" s="163" t="s">
        <v>3525</v>
      </c>
    </row>
    <row r="2971" spans="1:6" ht="15" customHeight="1">
      <c r="A2971" s="19" t="str">
        <f>VLOOKUP(B2971,segédtábla!$A$1:$C$156,3,FALSE)</f>
        <v>11+3</v>
      </c>
      <c r="B2971" s="226" t="s">
        <v>1168</v>
      </c>
      <c r="C2971" s="13" t="str">
        <f>VLOOKUP(B2971,segédtábla!$A$1:$C$156,2,FALSE)</f>
        <v>Balázs István</v>
      </c>
      <c r="D2971" s="5" t="s">
        <v>3526</v>
      </c>
      <c r="E2971" s="332" t="str">
        <f>VLOOKUP(C2971,'Havi KM'!A:S,4,FALSE)</f>
        <v xml:space="preserve">     1 401,93 km</v>
      </c>
      <c r="F2971" s="363" t="s">
        <v>3491</v>
      </c>
    </row>
    <row r="2972" spans="1:6" ht="15" customHeight="1">
      <c r="A2972" s="19" t="str">
        <f>VLOOKUP(B2972,segédtábla!$A$1:$C$156,3,FALSE)</f>
        <v>5+2</v>
      </c>
      <c r="B2972" s="226" t="s">
        <v>1526</v>
      </c>
      <c r="C2972" s="13" t="str">
        <f>VLOOKUP(B2972,segédtábla!$A$1:$C$156,2,FALSE)</f>
        <v>Simon Zoltán</v>
      </c>
      <c r="D2972" s="5" t="s">
        <v>3527</v>
      </c>
      <c r="E2972" s="332" t="str">
        <f>VLOOKUP(C2972,'Havi KM'!A:S,4,FALSE)</f>
        <v xml:space="preserve">     1 431,31 km</v>
      </c>
      <c r="F2972" s="163"/>
    </row>
    <row r="2973" spans="1:6" ht="15" customHeight="1">
      <c r="A2973" s="19" t="str">
        <f>VLOOKUP(B2973,segédtábla!$A$1:$C$156,3,FALSE)</f>
        <v>10+3</v>
      </c>
      <c r="B2973" s="226" t="s">
        <v>1358</v>
      </c>
      <c r="C2973" s="13" t="str">
        <f>VLOOKUP(B2973,segédtábla!$A$1:$C$156,2,FALSE)</f>
        <v>Tóth Attila</v>
      </c>
      <c r="D2973" s="5" t="s">
        <v>3528</v>
      </c>
      <c r="E2973" s="332" t="str">
        <f>VLOOKUP(C2973,'Havi KM'!A:S,4,FALSE)</f>
        <v xml:space="preserve">      626,64 km</v>
      </c>
      <c r="F2973" s="231" t="s">
        <v>3529</v>
      </c>
    </row>
    <row r="2974" spans="1:6" ht="15" customHeight="1">
      <c r="A2974" s="19" t="str">
        <f>VLOOKUP(B2974,segédtábla!$A$1:$C$156,3,FALSE)</f>
        <v>5+2</v>
      </c>
      <c r="B2974" s="226" t="s">
        <v>1290</v>
      </c>
      <c r="C2974" s="13" t="str">
        <f>VLOOKUP(B2974,segédtábla!$A$1:$C$156,2,FALSE)</f>
        <v>Katona Gábor</v>
      </c>
      <c r="D2974" s="5" t="s">
        <v>3530</v>
      </c>
      <c r="E2974" s="332" t="str">
        <f>VLOOKUP(C2974,'Havi KM'!A:S,4,FALSE)</f>
        <v xml:space="preserve">     1 977,6 km</v>
      </c>
      <c r="F2974" s="163"/>
    </row>
    <row r="2975" spans="1:6" ht="15" customHeight="1">
      <c r="A2975" s="19" t="str">
        <f>VLOOKUP(B2975,segédtábla!$A$1:$C$156,3,FALSE)</f>
        <v>11+3</v>
      </c>
      <c r="B2975" s="226" t="s">
        <v>1170</v>
      </c>
      <c r="C2975" s="13" t="str">
        <f>VLOOKUP(B2975,segédtábla!$A$1:$C$156,2,FALSE)</f>
        <v>Hemmerlein Zoltán</v>
      </c>
      <c r="D2975" s="5" t="s">
        <v>3531</v>
      </c>
      <c r="E2975" s="332" t="str">
        <f>VLOOKUP(C2975,'Havi KM'!A:S,4,FALSE)</f>
        <v xml:space="preserve">     1 867,46 km</v>
      </c>
      <c r="F2975" s="163" t="s">
        <v>2525</v>
      </c>
    </row>
    <row r="2976" spans="1:6" ht="15" customHeight="1">
      <c r="A2976" s="19" t="str">
        <f>VLOOKUP(B2976,segédtábla!$A$1:$C$156,3,FALSE)</f>
        <v>5+2</v>
      </c>
      <c r="B2976" s="449" t="s">
        <v>1181</v>
      </c>
      <c r="C2976" s="13" t="str">
        <f>VLOOKUP(B2976,segédtábla!$A$1:$C$156,2,FALSE)</f>
        <v>Lázár Gábor</v>
      </c>
      <c r="D2976" s="448" t="s">
        <v>3532</v>
      </c>
      <c r="E2976" s="332" t="str">
        <f>VLOOKUP(C2976,'Havi KM'!A:S,4,FALSE)</f>
        <v xml:space="preserve">     1 156,79 km</v>
      </c>
      <c r="F2976" s="163"/>
    </row>
    <row r="2977" spans="1:6" ht="15" customHeight="1">
      <c r="A2977" s="19" t="str">
        <f>VLOOKUP(B2977,segédtábla!$A$1:$C$156,3,FALSE)</f>
        <v>5+2</v>
      </c>
      <c r="B2977" s="226" t="s">
        <v>1173</v>
      </c>
      <c r="C2977" s="13" t="str">
        <f>VLOOKUP(B2977,segédtábla!$A$1:$C$156,2,FALSE)</f>
        <v>Léhner Zsolt</v>
      </c>
      <c r="D2977" s="171" t="s">
        <v>3533</v>
      </c>
      <c r="E2977" s="332" t="str">
        <f>VLOOKUP(C2977,'Havi KM'!A:S,4,FALSE)</f>
        <v xml:space="preserve">     1 816,96 km</v>
      </c>
      <c r="F2977" s="163" t="s">
        <v>3534</v>
      </c>
    </row>
    <row r="2978" spans="1:6" ht="15" customHeight="1">
      <c r="A2978" s="19" t="str">
        <f>VLOOKUP(B2978,segédtábla!$A$1:$C$156,3,FALSE)</f>
        <v>5+2</v>
      </c>
      <c r="B2978" s="226" t="s">
        <v>1179</v>
      </c>
      <c r="C2978" s="13" t="str">
        <f>VLOOKUP(B2978,segédtábla!$A$1:$C$156,2,FALSE)</f>
        <v>Horváth Ákos</v>
      </c>
      <c r="D2978" s="5" t="s">
        <v>3535</v>
      </c>
      <c r="E2978" s="332" t="str">
        <f>VLOOKUP(C2978,'Havi KM'!A:S,4,FALSE)</f>
        <v xml:space="preserve">     1 036,99 km</v>
      </c>
      <c r="F2978" s="163"/>
    </row>
    <row r="2979" spans="1:6" ht="15" customHeight="1">
      <c r="A2979" s="19" t="str">
        <f>VLOOKUP(B2979,segédtábla!$A$1:$C$156,3,FALSE)</f>
        <v>2/1.</v>
      </c>
      <c r="B2979" s="226" t="s">
        <v>1206</v>
      </c>
      <c r="C2979" s="13" t="str">
        <f>VLOOKUP(B2979,segédtábla!$A$1:$C$156,2,FALSE)</f>
        <v>Vincze Gábor</v>
      </c>
      <c r="D2979" s="188" t="s">
        <v>3536</v>
      </c>
      <c r="E2979" s="332" t="str">
        <f>VLOOKUP(C2979,'Havi KM'!A:S,4,FALSE)</f>
        <v xml:space="preserve">     1 471,92 km</v>
      </c>
      <c r="F2979" s="163" t="s">
        <v>3537</v>
      </c>
    </row>
    <row r="2980" spans="1:6" ht="15" customHeight="1">
      <c r="A2980" s="19" t="str">
        <f>VLOOKUP(B2980,segédtábla!$A$1:$C$156,3,FALSE)</f>
        <v>5+2</v>
      </c>
      <c r="B2980" s="226" t="s">
        <v>1154</v>
      </c>
      <c r="C2980" s="13" t="str">
        <f>VLOOKUP(B2980,segédtábla!$A$1:$C$156,2,FALSE)</f>
        <v>Tóth Mihály</v>
      </c>
      <c r="D2980" s="188" t="s">
        <v>3538</v>
      </c>
      <c r="E2980" s="332" t="str">
        <f>VLOOKUP(C2980,'Havi KM'!A:S,4,FALSE)</f>
        <v xml:space="preserve">      345,81 km</v>
      </c>
      <c r="F2980" s="163" t="s">
        <v>3539</v>
      </c>
    </row>
    <row r="2981" spans="1:6" ht="15" customHeight="1">
      <c r="A2981" s="19" t="str">
        <f>VLOOKUP(B2981,segédtábla!$A$1:$C$156,3,FALSE)</f>
        <v>11+3</v>
      </c>
      <c r="B2981" s="226" t="s">
        <v>1405</v>
      </c>
      <c r="C2981" s="13" t="str">
        <f>VLOOKUP(B2981,segédtábla!$A$1:$C$156,2,FALSE)</f>
        <v>Marton Péter</v>
      </c>
      <c r="D2981" s="188" t="s">
        <v>3540</v>
      </c>
      <c r="E2981" s="332" t="str">
        <f>VLOOKUP(C2981,'Havi KM'!A:S,4,FALSE)</f>
        <v xml:space="preserve">     1 405,83 km</v>
      </c>
      <c r="F2981" s="163" t="s">
        <v>3541</v>
      </c>
    </row>
    <row r="2982" spans="1:6" ht="15" customHeight="1">
      <c r="A2982" s="19" t="str">
        <f>VLOOKUP(B2982,segédtábla!$A$1:$C$156,3,FALSE)</f>
        <v>11+3</v>
      </c>
      <c r="B2982" s="226" t="s">
        <v>1366</v>
      </c>
      <c r="C2982" s="178" t="str">
        <f>VLOOKUP(B2982,segédtábla!$A$1:$C$156,2,FALSE)</f>
        <v>Busi Sándor János</v>
      </c>
      <c r="D2982" s="4" t="s">
        <v>3542</v>
      </c>
      <c r="E2982" s="332" t="str">
        <f>VLOOKUP(C2982,'Havi KM'!A:S,4,FALSE)</f>
        <v xml:space="preserve">     1 430,82 km</v>
      </c>
      <c r="F2982" s="228" t="s">
        <v>1762</v>
      </c>
    </row>
    <row r="2983" spans="1:6" ht="15" customHeight="1">
      <c r="A2983" s="19" t="str">
        <f>VLOOKUP(B2983,segédtábla!$A$1:$C$156,3,FALSE)</f>
        <v>11+3</v>
      </c>
      <c r="B2983" s="226" t="s">
        <v>1253</v>
      </c>
      <c r="C2983" s="13" t="str">
        <f>VLOOKUP(B2983,segédtábla!$A$1:$C$156,2,FALSE)</f>
        <v>Knyihár Adrián</v>
      </c>
      <c r="D2983" s="5" t="s">
        <v>3543</v>
      </c>
      <c r="E2983" s="332" t="str">
        <f>VLOOKUP(C2983,'Havi KM'!A:S,4,FALSE)</f>
        <v xml:space="preserve">      0,0 km</v>
      </c>
      <c r="F2983" s="163" t="s">
        <v>3544</v>
      </c>
    </row>
    <row r="2984" spans="1:6" ht="15" customHeight="1">
      <c r="A2984" s="19" t="str">
        <f>VLOOKUP(B2984,segédtábla!$A$1:$C$156,3,FALSE)</f>
        <v>5+2</v>
      </c>
      <c r="B2984" s="226" t="s">
        <v>1208</v>
      </c>
      <c r="C2984" s="13" t="str">
        <f>VLOOKUP(B2984,segédtábla!$A$1:$C$156,2,FALSE)</f>
        <v>Drozd Péter</v>
      </c>
      <c r="D2984" s="5" t="s">
        <v>3545</v>
      </c>
      <c r="E2984" s="332" t="str">
        <f>VLOOKUP(C2984,'Havi KM'!A:S,4,FALSE)</f>
        <v xml:space="preserve">     1 972,38 km</v>
      </c>
      <c r="F2984" s="231" t="s">
        <v>1987</v>
      </c>
    </row>
    <row r="2985" spans="1:6" ht="15" customHeight="1">
      <c r="A2985" s="19" t="str">
        <f>VLOOKUP(B2985,segédtábla!$A$1:$C$156,3,FALSE)</f>
        <v>5+2</v>
      </c>
      <c r="B2985" s="226" t="s">
        <v>1256</v>
      </c>
      <c r="C2985" s="13" t="str">
        <f>VLOOKUP(B2985,segédtábla!$A$1:$C$156,2,FALSE)</f>
        <v>Árvai Gábor</v>
      </c>
      <c r="D2985" s="240" t="s">
        <v>3546</v>
      </c>
      <c r="E2985" s="332" t="str">
        <f>VLOOKUP(C2985,'Havi KM'!A:S,4,FALSE)</f>
        <v xml:space="preserve">     1 696,48 km</v>
      </c>
      <c r="F2985" s="163"/>
    </row>
    <row r="2986" spans="1:6" ht="15" customHeight="1">
      <c r="A2986" s="19" t="str">
        <f>VLOOKUP(B2986,segédtábla!$A$1:$C$156,3,FALSE)</f>
        <v>5+2</v>
      </c>
      <c r="B2986" s="226" t="s">
        <v>1317</v>
      </c>
      <c r="C2986" s="319" t="str">
        <f>VLOOKUP(B2986,segédtábla!$A$1:$C$156,2,FALSE)</f>
        <v>Tőzsér Gábor</v>
      </c>
      <c r="D2986" s="231" t="s">
        <v>3547</v>
      </c>
      <c r="E2986" s="334" t="str">
        <f>VLOOKUP(C2986,'Havi KM'!A:S,4,FALSE)</f>
        <v xml:space="preserve">     1 375,22 km</v>
      </c>
      <c r="F2986" s="231" t="s">
        <v>2525</v>
      </c>
    </row>
    <row r="2987" spans="1:6" ht="15" customHeight="1">
      <c r="A2987" s="19" t="str">
        <f>VLOOKUP(B2987,segédtábla!$A$1:$C$156,3,FALSE)</f>
        <v>11+3</v>
      </c>
      <c r="B2987" s="226" t="s">
        <v>1319</v>
      </c>
      <c r="C2987" s="13" t="str">
        <f>VLOOKUP(B2987,segédtábla!$A$1:$C$156,2,FALSE)</f>
        <v>Simon Gábor</v>
      </c>
      <c r="D2987" s="188" t="s">
        <v>3548</v>
      </c>
      <c r="E2987" s="332" t="str">
        <f>VLOOKUP(C2987,'Havi KM'!A:S,4,FALSE)</f>
        <v xml:space="preserve">     1 814,55 km</v>
      </c>
      <c r="F2987" s="163"/>
    </row>
    <row r="2988" spans="1:6" ht="15" customHeight="1">
      <c r="A2988" s="19" t="str">
        <f>VLOOKUP(B2988,segédtábla!$A$1:$C$156,3,FALSE)</f>
        <v>11+3</v>
      </c>
      <c r="B2988" s="226" t="s">
        <v>1428</v>
      </c>
      <c r="C2988" s="13" t="str">
        <f>VLOOKUP(B2988,segédtábla!$A$1:$C$156,2,FALSE)</f>
        <v>Mórocz István</v>
      </c>
      <c r="D2988" s="188" t="s">
        <v>3549</v>
      </c>
      <c r="E2988" s="332" t="str">
        <f>VLOOKUP(C2988,'Havi KM'!A:S,4,FALSE)</f>
        <v xml:space="preserve">     1 668,63 km</v>
      </c>
      <c r="F2988" s="363" t="s">
        <v>3550</v>
      </c>
    </row>
    <row r="2989" spans="1:6" ht="15" customHeight="1">
      <c r="A2989" s="19" t="str">
        <f>VLOOKUP(B2989,segédtábla!$A$1:$C$156,3,FALSE)</f>
        <v>5+2</v>
      </c>
      <c r="B2989" s="226" t="s">
        <v>1323</v>
      </c>
      <c r="C2989" s="13" t="s">
        <v>511</v>
      </c>
      <c r="D2989" s="5" t="s">
        <v>3551</v>
      </c>
      <c r="E2989" s="332" t="str">
        <f>VLOOKUP(C2989,'Havi KM'!A:S,4,FALSE)</f>
        <v xml:space="preserve">     2 184,78 km</v>
      </c>
      <c r="F2989" s="163"/>
    </row>
    <row r="2990" spans="1:6" ht="15" customHeight="1">
      <c r="A2990" s="19" t="str">
        <f>VLOOKUP(B2990,segédtábla!$A$1:$C$156,3,FALSE)</f>
        <v>5+2</v>
      </c>
      <c r="B2990" s="226" t="s">
        <v>1214</v>
      </c>
      <c r="C2990" s="13" t="s">
        <v>2157</v>
      </c>
      <c r="D2990" s="5" t="s">
        <v>3552</v>
      </c>
      <c r="E2990" s="332" t="e">
        <f>VLOOKUP(C2990,'Havi KM'!A:S,4,FALSE)</f>
        <v>#N/A</v>
      </c>
      <c r="F2990" s="163" t="s">
        <v>3553</v>
      </c>
    </row>
    <row r="2991" spans="1:6" ht="15" customHeight="1">
      <c r="A2991" s="19" t="str">
        <f>VLOOKUP(B2991,segédtábla!$A$1:$C$156,3,FALSE)</f>
        <v>11+3</v>
      </c>
      <c r="B2991" s="226" t="s">
        <v>1345</v>
      </c>
      <c r="C2991" s="13" t="str">
        <f>VLOOKUP(B2991,segédtábla!$A$1:$C$156,2,FALSE)</f>
        <v>Berek Gábor</v>
      </c>
      <c r="D2991" s="5" t="s">
        <v>3554</v>
      </c>
      <c r="E2991" s="332" t="str">
        <f>VLOOKUP(C2991,'Havi KM'!A:S,4,FALSE)</f>
        <v xml:space="preserve">      0,0 km</v>
      </c>
      <c r="F2991" s="163"/>
    </row>
    <row r="2992" spans="1:6" ht="15" customHeight="1">
      <c r="A2992" s="19" t="str">
        <f>VLOOKUP(B2992,segédtábla!$A$1:$C$156,3,FALSE)</f>
        <v>5+2</v>
      </c>
      <c r="B2992" s="495" t="s">
        <v>1410</v>
      </c>
      <c r="C2992" s="13" t="str">
        <f>VLOOKUP(B2992,segédtábla!$A$1:$C$156,2,FALSE)</f>
        <v>Berek Dániel</v>
      </c>
      <c r="D2992" s="5" t="s">
        <v>3555</v>
      </c>
      <c r="E2992" s="332" t="str">
        <f>VLOOKUP(C2992,'Havi KM'!A:S,4,FALSE)</f>
        <v xml:space="preserve">      0,0 km</v>
      </c>
      <c r="F2992" s="363" t="s">
        <v>3556</v>
      </c>
    </row>
    <row r="2993" spans="1:6" ht="15" customHeight="1">
      <c r="A2993" s="19" t="str">
        <f>VLOOKUP(B2993,segédtábla!$A$1:$C$156,3,FALSE)</f>
        <v>17+4</v>
      </c>
      <c r="B2993" s="226" t="s">
        <v>1217</v>
      </c>
      <c r="C2993" s="13" t="str">
        <f>VLOOKUP(B2993,segédtábla!$A$1:$C$156,2,FALSE)</f>
        <v>Fábián Szabolcs</v>
      </c>
      <c r="D2993" s="5" t="s">
        <v>3557</v>
      </c>
      <c r="E2993" s="332" t="str">
        <f>VLOOKUP(C2993,'Havi KM'!A:S,4,FALSE)</f>
        <v xml:space="preserve">     1 855,46 km</v>
      </c>
      <c r="F2993" s="163" t="s">
        <v>3558</v>
      </c>
    </row>
    <row r="2994" spans="1:6" ht="15" customHeight="1">
      <c r="A2994" s="19">
        <f>VLOOKUP(B2994,segédtábla!$A$1:$C$156,3,FALSE)</f>
        <v>0</v>
      </c>
      <c r="B2994" s="226" t="s">
        <v>1375</v>
      </c>
      <c r="C2994" s="178" t="str">
        <f>VLOOKUP(B2994,segédtábla!$A$1:$C$156,2,FALSE)</f>
        <v>kivonva</v>
      </c>
      <c r="D2994" s="4" t="s">
        <v>3559</v>
      </c>
      <c r="E2994" s="332" t="e">
        <f>VLOOKUP(C2994,'Havi KM'!A:S,4,FALSE)</f>
        <v>#N/A</v>
      </c>
      <c r="F2994" s="363" t="s">
        <v>3560</v>
      </c>
    </row>
    <row r="2995" spans="1:6" ht="15" customHeight="1">
      <c r="A2995" s="19" t="str">
        <f>VLOOKUP(B2995,segédtábla!$A$1:$C$156,3,FALSE)</f>
        <v>11+3</v>
      </c>
      <c r="B2995" s="226" t="s">
        <v>1413</v>
      </c>
      <c r="C2995" s="13" t="str">
        <f>VLOOKUP(B2995,segédtábla!$A$1:$C$156,2,FALSE)</f>
        <v>Szkolcsek György</v>
      </c>
      <c r="D2995" s="5" t="s">
        <v>3561</v>
      </c>
      <c r="E2995" s="332" t="str">
        <f>VLOOKUP(C2995,'Havi KM'!A:S,4,FALSE)</f>
        <v xml:space="preserve">     1 278,42 km</v>
      </c>
      <c r="F2995" s="163"/>
    </row>
    <row r="2996" spans="1:6" ht="15" customHeight="1">
      <c r="A2996" s="19" t="str">
        <f>VLOOKUP(B2996,segédtábla!$A$1:$C$156,3,FALSE)</f>
        <v>5+2</v>
      </c>
      <c r="B2996" s="175" t="s">
        <v>1418</v>
      </c>
      <c r="C2996" s="116" t="str">
        <f>VLOOKUP(B2996,segédtábla!$A$1:$C$156,2,FALSE)</f>
        <v>Tatai Sándor</v>
      </c>
      <c r="D2996" s="143" t="s">
        <v>3538</v>
      </c>
      <c r="E2996" s="332" t="str">
        <f>VLOOKUP(C2996,'Havi KM'!A:S,4,FALSE)</f>
        <v xml:space="preserve">     2 344,0 km</v>
      </c>
      <c r="F2996" s="163"/>
    </row>
    <row r="2997" spans="1:6" ht="15" customHeight="1">
      <c r="A2997" s="19" t="str">
        <f>VLOOKUP(B2997,segédtábla!$A$1:$C$156,3,FALSE)</f>
        <v>11+3</v>
      </c>
      <c r="B2997" s="226" t="s">
        <v>1321</v>
      </c>
      <c r="C2997" s="178" t="str">
        <f>VLOOKUP(B2997,segédtábla!$A$1:$C$156,2,FALSE)</f>
        <v>Kovács Márton Péter</v>
      </c>
      <c r="D2997" s="4" t="s">
        <v>3562</v>
      </c>
      <c r="E2997" s="332" t="str">
        <f>VLOOKUP(C2997,'Havi KM'!A:S,4,FALSE)</f>
        <v xml:space="preserve">     2 936,38 km</v>
      </c>
      <c r="F2997" s="363" t="s">
        <v>3563</v>
      </c>
    </row>
    <row r="2998" spans="1:6" ht="15" customHeight="1">
      <c r="A2998" s="19" t="str">
        <f>VLOOKUP(B2998,segédtábla!$A$1:$C$156,3,FALSE)</f>
        <v>11+3</v>
      </c>
      <c r="B2998" s="449" t="s">
        <v>1378</v>
      </c>
      <c r="C2998" s="13" t="str">
        <f>VLOOKUP(B2998,segédtábla!$A$1:$C$156,2,FALSE)</f>
        <v>Dalanics Zsolt</v>
      </c>
      <c r="D2998" s="188" t="s">
        <v>3564</v>
      </c>
      <c r="E2998" s="332" t="str">
        <f>VLOOKUP(C2998,'Havi KM'!A:S,4,FALSE)</f>
        <v xml:space="preserve">     1 398,48 km</v>
      </c>
      <c r="F2998" s="363" t="s">
        <v>3565</v>
      </c>
    </row>
    <row r="2999" spans="1:6" ht="15" customHeight="1">
      <c r="A2999" s="19" t="e">
        <f>VLOOKUP(B2999,segédtábla!$A$1:$C$156,3,FALSE)</f>
        <v>#N/A</v>
      </c>
      <c r="B2999" s="11"/>
      <c r="C2999" s="13" t="e">
        <f>VLOOKUP(B2999,segédtábla!$A$1:$C$156,2,FALSE)</f>
        <v>#N/A</v>
      </c>
      <c r="D2999" s="5"/>
      <c r="E2999" s="332" t="e">
        <f>VLOOKUP(C2999,'Havi KM'!A:S,4,FALSE)</f>
        <v>#N/A</v>
      </c>
      <c r="F2999" s="163"/>
    </row>
    <row r="3000" spans="1:6" ht="15" customHeight="1">
      <c r="A3000" s="19" t="e">
        <f>VLOOKUP(B3000,segédtábla!$A$1:$C$156,3,FALSE)</f>
        <v>#N/A</v>
      </c>
      <c r="B3000" s="11" t="s">
        <v>1156</v>
      </c>
      <c r="C3000" s="13" t="e">
        <f>VLOOKUP(B3000,segédtábla!$A$1:$C$156,2,FALSE)</f>
        <v>#N/A</v>
      </c>
      <c r="D3000" s="240" t="s">
        <v>3566</v>
      </c>
      <c r="E3000" s="332" t="e">
        <f>VLOOKUP(C3000,'Havi KM'!A:S,4,FALSE)</f>
        <v>#N/A</v>
      </c>
      <c r="F3000" s="163"/>
    </row>
    <row r="3001" spans="1:6" ht="15" customHeight="1">
      <c r="A3001" s="19" t="str">
        <f>VLOOKUP(B3001,segédtábla!$A$1:$C$156,3,FALSE)</f>
        <v>5+2</v>
      </c>
      <c r="B3001" s="21" t="s">
        <v>1288</v>
      </c>
      <c r="C3001" s="13" t="str">
        <f>VLOOKUP(B3001,segédtábla!$A$1:$C$156,2,FALSE)</f>
        <v>Németh Zsolt</v>
      </c>
      <c r="D3001" s="240" t="s">
        <v>2623</v>
      </c>
      <c r="E3001" s="332" t="str">
        <f>VLOOKUP(C3001,'Havi KM'!A:S,4,FALSE)</f>
        <v xml:space="preserve">      347,54 km</v>
      </c>
      <c r="F3001" s="163"/>
    </row>
    <row r="3002" spans="1:6" ht="15" customHeight="1">
      <c r="A3002" s="19" t="str">
        <f>VLOOKUP(B3002,segédtábla!$A$1:$C$156,3,FALSE)</f>
        <v>5+2</v>
      </c>
      <c r="B3002" s="21" t="s">
        <v>1341</v>
      </c>
      <c r="C3002" s="13" t="str">
        <f>VLOOKUP(B3002,segédtábla!$A$1:$C$156,2,FALSE)</f>
        <v>Szegedi Zsolt</v>
      </c>
      <c r="D3002" s="240" t="s">
        <v>2623</v>
      </c>
      <c r="E3002" s="332" t="str">
        <f>VLOOKUP(C3002,'Havi KM'!A:S,4,FALSE)</f>
        <v xml:space="preserve">     1 560,76 km</v>
      </c>
      <c r="F3002" s="163"/>
    </row>
    <row r="3003" spans="1:6" ht="15" customHeight="1">
      <c r="A3003" s="19" t="e">
        <f>VLOOKUP(B3003,segédtábla!$A$1:$C$156,3,FALSE)</f>
        <v>#N/A</v>
      </c>
      <c r="B3003" s="11"/>
      <c r="C3003" s="13" t="e">
        <f>VLOOKUP(B3003,segédtábla!$A$1:$C$156,2,FALSE)</f>
        <v>#N/A</v>
      </c>
      <c r="D3003" s="5"/>
      <c r="E3003" s="332" t="e">
        <f>VLOOKUP(C3003,'Havi KM'!A:S,4,FALSE)</f>
        <v>#N/A</v>
      </c>
      <c r="F3003" s="163"/>
    </row>
    <row r="3004" spans="1:6" ht="15" customHeight="1">
      <c r="A3004" s="19" t="str">
        <f>VLOOKUP(B3004,segédtábla!$A$1:$C$156,3,FALSE)</f>
        <v>11+3</v>
      </c>
      <c r="B3004" s="11" t="s">
        <v>1372</v>
      </c>
      <c r="C3004" s="13" t="str">
        <f>VLOOKUP(B3004,segédtábla!$A$1:$C$156,2,FALSE)</f>
        <v>Lutz Márk Richárd</v>
      </c>
      <c r="D3004" s="174" t="s">
        <v>3370</v>
      </c>
      <c r="E3004" s="332" t="str">
        <f>VLOOKUP(C3004,'Havi KM'!A:S,4,FALSE)</f>
        <v xml:space="preserve">     2 443,97 km</v>
      </c>
      <c r="F3004" s="163"/>
    </row>
    <row r="3005" spans="1:6" ht="15" customHeight="1">
      <c r="A3005" s="19">
        <f>VLOOKUP(B3005,segédtábla!$A$1:$C$156,3,FALSE)</f>
        <v>0</v>
      </c>
      <c r="B3005" s="11" t="s">
        <v>1375</v>
      </c>
      <c r="C3005" s="13" t="str">
        <f>VLOOKUP(B3005,segédtábla!$A$1:$C$156,2,FALSE)</f>
        <v>kivonva</v>
      </c>
      <c r="D3005" s="174" t="s">
        <v>3370</v>
      </c>
      <c r="E3005" s="332" t="e">
        <f>VLOOKUP(C3005,'Havi KM'!A:S,4,FALSE)</f>
        <v>#N/A</v>
      </c>
      <c r="F3005" s="163"/>
    </row>
    <row r="3006" spans="1:6" ht="15" customHeight="1">
      <c r="A3006" s="19" t="e">
        <f>VLOOKUP(B3006,segédtábla!$A$1:$C$156,3,FALSE)</f>
        <v>#N/A</v>
      </c>
      <c r="B3006" s="11"/>
      <c r="C3006" s="13" t="e">
        <f>VLOOKUP(B3006,segédtábla!$A$1:$C$156,2,FALSE)</f>
        <v>#N/A</v>
      </c>
      <c r="D3006" s="5"/>
      <c r="E3006" s="332" t="e">
        <f>VLOOKUP(C3006,'Havi KM'!A:S,4,FALSE)</f>
        <v>#N/A</v>
      </c>
      <c r="F3006" s="163"/>
    </row>
    <row r="3007" spans="1:6" ht="15" customHeight="1">
      <c r="A3007" s="19">
        <f>VLOOKUP(B3007,segédtábla!$A$1:$C$156,3,FALSE)</f>
        <v>0</v>
      </c>
      <c r="B3007" s="11" t="s">
        <v>1423</v>
      </c>
      <c r="C3007" s="13" t="str">
        <f>VLOOKUP(B3007,segédtábla!$A$1:$C$156,2,FALSE)</f>
        <v>Krupánszky Márk</v>
      </c>
      <c r="D3007" s="5"/>
      <c r="E3007" s="332" t="str">
        <f>VLOOKUP(C3007,'Havi KM'!A:S,4,FALSE)</f>
        <v xml:space="preserve">      550,26 km</v>
      </c>
      <c r="F3007" s="163"/>
    </row>
    <row r="3008" spans="1:6" ht="15" customHeight="1">
      <c r="A3008" s="19" t="e">
        <f>VLOOKUP(B3008,segédtábla!$A$1:$C$156,3,FALSE)</f>
        <v>#N/A</v>
      </c>
      <c r="B3008" s="11"/>
      <c r="C3008" s="13" t="e">
        <f>VLOOKUP(B3008,segédtábla!$A$1:$C$156,2,FALSE)</f>
        <v>#N/A</v>
      </c>
      <c r="D3008" s="5"/>
      <c r="E3008" s="332" t="e">
        <f>VLOOKUP(C3008,'Havi KM'!A:S,4,FALSE)</f>
        <v>#N/A</v>
      </c>
      <c r="F3008" s="163"/>
    </row>
    <row r="3009" spans="1:6" ht="15" customHeight="1">
      <c r="A3009" s="19">
        <f>VLOOKUP(B3009,segédtábla!$A$1:$C$156,3,FALSE)</f>
        <v>0</v>
      </c>
      <c r="B3009" s="507" t="s">
        <v>1187</v>
      </c>
      <c r="C3009" s="13" t="str">
        <f>VLOOKUP(B3009,segédtábla!$A$1:$C$156,2,FALSE)</f>
        <v>hengerfejes kivonva</v>
      </c>
      <c r="D3009" s="174" t="s">
        <v>3567</v>
      </c>
      <c r="E3009" s="332" t="e">
        <f>VLOOKUP(C3009,'Havi KM'!A:S,4,FALSE)</f>
        <v>#N/A</v>
      </c>
      <c r="F3009" s="163" t="s">
        <v>3568</v>
      </c>
    </row>
    <row r="3010" spans="1:6" ht="15" customHeight="1">
      <c r="A3010" s="19" t="str">
        <f>VLOOKUP(B3010,segédtábla!$A$1:$C$156,3,FALSE)</f>
        <v>11+3</v>
      </c>
      <c r="B3010" s="507" t="s">
        <v>1413</v>
      </c>
      <c r="C3010" s="13" t="str">
        <f>VLOOKUP(B3010,segédtábla!$A$1:$C$156,2,FALSE)</f>
        <v>Szkolcsek György</v>
      </c>
      <c r="D3010" s="174" t="s">
        <v>3372</v>
      </c>
      <c r="E3010" s="332" t="str">
        <f>VLOOKUP(C3010,'Havi KM'!A:S,4,FALSE)</f>
        <v xml:space="preserve">     1 278,42 km</v>
      </c>
      <c r="F3010" s="163" t="s">
        <v>3372</v>
      </c>
    </row>
    <row r="3011" spans="1:6" ht="15" customHeight="1">
      <c r="A3011" s="19" t="str">
        <f>VLOOKUP(B3011,segédtábla!$A$1:$C$156,3,FALSE)</f>
        <v>11+3</v>
      </c>
      <c r="B3011" s="507" t="s">
        <v>1378</v>
      </c>
      <c r="C3011" s="319" t="str">
        <f>VLOOKUP(B3011,segédtábla!$A$1:$C$156,2,FALSE)</f>
        <v>Dalanics Zsolt</v>
      </c>
      <c r="D3011" s="174" t="s">
        <v>3372</v>
      </c>
      <c r="E3011" s="332" t="str">
        <f>VLOOKUP(C3011,'Havi KM'!A:S,4,FALSE)</f>
        <v xml:space="preserve">     1 398,48 km</v>
      </c>
      <c r="F3011" s="163" t="s">
        <v>3569</v>
      </c>
    </row>
    <row r="3012" spans="1:6" ht="15" customHeight="1">
      <c r="A3012" s="19" t="str">
        <f>VLOOKUP(B3012,segédtábla!$A$1:$C$156,3,FALSE)</f>
        <v>11+3</v>
      </c>
      <c r="B3012" s="507" t="s">
        <v>1321</v>
      </c>
      <c r="C3012" s="13" t="str">
        <f>VLOOKUP(B3012,segédtábla!$A$1:$C$156,2,FALSE)</f>
        <v>Kovács Márton Péter</v>
      </c>
      <c r="D3012" s="174" t="s">
        <v>3372</v>
      </c>
      <c r="E3012" s="332" t="str">
        <f>VLOOKUP(C3012,'Havi KM'!A:S,4,FALSE)</f>
        <v xml:space="preserve">     2 936,38 km</v>
      </c>
      <c r="F3012" s="163" t="s">
        <v>3372</v>
      </c>
    </row>
    <row r="3013" spans="1:6" ht="15" customHeight="1">
      <c r="A3013" s="19" t="str">
        <f>VLOOKUP(B3013,segédtábla!$A$1:$C$156,3,FALSE)</f>
        <v>11+3</v>
      </c>
      <c r="B3013" s="507" t="s">
        <v>1253</v>
      </c>
      <c r="C3013" s="13" t="str">
        <f>VLOOKUP(B3013,segédtábla!$A$1:$C$156,2,FALSE)</f>
        <v>Knyihár Adrián</v>
      </c>
      <c r="D3013" s="5" t="s">
        <v>3570</v>
      </c>
      <c r="E3013" s="332" t="str">
        <f>VLOOKUP(C3013,'Havi KM'!A:S,4,FALSE)</f>
        <v xml:space="preserve">      0,0 km</v>
      </c>
      <c r="F3013" s="163"/>
    </row>
    <row r="3014" spans="1:6" ht="15" customHeight="1">
      <c r="A3014" s="19" t="str">
        <f>VLOOKUP(B3014,segédtábla!$A$1:$C$156,3,FALSE)</f>
        <v>5+2</v>
      </c>
      <c r="B3014" s="175" t="s">
        <v>1278</v>
      </c>
      <c r="C3014" s="116" t="str">
        <f>VLOOKUP(B3014,segédtábla!$A$1:$C$156,2,FALSE)</f>
        <v>Adamek István + Nyíri Attila</v>
      </c>
      <c r="D3014" s="143" t="s">
        <v>3571</v>
      </c>
      <c r="E3014" s="332" t="e">
        <f>VLOOKUP(C3014,'Havi KM'!A:S,4,FALSE)</f>
        <v>#N/A</v>
      </c>
      <c r="F3014" s="163"/>
    </row>
    <row r="3015" spans="1:6" ht="15" customHeight="1">
      <c r="A3015" s="19" t="e">
        <f>VLOOKUP(B3015,segédtábla!$A$1:$C$156,3,FALSE)</f>
        <v>#N/A</v>
      </c>
      <c r="B3015" s="11"/>
      <c r="C3015" s="13" t="e">
        <f>VLOOKUP(B3015,segédtábla!$A$1:$C$156,2,FALSE)</f>
        <v>#N/A</v>
      </c>
      <c r="D3015" s="5"/>
      <c r="E3015" s="332" t="e">
        <f>VLOOKUP(C3015,'Havi KM'!A:S,4,FALSE)</f>
        <v>#N/A</v>
      </c>
      <c r="F3015" s="163"/>
    </row>
    <row r="3017" spans="1:6" ht="15" customHeight="1">
      <c r="A3017" s="10"/>
      <c r="B3017" s="16"/>
      <c r="C3017" s="263">
        <v>45741</v>
      </c>
      <c r="D3017" s="237" t="str">
        <f>TEXT(C3017,"dddd")</f>
        <v>Tuesday</v>
      </c>
      <c r="E3017" s="330"/>
      <c r="F3017" s="227">
        <f>+COUNTA(B3020:B3031)</f>
        <v>8</v>
      </c>
    </row>
    <row r="3018" spans="1:6" ht="15" customHeight="1">
      <c r="C3018" s="355"/>
    </row>
    <row r="3019" spans="1:6" ht="15" customHeight="1">
      <c r="A3019" s="7" t="s">
        <v>1136</v>
      </c>
      <c r="B3019" s="8" t="s">
        <v>1137</v>
      </c>
      <c r="C3019" s="9" t="s">
        <v>1138</v>
      </c>
      <c r="D3019" s="9" t="s">
        <v>1139</v>
      </c>
      <c r="E3019" s="331" t="s">
        <v>1140</v>
      </c>
      <c r="F3019" s="9" t="s">
        <v>1141</v>
      </c>
    </row>
    <row r="3020" spans="1:6" ht="15" customHeight="1">
      <c r="A3020" s="19" t="str">
        <f>VLOOKUP(B3020,segédtábla!$A$1:$C$156,3,FALSE)</f>
        <v>11+3</v>
      </c>
      <c r="B3020" s="226" t="s">
        <v>1223</v>
      </c>
      <c r="C3020" s="13" t="str">
        <f>VLOOKUP(B3020,segédtábla!$A$1:$C$156,2,FALSE)</f>
        <v>Molnár Lajos</v>
      </c>
      <c r="D3020" s="5" t="s">
        <v>3572</v>
      </c>
      <c r="E3020" s="332" t="str">
        <f>VLOOKUP(C3020,'Havi KM'!A:S,4,FALSE)</f>
        <v xml:space="preserve">     2 738,73 km</v>
      </c>
      <c r="F3020" s="163"/>
    </row>
    <row r="3021" spans="1:6" ht="15" customHeight="1">
      <c r="A3021" s="19" t="e">
        <f>VLOOKUP(B3021,segédtábla!$A$1:$C$156,3,FALSE)</f>
        <v>#N/A</v>
      </c>
      <c r="B3021" s="11"/>
      <c r="C3021" s="13" t="e">
        <f>VLOOKUP(B3021,segédtábla!$A$1:$C$156,2,FALSE)</f>
        <v>#N/A</v>
      </c>
      <c r="D3021" s="5"/>
      <c r="E3021" s="332" t="e">
        <f>VLOOKUP(C3021,'Havi KM'!A:S,4,FALSE)</f>
        <v>#N/A</v>
      </c>
      <c r="F3021" s="163"/>
    </row>
    <row r="3022" spans="1:6" ht="15" customHeight="1">
      <c r="A3022" s="19">
        <f>VLOOKUP(B3022,segédtábla!$A$1:$C$156,3,FALSE)</f>
        <v>0</v>
      </c>
      <c r="B3022" s="252" t="s">
        <v>1425</v>
      </c>
      <c r="C3022" s="13" t="str">
        <f>VLOOKUP(B3022,segédtábla!$A$1:$C$156,2,FALSE)</f>
        <v>Aranyos László</v>
      </c>
      <c r="D3022" s="5" t="s">
        <v>1436</v>
      </c>
      <c r="E3022" s="332" t="str">
        <f>VLOOKUP(C3022,'Havi KM'!A:S,4,FALSE)</f>
        <v xml:space="preserve">      595,98 km</v>
      </c>
      <c r="F3022" s="163"/>
    </row>
    <row r="3023" spans="1:6" ht="15" customHeight="1">
      <c r="A3023" s="19" t="str">
        <f>VLOOKUP(B3023,segédtábla!$A$1:$C$156,3,FALSE)</f>
        <v>11+3</v>
      </c>
      <c r="B3023" s="226" t="s">
        <v>1283</v>
      </c>
      <c r="C3023" s="13" t="str">
        <f>VLOOKUP(B3023,segédtábla!$A$1:$C$156,2,FALSE)</f>
        <v>Török Attila</v>
      </c>
      <c r="D3023" s="188" t="s">
        <v>3573</v>
      </c>
      <c r="E3023" s="332" t="str">
        <f>VLOOKUP(C3023,'Havi KM'!A:S,4,FALSE)</f>
        <v xml:space="preserve">     1 669,95 km</v>
      </c>
      <c r="F3023" s="163"/>
    </row>
    <row r="3024" spans="1:6" ht="15" customHeight="1">
      <c r="A3024" s="19" t="e">
        <f>VLOOKUP(B3024,segédtábla!$A$1:$C$156,3,FALSE)</f>
        <v>#N/A</v>
      </c>
      <c r="B3024" s="11"/>
      <c r="C3024" s="13" t="e">
        <f>VLOOKUP(B3024,segédtábla!$A$1:$C$156,2,FALSE)</f>
        <v>#N/A</v>
      </c>
      <c r="D3024" s="5"/>
      <c r="E3024" s="332" t="e">
        <f>VLOOKUP(C3024,'Havi KM'!A:S,4,FALSE)</f>
        <v>#N/A</v>
      </c>
      <c r="F3024" s="163"/>
    </row>
    <row r="3025" spans="1:6" ht="15" customHeight="1">
      <c r="A3025" s="19" t="str">
        <f>VLOOKUP(B3025,segédtábla!$A$1:$C$156,3,FALSE)</f>
        <v>5+2</v>
      </c>
      <c r="B3025" s="226" t="s">
        <v>1163</v>
      </c>
      <c r="C3025" s="13" t="str">
        <f>VLOOKUP(B3025,segédtábla!$A$1:$C$156,2,FALSE)</f>
        <v>Popovics Dávid</v>
      </c>
      <c r="D3025" s="5" t="s">
        <v>3574</v>
      </c>
      <c r="E3025" s="332" t="str">
        <f>VLOOKUP(C3025,'Havi KM'!A:S,4,FALSE)</f>
        <v xml:space="preserve">     1 838,04 km</v>
      </c>
      <c r="F3025" s="163"/>
    </row>
    <row r="3026" spans="1:6" ht="15" customHeight="1">
      <c r="A3026" s="19" t="str">
        <f>VLOOKUP(B3026,segédtábla!$A$1:$C$156,3,FALSE)</f>
        <v>11+3</v>
      </c>
      <c r="B3026" s="226" t="s">
        <v>1579</v>
      </c>
      <c r="C3026" s="13" t="str">
        <f>VLOOKUP(B3026,segédtábla!$A$1:$C$156,2,FALSE)</f>
        <v>Mellencsuk Attila</v>
      </c>
      <c r="D3026" s="5" t="s">
        <v>3575</v>
      </c>
      <c r="E3026" s="332" t="str">
        <f>VLOOKUP(C3026,'Havi KM'!A:S,4,FALSE)</f>
        <v xml:space="preserve">     1 884,28 km</v>
      </c>
      <c r="F3026" s="163"/>
    </row>
    <row r="3027" spans="1:6" ht="15" customHeight="1">
      <c r="A3027" s="19" t="e">
        <f>VLOOKUP(B3027,segédtábla!$A$1:$C$156,3,FALSE)</f>
        <v>#N/A</v>
      </c>
      <c r="B3027" s="21"/>
      <c r="C3027" s="13" t="e">
        <f>VLOOKUP(B3027,segédtábla!$A$1:$C$156,2,FALSE)</f>
        <v>#N/A</v>
      </c>
      <c r="D3027" s="5"/>
      <c r="E3027" s="332" t="e">
        <f>VLOOKUP(C3027,'Havi KM'!A:S,4,FALSE)</f>
        <v>#N/A</v>
      </c>
      <c r="F3027" s="163"/>
    </row>
    <row r="3028" spans="1:6" ht="15" customHeight="1">
      <c r="A3028" s="19">
        <f>VLOOKUP(B3028,segédtábla!$A$1:$C$156,3,FALSE)</f>
        <v>0</v>
      </c>
      <c r="B3028" s="226" t="s">
        <v>1248</v>
      </c>
      <c r="C3028" s="13">
        <f>VLOOKUP(B3028,segédtábla!$A$1:$C$156,2,FALSE)</f>
        <v>0</v>
      </c>
      <c r="D3028" s="5"/>
      <c r="E3028" s="332" t="e">
        <f>VLOOKUP(C3028,'Havi KM'!A:S,4,FALSE)</f>
        <v>#N/A</v>
      </c>
      <c r="F3028" s="163" t="s">
        <v>3576</v>
      </c>
    </row>
    <row r="3029" spans="1:6" ht="15" customHeight="1">
      <c r="A3029" s="19" t="str">
        <f>VLOOKUP(B3029,segédtábla!$A$1:$C$156,3,FALSE)</f>
        <v>11+2</v>
      </c>
      <c r="B3029" s="226" t="s">
        <v>1197</v>
      </c>
      <c r="C3029" s="13" t="str">
        <f>VLOOKUP(B3029,segédtábla!$A$1:$C$156,2,FALSE)</f>
        <v>Csepeti Péter</v>
      </c>
      <c r="D3029" s="5" t="s">
        <v>3577</v>
      </c>
      <c r="E3029" s="332" t="str">
        <f>VLOOKUP(C3029,'Havi KM'!A:S,4,FALSE)</f>
        <v xml:space="preserve">      982,79 km</v>
      </c>
      <c r="F3029" s="163"/>
    </row>
    <row r="3030" spans="1:6" ht="15" customHeight="1">
      <c r="A3030" s="19" t="e">
        <f>VLOOKUP(B3030,segédtábla!$A$1:$C$156,3,FALSE)</f>
        <v>#N/A</v>
      </c>
      <c r="B3030" s="21"/>
      <c r="C3030" s="13" t="e">
        <f>VLOOKUP(B3030,segédtábla!$A$1:$C$156,2,FALSE)</f>
        <v>#N/A</v>
      </c>
      <c r="D3030" s="5"/>
      <c r="E3030" s="332" t="e">
        <f>VLOOKUP(C3030,'Havi KM'!A:S,4,FALSE)</f>
        <v>#N/A</v>
      </c>
      <c r="F3030" s="163"/>
    </row>
    <row r="3031" spans="1:6" ht="15" customHeight="1">
      <c r="A3031" s="19" t="str">
        <f>VLOOKUP(B3031,segédtábla!$A$1:$C$156,3,FALSE)</f>
        <v>11+3</v>
      </c>
      <c r="B3031" s="226" t="s">
        <v>1355</v>
      </c>
      <c r="C3031" s="13" t="str">
        <f>VLOOKUP(B3031,segédtábla!$A$1:$C$156,2,FALSE)</f>
        <v>Németh Nándor</v>
      </c>
      <c r="D3031" s="5" t="s">
        <v>3578</v>
      </c>
      <c r="E3031" s="332" t="str">
        <f>VLOOKUP(C3031,'Havi KM'!A:S,4,FALSE)</f>
        <v xml:space="preserve">     2 089,15 km</v>
      </c>
      <c r="F3031" s="163"/>
    </row>
    <row r="3032" spans="1:6" ht="15" customHeight="1">
      <c r="A3032" s="19" t="str">
        <f>VLOOKUP(B3032,segédtábla!$A$1:$C$156,3,FALSE)</f>
        <v>5+2</v>
      </c>
      <c r="B3032" s="226" t="s">
        <v>1274</v>
      </c>
      <c r="C3032" s="13" t="str">
        <f>VLOOKUP(B3032,segédtábla!$A$1:$C$156,2,FALSE)</f>
        <v>Kakulya Zsolt</v>
      </c>
      <c r="D3032" s="5" t="s">
        <v>3579</v>
      </c>
      <c r="E3032" s="332" t="str">
        <f>VLOOKUP(C3032,'Havi KM'!A:S,4,FALSE)</f>
        <v xml:space="preserve">     1 219,87 km</v>
      </c>
      <c r="F3032" s="163"/>
    </row>
    <row r="3033" spans="1:6" ht="15" customHeight="1">
      <c r="A3033" s="19" t="str">
        <f>VLOOKUP(B3033,segédtábla!$A$1:$C$156,3,FALSE)</f>
        <v>5+2</v>
      </c>
      <c r="B3033" s="226" t="s">
        <v>1288</v>
      </c>
      <c r="C3033" s="13" t="str">
        <f>VLOOKUP(B3033,segédtábla!$A$1:$C$156,2,FALSE)</f>
        <v>Németh Zsolt</v>
      </c>
      <c r="D3033" s="188" t="s">
        <v>3580</v>
      </c>
      <c r="E3033" s="332" t="str">
        <f>VLOOKUP(C3033,'Havi KM'!A:S,4,FALSE)</f>
        <v xml:space="preserve">      347,54 km</v>
      </c>
      <c r="F3033" s="163"/>
    </row>
    <row r="3034" spans="1:6" ht="15" customHeight="1">
      <c r="A3034" s="19" t="str">
        <f>VLOOKUP(B3034,segédtábla!$A$1:$C$156,3,FALSE)</f>
        <v>5+2</v>
      </c>
      <c r="B3034" s="226" t="s">
        <v>1227</v>
      </c>
      <c r="C3034" s="13" t="str">
        <f>VLOOKUP(B3034,segédtábla!$A$1:$C$156,2,FALSE)</f>
        <v>Horváth Ferenc</v>
      </c>
      <c r="D3034" s="188" t="s">
        <v>3581</v>
      </c>
      <c r="E3034" s="332" t="str">
        <f>VLOOKUP(C3034,'Havi KM'!A:S,4,FALSE)</f>
        <v xml:space="preserve">     1 488,98 km</v>
      </c>
      <c r="F3034" s="163" t="s">
        <v>3582</v>
      </c>
    </row>
    <row r="3035" spans="1:6" ht="15" customHeight="1">
      <c r="A3035" s="19" t="str">
        <f>VLOOKUP(B3035,segédtábla!$A$1:$C$156,3,FALSE)</f>
        <v>11+3</v>
      </c>
      <c r="B3035" s="226" t="s">
        <v>1296</v>
      </c>
      <c r="C3035" s="13" t="str">
        <f>VLOOKUP(B3035,segédtábla!$A$1:$C$156,2,FALSE)</f>
        <v>Kálóczi Péter</v>
      </c>
      <c r="D3035" s="5" t="s">
        <v>3583</v>
      </c>
      <c r="E3035" s="332" t="str">
        <f>VLOOKUP(C3035,'Havi KM'!A:S,4,FALSE)</f>
        <v xml:space="preserve">      933,04 km</v>
      </c>
      <c r="F3035" s="363" t="s">
        <v>3584</v>
      </c>
    </row>
    <row r="3036" spans="1:6" ht="15" customHeight="1">
      <c r="A3036" s="19" t="str">
        <f>VLOOKUP(B3036,segédtábla!$A$1:$C$156,3,FALSE)</f>
        <v>5+2</v>
      </c>
      <c r="B3036" s="226" t="s">
        <v>1175</v>
      </c>
      <c r="C3036" s="13" t="str">
        <f>VLOOKUP(B3036,segédtábla!$A$1:$C$156,2,FALSE)</f>
        <v>Iklódi Sándor</v>
      </c>
      <c r="D3036" s="5" t="s">
        <v>3585</v>
      </c>
      <c r="E3036" s="332" t="str">
        <f>VLOOKUP(C3036,'Havi KM'!A:S,4,FALSE)</f>
        <v xml:space="preserve">     1 161,24 km</v>
      </c>
      <c r="F3036" s="163"/>
    </row>
    <row r="3037" spans="1:6" ht="15" customHeight="1">
      <c r="A3037" s="19" t="str">
        <f>VLOOKUP(B3037,segédtábla!$A$1:$C$156,3,FALSE)</f>
        <v>5+2</v>
      </c>
      <c r="B3037" s="226" t="s">
        <v>1152</v>
      </c>
      <c r="C3037" s="13" t="str">
        <f>VLOOKUP(B3037,segédtábla!$A$1:$C$156,2,FALSE)</f>
        <v>Tokorcsi Tibor</v>
      </c>
      <c r="D3037" s="5" t="s">
        <v>3586</v>
      </c>
      <c r="E3037" s="332" t="str">
        <f>VLOOKUP(C3037,'Havi KM'!A:S,4,FALSE)</f>
        <v xml:space="preserve">     1 330,53 km</v>
      </c>
      <c r="F3037" s="163"/>
    </row>
    <row r="3038" spans="1:6" ht="15" customHeight="1">
      <c r="A3038" s="19" t="str">
        <f>VLOOKUP(B3038,segédtábla!$A$1:$C$156,3,FALSE)</f>
        <v>5+2</v>
      </c>
      <c r="B3038" s="226" t="s">
        <v>1304</v>
      </c>
      <c r="C3038" s="13" t="str">
        <f>VLOOKUP(B3038,segédtábla!$A$1:$C$156,2,FALSE)</f>
        <v>Hadi Krisztián</v>
      </c>
      <c r="D3038" s="5" t="s">
        <v>3587</v>
      </c>
      <c r="E3038" s="332" t="str">
        <f>VLOOKUP(C3038,'Havi KM'!A:S,4,FALSE)</f>
        <v xml:space="preserve">      715,33 km</v>
      </c>
      <c r="F3038" s="163" t="s">
        <v>3588</v>
      </c>
    </row>
    <row r="3039" spans="1:6" ht="15" customHeight="1">
      <c r="A3039" s="19" t="str">
        <f>VLOOKUP(B3039,segédtábla!$A$1:$C$156,3,FALSE)</f>
        <v>11+3</v>
      </c>
      <c r="B3039" s="252" t="s">
        <v>1313</v>
      </c>
      <c r="C3039" s="524" t="s">
        <v>483</v>
      </c>
      <c r="D3039" s="464" t="s">
        <v>3589</v>
      </c>
      <c r="E3039" s="332" t="str">
        <f>VLOOKUP(C3039,'Havi KM'!A:S,4,FALSE)</f>
        <v xml:space="preserve">     2 300,8 km</v>
      </c>
      <c r="F3039" s="228" t="s">
        <v>1762</v>
      </c>
    </row>
    <row r="3040" spans="1:6" ht="15" customHeight="1">
      <c r="A3040" s="19" t="e">
        <f>VLOOKUP(B3040,segédtábla!$A$1:$C$156,3,FALSE)</f>
        <v>#N/A</v>
      </c>
      <c r="B3040" s="226" t="s">
        <v>1156</v>
      </c>
      <c r="C3040" s="13" t="e">
        <f>VLOOKUP(B3040,segédtábla!$A$1:$C$156,2,FALSE)</f>
        <v>#N/A</v>
      </c>
      <c r="D3040" s="5" t="s">
        <v>3590</v>
      </c>
      <c r="E3040" s="332" t="e">
        <f>VLOOKUP(C3040,'Havi KM'!A:S,4,FALSE)</f>
        <v>#N/A</v>
      </c>
      <c r="F3040" s="163"/>
    </row>
    <row r="3041" spans="1:6" ht="15" customHeight="1">
      <c r="A3041" s="19" t="str">
        <f>VLOOKUP(B3041,segédtábla!$A$1:$C$156,3,FALSE)</f>
        <v>11+3</v>
      </c>
      <c r="B3041" s="226" t="s">
        <v>1212</v>
      </c>
      <c r="C3041" s="13" t="str">
        <f>VLOOKUP(B3041,segédtábla!$A$1:$C$156,2,FALSE)</f>
        <v>Kopányi László</v>
      </c>
      <c r="D3041" s="240" t="s">
        <v>3591</v>
      </c>
      <c r="E3041" s="332" t="str">
        <f>VLOOKUP(C3041,'Havi KM'!A:S,4,FALSE)</f>
        <v xml:space="preserve">     2 365,46 km</v>
      </c>
      <c r="F3041" s="231" t="s">
        <v>3592</v>
      </c>
    </row>
    <row r="3042" spans="1:6" ht="15" customHeight="1">
      <c r="A3042" s="19" t="str">
        <f>VLOOKUP(B3042,segédtábla!$A$1:$C$156,3,FALSE)</f>
        <v>11+3</v>
      </c>
      <c r="B3042" s="226" t="s">
        <v>1372</v>
      </c>
      <c r="C3042" s="13" t="s">
        <v>3593</v>
      </c>
      <c r="D3042" s="5" t="s">
        <v>3594</v>
      </c>
      <c r="E3042" s="332" t="e">
        <f>VLOOKUP(C3042,'Havi KM'!A:S,4,FALSE)</f>
        <v>#N/A</v>
      </c>
      <c r="F3042" s="163" t="s">
        <v>3595</v>
      </c>
    </row>
    <row r="3043" spans="1:6" ht="15" customHeight="1">
      <c r="A3043" s="19" t="str">
        <f>VLOOKUP(B3043,segédtábla!$A$1:$C$156,3,FALSE)</f>
        <v>5+2</v>
      </c>
      <c r="B3043" s="226" t="s">
        <v>1339</v>
      </c>
      <c r="C3043" s="13" t="str">
        <f>VLOOKUP(B3043,segédtábla!$A$1:$C$156,2,FALSE)</f>
        <v>Áncsák János 04.14</v>
      </c>
      <c r="D3043" s="188" t="s">
        <v>3596</v>
      </c>
      <c r="E3043" s="332" t="e">
        <f>VLOOKUP(C3043,'Havi KM'!A:S,4,FALSE)</f>
        <v>#N/A</v>
      </c>
      <c r="F3043" s="163"/>
    </row>
    <row r="3044" spans="1:6" ht="15" customHeight="1">
      <c r="A3044" s="19" t="str">
        <f>VLOOKUP(B3044,segédtábla!$A$1:$C$156,3,FALSE)</f>
        <v>5+2</v>
      </c>
      <c r="B3044" s="226" t="s">
        <v>1341</v>
      </c>
      <c r="C3044" s="13" t="str">
        <f>VLOOKUP(B3044,segédtábla!$A$1:$C$156,2,FALSE)</f>
        <v>Szegedi Zsolt</v>
      </c>
      <c r="D3044" s="5" t="s">
        <v>3597</v>
      </c>
      <c r="E3044" s="332" t="str">
        <f>VLOOKUP(C3044,'Havi KM'!A:S,4,FALSE)</f>
        <v xml:space="preserve">     1 560,76 km</v>
      </c>
      <c r="F3044" s="163" t="s">
        <v>3598</v>
      </c>
    </row>
    <row r="3045" spans="1:6" ht="15" customHeight="1">
      <c r="A3045" s="19" t="e">
        <f>VLOOKUP(B3045,segédtábla!$A$1:$C$156,3,FALSE)</f>
        <v>#N/A</v>
      </c>
      <c r="B3045" s="11"/>
      <c r="C3045" s="13" t="e">
        <f>VLOOKUP(B3045,segédtábla!$A$1:$C$156,2,FALSE)</f>
        <v>#N/A</v>
      </c>
      <c r="D3045" s="5"/>
      <c r="E3045" s="332" t="e">
        <f>VLOOKUP(C3045,'Havi KM'!A:S,4,FALSE)</f>
        <v>#N/A</v>
      </c>
      <c r="F3045" s="163"/>
    </row>
    <row r="3046" spans="1:6" ht="15" customHeight="1">
      <c r="A3046" s="19" t="e">
        <f>VLOOKUP(B3046,segédtábla!$A$1:$C$156,3,FALSE)</f>
        <v>#N/A</v>
      </c>
      <c r="B3046" s="11"/>
      <c r="C3046" s="13" t="e">
        <f>VLOOKUP(B3046,segédtábla!$A$1:$C$156,2,FALSE)</f>
        <v>#N/A</v>
      </c>
      <c r="D3046" s="5"/>
      <c r="E3046" s="332" t="e">
        <f>VLOOKUP(C3046,'Havi KM'!A:S,4,FALSE)</f>
        <v>#N/A</v>
      </c>
      <c r="F3046" s="163"/>
    </row>
    <row r="3047" spans="1:6" ht="15" customHeight="1">
      <c r="A3047" s="19" t="e">
        <f>VLOOKUP(B3047,segédtábla!$A$1:$C$156,3,FALSE)</f>
        <v>#N/A</v>
      </c>
      <c r="B3047" s="11"/>
      <c r="C3047" s="13" t="e">
        <f>VLOOKUP(B3047,segédtábla!$A$1:$C$156,2,FALSE)</f>
        <v>#N/A</v>
      </c>
      <c r="D3047" s="5"/>
      <c r="E3047" s="332" t="e">
        <f>VLOOKUP(C3047,'Havi KM'!A:S,4,FALSE)</f>
        <v>#N/A</v>
      </c>
      <c r="F3047" s="163"/>
    </row>
    <row r="3048" spans="1:6" ht="15" customHeight="1">
      <c r="A3048" s="19">
        <f>VLOOKUP(B3048,segédtábla!$A$1:$C$156,3,FALSE)</f>
        <v>0</v>
      </c>
      <c r="B3048" s="226" t="s">
        <v>1423</v>
      </c>
      <c r="C3048" s="13" t="str">
        <f>VLOOKUP(B3048,segédtábla!$A$1:$C$156,2,FALSE)</f>
        <v>Krupánszky Márk</v>
      </c>
      <c r="D3048" s="486" t="s">
        <v>1475</v>
      </c>
      <c r="E3048" s="332" t="str">
        <f>VLOOKUP(C3048,'Havi KM'!A:S,4,FALSE)</f>
        <v xml:space="preserve">      550,26 km</v>
      </c>
      <c r="F3048" s="163"/>
    </row>
    <row r="3049" spans="1:6" ht="15" customHeight="1">
      <c r="A3049" s="19">
        <f>VLOOKUP(B3049,segédtábla!$A$1:$C$156,3,FALSE)</f>
        <v>0</v>
      </c>
      <c r="B3049" s="226" t="s">
        <v>1202</v>
      </c>
      <c r="C3049" s="13" t="str">
        <f>VLOOKUP(B3049,segédtábla!$A$1:$C$156,2,FALSE)</f>
        <v>Gérus Elemér</v>
      </c>
      <c r="D3049" s="486" t="s">
        <v>1475</v>
      </c>
      <c r="E3049" s="332" t="str">
        <f>VLOOKUP(C3049,'Havi KM'!A:S,4,FALSE)</f>
        <v xml:space="preserve">      603,81 km</v>
      </c>
      <c r="F3049" s="163"/>
    </row>
    <row r="3050" spans="1:6" ht="15" customHeight="1">
      <c r="A3050" s="19" t="e">
        <f>VLOOKUP(B3050,segédtábla!$A$1:$C$156,3,FALSE)</f>
        <v>#N/A</v>
      </c>
      <c r="B3050" s="11"/>
      <c r="C3050" s="13" t="e">
        <f>VLOOKUP(B3050,segédtábla!$A$1:$C$156,2,FALSE)</f>
        <v>#N/A</v>
      </c>
      <c r="D3050" s="5"/>
      <c r="E3050" s="332" t="e">
        <f>VLOOKUP(C3050,'Havi KM'!A:S,4,FALSE)</f>
        <v>#N/A</v>
      </c>
      <c r="F3050" s="163"/>
    </row>
    <row r="3051" spans="1:6" ht="15" customHeight="1">
      <c r="A3051" s="19">
        <f>VLOOKUP(B3051,segédtábla!$A$1:$C$156,3,FALSE)</f>
        <v>0</v>
      </c>
      <c r="B3051" s="507" t="s">
        <v>1187</v>
      </c>
      <c r="C3051" s="13" t="str">
        <f>VLOOKUP(B3051,segédtábla!$A$1:$C$156,2,FALSE)</f>
        <v>hengerfejes kivonva</v>
      </c>
      <c r="D3051" s="174" t="s">
        <v>3372</v>
      </c>
      <c r="E3051" s="332" t="e">
        <f>VLOOKUP(C3051,'Havi KM'!A:S,4,FALSE)</f>
        <v>#N/A</v>
      </c>
      <c r="F3051" s="228" t="s">
        <v>3372</v>
      </c>
    </row>
    <row r="3052" spans="1:6" ht="15" customHeight="1">
      <c r="A3052" s="19" t="e">
        <f>VLOOKUP(B3052,segédtábla!$A$1:$C$156,3,FALSE)</f>
        <v>#N/A</v>
      </c>
      <c r="B3052" s="507" t="s">
        <v>1156</v>
      </c>
      <c r="C3052" s="13" t="e">
        <f>VLOOKUP(B3052,segédtábla!$A$1:$C$156,2,FALSE)</f>
        <v>#N/A</v>
      </c>
      <c r="D3052" s="174" t="s">
        <v>3372</v>
      </c>
      <c r="E3052" s="332" t="e">
        <f>VLOOKUP(C3052,'Havi KM'!A:S,4,FALSE)</f>
        <v>#N/A</v>
      </c>
      <c r="F3052" s="228" t="s">
        <v>3372</v>
      </c>
    </row>
    <row r="3053" spans="1:6" ht="15" customHeight="1">
      <c r="A3053" s="19" t="e">
        <f>VLOOKUP(B3053,segédtábla!$A$1:$C$156,3,FALSE)</f>
        <v>#N/A</v>
      </c>
      <c r="B3053" s="11"/>
      <c r="C3053" s="13" t="e">
        <f>VLOOKUP(B3053,segédtábla!$A$1:$C$156,2,FALSE)</f>
        <v>#N/A</v>
      </c>
      <c r="D3053" s="5"/>
      <c r="E3053" s="332" t="e">
        <f>VLOOKUP(C3053,'Havi KM'!A:S,4,FALSE)</f>
        <v>#N/A</v>
      </c>
      <c r="F3053" s="163"/>
    </row>
    <row r="3055" spans="1:6" ht="15" customHeight="1">
      <c r="A3055" s="10"/>
      <c r="B3055" s="16"/>
      <c r="C3055" s="263">
        <v>45742</v>
      </c>
      <c r="D3055" s="237" t="str">
        <f>TEXT(C3055,"dddd")</f>
        <v>Wednesday</v>
      </c>
      <c r="E3055" s="330"/>
      <c r="F3055" s="227">
        <f>+COUNTA(B3058:B3075)</f>
        <v>14</v>
      </c>
    </row>
    <row r="3056" spans="1:6" ht="15" customHeight="1">
      <c r="C3056" s="355"/>
    </row>
    <row r="3057" spans="1:6" ht="15" customHeight="1">
      <c r="A3057" s="7" t="s">
        <v>1136</v>
      </c>
      <c r="B3057" s="8" t="s">
        <v>1137</v>
      </c>
      <c r="C3057" s="9" t="s">
        <v>1138</v>
      </c>
      <c r="D3057" s="9" t="s">
        <v>1139</v>
      </c>
      <c r="E3057" s="331" t="s">
        <v>1140</v>
      </c>
      <c r="F3057" s="9" t="s">
        <v>1141</v>
      </c>
    </row>
    <row r="3058" spans="1:6" ht="15" customHeight="1">
      <c r="A3058" s="19" t="str">
        <f>VLOOKUP(B3058,segédtábla!$A$1:$C$156,3,FALSE)</f>
        <v>5+2</v>
      </c>
      <c r="B3058" s="226" t="s">
        <v>1278</v>
      </c>
      <c r="C3058" s="13" t="str">
        <f>VLOOKUP(B3058,segédtábla!$A$1:$C$156,2,FALSE)</f>
        <v>Adamek István + Nyíri Attila</v>
      </c>
      <c r="D3058" s="5" t="s">
        <v>3599</v>
      </c>
      <c r="E3058" s="332" t="e">
        <f>VLOOKUP(C3058,'Havi KM'!A:S,4,FALSE)</f>
        <v>#N/A</v>
      </c>
      <c r="F3058" s="163"/>
    </row>
    <row r="3059" spans="1:6" ht="15" customHeight="1">
      <c r="A3059" s="19" t="str">
        <f>VLOOKUP(B3059,segédtábla!$A$1:$C$156,3,FALSE)</f>
        <v>11+3</v>
      </c>
      <c r="B3059" s="226" t="s">
        <v>1221</v>
      </c>
      <c r="C3059" s="13" t="str">
        <f>VLOOKUP(B3059,segédtábla!$A$1:$C$156,2,FALSE)</f>
        <v>Vass István</v>
      </c>
      <c r="D3059" s="5" t="s">
        <v>3600</v>
      </c>
      <c r="E3059" s="332" t="e">
        <f>VLOOKUP(C3059,'Havi KM'!A:S,4,FALSE)</f>
        <v>#N/A</v>
      </c>
      <c r="F3059" s="163" t="s">
        <v>3601</v>
      </c>
    </row>
    <row r="3060" spans="1:6" ht="15" customHeight="1">
      <c r="A3060" s="19" t="str">
        <f>VLOOKUP(B3060,segédtábla!$A$1:$C$156,3,FALSE)</f>
        <v>11+3</v>
      </c>
      <c r="B3060" s="226" t="s">
        <v>1142</v>
      </c>
      <c r="C3060" s="13" t="str">
        <f>VLOOKUP(B3060,segédtábla!$A$1:$C$156,2,FALSE)</f>
        <v>Hamecz  Zsolt + Zsoltné</v>
      </c>
      <c r="D3060" s="5" t="s">
        <v>3602</v>
      </c>
      <c r="E3060" s="332" t="e">
        <f>VLOOKUP(C3060,'Havi KM'!A:S,4,FALSE)</f>
        <v>#N/A</v>
      </c>
      <c r="F3060" s="163"/>
    </row>
    <row r="3061" spans="1:6" ht="15" customHeight="1">
      <c r="A3061" s="19" t="e">
        <f>VLOOKUP(B3061,segédtábla!$A$1:$C$156,3,FALSE)</f>
        <v>#N/A</v>
      </c>
      <c r="B3061" s="527" t="s">
        <v>3263</v>
      </c>
      <c r="C3061" s="13" t="e">
        <f>VLOOKUP(B3061,segédtábla!$A$1:$C$156,2,FALSE)</f>
        <v>#N/A</v>
      </c>
      <c r="D3061" s="5"/>
      <c r="E3061" s="332" t="e">
        <f>VLOOKUP(C3061,'Havi KM'!A:S,4,FALSE)</f>
        <v>#N/A</v>
      </c>
      <c r="F3061" s="163"/>
    </row>
    <row r="3062" spans="1:6" ht="15" customHeight="1">
      <c r="A3062" s="19" t="e">
        <f>VLOOKUP(B3062,segédtábla!$A$1:$C$156,3,FALSE)</f>
        <v>#N/A</v>
      </c>
      <c r="B3062" s="11"/>
      <c r="C3062" s="13" t="e">
        <f>VLOOKUP(B3062,segédtábla!$A$1:$C$156,2,FALSE)</f>
        <v>#N/A</v>
      </c>
      <c r="D3062" s="5"/>
      <c r="E3062" s="332" t="e">
        <f>VLOOKUP(C3062,'Havi KM'!A:S,4,FALSE)</f>
        <v>#N/A</v>
      </c>
      <c r="F3062" s="163"/>
    </row>
    <row r="3063" spans="1:6" ht="15" customHeight="1">
      <c r="A3063" s="19" t="str">
        <f>VLOOKUP(B3063,segédtábla!$A$1:$C$156,3,FALSE)</f>
        <v>5+2</v>
      </c>
      <c r="B3063" s="226" t="s">
        <v>1256</v>
      </c>
      <c r="C3063" s="13" t="str">
        <f>VLOOKUP(B3063,segédtábla!$A$1:$C$156,2,FALSE)</f>
        <v>Árvai Gábor</v>
      </c>
      <c r="D3063" s="5" t="s">
        <v>3603</v>
      </c>
      <c r="E3063" s="332" t="str">
        <f>VLOOKUP(C3063,'Havi KM'!A:S,4,FALSE)</f>
        <v xml:space="preserve">     1 696,48 km</v>
      </c>
      <c r="F3063" s="163" t="s">
        <v>3604</v>
      </c>
    </row>
    <row r="3064" spans="1:6" ht="15" customHeight="1">
      <c r="A3064" s="19" t="str">
        <f>VLOOKUP(B3064,segédtábla!$A$1:$C$156,3,FALSE)</f>
        <v>11+3</v>
      </c>
      <c r="B3064" s="226" t="s">
        <v>1321</v>
      </c>
      <c r="C3064" s="13" t="str">
        <f>VLOOKUP(B3064,segédtábla!$A$1:$C$156,2,FALSE)</f>
        <v>Kovács Márton Péter</v>
      </c>
      <c r="D3064" s="5" t="s">
        <v>3605</v>
      </c>
      <c r="E3064" s="332" t="str">
        <f>VLOOKUP(C3064,'Havi KM'!A:S,4,FALSE)</f>
        <v xml:space="preserve">     2 936,38 km</v>
      </c>
      <c r="F3064" s="163"/>
    </row>
    <row r="3065" spans="1:6" ht="15" customHeight="1">
      <c r="A3065" s="19" t="e">
        <f>VLOOKUP(B3065,segédtábla!$A$1:$C$156,3,FALSE)</f>
        <v>#N/A</v>
      </c>
      <c r="B3065" s="11"/>
      <c r="C3065" s="13" t="e">
        <f>VLOOKUP(B3065,segédtábla!$A$1:$C$156,2,FALSE)</f>
        <v>#N/A</v>
      </c>
      <c r="D3065" s="5"/>
      <c r="E3065" s="332" t="e">
        <f>VLOOKUP(C3065,'Havi KM'!A:S,4,FALSE)</f>
        <v>#N/A</v>
      </c>
      <c r="F3065" s="163"/>
    </row>
    <row r="3066" spans="1:6" ht="15" customHeight="1">
      <c r="A3066" s="19" t="str">
        <f>VLOOKUP(B3066,segédtábla!$A$1:$C$156,3,FALSE)</f>
        <v>11+3</v>
      </c>
      <c r="B3066" s="226" t="s">
        <v>1145</v>
      </c>
      <c r="C3066" s="13" t="str">
        <f>VLOOKUP(B3066,segédtábla!$A$1:$C$156,2,FALSE)</f>
        <v>Fodor Károly</v>
      </c>
      <c r="D3066" s="5" t="s">
        <v>1436</v>
      </c>
      <c r="E3066" s="332" t="str">
        <f>VLOOKUP(C3066,'Havi KM'!A:S,4,FALSE)</f>
        <v xml:space="preserve">     1 559,63 km</v>
      </c>
      <c r="F3066" s="163" t="s">
        <v>3606</v>
      </c>
    </row>
    <row r="3067" spans="1:6" ht="15" customHeight="1">
      <c r="A3067" s="19" t="str">
        <f>VLOOKUP(B3067,segédtábla!$A$1:$C$156,3,FALSE)</f>
        <v>11+3</v>
      </c>
      <c r="B3067" s="226" t="s">
        <v>1245</v>
      </c>
      <c r="C3067" s="13" t="str">
        <f>VLOOKUP(B3067,segédtábla!$A$1:$C$156,2,FALSE)</f>
        <v>Slebárszky Attila Gábor</v>
      </c>
      <c r="D3067" s="5" t="s">
        <v>3607</v>
      </c>
      <c r="E3067" s="332" t="str">
        <f>VLOOKUP(C3067,'Havi KM'!A:S,4,FALSE)</f>
        <v xml:space="preserve">     1 780,0 km</v>
      </c>
      <c r="F3067" s="163"/>
    </row>
    <row r="3068" spans="1:6" ht="15" customHeight="1">
      <c r="A3068" s="19" t="e">
        <f>VLOOKUP(B3068,segédtábla!$A$1:$C$156,3,FALSE)</f>
        <v>#N/A</v>
      </c>
      <c r="B3068" s="21"/>
      <c r="C3068" s="13" t="e">
        <f>VLOOKUP(B3068,segédtábla!$A$1:$C$156,2,FALSE)</f>
        <v>#N/A</v>
      </c>
      <c r="D3068" s="5"/>
      <c r="E3068" s="332" t="e">
        <f>VLOOKUP(C3068,'Havi KM'!A:S,4,FALSE)</f>
        <v>#N/A</v>
      </c>
      <c r="F3068" s="163"/>
    </row>
    <row r="3069" spans="1:6" ht="15" customHeight="1">
      <c r="A3069" s="19" t="str">
        <f>VLOOKUP(B3069,segédtábla!$A$1:$C$156,3,FALSE)</f>
        <v>10+4</v>
      </c>
      <c r="B3069" s="226" t="s">
        <v>1335</v>
      </c>
      <c r="C3069" s="13" t="str">
        <f>VLOOKUP(B3069,segédtábla!$A$1:$C$156,2,FALSE)</f>
        <v>Pollák Péter</v>
      </c>
      <c r="D3069" s="5" t="s">
        <v>1436</v>
      </c>
      <c r="E3069" s="332" t="str">
        <f>VLOOKUP(C3069,'Havi KM'!A:S,4,FALSE)</f>
        <v xml:space="preserve">     1 011,99 km</v>
      </c>
      <c r="F3069" s="163" t="s">
        <v>3608</v>
      </c>
    </row>
    <row r="3070" spans="1:6" ht="15" customHeight="1">
      <c r="A3070" s="19" t="str">
        <f>VLOOKUP(B3070,segédtábla!$A$1:$C$156,3,FALSE)</f>
        <v>5+2</v>
      </c>
      <c r="B3070" s="226" t="s">
        <v>1286</v>
      </c>
      <c r="C3070" s="13" t="str">
        <f>VLOOKUP(B3070,segédtábla!$A$1:$C$156,2,FALSE)</f>
        <v>Kata József</v>
      </c>
      <c r="D3070" s="5" t="s">
        <v>3609</v>
      </c>
      <c r="E3070" s="332" t="str">
        <f>VLOOKUP(C3070,'Havi KM'!A:S,4,FALSE)</f>
        <v xml:space="preserve">     2 059,02 km</v>
      </c>
      <c r="F3070" s="163"/>
    </row>
    <row r="3071" spans="1:6" ht="15" customHeight="1">
      <c r="A3071" s="19" t="e">
        <f>VLOOKUP(B3071,segédtábla!$A$1:$C$156,3,FALSE)</f>
        <v>#N/A</v>
      </c>
      <c r="B3071" s="11"/>
      <c r="C3071" s="13" t="e">
        <f>VLOOKUP(B3071,segédtábla!$A$1:$C$156,2,FALSE)</f>
        <v>#N/A</v>
      </c>
      <c r="D3071" s="5"/>
      <c r="E3071" s="332" t="e">
        <f>VLOOKUP(C3071,'Havi KM'!A:S,4,FALSE)</f>
        <v>#N/A</v>
      </c>
      <c r="F3071" s="163"/>
    </row>
    <row r="3072" spans="1:6" ht="15" customHeight="1">
      <c r="A3072" s="19" t="str">
        <f>VLOOKUP(B3072,segédtábla!$A$1:$C$156,3,FALSE)</f>
        <v>10+4</v>
      </c>
      <c r="B3072" s="226" t="s">
        <v>1193</v>
      </c>
      <c r="C3072" s="13" t="str">
        <f>VLOOKUP(B3072,segédtábla!$A$1:$C$156,2,FALSE)</f>
        <v>Gerstmayer Zoltán</v>
      </c>
      <c r="D3072" s="5" t="s">
        <v>3610</v>
      </c>
      <c r="E3072" s="332" t="str">
        <f>VLOOKUP(C3072,'Havi KM'!A:S,4,FALSE)</f>
        <v xml:space="preserve">      0,0 km</v>
      </c>
      <c r="F3072" s="163" t="s">
        <v>3611</v>
      </c>
    </row>
    <row r="3073" spans="1:6" ht="15" customHeight="1">
      <c r="A3073" s="19">
        <f>VLOOKUP(B3073,segédtábla!$A$1:$C$156,3,FALSE)</f>
        <v>0</v>
      </c>
      <c r="B3073" s="226" t="s">
        <v>1251</v>
      </c>
      <c r="C3073" s="13" t="str">
        <f>VLOOKUP(B3073,segédtábla!$A$1:$C$156,2,FALSE)</f>
        <v>kivonav hengerfejes</v>
      </c>
      <c r="D3073" s="240" t="s">
        <v>3612</v>
      </c>
      <c r="E3073" s="332" t="e">
        <f>VLOOKUP(C3073,'Havi KM'!A:S,4,FALSE)</f>
        <v>#N/A</v>
      </c>
      <c r="F3073" s="163"/>
    </row>
    <row r="3074" spans="1:6" ht="15" customHeight="1">
      <c r="A3074" s="19" t="str">
        <f>VLOOKUP(B3074,segédtábla!$A$1:$C$156,3,FALSE)</f>
        <v>11+3</v>
      </c>
      <c r="B3074" s="226" t="s">
        <v>1147</v>
      </c>
      <c r="C3074" s="13" t="str">
        <f>VLOOKUP(B3074,segédtábla!$A$1:$C$156,2,FALSE)</f>
        <v>Török Sándor</v>
      </c>
      <c r="D3074" s="188" t="s">
        <v>3613</v>
      </c>
      <c r="E3074" s="332" t="str">
        <f>VLOOKUP(C3074,'Havi KM'!A:S,4,FALSE)</f>
        <v xml:space="preserve">     1 629,14 km</v>
      </c>
      <c r="F3074" s="526" t="s">
        <v>3614</v>
      </c>
    </row>
    <row r="3075" spans="1:6" ht="15" customHeight="1">
      <c r="A3075" s="19" t="str">
        <f>VLOOKUP(B3075,segédtábla!$A$1:$C$156,3,FALSE)</f>
        <v>11+3</v>
      </c>
      <c r="B3075" s="226" t="s">
        <v>1236</v>
      </c>
      <c r="C3075" s="13" t="str">
        <f>VLOOKUP(B3075,segédtábla!$A$1:$C$156,2,FALSE)</f>
        <v>Pázmándi János</v>
      </c>
      <c r="D3075" s="240" t="s">
        <v>3615</v>
      </c>
      <c r="E3075" s="332" t="str">
        <f>VLOOKUP(C3075,'Havi KM'!A:S,4,FALSE)</f>
        <v xml:space="preserve">     1 597,21 km</v>
      </c>
      <c r="F3075" s="525" t="s">
        <v>3616</v>
      </c>
    </row>
    <row r="3076" spans="1:6" ht="15" customHeight="1">
      <c r="A3076" s="19" t="str">
        <f>VLOOKUP(B3076,segédtábla!$A$1:$C$156,3,FALSE)</f>
        <v>5+2</v>
      </c>
      <c r="B3076" s="226" t="s">
        <v>1526</v>
      </c>
      <c r="C3076" s="13" t="str">
        <f>VLOOKUP(B3076,segédtábla!$A$1:$C$156,2,FALSE)</f>
        <v>Simon Zoltán</v>
      </c>
      <c r="D3076" s="5" t="s">
        <v>3617</v>
      </c>
      <c r="E3076" s="332" t="str">
        <f>VLOOKUP(C3076,'Havi KM'!A:S,4,FALSE)</f>
        <v xml:space="preserve">     1 431,31 km</v>
      </c>
      <c r="F3076" s="5"/>
    </row>
    <row r="3077" spans="1:6" ht="15" customHeight="1">
      <c r="A3077" s="19" t="str">
        <f>VLOOKUP(B3077,segédtábla!$A$1:$C$156,3,FALSE)</f>
        <v>5+2</v>
      </c>
      <c r="B3077" s="226" t="s">
        <v>1292</v>
      </c>
      <c r="C3077" s="178" t="str">
        <f>VLOOKUP(B3077,segédtábla!$A$1:$C$156,2,FALSE)</f>
        <v>Hanzi György Lehel</v>
      </c>
      <c r="D3077" s="4" t="s">
        <v>3618</v>
      </c>
      <c r="E3077" s="332" t="str">
        <f>VLOOKUP(C3077,'Havi KM'!A:S,4,FALSE)</f>
        <v xml:space="preserve">     1 303,29 km</v>
      </c>
      <c r="F3077" s="163" t="s">
        <v>3619</v>
      </c>
    </row>
    <row r="3078" spans="1:6" ht="15" customHeight="1">
      <c r="A3078" s="19" t="str">
        <f>VLOOKUP(B3078,segédtábla!$A$1:$C$156,3,FALSE)</f>
        <v>5+2</v>
      </c>
      <c r="B3078" s="226" t="s">
        <v>1173</v>
      </c>
      <c r="C3078" s="13" t="str">
        <f>VLOOKUP(B3078,segédtábla!$A$1:$C$156,2,FALSE)</f>
        <v>Léhner Zsolt</v>
      </c>
      <c r="D3078" s="5" t="s">
        <v>3620</v>
      </c>
      <c r="E3078" s="332" t="str">
        <f>VLOOKUP(C3078,'Havi KM'!A:S,4,FALSE)</f>
        <v xml:space="preserve">     1 816,96 km</v>
      </c>
      <c r="F3078" s="163" t="s">
        <v>3621</v>
      </c>
    </row>
    <row r="3079" spans="1:6" ht="15" customHeight="1">
      <c r="A3079" s="19" t="str">
        <f>VLOOKUP(B3079,segédtábla!$A$1:$C$156,3,FALSE)</f>
        <v>5+2</v>
      </c>
      <c r="B3079" s="226" t="s">
        <v>1179</v>
      </c>
      <c r="C3079" s="13" t="str">
        <f>VLOOKUP(B3079,segédtábla!$A$1:$C$156,2,FALSE)</f>
        <v>Horváth Ákos</v>
      </c>
      <c r="D3079" s="5" t="s">
        <v>3622</v>
      </c>
      <c r="E3079" s="332" t="str">
        <f>VLOOKUP(C3079,'Havi KM'!A:S,4,FALSE)</f>
        <v xml:space="preserve">     1 036,99 km</v>
      </c>
      <c r="F3079" s="5"/>
    </row>
    <row r="3080" spans="1:6" ht="15" customHeight="1">
      <c r="A3080" s="19" t="str">
        <f>VLOOKUP(B3080,segédtábla!$A$1:$C$156,3,FALSE)</f>
        <v>5+2</v>
      </c>
      <c r="B3080" s="226" t="s">
        <v>1181</v>
      </c>
      <c r="C3080" s="13" t="str">
        <f>VLOOKUP(B3080,segédtábla!$A$1:$C$156,2,FALSE)</f>
        <v>Lázár Gábor</v>
      </c>
      <c r="D3080" s="5" t="s">
        <v>3623</v>
      </c>
      <c r="E3080" s="332" t="str">
        <f>VLOOKUP(C3080,'Havi KM'!A:S,4,FALSE)</f>
        <v xml:space="preserve">     1 156,79 km</v>
      </c>
      <c r="F3080" s="163"/>
    </row>
    <row r="3081" spans="1:6" ht="15" customHeight="1">
      <c r="A3081" s="19" t="str">
        <f>VLOOKUP(B3081,segédtábla!$A$1:$C$156,3,FALSE)</f>
        <v>4+3</v>
      </c>
      <c r="B3081" s="226" t="s">
        <v>1364</v>
      </c>
      <c r="C3081" s="13" t="str">
        <f>VLOOKUP(B3081,segédtábla!$A$1:$C$156,2,FALSE)</f>
        <v>Balogh Dávid</v>
      </c>
      <c r="D3081" s="5" t="s">
        <v>3624</v>
      </c>
      <c r="E3081" s="332" t="str">
        <f>VLOOKUP(C3081,'Havi KM'!A:S,4,FALSE)</f>
        <v xml:space="preserve">      426,32 km</v>
      </c>
      <c r="F3081" s="363" t="s">
        <v>1894</v>
      </c>
    </row>
    <row r="3082" spans="1:6" ht="15" customHeight="1">
      <c r="A3082" s="19" t="str">
        <f>VLOOKUP(B3082,segédtábla!$A$1:$C$156,3,FALSE)</f>
        <v>5+2</v>
      </c>
      <c r="B3082" s="252" t="s">
        <v>1154</v>
      </c>
      <c r="C3082" s="13" t="str">
        <f>VLOOKUP(B3082,segédtábla!$A$1:$C$156,2,FALSE)</f>
        <v>Tóth Mihály</v>
      </c>
      <c r="D3082" s="5" t="s">
        <v>3625</v>
      </c>
      <c r="E3082" s="332" t="str">
        <f>VLOOKUP(C3082,'Havi KM'!A:S,4,FALSE)</f>
        <v xml:space="preserve">      345,81 km</v>
      </c>
      <c r="F3082" s="163" t="s">
        <v>3626</v>
      </c>
    </row>
    <row r="3083" spans="1:6" ht="15" customHeight="1">
      <c r="A3083" s="19" t="str">
        <f>VLOOKUP(B3083,segédtábla!$A$1:$C$156,3,FALSE)</f>
        <v>5+2</v>
      </c>
      <c r="B3083" s="226" t="s">
        <v>1311</v>
      </c>
      <c r="C3083" s="13" t="str">
        <f>VLOOKUP(B3083,segédtábla!$A$1:$C$156,2,FALSE)</f>
        <v>Árgyellán István Augusto</v>
      </c>
      <c r="D3083" s="188" t="s">
        <v>3627</v>
      </c>
      <c r="E3083" s="332" t="str">
        <f>VLOOKUP(C3083,'Havi KM'!A:S,4,FALSE)</f>
        <v xml:space="preserve">     1 504,17 km</v>
      </c>
      <c r="F3083" s="163" t="s">
        <v>3628</v>
      </c>
    </row>
    <row r="3084" spans="1:6" ht="15" customHeight="1">
      <c r="A3084" s="19" t="str">
        <f>VLOOKUP(B3084,segédtábla!$A$1:$C$156,3,FALSE)</f>
        <v>11+3</v>
      </c>
      <c r="B3084" s="226" t="s">
        <v>1183</v>
      </c>
      <c r="C3084" s="319" t="str">
        <f>VLOOKUP(B3084,segédtábla!$A$1:$C$156,2,FALSE)</f>
        <v>Kelemen Imre</v>
      </c>
      <c r="D3084" s="188" t="s">
        <v>3629</v>
      </c>
      <c r="E3084" s="332" t="str">
        <f>VLOOKUP(C3084,'Havi KM'!A:S,4,FALSE)</f>
        <v xml:space="preserve">     2 133,94 km</v>
      </c>
      <c r="F3084" s="163" t="s">
        <v>3630</v>
      </c>
    </row>
    <row r="3085" spans="1:6" ht="15" customHeight="1">
      <c r="A3085" s="19">
        <f>VLOOKUP(B3085,segédtábla!$A$1:$C$156,3,FALSE)</f>
        <v>0</v>
      </c>
      <c r="B3085" s="226" t="s">
        <v>1187</v>
      </c>
      <c r="C3085" s="13" t="str">
        <f>VLOOKUP(B3085,segédtábla!$A$1:$C$156,2,FALSE)</f>
        <v>hengerfejes kivonva</v>
      </c>
      <c r="D3085" s="188" t="s">
        <v>3631</v>
      </c>
      <c r="E3085" s="332" t="e">
        <f>VLOOKUP(C3085,'Havi KM'!A:S,4,FALSE)</f>
        <v>#N/A</v>
      </c>
      <c r="F3085" s="363" t="s">
        <v>3632</v>
      </c>
    </row>
    <row r="3086" spans="1:6" ht="15" customHeight="1">
      <c r="A3086" s="19" t="str">
        <f>VLOOKUP(B3086,segédtábla!$A$1:$C$156,3,FALSE)</f>
        <v>11+3</v>
      </c>
      <c r="B3086" s="226" t="s">
        <v>1413</v>
      </c>
      <c r="C3086" s="13" t="str">
        <f>VLOOKUP(B3086,segédtábla!$A$1:$C$156,2,FALSE)</f>
        <v>Szkolcsek György</v>
      </c>
      <c r="D3086" s="5" t="s">
        <v>3633</v>
      </c>
      <c r="E3086" s="332" t="str">
        <f>VLOOKUP(C3086,'Havi KM'!A:S,4,FALSE)</f>
        <v xml:space="preserve">     1 278,42 km</v>
      </c>
      <c r="F3086" s="163"/>
    </row>
    <row r="3087" spans="1:6" ht="15" customHeight="1">
      <c r="A3087" s="19" t="str">
        <f>VLOOKUP(B3087,segédtábla!$A$1:$C$156,3,FALSE)</f>
        <v>10+4</v>
      </c>
      <c r="B3087" s="226" t="s">
        <v>1191</v>
      </c>
      <c r="C3087" s="13" t="str">
        <f>VLOOKUP(B3087,segédtábla!$A$1:$C$156,2,FALSE)</f>
        <v>Leiner Gábor</v>
      </c>
      <c r="D3087" s="5" t="s">
        <v>3634</v>
      </c>
      <c r="E3087" s="332" t="str">
        <f>VLOOKUP(C3087,'Havi KM'!A:S,4,FALSE)</f>
        <v xml:space="preserve">     1 700,32 km</v>
      </c>
      <c r="F3087" s="231" t="s">
        <v>3635</v>
      </c>
    </row>
    <row r="3088" spans="1:6" ht="15" customHeight="1">
      <c r="A3088" s="19" t="e">
        <f>VLOOKUP(B3088,segédtábla!$A$1:$C$156,3,FALSE)</f>
        <v>#N/A</v>
      </c>
      <c r="B3088" s="11"/>
      <c r="C3088" s="13" t="e">
        <f>VLOOKUP(B3088,segédtábla!$A$1:$C$156,2,FALSE)</f>
        <v>#N/A</v>
      </c>
      <c r="D3088" s="5"/>
      <c r="E3088" s="332" t="e">
        <f>VLOOKUP(C3088,'Havi KM'!A:S,4,FALSE)</f>
        <v>#N/A</v>
      </c>
      <c r="F3088" s="163"/>
    </row>
    <row r="3089" spans="1:6" ht="15" customHeight="1">
      <c r="A3089" s="19">
        <f>VLOOKUP(B3089,segédtábla!$A$1:$C$156,3,FALSE)</f>
        <v>0</v>
      </c>
      <c r="B3089" s="11" t="s">
        <v>1423</v>
      </c>
      <c r="C3089" s="13" t="str">
        <f>VLOOKUP(B3089,segédtábla!$A$1:$C$156,2,FALSE)</f>
        <v>Krupánszky Márk</v>
      </c>
      <c r="D3089" s="528" t="s">
        <v>1475</v>
      </c>
      <c r="E3089" s="332" t="str">
        <f>VLOOKUP(C3089,'Havi KM'!A:S,4,FALSE)</f>
        <v xml:space="preserve">      550,26 km</v>
      </c>
      <c r="F3089" s="163"/>
    </row>
    <row r="3090" spans="1:6" ht="15" customHeight="1">
      <c r="A3090" s="19" t="e">
        <f>VLOOKUP(B3090,segédtábla!$A$1:$C$156,3,FALSE)</f>
        <v>#N/A</v>
      </c>
      <c r="B3090" s="11"/>
      <c r="C3090" s="13" t="e">
        <f>VLOOKUP(B3090,segédtábla!$A$1:$C$156,2,FALSE)</f>
        <v>#N/A</v>
      </c>
      <c r="D3090" s="5"/>
      <c r="E3090" s="332" t="e">
        <f>VLOOKUP(C3090,'Havi KM'!A:S,4,FALSE)</f>
        <v>#N/A</v>
      </c>
      <c r="F3090" s="163"/>
    </row>
    <row r="3092" spans="1:6" ht="15" customHeight="1">
      <c r="A3092" s="10"/>
      <c r="B3092" s="16"/>
      <c r="C3092" s="263">
        <v>45743</v>
      </c>
      <c r="D3092" s="237" t="str">
        <f>TEXT(C3092,"dddd")</f>
        <v>Thursday</v>
      </c>
      <c r="E3092" s="330"/>
      <c r="F3092" s="227">
        <f>+COUNTA(B3095:B3104)</f>
        <v>8</v>
      </c>
    </row>
    <row r="3093" spans="1:6" ht="15" customHeight="1">
      <c r="C3093" s="355"/>
    </row>
    <row r="3094" spans="1:6" ht="15" customHeight="1">
      <c r="A3094" s="7" t="s">
        <v>1136</v>
      </c>
      <c r="B3094" s="8" t="s">
        <v>1137</v>
      </c>
      <c r="C3094" s="9" t="s">
        <v>1138</v>
      </c>
      <c r="D3094" s="9" t="s">
        <v>1139</v>
      </c>
      <c r="E3094" s="331" t="s">
        <v>1140</v>
      </c>
      <c r="F3094" s="9" t="s">
        <v>1141</v>
      </c>
    </row>
    <row r="3095" spans="1:6" ht="15" customHeight="1">
      <c r="A3095" s="19" t="str">
        <f>VLOOKUP(B3095,segédtábla!$A$1:$C$156,3,FALSE)</f>
        <v>5+2</v>
      </c>
      <c r="B3095" s="226" t="s">
        <v>1159</v>
      </c>
      <c r="C3095" s="13" t="str">
        <f>VLOOKUP(B3095,segédtábla!$A$1:$C$156,2,FALSE)</f>
        <v>Pilló József + Pillóné S. Judit</v>
      </c>
      <c r="D3095" s="96" t="s">
        <v>3636</v>
      </c>
      <c r="E3095" s="332" t="e">
        <f>VLOOKUP(C3095,'Havi KM'!A:S,4,FALSE)</f>
        <v>#N/A</v>
      </c>
      <c r="F3095" s="163" t="s">
        <v>3637</v>
      </c>
    </row>
    <row r="3096" spans="1:6" ht="15" customHeight="1">
      <c r="A3096" s="19" t="str">
        <f>VLOOKUP(B3096,segédtábla!$A$1:$C$156,3,FALSE)</f>
        <v>5+2</v>
      </c>
      <c r="B3096" s="226" t="s">
        <v>1269</v>
      </c>
      <c r="C3096" s="13" t="str">
        <f>VLOOKUP(B3096,segédtábla!$A$1:$C$156,2,FALSE)</f>
        <v>Bagi Lajos + Bagi Márió</v>
      </c>
      <c r="D3096" s="5" t="s">
        <v>3638</v>
      </c>
      <c r="E3096" s="332" t="e">
        <f>VLOOKUP(C3096,'Havi KM'!A:S,4,FALSE)</f>
        <v>#N/A</v>
      </c>
      <c r="F3096" s="163"/>
    </row>
    <row r="3097" spans="1:6" ht="15" customHeight="1">
      <c r="A3097" s="19" t="str">
        <f>VLOOKUP(B3097,segédtábla!$A$1:$C$156,3,FALSE)</f>
        <v>5+2</v>
      </c>
      <c r="B3097" s="226" t="s">
        <v>1149</v>
      </c>
      <c r="C3097" s="13" t="str">
        <f>VLOOKUP(B3097,segédtábla!$A$1:$C$156,2,FALSE)</f>
        <v>Létai Ferenc + Létainé Zsuzsa</v>
      </c>
      <c r="D3097" s="5" t="s">
        <v>3639</v>
      </c>
      <c r="E3097" s="332" t="e">
        <f>VLOOKUP(C3097,'Havi KM'!A:S,4,FALSE)</f>
        <v>#N/A</v>
      </c>
      <c r="F3097" s="163"/>
    </row>
    <row r="3098" spans="1:6" ht="15" customHeight="1">
      <c r="A3098" s="19" t="e">
        <f>VLOOKUP(B3098,segédtábla!$A$1:$C$156,3,FALSE)</f>
        <v>#N/A</v>
      </c>
      <c r="B3098" s="527" t="s">
        <v>3263</v>
      </c>
      <c r="C3098" s="13" t="e">
        <f>VLOOKUP(B3098,segédtábla!$A$1:$C$156,2,FALSE)</f>
        <v>#N/A</v>
      </c>
      <c r="D3098" s="5"/>
      <c r="E3098" s="332" t="e">
        <f>VLOOKUP(C3098,'Havi KM'!A:S,4,FALSE)</f>
        <v>#N/A</v>
      </c>
      <c r="F3098" s="163"/>
    </row>
    <row r="3099" spans="1:6" ht="15" customHeight="1">
      <c r="A3099" s="19" t="e">
        <f>VLOOKUP(B3099,segédtábla!$A$1:$C$156,3,FALSE)</f>
        <v>#N/A</v>
      </c>
      <c r="B3099" s="11"/>
      <c r="C3099" s="13" t="e">
        <f>VLOOKUP(B3099,segédtábla!$A$1:$C$156,2,FALSE)</f>
        <v>#N/A</v>
      </c>
      <c r="D3099" s="5"/>
      <c r="E3099" s="332" t="e">
        <f>VLOOKUP(C3099,'Havi KM'!A:S,4,FALSE)</f>
        <v>#N/A</v>
      </c>
      <c r="F3099" s="163"/>
    </row>
    <row r="3100" spans="1:6" ht="15" customHeight="1">
      <c r="A3100" s="19" t="str">
        <f>VLOOKUP(B3100,segédtábla!$A$1:$C$156,3,FALSE)</f>
        <v>5+2</v>
      </c>
      <c r="B3100" s="226" t="s">
        <v>1281</v>
      </c>
      <c r="C3100" s="13" t="str">
        <f>VLOOKUP(B3100,segédtábla!$A$1:$C$156,2,FALSE)</f>
        <v>Kiss Sándor</v>
      </c>
      <c r="D3100" s="5" t="s">
        <v>1436</v>
      </c>
      <c r="E3100" s="332" t="str">
        <f>VLOOKUP(C3100,'Havi KM'!A:S,4,FALSE)</f>
        <v xml:space="preserve">     1 065,91 km</v>
      </c>
      <c r="F3100" s="163"/>
    </row>
    <row r="3101" spans="1:6" ht="15" customHeight="1">
      <c r="A3101" s="19" t="str">
        <f>VLOOKUP(B3101,segédtábla!$A$1:$C$156,3,FALSE)</f>
        <v>11+3</v>
      </c>
      <c r="B3101" s="226" t="s">
        <v>1212</v>
      </c>
      <c r="C3101" s="13" t="str">
        <f>VLOOKUP(B3101,segédtábla!$A$1:$C$156,2,FALSE)</f>
        <v>Kopányi László</v>
      </c>
      <c r="D3101" s="188" t="s">
        <v>3640</v>
      </c>
      <c r="E3101" s="332" t="str">
        <f>VLOOKUP(C3101,'Havi KM'!A:S,4,FALSE)</f>
        <v xml:space="preserve">     2 365,46 km</v>
      </c>
      <c r="F3101" s="163"/>
    </row>
    <row r="3102" spans="1:6" ht="15" customHeight="1">
      <c r="A3102" s="19" t="e">
        <f>VLOOKUP(B3102,segédtábla!$A$1:$C$156,3,FALSE)</f>
        <v>#N/A</v>
      </c>
      <c r="B3102" s="11"/>
      <c r="C3102" s="13" t="e">
        <f>VLOOKUP(B3102,segédtábla!$A$1:$C$156,2,FALSE)</f>
        <v>#N/A</v>
      </c>
      <c r="D3102" s="5"/>
      <c r="E3102" s="332" t="e">
        <f>VLOOKUP(C3102,'Havi KM'!A:S,4,FALSE)</f>
        <v>#N/A</v>
      </c>
      <c r="F3102" s="163"/>
    </row>
    <row r="3103" spans="1:6" ht="15" customHeight="1">
      <c r="A3103" s="19" t="str">
        <f>VLOOKUP(B3103,segédtábla!$A$1:$C$156,3,FALSE)</f>
        <v>5+2</v>
      </c>
      <c r="B3103" s="449" t="s">
        <v>1264</v>
      </c>
      <c r="C3103" s="13" t="str">
        <f>VLOOKUP(B3103,segédtábla!$A$1:$C$156,2,FALSE)</f>
        <v>Sógorka Csaba</v>
      </c>
      <c r="D3103" s="5" t="s">
        <v>1436</v>
      </c>
      <c r="E3103" s="332" t="str">
        <f>VLOOKUP(C3103,'Havi KM'!A:S,4,FALSE)</f>
        <v xml:space="preserve">     1 480,64 km</v>
      </c>
      <c r="F3103" s="163"/>
    </row>
    <row r="3104" spans="1:6" ht="15" customHeight="1">
      <c r="A3104" s="19" t="str">
        <f>VLOOKUP(B3104,segédtábla!$A$1:$C$156,3,FALSE)</f>
        <v>11+3</v>
      </c>
      <c r="B3104" s="226" t="s">
        <v>1428</v>
      </c>
      <c r="C3104" s="13" t="str">
        <f>VLOOKUP(B3104,segédtábla!$A$1:$C$156,2,FALSE)</f>
        <v>Mórocz István</v>
      </c>
      <c r="D3104" s="5" t="s">
        <v>3641</v>
      </c>
      <c r="E3104" s="332" t="str">
        <f>VLOOKUP(C3104,'Havi KM'!A:S,4,FALSE)</f>
        <v xml:space="preserve">     1 668,63 km</v>
      </c>
      <c r="F3104" s="363" t="s">
        <v>3642</v>
      </c>
    </row>
    <row r="3105" spans="1:6" ht="15" customHeight="1">
      <c r="A3105" s="19" t="e">
        <f>VLOOKUP(B3105,segédtábla!$A$1:$C$156,3,FALSE)</f>
        <v>#N/A</v>
      </c>
      <c r="B3105" s="11"/>
      <c r="C3105" s="13" t="e">
        <f>VLOOKUP(B3105,segédtábla!$A$1:$C$156,2,FALSE)</f>
        <v>#N/A</v>
      </c>
      <c r="D3105" s="5"/>
      <c r="E3105" s="332" t="e">
        <f>VLOOKUP(C3105,'Havi KM'!A:S,4,FALSE)</f>
        <v>#N/A</v>
      </c>
      <c r="F3105" s="163"/>
    </row>
    <row r="3106" spans="1:6" ht="15" customHeight="1">
      <c r="A3106" s="19" t="str">
        <f>VLOOKUP(B3106,segédtábla!$A$1:$C$156,3,FALSE)</f>
        <v>5+2</v>
      </c>
      <c r="B3106" s="226" t="s">
        <v>1163</v>
      </c>
      <c r="C3106" s="13" t="str">
        <f>VLOOKUP(B3106,segédtábla!$A$1:$C$156,2,FALSE)</f>
        <v>Popovics Dávid</v>
      </c>
      <c r="D3106" s="5" t="s">
        <v>3643</v>
      </c>
      <c r="E3106" s="332" t="str">
        <f>VLOOKUP(C3106,'Havi KM'!A:S,4,FALSE)</f>
        <v xml:space="preserve">     1 838,04 km</v>
      </c>
      <c r="F3106" s="163"/>
    </row>
    <row r="3107" spans="1:6" ht="15" customHeight="1">
      <c r="A3107" s="19" t="str">
        <f>VLOOKUP(B3107,segédtábla!$A$1:$C$156,3,FALSE)</f>
        <v>11+3</v>
      </c>
      <c r="B3107" s="226" t="s">
        <v>1355</v>
      </c>
      <c r="C3107" s="13" t="str">
        <f>VLOOKUP(B3107,segédtábla!$A$1:$C$156,2,FALSE)</f>
        <v>Németh Nándor</v>
      </c>
      <c r="D3107" s="5" t="s">
        <v>3644</v>
      </c>
      <c r="E3107" s="332" t="str">
        <f>VLOOKUP(C3107,'Havi KM'!A:S,4,FALSE)</f>
        <v xml:space="preserve">     2 089,15 km</v>
      </c>
      <c r="F3107" s="231"/>
    </row>
    <row r="3108" spans="1:6" ht="15" customHeight="1">
      <c r="A3108" s="19" t="str">
        <f>VLOOKUP(B3108,segédtábla!$A$1:$C$156,3,FALSE)</f>
        <v>11+3</v>
      </c>
      <c r="B3108" s="226" t="s">
        <v>1296</v>
      </c>
      <c r="C3108" s="13" t="str">
        <f>VLOOKUP(B3108,segédtábla!$A$1:$C$156,2,FALSE)</f>
        <v>Kálóczi Péter</v>
      </c>
      <c r="D3108" s="179" t="s">
        <v>3645</v>
      </c>
      <c r="E3108" s="332" t="str">
        <f>VLOOKUP(C3108,'Havi KM'!A:S,4,FALSE)</f>
        <v xml:space="preserve">      933,04 km</v>
      </c>
      <c r="F3108" s="363" t="s">
        <v>1669</v>
      </c>
    </row>
    <row r="3109" spans="1:6" ht="15" customHeight="1">
      <c r="A3109" s="19" t="str">
        <f>VLOOKUP(B3109,segédtábla!$A$1:$C$156,3,FALSE)</f>
        <v>5+2</v>
      </c>
      <c r="B3109" s="226" t="s">
        <v>1175</v>
      </c>
      <c r="C3109" s="13" t="str">
        <f>VLOOKUP(B3109,segédtábla!$A$1:$C$156,2,FALSE)</f>
        <v>Iklódi Sándor</v>
      </c>
      <c r="D3109" s="5" t="s">
        <v>3646</v>
      </c>
      <c r="E3109" s="332" t="str">
        <f>VLOOKUP(C3109,'Havi KM'!A:S,4,FALSE)</f>
        <v xml:space="preserve">     1 161,24 km</v>
      </c>
      <c r="F3109" s="163"/>
    </row>
    <row r="3110" spans="1:6" ht="15" customHeight="1">
      <c r="A3110" s="19" t="str">
        <f>VLOOKUP(B3110,segédtábla!$A$1:$C$156,3,FALSE)</f>
        <v>5+2</v>
      </c>
      <c r="B3110" s="226" t="s">
        <v>1152</v>
      </c>
      <c r="C3110" s="13" t="str">
        <f>VLOOKUP(B3110,segédtábla!$A$1:$C$156,2,FALSE)</f>
        <v>Tokorcsi Tibor</v>
      </c>
      <c r="D3110" s="5" t="s">
        <v>3647</v>
      </c>
      <c r="E3110" s="332" t="str">
        <f>VLOOKUP(C3110,'Havi KM'!A:S,4,FALSE)</f>
        <v xml:space="preserve">     1 330,53 km</v>
      </c>
      <c r="F3110" s="163"/>
    </row>
    <row r="3111" spans="1:6" ht="15" customHeight="1">
      <c r="A3111" s="19">
        <f>VLOOKUP(B3111,segédtábla!$A$1:$C$156,3,FALSE)</f>
        <v>0</v>
      </c>
      <c r="B3111" s="226" t="s">
        <v>1248</v>
      </c>
      <c r="C3111" s="13">
        <f>VLOOKUP(B3111,segédtábla!$A$1:$C$156,2,FALSE)</f>
        <v>0</v>
      </c>
      <c r="D3111" s="5" t="s">
        <v>3648</v>
      </c>
      <c r="E3111" s="332" t="e">
        <f>VLOOKUP(C3111,'Havi KM'!A:S,4,FALSE)</f>
        <v>#N/A</v>
      </c>
      <c r="F3111" s="163"/>
    </row>
    <row r="3112" spans="1:6" ht="15" customHeight="1">
      <c r="A3112" s="19" t="str">
        <f>VLOOKUP(B3112,segédtábla!$A$1:$C$156,3,FALSE)</f>
        <v>11+3</v>
      </c>
      <c r="B3112" s="226" t="s">
        <v>1253</v>
      </c>
      <c r="C3112" s="13" t="str">
        <f>VLOOKUP(B3112,segédtábla!$A$1:$C$156,2,FALSE)</f>
        <v>Knyihár Adrián</v>
      </c>
      <c r="D3112" s="188" t="s">
        <v>3649</v>
      </c>
      <c r="E3112" s="332" t="str">
        <f>VLOOKUP(C3112,'Havi KM'!A:S,4,FALSE)</f>
        <v xml:space="preserve">      0,0 km</v>
      </c>
      <c r="F3112" s="163"/>
    </row>
    <row r="3113" spans="1:6" ht="15" customHeight="1">
      <c r="A3113" s="19" t="str">
        <f>VLOOKUP(B3113,segédtábla!$A$1:$C$156,3,FALSE)</f>
        <v>2/1.</v>
      </c>
      <c r="B3113" s="226" t="s">
        <v>1259</v>
      </c>
      <c r="C3113" s="13" t="str">
        <f>VLOOKUP(B3113,segédtábla!$A$1:$C$156,2,FALSE)</f>
        <v>Berki Richárd Sándor</v>
      </c>
      <c r="D3113" s="188" t="s">
        <v>3650</v>
      </c>
      <c r="E3113" s="332" t="str">
        <f>VLOOKUP(C3113,'Havi KM'!A:S,4,FALSE)</f>
        <v xml:space="preserve">     1 357,13 km</v>
      </c>
      <c r="F3113" s="163"/>
    </row>
    <row r="3114" spans="1:6" ht="15" customHeight="1">
      <c r="A3114" s="19" t="str">
        <f>VLOOKUP(B3114,segédtábla!$A$1:$C$156,3,FALSE)</f>
        <v>5+2</v>
      </c>
      <c r="B3114" s="252" t="s">
        <v>1262</v>
      </c>
      <c r="C3114" s="13" t="str">
        <f>VLOOKUP(B3114,segédtábla!$A$1:$C$156,2,FALSE)</f>
        <v>Balázs Tibor</v>
      </c>
      <c r="D3114" s="188" t="s">
        <v>3651</v>
      </c>
      <c r="E3114" s="332" t="str">
        <f>VLOOKUP(C3114,'Havi KM'!A:S,4,FALSE)</f>
        <v xml:space="preserve">      261,82 km</v>
      </c>
      <c r="F3114" s="163"/>
    </row>
    <row r="3115" spans="1:6" ht="15" customHeight="1">
      <c r="A3115" s="19" t="str">
        <f>VLOOKUP(B3115,segédtábla!$A$1:$C$156,3,FALSE)</f>
        <v>5+2</v>
      </c>
      <c r="B3115" s="226" t="s">
        <v>1339</v>
      </c>
      <c r="C3115" s="13" t="str">
        <f>VLOOKUP(B3115,segédtábla!$A$1:$C$156,2,FALSE)</f>
        <v>Áncsák János 04.14</v>
      </c>
      <c r="D3115" s="5" t="s">
        <v>3652</v>
      </c>
      <c r="E3115" s="332" t="e">
        <f>VLOOKUP(C3115,'Havi KM'!A:S,4,FALSE)</f>
        <v>#N/A</v>
      </c>
      <c r="F3115" s="163"/>
    </row>
    <row r="3116" spans="1:6" ht="15" customHeight="1">
      <c r="A3116" s="19" t="str">
        <f>VLOOKUP(B3116,segédtábla!$A$1:$C$156,3,FALSE)</f>
        <v>5+2</v>
      </c>
      <c r="B3116" s="226" t="s">
        <v>1418</v>
      </c>
      <c r="C3116" s="13" t="str">
        <f>VLOOKUP(B3116,segédtábla!$A$1:$C$156,2,FALSE)</f>
        <v>Tatai Sándor</v>
      </c>
      <c r="D3116" s="5" t="s">
        <v>3653</v>
      </c>
      <c r="E3116" s="332" t="str">
        <f>VLOOKUP(C3116,'Havi KM'!A:S,4,FALSE)</f>
        <v xml:space="preserve">     2 344,0 km</v>
      </c>
      <c r="F3116" s="163" t="s">
        <v>3654</v>
      </c>
    </row>
    <row r="3117" spans="1:6" ht="15" customHeight="1">
      <c r="A3117" s="19" t="e">
        <f>VLOOKUP(B3117,segédtábla!$A$1:$C$156,3,FALSE)</f>
        <v>#N/A</v>
      </c>
      <c r="B3117" s="11"/>
      <c r="C3117" s="13" t="e">
        <f>VLOOKUP(B3117,segédtábla!$A$1:$C$156,2,FALSE)</f>
        <v>#N/A</v>
      </c>
      <c r="D3117" s="5"/>
      <c r="E3117" s="332" t="e">
        <f>VLOOKUP(C3117,'Havi KM'!A:S,4,FALSE)</f>
        <v>#N/A</v>
      </c>
      <c r="F3117" s="163"/>
    </row>
    <row r="3118" spans="1:6" ht="15" customHeight="1">
      <c r="A3118" s="19" t="str">
        <f>VLOOKUP(B3118,segédtábla!$A$1:$C$156,3,FALSE)</f>
        <v>1/1.</v>
      </c>
      <c r="B3118" s="11" t="s">
        <v>1165</v>
      </c>
      <c r="C3118" s="13" t="str">
        <f>VLOOKUP(B3118,segédtábla!$A$1:$C$156,2,FALSE)</f>
        <v>Szabó Levente</v>
      </c>
      <c r="D3118" s="240" t="s">
        <v>3655</v>
      </c>
      <c r="E3118" s="332" t="str">
        <f>VLOOKUP(C3118,'Havi KM'!A:S,4,FALSE)</f>
        <v xml:space="preserve">     2 412,32 km</v>
      </c>
      <c r="F3118" s="163" t="s">
        <v>3656</v>
      </c>
    </row>
    <row r="3119" spans="1:6" ht="15" customHeight="1">
      <c r="A3119" s="19" t="e">
        <f>VLOOKUP(B3119,segédtábla!$A$1:$C$156,3,FALSE)</f>
        <v>#N/A</v>
      </c>
      <c r="B3119" s="11"/>
      <c r="C3119" s="13" t="e">
        <f>VLOOKUP(B3119,segédtábla!$A$1:$C$156,2,FALSE)</f>
        <v>#N/A</v>
      </c>
      <c r="D3119" s="5"/>
      <c r="E3119" s="332" t="e">
        <f>VLOOKUP(C3119,'Havi KM'!A:S,4,FALSE)</f>
        <v>#N/A</v>
      </c>
      <c r="F3119" s="163"/>
    </row>
    <row r="3120" spans="1:6" ht="15" customHeight="1">
      <c r="A3120" s="19" t="e">
        <f>VLOOKUP(B3120,segédtábla!$A$1:$C$156,3,FALSE)</f>
        <v>#N/A</v>
      </c>
      <c r="B3120" s="11"/>
      <c r="C3120" s="13" t="e">
        <f>VLOOKUP(B3120,segédtábla!$A$1:$C$156,2,FALSE)</f>
        <v>#N/A</v>
      </c>
      <c r="D3120" s="5"/>
      <c r="E3120" s="332" t="e">
        <f>VLOOKUP(C3120,'Havi KM'!A:S,4,FALSE)</f>
        <v>#N/A</v>
      </c>
      <c r="F3120" s="163"/>
    </row>
    <row r="3122" spans="1:6" ht="15" customHeight="1">
      <c r="A3122" s="10"/>
      <c r="B3122" s="16"/>
      <c r="C3122" s="263">
        <v>45744</v>
      </c>
      <c r="D3122" s="237" t="str">
        <f>TEXT(C3122,"dddd")</f>
        <v>Friday</v>
      </c>
      <c r="E3122" s="330"/>
      <c r="F3122" s="227">
        <f>+COUNTA(B3125:B3130)</f>
        <v>4</v>
      </c>
    </row>
    <row r="3123" spans="1:6" ht="15" customHeight="1">
      <c r="C3123" s="355"/>
    </row>
    <row r="3124" spans="1:6" ht="15" customHeight="1">
      <c r="A3124" s="7" t="s">
        <v>1136</v>
      </c>
      <c r="B3124" s="8" t="s">
        <v>1137</v>
      </c>
      <c r="C3124" s="9" t="s">
        <v>1138</v>
      </c>
      <c r="D3124" s="9" t="s">
        <v>1139</v>
      </c>
      <c r="E3124" s="331" t="s">
        <v>1140</v>
      </c>
      <c r="F3124" s="9" t="s">
        <v>1141</v>
      </c>
    </row>
    <row r="3125" spans="1:6" ht="15" customHeight="1">
      <c r="A3125" s="19" t="e">
        <f>VLOOKUP(B3125,segédtábla!$A$1:$C$156,3,FALSE)</f>
        <v>#N/A</v>
      </c>
      <c r="B3125" s="11"/>
      <c r="C3125" s="13" t="e">
        <f>VLOOKUP(B3125,segédtábla!$A$1:$C$156,2,FALSE)</f>
        <v>#N/A</v>
      </c>
      <c r="D3125" s="5"/>
      <c r="E3125" s="332" t="e">
        <f>VLOOKUP(C3125,'Havi KM'!A:S,4,FALSE)</f>
        <v>#N/A</v>
      </c>
      <c r="F3125" s="163"/>
    </row>
    <row r="3126" spans="1:6" ht="15" customHeight="1">
      <c r="A3126" s="19" t="e">
        <f>VLOOKUP(B3126,segédtábla!$A$1:$C$156,3,FALSE)</f>
        <v>#N/A</v>
      </c>
      <c r="B3126" s="488"/>
      <c r="C3126" s="13" t="e">
        <f>VLOOKUP(B3126,segédtábla!$A$1:$C$156,2,FALSE)</f>
        <v>#N/A</v>
      </c>
      <c r="D3126" s="5"/>
      <c r="E3126" s="332" t="e">
        <f>VLOOKUP(C3126,'Havi KM'!A:S,4,FALSE)</f>
        <v>#N/A</v>
      </c>
      <c r="F3126" s="163"/>
    </row>
    <row r="3127" spans="1:6" ht="15" customHeight="1">
      <c r="A3127" s="19" t="str">
        <f>VLOOKUP(B3127,segédtábla!$A$1:$C$156,3,FALSE)</f>
        <v>10+4</v>
      </c>
      <c r="B3127" s="226" t="s">
        <v>1520</v>
      </c>
      <c r="C3127" s="13" t="str">
        <f>VLOOKUP(B3127,segédtábla!$A$1:$C$156,2,FALSE)</f>
        <v>Sipőcz Dániel</v>
      </c>
      <c r="D3127" s="5" t="s">
        <v>3657</v>
      </c>
      <c r="E3127" s="332" t="str">
        <f>VLOOKUP(C3127,'Havi KM'!A:S,4,FALSE)</f>
        <v xml:space="preserve">     2 677,58 km</v>
      </c>
      <c r="F3127" s="363" t="s">
        <v>3658</v>
      </c>
    </row>
    <row r="3128" spans="1:6" ht="15" customHeight="1">
      <c r="A3128" s="19" t="str">
        <f>VLOOKUP(B3128,segédtábla!$A$1:$C$156,3,FALSE)</f>
        <v>11+3</v>
      </c>
      <c r="B3128" s="226" t="s">
        <v>1353</v>
      </c>
      <c r="C3128" s="13" t="str">
        <f>VLOOKUP(B3128,segédtábla!$A$1:$C$156,2,FALSE)</f>
        <v>Vancsó Attila</v>
      </c>
      <c r="D3128" s="5" t="s">
        <v>3659</v>
      </c>
      <c r="E3128" s="332" t="str">
        <f>VLOOKUP(C3128,'Havi KM'!A:S,4,FALSE)</f>
        <v xml:space="preserve">     1 260,11 km</v>
      </c>
      <c r="F3128" s="363" t="s">
        <v>3660</v>
      </c>
    </row>
    <row r="3129" spans="1:6" ht="15" customHeight="1">
      <c r="A3129" s="19" t="str">
        <f>VLOOKUP(B3129,segédtábla!$A$1:$C$156,3,FALSE)</f>
        <v>11+3</v>
      </c>
      <c r="B3129" s="226" t="s">
        <v>1168</v>
      </c>
      <c r="C3129" s="13" t="str">
        <f>VLOOKUP(B3129,segédtábla!$A$1:$C$156,2,FALSE)</f>
        <v>Balázs István</v>
      </c>
      <c r="D3129" s="335" t="s">
        <v>3661</v>
      </c>
      <c r="E3129" s="332" t="str">
        <f>VLOOKUP(C3129,'Havi KM'!A:S,4,FALSE)</f>
        <v xml:space="preserve">     1 401,93 km</v>
      </c>
      <c r="F3129" s="363" t="s">
        <v>3662</v>
      </c>
    </row>
    <row r="3130" spans="1:6" ht="15" customHeight="1">
      <c r="A3130" s="19" t="str">
        <f>VLOOKUP(B3130,segédtábla!$A$1:$C$156,3,FALSE)</f>
        <v>5+2</v>
      </c>
      <c r="B3130" s="226" t="s">
        <v>1200</v>
      </c>
      <c r="C3130" s="13" t="str">
        <f>VLOOKUP(B3130,segédtábla!$A$1:$C$156,2,FALSE)</f>
        <v>Giber Zoltán</v>
      </c>
      <c r="D3130" s="5" t="s">
        <v>3663</v>
      </c>
      <c r="E3130" s="332" t="str">
        <f>VLOOKUP(C3130,'Havi KM'!A:S,4,FALSE)</f>
        <v xml:space="preserve">     1 523,35 km</v>
      </c>
      <c r="F3130" s="163" t="s">
        <v>3664</v>
      </c>
    </row>
    <row r="3131" spans="1:6" ht="15" customHeight="1">
      <c r="A3131" s="19" t="str">
        <f>VLOOKUP(B3131,segédtábla!$A$1:$C$156,3,FALSE)</f>
        <v>10+3</v>
      </c>
      <c r="B3131" s="226" t="s">
        <v>1358</v>
      </c>
      <c r="C3131" s="13" t="str">
        <f>VLOOKUP(B3131,segédtábla!$A$1:$C$156,2,FALSE)</f>
        <v>Tóth Attila</v>
      </c>
      <c r="D3131" s="5" t="s">
        <v>3665</v>
      </c>
      <c r="E3131" s="332" t="str">
        <f>VLOOKUP(C3131,'Havi KM'!A:S,4,FALSE)</f>
        <v xml:space="preserve">      626,64 km</v>
      </c>
      <c r="F3131" s="363" t="s">
        <v>3666</v>
      </c>
    </row>
    <row r="3132" spans="1:6" ht="15" customHeight="1">
      <c r="A3132" s="19" t="str">
        <f>VLOOKUP(B3132,segédtábla!$A$1:$C$156,3,FALSE)</f>
        <v>5+2</v>
      </c>
      <c r="B3132" s="226" t="s">
        <v>1410</v>
      </c>
      <c r="C3132" s="13" t="str">
        <f>VLOOKUP(B3132,segédtábla!$A$1:$C$156,2,FALSE)</f>
        <v>Berek Dániel</v>
      </c>
      <c r="D3132" s="5" t="s">
        <v>3667</v>
      </c>
      <c r="E3132" s="332" t="str">
        <f>VLOOKUP(C3132,'Havi KM'!A:S,4,FALSE)</f>
        <v xml:space="preserve">      0,0 km</v>
      </c>
      <c r="F3132" s="363" t="s">
        <v>3668</v>
      </c>
    </row>
    <row r="3133" spans="1:6" ht="15" customHeight="1">
      <c r="A3133" s="19">
        <f>VLOOKUP(B3133,segédtábla!$A$1:$C$156,3,FALSE)</f>
        <v>0</v>
      </c>
      <c r="B3133" s="226" t="s">
        <v>1375</v>
      </c>
      <c r="C3133" s="13" t="str">
        <f>VLOOKUP(B3133,segédtábla!$A$1:$C$156,2,FALSE)</f>
        <v>kivonva</v>
      </c>
      <c r="D3133" s="5" t="s">
        <v>3669</v>
      </c>
      <c r="E3133" s="332" t="e">
        <f>VLOOKUP(C3133,'Havi KM'!A:S,4,FALSE)</f>
        <v>#N/A</v>
      </c>
      <c r="F3133" s="363" t="s">
        <v>3658</v>
      </c>
    </row>
    <row r="3134" spans="1:6" ht="15" customHeight="1">
      <c r="A3134" s="19" t="str">
        <f>VLOOKUP(B3134,segédtábla!$A$1:$C$156,3,FALSE)</f>
        <v>11+3</v>
      </c>
      <c r="B3134" s="175" t="s">
        <v>1378</v>
      </c>
      <c r="C3134" s="116" t="str">
        <f>VLOOKUP(B3134,segédtábla!$A$1:$C$156,2,FALSE)</f>
        <v>Dalanics Zsolt</v>
      </c>
      <c r="D3134" s="143" t="s">
        <v>3670</v>
      </c>
      <c r="E3134" s="332" t="str">
        <f>VLOOKUP(C3134,'Havi KM'!A:S,4,FALSE)</f>
        <v xml:space="preserve">     1 398,48 km</v>
      </c>
      <c r="F3134" s="363" t="s">
        <v>1785</v>
      </c>
    </row>
    <row r="3135" spans="1:6" ht="15" customHeight="1">
      <c r="A3135" s="19" t="e">
        <f>VLOOKUP(B3135,segédtábla!$A$1:$C$156,3,FALSE)</f>
        <v>#N/A</v>
      </c>
      <c r="B3135" s="11"/>
      <c r="C3135" s="13" t="e">
        <f>VLOOKUP(B3135,segédtábla!$A$1:$C$156,2,FALSE)</f>
        <v>#N/A</v>
      </c>
      <c r="D3135" s="5"/>
      <c r="E3135" s="332" t="e">
        <f>VLOOKUP(C3135,'Havi KM'!A:S,4,FALSE)</f>
        <v>#N/A</v>
      </c>
      <c r="F3135" s="163"/>
    </row>
    <row r="3136" spans="1:6" ht="15" customHeight="1">
      <c r="A3136" s="19">
        <f>VLOOKUP(B3136,segédtábla!$A$1:$C$156,3,FALSE)</f>
        <v>0</v>
      </c>
      <c r="B3136" s="11" t="s">
        <v>1423</v>
      </c>
      <c r="C3136" s="13" t="str">
        <f>VLOOKUP(B3136,segédtábla!$A$1:$C$156,2,FALSE)</f>
        <v>Krupánszky Márk</v>
      </c>
      <c r="D3136" s="530" t="s">
        <v>1475</v>
      </c>
      <c r="E3136" s="332" t="str">
        <f>VLOOKUP(C3136,'Havi KM'!A:S,4,FALSE)</f>
        <v xml:space="preserve">      550,26 km</v>
      </c>
      <c r="F3136" s="163"/>
    </row>
    <row r="3137" spans="1:6" ht="15" customHeight="1">
      <c r="A3137" s="19" t="e">
        <f>VLOOKUP(B3137,segédtábla!$A$1:$C$156,3,FALSE)</f>
        <v>#N/A</v>
      </c>
      <c r="B3137" s="21"/>
      <c r="C3137" s="13" t="e">
        <f>VLOOKUP(B3137,segédtábla!$A$1:$C$156,2,FALSE)</f>
        <v>#N/A</v>
      </c>
      <c r="D3137" s="5"/>
      <c r="E3137" s="332" t="e">
        <f>VLOOKUP(C3137,'Havi KM'!A:S,4,FALSE)</f>
        <v>#N/A</v>
      </c>
      <c r="F3137" s="163"/>
    </row>
    <row r="3138" spans="1:6" ht="15" customHeight="1">
      <c r="A3138" s="19" t="e">
        <f>VLOOKUP(B3138,segédtábla!$A$1:$C$156,3,FALSE)</f>
        <v>#N/A</v>
      </c>
      <c r="B3138" s="11"/>
      <c r="C3138" s="13" t="e">
        <f>VLOOKUP(B3138,segédtábla!$A$1:$C$156,2,FALSE)</f>
        <v>#N/A</v>
      </c>
      <c r="D3138" s="5"/>
      <c r="E3138" s="332" t="e">
        <f>VLOOKUP(C3138,'Havi KM'!A:S,4,FALSE)</f>
        <v>#N/A</v>
      </c>
      <c r="F3138" s="163"/>
    </row>
    <row r="3139" spans="1:6" ht="15" customHeight="1">
      <c r="A3139" s="19" t="str">
        <f>VLOOKUP(B3139,segédtábla!$A$1:$C$156,3,FALSE)</f>
        <v>1/1.</v>
      </c>
      <c r="B3139" s="11" t="s">
        <v>1165</v>
      </c>
      <c r="C3139" s="13" t="str">
        <f>VLOOKUP(B3139,segédtábla!$A$1:$C$156,2,FALSE)</f>
        <v>Szabó Levente</v>
      </c>
      <c r="D3139" s="240" t="s">
        <v>3655</v>
      </c>
      <c r="E3139" s="332" t="str">
        <f>VLOOKUP(C3139,'Havi KM'!A:S,4,FALSE)</f>
        <v xml:space="preserve">     2 412,32 km</v>
      </c>
      <c r="F3139" s="163" t="s">
        <v>3656</v>
      </c>
    </row>
    <row r="3140" spans="1:6" ht="15" customHeight="1">
      <c r="A3140" s="19" t="str">
        <f>VLOOKUP(B3140,segédtábla!$A$1:$C$156,3,FALSE)</f>
        <v>5+2</v>
      </c>
      <c r="B3140" s="11" t="s">
        <v>1256</v>
      </c>
      <c r="C3140" s="13" t="str">
        <f>VLOOKUP(B3140,segédtábla!$A$1:$C$156,2,FALSE)</f>
        <v>Árvai Gábor</v>
      </c>
      <c r="D3140" s="240" t="s">
        <v>3655</v>
      </c>
      <c r="E3140" s="332" t="str">
        <f>VLOOKUP(C3140,'Havi KM'!A:S,4,FALSE)</f>
        <v xml:space="preserve">     1 696,48 km</v>
      </c>
      <c r="F3140" s="163"/>
    </row>
    <row r="3141" spans="1:6" ht="15" customHeight="1">
      <c r="A3141" s="19" t="str">
        <f>VLOOKUP(B3141,segédtábla!$A$1:$C$156,3,FALSE)</f>
        <v>2/1.</v>
      </c>
      <c r="B3141" s="11" t="s">
        <v>1206</v>
      </c>
      <c r="C3141" s="13" t="str">
        <f>VLOOKUP(B3141,segédtábla!$A$1:$C$156,2,FALSE)</f>
        <v>Vincze Gábor</v>
      </c>
      <c r="D3141" s="448" t="s">
        <v>3655</v>
      </c>
      <c r="E3141" s="332" t="str">
        <f>VLOOKUP(C3141,'Havi KM'!A:S,4,FALSE)</f>
        <v xml:space="preserve">     1 471,92 km</v>
      </c>
      <c r="F3141" s="163" t="s">
        <v>3671</v>
      </c>
    </row>
    <row r="3142" spans="1:6" ht="15" customHeight="1">
      <c r="A3142" s="19" t="str">
        <f>VLOOKUP(B3142,segédtábla!$A$1:$C$156,3,FALSE)</f>
        <v>5+2</v>
      </c>
      <c r="B3142" s="11" t="s">
        <v>1266</v>
      </c>
      <c r="C3142" s="13" t="str">
        <f>VLOOKUP(B3142,segédtábla!$A$1:$C$156,2,FALSE)</f>
        <v>Nagy György</v>
      </c>
      <c r="D3142" s="240" t="s">
        <v>3655</v>
      </c>
      <c r="E3142" s="332" t="str">
        <f>VLOOKUP(C3142,'Havi KM'!A:S,4,FALSE)</f>
        <v xml:space="preserve">     1 204,28 km</v>
      </c>
      <c r="F3142" s="163"/>
    </row>
    <row r="3143" spans="1:6" ht="15" customHeight="1">
      <c r="A3143" s="19" t="str">
        <f>VLOOKUP(B3143,segédtábla!$A$1:$C$156,3,FALSE)</f>
        <v>11+3</v>
      </c>
      <c r="B3143" s="11" t="s">
        <v>1189</v>
      </c>
      <c r="C3143" s="13" t="str">
        <f>VLOOKUP(B3143,segédtábla!$A$1:$C$156,2,FALSE)</f>
        <v>Tatarek Sándor</v>
      </c>
      <c r="D3143" s="143" t="s">
        <v>3672</v>
      </c>
      <c r="E3143" s="332" t="str">
        <f>VLOOKUP(C3143,'Havi KM'!A:S,4,FALSE)</f>
        <v xml:space="preserve">      823,62 km</v>
      </c>
      <c r="F3143" s="163" t="s">
        <v>3673</v>
      </c>
    </row>
    <row r="3144" spans="1:6" ht="15" customHeight="1">
      <c r="A3144" s="19" t="e">
        <f>VLOOKUP(B3144,segédtábla!$A$1:$C$156,3,FALSE)</f>
        <v>#N/A</v>
      </c>
      <c r="B3144" s="11"/>
      <c r="C3144" s="13" t="e">
        <f>VLOOKUP(B3144,segédtábla!$A$1:$C$156,2,FALSE)</f>
        <v>#N/A</v>
      </c>
      <c r="D3144" s="5"/>
      <c r="E3144" s="332" t="e">
        <f>VLOOKUP(C3144,'Havi KM'!A:S,4,FALSE)</f>
        <v>#N/A</v>
      </c>
      <c r="F3144" s="163"/>
    </row>
    <row r="3145" spans="1:6" ht="15" customHeight="1">
      <c r="A3145" s="19" t="e">
        <f>VLOOKUP(B3145,segédtábla!$A$1:$C$156,3,FALSE)</f>
        <v>#N/A</v>
      </c>
      <c r="B3145" s="11"/>
      <c r="C3145" s="13" t="e">
        <f>VLOOKUP(B3145,segédtábla!$A$1:$C$156,2,FALSE)</f>
        <v>#N/A</v>
      </c>
      <c r="D3145" s="5"/>
      <c r="E3145" s="332" t="e">
        <f>VLOOKUP(C3145,'Havi KM'!A:S,4,FALSE)</f>
        <v>#N/A</v>
      </c>
      <c r="F3145" s="163"/>
    </row>
    <row r="3147" spans="1:6" ht="15" customHeight="1">
      <c r="A3147" s="10"/>
      <c r="B3147" s="16"/>
      <c r="C3147" s="263">
        <v>45745</v>
      </c>
      <c r="D3147" s="237" t="str">
        <f>TEXT(C3147,"dddd")</f>
        <v>Saturday</v>
      </c>
      <c r="E3147" s="330"/>
      <c r="F3147" s="227">
        <f>+COUNTA(B3150:B3155)</f>
        <v>3</v>
      </c>
    </row>
    <row r="3148" spans="1:6" ht="15" customHeight="1">
      <c r="C3148" s="355"/>
    </row>
    <row r="3149" spans="1:6" ht="15" customHeight="1">
      <c r="A3149" s="7" t="s">
        <v>1136</v>
      </c>
      <c r="B3149" s="8" t="s">
        <v>1137</v>
      </c>
      <c r="C3149" s="9" t="s">
        <v>1138</v>
      </c>
      <c r="D3149" s="9" t="s">
        <v>1139</v>
      </c>
      <c r="E3149" s="331" t="s">
        <v>1140</v>
      </c>
      <c r="F3149" s="9" t="s">
        <v>1141</v>
      </c>
    </row>
    <row r="3150" spans="1:6" ht="15" customHeight="1">
      <c r="A3150" s="19" t="e">
        <f>VLOOKUP(B3150,segédtábla!$A$1:$C$156,3,FALSE)</f>
        <v>#N/A</v>
      </c>
      <c r="B3150" s="11"/>
      <c r="C3150" s="13" t="e">
        <f>VLOOKUP(B3150,segédtábla!$A$1:$C$156,2,FALSE)</f>
        <v>#N/A</v>
      </c>
      <c r="D3150" s="5"/>
      <c r="E3150" s="332" t="e">
        <f>VLOOKUP(C3150,'Havi KM'!A:S,4,FALSE)</f>
        <v>#N/A</v>
      </c>
      <c r="F3150" s="163"/>
    </row>
    <row r="3151" spans="1:6" ht="15" customHeight="1">
      <c r="A3151" s="19" t="e">
        <f>VLOOKUP(B3151,segédtábla!$A$1:$C$156,3,FALSE)</f>
        <v>#N/A</v>
      </c>
      <c r="B3151" s="11"/>
      <c r="C3151" s="13" t="e">
        <f>VLOOKUP(B3151,segédtábla!$A$1:$C$156,2,FALSE)</f>
        <v>#N/A</v>
      </c>
      <c r="D3151" s="5"/>
      <c r="E3151" s="332" t="e">
        <f>VLOOKUP(C3151,'Havi KM'!A:S,4,FALSE)</f>
        <v>#N/A</v>
      </c>
      <c r="F3151" s="163"/>
    </row>
    <row r="3152" spans="1:6" ht="15" customHeight="1">
      <c r="A3152" s="19">
        <f>VLOOKUP(B3152,segédtábla!$A$1:$C$156,3,FALSE)</f>
        <v>0</v>
      </c>
      <c r="B3152" s="252" t="s">
        <v>1425</v>
      </c>
      <c r="C3152" s="13" t="str">
        <f>VLOOKUP(B3152,segédtábla!$A$1:$C$156,2,FALSE)</f>
        <v>Aranyos László</v>
      </c>
      <c r="D3152" s="5" t="s">
        <v>1436</v>
      </c>
      <c r="E3152" s="332" t="str">
        <f>VLOOKUP(C3152,'Havi KM'!A:S,4,FALSE)</f>
        <v xml:space="preserve">      595,98 km</v>
      </c>
      <c r="F3152" s="163" t="s">
        <v>3674</v>
      </c>
    </row>
    <row r="3153" spans="1:6" ht="15" customHeight="1">
      <c r="A3153" s="19" t="str">
        <f>VLOOKUP(B3153,segédtábla!$A$1:$C$156,3,FALSE)</f>
        <v>11+3</v>
      </c>
      <c r="B3153" s="226" t="s">
        <v>1147</v>
      </c>
      <c r="C3153" s="178" t="str">
        <f>VLOOKUP(B3153,segédtábla!$A$1:$C$156,2,FALSE)</f>
        <v>Török Sándor</v>
      </c>
      <c r="D3153" s="4" t="s">
        <v>3675</v>
      </c>
      <c r="E3153" s="332" t="str">
        <f>VLOOKUP(C3153,'Havi KM'!A:S,4,FALSE)</f>
        <v xml:space="preserve">     1 629,14 km</v>
      </c>
      <c r="F3153" s="163"/>
    </row>
    <row r="3154" spans="1:6" ht="15" customHeight="1">
      <c r="A3154" s="19" t="e">
        <f>VLOOKUP(B3154,segédtábla!$A$1:$C$156,3,FALSE)</f>
        <v>#N/A</v>
      </c>
      <c r="B3154" s="11"/>
      <c r="C3154" s="13" t="e">
        <f>VLOOKUP(B3154,segédtábla!$A$1:$C$156,2,FALSE)</f>
        <v>#N/A</v>
      </c>
      <c r="D3154" s="5"/>
      <c r="E3154" s="332" t="e">
        <f>VLOOKUP(C3154,'Havi KM'!A:S,4,FALSE)</f>
        <v>#N/A</v>
      </c>
      <c r="F3154" s="163"/>
    </row>
    <row r="3155" spans="1:6" ht="15" customHeight="1">
      <c r="A3155" s="19" t="str">
        <f>VLOOKUP(B3155,segédtábla!$A$1:$C$156,3,FALSE)</f>
        <v>korai kezdés preferált</v>
      </c>
      <c r="B3155" s="226" t="s">
        <v>1309</v>
      </c>
      <c r="C3155" s="13" t="str">
        <f>VLOOKUP(B3155,segédtábla!$A$1:$C$156,2,FALSE)</f>
        <v>Gosztenschnik Péter</v>
      </c>
      <c r="D3155" s="5" t="s">
        <v>3676</v>
      </c>
      <c r="E3155" s="332" t="str">
        <f>VLOOKUP(C3155,'Havi KM'!A:S,4,FALSE)</f>
        <v xml:space="preserve">      684,27 km</v>
      </c>
      <c r="F3155" s="363" t="s">
        <v>3677</v>
      </c>
    </row>
    <row r="3156" spans="1:6" ht="15" customHeight="1">
      <c r="A3156" s="19" t="str">
        <f>VLOOKUP(B3156,segédtábla!$A$1:$C$156,3,FALSE)</f>
        <v>11+3</v>
      </c>
      <c r="B3156" s="226" t="s">
        <v>1170</v>
      </c>
      <c r="C3156" s="178" t="str">
        <f>VLOOKUP(B3156,segédtábla!$A$1:$C$156,2,FALSE)</f>
        <v>Hemmerlein Zoltán</v>
      </c>
      <c r="D3156" s="4" t="s">
        <v>3678</v>
      </c>
      <c r="E3156" s="332" t="str">
        <f>VLOOKUP(C3156,'Havi KM'!A:S,4,FALSE)</f>
        <v xml:space="preserve">     1 867,46 km</v>
      </c>
      <c r="F3156" s="163"/>
    </row>
    <row r="3157" spans="1:6" ht="15" customHeight="1">
      <c r="A3157" s="19" t="str">
        <f>VLOOKUP(B3157,segédtábla!$A$1:$C$156,3,FALSE)</f>
        <v>5+2</v>
      </c>
      <c r="B3157" s="226" t="s">
        <v>1181</v>
      </c>
      <c r="C3157" s="13" t="str">
        <f>VLOOKUP(B3157,segédtábla!$A$1:$C$156,2,FALSE)</f>
        <v>Lázár Gábor</v>
      </c>
      <c r="D3157" s="5" t="s">
        <v>3679</v>
      </c>
      <c r="E3157" s="332" t="str">
        <f>VLOOKUP(C3157,'Havi KM'!A:S,4,FALSE)</f>
        <v xml:space="preserve">     1 156,79 km</v>
      </c>
      <c r="F3157" s="163"/>
    </row>
    <row r="3158" spans="1:6" ht="15" customHeight="1">
      <c r="A3158" s="19" t="e">
        <f>VLOOKUP(B3158,segédtábla!$A$1:$C$156,3,FALSE)</f>
        <v>#N/A</v>
      </c>
      <c r="B3158" s="11"/>
      <c r="C3158" s="13" t="e">
        <f>VLOOKUP(B3158,segédtábla!$A$1:$C$156,2,FALSE)</f>
        <v>#N/A</v>
      </c>
      <c r="D3158" s="5"/>
      <c r="E3158" s="332" t="e">
        <f>VLOOKUP(C3158,'Havi KM'!A:S,4,FALSE)</f>
        <v>#N/A</v>
      </c>
      <c r="F3158" s="163"/>
    </row>
    <row r="3159" spans="1:6" ht="15" customHeight="1">
      <c r="A3159" s="19" t="e">
        <f>VLOOKUP(B3159,segédtábla!$A$1:$C$156,3,FALSE)</f>
        <v>#N/A</v>
      </c>
      <c r="B3159" s="11"/>
      <c r="C3159" s="13" t="e">
        <f>VLOOKUP(B3159,segédtábla!$A$1:$C$156,2,FALSE)</f>
        <v>#N/A</v>
      </c>
      <c r="D3159" s="5"/>
      <c r="E3159" s="332" t="e">
        <f>VLOOKUP(C3159,'Havi KM'!A:S,4,FALSE)</f>
        <v>#N/A</v>
      </c>
      <c r="F3159" s="163"/>
    </row>
    <row r="3160" spans="1:6" ht="15" customHeight="1">
      <c r="A3160" s="19" t="e">
        <f>VLOOKUP(B3160,segédtábla!$A$1:$C$156,3,FALSE)</f>
        <v>#N/A</v>
      </c>
      <c r="B3160" s="11"/>
      <c r="C3160" s="13" t="e">
        <f>VLOOKUP(B3160,segédtábla!$A$1:$C$156,2,FALSE)</f>
        <v>#N/A</v>
      </c>
      <c r="D3160" s="5"/>
      <c r="E3160" s="332" t="e">
        <f>VLOOKUP(C3160,'Havi KM'!A:S,4,FALSE)</f>
        <v>#N/A</v>
      </c>
      <c r="F3160" s="163"/>
    </row>
    <row r="3162" spans="1:6" ht="15" customHeight="1">
      <c r="A3162" s="10"/>
      <c r="B3162" s="16"/>
      <c r="C3162" s="263">
        <v>45746</v>
      </c>
      <c r="D3162" s="237" t="str">
        <f>TEXT(C3162,"dddd")</f>
        <v>Sunday</v>
      </c>
      <c r="E3162" s="330"/>
      <c r="F3162" s="227">
        <f>+COUNTA(B3165:B3189)</f>
        <v>21</v>
      </c>
    </row>
    <row r="3163" spans="1:6" ht="15" customHeight="1">
      <c r="C3163" s="355"/>
    </row>
    <row r="3164" spans="1:6" ht="15" customHeight="1">
      <c r="A3164" s="7" t="s">
        <v>1136</v>
      </c>
      <c r="B3164" s="8" t="s">
        <v>1137</v>
      </c>
      <c r="C3164" s="9" t="s">
        <v>1138</v>
      </c>
      <c r="D3164" s="9" t="s">
        <v>1139</v>
      </c>
      <c r="E3164" s="331" t="s">
        <v>1140</v>
      </c>
      <c r="F3164" s="9" t="s">
        <v>1141</v>
      </c>
    </row>
    <row r="3165" spans="1:6" ht="15" customHeight="1">
      <c r="A3165" s="19" t="str">
        <f>VLOOKUP(B3165,segédtábla!$A$1:$C$156,3,FALSE)</f>
        <v>5+2</v>
      </c>
      <c r="B3165" s="226" t="s">
        <v>1269</v>
      </c>
      <c r="C3165" s="13" t="str">
        <f>VLOOKUP(B3165,segédtábla!$A$1:$C$156,2,FALSE)</f>
        <v>Bagi Lajos + Bagi Márió</v>
      </c>
      <c r="D3165" s="5" t="s">
        <v>3680</v>
      </c>
      <c r="E3165" s="332" t="e">
        <f>VLOOKUP(C3165,'Havi KM'!A:S,4,FALSE)</f>
        <v>#N/A</v>
      </c>
      <c r="F3165" s="163"/>
    </row>
    <row r="3166" spans="1:6" ht="15" customHeight="1">
      <c r="A3166" s="19" t="str">
        <f>VLOOKUP(B3166,segédtábla!$A$1:$C$156,3,FALSE)</f>
        <v>11+3</v>
      </c>
      <c r="B3166" s="226" t="s">
        <v>1223</v>
      </c>
      <c r="C3166" s="13" t="str">
        <f>VLOOKUP(B3166,segédtábla!$A$1:$C$156,2,FALSE)</f>
        <v>Molnár Lajos</v>
      </c>
      <c r="D3166" s="5" t="s">
        <v>3681</v>
      </c>
      <c r="E3166" s="332" t="str">
        <f>VLOOKUP(C3166,'Havi KM'!A:S,4,FALSE)</f>
        <v xml:space="preserve">     2 738,73 km</v>
      </c>
      <c r="F3166" s="163" t="s">
        <v>3682</v>
      </c>
    </row>
    <row r="3167" spans="1:6" ht="15" customHeight="1">
      <c r="A3167" s="19" t="str">
        <f>VLOOKUP(B3167,segédtábla!$A$1:$C$156,3,FALSE)</f>
        <v>5+2</v>
      </c>
      <c r="B3167" s="226" t="s">
        <v>1278</v>
      </c>
      <c r="C3167" s="13" t="str">
        <f>VLOOKUP(B3167,segédtábla!$A$1:$C$156,2,FALSE)</f>
        <v>Adamek István + Nyíri Attila</v>
      </c>
      <c r="D3167" s="5" t="s">
        <v>3683</v>
      </c>
      <c r="E3167" s="332" t="e">
        <f>VLOOKUP(C3167,'Havi KM'!A:S,4,FALSE)</f>
        <v>#N/A</v>
      </c>
      <c r="F3167" s="163"/>
    </row>
    <row r="3168" spans="1:6" ht="15" customHeight="1">
      <c r="A3168" s="19" t="e">
        <f>VLOOKUP(B3168,segédtábla!$A$1:$C$156,3,FALSE)</f>
        <v>#N/A</v>
      </c>
      <c r="B3168" s="226" t="s">
        <v>3031</v>
      </c>
      <c r="C3168" s="13" t="e">
        <f>VLOOKUP(B3168,segédtábla!$A$1:$C$156,2,FALSE)</f>
        <v>#N/A</v>
      </c>
      <c r="D3168" s="5"/>
      <c r="E3168" s="332" t="e">
        <f>VLOOKUP(C3168,'Havi KM'!A:S,4,FALSE)</f>
        <v>#N/A</v>
      </c>
      <c r="F3168" s="163"/>
    </row>
    <row r="3169" spans="1:6" ht="15" customHeight="1">
      <c r="A3169" s="19" t="e">
        <f>VLOOKUP(B3169,segédtábla!$A$1:$C$156,3,FALSE)</f>
        <v>#N/A</v>
      </c>
      <c r="B3169" s="11"/>
      <c r="C3169" s="13" t="e">
        <f>VLOOKUP(B3169,segédtábla!$A$1:$C$156,2,FALSE)</f>
        <v>#N/A</v>
      </c>
      <c r="D3169" s="5"/>
      <c r="E3169" s="332" t="e">
        <f>VLOOKUP(C3169,'Havi KM'!A:S,4,FALSE)</f>
        <v>#N/A</v>
      </c>
      <c r="F3169" s="163"/>
    </row>
    <row r="3170" spans="1:6" ht="15" customHeight="1">
      <c r="A3170" s="19" t="str">
        <f>VLOOKUP(B3170,segédtábla!$A$1:$C$156,3,FALSE)</f>
        <v>5+2</v>
      </c>
      <c r="B3170" s="226" t="s">
        <v>1227</v>
      </c>
      <c r="C3170" s="13" t="str">
        <f>VLOOKUP(B3170,segédtábla!$A$1:$C$156,2,FALSE)</f>
        <v>Horváth Ferenc</v>
      </c>
      <c r="D3170" s="5" t="s">
        <v>1436</v>
      </c>
      <c r="E3170" s="332" t="str">
        <f>VLOOKUP(C3170,'Havi KM'!A:S,4,FALSE)</f>
        <v xml:space="preserve">     1 488,98 km</v>
      </c>
      <c r="F3170" s="163"/>
    </row>
    <row r="3171" spans="1:6" ht="15" customHeight="1">
      <c r="A3171" s="19" t="str">
        <f>VLOOKUP(B3171,segédtábla!$A$1:$C$156,3,FALSE)</f>
        <v>11+3</v>
      </c>
      <c r="B3171" s="226" t="s">
        <v>1170</v>
      </c>
      <c r="C3171" s="13" t="str">
        <f>VLOOKUP(B3171,segédtábla!$A$1:$C$156,2,FALSE)</f>
        <v>Hemmerlein Zoltán</v>
      </c>
      <c r="D3171" s="5" t="s">
        <v>3684</v>
      </c>
      <c r="E3171" s="332" t="str">
        <f>VLOOKUP(C3171,'Havi KM'!A:S,4,FALSE)</f>
        <v xml:space="preserve">     1 867,46 km</v>
      </c>
      <c r="F3171" s="163"/>
    </row>
    <row r="3172" spans="1:6" ht="15" customHeight="1">
      <c r="A3172" s="19" t="e">
        <f>VLOOKUP(B3172,segédtábla!$A$1:$C$156,3,FALSE)</f>
        <v>#N/A</v>
      </c>
      <c r="B3172" s="11"/>
      <c r="C3172" s="13" t="e">
        <f>VLOOKUP(B3172,segédtábla!$A$1:$C$156,2,FALSE)</f>
        <v>#N/A</v>
      </c>
      <c r="D3172" s="5"/>
      <c r="E3172" s="332" t="e">
        <f>VLOOKUP(C3172,'Havi KM'!A:S,4,FALSE)</f>
        <v>#N/A</v>
      </c>
      <c r="F3172" s="163"/>
    </row>
    <row r="3173" spans="1:6" ht="15" customHeight="1">
      <c r="A3173" s="19" t="str">
        <f>VLOOKUP(B3173,segédtábla!$A$1:$C$156,3,FALSE)</f>
        <v>11+3</v>
      </c>
      <c r="B3173" s="226" t="s">
        <v>1372</v>
      </c>
      <c r="C3173" s="13" t="s">
        <v>3593</v>
      </c>
      <c r="D3173" s="5" t="s">
        <v>3685</v>
      </c>
      <c r="E3173" s="332" t="e">
        <f>VLOOKUP(C3173,'Havi KM'!A:S,4,FALSE)</f>
        <v>#N/A</v>
      </c>
      <c r="F3173" s="163"/>
    </row>
    <row r="3174" spans="1:6" ht="15" customHeight="1">
      <c r="A3174" s="19" t="str">
        <f>VLOOKUP(B3174,segédtábla!$A$1:$C$156,3,FALSE)</f>
        <v>11+3</v>
      </c>
      <c r="B3174" s="226" t="s">
        <v>1353</v>
      </c>
      <c r="C3174" s="13" t="str">
        <f>VLOOKUP(B3174,segédtábla!$A$1:$C$156,2,FALSE)</f>
        <v>Vancsó Attila</v>
      </c>
      <c r="D3174" s="5" t="s">
        <v>3686</v>
      </c>
      <c r="E3174" s="332" t="str">
        <f>VLOOKUP(C3174,'Havi KM'!A:S,4,FALSE)</f>
        <v xml:space="preserve">     1 260,11 km</v>
      </c>
      <c r="F3174" s="163"/>
    </row>
    <row r="3175" spans="1:6" ht="15" customHeight="1">
      <c r="A3175" s="19" t="e">
        <f>VLOOKUP(B3175,segédtábla!$A$1:$C$156,3,FALSE)</f>
        <v>#N/A</v>
      </c>
      <c r="B3175" s="21"/>
      <c r="C3175" s="13" t="e">
        <f>VLOOKUP(B3175,segédtábla!$A$1:$C$156,2,FALSE)</f>
        <v>#N/A</v>
      </c>
      <c r="D3175" s="5"/>
      <c r="E3175" s="332" t="e">
        <f>VLOOKUP(C3175,'Havi KM'!A:S,4,FALSE)</f>
        <v>#N/A</v>
      </c>
      <c r="F3175" s="163"/>
    </row>
    <row r="3176" spans="1:6" ht="15" customHeight="1">
      <c r="A3176" s="19" t="str">
        <f>VLOOKUP(B3176,segédtábla!$A$1:$C$156,3,FALSE)</f>
        <v>5+2</v>
      </c>
      <c r="B3176" s="226" t="s">
        <v>1264</v>
      </c>
      <c r="C3176" s="13" t="str">
        <f>VLOOKUP(B3176,segédtábla!$A$1:$C$156,2,FALSE)</f>
        <v>Sógorka Csaba</v>
      </c>
      <c r="D3176" s="5" t="s">
        <v>1692</v>
      </c>
      <c r="E3176" s="332" t="str">
        <f>VLOOKUP(C3176,'Havi KM'!A:S,4,FALSE)</f>
        <v xml:space="preserve">     1 480,64 km</v>
      </c>
      <c r="F3176" s="163"/>
    </row>
    <row r="3177" spans="1:6" ht="15" customHeight="1">
      <c r="A3177" s="19" t="str">
        <f>VLOOKUP(B3177,segédtábla!$A$1:$C$156,3,FALSE)</f>
        <v>5+2</v>
      </c>
      <c r="B3177" s="226" t="s">
        <v>1410</v>
      </c>
      <c r="C3177" s="319" t="str">
        <f>VLOOKUP(B3177,segédtábla!$A$1:$C$156,2,FALSE)</f>
        <v>Berek Dániel</v>
      </c>
      <c r="D3177" s="188" t="s">
        <v>3687</v>
      </c>
      <c r="E3177" s="332" t="str">
        <f>VLOOKUP(C3177,'Havi KM'!A:S,4,FALSE)</f>
        <v xml:space="preserve">      0,0 km</v>
      </c>
      <c r="F3177" s="163"/>
    </row>
    <row r="3178" spans="1:6" ht="15" customHeight="1">
      <c r="A3178" s="19" t="e">
        <f>VLOOKUP(B3178,segédtábla!$A$1:$C$156,3,FALSE)</f>
        <v>#N/A</v>
      </c>
      <c r="B3178" s="11"/>
      <c r="C3178" s="13" t="e">
        <f>VLOOKUP(B3178,segédtábla!$A$1:$C$156,2,FALSE)</f>
        <v>#N/A</v>
      </c>
      <c r="D3178" s="5"/>
      <c r="E3178" s="332" t="e">
        <f>VLOOKUP(C3178,'Havi KM'!A:S,4,FALSE)</f>
        <v>#N/A</v>
      </c>
      <c r="F3178" s="163"/>
    </row>
    <row r="3179" spans="1:6" ht="15" customHeight="1">
      <c r="A3179" s="19" t="str">
        <f>VLOOKUP(B3179,segédtábla!$A$1:$C$156,3,FALSE)</f>
        <v>11+3</v>
      </c>
      <c r="B3179" s="226" t="s">
        <v>1236</v>
      </c>
      <c r="C3179" s="13" t="str">
        <f>VLOOKUP(B3179,segédtábla!$A$1:$C$156,2,FALSE)</f>
        <v>Pázmándi János</v>
      </c>
      <c r="D3179" s="5" t="s">
        <v>3688</v>
      </c>
      <c r="E3179" s="332" t="str">
        <f>VLOOKUP(C3179,'Havi KM'!A:S,4,FALSE)</f>
        <v xml:space="preserve">     1 597,21 km</v>
      </c>
      <c r="F3179" s="163" t="s">
        <v>1066</v>
      </c>
    </row>
    <row r="3180" spans="1:6" ht="15" customHeight="1">
      <c r="A3180" s="19" t="str">
        <f>VLOOKUP(B3180,segédtábla!$A$1:$C$156,3,FALSE)</f>
        <v>11+2</v>
      </c>
      <c r="B3180" s="226" t="s">
        <v>1197</v>
      </c>
      <c r="C3180" s="13" t="str">
        <f>VLOOKUP(B3180,segédtábla!$A$1:$C$156,2,FALSE)</f>
        <v>Csepeti Péter</v>
      </c>
      <c r="D3180" s="5" t="s">
        <v>3689</v>
      </c>
      <c r="E3180" s="332" t="str">
        <f>VLOOKUP(C3180,'Havi KM'!A:S,4,FALSE)</f>
        <v xml:space="preserve">      982,79 km</v>
      </c>
      <c r="F3180" s="163" t="s">
        <v>3690</v>
      </c>
    </row>
    <row r="3181" spans="1:6" ht="15" customHeight="1">
      <c r="A3181" s="19" t="str">
        <f>VLOOKUP(B3181,segédtábla!$A$1:$C$156,3,FALSE)</f>
        <v>5+2</v>
      </c>
      <c r="B3181" s="226" t="s">
        <v>1274</v>
      </c>
      <c r="C3181" s="13" t="str">
        <f>VLOOKUP(B3181,segédtábla!$A$1:$C$156,2,FALSE)</f>
        <v>Kakulya Zsolt</v>
      </c>
      <c r="D3181" s="5" t="s">
        <v>3691</v>
      </c>
      <c r="E3181" s="332" t="str">
        <f>VLOOKUP(C3181,'Havi KM'!A:S,4,FALSE)</f>
        <v xml:space="preserve">     1 219,87 km</v>
      </c>
      <c r="F3181" s="163" t="s">
        <v>3692</v>
      </c>
    </row>
    <row r="3182" spans="1:6" ht="15" customHeight="1">
      <c r="A3182" s="19" t="str">
        <f>VLOOKUP(B3182,segédtábla!$A$1:$C$156,3,FALSE)</f>
        <v>5+2</v>
      </c>
      <c r="B3182" s="226" t="s">
        <v>1281</v>
      </c>
      <c r="C3182" s="13" t="str">
        <f>VLOOKUP(B3182,segédtábla!$A$1:$C$156,2,FALSE)</f>
        <v>Kiss Sándor</v>
      </c>
      <c r="D3182" s="188" t="s">
        <v>3693</v>
      </c>
      <c r="E3182" s="332" t="str">
        <f>VLOOKUP(C3182,'Havi KM'!A:S,4,FALSE)</f>
        <v xml:space="preserve">     1 065,91 km</v>
      </c>
      <c r="F3182" s="163"/>
    </row>
    <row r="3183" spans="1:6" ht="15" customHeight="1">
      <c r="A3183" s="19" t="str">
        <f>VLOOKUP(B3183,segédtábla!$A$1:$C$156,3,FALSE)</f>
        <v>5+2</v>
      </c>
      <c r="B3183" s="226" t="s">
        <v>1238</v>
      </c>
      <c r="C3183" s="13" t="str">
        <f>VLOOKUP(B3183,segédtábla!$A$1:$C$156,2,FALSE)</f>
        <v>Tóth Zsolt</v>
      </c>
      <c r="D3183" s="5" t="s">
        <v>3694</v>
      </c>
      <c r="E3183" s="332" t="str">
        <f>VLOOKUP(C3183,'Havi KM'!A:S,4,FALSE)</f>
        <v xml:space="preserve">     1 572,92 km</v>
      </c>
      <c r="F3183" s="163" t="s">
        <v>1539</v>
      </c>
    </row>
    <row r="3184" spans="1:6" ht="15" customHeight="1">
      <c r="A3184" s="19" t="str">
        <f>VLOOKUP(B3184,segédtábla!$A$1:$C$156,3,FALSE)</f>
        <v>11+3</v>
      </c>
      <c r="B3184" s="226" t="s">
        <v>1283</v>
      </c>
      <c r="C3184" s="13" t="str">
        <f>VLOOKUP(B3184,segédtábla!$A$1:$C$156,2,FALSE)</f>
        <v>Török Attila</v>
      </c>
      <c r="D3184" s="188" t="s">
        <v>3695</v>
      </c>
      <c r="E3184" s="332" t="str">
        <f>VLOOKUP(C3184,'Havi KM'!A:S,4,FALSE)</f>
        <v xml:space="preserve">     1 669,95 km</v>
      </c>
      <c r="F3184" s="163" t="s">
        <v>3696</v>
      </c>
    </row>
    <row r="3185" spans="1:6" ht="15" customHeight="1">
      <c r="A3185" s="19" t="str">
        <f>VLOOKUP(B3185,segédtábla!$A$1:$C$156,3,FALSE)</f>
        <v>5+2</v>
      </c>
      <c r="B3185" s="226" t="s">
        <v>1286</v>
      </c>
      <c r="C3185" s="13" t="str">
        <f>VLOOKUP(B3185,segédtábla!$A$1:$C$156,2,FALSE)</f>
        <v>Kata József</v>
      </c>
      <c r="D3185" s="5" t="s">
        <v>3697</v>
      </c>
      <c r="E3185" s="332" t="str">
        <f>VLOOKUP(C3185,'Havi KM'!A:S,4,FALSE)</f>
        <v xml:space="preserve">     2 059,02 km</v>
      </c>
      <c r="F3185" s="163" t="s">
        <v>3698</v>
      </c>
    </row>
    <row r="3186" spans="1:6" ht="15" customHeight="1">
      <c r="A3186" s="19" t="str">
        <f>VLOOKUP(B3186,segédtábla!$A$1:$C$156,3,FALSE)</f>
        <v>5+2</v>
      </c>
      <c r="B3186" s="226" t="s">
        <v>1526</v>
      </c>
      <c r="C3186" s="13" t="str">
        <f>VLOOKUP(B3186,segédtábla!$A$1:$C$156,2,FALSE)</f>
        <v>Simon Zoltán</v>
      </c>
      <c r="D3186" s="5" t="s">
        <v>3699</v>
      </c>
      <c r="E3186" s="332" t="str">
        <f>VLOOKUP(C3186,'Havi KM'!A:S,4,FALSE)</f>
        <v xml:space="preserve">     1 431,31 km</v>
      </c>
      <c r="F3186" s="163"/>
    </row>
    <row r="3187" spans="1:6" ht="15" customHeight="1">
      <c r="A3187" s="19" t="str">
        <f>VLOOKUP(B3187,segédtábla!$A$1:$C$156,3,FALSE)</f>
        <v>5+2</v>
      </c>
      <c r="B3187" s="226" t="s">
        <v>1243</v>
      </c>
      <c r="C3187" s="13" t="str">
        <f>VLOOKUP(B3187,segédtábla!$A$1:$C$156,2,FALSE)</f>
        <v>Csicsai Gábor</v>
      </c>
      <c r="D3187" s="5" t="s">
        <v>3700</v>
      </c>
      <c r="E3187" s="332" t="str">
        <f>VLOOKUP(C3187,'Havi KM'!A:S,4,FALSE)</f>
        <v xml:space="preserve">      636,52 km</v>
      </c>
      <c r="F3187" s="529">
        <v>0.1875</v>
      </c>
    </row>
    <row r="3188" spans="1:6" ht="15" customHeight="1">
      <c r="A3188" s="19" t="str">
        <f>VLOOKUP(B3188,segédtábla!$A$1:$C$156,3,FALSE)</f>
        <v>5+2</v>
      </c>
      <c r="B3188" s="226" t="s">
        <v>1292</v>
      </c>
      <c r="C3188" s="13" t="str">
        <f>VLOOKUP(B3188,segédtábla!$A$1:$C$156,2,FALSE)</f>
        <v>Hanzi György Lehel</v>
      </c>
      <c r="D3188" s="5" t="s">
        <v>3701</v>
      </c>
      <c r="E3188" s="332" t="str">
        <f>VLOOKUP(C3188,'Havi KM'!A:S,4,FALSE)</f>
        <v xml:space="preserve">     1 303,29 km</v>
      </c>
      <c r="F3188" s="163" t="s">
        <v>3702</v>
      </c>
    </row>
    <row r="3189" spans="1:6" ht="15" customHeight="1">
      <c r="A3189" s="19" t="str">
        <f>VLOOKUP(B3189,segédtábla!$A$1:$C$156,3,FALSE)</f>
        <v>5+2</v>
      </c>
      <c r="B3189" s="226" t="s">
        <v>1175</v>
      </c>
      <c r="C3189" s="13" t="str">
        <f>VLOOKUP(B3189,segédtábla!$A$1:$C$156,2,FALSE)</f>
        <v>Iklódi Sándor</v>
      </c>
      <c r="D3189" s="188" t="s">
        <v>3703</v>
      </c>
      <c r="E3189" s="332" t="str">
        <f>VLOOKUP(C3189,'Havi KM'!A:S,4,FALSE)</f>
        <v xml:space="preserve">     1 161,24 km</v>
      </c>
      <c r="F3189" s="163"/>
    </row>
    <row r="3190" spans="1:6" ht="15" customHeight="1">
      <c r="A3190" s="19" t="str">
        <f>VLOOKUP(B3190,segédtábla!$A$1:$C$156,3,FALSE)</f>
        <v>5+2</v>
      </c>
      <c r="B3190" s="226" t="s">
        <v>1179</v>
      </c>
      <c r="C3190" s="13" t="str">
        <f>VLOOKUP(B3190,segédtábla!$A$1:$C$156,2,FALSE)</f>
        <v>Horváth Ákos</v>
      </c>
      <c r="D3190" s="188" t="s">
        <v>3704</v>
      </c>
      <c r="E3190" s="332" t="str">
        <f>VLOOKUP(C3190,'Havi KM'!A:S,4,FALSE)</f>
        <v xml:space="preserve">     1 036,99 km</v>
      </c>
      <c r="F3190" s="163"/>
    </row>
    <row r="3191" spans="1:6" ht="15" customHeight="1">
      <c r="A3191" s="19">
        <f>VLOOKUP(B3191,segédtábla!$A$1:$C$156,3,FALSE)</f>
        <v>0</v>
      </c>
      <c r="B3191" s="226" t="s">
        <v>1251</v>
      </c>
      <c r="C3191" s="13" t="str">
        <f>VLOOKUP(B3191,segédtábla!$A$1:$C$156,2,FALSE)</f>
        <v>kivonav hengerfejes</v>
      </c>
      <c r="D3191" s="5" t="s">
        <v>3705</v>
      </c>
      <c r="E3191" s="332" t="e">
        <f>VLOOKUP(C3191,'Havi KM'!A:S,4,FALSE)</f>
        <v>#N/A</v>
      </c>
      <c r="F3191" s="5"/>
    </row>
    <row r="3192" spans="1:6" ht="15" customHeight="1">
      <c r="A3192" s="19" t="str">
        <f>VLOOKUP(B3192,segédtábla!$A$1:$C$156,3,FALSE)</f>
        <v>11+3</v>
      </c>
      <c r="B3192" s="226" t="s">
        <v>1405</v>
      </c>
      <c r="C3192" s="13" t="str">
        <f>VLOOKUP(B3192,segédtábla!$A$1:$C$156,2,FALSE)</f>
        <v>Marton Péter</v>
      </c>
      <c r="D3192" s="188" t="s">
        <v>3706</v>
      </c>
      <c r="E3192" s="332" t="str">
        <f>VLOOKUP(C3192,'Havi KM'!A:S,4,FALSE)</f>
        <v xml:space="preserve">     1 405,83 km</v>
      </c>
      <c r="F3192" s="163"/>
    </row>
    <row r="3193" spans="1:6" ht="15" customHeight="1">
      <c r="A3193" s="19" t="str">
        <f>VLOOKUP(B3193,segédtábla!$A$1:$C$156,3,FALSE)</f>
        <v>11+3</v>
      </c>
      <c r="B3193" s="226" t="s">
        <v>1579</v>
      </c>
      <c r="C3193" s="13" t="str">
        <f>VLOOKUP(B3193,segédtábla!$A$1:$C$156,2,FALSE)</f>
        <v>Mellencsuk Attila</v>
      </c>
      <c r="D3193" s="5" t="s">
        <v>3707</v>
      </c>
      <c r="E3193" s="332" t="str">
        <f>VLOOKUP(C3193,'Havi KM'!A:S,4,FALSE)</f>
        <v xml:space="preserve">     1 884,28 km</v>
      </c>
      <c r="F3193" s="163" t="s">
        <v>3708</v>
      </c>
    </row>
    <row r="3194" spans="1:6" ht="15" customHeight="1">
      <c r="A3194" s="19" t="str">
        <f>VLOOKUP(B3194,segédtábla!$A$1:$C$156,3,FALSE)</f>
        <v>11+3</v>
      </c>
      <c r="B3194" s="226" t="s">
        <v>1345</v>
      </c>
      <c r="C3194" s="13" t="str">
        <f>VLOOKUP(B3194,segédtábla!$A$1:$C$156,2,FALSE)</f>
        <v>Berek Gábor</v>
      </c>
      <c r="D3194" s="5" t="s">
        <v>3709</v>
      </c>
      <c r="E3194" s="332" t="str">
        <f>VLOOKUP(C3194,'Havi KM'!A:S,4,FALSE)</f>
        <v xml:space="preserve">      0,0 km</v>
      </c>
      <c r="F3194" s="163" t="s">
        <v>3710</v>
      </c>
    </row>
    <row r="3195" spans="1:6" ht="15" customHeight="1">
      <c r="A3195" s="19" t="str">
        <f>VLOOKUP(B3195,segédtábla!$A$1:$C$156,3,FALSE)</f>
        <v>5+2</v>
      </c>
      <c r="B3195" s="226" t="s">
        <v>1262</v>
      </c>
      <c r="C3195" s="13" t="str">
        <f>VLOOKUP(B3195,segédtábla!$A$1:$C$156,2,FALSE)</f>
        <v>Balázs Tibor</v>
      </c>
      <c r="D3195" s="188" t="s">
        <v>3711</v>
      </c>
      <c r="E3195" s="332" t="str">
        <f>VLOOKUP(C3195,'Havi KM'!A:S,4,FALSE)</f>
        <v xml:space="preserve">      261,82 km</v>
      </c>
      <c r="F3195" s="163" t="s">
        <v>1066</v>
      </c>
    </row>
    <row r="3196" spans="1:6" ht="15" customHeight="1">
      <c r="A3196" s="19" t="str">
        <f>VLOOKUP(B3196,segédtábla!$A$1:$C$156,3,FALSE)</f>
        <v>10+4</v>
      </c>
      <c r="B3196" s="226" t="s">
        <v>1335</v>
      </c>
      <c r="C3196" s="13" t="str">
        <f>VLOOKUP(B3196,segédtábla!$A$1:$C$156,2,FALSE)</f>
        <v>Pollák Péter</v>
      </c>
      <c r="D3196" s="5" t="s">
        <v>3712</v>
      </c>
      <c r="E3196" s="332" t="str">
        <f>VLOOKUP(C3196,'Havi KM'!A:S,4,FALSE)</f>
        <v xml:space="preserve">     1 011,99 km</v>
      </c>
      <c r="F3196" s="163" t="s">
        <v>1066</v>
      </c>
    </row>
    <row r="3197" spans="1:6" ht="15" customHeight="1">
      <c r="A3197" s="19" t="str">
        <f>VLOOKUP(B3197,segédtábla!$A$1:$C$156,3,FALSE)</f>
        <v>11+3</v>
      </c>
      <c r="B3197" s="226" t="s">
        <v>1189</v>
      </c>
      <c r="C3197" s="13" t="str">
        <f>VLOOKUP(B3197,segédtábla!$A$1:$C$156,2,FALSE)</f>
        <v>Tatarek Sándor</v>
      </c>
      <c r="D3197" s="5" t="s">
        <v>3713</v>
      </c>
      <c r="E3197" s="332" t="str">
        <f>VLOOKUP(C3197,'Havi KM'!A:S,4,FALSE)</f>
        <v xml:space="preserve">      823,62 km</v>
      </c>
      <c r="F3197" s="163" t="s">
        <v>3714</v>
      </c>
    </row>
    <row r="3198" spans="1:6" ht="15" customHeight="1">
      <c r="A3198" s="19" t="str">
        <f>VLOOKUP(B3198,segédtábla!$A$1:$C$156,3,FALSE)</f>
        <v>11+3</v>
      </c>
      <c r="B3198" s="226" t="s">
        <v>1413</v>
      </c>
      <c r="C3198" s="13" t="str">
        <f>VLOOKUP(B3198,segédtábla!$A$1:$C$156,2,FALSE)</f>
        <v>Szkolcsek György</v>
      </c>
      <c r="D3198" s="5" t="s">
        <v>3715</v>
      </c>
      <c r="E3198" s="332" t="str">
        <f>VLOOKUP(C3198,'Havi KM'!A:S,4,FALSE)</f>
        <v xml:space="preserve">     1 278,42 km</v>
      </c>
      <c r="F3198" s="163" t="s">
        <v>3716</v>
      </c>
    </row>
    <row r="3199" spans="1:6" ht="15" customHeight="1">
      <c r="A3199" s="19" t="str">
        <f>VLOOKUP(B3199,segédtábla!$A$1:$C$156,3,FALSE)</f>
        <v>5+2</v>
      </c>
      <c r="B3199" s="226" t="s">
        <v>1266</v>
      </c>
      <c r="C3199" s="13" t="str">
        <f>VLOOKUP(B3199,segédtábla!$A$1:$C$156,2,FALSE)</f>
        <v>Nagy György</v>
      </c>
      <c r="D3199" s="188" t="s">
        <v>3717</v>
      </c>
      <c r="E3199" s="332" t="str">
        <f>VLOOKUP(C3199,'Havi KM'!A:S,4,FALSE)</f>
        <v xml:space="preserve">     1 204,28 km</v>
      </c>
      <c r="F3199" s="529">
        <v>0.64583333333333337</v>
      </c>
    </row>
    <row r="3200" spans="1:6" ht="15" customHeight="1">
      <c r="A3200" s="19" t="str">
        <f>VLOOKUP(B3200,segédtábla!$A$1:$C$156,3,FALSE)</f>
        <v>5+2</v>
      </c>
      <c r="B3200" s="226" t="s">
        <v>1341</v>
      </c>
      <c r="C3200" s="13" t="str">
        <f>VLOOKUP(B3200,segédtábla!$A$1:$C$156,2,FALSE)</f>
        <v>Szegedi Zsolt</v>
      </c>
      <c r="D3200" s="5" t="s">
        <v>3718</v>
      </c>
      <c r="E3200" s="332" t="str">
        <f>VLOOKUP(C3200,'Havi KM'!A:S,4,FALSE)</f>
        <v xml:space="preserve">     1 560,76 km</v>
      </c>
      <c r="F3200" s="163" t="s">
        <v>3719</v>
      </c>
    </row>
    <row r="3201" spans="1:6" ht="15" customHeight="1">
      <c r="A3201" s="19" t="e">
        <f>VLOOKUP(B3201,segédtábla!$A$1:$C$156,3,FALSE)</f>
        <v>#N/A</v>
      </c>
      <c r="B3201" s="11"/>
      <c r="C3201" s="13" t="e">
        <f>VLOOKUP(B3201,segédtábla!$A$1:$C$156,2,FALSE)</f>
        <v>#N/A</v>
      </c>
      <c r="D3201" s="5"/>
      <c r="E3201" s="332" t="e">
        <f>VLOOKUP(C3201,'Havi KM'!A:S,4,FALSE)</f>
        <v>#N/A</v>
      </c>
      <c r="F3201" s="163"/>
    </row>
    <row r="3202" spans="1:6" ht="15" customHeight="1">
      <c r="A3202" s="19" t="e">
        <f>VLOOKUP(B3202,segédtábla!$A$1:$C$156,3,FALSE)</f>
        <v>#N/A</v>
      </c>
      <c r="B3202" s="11"/>
      <c r="C3202" s="13" t="e">
        <f>VLOOKUP(B3202,segédtábla!$A$1:$C$156,2,FALSE)</f>
        <v>#N/A</v>
      </c>
      <c r="D3202" s="5"/>
      <c r="E3202" s="332" t="e">
        <f>VLOOKUP(C3202,'Havi KM'!A:S,4,FALSE)</f>
        <v>#N/A</v>
      </c>
      <c r="F3202" s="163"/>
    </row>
    <row r="3204" spans="1:6" ht="15" customHeight="1">
      <c r="A3204" s="10"/>
      <c r="B3204" s="16"/>
      <c r="C3204" s="263">
        <v>45747</v>
      </c>
      <c r="D3204" s="237" t="str">
        <f>TEXT(C3204,"dddd")</f>
        <v>Monday</v>
      </c>
      <c r="E3204" s="330"/>
      <c r="F3204" s="227">
        <f>+COUNTA(B3207:B3235)</f>
        <v>29</v>
      </c>
    </row>
    <row r="3205" spans="1:6" ht="15" customHeight="1">
      <c r="C3205" s="355"/>
    </row>
    <row r="3206" spans="1:6" ht="15" customHeight="1">
      <c r="A3206" s="7" t="s">
        <v>1136</v>
      </c>
      <c r="B3206" s="8" t="s">
        <v>1137</v>
      </c>
      <c r="C3206" s="9" t="s">
        <v>1138</v>
      </c>
      <c r="D3206" s="9" t="s">
        <v>1139</v>
      </c>
      <c r="E3206" s="331" t="s">
        <v>1140</v>
      </c>
      <c r="F3206" s="9" t="s">
        <v>1141</v>
      </c>
    </row>
    <row r="3207" spans="1:6" ht="15" customHeight="1">
      <c r="A3207" s="19" t="str">
        <f>VLOOKUP(B3207,segédtábla!$A$1:$C$156,3,FALSE)</f>
        <v>11+3</v>
      </c>
      <c r="B3207" s="226" t="s">
        <v>1142</v>
      </c>
      <c r="C3207" s="13" t="str">
        <f>VLOOKUP(B3207,segédtábla!$A$1:$C$156,2,FALSE)</f>
        <v>Hamecz  Zsolt + Zsoltné</v>
      </c>
      <c r="D3207" s="5" t="s">
        <v>3720</v>
      </c>
      <c r="E3207" s="332" t="e">
        <f>VLOOKUP(C3207,'Havi KM'!A:S,4,FALSE)</f>
        <v>#N/A</v>
      </c>
      <c r="F3207" s="163"/>
    </row>
    <row r="3208" spans="1:6" ht="15" customHeight="1">
      <c r="A3208" s="19" t="str">
        <f>VLOOKUP(B3208,segédtábla!$A$1:$C$156,3,FALSE)</f>
        <v>5+2</v>
      </c>
      <c r="B3208" s="226" t="s">
        <v>1149</v>
      </c>
      <c r="C3208" s="13" t="str">
        <f>VLOOKUP(B3208,segédtábla!$A$1:$C$156,2,FALSE)</f>
        <v>Létai Ferenc + Létainé Zsuzsa</v>
      </c>
      <c r="D3208" s="5" t="s">
        <v>3721</v>
      </c>
      <c r="E3208" s="332" t="e">
        <f>VLOOKUP(C3208,'Havi KM'!A:S,4,FALSE)</f>
        <v>#N/A</v>
      </c>
      <c r="F3208" s="163"/>
    </row>
    <row r="3209" spans="1:6" ht="15" customHeight="1">
      <c r="A3209" s="19" t="str">
        <f>VLOOKUP(B3209,segédtábla!$A$1:$C$156,3,FALSE)</f>
        <v>5+2</v>
      </c>
      <c r="B3209" s="226" t="s">
        <v>1159</v>
      </c>
      <c r="C3209" s="13" t="str">
        <f>VLOOKUP(B3209,segédtábla!$A$1:$C$156,2,FALSE)</f>
        <v>Pilló József + Pillóné S. Judit</v>
      </c>
      <c r="D3209" s="5" t="s">
        <v>3722</v>
      </c>
      <c r="E3209" s="332" t="e">
        <f>VLOOKUP(C3209,'Havi KM'!A:S,4,FALSE)</f>
        <v>#N/A</v>
      </c>
      <c r="F3209" s="163"/>
    </row>
    <row r="3210" spans="1:6" ht="15" customHeight="1">
      <c r="A3210" s="19" t="str">
        <f>VLOOKUP(B3210,segédtábla!$A$1:$C$156,3,FALSE)</f>
        <v>11+3</v>
      </c>
      <c r="B3210" s="226" t="s">
        <v>1221</v>
      </c>
      <c r="C3210" s="13" t="str">
        <f>VLOOKUP(B3210,segédtábla!$A$1:$C$156,2,FALSE)</f>
        <v>Vass István</v>
      </c>
      <c r="D3210" s="5" t="s">
        <v>3723</v>
      </c>
      <c r="E3210" s="332" t="e">
        <f>VLOOKUP(C3210,'Havi KM'!A:S,4,FALSE)</f>
        <v>#N/A</v>
      </c>
      <c r="F3210" s="163" t="s">
        <v>3724</v>
      </c>
    </row>
    <row r="3211" spans="1:6" ht="15" customHeight="1">
      <c r="A3211" s="19" t="e">
        <f>VLOOKUP(B3211,segédtábla!$A$1:$C$156,3,FALSE)</f>
        <v>#N/A</v>
      </c>
      <c r="B3211" s="175" t="s">
        <v>1519</v>
      </c>
      <c r="C3211" s="13" t="e">
        <f>VLOOKUP(B3211,segédtábla!$A$1:$C$156,2,FALSE)</f>
        <v>#N/A</v>
      </c>
      <c r="D3211" s="5"/>
      <c r="E3211" s="332" t="e">
        <f>VLOOKUP(C3211,'Havi KM'!A:S,4,FALSE)</f>
        <v>#N/A</v>
      </c>
      <c r="F3211" s="163"/>
    </row>
    <row r="3212" spans="1:6" ht="15" customHeight="1">
      <c r="A3212" s="19">
        <f>VLOOKUP(B3212,segédtábla!$A$1:$C$156,3,FALSE)</f>
        <v>0</v>
      </c>
      <c r="B3212" s="226" t="s">
        <v>1425</v>
      </c>
      <c r="C3212" s="178" t="str">
        <f>VLOOKUP(B3212,segédtábla!$A$1:$C$156,2,FALSE)</f>
        <v>Aranyos László</v>
      </c>
      <c r="D3212" s="4" t="s">
        <v>1436</v>
      </c>
      <c r="E3212" s="332" t="str">
        <f>VLOOKUP(C3212,'Havi KM'!A:S,4,FALSE)</f>
        <v xml:space="preserve">      595,98 km</v>
      </c>
      <c r="F3212" s="163"/>
    </row>
    <row r="3213" spans="1:6" ht="15" customHeight="1">
      <c r="A3213" s="19" t="str">
        <f>VLOOKUP(B3213,segédtábla!$A$1:$C$156,3,FALSE)</f>
        <v>korai kezdés preferált</v>
      </c>
      <c r="B3213" s="226" t="s">
        <v>1309</v>
      </c>
      <c r="C3213" s="178" t="str">
        <f>VLOOKUP(B3213,segédtábla!$A$1:$C$156,2,FALSE)</f>
        <v>Gosztenschnik Péter</v>
      </c>
      <c r="D3213" s="4" t="s">
        <v>3725</v>
      </c>
      <c r="E3213" s="332" t="str">
        <f>VLOOKUP(C3213,'Havi KM'!A:S,4,FALSE)</f>
        <v xml:space="preserve">      684,27 km</v>
      </c>
      <c r="F3213" s="163"/>
    </row>
    <row r="3214" spans="1:6" ht="15" customHeight="1">
      <c r="A3214" s="19" t="e">
        <f>VLOOKUP(B3214,segédtábla!$A$1:$C$156,3,FALSE)</f>
        <v>#N/A</v>
      </c>
      <c r="B3214" s="502" t="s">
        <v>1519</v>
      </c>
      <c r="C3214" s="13" t="e">
        <f>VLOOKUP(B3214,segédtábla!$A$1:$C$156,2,FALSE)</f>
        <v>#N/A</v>
      </c>
      <c r="D3214" s="5"/>
      <c r="E3214" s="332" t="e">
        <f>VLOOKUP(C3214,'Havi KM'!A:S,4,FALSE)</f>
        <v>#N/A</v>
      </c>
      <c r="F3214" s="163"/>
    </row>
    <row r="3215" spans="1:6" ht="15" customHeight="1">
      <c r="A3215" s="19" t="str">
        <f>VLOOKUP(B3215,segédtábla!$A$1:$C$156,3,FALSE)</f>
        <v>11+3</v>
      </c>
      <c r="B3215" s="226" t="s">
        <v>1195</v>
      </c>
      <c r="C3215" s="13" t="str">
        <f>VLOOKUP(B3215,segédtábla!$A$1:$C$156,2,FALSE)</f>
        <v>Hallók Gábor</v>
      </c>
      <c r="D3215" s="5" t="s">
        <v>3726</v>
      </c>
      <c r="E3215" s="332" t="str">
        <f>VLOOKUP(C3215,'Havi KM'!A:S,4,FALSE)</f>
        <v xml:space="preserve">     2 457,27 km</v>
      </c>
      <c r="F3215" s="163"/>
    </row>
    <row r="3216" spans="1:6" ht="15" customHeight="1">
      <c r="A3216" s="19" t="str">
        <f>VLOOKUP(B3216,segédtábla!$A$1:$C$156,3,FALSE)</f>
        <v>11+3</v>
      </c>
      <c r="B3216" s="226" t="s">
        <v>1355</v>
      </c>
      <c r="C3216" s="13" t="str">
        <f>VLOOKUP(B3216,segédtábla!$A$1:$C$156,2,FALSE)</f>
        <v>Németh Nándor</v>
      </c>
      <c r="D3216" s="5" t="s">
        <v>3727</v>
      </c>
      <c r="E3216" s="332" t="str">
        <f>VLOOKUP(C3216,'Havi KM'!A:S,4,FALSE)</f>
        <v xml:space="preserve">     2 089,15 km</v>
      </c>
      <c r="F3216" s="163"/>
    </row>
    <row r="3217" spans="1:6" ht="15" customHeight="1">
      <c r="A3217" s="19" t="str">
        <f>VLOOKUP(B3217,segédtábla!$A$1:$C$156,3,FALSE)</f>
        <v>10+4</v>
      </c>
      <c r="B3217" s="226" t="s">
        <v>1276</v>
      </c>
      <c r="C3217" s="13" t="str">
        <f>VLOOKUP(B3217,segédtábla!$A$1:$C$156,2,FALSE)</f>
        <v>Tanács Attila</v>
      </c>
      <c r="D3217" s="188" t="s">
        <v>3728</v>
      </c>
      <c r="E3217" s="332" t="str">
        <f>VLOOKUP(C3217,'Havi KM'!A:S,4,FALSE)</f>
        <v xml:space="preserve">      232,78 km</v>
      </c>
      <c r="F3217" s="363" t="s">
        <v>3729</v>
      </c>
    </row>
    <row r="3218" spans="1:6" ht="15" customHeight="1">
      <c r="A3218" s="19" t="str">
        <f>VLOOKUP(B3218,segédtábla!$A$1:$C$156,3,FALSE)</f>
        <v>5+2</v>
      </c>
      <c r="B3218" s="226" t="s">
        <v>1290</v>
      </c>
      <c r="C3218" s="13" t="str">
        <f>VLOOKUP(B3218,segédtábla!$A$1:$C$156,2,FALSE)</f>
        <v>Katona Gábor</v>
      </c>
      <c r="D3218" s="5" t="s">
        <v>3730</v>
      </c>
      <c r="E3218" s="332" t="str">
        <f>VLOOKUP(C3218,'Havi KM'!A:S,4,FALSE)</f>
        <v xml:space="preserve">     1 977,6 km</v>
      </c>
      <c r="F3218" s="163"/>
    </row>
    <row r="3219" spans="1:6" ht="15" customHeight="1">
      <c r="A3219" s="19" t="str">
        <f>VLOOKUP(B3219,segédtábla!$A$1:$C$156,3,FALSE)</f>
        <v>11+3</v>
      </c>
      <c r="B3219" s="226" t="s">
        <v>1245</v>
      </c>
      <c r="C3219" s="13" t="str">
        <f>VLOOKUP(B3219,segédtábla!$A$1:$C$156,2,FALSE)</f>
        <v>Slebárszky Attila Gábor</v>
      </c>
      <c r="D3219" s="5" t="s">
        <v>3731</v>
      </c>
      <c r="E3219" s="332" t="str">
        <f>VLOOKUP(C3219,'Havi KM'!A:S,4,FALSE)</f>
        <v xml:space="preserve">     1 780,0 km</v>
      </c>
      <c r="F3219" s="163" t="s">
        <v>3732</v>
      </c>
    </row>
    <row r="3220" spans="1:6" ht="15" customHeight="1">
      <c r="A3220" s="19" t="str">
        <f>VLOOKUP(B3220,segédtábla!$A$1:$C$156,3,FALSE)</f>
        <v>11+3</v>
      </c>
      <c r="B3220" s="226" t="s">
        <v>1145</v>
      </c>
      <c r="C3220" s="13" t="str">
        <f>VLOOKUP(B3220,segédtábla!$A$1:$C$156,2,FALSE)</f>
        <v>Fodor Károly</v>
      </c>
      <c r="D3220" s="188" t="s">
        <v>3733</v>
      </c>
      <c r="E3220" s="332" t="str">
        <f>VLOOKUP(C3220,'Havi KM'!A:S,4,FALSE)</f>
        <v xml:space="preserve">     1 559,63 km</v>
      </c>
      <c r="F3220" s="363" t="s">
        <v>3734</v>
      </c>
    </row>
    <row r="3221" spans="1:6" ht="15" customHeight="1">
      <c r="A3221" s="19">
        <f>VLOOKUP(B3221,segédtábla!$A$1:$C$156,3,FALSE)</f>
        <v>0</v>
      </c>
      <c r="B3221" s="226" t="s">
        <v>1395</v>
      </c>
      <c r="C3221" s="13" t="str">
        <f>VLOOKUP(B3221,segédtábla!$A$1:$C$156,2,FALSE)</f>
        <v>Kosztrihán Zsolt</v>
      </c>
      <c r="D3221" s="5" t="s">
        <v>3735</v>
      </c>
      <c r="E3221" s="332" t="str">
        <f>VLOOKUP(C3221,'Havi KM'!A:S,4,FALSE)</f>
        <v xml:space="preserve">      432,67 km</v>
      </c>
      <c r="F3221" s="163"/>
    </row>
    <row r="3222" spans="1:6" ht="15" customHeight="1">
      <c r="A3222" s="19" t="str">
        <f>VLOOKUP(B3222,segédtábla!$A$1:$C$156,3,FALSE)</f>
        <v>5+2</v>
      </c>
      <c r="B3222" s="226" t="s">
        <v>1152</v>
      </c>
      <c r="C3222" s="13" t="str">
        <f>VLOOKUP(B3222,segédtábla!$A$1:$C$156,2,FALSE)</f>
        <v>Tokorcsi Tibor</v>
      </c>
      <c r="D3222" s="4" t="s">
        <v>3736</v>
      </c>
      <c r="E3222" s="332" t="str">
        <f>VLOOKUP(C3222,'Havi KM'!A:S,4,FALSE)</f>
        <v xml:space="preserve">     1 330,53 km</v>
      </c>
      <c r="F3222" s="163"/>
    </row>
    <row r="3223" spans="1:6" ht="15" customHeight="1">
      <c r="A3223" s="19">
        <f>VLOOKUP(B3223,segédtábla!$A$1:$C$156,3,FALSE)</f>
        <v>0</v>
      </c>
      <c r="B3223" s="495" t="s">
        <v>1248</v>
      </c>
      <c r="C3223" s="532">
        <f>VLOOKUP(B3223,segédtábla!$A$1:$C$156,2,FALSE)</f>
        <v>0</v>
      </c>
      <c r="D3223" s="4" t="s">
        <v>3737</v>
      </c>
      <c r="E3223" s="332" t="e">
        <f>VLOOKUP(C3223,'Havi KM'!A:S,4,FALSE)</f>
        <v>#N/A</v>
      </c>
      <c r="F3223" s="163" t="s">
        <v>3534</v>
      </c>
    </row>
    <row r="3224" spans="1:6" ht="15" customHeight="1">
      <c r="A3224" s="19" t="str">
        <f>VLOOKUP(B3224,segédtábla!$A$1:$C$156,3,FALSE)</f>
        <v>5+2</v>
      </c>
      <c r="B3224" s="226" t="s">
        <v>1304</v>
      </c>
      <c r="C3224" s="13" t="str">
        <f>VLOOKUP(B3224,segédtábla!$A$1:$C$156,2,FALSE)</f>
        <v>Hadi Krisztián</v>
      </c>
      <c r="D3224" s="5" t="s">
        <v>3738</v>
      </c>
      <c r="E3224" s="332" t="str">
        <f>VLOOKUP(C3224,'Havi KM'!A:S,4,FALSE)</f>
        <v xml:space="preserve">      715,33 km</v>
      </c>
      <c r="F3224" s="228" t="s">
        <v>1186</v>
      </c>
    </row>
    <row r="3225" spans="1:6" ht="15" customHeight="1">
      <c r="A3225" s="19" t="str">
        <f>VLOOKUP(B3225,segédtábla!$A$1:$C$156,3,FALSE)</f>
        <v>11+3</v>
      </c>
      <c r="B3225" s="226" t="s">
        <v>1253</v>
      </c>
      <c r="C3225" s="13" t="str">
        <f>VLOOKUP(B3225,segédtábla!$A$1:$C$156,2,FALSE)</f>
        <v>Knyihár Adrián</v>
      </c>
      <c r="D3225" s="5" t="s">
        <v>3739</v>
      </c>
      <c r="E3225" s="332" t="str">
        <f>VLOOKUP(C3225,'Havi KM'!A:S,4,FALSE)</f>
        <v xml:space="preserve">      0,0 km</v>
      </c>
      <c r="F3225" s="163" t="s">
        <v>1957</v>
      </c>
    </row>
    <row r="3226" spans="1:6" ht="15" customHeight="1">
      <c r="A3226" s="19" t="str">
        <f>VLOOKUP(B3226,segédtábla!$A$1:$C$156,3,FALSE)</f>
        <v>5+2</v>
      </c>
      <c r="B3226" s="226" t="s">
        <v>1311</v>
      </c>
      <c r="C3226" s="13" t="str">
        <f>VLOOKUP(B3226,segédtábla!$A$1:$C$156,2,FALSE)</f>
        <v>Árgyellán István Augusto</v>
      </c>
      <c r="D3226" s="5" t="s">
        <v>3740</v>
      </c>
      <c r="E3226" s="332" t="str">
        <f>VLOOKUP(C3226,'Havi KM'!A:S,4,FALSE)</f>
        <v xml:space="preserve">     1 504,17 km</v>
      </c>
      <c r="F3226" s="163" t="s">
        <v>2378</v>
      </c>
    </row>
    <row r="3227" spans="1:6" ht="15" customHeight="1">
      <c r="A3227" s="19" t="str">
        <f>VLOOKUP(B3227,segédtábla!$A$1:$C$156,3,FALSE)</f>
        <v>11+3</v>
      </c>
      <c r="B3227" s="226" t="s">
        <v>1313</v>
      </c>
      <c r="C3227" s="178" t="str">
        <f>VLOOKUP(B3227,segédtábla!$A$1:$C$156,2,FALSE)</f>
        <v>Tóth Zoltán József</v>
      </c>
      <c r="D3227" s="4" t="s">
        <v>3741</v>
      </c>
      <c r="E3227" s="332" t="str">
        <f>VLOOKUP(C3227,'Havi KM'!A:S,4,FALSE)</f>
        <v xml:space="preserve">      0,0 km</v>
      </c>
      <c r="F3227" s="211" t="s">
        <v>1186</v>
      </c>
    </row>
    <row r="3228" spans="1:6" ht="15" customHeight="1">
      <c r="A3228" s="19" t="str">
        <f>VLOOKUP(B3228,segédtábla!$A$1:$C$156,3,FALSE)</f>
        <v>5+2</v>
      </c>
      <c r="B3228" s="226" t="s">
        <v>1208</v>
      </c>
      <c r="C3228" s="531" t="str">
        <f>VLOOKUP(B3228,segédtábla!$A$1:$C$156,2,FALSE)</f>
        <v>Drozd Péter</v>
      </c>
      <c r="D3228" s="240" t="s">
        <v>3742</v>
      </c>
      <c r="E3228" s="332" t="str">
        <f>VLOOKUP(C3228,'Havi KM'!A:S,4,FALSE)</f>
        <v xml:space="preserve">     1 972,38 km</v>
      </c>
      <c r="F3228" s="163" t="s">
        <v>3743</v>
      </c>
    </row>
    <row r="3229" spans="1:6" ht="15" customHeight="1">
      <c r="A3229" s="19" t="str">
        <f>VLOOKUP(B3229,segédtábla!$A$1:$C$156,3,FALSE)</f>
        <v>5+2</v>
      </c>
      <c r="B3229" s="226" t="s">
        <v>1317</v>
      </c>
      <c r="C3229" s="13" t="str">
        <f>VLOOKUP(B3229,segédtábla!$A$1:$C$156,2,FALSE)</f>
        <v>Tőzsér Gábor</v>
      </c>
      <c r="D3229" s="5" t="s">
        <v>3744</v>
      </c>
      <c r="E3229" s="332" t="str">
        <f>VLOOKUP(C3229,'Havi KM'!A:S,4,FALSE)</f>
        <v xml:space="preserve">     1 375,22 km</v>
      </c>
      <c r="F3229" s="363" t="s">
        <v>3745</v>
      </c>
    </row>
    <row r="3230" spans="1:6" ht="15" customHeight="1">
      <c r="A3230" s="19" t="str">
        <f>VLOOKUP(B3230,segédtábla!$A$1:$C$156,3,FALSE)</f>
        <v>11+3</v>
      </c>
      <c r="B3230" s="226" t="s">
        <v>1319</v>
      </c>
      <c r="C3230" s="13" t="str">
        <f>VLOOKUP(B3230,segédtábla!$A$1:$C$156,2,FALSE)</f>
        <v>Simon Gábor</v>
      </c>
      <c r="D3230" s="5" t="s">
        <v>3746</v>
      </c>
      <c r="E3230" s="332" t="str">
        <f>VLOOKUP(C3230,'Havi KM'!A:S,4,FALSE)</f>
        <v xml:space="preserve">     1 814,55 km</v>
      </c>
      <c r="F3230" s="163"/>
    </row>
    <row r="3231" spans="1:6" ht="15" customHeight="1">
      <c r="A3231" s="19" t="str">
        <f>VLOOKUP(B3231,segédtábla!$A$1:$C$156,3,FALSE)</f>
        <v>11+3</v>
      </c>
      <c r="B3231" s="226" t="s">
        <v>1183</v>
      </c>
      <c r="C3231" s="13" t="str">
        <f>VLOOKUP(B3231,segédtábla!$A$1:$C$156,2,FALSE)</f>
        <v>Kelemen Imre</v>
      </c>
      <c r="D3231" s="4" t="s">
        <v>2436</v>
      </c>
      <c r="E3231" s="332" t="str">
        <f>VLOOKUP(C3231,'Havi KM'!A:S,4,FALSE)</f>
        <v xml:space="preserve">     2 133,94 km</v>
      </c>
      <c r="F3231" s="5" t="s">
        <v>1066</v>
      </c>
    </row>
    <row r="3232" spans="1:6" ht="15" customHeight="1">
      <c r="A3232" s="19" t="str">
        <f>VLOOKUP(B3232,segédtábla!$A$1:$C$156,3,FALSE)</f>
        <v>11+3</v>
      </c>
      <c r="B3232" s="226" t="s">
        <v>1428</v>
      </c>
      <c r="C3232" s="13" t="str">
        <f>VLOOKUP(B3232,segédtábla!$A$1:$C$156,2,FALSE)</f>
        <v>Mórocz István</v>
      </c>
      <c r="D3232" s="4" t="s">
        <v>3747</v>
      </c>
      <c r="E3232" s="332" t="str">
        <f>VLOOKUP(C3232,'Havi KM'!A:S,4,FALSE)</f>
        <v xml:space="preserve">     1 668,63 km</v>
      </c>
      <c r="F3232" s="163" t="s">
        <v>3748</v>
      </c>
    </row>
    <row r="3233" spans="1:6" ht="15" customHeight="1">
      <c r="A3233" s="19" t="str">
        <f>VLOOKUP(B3233,segédtábla!$A$1:$C$156,3,FALSE)</f>
        <v>11+3</v>
      </c>
      <c r="B3233" s="226" t="s">
        <v>1158</v>
      </c>
      <c r="C3233" s="13" t="str">
        <f>VLOOKUP(B3233,segédtábla!$A$1:$C$156,2,FALSE)</f>
        <v>Csák László</v>
      </c>
      <c r="D3233" s="5" t="s">
        <v>3749</v>
      </c>
      <c r="E3233" s="332" t="str">
        <f>VLOOKUP(C3233,'Havi KM'!A:S,4,FALSE)</f>
        <v xml:space="preserve">     1 157,94 km</v>
      </c>
      <c r="F3233" s="228" t="s">
        <v>1186</v>
      </c>
    </row>
    <row r="3234" spans="1:6" ht="15" customHeight="1">
      <c r="A3234" s="19">
        <f>VLOOKUP(B3234,segédtábla!$A$1:$C$156,3,FALSE)</f>
        <v>0</v>
      </c>
      <c r="B3234" s="226" t="s">
        <v>1395</v>
      </c>
      <c r="C3234" s="178" t="str">
        <f>VLOOKUP(B3234,segédtábla!$A$1:$C$156,2,FALSE)</f>
        <v>Kosztrihán Zsolt</v>
      </c>
      <c r="D3234" s="4" t="s">
        <v>3735</v>
      </c>
      <c r="E3234" s="334" t="str">
        <f>VLOOKUP(C3234,'Havi KM'!A:S,4,FALSE)</f>
        <v xml:space="preserve">      432,67 km</v>
      </c>
      <c r="F3234" s="231" t="s">
        <v>2694</v>
      </c>
    </row>
    <row r="3235" spans="1:6" ht="15" customHeight="1">
      <c r="A3235" s="19" t="str">
        <f>VLOOKUP(B3235,segédtábla!$A$1:$C$156,3,FALSE)</f>
        <v>5+2</v>
      </c>
      <c r="B3235" s="226" t="s">
        <v>1323</v>
      </c>
      <c r="C3235" s="13" t="s">
        <v>3750</v>
      </c>
      <c r="D3235" s="5" t="s">
        <v>3751</v>
      </c>
      <c r="E3235" s="332" t="e">
        <f>VLOOKUP(C3235,'Havi KM'!A:S,4,FALSE)</f>
        <v>#N/A</v>
      </c>
      <c r="F3235" s="231"/>
    </row>
    <row r="3236" spans="1:6" ht="15" customHeight="1">
      <c r="A3236" s="19">
        <f>VLOOKUP(B3236,segédtábla!$A$1:$C$156,3,FALSE)</f>
        <v>0</v>
      </c>
      <c r="B3236" s="226" t="s">
        <v>1187</v>
      </c>
      <c r="C3236" s="178" t="str">
        <f>VLOOKUP(B3236,segédtábla!$A$1:$C$156,2,FALSE)</f>
        <v>hengerfejes kivonva</v>
      </c>
      <c r="D3236" s="4" t="s">
        <v>3752</v>
      </c>
      <c r="E3236" s="332" t="e">
        <f>VLOOKUP(C3236,'Havi KM'!A:S,4,FALSE)</f>
        <v>#N/A</v>
      </c>
      <c r="F3236" s="363" t="s">
        <v>3753</v>
      </c>
    </row>
    <row r="3237" spans="1:6" ht="15" customHeight="1">
      <c r="A3237" s="19" t="str">
        <f>VLOOKUP(B3237,segédtábla!$A$1:$C$156,3,FALSE)</f>
        <v>5+2</v>
      </c>
      <c r="B3237" s="226" t="s">
        <v>1214</v>
      </c>
      <c r="C3237" s="13" t="s">
        <v>2157</v>
      </c>
      <c r="D3237" s="5" t="s">
        <v>3754</v>
      </c>
      <c r="E3237" s="332" t="e">
        <f>VLOOKUP(C3237,'Havi KM'!A:S,4,FALSE)</f>
        <v>#N/A</v>
      </c>
      <c r="F3237" s="163"/>
    </row>
    <row r="3238" spans="1:6" ht="15" customHeight="1">
      <c r="A3238" s="19" t="str">
        <f>VLOOKUP(B3238,segédtábla!$A$1:$C$156,3,FALSE)</f>
        <v>11+3</v>
      </c>
      <c r="B3238" s="226" t="s">
        <v>1333</v>
      </c>
      <c r="C3238" s="508" t="str">
        <f>VLOOKUP(B3238,segédtábla!$A$1:$C$156,2,FALSE)</f>
        <v>Meilinger Ádám</v>
      </c>
      <c r="D3238" s="176" t="s">
        <v>3755</v>
      </c>
      <c r="E3238" s="332" t="str">
        <f>VLOOKUP(C3238,'Havi KM'!A:S,4,FALSE)</f>
        <v xml:space="preserve">      277,05 km</v>
      </c>
      <c r="F3238" s="228" t="s">
        <v>1186</v>
      </c>
    </row>
    <row r="3239" spans="1:6" ht="15" customHeight="1">
      <c r="A3239" s="19" t="str">
        <f>VLOOKUP(B3239,segédtábla!$A$1:$C$156,3,FALSE)</f>
        <v>17+4</v>
      </c>
      <c r="B3239" s="226" t="s">
        <v>1217</v>
      </c>
      <c r="C3239" s="13" t="str">
        <f>VLOOKUP(B3239,segédtábla!$A$1:$C$156,2,FALSE)</f>
        <v>Fábián Szabolcs</v>
      </c>
      <c r="D3239" s="4" t="s">
        <v>3756</v>
      </c>
      <c r="E3239" s="332" t="str">
        <f>VLOOKUP(C3239,'Havi KM'!A:S,4,FALSE)</f>
        <v xml:space="preserve">     1 855,46 km</v>
      </c>
      <c r="F3239" s="363" t="s">
        <v>3757</v>
      </c>
    </row>
    <row r="3240" spans="1:6" ht="15" customHeight="1">
      <c r="A3240" s="19" t="str">
        <f>VLOOKUP(B3240,segédtábla!$A$1:$C$156,3,FALSE)</f>
        <v>5+2</v>
      </c>
      <c r="B3240" s="226" t="s">
        <v>1339</v>
      </c>
      <c r="C3240" s="178" t="str">
        <f>VLOOKUP(B3240,segédtábla!$A$1:$C$156,2,FALSE)</f>
        <v>Áncsák János 04.14</v>
      </c>
      <c r="D3240" s="4" t="s">
        <v>3758</v>
      </c>
      <c r="E3240" s="332" t="e">
        <f>VLOOKUP(C3240,'Havi KM'!A:S,4,FALSE)</f>
        <v>#N/A</v>
      </c>
      <c r="F3240" s="163"/>
    </row>
    <row r="3241" spans="1:6" ht="15" customHeight="1">
      <c r="A3241" s="19" t="str">
        <f>VLOOKUP(B3241,segédtábla!$A$1:$C$156,3,FALSE)</f>
        <v>5+2</v>
      </c>
      <c r="B3241" s="175" t="s">
        <v>1219</v>
      </c>
      <c r="C3241" s="116" t="str">
        <f>VLOOKUP(B3241,segédtábla!$A$1:$C$156,2,FALSE)</f>
        <v>Ignéczi Attila + Mura Milán</v>
      </c>
      <c r="D3241" s="143" t="s">
        <v>3725</v>
      </c>
      <c r="E3241" s="321" t="e">
        <f>VLOOKUP(C3241,'Havi KM'!A:S,4,FALSE)</f>
        <v>#N/A</v>
      </c>
      <c r="F3241" s="230" t="s">
        <v>1961</v>
      </c>
    </row>
    <row r="3242" spans="1:6" ht="15" customHeight="1">
      <c r="A3242" s="19" t="str">
        <f>VLOOKUP(B3242,segédtábla!$A$1:$C$156,3,FALSE)</f>
        <v>11+3</v>
      </c>
      <c r="B3242" s="495" t="s">
        <v>1321</v>
      </c>
      <c r="C3242" s="319" t="str">
        <f>VLOOKUP(B3242,segédtábla!$A$1:$C$156,2,FALSE)</f>
        <v>Kovács Márton Péter</v>
      </c>
      <c r="D3242" s="188" t="s">
        <v>3759</v>
      </c>
      <c r="E3242" s="332" t="str">
        <f>VLOOKUP(C3242,'Havi KM'!A:S,4,FALSE)</f>
        <v xml:space="preserve">     2 936,38 km</v>
      </c>
      <c r="F3242" s="163" t="s">
        <v>2525</v>
      </c>
    </row>
    <row r="3243" spans="1:6" ht="15" customHeight="1">
      <c r="A3243" s="19" t="str">
        <f>VLOOKUP(B3243,segédtábla!$A$1:$C$156,3,FALSE)</f>
        <v>11+3</v>
      </c>
      <c r="B3243" s="226" t="s">
        <v>1378</v>
      </c>
      <c r="C3243" s="13" t="str">
        <f>VLOOKUP(B3243,segédtábla!$A$1:$C$156,2,FALSE)</f>
        <v>Dalanics Zsolt</v>
      </c>
      <c r="D3243" s="188" t="s">
        <v>3760</v>
      </c>
      <c r="E3243" s="332" t="str">
        <f>VLOOKUP(C3243,'Havi KM'!A:S,4,FALSE)</f>
        <v xml:space="preserve">     1 398,48 km</v>
      </c>
      <c r="F3243" s="163"/>
    </row>
    <row r="3244" spans="1:6" ht="15" customHeight="1">
      <c r="A3244" s="19" t="e">
        <f>VLOOKUP(B3244,segédtábla!$A$1:$C$156,3,FALSE)</f>
        <v>#N/A</v>
      </c>
      <c r="B3244" s="11"/>
      <c r="C3244" s="13" t="e">
        <f>VLOOKUP(B3244,segédtábla!$A$1:$C$156,2,FALSE)</f>
        <v>#N/A</v>
      </c>
      <c r="D3244" s="5"/>
      <c r="E3244" s="332" t="e">
        <f>VLOOKUP(C3244,'Havi KM'!A:S,4,FALSE)</f>
        <v>#N/A</v>
      </c>
      <c r="F3244" s="163"/>
    </row>
    <row r="3245" spans="1:6" ht="15" customHeight="1">
      <c r="A3245" s="19" t="e">
        <f>VLOOKUP(B3245,segédtábla!$A$1:$C$156,3,FALSE)</f>
        <v>#N/A</v>
      </c>
      <c r="B3245" s="11" t="s">
        <v>1156</v>
      </c>
      <c r="C3245" s="13" t="e">
        <f>VLOOKUP(B3245,segédtábla!$A$1:$C$156,2,FALSE)</f>
        <v>#N/A</v>
      </c>
      <c r="D3245" s="240" t="s">
        <v>3761</v>
      </c>
      <c r="E3245" s="332" t="e">
        <f>VLOOKUP(C3245,'Havi KM'!A:S,4,FALSE)</f>
        <v>#N/A</v>
      </c>
      <c r="F3245" s="163"/>
    </row>
    <row r="3246" spans="1:6" ht="15" customHeight="1">
      <c r="A3246" s="19" t="str">
        <f>VLOOKUP(B3246,segédtábla!$A$1:$C$156,3,FALSE)</f>
        <v>5+2</v>
      </c>
      <c r="B3246" s="21" t="s">
        <v>1163</v>
      </c>
      <c r="C3246" s="13" t="str">
        <f>VLOOKUP(B3246,segédtábla!$A$1:$C$156,2,FALSE)</f>
        <v>Popovics Dávid</v>
      </c>
      <c r="D3246" s="240" t="s">
        <v>3655</v>
      </c>
      <c r="E3246" s="332" t="str">
        <f>VLOOKUP(C3246,'Havi KM'!A:S,4,FALSE)</f>
        <v xml:space="preserve">     1 838,04 km</v>
      </c>
      <c r="F3246" s="163"/>
    </row>
    <row r="3247" spans="1:6" ht="15" customHeight="1">
      <c r="A3247" s="19" t="str">
        <f>VLOOKUP(B3247,segédtábla!$A$1:$C$156,3,FALSE)</f>
        <v>5+2</v>
      </c>
      <c r="B3247" s="21" t="s">
        <v>1288</v>
      </c>
      <c r="C3247" s="13" t="str">
        <f>VLOOKUP(B3247,segédtábla!$A$1:$C$156,2,FALSE)</f>
        <v>Németh Zsolt</v>
      </c>
      <c r="D3247" s="240" t="s">
        <v>3655</v>
      </c>
      <c r="E3247" s="332" t="str">
        <f>VLOOKUP(C3247,'Havi KM'!A:S,4,FALSE)</f>
        <v xml:space="preserve">      347,54 km</v>
      </c>
      <c r="F3247" s="163"/>
    </row>
    <row r="3248" spans="1:6" ht="15" customHeight="1">
      <c r="A3248" s="19" t="e">
        <f>VLOOKUP(B3248,segédtábla!$A$1:$C$156,3,FALSE)</f>
        <v>#N/A</v>
      </c>
      <c r="B3248" s="11"/>
      <c r="C3248" s="13" t="e">
        <f>VLOOKUP(B3248,segédtábla!$A$1:$C$156,2,FALSE)</f>
        <v>#N/A</v>
      </c>
      <c r="D3248" s="5"/>
      <c r="E3248" s="332" t="e">
        <f>VLOOKUP(C3248,'Havi KM'!A:S,4,FALSE)</f>
        <v>#N/A</v>
      </c>
      <c r="F3248" s="163"/>
    </row>
    <row r="3249" spans="1:6" ht="15" customHeight="1">
      <c r="A3249" s="19" t="str">
        <f>VLOOKUP(B3249,segédtábla!$A$1:$C$156,3,FALSE)</f>
        <v>10+4</v>
      </c>
      <c r="B3249" s="533" t="s">
        <v>1191</v>
      </c>
      <c r="C3249" s="534" t="str">
        <f>VLOOKUP(B3249,segédtábla!$A$1:$C$156,2,FALSE)</f>
        <v>Leiner Gábor</v>
      </c>
      <c r="D3249" s="494" t="s">
        <v>1306</v>
      </c>
      <c r="E3249" s="332" t="str">
        <f>VLOOKUP(C3249,'Havi KM'!A:S,4,FALSE)</f>
        <v xml:space="preserve">     1 700,32 km</v>
      </c>
      <c r="F3249" s="163"/>
    </row>
    <row r="3250" spans="1:6" ht="15" customHeight="1">
      <c r="A3250" s="19">
        <f>VLOOKUP(B3250,segédtábla!$A$1:$C$156,3,FALSE)</f>
        <v>0</v>
      </c>
      <c r="B3250" s="533" t="s">
        <v>1423</v>
      </c>
      <c r="C3250" s="534" t="str">
        <f>VLOOKUP(B3250,segédtábla!$A$1:$C$156,2,FALSE)</f>
        <v>Krupánszky Márk</v>
      </c>
      <c r="D3250" s="494" t="s">
        <v>1306</v>
      </c>
      <c r="E3250" s="332" t="str">
        <f>VLOOKUP(C3250,'Havi KM'!A:S,4,FALSE)</f>
        <v xml:space="preserve">      550,26 km</v>
      </c>
      <c r="F3250" s="163"/>
    </row>
    <row r="3251" spans="1:6" ht="15" customHeight="1">
      <c r="A3251" s="19" t="e">
        <f>VLOOKUP(B3251,segédtábla!$A$1:$C$156,3,FALSE)</f>
        <v>#N/A</v>
      </c>
      <c r="B3251" s="11"/>
      <c r="C3251" s="13" t="e">
        <f>VLOOKUP(B3251,segédtábla!$A$1:$C$156,2,FALSE)</f>
        <v>#N/A</v>
      </c>
      <c r="D3251" s="5"/>
      <c r="E3251" s="332" t="e">
        <f>VLOOKUP(C3251,'Havi KM'!A:S,4,FALSE)</f>
        <v>#N/A</v>
      </c>
      <c r="F3251" s="163"/>
    </row>
    <row r="3252" spans="1:6" ht="15" customHeight="1">
      <c r="A3252" s="19" t="str">
        <f>VLOOKUP(B3252,segédtábla!$A$1:$C$156,3,FALSE)</f>
        <v>5+2</v>
      </c>
      <c r="B3252" s="11" t="s">
        <v>1339</v>
      </c>
      <c r="C3252" s="13" t="str">
        <f>VLOOKUP(B3252,segédtábla!$A$1:$C$156,2,FALSE)</f>
        <v>Áncsák János 04.14</v>
      </c>
      <c r="D3252" s="5" t="s">
        <v>3372</v>
      </c>
      <c r="E3252" s="332" t="e">
        <f>VLOOKUP(C3252,'Havi KM'!A:S,4,FALSE)</f>
        <v>#N/A</v>
      </c>
      <c r="F3252" s="163"/>
    </row>
    <row r="3253" spans="1:6" ht="15" customHeight="1">
      <c r="A3253" s="19" t="str">
        <f>VLOOKUP(B3253,segédtábla!$A$1:$C$156,3,FALSE)</f>
        <v>1/1.</v>
      </c>
      <c r="B3253" s="11" t="s">
        <v>1165</v>
      </c>
      <c r="C3253" s="13" t="str">
        <f>VLOOKUP(B3253,segédtábla!$A$1:$C$156,2,FALSE)</f>
        <v>Szabó Levente</v>
      </c>
      <c r="D3253" s="5" t="s">
        <v>3372</v>
      </c>
      <c r="E3253" s="332" t="str">
        <f>VLOOKUP(C3253,'Havi KM'!A:S,4,FALSE)</f>
        <v xml:space="preserve">     2 412,32 km</v>
      </c>
      <c r="F3253" s="163" t="s">
        <v>3762</v>
      </c>
    </row>
    <row r="3254" spans="1:6" ht="15" customHeight="1">
      <c r="A3254" s="19">
        <f>VLOOKUP(B3254,segédtábla!$A$1:$C$156,3,FALSE)</f>
        <v>0</v>
      </c>
      <c r="B3254" s="11" t="s">
        <v>1210</v>
      </c>
      <c r="C3254" s="13" t="str">
        <f>VLOOKUP(B3254,segédtábla!$A$1:$C$156,2,FALSE)</f>
        <v xml:space="preserve"> kivonva Szombathelyi Zoltán</v>
      </c>
      <c r="D3254" s="5" t="s">
        <v>3458</v>
      </c>
      <c r="E3254" s="332" t="e">
        <f>VLOOKUP(C3254,'Havi KM'!A:S,4,FALSE)</f>
        <v>#N/A</v>
      </c>
      <c r="F3254" s="163" t="s">
        <v>3458</v>
      </c>
    </row>
    <row r="3255" spans="1:6" ht="15" customHeight="1">
      <c r="A3255" s="19" t="str">
        <f>VLOOKUP(B3255,segédtábla!$A$1:$C$156,3,FALSE)</f>
        <v>10+4</v>
      </c>
      <c r="B3255" s="11" t="s">
        <v>1193</v>
      </c>
      <c r="C3255" s="13" t="str">
        <f>VLOOKUP(B3255,segédtábla!$A$1:$C$156,2,FALSE)</f>
        <v>Gerstmayer Zoltán</v>
      </c>
      <c r="D3255" s="174" t="s">
        <v>3235</v>
      </c>
      <c r="E3255" s="332" t="str">
        <f>VLOOKUP(C3255,'Havi KM'!A:S,4,FALSE)</f>
        <v xml:space="preserve">      0,0 km</v>
      </c>
      <c r="F3255" s="163"/>
    </row>
    <row r="3256" spans="1:6" ht="15" customHeight="1">
      <c r="A3256" s="19" t="str">
        <f>VLOOKUP(B3256,segédtábla!$A$1:$C$156,3,FALSE)</f>
        <v>5+2</v>
      </c>
      <c r="B3256" s="507" t="s">
        <v>1337</v>
      </c>
      <c r="C3256" s="13" t="str">
        <f>VLOOKUP(B3256,segédtábla!$A$1:$C$156,2,FALSE)</f>
        <v>Kozma István / Farkas Rudolf</v>
      </c>
      <c r="D3256" s="174" t="s">
        <v>3235</v>
      </c>
      <c r="E3256" s="332" t="e">
        <f>VLOOKUP(C3256,'Havi KM'!A:S,4,FALSE)</f>
        <v>#N/A</v>
      </c>
      <c r="F3256" s="163"/>
    </row>
    <row r="3257" spans="1:6" ht="15" customHeight="1">
      <c r="A3257" s="19" t="e">
        <f>VLOOKUP(B3257,segédtábla!$A$1:$C$156,3,FALSE)</f>
        <v>#N/A</v>
      </c>
      <c r="B3257" s="11"/>
      <c r="C3257" s="13" t="e">
        <f>VLOOKUP(B3257,segédtábla!$A$1:$C$156,2,FALSE)</f>
        <v>#N/A</v>
      </c>
      <c r="D3257" s="5"/>
      <c r="E3257" s="332" t="e">
        <f>VLOOKUP(C3257,'Havi KM'!A:S,4,FALSE)</f>
        <v>#N/A</v>
      </c>
      <c r="F3257" s="163"/>
    </row>
    <row r="3258" spans="1:6" ht="15" customHeight="1">
      <c r="A3258" s="19">
        <f>VLOOKUP(B3258,segédtábla!$A$1:$C$156,3,FALSE)</f>
        <v>0</v>
      </c>
      <c r="B3258" s="175" t="s">
        <v>1210</v>
      </c>
      <c r="C3258" s="116" t="str">
        <f>VLOOKUP(B3258,segédtábla!$A$1:$C$156,2,FALSE)</f>
        <v xml:space="preserve"> kivonva Szombathelyi Zoltán</v>
      </c>
      <c r="D3258" s="143" t="s">
        <v>3763</v>
      </c>
      <c r="E3258" s="332" t="e">
        <f>VLOOKUP(C3258,'Havi KM'!A:S,4,FALSE)</f>
        <v>#N/A</v>
      </c>
      <c r="F3258" s="163"/>
    </row>
    <row r="3259" spans="1:6" ht="15" customHeight="1">
      <c r="A3259" s="19" t="str">
        <f>VLOOKUP(B3259,segédtábla!$A$1:$C$156,3,FALSE)</f>
        <v>5+2</v>
      </c>
      <c r="B3259" s="175" t="s">
        <v>1337</v>
      </c>
      <c r="C3259" s="116" t="str">
        <f>VLOOKUP(B3259,segédtábla!$A$1:$C$156,2,FALSE)</f>
        <v>Kozma István / Farkas Rudolf</v>
      </c>
      <c r="D3259" s="143" t="s">
        <v>2724</v>
      </c>
      <c r="E3259" s="332" t="e">
        <f>VLOOKUP(C3259,'Havi KM'!A:S,4,FALSE)</f>
        <v>#N/A</v>
      </c>
      <c r="F3259" s="163"/>
    </row>
    <row r="3260" spans="1:6" ht="15" customHeight="1">
      <c r="A3260" s="19" t="str">
        <f>VLOOKUP(B3260,segédtábla!$A$1:$C$156,3,FALSE)</f>
        <v>11+3</v>
      </c>
      <c r="B3260" s="175" t="s">
        <v>1234</v>
      </c>
      <c r="C3260" s="116" t="str">
        <f>VLOOKUP(B3260,segédtábla!$A$1:$C$156,2,FALSE)</f>
        <v>Iván Árpád Krisztián</v>
      </c>
      <c r="D3260" s="143" t="s">
        <v>3764</v>
      </c>
      <c r="E3260" s="332" t="str">
        <f>VLOOKUP(C3260,'Havi KM'!A:S,4,FALSE)</f>
        <v xml:space="preserve">      352,06 km</v>
      </c>
      <c r="F3260" s="163"/>
    </row>
    <row r="3261" spans="1:6" ht="15" customHeight="1">
      <c r="A3261" s="19" t="str">
        <f>VLOOKUP(B3261,segédtábla!$A$1:$C$156,3,FALSE)</f>
        <v>5+2</v>
      </c>
      <c r="B3261" s="175" t="s">
        <v>1256</v>
      </c>
      <c r="C3261" s="116" t="str">
        <f>VLOOKUP(B3261,segédtábla!$A$1:$C$156,2,FALSE)</f>
        <v>Árvai Gábor</v>
      </c>
      <c r="D3261" s="143" t="s">
        <v>3765</v>
      </c>
      <c r="E3261" s="332" t="str">
        <f>VLOOKUP(C3261,'Havi KM'!A:S,4,FALSE)</f>
        <v xml:space="preserve">     1 696,48 km</v>
      </c>
      <c r="F3261" s="163"/>
    </row>
    <row r="3263" spans="1:6" ht="15" customHeight="1">
      <c r="A3263" s="10"/>
      <c r="B3263" s="16"/>
      <c r="C3263" s="263">
        <v>45748</v>
      </c>
      <c r="D3263" s="237" t="str">
        <f>TEXT(C3263,"dddd")</f>
        <v>Tuesday</v>
      </c>
      <c r="E3263" s="330"/>
      <c r="F3263" s="227">
        <f>+COUNTA(B3266:B3279)</f>
        <v>11</v>
      </c>
    </row>
    <row r="3264" spans="1:6" ht="15" customHeight="1">
      <c r="C3264" s="355"/>
    </row>
    <row r="3265" spans="1:6" ht="15" customHeight="1">
      <c r="A3265" s="7" t="s">
        <v>1136</v>
      </c>
      <c r="B3265" s="8" t="s">
        <v>1137</v>
      </c>
      <c r="C3265" s="9" t="s">
        <v>1138</v>
      </c>
      <c r="D3265" s="9" t="s">
        <v>1139</v>
      </c>
      <c r="E3265" s="331" t="s">
        <v>1140</v>
      </c>
      <c r="F3265" s="9" t="s">
        <v>1141</v>
      </c>
    </row>
    <row r="3266" spans="1:6" ht="15" customHeight="1">
      <c r="A3266" s="19" t="e">
        <f>VLOOKUP(B3266,segédtábla!$A$1:$C$156,3,FALSE)</f>
        <v>#N/A</v>
      </c>
      <c r="B3266" s="226" t="s">
        <v>3100</v>
      </c>
      <c r="C3266" s="13" t="e">
        <f>VLOOKUP(B3266,segédtábla!$A$1:$C$156,2,FALSE)</f>
        <v>#N/A</v>
      </c>
      <c r="D3266" s="5"/>
      <c r="E3266" s="332" t="e">
        <f>VLOOKUP(C3266,'Havi KM'!A:S,4,FALSE)</f>
        <v>#N/A</v>
      </c>
      <c r="F3266" s="163"/>
    </row>
    <row r="3267" spans="1:6" ht="15" customHeight="1">
      <c r="A3267" s="19" t="str">
        <f>VLOOKUP(B3267,segédtábla!$A$1:$C$156,3,FALSE)</f>
        <v>5+2</v>
      </c>
      <c r="B3267" s="226" t="s">
        <v>1163</v>
      </c>
      <c r="C3267" s="13" t="str">
        <f>VLOOKUP(B3267,segédtábla!$A$1:$C$156,2,FALSE)</f>
        <v>Popovics Dávid</v>
      </c>
      <c r="D3267" s="4" t="s">
        <v>1436</v>
      </c>
      <c r="E3267" s="332" t="str">
        <f>VLOOKUP(C3267,'Havi KM'!A:S,4,FALSE)</f>
        <v xml:space="preserve">     1 838,04 km</v>
      </c>
      <c r="F3267" s="163"/>
    </row>
    <row r="3268" spans="1:6" ht="15" customHeight="1">
      <c r="A3268" s="19" t="str">
        <f>VLOOKUP(B3268,segédtábla!$A$1:$C$156,3,FALSE)</f>
        <v>11+3</v>
      </c>
      <c r="B3268" s="226" t="s">
        <v>1579</v>
      </c>
      <c r="C3268" s="13" t="str">
        <f>VLOOKUP(B3268,segédtábla!$A$1:$C$156,2,FALSE)</f>
        <v>Mellencsuk Attila</v>
      </c>
      <c r="D3268" s="4" t="s">
        <v>3766</v>
      </c>
      <c r="E3268" s="332" t="str">
        <f>VLOOKUP(C3268,'Havi KM'!A:S,4,FALSE)</f>
        <v xml:space="preserve">     1 884,28 km</v>
      </c>
      <c r="F3268" s="163"/>
    </row>
    <row r="3269" spans="1:6" ht="15" customHeight="1">
      <c r="A3269" s="19" t="e">
        <f>VLOOKUP(B3269,segédtábla!$A$1:$C$156,3,FALSE)</f>
        <v>#N/A</v>
      </c>
      <c r="B3269" s="11"/>
      <c r="C3269" s="13" t="e">
        <f>VLOOKUP(B3269,segédtábla!$A$1:$C$156,2,FALSE)</f>
        <v>#N/A</v>
      </c>
      <c r="D3269" s="5"/>
      <c r="E3269" s="332" t="e">
        <f>VLOOKUP(C3269,'Havi KM'!A:S,4,FALSE)</f>
        <v>#N/A</v>
      </c>
      <c r="F3269" s="163"/>
    </row>
    <row r="3270" spans="1:6" ht="15" customHeight="1">
      <c r="A3270" s="19" t="str">
        <f>VLOOKUP(B3270,segédtábla!$A$1:$C$156,3,FALSE)</f>
        <v>5+2</v>
      </c>
      <c r="B3270" s="226" t="s">
        <v>1173</v>
      </c>
      <c r="C3270" s="178" t="str">
        <f>VLOOKUP(B3270,segédtábla!$A$1:$C$156,2,FALSE)</f>
        <v>Léhner Zsolt</v>
      </c>
      <c r="D3270" s="4" t="s">
        <v>3767</v>
      </c>
      <c r="E3270" s="332" t="str">
        <f>VLOOKUP(C3270,'Havi KM'!A:S,4,FALSE)</f>
        <v xml:space="preserve">     1 816,96 km</v>
      </c>
      <c r="F3270" s="163" t="s">
        <v>3768</v>
      </c>
    </row>
    <row r="3271" spans="1:6" ht="15" customHeight="1">
      <c r="A3271" s="19" t="str">
        <f>VLOOKUP(B3271,segédtábla!$A$1:$C$156,3,FALSE)</f>
        <v>11+3</v>
      </c>
      <c r="B3271" s="226" t="s">
        <v>1296</v>
      </c>
      <c r="C3271" s="13" t="str">
        <f>VLOOKUP(B3271,segédtábla!$A$1:$C$156,2,FALSE)</f>
        <v>Kálóczi Péter</v>
      </c>
      <c r="D3271" s="4" t="s">
        <v>3769</v>
      </c>
      <c r="E3271" s="332" t="str">
        <f>VLOOKUP(C3271,'Havi KM'!A:S,4,FALSE)</f>
        <v xml:space="preserve">      933,04 km</v>
      </c>
      <c r="F3271" s="163"/>
    </row>
    <row r="3272" spans="1:6" ht="15" customHeight="1">
      <c r="A3272" s="19" t="e">
        <f>VLOOKUP(B3272,segédtábla!$A$1:$C$156,3,FALSE)</f>
        <v>#N/A</v>
      </c>
      <c r="B3272" s="502"/>
      <c r="C3272" s="13" t="e">
        <f>VLOOKUP(B3272,segédtábla!$A$1:$C$156,2,FALSE)</f>
        <v>#N/A</v>
      </c>
      <c r="D3272" s="5"/>
      <c r="E3272" s="332" t="e">
        <f>VLOOKUP(C3272,'Havi KM'!A:S,4,FALSE)</f>
        <v>#N/A</v>
      </c>
      <c r="F3272" s="163"/>
    </row>
    <row r="3273" spans="1:6" ht="15" customHeight="1">
      <c r="A3273" s="19" t="str">
        <f>VLOOKUP(B3273,segédtábla!$A$1:$C$156,3,FALSE)</f>
        <v>5+2</v>
      </c>
      <c r="B3273" s="226" t="s">
        <v>1328</v>
      </c>
      <c r="C3273" s="178" t="str">
        <f>VLOOKUP(B3273,segédtábla!$A$1:$C$156,2,FALSE)</f>
        <v>Majer Dominik - Charter</v>
      </c>
      <c r="D3273" s="5" t="s">
        <v>3770</v>
      </c>
      <c r="E3273" s="332" t="e">
        <f>VLOOKUP(C3273,'Havi KM'!A:S,4,FALSE)</f>
        <v>#N/A</v>
      </c>
      <c r="F3273" s="5" t="s">
        <v>3771</v>
      </c>
    </row>
    <row r="3274" spans="1:6" ht="15" customHeight="1">
      <c r="A3274" s="19" t="str">
        <f>VLOOKUP(B3274,segédtábla!$A$1:$C$156,3,FALSE)</f>
        <v>5+2</v>
      </c>
      <c r="B3274" s="226" t="s">
        <v>1214</v>
      </c>
      <c r="C3274" s="13" t="str">
        <f>VLOOKUP(B3274,segédtábla!$A$1:$C$156,2,FALSE)</f>
        <v>Horváth András - Charter</v>
      </c>
      <c r="D3274" s="5" t="s">
        <v>3772</v>
      </c>
      <c r="E3274" s="332" t="e">
        <f>VLOOKUP(C3274,'Havi KM'!A:S,4,FALSE)</f>
        <v>#N/A</v>
      </c>
      <c r="F3274" s="163"/>
    </row>
    <row r="3275" spans="1:6" ht="15" customHeight="1">
      <c r="A3275" s="19" t="e">
        <f>VLOOKUP(B3275,segédtábla!$A$1:$C$156,3,FALSE)</f>
        <v>#N/A</v>
      </c>
      <c r="B3275" s="502"/>
      <c r="C3275" s="13" t="e">
        <f>VLOOKUP(B3275,segédtábla!$A$1:$C$156,2,FALSE)</f>
        <v>#N/A</v>
      </c>
      <c r="D3275" s="5"/>
      <c r="E3275" s="332" t="e">
        <f>VLOOKUP(C3275,'Havi KM'!A:S,4,FALSE)</f>
        <v>#N/A</v>
      </c>
      <c r="F3275" s="163"/>
    </row>
    <row r="3276" spans="1:6" ht="15" customHeight="1">
      <c r="A3276" s="19" t="str">
        <f>VLOOKUP(B3276,segédtábla!$A$1:$C$156,3,FALSE)</f>
        <v>10+4</v>
      </c>
      <c r="B3276" s="226" t="s">
        <v>1193</v>
      </c>
      <c r="C3276" s="13" t="str">
        <f>VLOOKUP(B3276,segédtábla!$A$1:$C$156,2,FALSE)</f>
        <v>Gerstmayer Zoltán</v>
      </c>
      <c r="D3276" s="5" t="s">
        <v>3773</v>
      </c>
      <c r="E3276" s="332" t="str">
        <f>VLOOKUP(C3276,'Havi KM'!A:S,4,FALSE)</f>
        <v xml:space="preserve">      0,0 km</v>
      </c>
      <c r="F3276" s="363" t="s">
        <v>1894</v>
      </c>
    </row>
    <row r="3277" spans="1:6" ht="15" customHeight="1">
      <c r="A3277" s="19" t="str">
        <f>VLOOKUP(B3277,segédtábla!$A$1:$C$156,3,FALSE)</f>
        <v>5+2</v>
      </c>
      <c r="B3277" s="226" t="s">
        <v>1526</v>
      </c>
      <c r="C3277" s="13" t="str">
        <f>VLOOKUP(B3277,segédtábla!$A$1:$C$156,2,FALSE)</f>
        <v>Simon Zoltán</v>
      </c>
      <c r="D3277" s="5" t="s">
        <v>3774</v>
      </c>
      <c r="E3277" s="332" t="str">
        <f>VLOOKUP(C3277,'Havi KM'!A:S,4,FALSE)</f>
        <v xml:space="preserve">     1 431,31 km</v>
      </c>
      <c r="F3277" s="231"/>
    </row>
    <row r="3278" spans="1:6" ht="15" customHeight="1">
      <c r="A3278" s="19" t="str">
        <f>VLOOKUP(B3278,segédtábla!$A$1:$C$156,3,FALSE)</f>
        <v>5+2</v>
      </c>
      <c r="B3278" s="226" t="s">
        <v>1288</v>
      </c>
      <c r="C3278" s="319" t="str">
        <f>VLOOKUP(B3278,segédtábla!$A$1:$C$156,2,FALSE)</f>
        <v>Németh Zsolt</v>
      </c>
      <c r="D3278" s="188" t="s">
        <v>3775</v>
      </c>
      <c r="E3278" s="332" t="str">
        <f>VLOOKUP(C3278,'Havi KM'!A:S,4,FALSE)</f>
        <v xml:space="preserve">      347,54 km</v>
      </c>
      <c r="F3278" s="163" t="s">
        <v>3776</v>
      </c>
    </row>
    <row r="3279" spans="1:6" ht="15" customHeight="1">
      <c r="A3279" s="19" t="str">
        <f>VLOOKUP(B3279,segédtábla!$A$1:$C$156,3,FALSE)</f>
        <v>5+2</v>
      </c>
      <c r="B3279" s="226" t="s">
        <v>1227</v>
      </c>
      <c r="C3279" s="13" t="str">
        <f>VLOOKUP(B3279,segédtábla!$A$1:$C$156,2,FALSE)</f>
        <v>Horváth Ferenc</v>
      </c>
      <c r="D3279" s="188" t="s">
        <v>3777</v>
      </c>
      <c r="E3279" s="332" t="str">
        <f>VLOOKUP(C3279,'Havi KM'!A:S,4,FALSE)</f>
        <v xml:space="preserve">     1 488,98 km</v>
      </c>
      <c r="F3279" s="163" t="s">
        <v>1782</v>
      </c>
    </row>
    <row r="3280" spans="1:6" ht="15" customHeight="1">
      <c r="A3280" s="19" t="str">
        <f>VLOOKUP(B3280,segédtábla!$A$1:$C$156,3,FALSE)</f>
        <v>5+2</v>
      </c>
      <c r="B3280" s="226" t="s">
        <v>1179</v>
      </c>
      <c r="C3280" s="13" t="str">
        <f>VLOOKUP(B3280,segédtábla!$A$1:$C$156,2,FALSE)</f>
        <v>Horváth Ákos</v>
      </c>
      <c r="D3280" s="5" t="s">
        <v>3778</v>
      </c>
      <c r="E3280" s="332" t="str">
        <f>VLOOKUP(C3280,'Havi KM'!A:S,4,FALSE)</f>
        <v xml:space="preserve">     1 036,99 km</v>
      </c>
      <c r="F3280" s="163"/>
    </row>
    <row r="3281" spans="1:6" ht="15" customHeight="1">
      <c r="A3281" s="19">
        <f>VLOOKUP(B3281,segédtábla!$A$1:$C$156,3,FALSE)</f>
        <v>0</v>
      </c>
      <c r="B3281" s="226" t="s">
        <v>1251</v>
      </c>
      <c r="C3281" s="13" t="str">
        <f>VLOOKUP(B3281,segédtábla!$A$1:$C$156,2,FALSE)</f>
        <v>kivonav hengerfejes</v>
      </c>
      <c r="D3281" s="5" t="s">
        <v>3779</v>
      </c>
      <c r="E3281" s="332" t="e">
        <f>VLOOKUP(C3281,'Havi KM'!A:S,4,FALSE)</f>
        <v>#N/A</v>
      </c>
      <c r="F3281" s="163"/>
    </row>
    <row r="3282" spans="1:6" ht="15" customHeight="1">
      <c r="A3282" s="19" t="str">
        <f>VLOOKUP(B3282,segédtábla!$A$1:$C$156,3,FALSE)</f>
        <v>5+2</v>
      </c>
      <c r="B3282" s="226" t="s">
        <v>1181</v>
      </c>
      <c r="C3282" s="13" t="str">
        <f>VLOOKUP(B3282,segédtábla!$A$1:$C$156,2,FALSE)</f>
        <v>Lázár Gábor</v>
      </c>
      <c r="D3282" s="5" t="s">
        <v>3780</v>
      </c>
      <c r="E3282" s="332" t="str">
        <f>VLOOKUP(C3282,'Havi KM'!A:S,4,FALSE)</f>
        <v xml:space="preserve">     1 156,79 km</v>
      </c>
      <c r="F3282" s="163" t="s">
        <v>1066</v>
      </c>
    </row>
    <row r="3283" spans="1:6" ht="15" customHeight="1">
      <c r="A3283" s="19" t="str">
        <f>VLOOKUP(B3283,segédtábla!$A$1:$C$156,3,FALSE)</f>
        <v>5+2</v>
      </c>
      <c r="B3283" s="226" t="s">
        <v>1256</v>
      </c>
      <c r="C3283" s="13" t="str">
        <f>VLOOKUP(B3283,segédtábla!$A$1:$C$156,2,FALSE)</f>
        <v>Árvai Gábor</v>
      </c>
      <c r="D3283" s="5" t="s">
        <v>3781</v>
      </c>
      <c r="E3283" s="332" t="str">
        <f>VLOOKUP(C3283,'Havi KM'!A:S,4,FALSE)</f>
        <v xml:space="preserve">     1 696,48 km</v>
      </c>
      <c r="F3283" s="163" t="s">
        <v>3782</v>
      </c>
    </row>
    <row r="3284" spans="1:6" ht="15" customHeight="1">
      <c r="A3284" s="19" t="e">
        <f>VLOOKUP(B3284,segédtábla!$A$1:$C$156,3,FALSE)</f>
        <v>#N/A</v>
      </c>
      <c r="B3284" s="226" t="s">
        <v>1156</v>
      </c>
      <c r="C3284" s="13" t="e">
        <f>VLOOKUP(B3284,segédtábla!$A$1:$C$156,2,FALSE)</f>
        <v>#N/A</v>
      </c>
      <c r="D3284" s="5" t="s">
        <v>3783</v>
      </c>
      <c r="E3284" s="332" t="e">
        <f>VLOOKUP(C3284,'Havi KM'!A:S,4,FALSE)</f>
        <v>#N/A</v>
      </c>
      <c r="F3284" s="163"/>
    </row>
    <row r="3285" spans="1:6" ht="15" customHeight="1">
      <c r="A3285" s="19" t="str">
        <f>VLOOKUP(B3285,segédtábla!$A$1:$C$156,3,FALSE)</f>
        <v>11+3</v>
      </c>
      <c r="B3285" s="226" t="s">
        <v>1372</v>
      </c>
      <c r="C3285" s="13" t="str">
        <f>VLOOKUP(B3285,segédtábla!$A$1:$C$156,2,FALSE)</f>
        <v>Lutz Márk Richárd</v>
      </c>
      <c r="D3285" s="5" t="s">
        <v>3784</v>
      </c>
      <c r="E3285" s="332" t="str">
        <f>VLOOKUP(C3285,'Havi KM'!A:S,4,FALSE)</f>
        <v xml:space="preserve">     2 443,97 km</v>
      </c>
      <c r="F3285" s="163" t="s">
        <v>2496</v>
      </c>
    </row>
    <row r="3286" spans="1:6" ht="15" customHeight="1">
      <c r="A3286" s="19" t="str">
        <f>VLOOKUP(B3286,segédtábla!$A$1:$C$156,3,FALSE)</f>
        <v>11+3</v>
      </c>
      <c r="B3286" s="226" t="s">
        <v>1413</v>
      </c>
      <c r="C3286" s="13" t="str">
        <f>VLOOKUP(B3286,segédtábla!$A$1:$C$156,2,FALSE)</f>
        <v>Szkolcsek György</v>
      </c>
      <c r="D3286" s="5" t="s">
        <v>3785</v>
      </c>
      <c r="E3286" s="332" t="str">
        <f>VLOOKUP(C3286,'Havi KM'!A:S,4,FALSE)</f>
        <v xml:space="preserve">     1 278,42 km</v>
      </c>
      <c r="F3286" s="163"/>
    </row>
    <row r="3287" spans="1:6" ht="15" customHeight="1">
      <c r="A3287" s="19" t="str">
        <f>VLOOKUP(B3287,segédtábla!$A$1:$C$156,3,FALSE)</f>
        <v>5+2</v>
      </c>
      <c r="B3287" s="226" t="s">
        <v>1264</v>
      </c>
      <c r="C3287" s="13" t="str">
        <f>VLOOKUP(B3287,segédtábla!$A$1:$C$156,2,FALSE)</f>
        <v>Sógorka Csaba</v>
      </c>
      <c r="D3287" s="5" t="s">
        <v>3786</v>
      </c>
      <c r="E3287" s="332" t="str">
        <f>VLOOKUP(C3287,'Havi KM'!A:S,4,FALSE)</f>
        <v xml:space="preserve">     1 480,64 km</v>
      </c>
      <c r="F3287" s="163" t="s">
        <v>3768</v>
      </c>
    </row>
    <row r="3288" spans="1:6" ht="15" customHeight="1">
      <c r="A3288" s="19" t="e">
        <f>VLOOKUP(B3288,segédtábla!$A$1:$C$156,3,FALSE)</f>
        <v>#N/A</v>
      </c>
      <c r="B3288" s="11"/>
      <c r="C3288" s="13" t="e">
        <f>VLOOKUP(B3288,segédtábla!$A$1:$C$156,2,FALSE)</f>
        <v>#N/A</v>
      </c>
      <c r="D3288" s="5"/>
      <c r="E3288" s="332" t="e">
        <f>VLOOKUP(C3288,'Havi KM'!A:S,4,FALSE)</f>
        <v>#N/A</v>
      </c>
      <c r="F3288" s="163"/>
    </row>
    <row r="3289" spans="1:6" ht="15" customHeight="1">
      <c r="A3289" s="19">
        <f>VLOOKUP(B3289,segédtábla!$A$1:$C$156,3,FALSE)</f>
        <v>0</v>
      </c>
      <c r="B3289" s="536" t="s">
        <v>1423</v>
      </c>
      <c r="C3289" s="537" t="str">
        <f>VLOOKUP(B3289,segédtábla!$A$1:$C$156,2,FALSE)</f>
        <v>Krupánszky Márk</v>
      </c>
      <c r="D3289" s="538" t="s">
        <v>3787</v>
      </c>
      <c r="E3289" s="332" t="str">
        <f>VLOOKUP(C3289,'Havi KM'!A:S,4,FALSE)</f>
        <v xml:space="preserve">      550,26 km</v>
      </c>
      <c r="F3289" s="163"/>
    </row>
    <row r="3290" spans="1:6" ht="15" customHeight="1">
      <c r="A3290" s="19" t="e">
        <f>VLOOKUP(B3290,segédtábla!$A$1:$C$156,3,FALSE)</f>
        <v>#N/A</v>
      </c>
      <c r="B3290" s="11"/>
      <c r="C3290" s="13" t="e">
        <f>VLOOKUP(B3290,segédtábla!$A$1:$C$156,2,FALSE)</f>
        <v>#N/A</v>
      </c>
      <c r="D3290" s="5"/>
      <c r="E3290" s="332" t="e">
        <f>VLOOKUP(C3290,'Havi KM'!A:S,4,FALSE)</f>
        <v>#N/A</v>
      </c>
      <c r="F3290" s="163"/>
    </row>
    <row r="3291" spans="1:6" ht="15" customHeight="1">
      <c r="A3291" s="19" t="str">
        <f>VLOOKUP(B3291,segédtábla!$A$1:$C$156,3,FALSE)</f>
        <v>5+2</v>
      </c>
      <c r="B3291" s="11" t="s">
        <v>1163</v>
      </c>
      <c r="C3291" s="13" t="str">
        <f>VLOOKUP(B3291,segédtábla!$A$1:$C$156,2,FALSE)</f>
        <v>Popovics Dávid</v>
      </c>
      <c r="D3291" s="5" t="s">
        <v>1073</v>
      </c>
      <c r="E3291" s="332" t="str">
        <f>VLOOKUP(C3291,'Havi KM'!A:S,4,FALSE)</f>
        <v xml:space="preserve">     1 838,04 km</v>
      </c>
      <c r="F3291" s="163"/>
    </row>
    <row r="3292" spans="1:6" ht="15" customHeight="1">
      <c r="A3292" s="19">
        <f>VLOOKUP(B3292,segédtábla!$A$1:$C$156,3,FALSE)</f>
        <v>0</v>
      </c>
      <c r="B3292" s="507" t="s">
        <v>1210</v>
      </c>
      <c r="C3292" s="13" t="str">
        <f>VLOOKUP(B3292,segédtábla!$A$1:$C$156,2,FALSE)</f>
        <v xml:space="preserve"> kivonva Szombathelyi Zoltán</v>
      </c>
      <c r="D3292" s="174" t="s">
        <v>3372</v>
      </c>
      <c r="E3292" s="332" t="e">
        <f>VLOOKUP(C3292,'Havi KM'!A:S,4,FALSE)</f>
        <v>#N/A</v>
      </c>
      <c r="F3292" s="228" t="s">
        <v>3372</v>
      </c>
    </row>
    <row r="3293" spans="1:6" ht="15" customHeight="1">
      <c r="A3293" s="19" t="e">
        <f>VLOOKUP(B3293,segédtábla!$A$1:$C$156,3,FALSE)</f>
        <v>#N/A</v>
      </c>
      <c r="B3293" s="11"/>
      <c r="C3293" s="13" t="e">
        <f>VLOOKUP(B3293,segédtábla!$A$1:$C$156,2,FALSE)</f>
        <v>#N/A</v>
      </c>
      <c r="D3293" s="5"/>
      <c r="E3293" s="332" t="e">
        <f>VLOOKUP(C3293,'Havi KM'!A:S,4,FALSE)</f>
        <v>#N/A</v>
      </c>
      <c r="F3293" s="163"/>
    </row>
    <row r="3295" spans="1:6" ht="15" customHeight="1">
      <c r="A3295" s="10"/>
      <c r="B3295" s="16"/>
      <c r="C3295" s="263">
        <v>45749</v>
      </c>
      <c r="D3295" s="237" t="str">
        <f>TEXT(C3295,"dddd")</f>
        <v>Wednesday</v>
      </c>
      <c r="E3295" s="330"/>
      <c r="F3295" s="227">
        <f>+COUNTA(B3298:B3318)</f>
        <v>16</v>
      </c>
    </row>
    <row r="3296" spans="1:6" ht="15" customHeight="1">
      <c r="C3296" s="355"/>
    </row>
    <row r="3297" spans="1:6" ht="15" customHeight="1">
      <c r="A3297" s="7" t="s">
        <v>1136</v>
      </c>
      <c r="B3297" s="8" t="s">
        <v>1137</v>
      </c>
      <c r="C3297" s="9" t="s">
        <v>1138</v>
      </c>
      <c r="D3297" s="9" t="s">
        <v>1139</v>
      </c>
      <c r="E3297" s="331" t="s">
        <v>1140</v>
      </c>
      <c r="F3297" s="9" t="s">
        <v>1141</v>
      </c>
    </row>
    <row r="3298" spans="1:6" ht="15" customHeight="1">
      <c r="A3298" s="19" t="str">
        <f>VLOOKUP(B3298,segédtábla!$A$1:$C$156,3,FALSE)</f>
        <v>11+3</v>
      </c>
      <c r="B3298" s="175" t="s">
        <v>1223</v>
      </c>
      <c r="C3298" s="116" t="str">
        <f>VLOOKUP(B3298,segédtábla!$A$1:$C$156,2,FALSE)</f>
        <v>Molnár Lajos</v>
      </c>
      <c r="D3298" s="143" t="s">
        <v>3788</v>
      </c>
      <c r="E3298" s="332" t="str">
        <f>VLOOKUP(C3298,'Havi KM'!A:S,4,FALSE)</f>
        <v xml:space="preserve">     2 738,73 km</v>
      </c>
      <c r="F3298" s="211" t="s">
        <v>3789</v>
      </c>
    </row>
    <row r="3299" spans="1:6" ht="15" customHeight="1">
      <c r="A3299" s="19" t="str">
        <f>VLOOKUP(B3299,segédtábla!$A$1:$C$156,3,FALSE)</f>
        <v>5+2</v>
      </c>
      <c r="B3299" s="226" t="s">
        <v>1269</v>
      </c>
      <c r="C3299" s="319" t="str">
        <f>VLOOKUP(B3299,segédtábla!$A$1:$C$156,2,FALSE)</f>
        <v>Bagi Lajos + Bagi Márió</v>
      </c>
      <c r="D3299" s="188" t="s">
        <v>3790</v>
      </c>
      <c r="E3299" s="332" t="e">
        <f>VLOOKUP(C3299,'Havi KM'!A:S,4,FALSE)</f>
        <v>#N/A</v>
      </c>
      <c r="F3299" s="163" t="s">
        <v>3791</v>
      </c>
    </row>
    <row r="3300" spans="1:6" ht="15" customHeight="1">
      <c r="A3300" s="19" t="str">
        <f>VLOOKUP(B3300,segédtábla!$A$1:$C$156,3,FALSE)</f>
        <v>5+2</v>
      </c>
      <c r="B3300" s="226" t="s">
        <v>1278</v>
      </c>
      <c r="C3300" s="319" t="str">
        <f>VLOOKUP(B3300,segédtábla!$A$1:$C$156,2,FALSE)</f>
        <v>Adamek István + Nyíri Attila</v>
      </c>
      <c r="D3300" s="188" t="s">
        <v>3792</v>
      </c>
      <c r="E3300" s="332" t="e">
        <f>VLOOKUP(C3300,'Havi KM'!A:S,4,FALSE)</f>
        <v>#N/A</v>
      </c>
      <c r="F3300" s="163"/>
    </row>
    <row r="3301" spans="1:6" ht="15" customHeight="1">
      <c r="A3301" s="19" t="str">
        <f>VLOOKUP(B3301,segédtábla!$A$1:$C$156,3,FALSE)</f>
        <v>11+3</v>
      </c>
      <c r="B3301" s="226" t="s">
        <v>1142</v>
      </c>
      <c r="C3301" s="13" t="str">
        <f>VLOOKUP(B3301,segédtábla!$A$1:$C$156,2,FALSE)</f>
        <v>Hamecz  Zsolt + Zsoltné</v>
      </c>
      <c r="D3301" s="188" t="s">
        <v>3793</v>
      </c>
      <c r="E3301" s="332" t="e">
        <f>VLOOKUP(C3301,'Havi KM'!A:S,4,FALSE)</f>
        <v>#N/A</v>
      </c>
      <c r="F3301" s="163"/>
    </row>
    <row r="3302" spans="1:6" ht="15" customHeight="1">
      <c r="A3302" s="19" t="e">
        <f>VLOOKUP(B3302,segédtábla!$A$1:$C$156,3,FALSE)</f>
        <v>#N/A</v>
      </c>
      <c r="B3302" s="11"/>
      <c r="C3302" s="13" t="e">
        <f>VLOOKUP(B3302,segédtábla!$A$1:$C$156,2,FALSE)</f>
        <v>#N/A</v>
      </c>
      <c r="D3302" s="188"/>
      <c r="E3302" s="332" t="e">
        <f>VLOOKUP(C3302,'Havi KM'!A:S,4,FALSE)</f>
        <v>#N/A</v>
      </c>
      <c r="F3302" s="163"/>
    </row>
    <row r="3303" spans="1:6" ht="15" customHeight="1">
      <c r="A3303" s="19" t="e">
        <f>VLOOKUP(B3303,segédtábla!$A$1:$C$156,3,FALSE)</f>
        <v>#N/A</v>
      </c>
      <c r="B3303" s="226" t="s">
        <v>3100</v>
      </c>
      <c r="C3303" s="13" t="e">
        <f>VLOOKUP(B3303,segédtábla!$A$1:$C$156,2,FALSE)</f>
        <v>#N/A</v>
      </c>
      <c r="D3303" s="5"/>
      <c r="E3303" s="332" t="e">
        <f>VLOOKUP(C3303,'Havi KM'!A:S,4,FALSE)</f>
        <v>#N/A</v>
      </c>
      <c r="F3303" s="163"/>
    </row>
    <row r="3304" spans="1:6" ht="15" customHeight="1">
      <c r="A3304" s="19" t="str">
        <f>VLOOKUP(B3304,segédtábla!$A$1:$C$156,3,FALSE)</f>
        <v>11+3</v>
      </c>
      <c r="B3304" s="226" t="s">
        <v>1234</v>
      </c>
      <c r="C3304" s="13" t="str">
        <f>VLOOKUP(B3304,segédtábla!$A$1:$C$156,2,FALSE)</f>
        <v>Iván Árpád Krisztián</v>
      </c>
      <c r="D3304" s="5" t="s">
        <v>3794</v>
      </c>
      <c r="E3304" s="332" t="str">
        <f>VLOOKUP(C3304,'Havi KM'!A:S,4,FALSE)</f>
        <v xml:space="preserve">      352,06 km</v>
      </c>
      <c r="F3304" s="163"/>
    </row>
    <row r="3305" spans="1:6" ht="15" customHeight="1">
      <c r="A3305" s="19" t="str">
        <f>VLOOKUP(B3305,segédtábla!$A$1:$C$156,3,FALSE)</f>
        <v>5+2</v>
      </c>
      <c r="B3305" s="226" t="s">
        <v>1317</v>
      </c>
      <c r="C3305" s="13" t="str">
        <f>VLOOKUP(B3305,segédtábla!$A$1:$C$156,2,FALSE)</f>
        <v>Tőzsér Gábor</v>
      </c>
      <c r="D3305" s="5" t="s">
        <v>3795</v>
      </c>
      <c r="E3305" s="332" t="str">
        <f>VLOOKUP(C3305,'Havi KM'!A:S,4,FALSE)</f>
        <v xml:space="preserve">     1 375,22 km</v>
      </c>
      <c r="F3305" s="163"/>
    </row>
    <row r="3306" spans="1:6" ht="15" customHeight="1">
      <c r="A3306" s="19" t="e">
        <f>VLOOKUP(B3306,segédtábla!$A$1:$C$156,3,FALSE)</f>
        <v>#N/A</v>
      </c>
      <c r="B3306" s="11"/>
      <c r="C3306" s="13" t="e">
        <f>VLOOKUP(B3306,segédtábla!$A$1:$C$156,2,FALSE)</f>
        <v>#N/A</v>
      </c>
      <c r="D3306" s="5"/>
      <c r="E3306" s="332" t="e">
        <f>VLOOKUP(C3306,'Havi KM'!A:S,4,FALSE)</f>
        <v>#N/A</v>
      </c>
      <c r="F3306" s="163"/>
    </row>
    <row r="3307" spans="1:6" ht="15" customHeight="1">
      <c r="A3307" s="19">
        <f>VLOOKUP(B3307,segédtábla!$A$1:$C$156,3,FALSE)</f>
        <v>0</v>
      </c>
      <c r="B3307" s="226" t="s">
        <v>1425</v>
      </c>
      <c r="C3307" s="13" t="str">
        <f>VLOOKUP(B3307,segédtábla!$A$1:$C$156,2,FALSE)</f>
        <v>Aranyos László</v>
      </c>
      <c r="D3307" s="5" t="s">
        <v>1436</v>
      </c>
      <c r="E3307" s="332" t="str">
        <f>VLOOKUP(C3307,'Havi KM'!A:S,4,FALSE)</f>
        <v xml:space="preserve">      595,98 km</v>
      </c>
      <c r="F3307" s="163"/>
    </row>
    <row r="3308" spans="1:6" ht="15" customHeight="1">
      <c r="A3308" s="19" t="str">
        <f>VLOOKUP(B3308,segédtábla!$A$1:$C$156,3,FALSE)</f>
        <v>11+3</v>
      </c>
      <c r="B3308" s="226" t="s">
        <v>1345</v>
      </c>
      <c r="C3308" s="13" t="str">
        <f>VLOOKUP(B3308,segédtábla!$A$1:$C$156,2,FALSE)</f>
        <v>Berek Gábor</v>
      </c>
      <c r="D3308" s="5" t="s">
        <v>3796</v>
      </c>
      <c r="E3308" s="332" t="str">
        <f>VLOOKUP(C3308,'Havi KM'!A:S,4,FALSE)</f>
        <v xml:space="preserve">      0,0 km</v>
      </c>
      <c r="F3308" s="163"/>
    </row>
    <row r="3309" spans="1:6" ht="15" customHeight="1">
      <c r="A3309" s="19" t="e">
        <f>VLOOKUP(B3309,segédtábla!$A$1:$C$156,3,FALSE)</f>
        <v>#N/A</v>
      </c>
      <c r="B3309" s="11"/>
      <c r="C3309" s="13" t="e">
        <f>VLOOKUP(B3309,segédtábla!$A$1:$C$156,2,FALSE)</f>
        <v>#N/A</v>
      </c>
      <c r="D3309" s="5"/>
      <c r="E3309" s="332" t="e">
        <f>VLOOKUP(C3309,'Havi KM'!A:S,4,FALSE)</f>
        <v>#N/A</v>
      </c>
      <c r="F3309" s="163"/>
    </row>
    <row r="3310" spans="1:6" ht="15" customHeight="1">
      <c r="A3310" s="188" t="str">
        <f>VLOOKUP(B3310,segédtábla!$A$1:$C$156,3,FALSE)</f>
        <v>5+2</v>
      </c>
      <c r="B3310" s="226" t="s">
        <v>1181</v>
      </c>
      <c r="C3310" s="13" t="str">
        <f>VLOOKUP(B3310,segédtábla!$A$1:$C$156,2,FALSE)</f>
        <v>Lázár Gábor</v>
      </c>
      <c r="D3310" s="188" t="s">
        <v>1436</v>
      </c>
      <c r="E3310" s="334" t="str">
        <f>VLOOKUP(C3310,'Havi KM'!A:S,4,FALSE)</f>
        <v xml:space="preserve">     1 156,79 km</v>
      </c>
      <c r="F3310" s="231"/>
    </row>
    <row r="3311" spans="1:6" ht="15" customHeight="1">
      <c r="A3311" s="19" t="str">
        <f>VLOOKUP(B3311,segédtábla!$A$1:$C$156,3,FALSE)</f>
        <v>10+4</v>
      </c>
      <c r="B3311" s="226" t="s">
        <v>1193</v>
      </c>
      <c r="C3311" s="13" t="str">
        <f>VLOOKUP(B3311,segédtábla!$A$1:$C$156,2,FALSE)</f>
        <v>Gerstmayer Zoltán</v>
      </c>
      <c r="D3311" s="5" t="s">
        <v>3797</v>
      </c>
      <c r="E3311" s="332" t="str">
        <f>VLOOKUP(C3311,'Havi KM'!A:S,4,FALSE)</f>
        <v xml:space="preserve">      0,0 km</v>
      </c>
      <c r="F3311" s="163"/>
    </row>
    <row r="3312" spans="1:6" ht="15" customHeight="1">
      <c r="A3312" s="19" t="e">
        <f>VLOOKUP(B3312,segédtábla!$A$1:$C$156,3,FALSE)</f>
        <v>#N/A</v>
      </c>
      <c r="B3312" s="11"/>
      <c r="C3312" s="13" t="e">
        <f>VLOOKUP(B3312,segédtábla!$A$1:$C$156,2,FALSE)</f>
        <v>#N/A</v>
      </c>
      <c r="D3312" s="5"/>
      <c r="E3312" s="332" t="e">
        <f>VLOOKUP(C3312,'Havi KM'!A:S,4,FALSE)</f>
        <v>#N/A</v>
      </c>
      <c r="F3312" s="163"/>
    </row>
    <row r="3313" spans="1:6" ht="15" customHeight="1">
      <c r="A3313" s="19" t="str">
        <f>VLOOKUP(B3313,segédtábla!$A$1:$C$156,3,FALSE)</f>
        <v>5+2</v>
      </c>
      <c r="B3313" s="226" t="s">
        <v>1152</v>
      </c>
      <c r="C3313" s="13" t="str">
        <f>VLOOKUP(B3313,segédtábla!$A$1:$C$156,2,FALSE)</f>
        <v>Tokorcsi Tibor</v>
      </c>
      <c r="D3313" s="5" t="s">
        <v>1436</v>
      </c>
      <c r="E3313" s="332" t="str">
        <f>VLOOKUP(C3313,'Havi KM'!A:S,4,FALSE)</f>
        <v xml:space="preserve">     1 330,53 km</v>
      </c>
      <c r="F3313" s="163"/>
    </row>
    <row r="3314" spans="1:6" ht="15" customHeight="1">
      <c r="A3314" s="19">
        <f>VLOOKUP(B3314,segédtábla!$A$1:$C$156,3,FALSE)</f>
        <v>0</v>
      </c>
      <c r="B3314" s="226" t="s">
        <v>1187</v>
      </c>
      <c r="C3314" s="13" t="str">
        <f>VLOOKUP(B3314,segédtábla!$A$1:$C$156,2,FALSE)</f>
        <v>hengerfejes kivonva</v>
      </c>
      <c r="D3314" s="5" t="s">
        <v>3798</v>
      </c>
      <c r="E3314" s="332" t="e">
        <f>VLOOKUP(C3314,'Havi KM'!A:S,4,FALSE)</f>
        <v>#N/A</v>
      </c>
      <c r="F3314" s="163"/>
    </row>
    <row r="3315" spans="1:6" ht="15" customHeight="1">
      <c r="A3315" s="19" t="e">
        <f>VLOOKUP(B3315,segédtábla!$A$1:$C$156,3,FALSE)</f>
        <v>#N/A</v>
      </c>
      <c r="B3315" s="11"/>
      <c r="C3315" s="13" t="e">
        <f>VLOOKUP(B3315,segédtábla!$A$1:$C$156,2,FALSE)</f>
        <v>#N/A</v>
      </c>
      <c r="D3315" s="5"/>
      <c r="E3315" s="332" t="e">
        <f>VLOOKUP(C3315,'Havi KM'!A:S,4,FALSE)</f>
        <v>#N/A</v>
      </c>
      <c r="F3315" s="163"/>
    </row>
    <row r="3316" spans="1:6" ht="15" customHeight="1">
      <c r="A3316" s="19" t="str">
        <f>VLOOKUP(B3316,segédtábla!$A$1:$C$156,3,FALSE)</f>
        <v>11+3</v>
      </c>
      <c r="B3316" s="226" t="s">
        <v>1168</v>
      </c>
      <c r="C3316" s="13" t="str">
        <f>VLOOKUP(B3316,segédtábla!$A$1:$C$156,2,FALSE)</f>
        <v>Balázs István</v>
      </c>
      <c r="D3316" s="5" t="s">
        <v>3799</v>
      </c>
      <c r="E3316" s="332" t="str">
        <f>VLOOKUP(C3316,'Havi KM'!A:S,4,FALSE)</f>
        <v xml:space="preserve">     1 401,93 km</v>
      </c>
      <c r="F3316" s="163"/>
    </row>
    <row r="3317" spans="1:6" ht="15" customHeight="1">
      <c r="A3317" s="19" t="str">
        <f>VLOOKUP(B3317,segédtábla!$A$1:$C$156,3,FALSE)</f>
        <v>11+3</v>
      </c>
      <c r="B3317" s="226" t="s">
        <v>1355</v>
      </c>
      <c r="C3317" s="13" t="str">
        <f>VLOOKUP(B3317,segédtábla!$A$1:$C$156,2,FALSE)</f>
        <v>Németh Nándor</v>
      </c>
      <c r="D3317" s="5" t="s">
        <v>3800</v>
      </c>
      <c r="E3317" s="332" t="str">
        <f>VLOOKUP(C3317,'Havi KM'!A:S,4,FALSE)</f>
        <v xml:space="preserve">     2 089,15 km</v>
      </c>
      <c r="F3317" s="163"/>
    </row>
    <row r="3318" spans="1:6" ht="15" customHeight="1">
      <c r="A3318" s="19" t="str">
        <f>VLOOKUP(B3318,segédtábla!$A$1:$C$156,3,FALSE)</f>
        <v>5+2</v>
      </c>
      <c r="B3318" s="226" t="s">
        <v>1175</v>
      </c>
      <c r="C3318" s="13" t="str">
        <f>VLOOKUP(B3318,segédtábla!$A$1:$C$156,2,FALSE)</f>
        <v>Iklódi Sándor</v>
      </c>
      <c r="D3318" s="5" t="s">
        <v>3801</v>
      </c>
      <c r="E3318" s="332" t="str">
        <f>VLOOKUP(C3318,'Havi KM'!A:S,4,FALSE)</f>
        <v xml:space="preserve">     1 161,24 km</v>
      </c>
      <c r="F3318" s="163"/>
    </row>
    <row r="3319" spans="1:6" ht="15" customHeight="1">
      <c r="A3319" s="19">
        <f>VLOOKUP(B3319,segédtábla!$A$1:$C$156,3,FALSE)</f>
        <v>0</v>
      </c>
      <c r="B3319" s="495" t="s">
        <v>1248</v>
      </c>
      <c r="C3319" s="13">
        <f>VLOOKUP(B3319,segédtábla!$A$1:$C$156,2,FALSE)</f>
        <v>0</v>
      </c>
      <c r="D3319" s="5" t="s">
        <v>3802</v>
      </c>
      <c r="E3319" s="332" t="e">
        <f>VLOOKUP(C3319,'Havi KM'!A:S,4,FALSE)</f>
        <v>#N/A</v>
      </c>
      <c r="F3319" s="163"/>
    </row>
    <row r="3320" spans="1:6" ht="15" customHeight="1">
      <c r="A3320" s="19" t="str">
        <f>VLOOKUP(B3320,segédtábla!$A$1:$C$156,3,FALSE)</f>
        <v>4+3</v>
      </c>
      <c r="B3320" s="226" t="s">
        <v>1364</v>
      </c>
      <c r="C3320" s="13" t="str">
        <f>VLOOKUP(B3320,segédtábla!$A$1:$C$156,2,FALSE)</f>
        <v>Balogh Dávid</v>
      </c>
      <c r="D3320" s="5" t="s">
        <v>3803</v>
      </c>
      <c r="E3320" s="332" t="str">
        <f>VLOOKUP(C3320,'Havi KM'!A:S,4,FALSE)</f>
        <v xml:space="preserve">      426,32 km</v>
      </c>
      <c r="F3320" s="231" t="s">
        <v>3804</v>
      </c>
    </row>
    <row r="3321" spans="1:6" ht="15" customHeight="1">
      <c r="A3321" s="19" t="str">
        <f>VLOOKUP(B3321,segédtábla!$A$1:$C$156,3,FALSE)</f>
        <v>11+3</v>
      </c>
      <c r="B3321" s="226" t="s">
        <v>1253</v>
      </c>
      <c r="C3321" s="13" t="str">
        <f>VLOOKUP(B3321,segédtábla!$A$1:$C$156,2,FALSE)</f>
        <v>Knyihár Adrián</v>
      </c>
      <c r="D3321" s="5" t="s">
        <v>3805</v>
      </c>
      <c r="E3321" s="332" t="str">
        <f>VLOOKUP(C3321,'Havi KM'!A:S,4,FALSE)</f>
        <v xml:space="preserve">      0,0 km</v>
      </c>
      <c r="F3321" s="163" t="s">
        <v>3806</v>
      </c>
    </row>
    <row r="3322" spans="1:6" ht="15" customHeight="1">
      <c r="A3322" s="19" t="str">
        <f>VLOOKUP(B3322,segédtábla!$A$1:$C$156,3,FALSE)</f>
        <v>5+2</v>
      </c>
      <c r="B3322" s="226" t="s">
        <v>1262</v>
      </c>
      <c r="C3322" s="13" t="str">
        <f>VLOOKUP(B3322,segédtábla!$A$1:$C$156,2,FALSE)</f>
        <v>Balázs Tibor</v>
      </c>
      <c r="D3322" s="5" t="s">
        <v>3807</v>
      </c>
      <c r="E3322" s="332" t="str">
        <f>VLOOKUP(C3322,'Havi KM'!A:S,4,FALSE)</f>
        <v xml:space="preserve">      261,82 km</v>
      </c>
      <c r="F3322" s="163" t="s">
        <v>3808</v>
      </c>
    </row>
    <row r="3323" spans="1:6" ht="15" customHeight="1">
      <c r="A3323" s="19">
        <f>VLOOKUP(B3323,segédtábla!$A$1:$C$156,3,FALSE)</f>
        <v>0</v>
      </c>
      <c r="B3323" s="226" t="s">
        <v>1375</v>
      </c>
      <c r="C3323" s="13" t="str">
        <f>VLOOKUP(B3323,segédtábla!$A$1:$C$156,2,FALSE)</f>
        <v>kivonva</v>
      </c>
      <c r="D3323" s="5" t="s">
        <v>3809</v>
      </c>
      <c r="E3323" s="332" t="e">
        <f>VLOOKUP(C3323,'Havi KM'!A:S,4,FALSE)</f>
        <v>#N/A</v>
      </c>
      <c r="F3323" s="163" t="s">
        <v>3810</v>
      </c>
    </row>
    <row r="3324" spans="1:6" ht="15" customHeight="1">
      <c r="A3324" s="19" t="str">
        <f>VLOOKUP(B3324,segédtábla!$A$1:$C$156,3,FALSE)</f>
        <v>5+2</v>
      </c>
      <c r="B3324" s="226" t="s">
        <v>1339</v>
      </c>
      <c r="C3324" s="13" t="str">
        <f>VLOOKUP(B3324,segédtábla!$A$1:$C$156,2,FALSE)</f>
        <v>Áncsák János 04.14</v>
      </c>
      <c r="D3324" s="5" t="s">
        <v>3811</v>
      </c>
      <c r="E3324" s="332" t="e">
        <f>VLOOKUP(C3324,'Havi KM'!A:S,4,FALSE)</f>
        <v>#N/A</v>
      </c>
      <c r="F3324" s="163"/>
    </row>
    <row r="3325" spans="1:6" ht="15" customHeight="1">
      <c r="A3325" s="19" t="str">
        <f>VLOOKUP(B3325,segédtábla!$A$1:$C$156,3,FALSE)</f>
        <v>5+2</v>
      </c>
      <c r="B3325" s="226" t="s">
        <v>1219</v>
      </c>
      <c r="C3325" s="13" t="str">
        <f>VLOOKUP(B3325,segédtábla!$A$1:$C$156,2,FALSE)</f>
        <v>Ignéczi Attila + Mura Milán</v>
      </c>
      <c r="D3325" s="188" t="s">
        <v>3812</v>
      </c>
      <c r="E3325" s="332" t="e">
        <f>VLOOKUP(C3325,'Havi KM'!A:S,4,FALSE)</f>
        <v>#N/A</v>
      </c>
      <c r="F3325" s="163" t="s">
        <v>3813</v>
      </c>
    </row>
    <row r="3326" spans="1:6" ht="15" customHeight="1">
      <c r="A3326" s="19" t="str">
        <f>VLOOKUP(B3326,segédtábla!$A$1:$C$156,3,FALSE)</f>
        <v>10+4</v>
      </c>
      <c r="B3326" s="226" t="s">
        <v>1191</v>
      </c>
      <c r="C3326" s="13" t="str">
        <f>VLOOKUP(B3326,segédtábla!$A$1:$C$156,2,FALSE)</f>
        <v>Leiner Gábor</v>
      </c>
      <c r="D3326" s="5" t="s">
        <v>3814</v>
      </c>
      <c r="E3326" s="332" t="str">
        <f>VLOOKUP(C3326,'Havi KM'!A:S,4,FALSE)</f>
        <v xml:space="preserve">     1 700,32 km</v>
      </c>
      <c r="F3326" s="163"/>
    </row>
    <row r="3327" spans="1:6" ht="15" customHeight="1">
      <c r="A3327" s="19" t="e">
        <f>VLOOKUP(B3327,segédtábla!$A$1:$C$156,3,FALSE)</f>
        <v>#N/A</v>
      </c>
      <c r="B3327" s="11"/>
      <c r="C3327" s="13" t="e">
        <f>VLOOKUP(B3327,segédtábla!$A$1:$C$156,2,FALSE)</f>
        <v>#N/A</v>
      </c>
      <c r="D3327" s="5"/>
      <c r="E3327" s="332" t="e">
        <f>VLOOKUP(C3327,'Havi KM'!A:S,4,FALSE)</f>
        <v>#N/A</v>
      </c>
      <c r="F3327" s="163"/>
    </row>
    <row r="3328" spans="1:6" ht="15" customHeight="1">
      <c r="A3328" s="19">
        <f>VLOOKUP(B3328,segédtábla!$A$1:$C$156,3,FALSE)</f>
        <v>0</v>
      </c>
      <c r="B3328" s="539" t="s">
        <v>1423</v>
      </c>
      <c r="C3328" s="539" t="str">
        <f>VLOOKUP(B3328,segédtábla!$A$1:$C$156,2,FALSE)</f>
        <v>Krupánszky Márk</v>
      </c>
      <c r="D3328" s="539" t="s">
        <v>3815</v>
      </c>
      <c r="E3328" s="332" t="str">
        <f>VLOOKUP(C3328,'Havi KM'!A:S,4,FALSE)</f>
        <v xml:space="preserve">      550,26 km</v>
      </c>
      <c r="F3328" s="163"/>
    </row>
    <row r="3329" spans="1:6" ht="15" customHeight="1">
      <c r="A3329" s="19" t="e">
        <f>VLOOKUP(B3329,segédtábla!$A$1:$C$156,3,FALSE)</f>
        <v>#N/A</v>
      </c>
      <c r="B3329" s="11"/>
      <c r="C3329" s="13" t="e">
        <f>VLOOKUP(B3329,segédtábla!$A$1:$C$156,2,FALSE)</f>
        <v>#N/A</v>
      </c>
      <c r="D3329" s="5"/>
      <c r="E3329" s="332" t="e">
        <f>VLOOKUP(C3329,'Havi KM'!A:S,4,FALSE)</f>
        <v>#N/A</v>
      </c>
      <c r="F3329" s="163"/>
    </row>
    <row r="3331" spans="1:6" ht="15" customHeight="1">
      <c r="A3331" s="10"/>
      <c r="B3331" s="16"/>
      <c r="C3331" s="263">
        <v>45750</v>
      </c>
      <c r="D3331" s="237" t="str">
        <f>TEXT(C3331,"dddd")</f>
        <v>Thursday</v>
      </c>
      <c r="E3331" s="330"/>
      <c r="F3331" s="227">
        <f>+COUNTA(B3301:B3350)</f>
        <v>35</v>
      </c>
    </row>
    <row r="3332" spans="1:6" ht="15" customHeight="1">
      <c r="C3332" s="355"/>
    </row>
    <row r="3333" spans="1:6" ht="15" customHeight="1">
      <c r="A3333" s="7" t="s">
        <v>1136</v>
      </c>
      <c r="B3333" s="8" t="s">
        <v>1137</v>
      </c>
      <c r="C3333" s="9" t="s">
        <v>1138</v>
      </c>
      <c r="D3333" s="9" t="s">
        <v>1139</v>
      </c>
      <c r="E3333" s="331" t="s">
        <v>1140</v>
      </c>
      <c r="F3333" s="9" t="s">
        <v>1141</v>
      </c>
    </row>
    <row r="3334" spans="1:6" ht="15" customHeight="1">
      <c r="A3334" s="19" t="str">
        <f>VLOOKUP(B3334,segédtábla!$A$1:$C$156,3,FALSE)</f>
        <v>5+2</v>
      </c>
      <c r="B3334" s="226" t="s">
        <v>1149</v>
      </c>
      <c r="C3334" s="13" t="str">
        <f>VLOOKUP(B3334,segédtábla!$A$1:$C$156,2,FALSE)</f>
        <v>Létai Ferenc + Létainé Zsuzsa</v>
      </c>
      <c r="D3334" s="5" t="s">
        <v>3816</v>
      </c>
      <c r="E3334" s="332" t="e">
        <f>VLOOKUP(C3334,'Havi KM'!A:S,4,FALSE)</f>
        <v>#N/A</v>
      </c>
      <c r="F3334" s="163"/>
    </row>
    <row r="3335" spans="1:6" ht="15" customHeight="1">
      <c r="A3335" s="19" t="str">
        <f>VLOOKUP(B3335,segédtábla!$A$1:$C$156,3,FALSE)</f>
        <v>5+2</v>
      </c>
      <c r="B3335" s="226" t="s">
        <v>1159</v>
      </c>
      <c r="C3335" s="13" t="str">
        <f>VLOOKUP(B3335,segédtábla!$A$1:$C$156,2,FALSE)</f>
        <v>Pilló József + Pillóné S. Judit</v>
      </c>
      <c r="D3335" s="5" t="s">
        <v>3817</v>
      </c>
      <c r="E3335" s="332" t="e">
        <f>VLOOKUP(C3335,'Havi KM'!A:S,4,FALSE)</f>
        <v>#N/A</v>
      </c>
      <c r="F3335" s="163"/>
    </row>
    <row r="3336" spans="1:6" ht="15" customHeight="1">
      <c r="A3336" s="19" t="str">
        <f>VLOOKUP(B3336,segédtábla!$A$1:$C$156,3,FALSE)</f>
        <v>11+3</v>
      </c>
      <c r="B3336" s="226" t="s">
        <v>1221</v>
      </c>
      <c r="C3336" s="436" t="str">
        <f>VLOOKUP(B3336,segédtábla!$A$1:$C$156,2,FALSE)</f>
        <v>Vass István</v>
      </c>
      <c r="D3336" s="5" t="s">
        <v>3818</v>
      </c>
      <c r="E3336" s="333" t="e">
        <f>VLOOKUP(C3336,'Havi KM'!A:S,4,FALSE)</f>
        <v>#N/A</v>
      </c>
      <c r="F3336" s="163"/>
    </row>
    <row r="3337" spans="1:6" ht="15" customHeight="1">
      <c r="A3337" s="19" t="str">
        <f>VLOOKUP(B3337,segédtábla!$A$1:$C$156,3,FALSE)</f>
        <v>11+3</v>
      </c>
      <c r="B3337" s="226" t="s">
        <v>1234</v>
      </c>
      <c r="C3337" s="436" t="str">
        <f>VLOOKUP(B3337,segédtábla!$A$1:$C$156,2,FALSE)</f>
        <v>Iván Árpád Krisztián</v>
      </c>
      <c r="D3337" s="5" t="s">
        <v>3819</v>
      </c>
      <c r="E3337" s="333" t="str">
        <f>VLOOKUP(C3337,'Havi KM'!A:S,4,FALSE)</f>
        <v xml:space="preserve">      352,06 km</v>
      </c>
      <c r="F3337" s="163"/>
    </row>
    <row r="3338" spans="1:6" ht="15" customHeight="1">
      <c r="A3338" s="19" t="e">
        <f>VLOOKUP(B3338,segédtábla!$A$1:$C$156,3,FALSE)</f>
        <v>#N/A</v>
      </c>
      <c r="B3338" s="11"/>
      <c r="C3338" s="13" t="e">
        <f>VLOOKUP(B3338,segédtábla!$A$1:$C$156,2,FALSE)</f>
        <v>#N/A</v>
      </c>
      <c r="D3338" s="5"/>
      <c r="E3338" s="332" t="e">
        <f>VLOOKUP(C3338,'Havi KM'!A:S,4,FALSE)</f>
        <v>#N/A</v>
      </c>
      <c r="F3338" s="163"/>
    </row>
    <row r="3339" spans="1:6" ht="15" customHeight="1">
      <c r="A3339" s="19" t="str">
        <f>VLOOKUP(B3339,segédtábla!$A$1:$C$156,3,FALSE)</f>
        <v>10+4</v>
      </c>
      <c r="B3339" s="226" t="s">
        <v>1520</v>
      </c>
      <c r="C3339" s="13" t="str">
        <f>VLOOKUP(B3339,segédtábla!$A$1:$C$156,2,FALSE)</f>
        <v>Sipőcz Dániel</v>
      </c>
      <c r="D3339" s="188"/>
      <c r="E3339" s="332" t="str">
        <f>VLOOKUP(C3339,'Havi KM'!A:S,4,FALSE)</f>
        <v xml:space="preserve">     2 677,58 km</v>
      </c>
      <c r="F3339" s="163" t="s">
        <v>3820</v>
      </c>
    </row>
    <row r="3340" spans="1:6" ht="15" customHeight="1">
      <c r="A3340" s="19" t="str">
        <f>VLOOKUP(B3340,segédtábla!$A$1:$C$156,3,FALSE)</f>
        <v>5+2</v>
      </c>
      <c r="B3340" s="226" t="s">
        <v>1304</v>
      </c>
      <c r="C3340" s="13" t="str">
        <f>VLOOKUP(B3340,segédtábla!$A$1:$C$156,2,FALSE)</f>
        <v>Hadi Krisztián</v>
      </c>
      <c r="D3340" s="5" t="s">
        <v>3821</v>
      </c>
      <c r="E3340" s="332" t="str">
        <f>VLOOKUP(C3340,'Havi KM'!A:S,4,FALSE)</f>
        <v xml:space="preserve">      715,33 km</v>
      </c>
      <c r="F3340" s="163"/>
    </row>
    <row r="3341" spans="1:6" ht="15" customHeight="1">
      <c r="A3341" s="19" t="e">
        <f>VLOOKUP(B3341,segédtábla!$A$1:$C$156,3,FALSE)</f>
        <v>#N/A</v>
      </c>
      <c r="B3341" s="21"/>
      <c r="C3341" s="13" t="e">
        <f>VLOOKUP(B3341,segédtábla!$A$1:$C$156,2,FALSE)</f>
        <v>#N/A</v>
      </c>
      <c r="D3341" s="5"/>
      <c r="E3341" s="332" t="e">
        <f>VLOOKUP(C3341,'Havi KM'!A:S,4,FALSE)</f>
        <v>#N/A</v>
      </c>
      <c r="F3341" s="163"/>
    </row>
    <row r="3342" spans="1:6" ht="15" customHeight="1">
      <c r="A3342" s="19" t="str">
        <f>VLOOKUP(B3342,segédtábla!$A$1:$C$156,3,FALSE)</f>
        <v>5+2</v>
      </c>
      <c r="B3342" s="226" t="s">
        <v>1238</v>
      </c>
      <c r="C3342" s="13" t="str">
        <f>VLOOKUP(B3342,segédtábla!$A$1:$C$156,2,FALSE)</f>
        <v>Tóth Zsolt</v>
      </c>
      <c r="D3342" s="188"/>
      <c r="E3342" s="332" t="str">
        <f>VLOOKUP(C3342,'Havi KM'!A:S,4,FALSE)</f>
        <v xml:space="preserve">     1 572,92 km</v>
      </c>
      <c r="F3342" s="163" t="s">
        <v>3822</v>
      </c>
    </row>
    <row r="3343" spans="1:6" ht="15" customHeight="1">
      <c r="A3343" s="19" t="str">
        <f>VLOOKUP(B3343,segédtábla!$A$1:$C$156,3,FALSE)</f>
        <v>5+2</v>
      </c>
      <c r="B3343" s="449" t="s">
        <v>1311</v>
      </c>
      <c r="C3343" s="13" t="str">
        <f>VLOOKUP(B3343,segédtábla!$A$1:$C$156,2,FALSE)</f>
        <v>Árgyellán István Augusto</v>
      </c>
      <c r="D3343" s="5" t="s">
        <v>3823</v>
      </c>
      <c r="E3343" s="332" t="str">
        <f>VLOOKUP(C3343,'Havi KM'!A:S,4,FALSE)</f>
        <v xml:space="preserve">     1 504,17 km</v>
      </c>
      <c r="F3343" s="163"/>
    </row>
    <row r="3344" spans="1:6">
      <c r="A3344" s="19" t="e">
        <f>VLOOKUP(B3344,segédtábla!$A$1:$C$156,3,FALSE)</f>
        <v>#N/A</v>
      </c>
      <c r="B3344" s="21"/>
      <c r="C3344" s="13" t="e">
        <f>VLOOKUP(B3344,segédtábla!$A$1:$C$156,2,FALSE)</f>
        <v>#N/A</v>
      </c>
      <c r="D3344" s="5"/>
      <c r="E3344" s="332" t="e">
        <f>VLOOKUP(C3344,'Havi KM'!A:S,4,FALSE)</f>
        <v>#N/A</v>
      </c>
      <c r="F3344" s="163"/>
    </row>
    <row r="3345" spans="1:6" ht="15" customHeight="1">
      <c r="A3345" s="19" t="str">
        <f>VLOOKUP(B3345,segédtábla!$A$1:$C$156,3,FALSE)</f>
        <v>5+2</v>
      </c>
      <c r="B3345" s="226" t="s">
        <v>1163</v>
      </c>
      <c r="C3345" s="13" t="str">
        <f>VLOOKUP(B3345,segédtábla!$A$1:$C$156,2,FALSE)</f>
        <v>Popovics Dávid</v>
      </c>
      <c r="D3345" s="188" t="s">
        <v>1436</v>
      </c>
      <c r="E3345" s="332" t="str">
        <f>VLOOKUP(C3345,'Havi KM'!A:S,4,FALSE)</f>
        <v xml:space="preserve">     1 838,04 km</v>
      </c>
      <c r="F3345" s="163" t="s">
        <v>3824</v>
      </c>
    </row>
    <row r="3346" spans="1:6">
      <c r="A3346" s="19" t="str">
        <f>VLOOKUP(B3346,segédtábla!$A$1:$C$156,3,FALSE)</f>
        <v>5+2</v>
      </c>
      <c r="B3346" s="226" t="s">
        <v>1256</v>
      </c>
      <c r="C3346" s="13" t="str">
        <f>VLOOKUP(B3346,segédtábla!$A$1:$C$156,2,FALSE)</f>
        <v>Árvai Gábor</v>
      </c>
      <c r="D3346" s="188" t="s">
        <v>3825</v>
      </c>
      <c r="E3346" s="332" t="str">
        <f>VLOOKUP(C3346,'Havi KM'!A:S,4,FALSE)</f>
        <v xml:space="preserve">     1 696,48 km</v>
      </c>
      <c r="F3346" s="163"/>
    </row>
    <row r="3347" spans="1:6">
      <c r="A3347" s="19" t="e">
        <f>VLOOKUP(B3347,segédtábla!$A$1:$C$156,3,FALSE)</f>
        <v>#N/A</v>
      </c>
      <c r="B3347" s="21"/>
      <c r="C3347" s="13" t="e">
        <f>VLOOKUP(B3347,segédtábla!$A$1:$C$156,2,FALSE)</f>
        <v>#N/A</v>
      </c>
      <c r="D3347" s="5"/>
      <c r="E3347" s="332" t="e">
        <f>VLOOKUP(C3347,'Havi KM'!A:S,4,FALSE)</f>
        <v>#N/A</v>
      </c>
      <c r="F3347" s="163"/>
    </row>
    <row r="3348" spans="1:6">
      <c r="A3348" s="19" t="e">
        <f>VLOOKUP(B3348,segédtábla!$A$1:$C$156,3,FALSE)</f>
        <v>#N/A</v>
      </c>
      <c r="B3348" s="21"/>
      <c r="C3348" s="13" t="e">
        <f>VLOOKUP(B3348,segédtábla!$A$1:$C$156,2,FALSE)</f>
        <v>#N/A</v>
      </c>
      <c r="D3348" s="5"/>
      <c r="E3348" s="332" t="e">
        <f>VLOOKUP(C3348,'Havi KM'!A:S,4,FALSE)</f>
        <v>#N/A</v>
      </c>
      <c r="F3348" s="163"/>
    </row>
    <row r="3349" spans="1:6" ht="15" customHeight="1">
      <c r="A3349" s="19" t="e">
        <f>VLOOKUP(B3349,segédtábla!$A$1:$C$156,3,FALSE)</f>
        <v>#N/A</v>
      </c>
      <c r="B3349" s="175" t="s">
        <v>3263</v>
      </c>
      <c r="C3349" s="13" t="e">
        <f>VLOOKUP(B3349,segédtábla!$A$1:$C$156,2,FALSE)</f>
        <v>#N/A</v>
      </c>
      <c r="D3349" s="5"/>
      <c r="E3349" s="332" t="e">
        <f>VLOOKUP(C3349,'Havi KM'!A:S,4,FALSE)</f>
        <v>#N/A</v>
      </c>
      <c r="F3349" s="163"/>
    </row>
    <row r="3350" spans="1:6" ht="15" customHeight="1">
      <c r="A3350" s="19" t="str">
        <f>VLOOKUP(B3350,segédtábla!$A$1:$C$156,3,FALSE)</f>
        <v>5+2</v>
      </c>
      <c r="B3350" s="226" t="s">
        <v>1526</v>
      </c>
      <c r="C3350" s="13" t="str">
        <f>VLOOKUP(B3350,segédtábla!$A$1:$C$156,2,FALSE)</f>
        <v>Simon Zoltán</v>
      </c>
      <c r="D3350" s="5" t="s">
        <v>3826</v>
      </c>
      <c r="E3350" s="332" t="str">
        <f>VLOOKUP(C3350,'Havi KM'!A:S,4,FALSE)</f>
        <v xml:space="preserve">     1 431,31 km</v>
      </c>
      <c r="F3350" s="163"/>
    </row>
    <row r="3351" spans="1:6" ht="15" customHeight="1">
      <c r="A3351" s="19" t="str">
        <f>VLOOKUP(B3351,segédtábla!$A$1:$C$156,3,FALSE)</f>
        <v>5+2</v>
      </c>
      <c r="B3351" s="226" t="s">
        <v>1173</v>
      </c>
      <c r="C3351" s="13" t="str">
        <f>VLOOKUP(B3351,segédtábla!$A$1:$C$156,2,FALSE)</f>
        <v>Léhner Zsolt</v>
      </c>
      <c r="D3351" s="188" t="s">
        <v>3827</v>
      </c>
      <c r="E3351" s="332" t="str">
        <f>VLOOKUP(C3351,'Havi KM'!A:S,4,FALSE)</f>
        <v xml:space="preserve">     1 816,96 km</v>
      </c>
      <c r="F3351" s="163" t="s">
        <v>3828</v>
      </c>
    </row>
    <row r="3352" spans="1:6" ht="15" customHeight="1">
      <c r="A3352" s="19" t="str">
        <f>VLOOKUP(B3352,segédtábla!$A$1:$C$156,3,FALSE)</f>
        <v>5+2</v>
      </c>
      <c r="B3352" s="226" t="s">
        <v>1179</v>
      </c>
      <c r="C3352" s="13" t="str">
        <f>VLOOKUP(B3352,segédtábla!$A$1:$C$156,2,FALSE)</f>
        <v>Horváth Ákos</v>
      </c>
      <c r="D3352" s="188" t="s">
        <v>3829</v>
      </c>
      <c r="E3352" s="332" t="str">
        <f>VLOOKUP(C3352,'Havi KM'!A:S,4,FALSE)</f>
        <v xml:space="preserve">     1 036,99 km</v>
      </c>
      <c r="F3352" s="163" t="s">
        <v>3830</v>
      </c>
    </row>
    <row r="3353" spans="1:6" ht="15" customHeight="1">
      <c r="A3353" s="19">
        <f>VLOOKUP(B3353,segédtábla!$A$1:$C$156,3,FALSE)</f>
        <v>0</v>
      </c>
      <c r="B3353" s="226" t="s">
        <v>1251</v>
      </c>
      <c r="C3353" s="13" t="str">
        <f>VLOOKUP(B3353,segédtábla!$A$1:$C$156,2,FALSE)</f>
        <v>kivonav hengerfejes</v>
      </c>
      <c r="D3353" s="5" t="s">
        <v>3831</v>
      </c>
      <c r="E3353" s="332" t="e">
        <f>VLOOKUP(C3353,'Havi KM'!A:S,4,FALSE)</f>
        <v>#N/A</v>
      </c>
      <c r="F3353" s="163"/>
    </row>
    <row r="3354" spans="1:6" ht="15" customHeight="1">
      <c r="A3354" s="19" t="str">
        <f>VLOOKUP(B3354,segédtábla!$A$1:$C$156,3,FALSE)</f>
        <v>5+2</v>
      </c>
      <c r="B3354" s="226" t="s">
        <v>1208</v>
      </c>
      <c r="C3354" s="13" t="str">
        <f>VLOOKUP(B3354,segédtábla!$A$1:$C$156,2,FALSE)</f>
        <v>Drozd Péter</v>
      </c>
      <c r="D3354" s="188" t="s">
        <v>3832</v>
      </c>
      <c r="E3354" s="332" t="str">
        <f>VLOOKUP(C3354,'Havi KM'!A:S,4,FALSE)</f>
        <v xml:space="preserve">     1 972,38 km</v>
      </c>
      <c r="F3354" s="163" t="s">
        <v>3833</v>
      </c>
    </row>
    <row r="3355" spans="1:6" ht="15" customHeight="1">
      <c r="A3355" s="19" t="str">
        <f>VLOOKUP(B3355,segédtábla!$A$1:$C$156,3,FALSE)</f>
        <v>10+4</v>
      </c>
      <c r="B3355" s="226" t="s">
        <v>1335</v>
      </c>
      <c r="C3355" s="319" t="str">
        <f>VLOOKUP(B3355,segédtábla!$A$1:$C$156,2,FALSE)</f>
        <v>Pollák Péter</v>
      </c>
      <c r="D3355" s="188" t="s">
        <v>3834</v>
      </c>
      <c r="E3355" s="332" t="str">
        <f>VLOOKUP(C3355,'Havi KM'!A:S,4,FALSE)</f>
        <v xml:space="preserve">     1 011,99 km</v>
      </c>
      <c r="F3355" s="231" t="s">
        <v>3835</v>
      </c>
    </row>
    <row r="3356" spans="1:6" ht="15" customHeight="1">
      <c r="A3356" s="19" t="str">
        <f>VLOOKUP(B3356,segédtábla!$A$1:$C$156,3,FALSE)</f>
        <v>11+3</v>
      </c>
      <c r="B3356" s="226" t="s">
        <v>1413</v>
      </c>
      <c r="C3356" s="13" t="str">
        <f>VLOOKUP(B3356,segédtábla!$A$1:$C$156,2,FALSE)</f>
        <v>Szkolcsek György</v>
      </c>
      <c r="D3356" s="5" t="s">
        <v>3836</v>
      </c>
      <c r="E3356" s="332" t="str">
        <f>VLOOKUP(C3356,'Havi KM'!A:S,4,FALSE)</f>
        <v xml:space="preserve">     1 278,42 km</v>
      </c>
      <c r="F3356" s="163"/>
    </row>
    <row r="3357" spans="1:6" ht="15" customHeight="1">
      <c r="A3357" s="19" t="str">
        <f>VLOOKUP(B3357,segédtábla!$A$1:$C$156,3,FALSE)</f>
        <v>5+2</v>
      </c>
      <c r="B3357" s="226" t="s">
        <v>1418</v>
      </c>
      <c r="C3357" s="13" t="str">
        <f>VLOOKUP(B3357,segédtábla!$A$1:$C$156,2,FALSE)</f>
        <v>Tatai Sándor</v>
      </c>
      <c r="D3357" s="188" t="s">
        <v>3837</v>
      </c>
      <c r="E3357" s="332" t="str">
        <f>VLOOKUP(C3357,'Havi KM'!A:S,4,FALSE)</f>
        <v xml:space="preserve">     2 344,0 km</v>
      </c>
      <c r="F3357" s="163" t="s">
        <v>3838</v>
      </c>
    </row>
    <row r="3358" spans="1:6" ht="15" customHeight="1">
      <c r="A3358" s="19" t="e">
        <f>VLOOKUP(B3358,segédtábla!$A$1:$C$156,3,FALSE)</f>
        <v>#N/A</v>
      </c>
      <c r="B3358" s="502"/>
      <c r="C3358" s="13" t="e">
        <f>VLOOKUP(B3358,segédtábla!$A$1:$C$156,2,FALSE)</f>
        <v>#N/A</v>
      </c>
      <c r="D3358" s="5"/>
      <c r="E3358" s="332" t="e">
        <f>VLOOKUP(C3358,'Havi KM'!A:S,4,FALSE)</f>
        <v>#N/A</v>
      </c>
      <c r="F3358" s="163"/>
    </row>
    <row r="3359" spans="1:6" ht="15" customHeight="1">
      <c r="A3359" s="19">
        <f>VLOOKUP(B3359,segédtábla!$A$1:$C$156,3,FALSE)</f>
        <v>0</v>
      </c>
      <c r="B3359" s="539" t="s">
        <v>1423</v>
      </c>
      <c r="C3359" s="539" t="str">
        <f>VLOOKUP(B3359,segédtábla!$A$1:$C$156,2,FALSE)</f>
        <v>Krupánszky Márk</v>
      </c>
      <c r="D3359" s="539" t="s">
        <v>3839</v>
      </c>
      <c r="E3359" s="332" t="str">
        <f>VLOOKUP(C3359,'Havi KM'!A:S,4,FALSE)</f>
        <v xml:space="preserve">      550,26 km</v>
      </c>
      <c r="F3359" s="163"/>
    </row>
    <row r="3360" spans="1:6" ht="15" customHeight="1">
      <c r="A3360" s="19" t="e">
        <f>VLOOKUP(B3360,segédtábla!$A$1:$C$156,3,FALSE)</f>
        <v>#N/A</v>
      </c>
      <c r="B3360" s="11"/>
      <c r="C3360" s="13" t="e">
        <f>VLOOKUP(B3360,segédtábla!$A$1:$C$156,2,FALSE)</f>
        <v>#N/A</v>
      </c>
      <c r="D3360" s="5"/>
      <c r="E3360" s="332" t="e">
        <f>VLOOKUP(C3360,'Havi KM'!A:S,4,FALSE)</f>
        <v>#N/A</v>
      </c>
      <c r="F3360" s="163"/>
    </row>
    <row r="3362" spans="1:6" ht="15" customHeight="1">
      <c r="A3362" s="10"/>
      <c r="B3362" s="16"/>
      <c r="C3362" s="263">
        <v>45751</v>
      </c>
      <c r="D3362" s="237" t="str">
        <f>TEXT(C3362,"dddd")</f>
        <v>Friday</v>
      </c>
      <c r="E3362" s="330"/>
      <c r="F3362" s="227">
        <f>+COUNTA(B3365:B3372)</f>
        <v>7</v>
      </c>
    </row>
    <row r="3363" spans="1:6" ht="15" customHeight="1">
      <c r="C3363" s="355"/>
    </row>
    <row r="3364" spans="1:6" ht="15" customHeight="1">
      <c r="A3364" s="7" t="s">
        <v>1136</v>
      </c>
      <c r="B3364" s="8" t="s">
        <v>1137</v>
      </c>
      <c r="C3364" s="9" t="s">
        <v>1138</v>
      </c>
      <c r="D3364" s="9" t="s">
        <v>1139</v>
      </c>
      <c r="E3364" s="331" t="s">
        <v>1140</v>
      </c>
      <c r="F3364" s="9" t="s">
        <v>1141</v>
      </c>
    </row>
    <row r="3365" spans="1:6" ht="15" customHeight="1">
      <c r="A3365" s="19" t="e">
        <f>VLOOKUP(B3365,segédtábla!$A$1:$C$156,3,FALSE)</f>
        <v>#N/A</v>
      </c>
      <c r="B3365" s="11"/>
      <c r="C3365" s="13" t="e">
        <f>VLOOKUP(B3365,segédtábla!$A$1:$C$156,2,FALSE)</f>
        <v>#N/A</v>
      </c>
      <c r="D3365" s="5"/>
      <c r="E3365" s="332" t="e">
        <f>VLOOKUP(C3365,'Havi KM'!A:S,4,FALSE)</f>
        <v>#N/A</v>
      </c>
      <c r="F3365" s="163"/>
    </row>
    <row r="3366" spans="1:6" ht="15" customHeight="1">
      <c r="A3366" s="19" t="str">
        <f>VLOOKUP(B3366,segédtábla!$A$1:$C$156,3,FALSE)</f>
        <v>11+3</v>
      </c>
      <c r="B3366" s="226" t="s">
        <v>1147</v>
      </c>
      <c r="C3366" s="13" t="str">
        <f>VLOOKUP(B3366,segédtábla!$A$1:$C$156,2,FALSE)</f>
        <v>Török Sándor</v>
      </c>
      <c r="D3366" s="188" t="s">
        <v>3840</v>
      </c>
      <c r="E3366" s="332" t="str">
        <f>VLOOKUP(C3366,'Havi KM'!A:S,4,FALSE)</f>
        <v xml:space="preserve">     1 629,14 km</v>
      </c>
      <c r="F3366" s="363" t="s">
        <v>3841</v>
      </c>
    </row>
    <row r="3367" spans="1:6" ht="15" customHeight="1">
      <c r="A3367" s="19" t="str">
        <f>VLOOKUP(B3367,segédtábla!$A$1:$C$156,3,FALSE)</f>
        <v>10+4</v>
      </c>
      <c r="B3367" s="226" t="s">
        <v>1276</v>
      </c>
      <c r="C3367" s="13" t="str">
        <f>VLOOKUP(B3367,segédtábla!$A$1:$C$156,2,FALSE)</f>
        <v>Tanács Attila</v>
      </c>
      <c r="D3367" s="188" t="s">
        <v>3842</v>
      </c>
      <c r="E3367" s="332" t="str">
        <f>VLOOKUP(C3367,'Havi KM'!A:S,4,FALSE)</f>
        <v xml:space="preserve">      232,78 km</v>
      </c>
      <c r="F3367" s="363"/>
    </row>
    <row r="3368" spans="1:6" ht="15" customHeight="1">
      <c r="A3368" s="19" t="str">
        <f>VLOOKUP(B3368,segédtábla!$A$1:$C$156,3,FALSE)</f>
        <v>5+2</v>
      </c>
      <c r="B3368" s="226" t="s">
        <v>1200</v>
      </c>
      <c r="C3368" s="13" t="str">
        <f>VLOOKUP(B3368,segédtábla!$A$1:$C$156,2,FALSE)</f>
        <v>Giber Zoltán</v>
      </c>
      <c r="D3368" s="5" t="s">
        <v>3843</v>
      </c>
      <c r="E3368" s="332" t="str">
        <f>VLOOKUP(C3368,'Havi KM'!A:S,4,FALSE)</f>
        <v xml:space="preserve">     1 523,35 km</v>
      </c>
      <c r="F3368" s="363"/>
    </row>
    <row r="3369" spans="1:6" ht="15" customHeight="1">
      <c r="A3369" s="19" t="str">
        <f>VLOOKUP(B3369,segédtábla!$A$1:$C$156,3,FALSE)</f>
        <v>10+3</v>
      </c>
      <c r="B3369" s="226" t="s">
        <v>1358</v>
      </c>
      <c r="C3369" s="13" t="str">
        <f>VLOOKUP(B3369,segédtábla!$A$1:$C$156,2,FALSE)</f>
        <v>Tóth Attila</v>
      </c>
      <c r="D3369" s="188" t="s">
        <v>3844</v>
      </c>
      <c r="E3369" s="332" t="str">
        <f>VLOOKUP(C3369,'Havi KM'!A:S,4,FALSE)</f>
        <v xml:space="preserve">      626,64 km</v>
      </c>
      <c r="F3369" s="363" t="s">
        <v>3845</v>
      </c>
    </row>
    <row r="3370" spans="1:6" ht="15" customHeight="1">
      <c r="A3370" s="19" t="str">
        <f>VLOOKUP(B3370,segédtábla!$A$1:$C$156,3,FALSE)</f>
        <v>11+3</v>
      </c>
      <c r="B3370" s="226" t="s">
        <v>1245</v>
      </c>
      <c r="C3370" s="13" t="str">
        <f>VLOOKUP(B3370,segédtábla!$A$1:$C$156,2,FALSE)</f>
        <v>Slebárszky Attila Gábor</v>
      </c>
      <c r="D3370" s="188" t="s">
        <v>3846</v>
      </c>
      <c r="E3370" s="332" t="str">
        <f>VLOOKUP(C3370,'Havi KM'!A:S,4,FALSE)</f>
        <v xml:space="preserve">     1 780,0 km</v>
      </c>
      <c r="F3370" s="363" t="s">
        <v>3847</v>
      </c>
    </row>
    <row r="3371" spans="1:6" ht="15" customHeight="1">
      <c r="A3371" s="19" t="str">
        <f>VLOOKUP(B3371,segédtábla!$A$1:$C$156,3,FALSE)</f>
        <v>11+3</v>
      </c>
      <c r="B3371" s="226" t="s">
        <v>1145</v>
      </c>
      <c r="C3371" s="13" t="str">
        <f>VLOOKUP(B3371,segédtábla!$A$1:$C$156,2,FALSE)</f>
        <v>Fodor Károly</v>
      </c>
      <c r="D3371" s="5" t="s">
        <v>3848</v>
      </c>
      <c r="E3371" s="332" t="str">
        <f>VLOOKUP(C3371,'Havi KM'!A:S,4,FALSE)</f>
        <v xml:space="preserve">     1 559,63 km</v>
      </c>
      <c r="F3371" s="363"/>
    </row>
    <row r="3372" spans="1:6" ht="15" customHeight="1">
      <c r="A3372" s="19" t="str">
        <f>VLOOKUP(B3372,segédtábla!$A$1:$C$156,3,FALSE)</f>
        <v>2/1.</v>
      </c>
      <c r="B3372" s="226" t="s">
        <v>1206</v>
      </c>
      <c r="C3372" s="13" t="str">
        <f>VLOOKUP(B3372,segédtábla!$A$1:$C$156,2,FALSE)</f>
        <v>Vincze Gábor</v>
      </c>
      <c r="D3372" s="5" t="s">
        <v>3849</v>
      </c>
      <c r="E3372" s="332" t="str">
        <f>VLOOKUP(C3372,'Havi KM'!A:S,4,FALSE)</f>
        <v xml:space="preserve">     1 471,92 km</v>
      </c>
      <c r="F3372" s="363" t="s">
        <v>3491</v>
      </c>
    </row>
    <row r="3373" spans="1:6" ht="15" customHeight="1">
      <c r="A3373" s="19">
        <f>VLOOKUP(B3373,segédtábla!$A$1:$C$156,3,FALSE)</f>
        <v>0</v>
      </c>
      <c r="B3373" s="226" t="s">
        <v>1210</v>
      </c>
      <c r="C3373" s="13" t="str">
        <f>VLOOKUP(B3373,segédtábla!$A$1:$C$156,2,FALSE)</f>
        <v xml:space="preserve"> kivonva Szombathelyi Zoltán</v>
      </c>
      <c r="D3373" s="5" t="s">
        <v>3850</v>
      </c>
      <c r="E3373" s="332" t="e">
        <f>VLOOKUP(C3373,'Havi KM'!A:S,4,FALSE)</f>
        <v>#N/A</v>
      </c>
      <c r="F3373" s="363" t="s">
        <v>3491</v>
      </c>
    </row>
    <row r="3374" spans="1:6" ht="15" customHeight="1">
      <c r="A3374" s="19" t="str">
        <f>VLOOKUP(B3374,segédtábla!$A$1:$C$156,3,FALSE)</f>
        <v>2/1.</v>
      </c>
      <c r="B3374" s="175" t="s">
        <v>1259</v>
      </c>
      <c r="C3374" s="116" t="str">
        <f>VLOOKUP(B3374,segédtábla!$A$1:$C$156,2,FALSE)</f>
        <v>Berki Richárd Sándor</v>
      </c>
      <c r="D3374" s="143" t="s">
        <v>3851</v>
      </c>
      <c r="E3374" s="332" t="str">
        <f>VLOOKUP(C3374,'Havi KM'!A:S,4,FALSE)</f>
        <v xml:space="preserve">     1 357,13 km</v>
      </c>
      <c r="F3374" s="363"/>
    </row>
    <row r="3375" spans="1:6" ht="15" customHeight="1">
      <c r="A3375" s="19" t="str">
        <f>VLOOKUP(B3375,segédtábla!$A$1:$C$156,3,FALSE)</f>
        <v>17+4</v>
      </c>
      <c r="B3375" s="226" t="s">
        <v>1217</v>
      </c>
      <c r="C3375" s="13" t="str">
        <f>VLOOKUP(B3375,segédtábla!$A$1:$C$156,2,FALSE)</f>
        <v>Fábián Szabolcs</v>
      </c>
      <c r="D3375" s="5" t="s">
        <v>3852</v>
      </c>
      <c r="E3375" s="332" t="str">
        <f>VLOOKUP(C3375,'Havi KM'!A:S,4,FALSE)</f>
        <v xml:space="preserve">     1 855,46 km</v>
      </c>
      <c r="F3375" s="363" t="s">
        <v>3853</v>
      </c>
    </row>
    <row r="3376" spans="1:6" ht="15" customHeight="1">
      <c r="A3376" s="19" t="str">
        <f>VLOOKUP(B3376,segédtábla!$A$1:$C$156,3,FALSE)</f>
        <v>11+3</v>
      </c>
      <c r="B3376" s="226" t="s">
        <v>1189</v>
      </c>
      <c r="C3376" s="13" t="str">
        <f>VLOOKUP(B3376,segédtábla!$A$1:$C$156,2,FALSE)</f>
        <v>Tatarek Sándor</v>
      </c>
      <c r="D3376" s="5" t="s">
        <v>3854</v>
      </c>
      <c r="E3376" s="332" t="str">
        <f>VLOOKUP(C3376,'Havi KM'!A:S,4,FALSE)</f>
        <v xml:space="preserve">      823,62 km</v>
      </c>
      <c r="F3376" s="163"/>
    </row>
    <row r="3377" spans="1:6" ht="15" customHeight="1">
      <c r="A3377" s="19" t="e">
        <f>VLOOKUP(B3377,segédtábla!$A$1:$C$156,3,FALSE)</f>
        <v>#N/A</v>
      </c>
      <c r="B3377" s="11"/>
      <c r="C3377" s="13" t="e">
        <f>VLOOKUP(B3377,segédtábla!$A$1:$C$156,2,FALSE)</f>
        <v>#N/A</v>
      </c>
      <c r="D3377" s="5"/>
      <c r="E3377" s="332" t="e">
        <f>VLOOKUP(C3377,'Havi KM'!A:S,4,FALSE)</f>
        <v>#N/A</v>
      </c>
      <c r="F3377" s="163"/>
    </row>
    <row r="3378" spans="1:6" ht="15" customHeight="1">
      <c r="A3378" s="19" t="str">
        <f>VLOOKUP(B3378,segédtábla!$A$1:$C$156,3,FALSE)</f>
        <v>11+3</v>
      </c>
      <c r="B3378" s="11" t="s">
        <v>1145</v>
      </c>
      <c r="C3378" s="13" t="str">
        <f>VLOOKUP(B3378,segédtábla!$A$1:$C$156,2,FALSE)</f>
        <v>Fodor Károly</v>
      </c>
      <c r="D3378" s="522" t="s">
        <v>1342</v>
      </c>
      <c r="E3378" s="332" t="str">
        <f>VLOOKUP(C3378,'Havi KM'!A:S,4,FALSE)</f>
        <v xml:space="preserve">     1 559,63 km</v>
      </c>
      <c r="F3378" s="163"/>
    </row>
    <row r="3379" spans="1:6" ht="15" customHeight="1">
      <c r="A3379" s="19" t="str">
        <f>VLOOKUP(B3379,segédtábla!$A$1:$C$156,3,FALSE)</f>
        <v>5+2</v>
      </c>
      <c r="B3379" s="21" t="s">
        <v>1266</v>
      </c>
      <c r="C3379" s="13" t="str">
        <f>VLOOKUP(B3379,segédtábla!$A$1:$C$156,2,FALSE)</f>
        <v>Nagy György</v>
      </c>
      <c r="D3379" s="240" t="s">
        <v>1342</v>
      </c>
      <c r="E3379" s="332" t="str">
        <f>VLOOKUP(C3379,'Havi KM'!A:S,4,FALSE)</f>
        <v xml:space="preserve">     1 204,28 km</v>
      </c>
      <c r="F3379" s="163"/>
    </row>
    <row r="3380" spans="1:6" ht="15" customHeight="1">
      <c r="A3380" s="19" t="str">
        <f>VLOOKUP(B3380,segédtábla!$A$1:$C$156,3,FALSE)</f>
        <v>5+2</v>
      </c>
      <c r="B3380" s="21" t="s">
        <v>1243</v>
      </c>
      <c r="C3380" s="13" t="str">
        <f>VLOOKUP(B3380,segédtábla!$A$1:$C$156,2,FALSE)</f>
        <v>Csicsai Gábor</v>
      </c>
      <c r="D3380" s="240" t="s">
        <v>1342</v>
      </c>
      <c r="E3380" s="332" t="str">
        <f>VLOOKUP(C3380,'Havi KM'!A:S,4,FALSE)</f>
        <v xml:space="preserve">      636,52 km</v>
      </c>
      <c r="F3380" s="163"/>
    </row>
    <row r="3381" spans="1:6" ht="15" customHeight="1">
      <c r="A3381" s="19" t="str">
        <f>VLOOKUP(B3381,segédtábla!$A$1:$C$156,3,FALSE)</f>
        <v>5+2</v>
      </c>
      <c r="B3381" s="21" t="s">
        <v>1281</v>
      </c>
      <c r="C3381" s="13" t="str">
        <f>VLOOKUP(B3381,segédtábla!$A$1:$C$156,2,FALSE)</f>
        <v>Kiss Sándor</v>
      </c>
      <c r="D3381" s="240" t="s">
        <v>1342</v>
      </c>
      <c r="E3381" s="332" t="str">
        <f>VLOOKUP(C3381,'Havi KM'!A:S,4,FALSE)</f>
        <v xml:space="preserve">     1 065,91 km</v>
      </c>
      <c r="F3381" s="163"/>
    </row>
    <row r="3382" spans="1:6" ht="15" customHeight="1">
      <c r="A3382" s="19" t="str">
        <f>VLOOKUP(B3382,segédtábla!$A$1:$C$156,3,FALSE)</f>
        <v>5+2</v>
      </c>
      <c r="B3382" s="21" t="s">
        <v>1341</v>
      </c>
      <c r="C3382" s="13" t="str">
        <f>VLOOKUP(B3382,segédtábla!$A$1:$C$156,2,FALSE)</f>
        <v>Szegedi Zsolt</v>
      </c>
      <c r="D3382" s="240" t="s">
        <v>1342</v>
      </c>
      <c r="E3382" s="332" t="str">
        <f>VLOOKUP(C3382,'Havi KM'!A:S,4,FALSE)</f>
        <v xml:space="preserve">     1 560,76 km</v>
      </c>
      <c r="F3382" s="163"/>
    </row>
    <row r="3383" spans="1:6" ht="15" customHeight="1">
      <c r="A3383" s="19" t="str">
        <f>VLOOKUP(B3383,segédtábla!$A$1:$C$156,3,FALSE)</f>
        <v>11+3</v>
      </c>
      <c r="B3383" s="11" t="s">
        <v>1236</v>
      </c>
      <c r="C3383" s="13" t="str">
        <f>VLOOKUP(B3383,segédtábla!$A$1:$C$156,2,FALSE)</f>
        <v>Pázmándi János</v>
      </c>
      <c r="D3383" s="240" t="s">
        <v>1342</v>
      </c>
      <c r="E3383" s="332" t="str">
        <f>VLOOKUP(C3383,'Havi KM'!A:S,4,FALSE)</f>
        <v xml:space="preserve">     1 597,21 km</v>
      </c>
      <c r="F3383" s="163"/>
    </row>
    <row r="3384" spans="1:6" ht="15" customHeight="1">
      <c r="A3384" s="19" t="e">
        <f>VLOOKUP(B3384,segédtábla!$A$1:$C$156,3,FALSE)</f>
        <v>#N/A</v>
      </c>
      <c r="B3384" s="11"/>
      <c r="C3384" s="13" t="e">
        <f>VLOOKUP(B3384,segédtábla!$A$1:$C$156,2,FALSE)</f>
        <v>#N/A</v>
      </c>
      <c r="D3384" s="5"/>
      <c r="E3384" s="332" t="e">
        <f>VLOOKUP(C3384,'Havi KM'!A:S,4,FALSE)</f>
        <v>#N/A</v>
      </c>
      <c r="F3384" s="163"/>
    </row>
    <row r="3385" spans="1:6" ht="15" customHeight="1">
      <c r="A3385" s="19">
        <f>VLOOKUP(B3385,segédtábla!$A$1:$C$156,3,FALSE)</f>
        <v>0</v>
      </c>
      <c r="B3385" s="540" t="s">
        <v>1423</v>
      </c>
      <c r="C3385" s="541" t="str">
        <f>VLOOKUP(B3385,segédtábla!$A$1:$C$156,2,FALSE)</f>
        <v>Krupánszky Márk</v>
      </c>
      <c r="D3385" s="481" t="s">
        <v>3855</v>
      </c>
      <c r="E3385" s="332" t="str">
        <f>VLOOKUP(C3385,'Havi KM'!A:S,4,FALSE)</f>
        <v xml:space="preserve">      550,26 km</v>
      </c>
      <c r="F3385" s="163"/>
    </row>
    <row r="3386" spans="1:6" ht="15" customHeight="1">
      <c r="A3386" s="19" t="e">
        <f>VLOOKUP(B3386,segédtábla!$A$1:$C$156,3,FALSE)</f>
        <v>#N/A</v>
      </c>
      <c r="B3386" s="11"/>
      <c r="C3386" s="13" t="e">
        <f>VLOOKUP(B3386,segédtábla!$A$1:$C$156,2,FALSE)</f>
        <v>#N/A</v>
      </c>
      <c r="D3386" s="5"/>
      <c r="E3386" s="332" t="e">
        <f>VLOOKUP(C3386,'Havi KM'!A:S,4,FALSE)</f>
        <v>#N/A</v>
      </c>
      <c r="F3386" s="163"/>
    </row>
    <row r="3387" spans="1:6" ht="15" customHeight="1">
      <c r="A3387" s="19" t="str">
        <f>VLOOKUP(B3387,segédtábla!$A$1:$C$156,3,FALSE)</f>
        <v>11+2</v>
      </c>
      <c r="B3387" s="175" t="s">
        <v>1197</v>
      </c>
      <c r="C3387" s="116" t="str">
        <f>VLOOKUP(B3387,segédtábla!$A$1:$C$156,2,FALSE)</f>
        <v>Csepeti Péter</v>
      </c>
      <c r="D3387" s="143" t="s">
        <v>1574</v>
      </c>
      <c r="E3387" s="332" t="str">
        <f>VLOOKUP(C3387,'Havi KM'!A:S,4,FALSE)</f>
        <v xml:space="preserve">      982,79 km</v>
      </c>
      <c r="F3387" s="163"/>
    </row>
    <row r="3389" spans="1:6" ht="15" customHeight="1">
      <c r="A3389" s="10"/>
      <c r="B3389" s="16"/>
      <c r="C3389" s="263">
        <v>45752</v>
      </c>
      <c r="D3389" s="237" t="str">
        <f>TEXT(C3389,"dddd")</f>
        <v>Saturday</v>
      </c>
      <c r="E3389" s="330"/>
      <c r="F3389" s="227">
        <f>+COUNTA(B3392:B3398)</f>
        <v>4</v>
      </c>
    </row>
    <row r="3390" spans="1:6" ht="15" customHeight="1">
      <c r="C3390" s="355"/>
    </row>
    <row r="3391" spans="1:6" ht="15" customHeight="1">
      <c r="A3391" s="7" t="s">
        <v>1136</v>
      </c>
      <c r="B3391" s="8" t="s">
        <v>1137</v>
      </c>
      <c r="C3391" s="9" t="s">
        <v>1138</v>
      </c>
      <c r="D3391" s="9" t="s">
        <v>1139</v>
      </c>
      <c r="E3391" s="331" t="s">
        <v>1140</v>
      </c>
      <c r="F3391" s="9" t="s">
        <v>1141</v>
      </c>
    </row>
    <row r="3392" spans="1:6" ht="15" customHeight="1">
      <c r="A3392" s="19" t="str">
        <f>VLOOKUP(B3392,segédtábla!$A$1:$C$156,3,FALSE)</f>
        <v>11+3</v>
      </c>
      <c r="B3392" s="226" t="s">
        <v>1142</v>
      </c>
      <c r="C3392" s="13" t="str">
        <f>VLOOKUP(B3392,segédtábla!$A$1:$C$156,2,FALSE)</f>
        <v>Hamecz  Zsolt + Zsoltné</v>
      </c>
      <c r="D3392" s="188" t="s">
        <v>3856</v>
      </c>
      <c r="E3392" s="332" t="e">
        <f>VLOOKUP(C3392,'Havi KM'!A:S,4,FALSE)</f>
        <v>#N/A</v>
      </c>
      <c r="F3392" s="163"/>
    </row>
    <row r="3393" spans="1:6" ht="15" customHeight="1">
      <c r="A3393" s="19" t="e">
        <f>VLOOKUP(B3393,segédtábla!$A$1:$C$156,3,FALSE)</f>
        <v>#N/A</v>
      </c>
      <c r="B3393" s="11"/>
      <c r="C3393" s="13" t="e">
        <f>VLOOKUP(B3393,segédtábla!$A$1:$C$156,2,FALSE)</f>
        <v>#N/A</v>
      </c>
      <c r="D3393" s="5"/>
      <c r="E3393" s="332" t="e">
        <f>VLOOKUP(C3393,'Havi KM'!A:S,4,FALSE)</f>
        <v>#N/A</v>
      </c>
      <c r="F3393" s="163"/>
    </row>
    <row r="3394" spans="1:6" ht="15" customHeight="1">
      <c r="A3394" s="19" t="str">
        <f>VLOOKUP(B3394,segédtábla!$A$1:$C$156,3,FALSE)</f>
        <v>11+3</v>
      </c>
      <c r="B3394" s="226" t="s">
        <v>1195</v>
      </c>
      <c r="C3394" s="13" t="str">
        <f>VLOOKUP(B3394,segédtábla!$A$1:$C$156,2,FALSE)</f>
        <v>Hallók Gábor</v>
      </c>
      <c r="D3394" s="5" t="s">
        <v>3857</v>
      </c>
      <c r="E3394" s="332" t="str">
        <f>VLOOKUP(C3394,'Havi KM'!A:S,4,FALSE)</f>
        <v xml:space="preserve">     2 457,27 km</v>
      </c>
      <c r="F3394" s="163"/>
    </row>
    <row r="3395" spans="1:6" ht="15" customHeight="1">
      <c r="A3395" s="19" t="str">
        <f>VLOOKUP(B3395,segédtábla!$A$1:$C$156,3,FALSE)</f>
        <v>5+2</v>
      </c>
      <c r="B3395" s="226" t="s">
        <v>1175</v>
      </c>
      <c r="C3395" s="13" t="str">
        <f>VLOOKUP(B3395,segédtábla!$A$1:$C$156,2,FALSE)</f>
        <v>Iklódi Sándor</v>
      </c>
      <c r="D3395" s="5" t="s">
        <v>3858</v>
      </c>
      <c r="E3395" s="332" t="str">
        <f>VLOOKUP(C3395,'Havi KM'!A:S,4,FALSE)</f>
        <v xml:space="preserve">     1 161,24 km</v>
      </c>
      <c r="F3395" s="163"/>
    </row>
    <row r="3396" spans="1:6" ht="15" customHeight="1">
      <c r="A3396" s="19" t="e">
        <f>VLOOKUP(B3396,segédtábla!$A$1:$C$156,3,FALSE)</f>
        <v>#N/A</v>
      </c>
      <c r="B3396" s="21"/>
      <c r="C3396" s="13" t="e">
        <f>VLOOKUP(B3396,segédtábla!$A$1:$C$156,2,FALSE)</f>
        <v>#N/A</v>
      </c>
      <c r="D3396" s="5"/>
      <c r="E3396" s="332" t="e">
        <f>VLOOKUP(C3396,'Havi KM'!A:S,4,FALSE)</f>
        <v>#N/A</v>
      </c>
      <c r="F3396" s="163"/>
    </row>
    <row r="3397" spans="1:6" ht="15" customHeight="1">
      <c r="A3397" s="19" t="str">
        <f>VLOOKUP(B3397,segédtábla!$A$1:$C$156,3,FALSE)</f>
        <v>5+2</v>
      </c>
      <c r="B3397" s="502" t="s">
        <v>1311</v>
      </c>
      <c r="C3397" s="319" t="str">
        <f>VLOOKUP(B3397,segédtábla!$A$1:$C$156,2,FALSE)</f>
        <v>Árgyellán István Augusto</v>
      </c>
      <c r="D3397" s="240" t="s">
        <v>1663</v>
      </c>
      <c r="E3397" s="332" t="str">
        <f>VLOOKUP(C3397,'Havi KM'!A:S,4,FALSE)</f>
        <v xml:space="preserve">     1 504,17 km</v>
      </c>
      <c r="F3397" s="163"/>
    </row>
    <row r="3398" spans="1:6" ht="15" customHeight="1">
      <c r="A3398" s="19" t="e">
        <f>VLOOKUP(B3398,segédtábla!$A$1:$C$156,3,FALSE)</f>
        <v>#N/A</v>
      </c>
      <c r="B3398" s="21"/>
      <c r="C3398" s="13" t="e">
        <f>VLOOKUP(B3398,segédtábla!$A$1:$C$156,2,FALSE)</f>
        <v>#N/A</v>
      </c>
      <c r="D3398" s="5"/>
      <c r="E3398" s="332" t="e">
        <f>VLOOKUP(C3398,'Havi KM'!A:S,4,FALSE)</f>
        <v>#N/A</v>
      </c>
      <c r="F3398" s="163"/>
    </row>
    <row r="3400" spans="1:6" ht="15" customHeight="1">
      <c r="A3400" s="10"/>
      <c r="B3400" s="16"/>
      <c r="C3400" s="263">
        <v>45753</v>
      </c>
      <c r="D3400" s="237" t="str">
        <f>TEXT(C3400,"dddd")</f>
        <v>Sunday</v>
      </c>
      <c r="E3400" s="330"/>
      <c r="F3400" s="227">
        <f>+COUNTA(B3403:B3420)</f>
        <v>14</v>
      </c>
    </row>
    <row r="3401" spans="1:6" ht="15" customHeight="1">
      <c r="C3401" s="355"/>
    </row>
    <row r="3402" spans="1:6" ht="15" customHeight="1">
      <c r="A3402" s="7" t="s">
        <v>1136</v>
      </c>
      <c r="B3402" s="8" t="s">
        <v>1137</v>
      </c>
      <c r="C3402" s="9" t="s">
        <v>1138</v>
      </c>
      <c r="D3402" s="9" t="s">
        <v>1139</v>
      </c>
      <c r="E3402" s="331" t="s">
        <v>1140</v>
      </c>
      <c r="F3402" s="9" t="s">
        <v>1141</v>
      </c>
    </row>
    <row r="3403" spans="1:6" ht="15" customHeight="1">
      <c r="A3403" s="19" t="str">
        <f>VLOOKUP(B3403,segédtábla!$A$1:$C$156,3,FALSE)</f>
        <v>11+3</v>
      </c>
      <c r="B3403" s="226" t="s">
        <v>1221</v>
      </c>
      <c r="C3403" s="319" t="str">
        <f>VLOOKUP(B3403,segédtábla!$A$1:$C$156,2,FALSE)</f>
        <v>Vass István</v>
      </c>
      <c r="D3403" s="188" t="s">
        <v>3859</v>
      </c>
      <c r="E3403" s="332" t="e">
        <f>VLOOKUP(C3403,'Havi KM'!A:S,4,FALSE)</f>
        <v>#N/A</v>
      </c>
      <c r="F3403" s="163"/>
    </row>
    <row r="3404" spans="1:6" ht="15" customHeight="1">
      <c r="A3404" s="19" t="str">
        <f>VLOOKUP(B3404,segédtábla!$A$1:$C$156,3,FALSE)</f>
        <v>11+3</v>
      </c>
      <c r="B3404" s="226" t="s">
        <v>1223</v>
      </c>
      <c r="C3404" s="13" t="str">
        <f>VLOOKUP(B3404,segédtábla!$A$1:$C$156,2,FALSE)</f>
        <v>Molnár Lajos</v>
      </c>
      <c r="D3404" s="5" t="s">
        <v>3860</v>
      </c>
      <c r="E3404" s="332" t="str">
        <f>VLOOKUP(C3404,'Havi KM'!A:S,4,FALSE)</f>
        <v xml:space="preserve">     2 738,73 km</v>
      </c>
      <c r="F3404" s="163"/>
    </row>
    <row r="3405" spans="1:6" ht="15" customHeight="1">
      <c r="A3405" s="19" t="e">
        <f>VLOOKUP(B3405,segédtábla!$A$1:$C$156,3,FALSE)</f>
        <v>#N/A</v>
      </c>
      <c r="B3405" s="11"/>
      <c r="C3405" s="13" t="e">
        <f>VLOOKUP(B3405,segédtábla!$A$1:$C$156,2,FALSE)</f>
        <v>#N/A</v>
      </c>
      <c r="D3405" s="5"/>
      <c r="E3405" s="332" t="e">
        <f>VLOOKUP(C3405,'Havi KM'!A:S,4,FALSE)</f>
        <v>#N/A</v>
      </c>
      <c r="F3405" s="163"/>
    </row>
    <row r="3406" spans="1:6" ht="15" customHeight="1">
      <c r="A3406" s="19" t="str">
        <f>VLOOKUP(B3406,segédtábla!$A$1:$C$156,3,FALSE)</f>
        <v>5+2</v>
      </c>
      <c r="B3406" s="226" t="s">
        <v>1264</v>
      </c>
      <c r="C3406" s="319" t="str">
        <f>VLOOKUP(B3406,segédtábla!$A$1:$C$156,2,FALSE)</f>
        <v>Sógorka Csaba</v>
      </c>
      <c r="D3406" s="188" t="s">
        <v>1692</v>
      </c>
      <c r="E3406" s="332" t="str">
        <f>VLOOKUP(C3406,'Havi KM'!A:S,4,FALSE)</f>
        <v xml:space="preserve">     1 480,64 km</v>
      </c>
      <c r="F3406" s="163"/>
    </row>
    <row r="3407" spans="1:6" ht="15" customHeight="1">
      <c r="A3407" s="19" t="str">
        <f>VLOOKUP(B3407,segédtábla!$A$1:$C$156,3,FALSE)</f>
        <v>11+3</v>
      </c>
      <c r="B3407" s="226" t="s">
        <v>1189</v>
      </c>
      <c r="C3407" s="13" t="str">
        <f>VLOOKUP(B3407,segédtábla!$A$1:$C$156,2,FALSE)</f>
        <v>Tatarek Sándor</v>
      </c>
      <c r="D3407" s="5" t="s">
        <v>3861</v>
      </c>
      <c r="E3407" s="332" t="str">
        <f>VLOOKUP(C3407,'Havi KM'!A:S,4,FALSE)</f>
        <v xml:space="preserve">      823,62 km</v>
      </c>
      <c r="F3407" s="163"/>
    </row>
    <row r="3408" spans="1:6" ht="15" customHeight="1">
      <c r="A3408" s="19" t="e">
        <f>VLOOKUP(B3408,segédtábla!$A$1:$C$156,3,FALSE)</f>
        <v>#N/A</v>
      </c>
      <c r="B3408" s="11"/>
      <c r="C3408" s="13" t="e">
        <f>VLOOKUP(B3408,segédtábla!$A$1:$C$156,2,FALSE)</f>
        <v>#N/A</v>
      </c>
      <c r="D3408" s="5"/>
      <c r="E3408" s="332" t="e">
        <f>VLOOKUP(C3408,'Havi KM'!A:S,4,FALSE)</f>
        <v>#N/A</v>
      </c>
      <c r="F3408" s="163"/>
    </row>
    <row r="3409" spans="1:6" ht="15" customHeight="1">
      <c r="A3409" s="19" t="str">
        <f>VLOOKUP(B3409,segédtábla!$A$1:$C$156,3,FALSE)</f>
        <v>5+2</v>
      </c>
      <c r="B3409" s="226" t="s">
        <v>1227</v>
      </c>
      <c r="C3409" s="13" t="str">
        <f>VLOOKUP(B3409,segédtábla!$A$1:$C$156,2,FALSE)</f>
        <v>Horváth Ferenc</v>
      </c>
      <c r="D3409" s="5" t="s">
        <v>1692</v>
      </c>
      <c r="E3409" s="332" t="str">
        <f>VLOOKUP(C3409,'Havi KM'!A:S,4,FALSE)</f>
        <v xml:space="preserve">     1 488,98 km</v>
      </c>
      <c r="F3409" s="163"/>
    </row>
    <row r="3410" spans="1:6" ht="15" customHeight="1">
      <c r="A3410" s="19" t="str">
        <f>VLOOKUP(B3410,segédtábla!$A$1:$C$156,3,FALSE)</f>
        <v>11+3</v>
      </c>
      <c r="B3410" s="226" t="s">
        <v>1195</v>
      </c>
      <c r="C3410" s="13" t="str">
        <f>VLOOKUP(B3410,segédtábla!$A$1:$C$156,2,FALSE)</f>
        <v>Hallók Gábor</v>
      </c>
      <c r="D3410" s="5" t="s">
        <v>3862</v>
      </c>
      <c r="E3410" s="332" t="str">
        <f>VLOOKUP(C3410,'Havi KM'!A:S,4,FALSE)</f>
        <v xml:space="preserve">     2 457,27 km</v>
      </c>
      <c r="F3410" s="163"/>
    </row>
    <row r="3411" spans="1:6" ht="15" customHeight="1">
      <c r="A3411" s="19" t="e">
        <f>VLOOKUP(B3411,segédtábla!$A$1:$C$156,3,FALSE)</f>
        <v>#N/A</v>
      </c>
      <c r="B3411" s="11"/>
      <c r="C3411" s="13" t="e">
        <f>VLOOKUP(B3411,segédtábla!$A$1:$C$156,2,FALSE)</f>
        <v>#N/A</v>
      </c>
      <c r="D3411" s="5"/>
      <c r="E3411" s="332" t="e">
        <f>VLOOKUP(C3411,'Havi KM'!A:S,4,FALSE)</f>
        <v>#N/A</v>
      </c>
      <c r="F3411" s="163"/>
    </row>
    <row r="3412" spans="1:6" ht="15" customHeight="1">
      <c r="A3412" s="19">
        <f>VLOOKUP(B3412,segédtábla!$A$1:$C$156,3,FALSE)</f>
        <v>0</v>
      </c>
      <c r="B3412" s="226" t="s">
        <v>1425</v>
      </c>
      <c r="C3412" s="319" t="str">
        <f>VLOOKUP(B3412,segédtábla!$A$1:$C$156,2,FALSE)</f>
        <v>Aranyos László</v>
      </c>
      <c r="D3412" s="188" t="s">
        <v>1692</v>
      </c>
      <c r="E3412" s="332" t="str">
        <f>VLOOKUP(C3412,'Havi KM'!A:S,4,FALSE)</f>
        <v xml:space="preserve">      595,98 km</v>
      </c>
      <c r="F3412" s="163"/>
    </row>
    <row r="3413" spans="1:6" ht="15" customHeight="1">
      <c r="A3413" s="19" t="str">
        <f>VLOOKUP(B3413,segédtábla!$A$1:$C$156,3,FALSE)</f>
        <v>11+3</v>
      </c>
      <c r="B3413" s="226" t="s">
        <v>1145</v>
      </c>
      <c r="C3413" s="319" t="str">
        <f>VLOOKUP(B3413,segédtábla!$A$1:$C$156,2,FALSE)</f>
        <v>Fodor Károly</v>
      </c>
      <c r="D3413" s="188" t="s">
        <v>3863</v>
      </c>
      <c r="E3413" s="332" t="str">
        <f>VLOOKUP(C3413,'Havi KM'!A:S,4,FALSE)</f>
        <v xml:space="preserve">     1 559,63 km</v>
      </c>
      <c r="F3413" s="163"/>
    </row>
    <row r="3414" spans="1:6" ht="15" customHeight="1">
      <c r="A3414" s="19" t="e">
        <f>VLOOKUP(B3414,segédtábla!$A$1:$C$156,3,FALSE)</f>
        <v>#N/A</v>
      </c>
      <c r="B3414" s="21"/>
      <c r="C3414" s="13" t="e">
        <f>VLOOKUP(B3414,segédtábla!$A$1:$C$156,2,FALSE)</f>
        <v>#N/A</v>
      </c>
      <c r="D3414" s="5"/>
      <c r="E3414" s="332" t="e">
        <f>VLOOKUP(C3414,'Havi KM'!A:S,4,FALSE)</f>
        <v>#N/A</v>
      </c>
      <c r="F3414" s="163"/>
    </row>
    <row r="3415" spans="1:6" ht="15" customHeight="1">
      <c r="A3415" s="19" t="str">
        <f>VLOOKUP(B3415,segédtábla!$A$1:$C$156,3,FALSE)</f>
        <v>11+3</v>
      </c>
      <c r="B3415" s="226" t="s">
        <v>1236</v>
      </c>
      <c r="C3415" s="13" t="str">
        <f>VLOOKUP(B3415,segédtábla!$A$1:$C$156,2,FALSE)</f>
        <v>Pázmándi János</v>
      </c>
      <c r="D3415" s="188" t="s">
        <v>3864</v>
      </c>
      <c r="E3415" s="332" t="str">
        <f>VLOOKUP(C3415,'Havi KM'!A:S,4,FALSE)</f>
        <v xml:space="preserve">     1 597,21 km</v>
      </c>
      <c r="F3415" s="163"/>
    </row>
    <row r="3416" spans="1:6" ht="15" customHeight="1">
      <c r="A3416" s="19" t="str">
        <f>VLOOKUP(B3416,segédtábla!$A$1:$C$156,3,FALSE)</f>
        <v>10+4</v>
      </c>
      <c r="B3416" s="226" t="s">
        <v>1520</v>
      </c>
      <c r="C3416" s="13" t="str">
        <f>VLOOKUP(B3416,segédtábla!$A$1:$C$156,2,FALSE)</f>
        <v>Sipőcz Dániel</v>
      </c>
      <c r="D3416" s="188" t="s">
        <v>3865</v>
      </c>
      <c r="E3416" s="332" t="str">
        <f>VLOOKUP(C3416,'Havi KM'!A:S,4,FALSE)</f>
        <v xml:space="preserve">     2 677,58 km</v>
      </c>
      <c r="F3416" s="163" t="s">
        <v>3866</v>
      </c>
    </row>
    <row r="3417" spans="1:6" ht="15" customHeight="1">
      <c r="A3417" s="19" t="str">
        <f>VLOOKUP(B3417,segédtábla!$A$1:$C$156,3,FALSE)</f>
        <v>11+3</v>
      </c>
      <c r="B3417" s="449" t="s">
        <v>1353</v>
      </c>
      <c r="C3417" s="13" t="str">
        <f>VLOOKUP(B3417,segédtábla!$A$1:$C$156,2,FALSE)</f>
        <v>Vancsó Attila</v>
      </c>
      <c r="D3417" s="5" t="s">
        <v>3867</v>
      </c>
      <c r="E3417" s="332" t="str">
        <f>VLOOKUP(C3417,'Havi KM'!A:S,4,FALSE)</f>
        <v xml:space="preserve">     1 260,11 km</v>
      </c>
      <c r="F3417" s="363" t="s">
        <v>1894</v>
      </c>
    </row>
    <row r="3418" spans="1:6" ht="15" customHeight="1">
      <c r="A3418" s="19" t="str">
        <f>VLOOKUP(B3418,segédtábla!$A$1:$C$156,3,FALSE)</f>
        <v>5+2</v>
      </c>
      <c r="B3418" s="226" t="s">
        <v>1163</v>
      </c>
      <c r="C3418" s="13" t="str">
        <f>VLOOKUP(B3418,segédtábla!$A$1:$C$156,2,FALSE)</f>
        <v>Popovics Dávid</v>
      </c>
      <c r="D3418" s="188" t="s">
        <v>3868</v>
      </c>
      <c r="E3418" s="332" t="str">
        <f>VLOOKUP(C3418,'Havi KM'!A:S,4,FALSE)</f>
        <v xml:space="preserve">     1 838,04 km</v>
      </c>
      <c r="F3418" s="163"/>
    </row>
    <row r="3419" spans="1:6" ht="15" customHeight="1">
      <c r="A3419" s="19" t="str">
        <f>VLOOKUP(B3419,segédtábla!$A$1:$C$156,3,FALSE)</f>
        <v>11+3</v>
      </c>
      <c r="B3419" s="449" t="s">
        <v>1355</v>
      </c>
      <c r="C3419" s="13" t="str">
        <f>VLOOKUP(B3419,segédtábla!$A$1:$C$156,2,FALSE)</f>
        <v>Németh Nándor</v>
      </c>
      <c r="D3419" s="5" t="s">
        <v>3869</v>
      </c>
      <c r="E3419" s="332" t="str">
        <f>VLOOKUP(C3419,'Havi KM'!A:S,4,FALSE)</f>
        <v xml:space="preserve">     2 089,15 km</v>
      </c>
      <c r="F3419" s="163"/>
    </row>
    <row r="3420" spans="1:6" ht="15" customHeight="1">
      <c r="A3420" s="19" t="str">
        <f>VLOOKUP(B3420,segédtábla!$A$1:$C$156,3,FALSE)</f>
        <v>5+2</v>
      </c>
      <c r="B3420" s="226" t="s">
        <v>1274</v>
      </c>
      <c r="C3420" s="13" t="str">
        <f>VLOOKUP(B3420,segédtábla!$A$1:$C$156,2,FALSE)</f>
        <v>Kakulya Zsolt</v>
      </c>
      <c r="D3420" s="4" t="s">
        <v>3870</v>
      </c>
      <c r="E3420" s="332" t="str">
        <f>VLOOKUP(C3420,'Havi KM'!A:S,4,FALSE)</f>
        <v xml:space="preserve">     1 219,87 km</v>
      </c>
      <c r="F3420" s="163" t="s">
        <v>3871</v>
      </c>
    </row>
    <row r="3421" spans="1:6" ht="15" customHeight="1">
      <c r="A3421" s="19" t="str">
        <f>VLOOKUP(B3421,segédtábla!$A$1:$C$156,3,FALSE)</f>
        <v>5+2</v>
      </c>
      <c r="B3421" s="449" t="s">
        <v>1281</v>
      </c>
      <c r="C3421" s="13" t="str">
        <f>VLOOKUP(B3421,segédtábla!$A$1:$C$156,2,FALSE)</f>
        <v>Kiss Sándor</v>
      </c>
      <c r="D3421" s="188" t="s">
        <v>3872</v>
      </c>
      <c r="E3421" s="332" t="str">
        <f>VLOOKUP(C3421,'Havi KM'!A:S,4,FALSE)</f>
        <v xml:space="preserve">     1 065,91 km</v>
      </c>
      <c r="F3421" s="163"/>
    </row>
    <row r="3422" spans="1:6" ht="15" customHeight="1">
      <c r="A3422" s="19" t="str">
        <f>VLOOKUP(B3422,segédtábla!$A$1:$C$156,3,FALSE)</f>
        <v>5+2</v>
      </c>
      <c r="B3422" s="449" t="s">
        <v>1238</v>
      </c>
      <c r="C3422" s="13" t="str">
        <f>VLOOKUP(B3422,segédtábla!$A$1:$C$156,2,FALSE)</f>
        <v>Tóth Zsolt</v>
      </c>
      <c r="D3422" s="188" t="s">
        <v>3873</v>
      </c>
      <c r="E3422" s="332" t="str">
        <f>VLOOKUP(C3422,'Havi KM'!A:S,4,FALSE)</f>
        <v xml:space="preserve">     1 572,92 km</v>
      </c>
      <c r="F3422" s="163"/>
    </row>
    <row r="3423" spans="1:6" ht="15" customHeight="1">
      <c r="A3423" s="19" t="str">
        <f>VLOOKUP(B3423,segédtábla!$A$1:$C$156,3,FALSE)</f>
        <v>11+3</v>
      </c>
      <c r="B3423" s="226" t="s">
        <v>1283</v>
      </c>
      <c r="C3423" s="13" t="str">
        <f>VLOOKUP(B3423,segédtábla!$A$1:$C$156,2,FALSE)</f>
        <v>Török Attila</v>
      </c>
      <c r="D3423" s="5" t="s">
        <v>3874</v>
      </c>
      <c r="E3423" s="332" t="str">
        <f>VLOOKUP(C3423,'Havi KM'!A:S,4,FALSE)</f>
        <v xml:space="preserve">     1 669,95 km</v>
      </c>
      <c r="F3423" s="163" t="s">
        <v>3875</v>
      </c>
    </row>
    <row r="3424" spans="1:6" ht="15" customHeight="1">
      <c r="A3424" s="19" t="str">
        <f>VLOOKUP(B3424,segédtábla!$A$1:$C$156,3,FALSE)</f>
        <v>5+2</v>
      </c>
      <c r="B3424" s="226" t="s">
        <v>1243</v>
      </c>
      <c r="C3424" s="13" t="str">
        <f>VLOOKUP(B3424,segédtábla!$A$1:$C$156,2,FALSE)</f>
        <v>Csicsai Gábor</v>
      </c>
      <c r="D3424" s="5" t="s">
        <v>3876</v>
      </c>
      <c r="E3424" s="332" t="str">
        <f>VLOOKUP(C3424,'Havi KM'!A:S,4,FALSE)</f>
        <v xml:space="preserve">      636,52 km</v>
      </c>
      <c r="F3424" s="163"/>
    </row>
    <row r="3425" spans="1:6" ht="15" customHeight="1">
      <c r="A3425" s="19" t="str">
        <f>VLOOKUP(B3425,segédtábla!$A$1:$C$156,3,FALSE)</f>
        <v>5+2</v>
      </c>
      <c r="B3425" s="226" t="s">
        <v>1292</v>
      </c>
      <c r="C3425" s="13" t="str">
        <f>VLOOKUP(B3425,segédtábla!$A$1:$C$156,2,FALSE)</f>
        <v>Hanzi György Lehel</v>
      </c>
      <c r="D3425" s="5" t="s">
        <v>3877</v>
      </c>
      <c r="E3425" s="332" t="str">
        <f>VLOOKUP(C3425,'Havi KM'!A:S,4,FALSE)</f>
        <v xml:space="preserve">     1 303,29 km</v>
      </c>
      <c r="F3425" s="163"/>
    </row>
    <row r="3426" spans="1:6" ht="15" customHeight="1">
      <c r="A3426" s="19" t="str">
        <f>VLOOKUP(B3426,segédtábla!$A$1:$C$156,3,FALSE)</f>
        <v>5+2</v>
      </c>
      <c r="B3426" s="226" t="s">
        <v>1179</v>
      </c>
      <c r="C3426" s="319" t="str">
        <f>VLOOKUP(B3426,segédtábla!$A$1:$C$156,2,FALSE)</f>
        <v>Horváth Ákos</v>
      </c>
      <c r="D3426" s="188" t="s">
        <v>3878</v>
      </c>
      <c r="E3426" s="332" t="str">
        <f>VLOOKUP(C3426,'Havi KM'!A:S,4,FALSE)</f>
        <v xml:space="preserve">     1 036,99 km</v>
      </c>
      <c r="F3426" s="163"/>
    </row>
    <row r="3427" spans="1:6" ht="15" customHeight="1">
      <c r="A3427" s="19">
        <f>VLOOKUP(B3427,segédtábla!$A$1:$C$156,3,FALSE)</f>
        <v>0</v>
      </c>
      <c r="B3427" s="495" t="s">
        <v>1248</v>
      </c>
      <c r="C3427" s="13">
        <f>VLOOKUP(B3427,segédtábla!$A$1:$C$156,2,FALSE)</f>
        <v>0</v>
      </c>
      <c r="D3427" s="5" t="s">
        <v>3879</v>
      </c>
      <c r="E3427" s="332" t="e">
        <f>VLOOKUP(C3427,'Havi KM'!A:S,4,FALSE)</f>
        <v>#N/A</v>
      </c>
      <c r="F3427" s="163"/>
    </row>
    <row r="3428" spans="1:6" ht="15" customHeight="1">
      <c r="A3428" s="19" t="str">
        <f>VLOOKUP(B3428,segédtábla!$A$1:$C$156,3,FALSE)</f>
        <v>5+2</v>
      </c>
      <c r="B3428" s="226" t="s">
        <v>1181</v>
      </c>
      <c r="C3428" s="13" t="str">
        <f>VLOOKUP(B3428,segédtábla!$A$1:$C$156,2,FALSE)</f>
        <v>Lázár Gábor</v>
      </c>
      <c r="D3428" s="188" t="s">
        <v>3880</v>
      </c>
      <c r="E3428" s="332" t="str">
        <f>VLOOKUP(C3428,'Havi KM'!A:S,4,FALSE)</f>
        <v xml:space="preserve">     1 156,79 km</v>
      </c>
      <c r="F3428" s="163"/>
    </row>
    <row r="3429" spans="1:6" ht="15" customHeight="1">
      <c r="A3429" s="19" t="str">
        <f>VLOOKUP(B3429,segédtábla!$A$1:$C$156,3,FALSE)</f>
        <v>5+2</v>
      </c>
      <c r="B3429" s="226" t="s">
        <v>1304</v>
      </c>
      <c r="C3429" s="13" t="str">
        <f>VLOOKUP(B3429,segédtábla!$A$1:$C$156,2,FALSE)</f>
        <v>Hadi Krisztián</v>
      </c>
      <c r="D3429" s="188" t="s">
        <v>3881</v>
      </c>
      <c r="E3429" s="332" t="str">
        <f>VLOOKUP(C3429,'Havi KM'!A:S,4,FALSE)</f>
        <v xml:space="preserve">      715,33 km</v>
      </c>
      <c r="F3429" s="163"/>
    </row>
    <row r="3430" spans="1:6" ht="15" customHeight="1">
      <c r="A3430" s="19" t="str">
        <f>VLOOKUP(B3430,segédtábla!$A$1:$C$156,3,FALSE)</f>
        <v>11+3</v>
      </c>
      <c r="B3430" s="226" t="s">
        <v>1405</v>
      </c>
      <c r="C3430" s="13" t="str">
        <f>VLOOKUP(B3430,segédtábla!$A$1:$C$156,2,FALSE)</f>
        <v>Marton Péter</v>
      </c>
      <c r="D3430" s="188" t="s">
        <v>3882</v>
      </c>
      <c r="E3430" s="332" t="str">
        <f>VLOOKUP(C3430,'Havi KM'!A:S,4,FALSE)</f>
        <v xml:space="preserve">     1 405,83 km</v>
      </c>
      <c r="F3430" s="363" t="s">
        <v>1894</v>
      </c>
    </row>
    <row r="3431" spans="1:6" ht="15" customHeight="1">
      <c r="A3431" s="19" t="str">
        <f>VLOOKUP(B3431,segédtábla!$A$1:$C$156,3,FALSE)</f>
        <v>korai kezdés preferált</v>
      </c>
      <c r="B3431" s="226" t="s">
        <v>1309</v>
      </c>
      <c r="C3431" s="13" t="str">
        <f>VLOOKUP(B3431,segédtábla!$A$1:$C$156,2,FALSE)</f>
        <v>Gosztenschnik Péter</v>
      </c>
      <c r="D3431" s="188" t="s">
        <v>3883</v>
      </c>
      <c r="E3431" s="332" t="str">
        <f>VLOOKUP(C3431,'Havi KM'!A:S,4,FALSE)</f>
        <v xml:space="preserve">      684,27 km</v>
      </c>
      <c r="F3431" s="363" t="s">
        <v>1894</v>
      </c>
    </row>
    <row r="3432" spans="1:6" ht="15" customHeight="1">
      <c r="A3432" s="19" t="str">
        <f>VLOOKUP(B3432,segédtábla!$A$1:$C$156,3,FALSE)</f>
        <v>11+3</v>
      </c>
      <c r="B3432" s="226" t="s">
        <v>1253</v>
      </c>
      <c r="C3432" s="13" t="str">
        <f>VLOOKUP(B3432,segédtábla!$A$1:$C$156,2,FALSE)</f>
        <v>Knyihár Adrián</v>
      </c>
      <c r="D3432" s="188" t="s">
        <v>3884</v>
      </c>
      <c r="E3432" s="332" t="str">
        <f>VLOOKUP(C3432,'Havi KM'!A:S,4,FALSE)</f>
        <v xml:space="preserve">      0,0 km</v>
      </c>
      <c r="F3432" s="163"/>
    </row>
    <row r="3433" spans="1:6" ht="15" customHeight="1">
      <c r="A3433" s="19" t="str">
        <f>VLOOKUP(B3433,segédtábla!$A$1:$C$156,3,FALSE)</f>
        <v>11+3</v>
      </c>
      <c r="B3433" s="226" t="s">
        <v>1212</v>
      </c>
      <c r="C3433" s="319" t="str">
        <f>VLOOKUP(B3433,segédtábla!$A$1:$C$156,2,FALSE)</f>
        <v>Kopányi László</v>
      </c>
      <c r="D3433" s="188" t="s">
        <v>3885</v>
      </c>
      <c r="E3433" s="332" t="str">
        <f>VLOOKUP(C3433,'Havi KM'!A:S,4,FALSE)</f>
        <v xml:space="preserve">     2 365,46 km</v>
      </c>
      <c r="F3433" s="163"/>
    </row>
    <row r="3434" spans="1:6" ht="15" customHeight="1">
      <c r="A3434" s="19" t="str">
        <f>VLOOKUP(B3434,segédtábla!$A$1:$C$156,3,FALSE)</f>
        <v>5+2</v>
      </c>
      <c r="B3434" s="226" t="s">
        <v>1339</v>
      </c>
      <c r="C3434" s="13" t="str">
        <f>VLOOKUP(B3434,segédtábla!$A$1:$C$156,2,FALSE)</f>
        <v>Áncsák János 04.14</v>
      </c>
      <c r="D3434" s="188" t="s">
        <v>3886</v>
      </c>
      <c r="E3434" s="332" t="e">
        <f>VLOOKUP(C3434,'Havi KM'!A:S,4,FALSE)</f>
        <v>#N/A</v>
      </c>
      <c r="F3434" s="163"/>
    </row>
    <row r="3435" spans="1:6" ht="15" customHeight="1">
      <c r="A3435" s="19" t="str">
        <f>VLOOKUP(B3435,segédtábla!$A$1:$C$156,3,FALSE)</f>
        <v>5+2</v>
      </c>
      <c r="B3435" s="226" t="s">
        <v>1219</v>
      </c>
      <c r="C3435" s="13" t="str">
        <f>VLOOKUP(B3435,segédtábla!$A$1:$C$156,2,FALSE)</f>
        <v>Ignéczi Attila + Mura Milán</v>
      </c>
      <c r="D3435" s="188" t="s">
        <v>3887</v>
      </c>
      <c r="E3435" s="332" t="e">
        <f>VLOOKUP(C3435,'Havi KM'!A:S,4,FALSE)</f>
        <v>#N/A</v>
      </c>
      <c r="F3435" s="363" t="s">
        <v>1894</v>
      </c>
    </row>
    <row r="3436" spans="1:6" ht="15" customHeight="1">
      <c r="A3436" s="19" t="str">
        <f>VLOOKUP(B3436,segédtábla!$A$1:$C$156,3,FALSE)</f>
        <v>5+2</v>
      </c>
      <c r="B3436" s="226" t="s">
        <v>1266</v>
      </c>
      <c r="C3436" s="13" t="str">
        <f>VLOOKUP(B3436,segédtábla!$A$1:$C$156,2,FALSE)</f>
        <v>Nagy György</v>
      </c>
      <c r="D3436" s="5" t="s">
        <v>3888</v>
      </c>
      <c r="E3436" s="332" t="str">
        <f>VLOOKUP(C3436,'Havi KM'!A:S,4,FALSE)</f>
        <v xml:space="preserve">     1 204,28 km</v>
      </c>
      <c r="F3436" s="163"/>
    </row>
    <row r="3437" spans="1:6" ht="15" customHeight="1">
      <c r="A3437" s="19" t="e">
        <f>VLOOKUP(B3437,segédtábla!$A$1:$C$156,3,FALSE)</f>
        <v>#N/A</v>
      </c>
      <c r="B3437" s="11"/>
      <c r="C3437" s="13" t="e">
        <f>VLOOKUP(B3437,segédtábla!$A$1:$C$156,2,FALSE)</f>
        <v>#N/A</v>
      </c>
      <c r="D3437" s="5"/>
      <c r="E3437" s="332" t="e">
        <f>VLOOKUP(C3437,'Havi KM'!A:S,4,FALSE)</f>
        <v>#N/A</v>
      </c>
      <c r="F3437" s="163"/>
    </row>
    <row r="3439" spans="1:6" ht="15" customHeight="1">
      <c r="A3439" s="10"/>
      <c r="B3439" s="16"/>
      <c r="C3439" s="263">
        <v>45754</v>
      </c>
      <c r="D3439" s="237" t="str">
        <f>TEXT(C3439,"dddd")</f>
        <v>Monday</v>
      </c>
      <c r="E3439" s="330"/>
      <c r="F3439" s="227">
        <f>+COUNTA(B3442:B3464)</f>
        <v>22</v>
      </c>
    </row>
    <row r="3440" spans="1:6" ht="15" customHeight="1">
      <c r="C3440" s="355"/>
    </row>
    <row r="3441" spans="1:6" ht="15" customHeight="1">
      <c r="A3441" s="7" t="s">
        <v>1136</v>
      </c>
      <c r="B3441" s="8" t="s">
        <v>1137</v>
      </c>
      <c r="C3441" s="9" t="s">
        <v>1138</v>
      </c>
      <c r="D3441" s="9" t="s">
        <v>1139</v>
      </c>
      <c r="E3441" s="331" t="s">
        <v>1140</v>
      </c>
      <c r="F3441" s="9" t="s">
        <v>1141</v>
      </c>
    </row>
    <row r="3442" spans="1:6" ht="15" customHeight="1">
      <c r="A3442" s="19" t="str">
        <f>VLOOKUP(B3442,segédtábla!$A$1:$C$156,3,FALSE)</f>
        <v>5+2</v>
      </c>
      <c r="B3442" s="226" t="s">
        <v>1269</v>
      </c>
      <c r="C3442" s="13" t="str">
        <f>VLOOKUP(B3442,segédtábla!$A$1:$C$156,2,FALSE)</f>
        <v>Bagi Lajos + Bagi Márió</v>
      </c>
      <c r="D3442" s="188" t="s">
        <v>3889</v>
      </c>
      <c r="E3442" s="332" t="e">
        <f>VLOOKUP(C3442,'Havi KM'!A:S,4,FALSE)</f>
        <v>#N/A</v>
      </c>
      <c r="F3442" s="163" t="s">
        <v>3890</v>
      </c>
    </row>
    <row r="3443" spans="1:6" ht="15" customHeight="1">
      <c r="A3443" s="19" t="str">
        <f>VLOOKUP(B3443,segédtábla!$A$1:$C$156,3,FALSE)</f>
        <v>11+3</v>
      </c>
      <c r="B3443" s="226" t="s">
        <v>1234</v>
      </c>
      <c r="C3443" s="13" t="str">
        <f>VLOOKUP(B3443,segédtábla!$A$1:$C$156,2,FALSE)</f>
        <v>Iván Árpád Krisztián</v>
      </c>
      <c r="D3443" s="5" t="s">
        <v>3891</v>
      </c>
      <c r="E3443" s="332" t="str">
        <f>VLOOKUP(C3443,'Havi KM'!A:S,4,FALSE)</f>
        <v xml:space="preserve">      352,06 km</v>
      </c>
      <c r="F3443" s="163"/>
    </row>
    <row r="3444" spans="1:6" ht="15" customHeight="1">
      <c r="A3444" s="19" t="str">
        <f>VLOOKUP(B3444,segédtábla!$A$1:$C$156,3,FALSE)</f>
        <v>5+2</v>
      </c>
      <c r="B3444" s="226" t="s">
        <v>1278</v>
      </c>
      <c r="C3444" s="13" t="str">
        <f>VLOOKUP(B3444,segédtábla!$A$1:$C$156,2,FALSE)</f>
        <v>Adamek István + Nyíri Attila</v>
      </c>
      <c r="D3444" s="5" t="s">
        <v>3892</v>
      </c>
      <c r="E3444" s="332" t="e">
        <f>VLOOKUP(C3444,'Havi KM'!A:S,4,FALSE)</f>
        <v>#N/A</v>
      </c>
      <c r="F3444" s="163"/>
    </row>
    <row r="3445" spans="1:6" ht="15" customHeight="1">
      <c r="A3445" s="19" t="str">
        <f>VLOOKUP(B3445,segédtábla!$A$1:$C$156,3,FALSE)</f>
        <v>5+2</v>
      </c>
      <c r="B3445" s="226" t="s">
        <v>1159</v>
      </c>
      <c r="C3445" s="13" t="str">
        <f>VLOOKUP(B3445,segédtábla!$A$1:$C$156,2,FALSE)</f>
        <v>Pilló József + Pillóné S. Judit</v>
      </c>
      <c r="D3445" s="5" t="s">
        <v>3893</v>
      </c>
      <c r="E3445" s="332" t="e">
        <f>VLOOKUP(C3445,'Havi KM'!A:S,4,FALSE)</f>
        <v>#N/A</v>
      </c>
      <c r="F3445" s="163"/>
    </row>
    <row r="3446" spans="1:6" ht="15" customHeight="1">
      <c r="A3446" s="19" t="e">
        <f>VLOOKUP(B3446,segédtábla!$A$1:$C$156,3,FALSE)</f>
        <v>#N/A</v>
      </c>
      <c r="B3446" s="11"/>
      <c r="C3446" s="13" t="e">
        <f>VLOOKUP(B3446,segédtábla!$A$1:$C$156,2,FALSE)</f>
        <v>#N/A</v>
      </c>
      <c r="D3446" s="188"/>
      <c r="E3446" s="332" t="e">
        <f>VLOOKUP(C3446,'Havi KM'!A:S,4,FALSE)</f>
        <v>#N/A</v>
      </c>
      <c r="F3446" s="163"/>
    </row>
    <row r="3447" spans="1:6" ht="15" customHeight="1">
      <c r="A3447" s="19" t="str">
        <f>VLOOKUP(B3447,segédtábla!$A$1:$C$156,3,FALSE)</f>
        <v>5+2</v>
      </c>
      <c r="B3447" s="226" t="s">
        <v>1149</v>
      </c>
      <c r="C3447" s="13" t="str">
        <f>VLOOKUP(B3447,segédtábla!$A$1:$C$156,2,FALSE)</f>
        <v>Létai Ferenc + Létainé Zsuzsa</v>
      </c>
      <c r="D3447" s="5" t="s">
        <v>3894</v>
      </c>
      <c r="E3447" s="332" t="e">
        <f>VLOOKUP(C3447,'Havi KM'!A:S,4,FALSE)</f>
        <v>#N/A</v>
      </c>
      <c r="F3447" s="163"/>
    </row>
    <row r="3448" spans="1:6" ht="15" customHeight="1">
      <c r="A3448" s="19" t="str">
        <f>VLOOKUP(B3448,segédtábla!$A$1:$C$156,3,FALSE)</f>
        <v>10+4</v>
      </c>
      <c r="B3448" s="226" t="s">
        <v>1193</v>
      </c>
      <c r="C3448" s="13" t="str">
        <f>VLOOKUP(B3448,segédtábla!$A$1:$C$156,2,FALSE)</f>
        <v>Gerstmayer Zoltán</v>
      </c>
      <c r="D3448" s="188" t="s">
        <v>3895</v>
      </c>
      <c r="E3448" s="332" t="str">
        <f>VLOOKUP(C3448,'Havi KM'!A:S,4,FALSE)</f>
        <v xml:space="preserve">      0,0 km</v>
      </c>
      <c r="F3448" s="363" t="s">
        <v>3896</v>
      </c>
    </row>
    <row r="3449" spans="1:6" ht="15" customHeight="1">
      <c r="A3449" s="19" t="str">
        <f>VLOOKUP(B3449,segédtábla!$A$1:$C$156,3,FALSE)</f>
        <v>11+2</v>
      </c>
      <c r="B3449" s="226" t="s">
        <v>1197</v>
      </c>
      <c r="C3449" s="13" t="str">
        <f>VLOOKUP(B3449,segédtábla!$A$1:$C$156,2,FALSE)</f>
        <v>Csepeti Péter</v>
      </c>
      <c r="D3449" s="542" t="s">
        <v>3897</v>
      </c>
      <c r="E3449" s="332" t="str">
        <f>VLOOKUP(C3449,'Havi KM'!A:S,4,FALSE)</f>
        <v xml:space="preserve">      982,79 km</v>
      </c>
      <c r="F3449" s="163"/>
    </row>
    <row r="3450" spans="1:6" ht="15" customHeight="1">
      <c r="A3450" s="19" t="str">
        <f>VLOOKUP(B3450,segédtábla!$A$1:$C$156,3,FALSE)</f>
        <v>11+3</v>
      </c>
      <c r="B3450" s="226" t="s">
        <v>1168</v>
      </c>
      <c r="C3450" s="13" t="str">
        <f>VLOOKUP(B3450,segédtábla!$A$1:$C$156,2,FALSE)</f>
        <v>Balázs István</v>
      </c>
      <c r="D3450" s="5" t="s">
        <v>3898</v>
      </c>
      <c r="E3450" s="332" t="str">
        <f>VLOOKUP(C3450,'Havi KM'!A:S,4,FALSE)</f>
        <v xml:space="preserve">     1 401,93 km</v>
      </c>
      <c r="F3450" s="363" t="s">
        <v>2150</v>
      </c>
    </row>
    <row r="3451" spans="1:6" ht="15" customHeight="1">
      <c r="A3451" s="19" t="str">
        <f>VLOOKUP(B3451,segédtábla!$A$1:$C$156,3,FALSE)</f>
        <v>5+2</v>
      </c>
      <c r="B3451" s="226" t="s">
        <v>1286</v>
      </c>
      <c r="C3451" s="13" t="str">
        <f>VLOOKUP(B3451,segédtábla!$A$1:$C$156,2,FALSE)</f>
        <v>Kata József</v>
      </c>
      <c r="D3451" s="188" t="s">
        <v>3899</v>
      </c>
      <c r="E3451" s="332" t="str">
        <f>VLOOKUP(C3451,'Havi KM'!A:S,4,FALSE)</f>
        <v xml:space="preserve">     2 059,02 km</v>
      </c>
      <c r="F3451" s="163" t="s">
        <v>3900</v>
      </c>
    </row>
    <row r="3452" spans="1:6" ht="15" customHeight="1">
      <c r="A3452" s="19" t="str">
        <f>VLOOKUP(B3452,segédtábla!$A$1:$C$156,3,FALSE)</f>
        <v>5+2</v>
      </c>
      <c r="B3452" s="226" t="s">
        <v>1526</v>
      </c>
      <c r="C3452" s="13" t="str">
        <f>VLOOKUP(B3452,segédtábla!$A$1:$C$156,2,FALSE)</f>
        <v>Simon Zoltán</v>
      </c>
      <c r="D3452" s="5" t="s">
        <v>3901</v>
      </c>
      <c r="E3452" s="332" t="str">
        <f>VLOOKUP(C3452,'Havi KM'!A:S,4,FALSE)</f>
        <v xml:space="preserve">     1 431,31 km</v>
      </c>
      <c r="F3452" s="163"/>
    </row>
    <row r="3453" spans="1:6" ht="15" customHeight="1">
      <c r="A3453" s="19" t="str">
        <f>VLOOKUP(B3453,segédtábla!$A$1:$C$156,3,FALSE)</f>
        <v>5+2</v>
      </c>
      <c r="B3453" s="226" t="s">
        <v>1290</v>
      </c>
      <c r="C3453" s="13" t="str">
        <f>VLOOKUP(B3453,segédtábla!$A$1:$C$156,2,FALSE)</f>
        <v>Katona Gábor</v>
      </c>
      <c r="D3453" s="5" t="s">
        <v>3902</v>
      </c>
      <c r="E3453" s="332" t="str">
        <f>VLOOKUP(C3453,'Havi KM'!A:S,4,FALSE)</f>
        <v xml:space="preserve">     1 977,6 km</v>
      </c>
      <c r="F3453" s="231"/>
    </row>
    <row r="3454" spans="1:6" ht="15" customHeight="1">
      <c r="A3454" s="19" t="str">
        <f>VLOOKUP(B3454,segédtábla!$A$1:$C$156,3,FALSE)</f>
        <v>11+3</v>
      </c>
      <c r="B3454" s="226" t="s">
        <v>1170</v>
      </c>
      <c r="C3454" s="13" t="str">
        <f>VLOOKUP(B3454,segédtábla!$A$1:$C$156,2,FALSE)</f>
        <v>Hemmerlein Zoltán</v>
      </c>
      <c r="D3454" s="188" t="s">
        <v>3903</v>
      </c>
      <c r="E3454" s="332" t="str">
        <f>VLOOKUP(C3454,'Havi KM'!A:S,4,FALSE)</f>
        <v xml:space="preserve">     1 867,46 km</v>
      </c>
      <c r="F3454" s="163"/>
    </row>
    <row r="3455" spans="1:6" ht="15" customHeight="1">
      <c r="A3455" s="19" t="str">
        <f>VLOOKUP(B3455,segédtábla!$A$1:$C$156,3,FALSE)</f>
        <v>5+2</v>
      </c>
      <c r="B3455" s="226" t="s">
        <v>1173</v>
      </c>
      <c r="C3455" s="13" t="str">
        <f>VLOOKUP(B3455,segédtábla!$A$1:$C$156,2,FALSE)</f>
        <v>Léhner Zsolt</v>
      </c>
      <c r="D3455" s="188" t="s">
        <v>3904</v>
      </c>
      <c r="E3455" s="332" t="str">
        <f>VLOOKUP(C3455,'Havi KM'!A:S,4,FALSE)</f>
        <v xml:space="preserve">     1 816,96 km</v>
      </c>
      <c r="F3455" s="163"/>
    </row>
    <row r="3456" spans="1:6" ht="15" customHeight="1">
      <c r="A3456" s="19">
        <f>VLOOKUP(B3456,segédtábla!$A$1:$C$156,3,FALSE)</f>
        <v>0</v>
      </c>
      <c r="B3456" s="175" t="s">
        <v>1251</v>
      </c>
      <c r="C3456" s="116" t="str">
        <f>VLOOKUP(B3456,segédtábla!$A$1:$C$156,2,FALSE)</f>
        <v>kivonav hengerfejes</v>
      </c>
      <c r="D3456" s="143" t="s">
        <v>3905</v>
      </c>
      <c r="E3456" s="332" t="e">
        <f>VLOOKUP(C3456,'Havi KM'!A:S,4,FALSE)</f>
        <v>#N/A</v>
      </c>
      <c r="F3456" s="163" t="s">
        <v>3906</v>
      </c>
    </row>
    <row r="3457" spans="1:6" ht="15" customHeight="1">
      <c r="A3457" s="19" t="str">
        <f>VLOOKUP(B3457,segédtábla!$A$1:$C$156,3,FALSE)</f>
        <v>11+3</v>
      </c>
      <c r="B3457" s="226" t="s">
        <v>1366</v>
      </c>
      <c r="C3457" s="13" t="str">
        <f>VLOOKUP(B3457,segédtábla!$A$1:$C$156,2,FALSE)</f>
        <v>Busi Sándor János</v>
      </c>
      <c r="D3457" s="5" t="s">
        <v>3907</v>
      </c>
      <c r="E3457" s="332" t="str">
        <f>VLOOKUP(C3457,'Havi KM'!A:S,4,FALSE)</f>
        <v xml:space="preserve">     1 430,82 km</v>
      </c>
      <c r="F3457" s="228" t="s">
        <v>1186</v>
      </c>
    </row>
    <row r="3458" spans="1:6" ht="15" customHeight="1">
      <c r="A3458" s="19" t="str">
        <f>VLOOKUP(B3458,segédtábla!$A$1:$C$156,3,FALSE)</f>
        <v>5+2</v>
      </c>
      <c r="B3458" s="226" t="s">
        <v>1208</v>
      </c>
      <c r="C3458" s="13" t="str">
        <f>VLOOKUP(B3458,segédtábla!$A$1:$C$156,2,FALSE)</f>
        <v>Drozd Péter</v>
      </c>
      <c r="D3458" s="5" t="s">
        <v>3908</v>
      </c>
      <c r="E3458" s="332" t="str">
        <f>VLOOKUP(C3458,'Havi KM'!A:S,4,FALSE)</f>
        <v xml:space="preserve">     1 972,38 km</v>
      </c>
      <c r="F3458" s="231"/>
    </row>
    <row r="3459" spans="1:6" ht="15" customHeight="1">
      <c r="A3459" s="19" t="str">
        <f>VLOOKUP(B3459,segédtábla!$A$1:$C$156,3,FALSE)</f>
        <v>11+3</v>
      </c>
      <c r="B3459" s="226" t="s">
        <v>1573</v>
      </c>
      <c r="C3459" s="13" t="str">
        <f>VLOOKUP(B3459,segédtábla!$A$1:$C$156,2,FALSE)</f>
        <v>Lajkó Zsolt</v>
      </c>
      <c r="D3459" s="5" t="s">
        <v>3909</v>
      </c>
      <c r="E3459" s="332" t="str">
        <f>VLOOKUP(C3459,'Havi KM'!A:S,4,FALSE)</f>
        <v xml:space="preserve">     2 300,8 km</v>
      </c>
      <c r="F3459" s="174" t="s">
        <v>1186</v>
      </c>
    </row>
    <row r="3460" spans="1:6" ht="15" customHeight="1">
      <c r="A3460" s="19" t="str">
        <f>VLOOKUP(B3460,segédtábla!$A$1:$C$156,3,FALSE)</f>
        <v>5+2</v>
      </c>
      <c r="B3460" s="226" t="s">
        <v>1317</v>
      </c>
      <c r="C3460" s="319" t="str">
        <f>VLOOKUP(B3460,segédtábla!$A$1:$C$156,2,FALSE)</f>
        <v>Tőzsér Gábor</v>
      </c>
      <c r="D3460" s="188" t="s">
        <v>3910</v>
      </c>
      <c r="E3460" s="332" t="str">
        <f>VLOOKUP(C3460,'Havi KM'!A:S,4,FALSE)</f>
        <v xml:space="preserve">     1 375,22 km</v>
      </c>
      <c r="F3460" s="163" t="s">
        <v>1066</v>
      </c>
    </row>
    <row r="3461" spans="1:6" ht="15" customHeight="1">
      <c r="A3461" s="19" t="str">
        <f>VLOOKUP(B3461,segédtábla!$A$1:$C$156,3,FALSE)</f>
        <v>11+3</v>
      </c>
      <c r="B3461" s="226" t="s">
        <v>1428</v>
      </c>
      <c r="C3461" s="13" t="str">
        <f>VLOOKUP(B3461,segédtábla!$A$1:$C$156,2,FALSE)</f>
        <v>Mórocz István</v>
      </c>
      <c r="D3461" s="4" t="s">
        <v>3911</v>
      </c>
      <c r="E3461" s="332" t="str">
        <f>VLOOKUP(C3461,'Havi KM'!A:S,4,FALSE)</f>
        <v xml:space="preserve">     1 668,63 km</v>
      </c>
      <c r="F3461" s="363" t="s">
        <v>3912</v>
      </c>
    </row>
    <row r="3462" spans="1:6" ht="15" customHeight="1">
      <c r="A3462" s="19" t="str">
        <f>VLOOKUP(B3462,segédtábla!$A$1:$C$156,3,FALSE)</f>
        <v>11+3</v>
      </c>
      <c r="B3462" s="226" t="s">
        <v>1579</v>
      </c>
      <c r="C3462" s="319" t="str">
        <f>VLOOKUP(B3462,segédtábla!$A$1:$C$156,2,FALSE)</f>
        <v>Mellencsuk Attila</v>
      </c>
      <c r="D3462" s="188" t="s">
        <v>3913</v>
      </c>
      <c r="E3462" s="332" t="str">
        <f>VLOOKUP(C3462,'Havi KM'!A:S,4,FALSE)</f>
        <v xml:space="preserve">     1 884,28 km</v>
      </c>
      <c r="F3462" s="163" t="s">
        <v>3914</v>
      </c>
    </row>
    <row r="3463" spans="1:6" ht="15" customHeight="1">
      <c r="A3463" s="19" t="str">
        <f>VLOOKUP(B3463,segédtábla!$A$1:$C$156,3,FALSE)</f>
        <v>2/1.</v>
      </c>
      <c r="B3463" s="226" t="s">
        <v>1259</v>
      </c>
      <c r="C3463" s="13" t="str">
        <f>VLOOKUP(B3463,segédtábla!$A$1:$C$156,2,FALSE)</f>
        <v>Berki Richárd Sándor</v>
      </c>
      <c r="D3463" s="240" t="s">
        <v>3915</v>
      </c>
      <c r="E3463" s="332" t="str">
        <f>VLOOKUP(C3463,'Havi KM'!A:S,4,FALSE)</f>
        <v xml:space="preserve">     1 357,13 km</v>
      </c>
      <c r="F3463" s="363" t="s">
        <v>3916</v>
      </c>
    </row>
    <row r="3464" spans="1:6" ht="15" customHeight="1">
      <c r="A3464" s="19" t="str">
        <f>VLOOKUP(B3464,segédtábla!$A$1:$C$156,3,FALSE)</f>
        <v>5+2</v>
      </c>
      <c r="B3464" s="226" t="s">
        <v>1323</v>
      </c>
      <c r="C3464" s="178" t="s">
        <v>3750</v>
      </c>
      <c r="D3464" s="5" t="s">
        <v>3917</v>
      </c>
      <c r="E3464" s="332" t="e">
        <f>VLOOKUP(C3464,'Havi KM'!A:S,4,FALSE)</f>
        <v>#N/A</v>
      </c>
      <c r="F3464" s="163" t="s">
        <v>1066</v>
      </c>
    </row>
    <row r="3465" spans="1:6" ht="15" customHeight="1">
      <c r="A3465" s="19">
        <f>VLOOKUP(B3465,segédtábla!$A$1:$C$156,3,FALSE)</f>
        <v>0</v>
      </c>
      <c r="B3465" s="226" t="s">
        <v>1187</v>
      </c>
      <c r="C3465" s="178" t="str">
        <f>VLOOKUP(B3465,segédtábla!$A$1:$C$156,2,FALSE)</f>
        <v>hengerfejes kivonva</v>
      </c>
      <c r="D3465" s="253" t="s">
        <v>3918</v>
      </c>
      <c r="E3465" s="332" t="e">
        <f>VLOOKUP(C3465,'Havi KM'!A:S,4,FALSE)</f>
        <v>#N/A</v>
      </c>
      <c r="F3465" s="363"/>
    </row>
    <row r="3466" spans="1:6" ht="15" customHeight="1">
      <c r="A3466" s="19" t="str">
        <f>VLOOKUP(B3466,segédtábla!$A$1:$C$156,3,FALSE)</f>
        <v>5+2</v>
      </c>
      <c r="B3466" s="226" t="s">
        <v>1328</v>
      </c>
      <c r="C3466" s="13" t="str">
        <f>VLOOKUP(B3466,segédtábla!$A$1:$C$156,2,FALSE)</f>
        <v>Majer Dominik - Charter</v>
      </c>
      <c r="D3466" s="20" t="s">
        <v>3919</v>
      </c>
      <c r="E3466" s="332" t="e">
        <f>VLOOKUP(C3466,'Havi KM'!A:S,4,FALSE)</f>
        <v>#N/A</v>
      </c>
      <c r="F3466" s="163"/>
    </row>
    <row r="3467" spans="1:6" ht="15" customHeight="1">
      <c r="A3467" s="19" t="str">
        <f>VLOOKUP(B3467,segédtábla!$A$1:$C$156,3,FALSE)</f>
        <v>5+2</v>
      </c>
      <c r="B3467" s="226" t="s">
        <v>1214</v>
      </c>
      <c r="C3467" s="13" t="str">
        <f>VLOOKUP(B3467,segédtábla!$A$1:$C$156,2,FALSE)</f>
        <v>Horváth András - Charter</v>
      </c>
      <c r="D3467" s="5" t="s">
        <v>3920</v>
      </c>
      <c r="E3467" s="332" t="e">
        <f>VLOOKUP(C3467,'Havi KM'!A:S,4,FALSE)</f>
        <v>#N/A</v>
      </c>
      <c r="F3467" s="163"/>
    </row>
    <row r="3468" spans="1:6" ht="15" customHeight="1">
      <c r="A3468" s="19" t="str">
        <f>VLOOKUP(B3468,segédtábla!$A$1:$C$156,3,FALSE)</f>
        <v>11+3</v>
      </c>
      <c r="B3468" s="226" t="s">
        <v>1372</v>
      </c>
      <c r="C3468" s="13" t="str">
        <f>VLOOKUP(B3468,segédtábla!$A$1:$C$156,2,FALSE)</f>
        <v>Lutz Márk Richárd</v>
      </c>
      <c r="D3468" s="448" t="s">
        <v>3921</v>
      </c>
      <c r="E3468" s="332" t="str">
        <f>VLOOKUP(C3468,'Havi KM'!A:S,4,FALSE)</f>
        <v xml:space="preserve">     2 443,97 km</v>
      </c>
      <c r="F3468" s="163"/>
    </row>
    <row r="3469" spans="1:6" ht="15" customHeight="1">
      <c r="A3469" s="19" t="str">
        <f>VLOOKUP(B3469,segédtábla!$A$1:$C$156,3,FALSE)</f>
        <v>11+3</v>
      </c>
      <c r="B3469" s="252" t="s">
        <v>1345</v>
      </c>
      <c r="C3469" s="13" t="str">
        <f>VLOOKUP(B3469,segédtábla!$A$1:$C$156,2,FALSE)</f>
        <v>Berek Gábor</v>
      </c>
      <c r="D3469" s="188" t="s">
        <v>3922</v>
      </c>
      <c r="E3469" s="332" t="str">
        <f>VLOOKUP(C3469,'Havi KM'!A:S,4,FALSE)</f>
        <v xml:space="preserve">      0,0 km</v>
      </c>
      <c r="F3469" s="163" t="s">
        <v>3923</v>
      </c>
    </row>
    <row r="3470" spans="1:6" ht="15" customHeight="1">
      <c r="A3470" s="19" t="str">
        <f>VLOOKUP(B3470,segédtábla!$A$1:$C$156,3,FALSE)</f>
        <v>10+4</v>
      </c>
      <c r="B3470" s="226" t="s">
        <v>1335</v>
      </c>
      <c r="C3470" s="13" t="str">
        <f>VLOOKUP(B3470,segédtábla!$A$1:$C$156,2,FALSE)</f>
        <v>Pollák Péter</v>
      </c>
      <c r="D3470" s="188" t="s">
        <v>3924</v>
      </c>
      <c r="E3470" s="332" t="str">
        <f>VLOOKUP(C3470,'Havi KM'!A:S,4,FALSE)</f>
        <v xml:space="preserve">     1 011,99 km</v>
      </c>
      <c r="F3470" s="363" t="s">
        <v>2150</v>
      </c>
    </row>
    <row r="3471" spans="1:6" ht="15" customHeight="1">
      <c r="A3471" s="19" t="str">
        <f>VLOOKUP(B3471,segédtábla!$A$1:$C$156,3,FALSE)</f>
        <v>5+2</v>
      </c>
      <c r="B3471" s="226" t="s">
        <v>1337</v>
      </c>
      <c r="C3471" s="178" t="str">
        <f>VLOOKUP(B3471,segédtábla!$A$1:$C$156,2,FALSE)</f>
        <v>Kozma István / Farkas Rudolf</v>
      </c>
      <c r="D3471" s="4" t="s">
        <v>3925</v>
      </c>
      <c r="E3471" s="332" t="e">
        <f>VLOOKUP(C3471,'Havi KM'!A:S,4,FALSE)</f>
        <v>#N/A</v>
      </c>
      <c r="F3471" s="163" t="s">
        <v>3926</v>
      </c>
    </row>
    <row r="3472" spans="1:6" ht="15" customHeight="1">
      <c r="A3472" s="19" t="str">
        <f>VLOOKUP(B3472,segédtábla!$A$1:$C$156,3,FALSE)</f>
        <v>11+3</v>
      </c>
      <c r="B3472" s="226" t="s">
        <v>1413</v>
      </c>
      <c r="C3472" s="13" t="str">
        <f>VLOOKUP(B3472,segédtábla!$A$1:$C$156,2,FALSE)</f>
        <v>Szkolcsek György</v>
      </c>
      <c r="D3472" s="5" t="s">
        <v>3927</v>
      </c>
      <c r="E3472" s="332" t="str">
        <f>VLOOKUP(C3472,'Havi KM'!A:S,4,FALSE)</f>
        <v xml:space="preserve">     1 278,42 km</v>
      </c>
      <c r="F3472" s="163"/>
    </row>
    <row r="3473" spans="1:6" ht="15" customHeight="1">
      <c r="A3473" s="19" t="str">
        <f>VLOOKUP(B3473,segédtábla!$A$1:$C$156,3,FALSE)</f>
        <v>5+2</v>
      </c>
      <c r="B3473" s="226" t="s">
        <v>1418</v>
      </c>
      <c r="C3473" s="13" t="str">
        <f>VLOOKUP(B3473,segédtábla!$A$1:$C$156,2,FALSE)</f>
        <v>Tatai Sándor</v>
      </c>
      <c r="D3473" s="5" t="s">
        <v>3928</v>
      </c>
      <c r="E3473" s="332" t="str">
        <f>VLOOKUP(C3473,'Havi KM'!A:S,4,FALSE)</f>
        <v xml:space="preserve">     2 344,0 km</v>
      </c>
      <c r="F3473" s="163" t="s">
        <v>3929</v>
      </c>
    </row>
    <row r="3474" spans="1:6" ht="15" customHeight="1">
      <c r="A3474" s="19" t="str">
        <f>VLOOKUP(B3474,segédtábla!$A$1:$C$156,3,FALSE)</f>
        <v>11+3</v>
      </c>
      <c r="B3474" s="495" t="s">
        <v>1321</v>
      </c>
      <c r="C3474" s="13" t="str">
        <f>VLOOKUP(B3474,segédtábla!$A$1:$C$156,2,FALSE)</f>
        <v>Kovács Márton Péter</v>
      </c>
      <c r="D3474" s="188" t="s">
        <v>3930</v>
      </c>
      <c r="E3474" s="332" t="str">
        <f>VLOOKUP(C3474,'Havi KM'!A:S,4,FALSE)</f>
        <v xml:space="preserve">     2 936,38 km</v>
      </c>
      <c r="F3474" s="363"/>
    </row>
    <row r="3475" spans="1:6" ht="15" customHeight="1">
      <c r="A3475" s="19" t="e">
        <f>VLOOKUP(B3475,segédtábla!$A$1:$C$156,3,FALSE)</f>
        <v>#N/A</v>
      </c>
      <c r="B3475" s="11"/>
      <c r="C3475" s="13" t="e">
        <f>VLOOKUP(B3475,segédtábla!$A$1:$C$156,2,FALSE)</f>
        <v>#N/A</v>
      </c>
      <c r="D3475" s="5"/>
      <c r="E3475" s="332" t="e">
        <f>VLOOKUP(C3475,'Havi KM'!A:S,4,FALSE)</f>
        <v>#N/A</v>
      </c>
      <c r="F3475" s="163"/>
    </row>
    <row r="3476" spans="1:6" ht="15" customHeight="1">
      <c r="A3476" s="19">
        <f>VLOOKUP(B3476,segédtábla!$A$1:$C$156,3,FALSE)</f>
        <v>0</v>
      </c>
      <c r="B3476" s="481" t="s">
        <v>1423</v>
      </c>
      <c r="C3476" s="481" t="str">
        <f>VLOOKUP(B3476,segédtábla!$A$1:$C$156,2,FALSE)</f>
        <v>Krupánszky Márk</v>
      </c>
      <c r="D3476" s="481" t="s">
        <v>3931</v>
      </c>
      <c r="E3476" s="332" t="str">
        <f>VLOOKUP(C3476,'Havi KM'!A:S,4,FALSE)</f>
        <v xml:space="preserve">      550,26 km</v>
      </c>
      <c r="F3476" s="163"/>
    </row>
    <row r="3477" spans="1:6" ht="15" customHeight="1">
      <c r="A3477" s="19" t="e">
        <f>VLOOKUP(B3477,segédtábla!$A$1:$C$156,3,FALSE)</f>
        <v>#N/A</v>
      </c>
      <c r="B3477" s="11"/>
      <c r="C3477" s="13" t="e">
        <f>VLOOKUP(B3477,segédtábla!$A$1:$C$156,2,FALSE)</f>
        <v>#N/A</v>
      </c>
      <c r="D3477" s="5"/>
      <c r="E3477" s="332" t="e">
        <f>VLOOKUP(C3477,'Havi KM'!A:S,4,FALSE)</f>
        <v>#N/A</v>
      </c>
      <c r="F3477" s="163"/>
    </row>
    <row r="3478" spans="1:6" ht="15" customHeight="1">
      <c r="A3478" s="19" t="str">
        <f>VLOOKUP(B3478,segédtábla!$A$1:$C$156,3,FALSE)</f>
        <v>11+3</v>
      </c>
      <c r="B3478" s="11" t="s">
        <v>1378</v>
      </c>
      <c r="C3478" s="13" t="str">
        <f>VLOOKUP(B3478,segédtábla!$A$1:$C$156,2,FALSE)</f>
        <v>Dalanics Zsolt</v>
      </c>
      <c r="D3478" s="240" t="s">
        <v>1342</v>
      </c>
      <c r="E3478" s="332" t="str">
        <f>VLOOKUP(C3478,'Havi KM'!A:S,4,FALSE)</f>
        <v xml:space="preserve">     1 398,48 km</v>
      </c>
      <c r="F3478" s="163"/>
    </row>
    <row r="3479" spans="1:6" ht="15" customHeight="1">
      <c r="A3479" s="19" t="str">
        <f>VLOOKUP(B3479,segédtábla!$A$1:$C$156,3,FALSE)</f>
        <v>5+2</v>
      </c>
      <c r="B3479" s="21" t="s">
        <v>1288</v>
      </c>
      <c r="C3479" s="13" t="str">
        <f>VLOOKUP(B3479,segédtábla!$A$1:$C$156,2,FALSE)</f>
        <v>Németh Zsolt</v>
      </c>
      <c r="D3479" s="240" t="s">
        <v>1342</v>
      </c>
      <c r="E3479" s="332" t="str">
        <f>VLOOKUP(C3479,'Havi KM'!A:S,4,FALSE)</f>
        <v xml:space="preserve">      347,54 km</v>
      </c>
      <c r="F3479" s="163"/>
    </row>
    <row r="3480" spans="1:6" ht="15" customHeight="1">
      <c r="A3480" s="19" t="e">
        <f>VLOOKUP(B3480,segédtábla!$A$1:$C$156,3,FALSE)</f>
        <v>#N/A</v>
      </c>
      <c r="B3480" s="21" t="s">
        <v>1156</v>
      </c>
      <c r="C3480" s="13" t="e">
        <f>VLOOKUP(B3480,segédtábla!$A$1:$C$156,2,FALSE)</f>
        <v>#N/A</v>
      </c>
      <c r="D3480" s="240" t="s">
        <v>3932</v>
      </c>
      <c r="E3480" s="332" t="e">
        <f>VLOOKUP(C3480,'Havi KM'!A:S,4,FALSE)</f>
        <v>#N/A</v>
      </c>
      <c r="F3480" s="163"/>
    </row>
    <row r="3481" spans="1:6" ht="15" customHeight="1">
      <c r="A3481" s="19" t="str">
        <f>VLOOKUP(B3481,segédtábla!$A$1:$C$156,3,FALSE)</f>
        <v>5+2</v>
      </c>
      <c r="B3481" s="11" t="s">
        <v>1341</v>
      </c>
      <c r="C3481" s="13" t="str">
        <f>VLOOKUP(B3481,segédtábla!$A$1:$C$156,2,FALSE)</f>
        <v>Szegedi Zsolt</v>
      </c>
      <c r="D3481" s="240" t="s">
        <v>1342</v>
      </c>
      <c r="E3481" s="332" t="str">
        <f>VLOOKUP(C3481,'Havi KM'!A:S,4,FALSE)</f>
        <v xml:space="preserve">     1 560,76 km</v>
      </c>
      <c r="F3481" s="163"/>
    </row>
    <row r="3482" spans="1:6" ht="15" customHeight="1">
      <c r="A3482" s="19" t="e">
        <f>VLOOKUP(B3482,segédtábla!$A$1:$C$156,3,FALSE)</f>
        <v>#N/A</v>
      </c>
      <c r="B3482" s="11"/>
      <c r="C3482" s="13" t="e">
        <f>VLOOKUP(B3482,segédtábla!$A$1:$C$156,2,FALSE)</f>
        <v>#N/A</v>
      </c>
      <c r="D3482" s="5"/>
      <c r="E3482" s="332" t="e">
        <f>VLOOKUP(C3482,'Havi KM'!A:S,4,FALSE)</f>
        <v>#N/A</v>
      </c>
      <c r="F3482" s="163"/>
    </row>
    <row r="3483" spans="1:6" ht="15" customHeight="1">
      <c r="A3483" s="19" t="str">
        <f>VLOOKUP(B3483,segédtábla!$A$1:$C$156,3,FALSE)</f>
        <v>5+2</v>
      </c>
      <c r="B3483" s="175" t="s">
        <v>1410</v>
      </c>
      <c r="C3483" s="116" t="str">
        <f>VLOOKUP(B3483,segédtábla!$A$1:$C$156,2,FALSE)</f>
        <v>Berek Dániel</v>
      </c>
      <c r="D3483" s="143" t="s">
        <v>3764</v>
      </c>
      <c r="E3483" s="332" t="str">
        <f>VLOOKUP(C3483,'Havi KM'!A:S,4,FALSE)</f>
        <v xml:space="preserve">      0,0 km</v>
      </c>
      <c r="F3483" s="163"/>
    </row>
    <row r="3485" spans="1:6" ht="15" customHeight="1">
      <c r="A3485" s="10"/>
      <c r="B3485" s="16"/>
      <c r="C3485" s="263">
        <v>45755</v>
      </c>
      <c r="D3485" s="237" t="str">
        <f>TEXT(C3485,"dddd")</f>
        <v>Tuesday</v>
      </c>
      <c r="E3485" s="330"/>
      <c r="F3485" s="227">
        <f>+COUNTA(B3488:B3503)</f>
        <v>12</v>
      </c>
    </row>
    <row r="3486" spans="1:6" ht="15" customHeight="1">
      <c r="C3486" s="355"/>
    </row>
    <row r="3487" spans="1:6" ht="15" customHeight="1">
      <c r="A3487" s="7" t="s">
        <v>1136</v>
      </c>
      <c r="B3487" s="8" t="s">
        <v>1137</v>
      </c>
      <c r="C3487" s="9" t="s">
        <v>1138</v>
      </c>
      <c r="D3487" s="9" t="s">
        <v>1139</v>
      </c>
      <c r="E3487" s="331" t="s">
        <v>1140</v>
      </c>
      <c r="F3487" s="9" t="s">
        <v>1141</v>
      </c>
    </row>
    <row r="3488" spans="1:6" ht="15" customHeight="1">
      <c r="A3488" s="19" t="str">
        <f>VLOOKUP(B3488,segédtábla!$A$1:$C$156,3,FALSE)</f>
        <v>11+3</v>
      </c>
      <c r="B3488" s="226" t="s">
        <v>1142</v>
      </c>
      <c r="C3488" s="13" t="str">
        <f>VLOOKUP(B3488,segédtábla!$A$1:$C$156,2,FALSE)</f>
        <v>Hamecz  Zsolt + Zsoltné</v>
      </c>
      <c r="D3488" s="5" t="s">
        <v>3933</v>
      </c>
      <c r="E3488" s="332" t="e">
        <f>VLOOKUP(C3488,'Havi KM'!A:S,4,FALSE)</f>
        <v>#N/A</v>
      </c>
      <c r="F3488" s="163"/>
    </row>
    <row r="3489" spans="1:6" ht="15" customHeight="1">
      <c r="A3489" s="19" t="e">
        <f>VLOOKUP(B3489,segédtábla!$A$1:$C$156,3,FALSE)</f>
        <v>#N/A</v>
      </c>
      <c r="B3489" s="11"/>
      <c r="C3489" s="13" t="e">
        <f>VLOOKUP(B3489,segédtábla!$A$1:$C$156,2,FALSE)</f>
        <v>#N/A</v>
      </c>
      <c r="D3489" s="5"/>
      <c r="E3489" s="332" t="e">
        <f>VLOOKUP(C3489,'Havi KM'!A:S,4,FALSE)</f>
        <v>#N/A</v>
      </c>
      <c r="F3489" s="163"/>
    </row>
    <row r="3490" spans="1:6" ht="15" customHeight="1">
      <c r="A3490" s="19">
        <f>VLOOKUP(B3490,segédtábla!$A$1:$C$156,3,FALSE)</f>
        <v>0</v>
      </c>
      <c r="B3490" s="226" t="s">
        <v>1248</v>
      </c>
      <c r="C3490" s="13">
        <f>VLOOKUP(B3490,segédtábla!$A$1:$C$156,2,FALSE)</f>
        <v>0</v>
      </c>
      <c r="D3490" s="5" t="s">
        <v>1825</v>
      </c>
      <c r="E3490" s="332" t="e">
        <f>VLOOKUP(C3490,'Havi KM'!A:S,4,FALSE)</f>
        <v>#N/A</v>
      </c>
      <c r="F3490" s="163"/>
    </row>
    <row r="3491" spans="1:6" ht="15" customHeight="1">
      <c r="A3491" s="19" t="str">
        <f>VLOOKUP(B3491,segédtábla!$A$1:$C$156,3,FALSE)</f>
        <v>5+2</v>
      </c>
      <c r="B3491" s="226" t="s">
        <v>1219</v>
      </c>
      <c r="C3491" s="13" t="str">
        <f>VLOOKUP(B3491,segédtábla!$A$1:$C$156,2,FALSE)</f>
        <v>Ignéczi Attila + Mura Milán</v>
      </c>
      <c r="D3491" s="5" t="s">
        <v>3934</v>
      </c>
      <c r="E3491" s="332" t="e">
        <f>VLOOKUP(C3491,'Havi KM'!A:S,4,FALSE)</f>
        <v>#N/A</v>
      </c>
      <c r="F3491" s="163"/>
    </row>
    <row r="3492" spans="1:6" ht="15" customHeight="1">
      <c r="A3492" s="19" t="e">
        <f>VLOOKUP(B3492,segédtábla!$A$1:$C$156,3,FALSE)</f>
        <v>#N/A</v>
      </c>
      <c r="B3492" s="11"/>
      <c r="C3492" s="13" t="e">
        <f>VLOOKUP(B3492,segédtábla!$A$1:$C$156,2,FALSE)</f>
        <v>#N/A</v>
      </c>
      <c r="D3492" s="5"/>
      <c r="E3492" s="332" t="e">
        <f>VLOOKUP(C3492,'Havi KM'!A:S,4,FALSE)</f>
        <v>#N/A</v>
      </c>
      <c r="F3492" s="163"/>
    </row>
    <row r="3493" spans="1:6" ht="15" customHeight="1">
      <c r="A3493" s="19" t="str">
        <f>VLOOKUP(B3493,segédtábla!$A$1:$C$156,3,FALSE)</f>
        <v>5+2</v>
      </c>
      <c r="B3493" s="226" t="s">
        <v>1175</v>
      </c>
      <c r="C3493" s="178" t="str">
        <f>VLOOKUP(B3493,segédtábla!$A$1:$C$156,2,FALSE)</f>
        <v>Iklódi Sándor</v>
      </c>
      <c r="D3493" s="4" t="s">
        <v>1436</v>
      </c>
      <c r="E3493" s="332" t="str">
        <f>VLOOKUP(C3493,'Havi KM'!A:S,4,FALSE)</f>
        <v xml:space="preserve">     1 161,24 km</v>
      </c>
      <c r="F3493" s="163"/>
    </row>
    <row r="3494" spans="1:6" ht="15" customHeight="1">
      <c r="A3494" s="19" t="str">
        <f>VLOOKUP(B3494,segédtábla!$A$1:$C$156,3,FALSE)</f>
        <v>11+3</v>
      </c>
      <c r="B3494" s="226" t="s">
        <v>1283</v>
      </c>
      <c r="C3494" s="13" t="str">
        <f>VLOOKUP(B3494,segédtábla!$A$1:$C$156,2,FALSE)</f>
        <v>Török Attila</v>
      </c>
      <c r="D3494" s="5" t="s">
        <v>3935</v>
      </c>
      <c r="E3494" s="332" t="str">
        <f>VLOOKUP(C3494,'Havi KM'!A:S,4,FALSE)</f>
        <v xml:space="preserve">     1 669,95 km</v>
      </c>
      <c r="F3494" s="163"/>
    </row>
    <row r="3495" spans="1:6" ht="15" customHeight="1">
      <c r="A3495" s="19" t="e">
        <f>VLOOKUP(B3495,segédtábla!$A$1:$C$156,3,FALSE)</f>
        <v>#N/A</v>
      </c>
      <c r="B3495" s="11"/>
      <c r="C3495" s="13" t="e">
        <f>VLOOKUP(B3495,segédtábla!$A$1:$C$156,2,FALSE)</f>
        <v>#N/A</v>
      </c>
      <c r="D3495" s="5"/>
      <c r="E3495" s="332" t="e">
        <f>VLOOKUP(C3495,'Havi KM'!A:S,4,FALSE)</f>
        <v>#N/A</v>
      </c>
      <c r="F3495" s="163"/>
    </row>
    <row r="3496" spans="1:6" ht="15" customHeight="1">
      <c r="A3496" s="19">
        <f>VLOOKUP(B3496,segédtábla!$A$1:$C$156,3,FALSE)</f>
        <v>0</v>
      </c>
      <c r="B3496" s="226" t="s">
        <v>1251</v>
      </c>
      <c r="C3496" s="319" t="s">
        <v>3936</v>
      </c>
      <c r="D3496" s="188" t="s">
        <v>1436</v>
      </c>
      <c r="E3496" s="332" t="str">
        <f>VLOOKUP(C3496,'Havi KM'!A:S,4,FALSE)</f>
        <v xml:space="preserve">     2 412,32 km</v>
      </c>
      <c r="F3496" s="163"/>
    </row>
    <row r="3497" spans="1:6" ht="15" customHeight="1">
      <c r="A3497" s="19" t="str">
        <f>VLOOKUP(B3497,segédtábla!$A$1:$C$156,3,FALSE)</f>
        <v>11+3</v>
      </c>
      <c r="B3497" s="226" t="s">
        <v>1353</v>
      </c>
      <c r="C3497" s="319" t="str">
        <f>VLOOKUP(B3497,segédtábla!$A$1:$C$156,2,FALSE)</f>
        <v>Vancsó Attila</v>
      </c>
      <c r="D3497" s="188" t="s">
        <v>3937</v>
      </c>
      <c r="E3497" s="332" t="str">
        <f>VLOOKUP(C3497,'Havi KM'!A:S,4,FALSE)</f>
        <v xml:space="preserve">     1 260,11 km</v>
      </c>
      <c r="F3497" s="163"/>
    </row>
    <row r="3498" spans="1:6" ht="15" customHeight="1">
      <c r="A3498" s="19" t="e">
        <f>VLOOKUP(B3498,segédtábla!$A$1:$C$156,3,FALSE)</f>
        <v>#N/A</v>
      </c>
      <c r="B3498" s="11"/>
      <c r="C3498" s="13" t="e">
        <f>VLOOKUP(B3498,segédtábla!$A$1:$C$156,2,FALSE)</f>
        <v>#N/A</v>
      </c>
      <c r="D3498" s="5"/>
      <c r="E3498" s="332" t="e">
        <f>VLOOKUP(C3498,'Havi KM'!A:S,4,FALSE)</f>
        <v>#N/A</v>
      </c>
      <c r="F3498" s="163"/>
    </row>
    <row r="3499" spans="1:6" ht="15" customHeight="1">
      <c r="A3499" s="19" t="str">
        <f>VLOOKUP(B3499,segédtábla!$A$1:$C$156,3,FALSE)</f>
        <v>5+2</v>
      </c>
      <c r="B3499" s="226" t="s">
        <v>1163</v>
      </c>
      <c r="C3499" s="13" t="str">
        <f>VLOOKUP(B3499,segédtábla!$A$1:$C$156,2,FALSE)</f>
        <v>Popovics Dávid</v>
      </c>
      <c r="D3499" s="5" t="s">
        <v>3938</v>
      </c>
      <c r="E3499" s="332" t="str">
        <f>VLOOKUP(C3499,'Havi KM'!A:S,4,FALSE)</f>
        <v xml:space="preserve">     1 838,04 km</v>
      </c>
      <c r="F3499" s="163"/>
    </row>
    <row r="3500" spans="1:6" ht="15" customHeight="1">
      <c r="A3500" s="19" t="str">
        <f>VLOOKUP(B3500,segédtábla!$A$1:$C$156,3,FALSE)</f>
        <v>11+3</v>
      </c>
      <c r="B3500" s="226" t="s">
        <v>1355</v>
      </c>
      <c r="C3500" s="13" t="str">
        <f>VLOOKUP(B3500,segédtábla!$A$1:$C$156,2,FALSE)</f>
        <v>Németh Nándor</v>
      </c>
      <c r="D3500" s="5" t="s">
        <v>3939</v>
      </c>
      <c r="E3500" s="332" t="str">
        <f>VLOOKUP(C3500,'Havi KM'!A:S,4,FALSE)</f>
        <v xml:space="preserve">     2 089,15 km</v>
      </c>
      <c r="F3500" s="163"/>
    </row>
    <row r="3501" spans="1:6" ht="15" customHeight="1">
      <c r="A3501" s="19" t="str">
        <f>VLOOKUP(B3501,segédtábla!$A$1:$C$156,3,FALSE)</f>
        <v>5+2</v>
      </c>
      <c r="B3501" s="226" t="s">
        <v>1274</v>
      </c>
      <c r="C3501" s="13" t="str">
        <f>VLOOKUP(B3501,segédtábla!$A$1:$C$156,2,FALSE)</f>
        <v>Kakulya Zsolt</v>
      </c>
      <c r="D3501" s="5" t="s">
        <v>3940</v>
      </c>
      <c r="E3501" s="332" t="str">
        <f>VLOOKUP(C3501,'Havi KM'!A:S,4,FALSE)</f>
        <v xml:space="preserve">     1 219,87 km</v>
      </c>
      <c r="F3501" s="163" t="s">
        <v>3941</v>
      </c>
    </row>
    <row r="3502" spans="1:6" ht="15" customHeight="1">
      <c r="A3502" s="19" t="str">
        <f>VLOOKUP(B3502,segédtábla!$A$1:$C$156,3,FALSE)</f>
        <v>5+2</v>
      </c>
      <c r="B3502" s="226" t="s">
        <v>1288</v>
      </c>
      <c r="C3502" s="13" t="str">
        <f>VLOOKUP(B3502,segédtábla!$A$1:$C$156,2,FALSE)</f>
        <v>Németh Zsolt</v>
      </c>
      <c r="D3502" s="5" t="s">
        <v>3942</v>
      </c>
      <c r="E3502" s="332" t="str">
        <f>VLOOKUP(C3502,'Havi KM'!A:S,4,FALSE)</f>
        <v xml:space="preserve">      347,54 km</v>
      </c>
      <c r="F3502" s="163"/>
    </row>
    <row r="3503" spans="1:6" ht="15" customHeight="1">
      <c r="A3503" s="19" t="str">
        <f>VLOOKUP(B3503,segédtábla!$A$1:$C$156,3,FALSE)</f>
        <v>5+2</v>
      </c>
      <c r="B3503" s="226" t="s">
        <v>1227</v>
      </c>
      <c r="C3503" s="13" t="str">
        <f>VLOOKUP(B3503,segédtábla!$A$1:$C$156,2,FALSE)</f>
        <v>Horváth Ferenc</v>
      </c>
      <c r="D3503" s="5" t="s">
        <v>3943</v>
      </c>
      <c r="E3503" s="332" t="str">
        <f>VLOOKUP(C3503,'Havi KM'!A:S,4,FALSE)</f>
        <v xml:space="preserve">     1 488,98 km</v>
      </c>
      <c r="F3503" s="163"/>
    </row>
    <row r="3504" spans="1:6" ht="15" customHeight="1">
      <c r="A3504" s="19">
        <f>VLOOKUP(B3504,segédtábla!$A$1:$C$156,3,FALSE)</f>
        <v>0</v>
      </c>
      <c r="B3504" s="226" t="s">
        <v>1395</v>
      </c>
      <c r="C3504" s="13" t="str">
        <f>VLOOKUP(B3504,segédtábla!$A$1:$C$156,2,FALSE)</f>
        <v>Kosztrihán Zsolt</v>
      </c>
      <c r="D3504" s="5" t="s">
        <v>3944</v>
      </c>
      <c r="E3504" s="332" t="str">
        <f>VLOOKUP(C3504,'Havi KM'!A:S,4,FALSE)</f>
        <v xml:space="preserve">      432,67 km</v>
      </c>
      <c r="F3504" s="163"/>
    </row>
    <row r="3505" spans="1:6" ht="15" customHeight="1">
      <c r="A3505" s="19" t="str">
        <f>VLOOKUP(B3505,segédtábla!$A$1:$C$156,3,FALSE)</f>
        <v>11+3</v>
      </c>
      <c r="B3505" s="226" t="s">
        <v>1296</v>
      </c>
      <c r="C3505" s="13" t="str">
        <f>VLOOKUP(B3505,segédtábla!$A$1:$C$156,2,FALSE)</f>
        <v>Kálóczi Péter</v>
      </c>
      <c r="D3505" s="5" t="s">
        <v>3945</v>
      </c>
      <c r="E3505" s="332" t="str">
        <f>VLOOKUP(C3505,'Havi KM'!A:S,4,FALSE)</f>
        <v xml:space="preserve">      933,04 km</v>
      </c>
      <c r="F3505" s="163"/>
    </row>
    <row r="3506" spans="1:6" ht="15" customHeight="1">
      <c r="A3506" s="19" t="str">
        <f>VLOOKUP(B3506,segédtábla!$A$1:$C$156,3,FALSE)</f>
        <v>11+3</v>
      </c>
      <c r="B3506" s="226" t="s">
        <v>1212</v>
      </c>
      <c r="C3506" s="178" t="str">
        <f>VLOOKUP(B3506,segédtábla!$A$1:$C$156,2,FALSE)</f>
        <v>Kopányi László</v>
      </c>
      <c r="D3506" s="4" t="s">
        <v>3946</v>
      </c>
      <c r="E3506" s="332" t="str">
        <f>VLOOKUP(C3506,'Havi KM'!A:S,4,FALSE)</f>
        <v xml:space="preserve">     2 365,46 km</v>
      </c>
      <c r="F3506" s="163"/>
    </row>
    <row r="3507" spans="1:6" ht="15" customHeight="1">
      <c r="A3507" s="19" t="str">
        <f>VLOOKUP(B3507,segédtábla!$A$1:$C$156,3,FALSE)</f>
        <v>5+2</v>
      </c>
      <c r="B3507" s="495" t="s">
        <v>1311</v>
      </c>
      <c r="C3507" s="178" t="str">
        <f>VLOOKUP(B3507,segédtábla!$A$1:$C$156,2,FALSE)</f>
        <v>Árgyellán István Augusto</v>
      </c>
      <c r="D3507" s="4" t="s">
        <v>3947</v>
      </c>
      <c r="E3507" s="332" t="str">
        <f>VLOOKUP(C3507,'Havi KM'!A:S,4,FALSE)</f>
        <v xml:space="preserve">     1 504,17 km</v>
      </c>
      <c r="F3507" s="163"/>
    </row>
    <row r="3508" spans="1:6" ht="15" customHeight="1">
      <c r="A3508" s="19" t="e">
        <f>VLOOKUP(B3508,segédtábla!$A$1:$C$156,3,FALSE)</f>
        <v>#N/A</v>
      </c>
      <c r="B3508" s="226" t="s">
        <v>1156</v>
      </c>
      <c r="C3508" s="319" t="e">
        <f>VLOOKUP(B3508,segédtábla!$A$1:$C$156,2,FALSE)</f>
        <v>#N/A</v>
      </c>
      <c r="D3508" s="188" t="s">
        <v>3905</v>
      </c>
      <c r="E3508" s="332" t="e">
        <f>VLOOKUP(C3508,'Havi KM'!A:S,4,FALSE)</f>
        <v>#N/A</v>
      </c>
      <c r="F3508" s="163"/>
    </row>
    <row r="3509" spans="1:6" ht="15" customHeight="1">
      <c r="A3509" s="19" t="str">
        <f>VLOOKUP(B3509,segédtábla!$A$1:$C$156,3,FALSE)</f>
        <v>11+3</v>
      </c>
      <c r="B3509" s="226" t="s">
        <v>1253</v>
      </c>
      <c r="C3509" s="13" t="str">
        <f>VLOOKUP(B3509,segédtábla!$A$1:$C$156,2,FALSE)</f>
        <v>Knyihár Adrián</v>
      </c>
      <c r="D3509" s="188" t="s">
        <v>3948</v>
      </c>
      <c r="E3509" s="332" t="str">
        <f>VLOOKUP(C3509,'Havi KM'!A:S,4,FALSE)</f>
        <v xml:space="preserve">      0,0 km</v>
      </c>
      <c r="F3509" s="163" t="s">
        <v>3949</v>
      </c>
    </row>
    <row r="3510" spans="1:6" ht="15" customHeight="1">
      <c r="A3510" s="19" t="str">
        <f>VLOOKUP(B3510,segédtábla!$A$1:$C$156,3,FALSE)</f>
        <v>5+2</v>
      </c>
      <c r="B3510" s="226" t="s">
        <v>1311</v>
      </c>
      <c r="C3510" s="178" t="str">
        <f>VLOOKUP(B3510,segédtábla!$A$1:$C$156,2,FALSE)</f>
        <v>Árgyellán István Augusto</v>
      </c>
      <c r="D3510" s="4" t="s">
        <v>3950</v>
      </c>
      <c r="E3510" s="332" t="str">
        <f>VLOOKUP(C3510,'Havi KM'!A:S,4,FALSE)</f>
        <v xml:space="preserve">     1 504,17 km</v>
      </c>
      <c r="F3510" s="363" t="s">
        <v>3951</v>
      </c>
    </row>
    <row r="3511" spans="1:6" ht="15" customHeight="1">
      <c r="A3511" s="19" t="str">
        <f>VLOOKUP(B3511,segédtábla!$A$1:$C$156,3,FALSE)</f>
        <v>11+3</v>
      </c>
      <c r="B3511" s="226" t="s">
        <v>1319</v>
      </c>
      <c r="C3511" s="13" t="str">
        <f>VLOOKUP(B3511,segédtábla!$A$1:$C$156,2,FALSE)</f>
        <v>Simon Gábor</v>
      </c>
      <c r="D3511" s="188" t="s">
        <v>3952</v>
      </c>
      <c r="E3511" s="332" t="str">
        <f>VLOOKUP(C3511,'Havi KM'!A:S,4,FALSE)</f>
        <v xml:space="preserve">     1 814,55 km</v>
      </c>
      <c r="F3511" s="163"/>
    </row>
    <row r="3512" spans="1:6" ht="15" customHeight="1">
      <c r="A3512" s="19">
        <f>VLOOKUP(B3512,segédtábla!$A$1:$C$156,3,FALSE)</f>
        <v>0</v>
      </c>
      <c r="B3512" s="226" t="s">
        <v>1375</v>
      </c>
      <c r="C3512" s="13" t="str">
        <f>VLOOKUP(B3512,segédtábla!$A$1:$C$156,2,FALSE)</f>
        <v>kivonva</v>
      </c>
      <c r="D3512" s="5" t="s">
        <v>3953</v>
      </c>
      <c r="E3512" s="332" t="e">
        <f>VLOOKUP(C3512,'Havi KM'!A:S,4,FALSE)</f>
        <v>#N/A</v>
      </c>
      <c r="F3512" s="363" t="s">
        <v>1894</v>
      </c>
    </row>
    <row r="3513" spans="1:6" ht="15" customHeight="1">
      <c r="A3513" s="19" t="str">
        <f>VLOOKUP(B3513,segédtábla!$A$1:$C$156,3,FALSE)</f>
        <v>5+2</v>
      </c>
      <c r="B3513" s="226" t="s">
        <v>1339</v>
      </c>
      <c r="C3513" s="13" t="str">
        <f>VLOOKUP(B3513,segédtábla!$A$1:$C$156,2,FALSE)</f>
        <v>Áncsák János 04.14</v>
      </c>
      <c r="D3513" s="5" t="s">
        <v>3954</v>
      </c>
      <c r="E3513" s="332" t="e">
        <f>VLOOKUP(C3513,'Havi KM'!A:S,4,FALSE)</f>
        <v>#N/A</v>
      </c>
      <c r="F3513" s="163"/>
    </row>
    <row r="3514" spans="1:6" ht="15" customHeight="1">
      <c r="A3514" s="19" t="str">
        <f>VLOOKUP(B3514,segédtábla!$A$1:$C$156,3,FALSE)</f>
        <v>11+3</v>
      </c>
      <c r="B3514" s="226" t="s">
        <v>1378</v>
      </c>
      <c r="C3514" s="13" t="str">
        <f>VLOOKUP(B3514,segédtábla!$A$1:$C$156,2,FALSE)</f>
        <v>Dalanics Zsolt</v>
      </c>
      <c r="D3514" s="5" t="s">
        <v>3955</v>
      </c>
      <c r="E3514" s="332" t="str">
        <f>VLOOKUP(C3514,'Havi KM'!A:S,4,FALSE)</f>
        <v xml:space="preserve">     1 398,48 km</v>
      </c>
      <c r="F3514" s="363" t="s">
        <v>1894</v>
      </c>
    </row>
    <row r="3515" spans="1:6" ht="15" customHeight="1">
      <c r="A3515" s="19" t="str">
        <f>VLOOKUP(B3515,segédtábla!$A$1:$C$156,3,FALSE)</f>
        <v>5+2</v>
      </c>
      <c r="B3515" s="226" t="s">
        <v>1264</v>
      </c>
      <c r="C3515" s="178" t="str">
        <f>VLOOKUP(B3515,segédtábla!$A$1:$C$156,2,FALSE)</f>
        <v>Sógorka Csaba</v>
      </c>
      <c r="D3515" s="4" t="s">
        <v>3956</v>
      </c>
      <c r="E3515" s="332" t="str">
        <f>VLOOKUP(C3515,'Havi KM'!A:S,4,FALSE)</f>
        <v xml:space="preserve">     1 480,64 km</v>
      </c>
      <c r="F3515" s="163" t="s">
        <v>3957</v>
      </c>
    </row>
    <row r="3516" spans="1:6" ht="15" customHeight="1">
      <c r="A3516" s="19" t="str">
        <f>VLOOKUP(B3516,segédtábla!$A$1:$C$156,3,FALSE)</f>
        <v>5+2</v>
      </c>
      <c r="B3516" s="226" t="s">
        <v>1341</v>
      </c>
      <c r="C3516" s="13" t="str">
        <f>VLOOKUP(B3516,segédtábla!$A$1:$C$156,2,FALSE)</f>
        <v>Szegedi Zsolt</v>
      </c>
      <c r="D3516" s="5" t="s">
        <v>3958</v>
      </c>
      <c r="E3516" s="332" t="str">
        <f>VLOOKUP(C3516,'Havi KM'!A:S,4,FALSE)</f>
        <v xml:space="preserve">     1 560,76 km</v>
      </c>
      <c r="F3516" s="163" t="s">
        <v>3959</v>
      </c>
    </row>
    <row r="3517" spans="1:6" ht="15" customHeight="1">
      <c r="A3517" s="19" t="str">
        <f>VLOOKUP(B3517,segédtábla!$A$1:$C$156,3,FALSE)</f>
        <v>5+2</v>
      </c>
      <c r="B3517" s="226" t="s">
        <v>1181</v>
      </c>
      <c r="C3517" s="178" t="str">
        <f>VLOOKUP(B3517,segédtábla!$A$1:$C$156,2,FALSE)</f>
        <v>Lázár Gábor</v>
      </c>
      <c r="D3517" s="4" t="s">
        <v>3960</v>
      </c>
      <c r="E3517" s="332" t="str">
        <f>VLOOKUP(C3517,'Havi KM'!A:S,4,FALSE)</f>
        <v xml:space="preserve">     1 156,79 km</v>
      </c>
      <c r="F3517" s="163"/>
    </row>
    <row r="3518" spans="1:6" ht="15" customHeight="1">
      <c r="A3518" s="19" t="e">
        <f>VLOOKUP(B3518,segédtábla!$A$1:$C$156,3,FALSE)</f>
        <v>#N/A</v>
      </c>
      <c r="B3518" s="11"/>
      <c r="C3518" s="13" t="e">
        <f>VLOOKUP(B3518,segédtábla!$A$1:$C$156,2,FALSE)</f>
        <v>#N/A</v>
      </c>
      <c r="D3518" s="5"/>
      <c r="E3518" s="332" t="e">
        <f>VLOOKUP(C3518,'Havi KM'!A:S,4,FALSE)</f>
        <v>#N/A</v>
      </c>
      <c r="F3518" s="163"/>
    </row>
    <row r="3519" spans="1:6" ht="15" customHeight="1">
      <c r="A3519" s="19" t="e">
        <f>VLOOKUP(B3519,segédtábla!$A$1:$C$156,3,FALSE)</f>
        <v>#N/A</v>
      </c>
      <c r="B3519" s="481"/>
      <c r="C3519" s="481" t="e">
        <f>VLOOKUP(B3519,segédtábla!$A$1:$C$156,2,FALSE)</f>
        <v>#N/A</v>
      </c>
      <c r="D3519" s="481" t="s">
        <v>1306</v>
      </c>
      <c r="E3519" s="332" t="e">
        <f>VLOOKUP(C3519,'Havi KM'!A:S,4,FALSE)</f>
        <v>#N/A</v>
      </c>
      <c r="F3519" s="163"/>
    </row>
    <row r="3520" spans="1:6" ht="15" customHeight="1">
      <c r="A3520" s="19" t="e">
        <f>VLOOKUP(B3520,segédtábla!$A$1:$C$156,3,FALSE)</f>
        <v>#N/A</v>
      </c>
      <c r="B3520" s="481"/>
      <c r="C3520" s="481" t="e">
        <f>VLOOKUP(B3520,segédtábla!$A$1:$C$156,2,FALSE)</f>
        <v>#N/A</v>
      </c>
      <c r="D3520" s="481" t="s">
        <v>1306</v>
      </c>
      <c r="E3520" s="332" t="e">
        <f>VLOOKUP(C3520,'Havi KM'!A:S,4,FALSE)</f>
        <v>#N/A</v>
      </c>
      <c r="F3520" s="163"/>
    </row>
    <row r="3521" spans="1:6" ht="15" customHeight="1">
      <c r="A3521" s="19" t="e">
        <f>VLOOKUP(B3521,segédtábla!$A$1:$C$156,3,FALSE)</f>
        <v>#N/A</v>
      </c>
      <c r="B3521" s="11"/>
      <c r="C3521" s="13" t="e">
        <f>VLOOKUP(B3521,segédtábla!$A$1:$C$156,2,FALSE)</f>
        <v>#N/A</v>
      </c>
      <c r="D3521" s="5"/>
      <c r="E3521" s="332" t="e">
        <f>VLOOKUP(C3521,'Havi KM'!A:S,4,FALSE)</f>
        <v>#N/A</v>
      </c>
      <c r="F3521" s="163"/>
    </row>
    <row r="3523" spans="1:6" ht="15" customHeight="1">
      <c r="A3523" s="10"/>
      <c r="B3523" s="16"/>
      <c r="C3523" s="263">
        <v>45756</v>
      </c>
      <c r="D3523" s="237" t="str">
        <f>TEXT(C3523,"dddd")</f>
        <v>Wednesday</v>
      </c>
      <c r="E3523" s="330"/>
      <c r="F3523" s="227">
        <f>+COUNTA(B3526:B3602)</f>
        <v>49</v>
      </c>
    </row>
    <row r="3524" spans="1:6" ht="15" customHeight="1">
      <c r="C3524" s="355"/>
    </row>
    <row r="3525" spans="1:6" ht="15" customHeight="1">
      <c r="A3525" s="7" t="s">
        <v>1136</v>
      </c>
      <c r="B3525" s="8" t="s">
        <v>1137</v>
      </c>
      <c r="C3525" s="9" t="s">
        <v>1138</v>
      </c>
      <c r="D3525" s="9" t="s">
        <v>1139</v>
      </c>
      <c r="E3525" s="331" t="s">
        <v>1140</v>
      </c>
      <c r="F3525" s="9" t="s">
        <v>1141</v>
      </c>
    </row>
    <row r="3526" spans="1:6" ht="15" customHeight="1">
      <c r="A3526" s="19" t="str">
        <f>VLOOKUP(B3526,segédtábla!$A$1:$C$156,3,FALSE)</f>
        <v>5+2</v>
      </c>
      <c r="B3526" s="226" t="s">
        <v>1278</v>
      </c>
      <c r="C3526" s="13" t="str">
        <f>VLOOKUP(B3526,segédtábla!$A$1:$C$156,2,FALSE)</f>
        <v>Adamek István + Nyíri Attila</v>
      </c>
      <c r="D3526" s="5" t="s">
        <v>3961</v>
      </c>
      <c r="E3526" s="332" t="e">
        <f>VLOOKUP(C3526,'Havi KM'!A:S,4,FALSE)</f>
        <v>#N/A</v>
      </c>
      <c r="F3526" s="163" t="s">
        <v>3962</v>
      </c>
    </row>
    <row r="3527" spans="1:6" ht="15" customHeight="1">
      <c r="A3527" s="19" t="str">
        <f>VLOOKUP(B3527,segédtábla!$A$1:$C$156,3,FALSE)</f>
        <v>11+3</v>
      </c>
      <c r="B3527" s="226" t="s">
        <v>1221</v>
      </c>
      <c r="C3527" s="13" t="str">
        <f>VLOOKUP(B3527,segédtábla!$A$1:$C$156,2,FALSE)</f>
        <v>Vass István</v>
      </c>
      <c r="D3527" s="5" t="s">
        <v>3963</v>
      </c>
      <c r="E3527" s="332" t="e">
        <f>VLOOKUP(C3527,'Havi KM'!A:S,4,FALSE)</f>
        <v>#N/A</v>
      </c>
      <c r="F3527" s="163" t="s">
        <v>3964</v>
      </c>
    </row>
    <row r="3528" spans="1:6" ht="15" customHeight="1">
      <c r="A3528" s="19" t="e">
        <f>VLOOKUP(B3528,segédtábla!$A$1:$C$156,3,FALSE)</f>
        <v>#N/A</v>
      </c>
      <c r="B3528" s="11"/>
      <c r="C3528" s="13" t="e">
        <f>VLOOKUP(B3528,segédtábla!$A$1:$C$156,2,FALSE)</f>
        <v>#N/A</v>
      </c>
      <c r="D3528" s="5"/>
      <c r="E3528" s="332" t="e">
        <f>VLOOKUP(C3528,'Havi KM'!A:S,4,FALSE)</f>
        <v>#N/A</v>
      </c>
      <c r="F3528" s="163"/>
    </row>
    <row r="3529" spans="1:6" ht="15" customHeight="1">
      <c r="A3529" s="19">
        <f>VLOOKUP(B3529,segédtábla!$A$1:$C$156,3,FALSE)</f>
        <v>0</v>
      </c>
      <c r="B3529" s="226" t="s">
        <v>1425</v>
      </c>
      <c r="C3529" s="13" t="str">
        <f>VLOOKUP(B3529,segédtábla!$A$1:$C$156,2,FALSE)</f>
        <v>Aranyos László</v>
      </c>
      <c r="D3529" s="5" t="s">
        <v>3965</v>
      </c>
      <c r="E3529" s="332" t="str">
        <f>VLOOKUP(C3529,'Havi KM'!A:S,4,FALSE)</f>
        <v xml:space="preserve">      595,98 km</v>
      </c>
      <c r="F3529" s="163"/>
    </row>
    <row r="3530" spans="1:6" ht="15" customHeight="1">
      <c r="A3530" s="19" t="str">
        <f>VLOOKUP(B3530,segédtábla!$A$1:$C$156,3,FALSE)</f>
        <v>5+2</v>
      </c>
      <c r="B3530" s="226" t="s">
        <v>1328</v>
      </c>
      <c r="C3530" s="13" t="str">
        <f>VLOOKUP(B3530,segédtábla!$A$1:$C$156,2,FALSE)</f>
        <v>Majer Dominik - Charter</v>
      </c>
      <c r="D3530" s="5" t="s">
        <v>1825</v>
      </c>
      <c r="E3530" s="332" t="e">
        <f>VLOOKUP(C3530,'Havi KM'!A:S,4,FALSE)</f>
        <v>#N/A</v>
      </c>
      <c r="F3530" s="163"/>
    </row>
    <row r="3531" spans="1:6" ht="15" customHeight="1">
      <c r="A3531" s="19" t="e">
        <f>VLOOKUP(B3531,segédtábla!$A$1:$C$156,3,FALSE)</f>
        <v>#N/A</v>
      </c>
      <c r="B3531" s="11"/>
      <c r="C3531" s="13" t="e">
        <f>VLOOKUP(B3531,segédtábla!$A$1:$C$156,2,FALSE)</f>
        <v>#N/A</v>
      </c>
      <c r="D3531" s="5"/>
      <c r="E3531" s="332" t="e">
        <f>VLOOKUP(C3531,'Havi KM'!A:S,4,FALSE)</f>
        <v>#N/A</v>
      </c>
      <c r="F3531" s="163"/>
    </row>
    <row r="3532" spans="1:6" ht="15" customHeight="1">
      <c r="A3532" s="19" t="str">
        <f>VLOOKUP(B3532,segédtábla!$A$1:$C$156,3,FALSE)</f>
        <v>5+2</v>
      </c>
      <c r="B3532" s="226" t="s">
        <v>1256</v>
      </c>
      <c r="C3532" s="13" t="str">
        <f>VLOOKUP(B3532,segédtábla!$A$1:$C$156,2,FALSE)</f>
        <v>Árvai Gábor</v>
      </c>
      <c r="D3532" s="5" t="s">
        <v>3966</v>
      </c>
      <c r="E3532" s="332" t="str">
        <f>VLOOKUP(C3532,'Havi KM'!A:S,4,FALSE)</f>
        <v xml:space="preserve">     1 696,48 km</v>
      </c>
      <c r="F3532" s="163"/>
    </row>
    <row r="3533" spans="1:6" ht="15" customHeight="1">
      <c r="A3533" s="19" t="str">
        <f>VLOOKUP(B3533,segédtábla!$A$1:$C$156,3,FALSE)</f>
        <v>11+3</v>
      </c>
      <c r="B3533" s="226" t="s">
        <v>1321</v>
      </c>
      <c r="C3533" s="13" t="str">
        <f>VLOOKUP(B3533,segédtábla!$A$1:$C$156,2,FALSE)</f>
        <v>Kovács Márton Péter</v>
      </c>
      <c r="D3533" s="5" t="s">
        <v>3967</v>
      </c>
      <c r="E3533" s="332" t="str">
        <f>VLOOKUP(C3533,'Havi KM'!A:S,4,FALSE)</f>
        <v xml:space="preserve">     2 936,38 km</v>
      </c>
      <c r="F3533" s="163"/>
    </row>
    <row r="3534" spans="1:6" ht="15" customHeight="1">
      <c r="A3534" s="19" t="e">
        <f>VLOOKUP(B3534,segédtábla!$A$1:$C$156,3,FALSE)</f>
        <v>#N/A</v>
      </c>
      <c r="B3534" s="11"/>
      <c r="C3534" s="13" t="e">
        <f>VLOOKUP(B3534,segédtábla!$A$1:$C$156,2,FALSE)</f>
        <v>#N/A</v>
      </c>
      <c r="D3534" s="5"/>
      <c r="E3534" s="332" t="e">
        <f>VLOOKUP(C3534,'Havi KM'!A:S,4,FALSE)</f>
        <v>#N/A</v>
      </c>
      <c r="F3534" s="163"/>
    </row>
    <row r="3535" spans="1:6" ht="15" customHeight="1">
      <c r="A3535" s="19" t="str">
        <f>VLOOKUP(B3535,segédtábla!$A$1:$C$156,3,FALSE)</f>
        <v>5+2</v>
      </c>
      <c r="B3535" s="226" t="s">
        <v>1337</v>
      </c>
      <c r="C3535" s="319" t="str">
        <f>VLOOKUP(B3535,segédtábla!$A$1:$C$156,2,FALSE)</f>
        <v>Kozma István / Farkas Rudolf</v>
      </c>
      <c r="D3535" s="188" t="s">
        <v>1436</v>
      </c>
      <c r="E3535" s="332" t="e">
        <f>VLOOKUP(C3535,'Havi KM'!A:S,4,FALSE)</f>
        <v>#N/A</v>
      </c>
      <c r="F3535" s="163" t="s">
        <v>3968</v>
      </c>
    </row>
    <row r="3536" spans="1:6" ht="15" customHeight="1">
      <c r="A3536" s="19" t="str">
        <f>VLOOKUP(B3536,segédtábla!$A$1:$C$156,3,FALSE)</f>
        <v>5+2</v>
      </c>
      <c r="B3536" s="226" t="s">
        <v>1286</v>
      </c>
      <c r="C3536" s="13" t="str">
        <f>VLOOKUP(B3536,segédtábla!$A$1:$C$156,2,FALSE)</f>
        <v>Kata József</v>
      </c>
      <c r="D3536" s="5" t="s">
        <v>3969</v>
      </c>
      <c r="E3536" s="332" t="str">
        <f>VLOOKUP(C3536,'Havi KM'!A:S,4,FALSE)</f>
        <v xml:space="preserve">     2 059,02 km</v>
      </c>
      <c r="F3536" s="163"/>
    </row>
    <row r="3537" spans="1:6" ht="15" customHeight="1">
      <c r="A3537" s="19" t="e">
        <f>VLOOKUP(B3537,segédtábla!$A$1:$C$156,3,FALSE)</f>
        <v>#N/A</v>
      </c>
      <c r="B3537" s="11"/>
      <c r="C3537" s="13" t="e">
        <f>VLOOKUP(B3537,segédtábla!$A$1:$C$156,2,FALSE)</f>
        <v>#N/A</v>
      </c>
      <c r="D3537" s="5"/>
      <c r="E3537" s="332" t="e">
        <f>VLOOKUP(C3537,'Havi KM'!A:S,4,FALSE)</f>
        <v>#N/A</v>
      </c>
      <c r="F3537" s="163"/>
    </row>
    <row r="3538" spans="1:6" ht="15" customHeight="1">
      <c r="A3538" s="19" t="str">
        <f>VLOOKUP(B3538,segédtábla!$A$1:$C$156,3,FALSE)</f>
        <v>11+3</v>
      </c>
      <c r="B3538" s="226" t="s">
        <v>1147</v>
      </c>
      <c r="C3538" s="13" t="str">
        <f>VLOOKUP(B3538,segédtábla!$A$1:$C$156,2,FALSE)</f>
        <v>Török Sándor</v>
      </c>
      <c r="D3538" s="5" t="s">
        <v>2436</v>
      </c>
      <c r="E3538" s="332" t="str">
        <f>VLOOKUP(C3538,'Havi KM'!A:S,4,FALSE)</f>
        <v xml:space="preserve">     1 629,14 km</v>
      </c>
      <c r="F3538" s="163"/>
    </row>
    <row r="3539" spans="1:6" ht="15" customHeight="1">
      <c r="A3539" s="19" t="str">
        <f>VLOOKUP(B3539,segédtábla!$A$1:$C$156,3,FALSE)</f>
        <v>5+2</v>
      </c>
      <c r="B3539" s="449" t="s">
        <v>1238</v>
      </c>
      <c r="C3539" s="13" t="str">
        <f>VLOOKUP(B3539,segédtábla!$A$1:$C$156,2,FALSE)</f>
        <v>Tóth Zsolt</v>
      </c>
      <c r="D3539" s="5" t="s">
        <v>3970</v>
      </c>
      <c r="E3539" s="332" t="str">
        <f>VLOOKUP(C3539,'Havi KM'!A:S,4,FALSE)</f>
        <v xml:space="preserve">     1 572,92 km</v>
      </c>
      <c r="F3539" s="163" t="s">
        <v>3971</v>
      </c>
    </row>
    <row r="3540" spans="1:6" ht="15" customHeight="1">
      <c r="A3540" s="19" t="str">
        <f>VLOOKUP(B3540,segédtábla!$A$1:$C$156,3,FALSE)</f>
        <v>5+2</v>
      </c>
      <c r="B3540" s="226" t="s">
        <v>1526</v>
      </c>
      <c r="C3540" s="13" t="str">
        <f>VLOOKUP(B3540,segédtábla!$A$1:$C$156,2,FALSE)</f>
        <v>Simon Zoltán</v>
      </c>
      <c r="D3540" s="5" t="s">
        <v>3972</v>
      </c>
      <c r="E3540" s="332" t="str">
        <f>VLOOKUP(C3540,'Havi KM'!A:S,4,FALSE)</f>
        <v xml:space="preserve">     1 431,31 km</v>
      </c>
      <c r="F3540" s="163"/>
    </row>
    <row r="3541" spans="1:6" ht="15" customHeight="1">
      <c r="A3541" s="19" t="str">
        <f>VLOOKUP(B3541,segédtábla!$A$1:$C$156,3,FALSE)</f>
        <v>5+2</v>
      </c>
      <c r="B3541" s="226" t="s">
        <v>1292</v>
      </c>
      <c r="C3541" s="13" t="str">
        <f>VLOOKUP(B3541,segédtábla!$A$1:$C$156,2,FALSE)</f>
        <v>Hanzi György Lehel</v>
      </c>
      <c r="D3541" s="5" t="s">
        <v>3973</v>
      </c>
      <c r="E3541" s="332" t="str">
        <f>VLOOKUP(C3541,'Havi KM'!A:S,4,FALSE)</f>
        <v xml:space="preserve">     1 303,29 km</v>
      </c>
      <c r="F3541" s="163" t="s">
        <v>3974</v>
      </c>
    </row>
    <row r="3542" spans="1:6" ht="15" customHeight="1">
      <c r="A3542" s="19" t="str">
        <f>VLOOKUP(B3542,segédtábla!$A$1:$C$156,3,FALSE)</f>
        <v>5+2</v>
      </c>
      <c r="B3542" s="226" t="s">
        <v>1179</v>
      </c>
      <c r="C3542" s="13" t="str">
        <f>VLOOKUP(B3542,segédtábla!$A$1:$C$156,2,FALSE)</f>
        <v>Horváth Ákos</v>
      </c>
      <c r="D3542" s="5" t="s">
        <v>3975</v>
      </c>
      <c r="E3542" s="332" t="str">
        <f>VLOOKUP(C3542,'Havi KM'!A:S,4,FALSE)</f>
        <v xml:space="preserve">     1 036,99 km</v>
      </c>
      <c r="F3542" s="163" t="s">
        <v>3976</v>
      </c>
    </row>
    <row r="3543" spans="1:6" ht="15" customHeight="1">
      <c r="A3543" s="19" t="str">
        <f>VLOOKUP(B3543,segédtábla!$A$1:$C$156,3,FALSE)</f>
        <v>11+3</v>
      </c>
      <c r="B3543" s="226" t="s">
        <v>1183</v>
      </c>
      <c r="C3543" s="13" t="str">
        <f>VLOOKUP(B3543,segédtábla!$A$1:$C$156,2,FALSE)</f>
        <v>Kelemen Imre</v>
      </c>
      <c r="D3543" s="4" t="s">
        <v>3977</v>
      </c>
      <c r="E3543" s="332" t="str">
        <f>VLOOKUP(C3543,'Havi KM'!A:S,4,FALSE)</f>
        <v xml:space="preserve">     2 133,94 km</v>
      </c>
      <c r="F3543" s="363" t="s">
        <v>3491</v>
      </c>
    </row>
    <row r="3544" spans="1:6" ht="15" customHeight="1">
      <c r="A3544" s="19" t="str">
        <f>VLOOKUP(B3544,segédtábla!$A$1:$C$156,3,FALSE)</f>
        <v>11+3</v>
      </c>
      <c r="B3544" s="226" t="s">
        <v>1579</v>
      </c>
      <c r="C3544" s="13" t="str">
        <f>VLOOKUP(B3544,segédtábla!$A$1:$C$156,2,FALSE)</f>
        <v>Mellencsuk Attila</v>
      </c>
      <c r="D3544" s="5" t="s">
        <v>3978</v>
      </c>
      <c r="E3544" s="332" t="str">
        <f>VLOOKUP(C3544,'Havi KM'!A:S,4,FALSE)</f>
        <v xml:space="preserve">     1 884,28 km</v>
      </c>
      <c r="F3544" s="163"/>
    </row>
    <row r="3545" spans="1:6" ht="15" customHeight="1">
      <c r="A3545" s="19" t="str">
        <f>VLOOKUP(B3545,segédtábla!$A$1:$C$156,3,FALSE)</f>
        <v>5+2</v>
      </c>
      <c r="B3545" s="175" t="s">
        <v>1410</v>
      </c>
      <c r="C3545" s="116" t="str">
        <f>VLOOKUP(B3545,segédtábla!$A$1:$C$156,2,FALSE)</f>
        <v>Berek Dániel</v>
      </c>
      <c r="D3545" s="143" t="s">
        <v>3978</v>
      </c>
      <c r="E3545" s="332" t="str">
        <f>VLOOKUP(C3545,'Havi KM'!A:S,4,FALSE)</f>
        <v xml:space="preserve">      0,0 km</v>
      </c>
      <c r="F3545" s="163" t="s">
        <v>3979</v>
      </c>
    </row>
    <row r="3546" spans="1:6" ht="15" customHeight="1">
      <c r="A3546" s="19" t="e">
        <f>VLOOKUP(B3546,segédtábla!$A$1:$C$156,3,FALSE)</f>
        <v>#N/A</v>
      </c>
      <c r="B3546" s="11"/>
      <c r="C3546" s="13" t="e">
        <f>VLOOKUP(B3546,segédtábla!$A$1:$C$156,2,FALSE)</f>
        <v>#N/A</v>
      </c>
      <c r="D3546" s="5"/>
      <c r="E3546" s="332" t="e">
        <f>VLOOKUP(C3546,'Havi KM'!A:S,4,FALSE)</f>
        <v>#N/A</v>
      </c>
      <c r="F3546" s="163"/>
    </row>
    <row r="3547" spans="1:6" ht="15" customHeight="1">
      <c r="A3547" s="19" t="str">
        <f>VLOOKUP(B3547,segédtábla!$A$1:$C$156,3,FALSE)</f>
        <v>11+3</v>
      </c>
      <c r="B3547" s="226" t="s">
        <v>1413</v>
      </c>
      <c r="C3547" s="13" t="str">
        <f>VLOOKUP(B3547,segédtábla!$A$1:$C$156,2,FALSE)</f>
        <v>Szkolcsek György</v>
      </c>
      <c r="D3547" s="5" t="s">
        <v>3980</v>
      </c>
      <c r="E3547" s="332" t="str">
        <f>VLOOKUP(C3547,'Havi KM'!A:S,4,FALSE)</f>
        <v xml:space="preserve">     1 278,42 km</v>
      </c>
      <c r="F3547" s="163"/>
    </row>
    <row r="3548" spans="1:6" ht="15" customHeight="1">
      <c r="A3548" s="19" t="str">
        <f>VLOOKUP(B3548,segédtábla!$A$1:$C$156,3,FALSE)</f>
        <v>10+4</v>
      </c>
      <c r="B3548" s="12" t="s">
        <v>1191</v>
      </c>
      <c r="C3548" s="13" t="str">
        <f>VLOOKUP(B3548,segédtábla!$A$1:$C$156,2,FALSE)</f>
        <v>Leiner Gábor</v>
      </c>
      <c r="D3548" s="5" t="s">
        <v>3981</v>
      </c>
      <c r="E3548" s="332" t="str">
        <f>VLOOKUP(C3548,'Havi KM'!A:S,4,FALSE)</f>
        <v xml:space="preserve">     1 700,32 km</v>
      </c>
      <c r="F3548" s="163"/>
    </row>
    <row r="3549" spans="1:6" ht="15" customHeight="1">
      <c r="A3549" s="19" t="e">
        <f>VLOOKUP(B3549,segédtábla!$A$1:$C$156,3,FALSE)</f>
        <v>#N/A</v>
      </c>
      <c r="B3549" s="11"/>
      <c r="C3549" s="13" t="e">
        <f>VLOOKUP(B3549,segédtábla!$A$1:$C$156,2,FALSE)</f>
        <v>#N/A</v>
      </c>
      <c r="D3549" s="5"/>
      <c r="E3549" s="332" t="e">
        <f>VLOOKUP(C3549,'Havi KM'!A:S,4,FALSE)</f>
        <v>#N/A</v>
      </c>
      <c r="F3549" s="163"/>
    </row>
    <row r="3550" spans="1:6" ht="15" customHeight="1">
      <c r="A3550" s="19">
        <f>VLOOKUP(B3550,segédtábla!$A$1:$C$156,3,FALSE)</f>
        <v>0</v>
      </c>
      <c r="B3550" s="533" t="s">
        <v>1423</v>
      </c>
      <c r="C3550" s="534" t="str">
        <f>VLOOKUP(B3550,segédtábla!$A$1:$C$156,2,FALSE)</f>
        <v>Krupánszky Márk</v>
      </c>
      <c r="D3550" s="494" t="s">
        <v>3982</v>
      </c>
      <c r="E3550" s="332" t="str">
        <f>VLOOKUP(C3550,'Havi KM'!A:S,4,FALSE)</f>
        <v xml:space="preserve">      550,26 km</v>
      </c>
      <c r="F3550" s="163"/>
    </row>
    <row r="3551" spans="1:6" ht="15" customHeight="1">
      <c r="A3551" s="19" t="e">
        <f>VLOOKUP(B3551,segédtábla!$A$1:$C$156,3,FALSE)</f>
        <v>#N/A</v>
      </c>
      <c r="B3551" s="11"/>
      <c r="C3551" s="13" t="e">
        <f>VLOOKUP(B3551,segédtábla!$A$1:$C$156,2,FALSE)</f>
        <v>#N/A</v>
      </c>
      <c r="D3551" s="5"/>
      <c r="E3551" s="332" t="e">
        <f>VLOOKUP(C3551,'Havi KM'!A:S,4,FALSE)</f>
        <v>#N/A</v>
      </c>
      <c r="F3551" s="163"/>
    </row>
    <row r="3552" spans="1:6" ht="15" customHeight="1">
      <c r="A3552" s="19" t="str">
        <f>VLOOKUP(B3552,segédtábla!$A$1:$C$156,3,FALSE)</f>
        <v>11+3</v>
      </c>
      <c r="B3552" s="175" t="s">
        <v>1223</v>
      </c>
      <c r="C3552" s="116" t="str">
        <f>VLOOKUP(B3552,segédtábla!$A$1:$C$156,2,FALSE)</f>
        <v>Molnár Lajos</v>
      </c>
      <c r="D3552" s="143" t="s">
        <v>3983</v>
      </c>
      <c r="E3552" s="332" t="str">
        <f>VLOOKUP(C3552,'Havi KM'!A:S,4,FALSE)</f>
        <v xml:space="preserve">     2 738,73 km</v>
      </c>
      <c r="F3552" s="163"/>
    </row>
    <row r="3554" spans="1:6" ht="15" customHeight="1">
      <c r="A3554" s="10"/>
      <c r="B3554" s="16"/>
      <c r="C3554" s="263">
        <v>45757</v>
      </c>
      <c r="D3554" s="237" t="str">
        <f>TEXT(C3554,"dddd")</f>
        <v>Thursday</v>
      </c>
      <c r="E3554" s="330"/>
      <c r="F3554" s="227">
        <f>+COUNTA(B3557:B3599)</f>
        <v>25</v>
      </c>
    </row>
    <row r="3555" spans="1:6" ht="15" customHeight="1">
      <c r="C3555" s="355"/>
    </row>
    <row r="3556" spans="1:6" ht="15" customHeight="1">
      <c r="A3556" s="7" t="s">
        <v>1136</v>
      </c>
      <c r="B3556" s="8" t="s">
        <v>1137</v>
      </c>
      <c r="C3556" s="9" t="s">
        <v>1138</v>
      </c>
      <c r="D3556" s="9" t="s">
        <v>1139</v>
      </c>
      <c r="E3556" s="331" t="s">
        <v>1140</v>
      </c>
      <c r="F3556" s="9" t="s">
        <v>1141</v>
      </c>
    </row>
    <row r="3557" spans="1:6" ht="15" customHeight="1">
      <c r="A3557" s="19" t="str">
        <f>VLOOKUP(B3557,segédtábla!$A$1:$C$156,3,FALSE)</f>
        <v>5+2</v>
      </c>
      <c r="B3557" s="226" t="s">
        <v>1159</v>
      </c>
      <c r="C3557" s="13" t="str">
        <f>VLOOKUP(B3557,segédtábla!$A$1:$C$156,2,FALSE)</f>
        <v>Pilló József + Pillóné S. Judit</v>
      </c>
      <c r="D3557" s="5" t="s">
        <v>3984</v>
      </c>
      <c r="E3557" s="332" t="e">
        <f>VLOOKUP(C3557,'Havi KM'!A:S,4,FALSE)</f>
        <v>#N/A</v>
      </c>
      <c r="F3557" s="163"/>
    </row>
    <row r="3558" spans="1:6" ht="15" customHeight="1">
      <c r="A3558" s="19" t="str">
        <f>VLOOKUP(B3558,segédtábla!$A$1:$C$156,3,FALSE)</f>
        <v>11+3</v>
      </c>
      <c r="B3558" s="226" t="s">
        <v>1234</v>
      </c>
      <c r="C3558" s="13" t="str">
        <f>VLOOKUP(B3558,segédtábla!$A$1:$C$156,2,FALSE)</f>
        <v>Iván Árpád Krisztián</v>
      </c>
      <c r="D3558" s="5" t="s">
        <v>3985</v>
      </c>
      <c r="E3558" s="332" t="str">
        <f>VLOOKUP(C3558,'Havi KM'!A:S,4,FALSE)</f>
        <v xml:space="preserve">      352,06 km</v>
      </c>
      <c r="F3558" s="163" t="s">
        <v>3964</v>
      </c>
    </row>
    <row r="3559" spans="1:6" ht="15" customHeight="1">
      <c r="A3559" s="19" t="e">
        <f>VLOOKUP(B3559,segédtábla!$A$1:$C$156,3,FALSE)</f>
        <v>#N/A</v>
      </c>
      <c r="B3559" s="11"/>
      <c r="C3559" s="13" t="e">
        <f>VLOOKUP(B3559,segédtábla!$A$1:$C$156,2,FALSE)</f>
        <v>#N/A</v>
      </c>
      <c r="D3559" s="5"/>
      <c r="E3559" s="332" t="e">
        <f>VLOOKUP(C3559,'Havi KM'!A:S,4,FALSE)</f>
        <v>#N/A</v>
      </c>
      <c r="F3559" s="163"/>
    </row>
    <row r="3560" spans="1:6" ht="15" customHeight="1">
      <c r="A3560" s="19">
        <f>VLOOKUP(B3560,segédtábla!$A$1:$C$156,3,FALSE)</f>
        <v>0</v>
      </c>
      <c r="B3560" s="226" t="s">
        <v>1423</v>
      </c>
      <c r="C3560" s="13" t="str">
        <f>VLOOKUP(B3560,segédtábla!$A$1:$C$156,2,FALSE)</f>
        <v>Krupánszky Márk</v>
      </c>
      <c r="D3560" s="5" t="s">
        <v>1436</v>
      </c>
      <c r="E3560" s="332" t="str">
        <f>VLOOKUP(C3560,'Havi KM'!A:S,4,FALSE)</f>
        <v xml:space="preserve">      550,26 km</v>
      </c>
      <c r="F3560" s="163"/>
    </row>
    <row r="3561" spans="1:6" ht="15" customHeight="1">
      <c r="A3561" s="19" t="str">
        <f>VLOOKUP(B3561,segédtábla!$A$1:$C$156,3,FALSE)</f>
        <v>5+2</v>
      </c>
      <c r="B3561" s="226" t="s">
        <v>1269</v>
      </c>
      <c r="C3561" s="13" t="str">
        <f>VLOOKUP(B3561,segédtábla!$A$1:$C$156,2,FALSE)</f>
        <v>Bagi Lajos + Bagi Márió</v>
      </c>
      <c r="D3561" s="5" t="s">
        <v>3986</v>
      </c>
      <c r="E3561" s="332" t="e">
        <f>VLOOKUP(C3561,'Havi KM'!A:S,4,FALSE)</f>
        <v>#N/A</v>
      </c>
      <c r="F3561" s="163"/>
    </row>
    <row r="3562" spans="1:6" ht="15" customHeight="1">
      <c r="A3562" s="19" t="e">
        <f>VLOOKUP(B3562,segédtábla!$A$1:$C$156,3,FALSE)</f>
        <v>#N/A</v>
      </c>
      <c r="B3562" s="11"/>
      <c r="C3562" s="13" t="e">
        <f>VLOOKUP(B3562,segédtábla!$A$1:$C$156,2,FALSE)</f>
        <v>#N/A</v>
      </c>
      <c r="D3562" s="5"/>
      <c r="E3562" s="332" t="e">
        <f>VLOOKUP(C3562,'Havi KM'!A:S,4,FALSE)</f>
        <v>#N/A</v>
      </c>
      <c r="F3562" s="163"/>
    </row>
    <row r="3563" spans="1:6" ht="15" customHeight="1">
      <c r="A3563" s="19" t="str">
        <f>VLOOKUP(B3563,segédtábla!$A$1:$C$156,3,FALSE)</f>
        <v>5+2</v>
      </c>
      <c r="B3563" s="226" t="s">
        <v>1281</v>
      </c>
      <c r="C3563" s="13" t="str">
        <f>VLOOKUP(B3563,segédtábla!$A$1:$C$156,2,FALSE)</f>
        <v>Kiss Sándor</v>
      </c>
      <c r="D3563" s="188" t="s">
        <v>1436</v>
      </c>
      <c r="E3563" s="332" t="str">
        <f>VLOOKUP(C3563,'Havi KM'!A:S,4,FALSE)</f>
        <v xml:space="preserve">     1 065,91 km</v>
      </c>
      <c r="F3563" s="163" t="s">
        <v>3987</v>
      </c>
    </row>
    <row r="3564" spans="1:6" ht="15" customHeight="1">
      <c r="A3564" s="19" t="str">
        <f>VLOOKUP(B3564,segédtábla!$A$1:$C$156,3,FALSE)</f>
        <v>11+3</v>
      </c>
      <c r="B3564" s="226" t="s">
        <v>1345</v>
      </c>
      <c r="C3564" s="13" t="str">
        <f>VLOOKUP(B3564,segédtábla!$A$1:$C$156,2,FALSE)</f>
        <v>Berek Gábor</v>
      </c>
      <c r="D3564" s="5" t="s">
        <v>3988</v>
      </c>
      <c r="E3564" s="332" t="str">
        <f>VLOOKUP(C3564,'Havi KM'!A:S,4,FALSE)</f>
        <v xml:space="preserve">      0,0 km</v>
      </c>
      <c r="F3564" s="163"/>
    </row>
    <row r="3565" spans="1:6">
      <c r="A3565" s="19" t="e">
        <f>VLOOKUP(B3565,segédtábla!$A$1:$C$156,3,FALSE)</f>
        <v>#N/A</v>
      </c>
      <c r="B3565" s="11"/>
      <c r="C3565" s="13" t="e">
        <f>VLOOKUP(B3565,segédtábla!$A$1:$C$156,2,FALSE)</f>
        <v>#N/A</v>
      </c>
      <c r="D3565" s="5"/>
      <c r="E3565" s="332" t="e">
        <f>VLOOKUP(C3565,'Havi KM'!A:S,4,FALSE)</f>
        <v>#N/A</v>
      </c>
      <c r="F3565" s="163"/>
    </row>
    <row r="3566" spans="1:6" ht="15" customHeight="1">
      <c r="A3566" s="19" t="str">
        <f>VLOOKUP(B3566,segédtábla!$A$1:$C$156,3,FALSE)</f>
        <v>10+4</v>
      </c>
      <c r="B3566" s="226" t="s">
        <v>1276</v>
      </c>
      <c r="C3566" s="319" t="str">
        <f>VLOOKUP(B3566,segédtábla!$A$1:$C$156,2,FALSE)</f>
        <v>Tanács Attila</v>
      </c>
      <c r="D3566" s="188" t="s">
        <v>1436</v>
      </c>
      <c r="E3566" s="332" t="str">
        <f>VLOOKUP(C3566,'Havi KM'!A:S,4,FALSE)</f>
        <v xml:space="preserve">      232,78 km</v>
      </c>
      <c r="F3566" s="163"/>
    </row>
    <row r="3567" spans="1:6" ht="15" customHeight="1">
      <c r="A3567" s="19" t="str">
        <f>VLOOKUP(B3567,segédtábla!$A$1:$C$156,3,FALSE)</f>
        <v>2/1.</v>
      </c>
      <c r="B3567" s="226" t="s">
        <v>1206</v>
      </c>
      <c r="C3567" s="319" t="str">
        <f>VLOOKUP(B3567,segédtábla!$A$1:$C$156,2,FALSE)</f>
        <v>Vincze Gábor</v>
      </c>
      <c r="D3567" s="188" t="s">
        <v>3989</v>
      </c>
      <c r="E3567" s="332" t="str">
        <f>VLOOKUP(C3567,'Havi KM'!A:S,4,FALSE)</f>
        <v xml:space="preserve">     1 471,92 km</v>
      </c>
      <c r="F3567" s="163"/>
    </row>
    <row r="3568" spans="1:6" ht="15" customHeight="1">
      <c r="A3568" s="19" t="e">
        <f>VLOOKUP(B3568,segédtábla!$A$1:$C$156,3,FALSE)</f>
        <v>#N/A</v>
      </c>
      <c r="B3568" s="11"/>
      <c r="C3568" s="13" t="e">
        <f>VLOOKUP(B3568,segédtábla!$A$1:$C$156,2,FALSE)</f>
        <v>#N/A</v>
      </c>
      <c r="D3568" s="5"/>
      <c r="E3568" s="332" t="e">
        <f>VLOOKUP(C3568,'Havi KM'!A:S,4,FALSE)</f>
        <v>#N/A</v>
      </c>
      <c r="F3568" s="163"/>
    </row>
    <row r="3569" spans="1:6" ht="15" customHeight="1">
      <c r="A3569" s="19" t="str">
        <f>VLOOKUP(B3569,segédtábla!$A$1:$C$156,3,FALSE)</f>
        <v>11+3</v>
      </c>
      <c r="B3569" s="226" t="s">
        <v>1355</v>
      </c>
      <c r="C3569" s="13" t="str">
        <f>VLOOKUP(B3569,segédtábla!$A$1:$C$156,2,FALSE)</f>
        <v>Németh Nándor</v>
      </c>
      <c r="D3569" s="5" t="s">
        <v>3990</v>
      </c>
      <c r="E3569" s="332" t="str">
        <f>VLOOKUP(C3569,'Havi KM'!A:S,4,FALSE)</f>
        <v xml:space="preserve">     2 089,15 km</v>
      </c>
      <c r="F3569" s="163"/>
    </row>
    <row r="3570" spans="1:6" ht="15" customHeight="1">
      <c r="A3570" s="19" t="str">
        <f>VLOOKUP(B3570,segédtábla!$A$1:$C$156,3,FALSE)</f>
        <v>11+3</v>
      </c>
      <c r="B3570" s="226" t="s">
        <v>1245</v>
      </c>
      <c r="C3570" s="13" t="str">
        <f>VLOOKUP(B3570,segédtábla!$A$1:$C$156,2,FALSE)</f>
        <v>Slebárszky Attila Gábor</v>
      </c>
      <c r="D3570" s="5" t="s">
        <v>3991</v>
      </c>
      <c r="E3570" s="332" t="str">
        <f>VLOOKUP(C3570,'Havi KM'!A:S,4,FALSE)</f>
        <v xml:space="preserve">     1 780,0 km</v>
      </c>
      <c r="F3570" s="163"/>
    </row>
    <row r="3571" spans="1:6" ht="15" customHeight="1">
      <c r="A3571" s="19" t="str">
        <f>VLOOKUP(B3571,segédtábla!$A$1:$C$156,3,FALSE)</f>
        <v>5+2</v>
      </c>
      <c r="B3571" s="226" t="s">
        <v>1173</v>
      </c>
      <c r="C3571" s="13" t="str">
        <f>VLOOKUP(B3571,segédtábla!$A$1:$C$156,2,FALSE)</f>
        <v>Léhner Zsolt</v>
      </c>
      <c r="D3571" s="5" t="s">
        <v>3992</v>
      </c>
      <c r="E3571" s="332" t="str">
        <f>VLOOKUP(C3571,'Havi KM'!A:S,4,FALSE)</f>
        <v xml:space="preserve">     1 816,96 km</v>
      </c>
      <c r="F3571" s="163" t="s">
        <v>3993</v>
      </c>
    </row>
    <row r="3572" spans="1:6" ht="15" customHeight="1">
      <c r="A3572" s="19" t="str">
        <f>VLOOKUP(B3572,segédtábla!$A$1:$C$156,3,FALSE)</f>
        <v>5+2</v>
      </c>
      <c r="B3572" s="226" t="s">
        <v>1175</v>
      </c>
      <c r="C3572" s="13" t="str">
        <f>VLOOKUP(B3572,segédtábla!$A$1:$C$156,2,FALSE)</f>
        <v>Iklódi Sándor</v>
      </c>
      <c r="D3572" s="188" t="s">
        <v>3994</v>
      </c>
      <c r="E3572" s="332" t="str">
        <f>VLOOKUP(C3572,'Havi KM'!A:S,4,FALSE)</f>
        <v xml:space="preserve">     1 161,24 km</v>
      </c>
      <c r="F3572" s="163"/>
    </row>
    <row r="3573" spans="1:6" ht="15" customHeight="1">
      <c r="A3573" s="19">
        <f>VLOOKUP(B3573,segédtábla!$A$1:$C$156,3,FALSE)</f>
        <v>0</v>
      </c>
      <c r="B3573" s="543" t="s">
        <v>1248</v>
      </c>
      <c r="C3573" s="13">
        <f>VLOOKUP(B3573,segédtábla!$A$1:$C$156,2,FALSE)</f>
        <v>0</v>
      </c>
      <c r="D3573" s="174" t="s">
        <v>3995</v>
      </c>
      <c r="E3573" s="332" t="e">
        <f>VLOOKUP(C3573,'Havi KM'!A:S,4,FALSE)</f>
        <v>#N/A</v>
      </c>
      <c r="F3573" s="163"/>
    </row>
    <row r="3574" spans="1:6" ht="15" customHeight="1">
      <c r="A3574" s="19">
        <f>VLOOKUP(B3574,segédtábla!$A$1:$C$156,3,FALSE)</f>
        <v>0</v>
      </c>
      <c r="B3574" s="226" t="s">
        <v>1251</v>
      </c>
      <c r="C3574" s="13" t="str">
        <f>VLOOKUP(B3574,segédtábla!$A$1:$C$156,2,FALSE)</f>
        <v>kivonav hengerfejes</v>
      </c>
      <c r="D3574" s="188" t="s">
        <v>3996</v>
      </c>
      <c r="E3574" s="332" t="e">
        <f>VLOOKUP(C3574,'Havi KM'!A:S,4,FALSE)</f>
        <v>#N/A</v>
      </c>
      <c r="F3574" s="163" t="s">
        <v>3997</v>
      </c>
    </row>
    <row r="3575" spans="1:6" ht="15" customHeight="1">
      <c r="A3575" s="19" t="str">
        <f>VLOOKUP(B3575,segédtábla!$A$1:$C$156,3,FALSE)</f>
        <v>5+2</v>
      </c>
      <c r="B3575" s="226" t="s">
        <v>1181</v>
      </c>
      <c r="C3575" s="319" t="str">
        <f>VLOOKUP(B3575,segédtábla!$A$1:$C$156,2,FALSE)</f>
        <v>Lázár Gábor</v>
      </c>
      <c r="D3575" s="188" t="s">
        <v>3998</v>
      </c>
      <c r="E3575" s="332" t="str">
        <f>VLOOKUP(C3575,'Havi KM'!A:S,4,FALSE)</f>
        <v xml:space="preserve">     1 156,79 km</v>
      </c>
      <c r="F3575" s="163"/>
    </row>
    <row r="3576" spans="1:6" ht="15" customHeight="1">
      <c r="A3576" s="19" t="str">
        <f>VLOOKUP(B3576,segédtábla!$A$1:$C$156,3,FALSE)</f>
        <v>11+3</v>
      </c>
      <c r="B3576" s="226" t="s">
        <v>1428</v>
      </c>
      <c r="C3576" s="13" t="str">
        <f>VLOOKUP(B3576,segédtábla!$A$1:$C$156,2,FALSE)</f>
        <v>Mórocz István</v>
      </c>
      <c r="D3576" s="5" t="s">
        <v>3999</v>
      </c>
      <c r="E3576" s="332" t="str">
        <f>VLOOKUP(C3576,'Havi KM'!A:S,4,FALSE)</f>
        <v xml:space="preserve">     1 668,63 km</v>
      </c>
      <c r="F3576" s="163" t="s">
        <v>4000</v>
      </c>
    </row>
    <row r="3577" spans="1:6" ht="15" customHeight="1">
      <c r="A3577" s="19" t="str">
        <f>VLOOKUP(B3577,segédtábla!$A$1:$C$156,3,FALSE)</f>
        <v>11+3</v>
      </c>
      <c r="B3577" s="175" t="s">
        <v>1212</v>
      </c>
      <c r="C3577" s="116" t="str">
        <f>VLOOKUP(B3577,segédtábla!$A$1:$C$156,2,FALSE)</f>
        <v>Kopányi László</v>
      </c>
      <c r="D3577" s="143"/>
      <c r="E3577" s="321" t="str">
        <f>VLOOKUP(C3577,'Havi KM'!A:S,4,FALSE)</f>
        <v xml:space="preserve">     2 365,46 km</v>
      </c>
      <c r="F3577" s="230" t="s">
        <v>1190</v>
      </c>
    </row>
    <row r="3578" spans="1:6" ht="15" customHeight="1">
      <c r="A3578" s="19" t="str">
        <f>VLOOKUP(B3578,segédtábla!$A$1:$C$156,3,FALSE)</f>
        <v>5+2</v>
      </c>
      <c r="B3578" s="226" t="s">
        <v>1262</v>
      </c>
      <c r="C3578" s="13" t="str">
        <f>VLOOKUP(B3578,segédtábla!$A$1:$C$156,2,FALSE)</f>
        <v>Balázs Tibor</v>
      </c>
      <c r="D3578" s="188" t="s">
        <v>4001</v>
      </c>
      <c r="E3578" s="332" t="str">
        <f>VLOOKUP(C3578,'Havi KM'!A:S,4,FALSE)</f>
        <v xml:space="preserve">      261,82 km</v>
      </c>
      <c r="F3578" s="163" t="s">
        <v>4002</v>
      </c>
    </row>
    <row r="3579" spans="1:6" ht="15" customHeight="1">
      <c r="A3579" s="19" t="str">
        <f>VLOOKUP(B3579,segédtábla!$A$1:$C$156,3,FALSE)</f>
        <v>5+2</v>
      </c>
      <c r="B3579" s="226" t="s">
        <v>1339</v>
      </c>
      <c r="C3579" s="13" t="str">
        <f>VLOOKUP(B3579,segédtábla!$A$1:$C$156,2,FALSE)</f>
        <v>Áncsák János 04.14</v>
      </c>
      <c r="D3579" s="5" t="s">
        <v>3994</v>
      </c>
      <c r="E3579" s="332" t="e">
        <f>VLOOKUP(C3579,'Havi KM'!A:S,4,FALSE)</f>
        <v>#N/A</v>
      </c>
      <c r="F3579" s="163"/>
    </row>
    <row r="3580" spans="1:6" ht="15" customHeight="1">
      <c r="A3580" s="19" t="str">
        <f>VLOOKUP(B3580,segédtábla!$A$1:$C$156,3,FALSE)</f>
        <v>5+2</v>
      </c>
      <c r="B3580" s="12" t="s">
        <v>1418</v>
      </c>
      <c r="C3580" s="13" t="str">
        <f>VLOOKUP(B3580,segédtábla!$A$1:$C$156,2,FALSE)</f>
        <v>Tatai Sándor</v>
      </c>
      <c r="D3580" s="5" t="s">
        <v>4003</v>
      </c>
      <c r="E3580" s="332" t="str">
        <f>VLOOKUP(C3580,'Havi KM'!A:S,4,FALSE)</f>
        <v xml:space="preserve">     2 344,0 km</v>
      </c>
      <c r="F3580" s="163"/>
    </row>
    <row r="3581" spans="1:6" ht="15" customHeight="1">
      <c r="A3581" s="19" t="e">
        <f>VLOOKUP(B3581,segédtábla!$A$1:$C$156,3,FALSE)</f>
        <v>#N/A</v>
      </c>
      <c r="B3581" s="11"/>
      <c r="C3581" s="13" t="e">
        <f>VLOOKUP(B3581,segédtábla!$A$1:$C$156,2,FALSE)</f>
        <v>#N/A</v>
      </c>
      <c r="D3581" s="5"/>
      <c r="E3581" s="332" t="e">
        <f>VLOOKUP(C3581,'Havi KM'!A:S,4,FALSE)</f>
        <v>#N/A</v>
      </c>
      <c r="F3581" s="163"/>
    </row>
    <row r="3582" spans="1:6" ht="15" customHeight="1">
      <c r="A3582" s="19">
        <f>VLOOKUP(B3582,segédtábla!$A$1:$C$156,3,FALSE)</f>
        <v>0</v>
      </c>
      <c r="B3582" s="533" t="s">
        <v>1423</v>
      </c>
      <c r="C3582" s="534" t="str">
        <f>VLOOKUP(B3582,segédtábla!$A$1:$C$156,2,FALSE)</f>
        <v>Krupánszky Márk</v>
      </c>
      <c r="D3582" s="494" t="s">
        <v>4004</v>
      </c>
      <c r="E3582" s="332" t="str">
        <f>VLOOKUP(C3582,'Havi KM'!A:S,4,FALSE)</f>
        <v xml:space="preserve">      550,26 km</v>
      </c>
      <c r="F3582" s="163"/>
    </row>
    <row r="3583" spans="1:6" ht="15" customHeight="1">
      <c r="A3583" s="19" t="e">
        <f>VLOOKUP(B3583,segédtábla!$A$1:$C$156,3,FALSE)</f>
        <v>#N/A</v>
      </c>
      <c r="B3583" s="11"/>
      <c r="C3583" s="13" t="e">
        <f>VLOOKUP(B3583,segédtábla!$A$1:$C$156,2,FALSE)</f>
        <v>#N/A</v>
      </c>
      <c r="D3583" s="5"/>
      <c r="E3583" s="332" t="e">
        <f>VLOOKUP(C3583,'Havi KM'!A:S,4,FALSE)</f>
        <v>#N/A</v>
      </c>
      <c r="F3583" s="163"/>
    </row>
    <row r="3584" spans="1:6" ht="15" customHeight="1">
      <c r="A3584" s="19" t="str">
        <f>VLOOKUP(B3584,segédtábla!$A$1:$C$156,3,FALSE)</f>
        <v>11+3</v>
      </c>
      <c r="B3584" s="175" t="s">
        <v>1223</v>
      </c>
      <c r="C3584" s="116" t="str">
        <f>VLOOKUP(B3584,segédtábla!$A$1:$C$156,2,FALSE)</f>
        <v>Molnár Lajos</v>
      </c>
      <c r="D3584" s="143" t="s">
        <v>4005</v>
      </c>
      <c r="E3584" s="332" t="str">
        <f>VLOOKUP(C3584,'Havi KM'!A:S,4,FALSE)</f>
        <v xml:space="preserve">     2 738,73 km</v>
      </c>
      <c r="F3584" s="163"/>
    </row>
    <row r="3586" spans="1:6" ht="15" customHeight="1">
      <c r="A3586" s="10"/>
      <c r="B3586" s="16"/>
      <c r="C3586" s="263">
        <v>45758</v>
      </c>
      <c r="D3586" s="237" t="str">
        <f>TEXT(C3586,"dddd")</f>
        <v>Friday</v>
      </c>
      <c r="E3586" s="330"/>
      <c r="F3586" s="227">
        <f>+COUNTA(B3589:B3605)</f>
        <v>8</v>
      </c>
    </row>
    <row r="3587" spans="1:6" ht="15" customHeight="1">
      <c r="C3587" s="355"/>
    </row>
    <row r="3588" spans="1:6" ht="15" customHeight="1">
      <c r="A3588" s="7" t="s">
        <v>1136</v>
      </c>
      <c r="B3588" s="8" t="s">
        <v>1137</v>
      </c>
      <c r="C3588" s="9" t="s">
        <v>1138</v>
      </c>
      <c r="D3588" s="9" t="s">
        <v>1139</v>
      </c>
      <c r="E3588" s="331" t="s">
        <v>1140</v>
      </c>
      <c r="F3588" s="9" t="s">
        <v>1141</v>
      </c>
    </row>
    <row r="3589" spans="1:6" ht="15" customHeight="1">
      <c r="A3589" s="19" t="e">
        <f>VLOOKUP(B3589,segédtábla!$A$1:$C$156,3,FALSE)</f>
        <v>#N/A</v>
      </c>
      <c r="B3589" s="11"/>
      <c r="C3589" s="13" t="e">
        <f>VLOOKUP(B3589,segédtábla!$A$1:$C$156,2,FALSE)</f>
        <v>#N/A</v>
      </c>
      <c r="D3589" s="5"/>
      <c r="E3589" s="332" t="e">
        <f>VLOOKUP(C3589,'Havi KM'!A:S,4,FALSE)</f>
        <v>#N/A</v>
      </c>
      <c r="F3589" s="163"/>
    </row>
    <row r="3590" spans="1:6" ht="15" customHeight="1">
      <c r="A3590" s="19" t="e">
        <f>VLOOKUP(B3590,segédtábla!$A$1:$C$156,3,FALSE)</f>
        <v>#N/A</v>
      </c>
      <c r="B3590" s="11"/>
      <c r="C3590" s="13" t="e">
        <f>VLOOKUP(B3590,segédtábla!$A$1:$C$156,2,FALSE)</f>
        <v>#N/A</v>
      </c>
      <c r="D3590" s="5"/>
      <c r="E3590" s="332" t="e">
        <f>VLOOKUP(C3590,'Havi KM'!A:S,4,FALSE)</f>
        <v>#N/A</v>
      </c>
      <c r="F3590" s="163"/>
    </row>
    <row r="3591" spans="1:6" ht="15" customHeight="1">
      <c r="A3591" s="19" t="e">
        <f>VLOOKUP(B3591,segédtábla!$A$1:$C$156,3,FALSE)</f>
        <v>#N/A</v>
      </c>
      <c r="B3591" s="11"/>
      <c r="C3591" s="13" t="e">
        <f>VLOOKUP(B3591,segédtábla!$A$1:$C$156,2,FALSE)</f>
        <v>#N/A</v>
      </c>
      <c r="D3591" s="5"/>
      <c r="E3591" s="332" t="e">
        <f>VLOOKUP(C3591,'Havi KM'!A:S,4,FALSE)</f>
        <v>#N/A</v>
      </c>
      <c r="F3591" s="163"/>
    </row>
    <row r="3592" spans="1:6" ht="15" customHeight="1">
      <c r="A3592" s="19" t="e">
        <f>VLOOKUP(B3592,segédtábla!$A$1:$C$156,3,FALSE)</f>
        <v>#N/A</v>
      </c>
      <c r="B3592" s="11"/>
      <c r="C3592" s="13" t="e">
        <f>VLOOKUP(B3592,segédtábla!$A$1:$C$156,2,FALSE)</f>
        <v>#N/A</v>
      </c>
      <c r="D3592" s="5"/>
      <c r="E3592" s="332" t="e">
        <f>VLOOKUP(C3592,'Havi KM'!A:S,4,FALSE)</f>
        <v>#N/A</v>
      </c>
      <c r="F3592" s="163"/>
    </row>
    <row r="3593" spans="1:6" ht="15" customHeight="1">
      <c r="A3593" s="19" t="e">
        <f>VLOOKUP(B3593,segédtábla!$A$1:$C$156,3,FALSE)</f>
        <v>#N/A</v>
      </c>
      <c r="B3593" s="11"/>
      <c r="C3593" s="13" t="e">
        <f>VLOOKUP(B3593,segédtábla!$A$1:$C$156,2,FALSE)</f>
        <v>#N/A</v>
      </c>
      <c r="D3593" s="5"/>
      <c r="E3593" s="332" t="e">
        <f>VLOOKUP(C3593,'Havi KM'!A:S,4,FALSE)</f>
        <v>#N/A</v>
      </c>
      <c r="F3593" s="163"/>
    </row>
    <row r="3594" spans="1:6" ht="15" customHeight="1">
      <c r="A3594" s="19" t="e">
        <f>VLOOKUP(B3594,segédtábla!$A$1:$C$156,3,FALSE)</f>
        <v>#N/A</v>
      </c>
      <c r="B3594" s="11"/>
      <c r="C3594" s="13" t="e">
        <f>VLOOKUP(B3594,segédtábla!$A$1:$C$156,2,FALSE)</f>
        <v>#N/A</v>
      </c>
      <c r="D3594" s="5"/>
      <c r="E3594" s="332" t="e">
        <f>VLOOKUP(C3594,'Havi KM'!A:S,4,FALSE)</f>
        <v>#N/A</v>
      </c>
      <c r="F3594" s="163"/>
    </row>
    <row r="3595" spans="1:6" ht="15" customHeight="1">
      <c r="A3595" s="19" t="e">
        <f>VLOOKUP(B3595,segédtábla!$A$1:$C$156,3,FALSE)</f>
        <v>#N/A</v>
      </c>
      <c r="B3595" s="11"/>
      <c r="C3595" s="13" t="e">
        <f>VLOOKUP(B3595,segédtábla!$A$1:$C$156,2,FALSE)</f>
        <v>#N/A</v>
      </c>
      <c r="D3595" s="5"/>
      <c r="E3595" s="332" t="e">
        <f>VLOOKUP(C3595,'Havi KM'!A:S,4,FALSE)</f>
        <v>#N/A</v>
      </c>
      <c r="F3595" s="163"/>
    </row>
    <row r="3596" spans="1:6" ht="15" customHeight="1">
      <c r="A3596" s="19" t="e">
        <f>VLOOKUP(B3596,segédtábla!$A$1:$C$156,3,FALSE)</f>
        <v>#N/A</v>
      </c>
      <c r="B3596" s="11"/>
      <c r="C3596" s="13" t="e">
        <f>VLOOKUP(B3596,segédtábla!$A$1:$C$156,2,FALSE)</f>
        <v>#N/A</v>
      </c>
      <c r="D3596" s="5"/>
      <c r="E3596" s="332" t="e">
        <f>VLOOKUP(C3596,'Havi KM'!A:S,4,FALSE)</f>
        <v>#N/A</v>
      </c>
      <c r="F3596" s="163"/>
    </row>
    <row r="3597" spans="1:6" ht="15" customHeight="1">
      <c r="A3597" s="19" t="e">
        <f>VLOOKUP(B3597,segédtábla!$A$1:$C$156,3,FALSE)</f>
        <v>#N/A</v>
      </c>
      <c r="B3597" s="21"/>
      <c r="C3597" s="13" t="e">
        <f>VLOOKUP(B3597,segédtábla!$A$1:$C$156,2,FALSE)</f>
        <v>#N/A</v>
      </c>
      <c r="D3597" s="5"/>
      <c r="E3597" s="332" t="e">
        <f>VLOOKUP(C3597,'Havi KM'!A:S,4,FALSE)</f>
        <v>#N/A</v>
      </c>
      <c r="F3597" s="163"/>
    </row>
    <row r="3598" spans="1:6" ht="15" customHeight="1">
      <c r="A3598" s="19" t="str">
        <f>VLOOKUP(B3598,segédtábla!$A$1:$C$156,3,FALSE)</f>
        <v>5+2</v>
      </c>
      <c r="B3598" s="226" t="s">
        <v>1200</v>
      </c>
      <c r="C3598" s="13" t="str">
        <f>VLOOKUP(B3598,segédtábla!$A$1:$C$156,2,FALSE)</f>
        <v>Giber Zoltán</v>
      </c>
      <c r="D3598" s="5" t="s">
        <v>4006</v>
      </c>
      <c r="E3598" s="332" t="str">
        <f>VLOOKUP(C3598,'Havi KM'!A:S,4,FALSE)</f>
        <v xml:space="preserve">     1 523,35 km</v>
      </c>
      <c r="F3598" s="163"/>
    </row>
    <row r="3599" spans="1:6" ht="15" customHeight="1">
      <c r="A3599" s="19" t="str">
        <f>VLOOKUP(B3599,segédtábla!$A$1:$C$156,3,FALSE)</f>
        <v>10+4</v>
      </c>
      <c r="B3599" s="226" t="s">
        <v>1520</v>
      </c>
      <c r="C3599" s="13" t="str">
        <f>VLOOKUP(B3599,segédtábla!$A$1:$C$156,2,FALSE)</f>
        <v>Sipőcz Dániel</v>
      </c>
      <c r="D3599" s="188" t="s">
        <v>4007</v>
      </c>
      <c r="E3599" s="332" t="str">
        <f>VLOOKUP(C3599,'Havi KM'!A:S,4,FALSE)</f>
        <v xml:space="preserve">     2 677,58 km</v>
      </c>
      <c r="F3599" s="363" t="s">
        <v>4008</v>
      </c>
    </row>
    <row r="3600" spans="1:6" ht="15" customHeight="1">
      <c r="A3600" s="19" t="str">
        <f>VLOOKUP(B3600,segédtábla!$A$1:$C$156,3,FALSE)</f>
        <v>11+3</v>
      </c>
      <c r="B3600" s="226" t="s">
        <v>1236</v>
      </c>
      <c r="C3600" s="13" t="str">
        <f>VLOOKUP(B3600,segédtábla!$A$1:$C$156,2,FALSE)</f>
        <v>Pázmándi János</v>
      </c>
      <c r="D3600" s="5" t="s">
        <v>4009</v>
      </c>
      <c r="E3600" s="332" t="str">
        <f>VLOOKUP(C3600,'Havi KM'!A:S,4,FALSE)</f>
        <v xml:space="preserve">     1 597,21 km</v>
      </c>
      <c r="F3600" s="363"/>
    </row>
    <row r="3601" spans="1:6" ht="15" customHeight="1">
      <c r="A3601" s="19" t="str">
        <f>VLOOKUP(B3601,segédtábla!$A$1:$C$156,3,FALSE)</f>
        <v>11+2</v>
      </c>
      <c r="B3601" s="226" t="s">
        <v>1197</v>
      </c>
      <c r="C3601" s="13" t="str">
        <f>VLOOKUP(B3601,segédtábla!$A$1:$C$156,2,FALSE)</f>
        <v>Csepeti Péter</v>
      </c>
      <c r="D3601" s="188" t="s">
        <v>4010</v>
      </c>
      <c r="E3601" s="332" t="str">
        <f>VLOOKUP(C3601,'Havi KM'!A:S,4,FALSE)</f>
        <v xml:space="preserve">      982,79 km</v>
      </c>
      <c r="F3601" s="363" t="s">
        <v>4011</v>
      </c>
    </row>
    <row r="3602" spans="1:6" ht="15" customHeight="1">
      <c r="A3602" s="19" t="str">
        <f>VLOOKUP(B3602,segédtábla!$A$1:$C$156,3,FALSE)</f>
        <v>5+2</v>
      </c>
      <c r="B3602" s="226" t="s">
        <v>1274</v>
      </c>
      <c r="C3602" s="13" t="str">
        <f>VLOOKUP(B3602,segédtábla!$A$1:$C$156,2,FALSE)</f>
        <v>Kakulya Zsolt</v>
      </c>
      <c r="D3602" s="5" t="s">
        <v>4012</v>
      </c>
      <c r="E3602" s="332" t="str">
        <f>VLOOKUP(C3602,'Havi KM'!A:S,4,FALSE)</f>
        <v xml:space="preserve">     1 219,87 km</v>
      </c>
      <c r="F3602" s="163"/>
    </row>
    <row r="3603" spans="1:6" ht="15" customHeight="1">
      <c r="A3603" s="19" t="str">
        <f>VLOOKUP(B3603,segédtábla!$A$1:$C$156,3,FALSE)</f>
        <v>11+3</v>
      </c>
      <c r="B3603" s="226" t="s">
        <v>1168</v>
      </c>
      <c r="C3603" s="13" t="str">
        <f>VLOOKUP(B3603,segédtábla!$A$1:$C$156,2,FALSE)</f>
        <v>Balázs István</v>
      </c>
      <c r="D3603" s="5" t="s">
        <v>4013</v>
      </c>
      <c r="E3603" s="332" t="str">
        <f>VLOOKUP(C3603,'Havi KM'!A:S,4,FALSE)</f>
        <v xml:space="preserve">     1 401,93 km</v>
      </c>
      <c r="F3603" s="363"/>
    </row>
    <row r="3604" spans="1:6" ht="15" customHeight="1">
      <c r="A3604" s="19" t="str">
        <f>VLOOKUP(B3604,segédtábla!$A$1:$C$156,3,FALSE)</f>
        <v>10+3</v>
      </c>
      <c r="B3604" s="226" t="s">
        <v>1358</v>
      </c>
      <c r="C3604" s="13" t="str">
        <f>VLOOKUP(B3604,segédtábla!$A$1:$C$156,2,FALSE)</f>
        <v>Tóth Attila</v>
      </c>
      <c r="D3604" s="5" t="s">
        <v>4014</v>
      </c>
      <c r="E3604" s="332" t="str">
        <f>VLOOKUP(C3604,'Havi KM'!A:S,4,FALSE)</f>
        <v xml:space="preserve">      626,64 km</v>
      </c>
      <c r="F3604" s="363"/>
    </row>
    <row r="3605" spans="1:6" ht="15" customHeight="1">
      <c r="A3605" s="19" t="str">
        <f>VLOOKUP(B3605,segédtábla!$A$1:$C$156,3,FALSE)</f>
        <v>4+3</v>
      </c>
      <c r="B3605" s="12" t="s">
        <v>1364</v>
      </c>
      <c r="C3605" s="13" t="str">
        <f>VLOOKUP(B3605,segédtábla!$A$1:$C$156,2,FALSE)</f>
        <v>Balogh Dávid</v>
      </c>
      <c r="D3605" s="188" t="s">
        <v>4015</v>
      </c>
      <c r="E3605" s="332" t="str">
        <f>VLOOKUP(C3605,'Havi KM'!A:S,4,FALSE)</f>
        <v xml:space="preserve">      426,32 km</v>
      </c>
      <c r="F3605" s="363" t="s">
        <v>1894</v>
      </c>
    </row>
    <row r="3606" spans="1:6" ht="15" customHeight="1">
      <c r="A3606" s="19" t="s">
        <v>992</v>
      </c>
      <c r="B3606" s="226" t="s">
        <v>1405</v>
      </c>
      <c r="C3606" s="319" t="str">
        <f>VLOOKUP(B3606,segédtábla!$A$1:$C$156,2,FALSE)</f>
        <v>Marton Péter</v>
      </c>
      <c r="D3606" s="188" t="s">
        <v>4016</v>
      </c>
      <c r="E3606" s="332" t="str">
        <f>VLOOKUP(C3606,'Havi KM'!A:S,4,FALSE)</f>
        <v xml:space="preserve">     1 405,83 km</v>
      </c>
      <c r="F3606" s="363"/>
    </row>
    <row r="3607" spans="1:6" ht="15" customHeight="1">
      <c r="A3607" s="19" t="str">
        <f>VLOOKUP(B3607,segédtábla!$A$1:$C$156,3,FALSE)</f>
        <v>korai kezdés preferált</v>
      </c>
      <c r="B3607" s="226" t="s">
        <v>1309</v>
      </c>
      <c r="C3607" s="13" t="str">
        <f>VLOOKUP(B3607,segédtábla!$A$1:$C$156,2,FALSE)</f>
        <v>Gosztenschnik Péter</v>
      </c>
      <c r="D3607" s="5" t="s">
        <v>4017</v>
      </c>
      <c r="E3607" s="332" t="str">
        <f>VLOOKUP(C3607,'Havi KM'!A:S,4,FALSE)</f>
        <v xml:space="preserve">      684,27 km</v>
      </c>
      <c r="F3607" s="363"/>
    </row>
    <row r="3608" spans="1:6" ht="15" customHeight="1">
      <c r="A3608" s="19" t="str">
        <f>VLOOKUP(B3608,segédtábla!$A$1:$C$156,3,FALSE)</f>
        <v>5+2</v>
      </c>
      <c r="B3608" s="226" t="s">
        <v>1311</v>
      </c>
      <c r="C3608" s="13" t="str">
        <f>VLOOKUP(B3608,segédtábla!$A$1:$C$156,2,FALSE)</f>
        <v>Árgyellán István Augusto</v>
      </c>
      <c r="D3608" s="5" t="s">
        <v>4018</v>
      </c>
      <c r="E3608" s="332" t="str">
        <f>VLOOKUP(C3608,'Havi KM'!A:S,4,FALSE)</f>
        <v xml:space="preserve">     1 504,17 km</v>
      </c>
      <c r="F3608" s="363"/>
    </row>
    <row r="3609" spans="1:6" ht="15" customHeight="1">
      <c r="A3609" s="19" t="str">
        <f>VLOOKUP(B3609,segédtábla!$A$1:$C$156,3,FALSE)</f>
        <v>2/1.</v>
      </c>
      <c r="B3609" s="226" t="s">
        <v>1259</v>
      </c>
      <c r="C3609" s="13" t="str">
        <f>VLOOKUP(B3609,segédtábla!$A$1:$C$156,2,FALSE)</f>
        <v>Berki Richárd Sándor</v>
      </c>
      <c r="D3609" s="188" t="s">
        <v>4019</v>
      </c>
      <c r="E3609" s="332" t="str">
        <f>VLOOKUP(C3609,'Havi KM'!A:S,4,FALSE)</f>
        <v xml:space="preserve">     1 357,13 km</v>
      </c>
      <c r="F3609" s="363"/>
    </row>
    <row r="3610" spans="1:6" ht="15" customHeight="1">
      <c r="A3610" s="19" t="str">
        <f>VLOOKUP(B3610,segédtábla!$A$1:$C$156,3,FALSE)</f>
        <v>10+4</v>
      </c>
      <c r="B3610" s="226" t="s">
        <v>1335</v>
      </c>
      <c r="C3610" s="13" t="str">
        <f>VLOOKUP(B3610,segédtábla!$A$1:$C$156,2,FALSE)</f>
        <v>Pollák Péter</v>
      </c>
      <c r="D3610" s="188" t="s">
        <v>4020</v>
      </c>
      <c r="E3610" s="332" t="str">
        <f>VLOOKUP(C3610,'Havi KM'!A:S,4,FALSE)</f>
        <v xml:space="preserve">     1 011,99 km</v>
      </c>
      <c r="F3610" s="363"/>
    </row>
    <row r="3611" spans="1:6" ht="15" customHeight="1">
      <c r="A3611" s="19" t="e">
        <f>VLOOKUP(B3611,segédtábla!$A$1:$C$156,3,FALSE)</f>
        <v>#N/A</v>
      </c>
      <c r="B3611" s="11"/>
      <c r="C3611" s="13" t="e">
        <f>VLOOKUP(B3611,segédtábla!$A$1:$C$156,2,FALSE)</f>
        <v>#N/A</v>
      </c>
      <c r="D3611" s="5"/>
      <c r="E3611" s="332" t="e">
        <f>VLOOKUP(C3611,'Havi KM'!A:S,4,FALSE)</f>
        <v>#N/A</v>
      </c>
      <c r="F3611" s="163"/>
    </row>
    <row r="3612" spans="1:6" ht="15" customHeight="1">
      <c r="A3612" s="19">
        <f>VLOOKUP(B3612,segédtábla!$A$1:$C$156,3,FALSE)</f>
        <v>0</v>
      </c>
      <c r="B3612" s="11" t="s">
        <v>1425</v>
      </c>
      <c r="C3612" s="13" t="str">
        <f>VLOOKUP(B3612,segédtábla!$A$1:$C$156,2,FALSE)</f>
        <v>Aranyos László</v>
      </c>
      <c r="D3612" s="240" t="s">
        <v>4021</v>
      </c>
      <c r="E3612" s="332" t="str">
        <f>VLOOKUP(C3612,'Havi KM'!A:S,4,FALSE)</f>
        <v xml:space="preserve">      595,98 km</v>
      </c>
      <c r="F3612" s="163"/>
    </row>
    <row r="3613" spans="1:6" ht="15" customHeight="1">
      <c r="A3613" s="19" t="str">
        <f>VLOOKUP(B3613,segédtábla!$A$1:$C$156,3,FALSE)</f>
        <v>5+2</v>
      </c>
      <c r="B3613" s="11" t="s">
        <v>1163</v>
      </c>
      <c r="C3613" s="13" t="str">
        <f>VLOOKUP(B3613,segédtábla!$A$1:$C$156,2,FALSE)</f>
        <v>Popovics Dávid</v>
      </c>
      <c r="D3613" s="240" t="s">
        <v>2263</v>
      </c>
      <c r="E3613" s="332" t="str">
        <f>VLOOKUP(C3613,'Havi KM'!A:S,4,FALSE)</f>
        <v xml:space="preserve">     1 838,04 km</v>
      </c>
      <c r="F3613" s="163"/>
    </row>
    <row r="3614" spans="1:6" ht="15" customHeight="1">
      <c r="A3614" s="19" t="str">
        <f>VLOOKUP(B3614,segédtábla!$A$1:$C$156,3,FALSE)</f>
        <v>11+3</v>
      </c>
      <c r="B3614" s="21" t="s">
        <v>1212</v>
      </c>
      <c r="C3614" s="13" t="str">
        <f>VLOOKUP(B3614,segédtábla!$A$1:$C$156,2,FALSE)</f>
        <v>Kopányi László</v>
      </c>
      <c r="D3614" s="240" t="s">
        <v>2263</v>
      </c>
      <c r="E3614" s="332" t="str">
        <f>VLOOKUP(C3614,'Havi KM'!A:S,4,FALSE)</f>
        <v xml:space="preserve">     2 365,46 km</v>
      </c>
      <c r="F3614" s="163"/>
    </row>
    <row r="3615" spans="1:6" ht="15" customHeight="1">
      <c r="A3615" s="19" t="e">
        <f>VLOOKUP(B3615,segédtábla!$A$1:$C$156,3,FALSE)</f>
        <v>#N/A</v>
      </c>
      <c r="B3615" s="11"/>
      <c r="C3615" s="13" t="e">
        <f>VLOOKUP(B3615,segédtábla!$A$1:$C$156,2,FALSE)</f>
        <v>#N/A</v>
      </c>
      <c r="D3615" s="5"/>
      <c r="E3615" s="332" t="e">
        <f>VLOOKUP(C3615,'Havi KM'!A:S,4,FALSE)</f>
        <v>#N/A</v>
      </c>
      <c r="F3615" s="163"/>
    </row>
    <row r="3616" spans="1:6" ht="15" customHeight="1">
      <c r="A3616" s="19">
        <f>VLOOKUP(B3616,segédtábla!$A$1:$C$156,3,FALSE)</f>
        <v>0</v>
      </c>
      <c r="B3616" s="533" t="s">
        <v>1423</v>
      </c>
      <c r="C3616" s="534" t="str">
        <f>VLOOKUP(B3616,segédtábla!$A$1:$C$156,2,FALSE)</f>
        <v>Krupánszky Márk</v>
      </c>
      <c r="D3616" s="494" t="s">
        <v>1186</v>
      </c>
      <c r="E3616" s="332" t="str">
        <f>VLOOKUP(C3616,'Havi KM'!A:S,4,FALSE)</f>
        <v xml:space="preserve">      550,26 km</v>
      </c>
      <c r="F3616" s="163"/>
    </row>
    <row r="3617" spans="1:6" ht="15" customHeight="1">
      <c r="A3617" s="19" t="e">
        <f>VLOOKUP(B3617,segédtábla!$A$1:$C$156,3,FALSE)</f>
        <v>#N/A</v>
      </c>
      <c r="B3617" s="11"/>
      <c r="C3617" s="13" t="e">
        <f>VLOOKUP(B3617,segédtábla!$A$1:$C$156,2,FALSE)</f>
        <v>#N/A</v>
      </c>
      <c r="D3617" s="5"/>
      <c r="E3617" s="332" t="e">
        <f>VLOOKUP(C3617,'Havi KM'!A:S,4,FALSE)</f>
        <v>#N/A</v>
      </c>
      <c r="F3617" s="163"/>
    </row>
    <row r="3619" spans="1:6" ht="15" customHeight="1">
      <c r="A3619" s="10"/>
      <c r="B3619" s="16"/>
      <c r="C3619" s="263">
        <v>45759</v>
      </c>
      <c r="D3619" s="237" t="str">
        <f>TEXT(C3619,"dddd")</f>
        <v>Saturday</v>
      </c>
      <c r="E3619" s="330"/>
      <c r="F3619" s="227">
        <f>+COUNTA(B3622:B3630)</f>
        <v>4</v>
      </c>
    </row>
    <row r="3620" spans="1:6" ht="15" customHeight="1">
      <c r="C3620" s="355"/>
    </row>
    <row r="3621" spans="1:6" ht="15" customHeight="1">
      <c r="A3621" s="7" t="s">
        <v>1136</v>
      </c>
      <c r="B3621" s="8" t="s">
        <v>1137</v>
      </c>
      <c r="C3621" s="9" t="s">
        <v>1138</v>
      </c>
      <c r="D3621" s="9" t="s">
        <v>1139</v>
      </c>
      <c r="E3621" s="331" t="s">
        <v>1140</v>
      </c>
      <c r="F3621" s="9" t="s">
        <v>1141</v>
      </c>
    </row>
    <row r="3622" spans="1:6" ht="15" customHeight="1">
      <c r="A3622" s="19" t="e">
        <f>VLOOKUP(B3622,segédtábla!$A$1:$C$156,3,FALSE)</f>
        <v>#N/A</v>
      </c>
      <c r="B3622" s="21"/>
      <c r="C3622" s="13" t="e">
        <f>VLOOKUP(B3622,segédtábla!$A$1:$C$156,2,FALSE)</f>
        <v>#N/A</v>
      </c>
      <c r="D3622" s="5"/>
      <c r="E3622" s="332" t="e">
        <f>VLOOKUP(C3622,'Havi KM'!A:S,4,FALSE)</f>
        <v>#N/A</v>
      </c>
      <c r="F3622" s="163"/>
    </row>
    <row r="3623" spans="1:6" ht="15" customHeight="1">
      <c r="A3623" s="19" t="e">
        <f>VLOOKUP(B3623,segédtábla!$A$1:$C$156,3,FALSE)</f>
        <v>#N/A</v>
      </c>
      <c r="B3623" s="21"/>
      <c r="C3623" s="13" t="e">
        <f>VLOOKUP(B3623,segédtábla!$A$1:$C$156,2,FALSE)</f>
        <v>#N/A</v>
      </c>
      <c r="D3623" s="5"/>
      <c r="E3623" s="332" t="e">
        <f>VLOOKUP(C3623,'Havi KM'!A:S,4,FALSE)</f>
        <v>#N/A</v>
      </c>
      <c r="F3623" s="163"/>
    </row>
    <row r="3624" spans="1:6" ht="15" customHeight="1">
      <c r="A3624" s="19" t="e">
        <f>VLOOKUP(B3624,segédtábla!$A$1:$C$156,3,FALSE)</f>
        <v>#N/A</v>
      </c>
      <c r="B3624" s="11"/>
      <c r="C3624" s="13" t="e">
        <f>VLOOKUP(B3624,segédtábla!$A$1:$C$156,2,FALSE)</f>
        <v>#N/A</v>
      </c>
      <c r="D3624" s="5"/>
      <c r="E3624" s="332" t="e">
        <f>VLOOKUP(C3624,'Havi KM'!A:S,4,FALSE)</f>
        <v>#N/A</v>
      </c>
      <c r="F3624" s="163"/>
    </row>
    <row r="3625" spans="1:6" ht="15" customHeight="1">
      <c r="A3625" s="19" t="e">
        <f>VLOOKUP(B3625,segédtábla!$A$1:$C$156,3,FALSE)</f>
        <v>#N/A</v>
      </c>
      <c r="B3625" s="11"/>
      <c r="C3625" s="13" t="e">
        <f>VLOOKUP(B3625,segédtábla!$A$1:$C$156,2,FALSE)</f>
        <v>#N/A</v>
      </c>
      <c r="D3625" s="5"/>
      <c r="E3625" s="332" t="e">
        <f>VLOOKUP(C3625,'Havi KM'!A:S,4,FALSE)</f>
        <v>#N/A</v>
      </c>
      <c r="F3625" s="163"/>
    </row>
    <row r="3626" spans="1:6" ht="15" customHeight="1">
      <c r="A3626" s="19" t="str">
        <f>VLOOKUP(B3626,segédtábla!$A$1:$C$156,3,FALSE)</f>
        <v>5+2</v>
      </c>
      <c r="B3626" s="226" t="s">
        <v>1175</v>
      </c>
      <c r="C3626" s="319" t="str">
        <f>VLOOKUP(B3626,segédtábla!$A$1:$C$156,2,FALSE)</f>
        <v>Iklódi Sándor</v>
      </c>
      <c r="D3626" s="188" t="s">
        <v>4022</v>
      </c>
      <c r="E3626" s="332" t="str">
        <f>VLOOKUP(C3626,'Havi KM'!A:S,4,FALSE)</f>
        <v xml:space="preserve">     1 161,24 km</v>
      </c>
      <c r="F3626" s="163"/>
    </row>
    <row r="3627" spans="1:6" ht="15" customHeight="1">
      <c r="A3627" s="19" t="str">
        <f>VLOOKUP(B3627,segédtábla!$A$1:$C$156,3,FALSE)</f>
        <v>11+3</v>
      </c>
      <c r="B3627" s="226" t="s">
        <v>1147</v>
      </c>
      <c r="C3627" s="13" t="str">
        <f>VLOOKUP(B3627,segédtábla!$A$1:$C$156,2,FALSE)</f>
        <v>Török Sándor</v>
      </c>
      <c r="D3627" s="5" t="s">
        <v>4023</v>
      </c>
      <c r="E3627" s="332" t="str">
        <f>VLOOKUP(C3627,'Havi KM'!A:S,4,FALSE)</f>
        <v xml:space="preserve">     1 629,14 km</v>
      </c>
      <c r="F3627" s="363" t="s">
        <v>4024</v>
      </c>
    </row>
    <row r="3628" spans="1:6" ht="15" customHeight="1">
      <c r="A3628" s="19" t="str">
        <f>VLOOKUP(B3628,segédtábla!$A$1:$C$156,3,FALSE)</f>
        <v>11+3</v>
      </c>
      <c r="B3628" s="226" t="s">
        <v>1170</v>
      </c>
      <c r="C3628" s="13" t="str">
        <f>VLOOKUP(B3628,segédtábla!$A$1:$C$156,2,FALSE)</f>
        <v>Hemmerlein Zoltán</v>
      </c>
      <c r="D3628" s="5" t="s">
        <v>4025</v>
      </c>
      <c r="E3628" s="332" t="str">
        <f>VLOOKUP(C3628,'Havi KM'!A:S,4,FALSE)</f>
        <v xml:space="preserve">     1 867,46 km</v>
      </c>
      <c r="F3628" s="363"/>
    </row>
    <row r="3629" spans="1:6" ht="15" customHeight="1">
      <c r="A3629" s="19">
        <f>VLOOKUP(B3629,segédtábla!$A$1:$C$156,3,FALSE)</f>
        <v>0</v>
      </c>
      <c r="B3629" s="226" t="s">
        <v>1375</v>
      </c>
      <c r="C3629" s="13" t="str">
        <f>VLOOKUP(B3629,segédtábla!$A$1:$C$156,2,FALSE)</f>
        <v>kivonva</v>
      </c>
      <c r="D3629" s="188" t="s">
        <v>4026</v>
      </c>
      <c r="E3629" s="332" t="e">
        <f>VLOOKUP(C3629,'Havi KM'!A:S,4,FALSE)</f>
        <v>#N/A</v>
      </c>
      <c r="F3629" s="363" t="s">
        <v>4027</v>
      </c>
    </row>
    <row r="3630" spans="1:6" ht="15" customHeight="1">
      <c r="A3630" s="19" t="e">
        <f>VLOOKUP(B3630,segédtábla!$A$1:$C$156,3,FALSE)</f>
        <v>#N/A</v>
      </c>
      <c r="B3630" s="21"/>
      <c r="C3630" s="13" t="e">
        <f>VLOOKUP(B3630,segédtábla!$A$1:$C$156,2,FALSE)</f>
        <v>#N/A</v>
      </c>
      <c r="D3630" s="5"/>
      <c r="E3630" s="332" t="e">
        <f>VLOOKUP(C3630,'Havi KM'!A:S,4,FALSE)</f>
        <v>#N/A</v>
      </c>
      <c r="F3630" s="163"/>
    </row>
    <row r="3632" spans="1:6" ht="15" customHeight="1">
      <c r="A3632" s="10"/>
      <c r="B3632" s="16"/>
      <c r="C3632" s="263">
        <v>45760</v>
      </c>
      <c r="D3632" s="237" t="str">
        <f>TEXT(C3632,"dddd")</f>
        <v>Sunday</v>
      </c>
      <c r="E3632" s="330"/>
      <c r="F3632" s="227">
        <f>+COUNTA(B3635:B3647)</f>
        <v>10</v>
      </c>
    </row>
    <row r="3633" spans="1:6" ht="15" customHeight="1">
      <c r="C3633" s="355"/>
    </row>
    <row r="3634" spans="1:6" ht="15" customHeight="1">
      <c r="A3634" s="7" t="s">
        <v>1136</v>
      </c>
      <c r="B3634" s="8" t="s">
        <v>1137</v>
      </c>
      <c r="C3634" s="9" t="s">
        <v>1138</v>
      </c>
      <c r="D3634" s="9" t="s">
        <v>1139</v>
      </c>
      <c r="E3634" s="331" t="s">
        <v>1140</v>
      </c>
      <c r="F3634" s="9" t="s">
        <v>1141</v>
      </c>
    </row>
    <row r="3635" spans="1:6" ht="15" customHeight="1">
      <c r="A3635" s="19" t="str">
        <f>VLOOKUP(B3635,segédtábla!$A$1:$C$156,3,FALSE)</f>
        <v>11+3</v>
      </c>
      <c r="B3635" s="226" t="s">
        <v>1221</v>
      </c>
      <c r="C3635" s="13" t="str">
        <f>VLOOKUP(B3635,segédtábla!$A$1:$C$156,2,FALSE)</f>
        <v>Vass István</v>
      </c>
      <c r="D3635" s="5" t="s">
        <v>4028</v>
      </c>
      <c r="E3635" s="332" t="e">
        <f>VLOOKUP(C3635,'Havi KM'!A:S,4,FALSE)</f>
        <v>#N/A</v>
      </c>
      <c r="F3635" s="163" t="s">
        <v>4029</v>
      </c>
    </row>
    <row r="3636" spans="1:6" ht="15" customHeight="1">
      <c r="A3636" s="19" t="str">
        <f>VLOOKUP(B3636,segédtábla!$A$1:$C$156,3,FALSE)</f>
        <v>5+2</v>
      </c>
      <c r="B3636" s="226" t="s">
        <v>1278</v>
      </c>
      <c r="C3636" s="13" t="str">
        <f>VLOOKUP(B3636,segédtábla!$A$1:$C$156,2,FALSE)</f>
        <v>Adamek István + Nyíri Attila</v>
      </c>
      <c r="D3636" s="5" t="s">
        <v>4030</v>
      </c>
      <c r="E3636" s="332" t="e">
        <f>VLOOKUP(C3636,'Havi KM'!A:S,4,FALSE)</f>
        <v>#N/A</v>
      </c>
      <c r="F3636" s="163"/>
    </row>
    <row r="3637" spans="1:6" ht="15" customHeight="1">
      <c r="A3637" s="19" t="str">
        <f>VLOOKUP(B3637,segédtábla!$A$1:$C$156,3,FALSE)</f>
        <v>5+2</v>
      </c>
      <c r="B3637" s="226" t="s">
        <v>1269</v>
      </c>
      <c r="C3637" s="13" t="str">
        <f>VLOOKUP(B3637,segédtábla!$A$1:$C$156,2,FALSE)</f>
        <v>Bagi Lajos + Bagi Márió</v>
      </c>
      <c r="D3637" s="5" t="s">
        <v>4031</v>
      </c>
      <c r="E3637" s="332" t="e">
        <f>VLOOKUP(C3637,'Havi KM'!A:S,4,FALSE)</f>
        <v>#N/A</v>
      </c>
      <c r="F3637" s="163" t="s">
        <v>4032</v>
      </c>
    </row>
    <row r="3638" spans="1:6" ht="15" customHeight="1">
      <c r="A3638" s="19" t="str">
        <f>VLOOKUP(B3638,segédtábla!$A$1:$C$156,3,FALSE)</f>
        <v>11+3</v>
      </c>
      <c r="B3638" s="226" t="s">
        <v>1142</v>
      </c>
      <c r="C3638" s="13" t="str">
        <f>VLOOKUP(B3638,segédtábla!$A$1:$C$156,2,FALSE)</f>
        <v>Hamecz  Zsolt + Zsoltné</v>
      </c>
      <c r="D3638" s="5" t="s">
        <v>4033</v>
      </c>
      <c r="E3638" s="332" t="e">
        <f>VLOOKUP(C3638,'Havi KM'!A:S,4,FALSE)</f>
        <v>#N/A</v>
      </c>
      <c r="F3638" s="163"/>
    </row>
    <row r="3639" spans="1:6" ht="15" customHeight="1">
      <c r="A3639" s="19" t="e">
        <f>VLOOKUP(B3639,segédtábla!$A$1:$C$156,3,FALSE)</f>
        <v>#N/A</v>
      </c>
      <c r="B3639" s="11"/>
      <c r="C3639" s="13" t="e">
        <f>VLOOKUP(B3639,segédtábla!$A$1:$C$156,2,FALSE)</f>
        <v>#N/A</v>
      </c>
      <c r="D3639" s="5"/>
      <c r="E3639" s="332" t="e">
        <f>VLOOKUP(C3639,'Havi KM'!A:S,4,FALSE)</f>
        <v>#N/A</v>
      </c>
      <c r="F3639" s="163"/>
    </row>
    <row r="3640" spans="1:6" ht="15" customHeight="1">
      <c r="A3640" s="19" t="str">
        <f>VLOOKUP(B3640,segédtábla!$A$1:$C$156,3,FALSE)</f>
        <v>5+2</v>
      </c>
      <c r="B3640" s="226" t="s">
        <v>1227</v>
      </c>
      <c r="C3640" s="13" t="str">
        <f>VLOOKUP(B3640,segédtábla!$A$1:$C$156,2,FALSE)</f>
        <v>Horváth Ferenc</v>
      </c>
      <c r="D3640" s="5" t="s">
        <v>1436</v>
      </c>
      <c r="E3640" s="332" t="str">
        <f>VLOOKUP(C3640,'Havi KM'!A:S,4,FALSE)</f>
        <v xml:space="preserve">     1 488,98 km</v>
      </c>
      <c r="F3640" s="163"/>
    </row>
    <row r="3641" spans="1:6" ht="15" customHeight="1">
      <c r="A3641" s="19" t="str">
        <f>VLOOKUP(B3641,segédtábla!$A$1:$C$156,3,FALSE)</f>
        <v>11+3</v>
      </c>
      <c r="B3641" s="226" t="s">
        <v>1170</v>
      </c>
      <c r="C3641" s="13" t="str">
        <f>VLOOKUP(B3641,segédtábla!$A$1:$C$156,2,FALSE)</f>
        <v>Hemmerlein Zoltán</v>
      </c>
      <c r="D3641" s="5" t="s">
        <v>4034</v>
      </c>
      <c r="E3641" s="332" t="str">
        <f>VLOOKUP(C3641,'Havi KM'!A:S,4,FALSE)</f>
        <v xml:space="preserve">     1 867,46 km</v>
      </c>
      <c r="F3641" s="163"/>
    </row>
    <row r="3642" spans="1:6" ht="15" customHeight="1">
      <c r="A3642" s="19" t="e">
        <f>VLOOKUP(B3642,segédtábla!$A$1:$C$156,3,FALSE)</f>
        <v>#N/A</v>
      </c>
      <c r="B3642" s="11"/>
      <c r="C3642" s="13" t="e">
        <f>VLOOKUP(B3642,segédtábla!$A$1:$C$156,2,FALSE)</f>
        <v>#N/A</v>
      </c>
      <c r="D3642" s="5"/>
      <c r="E3642" s="332" t="e">
        <f>VLOOKUP(C3642,'Havi KM'!A:S,4,FALSE)</f>
        <v>#N/A</v>
      </c>
      <c r="F3642" s="163"/>
    </row>
    <row r="3643" spans="1:6" ht="15" customHeight="1">
      <c r="A3643" s="19" t="e">
        <f>VLOOKUP(B3643,segédtábla!$A$1:$C$156,3,FALSE)</f>
        <v>#N/A</v>
      </c>
      <c r="B3643" s="11"/>
      <c r="C3643" s="13" t="e">
        <f>VLOOKUP(B3643,segédtábla!$A$1:$C$156,2,FALSE)</f>
        <v>#N/A</v>
      </c>
      <c r="D3643" s="5"/>
      <c r="E3643" s="332" t="e">
        <f>VLOOKUP(C3643,'Havi KM'!A:S,4,FALSE)</f>
        <v>#N/A</v>
      </c>
      <c r="F3643" s="163"/>
    </row>
    <row r="3644" spans="1:6" ht="15" customHeight="1">
      <c r="A3644" s="19" t="str">
        <f>VLOOKUP(B3644,segédtábla!$A$1:$C$156,3,FALSE)</f>
        <v>5+2</v>
      </c>
      <c r="B3644" s="226" t="s">
        <v>1266</v>
      </c>
      <c r="C3644" s="13" t="str">
        <f>VLOOKUP(B3644,segédtábla!$A$1:$C$156,2,FALSE)</f>
        <v>Nagy György</v>
      </c>
      <c r="D3644" s="5" t="s">
        <v>4035</v>
      </c>
      <c r="E3644" s="332" t="str">
        <f>VLOOKUP(C3644,'Havi KM'!A:S,4,FALSE)</f>
        <v xml:space="preserve">     1 204,28 km</v>
      </c>
      <c r="F3644" s="163" t="s">
        <v>4036</v>
      </c>
    </row>
    <row r="3645" spans="1:6" ht="15" customHeight="1">
      <c r="A3645" s="19" t="str">
        <f>VLOOKUP(B3645,segédtábla!$A$1:$C$156,3,FALSE)</f>
        <v>5+2</v>
      </c>
      <c r="B3645" s="226" t="s">
        <v>1163</v>
      </c>
      <c r="C3645" s="13" t="str">
        <f>VLOOKUP(B3645,segédtábla!$A$1:$C$156,2,FALSE)</f>
        <v>Popovics Dávid</v>
      </c>
      <c r="D3645" s="5" t="s">
        <v>4037</v>
      </c>
      <c r="E3645" s="332" t="str">
        <f>VLOOKUP(C3645,'Havi KM'!A:S,4,FALSE)</f>
        <v xml:space="preserve">     1 838,04 km</v>
      </c>
      <c r="F3645" s="163"/>
    </row>
    <row r="3646" spans="1:6" ht="15" customHeight="1">
      <c r="A3646" s="19" t="str">
        <f>VLOOKUP(B3646,segédtábla!$A$1:$C$156,3,FALSE)</f>
        <v>5+2</v>
      </c>
      <c r="B3646" s="226" t="s">
        <v>1281</v>
      </c>
      <c r="C3646" s="13" t="str">
        <f>VLOOKUP(B3646,segédtábla!$A$1:$C$156,2,FALSE)</f>
        <v>Kiss Sándor</v>
      </c>
      <c r="D3646" s="188" t="s">
        <v>4038</v>
      </c>
      <c r="E3646" s="332" t="str">
        <f>VLOOKUP(C3646,'Havi KM'!A:S,4,FALSE)</f>
        <v xml:space="preserve">     1 065,91 km</v>
      </c>
      <c r="F3646" s="163"/>
    </row>
    <row r="3647" spans="1:6" ht="15" customHeight="1">
      <c r="A3647" s="19" t="str">
        <f>VLOOKUP(B3647,segédtábla!$A$1:$C$156,3,FALSE)</f>
        <v>5+2</v>
      </c>
      <c r="B3647" s="226" t="s">
        <v>1238</v>
      </c>
      <c r="C3647" s="13" t="str">
        <f>VLOOKUP(B3647,segédtábla!$A$1:$C$156,2,FALSE)</f>
        <v>Tóth Zsolt</v>
      </c>
      <c r="D3647" s="5" t="s">
        <v>4039</v>
      </c>
      <c r="E3647" s="332" t="str">
        <f>VLOOKUP(C3647,'Havi KM'!A:S,4,FALSE)</f>
        <v xml:space="preserve">     1 572,92 km</v>
      </c>
      <c r="F3647" s="163" t="s">
        <v>2096</v>
      </c>
    </row>
    <row r="3648" spans="1:6" ht="15" customHeight="1">
      <c r="A3648" s="19" t="str">
        <f>VLOOKUP(B3648,segédtábla!$A$1:$C$156,3,FALSE)</f>
        <v>11+3</v>
      </c>
      <c r="B3648" s="226" t="s">
        <v>1283</v>
      </c>
      <c r="C3648" s="13" t="str">
        <f>VLOOKUP(B3648,segédtábla!$A$1:$C$156,2,FALSE)</f>
        <v>Török Attila</v>
      </c>
      <c r="D3648" s="5" t="s">
        <v>4040</v>
      </c>
      <c r="E3648" s="332" t="str">
        <f>VLOOKUP(C3648,'Havi KM'!A:S,4,FALSE)</f>
        <v xml:space="preserve">     1 669,95 km</v>
      </c>
      <c r="F3648" s="231" t="s">
        <v>4041</v>
      </c>
    </row>
    <row r="3649" spans="1:6" ht="15" customHeight="1">
      <c r="A3649" s="19" t="str">
        <f>VLOOKUP(B3649,segédtábla!$A$1:$C$156,3,FALSE)</f>
        <v>5+2</v>
      </c>
      <c r="B3649" s="226" t="s">
        <v>1286</v>
      </c>
      <c r="C3649" s="13" t="str">
        <f>VLOOKUP(B3649,segédtábla!$A$1:$C$156,2,FALSE)</f>
        <v>Kata József</v>
      </c>
      <c r="D3649" s="5" t="s">
        <v>4042</v>
      </c>
      <c r="E3649" s="332" t="str">
        <f>VLOOKUP(C3649,'Havi KM'!A:S,4,FALSE)</f>
        <v xml:space="preserve">     2 059,02 km</v>
      </c>
      <c r="F3649" s="163"/>
    </row>
    <row r="3650" spans="1:6" ht="15" customHeight="1">
      <c r="A3650" s="19" t="str">
        <f>VLOOKUP(B3650,segédtábla!$A$1:$C$156,3,FALSE)</f>
        <v>5+2</v>
      </c>
      <c r="B3650" s="226" t="s">
        <v>1526</v>
      </c>
      <c r="C3650" s="13" t="str">
        <f>VLOOKUP(B3650,segédtábla!$A$1:$C$156,2,FALSE)</f>
        <v>Simon Zoltán</v>
      </c>
      <c r="D3650" s="5" t="s">
        <v>4043</v>
      </c>
      <c r="E3650" s="332" t="str">
        <f>VLOOKUP(C3650,'Havi KM'!A:S,4,FALSE)</f>
        <v xml:space="preserve">     1 431,31 km</v>
      </c>
      <c r="F3650" s="163"/>
    </row>
    <row r="3651" spans="1:6" ht="15" customHeight="1">
      <c r="A3651" s="19" t="str">
        <f>VLOOKUP(B3651,segédtábla!$A$1:$C$156,3,FALSE)</f>
        <v>5+2</v>
      </c>
      <c r="B3651" s="226" t="s">
        <v>1243</v>
      </c>
      <c r="C3651" s="13" t="str">
        <f>VLOOKUP(B3651,segédtábla!$A$1:$C$156,2,FALSE)</f>
        <v>Csicsai Gábor</v>
      </c>
      <c r="D3651" s="5" t="s">
        <v>4044</v>
      </c>
      <c r="E3651" s="332" t="str">
        <f>VLOOKUP(C3651,'Havi KM'!A:S,4,FALSE)</f>
        <v xml:space="preserve">      636,52 km</v>
      </c>
      <c r="F3651" s="163"/>
    </row>
    <row r="3652" spans="1:6" ht="15" customHeight="1">
      <c r="A3652" s="19" t="str">
        <f>VLOOKUP(B3652,segédtábla!$A$1:$C$156,3,FALSE)</f>
        <v>5+2</v>
      </c>
      <c r="B3652" s="226" t="s">
        <v>1292</v>
      </c>
      <c r="C3652" s="13" t="str">
        <f>VLOOKUP(B3652,segédtábla!$A$1:$C$156,2,FALSE)</f>
        <v>Hanzi György Lehel</v>
      </c>
      <c r="D3652" s="188" t="s">
        <v>4045</v>
      </c>
      <c r="E3652" s="332" t="str">
        <f>VLOOKUP(C3652,'Havi KM'!A:S,4,FALSE)</f>
        <v xml:space="preserve">     1 303,29 km</v>
      </c>
      <c r="F3652" s="163" t="s">
        <v>4046</v>
      </c>
    </row>
    <row r="3653" spans="1:6" ht="15" customHeight="1">
      <c r="A3653" s="19" t="str">
        <f>VLOOKUP(B3653,segédtábla!$A$1:$C$156,3,FALSE)</f>
        <v>5+2</v>
      </c>
      <c r="B3653" s="226" t="s">
        <v>1179</v>
      </c>
      <c r="C3653" s="13" t="str">
        <f>VLOOKUP(B3653,segédtábla!$A$1:$C$156,2,FALSE)</f>
        <v>Horváth Ákos</v>
      </c>
      <c r="D3653" s="5" t="s">
        <v>4047</v>
      </c>
      <c r="E3653" s="332" t="str">
        <f>VLOOKUP(C3653,'Havi KM'!A:S,4,FALSE)</f>
        <v xml:space="preserve">     1 036,99 km</v>
      </c>
      <c r="F3653" s="163" t="s">
        <v>4048</v>
      </c>
    </row>
    <row r="3654" spans="1:6" ht="15" customHeight="1">
      <c r="A3654" s="19">
        <f>VLOOKUP(B3654,segédtábla!$A$1:$C$156,3,FALSE)</f>
        <v>0</v>
      </c>
      <c r="B3654" s="226" t="s">
        <v>1251</v>
      </c>
      <c r="C3654" s="13" t="str">
        <f>VLOOKUP(B3654,segédtábla!$A$1:$C$156,2,FALSE)</f>
        <v>kivonav hengerfejes</v>
      </c>
      <c r="D3654" s="10" t="s">
        <v>4049</v>
      </c>
      <c r="E3654" s="332" t="e">
        <f>VLOOKUP(C3654,'Havi KM'!A:S,4,FALSE)</f>
        <v>#N/A</v>
      </c>
      <c r="F3654" s="163"/>
    </row>
    <row r="3655" spans="1:6" ht="15" customHeight="1">
      <c r="A3655" s="19" t="str">
        <f>VLOOKUP(B3655,segédtábla!$A$1:$C$156,3,FALSE)</f>
        <v>11+3</v>
      </c>
      <c r="B3655" s="226" t="s">
        <v>1253</v>
      </c>
      <c r="C3655" s="13" t="str">
        <f>VLOOKUP(B3655,segédtábla!$A$1:$C$156,2,FALSE)</f>
        <v>Knyihár Adrián</v>
      </c>
      <c r="D3655" s="5" t="s">
        <v>4050</v>
      </c>
      <c r="E3655" s="332" t="str">
        <f>VLOOKUP(C3655,'Havi KM'!A:S,4,FALSE)</f>
        <v xml:space="preserve">      0,0 km</v>
      </c>
      <c r="F3655" s="163" t="s">
        <v>4051</v>
      </c>
    </row>
    <row r="3656" spans="1:6" ht="15" customHeight="1">
      <c r="A3656" s="19" t="str">
        <f>VLOOKUP(B3656,segédtábla!$A$1:$C$156,3,FALSE)</f>
        <v>5+2</v>
      </c>
      <c r="B3656" s="226" t="s">
        <v>1256</v>
      </c>
      <c r="C3656" s="13" t="str">
        <f>VLOOKUP(B3656,segédtábla!$A$1:$C$156,2,FALSE)</f>
        <v>Árvai Gábor</v>
      </c>
      <c r="D3656" s="335" t="s">
        <v>4052</v>
      </c>
      <c r="E3656" s="332" t="str">
        <f>VLOOKUP(C3656,'Havi KM'!A:S,4,FALSE)</f>
        <v xml:space="preserve">     1 696,48 km</v>
      </c>
      <c r="F3656" s="163" t="s">
        <v>4053</v>
      </c>
    </row>
    <row r="3657" spans="1:6" ht="15" customHeight="1">
      <c r="A3657" s="19" t="str">
        <f>VLOOKUP(B3657,segédtábla!$A$1:$C$156,3,FALSE)</f>
        <v>11+3</v>
      </c>
      <c r="B3657" s="226" t="s">
        <v>1579</v>
      </c>
      <c r="C3657" s="13" t="str">
        <f>VLOOKUP(B3657,segédtábla!$A$1:$C$156,2,FALSE)</f>
        <v>Mellencsuk Attila</v>
      </c>
      <c r="D3657" s="5" t="s">
        <v>4054</v>
      </c>
      <c r="E3657" s="332" t="str">
        <f>VLOOKUP(C3657,'Havi KM'!A:S,4,FALSE)</f>
        <v xml:space="preserve">     1 884,28 km</v>
      </c>
      <c r="F3657" s="163" t="s">
        <v>4055</v>
      </c>
    </row>
    <row r="3658" spans="1:6" ht="15" customHeight="1">
      <c r="A3658" s="19">
        <f>VLOOKUP(B3658,segédtábla!$A$1:$C$156,3,FALSE)</f>
        <v>0</v>
      </c>
      <c r="B3658" s="226" t="s">
        <v>1210</v>
      </c>
      <c r="C3658" s="13" t="str">
        <f>VLOOKUP(B3658,segédtábla!$A$1:$C$156,2,FALSE)</f>
        <v xml:space="preserve"> kivonva Szombathelyi Zoltán</v>
      </c>
      <c r="D3658" s="5" t="s">
        <v>4056</v>
      </c>
      <c r="E3658" s="332" t="e">
        <f>VLOOKUP(C3658,'Havi KM'!A:S,4,FALSE)</f>
        <v>#N/A</v>
      </c>
      <c r="F3658" s="163"/>
    </row>
    <row r="3659" spans="1:6" ht="15" customHeight="1">
      <c r="A3659" s="19" t="str">
        <f>VLOOKUP(B3659,segédtábla!$A$1:$C$156,3,FALSE)</f>
        <v>11+3</v>
      </c>
      <c r="B3659" s="226" t="s">
        <v>1212</v>
      </c>
      <c r="C3659" s="13" t="str">
        <f>VLOOKUP(B3659,segédtábla!$A$1:$C$156,2,FALSE)</f>
        <v>Kopányi László</v>
      </c>
      <c r="D3659" s="188" t="s">
        <v>4057</v>
      </c>
      <c r="E3659" s="332" t="str">
        <f>VLOOKUP(C3659,'Havi KM'!A:S,4,FALSE)</f>
        <v xml:space="preserve">     2 365,46 km</v>
      </c>
      <c r="F3659" s="163"/>
    </row>
    <row r="3660" spans="1:6" ht="15" customHeight="1">
      <c r="A3660" s="19" t="str">
        <f>VLOOKUP(B3660,segédtábla!$A$1:$C$156,3,FALSE)</f>
        <v>5+2</v>
      </c>
      <c r="B3660" s="226" t="s">
        <v>1262</v>
      </c>
      <c r="C3660" s="13" t="str">
        <f>VLOOKUP(B3660,segédtábla!$A$1:$C$156,2,FALSE)</f>
        <v>Balázs Tibor</v>
      </c>
      <c r="D3660" s="5" t="s">
        <v>4058</v>
      </c>
      <c r="E3660" s="332" t="str">
        <f>VLOOKUP(C3660,'Havi KM'!A:S,4,FALSE)</f>
        <v xml:space="preserve">      261,82 km</v>
      </c>
      <c r="F3660" s="163"/>
    </row>
    <row r="3661" spans="1:6" ht="15" customHeight="1">
      <c r="A3661" s="19" t="str">
        <f>VLOOKUP(B3661,segédtábla!$A$1:$C$156,3,FALSE)</f>
        <v>11+3</v>
      </c>
      <c r="B3661" s="226" t="s">
        <v>1333</v>
      </c>
      <c r="C3661" s="13" t="str">
        <f>VLOOKUP(B3661,segédtábla!$A$1:$C$156,2,FALSE)</f>
        <v>Meilinger Ádám</v>
      </c>
      <c r="D3661" s="5" t="s">
        <v>4059</v>
      </c>
      <c r="E3661" s="332" t="str">
        <f>VLOOKUP(C3661,'Havi KM'!A:S,4,FALSE)</f>
        <v xml:space="preserve">      277,05 km</v>
      </c>
      <c r="F3661" s="163" t="s">
        <v>3941</v>
      </c>
    </row>
    <row r="3662" spans="1:6" ht="15" customHeight="1">
      <c r="A3662" s="19" t="str">
        <f>VLOOKUP(B3662,segédtábla!$A$1:$C$156,3,FALSE)</f>
        <v>5+2</v>
      </c>
      <c r="B3662" s="226" t="s">
        <v>1410</v>
      </c>
      <c r="C3662" s="13" t="str">
        <f>VLOOKUP(B3662,segédtábla!$A$1:$C$156,2,FALSE)</f>
        <v>Berek Dániel</v>
      </c>
      <c r="D3662" s="5" t="s">
        <v>4060</v>
      </c>
      <c r="E3662" s="332" t="str">
        <f>VLOOKUP(C3662,'Havi KM'!A:S,4,FALSE)</f>
        <v xml:space="preserve">      0,0 km</v>
      </c>
      <c r="F3662" s="163" t="s">
        <v>4061</v>
      </c>
    </row>
    <row r="3663" spans="1:6" ht="15" customHeight="1">
      <c r="A3663" s="19" t="str">
        <f>VLOOKUP(B3663,segédtábla!$A$1:$C$156,3,FALSE)</f>
        <v>5+2</v>
      </c>
      <c r="B3663" s="226" t="s">
        <v>1337</v>
      </c>
      <c r="C3663" s="13" t="str">
        <f>VLOOKUP(B3663,segédtábla!$A$1:$C$156,2,FALSE)</f>
        <v>Kozma István / Farkas Rudolf</v>
      </c>
      <c r="D3663" s="5" t="s">
        <v>4062</v>
      </c>
      <c r="E3663" s="332" t="e">
        <f>VLOOKUP(C3663,'Havi KM'!A:S,4,FALSE)</f>
        <v>#N/A</v>
      </c>
      <c r="F3663" s="163" t="s">
        <v>4063</v>
      </c>
    </row>
    <row r="3664" spans="1:6" ht="15" customHeight="1">
      <c r="A3664" s="19" t="str">
        <f>VLOOKUP(B3664,segédtábla!$A$1:$C$156,3,FALSE)</f>
        <v>11+3</v>
      </c>
      <c r="B3664" s="226" t="s">
        <v>1413</v>
      </c>
      <c r="C3664" s="13" t="str">
        <f>VLOOKUP(B3664,segédtábla!$A$1:$C$156,2,FALSE)</f>
        <v>Szkolcsek György</v>
      </c>
      <c r="D3664" s="5" t="s">
        <v>4064</v>
      </c>
      <c r="E3664" s="332" t="str">
        <f>VLOOKUP(C3664,'Havi KM'!A:S,4,FALSE)</f>
        <v xml:space="preserve">     1 278,42 km</v>
      </c>
      <c r="F3664" s="163"/>
    </row>
    <row r="3665" spans="1:6" ht="15" customHeight="1">
      <c r="A3665" s="19" t="str">
        <f>VLOOKUP(B3665,segédtábla!$A$1:$C$156,3,FALSE)</f>
        <v>11+3</v>
      </c>
      <c r="B3665" s="226" t="s">
        <v>1378</v>
      </c>
      <c r="C3665" s="13" t="str">
        <f>VLOOKUP(B3665,segédtábla!$A$1:$C$156,2,FALSE)</f>
        <v>Dalanics Zsolt</v>
      </c>
      <c r="D3665" s="188" t="s">
        <v>4065</v>
      </c>
      <c r="E3665" s="332" t="str">
        <f>VLOOKUP(C3665,'Havi KM'!A:S,4,FALSE)</f>
        <v xml:space="preserve">     1 398,48 km</v>
      </c>
      <c r="F3665" s="363" t="s">
        <v>4066</v>
      </c>
    </row>
    <row r="3666" spans="1:6" ht="15" customHeight="1">
      <c r="A3666" s="19" t="str">
        <f>VLOOKUP(B3666,segédtábla!$A$1:$C$156,3,FALSE)</f>
        <v>5+2</v>
      </c>
      <c r="B3666" s="226" t="s">
        <v>1219</v>
      </c>
      <c r="C3666" s="13" t="str">
        <f>VLOOKUP(B3666,segédtábla!$A$1:$C$156,2,FALSE)</f>
        <v>Ignéczi Attila + Mura Milán</v>
      </c>
      <c r="D3666" s="5" t="s">
        <v>4067</v>
      </c>
      <c r="E3666" s="332" t="e">
        <f>VLOOKUP(C3666,'Havi KM'!A:S,4,FALSE)</f>
        <v>#N/A</v>
      </c>
      <c r="F3666" s="163" t="s">
        <v>4068</v>
      </c>
    </row>
    <row r="3667" spans="1:6" ht="15" customHeight="1">
      <c r="A3667" s="19" t="str">
        <f>VLOOKUP(B3667,segédtábla!$A$1:$C$156,3,FALSE)</f>
        <v>11+3</v>
      </c>
      <c r="B3667" s="226" t="s">
        <v>1296</v>
      </c>
      <c r="C3667" s="13" t="str">
        <f>VLOOKUP(B3667,segédtábla!$A$1:$C$156,2,FALSE)</f>
        <v>Kálóczi Péter</v>
      </c>
      <c r="D3667" s="5" t="s">
        <v>4069</v>
      </c>
      <c r="E3667" s="332" t="str">
        <f>VLOOKUP(C3667,'Havi KM'!A:S,4,FALSE)</f>
        <v xml:space="preserve">      933,04 km</v>
      </c>
      <c r="F3667" s="5"/>
    </row>
    <row r="3669" spans="1:6" ht="15" customHeight="1">
      <c r="A3669" s="10"/>
      <c r="B3669" s="16"/>
      <c r="C3669" s="263">
        <v>45761</v>
      </c>
      <c r="D3669" s="237" t="str">
        <f>TEXT(C3669,"dddd")</f>
        <v>Monday</v>
      </c>
      <c r="E3669" s="330"/>
      <c r="F3669" s="227">
        <f>+COUNTA(B3672:B3689)</f>
        <v>15</v>
      </c>
    </row>
    <row r="3670" spans="1:6" ht="15" customHeight="1">
      <c r="C3670" s="355"/>
    </row>
    <row r="3671" spans="1:6" ht="15" customHeight="1">
      <c r="A3671" s="7" t="s">
        <v>1136</v>
      </c>
      <c r="B3671" s="8" t="s">
        <v>1137</v>
      </c>
      <c r="C3671" s="9" t="s">
        <v>1138</v>
      </c>
      <c r="D3671" s="9" t="s">
        <v>1139</v>
      </c>
      <c r="E3671" s="331" t="s">
        <v>1140</v>
      </c>
      <c r="F3671" s="9" t="s">
        <v>1141</v>
      </c>
    </row>
    <row r="3672" spans="1:6" ht="15" customHeight="1">
      <c r="A3672" s="19" t="str">
        <f>VLOOKUP(B3672,segédtábla!$A$1:$C$156,3,FALSE)</f>
        <v>5+2</v>
      </c>
      <c r="B3672" s="226" t="s">
        <v>1149</v>
      </c>
      <c r="C3672" s="13" t="str">
        <f>VLOOKUP(B3672,segédtábla!$A$1:$C$156,2,FALSE)</f>
        <v>Létai Ferenc + Létainé Zsuzsa</v>
      </c>
      <c r="D3672" s="5" t="s">
        <v>4070</v>
      </c>
      <c r="E3672" s="332" t="e">
        <f>VLOOKUP(C3672,'Havi KM'!A:S,4,FALSE)</f>
        <v>#N/A</v>
      </c>
      <c r="F3672" s="163"/>
    </row>
    <row r="3673" spans="1:6" ht="15" customHeight="1">
      <c r="A3673" s="19" t="str">
        <f>VLOOKUP(B3673,segédtábla!$A$1:$C$156,3,FALSE)</f>
        <v>11+3</v>
      </c>
      <c r="B3673" s="226" t="s">
        <v>1223</v>
      </c>
      <c r="C3673" s="13" t="str">
        <f>VLOOKUP(B3673,segédtábla!$A$1:$C$156,2,FALSE)</f>
        <v>Molnár Lajos</v>
      </c>
      <c r="D3673" s="5" t="s">
        <v>4071</v>
      </c>
      <c r="E3673" s="332" t="str">
        <f>VLOOKUP(C3673,'Havi KM'!A:S,4,FALSE)</f>
        <v xml:space="preserve">     2 738,73 km</v>
      </c>
      <c r="F3673" s="163"/>
    </row>
    <row r="3674" spans="1:6" ht="15" customHeight="1">
      <c r="A3674" s="19" t="str">
        <f>VLOOKUP(B3674,segédtábla!$A$1:$C$156,3,FALSE)</f>
        <v>5+2</v>
      </c>
      <c r="B3674" s="226" t="s">
        <v>1159</v>
      </c>
      <c r="C3674" s="319" t="str">
        <f>VLOOKUP(B3674,segédtábla!$A$1:$C$156,2,FALSE)</f>
        <v>Pilló József + Pillóné S. Judit</v>
      </c>
      <c r="D3674" s="188" t="s">
        <v>4072</v>
      </c>
      <c r="E3674" s="332" t="e">
        <f>VLOOKUP(C3674,'Havi KM'!A:S,4,FALSE)</f>
        <v>#N/A</v>
      </c>
      <c r="F3674" s="163"/>
    </row>
    <row r="3675" spans="1:6" ht="15" customHeight="1">
      <c r="A3675" s="19" t="str">
        <f>VLOOKUP(B3675,segédtábla!$A$1:$C$156,3,FALSE)</f>
        <v>11+3</v>
      </c>
      <c r="B3675" s="226" t="s">
        <v>1234</v>
      </c>
      <c r="C3675" s="13" t="str">
        <f>VLOOKUP(B3675,segédtábla!$A$1:$C$156,2,FALSE)</f>
        <v>Iván Árpád Krisztián</v>
      </c>
      <c r="D3675" s="5" t="s">
        <v>4073</v>
      </c>
      <c r="E3675" s="332" t="str">
        <f>VLOOKUP(C3675,'Havi KM'!A:S,4,FALSE)</f>
        <v xml:space="preserve">      352,06 km</v>
      </c>
      <c r="F3675" s="163"/>
    </row>
    <row r="3676" spans="1:6" ht="15" customHeight="1">
      <c r="A3676" s="19" t="e">
        <f>VLOOKUP(B3676,segédtábla!$A$1:$C$156,3,FALSE)</f>
        <v>#N/A</v>
      </c>
      <c r="B3676" s="11"/>
      <c r="C3676" s="13" t="e">
        <f>VLOOKUP(B3676,segédtábla!$A$1:$C$156,2,FALSE)</f>
        <v>#N/A</v>
      </c>
      <c r="D3676" s="5"/>
      <c r="E3676" s="332" t="e">
        <f>VLOOKUP(C3676,'Havi KM'!A:S,4,FALSE)</f>
        <v>#N/A</v>
      </c>
      <c r="F3676" s="163"/>
    </row>
    <row r="3677" spans="1:6" ht="15" customHeight="1">
      <c r="A3677" s="19" t="str">
        <f>VLOOKUP(B3677,segédtábla!$A$1:$C$156,3,FALSE)</f>
        <v>5+2</v>
      </c>
      <c r="B3677" s="226" t="s">
        <v>1304</v>
      </c>
      <c r="C3677" s="13" t="s">
        <v>415</v>
      </c>
      <c r="D3677" s="5" t="s">
        <v>4074</v>
      </c>
      <c r="E3677" s="332" t="e">
        <f>VLOOKUP(C3677,'Havi KM'!A:S,4,FALSE)</f>
        <v>#N/A</v>
      </c>
      <c r="F3677" s="163"/>
    </row>
    <row r="3678" spans="1:6" ht="15" customHeight="1">
      <c r="A3678" s="19" t="str">
        <f>VLOOKUP(B3678,segédtábla!$A$1:$C$156,3,FALSE)</f>
        <v>11+3</v>
      </c>
      <c r="B3678" s="226" t="s">
        <v>1183</v>
      </c>
      <c r="C3678" s="13" t="str">
        <f>VLOOKUP(B3678,segédtábla!$A$1:$C$156,2,FALSE)</f>
        <v>Kelemen Imre</v>
      </c>
      <c r="D3678" s="5" t="s">
        <v>4075</v>
      </c>
      <c r="E3678" s="332" t="str">
        <f>VLOOKUP(C3678,'Havi KM'!A:S,4,FALSE)</f>
        <v xml:space="preserve">     2 133,94 km</v>
      </c>
      <c r="F3678" s="163"/>
    </row>
    <row r="3679" spans="1:6" ht="15" customHeight="1">
      <c r="A3679" s="19" t="e">
        <f>VLOOKUP(B3679,segédtábla!$A$1:$C$156,3,FALSE)</f>
        <v>#N/A</v>
      </c>
      <c r="B3679" s="11"/>
      <c r="C3679" s="13" t="e">
        <f>VLOOKUP(B3679,segédtábla!$A$1:$C$156,2,FALSE)</f>
        <v>#N/A</v>
      </c>
      <c r="D3679" s="5"/>
      <c r="E3679" s="332" t="e">
        <f>VLOOKUP(C3679,'Havi KM'!A:S,4,FALSE)</f>
        <v>#N/A</v>
      </c>
      <c r="F3679" s="163"/>
    </row>
    <row r="3680" spans="1:6" ht="15" customHeight="1">
      <c r="A3680" s="19" t="str">
        <f>VLOOKUP(B3680,segédtábla!$A$1:$C$156,3,FALSE)</f>
        <v>5+2</v>
      </c>
      <c r="B3680" s="226" t="s">
        <v>1154</v>
      </c>
      <c r="C3680" s="178" t="str">
        <f>VLOOKUP(B3680,segédtábla!$A$1:$C$156,2,FALSE)</f>
        <v>Tóth Mihály</v>
      </c>
      <c r="D3680" s="4" t="s">
        <v>1436</v>
      </c>
      <c r="E3680" s="332" t="str">
        <f>VLOOKUP(C3680,'Havi KM'!A:S,4,FALSE)</f>
        <v xml:space="preserve">      345,81 km</v>
      </c>
      <c r="F3680" s="163"/>
    </row>
    <row r="3681" spans="1:6" ht="15" customHeight="1">
      <c r="A3681" s="19" t="str">
        <f>VLOOKUP(B3681,segédtábla!$A$1:$C$156,3,FALSE)</f>
        <v>11+3</v>
      </c>
      <c r="B3681" s="226" t="s">
        <v>1405</v>
      </c>
      <c r="C3681" s="178" t="str">
        <f>VLOOKUP(B3681,segédtábla!$A$1:$C$156,2,FALSE)</f>
        <v>Marton Péter</v>
      </c>
      <c r="D3681" s="4" t="s">
        <v>4076</v>
      </c>
      <c r="E3681" s="332" t="str">
        <f>VLOOKUP(C3681,'Havi KM'!A:S,4,FALSE)</f>
        <v xml:space="preserve">     1 405,83 km</v>
      </c>
      <c r="F3681" s="231"/>
    </row>
    <row r="3682" spans="1:6" ht="15" customHeight="1">
      <c r="A3682" s="19" t="e">
        <f>VLOOKUP(B3682,segédtábla!$A$1:$C$156,3,FALSE)</f>
        <v>#N/A</v>
      </c>
      <c r="B3682" s="11"/>
      <c r="C3682" s="13" t="e">
        <f>VLOOKUP(B3682,segédtábla!$A$1:$C$156,2,FALSE)</f>
        <v>#N/A</v>
      </c>
      <c r="D3682" s="5"/>
      <c r="E3682" s="332" t="e">
        <f>VLOOKUP(C3682,'Havi KM'!A:S,4,FALSE)</f>
        <v>#N/A</v>
      </c>
      <c r="F3682" s="163"/>
    </row>
    <row r="3683" spans="1:6" ht="15" customHeight="1">
      <c r="A3683" s="19" t="str">
        <f>VLOOKUP(B3683,segédtábla!$A$1:$C$156,3,FALSE)</f>
        <v>11+3</v>
      </c>
      <c r="B3683" s="226" t="s">
        <v>1353</v>
      </c>
      <c r="C3683" s="13" t="str">
        <f>VLOOKUP(B3683,segédtábla!$A$1:$C$156,2,FALSE)</f>
        <v>Vancsó Attila</v>
      </c>
      <c r="D3683" s="5" t="s">
        <v>4077</v>
      </c>
      <c r="E3683" s="332" t="str">
        <f>VLOOKUP(C3683,'Havi KM'!A:S,4,FALSE)</f>
        <v xml:space="preserve">     1 260,11 km</v>
      </c>
      <c r="F3683" s="163"/>
    </row>
    <row r="3684" spans="1:6" ht="15" customHeight="1">
      <c r="A3684" s="19" t="str">
        <f>VLOOKUP(B3684,segédtábla!$A$1:$C$156,3,FALSE)</f>
        <v>11+3</v>
      </c>
      <c r="B3684" s="226" t="s">
        <v>1195</v>
      </c>
      <c r="C3684" s="13" t="str">
        <f>VLOOKUP(B3684,segédtábla!$A$1:$C$156,2,FALSE)</f>
        <v>Hallók Gábor</v>
      </c>
      <c r="D3684" s="188" t="s">
        <v>4078</v>
      </c>
      <c r="E3684" s="332" t="str">
        <f>VLOOKUP(C3684,'Havi KM'!A:S,4,FALSE)</f>
        <v xml:space="preserve">     2 457,27 km</v>
      </c>
      <c r="F3684" s="163" t="s">
        <v>4079</v>
      </c>
    </row>
    <row r="3685" spans="1:6" ht="15" customHeight="1">
      <c r="A3685" s="19" t="str">
        <f>VLOOKUP(B3685,segédtábla!$A$1:$C$156,3,FALSE)</f>
        <v>11+3</v>
      </c>
      <c r="B3685" s="449" t="s">
        <v>1355</v>
      </c>
      <c r="C3685" s="13" t="str">
        <f>VLOOKUP(B3685,segédtábla!$A$1:$C$156,2,FALSE)</f>
        <v>Németh Nándor</v>
      </c>
      <c r="D3685" s="5" t="s">
        <v>4080</v>
      </c>
      <c r="E3685" s="332" t="str">
        <f>VLOOKUP(C3685,'Havi KM'!A:S,4,FALSE)</f>
        <v xml:space="preserve">     2 089,15 km</v>
      </c>
      <c r="F3685" s="163"/>
    </row>
    <row r="3686" spans="1:6" ht="15" customHeight="1">
      <c r="A3686" s="19" t="str">
        <f>VLOOKUP(B3686,segédtábla!$A$1:$C$156,3,FALSE)</f>
        <v>10+4</v>
      </c>
      <c r="B3686" s="226" t="s">
        <v>1276</v>
      </c>
      <c r="C3686" s="13" t="str">
        <f>VLOOKUP(B3686,segédtábla!$A$1:$C$156,2,FALSE)</f>
        <v>Tanács Attila</v>
      </c>
      <c r="D3686" s="240" t="s">
        <v>4081</v>
      </c>
      <c r="E3686" s="332" t="str">
        <f>VLOOKUP(C3686,'Havi KM'!A:S,4,FALSE)</f>
        <v xml:space="preserve">      232,78 km</v>
      </c>
      <c r="F3686" s="163" t="s">
        <v>4082</v>
      </c>
    </row>
    <row r="3687" spans="1:6" ht="15" customHeight="1">
      <c r="A3687" s="19" t="str">
        <f>VLOOKUP(B3687,segédtábla!$A$1:$C$156,3,FALSE)</f>
        <v>5+2</v>
      </c>
      <c r="B3687" s="226" t="s">
        <v>1290</v>
      </c>
      <c r="C3687" s="13" t="str">
        <f>VLOOKUP(B3687,segédtábla!$A$1:$C$156,2,FALSE)</f>
        <v>Katona Gábor</v>
      </c>
      <c r="D3687" s="5" t="s">
        <v>4083</v>
      </c>
      <c r="E3687" s="332" t="str">
        <f>VLOOKUP(C3687,'Havi KM'!A:S,4,FALSE)</f>
        <v xml:space="preserve">     1 977,6 km</v>
      </c>
      <c r="F3687" s="163"/>
    </row>
    <row r="3688" spans="1:6" ht="15" customHeight="1">
      <c r="A3688" s="19" t="str">
        <f>VLOOKUP(B3688,segédtábla!$A$1:$C$156,3,FALSE)</f>
        <v>11+3</v>
      </c>
      <c r="B3688" s="226" t="s">
        <v>1245</v>
      </c>
      <c r="C3688" s="13" t="str">
        <f>VLOOKUP(B3688,segédtábla!$A$1:$C$156,2,FALSE)</f>
        <v>Slebárszky Attila Gábor</v>
      </c>
      <c r="D3688" s="5" t="s">
        <v>4084</v>
      </c>
      <c r="E3688" s="332" t="str">
        <f>VLOOKUP(C3688,'Havi KM'!A:S,4,FALSE)</f>
        <v xml:space="preserve">     1 780,0 km</v>
      </c>
      <c r="F3688" s="163"/>
    </row>
    <row r="3689" spans="1:6" ht="15" customHeight="1">
      <c r="A3689" s="19" t="str">
        <f>VLOOKUP(B3689,segédtábla!$A$1:$C$156,3,FALSE)</f>
        <v>11+3</v>
      </c>
      <c r="B3689" s="226" t="s">
        <v>1296</v>
      </c>
      <c r="C3689" s="13" t="str">
        <f>VLOOKUP(B3689,segédtábla!$A$1:$C$156,2,FALSE)</f>
        <v>Kálóczi Péter</v>
      </c>
      <c r="D3689" s="188" t="s">
        <v>4085</v>
      </c>
      <c r="E3689" s="332" t="str">
        <f>VLOOKUP(C3689,'Havi KM'!A:S,4,FALSE)</f>
        <v xml:space="preserve">      933,04 km</v>
      </c>
      <c r="F3689" s="163"/>
    </row>
    <row r="3690" spans="1:6" ht="15" customHeight="1">
      <c r="A3690" s="19">
        <f>VLOOKUP(B3690,segédtábla!$A$1:$C$156,3,FALSE)</f>
        <v>0</v>
      </c>
      <c r="B3690" s="226" t="s">
        <v>1423</v>
      </c>
      <c r="C3690" s="13" t="str">
        <f>VLOOKUP(B3690,segédtábla!$A$1:$C$156,2,FALSE)</f>
        <v>Krupánszky Márk</v>
      </c>
      <c r="D3690" s="188" t="s">
        <v>4086</v>
      </c>
      <c r="E3690" s="332" t="str">
        <f>VLOOKUP(C3690,'Havi KM'!A:S,4,FALSE)</f>
        <v xml:space="preserve">      550,26 km</v>
      </c>
      <c r="F3690" s="163"/>
    </row>
    <row r="3691" spans="1:6" ht="15" customHeight="1">
      <c r="A3691" s="19" t="str">
        <f>VLOOKUP(B3691,segédtábla!$A$1:$C$156,3,FALSE)</f>
        <v>5+2</v>
      </c>
      <c r="B3691" s="226" t="s">
        <v>1173</v>
      </c>
      <c r="C3691" s="13" t="str">
        <f>VLOOKUP(B3691,segédtábla!$A$1:$C$156,2,FALSE)</f>
        <v>Léhner Zsolt</v>
      </c>
      <c r="D3691" s="5" t="s">
        <v>4087</v>
      </c>
      <c r="E3691" s="332" t="str">
        <f>VLOOKUP(C3691,'Havi KM'!A:S,4,FALSE)</f>
        <v xml:space="preserve">     1 816,96 km</v>
      </c>
      <c r="F3691" s="163" t="s">
        <v>4088</v>
      </c>
    </row>
    <row r="3692" spans="1:6" ht="15" customHeight="1">
      <c r="A3692" s="19" t="str">
        <f>VLOOKUP(B3692,segédtábla!$A$1:$C$156,3,FALSE)</f>
        <v>5+2</v>
      </c>
      <c r="B3692" s="226" t="s">
        <v>1181</v>
      </c>
      <c r="C3692" s="13" t="str">
        <f>VLOOKUP(B3692,segédtábla!$A$1:$C$156,2,FALSE)</f>
        <v>Lázár Gábor</v>
      </c>
      <c r="D3692" s="5" t="s">
        <v>4089</v>
      </c>
      <c r="E3692" s="332" t="str">
        <f>VLOOKUP(C3692,'Havi KM'!A:S,4,FALSE)</f>
        <v xml:space="preserve">     1 156,79 km</v>
      </c>
      <c r="F3692" s="163"/>
    </row>
    <row r="3693" spans="1:6" ht="15" customHeight="1">
      <c r="A3693" s="19" t="str">
        <f>VLOOKUP(B3693,segédtábla!$A$1:$C$156,3,FALSE)</f>
        <v>2/1.</v>
      </c>
      <c r="B3693" s="226" t="s">
        <v>1206</v>
      </c>
      <c r="C3693" s="13" t="str">
        <f>VLOOKUP(B3693,segédtábla!$A$1:$C$156,2,FALSE)</f>
        <v>Vincze Gábor</v>
      </c>
      <c r="D3693" s="188" t="s">
        <v>4090</v>
      </c>
      <c r="E3693" s="332" t="str">
        <f>VLOOKUP(C3693,'Havi KM'!A:S,4,FALSE)</f>
        <v xml:space="preserve">     1 471,92 km</v>
      </c>
      <c r="F3693" s="163" t="s">
        <v>4091</v>
      </c>
    </row>
    <row r="3694" spans="1:6" ht="15" customHeight="1">
      <c r="A3694" s="19" t="str">
        <f>VLOOKUP(B3694,segédtábla!$A$1:$C$156,3,FALSE)</f>
        <v>5+2</v>
      </c>
      <c r="B3694" s="226" t="s">
        <v>1208</v>
      </c>
      <c r="C3694" s="13" t="str">
        <f>VLOOKUP(B3694,segédtábla!$A$1:$C$156,2,FALSE)</f>
        <v>Drozd Péter</v>
      </c>
      <c r="D3694" s="5" t="s">
        <v>4092</v>
      </c>
      <c r="E3694" s="332" t="str">
        <f>VLOOKUP(C3694,'Havi KM'!A:S,4,FALSE)</f>
        <v xml:space="preserve">     1 972,38 km</v>
      </c>
      <c r="F3694" s="163" t="s">
        <v>4093</v>
      </c>
    </row>
    <row r="3695" spans="1:6" ht="15" customHeight="1">
      <c r="A3695" s="19" t="str">
        <f>VLOOKUP(B3695,segédtábla!$A$1:$C$156,3,FALSE)</f>
        <v>5+2</v>
      </c>
      <c r="B3695" s="226" t="s">
        <v>1317</v>
      </c>
      <c r="C3695" s="13" t="str">
        <f>VLOOKUP(B3695,segédtábla!$A$1:$C$156,2,FALSE)</f>
        <v>Tőzsér Gábor</v>
      </c>
      <c r="D3695" s="5" t="s">
        <v>4094</v>
      </c>
      <c r="E3695" s="332" t="str">
        <f>VLOOKUP(C3695,'Havi KM'!A:S,4,FALSE)</f>
        <v xml:space="preserve">     1 375,22 km</v>
      </c>
      <c r="F3695" s="163"/>
    </row>
    <row r="3696" spans="1:6" ht="15" customHeight="1">
      <c r="A3696" s="19" t="str">
        <f>VLOOKUP(B3696,segédtábla!$A$1:$C$156,3,FALSE)</f>
        <v>11+3</v>
      </c>
      <c r="B3696" s="226" t="s">
        <v>1319</v>
      </c>
      <c r="C3696" s="178" t="str">
        <f>VLOOKUP(B3696,segédtábla!$A$1:$C$156,2,FALSE)</f>
        <v>Simon Gábor</v>
      </c>
      <c r="D3696" s="4" t="s">
        <v>4095</v>
      </c>
      <c r="E3696" s="332" t="str">
        <f>VLOOKUP(C3696,'Havi KM'!A:S,4,FALSE)</f>
        <v xml:space="preserve">     1 814,55 km</v>
      </c>
      <c r="F3696" s="10"/>
    </row>
    <row r="3697" spans="1:6" ht="15" customHeight="1">
      <c r="A3697" s="19" t="str">
        <f>VLOOKUP(B3697,segédtábla!$A$1:$C$156,3,FALSE)</f>
        <v>5+2</v>
      </c>
      <c r="B3697" s="226" t="s">
        <v>1323</v>
      </c>
      <c r="C3697" s="13" t="str">
        <f>VLOOKUP(B3697,segédtábla!$A$1:$C$156,2,FALSE)</f>
        <v>Moldicz Tamás</v>
      </c>
      <c r="D3697" s="5" t="s">
        <v>4096</v>
      </c>
      <c r="E3697" s="332" t="str">
        <f>VLOOKUP(C3697,'Havi KM'!A:S,4,FALSE)</f>
        <v xml:space="preserve">      938,86 km</v>
      </c>
      <c r="F3697" s="511" t="s">
        <v>4097</v>
      </c>
    </row>
    <row r="3698" spans="1:6" ht="15" customHeight="1">
      <c r="A3698" s="19" t="str">
        <f>VLOOKUP(B3698,segédtábla!$A$1:$C$156,3,FALSE)</f>
        <v>5+2</v>
      </c>
      <c r="B3698" s="226" t="s">
        <v>1328</v>
      </c>
      <c r="C3698" s="13" t="str">
        <f>VLOOKUP(B3698,segédtábla!$A$1:$C$156,2,FALSE)</f>
        <v>Majer Dominik - Charter</v>
      </c>
      <c r="D3698" s="5" t="s">
        <v>4098</v>
      </c>
      <c r="E3698" s="332" t="e">
        <f>VLOOKUP(C3698,'Havi KM'!A:S,4,FALSE)</f>
        <v>#N/A</v>
      </c>
      <c r="F3698" s="163" t="s">
        <v>4099</v>
      </c>
    </row>
    <row r="3699" spans="1:6" ht="15" customHeight="1">
      <c r="A3699" s="19" t="str">
        <f>VLOOKUP(B3699,segédtábla!$A$1:$C$156,3,FALSE)</f>
        <v>5+2</v>
      </c>
      <c r="B3699" s="226" t="s">
        <v>1214</v>
      </c>
      <c r="C3699" s="13" t="str">
        <f>VLOOKUP(B3699,segédtábla!$A$1:$C$156,2,FALSE)</f>
        <v>Horváth András - Charter</v>
      </c>
      <c r="D3699" s="5" t="s">
        <v>4100</v>
      </c>
      <c r="E3699" s="332" t="e">
        <f>VLOOKUP(C3699,'Havi KM'!A:S,4,FALSE)</f>
        <v>#N/A</v>
      </c>
      <c r="F3699" s="163" t="s">
        <v>4101</v>
      </c>
    </row>
    <row r="3700" spans="1:6" ht="15" customHeight="1">
      <c r="A3700" s="19" t="str">
        <f>VLOOKUP(B3700,segédtábla!$A$1:$C$156,3,FALSE)</f>
        <v>11+3</v>
      </c>
      <c r="B3700" s="252" t="s">
        <v>1345</v>
      </c>
      <c r="C3700" s="13" t="str">
        <f>VLOOKUP(B3700,segédtábla!$A$1:$C$156,2,FALSE)</f>
        <v>Berek Gábor</v>
      </c>
      <c r="D3700" s="188" t="s">
        <v>4102</v>
      </c>
      <c r="E3700" s="332" t="str">
        <f>VLOOKUP(C3700,'Havi KM'!A:S,4,FALSE)</f>
        <v xml:space="preserve">      0,0 km</v>
      </c>
      <c r="F3700" s="163" t="s">
        <v>3708</v>
      </c>
    </row>
    <row r="3701" spans="1:6" ht="15" customHeight="1">
      <c r="A3701" s="19" t="str">
        <f>VLOOKUP(B3701,segédtábla!$A$1:$C$156,3,FALSE)</f>
        <v>11+3</v>
      </c>
      <c r="B3701" s="226" t="s">
        <v>1189</v>
      </c>
      <c r="C3701" s="13" t="str">
        <f>VLOOKUP(B3701,segédtábla!$A$1:$C$156,2,FALSE)</f>
        <v>Tatarek Sándor</v>
      </c>
      <c r="D3701" s="5" t="s">
        <v>4103</v>
      </c>
      <c r="E3701" s="332" t="str">
        <f>VLOOKUP(C3701,'Havi KM'!A:S,4,FALSE)</f>
        <v xml:space="preserve">      823,62 km</v>
      </c>
      <c r="F3701" s="163" t="s">
        <v>3941</v>
      </c>
    </row>
    <row r="3702" spans="1:6" ht="15" customHeight="1">
      <c r="A3702" s="19" t="str">
        <f>VLOOKUP(B3702,segédtábla!$A$1:$C$156,3,FALSE)</f>
        <v>5+2</v>
      </c>
      <c r="B3702" s="226" t="s">
        <v>1339</v>
      </c>
      <c r="C3702" s="13" t="str">
        <f>VLOOKUP(B3702,segédtábla!$A$1:$C$156,2,FALSE)</f>
        <v>Áncsák János 04.14</v>
      </c>
      <c r="D3702" s="5" t="s">
        <v>4104</v>
      </c>
      <c r="E3702" s="332" t="e">
        <f>VLOOKUP(C3702,'Havi KM'!A:S,4,FALSE)</f>
        <v>#N/A</v>
      </c>
      <c r="F3702" s="163"/>
    </row>
    <row r="3703" spans="1:6" ht="15" customHeight="1">
      <c r="A3703" s="19" t="str">
        <f>VLOOKUP(B3703,segédtábla!$A$1:$C$156,3,FALSE)</f>
        <v>11+3</v>
      </c>
      <c r="B3703" s="495" t="s">
        <v>1321</v>
      </c>
      <c r="C3703" s="13" t="str">
        <f>VLOOKUP(B3703,segédtábla!$A$1:$C$156,2,FALSE)</f>
        <v>Kovács Márton Péter</v>
      </c>
      <c r="D3703" s="188" t="s">
        <v>4105</v>
      </c>
      <c r="E3703" s="332" t="str">
        <f>VLOOKUP(C3703,'Havi KM'!A:S,4,FALSE)</f>
        <v xml:space="preserve">     2 936,38 km</v>
      </c>
      <c r="F3703" s="163" t="s">
        <v>4106</v>
      </c>
    </row>
    <row r="3704" spans="1:6" ht="15" customHeight="1">
      <c r="A3704" s="19" t="str">
        <f>VLOOKUP(B3704,segédtábla!$A$1:$C$156,3,FALSE)</f>
        <v>5+2</v>
      </c>
      <c r="B3704" s="226" t="s">
        <v>1264</v>
      </c>
      <c r="C3704" s="178" t="str">
        <f>VLOOKUP(B3704,segédtábla!$A$1:$C$156,2,FALSE)</f>
        <v>Sógorka Csaba</v>
      </c>
      <c r="D3704" s="4" t="s">
        <v>4107</v>
      </c>
      <c r="E3704" s="332" t="str">
        <f>VLOOKUP(C3704,'Havi KM'!A:S,4,FALSE)</f>
        <v xml:space="preserve">     1 480,64 km</v>
      </c>
      <c r="F3704" s="163"/>
    </row>
    <row r="3705" spans="1:6" ht="15" customHeight="1">
      <c r="A3705" s="19" t="e">
        <f>VLOOKUP(B3705,segédtábla!$A$1:$C$156,3,FALSE)</f>
        <v>#N/A</v>
      </c>
      <c r="B3705" s="11"/>
      <c r="C3705" s="13" t="e">
        <f>VLOOKUP(B3705,segédtábla!$A$1:$C$156,2,FALSE)</f>
        <v>#N/A</v>
      </c>
      <c r="D3705" s="5"/>
      <c r="E3705" s="332" t="e">
        <f>VLOOKUP(C3705,'Havi KM'!A:S,4,FALSE)</f>
        <v>#N/A</v>
      </c>
      <c r="F3705" s="163"/>
    </row>
    <row r="3706" spans="1:6" ht="15" customHeight="1">
      <c r="A3706" s="19" t="str">
        <f>VLOOKUP(B3706,segédtábla!$A$1:$C$156,3,FALSE)</f>
        <v>5+2</v>
      </c>
      <c r="B3706" s="21" t="s">
        <v>1341</v>
      </c>
      <c r="C3706" s="13" t="str">
        <f>VLOOKUP(B3706,segédtábla!$A$1:$C$156,2,FALSE)</f>
        <v>Szegedi Zsolt</v>
      </c>
      <c r="D3706" s="240" t="s">
        <v>1342</v>
      </c>
      <c r="E3706" s="332" t="str">
        <f>VLOOKUP(C3706,'Havi KM'!A:S,4,FALSE)</f>
        <v xml:space="preserve">     1 560,76 km</v>
      </c>
      <c r="F3706" s="163"/>
    </row>
    <row r="3707" spans="1:6" ht="15" customHeight="1">
      <c r="A3707" s="19" t="str">
        <f>VLOOKUP(B3707,segédtábla!$A$1:$C$156,3,FALSE)</f>
        <v>5+2</v>
      </c>
      <c r="B3707" s="21" t="s">
        <v>1288</v>
      </c>
      <c r="C3707" s="13" t="str">
        <f>VLOOKUP(B3707,segédtábla!$A$1:$C$156,2,FALSE)</f>
        <v>Németh Zsolt</v>
      </c>
      <c r="D3707" s="240" t="s">
        <v>1342</v>
      </c>
      <c r="E3707" s="332" t="str">
        <f>VLOOKUP(C3707,'Havi KM'!A:S,4,FALSE)</f>
        <v xml:space="preserve">      347,54 km</v>
      </c>
      <c r="F3707" s="163"/>
    </row>
    <row r="3708" spans="1:6" ht="15" customHeight="1">
      <c r="A3708" s="19" t="e">
        <f>VLOOKUP(B3708,segédtábla!$A$1:$C$156,3,FALSE)</f>
        <v>#N/A</v>
      </c>
      <c r="B3708" s="11"/>
      <c r="C3708" s="13" t="e">
        <f>VLOOKUP(B3708,segédtábla!$A$1:$C$156,2,FALSE)</f>
        <v>#N/A</v>
      </c>
      <c r="D3708" s="5"/>
      <c r="E3708" s="332" t="e">
        <f>VLOOKUP(C3708,'Havi KM'!A:S,4,FALSE)</f>
        <v>#N/A</v>
      </c>
      <c r="F3708" s="163"/>
    </row>
    <row r="3709" spans="1:6" ht="15" customHeight="1">
      <c r="A3709" s="19" t="str">
        <f>VLOOKUP(B3709,segédtábla!$A$1:$C$156,3,FALSE)</f>
        <v>5+2</v>
      </c>
      <c r="B3709" s="507" t="s">
        <v>1339</v>
      </c>
      <c r="C3709" s="508" t="str">
        <f>VLOOKUP(B3709,segédtábla!$A$1:$C$156,2,FALSE)</f>
        <v>Áncsák János 04.14</v>
      </c>
      <c r="D3709" s="176" t="s">
        <v>3371</v>
      </c>
      <c r="E3709" s="332" t="e">
        <f>VLOOKUP(C3709,'Havi KM'!A:S,4,FALSE)</f>
        <v>#N/A</v>
      </c>
      <c r="F3709" s="163"/>
    </row>
    <row r="3710" spans="1:6" ht="15" customHeight="1">
      <c r="A3710" s="19" t="str">
        <f>VLOOKUP(B3710,segédtábla!$A$1:$C$156,3,FALSE)</f>
        <v>5+2</v>
      </c>
      <c r="B3710" s="507" t="s">
        <v>1341</v>
      </c>
      <c r="C3710" s="508" t="str">
        <f>VLOOKUP(B3710,segédtábla!$A$1:$C$156,2,FALSE)</f>
        <v>Szegedi Zsolt</v>
      </c>
      <c r="D3710" s="176" t="s">
        <v>3371</v>
      </c>
      <c r="E3710" s="332" t="str">
        <f>VLOOKUP(C3710,'Havi KM'!A:S,4,FALSE)</f>
        <v xml:space="preserve">     1 560,76 km</v>
      </c>
      <c r="F3710" s="163"/>
    </row>
    <row r="3711" spans="1:6" ht="15" customHeight="1">
      <c r="A3711" s="19" t="e">
        <f>VLOOKUP(B3711,segédtábla!$A$1:$C$156,3,FALSE)</f>
        <v>#N/A</v>
      </c>
      <c r="B3711" s="11"/>
      <c r="C3711" s="13" t="e">
        <f>VLOOKUP(B3711,segédtábla!$A$1:$C$156,2,FALSE)</f>
        <v>#N/A</v>
      </c>
      <c r="D3711" s="5"/>
      <c r="E3711" s="332" t="e">
        <f>VLOOKUP(C3711,'Havi KM'!A:S,4,FALSE)</f>
        <v>#N/A</v>
      </c>
      <c r="F3711" s="163"/>
    </row>
    <row r="3712" spans="1:6" ht="15" customHeight="1">
      <c r="A3712" s="19" t="e">
        <f>VLOOKUP(B3712,segédtábla!$A$1:$C$156,3,FALSE)</f>
        <v>#N/A</v>
      </c>
      <c r="B3712" s="226" t="s">
        <v>3031</v>
      </c>
      <c r="C3712" s="13" t="e">
        <f>VLOOKUP(B3712,segédtábla!$A$1:$C$156,2,FALSE)</f>
        <v>#N/A</v>
      </c>
      <c r="D3712" s="5"/>
      <c r="E3712" s="332" t="e">
        <f>VLOOKUP(C3712,'Havi KM'!A:S,4,FALSE)</f>
        <v>#N/A</v>
      </c>
      <c r="F3712" s="163"/>
    </row>
    <row r="3713" spans="1:6" ht="15" customHeight="1">
      <c r="A3713" s="19" t="str">
        <f>VLOOKUP(B3713,segédtábla!$A$1:$C$156,3,FALSE)</f>
        <v>11+3</v>
      </c>
      <c r="B3713" s="175" t="s">
        <v>1313</v>
      </c>
      <c r="C3713" s="116" t="str">
        <f>VLOOKUP(B3713,segédtábla!$A$1:$C$156,2,FALSE)</f>
        <v>Tóth Zoltán József</v>
      </c>
      <c r="D3713" s="143" t="s">
        <v>4108</v>
      </c>
      <c r="E3713" s="332" t="str">
        <f>VLOOKUP(C3713,'Havi KM'!A:S,4,FALSE)</f>
        <v xml:space="preserve">      0,0 km</v>
      </c>
      <c r="F3713" s="163"/>
    </row>
    <row r="3714" spans="1:6" ht="15" customHeight="1">
      <c r="A3714" s="19" t="str">
        <f>VLOOKUP(B3714,segédtábla!$A$1:$C$156,3,FALSE)</f>
        <v>17+4</v>
      </c>
      <c r="B3714" s="175" t="s">
        <v>1217</v>
      </c>
      <c r="C3714" s="116" t="str">
        <f>VLOOKUP(B3714,segédtábla!$A$1:$C$156,2,FALSE)</f>
        <v>Fábián Szabolcs</v>
      </c>
      <c r="D3714" s="143" t="s">
        <v>4109</v>
      </c>
      <c r="E3714" s="332" t="str">
        <f>VLOOKUP(C3714,'Havi KM'!A:S,4,FALSE)</f>
        <v xml:space="preserve">     1 855,46 km</v>
      </c>
      <c r="F3714" s="163"/>
    </row>
    <row r="3715" spans="1:6" ht="15" customHeight="1">
      <c r="A3715" s="19" t="str">
        <f>VLOOKUP(B3715,segédtábla!$A$1:$C$156,3,FALSE)</f>
        <v>10+4</v>
      </c>
      <c r="B3715" s="175" t="s">
        <v>1193</v>
      </c>
      <c r="C3715" s="116" t="str">
        <f>VLOOKUP(B3715,segédtábla!$A$1:$C$156,2,FALSE)</f>
        <v>Gerstmayer Zoltán</v>
      </c>
      <c r="D3715" s="143" t="s">
        <v>4108</v>
      </c>
      <c r="E3715" s="332" t="str">
        <f>VLOOKUP(C3715,'Havi KM'!A:S,4,FALSE)</f>
        <v xml:space="preserve">      0,0 km</v>
      </c>
      <c r="F3715" s="163"/>
    </row>
    <row r="3716" spans="1:6" ht="15" customHeight="1">
      <c r="A3716" s="19" t="str">
        <f>VLOOKUP(B3716,segédtábla!$A$1:$C$156,3,FALSE)</f>
        <v>11+3</v>
      </c>
      <c r="B3716" s="175" t="s">
        <v>1372</v>
      </c>
      <c r="C3716" s="116" t="str">
        <f>VLOOKUP(B3716,segédtábla!$A$1:$C$156,2,FALSE)</f>
        <v>Lutz Márk Richárd</v>
      </c>
      <c r="D3716" s="143" t="s">
        <v>4110</v>
      </c>
      <c r="E3716" s="332" t="str">
        <f>VLOOKUP(C3716,'Havi KM'!A:S,4,FALSE)</f>
        <v xml:space="preserve">     2 443,97 km</v>
      </c>
      <c r="F3716" s="163"/>
    </row>
    <row r="3718" spans="1:6" ht="15" customHeight="1">
      <c r="A3718" s="10"/>
      <c r="B3718" s="16"/>
      <c r="C3718" s="263">
        <v>45762</v>
      </c>
      <c r="D3718" s="237" t="str">
        <f>TEXT(C3718,"dddd")</f>
        <v>Tuesday</v>
      </c>
      <c r="E3718" s="330"/>
      <c r="F3718" s="227">
        <f>+COUNTA(B3721:B3740)</f>
        <v>15</v>
      </c>
    </row>
    <row r="3719" spans="1:6" ht="15" customHeight="1">
      <c r="C3719" s="355"/>
    </row>
    <row r="3720" spans="1:6" ht="15" customHeight="1">
      <c r="A3720" s="7" t="s">
        <v>1136</v>
      </c>
      <c r="B3720" s="8" t="s">
        <v>1137</v>
      </c>
      <c r="C3720" s="9" t="s">
        <v>1138</v>
      </c>
      <c r="D3720" s="9" t="s">
        <v>1139</v>
      </c>
      <c r="E3720" s="331" t="s">
        <v>4111</v>
      </c>
      <c r="F3720" s="9" t="s">
        <v>1141</v>
      </c>
    </row>
    <row r="3721" spans="1:6" ht="15" customHeight="1">
      <c r="A3721" s="19" t="str">
        <f>VLOOKUP(B3721,segédtábla!$A$1:$C$156,3,FALSE)</f>
        <v>11+3</v>
      </c>
      <c r="B3721" s="226" t="s">
        <v>1221</v>
      </c>
      <c r="C3721" s="13" t="str">
        <f>VLOOKUP(B3721,segédtábla!$A$1:$C$156,2,FALSE)</f>
        <v>Vass István</v>
      </c>
      <c r="D3721" s="5" t="s">
        <v>4112</v>
      </c>
      <c r="E3721" s="332" t="e">
        <f>VLOOKUP(C3721,'Havi KM'!A:S,4,FALSE)</f>
        <v>#N/A</v>
      </c>
      <c r="F3721" s="163" t="s">
        <v>4113</v>
      </c>
    </row>
    <row r="3722" spans="1:6" ht="15" customHeight="1">
      <c r="A3722" s="19" t="e">
        <f>VLOOKUP(B3722,segédtábla!$A$1:$C$156,3,FALSE)</f>
        <v>#N/A</v>
      </c>
      <c r="B3722" s="11"/>
      <c r="C3722" s="13" t="e">
        <f>VLOOKUP(B3722,segédtábla!$A$1:$C$156,2,FALSE)</f>
        <v>#N/A</v>
      </c>
      <c r="D3722" s="5"/>
      <c r="E3722" s="332" t="e">
        <f>VLOOKUP(C3722,'Havi KM'!A:S,4,FALSE)</f>
        <v>#N/A</v>
      </c>
      <c r="F3722" s="163"/>
    </row>
    <row r="3723" spans="1:6" ht="15" customHeight="1">
      <c r="A3723" s="19" t="str">
        <f>VLOOKUP(B3723,segédtábla!$A$1:$C$156,3,FALSE)</f>
        <v>5+2</v>
      </c>
      <c r="B3723" s="226" t="s">
        <v>1341</v>
      </c>
      <c r="C3723" s="13" t="str">
        <f>VLOOKUP(B3723,segédtábla!$A$1:$C$156,2,FALSE)</f>
        <v>Szegedi Zsolt</v>
      </c>
      <c r="D3723" s="5" t="s">
        <v>4114</v>
      </c>
      <c r="E3723" s="332" t="str">
        <f>VLOOKUP(C3723,'Havi KM'!A:S,4,FALSE)</f>
        <v xml:space="preserve">     1 560,76 km</v>
      </c>
      <c r="F3723" s="163"/>
    </row>
    <row r="3724" spans="1:6" ht="15" customHeight="1">
      <c r="A3724" s="19" t="str">
        <f>VLOOKUP(B3724,segédtábla!$A$1:$C$156,3,FALSE)</f>
        <v>11+3</v>
      </c>
      <c r="B3724" s="226" t="s">
        <v>1428</v>
      </c>
      <c r="C3724" s="13" t="str">
        <f>VLOOKUP(B3724,segédtábla!$A$1:$C$156,2,FALSE)</f>
        <v>Mórocz István</v>
      </c>
      <c r="D3724" s="188" t="s">
        <v>4115</v>
      </c>
      <c r="E3724" s="332" t="str">
        <f>VLOOKUP(C3724,'Havi KM'!A:S,4,FALSE)</f>
        <v xml:space="preserve">     1 668,63 km</v>
      </c>
      <c r="F3724" s="163" t="s">
        <v>4116</v>
      </c>
    </row>
    <row r="3725" spans="1:6" ht="15" customHeight="1">
      <c r="A3725" s="19" t="e">
        <f>VLOOKUP(B3725,segédtábla!$A$1:$C$156,3,FALSE)</f>
        <v>#N/A</v>
      </c>
      <c r="B3725" s="11"/>
      <c r="C3725" s="13" t="e">
        <f>VLOOKUP(B3725,segédtábla!$A$1:$C$156,2,FALSE)</f>
        <v>#N/A</v>
      </c>
      <c r="D3725" s="5"/>
      <c r="E3725" s="332" t="e">
        <f>VLOOKUP(C3725,'Havi KM'!A:S,4,FALSE)</f>
        <v>#N/A</v>
      </c>
      <c r="F3725" s="163"/>
    </row>
    <row r="3726" spans="1:6" ht="15" customHeight="1">
      <c r="A3726" s="19" t="str">
        <f>VLOOKUP(B3726,segédtábla!$A$1:$C$156,3,FALSE)</f>
        <v>2/1.</v>
      </c>
      <c r="B3726" s="226" t="s">
        <v>1259</v>
      </c>
      <c r="C3726" s="319" t="str">
        <f>VLOOKUP(B3726,segédtábla!$A$1:$C$156,2,FALSE)</f>
        <v>Berki Richárd Sándor</v>
      </c>
      <c r="D3726" s="188" t="s">
        <v>1436</v>
      </c>
      <c r="E3726" s="332" t="str">
        <f>VLOOKUP(C3726,'Havi KM'!A:S,4,FALSE)</f>
        <v xml:space="preserve">     1 357,13 km</v>
      </c>
      <c r="F3726" s="163" t="s">
        <v>4117</v>
      </c>
    </row>
    <row r="3727" spans="1:6" ht="15" customHeight="1">
      <c r="A3727" s="19" t="str">
        <f>VLOOKUP(B3727,segédtábla!$A$1:$C$156,3,FALSE)</f>
        <v>11+3</v>
      </c>
      <c r="B3727" s="226" t="s">
        <v>1296</v>
      </c>
      <c r="C3727" s="13" t="str">
        <f>VLOOKUP(B3727,segédtábla!$A$1:$C$156,2,FALSE)</f>
        <v>Kálóczi Péter</v>
      </c>
      <c r="D3727" s="5" t="s">
        <v>4118</v>
      </c>
      <c r="E3727" s="332" t="str">
        <f>VLOOKUP(C3727,'Havi KM'!A:S,4,FALSE)</f>
        <v xml:space="preserve">      933,04 km</v>
      </c>
      <c r="F3727" s="163"/>
    </row>
    <row r="3728" spans="1:6" ht="15" customHeight="1">
      <c r="A3728" s="19" t="e">
        <f>VLOOKUP(B3728,segédtábla!$A$1:$C$156,3,FALSE)</f>
        <v>#N/A</v>
      </c>
      <c r="B3728" s="502"/>
      <c r="C3728" s="319" t="e">
        <f>VLOOKUP(B3728,segédtábla!$A$1:$C$156,2,FALSE)</f>
        <v>#N/A</v>
      </c>
      <c r="D3728" s="188"/>
      <c r="E3728" s="332" t="e">
        <f>VLOOKUP(C3728,'Havi KM'!A:S,4,FALSE)</f>
        <v>#N/A</v>
      </c>
      <c r="F3728" s="163"/>
    </row>
    <row r="3729" spans="1:6" ht="15" customHeight="1">
      <c r="A3729" s="19" t="str">
        <f>VLOOKUP(B3729,segédtábla!$A$1:$C$156,3,FALSE)</f>
        <v>11+3</v>
      </c>
      <c r="B3729" s="175" t="s">
        <v>1212</v>
      </c>
      <c r="C3729" s="116" t="str">
        <f>VLOOKUP(B3729,segédtábla!$A$1:$C$156,2,FALSE)</f>
        <v>Kopányi László</v>
      </c>
      <c r="D3729" s="143" t="s">
        <v>1436</v>
      </c>
      <c r="E3729" s="332" t="str">
        <f>VLOOKUP(C3729,'Havi KM'!A:S,4,FALSE)</f>
        <v xml:space="preserve">     2 365,46 km</v>
      </c>
      <c r="F3729" s="163" t="s">
        <v>4119</v>
      </c>
    </row>
    <row r="3730" spans="1:6" ht="15" customHeight="1">
      <c r="A3730" s="19" t="str">
        <f>VLOOKUP(B3730,segédtábla!$A$1:$C$156,3,FALSE)</f>
        <v>5+2</v>
      </c>
      <c r="B3730" s="175" t="s">
        <v>1410</v>
      </c>
      <c r="C3730" s="116" t="str">
        <f>VLOOKUP(B3730,segédtábla!$A$1:$C$156,2,FALSE)</f>
        <v>Berek Dániel</v>
      </c>
      <c r="D3730" s="143" t="s">
        <v>4120</v>
      </c>
      <c r="E3730" s="332" t="str">
        <f>VLOOKUP(C3730,'Havi KM'!A:S,4,FALSE)</f>
        <v xml:space="preserve">      0,0 km</v>
      </c>
      <c r="F3730" s="163" t="s">
        <v>2378</v>
      </c>
    </row>
    <row r="3731" spans="1:6" ht="15" customHeight="1">
      <c r="A3731" s="19" t="e">
        <f>VLOOKUP(B3731,segédtábla!$A$1:$C$156,3,FALSE)</f>
        <v>#N/A</v>
      </c>
      <c r="B3731" s="11"/>
      <c r="C3731" s="13" t="e">
        <f>VLOOKUP(B3731,segédtábla!$A$1:$C$156,2,FALSE)</f>
        <v>#N/A</v>
      </c>
      <c r="D3731" s="5"/>
      <c r="E3731" s="332" t="e">
        <f>VLOOKUP(C3731,'Havi KM'!A:S,4,FALSE)</f>
        <v>#N/A</v>
      </c>
      <c r="F3731" s="163"/>
    </row>
    <row r="3732" spans="1:6" ht="15" customHeight="1">
      <c r="A3732" s="19" t="str">
        <f>VLOOKUP(B3732,segédtábla!$A$1:$C$156,3,FALSE)</f>
        <v>5+2</v>
      </c>
      <c r="B3732" s="226" t="s">
        <v>1163</v>
      </c>
      <c r="C3732" s="319" t="str">
        <f>VLOOKUP(B3732,segédtábla!$A$1:$C$156,2,FALSE)</f>
        <v>Popovics Dávid</v>
      </c>
      <c r="D3732" s="188" t="s">
        <v>1436</v>
      </c>
      <c r="E3732" s="332" t="str">
        <f>VLOOKUP(C3732,'Havi KM'!A:S,4,FALSE)</f>
        <v xml:space="preserve">     1 838,04 km</v>
      </c>
      <c r="F3732" s="163" t="s">
        <v>4121</v>
      </c>
    </row>
    <row r="3733" spans="1:6" ht="15" customHeight="1">
      <c r="A3733" s="19" t="str">
        <f>VLOOKUP(B3733,segédtábla!$A$1:$C$156,3,FALSE)</f>
        <v>11+3</v>
      </c>
      <c r="B3733" s="226" t="s">
        <v>1147</v>
      </c>
      <c r="C3733" s="13" t="str">
        <f>VLOOKUP(B3733,segédtábla!$A$1:$C$156,2,FALSE)</f>
        <v>Török Sándor</v>
      </c>
      <c r="D3733" s="5" t="s">
        <v>4122</v>
      </c>
      <c r="E3733" s="332" t="str">
        <f>VLOOKUP(C3733,'Havi KM'!A:S,4,FALSE)</f>
        <v xml:space="preserve">     1 629,14 km</v>
      </c>
      <c r="F3733" s="163"/>
    </row>
    <row r="3734" spans="1:6" ht="15" customHeight="1">
      <c r="A3734" s="19" t="e">
        <f>VLOOKUP(B3734,segédtábla!$A$1:$C$156,3,FALSE)</f>
        <v>#N/A</v>
      </c>
      <c r="B3734" s="21"/>
      <c r="C3734" s="13" t="e">
        <f>VLOOKUP(B3734,segédtábla!$A$1:$C$156,2,FALSE)</f>
        <v>#N/A</v>
      </c>
      <c r="D3734" s="5"/>
      <c r="E3734" s="332" t="e">
        <f>VLOOKUP(C3734,'Havi KM'!A:S,4,FALSE)</f>
        <v>#N/A</v>
      </c>
      <c r="F3734" s="163"/>
    </row>
    <row r="3735" spans="1:6" ht="15" customHeight="1">
      <c r="A3735" s="19" t="str">
        <f>VLOOKUP(B3735,segédtábla!$A$1:$C$156,3,FALSE)</f>
        <v>5+2</v>
      </c>
      <c r="B3735" s="226" t="s">
        <v>1288</v>
      </c>
      <c r="C3735" s="13" t="str">
        <f>VLOOKUP(B3735,segédtábla!$A$1:$C$156,2,FALSE)</f>
        <v>Németh Zsolt</v>
      </c>
      <c r="D3735" s="5" t="s">
        <v>4123</v>
      </c>
      <c r="E3735" s="332" t="str">
        <f>VLOOKUP(C3735,'Havi KM'!A:S,4,FALSE)</f>
        <v xml:space="preserve">      347,54 km</v>
      </c>
      <c r="F3735" s="163" t="s">
        <v>2555</v>
      </c>
    </row>
    <row r="3736" spans="1:6" ht="15" customHeight="1">
      <c r="A3736" s="19" t="str">
        <f>VLOOKUP(B3736,segédtábla!$A$1:$C$156,3,FALSE)</f>
        <v>5+2</v>
      </c>
      <c r="B3736" s="226" t="s">
        <v>1227</v>
      </c>
      <c r="C3736" s="13" t="str">
        <f>VLOOKUP(B3736,segédtábla!$A$1:$C$156,2,FALSE)</f>
        <v>Horváth Ferenc</v>
      </c>
      <c r="D3736" s="188" t="s">
        <v>4124</v>
      </c>
      <c r="E3736" s="332" t="str">
        <f>VLOOKUP(C3736,'Havi KM'!A:S,4,FALSE)</f>
        <v xml:space="preserve">     1 488,98 km</v>
      </c>
      <c r="F3736" s="163" t="s">
        <v>4125</v>
      </c>
    </row>
    <row r="3737" spans="1:6" ht="15" customHeight="1">
      <c r="A3737" s="19" t="str">
        <f>VLOOKUP(B3737,segédtábla!$A$1:$C$156,3,FALSE)</f>
        <v>5+2</v>
      </c>
      <c r="B3737" s="226" t="s">
        <v>1526</v>
      </c>
      <c r="C3737" s="13" t="str">
        <f>VLOOKUP(B3737,segédtábla!$A$1:$C$156,2,FALSE)</f>
        <v>Simon Zoltán</v>
      </c>
      <c r="D3737" s="5" t="s">
        <v>4126</v>
      </c>
      <c r="E3737" s="332" t="str">
        <f>VLOOKUP(C3737,'Havi KM'!A:S,4,FALSE)</f>
        <v xml:space="preserve">     1 431,31 km</v>
      </c>
      <c r="F3737" s="163"/>
    </row>
    <row r="3738" spans="1:6" ht="15" customHeight="1">
      <c r="A3738" s="19" t="str">
        <f>VLOOKUP(B3738,segédtábla!$A$1:$C$156,3,FALSE)</f>
        <v>11+3</v>
      </c>
      <c r="B3738" s="226" t="s">
        <v>1145</v>
      </c>
      <c r="C3738" s="13" t="str">
        <f>VLOOKUP(B3738,segédtábla!$A$1:$C$156,2,FALSE)</f>
        <v>Fodor Károly</v>
      </c>
      <c r="D3738" s="5" t="s">
        <v>4127</v>
      </c>
      <c r="E3738" s="332" t="str">
        <f>VLOOKUP(C3738,'Havi KM'!A:S,4,FALSE)</f>
        <v xml:space="preserve">     1 559,63 km</v>
      </c>
      <c r="F3738" s="163" t="s">
        <v>4128</v>
      </c>
    </row>
    <row r="3739" spans="1:6" ht="15" customHeight="1">
      <c r="A3739" s="19">
        <f>VLOOKUP(B3739,segédtábla!$A$1:$C$156,3,FALSE)</f>
        <v>0</v>
      </c>
      <c r="B3739" s="226" t="s">
        <v>1395</v>
      </c>
      <c r="C3739" s="13" t="str">
        <f>VLOOKUP(B3739,segédtábla!$A$1:$C$156,2,FALSE)</f>
        <v>Kosztrihán Zsolt</v>
      </c>
      <c r="D3739" s="5" t="s">
        <v>4129</v>
      </c>
      <c r="E3739" s="332" t="str">
        <f>VLOOKUP(C3739,'Havi KM'!A:S,4,FALSE)</f>
        <v xml:space="preserve">      432,67 km</v>
      </c>
      <c r="F3739" s="163" t="s">
        <v>4130</v>
      </c>
    </row>
    <row r="3740" spans="1:6" ht="15" customHeight="1">
      <c r="A3740" s="19" t="str">
        <f>VLOOKUP(B3740,segédtábla!$A$1:$C$156,3,FALSE)</f>
        <v>5+2</v>
      </c>
      <c r="B3740" s="226" t="s">
        <v>1175</v>
      </c>
      <c r="C3740" s="13" t="str">
        <f>VLOOKUP(B3740,segédtábla!$A$1:$C$156,2,FALSE)</f>
        <v>Iklódi Sándor</v>
      </c>
      <c r="D3740" s="188" t="s">
        <v>4131</v>
      </c>
      <c r="E3740" s="332" t="str">
        <f>VLOOKUP(C3740,'Havi KM'!A:S,4,FALSE)</f>
        <v xml:space="preserve">     1 161,24 km</v>
      </c>
      <c r="F3740" s="163" t="s">
        <v>4128</v>
      </c>
    </row>
    <row r="3741" spans="1:6" ht="15" customHeight="1">
      <c r="A3741" s="19" t="str">
        <f>VLOOKUP(B3741,segédtábla!$A$1:$C$156,3,FALSE)</f>
        <v>5+2</v>
      </c>
      <c r="B3741" s="226" t="s">
        <v>1179</v>
      </c>
      <c r="C3741" s="13" t="str">
        <f>VLOOKUP(B3741,segédtábla!$A$1:$C$156,2,FALSE)</f>
        <v>Horváth Ákos</v>
      </c>
      <c r="D3741" s="188" t="s">
        <v>4132</v>
      </c>
      <c r="E3741" s="332" t="str">
        <f>VLOOKUP(C3741,'Havi KM'!A:S,4,FALSE)</f>
        <v xml:space="preserve">     1 036,99 km</v>
      </c>
      <c r="F3741" s="163" t="s">
        <v>4133</v>
      </c>
    </row>
    <row r="3742" spans="1:6" ht="15" customHeight="1">
      <c r="A3742" s="19">
        <f>VLOOKUP(B3742,segédtábla!$A$1:$C$156,3,FALSE)</f>
        <v>0</v>
      </c>
      <c r="B3742" s="226" t="s">
        <v>1251</v>
      </c>
      <c r="C3742" s="13" t="str">
        <f>VLOOKUP(B3742,segédtábla!$A$1:$C$156,2,FALSE)</f>
        <v>kivonav hengerfejes</v>
      </c>
      <c r="D3742" s="5" t="s">
        <v>4134</v>
      </c>
      <c r="E3742" s="332" t="e">
        <f>VLOOKUP(C3742,'Havi KM'!A:S,4,FALSE)</f>
        <v>#N/A</v>
      </c>
      <c r="F3742" s="163" t="s">
        <v>1066</v>
      </c>
    </row>
    <row r="3743" spans="1:6" ht="15" customHeight="1">
      <c r="A3743" s="19" t="str">
        <f>VLOOKUP(B3743,segédtábla!$A$1:$C$156,3,FALSE)</f>
        <v>11+3</v>
      </c>
      <c r="B3743" s="226" t="s">
        <v>1253</v>
      </c>
      <c r="C3743" s="13" t="str">
        <f>VLOOKUP(B3743,segédtábla!$A$1:$C$156,2,FALSE)</f>
        <v>Knyihár Adrián</v>
      </c>
      <c r="D3743" s="188" t="s">
        <v>4135</v>
      </c>
      <c r="E3743" s="332" t="str">
        <f>VLOOKUP(C3743,'Havi KM'!A:S,4,FALSE)</f>
        <v xml:space="preserve">      0,0 km</v>
      </c>
      <c r="F3743" s="163" t="s">
        <v>4136</v>
      </c>
    </row>
    <row r="3744" spans="1:6" ht="15" customHeight="1">
      <c r="A3744" s="19" t="str">
        <f>VLOOKUP(B3744,segédtábla!$A$1:$C$156,3,FALSE)</f>
        <v>11+3</v>
      </c>
      <c r="B3744" s="226" t="s">
        <v>1413</v>
      </c>
      <c r="C3744" s="13" t="str">
        <f>VLOOKUP(B3744,segédtábla!$A$1:$C$156,2,FALSE)</f>
        <v>Szkolcsek György</v>
      </c>
      <c r="D3744" s="5" t="s">
        <v>4137</v>
      </c>
      <c r="E3744" s="332" t="str">
        <f>VLOOKUP(C3744,'Havi KM'!A:S,4,FALSE)</f>
        <v xml:space="preserve">     1 278,42 km</v>
      </c>
    </row>
    <row r="3745" spans="1:6" ht="15" customHeight="1">
      <c r="A3745" s="19" t="e">
        <f>VLOOKUP(B3745,segédtábla!$A$1:$C$156,3,FALSE)</f>
        <v>#N/A</v>
      </c>
      <c r="B3745" s="11"/>
      <c r="C3745" s="13" t="e">
        <f>VLOOKUP(B3745,segédtábla!$A$1:$C$156,2,FALSE)</f>
        <v>#N/A</v>
      </c>
      <c r="D3745" s="5"/>
      <c r="E3745" s="332" t="e">
        <f>VLOOKUP(C3745,'Havi KM'!A:S,4,FALSE)</f>
        <v>#N/A</v>
      </c>
      <c r="F3745" s="163"/>
    </row>
    <row r="3746" spans="1:6" ht="15" customHeight="1">
      <c r="A3746" s="19" t="e">
        <f>VLOOKUP(B3746,segédtábla!$A$1:$C$156,3,FALSE)</f>
        <v>#N/A</v>
      </c>
      <c r="B3746" s="226" t="s">
        <v>3031</v>
      </c>
      <c r="C3746" s="13" t="e">
        <f>VLOOKUP(B3746,segédtábla!$A$1:$C$156,2,FALSE)</f>
        <v>#N/A</v>
      </c>
      <c r="D3746" s="5"/>
      <c r="E3746" s="332" t="e">
        <f>VLOOKUP(C3746,'Havi KM'!A:S,4,FALSE)</f>
        <v>#N/A</v>
      </c>
      <c r="F3746" s="163"/>
    </row>
    <row r="3747" spans="1:6" ht="15" customHeight="1">
      <c r="A3747" s="19" t="e">
        <f>VLOOKUP(B3747,segédtábla!$A$1:$C$156,3,FALSE)</f>
        <v>#N/A</v>
      </c>
      <c r="B3747" s="226" t="s">
        <v>1156</v>
      </c>
      <c r="C3747" s="13" t="e">
        <f>VLOOKUP(B3747,segédtábla!$A$1:$C$156,2,FALSE)</f>
        <v>#N/A</v>
      </c>
      <c r="D3747" s="5" t="s">
        <v>2060</v>
      </c>
      <c r="E3747" s="332" t="e">
        <f>VLOOKUP(C3747,'Havi KM'!A:S,4,FALSE)</f>
        <v>#N/A</v>
      </c>
      <c r="F3747" s="163"/>
    </row>
    <row r="3749" spans="1:6" ht="15" customHeight="1">
      <c r="A3749" s="10"/>
      <c r="B3749" s="16"/>
      <c r="C3749" s="263">
        <v>45763</v>
      </c>
      <c r="D3749" s="237" t="str">
        <f>TEXT(C3749,"dddd")</f>
        <v>Wednesday</v>
      </c>
      <c r="E3749" s="330"/>
      <c r="F3749" s="227">
        <f>+COUNTA(B3752:B3782)</f>
        <v>22</v>
      </c>
    </row>
    <row r="3750" spans="1:6" ht="15" customHeight="1">
      <c r="C3750" s="355"/>
    </row>
    <row r="3751" spans="1:6" ht="15" customHeight="1">
      <c r="A3751" s="7" t="s">
        <v>1136</v>
      </c>
      <c r="B3751" s="8" t="s">
        <v>1137</v>
      </c>
      <c r="C3751" s="9" t="s">
        <v>1138</v>
      </c>
      <c r="D3751" s="9" t="s">
        <v>1139</v>
      </c>
      <c r="E3751" s="331" t="s">
        <v>1140</v>
      </c>
      <c r="F3751" s="9" t="s">
        <v>1141</v>
      </c>
    </row>
    <row r="3752" spans="1:6" ht="15" customHeight="1">
      <c r="A3752" s="19" t="str">
        <f>VLOOKUP(B3752,segédtábla!$A$1:$C$156,3,FALSE)</f>
        <v>11+3</v>
      </c>
      <c r="B3752" s="226" t="s">
        <v>1142</v>
      </c>
      <c r="C3752" s="178" t="str">
        <f>VLOOKUP(B3752,segédtábla!$A$1:$C$156,2,FALSE)</f>
        <v>Hamecz  Zsolt + Zsoltné</v>
      </c>
      <c r="D3752" s="188" t="s">
        <v>4138</v>
      </c>
      <c r="E3752" s="332" t="e">
        <f>VLOOKUP(C3752,'Havi KM'!A:S,4,FALSE)</f>
        <v>#N/A</v>
      </c>
      <c r="F3752" s="163" t="s">
        <v>4139</v>
      </c>
    </row>
    <row r="3753" spans="1:6" ht="15" customHeight="1">
      <c r="A3753" s="19" t="str">
        <f>VLOOKUP(B3753,segédtábla!$A$1:$C$156,3,FALSE)</f>
        <v>11+3</v>
      </c>
      <c r="B3753" s="226" t="s">
        <v>1234</v>
      </c>
      <c r="C3753" s="13" t="str">
        <f>VLOOKUP(B3753,segédtábla!$A$1:$C$156,2,FALSE)</f>
        <v>Iván Árpád Krisztián</v>
      </c>
      <c r="D3753" s="5" t="s">
        <v>4140</v>
      </c>
      <c r="E3753" s="332" t="str">
        <f>VLOOKUP(C3753,'Havi KM'!A:S,4,FALSE)</f>
        <v xml:space="preserve">      352,06 km</v>
      </c>
      <c r="F3753" s="163" t="s">
        <v>4141</v>
      </c>
    </row>
    <row r="3754" spans="1:6" ht="15" customHeight="1">
      <c r="A3754" s="19" t="e">
        <f>VLOOKUP(B3754,segédtábla!$A$1:$C$156,3,FALSE)</f>
        <v>#N/A</v>
      </c>
      <c r="B3754" s="11"/>
      <c r="C3754" s="13" t="e">
        <f>VLOOKUP(B3754,segédtábla!$A$1:$C$156,2,FALSE)</f>
        <v>#N/A</v>
      </c>
      <c r="D3754" s="5"/>
      <c r="E3754" s="332" t="e">
        <f>VLOOKUP(C3754,'Havi KM'!A:S,4,FALSE)</f>
        <v>#N/A</v>
      </c>
      <c r="F3754" s="163"/>
    </row>
    <row r="3755" spans="1:6" ht="15" customHeight="1">
      <c r="A3755" s="19" t="str">
        <f>VLOOKUP(B3755,segédtábla!$A$1:$C$156,3,FALSE)</f>
        <v>5+2</v>
      </c>
      <c r="B3755" s="226" t="s">
        <v>1163</v>
      </c>
      <c r="C3755" s="13" t="str">
        <f>VLOOKUP(B3755,segédtábla!$A$1:$C$156,2,FALSE)</f>
        <v>Popovics Dávid</v>
      </c>
      <c r="D3755" s="5" t="s">
        <v>4142</v>
      </c>
      <c r="E3755" s="332" t="str">
        <f>VLOOKUP(C3755,'Havi KM'!A:S,4,FALSE)</f>
        <v xml:space="preserve">     1 838,04 km</v>
      </c>
      <c r="F3755" s="163"/>
    </row>
    <row r="3756" spans="1:6">
      <c r="A3756" s="19" t="str">
        <f>VLOOKUP(B3756,segédtábla!$A$1:$C$156,3,FALSE)</f>
        <v>11+3</v>
      </c>
      <c r="B3756" s="226" t="s">
        <v>1223</v>
      </c>
      <c r="C3756" s="319" t="str">
        <f>VLOOKUP(B3756,segédtábla!$A$1:$C$156,2,FALSE)</f>
        <v>Molnár Lajos</v>
      </c>
      <c r="D3756" s="188" t="s">
        <v>4143</v>
      </c>
      <c r="E3756" s="332" t="str">
        <f>VLOOKUP(C3756,'Havi KM'!A:S,4,FALSE)</f>
        <v xml:space="preserve">     2 738,73 km</v>
      </c>
      <c r="F3756" s="163" t="s">
        <v>4144</v>
      </c>
    </row>
    <row r="3757" spans="1:6" ht="15" customHeight="1">
      <c r="A3757" s="19" t="e">
        <f>VLOOKUP(B3757,segédtábla!$A$1:$C$156,3,FALSE)</f>
        <v>#N/A</v>
      </c>
      <c r="B3757" s="502"/>
      <c r="C3757" s="13" t="e">
        <f>VLOOKUP(B3757,segédtábla!$A$1:$C$156,2,FALSE)</f>
        <v>#N/A</v>
      </c>
      <c r="D3757" s="5"/>
      <c r="E3757" s="332" t="e">
        <f>VLOOKUP(C3757,'Havi KM'!A:S,4,FALSE)</f>
        <v>#N/A</v>
      </c>
      <c r="F3757" s="163"/>
    </row>
    <row r="3758" spans="1:6" ht="15" customHeight="1">
      <c r="A3758" s="19" t="str">
        <f>VLOOKUP(B3758,segédtábla!$A$1:$C$156,3,FALSE)</f>
        <v>5+2</v>
      </c>
      <c r="B3758" s="226" t="s">
        <v>1256</v>
      </c>
      <c r="C3758" s="319" t="str">
        <f>VLOOKUP(B3758,segédtábla!$A$1:$C$156,2,FALSE)</f>
        <v>Árvai Gábor</v>
      </c>
      <c r="D3758" s="188" t="s">
        <v>4145</v>
      </c>
      <c r="E3758" s="332" t="str">
        <f>VLOOKUP(C3758,'Havi KM'!A:S,4,FALSE)</f>
        <v xml:space="preserve">     1 696,48 km</v>
      </c>
      <c r="F3758" s="163"/>
    </row>
    <row r="3759" spans="1:6" ht="15" customHeight="1">
      <c r="A3759" s="19" t="str">
        <f>VLOOKUP(B3759,segédtábla!$A$1:$C$156,3,FALSE)</f>
        <v>5+2</v>
      </c>
      <c r="B3759" s="226" t="s">
        <v>1317</v>
      </c>
      <c r="C3759" s="319" t="str">
        <f>VLOOKUP(B3759,segédtábla!$A$1:$C$156,2,FALSE)</f>
        <v>Tőzsér Gábor</v>
      </c>
      <c r="D3759" s="188" t="s">
        <v>4146</v>
      </c>
      <c r="E3759" s="332" t="str">
        <f>VLOOKUP(C3759,'Havi KM'!A:S,4,FALSE)</f>
        <v xml:space="preserve">     1 375,22 km</v>
      </c>
      <c r="F3759" s="163"/>
    </row>
    <row r="3760" spans="1:6" ht="15" customHeight="1">
      <c r="A3760" s="19" t="e">
        <f>VLOOKUP(B3760,segédtábla!$A$1:$C$156,3,FALSE)</f>
        <v>#N/A</v>
      </c>
      <c r="B3760" s="11"/>
      <c r="C3760" s="13" t="e">
        <f>VLOOKUP(B3760,segédtábla!$A$1:$C$156,2,FALSE)</f>
        <v>#N/A</v>
      </c>
      <c r="D3760" s="5"/>
      <c r="E3760" s="332" t="e">
        <f>VLOOKUP(C3760,'Havi KM'!A:S,4,FALSE)</f>
        <v>#N/A</v>
      </c>
      <c r="F3760" s="163"/>
    </row>
    <row r="3761" spans="1:6" ht="15" customHeight="1">
      <c r="A3761" s="19" t="str">
        <f>VLOOKUP(B3761,segédtábla!$A$1:$C$156,3,FALSE)</f>
        <v>11+3</v>
      </c>
      <c r="B3761" s="226" t="s">
        <v>1212</v>
      </c>
      <c r="C3761" s="319" t="str">
        <f>VLOOKUP(B3761,segédtábla!$A$1:$C$156,2,FALSE)</f>
        <v>Kopányi László</v>
      </c>
      <c r="D3761" s="188" t="s">
        <v>1436</v>
      </c>
      <c r="E3761" s="332" t="str">
        <f>VLOOKUP(C3761,'Havi KM'!A:S,4,FALSE)</f>
        <v xml:space="preserve">     2 365,46 km</v>
      </c>
      <c r="F3761" s="163" t="s">
        <v>4147</v>
      </c>
    </row>
    <row r="3762" spans="1:6" ht="15" customHeight="1">
      <c r="A3762" s="19" t="str">
        <f>VLOOKUP(B3762,segédtábla!$A$1:$C$156,3,FALSE)</f>
        <v>11+3</v>
      </c>
      <c r="B3762" s="226" t="s">
        <v>1168</v>
      </c>
      <c r="C3762" s="13" t="str">
        <f>VLOOKUP(B3762,segédtábla!$A$1:$C$156,2,FALSE)</f>
        <v>Balázs István</v>
      </c>
      <c r="D3762" s="5" t="s">
        <v>4148</v>
      </c>
      <c r="E3762" s="332" t="str">
        <f>VLOOKUP(C3762,'Havi KM'!A:S,4,FALSE)</f>
        <v xml:space="preserve">     1 401,93 km</v>
      </c>
      <c r="F3762" s="163" t="s">
        <v>4149</v>
      </c>
    </row>
    <row r="3763" spans="1:6" ht="15" customHeight="1">
      <c r="A3763" s="19" t="e">
        <f>VLOOKUP(B3763,segédtábla!$A$1:$C$156,3,FALSE)</f>
        <v>#N/A</v>
      </c>
      <c r="B3763" s="21"/>
      <c r="C3763" s="13" t="e">
        <f>VLOOKUP(B3763,segédtábla!$A$1:$C$156,2,FALSE)</f>
        <v>#N/A</v>
      </c>
      <c r="D3763" s="5"/>
      <c r="E3763" s="332" t="e">
        <f>VLOOKUP(C3763,'Havi KM'!A:S,4,FALSE)</f>
        <v>#N/A</v>
      </c>
      <c r="F3763" s="163"/>
    </row>
    <row r="3764" spans="1:6" ht="15" customHeight="1">
      <c r="A3764" s="19" t="str">
        <f>VLOOKUP(B3764,segédtábla!$A$1:$C$156,3,FALSE)</f>
        <v>5+2</v>
      </c>
      <c r="B3764" s="226" t="s">
        <v>1154</v>
      </c>
      <c r="C3764" s="13" t="str">
        <f>VLOOKUP(B3764,segédtábla!$A$1:$C$156,2,FALSE)</f>
        <v>Tóth Mihály</v>
      </c>
      <c r="D3764" s="5" t="s">
        <v>4142</v>
      </c>
      <c r="E3764" s="332" t="str">
        <f>VLOOKUP(C3764,'Havi KM'!A:S,4,FALSE)</f>
        <v xml:space="preserve">      345,81 km</v>
      </c>
      <c r="F3764" s="163"/>
    </row>
    <row r="3765" spans="1:6" ht="15" customHeight="1">
      <c r="A3765" s="19" t="str">
        <f>VLOOKUP(B3765,segédtábla!$A$1:$C$156,3,FALSE)</f>
        <v>5+2</v>
      </c>
      <c r="B3765" s="226" t="s">
        <v>1278</v>
      </c>
      <c r="C3765" s="319" t="str">
        <f>VLOOKUP(B3765,segédtábla!$A$1:$C$156,2,FALSE)</f>
        <v>Adamek István + Nyíri Attila</v>
      </c>
      <c r="D3765" s="188" t="s">
        <v>4150</v>
      </c>
      <c r="E3765" s="332" t="e">
        <f>VLOOKUP(C3765,'Havi KM'!A:S,4,FALSE)</f>
        <v>#N/A</v>
      </c>
      <c r="F3765" s="163" t="s">
        <v>4151</v>
      </c>
    </row>
    <row r="3766" spans="1:6" ht="15" customHeight="1">
      <c r="A3766" s="19" t="e">
        <f>VLOOKUP(B3766,segédtábla!$A$1:$C$156,3,FALSE)</f>
        <v>#N/A</v>
      </c>
      <c r="B3766" s="11"/>
      <c r="C3766" s="13" t="e">
        <f>VLOOKUP(B3766,segédtábla!$A$1:$C$156,2,FALSE)</f>
        <v>#N/A</v>
      </c>
      <c r="D3766" s="5"/>
      <c r="E3766" s="332" t="e">
        <f>VLOOKUP(C3766,'Havi KM'!A:S,4,FALSE)</f>
        <v>#N/A</v>
      </c>
      <c r="F3766" s="163"/>
    </row>
    <row r="3767" spans="1:6" ht="15" customHeight="1">
      <c r="A3767" s="19" t="str">
        <f>VLOOKUP(B3767,segédtábla!$A$1:$C$156,3,FALSE)</f>
        <v>11+3</v>
      </c>
      <c r="B3767" s="226" t="s">
        <v>1355</v>
      </c>
      <c r="C3767" s="13" t="str">
        <f>VLOOKUP(B3767,segédtábla!$A$1:$C$156,2,FALSE)</f>
        <v>Németh Nándor</v>
      </c>
      <c r="D3767" s="5" t="s">
        <v>4152</v>
      </c>
      <c r="E3767" s="332" t="str">
        <f>VLOOKUP(C3767,'Havi KM'!A:S,4,FALSE)</f>
        <v xml:space="preserve">     2 089,15 km</v>
      </c>
      <c r="F3767" s="163" t="s">
        <v>4153</v>
      </c>
    </row>
    <row r="3768" spans="1:6" ht="15" customHeight="1">
      <c r="A3768" s="19" t="str">
        <f>VLOOKUP(B3768,segédtábla!$A$1:$C$156,3,FALSE)</f>
        <v>5+2</v>
      </c>
      <c r="B3768" s="226" t="s">
        <v>1274</v>
      </c>
      <c r="C3768" s="13" t="str">
        <f>VLOOKUP(B3768,segédtábla!$A$1:$C$156,2,FALSE)</f>
        <v>Kakulya Zsolt</v>
      </c>
      <c r="D3768" s="5" t="s">
        <v>4154</v>
      </c>
      <c r="E3768" s="332" t="str">
        <f>VLOOKUP(C3768,'Havi KM'!A:S,4,FALSE)</f>
        <v xml:space="preserve">     1 219,87 km</v>
      </c>
      <c r="F3768" s="163" t="s">
        <v>4155</v>
      </c>
    </row>
    <row r="3769" spans="1:6" ht="15" customHeight="1">
      <c r="A3769" s="19">
        <f>VLOOKUP(B3769,segédtábla!$A$1:$C$156,3,FALSE)</f>
        <v>0</v>
      </c>
      <c r="B3769" s="226" t="s">
        <v>1423</v>
      </c>
      <c r="C3769" s="319" t="str">
        <f>VLOOKUP(B3769,segédtábla!$A$1:$C$156,2,FALSE)</f>
        <v>Krupánszky Márk</v>
      </c>
      <c r="D3769" s="5" t="s">
        <v>4156</v>
      </c>
      <c r="E3769" s="332" t="str">
        <f>VLOOKUP(C3769,'Havi KM'!A:S,4,FALSE)</f>
        <v xml:space="preserve">      550,26 km</v>
      </c>
      <c r="F3769" s="163" t="s">
        <v>4157</v>
      </c>
    </row>
    <row r="3770" spans="1:6" ht="15" customHeight="1">
      <c r="A3770" s="19" t="str">
        <f>VLOOKUP(B3770,segédtábla!$A$1:$C$156,3,FALSE)</f>
        <v>5+2</v>
      </c>
      <c r="B3770" s="226" t="s">
        <v>1173</v>
      </c>
      <c r="C3770" s="13" t="str">
        <f>VLOOKUP(B3770,segédtábla!$A$1:$C$156,2,FALSE)</f>
        <v>Léhner Zsolt</v>
      </c>
      <c r="D3770" s="5" t="s">
        <v>4158</v>
      </c>
      <c r="E3770" s="332" t="str">
        <f>VLOOKUP(C3770,'Havi KM'!A:S,4,FALSE)</f>
        <v xml:space="preserve">     1 816,96 km</v>
      </c>
      <c r="F3770" s="163" t="s">
        <v>4159</v>
      </c>
    </row>
    <row r="3771" spans="1:6" ht="15" customHeight="1">
      <c r="A3771" s="19" t="str">
        <f>VLOOKUP(B3771,segédtábla!$A$1:$C$156,3,FALSE)</f>
        <v>4+3</v>
      </c>
      <c r="B3771" s="226" t="s">
        <v>1364</v>
      </c>
      <c r="C3771" s="13" t="str">
        <f>VLOOKUP(B3771,segédtábla!$A$1:$C$156,2,FALSE)</f>
        <v>Balogh Dávid</v>
      </c>
      <c r="D3771" s="5" t="s">
        <v>4160</v>
      </c>
      <c r="E3771" s="332" t="str">
        <f>VLOOKUP(C3771,'Havi KM'!A:S,4,FALSE)</f>
        <v xml:space="preserve">      426,32 km</v>
      </c>
      <c r="F3771" s="363" t="s">
        <v>4161</v>
      </c>
    </row>
    <row r="3772" spans="1:6" ht="15" customHeight="1">
      <c r="A3772" s="19" t="str">
        <f>VLOOKUP(B3772,segédtábla!$A$1:$C$156,3,FALSE)</f>
        <v>11+3</v>
      </c>
      <c r="B3772" s="226" t="s">
        <v>1183</v>
      </c>
      <c r="C3772" s="13" t="str">
        <f>VLOOKUP(B3772,segédtábla!$A$1:$C$156,2,FALSE)</f>
        <v>Kelemen Imre</v>
      </c>
      <c r="D3772" s="5" t="s">
        <v>4162</v>
      </c>
      <c r="E3772" s="332" t="str">
        <f>VLOOKUP(C3772,'Havi KM'!A:S,4,FALSE)</f>
        <v xml:space="preserve">     2 133,94 km</v>
      </c>
      <c r="F3772" s="363" t="s">
        <v>4163</v>
      </c>
    </row>
    <row r="3773" spans="1:6" ht="15" customHeight="1">
      <c r="A3773" s="19">
        <f>VLOOKUP(B3773,segédtábla!$A$1:$C$156,3,FALSE)</f>
        <v>0</v>
      </c>
      <c r="B3773" s="226" t="s">
        <v>1375</v>
      </c>
      <c r="C3773" s="13" t="str">
        <f>VLOOKUP(B3773,segédtábla!$A$1:$C$156,2,FALSE)</f>
        <v>kivonva</v>
      </c>
      <c r="D3773" s="5" t="s">
        <v>4164</v>
      </c>
      <c r="E3773" s="332" t="e">
        <f>VLOOKUP(C3773,'Havi KM'!A:S,4,FALSE)</f>
        <v>#N/A</v>
      </c>
      <c r="F3773" s="163" t="s">
        <v>4165</v>
      </c>
    </row>
    <row r="3774" spans="1:6" ht="15" customHeight="1">
      <c r="A3774" s="19" t="str">
        <f>VLOOKUP(B3774,segédtábla!$A$1:$C$156,3,FALSE)</f>
        <v>5+2</v>
      </c>
      <c r="B3774" s="226" t="s">
        <v>1339</v>
      </c>
      <c r="C3774" s="13" t="str">
        <f>VLOOKUP(B3774,segédtábla!$A$1:$C$156,2,FALSE)</f>
        <v>Áncsák János 04.14</v>
      </c>
      <c r="D3774" s="5" t="s">
        <v>4166</v>
      </c>
      <c r="E3774" s="332" t="e">
        <f>VLOOKUP(C3774,'Havi KM'!A:S,4,FALSE)</f>
        <v>#N/A</v>
      </c>
      <c r="F3774" s="163"/>
    </row>
    <row r="3775" spans="1:6" ht="15" customHeight="1">
      <c r="A3775" s="19" t="str">
        <f>VLOOKUP(B3775,segédtábla!$A$1:$C$156,3,FALSE)</f>
        <v>10+4</v>
      </c>
      <c r="B3775" s="449" t="s">
        <v>1191</v>
      </c>
      <c r="C3775" s="13" t="str">
        <f>VLOOKUP(B3775,segédtábla!$A$1:$C$156,2,FALSE)</f>
        <v>Leiner Gábor</v>
      </c>
      <c r="D3775" s="5" t="s">
        <v>4167</v>
      </c>
      <c r="E3775" s="332" t="str">
        <f>VLOOKUP(C3775,'Havi KM'!A:S,4,FALSE)</f>
        <v xml:space="preserve">     1 700,32 km</v>
      </c>
      <c r="F3775" s="163"/>
    </row>
    <row r="3776" spans="1:6" ht="15" customHeight="1">
      <c r="A3776" s="19" t="e">
        <f>VLOOKUP(B3776,segédtábla!$A$1:$C$156,3,FALSE)</f>
        <v>#N/A</v>
      </c>
      <c r="B3776" s="175" t="s">
        <v>1519</v>
      </c>
      <c r="C3776" s="13" t="e">
        <f>VLOOKUP(B3776,segédtábla!$A$1:$C$156,2,FALSE)</f>
        <v>#N/A</v>
      </c>
      <c r="D3776" s="5"/>
      <c r="E3776" s="332" t="e">
        <f>VLOOKUP(C3776,'Havi KM'!A:S,4,FALSE)</f>
        <v>#N/A</v>
      </c>
      <c r="F3776" s="163"/>
    </row>
    <row r="3777" spans="1:6" ht="15" customHeight="1">
      <c r="A3777" s="19" t="e">
        <f>VLOOKUP(B3777,segédtábla!$A$1:$C$156,3,FALSE)</f>
        <v>#N/A</v>
      </c>
      <c r="B3777" s="11"/>
      <c r="C3777" s="13" t="e">
        <f>VLOOKUP(B3777,segédtábla!$A$1:$C$156,2,FALSE)</f>
        <v>#N/A</v>
      </c>
      <c r="D3777" s="5"/>
      <c r="E3777" s="332" t="e">
        <f>VLOOKUP(C3777,'Havi KM'!A:S,4,FALSE)</f>
        <v>#N/A</v>
      </c>
      <c r="F3777" s="163"/>
    </row>
    <row r="3778" spans="1:6" ht="15" customHeight="1">
      <c r="A3778" s="19" t="e">
        <f>VLOOKUP(B3778,segédtábla!$A$1:$C$156,3,FALSE)</f>
        <v>#N/A</v>
      </c>
      <c r="B3778" s="11" t="s">
        <v>1156</v>
      </c>
      <c r="C3778" s="13" t="e">
        <f>VLOOKUP(B3778,segédtábla!$A$1:$C$156,2,FALSE)</f>
        <v>#N/A</v>
      </c>
      <c r="D3778" s="5" t="s">
        <v>2060</v>
      </c>
      <c r="E3778" s="332" t="e">
        <f>VLOOKUP(C3778,'Havi KM'!A:S,4,FALSE)</f>
        <v>#N/A</v>
      </c>
      <c r="F3778" s="163"/>
    </row>
    <row r="3780" spans="1:6" ht="15" customHeight="1">
      <c r="A3780" s="10"/>
      <c r="B3780" s="16"/>
      <c r="C3780" s="263">
        <v>45764</v>
      </c>
      <c r="D3780" s="237" t="str">
        <f>TEXT(C3780,"dddd")</f>
        <v>Thursday</v>
      </c>
      <c r="E3780" s="330"/>
      <c r="F3780" s="227">
        <f>+COUNTA(#REF!)</f>
        <v>1</v>
      </c>
    </row>
    <row r="3781" spans="1:6" ht="15" customHeight="1">
      <c r="C3781" s="355"/>
    </row>
    <row r="3782" spans="1:6" ht="15" customHeight="1">
      <c r="A3782" s="7" t="s">
        <v>1136</v>
      </c>
      <c r="B3782" s="8" t="s">
        <v>1137</v>
      </c>
      <c r="C3782" s="9" t="s">
        <v>1138</v>
      </c>
      <c r="D3782" s="9" t="s">
        <v>1139</v>
      </c>
      <c r="E3782" s="331" t="s">
        <v>1140</v>
      </c>
      <c r="F3782" s="9" t="s">
        <v>1141</v>
      </c>
    </row>
    <row r="3783" spans="1:6" ht="15" customHeight="1">
      <c r="A3783" s="19" t="str">
        <f>VLOOKUP(B3783,segédtábla!$A$1:$C$156,3,FALSE)</f>
        <v>5+2</v>
      </c>
      <c r="B3783" s="21" t="s">
        <v>1410</v>
      </c>
      <c r="C3783" s="13" t="str">
        <f>VLOOKUP(B3783,segédtábla!$A$1:$C$156,2,FALSE)</f>
        <v>Berek Dániel</v>
      </c>
      <c r="D3783" s="240" t="s">
        <v>3655</v>
      </c>
      <c r="E3783" s="332" t="str">
        <f>VLOOKUP(C3783,'Havi KM'!A:S,4,FALSE)</f>
        <v xml:space="preserve">      0,0 km</v>
      </c>
      <c r="F3783" s="163"/>
    </row>
    <row r="3784" spans="1:6" ht="15" customHeight="1">
      <c r="A3784" s="19">
        <f>VLOOKUP(B3784,segédtábla!$A$1:$C$156,3,FALSE)</f>
        <v>0</v>
      </c>
      <c r="B3784" s="21" t="s">
        <v>1251</v>
      </c>
      <c r="C3784" s="13" t="str">
        <f>VLOOKUP(B3784,segédtábla!$A$1:$C$156,2,FALSE)</f>
        <v>kivonav hengerfejes</v>
      </c>
      <c r="D3784" s="240" t="s">
        <v>3655</v>
      </c>
      <c r="E3784" s="332" t="e">
        <f>VLOOKUP(C3784,'Havi KM'!A:S,4,FALSE)</f>
        <v>#N/A</v>
      </c>
      <c r="F3784" s="231" t="s">
        <v>4168</v>
      </c>
    </row>
    <row r="3785" spans="1:6" ht="15" customHeight="1">
      <c r="A3785" s="19" t="str">
        <f>VLOOKUP(B3785,segédtábla!$A$1:$C$156,3,FALSE)</f>
        <v>5+2</v>
      </c>
      <c r="B3785" s="11" t="s">
        <v>1281</v>
      </c>
      <c r="C3785" s="13" t="str">
        <f>VLOOKUP(B3785,segédtábla!$A$1:$C$156,2,FALSE)</f>
        <v>Kiss Sándor</v>
      </c>
      <c r="D3785" s="240" t="s">
        <v>3655</v>
      </c>
      <c r="E3785" s="332" t="str">
        <f>VLOOKUP(C3785,'Havi KM'!A:S,4,FALSE)</f>
        <v xml:space="preserve">     1 065,91 km</v>
      </c>
      <c r="F3785" s="163"/>
    </row>
    <row r="3786" spans="1:6" ht="15" customHeight="1">
      <c r="A3786" s="19" t="str">
        <f>VLOOKUP(B3786,segédtábla!$A$1:$C$156,3,FALSE)</f>
        <v>5+2</v>
      </c>
      <c r="B3786" s="11" t="s">
        <v>1163</v>
      </c>
      <c r="C3786" s="13" t="str">
        <f>VLOOKUP(B3786,segédtábla!$A$1:$C$156,2,FALSE)</f>
        <v>Popovics Dávid</v>
      </c>
      <c r="D3786" s="240" t="s">
        <v>4169</v>
      </c>
      <c r="E3786" s="332" t="str">
        <f>VLOOKUP(C3786,'Havi KM'!A:S,4,FALSE)</f>
        <v xml:space="preserve">     1 838,04 km</v>
      </c>
      <c r="F3786" s="163"/>
    </row>
    <row r="3787" spans="1:6" ht="15" customHeight="1">
      <c r="A3787" s="19" t="e">
        <f>VLOOKUP(B3787,segédtábla!$A$1:$C$156,3,FALSE)</f>
        <v>#N/A</v>
      </c>
      <c r="B3787" s="11"/>
      <c r="C3787" s="13" t="e">
        <f>VLOOKUP(B3787,segédtábla!$A$1:$C$156,2,FALSE)</f>
        <v>#N/A</v>
      </c>
      <c r="D3787" s="5"/>
      <c r="E3787" s="332" t="e">
        <f>VLOOKUP(C3787,'Havi KM'!A:S,4,FALSE)</f>
        <v>#N/A</v>
      </c>
      <c r="F3787" s="163"/>
    </row>
    <row r="3788" spans="1:6" ht="15" customHeight="1">
      <c r="A3788" s="19" t="str">
        <f>VLOOKUP(B3788,segédtábla!$A$1:$C$156,3,FALSE)</f>
        <v>5+2</v>
      </c>
      <c r="B3788" s="175" t="s">
        <v>1149</v>
      </c>
      <c r="C3788" s="116" t="str">
        <f>VLOOKUP(B3788,segédtábla!$A$1:$C$156,2,FALSE)</f>
        <v>Létai Ferenc + Létainé Zsuzsa</v>
      </c>
      <c r="D3788" s="143" t="s">
        <v>4170</v>
      </c>
      <c r="E3788" s="332" t="e">
        <f>VLOOKUP(C3788,'Havi KM'!A:S,4,FALSE)</f>
        <v>#N/A</v>
      </c>
      <c r="F3788" s="163"/>
    </row>
    <row r="3790" spans="1:6" ht="15" customHeight="1">
      <c r="A3790" s="10"/>
      <c r="B3790" s="16"/>
      <c r="C3790" s="263">
        <v>45765</v>
      </c>
      <c r="D3790" s="237" t="str">
        <f>TEXT(C3790,"dddd")</f>
        <v>Friday</v>
      </c>
      <c r="E3790" s="330"/>
      <c r="F3790" s="227">
        <f>+COUNTA(B3793:B3796)</f>
        <v>2</v>
      </c>
    </row>
    <row r="3791" spans="1:6" ht="15" customHeight="1">
      <c r="C3791" s="355"/>
      <c r="D3791" s="238">
        <v>813</v>
      </c>
    </row>
    <row r="3792" spans="1:6" ht="15" customHeight="1">
      <c r="A3792" s="7" t="s">
        <v>1136</v>
      </c>
      <c r="B3792" s="8" t="s">
        <v>1137</v>
      </c>
      <c r="C3792" s="9" t="s">
        <v>1138</v>
      </c>
      <c r="D3792" s="9" t="s">
        <v>1139</v>
      </c>
      <c r="E3792" s="331" t="s">
        <v>1140</v>
      </c>
      <c r="F3792" s="9" t="s">
        <v>1141</v>
      </c>
    </row>
    <row r="3793" spans="1:6" ht="15" customHeight="1">
      <c r="A3793" s="19" t="e">
        <f>VLOOKUP(B3793,segédtábla!$A$1:$C$156,3,FALSE)</f>
        <v>#N/A</v>
      </c>
      <c r="B3793" s="21"/>
      <c r="C3793" s="13" t="e">
        <f>VLOOKUP(B3793,segédtábla!$A$1:$C$156,2,FALSE)</f>
        <v>#N/A</v>
      </c>
      <c r="D3793" s="5"/>
      <c r="E3793" s="332" t="e">
        <f>VLOOKUP(C3793,'Havi KM'!A:S,4,FALSE)</f>
        <v>#N/A</v>
      </c>
      <c r="F3793" s="163"/>
    </row>
    <row r="3794" spans="1:6" ht="15" customHeight="1">
      <c r="A3794" s="19" t="str">
        <f>VLOOKUP(B3794,segédtábla!$A$1:$C$156,3,FALSE)</f>
        <v>11+2</v>
      </c>
      <c r="B3794" s="252" t="s">
        <v>1197</v>
      </c>
      <c r="C3794" s="13" t="str">
        <f>VLOOKUP(B3794,segédtábla!$A$1:$C$156,2,FALSE)</f>
        <v>Csepeti Péter</v>
      </c>
      <c r="D3794" s="5" t="s">
        <v>4171</v>
      </c>
      <c r="E3794" s="332" t="str">
        <f>VLOOKUP(C3794,'Havi KM'!A:S,4,FALSE)</f>
        <v xml:space="preserve">      982,79 km</v>
      </c>
      <c r="F3794" s="179" t="s">
        <v>4172</v>
      </c>
    </row>
    <row r="3795" spans="1:6" ht="15" customHeight="1">
      <c r="A3795" s="19" t="str">
        <f>VLOOKUP(B3795,segédtábla!$A$1:$C$156,3,FALSE)</f>
        <v>5+2</v>
      </c>
      <c r="B3795" s="226" t="s">
        <v>1311</v>
      </c>
      <c r="C3795" s="319" t="str">
        <f>VLOOKUP(B3795,segédtábla!$A$1:$C$156,2,FALSE)</f>
        <v>Árgyellán István Augusto</v>
      </c>
      <c r="D3795" s="5" t="s">
        <v>4173</v>
      </c>
      <c r="E3795" s="332" t="str">
        <f>VLOOKUP(C3795,'Havi KM'!A:S,4,FALSE)</f>
        <v xml:space="preserve">     1 504,17 km</v>
      </c>
      <c r="F3795" s="363"/>
    </row>
    <row r="3796" spans="1:6" ht="15" customHeight="1">
      <c r="A3796" s="19" t="e">
        <f>VLOOKUP(B3796,segédtábla!$A$1:$C$156,3,FALSE)</f>
        <v>#N/A</v>
      </c>
      <c r="B3796" s="11"/>
      <c r="C3796" s="13" t="e">
        <f>VLOOKUP(B3796,segédtábla!$A$1:$C$156,2,FALSE)</f>
        <v>#N/A</v>
      </c>
      <c r="D3796" s="5"/>
      <c r="E3796" s="332" t="e">
        <f>VLOOKUP(C3796,'Havi KM'!A:S,4,FALSE)</f>
        <v>#N/A</v>
      </c>
      <c r="F3796" s="163"/>
    </row>
    <row r="3798" spans="1:6" ht="15" customHeight="1">
      <c r="A3798" s="10"/>
      <c r="B3798" s="16"/>
      <c r="C3798" s="263">
        <v>45766</v>
      </c>
      <c r="D3798" s="237" t="str">
        <f>TEXT(C3798,"dddd")</f>
        <v>Saturday</v>
      </c>
      <c r="E3798" s="330"/>
      <c r="F3798" s="227">
        <f>+COUNTA(B3801:B3805)</f>
        <v>3</v>
      </c>
    </row>
    <row r="3799" spans="1:6" ht="15" customHeight="1">
      <c r="C3799" s="355"/>
    </row>
    <row r="3800" spans="1:6" ht="15" customHeight="1">
      <c r="A3800" s="7" t="s">
        <v>1136</v>
      </c>
      <c r="B3800" s="8" t="s">
        <v>1137</v>
      </c>
      <c r="C3800" s="9" t="s">
        <v>1138</v>
      </c>
      <c r="D3800" s="9" t="s">
        <v>1139</v>
      </c>
      <c r="E3800" s="331" t="s">
        <v>1140</v>
      </c>
      <c r="F3800" s="9" t="s">
        <v>1141</v>
      </c>
    </row>
    <row r="3801" spans="1:6" ht="15" customHeight="1">
      <c r="A3801" s="19" t="e">
        <f>VLOOKUP(B3801,segédtábla!$A$1:$C$156,3,FALSE)</f>
        <v>#N/A</v>
      </c>
      <c r="B3801" s="11"/>
      <c r="C3801" s="13" t="e">
        <f>VLOOKUP(B3801,segédtábla!$A$1:$C$156,2,FALSE)</f>
        <v>#N/A</v>
      </c>
      <c r="D3801" s="5"/>
      <c r="E3801" s="332" t="e">
        <f>VLOOKUP(C3801,'Havi KM'!A:S,4,FALSE)</f>
        <v>#N/A</v>
      </c>
      <c r="F3801" s="163"/>
    </row>
    <row r="3802" spans="1:6" ht="15" customHeight="1">
      <c r="A3802" s="19" t="str">
        <f>VLOOKUP(B3802,segédtábla!$A$1:$C$156,3,FALSE)</f>
        <v>11+3</v>
      </c>
      <c r="B3802" s="449" t="s">
        <v>1378</v>
      </c>
      <c r="C3802" s="13" t="str">
        <f>VLOOKUP(B3802,segédtábla!$A$1:$C$156,2,FALSE)</f>
        <v>Dalanics Zsolt</v>
      </c>
      <c r="D3802" s="5" t="s">
        <v>4174</v>
      </c>
      <c r="E3802" s="332" t="str">
        <f>VLOOKUP(C3802,'Havi KM'!A:S,4,FALSE)</f>
        <v xml:space="preserve">     1 398,48 km</v>
      </c>
      <c r="F3802" s="545"/>
    </row>
    <row r="3803" spans="1:6" ht="15" customHeight="1">
      <c r="A3803" s="19" t="str">
        <f>VLOOKUP(B3803,segédtábla!$A$1:$C$156,3,FALSE)</f>
        <v>11+3</v>
      </c>
      <c r="B3803" s="226" t="s">
        <v>1195</v>
      </c>
      <c r="C3803" s="13" t="str">
        <f>VLOOKUP(B3803,segédtábla!$A$1:$C$156,2,FALSE)</f>
        <v>Hallók Gábor</v>
      </c>
      <c r="D3803" s="5" t="s">
        <v>4175</v>
      </c>
      <c r="E3803" s="332" t="str">
        <f>VLOOKUP(C3803,'Havi KM'!A:S,4,FALSE)</f>
        <v xml:space="preserve">     2 457,27 km</v>
      </c>
      <c r="F3803" s="163"/>
    </row>
    <row r="3804" spans="1:6" ht="15" customHeight="1">
      <c r="A3804" s="19" t="str">
        <f>VLOOKUP(B3804,segédtábla!$A$1:$C$156,3,FALSE)</f>
        <v>5+2</v>
      </c>
      <c r="B3804" s="226" t="s">
        <v>1200</v>
      </c>
      <c r="C3804" s="13" t="str">
        <f>VLOOKUP(B3804,segédtábla!$A$1:$C$156,2,FALSE)</f>
        <v>Giber Zoltán</v>
      </c>
      <c r="D3804" s="5" t="s">
        <v>4176</v>
      </c>
      <c r="E3804" s="332" t="str">
        <f>VLOOKUP(C3804,'Havi KM'!A:S,4,FALSE)</f>
        <v xml:space="preserve">     1 523,35 km</v>
      </c>
      <c r="F3804" s="163"/>
    </row>
    <row r="3805" spans="1:6" ht="15" customHeight="1">
      <c r="A3805" s="19" t="e">
        <f>VLOOKUP(B3805,segédtábla!$A$1:$C$156,3,FALSE)</f>
        <v>#N/A</v>
      </c>
      <c r="B3805" s="21"/>
      <c r="C3805" s="13" t="e">
        <f>VLOOKUP(B3805,segédtábla!$A$1:$C$156,2,FALSE)</f>
        <v>#N/A</v>
      </c>
      <c r="D3805" s="5"/>
      <c r="E3805" s="332" t="e">
        <f>VLOOKUP(C3805,'Havi KM'!A:S,4,FALSE)</f>
        <v>#N/A</v>
      </c>
      <c r="F3805" s="163"/>
    </row>
    <row r="3806" spans="1:6" ht="15" customHeight="1">
      <c r="A3806" s="19" t="e">
        <f>VLOOKUP(B3806,segédtábla!$A$1:$C$156,3,FALSE)</f>
        <v>#N/A</v>
      </c>
      <c r="B3806" s="11"/>
      <c r="C3806" s="13" t="e">
        <f>VLOOKUP(B3806,segédtábla!$A$1:$C$156,2,FALSE)</f>
        <v>#N/A</v>
      </c>
      <c r="D3806" s="5"/>
      <c r="E3806" s="332" t="e">
        <f>VLOOKUP(C3806,'Havi KM'!A:S,4,FALSE)</f>
        <v>#N/A</v>
      </c>
      <c r="F3806" s="163"/>
    </row>
    <row r="3808" spans="1:6" ht="15" customHeight="1">
      <c r="A3808" s="10"/>
      <c r="B3808" s="16"/>
      <c r="C3808" s="263">
        <v>45767</v>
      </c>
      <c r="D3808" s="237" t="str">
        <f>TEXT(C3808,"dddd")</f>
        <v>Sunday</v>
      </c>
      <c r="E3808" s="330"/>
      <c r="F3808" s="227">
        <f>+COUNTA(#REF!)</f>
        <v>1</v>
      </c>
    </row>
    <row r="3809" spans="1:6" ht="15" customHeight="1">
      <c r="C3809" s="355"/>
    </row>
    <row r="3810" spans="1:6" ht="15" customHeight="1">
      <c r="A3810" s="7" t="s">
        <v>1136</v>
      </c>
      <c r="B3810" s="8" t="s">
        <v>1137</v>
      </c>
      <c r="C3810" s="9" t="s">
        <v>1138</v>
      </c>
      <c r="D3810" s="9" t="s">
        <v>1139</v>
      </c>
      <c r="E3810" s="331" t="s">
        <v>1140</v>
      </c>
      <c r="F3810" s="9" t="s">
        <v>1141</v>
      </c>
    </row>
    <row r="3811" spans="1:6" ht="15" customHeight="1">
      <c r="A3811" s="19" t="e">
        <f>VLOOKUP(B3811,segédtábla!$A$1:$C$156,3,FALSE)</f>
        <v>#N/A</v>
      </c>
      <c r="B3811" s="11"/>
      <c r="C3811" s="13" t="e">
        <f>VLOOKUP(B3811,segédtábla!$A$1:$C$156,2,FALSE)</f>
        <v>#N/A</v>
      </c>
      <c r="D3811" s="5"/>
      <c r="E3811" s="332" t="e">
        <f>VLOOKUP(C3811,'Havi KM'!A:S,4,FALSE)</f>
        <v>#N/A</v>
      </c>
      <c r="F3811" s="163"/>
    </row>
    <row r="3812" spans="1:6" ht="15" customHeight="1">
      <c r="A3812" s="19" t="e">
        <f>VLOOKUP(B3812,segédtábla!$A$1:$C$156,3,FALSE)</f>
        <v>#N/A</v>
      </c>
      <c r="B3812" s="11"/>
      <c r="C3812" s="13" t="e">
        <f>VLOOKUP(B3812,segédtábla!$A$1:$C$156,2,FALSE)</f>
        <v>#N/A</v>
      </c>
      <c r="D3812" s="5"/>
      <c r="E3812" s="332" t="e">
        <f>VLOOKUP(C3812,'Havi KM'!A:S,4,FALSE)</f>
        <v>#N/A</v>
      </c>
      <c r="F3812" s="163"/>
    </row>
    <row r="3813" spans="1:6" ht="29.25" customHeight="1">
      <c r="A3813" s="10"/>
      <c r="B3813" s="16"/>
      <c r="C3813" s="263">
        <v>45768</v>
      </c>
      <c r="D3813" s="237" t="str">
        <f>TEXT(C3813,"dddd")</f>
        <v>Monday</v>
      </c>
      <c r="E3813" s="330"/>
      <c r="F3813" s="227">
        <f>+COUNTA(B3816:B3849)</f>
        <v>32</v>
      </c>
    </row>
    <row r="3814" spans="1:6" ht="15" customHeight="1">
      <c r="C3814" s="355"/>
    </row>
    <row r="3815" spans="1:6" ht="15" customHeight="1">
      <c r="A3815" s="7" t="s">
        <v>1136</v>
      </c>
      <c r="B3815" s="8" t="s">
        <v>1137</v>
      </c>
      <c r="C3815" s="9" t="s">
        <v>1138</v>
      </c>
      <c r="D3815" s="9" t="s">
        <v>1139</v>
      </c>
      <c r="E3815" s="331" t="s">
        <v>1140</v>
      </c>
      <c r="F3815" s="9" t="s">
        <v>1141</v>
      </c>
    </row>
    <row r="3816" spans="1:6" ht="15" customHeight="1">
      <c r="A3816" s="19" t="str">
        <f>VLOOKUP(B3816,segédtábla!$A$1:$C$156,3,FALSE)</f>
        <v>11+3</v>
      </c>
      <c r="B3816" s="226" t="s">
        <v>1221</v>
      </c>
      <c r="C3816" s="552" t="str">
        <f>VLOOKUP(B3816,segédtábla!$A$1:$C$156,2,FALSE)</f>
        <v>Vass István</v>
      </c>
      <c r="D3816" s="5" t="s">
        <v>4177</v>
      </c>
      <c r="E3816" s="332" t="e">
        <f>VLOOKUP(C3816,'Havi KM'!A:S,4,FALSE)</f>
        <v>#N/A</v>
      </c>
      <c r="F3816" s="163"/>
    </row>
    <row r="3817" spans="1:6" ht="15" customHeight="1">
      <c r="A3817" s="19" t="str">
        <f>VLOOKUP(B3817,segédtábla!$A$1:$C$156,3,FALSE)</f>
        <v>11+3</v>
      </c>
      <c r="B3817" s="226" t="s">
        <v>1234</v>
      </c>
      <c r="C3817" s="552" t="str">
        <f>VLOOKUP(B3817,segédtábla!$A$1:$C$156,2,FALSE)</f>
        <v>Iván Árpád Krisztián</v>
      </c>
      <c r="D3817" s="5" t="s">
        <v>4178</v>
      </c>
      <c r="E3817" s="332" t="str">
        <f>VLOOKUP(C3817,'Havi KM'!A:S,4,FALSE)</f>
        <v xml:space="preserve">      352,06 km</v>
      </c>
      <c r="F3817" s="163"/>
    </row>
    <row r="3818" spans="1:6" ht="15" customHeight="1">
      <c r="A3818" s="19" t="str">
        <f>VLOOKUP(B3818,segédtábla!$A$1:$C$156,3,FALSE)</f>
        <v>11+3</v>
      </c>
      <c r="B3818" s="226" t="s">
        <v>1142</v>
      </c>
      <c r="C3818" s="552" t="str">
        <f>VLOOKUP(B3818,segédtábla!$A$1:$C$156,2,FALSE)</f>
        <v>Hamecz  Zsolt + Zsoltné</v>
      </c>
      <c r="D3818" s="5" t="s">
        <v>4179</v>
      </c>
      <c r="E3818" s="332" t="e">
        <f>VLOOKUP(C3818,'Havi KM'!A:S,4,FALSE)</f>
        <v>#N/A</v>
      </c>
      <c r="F3818" s="163"/>
    </row>
    <row r="3819" spans="1:6" ht="29.25" customHeight="1">
      <c r="A3819" s="19" t="str">
        <f>VLOOKUP(B3819,segédtábla!$A$1:$C$156,3,FALSE)</f>
        <v>11+3</v>
      </c>
      <c r="B3819" s="226" t="s">
        <v>1223</v>
      </c>
      <c r="C3819" s="13" t="str">
        <f>VLOOKUP(B3819,segédtábla!$A$1:$C$156,2,FALSE)</f>
        <v>Molnár Lajos</v>
      </c>
      <c r="D3819" s="5" t="s">
        <v>4180</v>
      </c>
      <c r="E3819" s="332" t="str">
        <f>VLOOKUP(C3819,'Havi KM'!A:S,4,FALSE)</f>
        <v xml:space="preserve">     2 738,73 km</v>
      </c>
      <c r="F3819" s="163"/>
    </row>
    <row r="3820" spans="1:6" ht="15" customHeight="1">
      <c r="A3820" s="19" t="str">
        <f>VLOOKUP(B3820,segédtábla!$A$1:$C$156,3,FALSE)</f>
        <v>5+2</v>
      </c>
      <c r="B3820" s="226" t="s">
        <v>1278</v>
      </c>
      <c r="C3820" s="13" t="str">
        <f>VLOOKUP(B3820,segédtábla!$A$1:$C$156,2,FALSE)</f>
        <v>Adamek István + Nyíri Attila</v>
      </c>
      <c r="D3820" s="5" t="s">
        <v>4181</v>
      </c>
      <c r="E3820" s="332" t="e">
        <f>VLOOKUP(C3820,'Havi KM'!A:S,4,FALSE)</f>
        <v>#N/A</v>
      </c>
      <c r="F3820" s="163"/>
    </row>
    <row r="3821" spans="1:6" ht="15" customHeight="1">
      <c r="A3821" s="19" t="e">
        <f>VLOOKUP(B3821,segédtábla!$A$1:$C$156,3,FALSE)</f>
        <v>#N/A</v>
      </c>
      <c r="B3821" s="11"/>
      <c r="C3821" s="13" t="e">
        <f>VLOOKUP(B3821,segédtábla!$A$1:$C$156,2,FALSE)</f>
        <v>#N/A</v>
      </c>
      <c r="D3821" s="5"/>
      <c r="E3821" s="332" t="e">
        <f>VLOOKUP(C3821,'Havi KM'!A:S,4,FALSE)</f>
        <v>#N/A</v>
      </c>
      <c r="F3821" s="163"/>
    </row>
    <row r="3822" spans="1:6" ht="15" customHeight="1">
      <c r="A3822" s="19" t="str">
        <f>VLOOKUP(B3822,segédtábla!$A$1:$C$156,3,FALSE)</f>
        <v>5+2</v>
      </c>
      <c r="B3822" s="226" t="s">
        <v>1227</v>
      </c>
      <c r="C3822" s="13" t="str">
        <f>VLOOKUP(B3822,segédtábla!$A$1:$C$156,2,FALSE)</f>
        <v>Horváth Ferenc</v>
      </c>
      <c r="D3822" s="5" t="s">
        <v>2069</v>
      </c>
      <c r="E3822" s="332" t="str">
        <f>VLOOKUP(C3822,'Havi KM'!A:S,4,FALSE)</f>
        <v xml:space="preserve">     1 488,98 km</v>
      </c>
      <c r="F3822" s="163"/>
    </row>
    <row r="3823" spans="1:6" ht="15" customHeight="1">
      <c r="A3823" s="19" t="str">
        <f>VLOOKUP(B3823,segédtábla!$A$1:$C$156,3,FALSE)</f>
        <v>11+3</v>
      </c>
      <c r="B3823" s="226" t="s">
        <v>1195</v>
      </c>
      <c r="C3823" s="13" t="str">
        <f>VLOOKUP(B3823,segédtábla!$A$1:$C$156,2,FALSE)</f>
        <v>Hallók Gábor</v>
      </c>
      <c r="D3823" s="188" t="s">
        <v>4182</v>
      </c>
      <c r="E3823" s="332" t="str">
        <f>VLOOKUP(C3823,'Havi KM'!A:S,4,FALSE)</f>
        <v xml:space="preserve">     2 457,27 km</v>
      </c>
      <c r="F3823" s="163"/>
    </row>
    <row r="3824" spans="1:6" ht="15" customHeight="1">
      <c r="A3824" s="19" t="e">
        <f>VLOOKUP(B3824,segédtábla!$A$1:$C$156,3,FALSE)</f>
        <v>#N/A</v>
      </c>
      <c r="B3824" s="11"/>
      <c r="C3824" s="13" t="e">
        <f>VLOOKUP(B3824,segédtábla!$A$1:$C$156,2,FALSE)</f>
        <v>#N/A</v>
      </c>
      <c r="D3824" s="5"/>
      <c r="E3824" s="332" t="e">
        <f>VLOOKUP(C3824,'Havi KM'!A:S,4,FALSE)</f>
        <v>#N/A</v>
      </c>
      <c r="F3824" s="163"/>
    </row>
    <row r="3825" spans="1:6" ht="15" customHeight="1">
      <c r="A3825" s="19" t="str">
        <f>VLOOKUP(B3825,segédtábla!$A$1:$C$156,3,FALSE)</f>
        <v>11+3</v>
      </c>
      <c r="B3825" s="226" t="s">
        <v>1147</v>
      </c>
      <c r="C3825" s="13" t="str">
        <f>VLOOKUP(B3825,segédtábla!$A$1:$C$156,2,FALSE)</f>
        <v>Török Sándor</v>
      </c>
      <c r="D3825" s="5" t="s">
        <v>4183</v>
      </c>
      <c r="E3825" s="332" t="str">
        <f>VLOOKUP(C3825,'Havi KM'!A:S,4,FALSE)</f>
        <v xml:space="preserve">     1 629,14 km</v>
      </c>
      <c r="F3825" s="545" t="s">
        <v>1894</v>
      </c>
    </row>
    <row r="3826" spans="1:6" ht="15" customHeight="1">
      <c r="A3826" s="19" t="str">
        <f>VLOOKUP(B3826,segédtábla!$A$1:$C$156,3,FALSE)</f>
        <v>10+4</v>
      </c>
      <c r="B3826" s="226" t="s">
        <v>1520</v>
      </c>
      <c r="C3826" s="13" t="str">
        <f>VLOOKUP(B3826,segédtábla!$A$1:$C$156,2,FALSE)</f>
        <v>Sipőcz Dániel</v>
      </c>
      <c r="D3826" s="5" t="s">
        <v>4184</v>
      </c>
      <c r="E3826" s="332" t="str">
        <f>VLOOKUP(C3826,'Havi KM'!A:S,4,FALSE)</f>
        <v xml:space="preserve">     2 677,58 km</v>
      </c>
      <c r="F3826" s="545" t="s">
        <v>1894</v>
      </c>
    </row>
    <row r="3827" spans="1:6" ht="15" customHeight="1">
      <c r="A3827" s="19" t="str">
        <f>VLOOKUP(B3827,segédtábla!$A$1:$C$156,3,FALSE)</f>
        <v>11+3</v>
      </c>
      <c r="B3827" s="226" t="s">
        <v>1236</v>
      </c>
      <c r="C3827" s="13" t="str">
        <f>VLOOKUP(B3827,segédtábla!$A$1:$C$156,2,FALSE)</f>
        <v>Pázmándi János</v>
      </c>
      <c r="D3827" s="5" t="s">
        <v>4185</v>
      </c>
      <c r="E3827" s="332" t="str">
        <f>VLOOKUP(C3827,'Havi KM'!A:S,4,FALSE)</f>
        <v xml:space="preserve">     1 597,21 km</v>
      </c>
      <c r="F3827" s="545" t="s">
        <v>1894</v>
      </c>
    </row>
    <row r="3828" spans="1:6" ht="15" customHeight="1">
      <c r="A3828" s="19" t="str">
        <f>VLOOKUP(B3828,segédtábla!$A$1:$C$156,3,FALSE)</f>
        <v>10+4</v>
      </c>
      <c r="B3828" s="226" t="s">
        <v>1193</v>
      </c>
      <c r="C3828" s="524" t="str">
        <f>VLOOKUP(B3828,segédtábla!$A$1:$C$156,2,FALSE)</f>
        <v>Gerstmayer Zoltán</v>
      </c>
      <c r="D3828" s="5" t="s">
        <v>4186</v>
      </c>
      <c r="E3828" s="332" t="str">
        <f>VLOOKUP(C3828,'Havi KM'!A:S,4,FALSE)</f>
        <v xml:space="preserve">      0,0 km</v>
      </c>
      <c r="F3828" s="545" t="s">
        <v>1894</v>
      </c>
    </row>
    <row r="3829" spans="1:6" ht="15" customHeight="1">
      <c r="A3829" s="19" t="str">
        <f>VLOOKUP(B3829,segédtábla!$A$1:$C$156,3,FALSE)</f>
        <v>11+3</v>
      </c>
      <c r="B3829" s="226" t="s">
        <v>1353</v>
      </c>
      <c r="C3829" s="13" t="str">
        <f>VLOOKUP(B3829,segédtábla!$A$1:$C$156,2,FALSE)</f>
        <v>Vancsó Attila</v>
      </c>
      <c r="D3829" s="5" t="s">
        <v>4187</v>
      </c>
      <c r="E3829" s="332" t="str">
        <f>VLOOKUP(C3829,'Havi KM'!A:S,4,FALSE)</f>
        <v xml:space="preserve">     1 260,11 km</v>
      </c>
      <c r="F3829" s="545" t="s">
        <v>1894</v>
      </c>
    </row>
    <row r="3830" spans="1:6" ht="15" customHeight="1">
      <c r="A3830" s="19" t="str">
        <f>VLOOKUP(B3830,segédtábla!$A$1:$C$156,3,FALSE)</f>
        <v>5+2</v>
      </c>
      <c r="B3830" s="226" t="s">
        <v>1163</v>
      </c>
      <c r="C3830" s="319" t="str">
        <f>VLOOKUP(B3830,segédtábla!$A$1:$C$156,2,FALSE)</f>
        <v>Popovics Dávid</v>
      </c>
      <c r="D3830" s="5" t="s">
        <v>4188</v>
      </c>
      <c r="E3830" s="332" t="str">
        <f>VLOOKUP(C3830,'Havi KM'!A:S,4,FALSE)</f>
        <v xml:space="preserve">     1 838,04 km</v>
      </c>
      <c r="F3830" s="163"/>
    </row>
    <row r="3831" spans="1:6" ht="15" customHeight="1">
      <c r="A3831" s="19" t="str">
        <f>VLOOKUP(B3831,segédtábla!$A$1:$C$156,3,FALSE)</f>
        <v>5+2</v>
      </c>
      <c r="B3831" s="226" t="s">
        <v>1274</v>
      </c>
      <c r="C3831" s="319" t="str">
        <f>VLOOKUP(B3831,segédtábla!$A$1:$C$156,2,FALSE)</f>
        <v>Kakulya Zsolt</v>
      </c>
      <c r="D3831" s="5" t="s">
        <v>4189</v>
      </c>
      <c r="E3831" s="332" t="str">
        <f>VLOOKUP(C3831,'Havi KM'!A:S,4,FALSE)</f>
        <v xml:space="preserve">     1 219,87 km</v>
      </c>
      <c r="F3831" s="163"/>
    </row>
    <row r="3832" spans="1:6" ht="15" customHeight="1">
      <c r="A3832" s="19" t="str">
        <f>VLOOKUP(B3832,segédtábla!$A$1:$C$156,3,FALSE)</f>
        <v>10+4</v>
      </c>
      <c r="B3832" s="226" t="s">
        <v>1276</v>
      </c>
      <c r="C3832" s="178" t="str">
        <f>VLOOKUP(B3832,segédtábla!$A$1:$C$156,2,FALSE)</f>
        <v>Tanács Attila</v>
      </c>
      <c r="D3832" s="5" t="s">
        <v>4190</v>
      </c>
      <c r="E3832" s="332" t="str">
        <f>VLOOKUP(C3832,'Havi KM'!A:S,4,FALSE)</f>
        <v xml:space="preserve">      232,78 km</v>
      </c>
      <c r="F3832" s="545" t="s">
        <v>1894</v>
      </c>
    </row>
    <row r="3833" spans="1:6" ht="15" customHeight="1">
      <c r="A3833" s="19" t="str">
        <f>VLOOKUP(B3833,segédtábla!$A$1:$C$156,3,FALSE)</f>
        <v>5+2</v>
      </c>
      <c r="B3833" s="495" t="s">
        <v>1281</v>
      </c>
      <c r="C3833" s="319" t="str">
        <f>VLOOKUP(B3833,segédtábla!$A$1:$C$156,2,FALSE)</f>
        <v>Kiss Sándor</v>
      </c>
      <c r="D3833" s="188" t="s">
        <v>4191</v>
      </c>
      <c r="E3833" s="332" t="str">
        <f>VLOOKUP(C3833,'Havi KM'!A:S,4,FALSE)</f>
        <v xml:space="preserve">     1 065,91 km</v>
      </c>
      <c r="F3833" s="163"/>
    </row>
    <row r="3834" spans="1:6" ht="15" customHeight="1">
      <c r="A3834" s="19" t="str">
        <f>VLOOKUP(B3834,segédtábla!$A$1:$C$156,3,FALSE)</f>
        <v>5+2</v>
      </c>
      <c r="B3834" s="226" t="s">
        <v>1238</v>
      </c>
      <c r="C3834" s="13" t="str">
        <f>VLOOKUP(B3834,segédtábla!$A$1:$C$156,2,FALSE)</f>
        <v>Tóth Zsolt</v>
      </c>
      <c r="D3834" s="5" t="s">
        <v>4192</v>
      </c>
      <c r="E3834" s="332" t="str">
        <f>VLOOKUP(C3834,'Havi KM'!A:S,4,FALSE)</f>
        <v xml:space="preserve">     1 572,92 km</v>
      </c>
      <c r="F3834" s="163"/>
    </row>
    <row r="3835" spans="1:6" ht="15" customHeight="1">
      <c r="A3835" s="19" t="str">
        <f>VLOOKUP(B3835,segédtábla!$A$1:$C$156,3,FALSE)</f>
        <v>11+3</v>
      </c>
      <c r="B3835" s="226" t="s">
        <v>1283</v>
      </c>
      <c r="C3835" s="13" t="str">
        <f>VLOOKUP(B3835,segédtábla!$A$1:$C$156,2,FALSE)</f>
        <v>Török Attila</v>
      </c>
      <c r="D3835" s="5" t="s">
        <v>4193</v>
      </c>
      <c r="E3835" s="332" t="str">
        <f>VLOOKUP(C3835,'Havi KM'!A:S,4,FALSE)</f>
        <v xml:space="preserve">     1 669,95 km</v>
      </c>
      <c r="F3835" s="163"/>
    </row>
    <row r="3836" spans="1:6" ht="15" customHeight="1">
      <c r="A3836" s="19" t="str">
        <f>VLOOKUP(B3836,segédtábla!$A$1:$C$156,3,FALSE)</f>
        <v>5+2</v>
      </c>
      <c r="B3836" s="226" t="s">
        <v>1286</v>
      </c>
      <c r="C3836" s="13" t="str">
        <f>VLOOKUP(B3836,segédtábla!$A$1:$C$156,2,FALSE)</f>
        <v>Kata József</v>
      </c>
      <c r="D3836" s="5" t="s">
        <v>4194</v>
      </c>
      <c r="E3836" s="332" t="str">
        <f>VLOOKUP(C3836,'Havi KM'!A:S,4,FALSE)</f>
        <v xml:space="preserve">     2 059,02 km</v>
      </c>
      <c r="F3836" s="163" t="s">
        <v>2398</v>
      </c>
    </row>
    <row r="3837" spans="1:6" ht="15" customHeight="1">
      <c r="A3837" s="19" t="str">
        <f>VLOOKUP(B3837,segédtábla!$A$1:$C$156,3,FALSE)</f>
        <v>5+2</v>
      </c>
      <c r="B3837" s="226" t="s">
        <v>1526</v>
      </c>
      <c r="C3837" s="13" t="str">
        <f>VLOOKUP(B3837,segédtábla!$A$1:$C$156,2,FALSE)</f>
        <v>Simon Zoltán</v>
      </c>
      <c r="D3837" s="5" t="s">
        <v>4195</v>
      </c>
      <c r="E3837" s="332" t="str">
        <f>VLOOKUP(C3837,'Havi KM'!A:S,4,FALSE)</f>
        <v xml:space="preserve">     1 431,31 km</v>
      </c>
      <c r="F3837" s="163"/>
    </row>
    <row r="3838" spans="1:6" ht="15" customHeight="1">
      <c r="A3838" s="19" t="str">
        <f>VLOOKUP(B3838,segédtábla!$A$1:$C$156,3,FALSE)</f>
        <v>10+3</v>
      </c>
      <c r="B3838" s="226" t="s">
        <v>1358</v>
      </c>
      <c r="C3838" s="319" t="str">
        <f>VLOOKUP(B3838,segédtábla!$A$1:$C$156,2,FALSE)</f>
        <v>Tóth Attila</v>
      </c>
      <c r="D3838" s="5" t="s">
        <v>4196</v>
      </c>
      <c r="E3838" s="332" t="str">
        <f>VLOOKUP(C3838,'Havi KM'!A:S,4,FALSE)</f>
        <v xml:space="preserve">      626,64 km</v>
      </c>
      <c r="F3838" s="163"/>
    </row>
    <row r="3839" spans="1:6" ht="15" customHeight="1">
      <c r="A3839" s="19" t="str">
        <f>VLOOKUP(B3839,segédtábla!$A$1:$C$156,3,FALSE)</f>
        <v>5+2</v>
      </c>
      <c r="B3839" s="226" t="s">
        <v>1290</v>
      </c>
      <c r="C3839" s="319" t="str">
        <f>VLOOKUP(B3839,segédtábla!$A$1:$C$156,2,FALSE)</f>
        <v>Katona Gábor</v>
      </c>
      <c r="D3839" s="253" t="s">
        <v>4197</v>
      </c>
      <c r="E3839" s="332" t="str">
        <f>VLOOKUP(C3839,'Havi KM'!A:S,4,FALSE)</f>
        <v xml:space="preserve">     1 977,6 km</v>
      </c>
      <c r="F3839" s="231"/>
    </row>
    <row r="3840" spans="1:6" ht="15" customHeight="1">
      <c r="A3840" s="19" t="str">
        <f>VLOOKUP(B3840,segédtábla!$A$1:$C$156,3,FALSE)</f>
        <v>11+3</v>
      </c>
      <c r="B3840" s="226" t="s">
        <v>1245</v>
      </c>
      <c r="C3840" s="178" t="str">
        <f>VLOOKUP(B3840,segédtábla!$A$1:$C$156,2,FALSE)</f>
        <v>Slebárszky Attila Gábor</v>
      </c>
      <c r="D3840" s="5" t="s">
        <v>4198</v>
      </c>
      <c r="E3840" s="332" t="str">
        <f>VLOOKUP(C3840,'Havi KM'!A:S,4,FALSE)</f>
        <v xml:space="preserve">     1 780,0 km</v>
      </c>
      <c r="F3840" s="545" t="s">
        <v>1894</v>
      </c>
    </row>
    <row r="3841" spans="1:6" ht="15" customHeight="1">
      <c r="A3841" s="19" t="str">
        <f>VLOOKUP(B3841,segédtábla!$A$1:$C$156,3,FALSE)</f>
        <v>5+2</v>
      </c>
      <c r="B3841" s="226" t="s">
        <v>1292</v>
      </c>
      <c r="C3841" s="319" t="str">
        <f>VLOOKUP(B3841,segédtábla!$A$1:$C$156,2,FALSE)</f>
        <v>Hanzi György Lehel</v>
      </c>
      <c r="D3841" s="5" t="s">
        <v>4199</v>
      </c>
      <c r="E3841" s="332" t="str">
        <f>VLOOKUP(C3841,'Havi KM'!A:S,4,FALSE)</f>
        <v xml:space="preserve">     1 303,29 km</v>
      </c>
      <c r="F3841" s="163"/>
    </row>
    <row r="3842" spans="1:6" ht="15" customHeight="1">
      <c r="A3842" s="19" t="str">
        <f>VLOOKUP(B3842,segédtábla!$A$1:$C$156,3,FALSE)</f>
        <v>11+3</v>
      </c>
      <c r="B3842" s="226" t="s">
        <v>1170</v>
      </c>
      <c r="C3842" s="13" t="str">
        <f>VLOOKUP(B3842,segédtábla!$A$1:$C$156,2,FALSE)</f>
        <v>Hemmerlein Zoltán</v>
      </c>
      <c r="D3842" s="5" t="s">
        <v>4200</v>
      </c>
      <c r="E3842" s="332" t="str">
        <f>VLOOKUP(C3842,'Havi KM'!A:S,4,FALSE)</f>
        <v xml:space="preserve">     1 867,46 km</v>
      </c>
      <c r="F3842" s="545" t="s">
        <v>1894</v>
      </c>
    </row>
    <row r="3843" spans="1:6" ht="15" customHeight="1">
      <c r="A3843" s="19" t="str">
        <f>VLOOKUP(B3843,segédtábla!$A$1:$C$156,3,FALSE)</f>
        <v>5+2</v>
      </c>
      <c r="B3843" s="226" t="s">
        <v>1173</v>
      </c>
      <c r="C3843" s="13" t="str">
        <f>VLOOKUP(B3843,segédtábla!$A$1:$C$156,2,FALSE)</f>
        <v>Léhner Zsolt</v>
      </c>
      <c r="D3843" s="5" t="s">
        <v>4201</v>
      </c>
      <c r="E3843" s="332" t="str">
        <f>VLOOKUP(C3843,'Havi KM'!A:S,4,FALSE)</f>
        <v xml:space="preserve">     1 816,96 km</v>
      </c>
      <c r="F3843" s="163"/>
    </row>
    <row r="3844" spans="1:6" ht="15" customHeight="1">
      <c r="A3844" s="19" t="str">
        <f>VLOOKUP(B3844,segédtábla!$A$1:$C$156,3,FALSE)</f>
        <v>5+2</v>
      </c>
      <c r="B3844" s="252" t="s">
        <v>1175</v>
      </c>
      <c r="C3844" s="319" t="str">
        <f>VLOOKUP(B3844,segédtábla!$A$1:$C$156,2,FALSE)</f>
        <v>Iklódi Sándor</v>
      </c>
      <c r="D3844" s="188" t="s">
        <v>4202</v>
      </c>
      <c r="E3844" s="332" t="str">
        <f>VLOOKUP(C3844,'Havi KM'!A:S,4,FALSE)</f>
        <v xml:space="preserve">     1 161,24 km</v>
      </c>
      <c r="F3844" s="163"/>
    </row>
    <row r="3845" spans="1:6" ht="15" customHeight="1">
      <c r="A3845" s="19" t="str">
        <f>VLOOKUP(B3845,segédtábla!$A$1:$C$156,3,FALSE)</f>
        <v>5+2</v>
      </c>
      <c r="B3845" s="226" t="s">
        <v>1179</v>
      </c>
      <c r="C3845" s="13" t="str">
        <f>VLOOKUP(B3845,segédtábla!$A$1:$C$156,2,FALSE)</f>
        <v>Horváth Ákos</v>
      </c>
      <c r="D3845" s="5" t="s">
        <v>4203</v>
      </c>
      <c r="E3845" s="332" t="str">
        <f>VLOOKUP(C3845,'Havi KM'!A:S,4,FALSE)</f>
        <v xml:space="preserve">     1 036,99 km</v>
      </c>
      <c r="F3845" s="163" t="s">
        <v>4204</v>
      </c>
    </row>
    <row r="3846" spans="1:6" ht="15" customHeight="1">
      <c r="A3846" s="19">
        <f>VLOOKUP(B3846,segédtábla!$A$1:$C$156,3,FALSE)</f>
        <v>0</v>
      </c>
      <c r="B3846" s="226" t="s">
        <v>1251</v>
      </c>
      <c r="C3846" s="13" t="str">
        <f>VLOOKUP(B3846,segédtábla!$A$1:$C$156,2,FALSE)</f>
        <v>kivonav hengerfejes</v>
      </c>
      <c r="D3846" s="5" t="s">
        <v>4205</v>
      </c>
      <c r="E3846" s="332" t="e">
        <f>VLOOKUP(C3846,'Havi KM'!A:S,4,FALSE)</f>
        <v>#N/A</v>
      </c>
      <c r="F3846" s="163"/>
    </row>
    <row r="3847" spans="1:6" ht="15" customHeight="1">
      <c r="A3847" s="19" t="str">
        <f>VLOOKUP(B3847,segédtábla!$A$1:$C$156,3,FALSE)</f>
        <v>5+2</v>
      </c>
      <c r="B3847" s="226" t="s">
        <v>1181</v>
      </c>
      <c r="C3847" s="13" t="str">
        <f>VLOOKUP(B3847,segédtábla!$A$1:$C$156,2,FALSE)</f>
        <v>Lázár Gábor</v>
      </c>
      <c r="D3847" s="5" t="s">
        <v>4206</v>
      </c>
      <c r="E3847" s="332" t="str">
        <f>VLOOKUP(C3847,'Havi KM'!A:S,4,FALSE)</f>
        <v xml:space="preserve">     1 156,79 km</v>
      </c>
      <c r="F3847" s="163"/>
    </row>
    <row r="3848" spans="1:6" ht="15" customHeight="1">
      <c r="A3848" s="19" t="str">
        <f>VLOOKUP(B3848,segédtábla!$A$1:$C$156,3,FALSE)</f>
        <v>korai kezdés preferált</v>
      </c>
      <c r="B3848" s="226" t="s">
        <v>1309</v>
      </c>
      <c r="C3848" s="178" t="str">
        <f>VLOOKUP(B3848,segédtábla!$A$1:$C$156,2,FALSE)</f>
        <v>Gosztenschnik Péter</v>
      </c>
      <c r="D3848" s="5" t="s">
        <v>4207</v>
      </c>
      <c r="E3848" s="332" t="str">
        <f>VLOOKUP(C3848,'Havi KM'!A:S,4,FALSE)</f>
        <v xml:space="preserve">      684,27 km</v>
      </c>
      <c r="F3848" s="545" t="s">
        <v>1894</v>
      </c>
    </row>
    <row r="3849" spans="1:6" ht="15" customHeight="1">
      <c r="A3849" s="19" t="str">
        <f>VLOOKUP(B3849,segédtábla!$A$1:$C$156,3,FALSE)</f>
        <v>5+2</v>
      </c>
      <c r="B3849" s="226" t="s">
        <v>1208</v>
      </c>
      <c r="C3849" s="319" t="str">
        <f>VLOOKUP(B3849,segédtábla!$A$1:$C$156,2,FALSE)</f>
        <v>Drozd Péter</v>
      </c>
      <c r="D3849" s="5" t="s">
        <v>4208</v>
      </c>
      <c r="E3849" s="332" t="str">
        <f>VLOOKUP(C3849,'Havi KM'!A:S,4,FALSE)</f>
        <v xml:space="preserve">     1 972,38 km</v>
      </c>
      <c r="F3849" s="163"/>
    </row>
    <row r="3850" spans="1:6" ht="15" customHeight="1">
      <c r="A3850" s="19" t="str">
        <f>VLOOKUP(B3850,segédtábla!$A$1:$C$156,3,FALSE)</f>
        <v>5+2</v>
      </c>
      <c r="B3850" s="226" t="s">
        <v>1256</v>
      </c>
      <c r="C3850" s="319" t="str">
        <f>VLOOKUP(B3850,segédtábla!$A$1:$C$156,2,FALSE)</f>
        <v>Árvai Gábor</v>
      </c>
      <c r="D3850" s="240" t="s">
        <v>4209</v>
      </c>
      <c r="E3850" s="332" t="str">
        <f>VLOOKUP(C3850,'Havi KM'!A:S,4,FALSE)</f>
        <v xml:space="preserve">     1 696,48 km</v>
      </c>
      <c r="F3850" s="163"/>
    </row>
    <row r="3851" spans="1:6" ht="15" customHeight="1">
      <c r="A3851" s="19" t="str">
        <f>VLOOKUP(B3851,segédtábla!$A$1:$C$156,3,FALSE)</f>
        <v>11+3</v>
      </c>
      <c r="B3851" s="226" t="s">
        <v>1428</v>
      </c>
      <c r="C3851" s="13" t="str">
        <f>VLOOKUP(B3851,segédtábla!$A$1:$C$156,2,FALSE)</f>
        <v>Mórocz István</v>
      </c>
      <c r="D3851" s="10" t="s">
        <v>4210</v>
      </c>
      <c r="E3851" s="332" t="str">
        <f>VLOOKUP(C3851,'Havi KM'!A:S,4,FALSE)</f>
        <v xml:space="preserve">     1 668,63 km</v>
      </c>
      <c r="F3851" s="545" t="s">
        <v>1894</v>
      </c>
    </row>
    <row r="3852" spans="1:6" ht="15" customHeight="1">
      <c r="A3852" s="19">
        <f>VLOOKUP(B3852,segédtábla!$A$1:$C$156,3,FALSE)</f>
        <v>0</v>
      </c>
      <c r="B3852" s="226" t="s">
        <v>1210</v>
      </c>
      <c r="C3852" s="13" t="str">
        <f>VLOOKUP(B3852,segédtábla!$A$1:$C$156,2,FALSE)</f>
        <v xml:space="preserve"> kivonva Szombathelyi Zoltán</v>
      </c>
      <c r="D3852" s="5" t="s">
        <v>4211</v>
      </c>
      <c r="E3852" s="332" t="e">
        <f>VLOOKUP(C3852,'Havi KM'!A:S,4,FALSE)</f>
        <v>#N/A</v>
      </c>
      <c r="F3852" s="545" t="s">
        <v>1894</v>
      </c>
    </row>
    <row r="3853" spans="1:6" ht="15" customHeight="1">
      <c r="A3853" s="19" t="str">
        <f>VLOOKUP(B3853,segédtábla!$A$1:$C$156,3,FALSE)</f>
        <v>11+3</v>
      </c>
      <c r="B3853" s="226" t="s">
        <v>1212</v>
      </c>
      <c r="C3853" s="319" t="str">
        <f>VLOOKUP(B3853,segédtábla!$A$1:$C$156,2,FALSE)</f>
        <v>Kopányi László</v>
      </c>
      <c r="D3853" s="188" t="s">
        <v>4212</v>
      </c>
      <c r="E3853" s="332" t="str">
        <f>VLOOKUP(C3853,'Havi KM'!A:S,4,FALSE)</f>
        <v xml:space="preserve">     2 365,46 km</v>
      </c>
      <c r="F3853" s="545" t="s">
        <v>1894</v>
      </c>
    </row>
    <row r="3854" spans="1:6" ht="15" customHeight="1">
      <c r="A3854" s="19" t="str">
        <f>VLOOKUP(B3854,segédtábla!$A$1:$C$156,3,FALSE)</f>
        <v>5+2</v>
      </c>
      <c r="B3854" s="226" t="s">
        <v>1323</v>
      </c>
      <c r="C3854" s="13" t="str">
        <f>VLOOKUP(B3854,segédtábla!$A$1:$C$156,2,FALSE)</f>
        <v>Moldicz Tamás</v>
      </c>
      <c r="D3854" s="188" t="s">
        <v>4213</v>
      </c>
      <c r="E3854" s="332" t="str">
        <f>VLOOKUP(C3854,'Havi KM'!A:S,4,FALSE)</f>
        <v xml:space="preserve">      938,86 km</v>
      </c>
      <c r="F3854" s="163"/>
    </row>
    <row r="3855" spans="1:6" ht="15" customHeight="1">
      <c r="A3855" s="19" t="str">
        <f>VLOOKUP(B3855,segédtábla!$A$1:$C$156,3,FALSE)</f>
        <v>5+2</v>
      </c>
      <c r="B3855" s="226" t="s">
        <v>1262</v>
      </c>
      <c r="C3855" s="319" t="str">
        <f>VLOOKUP(B3855,segédtábla!$A$1:$C$156,2,FALSE)</f>
        <v>Balázs Tibor</v>
      </c>
      <c r="D3855" s="5" t="s">
        <v>4214</v>
      </c>
      <c r="E3855" s="332" t="str">
        <f>VLOOKUP(C3855,'Havi KM'!A:S,4,FALSE)</f>
        <v xml:space="preserve">      261,82 km</v>
      </c>
      <c r="F3855" s="163"/>
    </row>
    <row r="3856" spans="1:6" ht="15" customHeight="1">
      <c r="A3856" s="19" t="str">
        <f>VLOOKUP(B3856,segédtábla!$A$1:$C$156,3,FALSE)</f>
        <v>11+3</v>
      </c>
      <c r="B3856" s="226" t="s">
        <v>1333</v>
      </c>
      <c r="C3856" s="553" t="str">
        <f>VLOOKUP(B3856,segédtábla!$A$1:$C$156,2,FALSE)</f>
        <v>Meilinger Ádám</v>
      </c>
      <c r="D3856" s="5" t="s">
        <v>4215</v>
      </c>
      <c r="E3856" s="332" t="str">
        <f>VLOOKUP(C3856,'Havi KM'!A:S,4,FALSE)</f>
        <v xml:space="preserve">      277,05 km</v>
      </c>
      <c r="F3856" s="228" t="s">
        <v>1186</v>
      </c>
    </row>
    <row r="3857" spans="1:6" ht="15" customHeight="1">
      <c r="A3857" s="19" t="str">
        <f>VLOOKUP(B3857,segédtábla!$A$1:$C$156,3,FALSE)</f>
        <v>10+4</v>
      </c>
      <c r="B3857" s="226" t="s">
        <v>1335</v>
      </c>
      <c r="C3857" s="319" t="str">
        <f>VLOOKUP(B3857,segédtábla!$A$1:$C$156,2,FALSE)</f>
        <v>Pollák Péter</v>
      </c>
      <c r="D3857" s="5" t="s">
        <v>4216</v>
      </c>
      <c r="E3857" s="332" t="str">
        <f>VLOOKUP(C3857,'Havi KM'!A:S,4,FALSE)</f>
        <v xml:space="preserve">     1 011,99 km</v>
      </c>
      <c r="F3857" s="163" t="s">
        <v>4217</v>
      </c>
    </row>
    <row r="3858" spans="1:6" ht="15" customHeight="1">
      <c r="A3858" s="19">
        <f>VLOOKUP(B3858,segédtábla!$A$1:$C$156,3,FALSE)</f>
        <v>0</v>
      </c>
      <c r="B3858" s="226" t="s">
        <v>1375</v>
      </c>
      <c r="C3858" s="178" t="str">
        <f>VLOOKUP(B3858,segédtábla!$A$1:$C$156,2,FALSE)</f>
        <v>kivonva</v>
      </c>
      <c r="D3858" s="5" t="s">
        <v>4218</v>
      </c>
      <c r="E3858" s="332" t="e">
        <f>VLOOKUP(C3858,'Havi KM'!A:S,4,FALSE)</f>
        <v>#N/A</v>
      </c>
      <c r="F3858" s="545" t="s">
        <v>1894</v>
      </c>
    </row>
    <row r="3859" spans="1:6" ht="15" customHeight="1">
      <c r="A3859" s="19" t="str">
        <f>VLOOKUP(B3859,segédtábla!$A$1:$C$156,3,FALSE)</f>
        <v>5+2</v>
      </c>
      <c r="B3859" s="226" t="s">
        <v>1337</v>
      </c>
      <c r="C3859" s="13" t="str">
        <f>VLOOKUP(B3859,segédtábla!$A$1:$C$156,2,FALSE)</f>
        <v>Kozma István / Farkas Rudolf</v>
      </c>
      <c r="D3859" s="5" t="s">
        <v>4219</v>
      </c>
      <c r="E3859" s="332" t="e">
        <f>VLOOKUP(C3859,'Havi KM'!A:S,4,FALSE)</f>
        <v>#N/A</v>
      </c>
      <c r="F3859" s="163"/>
    </row>
    <row r="3860" spans="1:6" ht="15" customHeight="1">
      <c r="A3860" s="19" t="str">
        <f>VLOOKUP(B3860,segédtábla!$A$1:$C$156,3,FALSE)</f>
        <v>11+3</v>
      </c>
      <c r="B3860" s="226" t="s">
        <v>1189</v>
      </c>
      <c r="C3860" s="178" t="str">
        <f>VLOOKUP(B3860,segédtábla!$A$1:$C$156,2,FALSE)</f>
        <v>Tatarek Sándor</v>
      </c>
      <c r="D3860" s="10" t="s">
        <v>4220</v>
      </c>
      <c r="E3860" s="332" t="str">
        <f>VLOOKUP(C3860,'Havi KM'!A:S,4,FALSE)</f>
        <v xml:space="preserve">      823,62 km</v>
      </c>
      <c r="F3860" s="545" t="s">
        <v>1894</v>
      </c>
    </row>
    <row r="3861" spans="1:6" ht="15" customHeight="1">
      <c r="A3861" s="19" t="str">
        <f>VLOOKUP(B3861,segédtábla!$A$1:$C$156,3,FALSE)</f>
        <v>11+3</v>
      </c>
      <c r="B3861" s="226" t="s">
        <v>1413</v>
      </c>
      <c r="C3861" s="13" t="str">
        <f>VLOOKUP(B3861,segédtábla!$A$1:$C$156,2,FALSE)</f>
        <v>Szkolcsek György</v>
      </c>
      <c r="D3861" s="5" t="s">
        <v>4221</v>
      </c>
      <c r="E3861" s="332" t="str">
        <f>VLOOKUP(C3861,'Havi KM'!A:S,4,FALSE)</f>
        <v xml:space="preserve">     1 278,42 km</v>
      </c>
      <c r="F3861" s="322" t="s">
        <v>4222</v>
      </c>
    </row>
    <row r="3862" spans="1:6" ht="15" customHeight="1">
      <c r="A3862" s="19" t="str">
        <f>VLOOKUP(B3862,segédtábla!$A$1:$C$156,3,FALSE)</f>
        <v>11+3</v>
      </c>
      <c r="B3862" s="226" t="s">
        <v>1321</v>
      </c>
      <c r="C3862" s="319" t="str">
        <f>VLOOKUP(B3862,segédtábla!$A$1:$C$156,2,FALSE)</f>
        <v>Kovács Márton Péter</v>
      </c>
      <c r="D3862" s="188" t="s">
        <v>4223</v>
      </c>
      <c r="E3862" s="332" t="str">
        <f>VLOOKUP(C3862,'Havi KM'!A:S,4,FALSE)</f>
        <v xml:space="preserve">     2 936,38 km</v>
      </c>
      <c r="F3862" s="230" t="s">
        <v>4224</v>
      </c>
    </row>
    <row r="3863" spans="1:6" ht="15" customHeight="1">
      <c r="A3863" s="19" t="str">
        <f>VLOOKUP(B3863,segédtábla!$A$1:$C$156,3,FALSE)</f>
        <v>5+2</v>
      </c>
      <c r="B3863" s="226" t="s">
        <v>1264</v>
      </c>
      <c r="C3863" s="319" t="str">
        <f>VLOOKUP(B3863,segédtábla!$A$1:$C$156,2,FALSE)</f>
        <v>Sógorka Csaba</v>
      </c>
      <c r="D3863" s="5" t="s">
        <v>4225</v>
      </c>
      <c r="E3863" s="332" t="str">
        <f>VLOOKUP(C3863,'Havi KM'!A:S,4,FALSE)</f>
        <v xml:space="preserve">     1 480,64 km</v>
      </c>
      <c r="F3863" s="163"/>
    </row>
    <row r="3864" spans="1:6" ht="15" customHeight="1">
      <c r="A3864" s="19" t="str">
        <f>VLOOKUP(B3864,segédtábla!$A$1:$C$156,3,FALSE)</f>
        <v>5+2</v>
      </c>
      <c r="B3864" s="226" t="s">
        <v>1266</v>
      </c>
      <c r="C3864" s="319" t="str">
        <f>VLOOKUP(B3864,segédtábla!$A$1:$C$156,2,FALSE)</f>
        <v>Nagy György</v>
      </c>
      <c r="D3864" s="5" t="s">
        <v>4226</v>
      </c>
      <c r="E3864" s="332" t="str">
        <f>VLOOKUP(C3864,'Havi KM'!A:S,4,FALSE)</f>
        <v xml:space="preserve">     1 204,28 km</v>
      </c>
      <c r="F3864" s="163" t="s">
        <v>4227</v>
      </c>
    </row>
    <row r="3865" spans="1:6" ht="15" customHeight="1">
      <c r="A3865" s="19" t="str">
        <f>VLOOKUP(B3865,segédtábla!$A$1:$C$156,3,FALSE)</f>
        <v>5+2</v>
      </c>
      <c r="B3865" s="226" t="s">
        <v>1341</v>
      </c>
      <c r="C3865" s="531" t="str">
        <f>VLOOKUP(B3865,segédtábla!$A$1:$C$156,2,FALSE)</f>
        <v>Szegedi Zsolt</v>
      </c>
      <c r="D3865" s="5" t="s">
        <v>4228</v>
      </c>
      <c r="E3865" s="332" t="str">
        <f>VLOOKUP(C3865,'Havi KM'!A:S,4,FALSE)</f>
        <v xml:space="preserve">     1 560,76 km</v>
      </c>
      <c r="F3865" s="5"/>
    </row>
    <row r="3866" spans="1:6" ht="15" customHeight="1">
      <c r="A3866" s="19" t="e">
        <f>VLOOKUP(B3866,segédtábla!$A$1:$C$156,3,FALSE)</f>
        <v>#N/A</v>
      </c>
      <c r="B3866" s="11"/>
      <c r="C3866" s="13" t="e">
        <f>VLOOKUP(B3866,segédtábla!$A$1:$C$156,2,FALSE)</f>
        <v>#N/A</v>
      </c>
      <c r="D3866" s="5"/>
      <c r="E3866" s="332" t="e">
        <f>VLOOKUP(C3866,'Havi KM'!A:S,4,FALSE)</f>
        <v>#N/A</v>
      </c>
      <c r="F3866" s="163"/>
    </row>
    <row r="3867" spans="1:6" ht="15" customHeight="1">
      <c r="A3867" s="19" t="e">
        <f>VLOOKUP(B3867,segédtábla!$A$1:$C$156,3,FALSE)</f>
        <v>#N/A</v>
      </c>
      <c r="B3867" s="11"/>
      <c r="C3867" s="13" t="e">
        <f>VLOOKUP(B3867,segédtábla!$A$1:$C$156,2,FALSE)</f>
        <v>#N/A</v>
      </c>
      <c r="D3867" s="5"/>
      <c r="E3867" s="332" t="e">
        <f>VLOOKUP(C3867,'Havi KM'!A:S,4,FALSE)</f>
        <v>#N/A</v>
      </c>
      <c r="F3867" s="163"/>
    </row>
    <row r="3868" spans="1:6" ht="15" customHeight="1">
      <c r="A3868" s="19" t="e">
        <f>VLOOKUP(B3868,segédtábla!$A$1:$C$156,3,FALSE)</f>
        <v>#N/A</v>
      </c>
      <c r="B3868" s="21"/>
      <c r="C3868" s="13" t="e">
        <f>VLOOKUP(B3868,segédtábla!$A$1:$C$156,2,FALSE)</f>
        <v>#N/A</v>
      </c>
      <c r="D3868" s="5"/>
      <c r="E3868" s="332" t="e">
        <f>VLOOKUP(C3868,'Havi KM'!A:S,4,FALSE)</f>
        <v>#N/A</v>
      </c>
      <c r="F3868" s="163"/>
    </row>
    <row r="3869" spans="1:6" ht="15" customHeight="1">
      <c r="A3869" s="19" t="str">
        <f>VLOOKUP(B3869,segédtábla!$A$1:$C$156,3,FALSE)</f>
        <v>5+2</v>
      </c>
      <c r="B3869" s="175" t="s">
        <v>1243</v>
      </c>
      <c r="C3869" s="116" t="str">
        <f>VLOOKUP(B3869,segédtábla!$A$1:$C$156,2,FALSE)</f>
        <v>Csicsai Gábor</v>
      </c>
      <c r="D3869" s="143" t="s">
        <v>4229</v>
      </c>
      <c r="E3869" s="332" t="str">
        <f>VLOOKUP(C3869,'Havi KM'!A:S,4,FALSE)</f>
        <v xml:space="preserve">      636,52 km</v>
      </c>
      <c r="F3869" s="163"/>
    </row>
    <row r="3870" spans="1:6" ht="15" customHeight="1">
      <c r="A3870" s="19" t="e">
        <f>VLOOKUP(B3870,segédtábla!$A$1:$C$156,3,FALSE)</f>
        <v>#N/A</v>
      </c>
      <c r="B3870" s="11"/>
      <c r="C3870" s="13" t="e">
        <f>VLOOKUP(B3870,segédtábla!$A$1:$C$156,2,FALSE)</f>
        <v>#N/A</v>
      </c>
      <c r="D3870" s="5"/>
      <c r="E3870" s="332" t="e">
        <f>VLOOKUP(C3870,'Havi KM'!A:S,4,FALSE)</f>
        <v>#N/A</v>
      </c>
      <c r="F3870" s="10"/>
    </row>
    <row r="3872" spans="1:6" ht="15" customHeight="1">
      <c r="A3872" s="10"/>
      <c r="B3872" s="16"/>
      <c r="C3872" s="263">
        <v>45769</v>
      </c>
      <c r="D3872" s="237" t="str">
        <f>TEXT(C3872,"dddd")</f>
        <v>Tuesday</v>
      </c>
      <c r="E3872" s="330"/>
      <c r="F3872" s="227">
        <f>+COUNTA(B3886:B3898)</f>
        <v>12</v>
      </c>
    </row>
    <row r="3873" spans="1:6" ht="15" customHeight="1">
      <c r="C3873" s="355"/>
    </row>
    <row r="3874" spans="1:6" ht="15" customHeight="1">
      <c r="A3874" s="7" t="s">
        <v>1136</v>
      </c>
      <c r="B3874" s="8" t="s">
        <v>1137</v>
      </c>
      <c r="C3874" s="9" t="s">
        <v>1138</v>
      </c>
      <c r="D3874" s="9" t="s">
        <v>4230</v>
      </c>
      <c r="E3874" s="331" t="s">
        <v>1140</v>
      </c>
      <c r="F3874" s="9" t="s">
        <v>1141</v>
      </c>
    </row>
    <row r="3875" spans="1:6" ht="15" customHeight="1">
      <c r="A3875" s="19" t="str">
        <f>VLOOKUP(B3875,segédtábla!$A$1:$C$156,3,FALSE)</f>
        <v>5+2</v>
      </c>
      <c r="B3875" s="226" t="s">
        <v>1159</v>
      </c>
      <c r="C3875" s="13" t="str">
        <f>VLOOKUP(B3875,segédtábla!$A$1:$C$156,2,FALSE)</f>
        <v>Pilló József + Pillóné S. Judit</v>
      </c>
      <c r="D3875" s="5" t="s">
        <v>4231</v>
      </c>
      <c r="E3875" s="332" t="e">
        <f>VLOOKUP(C3875,'Havi KM'!A:S,4,FALSE)</f>
        <v>#N/A</v>
      </c>
      <c r="F3875" s="163"/>
    </row>
    <row r="3876" spans="1:6" ht="15" customHeight="1">
      <c r="A3876" s="19" t="str">
        <f>VLOOKUP(B3876,segédtábla!$A$1:$C$156,3,FALSE)</f>
        <v>5+2</v>
      </c>
      <c r="B3876" s="226" t="s">
        <v>1269</v>
      </c>
      <c r="C3876" s="13" t="str">
        <f>VLOOKUP(B3876,segédtábla!$A$1:$C$156,2,FALSE)</f>
        <v>Bagi Lajos + Bagi Márió</v>
      </c>
      <c r="D3876" s="5" t="s">
        <v>4232</v>
      </c>
      <c r="E3876" s="332" t="e">
        <f>VLOOKUP(C3876,'Havi KM'!A:S,4,FALSE)</f>
        <v>#N/A</v>
      </c>
      <c r="F3876" s="163"/>
    </row>
    <row r="3877" spans="1:6" ht="15" customHeight="1">
      <c r="A3877" s="19" t="e">
        <f>VLOOKUP(B3877,segédtábla!$A$1:$C$156,3,FALSE)</f>
        <v>#N/A</v>
      </c>
      <c r="B3877" s="175" t="s">
        <v>3263</v>
      </c>
      <c r="C3877" s="13" t="e">
        <f>VLOOKUP(B3877,segédtábla!$A$1:$C$156,2,FALSE)</f>
        <v>#N/A</v>
      </c>
      <c r="D3877" s="5"/>
      <c r="E3877" s="332" t="e">
        <f>VLOOKUP(C3877,'Havi KM'!A:S,4,FALSE)</f>
        <v>#N/A</v>
      </c>
      <c r="F3877" s="163"/>
    </row>
    <row r="3878" spans="1:6" ht="15" customHeight="1">
      <c r="A3878" s="19" t="str">
        <f>VLOOKUP(B3878,segédtábla!$A$1:$C$156,3,FALSE)</f>
        <v>11+3</v>
      </c>
      <c r="B3878" s="226" t="s">
        <v>1579</v>
      </c>
      <c r="C3878" s="319" t="str">
        <f>VLOOKUP(B3878,segédtábla!$A$1:$C$156,2,FALSE)</f>
        <v>Mellencsuk Attila</v>
      </c>
      <c r="D3878" s="5" t="s">
        <v>4233</v>
      </c>
      <c r="E3878" s="332" t="str">
        <f>VLOOKUP(C3878,'Havi KM'!A:S,4,FALSE)</f>
        <v xml:space="preserve">     1 884,28 km</v>
      </c>
      <c r="F3878" s="163" t="s">
        <v>4234</v>
      </c>
    </row>
    <row r="3879" spans="1:6" ht="15" customHeight="1">
      <c r="A3879" s="19" t="str">
        <f>VLOOKUP(B3879,segédtábla!$A$1:$C$156,3,FALSE)</f>
        <v>11+3</v>
      </c>
      <c r="B3879" s="226" t="s">
        <v>1345</v>
      </c>
      <c r="C3879" s="319" t="str">
        <f>VLOOKUP(B3879,segédtábla!$A$1:$C$156,2,FALSE)</f>
        <v>Berek Gábor</v>
      </c>
      <c r="D3879" s="188" t="s">
        <v>4235</v>
      </c>
      <c r="E3879" s="332" t="str">
        <f>VLOOKUP(C3879,'Havi KM'!A:S,4,FALSE)</f>
        <v xml:space="preserve">      0,0 km</v>
      </c>
      <c r="F3879" s="163" t="s">
        <v>4234</v>
      </c>
    </row>
    <row r="3880" spans="1:6" ht="15" customHeight="1">
      <c r="A3880" s="19" t="e">
        <f>VLOOKUP(B3880,segédtábla!$A$1:$C$156,3,FALSE)</f>
        <v>#N/A</v>
      </c>
      <c r="B3880" s="11"/>
      <c r="C3880" s="553" t="e">
        <f>VLOOKUP(B3880,segédtábla!$A$1:$C$156,2,FALSE)</f>
        <v>#N/A</v>
      </c>
      <c r="D3880" s="5"/>
      <c r="E3880" s="332" t="e">
        <f>VLOOKUP(C3880,'Havi KM'!A:S,4,FALSE)</f>
        <v>#N/A</v>
      </c>
      <c r="F3880" s="163" t="s">
        <v>4236</v>
      </c>
    </row>
    <row r="3881" spans="1:6" ht="15" customHeight="1">
      <c r="A3881" s="19" t="str">
        <f>VLOOKUP(B3881,segédtábla!$A$1:$C$156,3,FALSE)</f>
        <v>5+2</v>
      </c>
      <c r="B3881" s="226" t="s">
        <v>1154</v>
      </c>
      <c r="C3881" s="13" t="str">
        <f>VLOOKUP(B3881,segédtábla!$A$1:$C$156,2,FALSE)</f>
        <v>Tóth Mihály</v>
      </c>
      <c r="D3881" s="5" t="s">
        <v>1436</v>
      </c>
      <c r="E3881" s="332" t="str">
        <f>VLOOKUP(C3881,'Havi KM'!A:S,4,FALSE)</f>
        <v xml:space="preserve">      345,81 km</v>
      </c>
      <c r="F3881" s="163"/>
    </row>
    <row r="3882" spans="1:6" ht="15" customHeight="1">
      <c r="A3882" s="19" t="str">
        <f>VLOOKUP(B3882,segédtábla!$A$1:$C$156,3,FALSE)</f>
        <v>11+2</v>
      </c>
      <c r="B3882" s="226" t="s">
        <v>1197</v>
      </c>
      <c r="C3882" s="13" t="str">
        <f>VLOOKUP(B3882,segédtábla!$A$1:$C$156,2,FALSE)</f>
        <v>Csepeti Péter</v>
      </c>
      <c r="D3882" s="5" t="s">
        <v>4237</v>
      </c>
      <c r="E3882" s="332" t="str">
        <f>VLOOKUP(C3882,'Havi KM'!A:S,4,FALSE)</f>
        <v xml:space="preserve">      982,79 km</v>
      </c>
      <c r="F3882" s="163"/>
    </row>
    <row r="3883" spans="1:6" ht="15" customHeight="1">
      <c r="A3883" s="19" t="e">
        <f>VLOOKUP(B3883,segédtábla!$A$1:$C$156,3,FALSE)</f>
        <v>#N/A</v>
      </c>
      <c r="B3883" s="11"/>
      <c r="C3883" s="13" t="e">
        <f>VLOOKUP(B3883,segédtábla!$A$1:$C$156,2,FALSE)</f>
        <v>#N/A</v>
      </c>
      <c r="D3883" s="5"/>
      <c r="E3883" s="332" t="e">
        <f>VLOOKUP(C3883,'Havi KM'!A:S,4,FALSE)</f>
        <v>#N/A</v>
      </c>
      <c r="F3883" s="163"/>
    </row>
    <row r="3884" spans="1:6" ht="15" customHeight="1">
      <c r="A3884" s="19" t="str">
        <f>VLOOKUP(B3884,segédtábla!$A$1:$C$156,3,FALSE)</f>
        <v>11+3</v>
      </c>
      <c r="B3884" s="226" t="s">
        <v>1158</v>
      </c>
      <c r="C3884" s="13" t="str">
        <f>VLOOKUP(B3884,segédtábla!$A$1:$C$156,2,FALSE)</f>
        <v>Csák László</v>
      </c>
      <c r="D3884" s="5" t="s">
        <v>4238</v>
      </c>
      <c r="E3884" s="332" t="str">
        <f>VLOOKUP(C3884,'Havi KM'!A:S,4,FALSE)</f>
        <v xml:space="preserve">     1 157,94 km</v>
      </c>
      <c r="F3884" s="163"/>
    </row>
    <row r="3885" spans="1:6" ht="15" customHeight="1">
      <c r="A3885" s="19" t="str">
        <f>VLOOKUP(B3885,segédtábla!$A$1:$C$156,3,FALSE)</f>
        <v>2/1.</v>
      </c>
      <c r="B3885" s="226" t="s">
        <v>1259</v>
      </c>
      <c r="C3885" s="13" t="str">
        <f>VLOOKUP(B3885,segédtábla!$A$1:$C$156,2,FALSE)</f>
        <v>Berki Richárd Sándor</v>
      </c>
      <c r="D3885" s="5" t="s">
        <v>4239</v>
      </c>
      <c r="E3885" s="332" t="str">
        <f>VLOOKUP(C3885,'Havi KM'!A:S,4,FALSE)</f>
        <v xml:space="preserve">     1 357,13 km</v>
      </c>
      <c r="F3885" s="163"/>
    </row>
    <row r="3886" spans="1:6" ht="15" customHeight="1">
      <c r="A3886" s="19" t="e">
        <f>VLOOKUP(B3886,segédtábla!$A$1:$C$156,3,FALSE)</f>
        <v>#N/A</v>
      </c>
      <c r="B3886" s="11"/>
      <c r="C3886" s="13" t="e">
        <f>VLOOKUP(B3886,segédtábla!$A$1:$C$156,2,FALSE)</f>
        <v>#N/A</v>
      </c>
      <c r="D3886" s="5"/>
      <c r="E3886" s="332" t="e">
        <f>VLOOKUP(C3886,'Havi KM'!A:S,4,FALSE)</f>
        <v>#N/A</v>
      </c>
      <c r="F3886" s="163"/>
    </row>
    <row r="3887" spans="1:6" ht="15" customHeight="1">
      <c r="A3887" s="19" t="str">
        <f>VLOOKUP(B3887,segédtábla!$A$1:$C$156,3,FALSE)</f>
        <v>11+3</v>
      </c>
      <c r="B3887" s="226" t="s">
        <v>1355</v>
      </c>
      <c r="C3887" s="13" t="str">
        <f>VLOOKUP(B3887,segédtábla!$A$1:$C$156,2,FALSE)</f>
        <v>Németh Nándor</v>
      </c>
      <c r="D3887" s="5" t="s">
        <v>4240</v>
      </c>
      <c r="E3887" s="332" t="str">
        <f>VLOOKUP(C3887,'Havi KM'!A:S,4,FALSE)</f>
        <v xml:space="preserve">     2 089,15 km</v>
      </c>
      <c r="F3887" s="163"/>
    </row>
    <row r="3888" spans="1:6" ht="15" customHeight="1">
      <c r="A3888" s="19" t="str">
        <f>VLOOKUP(B3888,segédtábla!$A$1:$C$156,3,FALSE)</f>
        <v>11+3</v>
      </c>
      <c r="B3888" s="226" t="s">
        <v>1168</v>
      </c>
      <c r="C3888" s="13" t="str">
        <f>VLOOKUP(B3888,segédtábla!$A$1:$C$156,2,FALSE)</f>
        <v>Balázs István</v>
      </c>
      <c r="D3888" s="483" t="s">
        <v>4241</v>
      </c>
      <c r="E3888" s="332" t="str">
        <f>VLOOKUP(C3888,'Havi KM'!A:S,4,FALSE)</f>
        <v xml:space="preserve">     1 401,93 km</v>
      </c>
      <c r="F3888" s="163" t="s">
        <v>4242</v>
      </c>
    </row>
    <row r="3889" spans="1:6" ht="15" customHeight="1">
      <c r="A3889" s="19" t="str">
        <f>VLOOKUP(B3889,segédtábla!$A$1:$C$156,3,FALSE)</f>
        <v>5+2</v>
      </c>
      <c r="B3889" s="226" t="s">
        <v>1288</v>
      </c>
      <c r="C3889" s="319" t="str">
        <f>VLOOKUP(B3889,segédtábla!$A$1:$C$156,2,FALSE)</f>
        <v>Németh Zsolt</v>
      </c>
      <c r="D3889" s="188" t="s">
        <v>4243</v>
      </c>
      <c r="E3889" s="332" t="str">
        <f>VLOOKUP(C3889,'Havi KM'!A:S,4,FALSE)</f>
        <v xml:space="preserve">      347,54 km</v>
      </c>
      <c r="F3889" s="163"/>
    </row>
    <row r="3890" spans="1:6" ht="15" customHeight="1">
      <c r="A3890" s="19" t="str">
        <f>VLOOKUP(B3890,segédtábla!$A$1:$C$156,3,FALSE)</f>
        <v>11+3</v>
      </c>
      <c r="B3890" s="226" t="s">
        <v>1145</v>
      </c>
      <c r="C3890" s="13" t="str">
        <f>VLOOKUP(B3890,segédtábla!$A$1:$C$156,2,FALSE)</f>
        <v>Fodor Károly</v>
      </c>
      <c r="D3890" s="5" t="s">
        <v>4244</v>
      </c>
      <c r="E3890" s="332" t="str">
        <f>VLOOKUP(C3890,'Havi KM'!A:S,4,FALSE)</f>
        <v xml:space="preserve">     1 559,63 km</v>
      </c>
      <c r="F3890" s="163"/>
    </row>
    <row r="3891" spans="1:6" ht="15" customHeight="1">
      <c r="A3891" s="19">
        <f>VLOOKUP(B3891,segédtábla!$A$1:$C$156,3,FALSE)</f>
        <v>0</v>
      </c>
      <c r="B3891" s="226" t="s">
        <v>1395</v>
      </c>
      <c r="C3891" s="13" t="str">
        <f>VLOOKUP(B3891,segédtábla!$A$1:$C$156,2,FALSE)</f>
        <v>Kosztrihán Zsolt</v>
      </c>
      <c r="D3891" s="5" t="s">
        <v>4245</v>
      </c>
      <c r="E3891" s="332" t="str">
        <f>VLOOKUP(C3891,'Havi KM'!A:S,4,FALSE)</f>
        <v xml:space="preserve">      432,67 km</v>
      </c>
      <c r="F3891" s="163"/>
    </row>
    <row r="3892" spans="1:6" ht="15" customHeight="1">
      <c r="A3892" s="19" t="str">
        <f>VLOOKUP(B3892,segédtábla!$A$1:$C$156,3,FALSE)</f>
        <v>11+3</v>
      </c>
      <c r="B3892" s="175" t="s">
        <v>1296</v>
      </c>
      <c r="C3892" s="116" t="str">
        <f>VLOOKUP(B3892,segédtábla!$A$1:$C$156,2,FALSE)</f>
        <v>Kálóczi Péter</v>
      </c>
      <c r="D3892" s="143" t="s">
        <v>1644</v>
      </c>
      <c r="E3892" s="321" t="str">
        <f>VLOOKUP(C3892,'Havi KM'!A:S,4,FALSE)</f>
        <v xml:space="preserve">      933,04 km</v>
      </c>
      <c r="F3892" s="230"/>
    </row>
    <row r="3893" spans="1:6" ht="15" customHeight="1">
      <c r="A3893" s="19" t="str">
        <f>VLOOKUP(B3893,segédtábla!$A$1:$C$156,3,FALSE)</f>
        <v>1/1.</v>
      </c>
      <c r="B3893" s="226" t="s">
        <v>1165</v>
      </c>
      <c r="C3893" s="13" t="str">
        <f>VLOOKUP(B3893,segédtábla!$A$1:$C$156,2,FALSE)</f>
        <v>Szabó Levente</v>
      </c>
      <c r="D3893" s="5" t="s">
        <v>4246</v>
      </c>
      <c r="E3893" s="332" t="str">
        <f>VLOOKUP(C3893,'Havi KM'!A:S,4,FALSE)</f>
        <v xml:space="preserve">     2 412,32 km</v>
      </c>
      <c r="F3893" s="163"/>
    </row>
    <row r="3894" spans="1:6" ht="15" customHeight="1">
      <c r="A3894" s="19" t="str">
        <f>VLOOKUP(B3894,segédtábla!$A$1:$C$156,3,FALSE)</f>
        <v>11+3</v>
      </c>
      <c r="B3894" s="226" t="s">
        <v>1366</v>
      </c>
      <c r="C3894" s="13" t="str">
        <f>VLOOKUP(B3894,segédtábla!$A$1:$C$156,2,FALSE)</f>
        <v>Busi Sándor János</v>
      </c>
      <c r="D3894" s="5" t="s">
        <v>4247</v>
      </c>
      <c r="E3894" s="332" t="str">
        <f>VLOOKUP(C3894,'Havi KM'!A:S,4,FALSE)</f>
        <v xml:space="preserve">     1 430,82 km</v>
      </c>
      <c r="F3894" s="228" t="s">
        <v>1475</v>
      </c>
    </row>
    <row r="3895" spans="1:6" ht="15" customHeight="1">
      <c r="A3895" s="19" t="str">
        <f>VLOOKUP(B3895,segédtábla!$A$1:$C$156,3,FALSE)</f>
        <v>11+3</v>
      </c>
      <c r="B3895" s="226" t="s">
        <v>1253</v>
      </c>
      <c r="C3895" s="13" t="str">
        <f>VLOOKUP(B3895,segédtábla!$A$1:$C$156,2,FALSE)</f>
        <v>Knyihár Adrián</v>
      </c>
      <c r="D3895" s="188" t="s">
        <v>4248</v>
      </c>
      <c r="E3895" s="332" t="str">
        <f>VLOOKUP(C3895,'Havi KM'!A:S,4,FALSE)</f>
        <v xml:space="preserve">      0,0 km</v>
      </c>
      <c r="F3895" s="163" t="s">
        <v>4249</v>
      </c>
    </row>
    <row r="3896" spans="1:6" ht="15" customHeight="1">
      <c r="A3896" s="19" t="str">
        <f>VLOOKUP(B3896,segédtábla!$A$1:$C$156,3,FALSE)</f>
        <v>11+3</v>
      </c>
      <c r="B3896" s="226" t="s">
        <v>1313</v>
      </c>
      <c r="C3896" s="13" t="str">
        <f>VLOOKUP(B3896,segédtábla!$A$1:$C$156,2,FALSE)</f>
        <v>Tóth Zoltán József</v>
      </c>
      <c r="D3896" s="5" t="s">
        <v>4250</v>
      </c>
      <c r="E3896" s="332" t="str">
        <f>VLOOKUP(C3896,'Havi KM'!A:S,4,FALSE)</f>
        <v xml:space="preserve">      0,0 km</v>
      </c>
      <c r="F3896" s="163"/>
    </row>
    <row r="3897" spans="1:6" ht="15" customHeight="1">
      <c r="A3897" s="19" t="str">
        <f>VLOOKUP(B3897,segédtábla!$A$1:$C$156,3,FALSE)</f>
        <v>5+2</v>
      </c>
      <c r="B3897" s="226" t="s">
        <v>1317</v>
      </c>
      <c r="C3897" s="13" t="str">
        <f>VLOOKUP(B3897,segédtábla!$A$1:$C$156,2,FALSE)</f>
        <v>Tőzsér Gábor</v>
      </c>
      <c r="D3897" s="188" t="s">
        <v>4120</v>
      </c>
      <c r="E3897" s="332" t="str">
        <f>VLOOKUP(C3897,'Havi KM'!A:S,4,FALSE)</f>
        <v xml:space="preserve">     1 375,22 km</v>
      </c>
      <c r="F3897" s="231" t="s">
        <v>4251</v>
      </c>
    </row>
    <row r="3898" spans="1:6" ht="15" customHeight="1">
      <c r="A3898" s="19" t="str">
        <f>VLOOKUP(B3898,segédtábla!$A$1:$C$156,3,FALSE)</f>
        <v>11+3</v>
      </c>
      <c r="B3898" s="555" t="s">
        <v>1319</v>
      </c>
      <c r="C3898" s="13" t="str">
        <f>VLOOKUP(B3898,segédtábla!$A$1:$C$156,2,FALSE)</f>
        <v>Simon Gábor</v>
      </c>
      <c r="D3898" s="188" t="s">
        <v>4252</v>
      </c>
      <c r="E3898" s="332" t="str">
        <f>VLOOKUP(C3898,'Havi KM'!A:S,4,FALSE)</f>
        <v xml:space="preserve">     1 814,55 km</v>
      </c>
      <c r="F3898" s="163"/>
    </row>
    <row r="3899" spans="1:6" ht="15" customHeight="1">
      <c r="A3899" s="19" t="str">
        <f>VLOOKUP(B3899,segédtábla!$A$1:$C$156,3,FALSE)</f>
        <v>5+2</v>
      </c>
      <c r="B3899" s="226" t="s">
        <v>1328</v>
      </c>
      <c r="C3899" s="13" t="str">
        <f>VLOOKUP(B3899,segédtábla!$A$1:$C$156,2,FALSE)</f>
        <v>Majer Dominik - Charter</v>
      </c>
      <c r="D3899" s="5" t="s">
        <v>4253</v>
      </c>
      <c r="E3899" s="332" t="e">
        <f>VLOOKUP(C3899,'Havi KM'!A:S,4,FALSE)</f>
        <v>#N/A</v>
      </c>
      <c r="F3899" s="163" t="s">
        <v>4254</v>
      </c>
    </row>
    <row r="3900" spans="1:6" ht="15" customHeight="1">
      <c r="A3900" s="19" t="str">
        <f>VLOOKUP(B3900,segédtábla!$A$1:$C$156,3,FALSE)</f>
        <v>5+2</v>
      </c>
      <c r="B3900" s="226" t="s">
        <v>1214</v>
      </c>
      <c r="C3900" s="13" t="str">
        <f>VLOOKUP(B3900,segédtábla!$A$1:$C$156,2,FALSE)</f>
        <v>Horváth András - Charter</v>
      </c>
      <c r="D3900" s="5" t="s">
        <v>4255</v>
      </c>
      <c r="E3900" s="332" t="e">
        <f>VLOOKUP(C3900,'Havi KM'!A:S,4,FALSE)</f>
        <v>#N/A</v>
      </c>
      <c r="F3900" s="231" t="s">
        <v>4256</v>
      </c>
    </row>
    <row r="3901" spans="1:6" ht="15" customHeight="1">
      <c r="A3901" s="19" t="str">
        <f>VLOOKUP(B3901,segédtábla!$A$1:$C$156,3,FALSE)</f>
        <v>5+2</v>
      </c>
      <c r="B3901" s="226" t="s">
        <v>1410</v>
      </c>
      <c r="C3901" s="319" t="str">
        <f>VLOOKUP(B3901,segédtábla!$A$1:$C$156,2,FALSE)</f>
        <v>Berek Dániel</v>
      </c>
      <c r="D3901" s="188" t="s">
        <v>4257</v>
      </c>
      <c r="E3901" s="332" t="str">
        <f>VLOOKUP(C3901,'Havi KM'!A:S,4,FALSE)</f>
        <v xml:space="preserve">      0,0 km</v>
      </c>
      <c r="F3901" s="163" t="s">
        <v>4258</v>
      </c>
    </row>
    <row r="3902" spans="1:6" ht="15" customHeight="1">
      <c r="A3902" s="19" t="str">
        <f>VLOOKUP(B3902,segédtábla!$A$1:$C$156,3,FALSE)</f>
        <v>5+2</v>
      </c>
      <c r="B3902" s="449" t="s">
        <v>1339</v>
      </c>
      <c r="C3902" s="13" t="str">
        <f>VLOOKUP(B3902,segédtábla!$A$1:$C$156,2,FALSE)</f>
        <v>Áncsák János 04.14</v>
      </c>
      <c r="D3902" s="5" t="s">
        <v>4259</v>
      </c>
      <c r="E3902" s="332" t="e">
        <f>VLOOKUP(C3902,'Havi KM'!A:S,4,FALSE)</f>
        <v>#N/A</v>
      </c>
      <c r="F3902" s="163"/>
    </row>
    <row r="3903" spans="1:6" ht="15" customHeight="1">
      <c r="A3903" s="19" t="str">
        <f>VLOOKUP(B3903,segédtábla!$A$1:$C$156,3,FALSE)</f>
        <v>5+2</v>
      </c>
      <c r="B3903" s="226" t="s">
        <v>1219</v>
      </c>
      <c r="C3903" s="13" t="str">
        <f>VLOOKUP(B3903,segédtábla!$A$1:$C$156,2,FALSE)</f>
        <v>Ignéczi Attila + Mura Milán</v>
      </c>
      <c r="D3903" s="188" t="s">
        <v>4260</v>
      </c>
      <c r="E3903" s="332" t="e">
        <f>VLOOKUP(C3903,'Havi KM'!A:S,4,FALSE)</f>
        <v>#N/A</v>
      </c>
      <c r="F3903" s="163" t="s">
        <v>4261</v>
      </c>
    </row>
    <row r="3904" spans="1:6" ht="15" customHeight="1">
      <c r="A3904" s="19" t="str">
        <f>VLOOKUP(B3904,segédtábla!$A$1:$C$156,3,FALSE)</f>
        <v>5+2</v>
      </c>
      <c r="B3904" s="495" t="s">
        <v>1418</v>
      </c>
      <c r="C3904" s="13" t="str">
        <f>VLOOKUP(B3904,segédtábla!$A$1:$C$156,2,FALSE)</f>
        <v>Tatai Sándor</v>
      </c>
      <c r="D3904" s="188" t="s">
        <v>4262</v>
      </c>
      <c r="E3904" s="332" t="str">
        <f>VLOOKUP(C3904,'Havi KM'!A:S,4,FALSE)</f>
        <v xml:space="preserve">     2 344,0 km</v>
      </c>
      <c r="F3904" s="163"/>
    </row>
    <row r="3905" spans="1:6" ht="15" customHeight="1">
      <c r="A3905" s="19" t="e">
        <f>VLOOKUP(B3905,segédtábla!$A$1:$C$156,3,FALSE)</f>
        <v>#N/A</v>
      </c>
      <c r="B3905" s="21"/>
      <c r="C3905" s="13" t="e">
        <f>VLOOKUP(B3905,segédtábla!$A$1:$C$156,2,FALSE)</f>
        <v>#N/A</v>
      </c>
      <c r="D3905" s="5"/>
      <c r="E3905" s="332" t="e">
        <f>VLOOKUP(C3905,'Havi KM'!A:S,4,FALSE)</f>
        <v>#N/A</v>
      </c>
      <c r="F3905" s="163"/>
    </row>
    <row r="3906" spans="1:6" ht="15" customHeight="1">
      <c r="A3906" s="19">
        <f>VLOOKUP(B3906,segédtábla!$A$1:$C$156,3,FALSE)</f>
        <v>0</v>
      </c>
      <c r="B3906" s="428" t="s">
        <v>1423</v>
      </c>
      <c r="C3906" s="429" t="str">
        <f>VLOOKUP(B3906,segédtábla!$A$1:$C$156,2,FALSE)</f>
        <v>Krupánszky Márk</v>
      </c>
      <c r="D3906" s="240" t="s">
        <v>4263</v>
      </c>
      <c r="E3906" s="332" t="str">
        <f>VLOOKUP(C3906,'Havi KM'!A:S,4,FALSE)</f>
        <v xml:space="preserve">      550,26 km</v>
      </c>
      <c r="F3906" s="163"/>
    </row>
    <row r="3907" spans="1:6" ht="15" customHeight="1">
      <c r="A3907" s="19" t="str">
        <f>VLOOKUP(B3907,segédtábla!$A$1:$C$156,3,FALSE)</f>
        <v>5+2</v>
      </c>
      <c r="B3907" s="549" t="s">
        <v>1304</v>
      </c>
      <c r="C3907" s="550" t="str">
        <f>VLOOKUP(B3907,segédtábla!$A$1:$C$156,2,FALSE)</f>
        <v>Hadi Krisztián</v>
      </c>
      <c r="D3907" s="522" t="s">
        <v>4263</v>
      </c>
      <c r="E3907" s="332" t="str">
        <f>VLOOKUP(C3907,'Havi KM'!A:S,4,FALSE)</f>
        <v xml:space="preserve">      715,33 km</v>
      </c>
      <c r="F3907" s="163"/>
    </row>
    <row r="3908" spans="1:6" ht="15" customHeight="1">
      <c r="A3908" s="19" t="e">
        <f>VLOOKUP(B3908,segédtábla!$A$1:$C$156,3,FALSE)</f>
        <v>#N/A</v>
      </c>
      <c r="B3908" s="11"/>
      <c r="C3908" s="13" t="e">
        <f>VLOOKUP(B3908,segédtábla!$A$1:$C$156,2,FALSE)</f>
        <v>#N/A</v>
      </c>
      <c r="D3908" s="5"/>
      <c r="E3908" s="332" t="e">
        <f>VLOOKUP(C3908,'Havi KM'!A:S,4,FALSE)</f>
        <v>#N/A</v>
      </c>
      <c r="F3908" s="163"/>
    </row>
    <row r="3909" spans="1:6" ht="15" customHeight="1">
      <c r="A3909" s="19" t="str">
        <f>VLOOKUP(B3909,segédtábla!$A$1:$C$156,3,FALSE)</f>
        <v>11+3</v>
      </c>
      <c r="B3909" s="547" t="s">
        <v>1573</v>
      </c>
      <c r="C3909" s="548" t="str">
        <f>VLOOKUP(B3909,segédtábla!$A$1:$C$156,2,FALSE)</f>
        <v>Lajkó Zsolt</v>
      </c>
      <c r="D3909" s="478" t="s">
        <v>4264</v>
      </c>
      <c r="E3909" s="332" t="str">
        <f>VLOOKUP(C3909,'Havi KM'!A:S,4,FALSE)</f>
        <v xml:space="preserve">     2 300,8 km</v>
      </c>
      <c r="F3909" s="163"/>
    </row>
    <row r="3911" spans="1:6" ht="15" customHeight="1">
      <c r="A3911" s="10"/>
      <c r="B3911" s="16"/>
      <c r="C3911" s="263">
        <v>45770</v>
      </c>
      <c r="D3911" s="237" t="str">
        <f>TEXT(C3911,"dddd")</f>
        <v>Wednesday</v>
      </c>
      <c r="E3911" s="330"/>
      <c r="F3911" s="227">
        <f>+COUNTA(B3914:B3928)</f>
        <v>14</v>
      </c>
    </row>
    <row r="3912" spans="1:6" ht="15" customHeight="1">
      <c r="C3912" s="355"/>
    </row>
    <row r="3913" spans="1:6" ht="15" customHeight="1">
      <c r="A3913" s="7" t="s">
        <v>1136</v>
      </c>
      <c r="B3913" s="8" t="s">
        <v>1137</v>
      </c>
      <c r="C3913" s="9" t="s">
        <v>1138</v>
      </c>
      <c r="D3913" s="9" t="s">
        <v>1139</v>
      </c>
      <c r="E3913" s="331" t="s">
        <v>1140</v>
      </c>
      <c r="F3913" s="9" t="s">
        <v>1141</v>
      </c>
    </row>
    <row r="3914" spans="1:6" ht="15" customHeight="1">
      <c r="A3914" s="19">
        <f>VLOOKUP(B3914,segédtábla!$A$1:$C$156,3,FALSE)</f>
        <v>0</v>
      </c>
      <c r="B3914" s="226" t="s">
        <v>1423</v>
      </c>
      <c r="C3914" s="13" t="str">
        <f>VLOOKUP(B3914,segédtábla!$A$1:$C$156,2,FALSE)</f>
        <v>Krupánszky Márk</v>
      </c>
      <c r="D3914" s="5" t="s">
        <v>1436</v>
      </c>
      <c r="E3914" s="332" t="str">
        <f>VLOOKUP(C3914,'Havi KM'!A:S,4,FALSE)</f>
        <v xml:space="preserve">      550,26 km</v>
      </c>
      <c r="F3914" s="163" t="s">
        <v>4265</v>
      </c>
    </row>
    <row r="3915" spans="1:6" ht="15" customHeight="1">
      <c r="A3915" s="19" t="str">
        <f>VLOOKUP(B3915,segédtábla!$A$1:$C$156,3,FALSE)</f>
        <v>korai kezdés preferált</v>
      </c>
      <c r="B3915" s="226" t="s">
        <v>1309</v>
      </c>
      <c r="C3915" s="13" t="str">
        <f>VLOOKUP(B3915,segédtábla!$A$1:$C$156,2,FALSE)</f>
        <v>Gosztenschnik Péter</v>
      </c>
      <c r="D3915" s="5" t="s">
        <v>4266</v>
      </c>
      <c r="E3915" s="332" t="str">
        <f>VLOOKUP(C3915,'Havi KM'!A:S,4,FALSE)</f>
        <v xml:space="preserve">      684,27 km</v>
      </c>
      <c r="F3915" s="163"/>
    </row>
    <row r="3916" spans="1:6" ht="15" customHeight="1">
      <c r="A3916" s="19" t="e">
        <f>VLOOKUP(B3916,segédtábla!$A$1:$C$156,3,FALSE)</f>
        <v>#N/A</v>
      </c>
      <c r="B3916" s="11"/>
      <c r="C3916" s="13" t="e">
        <f>VLOOKUP(B3916,segédtábla!$A$1:$C$156,2,FALSE)</f>
        <v>#N/A</v>
      </c>
      <c r="D3916" s="5"/>
      <c r="E3916" s="332" t="e">
        <f>VLOOKUP(C3916,'Havi KM'!A:S,4,FALSE)</f>
        <v>#N/A</v>
      </c>
      <c r="F3916" s="163"/>
    </row>
    <row r="3917" spans="1:6" ht="15" customHeight="1">
      <c r="A3917" s="19" t="str">
        <f>VLOOKUP(B3917,segédtábla!$A$1:$C$156,3,FALSE)</f>
        <v>5+2</v>
      </c>
      <c r="B3917" s="226" t="s">
        <v>1526</v>
      </c>
      <c r="C3917" s="13" t="s">
        <v>547</v>
      </c>
      <c r="D3917" s="5" t="s">
        <v>4267</v>
      </c>
      <c r="E3917" s="332" t="s">
        <v>4268</v>
      </c>
      <c r="F3917" s="163"/>
    </row>
    <row r="3918" spans="1:6" ht="15" customHeight="1">
      <c r="A3918" s="19" t="str">
        <f>VLOOKUP(B3918,segédtábla!$A$1:$C$156,3,FALSE)</f>
        <v>5+2</v>
      </c>
      <c r="B3918" s="226" t="s">
        <v>1163</v>
      </c>
      <c r="C3918" s="13" t="str">
        <f>VLOOKUP(B3918,segédtábla!$A$1:$C$156,2,FALSE)</f>
        <v>Popovics Dávid</v>
      </c>
      <c r="D3918" s="188" t="s">
        <v>4269</v>
      </c>
      <c r="E3918" s="332" t="str">
        <f>VLOOKUP(C3918,'Havi KM'!A:S,4,FALSE)</f>
        <v xml:space="preserve">     1 838,04 km</v>
      </c>
      <c r="F3918" s="163"/>
    </row>
    <row r="3919" spans="1:6" ht="15" customHeight="1">
      <c r="A3919" s="19">
        <f>VLOOKUP(B3919,segédtábla!$A$1:$C$156,3,FALSE)</f>
        <v>0</v>
      </c>
      <c r="B3919" s="226" t="s">
        <v>1425</v>
      </c>
      <c r="C3919" s="319" t="s">
        <v>483</v>
      </c>
      <c r="D3919" s="188" t="s">
        <v>4270</v>
      </c>
      <c r="E3919" s="332" t="str">
        <f>VLOOKUP(C3919,'Havi KM'!A:S,4,FALSE)</f>
        <v xml:space="preserve">     2 300,8 km</v>
      </c>
      <c r="F3919" s="163" t="s">
        <v>4271</v>
      </c>
    </row>
    <row r="3920" spans="1:6" ht="15" customHeight="1">
      <c r="A3920" s="19" t="s">
        <v>4272</v>
      </c>
      <c r="B3920" s="226" t="s">
        <v>1173</v>
      </c>
      <c r="C3920" s="13" t="str">
        <f>VLOOKUP(B3920,segédtábla!$A$1:$C$156,2,FALSE)</f>
        <v>Léhner Zsolt</v>
      </c>
      <c r="D3920" s="188" t="s">
        <v>4273</v>
      </c>
      <c r="E3920" s="332" t="str">
        <f>VLOOKUP(C3920,'Havi KM'!A:S,4,FALSE)</f>
        <v xml:space="preserve">     1 816,96 km</v>
      </c>
      <c r="F3920" s="163" t="s">
        <v>4274</v>
      </c>
    </row>
    <row r="3921" spans="1:6" ht="15" customHeight="1">
      <c r="A3921" s="19" t="str">
        <f>VLOOKUP(B3921,segédtábla!$A$1:$C$156,3,FALSE)</f>
        <v>5+2</v>
      </c>
      <c r="B3921" s="226" t="s">
        <v>1179</v>
      </c>
      <c r="C3921" s="319" t="str">
        <f>VLOOKUP(B3921,segédtábla!$A$1:$C$156,2,FALSE)</f>
        <v>Horváth Ákos</v>
      </c>
      <c r="D3921" s="188" t="s">
        <v>4275</v>
      </c>
      <c r="E3921" s="332" t="str">
        <f>VLOOKUP(C3921,'Havi KM'!A:S,4,FALSE)</f>
        <v xml:space="preserve">     1 036,99 km</v>
      </c>
      <c r="F3921" s="163"/>
    </row>
    <row r="3922" spans="1:6" ht="15" customHeight="1">
      <c r="A3922" s="19" t="str">
        <f>VLOOKUP(B3922,segédtábla!$A$1:$C$156,3,FALSE)</f>
        <v>5+2</v>
      </c>
      <c r="B3922" s="226" t="s">
        <v>1181</v>
      </c>
      <c r="C3922" s="13" t="str">
        <f>VLOOKUP(B3922,segédtábla!$A$1:$C$156,2,FALSE)</f>
        <v>Lázár Gábor</v>
      </c>
      <c r="D3922" s="188" t="s">
        <v>4276</v>
      </c>
      <c r="E3922" s="332" t="str">
        <f>VLOOKUP(C3922,'Havi KM'!A:S,4,FALSE)</f>
        <v xml:space="preserve">     1 156,79 km</v>
      </c>
      <c r="F3922" s="163"/>
    </row>
    <row r="3923" spans="1:6" ht="15" customHeight="1">
      <c r="A3923" s="19" t="str">
        <f>VLOOKUP(B3923,segédtábla!$A$1:$C$156,3,FALSE)</f>
        <v>4+3</v>
      </c>
      <c r="B3923" s="226" t="s">
        <v>1364</v>
      </c>
      <c r="C3923" s="13" t="str">
        <f>VLOOKUP(B3923,segédtábla!$A$1:$C$156,2,FALSE)</f>
        <v>Balogh Dávid</v>
      </c>
      <c r="D3923" s="188" t="s">
        <v>4277</v>
      </c>
      <c r="E3923" s="332" t="str">
        <f>VLOOKUP(C3923,'Havi KM'!A:S,4,FALSE)</f>
        <v xml:space="preserve">      426,32 km</v>
      </c>
      <c r="F3923" s="163" t="s">
        <v>4278</v>
      </c>
    </row>
    <row r="3924" spans="1:6" ht="15" customHeight="1">
      <c r="A3924" s="19" t="str">
        <f>VLOOKUP(B3924,segédtábla!$A$1:$C$156,3,FALSE)</f>
        <v>5+2</v>
      </c>
      <c r="B3924" s="449" t="s">
        <v>1304</v>
      </c>
      <c r="C3924" s="13" t="str">
        <f>VLOOKUP(B3924,segédtábla!$A$1:$C$156,2,FALSE)</f>
        <v>Hadi Krisztián</v>
      </c>
      <c r="D3924" s="554" t="s">
        <v>4279</v>
      </c>
      <c r="E3924" s="332" t="str">
        <f>VLOOKUP(C3924,'Havi KM'!A:S,4,FALSE)</f>
        <v xml:space="preserve">      715,33 km</v>
      </c>
      <c r="F3924" s="163" t="s">
        <v>4280</v>
      </c>
    </row>
    <row r="3925" spans="1:6" ht="15" customHeight="1">
      <c r="A3925" s="19" t="str">
        <f>VLOOKUP(B3925,segédtábla!$A$1:$C$156,3,FALSE)</f>
        <v>11+3</v>
      </c>
      <c r="B3925" s="226" t="s">
        <v>1405</v>
      </c>
      <c r="C3925" s="13" t="str">
        <f>VLOOKUP(B3925,segédtábla!$A$1:$C$156,2,FALSE)</f>
        <v>Marton Péter</v>
      </c>
      <c r="D3925" s="188" t="s">
        <v>4281</v>
      </c>
      <c r="E3925" s="332" t="str">
        <f>VLOOKUP(C3925,'Havi KM'!A:S,4,FALSE)</f>
        <v xml:space="preserve">     1 405,83 km</v>
      </c>
      <c r="F3925" s="363" t="s">
        <v>4282</v>
      </c>
    </row>
    <row r="3926" spans="1:6" ht="15" customHeight="1">
      <c r="A3926" s="19" t="str">
        <f>VLOOKUP(B3926,segédtábla!$A$1:$C$156,3,FALSE)</f>
        <v>11+3</v>
      </c>
      <c r="B3926" s="226" t="s">
        <v>1372</v>
      </c>
      <c r="C3926" s="13"/>
      <c r="D3926" s="188" t="s">
        <v>4283</v>
      </c>
      <c r="E3926" s="332" t="e">
        <f>VLOOKUP(C3926,'Havi KM'!A:S,4,FALSE)</f>
        <v>#N/A</v>
      </c>
      <c r="F3926" s="163"/>
    </row>
    <row r="3927" spans="1:6" ht="15" customHeight="1">
      <c r="A3927" s="19" t="str">
        <f>VLOOKUP(B3927,segédtábla!$A$1:$C$156,3,FALSE)</f>
        <v>11+3</v>
      </c>
      <c r="B3927" s="226" t="s">
        <v>1413</v>
      </c>
      <c r="C3927" s="13" t="s">
        <v>560</v>
      </c>
      <c r="D3927" s="5" t="s">
        <v>4284</v>
      </c>
      <c r="E3927" s="332" t="s">
        <v>4285</v>
      </c>
      <c r="F3927" s="163"/>
    </row>
    <row r="3928" spans="1:6" ht="15" customHeight="1">
      <c r="A3928" s="19" t="str">
        <f>VLOOKUP(B3928,segédtábla!$A$1:$C$156,3,FALSE)</f>
        <v>10+4</v>
      </c>
      <c r="B3928" s="226" t="s">
        <v>1191</v>
      </c>
      <c r="C3928" s="13" t="str">
        <f>VLOOKUP(B3928,segédtábla!$A$1:$C$156,2,FALSE)</f>
        <v>Leiner Gábor</v>
      </c>
      <c r="D3928" s="5" t="s">
        <v>4286</v>
      </c>
      <c r="E3928" s="332" t="str">
        <f>VLOOKUP(C3928,'Havi KM'!A:S,4,FALSE)</f>
        <v xml:space="preserve">     1 700,32 km</v>
      </c>
      <c r="F3928" s="163"/>
    </row>
    <row r="3929" spans="1:6" ht="15" customHeight="1">
      <c r="A3929" s="19" t="e">
        <f>VLOOKUP(B3929,segédtábla!$A$1:$C$156,3,FALSE)</f>
        <v>#N/A</v>
      </c>
      <c r="B3929" s="11"/>
      <c r="C3929" s="13" t="e">
        <f>VLOOKUP(B3929,segédtábla!$A$1:$C$156,2,FALSE)</f>
        <v>#N/A</v>
      </c>
      <c r="D3929" s="5"/>
      <c r="E3929" s="332" t="e">
        <f>VLOOKUP(C3929,'Havi KM'!A:S,4,FALSE)</f>
        <v>#N/A</v>
      </c>
      <c r="F3929" s="163"/>
    </row>
    <row r="3930" spans="1:6" ht="15" customHeight="1">
      <c r="A3930" s="19" t="str">
        <f>VLOOKUP(B3930,segédtábla!$A$1:$C$156,3,FALSE)</f>
        <v>2/1.</v>
      </c>
      <c r="B3930" s="547" t="s">
        <v>1206</v>
      </c>
      <c r="C3930" s="548" t="str">
        <f>VLOOKUP(B3930,segédtábla!$A$1:$C$156,2,FALSE)</f>
        <v>Vincze Gábor</v>
      </c>
      <c r="D3930" s="478" t="s">
        <v>4264</v>
      </c>
      <c r="E3930" s="332" t="str">
        <f>VLOOKUP(C3930,'Havi KM'!A:S,4,FALSE)</f>
        <v xml:space="preserve">     1 471,92 km</v>
      </c>
      <c r="F3930" s="163"/>
    </row>
    <row r="3931" spans="1:6" ht="15" customHeight="1">
      <c r="A3931" s="19" t="str">
        <f>VLOOKUP(B3931,segédtábla!$A$1:$C$156,3,FALSE)</f>
        <v>11+3</v>
      </c>
      <c r="B3931" s="547" t="s">
        <v>1573</v>
      </c>
      <c r="C3931" s="548" t="str">
        <f>VLOOKUP(B3931,segédtábla!$A$1:$C$156,2,FALSE)</f>
        <v>Lajkó Zsolt</v>
      </c>
      <c r="D3931" s="478" t="s">
        <v>3372</v>
      </c>
      <c r="E3931" s="332" t="str">
        <f>VLOOKUP(C3931,'Havi KM'!A:S,4,FALSE)</f>
        <v xml:space="preserve">     2 300,8 km</v>
      </c>
      <c r="F3931" s="163"/>
    </row>
    <row r="3933" spans="1:6" ht="15" customHeight="1">
      <c r="A3933" s="10"/>
      <c r="B3933" s="16"/>
      <c r="C3933" s="263">
        <v>45771</v>
      </c>
      <c r="D3933" s="237" t="str">
        <f>TEXT(C3933,"dddd")</f>
        <v>Thursday</v>
      </c>
      <c r="E3933" s="330"/>
      <c r="F3933" s="227">
        <f>+COUNTA(B3936:B3952)</f>
        <v>15</v>
      </c>
    </row>
    <row r="3934" spans="1:6" ht="15" customHeight="1">
      <c r="C3934" s="355"/>
    </row>
    <row r="3935" spans="1:6" ht="15" customHeight="1">
      <c r="A3935" s="7" t="s">
        <v>1136</v>
      </c>
      <c r="B3935" s="8" t="s">
        <v>1137</v>
      </c>
      <c r="C3935" s="9" t="s">
        <v>1138</v>
      </c>
      <c r="D3935" s="9" t="s">
        <v>1139</v>
      </c>
      <c r="E3935" s="331" t="s">
        <v>1140</v>
      </c>
      <c r="F3935" s="9" t="s">
        <v>1141</v>
      </c>
    </row>
    <row r="3936" spans="1:6" ht="15" customHeight="1">
      <c r="A3936" s="19" t="str">
        <f>VLOOKUP(B3936,segédtábla!$A$1:$C$156,3,FALSE)</f>
        <v>11+3</v>
      </c>
      <c r="B3936" s="226" t="s">
        <v>1234</v>
      </c>
      <c r="C3936" s="13" t="str">
        <f>VLOOKUP(B3936,segédtábla!$A$1:$C$156,2,FALSE)</f>
        <v>Iván Árpád Krisztián</v>
      </c>
      <c r="D3936" s="5" t="s">
        <v>4287</v>
      </c>
      <c r="E3936" s="332" t="str">
        <f>VLOOKUP(C3936,'Havi KM'!A:S,4,FALSE)</f>
        <v xml:space="preserve">      352,06 km</v>
      </c>
      <c r="F3936" s="163"/>
    </row>
    <row r="3937" spans="1:6" ht="15" customHeight="1">
      <c r="A3937" s="19" t="str">
        <f>VLOOKUP(B3937,segédtábla!$A$1:$C$156,3,FALSE)</f>
        <v>5+2</v>
      </c>
      <c r="B3937" s="226" t="s">
        <v>1278</v>
      </c>
      <c r="C3937" s="13" t="str">
        <f>VLOOKUP(B3937,segédtábla!$A$1:$C$156,2,FALSE)</f>
        <v>Adamek István + Nyíri Attila</v>
      </c>
      <c r="D3937" s="5" t="s">
        <v>4288</v>
      </c>
      <c r="E3937" s="332" t="e">
        <f>VLOOKUP(C3937,'Havi KM'!A:S,4,FALSE)</f>
        <v>#N/A</v>
      </c>
      <c r="F3937" s="163"/>
    </row>
    <row r="3938" spans="1:6" ht="15" customHeight="1">
      <c r="A3938" s="19" t="str">
        <f>VLOOKUP(B3938,segédtábla!$A$1:$C$156,3,FALSE)</f>
        <v>5+2</v>
      </c>
      <c r="B3938" s="226" t="s">
        <v>1269</v>
      </c>
      <c r="C3938" s="13" t="str">
        <f>VLOOKUP(B3938,segédtábla!$A$1:$C$156,2,FALSE)</f>
        <v>Bagi Lajos + Bagi Márió</v>
      </c>
      <c r="D3938" s="188" t="s">
        <v>4289</v>
      </c>
      <c r="E3938" s="332" t="e">
        <f>VLOOKUP(C3938,'Havi KM'!A:S,4,FALSE)</f>
        <v>#N/A</v>
      </c>
      <c r="F3938" s="163"/>
    </row>
    <row r="3939" spans="1:6" ht="15" customHeight="1">
      <c r="A3939" s="19" t="str">
        <f>VLOOKUP(B3939,segédtábla!$A$1:$C$156,3,FALSE)</f>
        <v>11+3</v>
      </c>
      <c r="B3939" s="226" t="s">
        <v>1142</v>
      </c>
      <c r="C3939" s="13" t="str">
        <f>VLOOKUP(B3939,segédtábla!$A$1:$C$156,2,FALSE)</f>
        <v>Hamecz  Zsolt + Zsoltné</v>
      </c>
      <c r="D3939" s="5" t="s">
        <v>4290</v>
      </c>
      <c r="E3939" s="332" t="e">
        <f>VLOOKUP(C3939,'Havi KM'!A:S,4,FALSE)</f>
        <v>#N/A</v>
      </c>
      <c r="F3939" s="163"/>
    </row>
    <row r="3940" spans="1:6" ht="15" customHeight="1">
      <c r="A3940" s="19" t="str">
        <f>VLOOKUP(B3940,segédtábla!$A$1:$C$156,3,FALSE)</f>
        <v>5+2</v>
      </c>
      <c r="B3940" s="226" t="s">
        <v>1149</v>
      </c>
      <c r="C3940" s="13" t="str">
        <f>VLOOKUP(B3940,segédtábla!$A$1:$C$156,2,FALSE)</f>
        <v>Létai Ferenc + Létainé Zsuzsa</v>
      </c>
      <c r="D3940" s="5" t="s">
        <v>4291</v>
      </c>
      <c r="E3940" s="332" t="e">
        <f>VLOOKUP(C3940,'Havi KM'!A:S,4,FALSE)</f>
        <v>#N/A</v>
      </c>
      <c r="F3940" s="163"/>
    </row>
    <row r="3941" spans="1:6" ht="15" customHeight="1">
      <c r="A3941" s="19" t="str">
        <f>VLOOKUP(B3941,segédtábla!$A$1:$C$156,3,FALSE)</f>
        <v>5+2</v>
      </c>
      <c r="B3941" s="175" t="s">
        <v>1159</v>
      </c>
      <c r="C3941" s="116" t="str">
        <f>VLOOKUP(B3941,segédtábla!$A$1:$C$156,2,FALSE)</f>
        <v>Pilló József + Pillóné S. Judit</v>
      </c>
      <c r="D3941" s="444" t="s">
        <v>4292</v>
      </c>
      <c r="E3941" s="332" t="e">
        <f>VLOOKUP(C3941,'Havi KM'!A:S,4,FALSE)</f>
        <v>#N/A</v>
      </c>
      <c r="F3941" s="163"/>
    </row>
    <row r="3942" spans="1:6" ht="15" customHeight="1">
      <c r="A3942" s="19" t="str">
        <f>VLOOKUP(B3942,segédtábla!$A$1:$C$156,3,FALSE)</f>
        <v>11+3</v>
      </c>
      <c r="B3942" s="226" t="s">
        <v>1223</v>
      </c>
      <c r="C3942" s="13" t="str">
        <f>VLOOKUP(B3942,segédtábla!$A$1:$C$156,2,FALSE)</f>
        <v>Molnár Lajos</v>
      </c>
      <c r="D3942" s="188" t="s">
        <v>4293</v>
      </c>
      <c r="E3942" s="332" t="str">
        <f>VLOOKUP(C3942,'Havi KM'!A:S,4,FALSE)</f>
        <v xml:space="preserve">     2 738,73 km</v>
      </c>
      <c r="F3942" s="163" t="s">
        <v>4294</v>
      </c>
    </row>
    <row r="3943" spans="1:6" ht="15" customHeight="1">
      <c r="A3943" s="19" t="str">
        <f>VLOOKUP(B3943,segédtábla!$A$1:$C$156,3,FALSE)</f>
        <v>11+3</v>
      </c>
      <c r="B3943" s="226" t="s">
        <v>1221</v>
      </c>
      <c r="C3943" s="13" t="str">
        <f>VLOOKUP(B3943,segédtábla!$A$1:$C$156,2,FALSE)</f>
        <v>Vass István</v>
      </c>
      <c r="D3943" s="5" t="s">
        <v>4295</v>
      </c>
      <c r="E3943" s="332" t="e">
        <f>VLOOKUP(C3943,'Havi KM'!A:S,4,FALSE)</f>
        <v>#N/A</v>
      </c>
      <c r="F3943" s="163"/>
    </row>
    <row r="3944" spans="1:6" ht="15" customHeight="1">
      <c r="A3944" s="19" t="e">
        <f>VLOOKUP(B3944,segédtábla!$A$1:$C$156,3,FALSE)</f>
        <v>#N/A</v>
      </c>
      <c r="B3944" s="21"/>
      <c r="C3944" s="13" t="e">
        <f>VLOOKUP(B3944,segédtábla!$A$1:$C$156,2,FALSE)</f>
        <v>#N/A</v>
      </c>
      <c r="D3944" s="5"/>
      <c r="E3944" s="332" t="e">
        <f>VLOOKUP(C3944,'Havi KM'!A:S,4,FALSE)</f>
        <v>#N/A</v>
      </c>
      <c r="F3944" s="163"/>
    </row>
    <row r="3945" spans="1:6" ht="15" customHeight="1">
      <c r="A3945" s="19" t="s">
        <v>4272</v>
      </c>
      <c r="B3945" s="226" t="s">
        <v>1156</v>
      </c>
      <c r="C3945" s="13" t="e">
        <f>VLOOKUP(B3945,segédtábla!$A$1:$C$156,2,FALSE)</f>
        <v>#N/A</v>
      </c>
      <c r="D3945" s="188" t="s">
        <v>4296</v>
      </c>
      <c r="E3945" s="332" t="e">
        <f>VLOOKUP(C3945,'Havi KM'!A:S,4,FALSE)</f>
        <v>#N/A</v>
      </c>
      <c r="F3945" s="163"/>
    </row>
    <row r="3946" spans="1:6" ht="15" customHeight="1">
      <c r="A3946" s="19" t="str">
        <f>VLOOKUP(B3946,segédtábla!$A$1:$C$156,3,FALSE)</f>
        <v>11+3</v>
      </c>
      <c r="B3946" s="226" t="s">
        <v>1355</v>
      </c>
      <c r="C3946" s="13" t="s">
        <v>382</v>
      </c>
      <c r="D3946" s="5" t="s">
        <v>4297</v>
      </c>
      <c r="E3946" s="332" t="s">
        <v>4298</v>
      </c>
      <c r="F3946" s="163"/>
    </row>
    <row r="3947" spans="1:6" ht="12.75" customHeight="1">
      <c r="A3947" s="19" t="e">
        <f>VLOOKUP(B3947,segédtábla!$A$1:$C$156,3,FALSE)</f>
        <v>#N/A</v>
      </c>
      <c r="B3947" s="21"/>
      <c r="C3947" s="13" t="e">
        <f>VLOOKUP(B3947,segédtábla!$A$1:$C$156,2,FALSE)</f>
        <v>#N/A</v>
      </c>
      <c r="D3947" s="5"/>
      <c r="E3947" s="332" t="e">
        <f>VLOOKUP(C3947,'Havi KM'!A:S,4,FALSE)</f>
        <v>#N/A</v>
      </c>
      <c r="F3947" s="163"/>
    </row>
    <row r="3948" spans="1:6" ht="12.75" customHeight="1">
      <c r="A3948" s="19" t="str">
        <f>VLOOKUP(B3948,segédtábla!$A$1:$C$156,3,FALSE)</f>
        <v>5+2</v>
      </c>
      <c r="B3948" s="226" t="s">
        <v>1154</v>
      </c>
      <c r="C3948" s="13" t="str">
        <f>VLOOKUP(B3948,segédtábla!$A$1:$C$156,2,FALSE)</f>
        <v>Tóth Mihály</v>
      </c>
      <c r="D3948" s="5" t="s">
        <v>1436</v>
      </c>
      <c r="E3948" s="332" t="str">
        <f>VLOOKUP(C3948,'Havi KM'!A:S,4,FALSE)</f>
        <v xml:space="preserve">      345,81 km</v>
      </c>
      <c r="F3948" s="163"/>
    </row>
    <row r="3949" spans="1:6" ht="15" customHeight="1">
      <c r="A3949" s="19" t="str">
        <f>VLOOKUP(B3949,segédtábla!$A$1:$C$156,3,FALSE)</f>
        <v>11+3</v>
      </c>
      <c r="B3949" s="226" t="s">
        <v>1245</v>
      </c>
      <c r="C3949" s="13" t="str">
        <f>VLOOKUP(B3949,segédtábla!$A$1:$C$156,2,FALSE)</f>
        <v>Slebárszky Attila Gábor</v>
      </c>
      <c r="D3949" s="5" t="s">
        <v>4299</v>
      </c>
      <c r="E3949" s="332" t="str">
        <f>VLOOKUP(C3949,'Havi KM'!A:S,4,FALSE)</f>
        <v xml:space="preserve">     1 780,0 km</v>
      </c>
      <c r="F3949" s="163"/>
    </row>
    <row r="3950" spans="1:6" ht="15" customHeight="1">
      <c r="A3950" s="19" t="str">
        <f>VLOOKUP(B3950,segédtábla!$A$1:$C$156,3,FALSE)</f>
        <v>5+2</v>
      </c>
      <c r="B3950" s="449" t="s">
        <v>1227</v>
      </c>
      <c r="C3950" s="13" t="str">
        <f>VLOOKUP(B3950,segédtábla!$A$1:$C$156,2,FALSE)</f>
        <v>Horváth Ferenc</v>
      </c>
      <c r="D3950" s="5" t="s">
        <v>4292</v>
      </c>
      <c r="E3950" s="332" t="str">
        <f>VLOOKUP(C3950,'Havi KM'!A:S,4,FALSE)</f>
        <v xml:space="preserve">     1 488,98 km</v>
      </c>
      <c r="F3950" s="163" t="s">
        <v>4280</v>
      </c>
    </row>
    <row r="3951" spans="1:6" ht="15" customHeight="1">
      <c r="A3951" s="19" t="str">
        <f>VLOOKUP(B3951,segédtábla!$A$1:$C$156,3,FALSE)</f>
        <v>5+2</v>
      </c>
      <c r="B3951" s="226" t="s">
        <v>1292</v>
      </c>
      <c r="C3951" s="13" t="str">
        <f>VLOOKUP(B3951,segédtábla!$A$1:$C$156,2,FALSE)</f>
        <v>Hanzi György Lehel</v>
      </c>
      <c r="D3951" s="188" t="s">
        <v>4300</v>
      </c>
      <c r="E3951" s="332" t="str">
        <f>VLOOKUP(C3951,'Havi KM'!A:S,4,FALSE)</f>
        <v xml:space="preserve">     1 303,29 km</v>
      </c>
      <c r="F3951" s="163" t="s">
        <v>4301</v>
      </c>
    </row>
    <row r="3952" spans="1:6" ht="15" customHeight="1">
      <c r="A3952" s="19" t="str">
        <f>VLOOKUP(B3952,segédtábla!$A$1:$C$156,3,FALSE)</f>
        <v>5+2</v>
      </c>
      <c r="B3952" s="226" t="s">
        <v>1175</v>
      </c>
      <c r="C3952" s="13" t="str">
        <f>VLOOKUP(B3952,segédtábla!$A$1:$C$156,2,FALSE)</f>
        <v>Iklódi Sándor</v>
      </c>
      <c r="D3952" s="253" t="s">
        <v>4302</v>
      </c>
      <c r="E3952" s="332" t="str">
        <f>VLOOKUP(C3952,'Havi KM'!A:S,4,FALSE)</f>
        <v xml:space="preserve">     1 161,24 km</v>
      </c>
      <c r="F3952" s="163" t="s">
        <v>4303</v>
      </c>
    </row>
    <row r="3953" spans="1:6" ht="15" customHeight="1">
      <c r="A3953" s="19" t="str">
        <f>VLOOKUP(B3953,segédtábla!$A$1:$C$156,3,FALSE)</f>
        <v>5+2</v>
      </c>
      <c r="B3953" s="226" t="s">
        <v>1311</v>
      </c>
      <c r="C3953" s="13" t="str">
        <f>VLOOKUP(B3953,segédtábla!$A$1:$C$156,2,FALSE)</f>
        <v>Árgyellán István Augusto</v>
      </c>
      <c r="D3953" s="479" t="s">
        <v>4304</v>
      </c>
      <c r="E3953" s="332" t="str">
        <f>VLOOKUP(C3953,'Havi KM'!A:S,4,FALSE)</f>
        <v xml:space="preserve">     1 504,17 km</v>
      </c>
      <c r="F3953" s="163" t="s">
        <v>4305</v>
      </c>
    </row>
    <row r="3954" spans="1:6" ht="15" customHeight="1">
      <c r="A3954" s="19" t="str">
        <f>VLOOKUP(B3954,segédtábla!$A$1:$C$156,3,FALSE)</f>
        <v>5+2</v>
      </c>
      <c r="B3954" s="226" t="s">
        <v>1339</v>
      </c>
      <c r="C3954" s="13" t="s">
        <v>543</v>
      </c>
      <c r="D3954" s="5" t="s">
        <v>4306</v>
      </c>
      <c r="E3954" s="332" t="s">
        <v>4307</v>
      </c>
      <c r="F3954" s="231"/>
    </row>
    <row r="3955" spans="1:6" ht="15" customHeight="1">
      <c r="A3955" s="19" t="str">
        <f>VLOOKUP(B3955,segédtábla!$A$1:$C$156,3,FALSE)</f>
        <v>11+3</v>
      </c>
      <c r="B3955" s="226" t="s">
        <v>1378</v>
      </c>
      <c r="C3955" s="13" t="str">
        <f>VLOOKUP(B3955,segédtábla!$A$1:$C$156,2,FALSE)</f>
        <v>Dalanics Zsolt</v>
      </c>
      <c r="D3955" s="335" t="s">
        <v>4308</v>
      </c>
      <c r="E3955" s="332" t="str">
        <f>VLOOKUP(C3955,'Havi KM'!A:S,4,FALSE)</f>
        <v xml:space="preserve">     1 398,48 km</v>
      </c>
      <c r="F3955" s="163" t="s">
        <v>4309</v>
      </c>
    </row>
    <row r="3956" spans="1:6" ht="15" customHeight="1">
      <c r="A3956" s="19" t="e">
        <f>VLOOKUP(B3956,segédtábla!$A$1:$C$156,3,FALSE)</f>
        <v>#N/A</v>
      </c>
      <c r="B3956" s="11"/>
      <c r="C3956" s="13" t="e">
        <f>VLOOKUP(B3956,segédtábla!$A$1:$C$156,2,FALSE)</f>
        <v>#N/A</v>
      </c>
      <c r="D3956" s="10"/>
      <c r="E3956" s="332" t="e">
        <f>VLOOKUP(C3956,'Havi KM'!A:S,4,FALSE)</f>
        <v>#N/A</v>
      </c>
      <c r="F3956" s="163"/>
    </row>
    <row r="3957" spans="1:6" ht="15" customHeight="1">
      <c r="A3957" s="19">
        <f>VLOOKUP(B3957,segédtábla!$A$1:$C$156,3,FALSE)</f>
        <v>0</v>
      </c>
      <c r="B3957" s="226" t="s">
        <v>1202</v>
      </c>
      <c r="C3957" s="13" t="str">
        <f>VLOOKUP(B3957,segédtábla!$A$1:$C$156,2,FALSE)</f>
        <v>Gérus Elemér</v>
      </c>
      <c r="D3957" s="349" t="s">
        <v>4310</v>
      </c>
      <c r="E3957" s="332" t="str">
        <f>VLOOKUP(C3957,'Havi KM'!A:S,4,FALSE)</f>
        <v xml:space="preserve">      603,81 km</v>
      </c>
      <c r="F3957" s="163"/>
    </row>
    <row r="3958" spans="1:6" ht="15" customHeight="1">
      <c r="A3958" s="19" t="e">
        <f>VLOOKUP(B3958,segédtábla!$A$1:$C$156,3,FALSE)</f>
        <v>#N/A</v>
      </c>
      <c r="B3958" s="11"/>
      <c r="C3958" s="13" t="e">
        <f>VLOOKUP(B3958,segédtábla!$A$1:$C$156,2,FALSE)</f>
        <v>#N/A</v>
      </c>
      <c r="D3958" s="5"/>
      <c r="E3958" s="332" t="e">
        <f>VLOOKUP(C3958,'Havi KM'!A:S,4,FALSE)</f>
        <v>#N/A</v>
      </c>
      <c r="F3958" s="163"/>
    </row>
    <row r="3959" spans="1:6" ht="15" customHeight="1">
      <c r="A3959" s="19" t="str">
        <f>VLOOKUP(B3959,segédtábla!$A$1:$C$156,3,FALSE)</f>
        <v>2/1.</v>
      </c>
      <c r="B3959" s="547" t="s">
        <v>1206</v>
      </c>
      <c r="C3959" s="548" t="str">
        <f>VLOOKUP(B3959,segédtábla!$A$1:$C$156,2,FALSE)</f>
        <v>Vincze Gábor</v>
      </c>
      <c r="D3959" s="478" t="s">
        <v>3372</v>
      </c>
      <c r="E3959" s="332" t="str">
        <f>VLOOKUP(C3959,'Havi KM'!A:S,4,FALSE)</f>
        <v xml:space="preserve">     1 471,92 km</v>
      </c>
      <c r="F3959" s="163"/>
    </row>
    <row r="3961" spans="1:6" ht="15" customHeight="1">
      <c r="A3961" s="10"/>
      <c r="B3961" s="16"/>
      <c r="C3961" s="263">
        <v>45772</v>
      </c>
      <c r="D3961" s="237" t="str">
        <f>TEXT(C3961,"dddd")</f>
        <v>Friday</v>
      </c>
      <c r="E3961" s="330"/>
      <c r="F3961" s="227">
        <f>+COUNTA(B3964:B3969)</f>
        <v>5</v>
      </c>
    </row>
    <row r="3962" spans="1:6" ht="15" customHeight="1">
      <c r="C3962" s="355"/>
    </row>
    <row r="3963" spans="1:6" ht="15" customHeight="1">
      <c r="A3963" s="7" t="s">
        <v>1136</v>
      </c>
      <c r="B3963" s="8" t="s">
        <v>1137</v>
      </c>
      <c r="C3963" s="9" t="s">
        <v>1138</v>
      </c>
      <c r="D3963" s="9" t="s">
        <v>1139</v>
      </c>
      <c r="E3963" s="331" t="s">
        <v>1140</v>
      </c>
      <c r="F3963" s="9" t="s">
        <v>1141</v>
      </c>
    </row>
    <row r="3964" spans="1:6" ht="15" customHeight="1">
      <c r="A3964" s="19" t="e">
        <f>VLOOKUP(B3964,segédtábla!$A$1:$C$156,3,FALSE)</f>
        <v>#N/A</v>
      </c>
      <c r="B3964" s="11"/>
      <c r="C3964" s="13" t="e">
        <f>VLOOKUP(B3964,segédtábla!$A$1:$C$156,2,FALSE)</f>
        <v>#N/A</v>
      </c>
      <c r="D3964" s="5"/>
      <c r="E3964" s="332" t="e">
        <f>VLOOKUP(C3964,'Havi KM'!A:S,4,FALSE)</f>
        <v>#N/A</v>
      </c>
      <c r="F3964" s="163"/>
    </row>
    <row r="3965" spans="1:6" ht="15" customHeight="1">
      <c r="A3965" s="19" t="str">
        <f>VLOOKUP(B3965,segédtábla!$A$1:$C$156,3,FALSE)</f>
        <v>2/1.</v>
      </c>
      <c r="B3965" s="226" t="s">
        <v>1206</v>
      </c>
      <c r="C3965" s="13" t="str">
        <f>VLOOKUP(B3965,segédtábla!$A$1:$C$156,2,FALSE)</f>
        <v>Vincze Gábor</v>
      </c>
      <c r="D3965" s="5" t="s">
        <v>4311</v>
      </c>
      <c r="E3965" s="332" t="str">
        <f>VLOOKUP(C3965,'Havi KM'!A:S,4,FALSE)</f>
        <v xml:space="preserve">     1 471,92 km</v>
      </c>
      <c r="F3965" s="363" t="s">
        <v>4312</v>
      </c>
    </row>
    <row r="3966" spans="1:6" ht="15" customHeight="1">
      <c r="A3966" s="19" t="str">
        <f>VLOOKUP(B3966,segédtábla!$A$1:$C$156,3,FALSE)</f>
        <v>5+2</v>
      </c>
      <c r="B3966" s="226" t="s">
        <v>1200</v>
      </c>
      <c r="C3966" s="13" t="str">
        <f>VLOOKUP(B3966,segédtábla!$A$1:$C$156,2,FALSE)</f>
        <v>Giber Zoltán</v>
      </c>
      <c r="D3966" s="5" t="s">
        <v>4313</v>
      </c>
      <c r="E3966" s="332" t="str">
        <f>VLOOKUP(C3966,'Havi KM'!A:S,4,FALSE)</f>
        <v xml:space="preserve">     1 523,35 km</v>
      </c>
      <c r="F3966" s="163"/>
    </row>
    <row r="3967" spans="1:6" ht="15" customHeight="1">
      <c r="A3967" s="19" t="str">
        <f>VLOOKUP(B3967,segédtábla!$A$1:$C$156,3,FALSE)</f>
        <v>11+3</v>
      </c>
      <c r="B3967" s="449" t="s">
        <v>1147</v>
      </c>
      <c r="C3967" s="319" t="str">
        <f>VLOOKUP(B3967,segédtábla!$A$1:$C$156,2,FALSE)</f>
        <v>Török Sándor</v>
      </c>
      <c r="D3967" s="188" t="s">
        <v>4314</v>
      </c>
      <c r="E3967" s="332" t="str">
        <f>VLOOKUP(C3967,'Havi KM'!A:S,4,FALSE)</f>
        <v xml:space="preserve">     1 629,14 km</v>
      </c>
      <c r="F3967" s="363" t="s">
        <v>4315</v>
      </c>
    </row>
    <row r="3968" spans="1:6" ht="15" customHeight="1">
      <c r="A3968" s="19" t="str">
        <f>VLOOKUP(B3968,segédtábla!$A$1:$C$156,3,FALSE)</f>
        <v>10+4</v>
      </c>
      <c r="B3968" s="226" t="s">
        <v>1520</v>
      </c>
      <c r="C3968" s="13" t="str">
        <f>VLOOKUP(B3968,segédtábla!$A$1:$C$156,2,FALSE)</f>
        <v>Sipőcz Dániel</v>
      </c>
      <c r="D3968" s="188" t="s">
        <v>4316</v>
      </c>
      <c r="E3968" s="332" t="str">
        <f>VLOOKUP(C3968,'Havi KM'!A:S,4,FALSE)</f>
        <v xml:space="preserve">     2 677,58 km</v>
      </c>
      <c r="F3968" s="363" t="s">
        <v>4317</v>
      </c>
    </row>
    <row r="3969" spans="1:6" ht="15" customHeight="1">
      <c r="A3969" s="19" t="str">
        <f>VLOOKUP(B3969,segédtábla!$A$1:$C$156,3,FALSE)</f>
        <v>11+3</v>
      </c>
      <c r="B3969" s="226" t="s">
        <v>1353</v>
      </c>
      <c r="C3969" s="13" t="str">
        <f>VLOOKUP(B3969,segédtábla!$A$1:$C$156,2,FALSE)</f>
        <v>Vancsó Attila</v>
      </c>
      <c r="D3969" s="188" t="s">
        <v>4318</v>
      </c>
      <c r="E3969" s="332" t="str">
        <f>VLOOKUP(C3969,'Havi KM'!A:S,4,FALSE)</f>
        <v xml:space="preserve">     1 260,11 km</v>
      </c>
      <c r="F3969" s="363" t="s">
        <v>4319</v>
      </c>
    </row>
    <row r="3970" spans="1:6" ht="15" customHeight="1">
      <c r="A3970" s="19" t="str">
        <f>VLOOKUP(B3970,segédtábla!$A$1:$C$156,3,FALSE)</f>
        <v>11+3</v>
      </c>
      <c r="B3970" s="175" t="s">
        <v>1428</v>
      </c>
      <c r="C3970" s="116" t="str">
        <f>VLOOKUP(B3970,segédtábla!$A$1:$C$156,2,FALSE)</f>
        <v>Mórocz István</v>
      </c>
      <c r="D3970" s="143"/>
      <c r="E3970" s="332" t="str">
        <f>VLOOKUP(C3970,'Havi KM'!A:S,4,FALSE)</f>
        <v xml:space="preserve">     1 668,63 km</v>
      </c>
      <c r="F3970" s="363" t="s">
        <v>4320</v>
      </c>
    </row>
    <row r="3971" spans="1:6" ht="15" customHeight="1">
      <c r="A3971" s="19">
        <f>VLOOKUP(B3971,segédtábla!$A$1:$C$156,3,FALSE)</f>
        <v>0</v>
      </c>
      <c r="B3971" s="226" t="s">
        <v>1375</v>
      </c>
      <c r="C3971" s="13" t="str">
        <f>VLOOKUP(B3971,segédtábla!$A$1:$C$156,2,FALSE)</f>
        <v>kivonva</v>
      </c>
      <c r="D3971" s="5" t="s">
        <v>4321</v>
      </c>
      <c r="E3971" s="332" t="e">
        <f>VLOOKUP(C3971,'Havi KM'!A:S,4,FALSE)</f>
        <v>#N/A</v>
      </c>
      <c r="F3971" s="363" t="s">
        <v>4322</v>
      </c>
    </row>
    <row r="3972" spans="1:6" ht="15" customHeight="1">
      <c r="A3972" s="19" t="str">
        <f>VLOOKUP(B3972,segédtábla!$A$1:$C$156,3,FALSE)</f>
        <v>11+3</v>
      </c>
      <c r="B3972" s="226" t="s">
        <v>1189</v>
      </c>
      <c r="C3972" s="13" t="str">
        <f>VLOOKUP(B3972,segédtábla!$A$1:$C$156,2,FALSE)</f>
        <v>Tatarek Sándor</v>
      </c>
      <c r="D3972" s="5" t="s">
        <v>4323</v>
      </c>
      <c r="E3972" s="332" t="str">
        <f>VLOOKUP(C3972,'Havi KM'!A:S,4,FALSE)</f>
        <v xml:space="preserve">      823,62 km</v>
      </c>
      <c r="F3972" s="363" t="s">
        <v>4324</v>
      </c>
    </row>
    <row r="3973" spans="1:6" ht="15" customHeight="1">
      <c r="A3973" s="19" t="e">
        <f>VLOOKUP(B3973,segédtábla!$A$1:$C$156,3,FALSE)</f>
        <v>#N/A</v>
      </c>
      <c r="B3973" s="21"/>
      <c r="C3973" s="13" t="e">
        <f>VLOOKUP(B3973,segédtábla!$A$1:$C$156,2,FALSE)</f>
        <v>#N/A</v>
      </c>
      <c r="D3973" s="5"/>
      <c r="E3973" s="332" t="e">
        <f>VLOOKUP(C3973,'Havi KM'!A:S,4,FALSE)</f>
        <v>#N/A</v>
      </c>
      <c r="F3973" s="163"/>
    </row>
    <row r="3974" spans="1:6" ht="15" customHeight="1">
      <c r="A3974" s="19">
        <f>VLOOKUP(B3974,segédtábla!$A$1:$C$156,3,FALSE)</f>
        <v>0</v>
      </c>
      <c r="B3974" s="11" t="s">
        <v>1423</v>
      </c>
      <c r="C3974" s="13" t="str">
        <f>VLOOKUP(B3974,segédtábla!$A$1:$C$156,2,FALSE)</f>
        <v>Krupánszky Márk</v>
      </c>
      <c r="D3974" s="481" t="s">
        <v>1475</v>
      </c>
      <c r="E3974" s="332" t="str">
        <f>VLOOKUP(C3974,'Havi KM'!A:S,4,FALSE)</f>
        <v xml:space="preserve">      550,26 km</v>
      </c>
      <c r="F3974" s="163"/>
    </row>
    <row r="3975" spans="1:6" ht="15" customHeight="1">
      <c r="A3975" s="19" t="e">
        <f>VLOOKUP(B3975,segédtábla!$A$1:$C$156,3,FALSE)</f>
        <v>#N/A</v>
      </c>
      <c r="B3975" s="11"/>
      <c r="C3975" s="13" t="e">
        <f>VLOOKUP(B3975,segédtábla!$A$1:$C$156,2,FALSE)</f>
        <v>#N/A</v>
      </c>
      <c r="D3975" s="5"/>
      <c r="E3975" s="332" t="e">
        <f>VLOOKUP(C3975,'Havi KM'!A:S,4,FALSE)</f>
        <v>#N/A</v>
      </c>
      <c r="F3975" s="163"/>
    </row>
    <row r="3976" spans="1:6" ht="15" customHeight="1">
      <c r="A3976" s="19">
        <f>VLOOKUP(B3976,segédtábla!$A$1:$C$156,3,FALSE)</f>
        <v>0</v>
      </c>
      <c r="B3976" s="11" t="s">
        <v>1251</v>
      </c>
      <c r="C3976" s="13" t="str">
        <f>VLOOKUP(B3976,segédtábla!$A$1:$C$156,2,FALSE)</f>
        <v>kivonav hengerfejes</v>
      </c>
      <c r="D3976" s="240" t="s">
        <v>1663</v>
      </c>
      <c r="E3976" s="332" t="e">
        <f>VLOOKUP(C3976,'Havi KM'!A:S,4,FALSE)</f>
        <v>#N/A</v>
      </c>
      <c r="F3976" s="163"/>
    </row>
    <row r="3977" spans="1:6" ht="15" customHeight="1">
      <c r="A3977" s="19" t="str">
        <f>VLOOKUP(B3977,segédtábla!$A$1:$C$156,3,FALSE)</f>
        <v>5+2</v>
      </c>
      <c r="B3977" s="11" t="s">
        <v>1163</v>
      </c>
      <c r="C3977" s="13" t="str">
        <f>VLOOKUP(B3977,segédtábla!$A$1:$C$156,2,FALSE)</f>
        <v>Popovics Dávid</v>
      </c>
      <c r="D3977" s="240" t="s">
        <v>4325</v>
      </c>
      <c r="E3977" s="332" t="str">
        <f>VLOOKUP(C3977,'Havi KM'!A:S,4,FALSE)</f>
        <v xml:space="preserve">     1 838,04 km</v>
      </c>
      <c r="F3977" s="163"/>
    </row>
    <row r="3978" spans="1:6" ht="15" customHeight="1">
      <c r="A3978" s="19" t="str">
        <f>VLOOKUP(B3978,segédtábla!$A$1:$C$156,3,FALSE)</f>
        <v>5+2</v>
      </c>
      <c r="B3978" s="11" t="s">
        <v>1281</v>
      </c>
      <c r="C3978" s="13" t="str">
        <f>VLOOKUP(B3978,segédtábla!$A$1:$C$156,2,FALSE)</f>
        <v>Kiss Sándor</v>
      </c>
      <c r="D3978" s="240" t="s">
        <v>3655</v>
      </c>
      <c r="E3978" s="332" t="str">
        <f>VLOOKUP(C3978,'Havi KM'!A:S,4,FALSE)</f>
        <v xml:space="preserve">     1 065,91 km</v>
      </c>
      <c r="F3978" s="163"/>
    </row>
    <row r="3979" spans="1:6" ht="15" customHeight="1">
      <c r="A3979" s="19" t="e">
        <f>VLOOKUP(B3979,segédtábla!$A$1:$C$156,3,FALSE)</f>
        <v>#N/A</v>
      </c>
      <c r="B3979" s="11"/>
      <c r="C3979" s="13" t="e">
        <f>VLOOKUP(B3979,segédtábla!$A$1:$C$156,2,FALSE)</f>
        <v>#N/A</v>
      </c>
      <c r="D3979" s="5"/>
      <c r="E3979" s="332" t="e">
        <f>VLOOKUP(C3979,'Havi KM'!A:S,4,FALSE)</f>
        <v>#N/A</v>
      </c>
      <c r="F3979" s="163"/>
    </row>
    <row r="3980" spans="1:6" ht="15" customHeight="1">
      <c r="A3980" s="19" t="str">
        <f>VLOOKUP(B3980,segédtábla!$A$1:$C$156,3,FALSE)</f>
        <v>5+2</v>
      </c>
      <c r="B3980" s="175" t="s">
        <v>1256</v>
      </c>
      <c r="C3980" s="116" t="str">
        <f>VLOOKUP(B3980,segédtábla!$A$1:$C$156,2,FALSE)</f>
        <v>Árvai Gábor</v>
      </c>
      <c r="D3980" s="143" t="s">
        <v>4326</v>
      </c>
      <c r="E3980" s="332" t="str">
        <f>VLOOKUP(C3980,'Havi KM'!A:S,4,FALSE)</f>
        <v xml:space="preserve">     1 696,48 km</v>
      </c>
      <c r="F3980" s="163"/>
    </row>
    <row r="3981" spans="1:6" ht="15" customHeight="1">
      <c r="A3981" s="19" t="e">
        <f>VLOOKUP(B3981,segédtábla!$A$1:$C$156,3,FALSE)</f>
        <v>#N/A</v>
      </c>
      <c r="B3981" s="11"/>
      <c r="C3981" s="13" t="e">
        <f>VLOOKUP(B3981,segédtábla!$A$1:$C$156,2,FALSE)</f>
        <v>#N/A</v>
      </c>
      <c r="D3981" s="5"/>
      <c r="E3981" s="332" t="e">
        <f>VLOOKUP(C3981,'Havi KM'!A:S,4,FALSE)</f>
        <v>#N/A</v>
      </c>
      <c r="F3981" s="163"/>
    </row>
    <row r="3982" spans="1:6" ht="15" customHeight="1">
      <c r="A3982" s="19" t="str">
        <f>VLOOKUP(B3982,segédtábla!$A$1:$C$156,3,FALSE)</f>
        <v>11+3</v>
      </c>
      <c r="B3982" s="547" t="s">
        <v>1212</v>
      </c>
      <c r="C3982" s="548" t="str">
        <f>VLOOKUP(B3982,segédtábla!$A$1:$C$156,2,FALSE)</f>
        <v>Kopányi László</v>
      </c>
      <c r="D3982" s="478" t="s">
        <v>4327</v>
      </c>
      <c r="E3982" s="332" t="str">
        <f>VLOOKUP(C3982,'Havi KM'!A:S,4,FALSE)</f>
        <v xml:space="preserve">     2 365,46 km</v>
      </c>
      <c r="F3982" s="163"/>
    </row>
    <row r="3984" spans="1:6" ht="15" customHeight="1">
      <c r="A3984" s="10"/>
      <c r="B3984" s="16"/>
      <c r="C3984" s="263">
        <v>45773</v>
      </c>
      <c r="D3984" s="237" t="str">
        <f>TEXT(C3984,"dddd")</f>
        <v>Saturday</v>
      </c>
      <c r="E3984" s="330"/>
      <c r="F3984" s="227">
        <f>+COUNTA(B3987:B3999)</f>
        <v>11</v>
      </c>
    </row>
    <row r="3985" spans="1:6" ht="15" customHeight="1">
      <c r="C3985" s="355"/>
    </row>
    <row r="3986" spans="1:6" ht="15" customHeight="1">
      <c r="A3986" s="7" t="s">
        <v>1136</v>
      </c>
      <c r="B3986" s="8" t="s">
        <v>1137</v>
      </c>
      <c r="C3986" s="9" t="s">
        <v>1138</v>
      </c>
      <c r="D3986" s="9" t="s">
        <v>1139</v>
      </c>
      <c r="E3986" s="331" t="s">
        <v>1140</v>
      </c>
      <c r="F3986" s="9" t="s">
        <v>1141</v>
      </c>
    </row>
    <row r="3987" spans="1:6" ht="15" customHeight="1">
      <c r="A3987" s="19" t="str">
        <f>VLOOKUP(B3987,segédtábla!$A$1:$C$156,3,FALSE)</f>
        <v>11+3</v>
      </c>
      <c r="B3987" s="226" t="s">
        <v>1142</v>
      </c>
      <c r="C3987" s="13" t="str">
        <f>VLOOKUP(B3987,segédtábla!$A$1:$C$156,2,FALSE)</f>
        <v>Hamecz  Zsolt + Zsoltné</v>
      </c>
      <c r="D3987" s="188" t="s">
        <v>4328</v>
      </c>
      <c r="E3987" s="332" t="e">
        <f>VLOOKUP(C3987,'Havi KM'!A:S,4,FALSE)</f>
        <v>#N/A</v>
      </c>
      <c r="F3987" s="163"/>
    </row>
    <row r="3988" spans="1:6" ht="15" customHeight="1">
      <c r="A3988" s="19" t="e">
        <f>VLOOKUP(B3988,segédtábla!$A$1:$C$156,3,FALSE)</f>
        <v>#N/A</v>
      </c>
      <c r="B3988" s="11"/>
      <c r="C3988" s="13" t="e">
        <f>VLOOKUP(B3988,segédtábla!$A$1:$C$156,2,FALSE)</f>
        <v>#N/A</v>
      </c>
      <c r="D3988" s="5"/>
      <c r="E3988" s="332" t="e">
        <f>VLOOKUP(C3988,'Havi KM'!A:S,4,FALSE)</f>
        <v>#N/A</v>
      </c>
      <c r="F3988" s="163"/>
    </row>
    <row r="3989" spans="1:6" ht="15" customHeight="1">
      <c r="A3989" s="19" t="str">
        <f>VLOOKUP(B3989,segédtábla!$A$1:$C$156,3,FALSE)</f>
        <v>5+2</v>
      </c>
      <c r="B3989" s="175" t="s">
        <v>1154</v>
      </c>
      <c r="C3989" s="116" t="str">
        <f>VLOOKUP(B3989,segédtábla!$A$1:$C$156,2,FALSE)</f>
        <v>Tóth Mihály</v>
      </c>
      <c r="D3989" s="143" t="s">
        <v>2866</v>
      </c>
      <c r="E3989" s="332" t="str">
        <f>VLOOKUP(C3989,'Havi KM'!A:S,4,FALSE)</f>
        <v xml:space="preserve">      345,81 km</v>
      </c>
      <c r="F3989" s="163"/>
    </row>
    <row r="3990" spans="1:6" ht="15" customHeight="1">
      <c r="A3990" s="19" t="str">
        <f>VLOOKUP(B3990,segédtábla!$A$1:$C$156,3,FALSE)</f>
        <v>5+2</v>
      </c>
      <c r="B3990" s="175" t="s">
        <v>1214</v>
      </c>
      <c r="C3990" s="116" t="s">
        <v>1330</v>
      </c>
      <c r="D3990" s="143" t="s">
        <v>4314</v>
      </c>
      <c r="E3990" s="332" t="e">
        <f>VLOOKUP(C3990,'Havi KM'!A:S,4,FALSE)</f>
        <v>#N/A</v>
      </c>
      <c r="F3990" s="163"/>
    </row>
    <row r="3991" spans="1:6" ht="15" customHeight="1">
      <c r="A3991" s="19" t="e">
        <f>VLOOKUP(B3991,segédtábla!$A$1:$C$156,3,FALSE)</f>
        <v>#N/A</v>
      </c>
      <c r="B3991" s="11"/>
      <c r="C3991" s="13" t="e">
        <f>VLOOKUP(B3991,segédtábla!$A$1:$C$156,2,FALSE)</f>
        <v>#N/A</v>
      </c>
      <c r="D3991" s="5"/>
      <c r="E3991" s="332" t="e">
        <f>VLOOKUP(C3991,'Havi KM'!A:S,4,FALSE)</f>
        <v>#N/A</v>
      </c>
      <c r="F3991" s="163"/>
    </row>
    <row r="3992" spans="1:6" ht="15" customHeight="1">
      <c r="A3992" s="19" t="str">
        <f>VLOOKUP(B3992,segédtábla!$A$1:$C$156,3,FALSE)</f>
        <v>11+3</v>
      </c>
      <c r="B3992" s="226" t="s">
        <v>1236</v>
      </c>
      <c r="C3992" s="13" t="str">
        <f>VLOOKUP(B3992,segédtábla!$A$1:$C$156,2,FALSE)</f>
        <v>Pázmándi János</v>
      </c>
      <c r="D3992" s="188" t="s">
        <v>4329</v>
      </c>
      <c r="E3992" s="332" t="str">
        <f>VLOOKUP(C3992,'Havi KM'!A:S,4,FALSE)</f>
        <v xml:space="preserve">     1 597,21 km</v>
      </c>
      <c r="F3992" s="363" t="s">
        <v>4330</v>
      </c>
    </row>
    <row r="3993" spans="1:6" ht="15" customHeight="1">
      <c r="A3993" s="19" t="str">
        <f>VLOOKUP(B3993,segédtábla!$A$1:$C$156,3,FALSE)</f>
        <v>10+4</v>
      </c>
      <c r="B3993" s="226" t="s">
        <v>1193</v>
      </c>
      <c r="C3993" s="13" t="str">
        <f>VLOOKUP(B3993,segédtábla!$A$1:$C$156,2,FALSE)</f>
        <v>Gerstmayer Zoltán</v>
      </c>
      <c r="D3993" s="188" t="s">
        <v>4331</v>
      </c>
      <c r="E3993" s="332" t="str">
        <f>VLOOKUP(C3993,'Havi KM'!A:S,4,FALSE)</f>
        <v xml:space="preserve">      0,0 km</v>
      </c>
      <c r="F3993" s="363" t="s">
        <v>4332</v>
      </c>
    </row>
    <row r="3994" spans="1:6" ht="15" customHeight="1">
      <c r="A3994" s="19" t="str">
        <f>VLOOKUP(B3994,segédtábla!$A$1:$C$156,3,FALSE)</f>
        <v>10+4</v>
      </c>
      <c r="B3994" s="226" t="s">
        <v>1276</v>
      </c>
      <c r="C3994" s="13" t="str">
        <f>VLOOKUP(B3994,segédtábla!$A$1:$C$156,2,FALSE)</f>
        <v>Tanács Attila</v>
      </c>
      <c r="D3994" s="188" t="s">
        <v>4333</v>
      </c>
      <c r="E3994" s="332" t="str">
        <f>VLOOKUP(C3994,'Havi KM'!A:S,4,FALSE)</f>
        <v xml:space="preserve">      232,78 km</v>
      </c>
      <c r="F3994" s="363"/>
    </row>
    <row r="3995" spans="1:6" ht="15" customHeight="1">
      <c r="A3995" s="19" t="str">
        <f>VLOOKUP(B3995,segédtábla!$A$1:$C$156,3,FALSE)</f>
        <v>11+3</v>
      </c>
      <c r="B3995" s="226" t="s">
        <v>1145</v>
      </c>
      <c r="C3995" s="13" t="str">
        <f>VLOOKUP(B3995,segédtábla!$A$1:$C$156,2,FALSE)</f>
        <v>Fodor Károly</v>
      </c>
      <c r="D3995" s="188" t="s">
        <v>4334</v>
      </c>
      <c r="E3995" s="332" t="str">
        <f>VLOOKUP(C3995,'Havi KM'!A:S,4,FALSE)</f>
        <v xml:space="preserve">     1 559,63 km</v>
      </c>
      <c r="F3995" s="163" t="s">
        <v>4335</v>
      </c>
    </row>
    <row r="3996" spans="1:6" ht="15" customHeight="1">
      <c r="A3996" s="19" t="str">
        <f>VLOOKUP(B3996,segédtábla!$A$1:$C$156,3,FALSE)</f>
        <v>11+3</v>
      </c>
      <c r="B3996" s="226" t="s">
        <v>1170</v>
      </c>
      <c r="C3996" s="13" t="str">
        <f>VLOOKUP(B3996,segédtábla!$A$1:$C$156,2,FALSE)</f>
        <v>Hemmerlein Zoltán</v>
      </c>
      <c r="D3996" s="188" t="s">
        <v>4336</v>
      </c>
      <c r="E3996" s="332" t="str">
        <f>VLOOKUP(C3996,'Havi KM'!A:S,4,FALSE)</f>
        <v xml:space="preserve">     1 867,46 km</v>
      </c>
      <c r="F3996" s="163" t="s">
        <v>4337</v>
      </c>
    </row>
    <row r="3997" spans="1:6" ht="15" customHeight="1">
      <c r="A3997" s="19" t="str">
        <f>VLOOKUP(B3997,segédtábla!$A$1:$C$156,3,FALSE)</f>
        <v>5+2</v>
      </c>
      <c r="B3997" s="226" t="s">
        <v>1181</v>
      </c>
      <c r="C3997" s="13" t="str">
        <f>VLOOKUP(B3997,segédtábla!$A$1:$C$156,2,FALSE)</f>
        <v>Lázár Gábor</v>
      </c>
      <c r="D3997" s="5" t="s">
        <v>4338</v>
      </c>
      <c r="E3997" s="332" t="str">
        <f>VLOOKUP(C3997,'Havi KM'!A:S,4,FALSE)</f>
        <v xml:space="preserve">     1 156,79 km</v>
      </c>
      <c r="F3997" s="163"/>
    </row>
    <row r="3998" spans="1:6" ht="15" customHeight="1">
      <c r="A3998" s="19" t="str">
        <f>VLOOKUP(B3998,segédtábla!$A$1:$C$156,3,FALSE)</f>
        <v>11+3</v>
      </c>
      <c r="B3998" s="226" t="s">
        <v>1405</v>
      </c>
      <c r="C3998" s="13" t="str">
        <f>VLOOKUP(B3998,segédtábla!$A$1:$C$156,2,FALSE)</f>
        <v>Marton Péter</v>
      </c>
      <c r="D3998" s="5" t="s">
        <v>4339</v>
      </c>
      <c r="E3998" s="332" t="str">
        <f>VLOOKUP(C3998,'Havi KM'!A:S,4,FALSE)</f>
        <v xml:space="preserve">     1 405,83 km</v>
      </c>
      <c r="F3998" s="363" t="s">
        <v>4319</v>
      </c>
    </row>
    <row r="3999" spans="1:6" ht="15" customHeight="1">
      <c r="A3999" s="19" t="str">
        <f>VLOOKUP(B3999,segédtábla!$A$1:$C$156,3,FALSE)</f>
        <v>1/1.</v>
      </c>
      <c r="B3999" s="226" t="s">
        <v>1165</v>
      </c>
      <c r="C3999" s="13" t="str">
        <f>VLOOKUP(B3999,segédtábla!$A$1:$C$156,2,FALSE)</f>
        <v>Szabó Levente</v>
      </c>
      <c r="D3999" s="5" t="s">
        <v>4340</v>
      </c>
      <c r="E3999" s="332" t="str">
        <f>VLOOKUP(C3999,'Havi KM'!A:S,4,FALSE)</f>
        <v xml:space="preserve">     2 412,32 km</v>
      </c>
      <c r="F3999" s="163"/>
    </row>
    <row r="4000" spans="1:6" ht="15" customHeight="1">
      <c r="A4000" s="19" t="str">
        <f>VLOOKUP(B4000,segédtábla!$A$1:$C$156,3,FALSE)</f>
        <v>5+2</v>
      </c>
      <c r="B4000" s="226" t="s">
        <v>1262</v>
      </c>
      <c r="C4000" s="13" t="str">
        <f>VLOOKUP(B4000,segédtábla!$A$1:$C$156,2,FALSE)</f>
        <v>Balázs Tibor</v>
      </c>
      <c r="D4000" s="5" t="s">
        <v>4341</v>
      </c>
      <c r="E4000" s="332" t="str">
        <f>VLOOKUP(C4000,'Havi KM'!A:S,4,FALSE)</f>
        <v xml:space="preserve">      261,82 km</v>
      </c>
      <c r="F4000" s="163" t="s">
        <v>4342</v>
      </c>
    </row>
    <row r="4001" spans="1:6" ht="15" customHeight="1">
      <c r="A4001" s="19" t="str">
        <f>VLOOKUP(B4001,segédtábla!$A$1:$C$156,3,FALSE)</f>
        <v>5+2</v>
      </c>
      <c r="B4001" s="449" t="s">
        <v>1410</v>
      </c>
      <c r="C4001" s="13" t="str">
        <f>VLOOKUP(B4001,segédtábla!$A$1:$C$156,2,FALSE)</f>
        <v>Berek Dániel</v>
      </c>
      <c r="D4001" s="188" t="s">
        <v>4343</v>
      </c>
      <c r="E4001" s="332" t="str">
        <f>VLOOKUP(C4001,'Havi KM'!A:S,4,FALSE)</f>
        <v xml:space="preserve">      0,0 km</v>
      </c>
      <c r="F4001" s="163" t="s">
        <v>2514</v>
      </c>
    </row>
    <row r="4002" spans="1:6" ht="15" customHeight="1">
      <c r="A4002" s="19" t="e">
        <f>VLOOKUP(B4002,segédtábla!$A$1:$C$156,3,FALSE)</f>
        <v>#N/A</v>
      </c>
      <c r="B4002" s="21"/>
      <c r="C4002" s="13" t="e">
        <f>VLOOKUP(B4002,segédtábla!$A$1:$C$156,2,FALSE)</f>
        <v>#N/A</v>
      </c>
      <c r="D4002" s="5"/>
      <c r="E4002" s="332" t="e">
        <f>VLOOKUP(C4002,'Havi KM'!A:S,4,FALSE)</f>
        <v>#N/A</v>
      </c>
      <c r="F4002" s="163"/>
    </row>
    <row r="4003" spans="1:6" ht="15" customHeight="1">
      <c r="A4003" s="19" t="e">
        <f>VLOOKUP(B4003,segédtábla!$A$1:$C$156,3,FALSE)</f>
        <v>#N/A</v>
      </c>
      <c r="B4003" s="11"/>
      <c r="C4003" s="13" t="e">
        <f>VLOOKUP(B4003,segédtábla!$A$1:$C$156,2,FALSE)</f>
        <v>#N/A</v>
      </c>
      <c r="D4003" s="5"/>
      <c r="E4003" s="332" t="e">
        <f>VLOOKUP(C4003,'Havi KM'!A:S,4,FALSE)</f>
        <v>#N/A</v>
      </c>
      <c r="F4003" s="163"/>
    </row>
    <row r="4004" spans="1:6" ht="15" customHeight="1">
      <c r="A4004" s="19" t="e">
        <f>VLOOKUP(B4004,segédtábla!$A$1:$C$156,3,FALSE)</f>
        <v>#N/A</v>
      </c>
      <c r="B4004" s="11"/>
      <c r="C4004" s="13" t="e">
        <f>VLOOKUP(B4004,segédtábla!$A$1:$C$156,2,FALSE)</f>
        <v>#N/A</v>
      </c>
      <c r="D4004" s="5"/>
      <c r="E4004" s="332" t="e">
        <f>VLOOKUP(C4004,'Havi KM'!A:S,4,FALSE)</f>
        <v>#N/A</v>
      </c>
      <c r="F4004" s="163"/>
    </row>
    <row r="4005" spans="1:6" ht="15" customHeight="1">
      <c r="A4005" s="19" t="e">
        <f>VLOOKUP(B4005,segédtábla!$A$1:$C$156,3,FALSE)</f>
        <v>#N/A</v>
      </c>
      <c r="B4005" s="11"/>
      <c r="C4005" s="13" t="e">
        <f>VLOOKUP(B4005,segédtábla!$A$1:$C$156,2,FALSE)</f>
        <v>#N/A</v>
      </c>
      <c r="D4005" s="5"/>
      <c r="E4005" s="332" t="e">
        <f>VLOOKUP(C4005,'Havi KM'!A:S,4,FALSE)</f>
        <v>#N/A</v>
      </c>
      <c r="F4005" s="163"/>
    </row>
    <row r="4006" spans="1:6" ht="15" customHeight="1">
      <c r="A4006" s="19" t="e">
        <f>VLOOKUP(B4006,segédtábla!$A$1:$C$156,3,FALSE)</f>
        <v>#N/A</v>
      </c>
      <c r="B4006" s="11"/>
      <c r="C4006" s="13" t="e">
        <f>VLOOKUP(B4006,segédtábla!$A$1:$C$156,2,FALSE)</f>
        <v>#N/A</v>
      </c>
      <c r="D4006" s="5"/>
      <c r="E4006" s="332" t="e">
        <f>VLOOKUP(C4006,'Havi KM'!A:S,4,FALSE)</f>
        <v>#N/A</v>
      </c>
      <c r="F4006" s="163"/>
    </row>
    <row r="4007" spans="1:6" ht="15" customHeight="1">
      <c r="A4007" s="19" t="e">
        <f>VLOOKUP(B4007,segédtábla!$A$1:$C$156,3,FALSE)</f>
        <v>#N/A</v>
      </c>
      <c r="B4007" s="11"/>
      <c r="C4007" s="13" t="e">
        <f>VLOOKUP(B4007,segédtábla!$A$1:$C$156,2,FALSE)</f>
        <v>#N/A</v>
      </c>
      <c r="D4007" s="5"/>
      <c r="E4007" s="332" t="e">
        <f>VLOOKUP(C4007,'Havi KM'!A:S,4,FALSE)</f>
        <v>#N/A</v>
      </c>
      <c r="F4007" s="163"/>
    </row>
    <row r="4008" spans="1:6" ht="15" customHeight="1">
      <c r="A4008" s="19" t="e">
        <f>VLOOKUP(B4008,segédtábla!$A$1:$C$156,3,FALSE)</f>
        <v>#N/A</v>
      </c>
      <c r="B4008" s="11"/>
      <c r="C4008" s="13" t="e">
        <f>VLOOKUP(B4008,segédtábla!$A$1:$C$156,2,FALSE)</f>
        <v>#N/A</v>
      </c>
      <c r="D4008" s="5"/>
      <c r="E4008" s="332" t="e">
        <f>VLOOKUP(C4008,'Havi KM'!A:S,4,FALSE)</f>
        <v>#N/A</v>
      </c>
      <c r="F4008" s="163"/>
    </row>
    <row r="4009" spans="1:6" ht="15" customHeight="1">
      <c r="A4009" s="19" t="e">
        <f>VLOOKUP(B4009,segédtábla!$A$1:$C$156,3,FALSE)</f>
        <v>#N/A</v>
      </c>
      <c r="B4009" s="11"/>
      <c r="C4009" s="13" t="e">
        <f>VLOOKUP(B4009,segédtábla!$A$1:$C$156,2,FALSE)</f>
        <v>#N/A</v>
      </c>
      <c r="D4009" s="5"/>
      <c r="E4009" s="332" t="e">
        <f>VLOOKUP(C4009,'Havi KM'!A:S,4,FALSE)</f>
        <v>#N/A</v>
      </c>
      <c r="F4009" s="163"/>
    </row>
    <row r="4010" spans="1:6" ht="15" customHeight="1">
      <c r="A4010" s="19" t="e">
        <f>VLOOKUP(B4010,segédtábla!$A$1:$C$156,3,FALSE)</f>
        <v>#N/A</v>
      </c>
      <c r="B4010" s="226" t="s">
        <v>3031</v>
      </c>
      <c r="C4010" s="13" t="e">
        <f>VLOOKUP(B4010,segédtábla!$A$1:$C$156,2,FALSE)</f>
        <v>#N/A</v>
      </c>
      <c r="D4010" s="5"/>
      <c r="E4010" s="332" t="e">
        <f>VLOOKUP(C4010,'Havi KM'!A:S,4,FALSE)</f>
        <v>#N/A</v>
      </c>
      <c r="F4010" s="163"/>
    </row>
    <row r="4012" spans="1:6" ht="15" customHeight="1">
      <c r="A4012" s="10"/>
      <c r="B4012" s="16"/>
      <c r="C4012" s="263">
        <v>45774</v>
      </c>
      <c r="D4012" s="237" t="str">
        <f>TEXT(C4012,"dddd")</f>
        <v>Sunday</v>
      </c>
      <c r="E4012" s="330"/>
      <c r="F4012" s="227">
        <f>+COUNTA(B4015:B4043)</f>
        <v>25</v>
      </c>
    </row>
    <row r="4013" spans="1:6" ht="15" customHeight="1">
      <c r="C4013" s="355"/>
    </row>
    <row r="4014" spans="1:6" ht="15" customHeight="1">
      <c r="A4014" s="7" t="s">
        <v>1136</v>
      </c>
      <c r="B4014" s="8" t="s">
        <v>1137</v>
      </c>
      <c r="C4014" s="9" t="s">
        <v>1138</v>
      </c>
      <c r="D4014" s="9" t="s">
        <v>1139</v>
      </c>
      <c r="E4014" s="331" t="s">
        <v>1140</v>
      </c>
      <c r="F4014" s="9" t="s">
        <v>1141</v>
      </c>
    </row>
    <row r="4015" spans="1:6" ht="15" customHeight="1">
      <c r="A4015" s="19" t="str">
        <f>VLOOKUP(B4015,segédtábla!$A$1:$C$156,3,FALSE)</f>
        <v>11+3</v>
      </c>
      <c r="B4015" s="226" t="s">
        <v>1221</v>
      </c>
      <c r="C4015" s="13" t="str">
        <f>VLOOKUP(B4015,segédtábla!$A$1:$C$156,2,FALSE)</f>
        <v>Vass István</v>
      </c>
      <c r="D4015" s="188" t="s">
        <v>4344</v>
      </c>
      <c r="E4015" s="332" t="e">
        <f>VLOOKUP(C4015,'Havi KM'!A:S,4,FALSE)</f>
        <v>#N/A</v>
      </c>
      <c r="F4015" s="163" t="s">
        <v>4345</v>
      </c>
    </row>
    <row r="4016" spans="1:6" ht="15" customHeight="1">
      <c r="A4016" s="19" t="str">
        <f>VLOOKUP(B4016,segédtábla!$A$1:$C$156,3,FALSE)</f>
        <v>5+2</v>
      </c>
      <c r="B4016" s="226" t="s">
        <v>1278</v>
      </c>
      <c r="C4016" s="13" t="str">
        <f>VLOOKUP(B4016,segédtábla!$A$1:$C$156,2,FALSE)</f>
        <v>Adamek István + Nyíri Attila</v>
      </c>
      <c r="D4016" s="554" t="s">
        <v>4346</v>
      </c>
      <c r="E4016" s="332" t="e">
        <f>VLOOKUP(C4016,'Havi KM'!A:S,4,FALSE)</f>
        <v>#N/A</v>
      </c>
      <c r="F4016" s="163" t="s">
        <v>4347</v>
      </c>
    </row>
    <row r="4017" spans="1:6" ht="15" customHeight="1">
      <c r="A4017" s="19" t="str">
        <f>VLOOKUP(B4017,segédtábla!$A$1:$C$156,3,FALSE)</f>
        <v>11+3</v>
      </c>
      <c r="B4017" s="226" t="s">
        <v>1223</v>
      </c>
      <c r="C4017" s="13" t="str">
        <f>VLOOKUP(B4017,segédtábla!$A$1:$C$156,2,FALSE)</f>
        <v>Molnár Lajos</v>
      </c>
      <c r="D4017" s="5" t="s">
        <v>4348</v>
      </c>
      <c r="E4017" s="332" t="str">
        <f>VLOOKUP(C4017,'Havi KM'!A:S,4,FALSE)</f>
        <v xml:space="preserve">     2 738,73 km</v>
      </c>
      <c r="F4017" s="163"/>
    </row>
    <row r="4018" spans="1:6" ht="15" customHeight="1">
      <c r="A4018" s="19"/>
      <c r="B4018" s="226" t="s">
        <v>3031</v>
      </c>
      <c r="C4018" s="13"/>
      <c r="D4018" s="5"/>
      <c r="E4018" s="332"/>
      <c r="F4018" s="163"/>
    </row>
    <row r="4019" spans="1:6" ht="15" customHeight="1">
      <c r="A4019" s="19" t="str">
        <f>VLOOKUP(B4019,segédtábla!$A$1:$C$156,3,FALSE)</f>
        <v>5+2</v>
      </c>
      <c r="B4019" s="226" t="s">
        <v>1227</v>
      </c>
      <c r="C4019" s="13" t="str">
        <f>VLOOKUP(B4019,segédtábla!$A$1:$C$156,2,FALSE)</f>
        <v>Horváth Ferenc</v>
      </c>
      <c r="D4019" s="5" t="s">
        <v>2866</v>
      </c>
      <c r="E4019" s="332" t="str">
        <f>VLOOKUP(C4019,'Havi KM'!A:S,4,FALSE)</f>
        <v xml:space="preserve">     1 488,98 km</v>
      </c>
      <c r="F4019" s="163" t="s">
        <v>4349</v>
      </c>
    </row>
    <row r="4020" spans="1:6" ht="15" customHeight="1">
      <c r="A4020" s="19" t="str">
        <f>VLOOKUP(B4020,segédtábla!$A$1:$C$156,3,FALSE)</f>
        <v>10+4</v>
      </c>
      <c r="B4020" s="226" t="s">
        <v>1193</v>
      </c>
      <c r="C4020" s="13" t="str">
        <f>VLOOKUP(B4020,segédtábla!$A$1:$C$156,2,FALSE)</f>
        <v>Gerstmayer Zoltán</v>
      </c>
      <c r="D4020" s="5" t="s">
        <v>4350</v>
      </c>
      <c r="E4020" s="332" t="str">
        <f>VLOOKUP(C4020,'Havi KM'!A:S,4,FALSE)</f>
        <v xml:space="preserve">      0,0 km</v>
      </c>
      <c r="F4020" s="163"/>
    </row>
    <row r="4021" spans="1:6" ht="15" customHeight="1">
      <c r="A4021" s="19" t="e">
        <f>VLOOKUP(B4021,segédtábla!$A$1:$C$156,3,FALSE)</f>
        <v>#N/A</v>
      </c>
      <c r="B4021" s="11"/>
      <c r="C4021" s="13" t="e">
        <f>VLOOKUP(B4021,segédtábla!$A$1:$C$156,2,FALSE)</f>
        <v>#N/A</v>
      </c>
      <c r="D4021" s="5"/>
      <c r="E4021" s="332" t="e">
        <f>VLOOKUP(C4021,'Havi KM'!A:S,4,FALSE)</f>
        <v>#N/A</v>
      </c>
      <c r="F4021" s="163"/>
    </row>
    <row r="4022" spans="1:6" ht="15" customHeight="1">
      <c r="A4022" s="19" t="str">
        <f>VLOOKUP(B4022,segédtábla!$A$1:$C$156,3,FALSE)</f>
        <v>5+2</v>
      </c>
      <c r="B4022" s="226" t="s">
        <v>1264</v>
      </c>
      <c r="C4022" s="508" t="str">
        <f>VLOOKUP(B4022,segédtábla!$A$1:$C$156,2,FALSE)</f>
        <v>Sógorka Csaba</v>
      </c>
      <c r="D4022" s="176" t="s">
        <v>3148</v>
      </c>
      <c r="E4022" s="332" t="str">
        <f>VLOOKUP(C4022,'Havi KM'!A:S,4,FALSE)</f>
        <v xml:space="preserve">     1 480,64 km</v>
      </c>
      <c r="F4022" s="163" t="s">
        <v>4351</v>
      </c>
    </row>
    <row r="4023" spans="1:6" ht="15" customHeight="1">
      <c r="A4023" s="19" t="str">
        <f>VLOOKUP(B4023,segédtábla!$A$1:$C$156,3,FALSE)</f>
        <v>11+3</v>
      </c>
      <c r="B4023" s="226" t="s">
        <v>1405</v>
      </c>
      <c r="C4023" s="508" t="str">
        <f>VLOOKUP(B4023,segédtábla!$A$1:$C$156,2,FALSE)</f>
        <v>Marton Péter</v>
      </c>
      <c r="D4023" s="176" t="s">
        <v>4352</v>
      </c>
      <c r="E4023" s="332" t="str">
        <f>VLOOKUP(C4023,'Havi KM'!A:S,4,FALSE)</f>
        <v xml:space="preserve">     1 405,83 km</v>
      </c>
      <c r="F4023" s="163"/>
    </row>
    <row r="4024" spans="1:6" ht="15" customHeight="1">
      <c r="A4024" s="19" t="e">
        <f>VLOOKUP(B4024,segédtábla!$A$1:$C$156,3,FALSE)</f>
        <v>#N/A</v>
      </c>
      <c r="B4024" s="11"/>
      <c r="C4024" s="13" t="e">
        <f>VLOOKUP(B4024,segédtábla!$A$1:$C$156,2,FALSE)</f>
        <v>#N/A</v>
      </c>
      <c r="D4024" s="5"/>
      <c r="E4024" s="332" t="e">
        <f>VLOOKUP(C4024,'Havi KM'!A:S,4,FALSE)</f>
        <v>#N/A</v>
      </c>
      <c r="F4024" s="163"/>
    </row>
    <row r="4025" spans="1:6" ht="15" customHeight="1">
      <c r="A4025" s="19" t="str">
        <f>VLOOKUP(B4025,segédtábla!$A$1:$C$156,3,FALSE)</f>
        <v>5+2</v>
      </c>
      <c r="B4025" s="226" t="s">
        <v>1154</v>
      </c>
      <c r="C4025" s="13" t="str">
        <f>VLOOKUP(B4025,segédtábla!$A$1:$C$156,2,FALSE)</f>
        <v>Tóth Mihály</v>
      </c>
      <c r="D4025" s="5" t="s">
        <v>2866</v>
      </c>
      <c r="E4025" s="332" t="str">
        <f>VLOOKUP(C4025,'Havi KM'!A:S,4,FALSE)</f>
        <v xml:space="preserve">      345,81 km</v>
      </c>
      <c r="F4025" s="163"/>
    </row>
    <row r="4026" spans="1:6" ht="15" customHeight="1">
      <c r="A4026" s="19" t="str">
        <f>VLOOKUP(B4026,segédtábla!$A$1:$C$156,3,FALSE)</f>
        <v>2/1.</v>
      </c>
      <c r="B4026" s="226" t="s">
        <v>1206</v>
      </c>
      <c r="C4026" s="319" t="str">
        <f>VLOOKUP(B4026,segédtábla!$A$1:$C$156,2,FALSE)</f>
        <v>Vincze Gábor</v>
      </c>
      <c r="D4026" s="188" t="s">
        <v>4353</v>
      </c>
      <c r="E4026" s="332" t="str">
        <f>VLOOKUP(C4026,'Havi KM'!A:S,4,FALSE)</f>
        <v xml:space="preserve">     1 471,92 km</v>
      </c>
      <c r="F4026" s="163" t="s">
        <v>4354</v>
      </c>
    </row>
    <row r="4027" spans="1:6" ht="15" customHeight="1">
      <c r="A4027" s="19" t="e">
        <f>VLOOKUP(B4027,segédtábla!$A$1:$C$156,3,FALSE)</f>
        <v>#N/A</v>
      </c>
      <c r="B4027" s="11"/>
      <c r="C4027" s="13" t="e">
        <f>VLOOKUP(B4027,segédtábla!$A$1:$C$156,2,FALSE)</f>
        <v>#N/A</v>
      </c>
      <c r="D4027" s="5"/>
      <c r="E4027" s="332" t="e">
        <f>VLOOKUP(C4027,'Havi KM'!A:S,4,FALSE)</f>
        <v>#N/A</v>
      </c>
      <c r="F4027" s="163"/>
    </row>
    <row r="4028" spans="1:6" ht="15" customHeight="1">
      <c r="A4028" s="19" t="str">
        <f>VLOOKUP(B4028,segédtábla!$A$1:$C$156,3,FALSE)</f>
        <v>5+2</v>
      </c>
      <c r="B4028" s="226" t="s">
        <v>1163</v>
      </c>
      <c r="C4028" s="13" t="str">
        <f>VLOOKUP(B4028,segédtábla!$A$1:$C$156,2,FALSE)</f>
        <v>Popovics Dávid</v>
      </c>
      <c r="D4028" s="5" t="s">
        <v>3148</v>
      </c>
      <c r="E4028" s="332" t="str">
        <f>VLOOKUP(C4028,'Havi KM'!A:S,4,FALSE)</f>
        <v xml:space="preserve">     1 838,04 km</v>
      </c>
      <c r="F4028" s="163"/>
    </row>
    <row r="4029" spans="1:6" ht="15" customHeight="1">
      <c r="A4029" s="19" t="str">
        <f>VLOOKUP(B4029,segédtábla!$A$1:$C$156,3,FALSE)</f>
        <v>10+4</v>
      </c>
      <c r="B4029" s="226" t="s">
        <v>1276</v>
      </c>
      <c r="C4029" s="13" t="str">
        <f>VLOOKUP(B4029,segédtábla!$A$1:$C$156,2,FALSE)</f>
        <v>Tanács Attila</v>
      </c>
      <c r="D4029" s="5" t="s">
        <v>4355</v>
      </c>
      <c r="E4029" s="332" t="str">
        <f>VLOOKUP(C4029,'Havi KM'!A:S,4,FALSE)</f>
        <v xml:space="preserve">      232,78 km</v>
      </c>
      <c r="F4029" s="163"/>
    </row>
    <row r="4030" spans="1:6" ht="15" customHeight="1">
      <c r="A4030" s="19" t="e">
        <f>VLOOKUP(B4030,segédtábla!$A$1:$C$156,3,FALSE)</f>
        <v>#N/A</v>
      </c>
      <c r="B4030" s="11"/>
      <c r="C4030" s="13" t="e">
        <f>VLOOKUP(B4030,segédtábla!$A$1:$C$156,2,FALSE)</f>
        <v>#N/A</v>
      </c>
      <c r="D4030" s="5"/>
      <c r="E4030" s="332" t="e">
        <f>VLOOKUP(C4030,'Havi KM'!A:S,4,FALSE)</f>
        <v>#N/A</v>
      </c>
      <c r="F4030" s="163"/>
    </row>
    <row r="4031" spans="1:6" ht="15" customHeight="1">
      <c r="A4031" s="19" t="str">
        <f>VLOOKUP(B4031,segédtábla!$A$1:$C$156,3,FALSE)</f>
        <v>5+2</v>
      </c>
      <c r="B4031" s="449" t="s">
        <v>1274</v>
      </c>
      <c r="C4031" s="319" t="str">
        <f>VLOOKUP(B4031,segédtábla!$A$1:$C$156,2,FALSE)</f>
        <v>Kakulya Zsolt</v>
      </c>
      <c r="D4031" s="188" t="s">
        <v>4356</v>
      </c>
      <c r="E4031" s="332" t="str">
        <f>VLOOKUP(C4031,'Havi KM'!A:S,4,FALSE)</f>
        <v xml:space="preserve">     1 219,87 km</v>
      </c>
      <c r="F4031" s="163"/>
    </row>
    <row r="4032" spans="1:6" ht="15" customHeight="1">
      <c r="A4032" s="19" t="str">
        <f>VLOOKUP(B4032,segédtábla!$A$1:$C$156,3,FALSE)</f>
        <v>5+2</v>
      </c>
      <c r="B4032" s="226" t="s">
        <v>1281</v>
      </c>
      <c r="C4032" s="13" t="str">
        <f>VLOOKUP(B4032,segédtábla!$A$1:$C$156,2,FALSE)</f>
        <v>Kiss Sándor</v>
      </c>
      <c r="D4032" s="5" t="s">
        <v>4357</v>
      </c>
      <c r="E4032" s="332" t="str">
        <f>VLOOKUP(C4032,'Havi KM'!A:S,4,FALSE)</f>
        <v xml:space="preserve">     1 065,91 km</v>
      </c>
      <c r="F4032" s="163"/>
    </row>
    <row r="4033" spans="1:6" ht="15" customHeight="1">
      <c r="A4033" s="19" t="str">
        <f>VLOOKUP(B4033,segédtábla!$A$1:$C$156,3,FALSE)</f>
        <v>5+2</v>
      </c>
      <c r="B4033" s="226" t="s">
        <v>1238</v>
      </c>
      <c r="C4033" s="13" t="str">
        <f>VLOOKUP(B4033,segédtábla!$A$1:$C$156,2,FALSE)</f>
        <v>Tóth Zsolt</v>
      </c>
      <c r="D4033" s="5" t="s">
        <v>4358</v>
      </c>
      <c r="E4033" s="332" t="str">
        <f>VLOOKUP(C4033,'Havi KM'!A:S,4,FALSE)</f>
        <v xml:space="preserve">     1 572,92 km</v>
      </c>
      <c r="F4033" s="163" t="s">
        <v>4359</v>
      </c>
    </row>
    <row r="4034" spans="1:6" ht="15" customHeight="1">
      <c r="A4034" s="19" t="str">
        <f>VLOOKUP(B4034,segédtábla!$A$1:$C$156,3,FALSE)</f>
        <v>11+3</v>
      </c>
      <c r="B4034" s="226" t="s">
        <v>1283</v>
      </c>
      <c r="C4034" s="13" t="str">
        <f>VLOOKUP(B4034,segédtábla!$A$1:$C$156,2,FALSE)</f>
        <v>Török Attila</v>
      </c>
      <c r="D4034" s="188" t="s">
        <v>4360</v>
      </c>
      <c r="E4034" s="332" t="str">
        <f>VLOOKUP(C4034,'Havi KM'!A:S,4,FALSE)</f>
        <v xml:space="preserve">     1 669,95 km</v>
      </c>
      <c r="F4034" s="163"/>
    </row>
    <row r="4035" spans="1:6" ht="15" customHeight="1">
      <c r="A4035" s="19" t="str">
        <f>VLOOKUP(B4035,segédtábla!$A$1:$C$156,3,FALSE)</f>
        <v>5+2</v>
      </c>
      <c r="B4035" s="226" t="s">
        <v>1286</v>
      </c>
      <c r="C4035" s="13" t="str">
        <f>VLOOKUP(B4035,segédtábla!$A$1:$C$156,2,FALSE)</f>
        <v>Kata József</v>
      </c>
      <c r="D4035" s="5" t="s">
        <v>4361</v>
      </c>
      <c r="E4035" s="332" t="str">
        <f>VLOOKUP(C4035,'Havi KM'!A:S,4,FALSE)</f>
        <v xml:space="preserve">     2 059,02 km</v>
      </c>
      <c r="F4035" s="163"/>
    </row>
    <row r="4036" spans="1:6" ht="15" customHeight="1">
      <c r="A4036" s="19" t="str">
        <f>VLOOKUP(B4036,segédtábla!$A$1:$C$156,3,FALSE)</f>
        <v>5+2</v>
      </c>
      <c r="B4036" s="226" t="s">
        <v>1526</v>
      </c>
      <c r="C4036" s="13" t="str">
        <f>VLOOKUP(B4036,segédtábla!$A$1:$C$156,2,FALSE)</f>
        <v>Simon Zoltán</v>
      </c>
      <c r="D4036" s="5" t="s">
        <v>4362</v>
      </c>
      <c r="E4036" s="332" t="str">
        <f>VLOOKUP(C4036,'Havi KM'!A:S,4,FALSE)</f>
        <v xml:space="preserve">     1 431,31 km</v>
      </c>
      <c r="F4036" s="163" t="s">
        <v>4347</v>
      </c>
    </row>
    <row r="4037" spans="1:6" ht="15" customHeight="1">
      <c r="A4037" s="19" t="str">
        <f>VLOOKUP(B4037,segédtábla!$A$1:$C$156,3,FALSE)</f>
        <v>5+2</v>
      </c>
      <c r="B4037" s="226" t="s">
        <v>1288</v>
      </c>
      <c r="C4037" s="319" t="str">
        <f>VLOOKUP(B4037,segédtábla!$A$1:$C$156,2,FALSE)</f>
        <v>Németh Zsolt</v>
      </c>
      <c r="D4037" s="188" t="s">
        <v>4363</v>
      </c>
      <c r="E4037" s="332" t="str">
        <f>VLOOKUP(C4037,'Havi KM'!A:S,4,FALSE)</f>
        <v xml:space="preserve">      347,54 km</v>
      </c>
      <c r="F4037" s="163" t="s">
        <v>4364</v>
      </c>
    </row>
    <row r="4038" spans="1:6" ht="15" customHeight="1">
      <c r="A4038" s="19" t="str">
        <f>VLOOKUP(B4038,segédtábla!$A$1:$C$156,3,FALSE)</f>
        <v>10+3</v>
      </c>
      <c r="B4038" s="226" t="s">
        <v>1358</v>
      </c>
      <c r="C4038" s="13" t="str">
        <f>VLOOKUP(B4038,segédtábla!$A$1:$C$156,2,FALSE)</f>
        <v>Tóth Attila</v>
      </c>
      <c r="D4038" s="240" t="s">
        <v>4365</v>
      </c>
      <c r="E4038" s="332" t="str">
        <f>VLOOKUP(C4038,'Havi KM'!A:S,4,FALSE)</f>
        <v xml:space="preserve">      626,64 km</v>
      </c>
      <c r="F4038" s="163"/>
    </row>
    <row r="4039" spans="1:6" ht="15" customHeight="1">
      <c r="A4039" s="19" t="str">
        <f>VLOOKUP(B4039,segédtábla!$A$1:$C$156,3,FALSE)</f>
        <v>5+2</v>
      </c>
      <c r="B4039" s="226" t="s">
        <v>1243</v>
      </c>
      <c r="C4039" s="13" t="str">
        <f>VLOOKUP(B4039,segédtábla!$A$1:$C$156,2,FALSE)</f>
        <v>Csicsai Gábor</v>
      </c>
      <c r="D4039" s="5" t="s">
        <v>4366</v>
      </c>
      <c r="E4039" s="332" t="str">
        <f>VLOOKUP(C4039,'Havi KM'!A:S,4,FALSE)</f>
        <v xml:space="preserve">      636,52 km</v>
      </c>
      <c r="F4039" s="529">
        <v>0.1875</v>
      </c>
    </row>
    <row r="4040" spans="1:6" ht="15" customHeight="1">
      <c r="A4040" s="19" t="str">
        <f>VLOOKUP(B4040,segédtábla!$A$1:$C$156,3,FALSE)</f>
        <v>5+2</v>
      </c>
      <c r="B4040" s="226" t="s">
        <v>1292</v>
      </c>
      <c r="C4040" s="13" t="str">
        <f>VLOOKUP(B4040,segédtábla!$A$1:$C$156,2,FALSE)</f>
        <v>Hanzi György Lehel</v>
      </c>
      <c r="D4040" s="5" t="s">
        <v>4367</v>
      </c>
      <c r="E4040" s="332" t="str">
        <f>VLOOKUP(C4040,'Havi KM'!A:S,4,FALSE)</f>
        <v xml:space="preserve">     1 303,29 km</v>
      </c>
      <c r="F4040" s="163" t="s">
        <v>4368</v>
      </c>
    </row>
    <row r="4041" spans="1:6" ht="15" customHeight="1">
      <c r="A4041" s="19" t="str">
        <f>VLOOKUP(B4041,segédtábla!$A$1:$C$156,3,FALSE)</f>
        <v>11+3</v>
      </c>
      <c r="B4041" s="226" t="s">
        <v>1296</v>
      </c>
      <c r="C4041" s="13" t="str">
        <f>VLOOKUP(B4041,segédtábla!$A$1:$C$156,2,FALSE)</f>
        <v>Kálóczi Péter</v>
      </c>
      <c r="D4041" s="5" t="s">
        <v>4369</v>
      </c>
      <c r="E4041" s="332" t="str">
        <f>VLOOKUP(C4041,'Havi KM'!A:S,4,FALSE)</f>
        <v xml:space="preserve">      933,04 km</v>
      </c>
      <c r="F4041" s="163" t="s">
        <v>4368</v>
      </c>
    </row>
    <row r="4042" spans="1:6" ht="15" customHeight="1">
      <c r="A4042" s="19" t="str">
        <f>VLOOKUP(B4042,segédtábla!$A$1:$C$156,3,FALSE)</f>
        <v>5+2</v>
      </c>
      <c r="B4042" s="226" t="s">
        <v>1173</v>
      </c>
      <c r="C4042" s="13" t="str">
        <f>VLOOKUP(B4042,segédtábla!$A$1:$C$156,2,FALSE)</f>
        <v>Léhner Zsolt</v>
      </c>
      <c r="D4042" s="5" t="s">
        <v>4370</v>
      </c>
      <c r="E4042" s="332" t="str">
        <f>VLOOKUP(C4042,'Havi KM'!A:S,4,FALSE)</f>
        <v xml:space="preserve">     1 816,96 km</v>
      </c>
      <c r="F4042" s="163" t="s">
        <v>4368</v>
      </c>
    </row>
    <row r="4043" spans="1:6" ht="15" customHeight="1">
      <c r="A4043" s="19" t="str">
        <f>VLOOKUP(B4043,segédtábla!$A$1:$C$156,3,FALSE)</f>
        <v>5+2</v>
      </c>
      <c r="B4043" s="226" t="s">
        <v>1175</v>
      </c>
      <c r="C4043" s="13" t="str">
        <f>VLOOKUP(B4043,segédtábla!$A$1:$C$156,2,FALSE)</f>
        <v>Iklódi Sándor</v>
      </c>
      <c r="D4043" s="5" t="s">
        <v>4371</v>
      </c>
      <c r="E4043" s="332" t="str">
        <f>VLOOKUP(C4043,'Havi KM'!A:S,4,FALSE)</f>
        <v xml:space="preserve">     1 161,24 km</v>
      </c>
      <c r="F4043" s="163" t="s">
        <v>2922</v>
      </c>
    </row>
    <row r="4044" spans="1:6" ht="15" customHeight="1">
      <c r="A4044" s="19">
        <f>VLOOKUP(B4044,segédtábla!$A$1:$C$156,3,FALSE)</f>
        <v>0</v>
      </c>
      <c r="B4044" s="226" t="s">
        <v>1251</v>
      </c>
      <c r="C4044" s="13" t="str">
        <f>VLOOKUP(B4044,segédtábla!$A$1:$C$156,2,FALSE)</f>
        <v>kivonav hengerfejes</v>
      </c>
      <c r="D4044" s="5" t="s">
        <v>4372</v>
      </c>
      <c r="E4044" s="332" t="e">
        <f>VLOOKUP(C4044,'Havi KM'!A:S,4,FALSE)</f>
        <v>#N/A</v>
      </c>
      <c r="F4044" s="163" t="s">
        <v>4373</v>
      </c>
    </row>
    <row r="4045" spans="1:6" ht="15" customHeight="1">
      <c r="A4045" s="19" t="str">
        <f>VLOOKUP(B4045,segédtábla!$A$1:$C$156,3,FALSE)</f>
        <v>korai kezdés preferált</v>
      </c>
      <c r="B4045" s="226" t="s">
        <v>1309</v>
      </c>
      <c r="C4045" s="13" t="str">
        <f>VLOOKUP(B4045,segédtábla!$A$1:$C$156,2,FALSE)</f>
        <v>Gosztenschnik Péter</v>
      </c>
      <c r="D4045" s="5" t="s">
        <v>4374</v>
      </c>
      <c r="E4045" s="332" t="str">
        <f>VLOOKUP(C4045,'Havi KM'!A:S,4,FALSE)</f>
        <v xml:space="preserve">      684,27 km</v>
      </c>
      <c r="F4045" s="163" t="s">
        <v>4375</v>
      </c>
    </row>
    <row r="4046" spans="1:6" ht="15" customHeight="1">
      <c r="A4046" s="19" t="str">
        <f>VLOOKUP(B4046,segédtábla!$A$1:$C$156,3,FALSE)</f>
        <v>11+3</v>
      </c>
      <c r="B4046" s="226" t="s">
        <v>1253</v>
      </c>
      <c r="C4046" s="319" t="str">
        <f>VLOOKUP(B4046,segédtábla!$A$1:$C$156,2,FALSE)</f>
        <v>Knyihár Adrián</v>
      </c>
      <c r="D4046" s="188" t="s">
        <v>4376</v>
      </c>
      <c r="E4046" s="332" t="str">
        <f>VLOOKUP(C4046,'Havi KM'!A:S,4,FALSE)</f>
        <v xml:space="preserve">      0,0 km</v>
      </c>
      <c r="F4046" s="163"/>
    </row>
    <row r="4047" spans="1:6" ht="15" customHeight="1">
      <c r="A4047" s="19" t="str">
        <f>VLOOKUP(B4047,segédtábla!$A$1:$C$156,3,FALSE)</f>
        <v>5+2</v>
      </c>
      <c r="B4047" s="226" t="s">
        <v>1256</v>
      </c>
      <c r="C4047" s="13" t="str">
        <f>VLOOKUP(B4047,segédtábla!$A$1:$C$156,2,FALSE)</f>
        <v>Árvai Gábor</v>
      </c>
      <c r="D4047" s="5" t="s">
        <v>4377</v>
      </c>
      <c r="E4047" s="332" t="str">
        <f>VLOOKUP(C4047,'Havi KM'!A:S,4,FALSE)</f>
        <v xml:space="preserve">     1 696,48 km</v>
      </c>
      <c r="F4047" s="163"/>
    </row>
    <row r="4048" spans="1:6" ht="15" customHeight="1">
      <c r="A4048" s="19" t="str">
        <f>VLOOKUP(B4048,segédtábla!$A$1:$C$156,3,FALSE)</f>
        <v>11+3</v>
      </c>
      <c r="B4048" s="12" t="s">
        <v>1158</v>
      </c>
      <c r="C4048" s="13" t="str">
        <f>VLOOKUP(B4048,segédtábla!$A$1:$C$156,2,FALSE)</f>
        <v>Csák László</v>
      </c>
      <c r="D4048" s="483" t="s">
        <v>4378</v>
      </c>
      <c r="E4048" s="332" t="str">
        <f>VLOOKUP(C4048,'Havi KM'!A:S,4,FALSE)</f>
        <v xml:space="preserve">     1 157,94 km</v>
      </c>
      <c r="F4048" s="163" t="s">
        <v>4379</v>
      </c>
    </row>
    <row r="4049" spans="1:6" ht="15" customHeight="1">
      <c r="A4049" s="19">
        <f>VLOOKUP(B4049,segédtábla!$A$1:$C$156,3,FALSE)</f>
        <v>0</v>
      </c>
      <c r="B4049" s="226" t="s">
        <v>1210</v>
      </c>
      <c r="C4049" s="13" t="str">
        <f>VLOOKUP(B4049,segédtábla!$A$1:$C$156,2,FALSE)</f>
        <v xml:space="preserve"> kivonva Szombathelyi Zoltán</v>
      </c>
      <c r="D4049" s="5" t="s">
        <v>4380</v>
      </c>
      <c r="E4049" s="332" t="e">
        <f>VLOOKUP(C4049,'Havi KM'!A:S,4,FALSE)</f>
        <v>#N/A</v>
      </c>
      <c r="F4049" s="231" t="s">
        <v>4381</v>
      </c>
    </row>
    <row r="4050" spans="1:6" ht="15" customHeight="1">
      <c r="A4050" s="19" t="str">
        <f>VLOOKUP(B4050,segédtábla!$A$1:$C$156,3,FALSE)</f>
        <v>11+3</v>
      </c>
      <c r="B4050" s="226" t="s">
        <v>1345</v>
      </c>
      <c r="C4050" s="13" t="str">
        <f>VLOOKUP(B4050,segédtábla!$A$1:$C$156,2,FALSE)</f>
        <v>Berek Gábor</v>
      </c>
      <c r="D4050" s="240" t="s">
        <v>4382</v>
      </c>
      <c r="E4050" s="332" t="str">
        <f>VLOOKUP(C4050,'Havi KM'!A:S,4,FALSE)</f>
        <v xml:space="preserve">      0,0 km</v>
      </c>
      <c r="F4050" s="163"/>
    </row>
    <row r="4051" spans="1:6" ht="15" customHeight="1">
      <c r="A4051" s="19">
        <f>VLOOKUP(B4051,segédtábla!$A$1:$C$156,3,FALSE)</f>
        <v>0</v>
      </c>
      <c r="B4051" s="226" t="s">
        <v>1395</v>
      </c>
      <c r="C4051" s="13" t="s">
        <v>560</v>
      </c>
      <c r="D4051" s="5" t="s">
        <v>4383</v>
      </c>
      <c r="E4051" s="332" t="str">
        <f>VLOOKUP(C4051,'Havi KM'!A:S,4,FALSE)</f>
        <v xml:space="preserve">     1 459,28 km</v>
      </c>
      <c r="F4051" s="163"/>
    </row>
    <row r="4052" spans="1:6" ht="15" customHeight="1">
      <c r="A4052" s="19" t="str">
        <f>VLOOKUP(B4052,segédtábla!$A$1:$C$156,3,FALSE)</f>
        <v>5+2</v>
      </c>
      <c r="B4052" s="226" t="s">
        <v>1219</v>
      </c>
      <c r="C4052" s="13" t="str">
        <f>VLOOKUP(B4052,segédtábla!$A$1:$C$156,2,FALSE)</f>
        <v>Ignéczi Attila + Mura Milán</v>
      </c>
      <c r="D4052" s="5" t="s">
        <v>4384</v>
      </c>
      <c r="E4052" s="332" t="e">
        <f>VLOOKUP(C4052,'Havi KM'!A:S,4,FALSE)</f>
        <v>#N/A</v>
      </c>
      <c r="F4052" s="163"/>
    </row>
    <row r="4053" spans="1:6" ht="15" customHeight="1">
      <c r="A4053" s="19" t="str">
        <f>VLOOKUP(B4053,segédtábla!$A$1:$C$156,3,FALSE)</f>
        <v>5+2</v>
      </c>
      <c r="B4053" s="226" t="s">
        <v>1266</v>
      </c>
      <c r="C4053" s="13" t="str">
        <f>VLOOKUP(B4053,segédtábla!$A$1:$C$156,2,FALSE)</f>
        <v>Nagy György</v>
      </c>
      <c r="D4053" s="5" t="s">
        <v>4385</v>
      </c>
      <c r="E4053" s="332" t="str">
        <f>VLOOKUP(C4053,'Havi KM'!A:S,4,FALSE)</f>
        <v xml:space="preserve">     1 204,28 km</v>
      </c>
      <c r="F4053" s="163" t="s">
        <v>4386</v>
      </c>
    </row>
    <row r="4054" spans="1:6" ht="15" customHeight="1">
      <c r="A4054" s="19" t="str">
        <f>VLOOKUP(B4054,segédtábla!$A$1:$C$156,3,FALSE)</f>
        <v>5+2</v>
      </c>
      <c r="B4054" s="226" t="s">
        <v>1341</v>
      </c>
      <c r="C4054" s="13" t="str">
        <f>VLOOKUP(B4054,segédtábla!$A$1:$C$156,2,FALSE)</f>
        <v>Szegedi Zsolt</v>
      </c>
      <c r="D4054" s="5" t="s">
        <v>4387</v>
      </c>
      <c r="E4054" s="332" t="str">
        <f>VLOOKUP(C4054,'Havi KM'!A:S,4,FALSE)</f>
        <v xml:space="preserve">     1 560,76 km</v>
      </c>
      <c r="F4054" s="163" t="s">
        <v>4388</v>
      </c>
    </row>
    <row r="4055" spans="1:6" ht="15" customHeight="1">
      <c r="A4055" s="19" t="e">
        <f>VLOOKUP(B4055,segédtábla!$A$1:$C$156,3,FALSE)</f>
        <v>#N/A</v>
      </c>
      <c r="B4055" s="175" t="s">
        <v>3263</v>
      </c>
      <c r="C4055" s="13" t="e">
        <f>VLOOKUP(B4055,segédtábla!$A$1:$C$156,2,FALSE)</f>
        <v>#N/A</v>
      </c>
      <c r="D4055" s="5"/>
      <c r="E4055" s="332" t="e">
        <f>VLOOKUP(C4055,'Havi KM'!A:S,4,FALSE)</f>
        <v>#N/A</v>
      </c>
      <c r="F4055" s="163"/>
    </row>
    <row r="4056" spans="1:6" ht="15" customHeight="1">
      <c r="A4056" s="19" t="str">
        <f>VLOOKUP(B4056,segédtábla!$A$1:$C$156,3,FALSE)</f>
        <v>5+2</v>
      </c>
      <c r="B4056" s="21" t="s">
        <v>1311</v>
      </c>
      <c r="C4056" s="13" t="str">
        <f>VLOOKUP(B4056,segédtábla!$A$1:$C$156,2,FALSE)</f>
        <v>Árgyellán István Augusto</v>
      </c>
      <c r="D4056" s="5" t="s">
        <v>4389</v>
      </c>
      <c r="E4056" s="332" t="str">
        <f>VLOOKUP(C4056,'Havi KM'!A:S,4,FALSE)</f>
        <v xml:space="preserve">     1 504,17 km</v>
      </c>
      <c r="F4056" s="363" t="s">
        <v>4390</v>
      </c>
    </row>
    <row r="4057" spans="1:6" ht="15" customHeight="1">
      <c r="A4057" s="19" t="e">
        <f>VLOOKUP(B4057,segédtábla!$A$1:$C$156,3,FALSE)</f>
        <v>#N/A</v>
      </c>
      <c r="B4057" s="226" t="s">
        <v>3031</v>
      </c>
      <c r="C4057" s="13" t="e">
        <f>VLOOKUP(B4057,segédtábla!$A$1:$C$156,2,FALSE)</f>
        <v>#N/A</v>
      </c>
      <c r="D4057" s="5"/>
      <c r="E4057" s="332" t="e">
        <f>VLOOKUP(C4057,'Havi KM'!A:S,4,FALSE)</f>
        <v>#N/A</v>
      </c>
      <c r="F4057" s="163"/>
    </row>
    <row r="4059" spans="1:6" ht="15" customHeight="1">
      <c r="A4059" s="10"/>
      <c r="B4059" s="16"/>
      <c r="C4059" s="263">
        <v>45775</v>
      </c>
      <c r="D4059" s="237" t="str">
        <f>TEXT(C4059,"dddd")</f>
        <v>Monday</v>
      </c>
      <c r="E4059" s="330"/>
      <c r="F4059" s="227">
        <f>+COUNTA(B4062:B4079)</f>
        <v>16</v>
      </c>
    </row>
    <row r="4060" spans="1:6" ht="15" customHeight="1">
      <c r="C4060" s="355"/>
    </row>
    <row r="4061" spans="1:6" ht="15" customHeight="1">
      <c r="A4061" s="7" t="s">
        <v>1136</v>
      </c>
      <c r="B4061" s="8" t="s">
        <v>1137</v>
      </c>
      <c r="C4061" s="9" t="s">
        <v>1138</v>
      </c>
      <c r="D4061" s="9" t="s">
        <v>1139</v>
      </c>
      <c r="E4061" s="331" t="s">
        <v>1140</v>
      </c>
      <c r="F4061" s="9" t="s">
        <v>1141</v>
      </c>
    </row>
    <row r="4062" spans="1:6" ht="15" customHeight="1">
      <c r="A4062" s="19" t="str">
        <f>VLOOKUP(B4062,segédtábla!$A$1:$C$156,3,FALSE)</f>
        <v>5+2</v>
      </c>
      <c r="B4062" s="226" t="s">
        <v>1149</v>
      </c>
      <c r="C4062" s="13" t="str">
        <f>VLOOKUP(B4062,segédtábla!$A$1:$C$156,2,FALSE)</f>
        <v>Létai Ferenc + Létainé Zsuzsa</v>
      </c>
      <c r="D4062" s="5" t="s">
        <v>4391</v>
      </c>
      <c r="E4062" s="332" t="e">
        <f>VLOOKUP(C4062,'Havi KM'!A:S,4,FALSE)</f>
        <v>#N/A</v>
      </c>
      <c r="F4062" s="163" t="s">
        <v>4392</v>
      </c>
    </row>
    <row r="4063" spans="1:6" ht="15" customHeight="1">
      <c r="A4063" s="19" t="str">
        <f>VLOOKUP(B4063,segédtábla!$A$1:$C$156,3,FALSE)</f>
        <v>5+2</v>
      </c>
      <c r="B4063" s="226" t="s">
        <v>1269</v>
      </c>
      <c r="C4063" s="319" t="str">
        <f>VLOOKUP(B4063,segédtábla!$A$1:$C$156,2,FALSE)</f>
        <v>Bagi Lajos + Bagi Márió</v>
      </c>
      <c r="D4063" s="188" t="s">
        <v>4393</v>
      </c>
      <c r="E4063" s="332" t="e">
        <f>VLOOKUP(C4063,'Havi KM'!A:S,4,FALSE)</f>
        <v>#N/A</v>
      </c>
      <c r="F4063" s="163"/>
    </row>
    <row r="4064" spans="1:6" ht="15" customHeight="1">
      <c r="A4064" s="19" t="str">
        <f>VLOOKUP(B4064,segédtábla!$A$1:$C$156,3,FALSE)</f>
        <v>11+3</v>
      </c>
      <c r="B4064" s="226" t="s">
        <v>1234</v>
      </c>
      <c r="C4064" s="13" t="str">
        <f>VLOOKUP(B4064,segédtábla!$A$1:$C$156,2,FALSE)</f>
        <v>Iván Árpád Krisztián</v>
      </c>
      <c r="D4064" s="5" t="s">
        <v>4394</v>
      </c>
      <c r="E4064" s="332" t="str">
        <f>VLOOKUP(C4064,'Havi KM'!A:S,4,FALSE)</f>
        <v xml:space="preserve">      352,06 km</v>
      </c>
      <c r="F4064" s="163" t="s">
        <v>4395</v>
      </c>
    </row>
    <row r="4065" spans="1:6" ht="15" customHeight="1">
      <c r="A4065" s="19" t="e">
        <f>VLOOKUP(B4065,segédtábla!$A$1:$C$156,3,FALSE)</f>
        <v>#N/A</v>
      </c>
      <c r="B4065" s="11"/>
      <c r="C4065" s="13" t="e">
        <f>VLOOKUP(B4065,segédtábla!$A$1:$C$156,2,FALSE)</f>
        <v>#N/A</v>
      </c>
      <c r="D4065" s="5"/>
      <c r="E4065" s="332" t="e">
        <f>VLOOKUP(C4065,'Havi KM'!A:S,4,FALSE)</f>
        <v>#N/A</v>
      </c>
      <c r="F4065" s="163"/>
    </row>
    <row r="4066" spans="1:6" ht="15" customHeight="1">
      <c r="A4066" s="19">
        <f>VLOOKUP(B4066,segédtábla!$A$1:$C$156,3,FALSE)</f>
        <v>0</v>
      </c>
      <c r="B4066" s="226" t="s">
        <v>1423</v>
      </c>
      <c r="C4066" s="13" t="str">
        <f>VLOOKUP(B4066,segédtábla!$A$1:$C$156,2,FALSE)</f>
        <v>Krupánszky Márk</v>
      </c>
      <c r="D4066" s="5" t="s">
        <v>4396</v>
      </c>
      <c r="E4066" s="332" t="str">
        <f>VLOOKUP(C4066,'Havi KM'!A:S,4,FALSE)</f>
        <v xml:space="preserve">      550,26 km</v>
      </c>
      <c r="F4066" s="163"/>
    </row>
    <row r="4067" spans="1:6" ht="15" customHeight="1">
      <c r="A4067" s="19" t="str">
        <f>VLOOKUP(B4067,segédtábla!$A$1:$C$156,3,FALSE)</f>
        <v>5+2</v>
      </c>
      <c r="B4067" s="226" t="s">
        <v>1159</v>
      </c>
      <c r="C4067" s="13" t="str">
        <f>VLOOKUP(B4067,segédtábla!$A$1:$C$156,2,FALSE)</f>
        <v>Pilló József + Pillóné S. Judit</v>
      </c>
      <c r="D4067" s="5" t="s">
        <v>4397</v>
      </c>
      <c r="E4067" s="332" t="e">
        <f>VLOOKUP(C4067,'Havi KM'!A:S,4,FALSE)</f>
        <v>#N/A</v>
      </c>
      <c r="F4067" s="163"/>
    </row>
    <row r="4068" spans="1:6" ht="13.5" customHeight="1">
      <c r="A4068" s="19" t="e">
        <f>VLOOKUP(B4068,segédtábla!$A$1:$C$156,3,FALSE)</f>
        <v>#N/A</v>
      </c>
      <c r="B4068" s="11"/>
      <c r="C4068" s="13" t="e">
        <f>VLOOKUP(B4068,segédtábla!$A$1:$C$156,2,FALSE)</f>
        <v>#N/A</v>
      </c>
      <c r="D4068" s="5"/>
      <c r="E4068" s="332" t="e">
        <f>VLOOKUP(C4068,'Havi KM'!A:S,4,FALSE)</f>
        <v>#N/A</v>
      </c>
      <c r="F4068" s="163"/>
    </row>
    <row r="4069" spans="1:6" ht="13.5" customHeight="1">
      <c r="A4069" s="19" t="str">
        <f>VLOOKUP(B4069,segédtábla!$A$1:$C$156,3,FALSE)</f>
        <v>5+2</v>
      </c>
      <c r="B4069" s="226" t="s">
        <v>1323</v>
      </c>
      <c r="C4069" s="13" t="str">
        <f>VLOOKUP(B4069,segédtábla!$A$1:$C$156,2,FALSE)</f>
        <v>Moldicz Tamás</v>
      </c>
      <c r="D4069" s="5" t="s">
        <v>4398</v>
      </c>
      <c r="E4069" s="332" t="str">
        <f>VLOOKUP(C4069,'Havi KM'!A:S,4,FALSE)</f>
        <v xml:space="preserve">      938,86 km</v>
      </c>
      <c r="F4069" s="163"/>
    </row>
    <row r="4070" spans="1:6" ht="15" customHeight="1">
      <c r="A4070" s="19" t="str">
        <f>VLOOKUP(B4070,segédtábla!$A$1:$C$156,3,FALSE)</f>
        <v>11+3</v>
      </c>
      <c r="B4070" s="226" t="s">
        <v>1195</v>
      </c>
      <c r="C4070" s="13" t="str">
        <f>VLOOKUP(B4070,segédtábla!$A$1:$C$156,2,FALSE)</f>
        <v>Hallók Gábor</v>
      </c>
      <c r="D4070" s="188" t="s">
        <v>4399</v>
      </c>
      <c r="E4070" s="332" t="str">
        <f>VLOOKUP(C4070,'Havi KM'!A:S,4,FALSE)</f>
        <v xml:space="preserve">     2 457,27 km</v>
      </c>
      <c r="F4070" s="163"/>
    </row>
    <row r="4071" spans="1:6" ht="15" customHeight="1">
      <c r="A4071" s="19" t="str">
        <f>VLOOKUP(B4071,segédtábla!$A$1:$C$156,3,FALSE)</f>
        <v>11+3</v>
      </c>
      <c r="B4071" s="226" t="s">
        <v>1355</v>
      </c>
      <c r="C4071" s="13" t="s">
        <v>382</v>
      </c>
      <c r="D4071" s="5" t="s">
        <v>4400</v>
      </c>
      <c r="E4071" s="332" t="s">
        <v>4298</v>
      </c>
      <c r="F4071" s="163"/>
    </row>
    <row r="4072" spans="1:6" ht="15" customHeight="1">
      <c r="A4072" s="19" t="str">
        <f>VLOOKUP(B4072,segédtábla!$A$1:$C$156,3,FALSE)</f>
        <v>11+3</v>
      </c>
      <c r="B4072" s="226" t="s">
        <v>1168</v>
      </c>
      <c r="C4072" s="319" t="str">
        <f>VLOOKUP(B4072,segédtábla!$A$1:$C$156,2,FALSE)</f>
        <v>Balázs István</v>
      </c>
      <c r="D4072" s="188" t="s">
        <v>4401</v>
      </c>
      <c r="E4072" s="332" t="str">
        <f>VLOOKUP(C4072,'Havi KM'!A:S,4,FALSE)</f>
        <v xml:space="preserve">     1 401,93 km</v>
      </c>
      <c r="F4072" s="163" t="s">
        <v>4402</v>
      </c>
    </row>
    <row r="4073" spans="1:6" ht="15" customHeight="1">
      <c r="A4073" s="19" t="str">
        <f>VLOOKUP(B4073,segédtábla!$A$1:$C$156,3,FALSE)</f>
        <v>5+2</v>
      </c>
      <c r="B4073" s="226" t="s">
        <v>1290</v>
      </c>
      <c r="C4073" s="13" t="str">
        <f>VLOOKUP(B4073,segédtábla!$A$1:$C$156,2,FALSE)</f>
        <v>Katona Gábor</v>
      </c>
      <c r="D4073" s="5" t="s">
        <v>4403</v>
      </c>
      <c r="E4073" s="332" t="str">
        <f>VLOOKUP(C4073,'Havi KM'!A:S,4,FALSE)</f>
        <v xml:space="preserve">     1 977,6 km</v>
      </c>
      <c r="F4073" s="163"/>
    </row>
    <row r="4074" spans="1:6" ht="15" customHeight="1">
      <c r="A4074" s="19" t="str">
        <f>VLOOKUP(B4074,segédtábla!$A$1:$C$156,3,FALSE)</f>
        <v>11+3</v>
      </c>
      <c r="B4074" s="226" t="s">
        <v>1245</v>
      </c>
      <c r="C4074" s="13" t="str">
        <f>VLOOKUP(B4074,segédtábla!$A$1:$C$156,2,FALSE)</f>
        <v>Slebárszky Attila Gábor</v>
      </c>
      <c r="D4074" s="188" t="s">
        <v>4404</v>
      </c>
      <c r="E4074" s="332" t="str">
        <f>VLOOKUP(C4074,'Havi KM'!A:S,4,FALSE)</f>
        <v xml:space="preserve">     1 780,0 km</v>
      </c>
      <c r="F4074" s="163"/>
    </row>
    <row r="4075" spans="1:6" ht="15" customHeight="1">
      <c r="A4075" s="19">
        <f>VLOOKUP(B4075,segédtábla!$A$1:$C$156,3,FALSE)</f>
        <v>0</v>
      </c>
      <c r="B4075" s="226" t="s">
        <v>1425</v>
      </c>
      <c r="C4075" s="319" t="s">
        <v>483</v>
      </c>
      <c r="D4075" s="188" t="s">
        <v>4405</v>
      </c>
      <c r="E4075" s="332" t="str">
        <f>VLOOKUP(C4075,'Havi KM'!A:S,4,FALSE)</f>
        <v xml:space="preserve">     2 300,8 km</v>
      </c>
      <c r="F4075" s="163" t="s">
        <v>4351</v>
      </c>
    </row>
    <row r="4076" spans="1:6" ht="15" customHeight="1">
      <c r="A4076" s="19" t="str">
        <f>VLOOKUP(B4076,segédtábla!$A$1:$C$156,3,FALSE)</f>
        <v>5+2</v>
      </c>
      <c r="B4076" s="226" t="s">
        <v>1179</v>
      </c>
      <c r="C4076" s="13" t="str">
        <f>VLOOKUP(B4076,segédtábla!$A$1:$C$156,2,FALSE)</f>
        <v>Horváth Ákos</v>
      </c>
      <c r="D4076" s="5" t="s">
        <v>4406</v>
      </c>
      <c r="E4076" s="332" t="str">
        <f>VLOOKUP(C4076,'Havi KM'!A:S,4,FALSE)</f>
        <v xml:space="preserve">     1 036,99 km</v>
      </c>
      <c r="F4076" s="163"/>
    </row>
    <row r="4077" spans="1:6" ht="15" customHeight="1">
      <c r="A4077" s="19" t="str">
        <f>VLOOKUP(B4077,segédtábla!$A$1:$C$156,3,FALSE)</f>
        <v>5+2</v>
      </c>
      <c r="B4077" s="226" t="s">
        <v>1311</v>
      </c>
      <c r="C4077" s="13" t="str">
        <f>VLOOKUP(B4077,segédtábla!$A$1:$C$156,2,FALSE)</f>
        <v>Árgyellán István Augusto</v>
      </c>
      <c r="D4077" s="188" t="s">
        <v>4407</v>
      </c>
      <c r="E4077" s="332" t="str">
        <f>VLOOKUP(C4077,'Havi KM'!A:S,4,FALSE)</f>
        <v xml:space="preserve">     1 504,17 km</v>
      </c>
      <c r="F4077" s="163"/>
    </row>
    <row r="4078" spans="1:6" ht="15" customHeight="1">
      <c r="A4078" s="19" t="str">
        <f>VLOOKUP(B4078,segédtábla!$A$1:$C$156,3,FALSE)</f>
        <v>5+2</v>
      </c>
      <c r="B4078" s="449" t="s">
        <v>1208</v>
      </c>
      <c r="C4078" s="13" t="str">
        <f>VLOOKUP(B4078,segédtábla!$A$1:$C$156,2,FALSE)</f>
        <v>Drozd Péter</v>
      </c>
      <c r="D4078" s="5" t="s">
        <v>4408</v>
      </c>
      <c r="E4078" s="332" t="str">
        <f>VLOOKUP(C4078,'Havi KM'!A:S,4,FALSE)</f>
        <v xml:space="preserve">     1 972,38 km</v>
      </c>
      <c r="F4078" s="163"/>
    </row>
    <row r="4079" spans="1:6" ht="15" customHeight="1">
      <c r="A4079" s="19" t="str">
        <f>VLOOKUP(B4079,segédtábla!$A$1:$C$156,3,FALSE)</f>
        <v>5+2</v>
      </c>
      <c r="B4079" s="226" t="s">
        <v>1317</v>
      </c>
      <c r="C4079" s="473" t="str">
        <f>VLOOKUP(B4079,segédtábla!$A$1:$C$156,2,FALSE)</f>
        <v>Tőzsér Gábor</v>
      </c>
      <c r="D4079" s="444" t="s">
        <v>4409</v>
      </c>
      <c r="E4079" s="332" t="str">
        <f>VLOOKUP(C4079,'Havi KM'!A:S,4,FALSE)</f>
        <v xml:space="preserve">     1 375,22 km</v>
      </c>
      <c r="F4079" s="163" t="s">
        <v>4410</v>
      </c>
    </row>
    <row r="4080" spans="1:6" ht="15" customHeight="1">
      <c r="A4080" s="19" t="str">
        <f>VLOOKUP(B4080,segédtábla!$A$1:$C$156,3,FALSE)</f>
        <v>11+3</v>
      </c>
      <c r="B4080" s="226" t="s">
        <v>1319</v>
      </c>
      <c r="C4080" s="319" t="str">
        <f>VLOOKUP(B4080,segédtábla!$A$1:$C$156,2,FALSE)</f>
        <v>Simon Gábor</v>
      </c>
      <c r="D4080" s="559" t="s">
        <v>4411</v>
      </c>
      <c r="E4080" s="332" t="str">
        <f>VLOOKUP(C4080,'Havi KM'!A:S,4,FALSE)</f>
        <v xml:space="preserve">     1 814,55 km</v>
      </c>
      <c r="F4080" s="163"/>
    </row>
    <row r="4081" spans="1:6" ht="15" customHeight="1">
      <c r="A4081" s="19" t="str">
        <f>VLOOKUP(B4081,segédtábla!$A$1:$C$156,3,FALSE)</f>
        <v>11+3</v>
      </c>
      <c r="B4081" s="226" t="s">
        <v>1183</v>
      </c>
      <c r="C4081" s="13" t="str">
        <f>VLOOKUP(B4081,segédtábla!$A$1:$C$156,2,FALSE)</f>
        <v>Kelemen Imre</v>
      </c>
      <c r="D4081" s="188" t="s">
        <v>4412</v>
      </c>
      <c r="E4081" s="332" t="str">
        <f>VLOOKUP(C4081,'Havi KM'!A:S,4,FALSE)</f>
        <v xml:space="preserve">     2 133,94 km</v>
      </c>
      <c r="F4081" s="163"/>
    </row>
    <row r="4082" spans="1:6" ht="15" customHeight="1">
      <c r="A4082" s="19" t="str">
        <f>VLOOKUP(B4082,segédtábla!$A$1:$C$156,3,FALSE)</f>
        <v>2/1.</v>
      </c>
      <c r="B4082" s="226" t="s">
        <v>1259</v>
      </c>
      <c r="C4082" s="13" t="str">
        <f>VLOOKUP(B4082,segédtábla!$A$1:$C$156,2,FALSE)</f>
        <v>Berki Richárd Sándor</v>
      </c>
      <c r="D4082" s="5" t="s">
        <v>4413</v>
      </c>
      <c r="E4082" s="332" t="str">
        <f>VLOOKUP(C4082,'Havi KM'!A:S,4,FALSE)</f>
        <v xml:space="preserve">     1 357,13 km</v>
      </c>
      <c r="F4082" s="163" t="s">
        <v>4414</v>
      </c>
    </row>
    <row r="4083" spans="1:6" ht="15" customHeight="1">
      <c r="A4083" s="19" t="str">
        <f>VLOOKUP(B4083,segédtábla!$A$1:$C$156,3,FALSE)</f>
        <v>5+2</v>
      </c>
      <c r="B4083" s="226" t="s">
        <v>1328</v>
      </c>
      <c r="C4083" s="13" t="str">
        <f>VLOOKUP(B4083,segédtábla!$A$1:$C$156,2,FALSE)</f>
        <v>Majer Dominik - Charter</v>
      </c>
      <c r="D4083" s="5" t="s">
        <v>4415</v>
      </c>
      <c r="E4083" s="332" t="e">
        <f>VLOOKUP(C4083,'Havi KM'!A:S,4,FALSE)</f>
        <v>#N/A</v>
      </c>
      <c r="F4083" s="163" t="s">
        <v>4416</v>
      </c>
    </row>
    <row r="4084" spans="1:6" ht="15" customHeight="1">
      <c r="A4084" s="19" t="str">
        <f>VLOOKUP(B4084,segédtábla!$A$1:$C$156,3,FALSE)</f>
        <v>11+3</v>
      </c>
      <c r="B4084" s="226" t="s">
        <v>1372</v>
      </c>
      <c r="C4084" s="13" t="s">
        <v>4417</v>
      </c>
      <c r="D4084" s="188" t="s">
        <v>4418</v>
      </c>
      <c r="E4084" s="332" t="e">
        <f>VLOOKUP(C4084,'Havi KM'!A:S,4,FALSE)</f>
        <v>#N/A</v>
      </c>
      <c r="F4084" s="163" t="s">
        <v>4419</v>
      </c>
    </row>
    <row r="4085" spans="1:6" ht="15" customHeight="1">
      <c r="A4085" s="19" t="str">
        <f>VLOOKUP(B4085,segédtábla!$A$1:$C$156,3,FALSE)</f>
        <v>17+4</v>
      </c>
      <c r="B4085" s="226" t="s">
        <v>1217</v>
      </c>
      <c r="C4085" s="319" t="str">
        <f>VLOOKUP(B4085,segédtábla!$A$1:$C$156,2,FALSE)</f>
        <v>Fábián Szabolcs</v>
      </c>
      <c r="D4085" s="558" t="s">
        <v>4420</v>
      </c>
      <c r="E4085" s="332" t="str">
        <f>VLOOKUP(C4085,'Havi KM'!A:S,4,FALSE)</f>
        <v xml:space="preserve">     1 855,46 km</v>
      </c>
      <c r="F4085" s="556" t="s">
        <v>4421</v>
      </c>
    </row>
    <row r="4086" spans="1:6" ht="15" customHeight="1">
      <c r="A4086" s="19" t="str">
        <f>VLOOKUP(B4086,segédtábla!$A$1:$C$156,3,FALSE)</f>
        <v>5+2</v>
      </c>
      <c r="B4086" s="226" t="s">
        <v>1339</v>
      </c>
      <c r="C4086" s="13" t="str">
        <f>VLOOKUP(B4086,segédtábla!$A$1:$C$156,2,FALSE)</f>
        <v>Áncsák János 04.14</v>
      </c>
      <c r="D4086" s="5" t="s">
        <v>4422</v>
      </c>
      <c r="E4086" s="332" t="e">
        <f>VLOOKUP(C4086,'Havi KM'!A:S,4,FALSE)</f>
        <v>#N/A</v>
      </c>
      <c r="F4086" s="163"/>
    </row>
    <row r="4087" spans="1:6" ht="15" customHeight="1">
      <c r="A4087" s="19" t="str">
        <f>VLOOKUP(B4087,segédtábla!$A$1:$C$156,3,FALSE)</f>
        <v>11+3</v>
      </c>
      <c r="B4087" s="226" t="s">
        <v>1378</v>
      </c>
      <c r="C4087" s="319" t="str">
        <f>VLOOKUP(B4087,segédtábla!$A$1:$C$156,2,FALSE)</f>
        <v>Dalanics Zsolt</v>
      </c>
      <c r="D4087" s="188" t="s">
        <v>4423</v>
      </c>
      <c r="E4087" s="332" t="str">
        <f>VLOOKUP(C4087,'Havi KM'!A:S,4,FALSE)</f>
        <v xml:space="preserve">     1 398,48 km</v>
      </c>
      <c r="F4087" s="163"/>
    </row>
    <row r="4088" spans="1:6" ht="15" customHeight="1">
      <c r="A4088" s="19" t="str">
        <f>VLOOKUP(B4088,segédtábla!$A$1:$C$156,3,FALSE)</f>
        <v>11+3</v>
      </c>
      <c r="B4088" s="226" t="s">
        <v>1321</v>
      </c>
      <c r="C4088" s="13" t="str">
        <f>VLOOKUP(B4088,segédtábla!$A$1:$C$156,2,FALSE)</f>
        <v>Kovács Márton Péter</v>
      </c>
      <c r="D4088" s="188" t="s">
        <v>4424</v>
      </c>
      <c r="E4088" s="332" t="str">
        <f>VLOOKUP(C4088,'Havi KM'!A:S,4,FALSE)</f>
        <v xml:space="preserve">     2 936,38 km</v>
      </c>
      <c r="F4088" s="163" t="s">
        <v>4425</v>
      </c>
    </row>
    <row r="4089" spans="1:6" ht="15" customHeight="1">
      <c r="A4089" s="19" t="str">
        <f>VLOOKUP(B4089,segédtábla!$A$1:$C$156,3,FALSE)</f>
        <v>5+2</v>
      </c>
      <c r="B4089" s="11" t="s">
        <v>1214</v>
      </c>
      <c r="C4089" s="13" t="s">
        <v>4426</v>
      </c>
      <c r="D4089" s="5" t="s">
        <v>4427</v>
      </c>
      <c r="E4089" s="332"/>
      <c r="F4089" s="163"/>
    </row>
    <row r="4090" spans="1:6" ht="15" customHeight="1">
      <c r="A4090" s="19" t="e">
        <f>VLOOKUP(B4090,segédtábla!$A$1:$C$156,3,FALSE)</f>
        <v>#N/A</v>
      </c>
      <c r="B4090" s="11"/>
      <c r="C4090" s="13" t="e">
        <f>VLOOKUP(B4090,segédtábla!$A$1:$C$156,2,FALSE)</f>
        <v>#N/A</v>
      </c>
      <c r="D4090" s="5"/>
      <c r="E4090" s="332" t="e">
        <f>VLOOKUP(C4090,'Havi KM'!A:S,4,FALSE)</f>
        <v>#N/A</v>
      </c>
      <c r="F4090" s="163" t="s">
        <v>4428</v>
      </c>
    </row>
    <row r="4091" spans="1:6" ht="15" customHeight="1">
      <c r="A4091" s="19">
        <f>VLOOKUP(B4091,segédtábla!$A$1:$C$156,3,FALSE)</f>
        <v>0</v>
      </c>
      <c r="B4091" s="11" t="s">
        <v>1423</v>
      </c>
      <c r="C4091" s="13" t="str">
        <f>VLOOKUP(B4091,segédtábla!$A$1:$C$156,2,FALSE)</f>
        <v>Krupánszky Márk</v>
      </c>
      <c r="D4091" s="445" t="s">
        <v>4429</v>
      </c>
      <c r="E4091" s="332"/>
      <c r="F4091" s="163"/>
    </row>
    <row r="4092" spans="1:6" ht="15" customHeight="1">
      <c r="A4092" s="19" t="e">
        <f>VLOOKUP(B4092,segédtábla!$A$1:$C$156,3,FALSE)</f>
        <v>#N/A</v>
      </c>
      <c r="B4092" s="11"/>
      <c r="C4092" s="13" t="e">
        <f>VLOOKUP(B4092,segédtábla!$A$1:$C$156,2,FALSE)</f>
        <v>#N/A</v>
      </c>
      <c r="D4092" s="5"/>
      <c r="E4092" s="332"/>
      <c r="F4092" s="163"/>
    </row>
    <row r="4093" spans="1:6" ht="15" customHeight="1">
      <c r="A4093" s="19" t="str">
        <f>VLOOKUP(B4093,segédtábla!$A$1:$C$156,3,FALSE)</f>
        <v>5+2</v>
      </c>
      <c r="B4093" s="226" t="s">
        <v>1179</v>
      </c>
      <c r="C4093" s="13" t="str">
        <f>VLOOKUP(B4093,segédtábla!$A$1:$C$156,2,FALSE)</f>
        <v>Horváth Ákos</v>
      </c>
      <c r="D4093" s="240" t="s">
        <v>4430</v>
      </c>
      <c r="E4093" s="332" t="str">
        <f>VLOOKUP(C4093,'Havi KM'!A:S,4,FALSE)</f>
        <v xml:space="preserve">     1 036,99 km</v>
      </c>
      <c r="F4093" s="163"/>
    </row>
    <row r="4094" spans="1:6" ht="15" customHeight="1">
      <c r="A4094" s="19" t="str">
        <f>VLOOKUP(B4094,segédtábla!$A$1:$C$156,3,FALSE)</f>
        <v>11+3</v>
      </c>
      <c r="B4094" s="11" t="s">
        <v>1428</v>
      </c>
      <c r="C4094" s="557" t="str">
        <f>VLOOKUP(B4094,segédtábla!$A$1:$C$156,2,FALSE)</f>
        <v>Mórocz István</v>
      </c>
      <c r="D4094" s="240" t="s">
        <v>1342</v>
      </c>
      <c r="E4094" s="332" t="str">
        <f>VLOOKUP(C4094,'Havi KM'!A:S,4,FALSE)</f>
        <v xml:space="preserve">     1 668,63 km</v>
      </c>
      <c r="F4094" s="163"/>
    </row>
    <row r="4095" spans="1:6" ht="15" customHeight="1">
      <c r="A4095" s="188"/>
      <c r="B4095" s="502" t="s">
        <v>1197</v>
      </c>
      <c r="C4095" s="319" t="str">
        <f>VLOOKUP(B4095,segédtábla!$A$1:$C$156,2,FALSE)</f>
        <v>Csepeti Péter</v>
      </c>
      <c r="D4095" s="143" t="s">
        <v>1342</v>
      </c>
      <c r="E4095" s="332" t="str">
        <f>VLOOKUP(C4095,'Havi KM'!A:S,4,FALSE)</f>
        <v xml:space="preserve">      982,79 km</v>
      </c>
      <c r="F4095" s="163"/>
    </row>
    <row r="4096" spans="1:6" ht="15" customHeight="1">
      <c r="A4096" s="19" t="e">
        <f>VLOOKUP(B4096,segédtábla!$A$1:$C$156,3,FALSE)</f>
        <v>#N/A</v>
      </c>
      <c r="B4096" s="11"/>
      <c r="C4096" s="13" t="e">
        <f>VLOOKUP(B4096,segédtábla!$A$1:$C$156,2,FALSE)</f>
        <v>#N/A</v>
      </c>
      <c r="D4096" s="5"/>
      <c r="E4096" s="332" t="e">
        <f>VLOOKUP(C4096,'Havi KM'!A:S,4,FALSE)</f>
        <v>#N/A</v>
      </c>
      <c r="F4096" s="163"/>
    </row>
    <row r="4097" spans="1:6" ht="15" customHeight="1">
      <c r="A4097" s="19" t="str">
        <f>VLOOKUP(B4097,segédtábla!$A$1:$C$156,3,FALSE)</f>
        <v>11+3</v>
      </c>
      <c r="B4097" s="547" t="s">
        <v>1212</v>
      </c>
      <c r="C4097" s="548" t="str">
        <f>VLOOKUP(B4097,segédtábla!$A$1:$C$156,2,FALSE)</f>
        <v>Kopányi László</v>
      </c>
      <c r="D4097" s="478" t="s">
        <v>3372</v>
      </c>
      <c r="E4097" s="332" t="str">
        <f>VLOOKUP(C4097,'Havi KM'!A:S,4,FALSE)</f>
        <v xml:space="preserve">     2 365,46 km</v>
      </c>
      <c r="F4097" s="163"/>
    </row>
    <row r="4098" spans="1:6" ht="15" customHeight="1">
      <c r="A4098" s="19" t="str">
        <f>VLOOKUP(B4098,segédtábla!$A$1:$C$156,3,FALSE)</f>
        <v>5+2</v>
      </c>
      <c r="B4098" s="546" t="s">
        <v>1208</v>
      </c>
      <c r="C4098" s="548" t="str">
        <f>VLOOKUP(B4098,segédtábla!$A$1:$C$156,2,FALSE)</f>
        <v>Drozd Péter</v>
      </c>
      <c r="D4098" s="478" t="s">
        <v>3372</v>
      </c>
      <c r="E4098" s="332" t="str">
        <f>VLOOKUP(C4098,'Havi KM'!A:S,4,FALSE)</f>
        <v xml:space="preserve">     1 972,38 km</v>
      </c>
      <c r="F4098" s="163"/>
    </row>
    <row r="4100" spans="1:6" ht="15" customHeight="1">
      <c r="A4100" s="10"/>
      <c r="B4100" s="16"/>
      <c r="C4100" s="263">
        <v>45776</v>
      </c>
      <c r="D4100" s="237" t="str">
        <f>TEXT(C4100,"dddd")</f>
        <v>Tuesday</v>
      </c>
      <c r="E4100" s="330"/>
      <c r="F4100" s="227">
        <f>+COUNTA(B4103:B4109)</f>
        <v>5</v>
      </c>
    </row>
    <row r="4101" spans="1:6" ht="15" customHeight="1">
      <c r="C4101" s="355"/>
    </row>
    <row r="4102" spans="1:6" ht="15" customHeight="1">
      <c r="A4102" s="7" t="s">
        <v>1136</v>
      </c>
      <c r="B4102" s="8" t="s">
        <v>1137</v>
      </c>
      <c r="C4102" s="9"/>
      <c r="D4102" s="9" t="s">
        <v>1139</v>
      </c>
      <c r="E4102" s="331" t="s">
        <v>1140</v>
      </c>
      <c r="F4102" s="9" t="s">
        <v>1141</v>
      </c>
    </row>
    <row r="4103" spans="1:6" ht="15" customHeight="1">
      <c r="A4103" s="19">
        <f>VLOOKUP(B4103,segédtábla!$A$1:$C$156,3,FALSE)</f>
        <v>0</v>
      </c>
      <c r="B4103" s="226" t="s">
        <v>1202</v>
      </c>
      <c r="C4103" s="13" t="str">
        <f>VLOOKUP(B4103,segédtábla!$A$1:$C$156,2,FALSE)</f>
        <v>Gérus Elemér</v>
      </c>
      <c r="D4103" s="5" t="s">
        <v>1436</v>
      </c>
      <c r="E4103" s="332" t="str">
        <f>VLOOKUP(C4103,'Havi KM'!A:S,4,FALSE)</f>
        <v xml:space="preserve">      603,81 km</v>
      </c>
      <c r="F4103" s="163"/>
    </row>
    <row r="4104" spans="1:6" ht="15" customHeight="1">
      <c r="A4104" s="19" t="str">
        <f>VLOOKUP(B4104,segédtábla!$A$1:$C$156,3,FALSE)</f>
        <v>11+3</v>
      </c>
      <c r="B4104" s="226" t="s">
        <v>1142</v>
      </c>
      <c r="C4104" s="13" t="str">
        <f>VLOOKUP(B4104,segédtábla!$A$1:$C$156,2,FALSE)</f>
        <v>Hamecz  Zsolt + Zsoltné</v>
      </c>
      <c r="D4104" s="5" t="s">
        <v>4431</v>
      </c>
      <c r="E4104" s="332" t="e">
        <f>VLOOKUP(C4104,'Havi KM'!A:S,4,FALSE)</f>
        <v>#N/A</v>
      </c>
      <c r="F4104" s="163" t="s">
        <v>4428</v>
      </c>
    </row>
    <row r="4105" spans="1:6" ht="15" customHeight="1">
      <c r="A4105" s="19" t="e">
        <f>VLOOKUP(B4105,segédtábla!$A$1:$C$156,3,FALSE)</f>
        <v>#N/A</v>
      </c>
      <c r="B4105" s="11"/>
      <c r="C4105" s="13" t="e">
        <f>VLOOKUP(B4105,segédtábla!$A$1:$C$156,2,FALSE)</f>
        <v>#N/A</v>
      </c>
      <c r="D4105" s="5"/>
      <c r="E4105" s="332" t="e">
        <f>VLOOKUP(C4105,'Havi KM'!A:S,4,FALSE)</f>
        <v>#N/A</v>
      </c>
      <c r="F4105" s="163"/>
    </row>
    <row r="4106" spans="1:6" ht="15" customHeight="1">
      <c r="A4106" s="19" t="str">
        <f>VLOOKUP(B4106,segédtábla!$A$1:$C$156,3,FALSE)</f>
        <v>11+2</v>
      </c>
      <c r="B4106" s="226" t="s">
        <v>1197</v>
      </c>
      <c r="C4106" s="13" t="str">
        <f>VLOOKUP(B4106,segédtábla!$A$1:$C$156,2,FALSE)</f>
        <v>Csepeti Péter</v>
      </c>
      <c r="D4106" s="5" t="s">
        <v>1436</v>
      </c>
      <c r="E4106" s="332" t="str">
        <f>VLOOKUP(C4106,'Havi KM'!A:S,4,FALSE)</f>
        <v xml:space="preserve">      982,79 km</v>
      </c>
      <c r="F4106" s="163"/>
    </row>
    <row r="4107" spans="1:6" ht="15" customHeight="1">
      <c r="A4107" s="19" t="str">
        <f>VLOOKUP(B4107,segédtábla!$A$1:$C$156,3,FALSE)</f>
        <v>11+3</v>
      </c>
      <c r="B4107" s="226" t="s">
        <v>1145</v>
      </c>
      <c r="C4107" s="13" t="str">
        <f>VLOOKUP(B4107,segédtábla!$A$1:$C$156,2,FALSE)</f>
        <v>Fodor Károly</v>
      </c>
      <c r="D4107" s="188" t="s">
        <v>4432</v>
      </c>
      <c r="E4107" s="332" t="str">
        <f>VLOOKUP(C4107,'Havi KM'!A:S,4,FALSE)</f>
        <v xml:space="preserve">     1 559,63 km</v>
      </c>
      <c r="F4107" s="163"/>
    </row>
    <row r="4108" spans="1:6" ht="15" customHeight="1">
      <c r="A4108" s="19" t="e">
        <f>VLOOKUP(B4108,segédtábla!$A$1:$C$156,3,FALSE)</f>
        <v>#N/A</v>
      </c>
      <c r="B4108" s="11"/>
      <c r="C4108" s="13" t="e">
        <f>VLOOKUP(B4108,segédtábla!$A$1:$C$156,2,FALSE)</f>
        <v>#N/A</v>
      </c>
      <c r="D4108" s="5"/>
      <c r="E4108" s="332" t="e">
        <f>VLOOKUP(C4108,'Havi KM'!A:S,4,FALSE)</f>
        <v>#N/A</v>
      </c>
      <c r="F4108" s="163"/>
    </row>
    <row r="4109" spans="1:6">
      <c r="A4109" s="19" t="str">
        <f>VLOOKUP(B4109,segédtábla!$A$1:$C$156,3,FALSE)</f>
        <v>5+2</v>
      </c>
      <c r="B4109" s="226" t="s">
        <v>1317</v>
      </c>
      <c r="C4109" s="13" t="str">
        <f>VLOOKUP(B4109,segédtábla!$A$1:$C$156,2,FALSE)</f>
        <v>Tőzsér Gábor</v>
      </c>
      <c r="D4109" s="5" t="s">
        <v>4433</v>
      </c>
      <c r="E4109" s="332" t="str">
        <f>VLOOKUP(C4109,'Havi KM'!A:S,4,FALSE)</f>
        <v xml:space="preserve">     1 375,22 km</v>
      </c>
      <c r="F4109" s="163"/>
    </row>
    <row r="4110" spans="1:6" ht="15" customHeight="1">
      <c r="A4110" s="19" t="str">
        <f>VLOOKUP(B4110,segédtábla!$A$1:$C$156,3,FALSE)</f>
        <v>10+4</v>
      </c>
      <c r="B4110" s="175" t="s">
        <v>1520</v>
      </c>
      <c r="C4110" s="116" t="str">
        <f>VLOOKUP(B4110,segédtábla!$A$1:$C$156,2,FALSE)</f>
        <v>Sipőcz Dániel</v>
      </c>
      <c r="D4110" s="143" t="s">
        <v>4434</v>
      </c>
      <c r="E4110" s="332" t="str">
        <f>VLOOKUP(C4110,'Havi KM'!A:S,4,FALSE)</f>
        <v xml:space="preserve">     2 677,58 km</v>
      </c>
      <c r="F4110" s="163" t="s">
        <v>4435</v>
      </c>
    </row>
    <row r="4111" spans="1:6" ht="15" customHeight="1">
      <c r="A4111" s="19" t="str">
        <f>VLOOKUP(B4111,segédtábla!$A$1:$C$156,3,FALSE)</f>
        <v>5+2</v>
      </c>
      <c r="B4111" s="226" t="s">
        <v>4436</v>
      </c>
      <c r="C4111" s="13" t="str">
        <f>VLOOKUP(B4111,segédtábla!$A$1:$C$156,2,FALSE)</f>
        <v>Popovics Dávid</v>
      </c>
      <c r="D4111" s="188" t="s">
        <v>4437</v>
      </c>
      <c r="E4111" s="332" t="str">
        <f>VLOOKUP(C4111,'Havi KM'!A:S,4,FALSE)</f>
        <v xml:space="preserve">     1 838,04 km</v>
      </c>
      <c r="F4111" s="163" t="s">
        <v>4438</v>
      </c>
    </row>
    <row r="4112" spans="1:6" ht="15" customHeight="1">
      <c r="A4112" s="143" t="str">
        <f>VLOOKUP(B4112,segédtábla!$A$1:$C$156,3,FALSE)</f>
        <v>5+2</v>
      </c>
      <c r="B4112" s="175" t="s">
        <v>1526</v>
      </c>
      <c r="C4112" s="116" t="str">
        <f>VLOOKUP(B4112,segédtábla!$A$1:$C$156,2,FALSE)</f>
        <v>Simon Zoltán</v>
      </c>
      <c r="D4112" s="143" t="s">
        <v>4433</v>
      </c>
      <c r="E4112" s="321" t="str">
        <f>VLOOKUP(C4112,'Havi KM'!A:S,4,FALSE)</f>
        <v xml:space="preserve">     1 431,31 km</v>
      </c>
      <c r="F4112" s="230" t="s">
        <v>4439</v>
      </c>
    </row>
    <row r="4113" spans="1:6" ht="15" customHeight="1">
      <c r="A4113" s="19">
        <f>VLOOKUP(B4113,segédtábla!$A$1:$C$156,3,FALSE)</f>
        <v>0</v>
      </c>
      <c r="B4113" s="226" t="s">
        <v>1395</v>
      </c>
      <c r="C4113" s="13" t="str">
        <f>VLOOKUP(B4113,segédtábla!$A$1:$C$156,2,FALSE)</f>
        <v>Kosztrihán Zsolt</v>
      </c>
      <c r="D4113" s="5" t="s">
        <v>4440</v>
      </c>
      <c r="E4113" s="332" t="str">
        <f>VLOOKUP(C4113,'Havi KM'!A:S,4,FALSE)</f>
        <v xml:space="preserve">      432,67 km</v>
      </c>
      <c r="F4113" s="163" t="s">
        <v>4441</v>
      </c>
    </row>
    <row r="4114" spans="1:6" ht="15" customHeight="1">
      <c r="A4114" s="19" t="str">
        <f>VLOOKUP(B4114,segédtábla!$A$1:$C$156,3,FALSE)</f>
        <v>5+2</v>
      </c>
      <c r="B4114" s="226" t="s">
        <v>1173</v>
      </c>
      <c r="C4114" s="13" t="str">
        <f>VLOOKUP(B4114,segédtábla!$A$1:$C$156,2,FALSE)</f>
        <v>Léhner Zsolt</v>
      </c>
      <c r="D4114" s="188" t="s">
        <v>4442</v>
      </c>
      <c r="E4114" s="332" t="str">
        <f>VLOOKUP(C4114,'Havi KM'!A:S,4,FALSE)</f>
        <v xml:space="preserve">     1 816,96 km</v>
      </c>
      <c r="F4114" s="231"/>
    </row>
    <row r="4115" spans="1:6" ht="15" customHeight="1">
      <c r="A4115" s="19">
        <f>VLOOKUP(B4115,segédtábla!$A$1:$C$156,3,FALSE)</f>
        <v>0</v>
      </c>
      <c r="B4115" s="226" t="s">
        <v>1251</v>
      </c>
      <c r="C4115" s="319" t="str">
        <f>VLOOKUP(B4115,segédtábla!$A$1:$C$156,2,FALSE)</f>
        <v>kivonav hengerfejes</v>
      </c>
      <c r="D4115" s="188" t="s">
        <v>4443</v>
      </c>
      <c r="E4115" s="332" t="e">
        <f>VLOOKUP(C4115,'Havi KM'!A:S,4,FALSE)</f>
        <v>#N/A</v>
      </c>
      <c r="F4115" s="163"/>
    </row>
    <row r="4116" spans="1:6" ht="15" customHeight="1">
      <c r="A4116" s="19" t="str">
        <f>VLOOKUP(B4116,segédtábla!$A$1:$C$156,3,FALSE)</f>
        <v>5+2</v>
      </c>
      <c r="B4116" s="226" t="s">
        <v>1181</v>
      </c>
      <c r="C4116" s="13" t="str">
        <f>VLOOKUP(B4116,segédtábla!$A$1:$C$156,2,FALSE)</f>
        <v>Lázár Gábor</v>
      </c>
      <c r="D4116" s="188" t="s">
        <v>4444</v>
      </c>
      <c r="E4116" s="332" t="str">
        <f>VLOOKUP(C4116,'Havi KM'!A:S,4,FALSE)</f>
        <v xml:space="preserve">     1 156,79 km</v>
      </c>
      <c r="F4116" s="163"/>
    </row>
    <row r="4117" spans="1:6" ht="15" customHeight="1">
      <c r="A4117" s="19" t="e">
        <f>VLOOKUP(B4117,segédtábla!$A$1:$C$156,3,FALSE)</f>
        <v>#N/A</v>
      </c>
      <c r="B4117" s="226" t="s">
        <v>4445</v>
      </c>
      <c r="C4117" s="13" t="s">
        <v>4446</v>
      </c>
      <c r="D4117" s="5" t="s">
        <v>4447</v>
      </c>
      <c r="E4117" s="332" t="e">
        <f>VLOOKUP(C4117,'Havi KM'!A:S,4,FALSE)</f>
        <v>#N/A</v>
      </c>
      <c r="F4117" s="163"/>
    </row>
    <row r="4118" spans="1:6" ht="15" customHeight="1">
      <c r="A4118" s="19" t="str">
        <f>VLOOKUP(B4118,segédtábla!$A$1:$C$156,3,FALSE)</f>
        <v>11+3</v>
      </c>
      <c r="B4118" s="226" t="s">
        <v>1579</v>
      </c>
      <c r="C4118" s="13" t="str">
        <f>VLOOKUP(B4118,segédtábla!$A$1:$C$156,2,FALSE)</f>
        <v>Mellencsuk Attila</v>
      </c>
      <c r="D4118" s="5" t="s">
        <v>4448</v>
      </c>
      <c r="E4118" s="332" t="str">
        <f>VLOOKUP(C4118,'Havi KM'!A:S,4,FALSE)</f>
        <v xml:space="preserve">     1 884,28 km</v>
      </c>
      <c r="F4118" s="163"/>
    </row>
    <row r="4119" spans="1:6" ht="15" customHeight="1">
      <c r="A4119" s="19" t="e">
        <f>VLOOKUP(B4119,segédtábla!$A$1:$C$156,3,FALSE)</f>
        <v>#N/A</v>
      </c>
      <c r="B4119" s="226" t="s">
        <v>1156</v>
      </c>
      <c r="C4119" s="13" t="e">
        <f>VLOOKUP(B4119,segédtábla!$A$1:$C$156,2,FALSE)</f>
        <v>#N/A</v>
      </c>
      <c r="D4119" s="5" t="s">
        <v>4449</v>
      </c>
      <c r="E4119" s="332" t="e">
        <f>VLOOKUP(C4119,'Havi KM'!A:S,4,FALSE)</f>
        <v>#N/A</v>
      </c>
      <c r="F4119" s="163"/>
    </row>
    <row r="4120" spans="1:6" ht="15" customHeight="1">
      <c r="A4120" s="19" t="str">
        <f>VLOOKUP(B4120,segédtábla!$A$1:$C$156,3,FALSE)</f>
        <v>11+3</v>
      </c>
      <c r="B4120" s="226" t="s">
        <v>1212</v>
      </c>
      <c r="C4120" s="319" t="str">
        <f>VLOOKUP(B4120,segédtábla!$A$1:$C$156,2,FALSE)</f>
        <v>Kopányi László</v>
      </c>
      <c r="D4120" s="188" t="s">
        <v>4450</v>
      </c>
      <c r="E4120" s="332" t="str">
        <f>VLOOKUP(C4120,'Havi KM'!A:S,4,FALSE)</f>
        <v xml:space="preserve">     2 365,46 km</v>
      </c>
      <c r="F4120" s="163"/>
    </row>
    <row r="4121" spans="1:6" ht="15" customHeight="1">
      <c r="A4121" s="19">
        <f>VLOOKUP(B4121,segédtábla!$A$1:$C$156,3,FALSE)</f>
        <v>0</v>
      </c>
      <c r="B4121" s="226" t="s">
        <v>1187</v>
      </c>
      <c r="C4121" s="13" t="str">
        <f>VLOOKUP(B4121,segédtábla!$A$1:$C$156,2,FALSE)</f>
        <v>hengerfejes kivonva</v>
      </c>
      <c r="D4121" s="5" t="s">
        <v>4451</v>
      </c>
      <c r="E4121" s="332" t="e">
        <f>VLOOKUP(C4121,'Havi KM'!A:S,4,FALSE)</f>
        <v>#N/A</v>
      </c>
      <c r="F4121" s="231"/>
    </row>
    <row r="4122" spans="1:6" ht="15" customHeight="1">
      <c r="A4122" s="19" t="str">
        <f>VLOOKUP(B4122,segédtábla!$A$1:$C$156,3,FALSE)</f>
        <v>11+3</v>
      </c>
      <c r="B4122" s="226" t="s">
        <v>1413</v>
      </c>
      <c r="C4122" s="13" t="str">
        <f>VLOOKUP(B4122,segédtábla!$A$1:$C$156,2,FALSE)</f>
        <v>Szkolcsek György</v>
      </c>
      <c r="D4122" s="5" t="s">
        <v>4452</v>
      </c>
      <c r="E4122" s="332" t="str">
        <f>VLOOKUP(C4122,'Havi KM'!A:S,4,FALSE)</f>
        <v xml:space="preserve">     1 278,42 km</v>
      </c>
      <c r="F4122" s="163"/>
    </row>
    <row r="4123" spans="1:6" ht="15" customHeight="1">
      <c r="A4123" s="19" t="e">
        <f>VLOOKUP(B4123,segédtábla!$A$1:$C$156,3,FALSE)</f>
        <v>#N/A</v>
      </c>
      <c r="B4123" s="11"/>
      <c r="C4123" s="13" t="e">
        <f>VLOOKUP(B4123,segédtábla!$A$1:$C$156,2,FALSE)</f>
        <v>#N/A</v>
      </c>
      <c r="D4123" s="5"/>
      <c r="E4123" s="332" t="e">
        <f>VLOOKUP(C4123,'Havi KM'!A:S,4,FALSE)</f>
        <v>#N/A</v>
      </c>
      <c r="F4123" s="163"/>
    </row>
    <row r="4124" spans="1:6" ht="15" customHeight="1">
      <c r="A4124" s="19" t="e">
        <f>VLOOKUP(B4124,segédtábla!$A$1:$C$156,3,FALSE)</f>
        <v>#N/A</v>
      </c>
      <c r="B4124" s="11"/>
      <c r="C4124" s="13" t="e">
        <f>VLOOKUP(B4124,segédtábla!$A$1:$C$156,2,FALSE)</f>
        <v>#N/A</v>
      </c>
      <c r="D4124" s="5"/>
      <c r="E4124" s="332" t="e">
        <f>VLOOKUP(C4124,'Havi KM'!A:S,4,FALSE)</f>
        <v>#N/A</v>
      </c>
      <c r="F4124" s="163"/>
    </row>
    <row r="4125" spans="1:6" ht="15" customHeight="1">
      <c r="A4125" s="19">
        <f>VLOOKUP(B4125,segédtábla!$A$1:$C$156,3,FALSE)</f>
        <v>0</v>
      </c>
      <c r="B4125" s="11" t="s">
        <v>1423</v>
      </c>
      <c r="C4125" s="13" t="str">
        <f>VLOOKUP(B4125,segédtábla!$A$1:$C$156,2,FALSE)</f>
        <v>Krupánszky Márk</v>
      </c>
      <c r="D4125" s="482" t="s">
        <v>1475</v>
      </c>
      <c r="E4125" s="332" t="str">
        <f>VLOOKUP(C4125,'Havi KM'!A:S,4,FALSE)</f>
        <v xml:space="preserve">      550,26 km</v>
      </c>
      <c r="F4125" s="163"/>
    </row>
    <row r="4126" spans="1:6" ht="15" customHeight="1">
      <c r="A4126" s="19" t="e">
        <f>VLOOKUP(B4126,segédtábla!$A$1:$C$156,3,FALSE)</f>
        <v>#N/A</v>
      </c>
      <c r="B4126" s="11"/>
      <c r="C4126" s="13" t="e">
        <f>VLOOKUP(B4126,segédtábla!$A$1:$C$156,2,FALSE)</f>
        <v>#N/A</v>
      </c>
      <c r="D4126" s="5"/>
      <c r="E4126" s="332" t="e">
        <f>VLOOKUP(C4126,'Havi KM'!A:S,4,FALSE)</f>
        <v>#N/A</v>
      </c>
      <c r="F4126" s="163"/>
    </row>
    <row r="4128" spans="1:6" ht="15" customHeight="1">
      <c r="A4128" s="10"/>
      <c r="B4128" s="16"/>
      <c r="C4128" s="263">
        <v>45777</v>
      </c>
      <c r="D4128" s="237" t="str">
        <f>TEXT(C4128,"dddd")</f>
        <v>Wednesday</v>
      </c>
      <c r="E4128" s="330"/>
      <c r="F4128" s="227">
        <f>+COUNTA(B4131:B4131)</f>
        <v>1</v>
      </c>
    </row>
    <row r="4129" spans="1:6" ht="15" customHeight="1">
      <c r="C4129" s="355"/>
    </row>
    <row r="4130" spans="1:6" ht="15" customHeight="1">
      <c r="A4130" s="7" t="s">
        <v>1136</v>
      </c>
      <c r="B4130" s="8" t="s">
        <v>1137</v>
      </c>
      <c r="C4130" s="9" t="s">
        <v>1138</v>
      </c>
      <c r="D4130" s="9" t="s">
        <v>1139</v>
      </c>
      <c r="E4130" s="331" t="s">
        <v>1140</v>
      </c>
      <c r="F4130" s="9" t="s">
        <v>1141</v>
      </c>
    </row>
    <row r="4131" spans="1:6" ht="15" customHeight="1">
      <c r="A4131" s="19" t="str">
        <f>VLOOKUP(B4131,segédtábla!$A$1:$C$156,3,FALSE)</f>
        <v>11+3</v>
      </c>
      <c r="B4131" s="226" t="s">
        <v>1253</v>
      </c>
      <c r="C4131" s="319" t="s">
        <v>575</v>
      </c>
      <c r="D4131" s="188" t="s">
        <v>1436</v>
      </c>
      <c r="E4131" s="332" t="str">
        <f>VLOOKUP(C4131,'Havi KM'!A:S,4,FALSE)</f>
        <v xml:space="preserve">      345,81 km</v>
      </c>
      <c r="F4131" s="163"/>
    </row>
    <row r="4132" spans="1:6" ht="15" customHeight="1">
      <c r="A4132" s="19" t="str">
        <f>VLOOKUP(B4132,segédtábla!$A$1:$C$156,3,FALSE)</f>
        <v>5+2</v>
      </c>
      <c r="B4132" s="226" t="s">
        <v>1269</v>
      </c>
      <c r="C4132" s="13" t="str">
        <f>VLOOKUP(B4132,segédtábla!$A$1:$C$156,2,FALSE)</f>
        <v>Bagi Lajos + Bagi Márió</v>
      </c>
      <c r="D4132" s="5" t="s">
        <v>4453</v>
      </c>
      <c r="E4132" s="332" t="e">
        <f>VLOOKUP(C4132,'Havi KM'!A:S,4,FALSE)</f>
        <v>#N/A</v>
      </c>
      <c r="F4132" s="231"/>
    </row>
    <row r="4133" spans="1:6" ht="15" customHeight="1">
      <c r="A4133" s="19" t="e">
        <f>VLOOKUP(B4133,segédtábla!$A$1:$C$156,3,FALSE)</f>
        <v>#N/A</v>
      </c>
      <c r="B4133" s="11"/>
      <c r="C4133" s="13" t="e">
        <f>VLOOKUP(B4133,segédtábla!$A$1:$C$156,2,FALSE)</f>
        <v>#N/A</v>
      </c>
      <c r="D4133" s="5"/>
      <c r="E4133" s="332" t="e">
        <f>VLOOKUP(C4133,'Havi KM'!A:S,4,FALSE)</f>
        <v>#N/A</v>
      </c>
      <c r="F4133" s="163"/>
    </row>
    <row r="4134" spans="1:6" ht="15" customHeight="1">
      <c r="A4134" s="19" t="str">
        <f>VLOOKUP(B4134,segédtábla!$A$1:$C$156,3,FALSE)</f>
        <v>11+3</v>
      </c>
      <c r="B4134" s="226" t="s">
        <v>1283</v>
      </c>
      <c r="C4134" s="13" t="s">
        <v>454</v>
      </c>
      <c r="D4134" s="5" t="s">
        <v>1436</v>
      </c>
      <c r="E4134" s="332" t="str">
        <f>VLOOKUP(C4134,'Havi KM'!A:S,4,FALSE)</f>
        <v xml:space="preserve">     1 161,24 km</v>
      </c>
      <c r="F4134" s="163"/>
    </row>
    <row r="4135" spans="1:6" ht="15" customHeight="1">
      <c r="A4135" s="19" t="e">
        <f>VLOOKUP(B4135,segédtábla!$A$1:$C$156,3,FALSE)</f>
        <v>#N/A</v>
      </c>
      <c r="B4135" s="226" t="s">
        <v>4445</v>
      </c>
      <c r="C4135" s="13" t="s">
        <v>4446</v>
      </c>
      <c r="D4135" s="5" t="s">
        <v>4454</v>
      </c>
      <c r="E4135" s="332" t="e">
        <f>VLOOKUP(C4135,'Havi KM'!A:S,4,FALSE)</f>
        <v>#N/A</v>
      </c>
      <c r="F4135" s="163"/>
    </row>
    <row r="4136" spans="1:6" ht="15" customHeight="1">
      <c r="A4136" s="19" t="e">
        <f>VLOOKUP(B4136,segédtábla!$A$1:$C$156,3,FALSE)</f>
        <v>#N/A</v>
      </c>
      <c r="B4136" s="21"/>
      <c r="C4136" s="13" t="e">
        <f>VLOOKUP(B4136,segédtábla!$A$1:$C$156,2,FALSE)</f>
        <v>#N/A</v>
      </c>
      <c r="D4136" s="5"/>
      <c r="E4136" s="332" t="e">
        <f>VLOOKUP(C4136,'Havi KM'!A:S,4,FALSE)</f>
        <v>#N/A</v>
      </c>
      <c r="F4136" s="163"/>
    </row>
    <row r="4137" spans="1:6" ht="15" customHeight="1">
      <c r="A4137" s="19" t="str">
        <f>VLOOKUP(B4137,segédtábla!$A$1:$C$156,3,FALSE)</f>
        <v>10+4</v>
      </c>
      <c r="B4137" s="226" t="s">
        <v>1191</v>
      </c>
      <c r="C4137" s="13" t="str">
        <f>VLOOKUP(B4137,segédtábla!$A$1:$C$156,2,FALSE)</f>
        <v>Leiner Gábor</v>
      </c>
      <c r="D4137" s="5" t="s">
        <v>4455</v>
      </c>
      <c r="E4137" s="332" t="str">
        <f>VLOOKUP(C4137,'Havi KM'!A:S,4,FALSE)</f>
        <v xml:space="preserve">     1 700,32 km</v>
      </c>
      <c r="F4137" s="163"/>
    </row>
    <row r="4138" spans="1:6">
      <c r="A4138" s="19" t="str">
        <f>VLOOKUP(B4138,segédtábla!$A$1:$C$156,3,FALSE)</f>
        <v>11+3</v>
      </c>
      <c r="B4138" s="226" t="s">
        <v>1147</v>
      </c>
      <c r="C4138" s="319" t="str">
        <f>VLOOKUP(B4138,segédtábla!$A$1:$C$156,2,FALSE)</f>
        <v>Török Sándor</v>
      </c>
      <c r="D4138" s="558" t="s">
        <v>4456</v>
      </c>
      <c r="E4138" s="332" t="str">
        <f>VLOOKUP(C4138,'Havi KM'!A:S,4,FALSE)</f>
        <v xml:space="preserve">     1 629,14 km</v>
      </c>
      <c r="F4138" s="363" t="s">
        <v>4457</v>
      </c>
    </row>
    <row r="4139" spans="1:6" ht="15" customHeight="1">
      <c r="A4139" s="19" t="str">
        <f>VLOOKUP(B4139,segédtábla!$A$1:$C$156,3,FALSE)</f>
        <v>10+4</v>
      </c>
      <c r="B4139" s="226" t="s">
        <v>1520</v>
      </c>
      <c r="C4139" s="319" t="str">
        <f>VLOOKUP(B4139,segédtábla!$A$1:$C$156,2,FALSE)</f>
        <v>Sipőcz Dániel</v>
      </c>
      <c r="D4139" s="188" t="s">
        <v>4458</v>
      </c>
      <c r="E4139" s="332" t="str">
        <f>VLOOKUP(C4139,'Havi KM'!A:S,4,FALSE)</f>
        <v xml:space="preserve">     2 677,58 km</v>
      </c>
      <c r="F4139" s="163"/>
    </row>
    <row r="4140" spans="1:6" ht="15" customHeight="1">
      <c r="A4140" s="19" t="str">
        <f>VLOOKUP(B4140,segédtábla!$A$1:$C$156,3,FALSE)</f>
        <v>1/1.</v>
      </c>
      <c r="B4140" s="226" t="s">
        <v>1165</v>
      </c>
      <c r="C4140" s="319" t="str">
        <f>VLOOKUP(B4140,segédtábla!$A$1:$C$156,2,FALSE)</f>
        <v>Szabó Levente</v>
      </c>
      <c r="D4140" s="188" t="s">
        <v>4434</v>
      </c>
      <c r="E4140" s="332" t="str">
        <f>VLOOKUP(C4140,'Havi KM'!A:S,4,FALSE)</f>
        <v xml:space="preserve">     2 412,32 km</v>
      </c>
      <c r="F4140" s="363" t="s">
        <v>4459</v>
      </c>
    </row>
    <row r="4141" spans="1:6" ht="15" customHeight="1">
      <c r="A4141" s="19" t="str">
        <f>VLOOKUP(B4141,segédtábla!$A$1:$C$156,3,FALSE)</f>
        <v>11+3</v>
      </c>
      <c r="B4141" s="226" t="s">
        <v>1189</v>
      </c>
      <c r="C4141" s="319" t="str">
        <f>VLOOKUP(B4141,segédtábla!$A$1:$C$156,2,FALSE)</f>
        <v>Tatarek Sándor</v>
      </c>
      <c r="D4141" s="188" t="s">
        <v>4460</v>
      </c>
      <c r="E4141" s="332" t="str">
        <f>VLOOKUP(C4141,'Havi KM'!A:S,4,FALSE)</f>
        <v xml:space="preserve">      823,62 km</v>
      </c>
      <c r="F4141" s="163" t="s">
        <v>4461</v>
      </c>
    </row>
    <row r="4142" spans="1:6" ht="15" customHeight="1">
      <c r="A4142" s="19" t="e">
        <f>VLOOKUP(B4142,segédtábla!$A$1:$C$156,3,FALSE)</f>
        <v>#N/A</v>
      </c>
      <c r="B4142" s="11"/>
      <c r="C4142" s="13" t="e">
        <f>VLOOKUP(B4142,segédtábla!$A$1:$C$156,2,FALSE)</f>
        <v>#N/A</v>
      </c>
      <c r="D4142" s="5"/>
      <c r="E4142" s="332" t="e">
        <f>VLOOKUP(C4142,'Havi KM'!A:S,4,FALSE)</f>
        <v>#N/A</v>
      </c>
      <c r="F4142" s="163"/>
    </row>
    <row r="4143" spans="1:6" ht="15" customHeight="1">
      <c r="A4143" s="19">
        <f>VLOOKUP(B4143,segédtábla!$A$1:$C$156,3,FALSE)</f>
        <v>0</v>
      </c>
      <c r="B4143" s="226" t="s">
        <v>1423</v>
      </c>
      <c r="C4143" s="13" t="str">
        <f>VLOOKUP(B4143,segédtábla!$A$1:$C$156,2,FALSE)</f>
        <v>Krupánszky Márk</v>
      </c>
      <c r="D4143" s="482" t="s">
        <v>1475</v>
      </c>
      <c r="E4143" s="332" t="str">
        <f>VLOOKUP(C4143,'Havi KM'!A:S,4,FALSE)</f>
        <v xml:space="preserve">      550,26 km</v>
      </c>
      <c r="F4143" s="163"/>
    </row>
    <row r="4144" spans="1:6" ht="15" customHeight="1">
      <c r="A4144" s="19" t="e">
        <f>VLOOKUP(B4144,segédtábla!$A$1:$C$156,3,FALSE)</f>
        <v>#N/A</v>
      </c>
      <c r="B4144" s="11"/>
      <c r="C4144" s="13" t="e">
        <f>VLOOKUP(B4144,segédtábla!$A$1:$C$156,2,FALSE)</f>
        <v>#N/A</v>
      </c>
      <c r="D4144" s="5"/>
      <c r="E4144" s="332" t="e">
        <f>VLOOKUP(C4144,'Havi KM'!A:S,4,FALSE)</f>
        <v>#N/A</v>
      </c>
      <c r="F4144" s="163"/>
    </row>
    <row r="4145" spans="1:6" ht="15" customHeight="1">
      <c r="A4145" s="19" t="str">
        <f>VLOOKUP(B4145,segédtábla!$A$1:$C$156,3,FALSE)</f>
        <v>5+2</v>
      </c>
      <c r="B4145" s="11" t="s">
        <v>4462</v>
      </c>
      <c r="C4145" s="13" t="str">
        <f>VLOOKUP(B4145,segédtábla!$A$1:$C$156,2,FALSE)</f>
        <v>Horváth Ferenc</v>
      </c>
      <c r="D4145" s="143" t="s">
        <v>4463</v>
      </c>
      <c r="E4145" s="332" t="str">
        <f>VLOOKUP(C4145,'Havi KM'!A:S,4,FALSE)</f>
        <v xml:space="preserve">     1 488,98 km</v>
      </c>
      <c r="F4145" s="163"/>
    </row>
    <row r="4146" spans="1:6" ht="15" customHeight="1">
      <c r="A4146" s="19">
        <f>VLOOKUP(B4146,segédtábla!$A$1:$C$156,3,FALSE)</f>
        <v>0</v>
      </c>
      <c r="B4146" s="11" t="s">
        <v>1251</v>
      </c>
      <c r="C4146" s="13" t="str">
        <f>VLOOKUP(B4146,segédtábla!$A$1:$C$156,2,FALSE)</f>
        <v>kivonav hengerfejes</v>
      </c>
      <c r="D4146" s="444" t="s">
        <v>1639</v>
      </c>
      <c r="E4146" s="332" t="e">
        <f>VLOOKUP(C4146,'Havi KM'!A:S,4,FALSE)</f>
        <v>#N/A</v>
      </c>
      <c r="F4146" s="163"/>
    </row>
    <row r="4148" spans="1:6" ht="15" customHeight="1">
      <c r="A4148" s="10"/>
      <c r="B4148" s="16"/>
      <c r="C4148" s="263">
        <v>45778</v>
      </c>
      <c r="D4148" s="237" t="str">
        <f>TEXT(C4148,"dddd")</f>
        <v>Thursday</v>
      </c>
      <c r="E4148" s="330"/>
      <c r="F4148" s="227">
        <f>+COUNTA(B4151:B4153)</f>
        <v>2</v>
      </c>
    </row>
    <row r="4149" spans="1:6" ht="15" customHeight="1">
      <c r="C4149" s="355"/>
    </row>
    <row r="4150" spans="1:6" ht="15" customHeight="1">
      <c r="A4150" s="7" t="s">
        <v>1136</v>
      </c>
      <c r="B4150" s="8" t="s">
        <v>1137</v>
      </c>
      <c r="C4150" s="9" t="s">
        <v>1138</v>
      </c>
      <c r="D4150" s="9" t="s">
        <v>1139</v>
      </c>
      <c r="E4150" s="331" t="s">
        <v>1140</v>
      </c>
      <c r="F4150" s="9" t="s">
        <v>1141</v>
      </c>
    </row>
    <row r="4151" spans="1:6" ht="15" customHeight="1">
      <c r="A4151" s="19" t="str">
        <f>VLOOKUP(B4151,segédtábla!$A$1:$C$156,3,FALSE)</f>
        <v>5+2</v>
      </c>
      <c r="B4151" s="226" t="s">
        <v>1149</v>
      </c>
      <c r="C4151" s="319" t="str">
        <f>VLOOKUP(B4151,segédtábla!$A$1:$C$156,2,FALSE)</f>
        <v>Létai Ferenc + Létainé Zsuzsa</v>
      </c>
      <c r="D4151" s="188" t="s">
        <v>4464</v>
      </c>
      <c r="E4151" s="332" t="e">
        <f>VLOOKUP(C4151,'Havi KM'!A:S,4,FALSE)</f>
        <v>#N/A</v>
      </c>
      <c r="F4151" s="163" t="s">
        <v>4465</v>
      </c>
    </row>
    <row r="4152" spans="1:6" ht="15" customHeight="1">
      <c r="A4152" s="19" t="str">
        <f>VLOOKUP(B4152,segédtábla!$A$1:$C$156,3,FALSE)</f>
        <v>5+2</v>
      </c>
      <c r="B4152" s="226" t="s">
        <v>1159</v>
      </c>
      <c r="C4152" s="13" t="str">
        <f>VLOOKUP(B4152,segédtábla!$A$1:$C$156,2,FALSE)</f>
        <v>Pilló József + Pillóné S. Judit</v>
      </c>
      <c r="D4152" s="5" t="s">
        <v>4466</v>
      </c>
      <c r="E4152" s="332" t="e">
        <f>VLOOKUP(C4152,'Havi KM'!A:S,4,FALSE)</f>
        <v>#N/A</v>
      </c>
      <c r="F4152" s="163"/>
    </row>
    <row r="4153" spans="1:6" ht="15" customHeight="1">
      <c r="A4153" s="19" t="e">
        <f>VLOOKUP(B4153,segédtábla!$A$1:$C$156,3,FALSE)</f>
        <v>#N/A</v>
      </c>
      <c r="B4153" s="11"/>
      <c r="C4153" s="13" t="e">
        <f>VLOOKUP(B4153,segédtábla!$A$1:$C$156,2,FALSE)</f>
        <v>#N/A</v>
      </c>
      <c r="D4153" s="1"/>
      <c r="E4153" s="332" t="e">
        <f>VLOOKUP(C4153,'Havi KM'!A:S,4,FALSE)</f>
        <v>#N/A</v>
      </c>
      <c r="F4153" s="163"/>
    </row>
    <row r="4154" spans="1:6" ht="15" customHeight="1">
      <c r="A4154" s="19" t="str">
        <f>VLOOKUP(B4154,segédtábla!$A$1:$C$156,3,FALSE)</f>
        <v>5+2</v>
      </c>
      <c r="B4154" s="562" t="s">
        <v>1175</v>
      </c>
      <c r="C4154" s="13" t="str">
        <f>VLOOKUP(B4154,segédtábla!$A$1:$C$156,2,FALSE)</f>
        <v>Iklódi Sándor</v>
      </c>
      <c r="D4154" s="174" t="s">
        <v>4467</v>
      </c>
      <c r="E4154" s="332" t="str">
        <f>VLOOKUP(C4154,'Havi KM'!A:S,4,FALSE)</f>
        <v xml:space="preserve">     1 161,24 km</v>
      </c>
      <c r="F4154" s="163"/>
    </row>
    <row r="4155" spans="1:6" ht="15" customHeight="1">
      <c r="A4155" s="19" t="str">
        <f>VLOOKUP(B4155,segédtábla!$A$1:$C$156,3,FALSE)</f>
        <v>5+2</v>
      </c>
      <c r="B4155" s="226" t="s">
        <v>1526</v>
      </c>
      <c r="C4155" s="13" t="str">
        <f>VLOOKUP(B4155,segédtábla!$A$1:$C$156,2,FALSE)</f>
        <v>Simon Zoltán</v>
      </c>
      <c r="D4155" s="5" t="s">
        <v>4468</v>
      </c>
      <c r="E4155" s="332" t="str">
        <f>VLOOKUP(C4155,'Havi KM'!A:S,4,FALSE)</f>
        <v xml:space="preserve">     1 431,31 km</v>
      </c>
      <c r="F4155" s="163"/>
    </row>
    <row r="4156" spans="1:6" ht="15" customHeight="1">
      <c r="A4156" s="560" t="str">
        <f>VLOOKUP(B4156,segédtábla!$A$1:$C$156,3,FALSE)</f>
        <v>5+2</v>
      </c>
      <c r="B4156" s="226" t="s">
        <v>1292</v>
      </c>
      <c r="C4156" s="561" t="str">
        <f>VLOOKUP(B4156,segédtábla!$A$1:$C$156,2,FALSE)</f>
        <v>Hanzi György Lehel</v>
      </c>
      <c r="D4156" s="5" t="s">
        <v>4469</v>
      </c>
      <c r="E4156" s="332" t="str">
        <f>VLOOKUP(C4156,'Havi KM'!A:S,4,FALSE)</f>
        <v xml:space="preserve">     1 303,29 km</v>
      </c>
      <c r="F4156" s="163" t="s">
        <v>4470</v>
      </c>
    </row>
    <row r="4157" spans="1:6" ht="15" customHeight="1">
      <c r="A4157" s="560">
        <f>VLOOKUP(B4157,segédtábla!$A$1:$C$156,3,FALSE)</f>
        <v>0</v>
      </c>
      <c r="B4157" s="226" t="s">
        <v>1425</v>
      </c>
      <c r="C4157" s="561" t="s">
        <v>483</v>
      </c>
      <c r="D4157" s="188" t="s">
        <v>4471</v>
      </c>
      <c r="E4157" s="332" t="str">
        <f>VLOOKUP(C4157,'Havi KM'!A:S,4,FALSE)</f>
        <v xml:space="preserve">     2 300,8 km</v>
      </c>
      <c r="F4157" s="228" t="s">
        <v>1762</v>
      </c>
    </row>
    <row r="4158" spans="1:6" ht="15" customHeight="1">
      <c r="A4158" s="560" t="str">
        <f>VLOOKUP(B4158,segédtábla!$A$1:$C$156,3,FALSE)</f>
        <v>5+2</v>
      </c>
      <c r="B4158" s="226" t="s">
        <v>1181</v>
      </c>
      <c r="C4158" s="561" t="str">
        <f>VLOOKUP(B4158,segédtábla!$A$1:$C$156,2,FALSE)</f>
        <v>Lázár Gábor</v>
      </c>
      <c r="D4158" s="5" t="s">
        <v>4472</v>
      </c>
      <c r="E4158" s="332" t="str">
        <f>VLOOKUP(C4158,'Havi KM'!A:S,4,FALSE)</f>
        <v xml:space="preserve">     1 156,79 km</v>
      </c>
      <c r="F4158" s="163" t="s">
        <v>1041</v>
      </c>
    </row>
    <row r="4159" spans="1:6" ht="15" customHeight="1">
      <c r="A4159" s="19" t="str">
        <f>VLOOKUP(B4159,segédtábla!$A$1:$C$156,3,FALSE)</f>
        <v>11+3</v>
      </c>
      <c r="B4159" s="226" t="s">
        <v>1183</v>
      </c>
      <c r="C4159" s="13" t="str">
        <f>VLOOKUP(B4159,segédtábla!$A$1:$C$156,2,FALSE)</f>
        <v>Kelemen Imre</v>
      </c>
      <c r="D4159" s="188" t="s">
        <v>4473</v>
      </c>
      <c r="E4159" s="332" t="str">
        <f>VLOOKUP(C4159,'Havi KM'!A:S,4,FALSE)</f>
        <v xml:space="preserve">     2 133,94 km</v>
      </c>
      <c r="F4159" s="363"/>
    </row>
    <row r="4160" spans="1:6" ht="15" customHeight="1">
      <c r="A4160" s="19" t="e">
        <f>VLOOKUP(B4160,segédtábla!$A$1:$C$156,3,FALSE)</f>
        <v>#N/A</v>
      </c>
      <c r="B4160" s="472" t="s">
        <v>1519</v>
      </c>
      <c r="C4160" s="13" t="e">
        <f>VLOOKUP(B4160,segédtábla!$A$1:$C$156,2,FALSE)</f>
        <v>#N/A</v>
      </c>
      <c r="D4160" s="5"/>
      <c r="E4160" s="332" t="e">
        <f>VLOOKUP(C4160,'Havi KM'!A:S,4,FALSE)</f>
        <v>#N/A</v>
      </c>
      <c r="F4160" s="163"/>
    </row>
    <row r="4161" spans="1:6" ht="15" customHeight="1">
      <c r="A4161" s="19" t="e">
        <f>VLOOKUP(B4161,segédtábla!$A$1:$C$156,3,FALSE)</f>
        <v>#N/A</v>
      </c>
      <c r="B4161" s="11"/>
      <c r="C4161" s="13" t="e">
        <f>VLOOKUP(B4161,segédtábla!$A$1:$C$156,2,FALSE)</f>
        <v>#N/A</v>
      </c>
      <c r="D4161" s="5"/>
      <c r="E4161" s="332" t="e">
        <f>VLOOKUP(C4161,'Havi KM'!A:S,4,FALSE)</f>
        <v>#N/A</v>
      </c>
      <c r="F4161" s="163"/>
    </row>
    <row r="4163" spans="1:6" ht="15" customHeight="1">
      <c r="A4163" s="10"/>
      <c r="B4163" s="16"/>
      <c r="C4163" s="263">
        <v>45779</v>
      </c>
      <c r="D4163" s="237" t="str">
        <f>TEXT(C4163,"dddd")</f>
        <v>Friday</v>
      </c>
      <c r="E4163" s="330"/>
      <c r="F4163" s="227">
        <f>+COUNTA(B4166:B4171)</f>
        <v>4</v>
      </c>
    </row>
    <row r="4164" spans="1:6" ht="15" customHeight="1">
      <c r="C4164" s="355"/>
    </row>
    <row r="4165" spans="1:6" ht="15" customHeight="1">
      <c r="A4165" s="7" t="s">
        <v>1136</v>
      </c>
      <c r="B4165" s="8" t="s">
        <v>1137</v>
      </c>
      <c r="C4165" s="9" t="s">
        <v>1138</v>
      </c>
      <c r="D4165" s="9" t="s">
        <v>1139</v>
      </c>
      <c r="E4165" s="331" t="s">
        <v>1140</v>
      </c>
      <c r="F4165" s="9" t="s">
        <v>1141</v>
      </c>
    </row>
    <row r="4166" spans="1:6" ht="15" customHeight="1">
      <c r="A4166" s="19" t="str">
        <f>VLOOKUP(B4166,segédtábla!$A$1:$C$156,3,FALSE)</f>
        <v>5+2</v>
      </c>
      <c r="B4166" s="226" t="s">
        <v>1179</v>
      </c>
      <c r="C4166" s="13" t="str">
        <f>VLOOKUP(B4166,segédtábla!$A$1:$C$156,2,FALSE)</f>
        <v>Horváth Ákos</v>
      </c>
      <c r="D4166" s="5" t="s">
        <v>3148</v>
      </c>
      <c r="E4166" s="332" t="str">
        <f>VLOOKUP(C4166,'Havi KM'!A:S,4,FALSE)</f>
        <v xml:space="preserve">     1 036,99 km</v>
      </c>
      <c r="F4166" s="163"/>
    </row>
    <row r="4167" spans="1:6" ht="15" customHeight="1">
      <c r="A4167" s="19" t="str">
        <f>VLOOKUP(B4167,segédtábla!$A$1:$C$156,3,FALSE)</f>
        <v>17+4</v>
      </c>
      <c r="B4167" s="226" t="s">
        <v>1217</v>
      </c>
      <c r="C4167" s="13" t="str">
        <f>VLOOKUP(B4167,segédtábla!$A$1:$C$156,2,FALSE)</f>
        <v>Fábián Szabolcs</v>
      </c>
      <c r="D4167" s="5" t="s">
        <v>4474</v>
      </c>
      <c r="E4167" s="332" t="str">
        <f>VLOOKUP(C4167,'Havi KM'!A:S,4,FALSE)</f>
        <v xml:space="preserve">     1 855,46 km</v>
      </c>
      <c r="F4167" s="163" t="s">
        <v>4475</v>
      </c>
    </row>
    <row r="4168" spans="1:6" ht="15" customHeight="1">
      <c r="A4168" s="19" t="e">
        <f>VLOOKUP(B4168,segédtábla!$A$1:$C$156,3,FALSE)</f>
        <v>#N/A</v>
      </c>
      <c r="B4168" s="11"/>
      <c r="C4168" s="13" t="e">
        <f>VLOOKUP(B4168,segédtábla!$A$1:$C$156,2,FALSE)</f>
        <v>#N/A</v>
      </c>
      <c r="D4168" s="5"/>
      <c r="E4168" s="332" t="e">
        <f>VLOOKUP(C4168,'Havi KM'!A:S,4,FALSE)</f>
        <v>#N/A</v>
      </c>
      <c r="F4168" s="163"/>
    </row>
    <row r="4169" spans="1:6" ht="15" customHeight="1">
      <c r="A4169" s="19" t="e">
        <f>VLOOKUP(B4169,segédtábla!$A$1:$C$156,3,FALSE)</f>
        <v>#N/A</v>
      </c>
      <c r="B4169" s="21"/>
      <c r="C4169" s="13" t="e">
        <f>VLOOKUP(B4169,segédtábla!$A$1:$C$156,2,FALSE)</f>
        <v>#N/A</v>
      </c>
      <c r="D4169" s="5"/>
      <c r="E4169" s="332" t="e">
        <f>VLOOKUP(C4169,'Havi KM'!A:S,4,FALSE)</f>
        <v>#N/A</v>
      </c>
      <c r="F4169" s="163"/>
    </row>
    <row r="4170" spans="1:6" ht="15" customHeight="1">
      <c r="A4170" s="19" t="str">
        <f>VLOOKUP(B4170,segédtábla!$A$1:$C$156,3,FALSE)</f>
        <v>11+3</v>
      </c>
      <c r="B4170" s="226" t="s">
        <v>1296</v>
      </c>
      <c r="C4170" s="13" t="str">
        <f>VLOOKUP(B4170,segédtábla!$A$1:$C$156,2,FALSE)</f>
        <v>Kálóczi Péter</v>
      </c>
      <c r="D4170" s="5" t="s">
        <v>4476</v>
      </c>
      <c r="E4170" s="332" t="str">
        <f>VLOOKUP(C4170,'Havi KM'!A:S,4,FALSE)</f>
        <v xml:space="preserve">      933,04 km</v>
      </c>
      <c r="F4170" s="363" t="s">
        <v>4477</v>
      </c>
    </row>
    <row r="4171" spans="1:6" ht="15" customHeight="1">
      <c r="A4171" s="19" t="str">
        <f>VLOOKUP(B4171,segédtábla!$A$1:$C$156,3,FALSE)</f>
        <v>4+3</v>
      </c>
      <c r="B4171" s="226" t="s">
        <v>1364</v>
      </c>
      <c r="C4171" s="13" t="str">
        <f>VLOOKUP(B4171,segédtábla!$A$1:$C$156,2,FALSE)</f>
        <v>Balogh Dávid</v>
      </c>
      <c r="D4171" s="5" t="s">
        <v>4478</v>
      </c>
      <c r="E4171" s="332" t="str">
        <f>VLOOKUP(C4171,'Havi KM'!A:S,4,FALSE)</f>
        <v xml:space="preserve">      426,32 km</v>
      </c>
      <c r="F4171" s="163"/>
    </row>
    <row r="4172" spans="1:6" ht="15" customHeight="1">
      <c r="A4172" s="19" t="str">
        <f>VLOOKUP(B4172,segédtábla!$A$1:$C$156,3,FALSE)</f>
        <v>5+2</v>
      </c>
      <c r="B4172" s="226" t="s">
        <v>1311</v>
      </c>
      <c r="C4172" s="13" t="str">
        <f>VLOOKUP(B4172,segédtábla!$A$1:$C$156,2,FALSE)</f>
        <v>Árgyellán István Augusto</v>
      </c>
      <c r="D4172" s="5" t="s">
        <v>4479</v>
      </c>
      <c r="E4172" s="332" t="str">
        <f>VLOOKUP(C4172,'Havi KM'!A:S,4,FALSE)</f>
        <v xml:space="preserve">     1 504,17 km</v>
      </c>
      <c r="F4172" s="363"/>
    </row>
    <row r="4173" spans="1:6" ht="15" customHeight="1">
      <c r="A4173" s="19" t="str">
        <f>VLOOKUP(B4173,segédtábla!$A$1:$C$156,3,FALSE)</f>
        <v>11+3</v>
      </c>
      <c r="B4173" s="226" t="s">
        <v>1212</v>
      </c>
      <c r="C4173" s="13" t="str">
        <f>VLOOKUP(B4173,segédtábla!$A$1:$C$156,2,FALSE)</f>
        <v>Kopányi László</v>
      </c>
      <c r="D4173" s="5" t="s">
        <v>4480</v>
      </c>
      <c r="E4173" s="332" t="str">
        <f>VLOOKUP(C4173,'Havi KM'!A:S,4,FALSE)</f>
        <v xml:space="preserve">     2 365,46 km</v>
      </c>
      <c r="F4173" s="363"/>
    </row>
    <row r="4174" spans="1:6" ht="15" customHeight="1">
      <c r="A4174" s="19" t="str">
        <f>VLOOKUP(B4174,segédtábla!$A$1:$C$156,3,FALSE)</f>
        <v>5+2</v>
      </c>
      <c r="B4174" s="226" t="s">
        <v>1262</v>
      </c>
      <c r="C4174" s="319" t="str">
        <f>VLOOKUP(B4174,segédtábla!$A$1:$C$156,2,FALSE)</f>
        <v>Balázs Tibor</v>
      </c>
      <c r="D4174" s="188" t="s">
        <v>4481</v>
      </c>
      <c r="E4174" s="332" t="str">
        <f>VLOOKUP(C4174,'Havi KM'!A:S,4,FALSE)</f>
        <v xml:space="preserve">      261,82 km</v>
      </c>
      <c r="F4174" s="363" t="s">
        <v>4482</v>
      </c>
    </row>
    <row r="4175" spans="1:6" ht="15" customHeight="1">
      <c r="A4175" s="19" t="e">
        <f>VLOOKUP(B4175,segédtábla!$A$1:$C$156,3,FALSE)</f>
        <v>#N/A</v>
      </c>
      <c r="B4175" s="11"/>
      <c r="C4175" s="13" t="e">
        <f>VLOOKUP(B4175,segédtábla!$A$1:$C$156,2,FALSE)</f>
        <v>#N/A</v>
      </c>
      <c r="D4175" s="1"/>
      <c r="E4175" s="332" t="e">
        <f>VLOOKUP(C4175,'Havi KM'!A:S,4,FALSE)</f>
        <v>#N/A</v>
      </c>
      <c r="F4175" s="163"/>
    </row>
    <row r="4176" spans="1:6" ht="15" customHeight="1">
      <c r="A4176" s="19" t="e">
        <f>VLOOKUP(B4176,segédtábla!$A$1:$C$156,3,FALSE)</f>
        <v>#N/A</v>
      </c>
      <c r="B4176" s="11"/>
      <c r="C4176" s="13" t="e">
        <f>VLOOKUP(B4176,segédtábla!$A$1:$C$156,2,FALSE)</f>
        <v>#N/A</v>
      </c>
      <c r="D4176" s="5"/>
      <c r="E4176" s="332" t="e">
        <f>VLOOKUP(C4176,'Havi KM'!A:S,4,FALSE)</f>
        <v>#N/A</v>
      </c>
      <c r="F4176" s="163"/>
    </row>
    <row r="4177" spans="1:6" ht="15" customHeight="1">
      <c r="A4177" s="19" t="e">
        <f>VLOOKUP(B4177,segédtábla!$A$1:$C$156,3,FALSE)</f>
        <v>#N/A</v>
      </c>
      <c r="B4177" s="11"/>
      <c r="C4177" s="13" t="e">
        <f>VLOOKUP(B4177,segédtábla!$A$1:$C$156,2,FALSE)</f>
        <v>#N/A</v>
      </c>
      <c r="D4177" s="5"/>
      <c r="E4177" s="332" t="e">
        <f>VLOOKUP(C4177,'Havi KM'!A:S,4,FALSE)</f>
        <v>#N/A</v>
      </c>
      <c r="F4177" s="163"/>
    </row>
    <row r="4178" spans="1:6" ht="15" customHeight="1">
      <c r="A4178" s="19" t="e">
        <f>VLOOKUP(B4178,segédtábla!$A$1:$C$156,3,FALSE)</f>
        <v>#N/A</v>
      </c>
      <c r="B4178" s="11" t="s">
        <v>1156</v>
      </c>
      <c r="C4178" s="13" t="e">
        <f>VLOOKUP(B4178,segédtábla!$A$1:$C$156,2,FALSE)</f>
        <v>#N/A</v>
      </c>
      <c r="D4178" s="240" t="s">
        <v>4483</v>
      </c>
      <c r="E4178" s="332" t="e">
        <f>VLOOKUP(C4178,'Havi KM'!A:S,4,FALSE)</f>
        <v>#N/A</v>
      </c>
      <c r="F4178" s="163"/>
    </row>
    <row r="4179" spans="1:6" ht="15" customHeight="1">
      <c r="A4179" s="19" t="str">
        <f>VLOOKUP(B4179,segédtábla!$A$1:$C$156,3,FALSE)</f>
        <v>5+2</v>
      </c>
      <c r="B4179" s="21" t="s">
        <v>1243</v>
      </c>
      <c r="C4179" s="13" t="str">
        <f>VLOOKUP(B4179,segédtábla!$A$1:$C$156,2,FALSE)</f>
        <v>Csicsai Gábor</v>
      </c>
      <c r="D4179" s="240" t="s">
        <v>4483</v>
      </c>
      <c r="E4179" s="332" t="str">
        <f>VLOOKUP(C4179,'Havi KM'!A:S,4,FALSE)</f>
        <v xml:space="preserve">      636,52 km</v>
      </c>
      <c r="F4179" s="163"/>
    </row>
    <row r="4180" spans="1:6" ht="15" customHeight="1">
      <c r="A4180" s="19" t="str">
        <f>VLOOKUP(B4180,segédtábla!$A$1:$C$156,3,FALSE)</f>
        <v>5+2</v>
      </c>
      <c r="B4180" s="563" t="s">
        <v>1163</v>
      </c>
      <c r="C4180" s="564" t="str">
        <f>VLOOKUP(B4180,segédtábla!$A$1:$C$156,2,FALSE)</f>
        <v>Popovics Dávid</v>
      </c>
      <c r="D4180" s="448" t="s">
        <v>4483</v>
      </c>
      <c r="E4180" s="332" t="str">
        <f>VLOOKUP(C4180,'Havi KM'!A:S,4,FALSE)</f>
        <v xml:space="preserve">     1 838,04 km</v>
      </c>
      <c r="F4180" s="163"/>
    </row>
    <row r="4181" spans="1:6" ht="15" customHeight="1">
      <c r="A4181" s="19" t="str">
        <f>VLOOKUP(B4181,segédtábla!$A$1:$C$156,3,FALSE)</f>
        <v>11+3</v>
      </c>
      <c r="B4181" s="11" t="s">
        <v>1236</v>
      </c>
      <c r="C4181" s="13" t="str">
        <f>VLOOKUP(B4181,segédtábla!$A$1:$C$156,2,FALSE)</f>
        <v>Pázmándi János</v>
      </c>
      <c r="D4181" s="240" t="s">
        <v>1663</v>
      </c>
      <c r="E4181" s="332" t="str">
        <f>VLOOKUP(C4181,'Havi KM'!A:S,4,FALSE)</f>
        <v xml:space="preserve">     1 597,21 km</v>
      </c>
      <c r="F4181" s="163"/>
    </row>
    <row r="4182" spans="1:6" ht="15" customHeight="1">
      <c r="A4182" s="19" t="str">
        <f>VLOOKUP(B4182,segédtábla!$A$1:$C$156,3,FALSE)</f>
        <v>5+2</v>
      </c>
      <c r="B4182" s="21" t="s">
        <v>1200</v>
      </c>
      <c r="C4182" s="13" t="str">
        <f>VLOOKUP(B4182,segédtábla!$A$1:$C$156,2,FALSE)</f>
        <v>Giber Zoltán</v>
      </c>
      <c r="D4182" s="143" t="s">
        <v>4484</v>
      </c>
      <c r="E4182" s="332" t="str">
        <f>VLOOKUP(C4182,'Havi KM'!A:S,4,FALSE)</f>
        <v xml:space="preserve">     1 523,35 km</v>
      </c>
      <c r="F4182" s="163"/>
    </row>
    <row r="4183" spans="1:6" ht="15" customHeight="1">
      <c r="A4183" s="19" t="str">
        <f>VLOOKUP(B4183,segédtábla!$A$1:$C$156,3,FALSE)</f>
        <v>5+2</v>
      </c>
      <c r="B4183" s="21" t="s">
        <v>1227</v>
      </c>
      <c r="C4183" s="13" t="str">
        <f>VLOOKUP(B4183,segédtábla!$A$1:$C$156,2,FALSE)</f>
        <v>Horváth Ferenc</v>
      </c>
      <c r="D4183" s="143" t="s">
        <v>4463</v>
      </c>
      <c r="E4183" s="332" t="str">
        <f>VLOOKUP(C4183,'Havi KM'!A:S,4,FALSE)</f>
        <v xml:space="preserve">     1 488,98 km</v>
      </c>
      <c r="F4183" s="163"/>
    </row>
    <row r="4184" spans="1:6" ht="15" customHeight="1">
      <c r="A4184" s="19" t="str">
        <f>VLOOKUP(B4184,segédtábla!$A$1:$C$156,3,FALSE)</f>
        <v>11+3</v>
      </c>
      <c r="B4184" s="21" t="s">
        <v>1221</v>
      </c>
      <c r="C4184" s="13" t="str">
        <f>VLOOKUP(B4184,segédtábla!$A$1:$C$156,2,FALSE)</f>
        <v>Vass István</v>
      </c>
      <c r="D4184" s="143" t="s">
        <v>1639</v>
      </c>
      <c r="E4184" s="332" t="e">
        <f>VLOOKUP(C4184,'Havi KM'!A:S,4,FALSE)</f>
        <v>#N/A</v>
      </c>
      <c r="F4184" s="163"/>
    </row>
    <row r="4186" spans="1:6" ht="15" customHeight="1">
      <c r="A4186" s="10"/>
      <c r="B4186" s="16"/>
      <c r="C4186" s="263">
        <v>45780</v>
      </c>
      <c r="D4186" s="237" t="str">
        <f>TEXT(C4186,"dddd")</f>
        <v>Saturday</v>
      </c>
      <c r="E4186" s="330"/>
      <c r="F4186" s="227">
        <f>+COUNTA(B4189:B4194)</f>
        <v>2</v>
      </c>
    </row>
    <row r="4187" spans="1:6" ht="15" customHeight="1">
      <c r="C4187" s="355"/>
    </row>
    <row r="4188" spans="1:6" ht="15" customHeight="1">
      <c r="A4188" s="7" t="s">
        <v>1136</v>
      </c>
      <c r="B4188" s="8" t="s">
        <v>1137</v>
      </c>
      <c r="C4188" s="9" t="s">
        <v>1138</v>
      </c>
      <c r="D4188" s="9" t="s">
        <v>1139</v>
      </c>
      <c r="E4188" s="331" t="s">
        <v>1140</v>
      </c>
      <c r="F4188" s="9" t="s">
        <v>1141</v>
      </c>
    </row>
    <row r="4189" spans="1:6" ht="15" customHeight="1">
      <c r="A4189" s="19" t="e">
        <f>VLOOKUP(B4189,segédtábla!$A$1:$C$156,3,FALSE)</f>
        <v>#N/A</v>
      </c>
      <c r="B4189" s="11"/>
      <c r="C4189" s="13" t="e">
        <f>VLOOKUP(B4189,segédtábla!$A$1:$C$156,2,FALSE)</f>
        <v>#N/A</v>
      </c>
      <c r="D4189" s="5"/>
      <c r="E4189" s="332" t="e">
        <f>VLOOKUP(C4189,'Havi KM'!A:S,4,FALSE)</f>
        <v>#N/A</v>
      </c>
      <c r="F4189" s="163"/>
    </row>
    <row r="4190" spans="1:6" ht="15" customHeight="1">
      <c r="A4190" s="19" t="e">
        <f>VLOOKUP(B4190,segédtábla!$A$1:$C$156,3,FALSE)</f>
        <v>#N/A</v>
      </c>
      <c r="B4190" s="11"/>
      <c r="C4190" s="13" t="e">
        <f>VLOOKUP(B4190,segédtábla!$A$1:$C$156,2,FALSE)</f>
        <v>#N/A</v>
      </c>
      <c r="D4190" s="5"/>
      <c r="E4190" s="332" t="e">
        <f>VLOOKUP(C4190,'Havi KM'!A:S,4,FALSE)</f>
        <v>#N/A</v>
      </c>
      <c r="F4190" s="163"/>
    </row>
    <row r="4191" spans="1:6" ht="15" customHeight="1">
      <c r="A4191" s="19" t="e">
        <f>VLOOKUP(B4191,segédtábla!$A$1:$C$156,3,FALSE)</f>
        <v>#N/A</v>
      </c>
      <c r="B4191" s="11"/>
      <c r="C4191" s="13" t="e">
        <f>VLOOKUP(B4191,segédtábla!$A$1:$C$156,2,FALSE)</f>
        <v>#N/A</v>
      </c>
      <c r="D4191" s="5"/>
      <c r="E4191" s="332" t="e">
        <f>VLOOKUP(C4191,'Havi KM'!A:S,4,FALSE)</f>
        <v>#N/A</v>
      </c>
      <c r="F4191" s="163"/>
    </row>
    <row r="4192" spans="1:6" ht="15" customHeight="1">
      <c r="A4192" s="19" t="e">
        <f>VLOOKUP(B4192,segédtábla!$A$1:$C$156,3,FALSE)</f>
        <v>#N/A</v>
      </c>
      <c r="B4192" s="11"/>
      <c r="C4192" s="13" t="e">
        <f>VLOOKUP(B4192,segédtábla!$A$1:$C$156,2,FALSE)</f>
        <v>#N/A</v>
      </c>
      <c r="D4192" s="5"/>
      <c r="E4192" s="332" t="e">
        <f>VLOOKUP(C4192,'Havi KM'!A:S,4,FALSE)</f>
        <v>#N/A</v>
      </c>
      <c r="F4192" s="163"/>
    </row>
    <row r="4193" spans="1:6" ht="15" customHeight="1">
      <c r="A4193" s="19" t="str">
        <f>VLOOKUP(B4193,segédtábla!$A$1:$C$156,3,FALSE)</f>
        <v>11+3</v>
      </c>
      <c r="B4193" s="226" t="s">
        <v>1195</v>
      </c>
      <c r="C4193" s="319" t="str">
        <f>VLOOKUP(B4193,segédtábla!$A$1:$C$156,2,FALSE)</f>
        <v>Hallók Gábor</v>
      </c>
      <c r="D4193" s="188" t="s">
        <v>4485</v>
      </c>
      <c r="E4193" s="332" t="str">
        <f>VLOOKUP(C4193,'Havi KM'!A:S,4,FALSE)</f>
        <v xml:space="preserve">     2 457,27 km</v>
      </c>
      <c r="F4193" s="163"/>
    </row>
    <row r="4194" spans="1:6" ht="15" customHeight="1">
      <c r="A4194" s="19" t="str">
        <f>VLOOKUP(B4194,segédtábla!$A$1:$C$156,3,FALSE)</f>
        <v>5+2</v>
      </c>
      <c r="B4194" s="226" t="s">
        <v>1175</v>
      </c>
      <c r="C4194" s="13" t="str">
        <f>VLOOKUP(B4194,segédtábla!$A$1:$C$156,2,FALSE)</f>
        <v>Iklódi Sándor</v>
      </c>
      <c r="D4194" s="5" t="s">
        <v>4486</v>
      </c>
      <c r="E4194" s="332" t="str">
        <f>VLOOKUP(C4194,'Havi KM'!A:S,4,FALSE)</f>
        <v xml:space="preserve">     1 161,24 km</v>
      </c>
      <c r="F4194" s="163"/>
    </row>
    <row r="4195" spans="1:6" ht="15" customHeight="1">
      <c r="A4195" s="19" t="e">
        <f>VLOOKUP(B4195,segédtábla!$A$1:$C$156,3,FALSE)</f>
        <v>#N/A</v>
      </c>
      <c r="B4195" s="11"/>
      <c r="C4195" s="13" t="e">
        <f>VLOOKUP(B4195,segédtábla!$A$1:$C$156,2,FALSE)</f>
        <v>#N/A</v>
      </c>
      <c r="D4195" s="5"/>
      <c r="E4195" s="332" t="e">
        <f>VLOOKUP(C4195,'Havi KM'!A:S,4,FALSE)</f>
        <v>#N/A</v>
      </c>
      <c r="F4195" s="163"/>
    </row>
    <row r="4196" spans="1:6" ht="15" customHeight="1">
      <c r="A4196" s="19" t="e">
        <f>VLOOKUP(B4196,segédtábla!$A$1:$C$156,3,FALSE)</f>
        <v>#N/A</v>
      </c>
      <c r="B4196" s="11"/>
      <c r="C4196" s="13" t="e">
        <f>VLOOKUP(B4196,segédtábla!$A$1:$C$156,2,FALSE)</f>
        <v>#N/A</v>
      </c>
      <c r="D4196" s="5"/>
      <c r="E4196" s="332" t="e">
        <f>VLOOKUP(C4196,'Havi KM'!A:S,4,FALSE)</f>
        <v>#N/A</v>
      </c>
      <c r="F4196" s="163"/>
    </row>
    <row r="4198" spans="1:6" ht="15" customHeight="1">
      <c r="A4198" s="10"/>
      <c r="B4198" s="16"/>
      <c r="C4198" s="263">
        <v>45781</v>
      </c>
      <c r="D4198" s="237" t="str">
        <f>TEXT(C4198,"dddd")</f>
        <v>Sunday</v>
      </c>
      <c r="E4198" s="330"/>
      <c r="F4198" s="227">
        <f>+COUNTA(B4201:B4215)</f>
        <v>12</v>
      </c>
    </row>
    <row r="4199" spans="1:6" ht="15" customHeight="1">
      <c r="C4199" s="355"/>
    </row>
    <row r="4200" spans="1:6" ht="15" customHeight="1">
      <c r="A4200" s="7" t="s">
        <v>1136</v>
      </c>
      <c r="B4200" s="8" t="s">
        <v>1137</v>
      </c>
      <c r="C4200" s="9" t="s">
        <v>1138</v>
      </c>
      <c r="D4200" s="9" t="s">
        <v>1139</v>
      </c>
      <c r="E4200" s="331" t="s">
        <v>1140</v>
      </c>
      <c r="F4200" s="9" t="s">
        <v>1141</v>
      </c>
    </row>
    <row r="4201" spans="1:6" ht="15" customHeight="1">
      <c r="A4201" s="19" t="str">
        <f>VLOOKUP(B4201,segédtábla!$A$1:$C$156,3,FALSE)</f>
        <v>5+2</v>
      </c>
      <c r="B4201" s="226" t="s">
        <v>1278</v>
      </c>
      <c r="C4201" s="13" t="str">
        <f>VLOOKUP(B4201,segédtábla!$A$1:$C$156,2,FALSE)</f>
        <v>Adamek István + Nyíri Attila</v>
      </c>
      <c r="D4201" s="5" t="s">
        <v>4487</v>
      </c>
      <c r="E4201" s="332" t="e">
        <f>VLOOKUP(C4201,'Havi KM'!A:S,4,FALSE)</f>
        <v>#N/A</v>
      </c>
      <c r="F4201" s="163"/>
    </row>
    <row r="4202" spans="1:6" ht="15" customHeight="1">
      <c r="A4202" s="19" t="str">
        <f>VLOOKUP(B4202,segédtábla!$A$1:$C$156,3,FALSE)</f>
        <v>5+2</v>
      </c>
      <c r="B4202" s="226" t="s">
        <v>1269</v>
      </c>
      <c r="C4202" s="13" t="str">
        <f>VLOOKUP(B4202,segédtábla!$A$1:$C$156,2,FALSE)</f>
        <v>Bagi Lajos + Bagi Márió</v>
      </c>
      <c r="D4202" s="5" t="s">
        <v>4488</v>
      </c>
      <c r="E4202" s="332" t="e">
        <f>VLOOKUP(C4202,'Havi KM'!A:S,4,FALSE)</f>
        <v>#N/A</v>
      </c>
      <c r="F4202" s="163"/>
    </row>
    <row r="4203" spans="1:6" ht="15" customHeight="1">
      <c r="A4203" s="19" t="str">
        <f>VLOOKUP(B4203,segédtábla!$A$1:$C$156,3,FALSE)</f>
        <v>11+3</v>
      </c>
      <c r="B4203" s="226" t="s">
        <v>1221</v>
      </c>
      <c r="C4203" s="13" t="str">
        <f>VLOOKUP(B4203,segédtábla!$A$1:$C$156,2,FALSE)</f>
        <v>Vass István</v>
      </c>
      <c r="D4203" s="5" t="s">
        <v>4409</v>
      </c>
      <c r="E4203" s="332" t="e">
        <f>VLOOKUP(C4203,'Havi KM'!A:S,4,FALSE)</f>
        <v>#N/A</v>
      </c>
      <c r="F4203" s="163" t="s">
        <v>4489</v>
      </c>
    </row>
    <row r="4204" spans="1:6" ht="15" customHeight="1">
      <c r="A4204" s="19" t="e">
        <f>VLOOKUP(B4204,segédtábla!$A$1:$C$156,3,FALSE)</f>
        <v>#N/A</v>
      </c>
      <c r="B4204" s="11"/>
      <c r="C4204" s="13" t="e">
        <f>VLOOKUP(B4204,segédtábla!$A$1:$C$156,2,FALSE)</f>
        <v>#N/A</v>
      </c>
      <c r="D4204" s="5"/>
      <c r="E4204" s="332" t="e">
        <f>VLOOKUP(C4204,'Havi KM'!A:S,4,FALSE)</f>
        <v>#N/A</v>
      </c>
      <c r="F4204" s="163"/>
    </row>
    <row r="4205" spans="1:6" ht="15" customHeight="1">
      <c r="A4205" s="19" t="e">
        <f>VLOOKUP(B4205,segédtábla!$A$1:$C$156,3,FALSE)</f>
        <v>#N/A</v>
      </c>
      <c r="B4205" s="11"/>
      <c r="C4205" s="13" t="e">
        <f>VLOOKUP(B4205,segédtábla!$A$1:$C$156,2,FALSE)</f>
        <v>#N/A</v>
      </c>
      <c r="D4205" s="5"/>
      <c r="E4205" s="332" t="e">
        <f>VLOOKUP(C4205,'Havi KM'!A:S,4,FALSE)</f>
        <v>#N/A</v>
      </c>
      <c r="F4205" s="163"/>
    </row>
    <row r="4206" spans="1:6" ht="15" customHeight="1">
      <c r="A4206" s="19" t="str">
        <f>VLOOKUP(B4206,segédtábla!$A$1:$C$156,3,FALSE)</f>
        <v>5+2</v>
      </c>
      <c r="B4206" s="226" t="s">
        <v>1154</v>
      </c>
      <c r="C4206" s="13" t="str">
        <f>VLOOKUP(B4206,segédtábla!$A$1:$C$156,2,FALSE)</f>
        <v>Tóth Mihály</v>
      </c>
      <c r="D4206" s="5" t="s">
        <v>1436</v>
      </c>
      <c r="E4206" s="332" t="str">
        <f>VLOOKUP(C4206,'Havi KM'!A:S,4,FALSE)</f>
        <v xml:space="preserve">      345,81 km</v>
      </c>
      <c r="F4206" s="163"/>
    </row>
    <row r="4207" spans="1:6" ht="15" customHeight="1">
      <c r="A4207" s="19" t="str">
        <f>VLOOKUP(B4207,segédtábla!$A$1:$C$156,3,FALSE)</f>
        <v>11+3</v>
      </c>
      <c r="B4207" s="226" t="s">
        <v>1345</v>
      </c>
      <c r="C4207" s="13" t="str">
        <f>VLOOKUP(B4207,segédtábla!$A$1:$C$156,2,FALSE)</f>
        <v>Berek Gábor</v>
      </c>
      <c r="D4207" s="5" t="s">
        <v>4490</v>
      </c>
      <c r="E4207" s="332" t="str">
        <f>VLOOKUP(C4207,'Havi KM'!A:S,4,FALSE)</f>
        <v xml:space="preserve">      0,0 km</v>
      </c>
      <c r="F4207" s="163"/>
    </row>
    <row r="4208" spans="1:6" ht="15" customHeight="1">
      <c r="A4208" s="19" t="e">
        <f>VLOOKUP(B4208,segédtábla!$A$1:$C$156,3,FALSE)</f>
        <v>#N/A</v>
      </c>
      <c r="B4208" s="11"/>
      <c r="C4208" s="13" t="e">
        <f>VLOOKUP(B4208,segédtábla!$A$1:$C$156,2,FALSE)</f>
        <v>#N/A</v>
      </c>
      <c r="D4208" s="5"/>
      <c r="E4208" s="332" t="e">
        <f>VLOOKUP(C4208,'Havi KM'!A:S,4,FALSE)</f>
        <v>#N/A</v>
      </c>
      <c r="F4208" s="163"/>
    </row>
    <row r="4209" spans="1:6" ht="15" customHeight="1">
      <c r="A4209" s="19" t="str">
        <f>VLOOKUP(B4209,segédtábla!$A$1:$C$156,3,FALSE)</f>
        <v>5+2</v>
      </c>
      <c r="B4209" s="226" t="s">
        <v>1227</v>
      </c>
      <c r="C4209" s="13" t="str">
        <f>VLOOKUP(B4209,segédtábla!$A$1:$C$156,2,FALSE)</f>
        <v>Horváth Ferenc</v>
      </c>
      <c r="D4209" s="5" t="s">
        <v>4491</v>
      </c>
      <c r="E4209" s="332" t="str">
        <f>VLOOKUP(C4209,'Havi KM'!A:S,4,FALSE)</f>
        <v xml:space="preserve">     1 488,98 km</v>
      </c>
      <c r="F4209" s="163"/>
    </row>
    <row r="4210" spans="1:6" ht="15" customHeight="1">
      <c r="A4210" s="560" t="str">
        <f>VLOOKUP(B4210,segédtábla!$A$1:$C$156,3,FALSE)</f>
        <v>11+3</v>
      </c>
      <c r="B4210" s="226" t="s">
        <v>1236</v>
      </c>
      <c r="C4210" s="561" t="str">
        <f>VLOOKUP(B4210,segédtábla!$A$1:$C$156,2,FALSE)</f>
        <v>Pázmándi János</v>
      </c>
      <c r="D4210" s="5" t="s">
        <v>4492</v>
      </c>
      <c r="E4210" s="332" t="str">
        <f>VLOOKUP(C4210,'Havi KM'!A:S,4,FALSE)</f>
        <v xml:space="preserve">     1 597,21 km</v>
      </c>
      <c r="F4210" s="163" t="s">
        <v>4493</v>
      </c>
    </row>
    <row r="4211" spans="1:6" ht="15" customHeight="1">
      <c r="A4211" s="19" t="str">
        <f>VLOOKUP(B4211,segédtábla!$A$1:$C$156,3,FALSE)</f>
        <v>11+2</v>
      </c>
      <c r="B4211" s="226" t="s">
        <v>1197</v>
      </c>
      <c r="C4211" s="13" t="str">
        <f>VLOOKUP(B4211,segédtábla!$A$1:$C$156,2,FALSE)</f>
        <v>Csepeti Péter</v>
      </c>
      <c r="D4211" s="5" t="s">
        <v>4494</v>
      </c>
      <c r="E4211" s="332" t="str">
        <f>VLOOKUP(C4211,'Havi KM'!A:S,4,FALSE)</f>
        <v xml:space="preserve">      982,79 km</v>
      </c>
      <c r="F4211" s="163"/>
    </row>
    <row r="4212" spans="1:6" ht="15" customHeight="1">
      <c r="A4212" s="19" t="str">
        <f>VLOOKUP(B4212,segédtábla!$A$1:$C$156,3,FALSE)</f>
        <v>5+2</v>
      </c>
      <c r="B4212" s="226" t="s">
        <v>1274</v>
      </c>
      <c r="C4212" s="319" t="str">
        <f>VLOOKUP(B4212,segédtábla!$A$1:$C$156,2,FALSE)</f>
        <v>Kakulya Zsolt</v>
      </c>
      <c r="D4212" s="188" t="s">
        <v>4495</v>
      </c>
      <c r="E4212" s="332" t="str">
        <f>VLOOKUP(C4212,'Havi KM'!A:S,4,FALSE)</f>
        <v xml:space="preserve">     1 219,87 km</v>
      </c>
      <c r="F4212" s="163"/>
    </row>
    <row r="4213" spans="1:6" ht="15" customHeight="1">
      <c r="A4213" s="19" t="str">
        <f>VLOOKUP(B4213,segédtábla!$A$1:$C$156,3,FALSE)</f>
        <v>5+2</v>
      </c>
      <c r="B4213" s="226" t="s">
        <v>1281</v>
      </c>
      <c r="C4213" s="13" t="str">
        <f>VLOOKUP(B4213,segédtábla!$A$1:$C$156,2,FALSE)</f>
        <v>Kiss Sándor</v>
      </c>
      <c r="D4213" s="5" t="s">
        <v>4496</v>
      </c>
      <c r="E4213" s="332" t="str">
        <f>VLOOKUP(C4213,'Havi KM'!A:S,4,FALSE)</f>
        <v xml:space="preserve">     1 065,91 km</v>
      </c>
      <c r="F4213" s="231"/>
    </row>
    <row r="4214" spans="1:6" ht="15" customHeight="1">
      <c r="A4214" s="19" t="str">
        <f>VLOOKUP(B4214,segédtábla!$A$1:$C$156,3,FALSE)</f>
        <v>5+2</v>
      </c>
      <c r="B4214" s="226" t="s">
        <v>1238</v>
      </c>
      <c r="C4214" s="13" t="str">
        <f>VLOOKUP(B4214,segédtábla!$A$1:$C$156,2,FALSE)</f>
        <v>Tóth Zsolt</v>
      </c>
      <c r="D4214" s="5" t="s">
        <v>4497</v>
      </c>
      <c r="E4214" s="332" t="str">
        <f>VLOOKUP(C4214,'Havi KM'!A:S,4,FALSE)</f>
        <v xml:space="preserve">     1 572,92 km</v>
      </c>
      <c r="F4214" s="163"/>
    </row>
    <row r="4215" spans="1:6" ht="15" hidden="1" customHeight="1">
      <c r="A4215" s="19" t="str">
        <f>VLOOKUP(B4215,segédtábla!$A$1:$C$156,3,FALSE)</f>
        <v>11+3</v>
      </c>
      <c r="B4215" s="11" t="s">
        <v>1353</v>
      </c>
      <c r="C4215" s="13" t="str">
        <f>VLOOKUP(B4215,segédtábla!$A$1:$C$156,2,FALSE)</f>
        <v>Vancsó Attila</v>
      </c>
      <c r="D4215" s="5"/>
      <c r="E4215" s="332" t="str">
        <f>VLOOKUP(C4215,'Havi KM'!A:S,4,FALSE)</f>
        <v xml:space="preserve">     1 260,11 km</v>
      </c>
      <c r="F4215" s="163"/>
    </row>
    <row r="4216" spans="1:6" ht="15" customHeight="1">
      <c r="A4216" s="19" t="str">
        <f>VLOOKUP(B4216,segédtábla!$A$1:$C$156,3,FALSE)</f>
        <v>5+2</v>
      </c>
      <c r="B4216" s="226" t="s">
        <v>1286</v>
      </c>
      <c r="C4216" s="13" t="str">
        <f>VLOOKUP(B4216,segédtábla!$A$1:$C$156,2,FALSE)</f>
        <v>Kata József</v>
      </c>
      <c r="D4216" s="5" t="s">
        <v>4498</v>
      </c>
      <c r="E4216" s="332" t="str">
        <f>VLOOKUP(C4216,'Havi KM'!A:S,4,FALSE)</f>
        <v xml:space="preserve">     2 059,02 km</v>
      </c>
      <c r="F4216" s="163"/>
    </row>
    <row r="4217" spans="1:6" ht="15" customHeight="1">
      <c r="A4217" s="19" t="str">
        <f>VLOOKUP(B4217,segédtábla!$A$1:$C$156,3,FALSE)</f>
        <v>10+3</v>
      </c>
      <c r="B4217" s="226" t="s">
        <v>1358</v>
      </c>
      <c r="C4217" s="13" t="str">
        <f>VLOOKUP(B4217,segédtábla!$A$1:$C$156,2,FALSE)</f>
        <v>Tóth Attila</v>
      </c>
      <c r="D4217" s="240" t="s">
        <v>4499</v>
      </c>
      <c r="E4217" s="332" t="str">
        <f>VLOOKUP(C4217,'Havi KM'!A:S,4,FALSE)</f>
        <v xml:space="preserve">      626,64 km</v>
      </c>
      <c r="F4217" s="163" t="s">
        <v>4500</v>
      </c>
    </row>
    <row r="4218" spans="1:6" ht="15" customHeight="1">
      <c r="A4218" s="19" t="str">
        <f>VLOOKUP(B4218,segédtábla!$A$1:$C$156,3,FALSE)</f>
        <v>5+2</v>
      </c>
      <c r="B4218" s="226" t="s">
        <v>1243</v>
      </c>
      <c r="C4218" s="319" t="str">
        <f>VLOOKUP(B4218,segédtábla!$A$1:$C$156,2,FALSE)</f>
        <v>Csicsai Gábor</v>
      </c>
      <c r="D4218" s="188" t="s">
        <v>4501</v>
      </c>
      <c r="E4218" s="332" t="str">
        <f>VLOOKUP(C4218,'Havi KM'!A:S,4,FALSE)</f>
        <v xml:space="preserve">      636,52 km</v>
      </c>
      <c r="F4218" s="163"/>
    </row>
    <row r="4219" spans="1:6" ht="15" customHeight="1">
      <c r="A4219" s="19" t="str">
        <f>VLOOKUP(B4219,segédtábla!$A$1:$C$156,3,FALSE)</f>
        <v>5+2</v>
      </c>
      <c r="B4219" s="226" t="s">
        <v>1292</v>
      </c>
      <c r="C4219" s="13" t="str">
        <f>VLOOKUP(B4219,segédtábla!$A$1:$C$156,2,FALSE)</f>
        <v>Hanzi György Lehel</v>
      </c>
      <c r="D4219" s="5" t="s">
        <v>4502</v>
      </c>
      <c r="E4219" s="332" t="str">
        <f>VLOOKUP(C4219,'Havi KM'!A:S,4,FALSE)</f>
        <v xml:space="preserve">     1 303,29 km</v>
      </c>
      <c r="F4219" s="163"/>
    </row>
    <row r="4220" spans="1:6" ht="15" customHeight="1">
      <c r="A4220" s="19">
        <f>VLOOKUP(B4220,segédtábla!$A$1:$C$156,3,FALSE)</f>
        <v>0</v>
      </c>
      <c r="B4220" s="175" t="s">
        <v>1395</v>
      </c>
      <c r="C4220" s="116" t="str">
        <f>VLOOKUP(B4220,segédtábla!$A$1:$C$156,2,FALSE)</f>
        <v>Kosztrihán Zsolt</v>
      </c>
      <c r="D4220" s="143" t="s">
        <v>4503</v>
      </c>
      <c r="E4220" s="332" t="str">
        <f>VLOOKUP(C4220,'Havi KM'!A:S,4,FALSE)</f>
        <v xml:space="preserve">      432,67 km</v>
      </c>
      <c r="F4220" s="163" t="s">
        <v>4504</v>
      </c>
    </row>
    <row r="4221" spans="1:6" ht="15" customHeight="1">
      <c r="A4221" s="19" t="str">
        <f>VLOOKUP(B4221,segédtábla!$A$1:$C$156,3,FALSE)</f>
        <v>5+2</v>
      </c>
      <c r="B4221" s="226" t="s">
        <v>1173</v>
      </c>
      <c r="C4221" s="13" t="str">
        <f>VLOOKUP(B4221,segédtábla!$A$1:$C$156,2,FALSE)</f>
        <v>Léhner Zsolt</v>
      </c>
      <c r="D4221" s="5" t="s">
        <v>4505</v>
      </c>
      <c r="E4221" s="332" t="str">
        <f>VLOOKUP(C4221,'Havi KM'!A:S,4,FALSE)</f>
        <v xml:space="preserve">     1 816,96 km</v>
      </c>
      <c r="F4221" s="163"/>
    </row>
    <row r="4222" spans="1:6" ht="15" customHeight="1">
      <c r="A4222" s="19" t="str">
        <f>VLOOKUP(B4222,segédtábla!$A$1:$C$156,3,FALSE)</f>
        <v>5+2</v>
      </c>
      <c r="B4222" s="226" t="s">
        <v>1179</v>
      </c>
      <c r="C4222" s="13" t="str">
        <f>VLOOKUP(B4222,segédtábla!$A$1:$C$156,2,FALSE)</f>
        <v>Horváth Ákos</v>
      </c>
      <c r="D4222" s="5" t="s">
        <v>4506</v>
      </c>
      <c r="E4222" s="332" t="str">
        <f>VLOOKUP(C4222,'Havi KM'!A:S,4,FALSE)</f>
        <v xml:space="preserve">     1 036,99 km</v>
      </c>
      <c r="F4222" s="163"/>
    </row>
    <row r="4223" spans="1:6" ht="15" customHeight="1">
      <c r="A4223" s="19">
        <f>VLOOKUP(B4223,segédtábla!$A$1:$C$156,3,FALSE)</f>
        <v>0</v>
      </c>
      <c r="B4223" s="226" t="s">
        <v>1248</v>
      </c>
      <c r="C4223" s="13">
        <f>VLOOKUP(B4223,segédtábla!$A$1:$C$156,2,FALSE)</f>
        <v>0</v>
      </c>
      <c r="D4223" s="5" t="s">
        <v>4507</v>
      </c>
      <c r="E4223" s="332" t="e">
        <f>VLOOKUP(C4223,'Havi KM'!A:S,4,FALSE)</f>
        <v>#N/A</v>
      </c>
      <c r="F4223" s="163"/>
    </row>
    <row r="4224" spans="1:6" ht="15" customHeight="1">
      <c r="A4224" s="19">
        <f>VLOOKUP(B4224,segédtábla!$A$1:$C$156,3,FALSE)</f>
        <v>0</v>
      </c>
      <c r="B4224" s="495" t="s">
        <v>1251</v>
      </c>
      <c r="C4224" s="13" t="str">
        <f>VLOOKUP(B4224,segédtábla!$A$1:$C$156,2,FALSE)</f>
        <v>kivonav hengerfejes</v>
      </c>
      <c r="D4224" s="5" t="s">
        <v>4508</v>
      </c>
      <c r="E4224" s="332" t="e">
        <f>VLOOKUP(C4224,'Havi KM'!A:S,4,FALSE)</f>
        <v>#N/A</v>
      </c>
      <c r="F4224" s="163"/>
    </row>
    <row r="4225" spans="1:6" ht="15" customHeight="1">
      <c r="A4225" s="19" t="str">
        <f>VLOOKUP(B4225,segédtábla!$A$1:$C$156,3,FALSE)</f>
        <v>korai kezdés preferált</v>
      </c>
      <c r="B4225" s="226" t="s">
        <v>1309</v>
      </c>
      <c r="C4225" s="13" t="str">
        <f>VLOOKUP(B4225,segédtábla!$A$1:$C$156,2,FALSE)</f>
        <v>Gosztenschnik Péter</v>
      </c>
      <c r="D4225" s="240" t="s">
        <v>4509</v>
      </c>
      <c r="E4225" s="332" t="str">
        <f>VLOOKUP(C4225,'Havi KM'!A:S,4,FALSE)</f>
        <v xml:space="preserve">      684,27 km</v>
      </c>
      <c r="F4225" s="163"/>
    </row>
    <row r="4226" spans="1:6" ht="15" customHeight="1">
      <c r="A4226" s="19" t="str">
        <f>VLOOKUP(B4226,segédtábla!$A$1:$C$156,3,FALSE)</f>
        <v>11+3</v>
      </c>
      <c r="B4226" s="226" t="s">
        <v>1253</v>
      </c>
      <c r="C4226" s="13" t="str">
        <f>VLOOKUP(B4226,segédtábla!$A$1:$C$156,2,FALSE)</f>
        <v>Knyihár Adrián</v>
      </c>
      <c r="D4226" s="5" t="s">
        <v>4510</v>
      </c>
      <c r="E4226" s="332" t="str">
        <f>VLOOKUP(C4226,'Havi KM'!A:S,4,FALSE)</f>
        <v xml:space="preserve">      0,0 km</v>
      </c>
      <c r="F4226" s="163" t="s">
        <v>4511</v>
      </c>
    </row>
    <row r="4227" spans="1:6" ht="15" customHeight="1">
      <c r="A4227" s="19" t="str">
        <f>VLOOKUP(B4227,segédtábla!$A$1:$C$156,3,FALSE)</f>
        <v>5+2</v>
      </c>
      <c r="B4227" s="555" t="s">
        <v>1256</v>
      </c>
      <c r="C4227" s="13" t="str">
        <f>VLOOKUP(B4227,segédtábla!$A$1:$C$156,2,FALSE)</f>
        <v>Árvai Gábor</v>
      </c>
      <c r="D4227" s="5" t="s">
        <v>4512</v>
      </c>
      <c r="E4227" s="332" t="str">
        <f>VLOOKUP(C4227,'Havi KM'!A:S,4,FALSE)</f>
        <v xml:space="preserve">     1 696,48 km</v>
      </c>
      <c r="F4227" s="163" t="s">
        <v>4513</v>
      </c>
    </row>
    <row r="4228" spans="1:6" ht="15" customHeight="1">
      <c r="A4228" s="19" t="str">
        <f>VLOOKUP(B4228,segédtábla!$A$1:$C$156,3,FALSE)</f>
        <v>11+3</v>
      </c>
      <c r="B4228" s="568" t="s">
        <v>1579</v>
      </c>
      <c r="C4228" s="13" t="str">
        <f>VLOOKUP(B4228,segédtábla!$A$1:$C$156,2,FALSE)</f>
        <v>Mellencsuk Attila</v>
      </c>
      <c r="D4228" s="5" t="s">
        <v>4514</v>
      </c>
      <c r="E4228" s="332" t="str">
        <f>VLOOKUP(C4228,'Havi KM'!A:S,4,FALSE)</f>
        <v xml:space="preserve">     1 884,28 km</v>
      </c>
      <c r="F4228" s="163" t="s">
        <v>4515</v>
      </c>
    </row>
    <row r="4229" spans="1:6" ht="15.75" customHeight="1">
      <c r="A4229" s="565" t="str">
        <f>VLOOKUP(B4229,segédtábla!$A$1:$C$156,3,FALSE)</f>
        <v>5+2</v>
      </c>
      <c r="B4229" s="569" t="s">
        <v>1328</v>
      </c>
      <c r="C4229" s="567" t="str">
        <f>VLOOKUP(B4229,segédtábla!$A$1:$C$156,2,FALSE)</f>
        <v>Majer Dominik - Charter</v>
      </c>
      <c r="D4229" s="188" t="s">
        <v>4516</v>
      </c>
      <c r="E4229" s="566" t="e">
        <f>VLOOKUP(C4229,'Havi KM'!A:S,4,FALSE)</f>
        <v>#N/A</v>
      </c>
      <c r="F4229" s="517" t="s">
        <v>4517</v>
      </c>
    </row>
    <row r="4230" spans="1:6" ht="15" customHeight="1">
      <c r="A4230" s="19" t="str">
        <f>VLOOKUP(B4230,segédtábla!$A$1:$C$156,3,FALSE)</f>
        <v>11+3</v>
      </c>
      <c r="B4230" s="226" t="s">
        <v>1372</v>
      </c>
      <c r="C4230" s="13" t="str">
        <f>VLOOKUP(B4230,segédtábla!$A$1:$C$156,2,FALSE)</f>
        <v>Lutz Márk Richárd</v>
      </c>
      <c r="D4230" s="188" t="s">
        <v>4518</v>
      </c>
      <c r="E4230" s="332" t="str">
        <f>VLOOKUP(C4230,'Havi KM'!A:S,4,FALSE)</f>
        <v xml:space="preserve">     2 443,97 km</v>
      </c>
      <c r="F4230" s="5" t="s">
        <v>4519</v>
      </c>
    </row>
    <row r="4231" spans="1:6" ht="15" customHeight="1">
      <c r="A4231" s="19" t="str">
        <f>VLOOKUP(B4231,segédtábla!$A$1:$C$156,3,FALSE)</f>
        <v>10+4</v>
      </c>
      <c r="B4231" s="226" t="s">
        <v>1335</v>
      </c>
      <c r="C4231" s="319" t="str">
        <f>VLOOKUP(B4231,segédtábla!$A$1:$C$156,2,FALSE)</f>
        <v>Pollák Péter</v>
      </c>
      <c r="D4231" s="188" t="s">
        <v>4520</v>
      </c>
      <c r="E4231" s="332" t="str">
        <f>VLOOKUP(C4231,'Havi KM'!A:S,4,FALSE)</f>
        <v xml:space="preserve">     1 011,99 km</v>
      </c>
      <c r="F4231" s="5"/>
    </row>
    <row r="4232" spans="1:6" ht="15" customHeight="1">
      <c r="A4232" s="19" t="str">
        <f>VLOOKUP(B4232,segédtábla!$A$1:$C$156,3,FALSE)</f>
        <v>5+2</v>
      </c>
      <c r="B4232" s="226" t="s">
        <v>1339</v>
      </c>
      <c r="C4232" s="13" t="str">
        <f>VLOOKUP(B4232,segédtábla!$A$1:$C$156,2,FALSE)</f>
        <v>Áncsák János 04.14</v>
      </c>
      <c r="D4232" s="5" t="s">
        <v>4521</v>
      </c>
      <c r="E4232" s="332" t="e">
        <f>VLOOKUP(C4232,'Havi KM'!A:S,4,FALSE)</f>
        <v>#N/A</v>
      </c>
      <c r="F4232" s="5"/>
    </row>
    <row r="4233" spans="1:6" ht="15" customHeight="1">
      <c r="A4233" s="19" t="str">
        <f>VLOOKUP(B4233,segédtábla!$A$1:$C$156,3,FALSE)</f>
        <v>11+3</v>
      </c>
      <c r="B4233" s="568" t="s">
        <v>1378</v>
      </c>
      <c r="C4233" s="13" t="str">
        <f>VLOOKUP(B4233,segédtábla!$A$1:$C$156,2,FALSE)</f>
        <v>Dalanics Zsolt</v>
      </c>
      <c r="D4233" s="240" t="s">
        <v>4522</v>
      </c>
      <c r="E4233" s="332" t="str">
        <f>VLOOKUP(C4233,'Havi KM'!A:S,4,FALSE)</f>
        <v xml:space="preserve">     1 398,48 km</v>
      </c>
      <c r="F4233" s="163"/>
    </row>
    <row r="4234" spans="1:6" ht="15" customHeight="1">
      <c r="A4234" s="19" t="str">
        <f>VLOOKUP(B4234,segédtábla!$A$1:$C$156,3,FALSE)</f>
        <v>5+2</v>
      </c>
      <c r="B4234" s="226" t="s">
        <v>1219</v>
      </c>
      <c r="C4234" s="319" t="str">
        <f>VLOOKUP(B4234,segédtábla!$A$1:$C$156,2,FALSE)</f>
        <v>Ignéczi Attila + Mura Milán</v>
      </c>
      <c r="D4234" s="5" t="s">
        <v>4523</v>
      </c>
      <c r="E4234" s="332" t="e">
        <f>VLOOKUP(C4234,'Havi KM'!A:S,4,FALSE)</f>
        <v>#N/A</v>
      </c>
      <c r="F4234" s="5"/>
    </row>
    <row r="4235" spans="1:6" ht="15" customHeight="1">
      <c r="A4235" s="19" t="str">
        <f>VLOOKUP(B4235,segédtábla!$A$1:$C$156,3,FALSE)</f>
        <v>5+2</v>
      </c>
      <c r="B4235" s="226" t="s">
        <v>1264</v>
      </c>
      <c r="C4235" s="13" t="str">
        <f>VLOOKUP(B4235,segédtábla!$A$1:$C$156,2,FALSE)</f>
        <v>Sógorka Csaba</v>
      </c>
      <c r="D4235" s="5" t="s">
        <v>4524</v>
      </c>
      <c r="E4235" s="332" t="str">
        <f>VLOOKUP(C4235,'Havi KM'!A:S,4,FALSE)</f>
        <v xml:space="preserve">     1 480,64 km</v>
      </c>
      <c r="F4235" s="5" t="s">
        <v>4525</v>
      </c>
    </row>
    <row r="4236" spans="1:6" ht="15" customHeight="1">
      <c r="A4236" s="19" t="str">
        <f>VLOOKUP(B4236,segédtábla!$A$1:$C$156,3,FALSE)</f>
        <v>5+2</v>
      </c>
      <c r="B4236" s="226" t="s">
        <v>1266</v>
      </c>
      <c r="C4236" s="13" t="str">
        <f>VLOOKUP(B4236,segédtábla!$A$1:$C$156,2,FALSE)</f>
        <v>Nagy György</v>
      </c>
      <c r="D4236" s="5" t="s">
        <v>4526</v>
      </c>
      <c r="E4236" s="332" t="str">
        <f>VLOOKUP(C4236,'Havi KM'!A:S,4,FALSE)</f>
        <v xml:space="preserve">     1 204,28 km</v>
      </c>
      <c r="F4236" s="5"/>
    </row>
    <row r="4237" spans="1:6" ht="15" customHeight="1">
      <c r="A4237" s="19" t="str">
        <f>VLOOKUP(B4237,segédtábla!$A$1:$C$156,3,FALSE)</f>
        <v>5+2</v>
      </c>
      <c r="B4237" s="226" t="s">
        <v>1341</v>
      </c>
      <c r="C4237" s="13" t="str">
        <f>VLOOKUP(B4237,segédtábla!$A$1:$C$156,2,FALSE)</f>
        <v>Szegedi Zsolt</v>
      </c>
      <c r="D4237" s="5" t="s">
        <v>4527</v>
      </c>
      <c r="E4237" s="332" t="str">
        <f>VLOOKUP(C4237,'Havi KM'!A:S,4,FALSE)</f>
        <v xml:space="preserve">     1 560,76 km</v>
      </c>
      <c r="F4237" s="5" t="s">
        <v>4528</v>
      </c>
    </row>
    <row r="4238" spans="1:6" ht="15" customHeight="1">
      <c r="A4238" s="19" t="str">
        <f>VLOOKUP(B4238,segédtábla!$A$1:$C$156,3,FALSE)</f>
        <v>11+3</v>
      </c>
      <c r="B4238" s="226" t="s">
        <v>1355</v>
      </c>
      <c r="C4238" s="13" t="str">
        <f>VLOOKUP(B4238,segédtábla!$A$1:$C$156,2,FALSE)</f>
        <v>Németh Nándor</v>
      </c>
      <c r="D4238" s="5" t="s">
        <v>4529</v>
      </c>
      <c r="E4238" s="332" t="str">
        <f>VLOOKUP(C4238,'Havi KM'!A:S,4,FALSE)</f>
        <v xml:space="preserve">     2 089,15 km</v>
      </c>
      <c r="F4238" s="163"/>
    </row>
    <row r="4239" spans="1:6" ht="15" customHeight="1">
      <c r="A4239" s="19" t="e">
        <f>VLOOKUP(B4239,segédtábla!$A$1:$C$156,3,FALSE)</f>
        <v>#N/A</v>
      </c>
      <c r="B4239" s="21"/>
      <c r="C4239" s="13" t="e">
        <f>VLOOKUP(B4239,segédtábla!$A$1:$C$156,2,FALSE)</f>
        <v>#N/A</v>
      </c>
      <c r="D4239" s="5"/>
      <c r="E4239" s="332" t="e">
        <f>VLOOKUP(C4239,'Havi KM'!A:S,4,FALSE)</f>
        <v>#N/A</v>
      </c>
      <c r="F4239" s="5"/>
    </row>
    <row r="4240" spans="1:6" ht="15" customHeight="1">
      <c r="A4240" s="19" t="e">
        <f>VLOOKUP(B4240,segédtábla!$A$1:$C$156,3,FALSE)</f>
        <v>#N/A</v>
      </c>
      <c r="B4240" s="11"/>
      <c r="C4240" s="13" t="e">
        <f>VLOOKUP(B4240,segédtábla!$A$1:$C$156,2,FALSE)</f>
        <v>#N/A</v>
      </c>
      <c r="D4240" s="5"/>
      <c r="E4240" s="332" t="e">
        <f>VLOOKUP(C4240,'Havi KM'!A:S,4,FALSE)</f>
        <v>#N/A</v>
      </c>
      <c r="F4240" s="5"/>
    </row>
    <row r="4241" spans="1:6" ht="15" customHeight="1">
      <c r="A4241" s="19" t="e">
        <f>VLOOKUP(B4241,segédtábla!$A$1:$C$156,3,FALSE)</f>
        <v>#N/A</v>
      </c>
      <c r="B4241" s="11"/>
      <c r="C4241" s="13" t="e">
        <f>VLOOKUP(B4241,segédtábla!$A$1:$C$156,2,FALSE)</f>
        <v>#N/A</v>
      </c>
      <c r="D4241" s="5"/>
      <c r="E4241" s="332" t="e">
        <f>VLOOKUP(C4241,'Havi KM'!A:S,4,FALSE)</f>
        <v>#N/A</v>
      </c>
      <c r="F4241" s="5"/>
    </row>
    <row r="4242" spans="1:6" ht="15" customHeight="1">
      <c r="A4242" s="19" t="e">
        <f>VLOOKUP(B4242,segédtábla!$A$1:$C$156,3,FALSE)</f>
        <v>#N/A</v>
      </c>
      <c r="B4242" s="11"/>
      <c r="C4242" s="13" t="e">
        <f>VLOOKUP(B4242,segédtábla!$A$1:$C$156,2,FALSE)</f>
        <v>#N/A</v>
      </c>
      <c r="D4242" s="5"/>
      <c r="E4242" s="332" t="e">
        <f>VLOOKUP(C4242,'Havi KM'!A:S,4,FALSE)</f>
        <v>#N/A</v>
      </c>
      <c r="F4242" s="5"/>
    </row>
    <row r="4243" spans="1:6" ht="0.75" customHeight="1">
      <c r="A4243" s="19" t="e">
        <f>VLOOKUP(B4243,segédtábla!$A$1:$C$156,3,FALSE)</f>
        <v>#N/A</v>
      </c>
      <c r="B4243" s="21"/>
      <c r="C4243" s="13" t="e">
        <f>VLOOKUP(B4243,segédtábla!$A$1:$C$156,2,FALSE)</f>
        <v>#N/A</v>
      </c>
      <c r="D4243" s="5"/>
      <c r="E4243" s="332" t="e">
        <f>VLOOKUP(C4243,'Havi KM'!A:S,4,FALSE)</f>
        <v>#N/A</v>
      </c>
      <c r="F4243" s="5"/>
    </row>
    <row r="4244" spans="1:6" ht="15" customHeight="1">
      <c r="A4244" s="19" t="e">
        <f>VLOOKUP(B4244,segédtábla!$A$1:$C$156,3,FALSE)</f>
        <v>#N/A</v>
      </c>
      <c r="B4244" s="11"/>
      <c r="C4244" s="13" t="e">
        <f>VLOOKUP(B4244,segédtábla!$A$1:$C$156,2,FALSE)</f>
        <v>#N/A</v>
      </c>
      <c r="D4244" s="5"/>
      <c r="E4244" s="332" t="e">
        <f>VLOOKUP(C4244,'Havi KM'!A:S,4,FALSE)</f>
        <v>#N/A</v>
      </c>
      <c r="F4244" s="5"/>
    </row>
    <row r="4246" spans="1:6" ht="15" customHeight="1">
      <c r="A4246" s="10"/>
      <c r="B4246" s="16"/>
      <c r="C4246" s="263">
        <v>45782</v>
      </c>
      <c r="D4246" s="237" t="str">
        <f>TEXT(C4246,"dddd")</f>
        <v>Monday</v>
      </c>
      <c r="E4246" s="330"/>
      <c r="F4246" s="227">
        <f>+COUNTA(B4249:B4256)</f>
        <v>7</v>
      </c>
    </row>
    <row r="4247" spans="1:6" ht="15" customHeight="1">
      <c r="C4247" s="355"/>
    </row>
    <row r="4248" spans="1:6" ht="15" customHeight="1">
      <c r="A4248" s="7" t="s">
        <v>1136</v>
      </c>
      <c r="B4248" s="8" t="s">
        <v>1137</v>
      </c>
      <c r="C4248" s="9" t="s">
        <v>1138</v>
      </c>
      <c r="D4248" s="9" t="s">
        <v>1139</v>
      </c>
      <c r="E4248" s="331" t="s">
        <v>1140</v>
      </c>
      <c r="F4248" s="9" t="s">
        <v>1141</v>
      </c>
    </row>
    <row r="4249" spans="1:6" ht="15" customHeight="1">
      <c r="A4249" s="19" t="str">
        <f>VLOOKUP(B4249,segédtábla!$A$1:$C$156,3,FALSE)</f>
        <v>11+3</v>
      </c>
      <c r="B4249" s="226" t="s">
        <v>1234</v>
      </c>
      <c r="C4249" s="13" t="str">
        <f>VLOOKUP(B4249,segédtábla!$A$1:$C$156,2,FALSE)</f>
        <v>Iván Árpád Krisztián</v>
      </c>
      <c r="D4249" s="5" t="s">
        <v>4530</v>
      </c>
      <c r="E4249" s="332" t="str">
        <f>VLOOKUP(C4249,'Havi KM'!A:S,4,FALSE)</f>
        <v xml:space="preserve">      352,06 km</v>
      </c>
      <c r="F4249" s="163"/>
    </row>
    <row r="4250" spans="1:6" ht="15" customHeight="1">
      <c r="A4250" s="19" t="str">
        <f>VLOOKUP(B4250,segédtábla!$A$1:$C$156,3,FALSE)</f>
        <v>11+3</v>
      </c>
      <c r="B4250" s="226" t="s">
        <v>1142</v>
      </c>
      <c r="C4250" s="13" t="str">
        <f>VLOOKUP(B4250,segédtábla!$A$1:$C$156,2,FALSE)</f>
        <v>Hamecz  Zsolt + Zsoltné</v>
      </c>
      <c r="D4250" s="5" t="s">
        <v>4531</v>
      </c>
      <c r="E4250" s="332" t="e">
        <f>VLOOKUP(C4250,'Havi KM'!A:S,4,FALSE)</f>
        <v>#N/A</v>
      </c>
      <c r="F4250" s="163"/>
    </row>
    <row r="4251" spans="1:6" ht="15" customHeight="1">
      <c r="A4251" s="19" t="str">
        <f>VLOOKUP(B4251,segédtábla!$A$1:$C$156,3,FALSE)</f>
        <v>5+2</v>
      </c>
      <c r="B4251" s="226" t="s">
        <v>1149</v>
      </c>
      <c r="C4251" s="13" t="str">
        <f>VLOOKUP(B4251,segédtábla!$A$1:$C$156,2,FALSE)</f>
        <v>Létai Ferenc + Létainé Zsuzsa</v>
      </c>
      <c r="D4251" s="5" t="s">
        <v>4532</v>
      </c>
      <c r="E4251" s="332" t="e">
        <f>VLOOKUP(C4251,'Havi KM'!A:S,4,FALSE)</f>
        <v>#N/A</v>
      </c>
      <c r="F4251" s="163" t="s">
        <v>4533</v>
      </c>
    </row>
    <row r="4252" spans="1:6" ht="15" customHeight="1">
      <c r="A4252" s="19" t="str">
        <f>VLOOKUP(B4252,segédtábla!$A$1:$C$156,3,FALSE)</f>
        <v>5+2</v>
      </c>
      <c r="B4252" s="226" t="s">
        <v>1159</v>
      </c>
      <c r="C4252" s="13" t="str">
        <f>VLOOKUP(B4252,segédtábla!$A$1:$C$156,2,FALSE)</f>
        <v>Pilló József + Pillóné S. Judit</v>
      </c>
      <c r="D4252" s="5" t="s">
        <v>4534</v>
      </c>
      <c r="E4252" s="332" t="e">
        <f>VLOOKUP(C4252,'Havi KM'!A:S,4,FALSE)</f>
        <v>#N/A</v>
      </c>
      <c r="F4252" s="163"/>
    </row>
    <row r="4253" spans="1:6" ht="15" customHeight="1">
      <c r="A4253" s="19" t="e">
        <f>VLOOKUP(B4253,segédtábla!$A$1:$C$156,3,FALSE)</f>
        <v>#N/A</v>
      </c>
      <c r="B4253" s="11"/>
      <c r="C4253" s="13" t="e">
        <f>VLOOKUP(B4253,segédtábla!$A$1:$C$156,2,FALSE)</f>
        <v>#N/A</v>
      </c>
      <c r="D4253" s="5"/>
      <c r="E4253" s="332" t="e">
        <f>VLOOKUP(C4253,'Havi KM'!A:S,4,FALSE)</f>
        <v>#N/A</v>
      </c>
      <c r="F4253" s="163"/>
    </row>
    <row r="4254" spans="1:6" ht="15" customHeight="1">
      <c r="A4254" s="19" t="str">
        <f>VLOOKUP(B4254,segédtábla!$A$1:$C$156,3,FALSE)</f>
        <v>10+4</v>
      </c>
      <c r="B4254" s="226" t="s">
        <v>1193</v>
      </c>
      <c r="C4254" s="13" t="str">
        <f>VLOOKUP(B4254,segédtábla!$A$1:$C$156,2,FALSE)</f>
        <v>Gerstmayer Zoltán</v>
      </c>
      <c r="D4254" s="240" t="s">
        <v>4535</v>
      </c>
      <c r="E4254" s="332" t="str">
        <f>VLOOKUP(C4254,'Havi KM'!A:S,4,FALSE)</f>
        <v xml:space="preserve">      0,0 km</v>
      </c>
      <c r="F4254" s="163" t="s">
        <v>4536</v>
      </c>
    </row>
    <row r="4255" spans="1:6" ht="15" customHeight="1">
      <c r="A4255" s="19" t="str">
        <f>VLOOKUP(B4255,segédtábla!$A$1:$C$156,3,FALSE)</f>
        <v>11+3</v>
      </c>
      <c r="B4255" s="226" t="s">
        <v>1147</v>
      </c>
      <c r="C4255" s="13" t="str">
        <f>VLOOKUP(B4255,segédtábla!$A$1:$C$156,2,FALSE)</f>
        <v>Török Sándor</v>
      </c>
      <c r="D4255" s="188" t="s">
        <v>4537</v>
      </c>
      <c r="E4255" s="332" t="str">
        <f>VLOOKUP(C4255,'Havi KM'!A:S,4,FALSE)</f>
        <v xml:space="preserve">     1 629,14 km</v>
      </c>
      <c r="F4255" s="163"/>
    </row>
    <row r="4256" spans="1:6" ht="15" customHeight="1">
      <c r="A4256" s="19" t="str">
        <f>VLOOKUP(B4256,segédtábla!$A$1:$C$156,3,FALSE)</f>
        <v>10+4</v>
      </c>
      <c r="B4256" s="571" t="s">
        <v>1520</v>
      </c>
      <c r="C4256" s="13" t="str">
        <f>VLOOKUP(B4256,segédtábla!$A$1:$C$156,2,FALSE)</f>
        <v>Sipőcz Dániel</v>
      </c>
      <c r="D4256" s="5" t="s">
        <v>4538</v>
      </c>
      <c r="E4256" s="332" t="str">
        <f>VLOOKUP(C4256,'Havi KM'!A:S,4,FALSE)</f>
        <v xml:space="preserve">     2 677,58 km</v>
      </c>
      <c r="F4256" s="163"/>
    </row>
    <row r="4257" spans="1:6" ht="15" customHeight="1">
      <c r="A4257" s="19" t="str">
        <f>VLOOKUP(B4257,segédtábla!$A$1:$C$156,3,FALSE)</f>
        <v>11+3</v>
      </c>
      <c r="B4257" s="226" t="s">
        <v>1353</v>
      </c>
      <c r="C4257" s="13" t="str">
        <f>VLOOKUP(B4257,segédtábla!$A$1:$C$156,2,FALSE)</f>
        <v>Vancsó Attila</v>
      </c>
      <c r="D4257" s="188" t="s">
        <v>4539</v>
      </c>
      <c r="E4257" s="332" t="str">
        <f>VLOOKUP(C4257,'Havi KM'!A:S,4,FALSE)</f>
        <v xml:space="preserve">     1 260,11 km</v>
      </c>
      <c r="F4257" s="163"/>
    </row>
    <row r="4258" spans="1:6" ht="15" customHeight="1">
      <c r="A4258" s="19" t="str">
        <f>VLOOKUP(B4258,segédtábla!$A$1:$C$156,3,FALSE)</f>
        <v>10+4</v>
      </c>
      <c r="B4258" s="226" t="s">
        <v>1276</v>
      </c>
      <c r="C4258" s="13" t="str">
        <f>VLOOKUP(B4258,segédtábla!$A$1:$C$156,2,FALSE)</f>
        <v>Tanács Attila</v>
      </c>
      <c r="D4258" s="5" t="s">
        <v>4540</v>
      </c>
      <c r="E4258" s="332" t="str">
        <f>VLOOKUP(C4258,'Havi KM'!A:S,4,FALSE)</f>
        <v xml:space="preserve">      232,78 km</v>
      </c>
      <c r="F4258" s="363"/>
    </row>
    <row r="4259" spans="1:6" ht="15" customHeight="1">
      <c r="A4259" s="19" t="str">
        <f>VLOOKUP(B4259,segédtábla!$A$1:$C$156,3,FALSE)</f>
        <v>11+3</v>
      </c>
      <c r="B4259" s="226" t="s">
        <v>1168</v>
      </c>
      <c r="C4259" s="319" t="str">
        <f>VLOOKUP(B4259,segédtábla!$A$1:$C$156,2,FALSE)</f>
        <v>Balázs István</v>
      </c>
      <c r="D4259" s="188" t="s">
        <v>4541</v>
      </c>
      <c r="E4259" s="332" t="str">
        <f>VLOOKUP(C4259,'Havi KM'!A:S,4,FALSE)</f>
        <v xml:space="preserve">     1 401,93 km</v>
      </c>
      <c r="F4259" s="363"/>
    </row>
    <row r="4260" spans="1:6" ht="15" customHeight="1">
      <c r="A4260" s="19" t="str">
        <f>VLOOKUP(B4260,segédtábla!$A$1:$C$156,3,FALSE)</f>
        <v>11+3</v>
      </c>
      <c r="B4260" s="226" t="s">
        <v>1283</v>
      </c>
      <c r="C4260" s="13" t="str">
        <f>VLOOKUP(B4260,segédtábla!$A$1:$C$156,2,FALSE)</f>
        <v>Török Attila</v>
      </c>
      <c r="D4260" s="448" t="s">
        <v>4542</v>
      </c>
      <c r="E4260" s="332" t="str">
        <f>VLOOKUP(C4260,'Havi KM'!A:S,4,FALSE)</f>
        <v xml:space="preserve">     1 669,95 km</v>
      </c>
      <c r="F4260" s="163"/>
    </row>
    <row r="4261" spans="1:6" ht="15" customHeight="1">
      <c r="A4261" s="19" t="str">
        <f>VLOOKUP(B4261,segédtábla!$A$1:$C$156,3,FALSE)</f>
        <v>5+2</v>
      </c>
      <c r="B4261" s="226" t="s">
        <v>1526</v>
      </c>
      <c r="C4261" s="13" t="str">
        <f>VLOOKUP(B4261,segédtábla!$A$1:$C$156,2,FALSE)</f>
        <v>Simon Zoltán</v>
      </c>
      <c r="D4261" s="5" t="s">
        <v>4543</v>
      </c>
      <c r="E4261" s="332" t="str">
        <f>VLOOKUP(C4261,'Havi KM'!A:S,4,FALSE)</f>
        <v xml:space="preserve">     1 431,31 km</v>
      </c>
      <c r="F4261" s="163"/>
    </row>
    <row r="4262" spans="1:6" ht="15" customHeight="1">
      <c r="A4262" s="19" t="str">
        <f>VLOOKUP(B4262,segédtábla!$A$1:$C$156,3,FALSE)</f>
        <v>5+2</v>
      </c>
      <c r="B4262" s="226" t="s">
        <v>1290</v>
      </c>
      <c r="C4262" s="13" t="str">
        <f>VLOOKUP(B4262,segédtábla!$A$1:$C$156,2,FALSE)</f>
        <v>Katona Gábor</v>
      </c>
      <c r="D4262" s="5" t="s">
        <v>4544</v>
      </c>
      <c r="E4262" s="332" t="str">
        <f>VLOOKUP(C4262,'Havi KM'!A:S,4,FALSE)</f>
        <v xml:space="preserve">     1 977,6 km</v>
      </c>
      <c r="F4262" s="163"/>
    </row>
    <row r="4263" spans="1:6" ht="15" customHeight="1">
      <c r="A4263" s="19" t="str">
        <f>VLOOKUP(B4263,segédtábla!$A$1:$C$156,3,FALSE)</f>
        <v>11+3</v>
      </c>
      <c r="B4263" s="226" t="s">
        <v>1245</v>
      </c>
      <c r="C4263" s="13" t="str">
        <f>VLOOKUP(B4263,segédtábla!$A$1:$C$156,2,FALSE)</f>
        <v>Slebárszky Attila Gábor</v>
      </c>
      <c r="D4263" s="240" t="s">
        <v>4545</v>
      </c>
      <c r="E4263" s="332" t="str">
        <f>VLOOKUP(C4263,'Havi KM'!A:S,4,FALSE)</f>
        <v xml:space="preserve">     1 780,0 km</v>
      </c>
      <c r="F4263" s="363"/>
    </row>
    <row r="4264" spans="1:6" ht="15" customHeight="1">
      <c r="A4264" s="19" t="str">
        <f>VLOOKUP(B4264,segédtábla!$A$1:$C$156,3,FALSE)</f>
        <v>11+3</v>
      </c>
      <c r="B4264" s="226" t="s">
        <v>1170</v>
      </c>
      <c r="C4264" s="13" t="str">
        <f>VLOOKUP(B4264,segédtábla!$A$1:$C$156,2,FALSE)</f>
        <v>Hemmerlein Zoltán</v>
      </c>
      <c r="D4264" s="5" t="s">
        <v>4546</v>
      </c>
      <c r="E4264" s="332" t="str">
        <f>VLOOKUP(C4264,'Havi KM'!A:S,4,FALSE)</f>
        <v xml:space="preserve">     1 867,46 km</v>
      </c>
      <c r="F4264" s="163"/>
    </row>
    <row r="4265" spans="1:6" ht="15" customHeight="1">
      <c r="A4265" s="19" t="str">
        <f>VLOOKUP(B4265,segédtábla!$A$1:$C$156,3,FALSE)</f>
        <v>5+2</v>
      </c>
      <c r="B4265" s="226" t="s">
        <v>1181</v>
      </c>
      <c r="C4265" s="13" t="str">
        <f>VLOOKUP(B4265,segédtábla!$A$1:$C$156,2,FALSE)</f>
        <v>Lázár Gábor</v>
      </c>
      <c r="D4265" s="5" t="s">
        <v>4547</v>
      </c>
      <c r="E4265" s="332" t="str">
        <f>VLOOKUP(C4265,'Havi KM'!A:S,4,FALSE)</f>
        <v xml:space="preserve">     1 156,79 km</v>
      </c>
      <c r="F4265" s="163"/>
    </row>
    <row r="4266" spans="1:6" ht="15" customHeight="1">
      <c r="A4266" s="19" t="str">
        <f>VLOOKUP(B4266,segédtábla!$A$1:$C$156,3,FALSE)</f>
        <v>5+2</v>
      </c>
      <c r="B4266" s="226" t="s">
        <v>1208</v>
      </c>
      <c r="C4266" s="13" t="str">
        <f>VLOOKUP(B4266,segédtábla!$A$1:$C$156,2,FALSE)</f>
        <v>Drozd Péter</v>
      </c>
      <c r="D4266" s="335" t="s">
        <v>4548</v>
      </c>
      <c r="E4266" s="332" t="str">
        <f>VLOOKUP(C4266,'Havi KM'!A:S,4,FALSE)</f>
        <v xml:space="preserve">     1 972,38 km</v>
      </c>
      <c r="F4266" s="163"/>
    </row>
    <row r="4267" spans="1:6" ht="15" customHeight="1">
      <c r="A4267" s="19" t="str">
        <f>VLOOKUP(B4267,segédtábla!$A$1:$C$156,3,FALSE)</f>
        <v>5+2</v>
      </c>
      <c r="B4267" s="226" t="s">
        <v>1317</v>
      </c>
      <c r="C4267" s="13" t="str">
        <f>VLOOKUP(B4267,segédtábla!$A$1:$C$156,2,FALSE)</f>
        <v>Tőzsér Gábor</v>
      </c>
      <c r="D4267" s="240" t="s">
        <v>4549</v>
      </c>
      <c r="E4267" s="332" t="str">
        <f>VLOOKUP(C4267,'Havi KM'!A:S,4,FALSE)</f>
        <v xml:space="preserve">     1 375,22 km</v>
      </c>
      <c r="F4267" s="163" t="s">
        <v>4550</v>
      </c>
    </row>
    <row r="4268" spans="1:6" ht="15" customHeight="1">
      <c r="A4268" s="19" t="str">
        <f>VLOOKUP(B4268,segédtábla!$A$1:$C$156,3,FALSE)</f>
        <v>11+3</v>
      </c>
      <c r="B4268" s="226" t="s">
        <v>1319</v>
      </c>
      <c r="C4268" s="13" t="str">
        <f>VLOOKUP(B4268,segédtábla!$A$1:$C$156,2,FALSE)</f>
        <v>Simon Gábor</v>
      </c>
      <c r="D4268" s="188" t="s">
        <v>4551</v>
      </c>
      <c r="E4268" s="332" t="str">
        <f>VLOOKUP(C4268,'Havi KM'!A:S,4,FALSE)</f>
        <v xml:space="preserve">     1 814,55 km</v>
      </c>
      <c r="F4268" s="163"/>
    </row>
    <row r="4269" spans="1:6" ht="15" customHeight="1">
      <c r="A4269" s="19" t="str">
        <f>VLOOKUP(B4269,segédtábla!$A$1:$C$156,3,FALSE)</f>
        <v>11+3</v>
      </c>
      <c r="B4269" s="226" t="s">
        <v>1428</v>
      </c>
      <c r="C4269" s="13" t="str">
        <f>VLOOKUP(B4269,segédtábla!$A$1:$C$156,2,FALSE)</f>
        <v>Mórocz István</v>
      </c>
      <c r="D4269" s="5" t="s">
        <v>4552</v>
      </c>
      <c r="E4269" s="332" t="str">
        <f>VLOOKUP(C4269,'Havi KM'!A:S,4,FALSE)</f>
        <v xml:space="preserve">     1 668,63 km</v>
      </c>
      <c r="F4269" s="163" t="s">
        <v>1570</v>
      </c>
    </row>
    <row r="4270" spans="1:6" ht="15" customHeight="1">
      <c r="A4270" s="19" t="str">
        <f>VLOOKUP(B4270,segédtábla!$A$1:$C$156,3,FALSE)</f>
        <v>5+2</v>
      </c>
      <c r="B4270" s="226" t="s">
        <v>1323</v>
      </c>
      <c r="C4270" s="13" t="str">
        <f>VLOOKUP(B4270,segédtábla!$A$1:$C$156,2,FALSE)</f>
        <v>Moldicz Tamás</v>
      </c>
      <c r="D4270" s="5" t="s">
        <v>4553</v>
      </c>
      <c r="E4270" s="332" t="str">
        <f>VLOOKUP(C4270,'Havi KM'!A:S,4,FALSE)</f>
        <v xml:space="preserve">      938,86 km</v>
      </c>
      <c r="F4270" s="163"/>
    </row>
    <row r="4271" spans="1:6" ht="15" customHeight="1">
      <c r="A4271" s="19">
        <f>VLOOKUP(B4271,segédtábla!$A$1:$C$156,3,FALSE)</f>
        <v>0</v>
      </c>
      <c r="B4271" s="226" t="s">
        <v>1187</v>
      </c>
      <c r="C4271" s="13" t="str">
        <f>VLOOKUP(B4271,segédtábla!$A$1:$C$156,2,FALSE)</f>
        <v>hengerfejes kivonva</v>
      </c>
      <c r="D4271" s="5" t="s">
        <v>4554</v>
      </c>
      <c r="E4271" s="332" t="e">
        <f>VLOOKUP(C4271,'Havi KM'!A:S,4,FALSE)</f>
        <v>#N/A</v>
      </c>
      <c r="F4271" s="163"/>
    </row>
    <row r="4272" spans="1:6" ht="15" customHeight="1">
      <c r="A4272" s="19" t="str">
        <f>VLOOKUP(B4272,segédtábla!$A$1:$C$156,3,FALSE)</f>
        <v>5+2</v>
      </c>
      <c r="B4272" s="226" t="s">
        <v>1214</v>
      </c>
      <c r="C4272" s="13" t="str">
        <f>VLOOKUP(B4272,segédtábla!$A$1:$C$156,2,FALSE)</f>
        <v>Horváth András - Charter</v>
      </c>
      <c r="D4272" s="5" t="s">
        <v>4555</v>
      </c>
      <c r="E4272" s="332" t="e">
        <f>VLOOKUP(C4272,'Havi KM'!A:S,4,FALSE)</f>
        <v>#N/A</v>
      </c>
      <c r="F4272" s="231" t="s">
        <v>4556</v>
      </c>
    </row>
    <row r="4273" spans="1:6" ht="15" customHeight="1">
      <c r="A4273" s="19" t="str">
        <f>VLOOKUP(B4273,segédtábla!$A$1:$C$156,3,FALSE)</f>
        <v>5+2</v>
      </c>
      <c r="B4273" s="226" t="s">
        <v>1410</v>
      </c>
      <c r="C4273" s="13" t="str">
        <f>VLOOKUP(B4273,segédtábla!$A$1:$C$156,2,FALSE)</f>
        <v>Berek Dániel</v>
      </c>
      <c r="D4273" s="240" t="s">
        <v>4557</v>
      </c>
      <c r="E4273" s="332" t="str">
        <f>VLOOKUP(C4273,'Havi KM'!A:S,4,FALSE)</f>
        <v xml:space="preserve">      0,0 km</v>
      </c>
      <c r="F4273" s="363" t="s">
        <v>4558</v>
      </c>
    </row>
    <row r="4274" spans="1:6" ht="15" customHeight="1">
      <c r="A4274" s="19">
        <f>VLOOKUP(B4274,segédtábla!$A$1:$C$156,3,FALSE)</f>
        <v>0</v>
      </c>
      <c r="B4274" s="226" t="s">
        <v>1375</v>
      </c>
      <c r="C4274" s="319" t="str">
        <f>VLOOKUP(B4274,segédtábla!$A$1:$C$156,2,FALSE)</f>
        <v>kivonva</v>
      </c>
      <c r="D4274" s="188" t="s">
        <v>4559</v>
      </c>
      <c r="E4274" s="332" t="e">
        <f>VLOOKUP(C4274,'Havi KM'!A:S,4,FALSE)</f>
        <v>#N/A</v>
      </c>
      <c r="F4274" s="363"/>
    </row>
    <row r="4275" spans="1:6" ht="15" customHeight="1">
      <c r="A4275" s="19" t="str">
        <f>VLOOKUP(B4275,segédtábla!$A$1:$C$156,3,FALSE)</f>
        <v>5+2</v>
      </c>
      <c r="B4275" s="226" t="s">
        <v>1418</v>
      </c>
      <c r="C4275" s="13" t="str">
        <f>VLOOKUP(B4275,segédtábla!$A$1:$C$156,2,FALSE)</f>
        <v>Tatai Sándor</v>
      </c>
      <c r="D4275" s="5" t="s">
        <v>4560</v>
      </c>
      <c r="E4275" s="332" t="str">
        <f>VLOOKUP(C4275,'Havi KM'!A:S,4,FALSE)</f>
        <v xml:space="preserve">     2 344,0 km</v>
      </c>
      <c r="F4275" s="163" t="s">
        <v>4561</v>
      </c>
    </row>
    <row r="4276" spans="1:6" ht="15" customHeight="1">
      <c r="A4276" s="19" t="str">
        <f>VLOOKUP(B4276,segédtábla!$A$1:$C$156,3,FALSE)</f>
        <v>11+3</v>
      </c>
      <c r="B4276" s="226" t="s">
        <v>1321</v>
      </c>
      <c r="C4276" s="13" t="str">
        <f>VLOOKUP(B4276,segédtábla!$A$1:$C$156,2,FALSE)</f>
        <v>Kovács Márton Péter</v>
      </c>
      <c r="D4276" s="5" t="s">
        <v>4562</v>
      </c>
      <c r="E4276" s="332" t="str">
        <f>VLOOKUP(C4276,'Havi KM'!A:S,4,FALSE)</f>
        <v xml:space="preserve">     2 936,38 km</v>
      </c>
      <c r="F4276" s="163"/>
    </row>
    <row r="4277" spans="1:6" ht="15" customHeight="1">
      <c r="A4277" s="19" t="str">
        <f>VLOOKUP(B4277,segédtábla!$A$1:$C$156,3,FALSE)</f>
        <v>11+3</v>
      </c>
      <c r="B4277" s="226" t="s">
        <v>1413</v>
      </c>
      <c r="C4277" s="319" t="str">
        <f>VLOOKUP(B4277,segédtábla!$A$1:$C$156,2,FALSE)</f>
        <v>Szkolcsek György</v>
      </c>
      <c r="D4277" s="188" t="s">
        <v>4563</v>
      </c>
      <c r="E4277" s="332" t="str">
        <f>VLOOKUP(C4277,'Havi KM'!A:S,4,FALSE)</f>
        <v xml:space="preserve">     1 278,42 km</v>
      </c>
      <c r="F4277" s="163"/>
    </row>
    <row r="4278" spans="1:6" ht="15" customHeight="1">
      <c r="A4278" s="19" t="e">
        <f>VLOOKUP(B4278,segédtábla!$A$1:$C$156,3,FALSE)</f>
        <v>#N/A</v>
      </c>
      <c r="B4278" s="21"/>
      <c r="C4278" s="13" t="e">
        <f>VLOOKUP(B4278,segédtábla!$A$1:$C$156,2,FALSE)</f>
        <v>#N/A</v>
      </c>
      <c r="D4278" s="188"/>
      <c r="E4278" s="332" t="e">
        <f>VLOOKUP(C4278,'Havi KM'!A:S,4,FALSE)</f>
        <v>#N/A</v>
      </c>
      <c r="F4278" s="163"/>
    </row>
    <row r="4279" spans="1:6" ht="15" customHeight="1">
      <c r="A4279" s="19">
        <f>VLOOKUP(B4279,segédtábla!$A$1:$C$156,3,FALSE)</f>
        <v>0</v>
      </c>
      <c r="B4279" s="226" t="s">
        <v>1423</v>
      </c>
      <c r="C4279" s="13" t="str">
        <f>VLOOKUP(B4279,segédtábla!$A$1:$C$156,2,FALSE)</f>
        <v>Krupánszky Márk</v>
      </c>
      <c r="D4279" s="445" t="s">
        <v>4564</v>
      </c>
      <c r="E4279" s="332" t="str">
        <f>VLOOKUP(C4279,'Havi KM'!A:S,4,FALSE)</f>
        <v xml:space="preserve">      550,26 km</v>
      </c>
      <c r="F4279" s="163"/>
    </row>
    <row r="4280" spans="1:6" ht="15" customHeight="1">
      <c r="A4280" s="19" t="e">
        <f>VLOOKUP(B4280,segédtábla!$A$1:$C$156,3,FALSE)</f>
        <v>#N/A</v>
      </c>
      <c r="B4280" s="21"/>
      <c r="C4280" s="13" t="e">
        <f>VLOOKUP(B4280,segédtábla!$A$1:$C$156,2,FALSE)</f>
        <v>#N/A</v>
      </c>
      <c r="D4280" s="188"/>
      <c r="E4280" s="332" t="e">
        <f>VLOOKUP(C4280,'Havi KM'!A:S,4,FALSE)</f>
        <v>#N/A</v>
      </c>
      <c r="F4280" s="163"/>
    </row>
    <row r="4281" spans="1:6" ht="15" customHeight="1">
      <c r="A4281" s="19" t="str">
        <f>VLOOKUP(B4281,segédtábla!$A$1:$C$156,3,FALSE)</f>
        <v>11+3</v>
      </c>
      <c r="B4281" s="12" t="s">
        <v>1283</v>
      </c>
      <c r="C4281" s="13" t="str">
        <f>VLOOKUP(B4281,segédtábla!$A$1:$C$156,2,FALSE)</f>
        <v>Török Attila</v>
      </c>
      <c r="D4281" s="240" t="s">
        <v>4565</v>
      </c>
      <c r="E4281" s="332" t="str">
        <f>VLOOKUP(C4281,'Havi KM'!A:S,4,FALSE)</f>
        <v xml:space="preserve">     1 669,95 km</v>
      </c>
      <c r="F4281" s="163"/>
    </row>
    <row r="4282" spans="1:6" ht="15" customHeight="1">
      <c r="A4282" s="19" t="str">
        <f>VLOOKUP(B4282,segédtábla!$A$1:$C$156,3,FALSE)</f>
        <v>10+4</v>
      </c>
      <c r="B4282" s="12" t="s">
        <v>1191</v>
      </c>
      <c r="C4282" s="13" t="str">
        <f>VLOOKUP(B4282,segédtábla!$A$1:$C$156,2,FALSE)</f>
        <v>Leiner Gábor</v>
      </c>
      <c r="D4282" s="448" t="s">
        <v>1110</v>
      </c>
      <c r="E4282" s="332" t="str">
        <f>VLOOKUP(C4282,'Havi KM'!A:S,4,FALSE)</f>
        <v xml:space="preserve">     1 700,32 km</v>
      </c>
      <c r="F4282" s="163"/>
    </row>
    <row r="4283" spans="1:6" ht="15" customHeight="1">
      <c r="A4283" s="19" t="str">
        <f>VLOOKUP(B4283,segédtábla!$A$1:$C$156,3,FALSE)</f>
        <v>5+2</v>
      </c>
      <c r="B4283" s="12" t="s">
        <v>1163</v>
      </c>
      <c r="C4283" s="13" t="str">
        <f>VLOOKUP(B4283,segédtábla!$A$1:$C$156,2,FALSE)</f>
        <v>Popovics Dávid</v>
      </c>
      <c r="D4283" s="240" t="s">
        <v>1342</v>
      </c>
      <c r="E4283" s="332" t="str">
        <f>VLOOKUP(C4283,'Havi KM'!A:S,4,FALSE)</f>
        <v xml:space="preserve">     1 838,04 km</v>
      </c>
      <c r="F4283" s="163"/>
    </row>
    <row r="4284" spans="1:6" ht="15" customHeight="1">
      <c r="A4284" s="19" t="str">
        <f>VLOOKUP(B4284,segédtábla!$A$1:$C$156,3,FALSE)</f>
        <v>11+3</v>
      </c>
      <c r="B4284" s="12" t="s">
        <v>1405</v>
      </c>
      <c r="C4284" s="13" t="str">
        <f>VLOOKUP(B4284,segédtábla!$A$1:$C$156,2,FALSE)</f>
        <v>Marton Péter</v>
      </c>
      <c r="D4284" s="240" t="s">
        <v>1110</v>
      </c>
      <c r="E4284" s="332" t="str">
        <f>VLOOKUP(C4284,'Havi KM'!A:S,4,FALSE)</f>
        <v xml:space="preserve">     1 405,83 km</v>
      </c>
      <c r="F4284" s="163"/>
    </row>
    <row r="4285" spans="1:6" ht="15" customHeight="1">
      <c r="A4285" s="19" t="str">
        <f>VLOOKUP(B4285,segédtábla!$A$1:$C$156,3,FALSE)</f>
        <v>5+2</v>
      </c>
      <c r="B4285" s="12" t="s">
        <v>1288</v>
      </c>
      <c r="C4285" s="13" t="str">
        <f>VLOOKUP(B4285,segédtábla!$A$1:$C$156,2,FALSE)</f>
        <v>Németh Zsolt</v>
      </c>
      <c r="D4285" s="240" t="s">
        <v>1110</v>
      </c>
      <c r="E4285" s="332" t="str">
        <f>VLOOKUP(C4285,'Havi KM'!A:S,4,FALSE)</f>
        <v xml:space="preserve">      347,54 km</v>
      </c>
      <c r="F4285" s="163"/>
    </row>
    <row r="4286" spans="1:6" ht="15" customHeight="1">
      <c r="A4286" s="19" t="e">
        <f>VLOOKUP(B4286,segédtábla!$A$1:$C$156,3,FALSE)</f>
        <v>#N/A</v>
      </c>
      <c r="B4286" s="12" t="s">
        <v>1156</v>
      </c>
      <c r="C4286" s="13" t="e">
        <f>VLOOKUP(B4286,segédtábla!$A$1:$C$156,2,FALSE)</f>
        <v>#N/A</v>
      </c>
      <c r="D4286" s="240" t="s">
        <v>4566</v>
      </c>
      <c r="E4286" s="332" t="e">
        <f>VLOOKUP(C4286,'Havi KM'!A:S,4,FALSE)</f>
        <v>#N/A</v>
      </c>
      <c r="F4286" s="163"/>
    </row>
    <row r="4287" spans="1:6" ht="15" customHeight="1">
      <c r="A4287" s="19" t="str">
        <f>VLOOKUP(B4287,segédtábla!$A$1:$C$156,3,FALSE)</f>
        <v>2/1.</v>
      </c>
      <c r="B4287" s="472" t="s">
        <v>1206</v>
      </c>
      <c r="C4287" s="473" t="str">
        <f>VLOOKUP(B4287,segédtábla!$A$1:$C$156,2,FALSE)</f>
        <v>Vincze Gábor</v>
      </c>
      <c r="D4287" s="444" t="s">
        <v>1574</v>
      </c>
      <c r="E4287" s="332" t="str">
        <f>VLOOKUP(C4287,'Havi KM'!A:S,4,FALSE)</f>
        <v xml:space="preserve">     1 471,92 km</v>
      </c>
      <c r="F4287" s="163"/>
    </row>
    <row r="4288" spans="1:6" ht="15" customHeight="1">
      <c r="A4288" s="19" t="str">
        <f>VLOOKUP(B4288,segédtábla!$A$1:$C$156,3,FALSE)</f>
        <v>10+4</v>
      </c>
      <c r="B4288" s="507" t="s">
        <v>1191</v>
      </c>
      <c r="C4288" s="508" t="str">
        <f>VLOOKUP(B4288,segédtábla!$A$1:$C$156,2,FALSE)</f>
        <v>Leiner Gábor</v>
      </c>
      <c r="D4288" s="176" t="s">
        <v>4567</v>
      </c>
      <c r="E4288" s="332" t="str">
        <f>VLOOKUP(C4288,'Havi KM'!A:S,4,FALSE)</f>
        <v xml:space="preserve">     1 700,32 km</v>
      </c>
      <c r="F4288" s="163"/>
    </row>
    <row r="4289" spans="1:6" ht="15" customHeight="1">
      <c r="A4289" s="19" t="str">
        <f>VLOOKUP(B4289,segédtábla!$A$1:$C$156,3,FALSE)</f>
        <v>10+4</v>
      </c>
      <c r="B4289" s="507" t="s">
        <v>1276</v>
      </c>
      <c r="C4289" s="508" t="str">
        <f>VLOOKUP(B4289,segédtábla!$A$1:$C$156,2,FALSE)</f>
        <v>Tanács Attila</v>
      </c>
      <c r="D4289" s="176" t="s">
        <v>3235</v>
      </c>
      <c r="E4289" s="332" t="str">
        <f>VLOOKUP(C4289,'Havi KM'!A:S,4,FALSE)</f>
        <v xml:space="preserve">      232,78 km</v>
      </c>
      <c r="F4289" s="163"/>
    </row>
    <row r="4291" spans="1:6" ht="15" customHeight="1">
      <c r="A4291" s="10"/>
      <c r="B4291" s="16"/>
      <c r="C4291" s="263">
        <v>45783</v>
      </c>
      <c r="D4291" s="237" t="str">
        <f>TEXT(C4291,"dddd")</f>
        <v>Tuesday</v>
      </c>
      <c r="E4291" s="330"/>
      <c r="F4291" s="227">
        <f>+COUNTA(B4294:B4302)</f>
        <v>7</v>
      </c>
    </row>
    <row r="4292" spans="1:6" ht="15" customHeight="1">
      <c r="C4292" s="355"/>
    </row>
    <row r="4293" spans="1:6" ht="15" customHeight="1">
      <c r="A4293" s="7" t="s">
        <v>1136</v>
      </c>
      <c r="B4293" s="8" t="s">
        <v>1137</v>
      </c>
      <c r="C4293" s="9" t="s">
        <v>1138</v>
      </c>
      <c r="D4293" s="9" t="s">
        <v>1139</v>
      </c>
      <c r="E4293" s="331" t="s">
        <v>1140</v>
      </c>
      <c r="F4293" s="9" t="s">
        <v>1141</v>
      </c>
    </row>
    <row r="4294" spans="1:6" ht="15" customHeight="1">
      <c r="A4294" s="19" t="str">
        <f>VLOOKUP(B4294,segédtábla!$A$1:$C$156,3,FALSE)</f>
        <v>5+2</v>
      </c>
      <c r="B4294" s="226" t="s">
        <v>1154</v>
      </c>
      <c r="C4294" s="13" t="str">
        <f>VLOOKUP(B4294,segédtábla!$A$1:$C$156,2,FALSE)</f>
        <v>Tóth Mihály</v>
      </c>
      <c r="D4294" s="5" t="s">
        <v>2231</v>
      </c>
      <c r="E4294" s="332" t="str">
        <f>VLOOKUP(C4294,'Havi KM'!A:S,4,FALSE)</f>
        <v xml:space="preserve">      345,81 km</v>
      </c>
      <c r="F4294" s="163"/>
    </row>
    <row r="4295" spans="1:6" ht="15" customHeight="1">
      <c r="A4295" s="19" t="str">
        <f>VLOOKUP(B4295,segédtábla!$A$1:$C$156,3,FALSE)</f>
        <v>11+3</v>
      </c>
      <c r="B4295" s="226" t="s">
        <v>1183</v>
      </c>
      <c r="C4295" s="319" t="str">
        <f>VLOOKUP(B4295,segédtábla!$A$1:$C$156,2,FALSE)</f>
        <v>Kelemen Imre</v>
      </c>
      <c r="D4295" s="188" t="s">
        <v>4568</v>
      </c>
      <c r="E4295" s="332" t="str">
        <f>VLOOKUP(C4295,'Havi KM'!A:S,4,FALSE)</f>
        <v xml:space="preserve">     2 133,94 km</v>
      </c>
      <c r="F4295" s="163"/>
    </row>
    <row r="4296" spans="1:6" ht="15" customHeight="1">
      <c r="A4296" s="19" t="e">
        <f>VLOOKUP(B4296,segédtábla!$A$1:$C$156,3,FALSE)</f>
        <v>#N/A</v>
      </c>
      <c r="B4296" s="11"/>
      <c r="C4296" s="13" t="e">
        <f>VLOOKUP(B4296,segédtábla!$A$1:$C$156,2,FALSE)</f>
        <v>#N/A</v>
      </c>
      <c r="D4296" s="5"/>
      <c r="E4296" s="332" t="e">
        <f>VLOOKUP(C4296,'Havi KM'!A:S,4,FALSE)</f>
        <v>#N/A</v>
      </c>
      <c r="F4296" s="163"/>
    </row>
    <row r="4297" spans="1:6" ht="15" customHeight="1">
      <c r="A4297" s="19" t="str">
        <f>VLOOKUP(B4297,segédtábla!$A$1:$C$156,3,FALSE)</f>
        <v>5+2</v>
      </c>
      <c r="B4297" s="226" t="s">
        <v>1288</v>
      </c>
      <c r="C4297" s="13" t="str">
        <f>VLOOKUP(B4297,segédtábla!$A$1:$C$156,2,FALSE)</f>
        <v>Németh Zsolt</v>
      </c>
      <c r="D4297" s="5" t="s">
        <v>4569</v>
      </c>
      <c r="E4297" s="332" t="str">
        <f>VLOOKUP(C4297,'Havi KM'!A:S,4,FALSE)</f>
        <v xml:space="preserve">      347,54 km</v>
      </c>
      <c r="F4297" s="163"/>
    </row>
    <row r="4298" spans="1:6" ht="15" customHeight="1">
      <c r="A4298" s="19" t="str">
        <f>VLOOKUP(B4298,segédtábla!$A$1:$C$156,3,FALSE)</f>
        <v>5+2</v>
      </c>
      <c r="B4298" s="226" t="s">
        <v>1337</v>
      </c>
      <c r="C4298" s="13" t="str">
        <f>VLOOKUP(B4298,segédtábla!$A$1:$C$156,2,FALSE)</f>
        <v>Kozma István / Farkas Rudolf</v>
      </c>
      <c r="D4298" s="5" t="s">
        <v>4570</v>
      </c>
      <c r="E4298" s="332" t="e">
        <f>VLOOKUP(C4298,'Havi KM'!A:S,4,FALSE)</f>
        <v>#N/A</v>
      </c>
      <c r="F4298" s="163" t="s">
        <v>4571</v>
      </c>
    </row>
    <row r="4299" spans="1:6" ht="15" customHeight="1">
      <c r="A4299" s="19" t="e">
        <f>VLOOKUP(B4299,segédtábla!$A$1:$C$156,3,FALSE)</f>
        <v>#N/A</v>
      </c>
      <c r="B4299" s="11"/>
      <c r="C4299" s="13" t="e">
        <f>VLOOKUP(B4299,segédtábla!$A$1:$C$156,2,FALSE)</f>
        <v>#N/A</v>
      </c>
      <c r="D4299" s="5"/>
      <c r="E4299" s="332" t="e">
        <f>VLOOKUP(C4299,'Havi KM'!A:S,4,FALSE)</f>
        <v>#N/A</v>
      </c>
      <c r="F4299" s="163"/>
    </row>
    <row r="4300" spans="1:6" ht="15" customHeight="1">
      <c r="A4300" s="19" t="str">
        <f>VLOOKUP(B4300,segédtábla!$A$1:$C$156,3,FALSE)</f>
        <v>5+2</v>
      </c>
      <c r="B4300" s="226" t="s">
        <v>1163</v>
      </c>
      <c r="C4300" s="13" t="str">
        <f>VLOOKUP(B4300,segédtábla!$A$1:$C$156,2,FALSE)</f>
        <v>Popovics Dávid</v>
      </c>
      <c r="D4300" s="5" t="s">
        <v>4572</v>
      </c>
      <c r="E4300" s="332" t="str">
        <f>VLOOKUP(C4300,'Havi KM'!A:S,4,FALSE)</f>
        <v xml:space="preserve">     1 838,04 km</v>
      </c>
      <c r="F4300" s="163" t="s">
        <v>4573</v>
      </c>
    </row>
    <row r="4301" spans="1:6" ht="15" customHeight="1">
      <c r="A4301" s="19" t="str">
        <f>VLOOKUP(B4301,segédtábla!$A$1:$C$156,3,FALSE)</f>
        <v>11+3</v>
      </c>
      <c r="B4301" s="226" t="s">
        <v>1355</v>
      </c>
      <c r="C4301" s="13" t="str">
        <f>VLOOKUP(B4301,segédtábla!$A$1:$C$156,2,FALSE)</f>
        <v>Németh Nándor</v>
      </c>
      <c r="D4301" s="188" t="s">
        <v>4574</v>
      </c>
      <c r="E4301" s="332" t="str">
        <f>VLOOKUP(C4301,'Havi KM'!A:S,4,FALSE)</f>
        <v xml:space="preserve">     2 089,15 km</v>
      </c>
      <c r="F4301" s="163"/>
    </row>
    <row r="4302" spans="1:6" ht="15" customHeight="1">
      <c r="A4302" s="19" t="str">
        <f>VLOOKUP(B4302,segédtábla!$A$1:$C$156,3,FALSE)</f>
        <v>11+3</v>
      </c>
      <c r="B4302" s="571" t="s">
        <v>1145</v>
      </c>
      <c r="C4302" s="13" t="str">
        <f>VLOOKUP(B4302,segédtábla!$A$1:$C$156,2,FALSE)</f>
        <v>Fodor Károly</v>
      </c>
      <c r="D4302" s="5" t="s">
        <v>4575</v>
      </c>
      <c r="E4302" s="332" t="str">
        <f>VLOOKUP(C4302,'Havi KM'!A:S,4,FALSE)</f>
        <v xml:space="preserve">     1 559,63 km</v>
      </c>
      <c r="F4302" s="573" t="s">
        <v>4576</v>
      </c>
    </row>
    <row r="4303" spans="1:6" ht="15" customHeight="1">
      <c r="A4303" s="19" t="str">
        <f>VLOOKUP(B4303,segédtábla!$A$1:$C$156,3,FALSE)</f>
        <v>5+2</v>
      </c>
      <c r="B4303" s="226" t="s">
        <v>1175</v>
      </c>
      <c r="C4303" s="13" t="str">
        <f>VLOOKUP(B4303,segédtábla!$A$1:$C$156,2,FALSE)</f>
        <v>Iklódi Sándor</v>
      </c>
      <c r="D4303" s="5" t="s">
        <v>4577</v>
      </c>
      <c r="E4303" s="332" t="str">
        <f>VLOOKUP(C4303,'Havi KM'!A:S,4,FALSE)</f>
        <v xml:space="preserve">     1 161,24 km</v>
      </c>
      <c r="F4303" s="163" t="s">
        <v>4578</v>
      </c>
    </row>
    <row r="4304" spans="1:6" ht="15" customHeight="1">
      <c r="A4304" s="19">
        <f>VLOOKUP(B4304,segédtábla!$A$1:$C$156,3,FALSE)</f>
        <v>0</v>
      </c>
      <c r="B4304" s="226" t="s">
        <v>1248</v>
      </c>
      <c r="C4304" s="13">
        <f>VLOOKUP(B4304,segédtábla!$A$1:$C$156,2,FALSE)</f>
        <v>0</v>
      </c>
      <c r="D4304" s="5" t="s">
        <v>4579</v>
      </c>
      <c r="E4304" s="332" t="e">
        <f>VLOOKUP(C4304,'Havi KM'!A:S,4,FALSE)</f>
        <v>#N/A</v>
      </c>
      <c r="F4304" s="163" t="s">
        <v>4580</v>
      </c>
    </row>
    <row r="4305" spans="1:6" ht="15" customHeight="1">
      <c r="A4305" s="19">
        <f>VLOOKUP(B4305,segédtábla!$A$1:$C$156,3,FALSE)</f>
        <v>0</v>
      </c>
      <c r="B4305" s="226" t="s">
        <v>1251</v>
      </c>
      <c r="C4305" s="13" t="str">
        <f>VLOOKUP(B4305,segédtábla!$A$1:$C$156,2,FALSE)</f>
        <v>kivonav hengerfejes</v>
      </c>
      <c r="D4305" s="5" t="s">
        <v>4581</v>
      </c>
      <c r="E4305" s="332" t="e">
        <f>VLOOKUP(C4305,'Havi KM'!A:S,4,FALSE)</f>
        <v>#N/A</v>
      </c>
      <c r="F4305" s="163" t="s">
        <v>4582</v>
      </c>
    </row>
    <row r="4306" spans="1:6" ht="15" customHeight="1">
      <c r="A4306" s="19" t="str">
        <f>VLOOKUP(B4306,segédtábla!$A$1:$C$156,3,FALSE)</f>
        <v>4+3</v>
      </c>
      <c r="B4306" s="226" t="s">
        <v>1364</v>
      </c>
      <c r="C4306" s="319" t="str">
        <f>VLOOKUP(B4306,segédtábla!$A$1:$C$156,2,FALSE)</f>
        <v>Balogh Dávid</v>
      </c>
      <c r="D4306" s="188" t="s">
        <v>4583</v>
      </c>
      <c r="E4306" s="332" t="str">
        <f>VLOOKUP(C4306,'Havi KM'!A:S,4,FALSE)</f>
        <v xml:space="preserve">      426,32 km</v>
      </c>
      <c r="F4306" s="363" t="s">
        <v>4584</v>
      </c>
    </row>
    <row r="4307" spans="1:6" ht="15" customHeight="1">
      <c r="A4307" s="19" t="str">
        <f>VLOOKUP(B4307,segédtábla!$A$1:$C$156,3,FALSE)</f>
        <v>11+3</v>
      </c>
      <c r="B4307" s="226" t="s">
        <v>1405</v>
      </c>
      <c r="C4307" s="13" t="str">
        <f>VLOOKUP(B4307,segédtábla!$A$1:$C$156,2,FALSE)</f>
        <v>Marton Péter</v>
      </c>
      <c r="D4307" s="5" t="s">
        <v>4585</v>
      </c>
      <c r="E4307" s="332" t="str">
        <f>VLOOKUP(C4307,'Havi KM'!A:S,4,FALSE)</f>
        <v xml:space="preserve">     1 405,83 km</v>
      </c>
      <c r="F4307" s="363" t="s">
        <v>4586</v>
      </c>
    </row>
    <row r="4308" spans="1:6" ht="15" customHeight="1">
      <c r="A4308" s="19" t="str">
        <f>VLOOKUP(B4308,segédtábla!$A$1:$C$156,3,FALSE)</f>
        <v>11+3</v>
      </c>
      <c r="B4308" s="226" t="s">
        <v>1366</v>
      </c>
      <c r="C4308" s="13" t="str">
        <f>VLOOKUP(B4308,segédtábla!$A$1:$C$156,2,FALSE)</f>
        <v>Busi Sándor János</v>
      </c>
      <c r="D4308" s="5" t="s">
        <v>4587</v>
      </c>
      <c r="E4308" s="332" t="str">
        <f>VLOOKUP(C4308,'Havi KM'!A:S,4,FALSE)</f>
        <v xml:space="preserve">     1 430,82 km</v>
      </c>
      <c r="F4308" s="163" t="s">
        <v>4588</v>
      </c>
    </row>
    <row r="4309" spans="1:6" ht="15" customHeight="1">
      <c r="A4309" s="19" t="str">
        <f>VLOOKUP(B4309,segédtábla!$A$1:$C$156,3,FALSE)</f>
        <v>1/1.</v>
      </c>
      <c r="B4309" s="226" t="s">
        <v>1165</v>
      </c>
      <c r="C4309" s="13" t="str">
        <f>VLOOKUP(B4309,segédtábla!$A$1:$C$156,2,FALSE)</f>
        <v>Szabó Levente</v>
      </c>
      <c r="D4309" s="5" t="s">
        <v>4589</v>
      </c>
      <c r="E4309" s="332" t="str">
        <f>VLOOKUP(C4309,'Havi KM'!A:S,4,FALSE)</f>
        <v xml:space="preserve">     2 412,32 km</v>
      </c>
      <c r="F4309" s="572" t="s">
        <v>4590</v>
      </c>
    </row>
    <row r="4310" spans="1:6" ht="15" customHeight="1">
      <c r="A4310" s="19" t="str">
        <f>VLOOKUP(B4310,segédtábla!$A$1:$C$156,3,FALSE)</f>
        <v>11+3</v>
      </c>
      <c r="B4310" s="226" t="s">
        <v>1313</v>
      </c>
      <c r="C4310" s="13" t="str">
        <f>VLOOKUP(B4310,segédtábla!$A$1:$C$156,2,FALSE)</f>
        <v>Tóth Zoltán József</v>
      </c>
      <c r="D4310" s="5" t="s">
        <v>4591</v>
      </c>
      <c r="E4310" s="332" t="str">
        <f>VLOOKUP(C4310,'Havi KM'!A:S,4,FALSE)</f>
        <v xml:space="preserve">      0,0 km</v>
      </c>
      <c r="F4310" s="228" t="s">
        <v>4592</v>
      </c>
    </row>
    <row r="4311" spans="1:6" ht="15" customHeight="1">
      <c r="A4311" s="19" t="str">
        <f>VLOOKUP(B4311,segédtábla!$A$1:$C$156,3,FALSE)</f>
        <v>11+3</v>
      </c>
      <c r="B4311" s="226" t="s">
        <v>1579</v>
      </c>
      <c r="C4311" s="13" t="str">
        <f>VLOOKUP(B4311,segédtábla!$A$1:$C$156,2,FALSE)</f>
        <v>Mellencsuk Attila</v>
      </c>
      <c r="D4311" s="5" t="s">
        <v>4593</v>
      </c>
      <c r="E4311" s="332" t="str">
        <f>VLOOKUP(C4311,'Havi KM'!A:S,4,FALSE)</f>
        <v xml:space="preserve">     1 884,28 km</v>
      </c>
      <c r="F4311" s="163" t="s">
        <v>4594</v>
      </c>
    </row>
    <row r="4312" spans="1:6" ht="15" customHeight="1">
      <c r="A4312" s="19" t="str">
        <f>VLOOKUP(B4312,segédtábla!$A$1:$C$156,3,FALSE)</f>
        <v>11+3</v>
      </c>
      <c r="B4312" s="226" t="s">
        <v>1223</v>
      </c>
      <c r="C4312" s="13" t="str">
        <f>VLOOKUP(B4312,segédtábla!$A$1:$C$156,2,FALSE)</f>
        <v>Molnár Lajos</v>
      </c>
      <c r="D4312" s="5" t="s">
        <v>4595</v>
      </c>
      <c r="E4312" s="332" t="str">
        <f>VLOOKUP(C4312,'Havi KM'!A:S,4,FALSE)</f>
        <v xml:space="preserve">     2 738,73 km</v>
      </c>
      <c r="F4312" s="163"/>
    </row>
    <row r="4313" spans="1:6" ht="15" customHeight="1">
      <c r="A4313" s="19" t="str">
        <f>VLOOKUP(B4313,segédtábla!$A$1:$C$156,3,FALSE)</f>
        <v>11+3</v>
      </c>
      <c r="B4313" s="226" t="s">
        <v>1333</v>
      </c>
      <c r="C4313" s="13" t="str">
        <f>VLOOKUP(B4313,segédtábla!$A$1:$C$156,2,FALSE)</f>
        <v>Meilinger Ádám</v>
      </c>
      <c r="D4313" s="188" t="s">
        <v>4596</v>
      </c>
      <c r="E4313" s="332" t="str">
        <f>VLOOKUP(C4313,'Havi KM'!A:S,4,FALSE)</f>
        <v xml:space="preserve">      277,05 km</v>
      </c>
      <c r="F4313" s="163" t="s">
        <v>4597</v>
      </c>
    </row>
    <row r="4314" spans="1:6" ht="15" customHeight="1">
      <c r="A4314" s="19" t="str">
        <f>VLOOKUP(B4314,segédtábla!$A$1:$C$156,3,FALSE)</f>
        <v>11+3</v>
      </c>
      <c r="B4314" s="226" t="s">
        <v>1189</v>
      </c>
      <c r="C4314" s="13" t="str">
        <f>VLOOKUP(B4314,segédtábla!$A$1:$C$156,2,FALSE)</f>
        <v>Tatarek Sándor</v>
      </c>
      <c r="D4314" s="5" t="s">
        <v>4598</v>
      </c>
      <c r="E4314" s="332" t="str">
        <f>VLOOKUP(C4314,'Havi KM'!A:S,4,FALSE)</f>
        <v xml:space="preserve">      823,62 km</v>
      </c>
      <c r="F4314" s="163" t="s">
        <v>4599</v>
      </c>
    </row>
    <row r="4315" spans="1:6" ht="15" customHeight="1">
      <c r="A4315" s="19" t="str">
        <f>VLOOKUP(B4315,segédtábla!$A$1:$C$156,3,FALSE)</f>
        <v>5+2</v>
      </c>
      <c r="B4315" s="226" t="s">
        <v>1339</v>
      </c>
      <c r="C4315" s="13" t="str">
        <f>VLOOKUP(B4315,segédtábla!$A$1:$C$156,2,FALSE)</f>
        <v>Áncsák János 04.14</v>
      </c>
      <c r="D4315" s="5" t="s">
        <v>4600</v>
      </c>
      <c r="E4315" s="332" t="e">
        <f>VLOOKUP(C4315,'Havi KM'!A:S,4,FALSE)</f>
        <v>#N/A</v>
      </c>
      <c r="F4315" s="231"/>
    </row>
    <row r="4316" spans="1:6" ht="15" customHeight="1">
      <c r="A4316" s="19" t="e">
        <f>VLOOKUP(B4316,segédtábla!$A$1:$C$156,3,FALSE)</f>
        <v>#N/A</v>
      </c>
      <c r="B4316" s="21"/>
      <c r="C4316" s="13" t="e">
        <f>VLOOKUP(B4316,segédtábla!$A$1:$C$156,2,FALSE)</f>
        <v>#N/A</v>
      </c>
      <c r="D4316" s="188"/>
      <c r="E4316" s="332" t="e">
        <f>VLOOKUP(C4316,'Havi KM'!A:S,4,FALSE)</f>
        <v>#N/A</v>
      </c>
      <c r="F4316" s="163"/>
    </row>
    <row r="4317" spans="1:6" ht="15" customHeight="1">
      <c r="A4317" s="19">
        <f>VLOOKUP(B4317,segédtábla!$A$1:$C$156,3,FALSE)</f>
        <v>0</v>
      </c>
      <c r="B4317" s="21" t="s">
        <v>1423</v>
      </c>
      <c r="C4317" s="13" t="str">
        <f>VLOOKUP(B4317,segédtábla!$A$1:$C$156,2,FALSE)</f>
        <v>Krupánszky Márk</v>
      </c>
      <c r="D4317" s="457" t="s">
        <v>4601</v>
      </c>
      <c r="E4317" s="332" t="str">
        <f>VLOOKUP(C4317,'Havi KM'!A:S,4,FALSE)</f>
        <v xml:space="preserve">      550,26 km</v>
      </c>
      <c r="F4317" s="163"/>
    </row>
    <row r="4318" spans="1:6" ht="15" customHeight="1">
      <c r="A4318" s="19" t="e">
        <f>VLOOKUP(B4318,segédtábla!$A$1:$C$156,3,FALSE)</f>
        <v>#N/A</v>
      </c>
      <c r="B4318" s="21"/>
      <c r="C4318" s="13" t="e">
        <f>VLOOKUP(B4318,segédtábla!$A$1:$C$156,2,FALSE)</f>
        <v>#N/A</v>
      </c>
      <c r="D4318" s="188"/>
      <c r="E4318" s="332" t="e">
        <f>VLOOKUP(C4318,'Havi KM'!A:S,4,FALSE)</f>
        <v>#N/A</v>
      </c>
      <c r="F4318" s="163"/>
    </row>
    <row r="4319" spans="1:6" ht="15" customHeight="1">
      <c r="A4319" s="19" t="e">
        <f>VLOOKUP(B4319,segédtábla!$A$1:$C$156,3,FALSE)</f>
        <v>#N/A</v>
      </c>
      <c r="B4319" s="175" t="s">
        <v>1519</v>
      </c>
      <c r="C4319" s="13" t="e">
        <f>VLOOKUP(B4319,segédtábla!$A$1:$C$156,2,FALSE)</f>
        <v>#N/A</v>
      </c>
      <c r="D4319" s="5"/>
      <c r="E4319" s="332" t="e">
        <f>VLOOKUP(C4319,'Havi KM'!A:S,4,FALSE)</f>
        <v>#N/A</v>
      </c>
      <c r="F4319" s="163"/>
    </row>
    <row r="4320" spans="1:6" ht="15" customHeight="1">
      <c r="A4320" s="19" t="str">
        <f>VLOOKUP(B4320,segédtábla!$A$1:$C$156,3,FALSE)</f>
        <v>2/1.</v>
      </c>
      <c r="B4320" s="472" t="s">
        <v>1206</v>
      </c>
      <c r="C4320" s="473" t="str">
        <f>VLOOKUP(B4320,segédtábla!$A$1:$C$156,2,FALSE)</f>
        <v>Vincze Gábor</v>
      </c>
      <c r="D4320" s="444" t="s">
        <v>1574</v>
      </c>
      <c r="E4320" s="332" t="str">
        <f>VLOOKUP(C4320,'Havi KM'!A:S,4,FALSE)</f>
        <v xml:space="preserve">     1 471,92 km</v>
      </c>
      <c r="F4320" s="163"/>
    </row>
    <row r="4321" spans="1:6" ht="15" customHeight="1">
      <c r="A4321" s="19" t="e">
        <f>VLOOKUP(B4321,segédtábla!$A$1:$C$156,3,FALSE)</f>
        <v>#N/A</v>
      </c>
      <c r="B4321" s="11" t="s">
        <v>1156</v>
      </c>
      <c r="C4321" s="13" t="e">
        <f>VLOOKUP(B4321,segédtábla!$A$1:$C$156,2,FALSE)</f>
        <v>#N/A</v>
      </c>
      <c r="D4321" s="5" t="s">
        <v>2060</v>
      </c>
      <c r="E4321" s="332" t="e">
        <f>VLOOKUP(C4321,'Havi KM'!A:S,4,FALSE)</f>
        <v>#N/A</v>
      </c>
      <c r="F4321" s="163"/>
    </row>
    <row r="4323" spans="1:6" ht="15" customHeight="1">
      <c r="A4323" s="10"/>
      <c r="B4323" s="16"/>
      <c r="C4323" s="263">
        <v>45784</v>
      </c>
      <c r="D4323" s="237" t="str">
        <f>TEXT(C4323,"dddd")</f>
        <v>Wednesday</v>
      </c>
      <c r="E4323" s="330"/>
      <c r="F4323" s="227">
        <f>+COUNTA(B4326:B4347)</f>
        <v>16</v>
      </c>
    </row>
    <row r="4324" spans="1:6" ht="15" customHeight="1">
      <c r="C4324" s="355"/>
    </row>
    <row r="4325" spans="1:6" ht="15" customHeight="1">
      <c r="A4325" s="7" t="s">
        <v>1136</v>
      </c>
      <c r="B4325" s="8" t="s">
        <v>1137</v>
      </c>
      <c r="C4325" s="9" t="s">
        <v>1138</v>
      </c>
      <c r="D4325" s="9" t="s">
        <v>1139</v>
      </c>
      <c r="E4325" s="331" t="s">
        <v>1140</v>
      </c>
      <c r="F4325" s="9" t="s">
        <v>1141</v>
      </c>
    </row>
    <row r="4326" spans="1:6" ht="15" customHeight="1">
      <c r="A4326" s="19" t="str">
        <f>VLOOKUP(B4326,segédtábla!$A$1:$C$156,3,FALSE)</f>
        <v>5+2</v>
      </c>
      <c r="B4326" s="226" t="s">
        <v>1278</v>
      </c>
      <c r="C4326" s="13" t="str">
        <f>VLOOKUP(B4326,segédtábla!$A$1:$C$156,2,FALSE)</f>
        <v>Adamek István + Nyíri Attila</v>
      </c>
      <c r="D4326" s="5" t="s">
        <v>4602</v>
      </c>
      <c r="E4326" s="332" t="e">
        <f>VLOOKUP(C4326,'Havi KM'!A:S,4,FALSE)</f>
        <v>#N/A</v>
      </c>
      <c r="F4326" s="163" t="s">
        <v>4603</v>
      </c>
    </row>
    <row r="4327" spans="1:6" ht="15" customHeight="1">
      <c r="A4327" s="19" t="str">
        <f>VLOOKUP(B4327,segédtábla!$A$1:$C$156,3,FALSE)</f>
        <v>5+2</v>
      </c>
      <c r="B4327" s="226" t="s">
        <v>1269</v>
      </c>
      <c r="C4327" s="319" t="str">
        <f>VLOOKUP(B4327,segédtábla!$A$1:$C$156,2,FALSE)</f>
        <v>Bagi Lajos + Bagi Márió</v>
      </c>
      <c r="D4327" s="335" t="s">
        <v>4604</v>
      </c>
      <c r="E4327" s="332" t="e">
        <f>VLOOKUP(C4327,'Havi KM'!A:S,4,FALSE)</f>
        <v>#N/A</v>
      </c>
      <c r="F4327" s="163" t="s">
        <v>4605</v>
      </c>
    </row>
    <row r="4328" spans="1:6" ht="15" customHeight="1">
      <c r="A4328" s="19" t="str">
        <f>VLOOKUP(B4328,segédtábla!$A$1:$C$156,3,FALSE)</f>
        <v>11+3</v>
      </c>
      <c r="B4328" s="226" t="s">
        <v>1234</v>
      </c>
      <c r="C4328" s="13" t="str">
        <f>VLOOKUP(B4328,segédtábla!$A$1:$C$156,2,FALSE)</f>
        <v>Iván Árpád Krisztián</v>
      </c>
      <c r="D4328" s="5" t="s">
        <v>4606</v>
      </c>
      <c r="E4328" s="332" t="str">
        <f>VLOOKUP(C4328,'Havi KM'!A:S,4,FALSE)</f>
        <v xml:space="preserve">      352,06 km</v>
      </c>
      <c r="F4328" s="163" t="s">
        <v>4607</v>
      </c>
    </row>
    <row r="4329" spans="1:6" ht="15" customHeight="1">
      <c r="A4329" s="19" t="e">
        <f>VLOOKUP(B4329,segédtábla!$A$1:$C$156,3,FALSE)</f>
        <v>#N/A</v>
      </c>
      <c r="B4329" s="11"/>
      <c r="C4329" s="13" t="e">
        <f>VLOOKUP(B4329,segédtábla!$A$1:$C$156,2,FALSE)</f>
        <v>#N/A</v>
      </c>
      <c r="D4329" s="5"/>
      <c r="E4329" s="332" t="e">
        <f>VLOOKUP(C4329,'Havi KM'!A:S,4,FALSE)</f>
        <v>#N/A</v>
      </c>
      <c r="F4329" s="163"/>
    </row>
    <row r="4330" spans="1:6" ht="15" customHeight="1">
      <c r="A4330" s="19" t="e">
        <f>VLOOKUP(B4330,segédtábla!$A$1:$C$156,3,FALSE)</f>
        <v>#N/A</v>
      </c>
      <c r="B4330" s="226" t="s">
        <v>1156</v>
      </c>
      <c r="C4330" s="319" t="e">
        <f>VLOOKUP(B4330,segédtábla!$A$1:$C$156,2,FALSE)</f>
        <v>#N/A</v>
      </c>
      <c r="D4330" s="188" t="s">
        <v>1436</v>
      </c>
      <c r="E4330" s="332" t="e">
        <f>VLOOKUP(C4330,'Havi KM'!A:S,4,FALSE)</f>
        <v>#N/A</v>
      </c>
      <c r="F4330" s="163"/>
    </row>
    <row r="4331" spans="1:6" ht="15" customHeight="1">
      <c r="A4331" s="19" t="str">
        <f>VLOOKUP(B4331,segédtábla!$A$1:$C$156,3,FALSE)</f>
        <v>11+3</v>
      </c>
      <c r="B4331" s="226" t="s">
        <v>1168</v>
      </c>
      <c r="C4331" s="13" t="str">
        <f>VLOOKUP(B4331,segédtábla!$A$1:$C$156,2,FALSE)</f>
        <v>Balázs István</v>
      </c>
      <c r="D4331" s="188" t="s">
        <v>4608</v>
      </c>
      <c r="E4331" s="332" t="str">
        <f>VLOOKUP(C4331,'Havi KM'!A:S,4,FALSE)</f>
        <v xml:space="preserve">     1 401,93 km</v>
      </c>
      <c r="F4331" s="163" t="s">
        <v>4609</v>
      </c>
    </row>
    <row r="4332" spans="1:6" ht="15" customHeight="1">
      <c r="A4332" s="19" t="e">
        <f>VLOOKUP(B4332,segédtábla!$A$1:$C$156,3,FALSE)</f>
        <v>#N/A</v>
      </c>
      <c r="B4332" s="11"/>
      <c r="C4332" s="13" t="e">
        <f>VLOOKUP(B4332,segédtábla!$A$1:$C$156,2,FALSE)</f>
        <v>#N/A</v>
      </c>
      <c r="D4332" s="5"/>
      <c r="E4332" s="332" t="e">
        <f>VLOOKUP(C4332,'Havi KM'!A:S,4,FALSE)</f>
        <v>#N/A</v>
      </c>
      <c r="F4332" s="163"/>
    </row>
    <row r="4333" spans="1:6" ht="15" customHeight="1">
      <c r="A4333" s="19" t="str">
        <f>VLOOKUP(B4333,segédtábla!$A$1:$C$156,3,FALSE)</f>
        <v>11+3</v>
      </c>
      <c r="B4333" s="226" t="s">
        <v>1212</v>
      </c>
      <c r="C4333" s="13" t="str">
        <f>VLOOKUP(B4333,segédtábla!$A$1:$C$156,2,FALSE)</f>
        <v>Kopányi László</v>
      </c>
      <c r="D4333" s="5" t="s">
        <v>1436</v>
      </c>
      <c r="E4333" s="332" t="str">
        <f>VLOOKUP(C4333,'Havi KM'!A:S,4,FALSE)</f>
        <v xml:space="preserve">     2 365,46 km</v>
      </c>
      <c r="F4333" s="163"/>
    </row>
    <row r="4334" spans="1:6" ht="15" customHeight="1">
      <c r="A4334" s="19" t="str">
        <f>VLOOKUP(B4334,segédtábla!$A$1:$C$156,3,FALSE)</f>
        <v>10+4</v>
      </c>
      <c r="B4334" s="226" t="s">
        <v>1193</v>
      </c>
      <c r="C4334" s="13" t="s">
        <v>428</v>
      </c>
      <c r="D4334" s="5" t="s">
        <v>4610</v>
      </c>
      <c r="E4334" s="332" t="e">
        <f>VLOOKUP(D4335,'Havi KM'!A:S,4,FALSE)</f>
        <v>#N/A</v>
      </c>
      <c r="F4334" s="163"/>
    </row>
    <row r="4335" spans="1:6" ht="15" customHeight="1">
      <c r="A4335" s="19" t="e">
        <f>VLOOKUP(B4335,segédtábla!$A$1:$C$156,3,FALSE)</f>
        <v>#N/A</v>
      </c>
      <c r="B4335" s="11"/>
      <c r="C4335" s="13" t="e">
        <f>VLOOKUP(B4335,segédtábla!$A$1:$C$156,2,FALSE)</f>
        <v>#N/A</v>
      </c>
      <c r="D4335" s="13"/>
      <c r="E4335" s="332" t="e">
        <f>VLOOKUP(C4335,'Havi KM'!A:S,4,FALSE)</f>
        <v>#N/A</v>
      </c>
      <c r="F4335" s="163"/>
    </row>
    <row r="4336" spans="1:6" ht="15" customHeight="1">
      <c r="A4336" s="19" t="str">
        <f>VLOOKUP(B4336,segédtábla!$A$1:$C$156,3,FALSE)</f>
        <v>5+2</v>
      </c>
      <c r="B4336" s="226" t="s">
        <v>1262</v>
      </c>
      <c r="C4336" s="13" t="str">
        <f>VLOOKUP(B4336,segédtábla!$A$1:$C$156,2,FALSE)</f>
        <v>Balázs Tibor</v>
      </c>
      <c r="D4336" s="5" t="s">
        <v>4611</v>
      </c>
      <c r="E4336" s="332" t="str">
        <f>VLOOKUP(C4336,'Havi KM'!A:S,4,FALSE)</f>
        <v xml:space="preserve">      261,82 km</v>
      </c>
      <c r="F4336" s="163"/>
    </row>
    <row r="4337" spans="1:6" ht="15" customHeight="1">
      <c r="A4337" s="19" t="str">
        <f>VLOOKUP(B4337,segédtábla!$A$1:$C$156,3,FALSE)</f>
        <v>korai kezdés preferált</v>
      </c>
      <c r="B4337" s="226" t="s">
        <v>1309</v>
      </c>
      <c r="C4337" s="13" t="str">
        <f>VLOOKUP(B4337,segédtábla!$A$1:$C$156,2,FALSE)</f>
        <v>Gosztenschnik Péter</v>
      </c>
      <c r="D4337" s="5" t="s">
        <v>4612</v>
      </c>
      <c r="E4337" s="332" t="str">
        <f>VLOOKUP(C4337,'Havi KM'!A:S,4,FALSE)</f>
        <v xml:space="preserve">      684,27 km</v>
      </c>
      <c r="F4337" s="163"/>
    </row>
    <row r="4338" spans="1:6" ht="15" customHeight="1">
      <c r="A4338" s="19" t="e">
        <f>VLOOKUP(B4338,segédtábla!$A$1:$C$156,3,FALSE)</f>
        <v>#N/A</v>
      </c>
      <c r="B4338" s="11"/>
      <c r="C4338" s="13" t="e">
        <f>VLOOKUP(B4338,segédtábla!$A$1:$C$156,2,FALSE)</f>
        <v>#N/A</v>
      </c>
      <c r="D4338" s="5"/>
      <c r="E4338" s="332" t="e">
        <f>VLOOKUP(C4338,'Havi KM'!A:S,4,FALSE)</f>
        <v>#N/A</v>
      </c>
      <c r="F4338" s="163"/>
    </row>
    <row r="4339" spans="1:6" ht="15" customHeight="1">
      <c r="A4339" s="19" t="str">
        <f>VLOOKUP(B4339,segédtábla!$A$1:$C$156,3,FALSE)</f>
        <v>11+3</v>
      </c>
      <c r="B4339" s="226" t="s">
        <v>1296</v>
      </c>
      <c r="C4339" s="13" t="str">
        <f>VLOOKUP(B4339,segédtábla!$A$1:$C$156,2,FALSE)</f>
        <v>Kálóczi Péter</v>
      </c>
      <c r="D4339" s="5" t="s">
        <v>2866</v>
      </c>
      <c r="E4339" s="332" t="str">
        <f>VLOOKUP(C4339,'Havi KM'!A:S,4,FALSE)</f>
        <v xml:space="preserve">      933,04 km</v>
      </c>
      <c r="F4339" s="163"/>
    </row>
    <row r="4340" spans="1:6" ht="15" customHeight="1">
      <c r="A4340" s="19" t="str">
        <f>VLOOKUP(B4340,segédtábla!$A$1:$C$156,3,FALSE)</f>
        <v>5+2</v>
      </c>
      <c r="B4340" s="226" t="s">
        <v>1214</v>
      </c>
      <c r="C4340" s="13" t="str">
        <f>VLOOKUP(B4340,segédtábla!$A$1:$C$156,2,FALSE)</f>
        <v>Horváth András - Charter</v>
      </c>
      <c r="D4340" s="5" t="s">
        <v>4613</v>
      </c>
      <c r="E4340" s="332" t="e">
        <f>VLOOKUP(C4340,'Havi KM'!A:S,4,FALSE)</f>
        <v>#N/A</v>
      </c>
      <c r="F4340" s="163"/>
    </row>
    <row r="4341" spans="1:6" ht="15" customHeight="1">
      <c r="A4341" s="19" t="e">
        <f>VLOOKUP(B4341,segédtábla!$A$1:$C$156,3,FALSE)</f>
        <v>#N/A</v>
      </c>
      <c r="B4341" s="11"/>
      <c r="C4341" s="13" t="e">
        <f>VLOOKUP(B4341,segédtábla!$A$1:$C$156,2,FALSE)</f>
        <v>#N/A</v>
      </c>
      <c r="D4341" s="5"/>
      <c r="E4341" s="332" t="e">
        <f>VLOOKUP(C4341,'Havi KM'!A:S,4,FALSE)</f>
        <v>#N/A</v>
      </c>
      <c r="F4341" s="163"/>
    </row>
    <row r="4342" spans="1:6" ht="15" customHeight="1">
      <c r="A4342" s="19" t="str">
        <f>VLOOKUP(B4342,segédtábla!$A$1:$C$156,3,FALSE)</f>
        <v>11+3</v>
      </c>
      <c r="B4342" s="226" t="s">
        <v>1221</v>
      </c>
      <c r="C4342" s="13" t="str">
        <f>VLOOKUP(B4342,segédtábla!$A$1:$C$156,2,FALSE)</f>
        <v>Vass István</v>
      </c>
      <c r="D4342" s="5" t="s">
        <v>1486</v>
      </c>
      <c r="E4342" s="332" t="e">
        <f>VLOOKUP(C4342,'Havi KM'!A:S,4,FALSE)</f>
        <v>#N/A</v>
      </c>
      <c r="F4342" s="163"/>
    </row>
    <row r="4343" spans="1:6" ht="15" customHeight="1">
      <c r="A4343" s="19" t="str">
        <f>VLOOKUP(B4343,segédtábla!$A$1:$C$156,3,FALSE)</f>
        <v>11+3</v>
      </c>
      <c r="B4343" s="226" t="s">
        <v>1321</v>
      </c>
      <c r="C4343" s="13" t="str">
        <f>VLOOKUP(B4343,segédtábla!$A$1:$C$156,2,FALSE)</f>
        <v>Kovács Márton Péter</v>
      </c>
      <c r="D4343" s="5" t="s">
        <v>4614</v>
      </c>
      <c r="E4343" s="332" t="str">
        <f>VLOOKUP(C4343,'Havi KM'!A:S,4,FALSE)</f>
        <v xml:space="preserve">     2 936,38 km</v>
      </c>
      <c r="F4343" s="163"/>
    </row>
    <row r="4344" spans="1:6" ht="15" customHeight="1">
      <c r="A4344" s="19" t="e">
        <f>VLOOKUP(B4344,segédtábla!$A$1:$C$156,3,FALSE)</f>
        <v>#N/A</v>
      </c>
      <c r="B4344" s="11"/>
      <c r="C4344" s="13" t="e">
        <f>VLOOKUP(B4344,segédtábla!$A$1:$C$156,2,FALSE)</f>
        <v>#N/A</v>
      </c>
      <c r="D4344" s="5"/>
      <c r="E4344" s="332" t="e">
        <f>VLOOKUP(C4344,'Havi KM'!A:S,4,FALSE)</f>
        <v>#N/A</v>
      </c>
      <c r="F4344" s="163"/>
    </row>
    <row r="4345" spans="1:6" ht="15" customHeight="1">
      <c r="A4345" s="19" t="str">
        <f>VLOOKUP(B4345,segédtábla!$A$1:$C$156,3,FALSE)</f>
        <v>5+2</v>
      </c>
      <c r="B4345" s="226" t="s">
        <v>1274</v>
      </c>
      <c r="C4345" s="319" t="str">
        <f>VLOOKUP(B4345,segédtábla!$A$1:$C$156,2,FALSE)</f>
        <v>Kakulya Zsolt</v>
      </c>
      <c r="D4345" s="188" t="s">
        <v>4615</v>
      </c>
      <c r="E4345" s="332" t="str">
        <f>VLOOKUP(C4345,'Havi KM'!A:S,4,FALSE)</f>
        <v xml:space="preserve">     1 219,87 km</v>
      </c>
      <c r="F4345" s="163"/>
    </row>
    <row r="4346" spans="1:6" ht="15" customHeight="1">
      <c r="A4346" s="19" t="str">
        <f>VLOOKUP(B4346,segédtábla!$A$1:$C$156,3,FALSE)</f>
        <v>5+2</v>
      </c>
      <c r="B4346" s="226" t="s">
        <v>1181</v>
      </c>
      <c r="C4346" s="13" t="str">
        <f>VLOOKUP(B4346,segédtábla!$A$1:$C$156,2,FALSE)</f>
        <v>Lázár Gábor</v>
      </c>
      <c r="D4346" s="5" t="s">
        <v>4616</v>
      </c>
      <c r="E4346" s="332" t="str">
        <f>VLOOKUP(C4346,'Havi KM'!A:S,4,FALSE)</f>
        <v xml:space="preserve">     1 156,79 km</v>
      </c>
      <c r="F4346" s="163" t="s">
        <v>4617</v>
      </c>
    </row>
    <row r="4347" spans="1:6" ht="15" customHeight="1">
      <c r="A4347" s="19" t="str">
        <f>VLOOKUP(B4347,segédtábla!$A$1:$C$156,3,FALSE)</f>
        <v>5+2</v>
      </c>
      <c r="B4347" s="226" t="s">
        <v>1526</v>
      </c>
      <c r="C4347" s="13" t="str">
        <f>VLOOKUP(B4347,segédtábla!$A$1:$C$156,2,FALSE)</f>
        <v>Simon Zoltán</v>
      </c>
      <c r="D4347" s="5" t="s">
        <v>4618</v>
      </c>
      <c r="E4347" s="332" t="str">
        <f>VLOOKUP(C4347,'Havi KM'!A:S,4,FALSE)</f>
        <v xml:space="preserve">     1 431,31 km</v>
      </c>
      <c r="F4347" s="163"/>
    </row>
    <row r="4348" spans="1:6" ht="15" customHeight="1">
      <c r="A4348" s="19" t="str">
        <f>VLOOKUP(B4348,segédtábla!$A$1:$C$156,3,FALSE)</f>
        <v>10+4</v>
      </c>
      <c r="B4348" s="226" t="s">
        <v>1276</v>
      </c>
      <c r="C4348" s="13" t="str">
        <f>VLOOKUP(B4348,segédtábla!$A$1:$C$156,2,FALSE)</f>
        <v>Tanács Attila</v>
      </c>
      <c r="D4348" s="5" t="s">
        <v>4619</v>
      </c>
      <c r="E4348" s="332" t="str">
        <f>VLOOKUP(C4348,'Havi KM'!A:S,4,FALSE)</f>
        <v xml:space="preserve">      232,78 km</v>
      </c>
      <c r="F4348" s="363" t="s">
        <v>4620</v>
      </c>
    </row>
    <row r="4349" spans="1:6" ht="15" customHeight="1">
      <c r="A4349" s="19" t="str">
        <f>VLOOKUP(B4349,segédtábla!$A$1:$C$156,3,FALSE)</f>
        <v>5+2</v>
      </c>
      <c r="B4349" s="226" t="s">
        <v>1173</v>
      </c>
      <c r="C4349" s="13" t="str">
        <f>VLOOKUP(B4349,segédtábla!$A$1:$C$156,2,FALSE)</f>
        <v>Léhner Zsolt</v>
      </c>
      <c r="D4349" s="5" t="s">
        <v>4621</v>
      </c>
      <c r="E4349" s="332" t="str">
        <f>VLOOKUP(C4349,'Havi KM'!A:S,4,FALSE)</f>
        <v xml:space="preserve">     1 816,96 km</v>
      </c>
      <c r="F4349" s="163"/>
    </row>
    <row r="4350" spans="1:6" ht="15" customHeight="1">
      <c r="A4350" s="19" t="str">
        <f>VLOOKUP(B4350,segédtábla!$A$1:$C$156,3,FALSE)</f>
        <v>2/1.</v>
      </c>
      <c r="B4350" s="226" t="s">
        <v>1259</v>
      </c>
      <c r="C4350" s="319" t="s">
        <v>2182</v>
      </c>
      <c r="D4350" s="188" t="s">
        <v>4622</v>
      </c>
      <c r="E4350" s="332" t="str">
        <f>VLOOKUP(C4350,'Havi KM'!A:S,4,FALSE)</f>
        <v xml:space="preserve">     1 036,99 km</v>
      </c>
      <c r="F4350" s="163" t="s">
        <v>2922</v>
      </c>
    </row>
    <row r="4351" spans="1:6" ht="15" customHeight="1">
      <c r="A4351" s="19" t="str">
        <f>VLOOKUP(B4351,segédtábla!$A$1:$C$156,3,FALSE)</f>
        <v>5+2</v>
      </c>
      <c r="B4351" s="226" t="s">
        <v>1311</v>
      </c>
      <c r="C4351" s="13" t="str">
        <f>VLOOKUP(B4351,segédtábla!$A$1:$C$156,2,FALSE)</f>
        <v>Árgyellán István Augusto</v>
      </c>
      <c r="D4351" s="5" t="s">
        <v>4623</v>
      </c>
      <c r="E4351" s="332" t="str">
        <f>VLOOKUP(C4351,'Havi KM'!A:S,4,FALSE)</f>
        <v xml:space="preserve">     1 504,17 km</v>
      </c>
      <c r="F4351" s="163" t="s">
        <v>4624</v>
      </c>
    </row>
    <row r="4352" spans="1:6" ht="15" customHeight="1">
      <c r="A4352" s="19" t="str">
        <f>VLOOKUP(B4352,segédtábla!$A$1:$C$156,3,FALSE)</f>
        <v>5+2</v>
      </c>
      <c r="B4352" s="226" t="s">
        <v>1256</v>
      </c>
      <c r="C4352" s="13" t="str">
        <f>VLOOKUP(B4352,segédtábla!$A$1:$C$156,2,FALSE)</f>
        <v>Árvai Gábor</v>
      </c>
      <c r="D4352" s="188" t="s">
        <v>4625</v>
      </c>
      <c r="E4352" s="332" t="str">
        <f>VLOOKUP(C4352,'Havi KM'!A:S,4,FALSE)</f>
        <v xml:space="preserve">     1 696,48 km</v>
      </c>
      <c r="F4352" s="163" t="s">
        <v>1883</v>
      </c>
    </row>
    <row r="4353" spans="1:6" ht="15" customHeight="1">
      <c r="A4353" s="19" t="str">
        <f>VLOOKUP(B4353,segédtábla!$A$1:$C$156,3,FALSE)</f>
        <v>11+3</v>
      </c>
      <c r="B4353" s="226" t="s">
        <v>1428</v>
      </c>
      <c r="C4353" s="13" t="str">
        <f>VLOOKUP(B4353,segédtábla!$A$1:$C$156,2,FALSE)</f>
        <v>Mórocz István</v>
      </c>
      <c r="D4353" s="5" t="s">
        <v>4626</v>
      </c>
      <c r="E4353" s="332" t="str">
        <f>VLOOKUP(C4353,'Havi KM'!A:S,4,FALSE)</f>
        <v xml:space="preserve">     1 668,63 km</v>
      </c>
      <c r="F4353" s="363"/>
    </row>
    <row r="4354" spans="1:6" ht="15" customHeight="1">
      <c r="A4354" s="19" t="str">
        <f>VLOOKUP(B4354,segédtábla!$A$1:$C$156,3,FALSE)</f>
        <v>17+4</v>
      </c>
      <c r="B4354" s="226" t="s">
        <v>1217</v>
      </c>
      <c r="C4354" s="13" t="str">
        <f>VLOOKUP(B4354,segédtábla!$A$1:$C$156,2,FALSE)</f>
        <v>Fábián Szabolcs</v>
      </c>
      <c r="D4354" s="5" t="s">
        <v>4627</v>
      </c>
      <c r="E4354" s="332" t="str">
        <f>VLOOKUP(C4354,'Havi KM'!A:S,4,FALSE)</f>
        <v xml:space="preserve">     1 855,46 km</v>
      </c>
      <c r="F4354" s="163" t="s">
        <v>4628</v>
      </c>
    </row>
    <row r="4355" spans="1:6" ht="15" customHeight="1">
      <c r="A4355" s="19" t="str">
        <f>VLOOKUP(B4355,segédtábla!$A$1:$C$156,3,FALSE)</f>
        <v>11+3</v>
      </c>
      <c r="B4355" s="226" t="s">
        <v>1413</v>
      </c>
      <c r="C4355" s="13" t="str">
        <f>VLOOKUP(B4355,segédtábla!$A$1:$C$156,2,FALSE)</f>
        <v>Szkolcsek György</v>
      </c>
      <c r="D4355" s="188" t="s">
        <v>4629</v>
      </c>
      <c r="E4355" s="332" t="str">
        <f>VLOOKUP(C4355,'Havi KM'!A:S,4,FALSE)</f>
        <v xml:space="preserve">     1 278,42 km</v>
      </c>
      <c r="F4355" s="163"/>
    </row>
    <row r="4356" spans="1:6" ht="15" customHeight="1">
      <c r="A4356" s="19" t="str">
        <f>VLOOKUP(B4356,segédtábla!$A$1:$C$156,3,FALSE)</f>
        <v>10+4</v>
      </c>
      <c r="B4356" s="226" t="s">
        <v>1191</v>
      </c>
      <c r="C4356" s="13" t="str">
        <f>VLOOKUP(B4356,segédtábla!$A$1:$C$156,2,FALSE)</f>
        <v>Leiner Gábor</v>
      </c>
      <c r="D4356" s="5" t="s">
        <v>4630</v>
      </c>
      <c r="E4356" s="332" t="str">
        <f>VLOOKUP(C4356,'Havi KM'!A:S,4,FALSE)</f>
        <v xml:space="preserve">     1 700,32 km</v>
      </c>
      <c r="F4356" s="163"/>
    </row>
    <row r="4357" spans="1:6" ht="15" customHeight="1">
      <c r="A4357" s="19" t="str">
        <f>VLOOKUP(B4357,segédtábla!$A$1:$C$156,3,FALSE)</f>
        <v>11+3</v>
      </c>
      <c r="B4357" s="226" t="s">
        <v>1195</v>
      </c>
      <c r="C4357" s="13" t="str">
        <f>VLOOKUP(B4357,segédtábla!$A$1:$C$156,2,FALSE)</f>
        <v>Hallók Gábor</v>
      </c>
      <c r="D4357" s="5" t="s">
        <v>4631</v>
      </c>
      <c r="E4357" s="332" t="str">
        <f>VLOOKUP(C4357,'Havi KM'!A:S,4,FALSE)</f>
        <v xml:space="preserve">     2 457,27 km</v>
      </c>
      <c r="F4357" s="163"/>
    </row>
    <row r="4358" spans="1:6" ht="15" customHeight="1">
      <c r="A4358" s="19" t="e">
        <f>VLOOKUP(B4358,segédtábla!$A$1:$C$156,3,FALSE)</f>
        <v>#N/A</v>
      </c>
      <c r="B4358" s="11"/>
      <c r="C4358" s="13" t="e">
        <f>VLOOKUP(B4358,segédtábla!$A$1:$C$156,2,FALSE)</f>
        <v>#N/A</v>
      </c>
      <c r="D4358" s="5"/>
      <c r="E4358" s="332" t="e">
        <f>VLOOKUP(C4358,'Havi KM'!A:S,4,FALSE)</f>
        <v>#N/A</v>
      </c>
      <c r="F4358" s="163"/>
    </row>
    <row r="4359" spans="1:6" ht="15" customHeight="1">
      <c r="A4359" s="19">
        <f>VLOOKUP(B4359,segédtábla!$A$1:$C$156,3,FALSE)</f>
        <v>0</v>
      </c>
      <c r="B4359" s="11" t="s">
        <v>1423</v>
      </c>
      <c r="C4359" s="13" t="str">
        <f>VLOOKUP(B4359,segédtábla!$A$1:$C$156,2,FALSE)</f>
        <v>Krupánszky Márk</v>
      </c>
      <c r="D4359" s="5" t="s">
        <v>1475</v>
      </c>
      <c r="E4359" s="332" t="str">
        <f>VLOOKUP(C4359,'Havi KM'!A:S,4,FALSE)</f>
        <v xml:space="preserve">      550,26 km</v>
      </c>
      <c r="F4359" s="163"/>
    </row>
    <row r="4360" spans="1:6" ht="15" customHeight="1">
      <c r="A4360" s="19" t="e">
        <f>VLOOKUP(B4360,segédtábla!$A$1:$C$156,3,FALSE)</f>
        <v>#N/A</v>
      </c>
      <c r="B4360" s="11"/>
      <c r="C4360" s="13" t="e">
        <f>VLOOKUP(B4360,segédtábla!$A$1:$C$156,2,FALSE)</f>
        <v>#N/A</v>
      </c>
      <c r="D4360" s="5"/>
      <c r="E4360" s="332" t="e">
        <f>VLOOKUP(C4360,'Havi KM'!A:S,4,FALSE)</f>
        <v>#N/A</v>
      </c>
      <c r="F4360" s="163"/>
    </row>
    <row r="4361" spans="1:6" ht="15" customHeight="1">
      <c r="A4361" s="19" t="str">
        <f>VLOOKUP(B4361,segédtábla!$A$1:$C$156,3,FALSE)</f>
        <v>2/1.</v>
      </c>
      <c r="B4361" s="472" t="s">
        <v>1206</v>
      </c>
      <c r="C4361" s="473" t="str">
        <f>VLOOKUP(B4361,segédtábla!$A$1:$C$156,2,FALSE)</f>
        <v>Vincze Gábor</v>
      </c>
      <c r="D4361" s="444" t="s">
        <v>1574</v>
      </c>
      <c r="E4361" s="332" t="str">
        <f>VLOOKUP(C4361,'Havi KM'!A:S,4,FALSE)</f>
        <v xml:space="preserve">     1 471,92 km</v>
      </c>
      <c r="F4361" s="163"/>
    </row>
    <row r="4362" spans="1:6" ht="15" customHeight="1">
      <c r="A4362" s="19" t="e">
        <f>VLOOKUP(B4362,segédtábla!$A$1:$C$156,3,FALSE)</f>
        <v>#N/A</v>
      </c>
      <c r="B4362" s="11" t="s">
        <v>1156</v>
      </c>
      <c r="C4362" s="13" t="e">
        <f>VLOOKUP(B4362,segédtábla!$A$1:$C$156,2,FALSE)</f>
        <v>#N/A</v>
      </c>
      <c r="D4362" s="5" t="s">
        <v>2060</v>
      </c>
      <c r="E4362" s="332" t="e">
        <f>VLOOKUP(C4362,'Havi KM'!A:S,4,FALSE)</f>
        <v>#N/A</v>
      </c>
      <c r="F4362" s="163"/>
    </row>
    <row r="4364" spans="1:6" ht="15" customHeight="1">
      <c r="A4364" s="10"/>
      <c r="B4364" s="16"/>
      <c r="C4364" s="263">
        <v>45785</v>
      </c>
      <c r="D4364" s="237" t="str">
        <f>TEXT(C4364,"dddd")</f>
        <v>Thursday</v>
      </c>
      <c r="E4364" s="330"/>
      <c r="F4364" s="227">
        <f>+COUNTA(B4367:B4378)</f>
        <v>8</v>
      </c>
    </row>
    <row r="4365" spans="1:6" ht="15" customHeight="1">
      <c r="C4365" s="355"/>
    </row>
    <row r="4366" spans="1:6" ht="15" customHeight="1">
      <c r="A4366" s="7" t="s">
        <v>1136</v>
      </c>
      <c r="B4366" s="8" t="s">
        <v>1137</v>
      </c>
      <c r="C4366" s="9" t="s">
        <v>1138</v>
      </c>
      <c r="D4366" s="9" t="s">
        <v>1139</v>
      </c>
      <c r="E4366" s="331" t="s">
        <v>1140</v>
      </c>
      <c r="F4366" s="9" t="s">
        <v>1141</v>
      </c>
    </row>
    <row r="4367" spans="1:6" ht="15" customHeight="1">
      <c r="A4367" s="19" t="str">
        <f>VLOOKUP(B4367,segédtábla!$A$1:$C$156,3,FALSE)</f>
        <v>5+2</v>
      </c>
      <c r="B4367" s="226" t="s">
        <v>1149</v>
      </c>
      <c r="C4367" s="13" t="str">
        <f>VLOOKUP(B4367,segédtábla!$A$1:$C$156,2,FALSE)</f>
        <v>Létai Ferenc + Létainé Zsuzsa</v>
      </c>
      <c r="D4367" s="5" t="s">
        <v>4632</v>
      </c>
      <c r="E4367" s="332" t="e">
        <f>VLOOKUP(C4367,'Havi KM'!A:S,4,FALSE)</f>
        <v>#N/A</v>
      </c>
      <c r="F4367" s="163"/>
    </row>
    <row r="4368" spans="1:6" ht="15" customHeight="1">
      <c r="A4368" s="19" t="str">
        <f>VLOOKUP(B4368,segédtábla!$A$1:$C$156,3,FALSE)</f>
        <v>5+2</v>
      </c>
      <c r="B4368" s="226" t="s">
        <v>1159</v>
      </c>
      <c r="C4368" s="13" t="str">
        <f>VLOOKUP(B4368,segédtábla!$A$1:$C$156,2,FALSE)</f>
        <v>Pilló József + Pillóné S. Judit</v>
      </c>
      <c r="D4368" s="5" t="s">
        <v>4633</v>
      </c>
      <c r="E4368" s="332" t="e">
        <f>VLOOKUP(C4368,'Havi KM'!A:S,4,FALSE)</f>
        <v>#N/A</v>
      </c>
      <c r="F4368" s="163"/>
    </row>
    <row r="4369" spans="1:6" ht="15" customHeight="1">
      <c r="A4369" s="19" t="str">
        <f>VLOOKUP(B4369,segédtábla!$A$1:$C$156,3,FALSE)</f>
        <v>11+3</v>
      </c>
      <c r="B4369" s="226" t="s">
        <v>1142</v>
      </c>
      <c r="C4369" s="13" t="str">
        <f>VLOOKUP(B4369,segédtábla!$A$1:$C$156,2,FALSE)</f>
        <v>Hamecz  Zsolt + Zsoltné</v>
      </c>
      <c r="D4369" s="5" t="s">
        <v>4634</v>
      </c>
      <c r="E4369" s="332" t="e">
        <f>VLOOKUP(C4369,'Havi KM'!A:S,4,FALSE)</f>
        <v>#N/A</v>
      </c>
      <c r="F4369" s="163" t="s">
        <v>4635</v>
      </c>
    </row>
    <row r="4370" spans="1:6" ht="15" customHeight="1">
      <c r="A4370" s="19" t="e">
        <f>VLOOKUP(B4370,segédtábla!$A$1:$C$156,3,FALSE)</f>
        <v>#N/A</v>
      </c>
      <c r="B4370" s="11"/>
      <c r="C4370" s="13" t="e">
        <f>VLOOKUP(B4370,segédtábla!$A$1:$C$156,2,FALSE)</f>
        <v>#N/A</v>
      </c>
      <c r="D4370" s="5"/>
      <c r="E4370" s="332" t="e">
        <f>VLOOKUP(C4370,'Havi KM'!A:S,4,FALSE)</f>
        <v>#N/A</v>
      </c>
      <c r="F4370" s="163"/>
    </row>
    <row r="4371" spans="1:6" ht="15" customHeight="1">
      <c r="A4371" s="19" t="str">
        <f>VLOOKUP(B4371,segédtábla!$A$1:$C$156,3,FALSE)</f>
        <v>4+3</v>
      </c>
      <c r="B4371" s="502" t="s">
        <v>1364</v>
      </c>
      <c r="C4371" s="319" t="str">
        <f>VLOOKUP(B4371,segédtábla!$A$1:$C$156,2,FALSE)</f>
        <v>Balogh Dávid</v>
      </c>
      <c r="D4371" s="188" t="s">
        <v>1436</v>
      </c>
      <c r="E4371" s="332" t="str">
        <f>VLOOKUP(C4371,'Havi KM'!A:S,4,FALSE)</f>
        <v xml:space="preserve">      426,32 km</v>
      </c>
      <c r="F4371" s="163" t="s">
        <v>4636</v>
      </c>
    </row>
    <row r="4372" spans="1:6" ht="15" customHeight="1">
      <c r="A4372" s="19" t="str">
        <f>VLOOKUP(B4372,segédtábla!$A$1:$C$156,3,FALSE)</f>
        <v>11+3</v>
      </c>
      <c r="B4372" s="226" t="s">
        <v>1223</v>
      </c>
      <c r="C4372" s="13" t="str">
        <f>VLOOKUP(B4372,segédtábla!$A$1:$C$156,2,FALSE)</f>
        <v>Molnár Lajos</v>
      </c>
      <c r="D4372" s="5" t="s">
        <v>4637</v>
      </c>
      <c r="E4372" s="332" t="str">
        <f>VLOOKUP(C4372,'Havi KM'!A:S,4,FALSE)</f>
        <v xml:space="preserve">     2 738,73 km</v>
      </c>
      <c r="F4372" s="163"/>
    </row>
    <row r="4373" spans="1:6" ht="15" customHeight="1">
      <c r="A4373" s="19" t="e">
        <f>VLOOKUP(B4373,segédtábla!$A$1:$C$156,3,FALSE)</f>
        <v>#N/A</v>
      </c>
      <c r="B4373" s="11"/>
      <c r="C4373" s="13" t="e">
        <f>VLOOKUP(B4373,segédtábla!$A$1:$C$156,2,FALSE)</f>
        <v>#N/A</v>
      </c>
      <c r="D4373" s="5"/>
      <c r="E4373" s="332" t="e">
        <f>VLOOKUP(C4373,'Havi KM'!A:S,4,FALSE)</f>
        <v>#N/A</v>
      </c>
      <c r="F4373" s="163"/>
    </row>
    <row r="4374" spans="1:6" ht="15" customHeight="1">
      <c r="A4374" s="19">
        <f>VLOOKUP(B4374,segédtábla!$A$1:$C$156,3,FALSE)</f>
        <v>0</v>
      </c>
      <c r="B4374" s="226" t="s">
        <v>1248</v>
      </c>
      <c r="C4374" s="13">
        <f>VLOOKUP(B4374,segédtábla!$A$1:$C$156,2,FALSE)</f>
        <v>0</v>
      </c>
      <c r="D4374" s="5" t="s">
        <v>1436</v>
      </c>
      <c r="E4374" s="332" t="e">
        <f>VLOOKUP(C4374,'Havi KM'!A:S,4,FALSE)</f>
        <v>#N/A</v>
      </c>
      <c r="F4374" s="163"/>
    </row>
    <row r="4375" spans="1:6" ht="15" customHeight="1">
      <c r="A4375" s="19">
        <f>VLOOKUP(B4375,segédtábla!$A$1:$C$156,3,FALSE)</f>
        <v>0</v>
      </c>
      <c r="B4375" s="226" t="s">
        <v>1251</v>
      </c>
      <c r="C4375" s="13" t="str">
        <f>VLOOKUP(B4375,segédtábla!$A$1:$C$156,2,FALSE)</f>
        <v>kivonav hengerfejes</v>
      </c>
      <c r="D4375" s="188" t="s">
        <v>4638</v>
      </c>
      <c r="E4375" s="332" t="e">
        <f>VLOOKUP(C4375,'Havi KM'!A:S,4,FALSE)</f>
        <v>#N/A</v>
      </c>
      <c r="F4375" s="163"/>
    </row>
    <row r="4376" spans="1:6" ht="15" customHeight="1">
      <c r="A4376" s="19" t="e">
        <f>VLOOKUP(B4376,segédtábla!$A$1:$C$156,3,FALSE)</f>
        <v>#N/A</v>
      </c>
      <c r="B4376" s="11"/>
      <c r="C4376" s="13" t="e">
        <f>VLOOKUP(B4376,segédtábla!$A$1:$C$156,2,FALSE)</f>
        <v>#N/A</v>
      </c>
      <c r="D4376" s="5"/>
      <c r="E4376" s="332" t="e">
        <f>VLOOKUP(C4376,'Havi KM'!A:S,4,FALSE)</f>
        <v>#N/A</v>
      </c>
      <c r="F4376" s="163"/>
    </row>
    <row r="4377" spans="1:6" ht="15" customHeight="1">
      <c r="A4377" s="19" t="str">
        <f>VLOOKUP(B4377,segédtábla!$A$1:$C$156,3,FALSE)</f>
        <v>5+2</v>
      </c>
      <c r="B4377" s="11" t="s">
        <v>1286</v>
      </c>
      <c r="C4377" s="13" t="str">
        <f>VLOOKUP(B4377,segédtábla!$A$1:$C$156,2,FALSE)</f>
        <v>Kata József</v>
      </c>
      <c r="D4377" s="5" t="s">
        <v>4639</v>
      </c>
      <c r="E4377" s="332" t="str">
        <f>VLOOKUP(C4377,'Havi KM'!A:S,4,FALSE)</f>
        <v xml:space="preserve">     2 059,02 km</v>
      </c>
      <c r="F4377" s="163" t="s">
        <v>4640</v>
      </c>
    </row>
    <row r="4378" spans="1:6" ht="15" customHeight="1">
      <c r="A4378" s="19" t="e">
        <f>VLOOKUP(B4378,segédtábla!$A$1:$C$156,3,FALSE)</f>
        <v>#N/A</v>
      </c>
      <c r="B4378" s="21"/>
      <c r="C4378" s="13" t="e">
        <f>VLOOKUP(B4378,segédtábla!$A$1:$C$156,2,FALSE)</f>
        <v>#N/A</v>
      </c>
      <c r="D4378" s="5"/>
      <c r="E4378" s="332" t="e">
        <f>VLOOKUP(C4378,'Havi KM'!A:S,4,FALSE)</f>
        <v>#N/A</v>
      </c>
      <c r="F4378" s="163"/>
    </row>
    <row r="4379" spans="1:6" ht="15" customHeight="1">
      <c r="A4379" s="19" t="str">
        <f>VLOOKUP(B4379,segédtábla!$A$1:$C$156,3,FALSE)</f>
        <v>5+2</v>
      </c>
      <c r="B4379" s="555" t="s">
        <v>1163</v>
      </c>
      <c r="C4379" s="13" t="str">
        <f>VLOOKUP(B4379,segédtábla!$A$1:$C$156,2,FALSE)</f>
        <v>Popovics Dávid</v>
      </c>
      <c r="D4379" s="188" t="s">
        <v>4641</v>
      </c>
      <c r="E4379" s="332" t="str">
        <f>VLOOKUP(C4379,'Havi KM'!A:S,4,FALSE)</f>
        <v xml:space="preserve">     1 838,04 km</v>
      </c>
      <c r="F4379" s="163"/>
    </row>
    <row r="4380" spans="1:6" ht="15" customHeight="1">
      <c r="A4380" s="19" t="str">
        <f>VLOOKUP(B4380,segédtábla!$A$1:$C$156,3,FALSE)</f>
        <v>11+3</v>
      </c>
      <c r="B4380" s="226" t="s">
        <v>1355</v>
      </c>
      <c r="C4380" s="13" t="str">
        <f>VLOOKUP(B4380,segédtábla!$A$1:$C$156,2,FALSE)</f>
        <v>Németh Nándor</v>
      </c>
      <c r="D4380" s="5" t="s">
        <v>4642</v>
      </c>
      <c r="E4380" s="332" t="str">
        <f>VLOOKUP(C4380,'Havi KM'!A:S,4,FALSE)</f>
        <v xml:space="preserve">     2 089,15 km</v>
      </c>
      <c r="F4380" s="163"/>
    </row>
    <row r="4381" spans="1:6" ht="15" customHeight="1">
      <c r="A4381" s="19">
        <f>VLOOKUP(B4381,segédtábla!$A$1:$C$156,3,FALSE)</f>
        <v>0</v>
      </c>
      <c r="B4381" s="175" t="s">
        <v>1251</v>
      </c>
      <c r="C4381" s="116" t="str">
        <f>VLOOKUP(B4381,segédtábla!$A$1:$C$156,2,FALSE)</f>
        <v>kivonav hengerfejes</v>
      </c>
      <c r="D4381" s="143" t="s">
        <v>1066</v>
      </c>
      <c r="E4381" s="332" t="e">
        <f>VLOOKUP(C4381,'Havi KM'!A:S,4,FALSE)</f>
        <v>#N/A</v>
      </c>
      <c r="F4381" s="163"/>
    </row>
    <row r="4382" spans="1:6" ht="15.75" customHeight="1">
      <c r="A4382" s="19" t="str">
        <f>VLOOKUP(B4382,segédtábla!$A$1:$C$156,3,FALSE)</f>
        <v>5+2</v>
      </c>
      <c r="B4382" s="226" t="s">
        <v>1154</v>
      </c>
      <c r="C4382" s="319" t="str">
        <f>VLOOKUP(B4382,segédtábla!$A$1:$C$156,2,FALSE)</f>
        <v>Tóth Mihály</v>
      </c>
      <c r="D4382" s="188" t="s">
        <v>4643</v>
      </c>
      <c r="E4382" s="332" t="str">
        <f>VLOOKUP(C4382,'Havi KM'!A:S,4,FALSE)</f>
        <v xml:space="preserve">      345,81 km</v>
      </c>
      <c r="F4382" s="163"/>
    </row>
    <row r="4383" spans="1:6" ht="12.75" customHeight="1">
      <c r="A4383" s="19" t="str">
        <f>VLOOKUP(B4383,segédtábla!$A$1:$C$156,3,FALSE)</f>
        <v>5+2</v>
      </c>
      <c r="B4383" s="226" t="s">
        <v>1339</v>
      </c>
      <c r="C4383" s="13" t="str">
        <f>VLOOKUP(B4383,segédtábla!$A$1:$C$156,2,FALSE)</f>
        <v>Áncsák János 04.14</v>
      </c>
      <c r="D4383" s="13" t="s">
        <v>4644</v>
      </c>
      <c r="E4383" s="574" t="e">
        <f>VLOOKUP(C4383,'Havi KM'!A:S,4,FALSE)</f>
        <v>#N/A</v>
      </c>
      <c r="F4383" s="231"/>
    </row>
    <row r="4384" spans="1:6" ht="15" customHeight="1">
      <c r="A4384" s="19" t="e">
        <f>VLOOKUP(B4384,segédtábla!$A$1:$C$156,3,FALSE)</f>
        <v>#N/A</v>
      </c>
      <c r="B4384" s="11"/>
      <c r="C4384" s="13" t="e">
        <f>VLOOKUP(B4384,segédtábla!$A$1:$C$156,2,FALSE)</f>
        <v>#N/A</v>
      </c>
      <c r="D4384" s="5"/>
      <c r="E4384" s="332" t="e">
        <f>VLOOKUP(C4384,'Havi KM'!A:S,4,FALSE)</f>
        <v>#N/A</v>
      </c>
      <c r="F4384" s="163"/>
    </row>
    <row r="4385" spans="1:6" ht="15" customHeight="1">
      <c r="A4385" s="19" t="str">
        <f>VLOOKUP(B4385,segédtábla!$A$1:$C$156,3,FALSE)</f>
        <v>11+3</v>
      </c>
      <c r="B4385" s="428" t="s">
        <v>1372</v>
      </c>
      <c r="C4385" s="429" t="str">
        <f>VLOOKUP(B4385,segédtábla!$A$1:$C$156,2,FALSE)</f>
        <v>Lutz Márk Richárd</v>
      </c>
      <c r="D4385" s="240" t="s">
        <v>1110</v>
      </c>
      <c r="E4385" s="332" t="str">
        <f>VLOOKUP(C4385,'Havi KM'!A:S,4,FALSE)</f>
        <v xml:space="preserve">     2 443,97 km</v>
      </c>
      <c r="F4385" s="163"/>
    </row>
    <row r="4386" spans="1:6" ht="15" customHeight="1">
      <c r="A4386" s="19" t="e">
        <f>VLOOKUP(B4386,segédtábla!$A$1:$C$156,3,FALSE)</f>
        <v>#N/A</v>
      </c>
      <c r="B4386" s="11"/>
      <c r="C4386" s="13" t="e">
        <f>VLOOKUP(B4386,segédtábla!$A$1:$C$156,2,FALSE)</f>
        <v>#N/A</v>
      </c>
      <c r="D4386" s="5"/>
      <c r="E4386" s="332" t="e">
        <f>VLOOKUP(C4386,'Havi KM'!A:S,4,FALSE)</f>
        <v>#N/A</v>
      </c>
      <c r="F4386" s="163"/>
    </row>
    <row r="4387" spans="1:6" ht="15" customHeight="1">
      <c r="A4387" s="19" t="str">
        <f>VLOOKUP(B4387,segédtábla!$A$1:$C$156,3,FALSE)</f>
        <v>2/1.</v>
      </c>
      <c r="B4387" s="472" t="s">
        <v>1206</v>
      </c>
      <c r="C4387" s="473" t="str">
        <f>VLOOKUP(B4387,segédtábla!$A$1:$C$156,2,FALSE)</f>
        <v>Vincze Gábor</v>
      </c>
      <c r="D4387" s="444" t="s">
        <v>1574</v>
      </c>
      <c r="E4387" s="332" t="str">
        <f>VLOOKUP(C4387,'Havi KM'!A:S,4,FALSE)</f>
        <v xml:space="preserve">     1 471,92 km</v>
      </c>
      <c r="F4387" s="163"/>
    </row>
    <row r="4388" spans="1:6" ht="15" customHeight="1">
      <c r="A4388" s="19" t="str">
        <f>VLOOKUP(B4388,segédtábla!$A$1:$C$156,3,FALSE)</f>
        <v>5+2</v>
      </c>
      <c r="B4388" s="175" t="s">
        <v>1243</v>
      </c>
      <c r="C4388" s="116" t="str">
        <f>VLOOKUP(B4388,segédtábla!$A$1:$C$156,2,FALSE)</f>
        <v>Csicsai Gábor</v>
      </c>
      <c r="D4388" s="143" t="s">
        <v>1574</v>
      </c>
      <c r="E4388" s="332" t="str">
        <f>VLOOKUP(C4388,'Havi KM'!A:S,4,FALSE)</f>
        <v xml:space="preserve">      636,52 km</v>
      </c>
      <c r="F4388" s="163"/>
    </row>
    <row r="4390" spans="1:6" ht="15" customHeight="1">
      <c r="A4390" s="10"/>
      <c r="B4390" s="16"/>
      <c r="C4390" s="263">
        <v>45786</v>
      </c>
      <c r="D4390" s="237" t="str">
        <f>TEXT(C4390,"dddd")</f>
        <v>Friday</v>
      </c>
      <c r="E4390" s="330"/>
      <c r="F4390" s="227">
        <f>+COUNTA(B4393:B4448)</f>
        <v>40</v>
      </c>
    </row>
    <row r="4391" spans="1:6" ht="15" customHeight="1">
      <c r="C4391" s="355"/>
    </row>
    <row r="4392" spans="1:6" ht="15" customHeight="1">
      <c r="A4392" s="7" t="s">
        <v>1136</v>
      </c>
      <c r="B4392" s="8" t="s">
        <v>1137</v>
      </c>
      <c r="C4392" s="9" t="s">
        <v>1138</v>
      </c>
      <c r="D4392" s="9" t="s">
        <v>1139</v>
      </c>
      <c r="E4392" s="331" t="s">
        <v>1140</v>
      </c>
      <c r="F4392" s="9" t="s">
        <v>1141</v>
      </c>
    </row>
    <row r="4393" spans="1:6" ht="15" customHeight="1">
      <c r="A4393" s="19" t="str">
        <f>VLOOKUP(B4393,segédtábla!$A$1:$C$156,3,FALSE)</f>
        <v>10+4</v>
      </c>
      <c r="B4393" s="226" t="s">
        <v>1520</v>
      </c>
      <c r="C4393" s="13" t="str">
        <f>VLOOKUP(B4393,segédtábla!$A$1:$C$156,2,FALSE)</f>
        <v>Sipőcz Dániel</v>
      </c>
      <c r="D4393" s="5" t="s">
        <v>4645</v>
      </c>
      <c r="E4393" s="332" t="str">
        <f>VLOOKUP(C4393,'Havi KM'!A:S,4,FALSE)</f>
        <v xml:space="preserve">     2 677,58 km</v>
      </c>
      <c r="F4393" s="363" t="s">
        <v>2638</v>
      </c>
    </row>
    <row r="4394" spans="1:6" ht="15" customHeight="1">
      <c r="A4394" s="19" t="str">
        <f>VLOOKUP(B4394,segédtábla!$A$1:$C$156,3,FALSE)</f>
        <v>11+3</v>
      </c>
      <c r="B4394" s="226" t="s">
        <v>1378</v>
      </c>
      <c r="C4394" s="319" t="s">
        <v>400</v>
      </c>
      <c r="D4394" s="188" t="s">
        <v>4646</v>
      </c>
      <c r="E4394" s="332" t="str">
        <f>VLOOKUP(C4394,'Havi KM'!A:S,4,FALSE)</f>
        <v xml:space="preserve">     1 398,48 km</v>
      </c>
      <c r="F4394" s="231"/>
    </row>
    <row r="4395" spans="1:6" ht="15" customHeight="1">
      <c r="A4395" s="19" t="str">
        <f>VLOOKUP(B4395,segédtábla!$A$1:$C$156,3,FALSE)</f>
        <v>11+3</v>
      </c>
      <c r="B4395" s="226" t="s">
        <v>1245</v>
      </c>
      <c r="C4395" s="13" t="str">
        <f>VLOOKUP(B4395,segédtábla!$A$1:$C$156,2,FALSE)</f>
        <v>Slebárszky Attila Gábor</v>
      </c>
      <c r="D4395" s="5" t="s">
        <v>4647</v>
      </c>
      <c r="E4395" s="332" t="str">
        <f>VLOOKUP(C4395,'Havi KM'!A:S,4,FALSE)</f>
        <v xml:space="preserve">     1 780,0 km</v>
      </c>
      <c r="F4395" s="363" t="s">
        <v>3155</v>
      </c>
    </row>
    <row r="4396" spans="1:6" ht="15" customHeight="1">
      <c r="A4396" s="19" t="e">
        <f>VLOOKUP(B4396,segédtábla!$A$1:$C$156,3,FALSE)</f>
        <v>#N/A</v>
      </c>
      <c r="B4396" s="502"/>
      <c r="C4396" s="13" t="e">
        <f>VLOOKUP(B4396,segédtábla!$A$1:$C$156,2,FALSE)</f>
        <v>#N/A</v>
      </c>
      <c r="D4396" s="5"/>
      <c r="E4396" s="332"/>
      <c r="F4396" s="363"/>
    </row>
    <row r="4397" spans="1:6" ht="15" customHeight="1">
      <c r="A4397" s="19" t="str">
        <f>VLOOKUP(B4397,segédtábla!$A$1:$C$156,3,FALSE)</f>
        <v>5+2</v>
      </c>
      <c r="B4397" s="226" t="s">
        <v>1175</v>
      </c>
      <c r="C4397" s="13" t="str">
        <f>VLOOKUP(B4397,segédtábla!$A$1:$C$156,2,FALSE)</f>
        <v>Iklódi Sándor</v>
      </c>
      <c r="D4397" s="319" t="s">
        <v>4648</v>
      </c>
      <c r="E4397" s="332" t="str">
        <f>VLOOKUP(C4397,'Havi KM'!A:S,4,FALSE)</f>
        <v xml:space="preserve">     1 161,24 km</v>
      </c>
      <c r="F4397" s="163"/>
    </row>
    <row r="4398" spans="1:6" ht="15" customHeight="1">
      <c r="A4398" s="19" t="str">
        <f>VLOOKUP(B4398,segédtábla!$A$1:$C$156,3,FALSE)</f>
        <v>11+3</v>
      </c>
      <c r="B4398" s="226" t="s">
        <v>1145</v>
      </c>
      <c r="C4398" s="13" t="str">
        <f>VLOOKUP(B4398,segédtábla!$A$1:$C$156,2,FALSE)</f>
        <v>Fodor Károly</v>
      </c>
      <c r="D4398" s="5" t="s">
        <v>4649</v>
      </c>
      <c r="E4398" s="332" t="str">
        <f>VLOOKUP(C4398,'Havi KM'!A:S,4,FALSE)</f>
        <v xml:space="preserve">     1 559,63 km</v>
      </c>
      <c r="F4398" s="363"/>
    </row>
    <row r="4399" spans="1:6" ht="15" customHeight="1">
      <c r="A4399" s="19" t="e">
        <f>VLOOKUP(B4399,segédtábla!$A$1:$C$156,3,FALSE)</f>
        <v>#N/A</v>
      </c>
      <c r="B4399" s="502"/>
      <c r="C4399" s="13" t="e">
        <f>VLOOKUP(B4399,segédtábla!$A$1:$C$156,2,FALSE)</f>
        <v>#N/A</v>
      </c>
      <c r="D4399" s="5"/>
      <c r="E4399" s="332"/>
      <c r="F4399" s="363"/>
    </row>
    <row r="4400" spans="1:6" ht="15" customHeight="1">
      <c r="A4400" s="19">
        <f>VLOOKUP(B4400,segédtábla!$A$1:$C$156,3,FALSE)</f>
        <v>0</v>
      </c>
      <c r="B4400" s="226" t="s">
        <v>1187</v>
      </c>
      <c r="C4400" s="13" t="str">
        <f>VLOOKUP(B4400,segédtábla!$A$1:$C$156,2,FALSE)</f>
        <v>hengerfejes kivonva</v>
      </c>
      <c r="D4400" s="5" t="s">
        <v>4650</v>
      </c>
      <c r="E4400" s="332" t="str">
        <f>VLOOKUP(C4401,'Havi KM'!A:S,4,FALSE)</f>
        <v xml:space="preserve">     1 011,99 km</v>
      </c>
      <c r="F4400" s="575"/>
    </row>
    <row r="4401" spans="1:6" ht="15" customHeight="1">
      <c r="A4401" s="19" t="str">
        <f>VLOOKUP(B4401,segédtábla!$A$1:$C$156,3,FALSE)</f>
        <v>10+4</v>
      </c>
      <c r="B4401" s="226" t="s">
        <v>1335</v>
      </c>
      <c r="C4401" s="13" t="str">
        <f>VLOOKUP(B4401,segédtábla!$A$1:$C$156,2,FALSE)</f>
        <v>Pollák Péter</v>
      </c>
      <c r="D4401" s="188" t="s">
        <v>4651</v>
      </c>
      <c r="E4401" s="332" t="str">
        <f>VLOOKUP(C4401,'Havi KM'!A:S,4,FALSE)</f>
        <v xml:space="preserve">     1 011,99 km</v>
      </c>
      <c r="F4401" s="363" t="s">
        <v>4652</v>
      </c>
    </row>
    <row r="4402" spans="1:6" ht="15" customHeight="1">
      <c r="A4402" s="19">
        <f>VLOOKUP(B4402,segédtábla!$A$1:$C$156,3,FALSE)</f>
        <v>0</v>
      </c>
      <c r="B4402" s="226" t="s">
        <v>1375</v>
      </c>
      <c r="C4402" s="13" t="str">
        <f>VLOOKUP(B4402,segédtábla!$A$1:$C$156,2,FALSE)</f>
        <v>kivonva</v>
      </c>
      <c r="D4402" s="5" t="s">
        <v>4653</v>
      </c>
      <c r="E4402" s="332" t="e">
        <f>VLOOKUP(C4402,'Havi KM'!A:S,4,FALSE)</f>
        <v>#N/A</v>
      </c>
      <c r="F4402" s="363" t="s">
        <v>4654</v>
      </c>
    </row>
    <row r="4403" spans="1:6" ht="15" customHeight="1">
      <c r="A4403" s="19" t="str">
        <f>VLOOKUP(B4403,segédtábla!$A$1:$C$156,3,FALSE)</f>
        <v>11+3</v>
      </c>
      <c r="B4403" s="226" t="s">
        <v>1353</v>
      </c>
      <c r="C4403" s="586" t="str">
        <f>VLOOKUP(B4403,segédtábla!$A$1:$C$156,2,FALSE)</f>
        <v>Vancsó Attila</v>
      </c>
      <c r="D4403" s="587" t="s">
        <v>4655</v>
      </c>
      <c r="E4403" s="332" t="str">
        <f>VLOOKUP(C4403,'Havi KM'!A:S,4,FALSE)</f>
        <v xml:space="preserve">     1 260,11 km</v>
      </c>
      <c r="F4403" s="545" t="s">
        <v>3155</v>
      </c>
    </row>
    <row r="4404" spans="1:6" ht="15" customHeight="1">
      <c r="A4404" s="19" t="str">
        <f>VLOOKUP(B4410,segédtábla!$A$1:$C$156,3,FALSE)</f>
        <v>5+2</v>
      </c>
      <c r="B4404" s="493" t="s">
        <v>1219</v>
      </c>
      <c r="C4404" s="436" t="str">
        <f>VLOOKUP(B4404,segédtábla!$A$1:$C$156,2,FALSE)</f>
        <v>Ignéczi Attila + Mura Milán</v>
      </c>
      <c r="D4404" s="5" t="s">
        <v>4656</v>
      </c>
      <c r="E4404" s="333" t="e">
        <f>VLOOKUP(C4404,'Havi KM'!A:S,4,FALSE)</f>
        <v>#N/A</v>
      </c>
      <c r="F4404" s="573" t="s">
        <v>4657</v>
      </c>
    </row>
    <row r="4405" spans="1:6" ht="15" customHeight="1">
      <c r="A4405" s="19"/>
      <c r="B4405" s="579" t="s">
        <v>1168</v>
      </c>
      <c r="C4405" s="460" t="str">
        <f>VLOOKUP(B4405,segédtábla!$A$1:$C$156,2,FALSE)</f>
        <v>Balázs István</v>
      </c>
      <c r="D4405" s="143" t="s">
        <v>4658</v>
      </c>
      <c r="E4405" s="333"/>
      <c r="F4405" s="573" t="s">
        <v>4659</v>
      </c>
    </row>
    <row r="4406" spans="1:6" ht="15" customHeight="1">
      <c r="A4406" s="19" t="e">
        <f>VLOOKUP(#REF!,segédtábla!$A$1:$C$156,3,FALSE)</f>
        <v>#REF!</v>
      </c>
      <c r="B4406" s="21" t="s">
        <v>1251</v>
      </c>
      <c r="C4406" s="577" t="str">
        <f>VLOOKUP(B4406,segédtábla!$A$1:$C$156,2,FALSE)</f>
        <v>kivonav hengerfejes</v>
      </c>
      <c r="D4406" s="581"/>
      <c r="E4406" s="333" t="e">
        <f>VLOOKUP(#REF!,'Havi KM'!A:S,4,FALSE)</f>
        <v>#REF!</v>
      </c>
      <c r="F4406" s="1"/>
    </row>
    <row r="4407" spans="1:6" ht="15" customHeight="1">
      <c r="A4407" s="19" t="str">
        <f>VLOOKUP(B4409,segédtábla!$A$1:$C$156,3,FALSE)</f>
        <v>5+2</v>
      </c>
      <c r="B4407" s="21"/>
      <c r="C4407" s="577" t="e">
        <f>VLOOKUP(B4407,segédtábla!$A$1:$C$156,2,FALSE)</f>
        <v>#N/A</v>
      </c>
      <c r="D4407" s="576"/>
      <c r="E4407" s="333" t="str">
        <f>VLOOKUP(C4409,'Havi KM'!A:S,4,FALSE)</f>
        <v xml:space="preserve">     1 065,91 km</v>
      </c>
      <c r="F4407" s="1"/>
    </row>
    <row r="4408" spans="1:6" ht="15" customHeight="1">
      <c r="A4408" s="19" t="str">
        <f>VLOOKUP(B4410,segédtábla!$A$1:$C$156,3,FALSE)</f>
        <v>5+2</v>
      </c>
      <c r="B4408" s="563" t="s">
        <v>1248</v>
      </c>
      <c r="C4408" s="582">
        <f>VLOOKUP(B4408,segédtábla!$A$1:$C$156,2,FALSE)</f>
        <v>0</v>
      </c>
      <c r="D4408" s="583" t="s">
        <v>1663</v>
      </c>
      <c r="E4408" s="333" t="str">
        <f>VLOOKUP(C4410,'Havi KM'!A:S,4,FALSE)</f>
        <v xml:space="preserve">     1 572,92 km</v>
      </c>
      <c r="F4408" s="1"/>
    </row>
    <row r="4409" spans="1:6" ht="15" customHeight="1">
      <c r="A4409" s="19" t="str">
        <f>VLOOKUP(B4409,segédtábla!$A$1:$C$156,3,FALSE)</f>
        <v>5+2</v>
      </c>
      <c r="B4409" s="428" t="s">
        <v>1281</v>
      </c>
      <c r="C4409" s="429" t="str">
        <f>VLOOKUP(B4409,segédtábla!$A$1:$C$156,2,FALSE)</f>
        <v>Kiss Sándor</v>
      </c>
      <c r="D4409" s="578" t="s">
        <v>1663</v>
      </c>
      <c r="E4409" s="332" t="str">
        <f>VLOOKUP(C4409,'Havi KM'!A:S,4,FALSE)</f>
        <v xml:space="preserve">     1 065,91 km</v>
      </c>
      <c r="F4409" s="163"/>
    </row>
    <row r="4410" spans="1:6" ht="15" customHeight="1">
      <c r="A4410" s="19" t="str">
        <f>VLOOKUP(B4411,segédtábla!$A$1:$C$156,3,FALSE)</f>
        <v>5+2</v>
      </c>
      <c r="B4410" s="428" t="s">
        <v>1238</v>
      </c>
      <c r="C4410" s="428" t="str">
        <f>VLOOKUP(B4410,segédtábla!$A$1:$C$156,2,FALSE)</f>
        <v>Tóth Zsolt</v>
      </c>
      <c r="D4410" s="428" t="s">
        <v>1663</v>
      </c>
      <c r="E4410" s="332" t="str">
        <f>VLOOKUP(C4411,'Havi KM'!A:S,4,FALSE)</f>
        <v xml:space="preserve">     1 480,64 km</v>
      </c>
      <c r="F4410" s="1"/>
    </row>
    <row r="4411" spans="1:6" ht="15" customHeight="1">
      <c r="A4411" s="19" t="str">
        <f>VLOOKUP(B4412,segédtábla!$A$1:$C$156,3,FALSE)</f>
        <v>5+2</v>
      </c>
      <c r="B4411" s="428" t="s">
        <v>1264</v>
      </c>
      <c r="C4411" s="428" t="str">
        <f>VLOOKUP(B4411,segédtábla!$A$1:$C$156,2,FALSE)</f>
        <v>Sógorka Csaba</v>
      </c>
      <c r="D4411" s="428" t="s">
        <v>1663</v>
      </c>
      <c r="E4411" s="332" t="str">
        <f>VLOOKUP(C4412,'Havi KM'!A:S,4,FALSE)</f>
        <v xml:space="preserve">     1 560,76 km</v>
      </c>
      <c r="F4411" s="163" t="s">
        <v>4660</v>
      </c>
    </row>
    <row r="4412" spans="1:6" ht="15" customHeight="1">
      <c r="A4412" s="19" t="e">
        <f>VLOOKUP(#REF!,segédtábla!$A$1:$C$156,3,FALSE)</f>
        <v>#REF!</v>
      </c>
      <c r="B4412" s="428" t="s">
        <v>1341</v>
      </c>
      <c r="C4412" s="429" t="str">
        <f>VLOOKUP(B4412,segédtábla!$A$1:$C$156,2,FALSE)</f>
        <v>Szegedi Zsolt</v>
      </c>
      <c r="D4412" s="240" t="s">
        <v>1663</v>
      </c>
      <c r="E4412" s="332" t="e">
        <f>VLOOKUP(#REF!,'Havi KM'!A:S,4,FALSE)</f>
        <v>#REF!</v>
      </c>
      <c r="F4412" s="163" t="s">
        <v>4661</v>
      </c>
    </row>
    <row r="4413" spans="1:6" ht="15" customHeight="1">
      <c r="A4413" s="19" t="str">
        <f>VLOOKUP(B4413,segédtábla!$A$1:$C$156,3,FALSE)</f>
        <v>5+2</v>
      </c>
      <c r="B4413" s="175" t="s">
        <v>1243</v>
      </c>
      <c r="C4413" s="116" t="str">
        <f>VLOOKUP(B4413,segédtábla!$A$1:$C$156,2,FALSE)</f>
        <v>Csicsai Gábor</v>
      </c>
      <c r="D4413" s="143"/>
      <c r="E4413" s="332" t="str">
        <f>VLOOKUP(C4413,'Havi KM'!A:S,4,FALSE)</f>
        <v xml:space="preserve">      636,52 km</v>
      </c>
      <c r="F4413" s="163"/>
    </row>
    <row r="4414" spans="1:6" ht="15" customHeight="1">
      <c r="A4414" s="19" t="str">
        <f>VLOOKUP(B4414,segédtábla!$A$1:$C$156,3,FALSE)</f>
        <v>11+3</v>
      </c>
      <c r="B4414" s="472" t="s">
        <v>1221</v>
      </c>
      <c r="C4414" s="473" t="str">
        <f>VLOOKUP(B4414,segédtábla!$A$1:$C$156,2,FALSE)</f>
        <v>Vass István</v>
      </c>
      <c r="D4414" s="444"/>
      <c r="E4414" s="332" t="e">
        <f>VLOOKUP(C4414,'Havi KM'!A:S,4,FALSE)</f>
        <v>#N/A</v>
      </c>
      <c r="F4414" s="163"/>
    </row>
    <row r="4415" spans="1:6" ht="15" customHeight="1">
      <c r="A4415" s="19" t="str">
        <f>VLOOKUP(B4415,segédtábla!$A$1:$C$156,3,FALSE)</f>
        <v>2/1.</v>
      </c>
      <c r="B4415" s="472" t="s">
        <v>1206</v>
      </c>
      <c r="C4415" s="473" t="str">
        <f>VLOOKUP(B4415,segédtábla!$A$1:$C$156,2,FALSE)</f>
        <v>Vincze Gábor</v>
      </c>
      <c r="D4415" s="444" t="s">
        <v>1574</v>
      </c>
      <c r="E4415" s="332" t="str">
        <f>VLOOKUP(C4415,'Havi KM'!A:S,4,FALSE)</f>
        <v xml:space="preserve">     1 471,92 km</v>
      </c>
      <c r="F4415" s="163"/>
    </row>
    <row r="4416" spans="1:6" ht="15" customHeight="1">
      <c r="A4416" s="19" t="str">
        <f>VLOOKUP(B4416,segédtábla!$A$1:$C$156,3,FALSE)</f>
        <v>11+3</v>
      </c>
      <c r="B4416" s="175" t="s">
        <v>1372</v>
      </c>
      <c r="C4416" s="116" t="str">
        <f>VLOOKUP(B4416,segédtábla!$A$1:$C$156,2,FALSE)</f>
        <v>Lutz Márk Richárd</v>
      </c>
      <c r="D4416" s="143" t="s">
        <v>1574</v>
      </c>
      <c r="E4416" s="332" t="str">
        <f>VLOOKUP(C4416,'Havi KM'!A:S,4,FALSE)</f>
        <v xml:space="preserve">     2 443,97 km</v>
      </c>
      <c r="F4416" s="163"/>
    </row>
    <row r="4418" spans="1:6" ht="15" customHeight="1">
      <c r="A4418" s="10"/>
      <c r="B4418" s="16"/>
      <c r="C4418" s="263">
        <v>45787</v>
      </c>
      <c r="D4418" s="237" t="str">
        <f>TEXT(C4418,"dddd")</f>
        <v>Saturday</v>
      </c>
      <c r="E4418" s="330"/>
      <c r="F4418" s="227">
        <f>+COUNTA(B4421:B4422)</f>
        <v>2</v>
      </c>
    </row>
    <row r="4419" spans="1:6" ht="15" customHeight="1">
      <c r="C4419" s="355"/>
    </row>
    <row r="4420" spans="1:6" ht="15" customHeight="1">
      <c r="A4420" s="7" t="s">
        <v>1136</v>
      </c>
      <c r="B4420" s="8" t="s">
        <v>1137</v>
      </c>
      <c r="C4420" s="9" t="s">
        <v>1138</v>
      </c>
      <c r="D4420" s="9" t="s">
        <v>1139</v>
      </c>
      <c r="E4420" s="331" t="s">
        <v>1140</v>
      </c>
      <c r="F4420" s="9" t="s">
        <v>1141</v>
      </c>
    </row>
    <row r="4421" spans="1:6" ht="15" customHeight="1">
      <c r="A4421" s="19" t="str">
        <f>VLOOKUP(B4421,segédtábla!$A$1:$C$156,3,FALSE)</f>
        <v>11+3</v>
      </c>
      <c r="B4421" s="226" t="s">
        <v>1170</v>
      </c>
      <c r="C4421" s="13" t="str">
        <f>VLOOKUP(B4421,segédtábla!$A$1:$C$156,2,FALSE)</f>
        <v>Hemmerlein Zoltán</v>
      </c>
      <c r="D4421" s="5" t="s">
        <v>4662</v>
      </c>
      <c r="E4421" s="332" t="str">
        <f>VLOOKUP(C4421,'Havi KM'!A:S,4,FALSE)</f>
        <v xml:space="preserve">     1 867,46 km</v>
      </c>
      <c r="F4421" s="363" t="s">
        <v>4663</v>
      </c>
    </row>
    <row r="4422" spans="1:6" ht="15" customHeight="1">
      <c r="A4422" s="19" t="str">
        <f>VLOOKUP(B4422,segédtábla!$A$1:$C$156,3,FALSE)</f>
        <v>11+3</v>
      </c>
      <c r="B4422" s="226" t="s">
        <v>1147</v>
      </c>
      <c r="C4422" s="13" t="str">
        <f>VLOOKUP(B4422,segédtábla!$A$1:$C$156,2,FALSE)</f>
        <v>Török Sándor</v>
      </c>
      <c r="D4422" s="188" t="s">
        <v>4664</v>
      </c>
      <c r="E4422" s="332" t="str">
        <f>VLOOKUP(C4422,'Havi KM'!A:S,4,FALSE)</f>
        <v xml:space="preserve">     1 629,14 km</v>
      </c>
      <c r="F4422" s="363" t="s">
        <v>4665</v>
      </c>
    </row>
    <row r="4423" spans="1:6" ht="15" customHeight="1">
      <c r="A4423" s="19" t="str">
        <f>VLOOKUP(B4423,segédtábla!$A$1:$C$156,3,FALSE)</f>
        <v>5+2</v>
      </c>
      <c r="B4423" s="226" t="s">
        <v>1181</v>
      </c>
      <c r="C4423" s="13" t="str">
        <f>VLOOKUP(B4423,segédtábla!$A$1:$C$156,2,FALSE)</f>
        <v>Lázár Gábor</v>
      </c>
      <c r="D4423" s="5" t="s">
        <v>4666</v>
      </c>
      <c r="E4423" s="332" t="str">
        <f>VLOOKUP(C4423,'Havi KM'!A:S,4,FALSE)</f>
        <v xml:space="preserve">     1 156,79 km</v>
      </c>
      <c r="F4423" s="231"/>
    </row>
    <row r="4424" spans="1:6" ht="15" customHeight="1">
      <c r="A4424" s="19" t="str">
        <f>VLOOKUP(B4424,segédtábla!$A$1:$C$156,3,FALSE)</f>
        <v>11+3</v>
      </c>
      <c r="B4424" s="226" t="s">
        <v>1405</v>
      </c>
      <c r="C4424" s="13" t="str">
        <f>VLOOKUP(B4424,segédtábla!$A$1:$C$156,2,FALSE)</f>
        <v>Marton Péter</v>
      </c>
      <c r="D4424" s="5" t="s">
        <v>4667</v>
      </c>
      <c r="E4424" s="332" t="str">
        <f>VLOOKUP(C4424,'Havi KM'!A:S,4,FALSE)</f>
        <v xml:space="preserve">     1 405,83 km</v>
      </c>
      <c r="F4424" s="163"/>
    </row>
    <row r="4425" spans="1:6" ht="15" customHeight="1">
      <c r="A4425" s="19" t="e">
        <f>VLOOKUP(B4425,segédtábla!$A$1:$C$156,3,FALSE)</f>
        <v>#N/A</v>
      </c>
      <c r="B4425" s="11"/>
      <c r="C4425" s="13" t="e">
        <f>VLOOKUP(B4425,segédtábla!$A$1:$C$156,2,FALSE)</f>
        <v>#N/A</v>
      </c>
      <c r="D4425" s="5"/>
      <c r="E4425" s="332" t="e">
        <f>VLOOKUP(C4425,'Havi KM'!A:S,4,FALSE)</f>
        <v>#N/A</v>
      </c>
      <c r="F4425" s="163"/>
    </row>
    <row r="4426" spans="1:6" ht="15" customHeight="1">
      <c r="A4426" s="19" t="str">
        <f>VLOOKUP(B4426,segédtábla!$A$1:$C$156,3,FALSE)</f>
        <v>2/1.</v>
      </c>
      <c r="B4426" s="472" t="s">
        <v>1206</v>
      </c>
      <c r="C4426" s="473" t="str">
        <f>VLOOKUP(B4426,segédtábla!$A$1:$C$156,2,FALSE)</f>
        <v>Vincze Gábor</v>
      </c>
      <c r="D4426" s="444" t="s">
        <v>1574</v>
      </c>
      <c r="E4426" s="332" t="str">
        <f>VLOOKUP(C4426,'Havi KM'!A:S,4,FALSE)</f>
        <v xml:space="preserve">     1 471,92 km</v>
      </c>
      <c r="F4426" s="163"/>
    </row>
    <row r="4427" spans="1:6" ht="15" customHeight="1">
      <c r="A4427" s="19" t="e">
        <f>VLOOKUP(B4427,segédtábla!$A$1:$C$156,3,FALSE)</f>
        <v>#N/A</v>
      </c>
      <c r="B4427" s="11"/>
      <c r="C4427" s="13" t="e">
        <f>VLOOKUP(B4427,segédtábla!$A$1:$C$156,2,FALSE)</f>
        <v>#N/A</v>
      </c>
      <c r="D4427" s="5"/>
      <c r="E4427" s="332" t="e">
        <f>VLOOKUP(C4427,'Havi KM'!A:S,4,FALSE)</f>
        <v>#N/A</v>
      </c>
      <c r="F4427" s="163"/>
    </row>
    <row r="4429" spans="1:6" ht="15" customHeight="1">
      <c r="A4429" s="10"/>
      <c r="B4429" s="16"/>
      <c r="C4429" s="263">
        <v>45788</v>
      </c>
      <c r="D4429" s="237" t="str">
        <f>TEXT(C4429,"dddd")</f>
        <v>Sunday</v>
      </c>
      <c r="E4429" s="330"/>
      <c r="F4429" s="227">
        <f>+COUNTA(B4432:B4451)</f>
        <v>15</v>
      </c>
    </row>
    <row r="4430" spans="1:6" ht="15" customHeight="1">
      <c r="C4430" s="355"/>
    </row>
    <row r="4431" spans="1:6" ht="15" customHeight="1">
      <c r="A4431" s="7" t="s">
        <v>1136</v>
      </c>
      <c r="B4431" s="8" t="s">
        <v>1137</v>
      </c>
      <c r="C4431" s="9" t="s">
        <v>1138</v>
      </c>
      <c r="D4431" s="9" t="s">
        <v>1139</v>
      </c>
      <c r="E4431" s="331" t="s">
        <v>1140</v>
      </c>
      <c r="F4431" s="9" t="s">
        <v>1141</v>
      </c>
    </row>
    <row r="4432" spans="1:6" ht="15" customHeight="1">
      <c r="A4432" s="19" t="str">
        <f>VLOOKUP(B4432,segédtábla!$A$1:$C$156,3,FALSE)</f>
        <v>5+2</v>
      </c>
      <c r="B4432" s="226" t="s">
        <v>1269</v>
      </c>
      <c r="C4432" s="13" t="str">
        <f>VLOOKUP(B4432,segédtábla!$A$1:$C$156,2,FALSE)</f>
        <v>Bagi Lajos + Bagi Márió</v>
      </c>
      <c r="D4432" s="5" t="s">
        <v>4668</v>
      </c>
      <c r="E4432" s="332" t="e">
        <f>VLOOKUP(C4432,'Havi KM'!A:S,4,FALSE)</f>
        <v>#N/A</v>
      </c>
      <c r="F4432" s="163" t="s">
        <v>4669</v>
      </c>
    </row>
    <row r="4433" spans="1:6" ht="15" customHeight="1">
      <c r="A4433" s="19" t="str">
        <f>VLOOKUP(B4433,segédtábla!$A$1:$C$156,3,FALSE)</f>
        <v>5+2</v>
      </c>
      <c r="B4433" s="226" t="s">
        <v>1278</v>
      </c>
      <c r="C4433" s="13" t="str">
        <f>VLOOKUP(B4433,segédtábla!$A$1:$C$156,2,FALSE)</f>
        <v>Adamek István + Nyíri Attila</v>
      </c>
      <c r="D4433" s="5" t="s">
        <v>4670</v>
      </c>
      <c r="E4433" s="332" t="e">
        <f>VLOOKUP(C4433,'Havi KM'!A:S,4,FALSE)</f>
        <v>#N/A</v>
      </c>
      <c r="F4433" s="163" t="s">
        <v>4671</v>
      </c>
    </row>
    <row r="4434" spans="1:6" ht="15" customHeight="1">
      <c r="A4434" s="19" t="str">
        <f>VLOOKUP(B4434,segédtábla!$A$1:$C$156,3,FALSE)</f>
        <v>11+3</v>
      </c>
      <c r="B4434" s="226" t="s">
        <v>1142</v>
      </c>
      <c r="C4434" s="13" t="str">
        <f>VLOOKUP(B4434,segédtábla!$A$1:$C$156,2,FALSE)</f>
        <v>Hamecz  Zsolt + Zsoltné</v>
      </c>
      <c r="D4434" s="5" t="s">
        <v>4672</v>
      </c>
      <c r="E4434" s="332" t="e">
        <f>VLOOKUP(C4434,'Havi KM'!A:S,4,FALSE)</f>
        <v>#N/A</v>
      </c>
      <c r="F4434" s="163"/>
    </row>
    <row r="4435" spans="1:6" ht="15" customHeight="1">
      <c r="A4435" s="19" t="str">
        <f>VLOOKUP(B4435,segédtábla!$A$1:$C$156,3,FALSE)</f>
        <v>5+2</v>
      </c>
      <c r="B4435" s="226" t="s">
        <v>1159</v>
      </c>
      <c r="C4435" s="13" t="str">
        <f>VLOOKUP(B4435,segédtábla!$A$1:$C$156,2,FALSE)</f>
        <v>Pilló József + Pillóné S. Judit</v>
      </c>
      <c r="D4435" s="5" t="s">
        <v>4658</v>
      </c>
      <c r="E4435" s="332" t="e">
        <f>VLOOKUP(C4435,'Havi KM'!A:S,4,FALSE)</f>
        <v>#N/A</v>
      </c>
      <c r="F4435" s="163" t="s">
        <v>4673</v>
      </c>
    </row>
    <row r="4436" spans="1:6" ht="15" customHeight="1">
      <c r="A4436" s="19" t="e">
        <f>VLOOKUP(B4436,segédtábla!$A$1:$C$156,3,FALSE)</f>
        <v>#N/A</v>
      </c>
      <c r="B4436" s="11"/>
      <c r="C4436" s="13" t="e">
        <f>VLOOKUP(B4436,segédtábla!$A$1:$C$156,2,FALSE)</f>
        <v>#N/A</v>
      </c>
      <c r="D4436" s="5"/>
      <c r="E4436" s="332" t="e">
        <f>VLOOKUP(C4436,'Havi KM'!A:S,4,FALSE)</f>
        <v>#N/A</v>
      </c>
      <c r="F4436" s="163"/>
    </row>
    <row r="4437" spans="1:6" ht="15" customHeight="1">
      <c r="A4437" s="19" t="str">
        <f>VLOOKUP(B4437,segédtábla!$A$1:$C$156,3,FALSE)</f>
        <v>5+2</v>
      </c>
      <c r="B4437" s="226" t="s">
        <v>1227</v>
      </c>
      <c r="C4437" s="13" t="str">
        <f>VLOOKUP(B4437,segédtábla!$A$1:$C$156,2,FALSE)</f>
        <v>Horváth Ferenc</v>
      </c>
      <c r="D4437" s="5" t="s">
        <v>2069</v>
      </c>
      <c r="E4437" s="332" t="str">
        <f>VLOOKUP(C4437,'Havi KM'!A:S,4,FALSE)</f>
        <v xml:space="preserve">     1 488,98 km</v>
      </c>
      <c r="F4437" s="580" t="s">
        <v>4674</v>
      </c>
    </row>
    <row r="4438" spans="1:6" ht="15" customHeight="1">
      <c r="A4438" s="19" t="str">
        <f>VLOOKUP(B4438,segédtábla!$A$1:$C$156,3,FALSE)</f>
        <v>11+3</v>
      </c>
      <c r="B4438" s="226" t="s">
        <v>1170</v>
      </c>
      <c r="C4438" s="13" t="str">
        <f>VLOOKUP(B4438,segédtábla!$A$1:$C$156,2,FALSE)</f>
        <v>Hemmerlein Zoltán</v>
      </c>
      <c r="D4438" s="5" t="s">
        <v>4675</v>
      </c>
      <c r="E4438" s="332" t="str">
        <f>VLOOKUP(C4438,'Havi KM'!A:S,4,FALSE)</f>
        <v xml:space="preserve">     1 867,46 km</v>
      </c>
      <c r="F4438" s="163"/>
    </row>
    <row r="4439" spans="1:6" ht="15" customHeight="1">
      <c r="A4439" s="19" t="e">
        <f>VLOOKUP(B4439,segédtábla!$A$1:$C$156,3,FALSE)</f>
        <v>#N/A</v>
      </c>
      <c r="B4439" s="11"/>
      <c r="C4439" s="13" t="e">
        <f>VLOOKUP(B4439,segédtábla!$A$1:$C$156,2,FALSE)</f>
        <v>#N/A</v>
      </c>
      <c r="D4439" s="5"/>
      <c r="E4439" s="332" t="e">
        <f>VLOOKUP(C4439,'Havi KM'!A:S,4,FALSE)</f>
        <v>#N/A</v>
      </c>
      <c r="F4439" s="163"/>
    </row>
    <row r="4440" spans="1:6" ht="15" customHeight="1">
      <c r="A4440" s="19" t="str">
        <f>VLOOKUP(B4440,segédtábla!$A$1:$C$156,3,FALSE)</f>
        <v>5+2</v>
      </c>
      <c r="B4440" s="226" t="s">
        <v>1264</v>
      </c>
      <c r="C4440" s="13" t="str">
        <f>VLOOKUP(B4440,segédtábla!$A$1:$C$156,2,FALSE)</f>
        <v>Sógorka Csaba</v>
      </c>
      <c r="D4440" s="5" t="s">
        <v>4676</v>
      </c>
      <c r="E4440" s="332" t="str">
        <f>VLOOKUP(C4440,'Havi KM'!A:S,4,FALSE)</f>
        <v xml:space="preserve">     1 480,64 km</v>
      </c>
      <c r="F4440" s="163"/>
    </row>
    <row r="4441" spans="1:6" ht="15" customHeight="1">
      <c r="A4441" s="19" t="str">
        <f>VLOOKUP(B4441,segédtábla!$A$1:$C$156,3,FALSE)</f>
        <v>10+4</v>
      </c>
      <c r="B4441" s="226" t="s">
        <v>1520</v>
      </c>
      <c r="C4441" s="13" t="str">
        <f>VLOOKUP(B4441,segédtábla!$A$1:$C$156,2,FALSE)</f>
        <v>Sipőcz Dániel</v>
      </c>
      <c r="D4441" s="5" t="s">
        <v>4677</v>
      </c>
      <c r="E4441" s="332" t="str">
        <f>VLOOKUP(C4441,'Havi KM'!A:S,4,FALSE)</f>
        <v xml:space="preserve">     2 677,58 km</v>
      </c>
      <c r="F4441" s="163"/>
    </row>
    <row r="4442" spans="1:6" ht="15" customHeight="1">
      <c r="A4442" s="19" t="e">
        <f>VLOOKUP(B4442,segédtábla!$A$1:$C$156,3,FALSE)</f>
        <v>#N/A</v>
      </c>
      <c r="B4442" s="11"/>
      <c r="C4442" s="13" t="e">
        <f>VLOOKUP(B4442,segédtábla!$A$1:$C$156,2,FALSE)</f>
        <v>#N/A</v>
      </c>
      <c r="D4442" s="5"/>
      <c r="E4442" s="332" t="e">
        <f>VLOOKUP(C4442,'Havi KM'!A:S,4,FALSE)</f>
        <v>#N/A</v>
      </c>
      <c r="F4442" s="163"/>
    </row>
    <row r="4443" spans="1:6" ht="15" customHeight="1">
      <c r="A4443" s="19" t="str">
        <f>VLOOKUP(B4443,segédtábla!$A$1:$C$156,3,FALSE)</f>
        <v>5+2</v>
      </c>
      <c r="B4443" s="226" t="s">
        <v>1154</v>
      </c>
      <c r="C4443" s="13" t="str">
        <f>VLOOKUP(B4443,segédtábla!$A$1:$C$156,2,FALSE)</f>
        <v>Tóth Mihály</v>
      </c>
      <c r="D4443" s="5" t="s">
        <v>4678</v>
      </c>
      <c r="E4443" s="332" t="str">
        <f>VLOOKUP(C4443,'Havi KM'!A:S,4,FALSE)</f>
        <v xml:space="preserve">      345,81 km</v>
      </c>
      <c r="F4443" s="163" t="s">
        <v>4679</v>
      </c>
    </row>
    <row r="4444" spans="1:6" ht="15" customHeight="1">
      <c r="A4444" s="19" t="str">
        <f>VLOOKUP(B4444,segédtábla!$A$1:$C$156,3,FALSE)</f>
        <v>11+3</v>
      </c>
      <c r="B4444" s="226" t="s">
        <v>1245</v>
      </c>
      <c r="C4444" s="13" t="str">
        <f>VLOOKUP(B4444,segédtábla!$A$1:$C$156,2,FALSE)</f>
        <v>Slebárszky Attila Gábor</v>
      </c>
      <c r="D4444" s="5" t="s">
        <v>4680</v>
      </c>
      <c r="E4444" s="332" t="str">
        <f>VLOOKUP(C4444,'Havi KM'!A:S,4,FALSE)</f>
        <v xml:space="preserve">     1 780,0 km</v>
      </c>
      <c r="F4444" s="163"/>
    </row>
    <row r="4445" spans="1:6" ht="15" customHeight="1">
      <c r="A4445" s="19" t="e">
        <f>VLOOKUP(B4445,segédtábla!$A$1:$C$156,3,FALSE)</f>
        <v>#N/A</v>
      </c>
      <c r="B4445" s="11"/>
      <c r="C4445" s="13" t="e">
        <f>VLOOKUP(B4445,segédtábla!$A$1:$C$156,2,FALSE)</f>
        <v>#N/A</v>
      </c>
      <c r="D4445" s="5"/>
      <c r="E4445" s="332" t="e">
        <f>VLOOKUP(C4445,'Havi KM'!A:S,4,FALSE)</f>
        <v>#N/A</v>
      </c>
      <c r="F4445" s="163"/>
    </row>
    <row r="4446" spans="1:6" ht="15" customHeight="1">
      <c r="A4446" s="19" t="e">
        <f>VLOOKUP(B4446,segédtábla!$A$1:$C$156,3,FALSE)</f>
        <v>#N/A</v>
      </c>
      <c r="B4446" s="11"/>
      <c r="C4446" s="13" t="e">
        <f>VLOOKUP(B4446,segédtábla!$A$1:$C$156,2,FALSE)</f>
        <v>#N/A</v>
      </c>
      <c r="D4446" s="5"/>
      <c r="E4446" s="332" t="e">
        <f>VLOOKUP(C4446,'Havi KM'!A:S,4,FALSE)</f>
        <v>#N/A</v>
      </c>
      <c r="F4446" s="163"/>
    </row>
    <row r="4447" spans="1:6" ht="15" customHeight="1">
      <c r="A4447" s="19" t="str">
        <f>VLOOKUP(B4447,segédtábla!$A$1:$C$156,3,FALSE)</f>
        <v>11+3</v>
      </c>
      <c r="B4447" s="226" t="s">
        <v>1236</v>
      </c>
      <c r="C4447" s="13" t="str">
        <f>VLOOKUP(B4447,segédtábla!$A$1:$C$156,2,FALSE)</f>
        <v>Pázmándi János</v>
      </c>
      <c r="D4447" s="188" t="s">
        <v>4681</v>
      </c>
      <c r="E4447" s="332" t="str">
        <f>VLOOKUP(C4447,'Havi KM'!A:S,4,FALSE)</f>
        <v xml:space="preserve">     1 597,21 km</v>
      </c>
      <c r="F4447" s="363" t="s">
        <v>3466</v>
      </c>
    </row>
    <row r="4448" spans="1:6" ht="15" customHeight="1">
      <c r="A4448" s="19" t="str">
        <f>VLOOKUP(B4448,segédtábla!$A$1:$C$156,3,FALSE)</f>
        <v>11+2</v>
      </c>
      <c r="B4448" s="226" t="s">
        <v>1197</v>
      </c>
      <c r="C4448" s="13" t="str">
        <f>VLOOKUP(B4448,segédtábla!$A$1:$C$156,2,FALSE)</f>
        <v>Csepeti Péter</v>
      </c>
      <c r="D4448" s="188" t="s">
        <v>4682</v>
      </c>
      <c r="E4448" s="332" t="str">
        <f>VLOOKUP(C4448,'Havi KM'!A:S,4,FALSE)</f>
        <v xml:space="preserve">      982,79 km</v>
      </c>
      <c r="F4448" s="163" t="s">
        <v>1025</v>
      </c>
    </row>
    <row r="4449" spans="1:6" ht="15" customHeight="1">
      <c r="A4449" s="19" t="str">
        <f>VLOOKUP(B4449,segédtábla!$A$1:$C$156,3,FALSE)</f>
        <v>5+2</v>
      </c>
      <c r="B4449" s="226" t="s">
        <v>1274</v>
      </c>
      <c r="C4449" s="13" t="str">
        <f>VLOOKUP(B4449,segédtábla!$A$1:$C$156,2,FALSE)</f>
        <v>Kakulya Zsolt</v>
      </c>
      <c r="D4449" s="5" t="s">
        <v>4683</v>
      </c>
      <c r="E4449" s="332"/>
      <c r="F4449" s="163" t="s">
        <v>4684</v>
      </c>
    </row>
    <row r="4450" spans="1:6" ht="15" customHeight="1">
      <c r="A4450" s="19" t="str">
        <f>VLOOKUP(B4450,segédtábla!$A$1:$C$156,3,FALSE)</f>
        <v>5+2</v>
      </c>
      <c r="B4450" s="226" t="s">
        <v>1281</v>
      </c>
      <c r="C4450" s="13" t="str">
        <f>VLOOKUP(B4450,segédtábla!$A$1:$C$156,2,FALSE)</f>
        <v>Kiss Sándor</v>
      </c>
      <c r="D4450" s="188" t="s">
        <v>4685</v>
      </c>
      <c r="E4450" s="332" t="str">
        <f>VLOOKUP(C4450,'Havi KM'!A:S,4,FALSE)</f>
        <v xml:space="preserve">     1 065,91 km</v>
      </c>
      <c r="F4450" s="10"/>
    </row>
    <row r="4451" spans="1:6" ht="15" customHeight="1">
      <c r="A4451" s="19" t="str">
        <f>VLOOKUP(B4451,segédtábla!$A$1:$C$156,3,FALSE)</f>
        <v>5+2</v>
      </c>
      <c r="B4451" s="226" t="s">
        <v>1238</v>
      </c>
      <c r="C4451" s="13" t="str">
        <f>VLOOKUP(B4451,segédtábla!$A$1:$C$156,2,FALSE)</f>
        <v>Tóth Zsolt</v>
      </c>
      <c r="D4451" s="188" t="s">
        <v>4686</v>
      </c>
      <c r="E4451" s="332" t="str">
        <f>VLOOKUP(C4451,'Havi KM'!A:S,4,FALSE)</f>
        <v xml:space="preserve">     1 572,92 km</v>
      </c>
      <c r="F4451" s="163" t="s">
        <v>4687</v>
      </c>
    </row>
    <row r="4452" spans="1:6" ht="15" customHeight="1">
      <c r="A4452" s="19" t="str">
        <f>VLOOKUP(B4452,segédtábla!$A$1:$C$156,3,FALSE)</f>
        <v>11+3</v>
      </c>
      <c r="B4452" s="226" t="s">
        <v>1283</v>
      </c>
      <c r="C4452" s="13" t="str">
        <f>VLOOKUP(B4452,segédtábla!$A$1:$C$156,2,FALSE)</f>
        <v>Török Attila</v>
      </c>
      <c r="D4452" s="5" t="s">
        <v>4688</v>
      </c>
      <c r="E4452" s="332" t="str">
        <f>VLOOKUP(C4452,'Havi KM'!A:S,4,FALSE)</f>
        <v xml:space="preserve">     1 669,95 km</v>
      </c>
      <c r="F4452" s="363"/>
    </row>
    <row r="4453" spans="1:6" ht="15" customHeight="1">
      <c r="A4453" s="19" t="str">
        <f>VLOOKUP(B4453,segédtábla!$A$1:$C$156,3,FALSE)</f>
        <v>5+2</v>
      </c>
      <c r="B4453" s="226" t="s">
        <v>1286</v>
      </c>
      <c r="C4453" s="13" t="str">
        <f>VLOOKUP(B4453,segédtábla!$A$1:$C$156,2,FALSE)</f>
        <v>Kata József</v>
      </c>
      <c r="D4453" s="5" t="s">
        <v>4689</v>
      </c>
      <c r="E4453" s="332" t="str">
        <f>VLOOKUP(C4453,'Havi KM'!A:S,4,FALSE)</f>
        <v xml:space="preserve">     2 059,02 km</v>
      </c>
      <c r="F4453" s="163" t="s">
        <v>4690</v>
      </c>
    </row>
    <row r="4454" spans="1:6" ht="15" customHeight="1">
      <c r="A4454" s="19" t="str">
        <f>VLOOKUP(B4454,segédtábla!$A$1:$C$156,3,FALSE)</f>
        <v>5+2</v>
      </c>
      <c r="B4454" s="226" t="s">
        <v>1526</v>
      </c>
      <c r="C4454" s="13" t="str">
        <f>VLOOKUP(B4454,segédtábla!$A$1:$C$156,2,FALSE)</f>
        <v>Simon Zoltán</v>
      </c>
      <c r="D4454" s="5" t="s">
        <v>4691</v>
      </c>
      <c r="E4454" s="332" t="str">
        <f>VLOOKUP(C4454,'Havi KM'!A:S,4,FALSE)</f>
        <v xml:space="preserve">     1 431,31 km</v>
      </c>
      <c r="F4454" s="163"/>
    </row>
    <row r="4455" spans="1:6" ht="15" customHeight="1">
      <c r="A4455" s="19" t="str">
        <f>VLOOKUP(B4455,segédtábla!$A$1:$C$156,3,FALSE)</f>
        <v>5+2</v>
      </c>
      <c r="B4455" s="226" t="s">
        <v>1243</v>
      </c>
      <c r="C4455" s="13" t="str">
        <f>VLOOKUP(B4455,segédtábla!$A$1:$C$156,2,FALSE)</f>
        <v>Csicsai Gábor</v>
      </c>
      <c r="D4455" s="5" t="s">
        <v>4692</v>
      </c>
      <c r="E4455" s="332" t="str">
        <f>VLOOKUP(C4455,'Havi KM'!A:S,4,FALSE)</f>
        <v xml:space="preserve">      636,52 km</v>
      </c>
      <c r="F4455" s="163"/>
    </row>
    <row r="4456" spans="1:6" ht="15" customHeight="1">
      <c r="A4456" s="19" t="str">
        <f>VLOOKUP(B4456,segédtábla!$A$1:$C$156,3,FALSE)</f>
        <v>5+2</v>
      </c>
      <c r="B4456" s="571" t="s">
        <v>1292</v>
      </c>
      <c r="C4456" s="13" t="str">
        <f>VLOOKUP(B4456,segédtábla!$A$1:$C$156,2,FALSE)</f>
        <v>Hanzi György Lehel</v>
      </c>
      <c r="D4456" s="188" t="s">
        <v>4693</v>
      </c>
      <c r="E4456" s="332" t="str">
        <f>VLOOKUP(C4456,'Havi KM'!A:S,4,FALSE)</f>
        <v xml:space="preserve">     1 303,29 km</v>
      </c>
      <c r="F4456" s="163"/>
    </row>
    <row r="4457" spans="1:6" ht="15" customHeight="1">
      <c r="A4457" s="19" t="str">
        <f>VLOOKUP(B4457,segédtábla!$A$1:$C$156,3,FALSE)</f>
        <v>11+3</v>
      </c>
      <c r="B4457" s="226" t="s">
        <v>1296</v>
      </c>
      <c r="C4457" s="13" t="str">
        <f>VLOOKUP(B4457,segédtábla!$A$1:$C$156,2,FALSE)</f>
        <v>Kálóczi Péter</v>
      </c>
      <c r="D4457" s="5" t="s">
        <v>4694</v>
      </c>
      <c r="E4457" s="332" t="str">
        <f>VLOOKUP(C4457,'Havi KM'!A:S,4,FALSE)</f>
        <v xml:space="preserve">      933,04 km</v>
      </c>
      <c r="F4457" s="163" t="s">
        <v>4695</v>
      </c>
    </row>
    <row r="4458" spans="1:6" ht="15" customHeight="1">
      <c r="A4458" s="19" t="str">
        <f>VLOOKUP(B4458,segédtábla!$A$1:$C$156,3,FALSE)</f>
        <v>5+2</v>
      </c>
      <c r="B4458" s="226" t="s">
        <v>1173</v>
      </c>
      <c r="C4458" s="319" t="str">
        <f>VLOOKUP(B4458,segédtábla!$A$1:$C$156,2,FALSE)</f>
        <v>Léhner Zsolt</v>
      </c>
      <c r="D4458" s="188" t="s">
        <v>4696</v>
      </c>
      <c r="E4458" s="332" t="str">
        <f>VLOOKUP(C4458,'Havi KM'!A:S,4,FALSE)</f>
        <v xml:space="preserve">     1 816,96 km</v>
      </c>
      <c r="F4458" s="163"/>
    </row>
    <row r="4459" spans="1:6" ht="15" customHeight="1">
      <c r="A4459" s="19" t="str">
        <f>VLOOKUP(B4459,segédtábla!$A$1:$C$156,3,FALSE)</f>
        <v>5+2</v>
      </c>
      <c r="B4459" s="226" t="s">
        <v>1175</v>
      </c>
      <c r="C4459" s="13" t="str">
        <f>VLOOKUP(B4459,segédtábla!$A$1:$C$156,2,FALSE)</f>
        <v>Iklódi Sándor</v>
      </c>
      <c r="D4459" s="5" t="s">
        <v>4697</v>
      </c>
      <c r="E4459" s="332" t="str">
        <f>VLOOKUP(C4459,'Havi KM'!A:S,4,FALSE)</f>
        <v xml:space="preserve">     1 161,24 km</v>
      </c>
      <c r="F4459" s="163"/>
    </row>
    <row r="4460" spans="1:6" ht="15" customHeight="1">
      <c r="A4460" s="19">
        <f>VLOOKUP(B4460,segédtábla!$A$1:$C$156,3,FALSE)</f>
        <v>0</v>
      </c>
      <c r="B4460" s="226" t="s">
        <v>1248</v>
      </c>
      <c r="C4460" s="13">
        <f>VLOOKUP(B4460,segédtábla!$A$1:$C$156,2,FALSE)</f>
        <v>0</v>
      </c>
      <c r="D4460" s="5" t="s">
        <v>4698</v>
      </c>
      <c r="E4460" s="332" t="e">
        <f>VLOOKUP(C4460,'Havi KM'!A:S,4,FALSE)</f>
        <v>#N/A</v>
      </c>
      <c r="F4460" s="163"/>
    </row>
    <row r="4461" spans="1:6" ht="15" customHeight="1">
      <c r="A4461" s="19">
        <f>VLOOKUP(B4461,segédtábla!$A$1:$C$156,3,FALSE)</f>
        <v>0</v>
      </c>
      <c r="B4461" s="226" t="s">
        <v>1251</v>
      </c>
      <c r="C4461" s="319" t="str">
        <f>VLOOKUP(B4461,segédtábla!$A$1:$C$156,2,FALSE)</f>
        <v>kivonav hengerfejes</v>
      </c>
      <c r="D4461" s="188" t="s">
        <v>4699</v>
      </c>
      <c r="E4461" s="332" t="e">
        <f>VLOOKUP(C4461,'Havi KM'!A:S,4,FALSE)</f>
        <v>#N/A</v>
      </c>
      <c r="F4461" s="163"/>
    </row>
    <row r="4462" spans="1:6" ht="15" customHeight="1">
      <c r="A4462" s="19" t="str">
        <f>VLOOKUP(B4462,segédtábla!$A$1:$C$156,3,FALSE)</f>
        <v>11+3</v>
      </c>
      <c r="B4462" s="226" t="s">
        <v>1253</v>
      </c>
      <c r="C4462" s="13" t="str">
        <f>VLOOKUP(B4462,segédtábla!$A$1:$C$156,2,FALSE)</f>
        <v>Knyihár Adrián</v>
      </c>
      <c r="D4462" s="5" t="s">
        <v>4700</v>
      </c>
      <c r="E4462" s="332" t="str">
        <f>VLOOKUP(C4462,'Havi KM'!A:S,4,FALSE)</f>
        <v xml:space="preserve">      0,0 km</v>
      </c>
      <c r="F4462" s="163"/>
    </row>
    <row r="4463" spans="1:6" ht="15" customHeight="1">
      <c r="A4463" s="19" t="str">
        <f>VLOOKUP(B4463,segédtábla!$A$1:$C$156,3,FALSE)</f>
        <v>5+2</v>
      </c>
      <c r="B4463" s="226" t="s">
        <v>1256</v>
      </c>
      <c r="C4463" s="13" t="str">
        <f>VLOOKUP(B4463,segédtábla!$A$1:$C$156,2,FALSE)</f>
        <v>Árvai Gábor</v>
      </c>
      <c r="D4463" s="5" t="s">
        <v>4701</v>
      </c>
      <c r="E4463" s="332" t="str">
        <f>VLOOKUP(C4463,'Havi KM'!A:S,4,FALSE)</f>
        <v xml:space="preserve">     1 696,48 km</v>
      </c>
      <c r="F4463" s="163"/>
    </row>
    <row r="4464" spans="1:6" ht="15" customHeight="1">
      <c r="A4464" s="19" t="str">
        <f>VLOOKUP(B4464,segédtábla!$A$1:$C$156,3,FALSE)</f>
        <v>11+3</v>
      </c>
      <c r="B4464" s="226" t="s">
        <v>1319</v>
      </c>
      <c r="C4464" s="13" t="str">
        <f>VLOOKUP(B4464,segédtábla!$A$1:$C$156,2,FALSE)</f>
        <v>Simon Gábor</v>
      </c>
      <c r="D4464" s="188" t="s">
        <v>4702</v>
      </c>
      <c r="E4464" s="332" t="str">
        <f>VLOOKUP(C4464,'Havi KM'!A:S,4,FALSE)</f>
        <v xml:space="preserve">     1 814,55 km</v>
      </c>
      <c r="F4464" s="231"/>
    </row>
    <row r="4465" spans="1:6" ht="15" customHeight="1">
      <c r="A4465" s="19" t="str">
        <f>VLOOKUP(B4465,segédtábla!$A$1:$C$156,3,FALSE)</f>
        <v>11+3</v>
      </c>
      <c r="B4465" s="226" t="s">
        <v>1183</v>
      </c>
      <c r="C4465" s="13" t="str">
        <f>VLOOKUP(B4465,segédtábla!$A$1:$C$156,2,FALSE)</f>
        <v>Kelemen Imre</v>
      </c>
      <c r="D4465" s="5" t="s">
        <v>4703</v>
      </c>
      <c r="E4465" s="332" t="str">
        <f>VLOOKUP(C4465,'Havi KM'!A:S,4,FALSE)</f>
        <v xml:space="preserve">     2 133,94 km</v>
      </c>
      <c r="F4465" s="163" t="s">
        <v>4704</v>
      </c>
    </row>
    <row r="4466" spans="1:6" ht="15" customHeight="1">
      <c r="A4466" s="19" t="str">
        <f>VLOOKUP(B4466,segédtábla!$A$1:$C$156,3,FALSE)</f>
        <v>11+3</v>
      </c>
      <c r="B4466" s="226" t="s">
        <v>1158</v>
      </c>
      <c r="C4466" s="13" t="str">
        <f>VLOOKUP(B4466,segédtábla!$A$1:$C$156,2,FALSE)</f>
        <v>Csák László</v>
      </c>
      <c r="D4466" s="5" t="s">
        <v>4705</v>
      </c>
      <c r="E4466" s="332" t="str">
        <f>VLOOKUP(C4466,'Havi KM'!A:S,4,FALSE)</f>
        <v xml:space="preserve">     1 157,94 km</v>
      </c>
      <c r="F4466" s="228" t="s">
        <v>1186</v>
      </c>
    </row>
    <row r="4467" spans="1:6" ht="15" customHeight="1">
      <c r="A4467" s="19" t="str">
        <f>VLOOKUP(B4467,segédtábla!$A$1:$C$156,3,FALSE)</f>
        <v>11+3</v>
      </c>
      <c r="B4467" s="226" t="s">
        <v>1212</v>
      </c>
      <c r="C4467" s="13" t="str">
        <f>VLOOKUP(B4467,segédtábla!$A$1:$C$156,2,FALSE)</f>
        <v>Kopányi László</v>
      </c>
      <c r="D4467" s="5" t="s">
        <v>4706</v>
      </c>
      <c r="E4467" s="332"/>
      <c r="F4467" s="163"/>
    </row>
    <row r="4468" spans="1:6" ht="15" customHeight="1">
      <c r="A4468" s="19" t="str">
        <f>VLOOKUP(B4468,segédtábla!$A$1:$C$156,3,FALSE)</f>
        <v>5+2</v>
      </c>
      <c r="B4468" s="555" t="s">
        <v>1328</v>
      </c>
      <c r="C4468" s="13" t="str">
        <f>VLOOKUP(B4468,segédtábla!$A$1:$C$156,2,FALSE)</f>
        <v>Majer Dominik - Charter</v>
      </c>
      <c r="D4468" s="5" t="s">
        <v>4707</v>
      </c>
      <c r="E4468" s="332" t="e">
        <f>VLOOKUP(C4468,'Havi KM'!A:S,4,FALSE)</f>
        <v>#N/A</v>
      </c>
      <c r="F4468" s="163" t="s">
        <v>4708</v>
      </c>
    </row>
    <row r="4469" spans="1:6" ht="15" customHeight="1">
      <c r="A4469" s="19" t="str">
        <f>VLOOKUP(B4469,segédtábla!$A$1:$C$156,3,FALSE)</f>
        <v>5+2</v>
      </c>
      <c r="B4469" s="226" t="s">
        <v>1262</v>
      </c>
      <c r="C4469" s="319" t="str">
        <f>VLOOKUP(B4469,segédtábla!$A$1:$C$156,2,FALSE)</f>
        <v>Balázs Tibor</v>
      </c>
      <c r="D4469" s="188" t="s">
        <v>4709</v>
      </c>
      <c r="E4469" s="332"/>
      <c r="F4469" s="163" t="s">
        <v>4710</v>
      </c>
    </row>
    <row r="4470" spans="1:6" ht="15" customHeight="1">
      <c r="A4470" s="19" t="str">
        <f>VLOOKUP(B4470,segédtábla!$A$1:$C$156,3,FALSE)</f>
        <v>11+3</v>
      </c>
      <c r="B4470" s="226" t="s">
        <v>1333</v>
      </c>
      <c r="C4470" s="319" t="str">
        <f>VLOOKUP(B4470,segédtábla!$A$1:$C$156,2,FALSE)</f>
        <v>Meilinger Ádám</v>
      </c>
      <c r="D4470" s="188" t="s">
        <v>4711</v>
      </c>
      <c r="E4470" s="332" t="str">
        <f>VLOOKUP(C4470,'Havi KM'!A:S,4,FALSE)</f>
        <v xml:space="preserve">      277,05 km</v>
      </c>
      <c r="F4470" s="228" t="s">
        <v>1186</v>
      </c>
    </row>
    <row r="4471" spans="1:6" ht="15" customHeight="1">
      <c r="A4471" s="19" t="str">
        <f>VLOOKUP(B4471,segédtábla!$A$1:$C$156,3,FALSE)</f>
        <v>5+2</v>
      </c>
      <c r="B4471" s="226" t="s">
        <v>1337</v>
      </c>
      <c r="C4471" s="13" t="str">
        <f>VLOOKUP(B4471,segédtábla!$A$1:$C$156,2,FALSE)</f>
        <v>Kozma István / Farkas Rudolf</v>
      </c>
      <c r="D4471" s="13" t="s">
        <v>4712</v>
      </c>
      <c r="E4471" s="332" t="e">
        <f>VLOOKUP(C4471,'Havi KM'!A:S,4,FALSE)</f>
        <v>#N/A</v>
      </c>
      <c r="F4471" s="228" t="s">
        <v>1186</v>
      </c>
    </row>
    <row r="4472" spans="1:6" ht="15" customHeight="1">
      <c r="A4472" s="19" t="str">
        <f>VLOOKUP(B4472,segédtábla!$A$1:$C$156,3,FALSE)</f>
        <v>11+3</v>
      </c>
      <c r="B4472" s="226" t="s">
        <v>1189</v>
      </c>
      <c r="C4472" s="13" t="str">
        <f>VLOOKUP(B4472,segédtábla!$A$1:$C$156,2,FALSE)</f>
        <v>Tatarek Sándor</v>
      </c>
      <c r="D4472" s="5" t="s">
        <v>4713</v>
      </c>
      <c r="E4472" s="332" t="str">
        <f>VLOOKUP(C4472,'Havi KM'!A:S,4,FALSE)</f>
        <v xml:space="preserve">      823,62 km</v>
      </c>
      <c r="F4472" s="163"/>
    </row>
    <row r="4473" spans="1:6" ht="15" customHeight="1">
      <c r="A4473" s="19" t="str">
        <f>VLOOKUP(B4473,segédtábla!$A$1:$C$156,3,FALSE)</f>
        <v>5+2</v>
      </c>
      <c r="B4473" s="226" t="s">
        <v>1266</v>
      </c>
      <c r="C4473" s="13" t="str">
        <f>VLOOKUP(B4473,segédtábla!$A$1:$C$156,2,FALSE)</f>
        <v>Nagy György</v>
      </c>
      <c r="D4473" s="5" t="s">
        <v>4714</v>
      </c>
      <c r="E4473" s="332" t="str">
        <f>VLOOKUP(C4473,'Havi KM'!A:S,4,FALSE)</f>
        <v xml:space="preserve">     1 204,28 km</v>
      </c>
      <c r="F4473" s="163"/>
    </row>
    <row r="4474" spans="1:6" ht="15" customHeight="1">
      <c r="A4474" s="19" t="e">
        <f>VLOOKUP(B4474,segédtábla!$A$1:$C$156,3,FALSE)</f>
        <v>#N/A</v>
      </c>
      <c r="B4474" s="11"/>
      <c r="C4474" s="13" t="e">
        <f>VLOOKUP(B4474,segédtábla!$A$1:$C$156,2,FALSE)</f>
        <v>#N/A</v>
      </c>
      <c r="D4474" s="5"/>
      <c r="E4474" s="332" t="e">
        <f>VLOOKUP(C4474,'Havi KM'!A:S,4,FALSE)</f>
        <v>#N/A</v>
      </c>
      <c r="F4474" s="163"/>
    </row>
    <row r="4475" spans="1:6" ht="15" customHeight="1">
      <c r="A4475" s="19" t="e">
        <f>VLOOKUP(B4475,segédtábla!$A$1:$C$156,3,FALSE)</f>
        <v>#N/A</v>
      </c>
      <c r="B4475" s="11"/>
      <c r="C4475" s="13" t="e">
        <f>VLOOKUP(B4475,segédtábla!$A$1:$C$156,2,FALSE)</f>
        <v>#N/A</v>
      </c>
      <c r="D4475" s="5"/>
      <c r="E4475" s="332" t="e">
        <f>VLOOKUP(C4475,'Havi KM'!A:S,4,FALSE)</f>
        <v>#N/A</v>
      </c>
      <c r="F4475" s="163"/>
    </row>
    <row r="4476" spans="1:6" ht="15" customHeight="1">
      <c r="A4476" s="19" t="str">
        <f>VLOOKUP(B4476,segédtábla!$A$1:$C$156,3,FALSE)</f>
        <v>2/1.</v>
      </c>
      <c r="B4476" s="472" t="s">
        <v>1206</v>
      </c>
      <c r="C4476" s="473" t="str">
        <f>VLOOKUP(B4476,segédtábla!$A$1:$C$156,2,FALSE)</f>
        <v>Vincze Gábor</v>
      </c>
      <c r="D4476" s="444" t="s">
        <v>1574</v>
      </c>
      <c r="E4476" s="332" t="str">
        <f>VLOOKUP(C4476,'Havi KM'!A:S,4,FALSE)</f>
        <v xml:space="preserve">     1 471,92 km</v>
      </c>
      <c r="F4476" s="163"/>
    </row>
    <row r="4477" spans="1:6" ht="15" customHeight="1">
      <c r="A4477" s="19" t="e">
        <f>VLOOKUP(B4477,segédtábla!$A$1:$C$156,3,FALSE)</f>
        <v>#N/A</v>
      </c>
      <c r="B4477" s="11"/>
      <c r="C4477" s="13" t="e">
        <f>VLOOKUP(B4477,segédtábla!$A$1:$C$156,2,FALSE)</f>
        <v>#N/A</v>
      </c>
      <c r="D4477" s="5"/>
      <c r="E4477" s="332" t="e">
        <f>VLOOKUP(C4477,'Havi KM'!A:S,4,FALSE)</f>
        <v>#N/A</v>
      </c>
      <c r="F4477" s="163"/>
    </row>
    <row r="4479" spans="1:6" ht="15" customHeight="1">
      <c r="A4479" s="10"/>
      <c r="B4479" s="16"/>
      <c r="C4479" s="263">
        <v>45789</v>
      </c>
      <c r="D4479" s="237" t="str">
        <f>TEXT(C4479,"dddd")</f>
        <v>Monday</v>
      </c>
      <c r="E4479" s="330"/>
      <c r="F4479" s="227">
        <f>+COUNTA(B4482:B4488)</f>
        <v>6</v>
      </c>
    </row>
    <row r="4480" spans="1:6" ht="15" customHeight="1">
      <c r="C4480" s="355"/>
    </row>
    <row r="4481" spans="1:6" ht="15" customHeight="1">
      <c r="A4481" s="7" t="s">
        <v>1136</v>
      </c>
      <c r="B4481" s="8">
        <v>9</v>
      </c>
      <c r="C4481" s="9" t="s">
        <v>1138</v>
      </c>
      <c r="D4481" s="9" t="s">
        <v>1139</v>
      </c>
      <c r="E4481" s="331" t="s">
        <v>1140</v>
      </c>
      <c r="F4481" s="9" t="s">
        <v>1141</v>
      </c>
    </row>
    <row r="4482" spans="1:6" ht="15" customHeight="1">
      <c r="A4482" s="19" t="str">
        <f>VLOOKUP(B4482,segédtábla!$A$1:$C$156,3,FALSE)</f>
        <v>11+3</v>
      </c>
      <c r="B4482" s="226" t="s">
        <v>1234</v>
      </c>
      <c r="C4482" s="13" t="str">
        <f>VLOOKUP(B4482,segédtábla!$A$1:$C$156,2,FALSE)</f>
        <v>Iván Árpád Krisztián</v>
      </c>
      <c r="D4482" s="5" t="s">
        <v>4715</v>
      </c>
      <c r="E4482" s="332" t="str">
        <f>VLOOKUP(C4482,'Havi KM'!A:S,4,FALSE)</f>
        <v xml:space="preserve">      352,06 km</v>
      </c>
      <c r="F4482" s="163"/>
    </row>
    <row r="4483" spans="1:6" ht="15" customHeight="1">
      <c r="A4483" s="19" t="str">
        <f>VLOOKUP(B4483,segédtábla!$A$1:$C$156,3,FALSE)</f>
        <v>5+2</v>
      </c>
      <c r="B4483" s="252" t="s">
        <v>1149</v>
      </c>
      <c r="C4483" s="13" t="str">
        <f>VLOOKUP(B4483,segédtábla!$A$1:$C$156,2,FALSE)</f>
        <v>Létai Ferenc + Létainé Zsuzsa</v>
      </c>
      <c r="D4483" s="5" t="s">
        <v>4716</v>
      </c>
      <c r="E4483" s="332" t="e">
        <f>VLOOKUP(C4483,'Havi KM'!A:S,4,FALSE)</f>
        <v>#N/A</v>
      </c>
      <c r="F4483" s="163"/>
    </row>
    <row r="4484" spans="1:6" ht="15" customHeight="1">
      <c r="A4484" s="19" t="str">
        <f>VLOOKUP(B4484,segédtábla!$A$1:$C$156,3,FALSE)</f>
        <v>11+3</v>
      </c>
      <c r="B4484" s="226" t="s">
        <v>1221</v>
      </c>
      <c r="C4484" s="319" t="str">
        <f>VLOOKUP(B4484,segédtábla!$A$1:$C$156,2,FALSE)</f>
        <v>Vass István</v>
      </c>
      <c r="D4484" s="188" t="s">
        <v>4717</v>
      </c>
      <c r="E4484" s="332" t="e">
        <f>VLOOKUP(C4484,'Havi KM'!A:S,4,FALSE)</f>
        <v>#N/A</v>
      </c>
      <c r="F4484" s="163"/>
    </row>
    <row r="4485" spans="1:6" ht="15" customHeight="1">
      <c r="A4485" s="19" t="e">
        <f>VLOOKUP(B4485,segédtábla!$A$1:$C$156,3,FALSE)</f>
        <v>#N/A</v>
      </c>
      <c r="B4485" s="11"/>
      <c r="C4485" s="13" t="e">
        <f>VLOOKUP(B4485,segédtábla!$A$1:$C$156,2,FALSE)</f>
        <v>#N/A</v>
      </c>
      <c r="D4485" s="5"/>
      <c r="E4485" s="332" t="e">
        <f>VLOOKUP(C4485,'Havi KM'!A:S,4,FALSE)</f>
        <v>#N/A</v>
      </c>
      <c r="F4485" s="163"/>
    </row>
    <row r="4486" spans="1:6" ht="15" customHeight="1">
      <c r="A4486" s="19" t="str">
        <f>VLOOKUP(B4486,segédtábla!$A$1:$C$156,3,FALSE)</f>
        <v>10+4</v>
      </c>
      <c r="B4486" s="226" t="s">
        <v>1193</v>
      </c>
      <c r="C4486" s="13" t="str">
        <f>VLOOKUP(B4486,segédtábla!$A$1:$C$156,2,FALSE)</f>
        <v>Gerstmayer Zoltán</v>
      </c>
      <c r="D4486" s="5" t="s">
        <v>4718</v>
      </c>
      <c r="E4486" s="332" t="str">
        <f>VLOOKUP(C4486,'Havi KM'!A:S,4,FALSE)</f>
        <v xml:space="preserve">      0,0 km</v>
      </c>
      <c r="F4486" s="363" t="s">
        <v>4719</v>
      </c>
    </row>
    <row r="4487" spans="1:6" ht="15" customHeight="1">
      <c r="A4487" s="19" t="str">
        <f>VLOOKUP(B4487,segédtábla!$A$1:$C$156,3,FALSE)</f>
        <v>11+3</v>
      </c>
      <c r="B4487" s="585" t="s">
        <v>1195</v>
      </c>
      <c r="C4487" s="13" t="str">
        <f>VLOOKUP(B4487,segédtábla!$A$1:$C$156,2,FALSE)</f>
        <v>Hallók Gábor</v>
      </c>
      <c r="D4487" s="5" t="s">
        <v>4720</v>
      </c>
      <c r="E4487" s="332" t="str">
        <f>VLOOKUP(C4487,'Havi KM'!A:S,4,FALSE)</f>
        <v xml:space="preserve">     2 457,27 km</v>
      </c>
      <c r="F4487" s="163" t="s">
        <v>1025</v>
      </c>
    </row>
    <row r="4488" spans="1:6" ht="15" customHeight="1">
      <c r="A4488" s="19" t="str">
        <f>VLOOKUP(B4488,segédtábla!$A$1:$C$156,3,FALSE)</f>
        <v>11+3</v>
      </c>
      <c r="B4488" s="226" t="s">
        <v>1355</v>
      </c>
      <c r="C4488" s="13" t="str">
        <f>VLOOKUP(B4488,segédtábla!$A$1:$C$156,2,FALSE)</f>
        <v>Németh Nándor</v>
      </c>
      <c r="D4488" s="5" t="s">
        <v>4721</v>
      </c>
      <c r="E4488" s="332" t="str">
        <f>VLOOKUP(C4488,'Havi KM'!A:S,4,FALSE)</f>
        <v xml:space="preserve">     2 089,15 km</v>
      </c>
      <c r="F4488" s="163"/>
    </row>
    <row r="4489" spans="1:6" ht="15" customHeight="1">
      <c r="A4489" s="19" t="str">
        <f>VLOOKUP(B4489,segédtábla!$A$1:$C$156,3,FALSE)</f>
        <v>10+3</v>
      </c>
      <c r="B4489" s="571" t="s">
        <v>1358</v>
      </c>
      <c r="C4489" s="13" t="str">
        <f>VLOOKUP(B4489,segédtábla!$A$1:$C$156,2,FALSE)</f>
        <v>Tóth Attila</v>
      </c>
      <c r="D4489" s="188" t="s">
        <v>4722</v>
      </c>
      <c r="E4489" s="332" t="str">
        <f>VLOOKUP(C4489,'Havi KM'!A:S,4,FALSE)</f>
        <v xml:space="preserve">      626,64 km</v>
      </c>
      <c r="F4489" s="163" t="s">
        <v>4723</v>
      </c>
    </row>
    <row r="4490" spans="1:6" ht="15" customHeight="1">
      <c r="A4490" s="19" t="str">
        <f>VLOOKUP(B4490,segédtábla!$A$1:$C$156,3,FALSE)</f>
        <v>5+2</v>
      </c>
      <c r="B4490" s="226" t="s">
        <v>1290</v>
      </c>
      <c r="C4490" s="13" t="str">
        <f>VLOOKUP(B4490,segédtábla!$A$1:$C$156,2,FALSE)</f>
        <v>Katona Gábor</v>
      </c>
      <c r="D4490" s="5" t="s">
        <v>4724</v>
      </c>
      <c r="E4490" s="332" t="str">
        <f>VLOOKUP(C4490,'Havi KM'!A:S,4,FALSE)</f>
        <v xml:space="preserve">     1 977,6 km</v>
      </c>
      <c r="F4490" s="163" t="s">
        <v>4725</v>
      </c>
    </row>
    <row r="4491" spans="1:6" ht="15" customHeight="1">
      <c r="A4491" s="19" t="str">
        <f>VLOOKUP(B4491,segédtábla!$A$1:$C$156,3,FALSE)</f>
        <v>5+2</v>
      </c>
      <c r="B4491" s="226" t="s">
        <v>1179</v>
      </c>
      <c r="C4491" s="13" t="str">
        <f>VLOOKUP(B4491,segédtábla!$A$1:$C$156,2,FALSE)</f>
        <v>Horváth Ákos</v>
      </c>
      <c r="D4491" s="5" t="s">
        <v>4726</v>
      </c>
      <c r="E4491" s="332" t="str">
        <f>VLOOKUP(C4491,'Havi KM'!A:S,4,FALSE)</f>
        <v xml:space="preserve">     1 036,99 km</v>
      </c>
      <c r="F4491" s="163"/>
    </row>
    <row r="4492" spans="1:6" ht="15" customHeight="1">
      <c r="A4492" s="19" t="str">
        <f>VLOOKUP(B4492,segédtábla!$A$1:$C$156,3,FALSE)</f>
        <v>5+2</v>
      </c>
      <c r="B4492" s="12" t="s">
        <v>1304</v>
      </c>
      <c r="C4492" s="13" t="str">
        <f>VLOOKUP(B4492,segédtábla!$A$1:$C$156,2,FALSE)</f>
        <v>Hadi Krisztián</v>
      </c>
      <c r="D4492" s="5" t="s">
        <v>4727</v>
      </c>
      <c r="E4492" s="332" t="str">
        <f>VLOOKUP(C4492,'Havi KM'!A:S,4,FALSE)</f>
        <v xml:space="preserve">      715,33 km</v>
      </c>
      <c r="F4492" s="163"/>
    </row>
    <row r="4493" spans="1:6" ht="15" customHeight="1">
      <c r="A4493" s="19" t="str">
        <f>VLOOKUP(B4493,segédtábla!$A$1:$C$156,3,FALSE)</f>
        <v>11+3</v>
      </c>
      <c r="B4493" s="226" t="s">
        <v>1366</v>
      </c>
      <c r="C4493" s="13" t="str">
        <f>VLOOKUP(B4493,segédtábla!$A$1:$C$156,2,FALSE)</f>
        <v>Busi Sándor János</v>
      </c>
      <c r="D4493" s="5" t="s">
        <v>4728</v>
      </c>
      <c r="E4493" s="332" t="str">
        <f>VLOOKUP(C4493,'Havi KM'!A:S,4,FALSE)</f>
        <v xml:space="preserve">     1 430,82 km</v>
      </c>
      <c r="F4493" s="163"/>
    </row>
    <row r="4494" spans="1:6" ht="15" customHeight="1">
      <c r="A4494" s="19" t="str">
        <f>VLOOKUP(B4494,segédtábla!$A$1:$C$156,3,FALSE)</f>
        <v>5+2</v>
      </c>
      <c r="B4494" s="226" t="s">
        <v>1311</v>
      </c>
      <c r="C4494" s="13" t="str">
        <f>VLOOKUP(B4494,segédtábla!$A$1:$C$156,2,FALSE)</f>
        <v>Árgyellán István Augusto</v>
      </c>
      <c r="D4494" s="188" t="s">
        <v>4729</v>
      </c>
      <c r="E4494" s="332" t="str">
        <f>VLOOKUP(C4494,'Havi KM'!A:S,4,FALSE)</f>
        <v xml:space="preserve">     1 504,17 km</v>
      </c>
      <c r="F4494" s="363" t="s">
        <v>4730</v>
      </c>
    </row>
    <row r="4495" spans="1:6" ht="15" customHeight="1">
      <c r="A4495" s="19" t="str">
        <f>VLOOKUP(B4495,segédtábla!$A$1:$C$156,3,FALSE)</f>
        <v>5+2</v>
      </c>
      <c r="B4495" s="555" t="s">
        <v>1208</v>
      </c>
      <c r="C4495" s="13" t="str">
        <f>VLOOKUP(B4495,segédtábla!$A$1:$C$156,2,FALSE)</f>
        <v>Drozd Péter</v>
      </c>
      <c r="D4495" s="5" t="s">
        <v>4731</v>
      </c>
      <c r="E4495" s="332" t="str">
        <f>VLOOKUP(C4495,'Havi KM'!A:S,4,FALSE)</f>
        <v xml:space="preserve">     1 972,38 km</v>
      </c>
      <c r="F4495" s="163"/>
    </row>
    <row r="4496" spans="1:6" ht="15" customHeight="1">
      <c r="A4496" s="19" t="str">
        <f>VLOOKUP(B4496,segédtábla!$A$1:$C$156,3,FALSE)</f>
        <v>5+2</v>
      </c>
      <c r="B4496" s="226" t="s">
        <v>1317</v>
      </c>
      <c r="C4496" s="13" t="str">
        <f>VLOOKUP(B4496,segédtábla!$A$1:$C$156,2,FALSE)</f>
        <v>Tőzsér Gábor</v>
      </c>
      <c r="D4496" s="5" t="s">
        <v>4732</v>
      </c>
      <c r="E4496" s="332" t="str">
        <f>VLOOKUP(C4496,'Havi KM'!A:S,4,FALSE)</f>
        <v xml:space="preserve">     1 375,22 km</v>
      </c>
      <c r="F4496" s="163"/>
    </row>
    <row r="4497" spans="1:6" ht="15" customHeight="1">
      <c r="A4497" s="19" t="str">
        <f>VLOOKUP(B4497,segédtábla!$A$1:$C$156,3,FALSE)</f>
        <v>11+3</v>
      </c>
      <c r="B4497" s="226" t="s">
        <v>1428</v>
      </c>
      <c r="C4497" s="13" t="str">
        <f>VLOOKUP(B4497,segédtábla!$A$1:$C$156,2,FALSE)</f>
        <v>Mórocz István</v>
      </c>
      <c r="D4497" s="5" t="s">
        <v>4733</v>
      </c>
      <c r="E4497" s="332" t="str">
        <f>VLOOKUP(C4497,'Havi KM'!A:S,4,FALSE)</f>
        <v xml:space="preserve">     1 668,63 km</v>
      </c>
      <c r="F4497" s="163" t="s">
        <v>4734</v>
      </c>
    </row>
    <row r="4498" spans="1:6" ht="15" customHeight="1">
      <c r="A4498" s="19" t="str">
        <f>VLOOKUP(B4498,segédtábla!$A$1:$C$156,3,FALSE)</f>
        <v>11+3</v>
      </c>
      <c r="B4498" s="226" t="s">
        <v>1579</v>
      </c>
      <c r="C4498" s="13" t="str">
        <f>VLOOKUP(B4498,segédtábla!$A$1:$C$156,2,FALSE)</f>
        <v>Mellencsuk Attila</v>
      </c>
      <c r="D4498" s="5" t="s">
        <v>4735</v>
      </c>
      <c r="E4498" s="332" t="str">
        <f>VLOOKUP(C4498,'Havi KM'!A:S,4,FALSE)</f>
        <v xml:space="preserve">     1 884,28 km</v>
      </c>
      <c r="F4498" s="163"/>
    </row>
    <row r="4499" spans="1:6" ht="15" customHeight="1">
      <c r="A4499" s="19" t="str">
        <f>VLOOKUP(B4499,segédtábla!$A$1:$C$156,3,FALSE)</f>
        <v>2/1.</v>
      </c>
      <c r="B4499" s="226" t="s">
        <v>1259</v>
      </c>
      <c r="C4499" s="13" t="str">
        <f>VLOOKUP(B4499,segédtábla!$A$1:$C$156,2,FALSE)</f>
        <v>Berki Richárd Sándor</v>
      </c>
      <c r="D4499" s="188" t="s">
        <v>4736</v>
      </c>
      <c r="E4499" s="332" t="str">
        <f>VLOOKUP(C4499,'Havi KM'!A:S,4,FALSE)</f>
        <v xml:space="preserve">     1 357,13 km</v>
      </c>
      <c r="F4499" s="363" t="s">
        <v>4737</v>
      </c>
    </row>
    <row r="4500" spans="1:6" ht="15" customHeight="1">
      <c r="A4500" s="19" t="str">
        <f>VLOOKUP(B4500,segédtábla!$A$1:$C$156,3,FALSE)</f>
        <v>5+2</v>
      </c>
      <c r="B4500" s="226" t="s">
        <v>1323</v>
      </c>
      <c r="C4500" s="13" t="str">
        <f>VLOOKUP(B4500,segédtábla!$A$1:$C$156,2,FALSE)</f>
        <v>Moldicz Tamás</v>
      </c>
      <c r="D4500" s="5" t="s">
        <v>4738</v>
      </c>
      <c r="E4500" s="332" t="str">
        <f>VLOOKUP(C4500,'Havi KM'!A:S,4,FALSE)</f>
        <v xml:space="preserve">      938,86 km</v>
      </c>
      <c r="F4500" s="231" t="s">
        <v>1757</v>
      </c>
    </row>
    <row r="4501" spans="1:6" ht="15" customHeight="1">
      <c r="A4501" s="19" t="str">
        <f>VLOOKUP(B4501,segédtábla!$A$1:$C$156,3,FALSE)</f>
        <v>5+2</v>
      </c>
      <c r="B4501" s="226" t="s">
        <v>1214</v>
      </c>
      <c r="C4501" s="13" t="s">
        <v>4739</v>
      </c>
      <c r="D4501" s="5" t="s">
        <v>4740</v>
      </c>
      <c r="E4501" s="332" t="e">
        <f>VLOOKUP(C4501,'Havi KM'!A:S,4,FALSE)</f>
        <v>#N/A</v>
      </c>
      <c r="F4501" s="231" t="s">
        <v>2496</v>
      </c>
    </row>
    <row r="4502" spans="1:6" ht="15" customHeight="1">
      <c r="A4502" s="19" t="str">
        <f>VLOOKUP(B4502,segédtábla!$A$1:$C$156,3,FALSE)</f>
        <v>11+3</v>
      </c>
      <c r="B4502" s="226" t="s">
        <v>1372</v>
      </c>
      <c r="C4502" s="13" t="str">
        <f>VLOOKUP(B4502,segédtábla!$A$1:$C$156,2,FALSE)</f>
        <v>Lutz Márk Richárd</v>
      </c>
      <c r="D4502" s="5" t="s">
        <v>4741</v>
      </c>
      <c r="E4502" s="332" t="str">
        <f>VLOOKUP(C4502,'Havi KM'!A:S,4,FALSE)</f>
        <v xml:space="preserve">     2 443,97 km</v>
      </c>
      <c r="F4502" s="163" t="s">
        <v>4725</v>
      </c>
    </row>
    <row r="4503" spans="1:6" ht="15" customHeight="1">
      <c r="A4503" s="19" t="str">
        <f>VLOOKUP(B4503,segédtábla!$A$1:$C$156,3,FALSE)</f>
        <v>11+3</v>
      </c>
      <c r="B4503" s="226" t="s">
        <v>1345</v>
      </c>
      <c r="C4503" s="13" t="str">
        <f>VLOOKUP(B4503,segédtábla!$A$1:$C$156,2,FALSE)</f>
        <v>Berek Gábor</v>
      </c>
      <c r="D4503" s="5" t="s">
        <v>4742</v>
      </c>
      <c r="E4503" s="332" t="str">
        <f>VLOOKUP(C4503,'Havi KM'!A:S,4,FALSE)</f>
        <v xml:space="preserve">      0,0 km</v>
      </c>
      <c r="F4503" s="163"/>
    </row>
    <row r="4504" spans="1:6" ht="15" customHeight="1">
      <c r="A4504" s="19" t="str">
        <f>VLOOKUP(B4504,segédtábla!$A$1:$C$156,3,FALSE)</f>
        <v>5+2</v>
      </c>
      <c r="B4504" s="226" t="s">
        <v>1410</v>
      </c>
      <c r="C4504" s="13" t="str">
        <f>VLOOKUP(B4504,segédtábla!$A$1:$C$156,2,FALSE)</f>
        <v>Berek Dániel</v>
      </c>
      <c r="D4504" s="188" t="s">
        <v>4743</v>
      </c>
      <c r="E4504" s="332" t="str">
        <f>VLOOKUP(C4504,'Havi KM'!A:S,4,FALSE)</f>
        <v xml:space="preserve">      0,0 km</v>
      </c>
      <c r="F4504" s="363" t="s">
        <v>4744</v>
      </c>
    </row>
    <row r="4505" spans="1:6" ht="15" customHeight="1">
      <c r="A4505" s="19" t="str">
        <f>VLOOKUP(B4505,segédtábla!$A$1:$C$156,3,FALSE)</f>
        <v>5+2</v>
      </c>
      <c r="B4505" s="226" t="s">
        <v>1339</v>
      </c>
      <c r="C4505" s="13" t="str">
        <f>VLOOKUP(B4505,segédtábla!$A$1:$C$156,2,FALSE)</f>
        <v>Áncsák János 04.14</v>
      </c>
      <c r="D4505" s="5" t="s">
        <v>4745</v>
      </c>
      <c r="E4505" s="332" t="e">
        <f>VLOOKUP(C4505,'Havi KM'!A:S,4,FALSE)</f>
        <v>#N/A</v>
      </c>
      <c r="F4505" s="163" t="s">
        <v>4746</v>
      </c>
    </row>
    <row r="4506" spans="1:6" ht="15" customHeight="1">
      <c r="A4506" s="19" t="str">
        <f>VLOOKUP(B4506,segédtábla!$A$1:$C$156,3,FALSE)</f>
        <v>11+3</v>
      </c>
      <c r="B4506" s="226" t="s">
        <v>1321</v>
      </c>
      <c r="C4506" s="13" t="str">
        <f>VLOOKUP(B4506,segédtábla!$A$1:$C$156,2,FALSE)</f>
        <v>Kovács Márton Péter</v>
      </c>
      <c r="D4506" s="5" t="s">
        <v>4747</v>
      </c>
      <c r="E4506" s="332" t="str">
        <f>VLOOKUP(C4506,'Havi KM'!A:S,4,FALSE)</f>
        <v xml:space="preserve">     2 936,38 km</v>
      </c>
    </row>
    <row r="4507" spans="1:6" ht="15" customHeight="1">
      <c r="A4507" s="19" t="str">
        <f>VLOOKUP(B4507,segédtábla!$A$1:$C$156,3,FALSE)</f>
        <v>korai kezdés preferált</v>
      </c>
      <c r="B4507" s="226" t="s">
        <v>1309</v>
      </c>
      <c r="C4507" s="13" t="str">
        <f>VLOOKUP(B4507,segédtábla!$A$1:$C$156,2,FALSE)</f>
        <v>Gosztenschnik Péter</v>
      </c>
      <c r="D4507" s="188" t="s">
        <v>4748</v>
      </c>
      <c r="E4507" s="332" t="str">
        <f>VLOOKUP(C4507,'Havi KM'!A:S,4,FALSE)</f>
        <v xml:space="preserve">      684,27 km</v>
      </c>
      <c r="F4507" s="163" t="s">
        <v>4749</v>
      </c>
    </row>
    <row r="4508" spans="1:6" ht="15" customHeight="1">
      <c r="A4508" s="19" t="e">
        <f>VLOOKUP(B4508,segédtábla!$A$1:$C$156,3,FALSE)</f>
        <v>#N/A</v>
      </c>
      <c r="B4508" s="21"/>
      <c r="C4508" s="13" t="e">
        <f>VLOOKUP(B4508,segédtábla!$A$1:$C$156,2,FALSE)</f>
        <v>#N/A</v>
      </c>
      <c r="D4508" s="5"/>
      <c r="E4508" s="332" t="e">
        <f>VLOOKUP(C4508,'Havi KM'!A:S,4,FALSE)</f>
        <v>#N/A</v>
      </c>
      <c r="F4508" s="163"/>
    </row>
    <row r="4509" spans="1:6" ht="15" customHeight="1">
      <c r="A4509" s="19">
        <f>VLOOKUP(B4509,segédtábla!$A$1:$C$156,3,FALSE)</f>
        <v>0</v>
      </c>
      <c r="B4509" s="226" t="s">
        <v>1423</v>
      </c>
      <c r="C4509" s="13" t="str">
        <f>VLOOKUP(B4509,segédtábla!$A$1:$C$156,2,FALSE)</f>
        <v>Krupánszky Márk</v>
      </c>
      <c r="D4509" s="188" t="s">
        <v>4750</v>
      </c>
      <c r="E4509" s="332" t="str">
        <f>VLOOKUP(C4509,'Havi KM'!A:S,4,FALSE)</f>
        <v xml:space="preserve">      550,26 km</v>
      </c>
      <c r="F4509" s="163"/>
    </row>
    <row r="4510" spans="1:6" ht="15" customHeight="1">
      <c r="A4510" s="19" t="e">
        <f>VLOOKUP(B4510,segédtábla!$A$1:$C$156,3,FALSE)</f>
        <v>#N/A</v>
      </c>
      <c r="B4510" s="21"/>
      <c r="C4510" s="13" t="e">
        <f>VLOOKUP(B4510,segédtábla!$A$1:$C$156,2,FALSE)</f>
        <v>#N/A</v>
      </c>
      <c r="D4510" s="5"/>
      <c r="E4510" s="332" t="e">
        <f>VLOOKUP(C4510,'Havi KM'!A:S,4,FALSE)</f>
        <v>#N/A</v>
      </c>
      <c r="F4510" s="163"/>
    </row>
    <row r="4511" spans="1:6" ht="15" customHeight="1">
      <c r="A4511" s="19" t="e">
        <f>VLOOKUP(B4511,segédtábla!$A$1:$C$156,3,FALSE)</f>
        <v>#N/A</v>
      </c>
      <c r="B4511" s="21"/>
      <c r="C4511" s="13" t="e">
        <f>VLOOKUP(B4511,segédtábla!$A$1:$C$156,2,FALSE)</f>
        <v>#N/A</v>
      </c>
      <c r="D4511" s="5"/>
      <c r="E4511" s="332" t="e">
        <f>VLOOKUP(C4511,'Havi KM'!A:S,4,FALSE)</f>
        <v>#N/A</v>
      </c>
      <c r="F4511" s="163"/>
    </row>
    <row r="4512" spans="1:6" ht="15" customHeight="1">
      <c r="A4512" s="19" t="str">
        <f>VLOOKUP(B4512,segédtábla!$A$1:$C$156,3,FALSE)</f>
        <v>5+2</v>
      </c>
      <c r="B4512" s="428" t="s">
        <v>1163</v>
      </c>
      <c r="C4512" s="429" t="str">
        <f>VLOOKUP(B4512,segédtábla!$A$1:$C$156,2,FALSE)</f>
        <v>Popovics Dávid</v>
      </c>
      <c r="D4512" s="240" t="s">
        <v>1663</v>
      </c>
      <c r="E4512" s="332" t="str">
        <f>VLOOKUP(C4512,'Havi KM'!A:S,4,FALSE)</f>
        <v xml:space="preserve">     1 838,04 km</v>
      </c>
      <c r="F4512" s="163"/>
    </row>
    <row r="4513" spans="1:6" ht="15" customHeight="1">
      <c r="A4513" s="19" t="str">
        <f>VLOOKUP(B4513,segédtábla!$A$1:$C$156,3,FALSE)</f>
        <v>5+2</v>
      </c>
      <c r="B4513" s="428" t="s">
        <v>1341</v>
      </c>
      <c r="C4513" s="429" t="str">
        <f>VLOOKUP(B4513,segédtábla!$A$1:$C$156,2,FALSE)</f>
        <v>Szegedi Zsolt</v>
      </c>
      <c r="D4513" s="240" t="s">
        <v>1110</v>
      </c>
      <c r="E4513" s="332" t="str">
        <f>VLOOKUP(C4513,'Havi KM'!A:S,4,FALSE)</f>
        <v xml:space="preserve">     1 560,76 km</v>
      </c>
      <c r="F4513" s="163" t="s">
        <v>4751</v>
      </c>
    </row>
    <row r="4514" spans="1:6" ht="15" customHeight="1">
      <c r="A4514" s="19" t="str">
        <f>VLOOKUP(B4514,segédtábla!$A$1:$C$156,3,FALSE)</f>
        <v>5+2</v>
      </c>
      <c r="B4514" s="428" t="s">
        <v>1288</v>
      </c>
      <c r="C4514" s="429" t="str">
        <f>VLOOKUP(B4514,segédtábla!$A$1:$C$156,2,FALSE)</f>
        <v>Németh Zsolt</v>
      </c>
      <c r="D4514" s="240" t="s">
        <v>1342</v>
      </c>
      <c r="E4514" s="332" t="str">
        <f>VLOOKUP(C4514,'Havi KM'!A:S,4,FALSE)</f>
        <v xml:space="preserve">      347,54 km</v>
      </c>
      <c r="F4514" s="163"/>
    </row>
    <row r="4515" spans="1:6" ht="15" customHeight="1">
      <c r="A4515" s="19" t="str">
        <f>VLOOKUP(B4515,segédtábla!$A$1:$C$156,3,FALSE)</f>
        <v>5+2</v>
      </c>
      <c r="B4515" s="507" t="s">
        <v>1410</v>
      </c>
      <c r="C4515" s="508" t="str">
        <f>VLOOKUP(B4515,segédtábla!$A$1:$C$156,2,FALSE)</f>
        <v>Berek Dániel</v>
      </c>
      <c r="D4515" s="176" t="s">
        <v>3371</v>
      </c>
      <c r="E4515" s="332" t="str">
        <f>VLOOKUP(C4515,'Havi KM'!A:S,4,FALSE)</f>
        <v xml:space="preserve">      0,0 km</v>
      </c>
      <c r="F4515" s="163"/>
    </row>
    <row r="4516" spans="1:6" ht="15" customHeight="1">
      <c r="A4516" s="19" t="str">
        <f>VLOOKUP(B4516,segédtábla!$A$1:$C$156,3,FALSE)</f>
        <v>11+3</v>
      </c>
      <c r="B4516" s="507" t="s">
        <v>1355</v>
      </c>
      <c r="C4516" s="508" t="str">
        <f>VLOOKUP(B4516,segédtábla!$A$1:$C$156,2,FALSE)</f>
        <v>Németh Nándor</v>
      </c>
      <c r="D4516" s="176" t="s">
        <v>3371</v>
      </c>
      <c r="E4516" s="332" t="str">
        <f>VLOOKUP(C4516,'Havi KM'!A:S,4,FALSE)</f>
        <v xml:space="preserve">     2 089,15 km</v>
      </c>
      <c r="F4516" s="163"/>
    </row>
    <row r="4517" spans="1:6" ht="15" customHeight="1">
      <c r="A4517" s="19" t="str">
        <f>VLOOKUP(B4517,segédtábla!$A$1:$C$156,3,FALSE)</f>
        <v>2/1.</v>
      </c>
      <c r="B4517" s="472" t="s">
        <v>1206</v>
      </c>
      <c r="C4517" s="473" t="str">
        <f>VLOOKUP(B4517,segédtábla!$A$1:$C$156,2,FALSE)</f>
        <v>Vincze Gábor</v>
      </c>
      <c r="D4517" s="444" t="s">
        <v>1574</v>
      </c>
      <c r="E4517" s="332" t="str">
        <f>VLOOKUP(C4517,'Havi KM'!A:S,4,FALSE)</f>
        <v xml:space="preserve">     1 471,92 km</v>
      </c>
      <c r="F4517" s="163"/>
    </row>
    <row r="4519" spans="1:6" ht="15" customHeight="1">
      <c r="A4519" s="10"/>
      <c r="B4519" s="16"/>
      <c r="C4519" s="263">
        <v>45790</v>
      </c>
      <c r="D4519" s="237" t="str">
        <f>TEXT(C4519,"dddd")</f>
        <v>Tuesday</v>
      </c>
      <c r="E4519" s="330"/>
      <c r="F4519" s="227">
        <f>+COUNTA(B4522:B4537)</f>
        <v>12</v>
      </c>
    </row>
    <row r="4520" spans="1:6" ht="15" customHeight="1">
      <c r="C4520" s="355"/>
    </row>
    <row r="4521" spans="1:6" ht="15" customHeight="1">
      <c r="A4521" s="7" t="s">
        <v>1136</v>
      </c>
      <c r="B4521" s="8" t="s">
        <v>1137</v>
      </c>
      <c r="C4521" s="9" t="s">
        <v>1138</v>
      </c>
      <c r="D4521" s="9" t="s">
        <v>1139</v>
      </c>
      <c r="E4521" s="331" t="s">
        <v>1140</v>
      </c>
      <c r="F4521" s="9" t="s">
        <v>1141</v>
      </c>
    </row>
    <row r="4522" spans="1:6" ht="15" customHeight="1">
      <c r="A4522" s="19" t="str">
        <f>VLOOKUP(B4522,segédtábla!$A$1:$C$156,3,FALSE)</f>
        <v>11+3</v>
      </c>
      <c r="B4522" s="226" t="s">
        <v>1321</v>
      </c>
      <c r="C4522" s="13" t="s">
        <v>454</v>
      </c>
      <c r="D4522" s="5" t="s">
        <v>4752</v>
      </c>
      <c r="E4522" s="332" t="str">
        <f>VLOOKUP(C4522,'Havi KM'!A:S,4,FALSE)</f>
        <v xml:space="preserve">     1 161,24 km</v>
      </c>
      <c r="F4522" s="163"/>
    </row>
    <row r="4523" spans="1:6" ht="15" customHeight="1">
      <c r="A4523" s="19" t="str">
        <f>VLOOKUP(B4523,segédtábla!$A$1:$C$156,3,FALSE)</f>
        <v>5+2</v>
      </c>
      <c r="B4523" s="226" t="s">
        <v>1328</v>
      </c>
      <c r="C4523" s="13" t="str">
        <f>VLOOKUP(B4523,segédtábla!$A$1:$C$156,2,FALSE)</f>
        <v>Majer Dominik - Charter</v>
      </c>
      <c r="D4523" s="5" t="s">
        <v>4753</v>
      </c>
      <c r="E4523" s="332" t="e">
        <f>VLOOKUP(C4523,'Havi KM'!A:S,4,FALSE)</f>
        <v>#N/A</v>
      </c>
      <c r="F4523" s="163"/>
    </row>
    <row r="4524" spans="1:6" ht="15" customHeight="1">
      <c r="A4524" s="19" t="e">
        <f>VLOOKUP(B4524,segédtábla!$A$1:$C$156,3,FALSE)</f>
        <v>#N/A</v>
      </c>
      <c r="B4524" s="11"/>
      <c r="C4524" s="13" t="e">
        <f>VLOOKUP(B4524,segédtábla!$A$1:$C$156,2,FALSE)</f>
        <v>#N/A</v>
      </c>
      <c r="D4524" s="5"/>
      <c r="E4524" s="332" t="e">
        <f>VLOOKUP(C4524,'Havi KM'!A:S,4,FALSE)</f>
        <v>#N/A</v>
      </c>
      <c r="F4524" s="163"/>
    </row>
    <row r="4525" spans="1:6" ht="15" customHeight="1">
      <c r="A4525" s="19" t="str">
        <f>VLOOKUP(B4525,segédtábla!$A$1:$C$156,3,FALSE)</f>
        <v>5+2</v>
      </c>
      <c r="B4525" s="226" t="s">
        <v>1154</v>
      </c>
      <c r="C4525" s="319" t="str">
        <f>VLOOKUP(B4525,segédtábla!$A$1:$C$156,2,FALSE)</f>
        <v>Tóth Mihály</v>
      </c>
      <c r="D4525" s="5" t="s">
        <v>4754</v>
      </c>
      <c r="E4525" s="332" t="str">
        <f>VLOOKUP(C4525,'Havi KM'!A:S,4,FALSE)</f>
        <v xml:space="preserve">      345,81 km</v>
      </c>
      <c r="F4525" s="163"/>
    </row>
    <row r="4526" spans="1:6" ht="15" customHeight="1">
      <c r="A4526" s="19" t="str">
        <f>VLOOKUP(B4526,segédtábla!$A$1:$C$156,3,FALSE)</f>
        <v>11+3</v>
      </c>
      <c r="B4526" s="226" t="s">
        <v>1372</v>
      </c>
      <c r="C4526" s="13" t="str">
        <f>VLOOKUP(B4526,segédtábla!$A$1:$C$156,2,FALSE)</f>
        <v>Lutz Márk Richárd</v>
      </c>
      <c r="D4526" s="5" t="s">
        <v>4755</v>
      </c>
      <c r="E4526" s="332" t="str">
        <f>VLOOKUP(C4526,'Havi KM'!A:S,4,FALSE)</f>
        <v xml:space="preserve">     2 443,97 km</v>
      </c>
      <c r="F4526" s="163"/>
    </row>
    <row r="4527" spans="1:6" ht="15" customHeight="1">
      <c r="A4527" s="19" t="e">
        <f>VLOOKUP(B4527,segédtábla!$A$1:$C$156,3,FALSE)</f>
        <v>#N/A</v>
      </c>
      <c r="B4527" s="11"/>
      <c r="C4527" s="13" t="e">
        <f>VLOOKUP(B4527,segédtábla!$A$1:$C$156,2,FALSE)</f>
        <v>#N/A</v>
      </c>
      <c r="D4527" s="5"/>
      <c r="E4527" s="332" t="e">
        <f>VLOOKUP(C4527,'Havi KM'!A:S,4,FALSE)</f>
        <v>#N/A</v>
      </c>
      <c r="F4527" s="163"/>
    </row>
    <row r="4528" spans="1:6" ht="15" customHeight="1">
      <c r="A4528" s="19" t="str">
        <f>VLOOKUP(B4528,segédtábla!$A$1:$C$156,3,FALSE)</f>
        <v>5+2</v>
      </c>
      <c r="B4528" s="226" t="s">
        <v>1181</v>
      </c>
      <c r="C4528" s="13" t="str">
        <f>VLOOKUP(B4528,segédtábla!$A$1:$C$156,2,FALSE)</f>
        <v>Lázár Gábor</v>
      </c>
      <c r="D4528" s="5" t="s">
        <v>3148</v>
      </c>
      <c r="E4528" s="332" t="str">
        <f>VLOOKUP(C4528,'Havi KM'!A:S,4,FALSE)</f>
        <v xml:space="preserve">     1 156,79 km</v>
      </c>
      <c r="F4528" s="163"/>
    </row>
    <row r="4529" spans="1:6" ht="15" customHeight="1">
      <c r="A4529" s="19" t="str">
        <f>VLOOKUP(B4529,segédtábla!$A$1:$C$156,3,FALSE)</f>
        <v>11+3</v>
      </c>
      <c r="B4529" s="226" t="s">
        <v>1147</v>
      </c>
      <c r="C4529" s="13" t="str">
        <f>VLOOKUP(B4529,segédtábla!$A$1:$C$156,2,FALSE)</f>
        <v>Török Sándor</v>
      </c>
      <c r="D4529" s="5" t="s">
        <v>4756</v>
      </c>
      <c r="E4529" s="332" t="str">
        <f>VLOOKUP(C4529,'Havi KM'!A:S,4,FALSE)</f>
        <v xml:space="preserve">     1 629,14 km</v>
      </c>
      <c r="F4529" s="363" t="s">
        <v>4757</v>
      </c>
    </row>
    <row r="4530" spans="1:6" ht="15" customHeight="1">
      <c r="A4530" s="19" t="e">
        <f>VLOOKUP(B4530,segédtábla!$A$1:$C$156,3,FALSE)</f>
        <v>#N/A</v>
      </c>
      <c r="B4530" s="11"/>
      <c r="C4530" s="13" t="e">
        <f>VLOOKUP(B4530,segédtábla!$A$1:$C$156,2,FALSE)</f>
        <v>#N/A</v>
      </c>
      <c r="D4530" s="5"/>
      <c r="E4530" s="332" t="e">
        <f>VLOOKUP(C4530,'Havi KM'!A:S,4,FALSE)</f>
        <v>#N/A</v>
      </c>
      <c r="F4530" s="163"/>
    </row>
    <row r="4531" spans="1:6" ht="15" customHeight="1">
      <c r="A4531" s="19" t="str">
        <f>VLOOKUP(B4531,segédtábla!$A$1:$C$156,3,FALSE)</f>
        <v>5+2</v>
      </c>
      <c r="B4531" s="226" t="s">
        <v>1269</v>
      </c>
      <c r="C4531" s="13" t="str">
        <f>VLOOKUP(B4531,segédtábla!$A$1:$C$156,2,FALSE)</f>
        <v>Bagi Lajos + Bagi Márió</v>
      </c>
      <c r="D4531" s="5" t="s">
        <v>1436</v>
      </c>
      <c r="E4531" s="332" t="e">
        <f>VLOOKUP(C4531,'Havi KM'!A:S,4,FALSE)</f>
        <v>#N/A</v>
      </c>
      <c r="F4531" s="163"/>
    </row>
    <row r="4532" spans="1:6" ht="15" customHeight="1">
      <c r="A4532" s="19" t="str">
        <f>VLOOKUP(B4532,segédtábla!$A$1:$C$156,3,FALSE)</f>
        <v>11+3</v>
      </c>
      <c r="B4532" s="226" t="s">
        <v>1189</v>
      </c>
      <c r="C4532" s="13" t="str">
        <f>VLOOKUP(B4532,segédtábla!$A$1:$C$156,2,FALSE)</f>
        <v>Tatarek Sándor</v>
      </c>
      <c r="D4532" s="5" t="s">
        <v>4758</v>
      </c>
      <c r="E4532" s="332" t="str">
        <f>VLOOKUP(C4532,'Havi KM'!A:S,4,FALSE)</f>
        <v xml:space="preserve">      823,62 km</v>
      </c>
      <c r="F4532" s="163"/>
    </row>
    <row r="4533" spans="1:6" ht="16.5" customHeight="1">
      <c r="A4533" s="19" t="e">
        <f>VLOOKUP(B4533,segédtábla!$A$1:$C$156,3,FALSE)</f>
        <v>#N/A</v>
      </c>
      <c r="B4533" s="11"/>
      <c r="C4533" s="13" t="e">
        <f>VLOOKUP(B4533,segédtábla!$A$1:$C$156,2,FALSE)</f>
        <v>#N/A</v>
      </c>
      <c r="D4533" s="5"/>
      <c r="E4533" s="332" t="e">
        <f>VLOOKUP(C4533,'Havi KM'!A:S,4,FALSE)</f>
        <v>#N/A</v>
      </c>
      <c r="F4533" s="163"/>
    </row>
    <row r="4534" spans="1:6" ht="15" customHeight="1">
      <c r="A4534" s="19" t="str">
        <f>VLOOKUP(B4534,segédtábla!$A$1:$C$156,3,FALSE)</f>
        <v>5+2</v>
      </c>
      <c r="B4534" s="226" t="s">
        <v>1163</v>
      </c>
      <c r="C4534" s="13" t="str">
        <f>VLOOKUP(B4534,segédtábla!$A$1:$C$156,2,FALSE)</f>
        <v>Popovics Dávid</v>
      </c>
      <c r="D4534" s="5" t="s">
        <v>4759</v>
      </c>
      <c r="E4534" s="332" t="str">
        <f>VLOOKUP(C4534,'Havi KM'!A:S,4,FALSE)</f>
        <v xml:space="preserve">     1 838,04 km</v>
      </c>
      <c r="F4534" s="163" t="s">
        <v>1041</v>
      </c>
    </row>
    <row r="4535" spans="1:6" ht="15" customHeight="1">
      <c r="A4535" s="19" t="str">
        <f>VLOOKUP(B4535,segédtábla!$A$1:$C$156,3,FALSE)</f>
        <v>5+2</v>
      </c>
      <c r="B4535" s="226" t="s">
        <v>1526</v>
      </c>
      <c r="C4535" s="13" t="str">
        <f>VLOOKUP(B4535,segédtábla!$A$1:$C$156,2,FALSE)</f>
        <v>Simon Zoltán</v>
      </c>
      <c r="D4535" s="188" t="s">
        <v>4760</v>
      </c>
      <c r="E4535" s="332" t="str">
        <f>VLOOKUP(C4535,'Havi KM'!A:S,4,FALSE)</f>
        <v xml:space="preserve">     1 431,31 km</v>
      </c>
      <c r="F4535" s="163"/>
    </row>
    <row r="4536" spans="1:6" ht="15" customHeight="1">
      <c r="A4536" s="19" t="str">
        <f>VLOOKUP(B4536,segédtábla!$A$1:$C$156,3,FALSE)</f>
        <v>5+2</v>
      </c>
      <c r="B4536" s="226" t="s">
        <v>1288</v>
      </c>
      <c r="C4536" s="13" t="str">
        <f>VLOOKUP(B4536,segédtábla!$A$1:$C$156,2,FALSE)</f>
        <v>Németh Zsolt</v>
      </c>
      <c r="D4536" s="240" t="s">
        <v>4761</v>
      </c>
      <c r="E4536" s="332" t="str">
        <f>VLOOKUP(C4536,'Havi KM'!A:S,4,FALSE)</f>
        <v xml:space="preserve">      347,54 km</v>
      </c>
      <c r="F4536" s="231"/>
    </row>
    <row r="4537" spans="1:6" ht="15" customHeight="1">
      <c r="A4537" s="19" t="str">
        <f>VLOOKUP(B4537,segédtábla!$A$1:$C$156,3,FALSE)</f>
        <v>5+2</v>
      </c>
      <c r="B4537" s="226" t="s">
        <v>1227</v>
      </c>
      <c r="C4537" s="13" t="str">
        <f>VLOOKUP(B4537,segédtábla!$A$1:$C$156,2,FALSE)</f>
        <v>Horváth Ferenc</v>
      </c>
      <c r="D4537" s="188" t="s">
        <v>4762</v>
      </c>
      <c r="E4537" s="332" t="str">
        <f>VLOOKUP(C4537,'Havi KM'!A:S,4,FALSE)</f>
        <v xml:space="preserve">     1 488,98 km</v>
      </c>
      <c r="F4537" s="163" t="s">
        <v>4763</v>
      </c>
    </row>
    <row r="4538" spans="1:6" ht="15" customHeight="1">
      <c r="A4538" s="19">
        <f>VLOOKUP(B4538,segédtábla!$A$1:$C$156,3,FALSE)</f>
        <v>0</v>
      </c>
      <c r="B4538" s="226" t="s">
        <v>1395</v>
      </c>
      <c r="C4538" s="13" t="str">
        <f>VLOOKUP(B4538,segédtábla!$A$1:$C$156,2,FALSE)</f>
        <v>Kosztrihán Zsolt</v>
      </c>
      <c r="D4538" s="5" t="s">
        <v>4764</v>
      </c>
      <c r="E4538" s="332" t="str">
        <f>VLOOKUP(C4538,'Havi KM'!A:S,4,FALSE)</f>
        <v xml:space="preserve">      432,67 km</v>
      </c>
      <c r="F4538" s="163"/>
    </row>
    <row r="4539" spans="1:6" ht="15" customHeight="1">
      <c r="A4539" s="19" t="str">
        <f>VLOOKUP(B4539,segédtábla!$A$1:$C$156,3,FALSE)</f>
        <v>5+2</v>
      </c>
      <c r="B4539" s="226" t="s">
        <v>1173</v>
      </c>
      <c r="C4539" s="13" t="str">
        <f>VLOOKUP(B4539,segédtábla!$A$1:$C$156,2,FALSE)</f>
        <v>Léhner Zsolt</v>
      </c>
      <c r="D4539" s="5" t="s">
        <v>4765</v>
      </c>
      <c r="E4539" s="332" t="str">
        <f>VLOOKUP(C4539,'Havi KM'!A:S,4,FALSE)</f>
        <v xml:space="preserve">     1 816,96 km</v>
      </c>
      <c r="F4539" s="163" t="s">
        <v>1041</v>
      </c>
    </row>
    <row r="4540" spans="1:6" ht="15" customHeight="1">
      <c r="A4540" s="19">
        <f>VLOOKUP(B4540,segédtábla!$A$1:$C$156,3,FALSE)</f>
        <v>0</v>
      </c>
      <c r="B4540" s="226" t="s">
        <v>1248</v>
      </c>
      <c r="C4540" s="13">
        <f>VLOOKUP(B4540,segédtábla!$A$1:$C$156,2,FALSE)</f>
        <v>0</v>
      </c>
      <c r="D4540" s="5" t="s">
        <v>4766</v>
      </c>
      <c r="E4540" s="332" t="e">
        <f>VLOOKUP(C4540,'Havi KM'!A:S,4,FALSE)</f>
        <v>#N/A</v>
      </c>
      <c r="F4540" s="10" t="s">
        <v>4767</v>
      </c>
    </row>
    <row r="4541" spans="1:6" ht="15" customHeight="1">
      <c r="A4541" s="19">
        <f>VLOOKUP(B4541,segédtábla!$A$1:$C$156,3,FALSE)</f>
        <v>0</v>
      </c>
      <c r="B4541" s="226" t="s">
        <v>1251</v>
      </c>
      <c r="C4541" s="13" t="str">
        <f>VLOOKUP(B4541,segédtábla!$A$1:$C$156,2,FALSE)</f>
        <v>kivonav hengerfejes</v>
      </c>
      <c r="D4541" s="5" t="s">
        <v>4768</v>
      </c>
      <c r="E4541" s="332" t="e">
        <f>VLOOKUP(C4541,'Havi KM'!A:S,4,FALSE)</f>
        <v>#N/A</v>
      </c>
      <c r="F4541" s="163" t="s">
        <v>1041</v>
      </c>
    </row>
    <row r="4542" spans="1:6" ht="15" customHeight="1">
      <c r="A4542" s="19" t="str">
        <f>VLOOKUP(B4542,segédtábla!$A$1:$C$156,3,FALSE)</f>
        <v>4+3</v>
      </c>
      <c r="B4542" s="226" t="s">
        <v>1364</v>
      </c>
      <c r="C4542" s="13" t="str">
        <f>VLOOKUP(B4542,segédtábla!$A$1:$C$156,2,FALSE)</f>
        <v>Balogh Dávid</v>
      </c>
      <c r="D4542" s="5" t="s">
        <v>4769</v>
      </c>
      <c r="E4542" s="332" t="str">
        <f>VLOOKUP(C4542,'Havi KM'!A:S,4,FALSE)</f>
        <v xml:space="preserve">      426,32 km</v>
      </c>
      <c r="F4542" s="163" t="s">
        <v>4770</v>
      </c>
    </row>
    <row r="4543" spans="1:6" ht="15" customHeight="1">
      <c r="A4543" s="19" t="str">
        <f>VLOOKUP(B4543,segédtábla!$A$1:$C$156,3,FALSE)</f>
        <v>5+2</v>
      </c>
      <c r="B4543" s="226" t="s">
        <v>1304</v>
      </c>
      <c r="C4543" s="13" t="str">
        <f>VLOOKUP(B4543,segédtábla!$A$1:$C$156,2,FALSE)</f>
        <v>Hadi Krisztián</v>
      </c>
      <c r="D4543" s="188" t="s">
        <v>4771</v>
      </c>
      <c r="E4543" s="332" t="str">
        <f>VLOOKUP(C4543,'Havi KM'!A:S,4,FALSE)</f>
        <v xml:space="preserve">      715,33 km</v>
      </c>
      <c r="F4543" s="163"/>
    </row>
    <row r="4544" spans="1:6" ht="15" customHeight="1">
      <c r="A4544" s="19" t="str">
        <f>VLOOKUP(B4544,segédtábla!$A$1:$C$156,3,FALSE)</f>
        <v>1/1.</v>
      </c>
      <c r="B4544" s="226" t="s">
        <v>1165</v>
      </c>
      <c r="C4544" s="13" t="str">
        <f>VLOOKUP(B4544,segédtábla!$A$1:$C$156,2,FALSE)</f>
        <v>Szabó Levente</v>
      </c>
      <c r="D4544" s="5" t="s">
        <v>4772</v>
      </c>
      <c r="E4544" s="332" t="str">
        <f>VLOOKUP(C4544,'Havi KM'!A:S,4,FALSE)</f>
        <v xml:space="preserve">     2 412,32 km</v>
      </c>
      <c r="F4544" s="163"/>
    </row>
    <row r="4545" spans="1:6" ht="15" customHeight="1">
      <c r="A4545" s="19" t="str">
        <f>VLOOKUP(B4545,segédtábla!$A$1:$C$156,3,FALSE)</f>
        <v>5+2</v>
      </c>
      <c r="B4545" s="226" t="s">
        <v>1256</v>
      </c>
      <c r="C4545" s="13" t="str">
        <f>VLOOKUP(B4545,segédtábla!$A$1:$C$156,2,FALSE)</f>
        <v>Árvai Gábor</v>
      </c>
      <c r="D4545" s="5" t="s">
        <v>4773</v>
      </c>
      <c r="E4545" s="332" t="str">
        <f>VLOOKUP(C4545,'Havi KM'!A:S,4,FALSE)</f>
        <v xml:space="preserve">     1 696,48 km</v>
      </c>
      <c r="F4545" s="163"/>
    </row>
    <row r="4546" spans="1:6" ht="15" customHeight="1">
      <c r="A4546" s="19">
        <f>VLOOKUP(B4546,segédtábla!$A$1:$C$156,3,FALSE)</f>
        <v>0</v>
      </c>
      <c r="B4546" s="226" t="s">
        <v>1210</v>
      </c>
      <c r="C4546" s="13" t="str">
        <f>VLOOKUP(B4546,segédtábla!$A$1:$C$156,2,FALSE)</f>
        <v xml:space="preserve"> kivonva Szombathelyi Zoltán</v>
      </c>
      <c r="D4546" s="188" t="s">
        <v>4774</v>
      </c>
      <c r="E4546" s="332" t="e">
        <f>VLOOKUP(C4546,'Havi KM'!A:S,4,FALSE)</f>
        <v>#N/A</v>
      </c>
      <c r="F4546" s="163"/>
    </row>
    <row r="4547" spans="1:6" ht="15" customHeight="1">
      <c r="A4547" s="19" t="str">
        <f>VLOOKUP(B4547,segédtábla!$A$1:$C$156,3,FALSE)</f>
        <v>17+4</v>
      </c>
      <c r="B4547" s="226" t="s">
        <v>1217</v>
      </c>
      <c r="C4547" s="13" t="str">
        <f>VLOOKUP(B4547,segédtábla!$A$1:$C$156,2,FALSE)</f>
        <v>Fábián Szabolcs</v>
      </c>
      <c r="D4547" s="5" t="s">
        <v>4775</v>
      </c>
      <c r="E4547" s="332" t="str">
        <f>VLOOKUP(C4547,'Havi KM'!A:S,4,FALSE)</f>
        <v xml:space="preserve">     1 855,46 km</v>
      </c>
      <c r="F4547" s="163"/>
    </row>
    <row r="4548" spans="1:6" ht="15" customHeight="1">
      <c r="A4548" s="19" t="str">
        <f>VLOOKUP(B4548,segédtábla!$A$1:$C$156,3,FALSE)</f>
        <v>11+3</v>
      </c>
      <c r="B4548" s="226" t="s">
        <v>1413</v>
      </c>
      <c r="C4548" s="13" t="str">
        <f>VLOOKUP(B4548,segédtábla!$A$1:$C$156,2,FALSE)</f>
        <v>Szkolcsek György</v>
      </c>
      <c r="D4548" s="5" t="s">
        <v>4776</v>
      </c>
      <c r="E4548" s="332" t="str">
        <f>VLOOKUP(C4548,'Havi KM'!A:S,4,FALSE)</f>
        <v xml:space="preserve">     1 278,42 km</v>
      </c>
      <c r="F4548" s="163"/>
    </row>
    <row r="4549" spans="1:6" ht="15" customHeight="1">
      <c r="A4549" s="19" t="str">
        <f>VLOOKUP(B4549,segédtábla!$A$1:$C$156,3,FALSE)</f>
        <v>5+2</v>
      </c>
      <c r="B4549" s="226" t="s">
        <v>1264</v>
      </c>
      <c r="C4549" s="13" t="str">
        <f>VLOOKUP(B4549,segédtábla!$A$1:$C$156,2,FALSE)</f>
        <v>Sógorka Csaba</v>
      </c>
      <c r="D4549" s="188" t="s">
        <v>4777</v>
      </c>
      <c r="E4549" s="332" t="str">
        <f>VLOOKUP(C4549,'Havi KM'!A:S,4,FALSE)</f>
        <v xml:space="preserve">     1 480,64 km</v>
      </c>
      <c r="F4549" s="163" t="s">
        <v>4778</v>
      </c>
    </row>
    <row r="4550" spans="1:6" ht="15" customHeight="1">
      <c r="A4550" s="19" t="str">
        <f>VLOOKUP(B4550,segédtábla!$A$1:$C$156,3,FALSE)</f>
        <v>5+2</v>
      </c>
      <c r="B4550" s="226" t="s">
        <v>1341</v>
      </c>
      <c r="C4550" s="13" t="str">
        <f>VLOOKUP(B4550,segédtábla!$A$1:$C$156,2,FALSE)</f>
        <v>Szegedi Zsolt</v>
      </c>
      <c r="D4550" s="5" t="s">
        <v>4779</v>
      </c>
      <c r="E4550" s="332" t="str">
        <f>VLOOKUP(C4550,'Havi KM'!A:S,4,FALSE)</f>
        <v xml:space="preserve">     1 560,76 km</v>
      </c>
      <c r="F4550" s="511" t="s">
        <v>4780</v>
      </c>
    </row>
    <row r="4551" spans="1:6" ht="15" customHeight="1">
      <c r="A4551" s="19" t="e">
        <f>VLOOKUP(B4551,segédtábla!$A$1:$C$156,3,FALSE)</f>
        <v>#N/A</v>
      </c>
      <c r="B4551" s="11"/>
      <c r="C4551" s="13" t="e">
        <f>VLOOKUP(B4551,segédtábla!$A$1:$C$156,2,FALSE)</f>
        <v>#N/A</v>
      </c>
      <c r="D4551" s="5"/>
      <c r="E4551" s="332" t="e">
        <f>VLOOKUP(C4551,'Havi KM'!A:S,4,FALSE)</f>
        <v>#N/A</v>
      </c>
      <c r="F4551" s="163"/>
    </row>
    <row r="4552" spans="1:6" ht="15" customHeight="1">
      <c r="A4552" s="19">
        <f>VLOOKUP(B4552,segédtábla!$A$1:$C$156,3,FALSE)</f>
        <v>0</v>
      </c>
      <c r="B4552" s="226" t="s">
        <v>1423</v>
      </c>
      <c r="C4552" s="13" t="str">
        <f>VLOOKUP(B4552,segédtábla!$A$1:$C$156,2,FALSE)</f>
        <v>Krupánszky Márk</v>
      </c>
      <c r="D4552" s="595" t="s">
        <v>4781</v>
      </c>
      <c r="E4552" s="332" t="str">
        <f>VLOOKUP(C4552,'Havi KM'!A:S,4,FALSE)</f>
        <v xml:space="preserve">      550,26 km</v>
      </c>
      <c r="F4552" s="163"/>
    </row>
    <row r="4553" spans="1:6" ht="15" customHeight="1">
      <c r="A4553" s="19" t="e">
        <f>VLOOKUP(B4553,segédtábla!$A$1:$C$156,3,FALSE)</f>
        <v>#N/A</v>
      </c>
      <c r="B4553" s="11"/>
      <c r="C4553" s="13" t="e">
        <f>VLOOKUP(B4553,segédtábla!$A$1:$C$156,2,FALSE)</f>
        <v>#N/A</v>
      </c>
      <c r="D4553" s="5"/>
      <c r="E4553" s="332" t="e">
        <f>VLOOKUP(C4553,'Havi KM'!A:S,4,FALSE)</f>
        <v>#N/A</v>
      </c>
      <c r="F4553" s="163"/>
    </row>
    <row r="4554" spans="1:6" ht="15" customHeight="1">
      <c r="A4554" s="19" t="str">
        <f>VLOOKUP(B4554,segédtábla!$A$1:$C$156,3,FALSE)</f>
        <v>2/1.</v>
      </c>
      <c r="B4554" s="472" t="s">
        <v>1206</v>
      </c>
      <c r="C4554" s="473" t="str">
        <f>VLOOKUP(B4554,segédtábla!$A$1:$C$156,2,FALSE)</f>
        <v>Vincze Gábor</v>
      </c>
      <c r="D4554" s="444" t="s">
        <v>1574</v>
      </c>
      <c r="E4554" s="332" t="str">
        <f>VLOOKUP(C4554,'Havi KM'!A:S,4,FALSE)</f>
        <v xml:space="preserve">     1 471,92 km</v>
      </c>
      <c r="F4554" s="163"/>
    </row>
    <row r="4555" spans="1:6" ht="15" customHeight="1">
      <c r="A4555" s="19" t="e">
        <f>VLOOKUP(B4555,segédtábla!$A$1:$C$156,3,FALSE)</f>
        <v>#N/A</v>
      </c>
      <c r="B4555" s="11"/>
      <c r="C4555" s="13" t="e">
        <f>VLOOKUP(B4555,segédtábla!$A$1:$C$156,2,FALSE)</f>
        <v>#N/A</v>
      </c>
      <c r="D4555" s="5"/>
      <c r="E4555" s="332" t="e">
        <f>VLOOKUP(C4555,'Havi KM'!A:S,4,FALSE)</f>
        <v>#N/A</v>
      </c>
      <c r="F4555" s="163"/>
    </row>
    <row r="4557" spans="1:6" ht="15" customHeight="1">
      <c r="A4557" s="10"/>
      <c r="B4557" s="16"/>
      <c r="C4557" s="263">
        <v>45791</v>
      </c>
      <c r="D4557" s="237" t="str">
        <f>TEXT(C4557,"dddd")</f>
        <v>Wednesday</v>
      </c>
      <c r="E4557" s="330"/>
      <c r="F4557" s="227">
        <f>+COUNTA(B4560:B4570)</f>
        <v>8</v>
      </c>
    </row>
    <row r="4558" spans="1:6" ht="15" customHeight="1">
      <c r="C4558" s="355"/>
    </row>
    <row r="4559" spans="1:6" ht="15" customHeight="1">
      <c r="A4559" s="7" t="s">
        <v>1136</v>
      </c>
      <c r="B4559" s="8" t="s">
        <v>1137</v>
      </c>
      <c r="C4559" s="9" t="s">
        <v>1138</v>
      </c>
      <c r="D4559" s="9" t="s">
        <v>1139</v>
      </c>
      <c r="E4559" s="331" t="s">
        <v>1140</v>
      </c>
      <c r="F4559" s="9" t="s">
        <v>1141</v>
      </c>
    </row>
    <row r="4560" spans="1:6" ht="15" customHeight="1">
      <c r="A4560" s="19" t="str">
        <f>VLOOKUP(B4560,segédtábla!$A$1:$C$156,3,FALSE)</f>
        <v>11+3</v>
      </c>
      <c r="B4560" s="226" t="s">
        <v>1142</v>
      </c>
      <c r="C4560" s="319" t="str">
        <f>VLOOKUP(B4560,segédtábla!$A$1:$C$156,2,FALSE)</f>
        <v>Hamecz  Zsolt + Zsoltné</v>
      </c>
      <c r="D4560" s="188" t="s">
        <v>4782</v>
      </c>
      <c r="E4560" s="332" t="e">
        <f>VLOOKUP(C4560,'Havi KM'!A:S,4,FALSE)</f>
        <v>#N/A</v>
      </c>
      <c r="F4560" s="163" t="s">
        <v>4783</v>
      </c>
    </row>
    <row r="4561" spans="1:6" ht="15" customHeight="1">
      <c r="A4561" s="19" t="str">
        <f>VLOOKUP(B4561,segédtábla!$A$1:$C$156,3,FALSE)</f>
        <v>5+2</v>
      </c>
      <c r="B4561" s="226" t="s">
        <v>1278</v>
      </c>
      <c r="C4561" s="319" t="str">
        <f>VLOOKUP(B4561,segédtábla!$A$1:$C$156,2,FALSE)</f>
        <v>Adamek István + Nyíri Attila</v>
      </c>
      <c r="D4561" s="188" t="s">
        <v>4784</v>
      </c>
      <c r="E4561" s="332" t="e">
        <f>VLOOKUP(C4561,'Havi KM'!A:S,4,FALSE)</f>
        <v>#N/A</v>
      </c>
      <c r="F4561" s="163" t="s">
        <v>4785</v>
      </c>
    </row>
    <row r="4562" spans="1:6" ht="15" customHeight="1">
      <c r="A4562" s="19" t="e">
        <f>VLOOKUP(B4562,segédtábla!$A$1:$C$156,3,FALSE)</f>
        <v>#N/A</v>
      </c>
      <c r="B4562" s="11"/>
      <c r="C4562" s="13" t="e">
        <f>VLOOKUP(B4562,segédtábla!$A$1:$C$156,2,FALSE)</f>
        <v>#N/A</v>
      </c>
      <c r="D4562" s="5"/>
      <c r="E4562" s="332" t="e">
        <f>VLOOKUP(C4562,'Havi KM'!A:S,4,FALSE)</f>
        <v>#N/A</v>
      </c>
      <c r="F4562" s="163"/>
    </row>
    <row r="4563" spans="1:6" ht="14.25" customHeight="1">
      <c r="A4563" s="19" t="str">
        <f>VLOOKUP(B4563,segédtábla!$A$1:$C$156,3,FALSE)</f>
        <v>5+2</v>
      </c>
      <c r="B4563" s="226" t="s">
        <v>1159</v>
      </c>
      <c r="C4563" s="13" t="str">
        <f>VLOOKUP(B4563,segédtábla!$A$1:$C$156,2,FALSE)</f>
        <v>Pilló József + Pillóné S. Judit</v>
      </c>
      <c r="D4563" s="5" t="s">
        <v>4786</v>
      </c>
      <c r="E4563" s="332" t="e">
        <f>VLOOKUP(C4563,'Havi KM'!A:S,4,FALSE)</f>
        <v>#N/A</v>
      </c>
      <c r="F4563" s="163"/>
    </row>
    <row r="4564" spans="1:6" ht="14.25" customHeight="1">
      <c r="A4564" s="19" t="str">
        <f>VLOOKUP(B4564,segédtábla!$A$1:$C$156,3,FALSE)</f>
        <v>5+2</v>
      </c>
      <c r="B4564" s="226" t="s">
        <v>1317</v>
      </c>
      <c r="C4564" s="13" t="str">
        <f>VLOOKUP(B4564,segédtábla!$A$1:$C$156,2,FALSE)</f>
        <v>Tőzsér Gábor</v>
      </c>
      <c r="D4564" s="5" t="s">
        <v>4787</v>
      </c>
      <c r="E4564" s="332" t="str">
        <f>VLOOKUP(C4564,'Havi KM'!A:S,4,FALSE)</f>
        <v xml:space="preserve">     1 375,22 km</v>
      </c>
      <c r="F4564" s="163" t="s">
        <v>3377</v>
      </c>
    </row>
    <row r="4565" spans="1:6" ht="15" customHeight="1">
      <c r="A4565" s="19" t="e">
        <f>VLOOKUP(B4565,segédtábla!$A$1:$C$156,3,FALSE)</f>
        <v>#N/A</v>
      </c>
      <c r="B4565" s="11"/>
      <c r="C4565" s="13" t="e">
        <f>VLOOKUP(B4565,segédtábla!$A$1:$C$156,2,FALSE)</f>
        <v>#N/A</v>
      </c>
      <c r="D4565" s="5"/>
      <c r="E4565" s="332" t="e">
        <f>VLOOKUP(C4565,'Havi KM'!A:S,4,FALSE)</f>
        <v>#N/A</v>
      </c>
      <c r="F4565" s="163"/>
    </row>
    <row r="4566" spans="1:6" ht="15" customHeight="1">
      <c r="A4566" s="19" t="str">
        <f>VLOOKUP(B4566,segédtábla!$A$1:$C$156,3,FALSE)</f>
        <v>10+4</v>
      </c>
      <c r="B4566" s="226" t="s">
        <v>1335</v>
      </c>
      <c r="C4566" s="319" t="str">
        <f>VLOOKUP(B4566,segédtábla!$A$1:$C$156,2,FALSE)</f>
        <v>Pollák Péter</v>
      </c>
      <c r="D4566" s="188" t="s">
        <v>3271</v>
      </c>
      <c r="E4566" s="332" t="str">
        <f>VLOOKUP(C4566,'Havi KM'!A:S,4,FALSE)</f>
        <v xml:space="preserve">     1 011,99 km</v>
      </c>
      <c r="F4566" s="163" t="s">
        <v>4788</v>
      </c>
    </row>
    <row r="4567" spans="1:6" ht="15" customHeight="1">
      <c r="A4567" s="19" t="str">
        <f>VLOOKUP(B4567,segédtábla!$A$1:$C$156,3,FALSE)</f>
        <v>5+2</v>
      </c>
      <c r="B4567" s="226" t="s">
        <v>1286</v>
      </c>
      <c r="C4567" s="13" t="str">
        <f>VLOOKUP(B4567,segédtábla!$A$1:$C$156,2,FALSE)</f>
        <v>Kata József</v>
      </c>
      <c r="D4567" s="188" t="s">
        <v>4789</v>
      </c>
      <c r="E4567" s="332" t="str">
        <f>VLOOKUP(C4567,'Havi KM'!A:S,4,FALSE)</f>
        <v xml:space="preserve">     2 059,02 km</v>
      </c>
      <c r="F4567" s="163"/>
    </row>
    <row r="4568" spans="1:6" ht="15" customHeight="1">
      <c r="A4568" s="19" t="e">
        <f>VLOOKUP(B4568,segédtábla!$A$1:$C$156,3,FALSE)</f>
        <v>#N/A</v>
      </c>
      <c r="B4568" s="11"/>
      <c r="C4568" s="13" t="e">
        <f>VLOOKUP(B4568,segédtábla!$A$1:$C$156,2,FALSE)</f>
        <v>#N/A</v>
      </c>
      <c r="D4568" s="5"/>
      <c r="E4568" s="332" t="e">
        <f>VLOOKUP(C4568,'Havi KM'!A:S,4,FALSE)</f>
        <v>#N/A</v>
      </c>
      <c r="F4568" s="163"/>
    </row>
    <row r="4569" spans="1:6" ht="15" customHeight="1">
      <c r="A4569" s="19" t="str">
        <f>VLOOKUP(B4569,segédtábla!$A$1:$C$156,3,FALSE)</f>
        <v>11+3</v>
      </c>
      <c r="B4569" s="226" t="s">
        <v>1405</v>
      </c>
      <c r="C4569" s="319" t="str">
        <f>VLOOKUP(B4569,segédtábla!$A$1:$C$156,2,FALSE)</f>
        <v>Marton Péter</v>
      </c>
      <c r="D4569" s="188" t="s">
        <v>4790</v>
      </c>
      <c r="E4569" s="332" t="str">
        <f>VLOOKUP(C4569,'Havi KM'!A:S,4,FALSE)</f>
        <v xml:space="preserve">     1 405,83 km</v>
      </c>
      <c r="F4569" s="163" t="s">
        <v>4791</v>
      </c>
    </row>
    <row r="4570" spans="1:6" ht="15" customHeight="1">
      <c r="A4570" s="19" t="str">
        <f>VLOOKUP(B4570,segédtábla!$A$1:$C$156,3,FALSE)</f>
        <v>11+3</v>
      </c>
      <c r="B4570" s="226" t="s">
        <v>1212</v>
      </c>
      <c r="C4570" s="319" t="str">
        <f>VLOOKUP(B4570,segédtábla!$A$1:$C$156,2,FALSE)</f>
        <v>Kopányi László</v>
      </c>
      <c r="D4570" s="587" t="s">
        <v>4792</v>
      </c>
      <c r="E4570" s="332" t="str">
        <f>VLOOKUP(C4570,'Havi KM'!A:S,4,FALSE)</f>
        <v xml:space="preserve">     2 365,46 km</v>
      </c>
      <c r="F4570" s="163"/>
    </row>
    <row r="4571" spans="1:6" ht="15" customHeight="1">
      <c r="A4571" s="19" t="e">
        <f>VLOOKUP(B4571,segédtábla!$A$1:$C$156,3,FALSE)</f>
        <v>#N/A</v>
      </c>
      <c r="B4571" s="11"/>
      <c r="C4571" s="13" t="e">
        <f>VLOOKUP(B4571,segédtábla!$A$1:$C$156,2,FALSE)</f>
        <v>#N/A</v>
      </c>
      <c r="D4571" s="5"/>
      <c r="E4571" s="332" t="e">
        <f>VLOOKUP(C4571,'Havi KM'!A:S,4,FALSE)</f>
        <v>#N/A</v>
      </c>
      <c r="F4571" s="163"/>
    </row>
    <row r="4572" spans="1:6" ht="15" customHeight="1">
      <c r="A4572" s="19" t="str">
        <f>VLOOKUP(B4572,segédtábla!$A$1:$C$156,3,FALSE)</f>
        <v>5+2</v>
      </c>
      <c r="B4572" s="226" t="s">
        <v>1219</v>
      </c>
      <c r="C4572" s="13" t="str">
        <f>VLOOKUP(B4572,segédtábla!$A$1:$C$156,2,FALSE)</f>
        <v>Ignéczi Attila + Mura Milán</v>
      </c>
      <c r="D4572" s="5" t="s">
        <v>4793</v>
      </c>
      <c r="E4572" s="332" t="e">
        <f>VLOOKUP(C4572,'Havi KM'!A:S,4,FALSE)</f>
        <v>#N/A</v>
      </c>
      <c r="F4572" s="163" t="s">
        <v>4794</v>
      </c>
    </row>
    <row r="4573" spans="1:6" ht="15" customHeight="1">
      <c r="A4573" s="19" t="str">
        <f>VLOOKUP(B4573,segédtábla!$A$1:$C$156,3,FALSE)</f>
        <v>11+3</v>
      </c>
      <c r="B4573" s="226" t="s">
        <v>1366</v>
      </c>
      <c r="C4573" s="13" t="str">
        <f>VLOOKUP(B4573,segédtábla!$A$1:$C$156,2,FALSE)</f>
        <v>Busi Sándor János</v>
      </c>
      <c r="D4573" s="584" t="s">
        <v>4795</v>
      </c>
      <c r="E4573" s="332" t="str">
        <f>VLOOKUP(C4573,'Havi KM'!A:S,4,FALSE)</f>
        <v xml:space="preserve">     1 430,82 km</v>
      </c>
      <c r="F4573" s="163"/>
    </row>
    <row r="4574" spans="1:6" ht="15" customHeight="1">
      <c r="A4574" s="19"/>
      <c r="B4574" s="11"/>
      <c r="C4574" s="436"/>
      <c r="D4574" s="591"/>
      <c r="E4574" s="332" t="e">
        <f>VLOOKUP(C4574,'Havi KM'!A:S,4,FALSE)</f>
        <v>#N/A</v>
      </c>
      <c r="F4574" s="163"/>
    </row>
    <row r="4575" spans="1:6" ht="15" customHeight="1">
      <c r="A4575" s="19" t="str">
        <f>VLOOKUP(B4575,segédtábla!$A$1:$C$156,3,FALSE)</f>
        <v>11+3</v>
      </c>
      <c r="B4575" s="226" t="s">
        <v>1183</v>
      </c>
      <c r="C4575" s="593" t="str">
        <f>VLOOKUP(B4575,segédtábla!$A$1:$C$156,2,FALSE)</f>
        <v>Kelemen Imre</v>
      </c>
      <c r="D4575" s="592" t="s">
        <v>4796</v>
      </c>
      <c r="E4575" s="333" t="str">
        <f>VLOOKUP(C4575,'Havi KM'!A:S,4,FALSE)</f>
        <v xml:space="preserve">     2 133,94 km</v>
      </c>
      <c r="F4575" s="363" t="s">
        <v>4797</v>
      </c>
    </row>
    <row r="4576" spans="1:6" ht="15" customHeight="1">
      <c r="A4576" s="19" t="str">
        <f>VLOOKUP(B4576,segédtábla!$A$1:$C$156,3,FALSE)</f>
        <v>11+3</v>
      </c>
      <c r="B4576" s="571" t="s">
        <v>1355</v>
      </c>
      <c r="C4576" s="593" t="str">
        <f>VLOOKUP(B4576,segédtábla!$A$1:$C$156,2,FALSE)</f>
        <v>Németh Nándor</v>
      </c>
      <c r="D4576" s="188" t="s">
        <v>4798</v>
      </c>
      <c r="E4576" s="333" t="str">
        <f>VLOOKUP(C4576,'Havi KM'!A:S,4,FALSE)</f>
        <v xml:space="preserve">     2 089,15 km</v>
      </c>
      <c r="F4576" s="163"/>
    </row>
    <row r="4577" spans="1:6" ht="15" customHeight="1">
      <c r="A4577" s="19" t="str">
        <f>VLOOKUP(B4577,segédtábla!$A$1:$C$156,3,FALSE)</f>
        <v>5+2</v>
      </c>
      <c r="B4577" s="226" t="s">
        <v>1274</v>
      </c>
      <c r="C4577" s="593" t="str">
        <f>VLOOKUP(B4577,segédtábla!$A$1:$C$156,2,FALSE)</f>
        <v>Kakulya Zsolt</v>
      </c>
      <c r="D4577" s="188" t="s">
        <v>4799</v>
      </c>
      <c r="E4577" s="333" t="str">
        <f>VLOOKUP(C4577,'Havi KM'!A:S,4,FALSE)</f>
        <v xml:space="preserve">     1 219,87 km</v>
      </c>
      <c r="F4577" s="363" t="s">
        <v>4800</v>
      </c>
    </row>
    <row r="4578" spans="1:6" ht="15" customHeight="1">
      <c r="A4578" s="19" t="str">
        <f>VLOOKUP(B4578,segédtábla!$A$1:$C$156,3,FALSE)</f>
        <v>11+3</v>
      </c>
      <c r="B4578" s="555" t="s">
        <v>1168</v>
      </c>
      <c r="C4578" s="593" t="str">
        <f>VLOOKUP(B4578,segédtábla!$A$1:$C$156,2,FALSE)</f>
        <v>Balázs István</v>
      </c>
      <c r="D4578" s="188" t="s">
        <v>4801</v>
      </c>
      <c r="E4578" s="333" t="str">
        <f>VLOOKUP(C4578,'Havi KM'!A:S,4,FALSE)</f>
        <v xml:space="preserve">     1 401,93 km</v>
      </c>
      <c r="F4578" s="163"/>
    </row>
    <row r="4579" spans="1:6" ht="15" customHeight="1">
      <c r="A4579" s="19" t="str">
        <f>VLOOKUP(B4579,segédtábla!$A$1:$C$156,3,FALSE)</f>
        <v>5+2</v>
      </c>
      <c r="B4579" s="495" t="s">
        <v>1292</v>
      </c>
      <c r="C4579" s="594" t="str">
        <f>VLOOKUP(B4579,segédtábla!$A$1:$C$156,2,FALSE)</f>
        <v>Hanzi György Lehel</v>
      </c>
      <c r="D4579" s="188" t="s">
        <v>4802</v>
      </c>
      <c r="E4579" s="333" t="str">
        <f>VLOOKUP(C4579,'Havi KM'!A:S,4,FALSE)</f>
        <v xml:space="preserve">     1 303,29 km</v>
      </c>
      <c r="F4579" s="1"/>
    </row>
    <row r="4580" spans="1:6" ht="15" customHeight="1">
      <c r="A4580" s="19" t="str">
        <f>VLOOKUP(B4580,segédtábla!$A$1:$C$156,3,FALSE)</f>
        <v>5+2</v>
      </c>
      <c r="B4580" s="571" t="s">
        <v>1179</v>
      </c>
      <c r="C4580" s="593" t="str">
        <f>VLOOKUP(B4580,segédtábla!$A$1:$C$156,2,FALSE)</f>
        <v>Horváth Ákos</v>
      </c>
      <c r="D4580" s="188" t="s">
        <v>4803</v>
      </c>
      <c r="E4580" s="333" t="str">
        <f>VLOOKUP(C4580,'Havi KM'!A:S,4,FALSE)</f>
        <v xml:space="preserve">     1 036,99 km</v>
      </c>
      <c r="F4580" s="163" t="s">
        <v>4804</v>
      </c>
    </row>
    <row r="4581" spans="1:6" ht="15" customHeight="1">
      <c r="A4581" s="19" t="str">
        <f>VLOOKUP(B4581,segédtábla!$A$1:$C$156,3,FALSE)</f>
        <v>11+3</v>
      </c>
      <c r="B4581" s="571" t="s">
        <v>1223</v>
      </c>
      <c r="C4581" s="593" t="str">
        <f>VLOOKUP(B4581,segédtábla!$A$1:$C$156,2,FALSE)</f>
        <v>Molnár Lajos</v>
      </c>
      <c r="D4581" s="592" t="s">
        <v>4805</v>
      </c>
      <c r="E4581" s="333" t="str">
        <f>VLOOKUP(C4581,'Havi KM'!A:S,4,FALSE)</f>
        <v xml:space="preserve">     2 738,73 km</v>
      </c>
      <c r="F4581" s="163" t="s">
        <v>4806</v>
      </c>
    </row>
    <row r="4582" spans="1:6" ht="15" customHeight="1">
      <c r="A4582" s="19" t="str">
        <f>VLOOKUP(B4582,segédtábla!$A$1:$C$156,3,FALSE)</f>
        <v>5+2</v>
      </c>
      <c r="B4582" s="555" t="s">
        <v>1339</v>
      </c>
      <c r="C4582" s="436" t="str">
        <f>VLOOKUP(B4582,segédtábla!$A$1:$C$156,2,FALSE)</f>
        <v>Áncsák János 04.14</v>
      </c>
      <c r="D4582" s="5" t="s">
        <v>4807</v>
      </c>
      <c r="E4582" s="333" t="e">
        <f>VLOOKUP(C4582,'Havi KM'!A:S,4,FALSE)</f>
        <v>#N/A</v>
      </c>
      <c r="F4582" s="231"/>
    </row>
    <row r="4583" spans="1:6" ht="15" customHeight="1">
      <c r="A4583" s="19" t="str">
        <f>VLOOKUP(B4583,segédtábla!$A$1:$C$156,3,FALSE)</f>
        <v>10+4</v>
      </c>
      <c r="B4583" s="226" t="s">
        <v>1191</v>
      </c>
      <c r="C4583" s="436" t="str">
        <f>VLOOKUP(B4583,segédtábla!$A$1:$C$156,2,FALSE)</f>
        <v>Leiner Gábor</v>
      </c>
      <c r="D4583" s="188" t="s">
        <v>4808</v>
      </c>
      <c r="E4583" s="333" t="str">
        <f>VLOOKUP(C4583,'Havi KM'!A:S,4,FALSE)</f>
        <v xml:space="preserve">     1 700,32 km</v>
      </c>
      <c r="F4583" s="163"/>
    </row>
    <row r="4584" spans="1:6" ht="15" customHeight="1">
      <c r="A4584" s="19" t="str">
        <f>VLOOKUP(B4584,segédtábla!$A$1:$C$156,3,FALSE)</f>
        <v>5+2</v>
      </c>
      <c r="B4584" s="226" t="s">
        <v>1163</v>
      </c>
      <c r="C4584" s="319" t="str">
        <f>VLOOKUP(B4584,segédtábla!$A$1:$C$156,2,FALSE)</f>
        <v>Popovics Dávid</v>
      </c>
      <c r="D4584" s="463" t="s">
        <v>4809</v>
      </c>
      <c r="E4584" s="332" t="str">
        <f>VLOOKUP(C4584,'Havi KM'!A:S,4,FALSE)</f>
        <v xml:space="preserve">     1 838,04 km</v>
      </c>
      <c r="F4584" s="163" t="s">
        <v>4810</v>
      </c>
    </row>
    <row r="4585" spans="1:6" ht="15" customHeight="1">
      <c r="A4585" s="19" t="e">
        <f>VLOOKUP(B4585,segédtábla!$A$1:$C$156,3,FALSE)</f>
        <v>#N/A</v>
      </c>
      <c r="B4585" s="11"/>
      <c r="C4585" s="13" t="e">
        <f>VLOOKUP(B4585,segédtábla!$A$1:$C$156,2,FALSE)</f>
        <v>#N/A</v>
      </c>
      <c r="D4585" s="5"/>
      <c r="E4585" s="332"/>
      <c r="F4585" s="163"/>
    </row>
    <row r="4586" spans="1:6" ht="15" customHeight="1">
      <c r="A4586" s="19">
        <f>VLOOKUP(B4586,segédtábla!$A$1:$C$156,3,FALSE)</f>
        <v>0</v>
      </c>
      <c r="B4586" s="226" t="s">
        <v>1423</v>
      </c>
      <c r="C4586" s="13" t="str">
        <f>VLOOKUP(B4586,segédtábla!$A$1:$C$156,2,FALSE)</f>
        <v>Krupánszky Márk</v>
      </c>
      <c r="D4586" s="595" t="s">
        <v>4811</v>
      </c>
      <c r="E4586" s="332" t="str">
        <f>VLOOKUP(C4586,'Havi KM'!A:S,4,FALSE)</f>
        <v xml:space="preserve">      550,26 km</v>
      </c>
      <c r="F4586" s="163"/>
    </row>
    <row r="4587" spans="1:6" ht="15" customHeight="1">
      <c r="A4587" s="19" t="e">
        <f>VLOOKUP(B4587,segédtábla!$A$1:$C$156,3,FALSE)</f>
        <v>#N/A</v>
      </c>
      <c r="B4587" s="11"/>
      <c r="C4587" s="13" t="e">
        <f>VLOOKUP(B4587,segédtábla!$A$1:$C$156,2,FALSE)</f>
        <v>#N/A</v>
      </c>
      <c r="D4587" s="5"/>
      <c r="E4587" s="332" t="e">
        <f>VLOOKUP(C4587,'Havi KM'!A:S,4,FALSE)</f>
        <v>#N/A</v>
      </c>
      <c r="F4587" s="163"/>
    </row>
    <row r="4588" spans="1:6" ht="15" customHeight="1">
      <c r="A4588" s="19" t="str">
        <f>VLOOKUP(B4588,segédtábla!$A$1:$C$156,3,FALSE)</f>
        <v>2/1.</v>
      </c>
      <c r="B4588" s="472" t="s">
        <v>1206</v>
      </c>
      <c r="C4588" s="473" t="str">
        <f>VLOOKUP(B4588,segédtábla!$A$1:$C$156,2,FALSE)</f>
        <v>Vincze Gábor</v>
      </c>
      <c r="D4588" s="444" t="s">
        <v>1574</v>
      </c>
      <c r="E4588" s="332" t="str">
        <f>VLOOKUP(C4588,'Havi KM'!A:S,4,FALSE)</f>
        <v xml:space="preserve">     1 471,92 km</v>
      </c>
      <c r="F4588" s="163"/>
    </row>
    <row r="4589" spans="1:6" ht="15" customHeight="1">
      <c r="A4589" s="19" t="e">
        <f>VLOOKUP(B4589,segédtábla!$A$1:$C$156,3,FALSE)</f>
        <v>#N/A</v>
      </c>
      <c r="B4589" s="11"/>
      <c r="C4589" s="13" t="e">
        <f>VLOOKUP(B4589,segédtábla!$A$1:$C$156,2,FALSE)</f>
        <v>#N/A</v>
      </c>
      <c r="D4589" s="5"/>
      <c r="E4589" s="332" t="e">
        <f>VLOOKUP(C4589,'Havi KM'!A:S,4,FALSE)</f>
        <v>#N/A</v>
      </c>
      <c r="F4589" s="163"/>
    </row>
    <row r="4591" spans="1:6" ht="15" customHeight="1">
      <c r="A4591" s="10"/>
      <c r="B4591" s="16"/>
      <c r="C4591" s="263">
        <v>45792</v>
      </c>
      <c r="D4591" s="237" t="str">
        <f>TEXT(C4591,"dddd")</f>
        <v>Thursday</v>
      </c>
      <c r="E4591" s="330"/>
      <c r="F4591" s="227">
        <f>+COUNTA(B4594:B4615)</f>
        <v>17</v>
      </c>
    </row>
    <row r="4592" spans="1:6" ht="15" customHeight="1">
      <c r="C4592" s="355"/>
    </row>
    <row r="4593" spans="1:12" ht="15" customHeight="1">
      <c r="A4593" s="7" t="s">
        <v>1136</v>
      </c>
      <c r="B4593" s="8" t="s">
        <v>1137</v>
      </c>
      <c r="C4593" s="9" t="s">
        <v>1138</v>
      </c>
      <c r="D4593" s="9" t="s">
        <v>1139</v>
      </c>
      <c r="E4593" s="331" t="s">
        <v>1140</v>
      </c>
      <c r="F4593" s="9" t="s">
        <v>1141</v>
      </c>
    </row>
    <row r="4594" spans="1:12" ht="15" customHeight="1">
      <c r="A4594" s="19" t="str">
        <f>VLOOKUP(B4594,segédtábla!$A$1:$C$156,3,FALSE)</f>
        <v>11+3</v>
      </c>
      <c r="B4594" s="226" t="s">
        <v>1234</v>
      </c>
      <c r="C4594" s="13" t="str">
        <f>VLOOKUP(B4594,segédtábla!$A$1:$C$156,2,FALSE)</f>
        <v>Iván Árpád Krisztián</v>
      </c>
      <c r="D4594" s="5" t="s">
        <v>4812</v>
      </c>
      <c r="E4594" s="332" t="str">
        <f>VLOOKUP(C4594,'Havi KM'!A:S,4,FALSE)</f>
        <v xml:space="preserve">      352,06 km</v>
      </c>
      <c r="F4594" s="163"/>
    </row>
    <row r="4595" spans="1:12" ht="15" customHeight="1">
      <c r="A4595" s="19" t="str">
        <f>VLOOKUP(B4595,segédtábla!$A$1:$C$156,3,FALSE)</f>
        <v>5+2</v>
      </c>
      <c r="B4595" s="226" t="s">
        <v>1149</v>
      </c>
      <c r="C4595" s="13" t="str">
        <f>VLOOKUP(B4595,segédtábla!$A$1:$C$156,2,FALSE)</f>
        <v>Létai Ferenc + Létainé Zsuzsa</v>
      </c>
      <c r="D4595" s="5" t="s">
        <v>4813</v>
      </c>
      <c r="E4595" s="332" t="e">
        <f>VLOOKUP(C4595,'Havi KM'!A:S,4,FALSE)</f>
        <v>#N/A</v>
      </c>
      <c r="F4595" s="163"/>
    </row>
    <row r="4596" spans="1:12" ht="15" customHeight="1">
      <c r="A4596" s="19" t="str">
        <f>VLOOKUP(B4596,segédtábla!$A$1:$C$156,3,FALSE)</f>
        <v>11+3</v>
      </c>
      <c r="B4596" s="226" t="s">
        <v>1221</v>
      </c>
      <c r="C4596" s="13" t="str">
        <f>VLOOKUP(B4596,segédtábla!$A$1:$C$156,2,FALSE)</f>
        <v>Vass István</v>
      </c>
      <c r="D4596" s="5" t="s">
        <v>4814</v>
      </c>
      <c r="E4596" s="332" t="e">
        <f>VLOOKUP(C4596,'Havi KM'!A:S,4,FALSE)</f>
        <v>#N/A</v>
      </c>
      <c r="F4596" s="163"/>
    </row>
    <row r="4597" spans="1:12" ht="15" customHeight="1">
      <c r="A4597" s="19" t="e">
        <f>VLOOKUP(B4597,segédtábla!$A$1:$C$156,3,FALSE)</f>
        <v>#N/A</v>
      </c>
      <c r="B4597" s="11"/>
      <c r="C4597" s="13" t="e">
        <f>VLOOKUP(B4597,segédtábla!$A$1:$C$156,2,FALSE)</f>
        <v>#N/A</v>
      </c>
      <c r="D4597" s="5"/>
      <c r="E4597" s="332" t="e">
        <f>VLOOKUP(C4597,'Havi KM'!A:S,4,FALSE)</f>
        <v>#N/A</v>
      </c>
      <c r="F4597" s="490"/>
      <c r="G4597" s="163"/>
      <c r="K4597" s="1"/>
      <c r="L4597" s="2"/>
    </row>
    <row r="4598" spans="1:12" ht="15" customHeight="1">
      <c r="A4598" s="19" t="str">
        <f>VLOOKUP(B4598,segédtábla!$A$1:$C$156,3,FALSE)</f>
        <v>11+3</v>
      </c>
      <c r="B4598" s="226" t="s">
        <v>1378</v>
      </c>
      <c r="C4598" s="13" t="str">
        <f>VLOOKUP(B4598,segédtábla!$A$1:$C$156,2,FALSE)</f>
        <v>Dalanics Zsolt</v>
      </c>
      <c r="D4598" s="5" t="s">
        <v>4815</v>
      </c>
      <c r="E4598" s="332" t="str">
        <f>VLOOKUP(C4598,'Havi KM'!A:S,4,FALSE)</f>
        <v xml:space="preserve">     1 398,48 km</v>
      </c>
      <c r="F4598" s="163" t="s">
        <v>4816</v>
      </c>
      <c r="G4598" s="10"/>
      <c r="K4598" s="1"/>
      <c r="L4598" s="2"/>
    </row>
    <row r="4599" spans="1:12" ht="15" customHeight="1">
      <c r="A4599" s="19" t="str">
        <f>VLOOKUP(B4599,segédtábla!$A$1:$C$156,3,FALSE)</f>
        <v>1/1.</v>
      </c>
      <c r="B4599" s="226" t="s">
        <v>1165</v>
      </c>
      <c r="C4599" s="13" t="str">
        <f>VLOOKUP(B4599,segédtábla!$A$1:$C$156,2,FALSE)</f>
        <v>Szabó Levente</v>
      </c>
      <c r="D4599" s="5" t="s">
        <v>4817</v>
      </c>
      <c r="E4599" s="332" t="str">
        <f>VLOOKUP(C4599,'Havi KM'!A:S,4,FALSE)</f>
        <v xml:space="preserve">     2 412,32 km</v>
      </c>
      <c r="F4599" s="590"/>
      <c r="G4599" s="10"/>
      <c r="K4599" s="1"/>
      <c r="L4599" s="2"/>
    </row>
    <row r="4600" spans="1:12" ht="15" customHeight="1">
      <c r="A4600" s="19" t="e">
        <f>VLOOKUP(B4600,segédtábla!$A$1:$C$156,3,FALSE)</f>
        <v>#N/A</v>
      </c>
      <c r="B4600" s="11"/>
      <c r="C4600" s="13" t="e">
        <f>VLOOKUP(B4600,segédtábla!$A$1:$C$156,2,FALSE)</f>
        <v>#N/A</v>
      </c>
      <c r="D4600" s="5"/>
      <c r="E4600" s="332" t="e">
        <f>VLOOKUP(C4600,'Havi KM'!A:S,4,FALSE)</f>
        <v>#N/A</v>
      </c>
    </row>
    <row r="4601" spans="1:12" ht="15" customHeight="1">
      <c r="A4601" s="19" t="str">
        <f>VLOOKUP(B4601,segédtábla!$A$1:$C$156,3,FALSE)</f>
        <v>5+2</v>
      </c>
      <c r="B4601" s="226" t="s">
        <v>1311</v>
      </c>
      <c r="C4601" s="319" t="str">
        <f>VLOOKUP(B4601,segédtábla!$A$1:$C$156,2,FALSE)</f>
        <v>Árgyellán István Augusto</v>
      </c>
      <c r="D4601" s="188" t="s">
        <v>4818</v>
      </c>
      <c r="E4601" s="332" t="str">
        <f>VLOOKUP(C4601,'Havi KM'!A:S,4,FALSE)</f>
        <v xml:space="preserve">     1 504,17 km</v>
      </c>
      <c r="F4601" s="163" t="s">
        <v>4819</v>
      </c>
    </row>
    <row r="4602" spans="1:12" ht="15" customHeight="1">
      <c r="A4602" s="19" t="str">
        <f>VLOOKUP(B4602,segédtábla!$A$1:$C$156,3,FALSE)</f>
        <v>10+4</v>
      </c>
      <c r="B4602" s="226" t="s">
        <v>1193</v>
      </c>
      <c r="C4602" s="13" t="str">
        <f>VLOOKUP(B4602,segédtábla!$A$1:$C$156,2,FALSE)</f>
        <v>Gerstmayer Zoltán</v>
      </c>
      <c r="D4602" s="335" t="s">
        <v>4820</v>
      </c>
      <c r="E4602" s="332" t="str">
        <f>VLOOKUP(C4602,'Havi KM'!A:S,4,FALSE)</f>
        <v xml:space="preserve">      0,0 km</v>
      </c>
      <c r="F4602" s="163"/>
    </row>
    <row r="4603" spans="1:12" ht="15" customHeight="1">
      <c r="A4603" s="19" t="e">
        <f>VLOOKUP(B4603,segédtábla!$A$1:$C$156,3,FALSE)</f>
        <v>#N/A</v>
      </c>
      <c r="B4603" s="11"/>
      <c r="C4603" s="13" t="e">
        <f>VLOOKUP(B4603,segédtábla!$A$1:$C$156,2,FALSE)</f>
        <v>#N/A</v>
      </c>
      <c r="D4603" s="5"/>
      <c r="E4603" s="332" t="e">
        <f>VLOOKUP(C4603,'Havi KM'!A:S,4,FALSE)</f>
        <v>#N/A</v>
      </c>
    </row>
    <row r="4604" spans="1:12" ht="15" customHeight="1">
      <c r="A4604" s="19">
        <f>VLOOKUP(B4604,segédtábla!$A$1:$C$156,3,FALSE)</f>
        <v>0</v>
      </c>
      <c r="B4604" s="226" t="s">
        <v>1187</v>
      </c>
      <c r="C4604" s="319" t="str">
        <f>VLOOKUP(B4604,segédtábla!$A$1:$C$156,2,FALSE)</f>
        <v>hengerfejes kivonva</v>
      </c>
      <c r="D4604" s="188" t="s">
        <v>4821</v>
      </c>
      <c r="E4604" s="332" t="e">
        <f>VLOOKUP(C4604,'Havi KM'!A:S,4,FALSE)</f>
        <v>#N/A</v>
      </c>
      <c r="F4604" s="163" t="s">
        <v>4822</v>
      </c>
    </row>
    <row r="4605" spans="1:12" ht="15" customHeight="1">
      <c r="A4605" s="19" t="str">
        <f>VLOOKUP(B4605,segédtábla!$A$1:$C$156,3,FALSE)</f>
        <v>11+3</v>
      </c>
      <c r="B4605" s="226" t="s">
        <v>1579</v>
      </c>
      <c r="C4605" s="319" t="str">
        <f>VLOOKUP(B4605,segédtábla!$A$1:$C$156,2,FALSE)</f>
        <v>Mellencsuk Attila</v>
      </c>
      <c r="D4605" s="188" t="s">
        <v>4823</v>
      </c>
      <c r="E4605" s="332" t="str">
        <f>VLOOKUP(C4605,'Havi KM'!A:S,4,FALSE)</f>
        <v xml:space="preserve">     1 884,28 km</v>
      </c>
      <c r="F4605" s="163"/>
    </row>
    <row r="4606" spans="1:12" ht="15" customHeight="1">
      <c r="A4606" s="19" t="e">
        <f>VLOOKUP(B4606,segédtábla!$A$1:$C$156,3,FALSE)</f>
        <v>#N/A</v>
      </c>
      <c r="B4606" s="11"/>
      <c r="C4606" s="13" t="e">
        <f>VLOOKUP(B4606,segédtábla!$A$1:$C$156,2,FALSE)</f>
        <v>#N/A</v>
      </c>
      <c r="D4606" s="5"/>
      <c r="E4606" s="332" t="e">
        <f>VLOOKUP(C4606,'Havi KM'!A:S,4,FALSE)</f>
        <v>#N/A</v>
      </c>
      <c r="F4606" s="163"/>
    </row>
    <row r="4607" spans="1:12" ht="15" customHeight="1">
      <c r="A4607" s="19" t="str">
        <f>VLOOKUP(B4607,segédtábla!$A$1:$C$156,3,FALSE)</f>
        <v>11+3</v>
      </c>
      <c r="B4607" s="226" t="s">
        <v>1145</v>
      </c>
      <c r="C4607" s="13" t="str">
        <f>VLOOKUP(B4607,segédtábla!$A$1:$C$156,2,FALSE)</f>
        <v>Fodor Károly</v>
      </c>
      <c r="D4607" s="5" t="s">
        <v>4824</v>
      </c>
      <c r="E4607" s="332" t="str">
        <f>VLOOKUP(C4607,'Havi KM'!A:S,4,FALSE)</f>
        <v xml:space="preserve">     1 559,63 km</v>
      </c>
      <c r="F4607" s="163" t="s">
        <v>4825</v>
      </c>
    </row>
    <row r="4608" spans="1:12" ht="15" customHeight="1">
      <c r="A4608" s="19" t="str">
        <f>VLOOKUP(B4608,segédtábla!$A$1:$C$156,3,FALSE)</f>
        <v>5+2</v>
      </c>
      <c r="B4608" s="226" t="s">
        <v>1337</v>
      </c>
      <c r="C4608" s="13" t="str">
        <f>VLOOKUP(B4608,segédtábla!$A$1:$C$156,2,FALSE)</f>
        <v>Kozma István / Farkas Rudolf</v>
      </c>
      <c r="D4608" s="5" t="s">
        <v>4826</v>
      </c>
      <c r="E4608" s="332" t="e">
        <f>VLOOKUP(C4608,'Havi KM'!A:S,4,FALSE)</f>
        <v>#N/A</v>
      </c>
      <c r="F4608" s="163"/>
    </row>
    <row r="4609" spans="1:6" ht="15" customHeight="1">
      <c r="A4609" s="19" t="e">
        <f>VLOOKUP(B4609,segédtábla!$A$1:$C$156,3,FALSE)</f>
        <v>#N/A</v>
      </c>
      <c r="B4609" s="11"/>
      <c r="C4609" s="13" t="e">
        <f>VLOOKUP(B4609,segédtábla!$A$1:$C$156,2,FALSE)</f>
        <v>#N/A</v>
      </c>
      <c r="D4609" s="5"/>
      <c r="E4609" s="332" t="e">
        <f>VLOOKUP(C4609,'Havi KM'!A:S,4,FALSE)</f>
        <v>#N/A</v>
      </c>
      <c r="F4609" s="163"/>
    </row>
    <row r="4610" spans="1:6" ht="15" customHeight="1">
      <c r="A4610" s="19">
        <f>VLOOKUP(B4610,segédtábla!$A$1:$C$156,3,FALSE)</f>
        <v>0</v>
      </c>
      <c r="B4610" s="226" t="s">
        <v>1375</v>
      </c>
      <c r="C4610" s="319" t="str">
        <f>VLOOKUP(B4610,segédtábla!$A$1:$C$156,2,FALSE)</f>
        <v>kivonva</v>
      </c>
      <c r="D4610" s="188" t="s">
        <v>4827</v>
      </c>
      <c r="E4610" s="332" t="e">
        <f>VLOOKUP(C4610,'Havi KM'!A:S,4,FALSE)</f>
        <v>#N/A</v>
      </c>
      <c r="F4610" s="163" t="s">
        <v>4828</v>
      </c>
    </row>
    <row r="4611" spans="1:6" ht="15" customHeight="1">
      <c r="A4611" s="19" t="str">
        <f>VLOOKUP(B4611,segédtábla!$A$1:$C$156,3,FALSE)</f>
        <v>11+3</v>
      </c>
      <c r="B4611" s="226" t="s">
        <v>1345</v>
      </c>
      <c r="C4611" s="319" t="str">
        <f>VLOOKUP(B4611,segédtábla!$A$1:$C$156,2,FALSE)</f>
        <v>Berek Gábor</v>
      </c>
      <c r="D4611" s="188" t="s">
        <v>4829</v>
      </c>
      <c r="E4611" s="332" t="str">
        <f>VLOOKUP(C4611,'Havi KM'!A:S,4,FALSE)</f>
        <v xml:space="preserve">      0,0 km</v>
      </c>
      <c r="F4611" s="163"/>
    </row>
    <row r="4612" spans="1:6" ht="15" customHeight="1">
      <c r="A4612" s="19" t="e">
        <f>VLOOKUP(B4612,segédtábla!$A$1:$C$156,3,FALSE)</f>
        <v>#N/A</v>
      </c>
      <c r="B4612" s="472" t="s">
        <v>1519</v>
      </c>
      <c r="C4612" s="13" t="e">
        <f>VLOOKUP(B4612,segédtábla!$A$1:$C$156,2,FALSE)</f>
        <v>#N/A</v>
      </c>
      <c r="D4612" s="5"/>
      <c r="E4612" s="332" t="e">
        <f>VLOOKUP(C4612,'Havi KM'!A:S,4,FALSE)</f>
        <v>#N/A</v>
      </c>
      <c r="F4612" s="163"/>
    </row>
    <row r="4613" spans="1:6" ht="15" customHeight="1">
      <c r="A4613" s="19" t="str">
        <f>VLOOKUP(B4613,segédtábla!$A$1:$C$156,3,FALSE)</f>
        <v>korai kezdés preferált</v>
      </c>
      <c r="B4613" s="226" t="s">
        <v>1309</v>
      </c>
      <c r="C4613" s="13" t="str">
        <f>VLOOKUP(B4613,segédtábla!$A$1:$C$156,2,FALSE)</f>
        <v>Gosztenschnik Péter</v>
      </c>
      <c r="D4613" s="188" t="s">
        <v>4830</v>
      </c>
      <c r="E4613" s="332" t="str">
        <f>VLOOKUP(C4613,'Havi KM'!A:S,4,FALSE)</f>
        <v xml:space="preserve">      684,27 km</v>
      </c>
      <c r="F4613" s="163" t="s">
        <v>4831</v>
      </c>
    </row>
    <row r="4614" spans="1:6" ht="15" customHeight="1">
      <c r="A4614" s="19" t="str">
        <f>VLOOKUP(B4614,segédtábla!$A$1:$C$156,3,FALSE)</f>
        <v>5+2</v>
      </c>
      <c r="B4614" s="226" t="s">
        <v>1526</v>
      </c>
      <c r="C4614" s="13" t="str">
        <f>VLOOKUP(B4614,segédtábla!$A$1:$C$156,2,FALSE)</f>
        <v>Simon Zoltán</v>
      </c>
      <c r="D4614" s="5" t="s">
        <v>4832</v>
      </c>
      <c r="E4614" s="332" t="str">
        <f>VLOOKUP(C4614,'Havi KM'!A:S,4,FALSE)</f>
        <v xml:space="preserve">     1 431,31 km</v>
      </c>
      <c r="F4614" s="231"/>
    </row>
    <row r="4615" spans="1:6" ht="15" customHeight="1">
      <c r="A4615" s="19" t="str">
        <f>VLOOKUP(B4615,segédtábla!$A$1:$C$156,3,FALSE)</f>
        <v>5+2</v>
      </c>
      <c r="B4615" s="226" t="s">
        <v>1173</v>
      </c>
      <c r="C4615" s="319" t="str">
        <f>VLOOKUP(B4615,segédtábla!$A$1:$C$156,2,FALSE)</f>
        <v>Léhner Zsolt</v>
      </c>
      <c r="D4615" s="188" t="s">
        <v>4833</v>
      </c>
      <c r="E4615" s="332" t="str">
        <f>VLOOKUP(C4615,'Havi KM'!A:S,4,FALSE)</f>
        <v xml:space="preserve">     1 816,96 km</v>
      </c>
      <c r="F4615" s="163"/>
    </row>
    <row r="4616" spans="1:6" ht="15" customHeight="1">
      <c r="A4616" s="19">
        <f>VLOOKUP(B4616,segédtábla!$A$1:$C$156,3,FALSE)</f>
        <v>0</v>
      </c>
      <c r="B4616" s="226" t="s">
        <v>1251</v>
      </c>
      <c r="C4616" s="319" t="str">
        <f>VLOOKUP(B4616,segédtábla!$A$1:$C$156,2,FALSE)</f>
        <v>kivonav hengerfejes</v>
      </c>
      <c r="D4616" s="188" t="s">
        <v>4834</v>
      </c>
      <c r="E4616" s="332" t="e">
        <f>VLOOKUP(C4616,'Havi KM'!A:S,4,FALSE)</f>
        <v>#N/A</v>
      </c>
      <c r="F4616" s="163"/>
    </row>
    <row r="4617" spans="1:6" ht="15" customHeight="1">
      <c r="A4617" s="19" t="str">
        <f>VLOOKUP(B4617,segédtábla!$A$1:$C$156,3,FALSE)</f>
        <v>5+2</v>
      </c>
      <c r="B4617" s="495" t="s">
        <v>1181</v>
      </c>
      <c r="C4617" s="531" t="str">
        <f>VLOOKUP(B4617,segédtábla!$A$1:$C$156,2,FALSE)</f>
        <v>Lázár Gábor</v>
      </c>
      <c r="D4617" s="188" t="s">
        <v>4835</v>
      </c>
      <c r="E4617" s="332" t="str">
        <f>VLOOKUP(C4617,'Havi KM'!A:S,4,FALSE)</f>
        <v xml:space="preserve">     1 156,79 km</v>
      </c>
      <c r="F4617" s="163"/>
    </row>
    <row r="4618" spans="1:6" ht="15" customHeight="1">
      <c r="A4618" s="19" t="str">
        <f>VLOOKUP(B4618,segédtábla!$A$1:$C$156,3,FALSE)</f>
        <v>11+3</v>
      </c>
      <c r="B4618" s="495" t="s">
        <v>1253</v>
      </c>
      <c r="C4618" s="13" t="str">
        <f>VLOOKUP(B4618,segédtábla!$A$1:$C$156,2,FALSE)</f>
        <v>Knyihár Adrián</v>
      </c>
      <c r="D4618" s="5" t="s">
        <v>4836</v>
      </c>
      <c r="E4618" s="332" t="str">
        <f>VLOOKUP(C4618,'Havi KM'!A:S,4,FALSE)</f>
        <v xml:space="preserve">      0,0 km</v>
      </c>
      <c r="F4618" s="163" t="s">
        <v>4837</v>
      </c>
    </row>
    <row r="4619" spans="1:6" ht="15" customHeight="1">
      <c r="A4619" s="19" t="str">
        <f>VLOOKUP(B4619,segédtábla!$A$1:$C$156,3,FALSE)</f>
        <v>11+3</v>
      </c>
      <c r="B4619" s="226" t="s">
        <v>1413</v>
      </c>
      <c r="C4619" s="13" t="s">
        <v>1007</v>
      </c>
      <c r="D4619" s="5" t="s">
        <v>4838</v>
      </c>
      <c r="E4619" s="332" t="str">
        <f>VLOOKUP(C4619,'Havi KM'!A:S,4,FALSE)</f>
        <v xml:space="preserve">     1 375,91 km</v>
      </c>
      <c r="F4619" s="163"/>
    </row>
    <row r="4620" spans="1:6" ht="15" customHeight="1">
      <c r="A4620" s="19" t="e">
        <f>VLOOKUP(B4620,segédtábla!$A$1:$C$156,3,FALSE)</f>
        <v>#N/A</v>
      </c>
      <c r="B4620" s="11"/>
      <c r="C4620" s="13" t="e">
        <f>VLOOKUP(B4620,segédtábla!$A$1:$C$156,2,FALSE)</f>
        <v>#N/A</v>
      </c>
      <c r="D4620" s="5"/>
      <c r="E4620" s="332" t="e">
        <f>VLOOKUP(C4620,'Havi KM'!A:S,4,FALSE)</f>
        <v>#N/A</v>
      </c>
      <c r="F4620" s="163"/>
    </row>
    <row r="4621" spans="1:6" ht="15" customHeight="1">
      <c r="A4621" s="19">
        <f>VLOOKUP(B4621,segédtábla!$A$1:$C$156,3,FALSE)</f>
        <v>0</v>
      </c>
      <c r="B4621" s="226" t="s">
        <v>1423</v>
      </c>
      <c r="C4621" s="13" t="str">
        <f>VLOOKUP(B4621,segédtábla!$A$1:$C$156,2,FALSE)</f>
        <v>Krupánszky Márk</v>
      </c>
      <c r="D4621" s="584" t="s">
        <v>4839</v>
      </c>
      <c r="E4621" s="332" t="str">
        <f>VLOOKUP(C4621,'Havi KM'!A:S,4,FALSE)</f>
        <v xml:space="preserve">      550,26 km</v>
      </c>
      <c r="F4621" s="163"/>
    </row>
    <row r="4622" spans="1:6" ht="15" customHeight="1">
      <c r="A4622" s="19" t="e">
        <f>VLOOKUP(B4622,segédtábla!$A$1:$C$156,3,FALSE)</f>
        <v>#N/A</v>
      </c>
      <c r="B4622" s="11"/>
      <c r="C4622" s="13" t="e">
        <f>VLOOKUP(B4622,segédtábla!$A$1:$C$156,2,FALSE)</f>
        <v>#N/A</v>
      </c>
      <c r="D4622" s="5"/>
      <c r="E4622" s="332" t="e">
        <f>VLOOKUP(C4622,'Havi KM'!A:S,4,FALSE)</f>
        <v>#N/A</v>
      </c>
      <c r="F4622" s="163"/>
    </row>
    <row r="4623" spans="1:6" ht="15" customHeight="1">
      <c r="A4623" s="19" t="str">
        <f>VLOOKUP(B4623,segédtábla!$A$1:$C$156,3,FALSE)</f>
        <v>2/1.</v>
      </c>
      <c r="B4623" s="472" t="s">
        <v>1206</v>
      </c>
      <c r="C4623" s="473" t="str">
        <f>VLOOKUP(B4623,segédtábla!$A$1:$C$156,2,FALSE)</f>
        <v>Vincze Gábor</v>
      </c>
      <c r="D4623" s="444" t="s">
        <v>1574</v>
      </c>
      <c r="E4623" s="332" t="str">
        <f>VLOOKUP(C4623,'Havi KM'!A:S,4,FALSE)</f>
        <v xml:space="preserve">     1 471,92 km</v>
      </c>
      <c r="F4623" s="163"/>
    </row>
    <row r="4625" spans="1:6" ht="15" customHeight="1">
      <c r="A4625" s="10"/>
      <c r="B4625" s="16"/>
      <c r="C4625" s="263">
        <v>45793</v>
      </c>
      <c r="D4625" s="237" t="str">
        <f>TEXT(C4625,"dddd")</f>
        <v>Friday</v>
      </c>
      <c r="E4625" s="330"/>
      <c r="F4625" s="227">
        <f>+COUNTA(B4631:B4660)</f>
        <v>20</v>
      </c>
    </row>
    <row r="4626" spans="1:6" ht="15" customHeight="1">
      <c r="C4626" s="355"/>
    </row>
    <row r="4627" spans="1:6" ht="15" customHeight="1">
      <c r="A4627" s="7" t="s">
        <v>1136</v>
      </c>
      <c r="B4627" s="8" t="s">
        <v>1137</v>
      </c>
      <c r="C4627" s="9" t="s">
        <v>1138</v>
      </c>
      <c r="D4627" s="9" t="s">
        <v>1139</v>
      </c>
      <c r="E4627" s="331" t="s">
        <v>1140</v>
      </c>
      <c r="F4627" s="9" t="s">
        <v>1141</v>
      </c>
    </row>
    <row r="4628" spans="1:6" ht="15" customHeight="1">
      <c r="A4628" s="19" t="str">
        <f>VLOOKUP(B4628,segédtábla!$A$1:$C$156,3,FALSE)</f>
        <v>11+3</v>
      </c>
      <c r="B4628" s="226" t="s">
        <v>1353</v>
      </c>
      <c r="C4628" s="13" t="str">
        <f>VLOOKUP(B4628,segédtábla!$A$1:$C$156,2,FALSE)</f>
        <v>Vancsó Attila</v>
      </c>
      <c r="D4628" s="5" t="s">
        <v>1436</v>
      </c>
      <c r="E4628" s="332" t="str">
        <f>VLOOKUP(C4628,'Havi KM'!A:S,4,FALSE)</f>
        <v xml:space="preserve">     1 260,11 km</v>
      </c>
      <c r="F4628" s="163" t="s">
        <v>4840</v>
      </c>
    </row>
    <row r="4629" spans="1:6" ht="15" customHeight="1">
      <c r="A4629" s="19">
        <f>VLOOKUP(B4629,segédtábla!$A$1:$C$156,3,FALSE)</f>
        <v>0</v>
      </c>
      <c r="B4629" s="226" t="s">
        <v>1210</v>
      </c>
      <c r="C4629" s="13" t="str">
        <f>VLOOKUP(B4629,segédtábla!$A$1:$C$156,2,FALSE)</f>
        <v xml:space="preserve"> kivonva Szombathelyi Zoltán</v>
      </c>
      <c r="D4629" s="5" t="s">
        <v>4841</v>
      </c>
      <c r="E4629" s="332" t="e">
        <f>VLOOKUP(C4629,'Havi KM'!A:S,4,FALSE)</f>
        <v>#N/A</v>
      </c>
      <c r="F4629" s="363"/>
    </row>
    <row r="4630" spans="1:6" ht="15" customHeight="1">
      <c r="A4630" s="19" t="e">
        <f>VLOOKUP(B4630,segédtábla!$A$1:$C$156,3,FALSE)</f>
        <v>#N/A</v>
      </c>
      <c r="B4630" s="11"/>
      <c r="C4630" s="13" t="e">
        <f>VLOOKUP(B4630,segédtábla!$A$1:$C$156,2,FALSE)</f>
        <v>#N/A</v>
      </c>
      <c r="D4630" s="5"/>
      <c r="E4630" s="332" t="e">
        <f>VLOOKUP(C4630,'Havi KM'!A:S,4,FALSE)</f>
        <v>#N/A</v>
      </c>
      <c r="F4630" s="163"/>
    </row>
    <row r="4631" spans="1:6" ht="15" customHeight="1">
      <c r="A4631" s="19" t="e">
        <f>VLOOKUP(B4631,segédtábla!$A$1:$C$156,3,FALSE)</f>
        <v>#N/A</v>
      </c>
      <c r="B4631" s="11"/>
      <c r="C4631" s="13" t="e">
        <f>VLOOKUP(B4631,segédtábla!$A$1:$C$156,2,FALSE)</f>
        <v>#N/A</v>
      </c>
      <c r="D4631" s="5"/>
      <c r="E4631" s="332" t="e">
        <f>VLOOKUP(C4631,'Havi KM'!A:S,4,FALSE)</f>
        <v>#N/A</v>
      </c>
      <c r="F4631" s="163"/>
    </row>
    <row r="4632" spans="1:6" ht="15" customHeight="1">
      <c r="A4632" s="19" t="str">
        <f>VLOOKUP(B4632,segédtábla!$A$1:$C$156,3,FALSE)</f>
        <v>5+2</v>
      </c>
      <c r="B4632" s="226" t="s">
        <v>1154</v>
      </c>
      <c r="C4632" s="13" t="str">
        <f>VLOOKUP(B4632,segédtábla!$A$1:$C$156,2,FALSE)</f>
        <v>Tóth Mihály</v>
      </c>
      <c r="D4632" s="5" t="s">
        <v>4842</v>
      </c>
      <c r="E4632" s="332" t="str">
        <f>VLOOKUP(C4632,'Havi KM'!A:S,4,FALSE)</f>
        <v xml:space="preserve">      345,81 km</v>
      </c>
      <c r="F4632" s="163"/>
    </row>
    <row r="4633" spans="1:6" ht="15" customHeight="1">
      <c r="A4633" s="19" t="str">
        <f>VLOOKUP(B4633,segédtábla!$A$1:$C$156,3,FALSE)</f>
        <v>17+4</v>
      </c>
      <c r="B4633" s="226" t="s">
        <v>1217</v>
      </c>
      <c r="C4633" s="13" t="str">
        <f>VLOOKUP(B4633,segédtábla!$A$1:$C$156,2,FALSE)</f>
        <v>Fábián Szabolcs</v>
      </c>
      <c r="D4633" s="188" t="s">
        <v>4843</v>
      </c>
      <c r="E4633" s="332" t="str">
        <f>VLOOKUP(C4633,'Havi KM'!A:S,4,FALSE)</f>
        <v xml:space="preserve">     1 855,46 km</v>
      </c>
      <c r="F4633" s="163"/>
    </row>
    <row r="4634" spans="1:6" ht="15" customHeight="1">
      <c r="A4634" s="19" t="e">
        <f>VLOOKUP(B4634,segédtábla!$A$1:$C$156,3,FALSE)</f>
        <v>#N/A</v>
      </c>
      <c r="B4634" s="11"/>
      <c r="C4634" s="13" t="e">
        <f>VLOOKUP(B4634,segédtábla!$A$1:$C$156,2,FALSE)</f>
        <v>#N/A</v>
      </c>
      <c r="D4634" s="5"/>
      <c r="E4634" s="332" t="e">
        <f>VLOOKUP(C4634,'Havi KM'!A:S,4,FALSE)</f>
        <v>#N/A</v>
      </c>
      <c r="F4634" s="163"/>
    </row>
    <row r="4635" spans="1:6" ht="15" customHeight="1">
      <c r="A4635" s="19" t="str">
        <f>VLOOKUP(B4635,segédtábla!$A$1:$C$156,3,FALSE)</f>
        <v>5+2</v>
      </c>
      <c r="B4635" s="12" t="s">
        <v>1256</v>
      </c>
      <c r="C4635" s="319" t="str">
        <f>VLOOKUP(B4635,segédtábla!$A$1:$C$156,2,FALSE)</f>
        <v>Árvai Gábor</v>
      </c>
      <c r="D4635" s="188" t="s">
        <v>4844</v>
      </c>
      <c r="E4635" s="332" t="str">
        <f>VLOOKUP(C4635,'Havi KM'!A:S,4,FALSE)</f>
        <v xml:space="preserve">     1 696,48 km</v>
      </c>
      <c r="F4635" s="163"/>
    </row>
    <row r="4636" spans="1:6" ht="15" customHeight="1">
      <c r="A4636" s="19" t="str">
        <f>VLOOKUP(B4636,segédtábla!$A$1:$C$156,3,FALSE)</f>
        <v>2/1.</v>
      </c>
      <c r="B4636" s="12" t="s">
        <v>1259</v>
      </c>
      <c r="C4636" s="13" t="str">
        <f>VLOOKUP(B4636,segédtábla!$A$1:$C$156,2,FALSE)</f>
        <v>Berki Richárd Sándor</v>
      </c>
      <c r="D4636" s="5" t="s">
        <v>4845</v>
      </c>
      <c r="E4636" s="332" t="str">
        <f>VLOOKUP(C4636,'Havi KM'!A:S,4,FALSE)</f>
        <v xml:space="preserve">     1 357,13 km</v>
      </c>
      <c r="F4636" s="163"/>
    </row>
    <row r="4637" spans="1:6" ht="15" customHeight="1">
      <c r="A4637" s="19" t="e">
        <f>VLOOKUP(B4637,segédtábla!$A$1:$C$156,3,FALSE)</f>
        <v>#N/A</v>
      </c>
      <c r="B4637" s="11"/>
      <c r="C4637" s="13" t="e">
        <f>VLOOKUP(B4637,segédtábla!$A$1:$C$156,2,FALSE)</f>
        <v>#N/A</v>
      </c>
      <c r="D4637" s="5"/>
      <c r="E4637" s="332" t="e">
        <f>VLOOKUP(C4637,'Havi KM'!A:S,4,FALSE)</f>
        <v>#N/A</v>
      </c>
      <c r="F4637" s="163"/>
    </row>
    <row r="4638" spans="1:6" ht="15" customHeight="1">
      <c r="A4638" s="19" t="e">
        <f>VLOOKUP(B4638,segédtábla!$A$1:$C$156,3,FALSE)</f>
        <v>#N/A</v>
      </c>
      <c r="B4638" s="11"/>
      <c r="C4638" s="13" t="e">
        <f>VLOOKUP(B4638,segédtábla!$A$1:$C$156,2,FALSE)</f>
        <v>#N/A</v>
      </c>
      <c r="D4638" s="5"/>
      <c r="E4638" s="332" t="e">
        <f>VLOOKUP(C4638,'Havi KM'!A:S,4,FALSE)</f>
        <v>#N/A</v>
      </c>
      <c r="F4638" s="163"/>
    </row>
    <row r="4639" spans="1:6" ht="15" customHeight="1">
      <c r="A4639" s="19" t="str">
        <f>VLOOKUP(B4639,segédtábla!$A$1:$C$156,3,FALSE)</f>
        <v>5+2</v>
      </c>
      <c r="B4639" s="226" t="s">
        <v>1262</v>
      </c>
      <c r="C4639" s="13" t="str">
        <f>VLOOKUP(B4639,segédtábla!$A$1:$C$156,2,FALSE)</f>
        <v>Balázs Tibor</v>
      </c>
      <c r="D4639" s="188" t="s">
        <v>4846</v>
      </c>
      <c r="E4639" s="332" t="str">
        <f>VLOOKUP(C4639,'Havi KM'!A:S,4,FALSE)</f>
        <v xml:space="preserve">      261,82 km</v>
      </c>
      <c r="F4639" s="363" t="s">
        <v>4847</v>
      </c>
    </row>
    <row r="4640" spans="1:6" ht="15" customHeight="1">
      <c r="A4640" s="19" t="e">
        <f>VLOOKUP(B4640,segédtábla!$A$1:$C$156,3,FALSE)</f>
        <v>#N/A</v>
      </c>
      <c r="B4640" s="226" t="s">
        <v>4848</v>
      </c>
      <c r="C4640" s="13" t="s">
        <v>530</v>
      </c>
      <c r="D4640" s="253" t="s">
        <v>4849</v>
      </c>
      <c r="E4640" s="332" t="str">
        <f>VLOOKUP(C4640,'Havi KM'!A:S,4,FALSE)</f>
        <v xml:space="preserve">     1 597,21 km</v>
      </c>
      <c r="F4640" s="363" t="s">
        <v>4850</v>
      </c>
    </row>
    <row r="4641" spans="1:6" ht="15" customHeight="1">
      <c r="A4641" s="19" t="str">
        <f>VLOOKUP(B4641,segédtábla!$A$1:$C$156,3,FALSE)</f>
        <v>11+3</v>
      </c>
      <c r="B4641" s="226" t="s">
        <v>1283</v>
      </c>
      <c r="C4641" s="319" t="str">
        <f>VLOOKUP(B4641,segédtábla!$A$1:$C$156,2,FALSE)</f>
        <v>Török Attila</v>
      </c>
      <c r="D4641" s="188" t="s">
        <v>4851</v>
      </c>
      <c r="E4641" s="332" t="str">
        <f>VLOOKUP(C4641,'Havi KM'!A:S,4,FALSE)</f>
        <v xml:space="preserve">     1 669,95 km</v>
      </c>
      <c r="F4641" s="363" t="s">
        <v>4852</v>
      </c>
    </row>
    <row r="4642" spans="1:6" ht="15" customHeight="1">
      <c r="A4642" s="19" t="str">
        <f>VLOOKUP(B4642,segédtábla!$A$1:$C$156,3,FALSE)</f>
        <v>5+2</v>
      </c>
      <c r="B4642" s="226" t="s">
        <v>1200</v>
      </c>
      <c r="C4642" s="13" t="str">
        <f>VLOOKUP(B4642,segédtábla!$A$1:$C$156,2,FALSE)</f>
        <v>Giber Zoltán</v>
      </c>
      <c r="D4642" s="5" t="s">
        <v>4853</v>
      </c>
      <c r="E4642" s="332" t="str">
        <f>VLOOKUP(C4642,'Havi KM'!A:S,4,FALSE)</f>
        <v xml:space="preserve">     1 523,35 km</v>
      </c>
      <c r="F4642" s="231"/>
    </row>
    <row r="4643" spans="1:6" ht="15" customHeight="1">
      <c r="A4643" s="19" t="str">
        <f>VLOOKUP(B4643,segédtábla!$A$1:$C$156,3,FALSE)</f>
        <v>5+2</v>
      </c>
      <c r="B4643" s="226" t="s">
        <v>1418</v>
      </c>
      <c r="C4643" s="13" t="str">
        <f>VLOOKUP(B4643,segédtábla!$A$1:$C$156,2,FALSE)</f>
        <v>Tatai Sándor</v>
      </c>
      <c r="D4643" s="5" t="s">
        <v>4854</v>
      </c>
      <c r="E4643" s="332" t="str">
        <f>VLOOKUP(C4643,'Havi KM'!A:S,4,FALSE)</f>
        <v xml:space="preserve">     2 344,0 km</v>
      </c>
      <c r="F4643" s="163"/>
    </row>
    <row r="4644" spans="1:6" ht="15" customHeight="1">
      <c r="A4644" s="19" t="str">
        <f>VLOOKUP(B4644,segédtábla!$A$1:$C$156,3,FALSE)</f>
        <v>5+2</v>
      </c>
      <c r="B4644" s="226" t="s">
        <v>1410</v>
      </c>
      <c r="C4644" s="13" t="str">
        <f>VLOOKUP(B4644,segédtábla!$A$1:$C$156,2,FALSE)</f>
        <v>Berek Dániel</v>
      </c>
      <c r="D4644" s="5" t="s">
        <v>4855</v>
      </c>
      <c r="E4644" s="332" t="str">
        <f>VLOOKUP(C4644,'Havi KM'!A:S,4,FALSE)</f>
        <v xml:space="preserve">      0,0 km</v>
      </c>
      <c r="F4644" s="363"/>
    </row>
    <row r="4645" spans="1:6" ht="15" customHeight="1">
      <c r="A4645" s="19" t="e">
        <f>VLOOKUP(B4645,segédtábla!$A$1:$C$156,3,FALSE)</f>
        <v>#N/A</v>
      </c>
      <c r="B4645" s="11"/>
      <c r="C4645" s="13" t="e">
        <f>VLOOKUP(B4645,segédtábla!$A$1:$C$156,2,FALSE)</f>
        <v>#N/A</v>
      </c>
      <c r="D4645" s="5"/>
      <c r="E4645" s="332" t="e">
        <f>VLOOKUP(C4645,'Havi KM'!A:S,4,FALSE)</f>
        <v>#N/A</v>
      </c>
      <c r="F4645" s="163"/>
    </row>
    <row r="4646" spans="1:6" ht="15" customHeight="1">
      <c r="A4646" s="19" t="e">
        <f>VLOOKUP(B4646,segédtábla!$A$1:$C$156,3,FALSE)</f>
        <v>#N/A</v>
      </c>
      <c r="B4646" s="11"/>
      <c r="C4646" s="13" t="e">
        <f>VLOOKUP(B4646,segédtábla!$A$1:$C$156,2,FALSE)</f>
        <v>#N/A</v>
      </c>
      <c r="D4646" s="5"/>
      <c r="E4646" s="332" t="e">
        <f>VLOOKUP(C4646,'Havi KM'!A:S,4,FALSE)</f>
        <v>#N/A</v>
      </c>
      <c r="F4646" s="163"/>
    </row>
    <row r="4647" spans="1:6" ht="15" customHeight="1">
      <c r="A4647" s="19" t="str">
        <f>VLOOKUP(B4647,segédtábla!$A$1:$C$156,3,FALSE)</f>
        <v>11+3</v>
      </c>
      <c r="B4647" s="428" t="s">
        <v>1366</v>
      </c>
      <c r="C4647" s="429" t="str">
        <f>VLOOKUP(B4647,segédtábla!$A$1:$C$156,2,FALSE)</f>
        <v>Busi Sándor János</v>
      </c>
      <c r="D4647" s="240" t="s">
        <v>1663</v>
      </c>
      <c r="E4647" s="332" t="str">
        <f>VLOOKUP(C4647,'Havi KM'!A:S,4,FALSE)</f>
        <v xml:space="preserve">     1 430,82 km</v>
      </c>
      <c r="F4647" s="163"/>
    </row>
    <row r="4648" spans="1:6" ht="15" customHeight="1">
      <c r="A4648" s="19" t="str">
        <f>VLOOKUP(B4648,segédtábla!$A$1:$C$156,3,FALSE)</f>
        <v>5+2</v>
      </c>
      <c r="B4648" s="428" t="s">
        <v>1266</v>
      </c>
      <c r="C4648" s="429" t="str">
        <f>VLOOKUP(B4648,segédtábla!$A$1:$C$156,2,FALSE)</f>
        <v>Nagy György</v>
      </c>
      <c r="D4648" s="240" t="s">
        <v>1663</v>
      </c>
      <c r="E4648" s="332" t="str">
        <f>VLOOKUP(C4648,'Havi KM'!A:S,4,FALSE)</f>
        <v xml:space="preserve">     1 204,28 km</v>
      </c>
      <c r="F4648" s="163"/>
    </row>
    <row r="4649" spans="1:6" ht="15" customHeight="1">
      <c r="A4649" s="19" t="str">
        <f>VLOOKUP(B4649,segédtábla!$A$1:$C$156,3,FALSE)</f>
        <v>5+2</v>
      </c>
      <c r="B4649" s="428" t="s">
        <v>1243</v>
      </c>
      <c r="C4649" s="429" t="str">
        <f>VLOOKUP(B4649,segédtábla!$A$1:$C$156,2,FALSE)</f>
        <v>Csicsai Gábor</v>
      </c>
      <c r="D4649" s="240" t="s">
        <v>1663</v>
      </c>
      <c r="E4649" s="332" t="str">
        <f>VLOOKUP(C4649,'Havi KM'!A:S,4,FALSE)</f>
        <v xml:space="preserve">      636,52 km</v>
      </c>
      <c r="F4649" s="163"/>
    </row>
    <row r="4650" spans="1:6" ht="15" customHeight="1">
      <c r="A4650" s="19" t="str">
        <f>VLOOKUP(B4650,segédtábla!$A$1:$C$156,3,FALSE)</f>
        <v>5+2</v>
      </c>
      <c r="B4650" s="428" t="s">
        <v>1238</v>
      </c>
      <c r="C4650" s="429" t="str">
        <f>VLOOKUP(B4650,segédtábla!$A$1:$C$156,2,FALSE)</f>
        <v>Tóth Zsolt</v>
      </c>
      <c r="D4650" s="240" t="s">
        <v>1663</v>
      </c>
      <c r="E4650" s="332" t="str">
        <f>VLOOKUP(C4650,'Havi KM'!A:S,4,FALSE)</f>
        <v xml:space="preserve">     1 572,92 km</v>
      </c>
      <c r="F4650" s="163"/>
    </row>
    <row r="4651" spans="1:6" ht="15" customHeight="1">
      <c r="A4651" s="19">
        <f>VLOOKUP(B4651,segédtábla!$A$1:$C$156,3,FALSE)</f>
        <v>0</v>
      </c>
      <c r="B4651" s="428" t="s">
        <v>1248</v>
      </c>
      <c r="C4651" s="429">
        <f>VLOOKUP(B4651,segédtábla!$A$1:$C$156,2,FALSE)</f>
        <v>0</v>
      </c>
      <c r="D4651" s="240" t="s">
        <v>1663</v>
      </c>
      <c r="E4651" s="332" t="e">
        <f>VLOOKUP(C4651,'Havi KM'!A:S,4,FALSE)</f>
        <v>#N/A</v>
      </c>
      <c r="F4651" s="163"/>
    </row>
    <row r="4652" spans="1:6" ht="15" customHeight="1">
      <c r="A4652" s="19">
        <f>VLOOKUP(B4652,segédtábla!$A$1:$C$156,3,FALSE)</f>
        <v>0</v>
      </c>
      <c r="B4652" s="11" t="s">
        <v>1423</v>
      </c>
      <c r="C4652" s="13" t="str">
        <f>VLOOKUP(B4652,segédtábla!$A$1:$C$156,2,FALSE)</f>
        <v>Krupánszky Márk</v>
      </c>
      <c r="D4652" s="174" t="s">
        <v>1186</v>
      </c>
      <c r="E4652" s="332" t="str">
        <f>VLOOKUP(C4652,'Havi KM'!A:S,4,FALSE)</f>
        <v xml:space="preserve">      550,26 km</v>
      </c>
      <c r="F4652" s="163"/>
    </row>
    <row r="4653" spans="1:6" ht="15" customHeight="1">
      <c r="A4653" s="19" t="str">
        <f>VLOOKUP(B4653,segédtábla!$A$1:$C$156,3,FALSE)</f>
        <v>2/1.</v>
      </c>
      <c r="B4653" s="175" t="s">
        <v>1206</v>
      </c>
      <c r="C4653" s="116" t="str">
        <f>VLOOKUP(B4653,segédtábla!$A$1:$C$156,2,FALSE)</f>
        <v>Vincze Gábor</v>
      </c>
      <c r="D4653" s="143" t="s">
        <v>1574</v>
      </c>
      <c r="E4653" s="332" t="str">
        <f>VLOOKUP(C4653,'Havi KM'!A:S,4,FALSE)</f>
        <v xml:space="preserve">     1 471,92 km</v>
      </c>
      <c r="F4653" s="163"/>
    </row>
    <row r="4654" spans="1:6" ht="15" customHeight="1">
      <c r="A4654" s="19" t="str">
        <f>VLOOKUP(B4654,segédtábla!$A$1:$C$156,3,FALSE)</f>
        <v>5+2</v>
      </c>
      <c r="B4654" s="175" t="s">
        <v>1281</v>
      </c>
      <c r="C4654" s="116" t="str">
        <f>VLOOKUP(B4654,segédtábla!$A$1:$C$156,2,FALSE)</f>
        <v>Kiss Sándor</v>
      </c>
      <c r="D4654" s="143" t="s">
        <v>1574</v>
      </c>
      <c r="E4654" s="332" t="str">
        <f>VLOOKUP(C4654,'Havi KM'!A:S,4,FALSE)</f>
        <v xml:space="preserve">     1 065,91 km</v>
      </c>
      <c r="F4654" s="163"/>
    </row>
    <row r="4656" spans="1:6" ht="15" customHeight="1">
      <c r="A4656" s="10"/>
      <c r="B4656" s="16"/>
      <c r="C4656" s="263">
        <v>45794</v>
      </c>
      <c r="D4656" s="237" t="str">
        <f>TEXT(C4656,"dddd")</f>
        <v>Saturday</v>
      </c>
      <c r="E4656" s="330"/>
      <c r="F4656" s="227">
        <f>+COUNTA(B4659:B4659)</f>
        <v>0</v>
      </c>
    </row>
    <row r="4657" spans="1:6" ht="15" customHeight="1">
      <c r="C4657" s="355"/>
    </row>
    <row r="4658" spans="1:6" ht="15" customHeight="1">
      <c r="A4658" s="7" t="s">
        <v>1136</v>
      </c>
      <c r="B4658" s="8" t="s">
        <v>1137</v>
      </c>
      <c r="C4658" s="9" t="s">
        <v>1138</v>
      </c>
      <c r="D4658" s="9" t="s">
        <v>1139</v>
      </c>
      <c r="E4658" s="331" t="s">
        <v>1140</v>
      </c>
      <c r="F4658" s="9" t="s">
        <v>1141</v>
      </c>
    </row>
    <row r="4659" spans="1:6" ht="15" customHeight="1">
      <c r="A4659" s="19" t="e">
        <f>VLOOKUP(B4659,segédtábla!$A$1:$C$156,3,FALSE)</f>
        <v>#N/A</v>
      </c>
      <c r="B4659" s="11"/>
      <c r="C4659" s="13" t="e">
        <f>VLOOKUP(B4659,segédtábla!$A$1:$C$156,2,FALSE)</f>
        <v>#N/A</v>
      </c>
      <c r="D4659" s="5"/>
      <c r="E4659" s="332" t="e">
        <f>VLOOKUP(C4659,'Havi KM'!A:S,4,FALSE)</f>
        <v>#N/A</v>
      </c>
      <c r="F4659" s="163"/>
    </row>
    <row r="4660" spans="1:6" ht="15" customHeight="1">
      <c r="A4660" s="19" t="e">
        <f>VLOOKUP(#REF!,segédtábla!$A$1:$C$156,3,FALSE)</f>
        <v>#REF!</v>
      </c>
      <c r="B4660" s="596" t="s">
        <v>1195</v>
      </c>
      <c r="C4660" s="13" t="str">
        <f>VLOOKUP(B4660,segédtábla!$A$1:$C$156,2,FALSE)</f>
        <v>Hallók Gábor</v>
      </c>
      <c r="D4660" s="5" t="s">
        <v>4856</v>
      </c>
      <c r="E4660" s="332" t="str">
        <f>VLOOKUP(C4660,'Havi KM'!A:S,4,FALSE)</f>
        <v xml:space="preserve">     2 457,27 km</v>
      </c>
      <c r="F4660" s="163"/>
    </row>
    <row r="4661" spans="1:6" ht="15" customHeight="1">
      <c r="A4661" s="19" t="str">
        <f>VLOOKUP(B4661,segédtábla!$A$1:$C$156,3,FALSE)</f>
        <v>5+2</v>
      </c>
      <c r="B4661" s="175" t="s">
        <v>1175</v>
      </c>
      <c r="C4661" s="116" t="str">
        <f>VLOOKUP(B4661,segédtábla!$A$1:$C$156,2,FALSE)</f>
        <v>Iklódi Sándor</v>
      </c>
      <c r="D4661" s="143" t="s">
        <v>4857</v>
      </c>
      <c r="E4661" s="332" t="str">
        <f>VLOOKUP(C4661,'Havi KM'!A:S,4,FALSE)</f>
        <v xml:space="preserve">     1 161,24 km</v>
      </c>
      <c r="F4661" s="163"/>
    </row>
    <row r="4662" spans="1:6" ht="15" customHeight="1">
      <c r="A4662" s="19" t="e">
        <f>VLOOKUP(B4662,segédtábla!$A$1:$C$156,3,FALSE)</f>
        <v>#N/A</v>
      </c>
      <c r="B4662" s="11"/>
      <c r="C4662" s="13" t="e">
        <f>VLOOKUP(B4662,segédtábla!$A$1:$C$156,2,FALSE)</f>
        <v>#N/A</v>
      </c>
      <c r="D4662" s="5"/>
      <c r="E4662" s="332" t="e">
        <f>VLOOKUP(C4662,'Havi KM'!A:S,4,FALSE)</f>
        <v>#N/A</v>
      </c>
      <c r="F4662" s="163"/>
    </row>
    <row r="4663" spans="1:6" ht="15" customHeight="1">
      <c r="A4663" s="19" t="str">
        <f>VLOOKUP(B4663,segédtábla!$A$1:$C$156,3,FALSE)</f>
        <v>5+2</v>
      </c>
      <c r="B4663" s="563" t="s">
        <v>1214</v>
      </c>
      <c r="C4663" s="564" t="str">
        <f>VLOOKUP(B4663,segédtábla!$A$1:$C$156,2,FALSE)</f>
        <v>Horváth András - Charter</v>
      </c>
      <c r="D4663" s="448" t="s">
        <v>1663</v>
      </c>
      <c r="E4663" s="332" t="e">
        <f>VLOOKUP(C4663,'Havi KM'!A:S,4,FALSE)</f>
        <v>#N/A</v>
      </c>
      <c r="F4663" s="163"/>
    </row>
    <row r="4664" spans="1:6" ht="15" customHeight="1">
      <c r="A4664" s="19" t="str">
        <f>VLOOKUP(B4664,segédtábla!$A$1:$C$156,3,FALSE)</f>
        <v>11+3</v>
      </c>
      <c r="B4664" s="175" t="s">
        <v>1405</v>
      </c>
      <c r="C4664" s="175" t="str">
        <f>VLOOKUP(B4664,segédtábla!$A$1:$C$156,2,FALSE)</f>
        <v>Marton Péter</v>
      </c>
      <c r="D4664" s="175" t="s">
        <v>4858</v>
      </c>
      <c r="E4664" s="332" t="str">
        <f>VLOOKUP(C4664,'Havi KM'!A:S,4,FALSE)</f>
        <v xml:space="preserve">     1 405,83 km</v>
      </c>
      <c r="F4664" s="163"/>
    </row>
    <row r="4665" spans="1:6" ht="15" customHeight="1">
      <c r="A4665" s="19" t="str">
        <f>VLOOKUP(B4665,segédtábla!$A$1:$C$156,3,FALSE)</f>
        <v>2/1.</v>
      </c>
      <c r="B4665" s="175" t="s">
        <v>1206</v>
      </c>
      <c r="C4665" s="175" t="str">
        <f>VLOOKUP(B4665,segédtábla!$A$1:$C$156,2,FALSE)</f>
        <v>Vincze Gábor</v>
      </c>
      <c r="D4665" s="175" t="s">
        <v>1574</v>
      </c>
      <c r="E4665" s="332" t="str">
        <f>VLOOKUP(C4665,'Havi KM'!A:S,4,FALSE)</f>
        <v xml:space="preserve">     1 471,92 km</v>
      </c>
      <c r="F4665" s="163"/>
    </row>
    <row r="4666" spans="1:6" ht="15" customHeight="1">
      <c r="A4666" s="19" t="str">
        <f>VLOOKUP(B4666,segédtábla!$A$1:$C$156,3,FALSE)</f>
        <v>5+2</v>
      </c>
      <c r="B4666" s="175" t="s">
        <v>1278</v>
      </c>
      <c r="C4666" s="175" t="str">
        <f>VLOOKUP(B4666,segédtábla!$A$1:$C$156,2,FALSE)</f>
        <v>Adamek István + Nyíri Attila</v>
      </c>
      <c r="D4666" s="175" t="s">
        <v>1574</v>
      </c>
      <c r="E4666" s="332" t="e">
        <f>VLOOKUP(C4666,'Havi KM'!A:S,4,FALSE)</f>
        <v>#N/A</v>
      </c>
      <c r="F4666" s="163"/>
    </row>
    <row r="4668" spans="1:6" ht="15" customHeight="1">
      <c r="A4668" s="10"/>
      <c r="B4668" s="16"/>
      <c r="C4668" s="263">
        <v>45795</v>
      </c>
      <c r="D4668" s="237" t="str">
        <f>TEXT(C4668,"dddd")</f>
        <v>Sunday</v>
      </c>
      <c r="E4668" s="330"/>
      <c r="F4668" s="227">
        <f>+COUNTA(B4671:B4686)</f>
        <v>11</v>
      </c>
    </row>
    <row r="4669" spans="1:6" ht="15" customHeight="1">
      <c r="C4669" s="355"/>
    </row>
    <row r="4670" spans="1:6" ht="15" customHeight="1">
      <c r="A4670" s="7" t="s">
        <v>1136</v>
      </c>
      <c r="B4670" s="8" t="s">
        <v>1137</v>
      </c>
      <c r="C4670" s="9" t="s">
        <v>1138</v>
      </c>
      <c r="D4670" s="9" t="s">
        <v>1139</v>
      </c>
      <c r="E4670" s="331" t="s">
        <v>1140</v>
      </c>
      <c r="F4670" s="9" t="s">
        <v>1141</v>
      </c>
    </row>
    <row r="4671" spans="1:6" ht="15" customHeight="1">
      <c r="A4671" s="19" t="str">
        <f>VLOOKUP(B4671,segédtábla!$A$1:$C$156,3,FALSE)</f>
        <v>5+2</v>
      </c>
      <c r="B4671" s="226" t="s">
        <v>1278</v>
      </c>
      <c r="C4671" s="13" t="str">
        <f>VLOOKUP(B4671,segédtábla!$A$1:$C$156,2,FALSE)</f>
        <v>Adamek István + Nyíri Attila</v>
      </c>
      <c r="D4671" s="5" t="s">
        <v>4859</v>
      </c>
      <c r="E4671" s="332" t="e">
        <f>VLOOKUP(C4671,'Havi KM'!A:S,4,FALSE)</f>
        <v>#N/A</v>
      </c>
      <c r="F4671" s="163" t="s">
        <v>4860</v>
      </c>
    </row>
    <row r="4672" spans="1:6" ht="15" customHeight="1">
      <c r="A4672" s="19" t="str">
        <f>VLOOKUP(B4672,segédtábla!$A$1:$C$156,3,FALSE)</f>
        <v>5+2</v>
      </c>
      <c r="B4672" s="226" t="s">
        <v>1269</v>
      </c>
      <c r="C4672" s="13" t="str">
        <f>VLOOKUP(B4672,segédtábla!$A$1:$C$156,2,FALSE)</f>
        <v>Bagi Lajos + Bagi Márió</v>
      </c>
      <c r="D4672" s="5" t="s">
        <v>4861</v>
      </c>
      <c r="E4672" s="332" t="e">
        <f>VLOOKUP(C4672,'Havi KM'!A:S,4,FALSE)</f>
        <v>#N/A</v>
      </c>
      <c r="F4672" s="163"/>
    </row>
    <row r="4673" spans="1:6" ht="15" customHeight="1">
      <c r="A4673" s="19" t="e">
        <f>VLOOKUP(B4673,segédtábla!$A$1:$C$156,3,FALSE)</f>
        <v>#N/A</v>
      </c>
      <c r="B4673" s="11"/>
      <c r="C4673" s="13" t="e">
        <f>VLOOKUP(B4673,segédtábla!$A$1:$C$156,2,FALSE)</f>
        <v>#N/A</v>
      </c>
      <c r="D4673" s="5"/>
      <c r="E4673" s="332" t="e">
        <f>VLOOKUP(C4673,'Havi KM'!A:S,4,FALSE)</f>
        <v>#N/A</v>
      </c>
      <c r="F4673" s="163"/>
    </row>
    <row r="4674" spans="1:6" ht="15" customHeight="1">
      <c r="A4674" s="19" t="str">
        <f>VLOOKUP(B4674,segédtábla!$A$1:$C$156,3,FALSE)</f>
        <v>5+2</v>
      </c>
      <c r="B4674" s="495" t="s">
        <v>1227</v>
      </c>
      <c r="C4674" s="13" t="str">
        <f>VLOOKUP(B4674,segédtábla!$A$1:$C$156,2,FALSE)</f>
        <v>Horváth Ferenc</v>
      </c>
      <c r="D4674" s="5" t="s">
        <v>2069</v>
      </c>
      <c r="E4674" s="332" t="str">
        <f>VLOOKUP(C4674,'Havi KM'!A:S,4,FALSE)</f>
        <v xml:space="preserve">     1 488,98 km</v>
      </c>
      <c r="F4674" s="163"/>
    </row>
    <row r="4675" spans="1:6" ht="15" customHeight="1">
      <c r="A4675" s="19" t="str">
        <f>VLOOKUP(B4675,segédtábla!$A$1:$C$156,3,FALSE)</f>
        <v>11+3</v>
      </c>
      <c r="B4675" s="226" t="s">
        <v>1195</v>
      </c>
      <c r="C4675" s="13" t="str">
        <f>VLOOKUP(B4675,segédtábla!$A$1:$C$156,2,FALSE)</f>
        <v>Hallók Gábor</v>
      </c>
      <c r="D4675" s="5" t="s">
        <v>4862</v>
      </c>
      <c r="E4675" s="332" t="str">
        <f>VLOOKUP(C4675,'Havi KM'!A:S,4,FALSE)</f>
        <v xml:space="preserve">     2 457,27 km</v>
      </c>
      <c r="F4675" s="163"/>
    </row>
    <row r="4676" spans="1:6" ht="15" customHeight="1">
      <c r="A4676" s="19" t="e">
        <f>VLOOKUP(B4676,segédtábla!$A$1:$C$156,3,FALSE)</f>
        <v>#N/A</v>
      </c>
      <c r="B4676" s="11"/>
      <c r="C4676" s="13" t="e">
        <f>VLOOKUP(B4676,segédtábla!$A$1:$C$156,2,FALSE)</f>
        <v>#N/A</v>
      </c>
      <c r="D4676" s="5"/>
      <c r="E4676" s="332" t="e">
        <f>VLOOKUP(C4676,'Havi KM'!A:S,4,FALSE)</f>
        <v>#N/A</v>
      </c>
      <c r="F4676" s="163"/>
    </row>
    <row r="4677" spans="1:6" ht="15" customHeight="1">
      <c r="A4677" s="19" t="str">
        <f>VLOOKUP(B4677,segédtábla!$A$1:$C$156,3,FALSE)</f>
        <v>5+2</v>
      </c>
      <c r="B4677" s="226" t="s">
        <v>1264</v>
      </c>
      <c r="C4677" s="13" t="str">
        <f>VLOOKUP(B4677,segédtábla!$A$1:$C$156,2,FALSE)</f>
        <v>Sógorka Csaba</v>
      </c>
      <c r="D4677" s="5" t="s">
        <v>2069</v>
      </c>
      <c r="E4677" s="332" t="str">
        <f>VLOOKUP(C4677,'Havi KM'!A:S,4,FALSE)</f>
        <v xml:space="preserve">     1 480,64 km</v>
      </c>
      <c r="F4677" s="163"/>
    </row>
    <row r="4678" spans="1:6" ht="15" customHeight="1">
      <c r="A4678" s="19" t="str">
        <f>VLOOKUP(B4678,segédtábla!$A$1:$C$156,3,FALSE)</f>
        <v>11+3</v>
      </c>
      <c r="B4678" s="226" t="s">
        <v>1283</v>
      </c>
      <c r="C4678" s="13" t="str">
        <f>VLOOKUP(B4678,segédtábla!$A$1:$C$156,2,FALSE)</f>
        <v>Török Attila</v>
      </c>
      <c r="D4678" s="5" t="s">
        <v>4863</v>
      </c>
      <c r="E4678" s="332" t="str">
        <f>VLOOKUP(C4678,'Havi KM'!A:S,4,FALSE)</f>
        <v xml:space="preserve">     1 669,95 km</v>
      </c>
      <c r="F4678" s="163"/>
    </row>
    <row r="4679" spans="1:6" ht="15" customHeight="1">
      <c r="A4679" s="19" t="e">
        <f>VLOOKUP(B4679,segédtábla!$A$1:$C$156,3,FALSE)</f>
        <v>#N/A</v>
      </c>
      <c r="B4679" s="21"/>
      <c r="C4679" s="13" t="e">
        <f>VLOOKUP(B4679,segédtábla!$A$1:$C$156,2,FALSE)</f>
        <v>#N/A</v>
      </c>
      <c r="D4679" s="5"/>
      <c r="E4679" s="332" t="e">
        <f>VLOOKUP(C4679,'Havi KM'!A:S,4,FALSE)</f>
        <v>#N/A</v>
      </c>
      <c r="F4679" s="163"/>
    </row>
    <row r="4680" spans="1:6" ht="15" customHeight="1">
      <c r="A4680" s="19" t="e">
        <f>VLOOKUP(B4680,segédtábla!$A$1:$C$156,3,FALSE)</f>
        <v>#N/A</v>
      </c>
      <c r="B4680" s="21"/>
      <c r="C4680" s="13" t="e">
        <f>VLOOKUP(B4680,segédtábla!$A$1:$C$156,2,FALSE)</f>
        <v>#N/A</v>
      </c>
      <c r="D4680" s="5"/>
      <c r="E4680" s="332" t="e">
        <f>VLOOKUP(C4680,'Havi KM'!A:S,4,FALSE)</f>
        <v>#N/A</v>
      </c>
      <c r="F4680" s="163"/>
    </row>
    <row r="4681" spans="1:6" ht="15" customHeight="1">
      <c r="A4681" s="19" t="e">
        <f>VLOOKUP(B4681,segédtábla!$A$1:$C$156,3,FALSE)</f>
        <v>#N/A</v>
      </c>
      <c r="B4681" s="21"/>
      <c r="C4681" s="13" t="e">
        <f>VLOOKUP(B4681,segédtábla!$A$1:$C$156,2,FALSE)</f>
        <v>#N/A</v>
      </c>
      <c r="D4681" s="5"/>
      <c r="E4681" s="332" t="e">
        <f>VLOOKUP(C4681,'Havi KM'!A:S,4,FALSE)</f>
        <v>#N/A</v>
      </c>
      <c r="F4681" s="163"/>
    </row>
    <row r="4682" spans="1:6" ht="15" customHeight="1">
      <c r="A4682" s="19" t="str">
        <f>VLOOKUP(B4682,segédtábla!$A$1:$C$156,3,FALSE)</f>
        <v>10+4</v>
      </c>
      <c r="B4682" s="226" t="s">
        <v>1520</v>
      </c>
      <c r="C4682" s="13" t="str">
        <f>VLOOKUP(B4682,segédtábla!$A$1:$C$156,2,FALSE)</f>
        <v>Sipőcz Dániel</v>
      </c>
      <c r="D4682" s="5" t="s">
        <v>4864</v>
      </c>
      <c r="E4682" s="332" t="str">
        <f>VLOOKUP(C4682,'Havi KM'!A:S,4,FALSE)</f>
        <v xml:space="preserve">     2 677,58 km</v>
      </c>
      <c r="F4682" s="363" t="s">
        <v>1894</v>
      </c>
    </row>
    <row r="4683" spans="1:6" ht="15" customHeight="1">
      <c r="A4683" s="19" t="str">
        <f>VLOOKUP(B4683,segédtábla!$A$1:$C$156,3,FALSE)</f>
        <v>11+2</v>
      </c>
      <c r="B4683" s="226" t="s">
        <v>1197</v>
      </c>
      <c r="C4683" s="13" t="str">
        <f>VLOOKUP(B4683,segédtábla!$A$1:$C$156,2,FALSE)</f>
        <v>Csepeti Péter</v>
      </c>
      <c r="D4683" s="5" t="s">
        <v>4865</v>
      </c>
      <c r="E4683" s="332" t="str">
        <f>VLOOKUP(C4683,'Havi KM'!A:S,4,FALSE)</f>
        <v xml:space="preserve">      982,79 km</v>
      </c>
      <c r="F4683" s="231" t="s">
        <v>4866</v>
      </c>
    </row>
    <row r="4684" spans="1:6" ht="15" customHeight="1">
      <c r="A4684" s="19" t="str">
        <f>VLOOKUP(B4684,segédtábla!$A$1:$C$156,3,FALSE)</f>
        <v>5+2</v>
      </c>
      <c r="B4684" s="226" t="s">
        <v>1163</v>
      </c>
      <c r="C4684" s="13" t="str">
        <f>VLOOKUP(B4684,segédtábla!$A$1:$C$156,2,FALSE)</f>
        <v>Popovics Dávid</v>
      </c>
      <c r="D4684" s="5" t="s">
        <v>4867</v>
      </c>
      <c r="E4684" s="332" t="str">
        <f>VLOOKUP(C4684,'Havi KM'!A:S,4,FALSE)</f>
        <v xml:space="preserve">     1 838,04 km</v>
      </c>
      <c r="F4684" s="163"/>
    </row>
    <row r="4685" spans="1:6" ht="15" customHeight="1">
      <c r="A4685" s="19" t="str">
        <f>VLOOKUP(B4685,segédtábla!$A$1:$C$156,3,FALSE)</f>
        <v>11+3</v>
      </c>
      <c r="B4685" s="226" t="s">
        <v>1355</v>
      </c>
      <c r="C4685" s="13" t="str">
        <f>VLOOKUP(B4685,segédtábla!$A$1:$C$156,2,FALSE)</f>
        <v>Németh Nándor</v>
      </c>
      <c r="D4685" s="5" t="s">
        <v>4868</v>
      </c>
      <c r="E4685" s="332" t="str">
        <f>VLOOKUP(C4685,'Havi KM'!A:S,4,FALSE)</f>
        <v xml:space="preserve">     2 089,15 km</v>
      </c>
      <c r="F4685" s="163"/>
    </row>
    <row r="4686" spans="1:6" ht="15" customHeight="1">
      <c r="A4686" s="19" t="str">
        <f>VLOOKUP(B4686,segédtábla!$A$1:$C$156,3,FALSE)</f>
        <v>5+2</v>
      </c>
      <c r="B4686" s="226" t="s">
        <v>1281</v>
      </c>
      <c r="C4686" s="13" t="str">
        <f>VLOOKUP(B4686,segédtábla!$A$1:$C$156,2,FALSE)</f>
        <v>Kiss Sándor</v>
      </c>
      <c r="D4686" s="5" t="s">
        <v>4869</v>
      </c>
      <c r="E4686" s="332" t="str">
        <f>VLOOKUP(C4686,'Havi KM'!A:S,4,FALSE)</f>
        <v xml:space="preserve">     1 065,91 km</v>
      </c>
      <c r="F4686" s="163"/>
    </row>
    <row r="4687" spans="1:6" ht="15" customHeight="1">
      <c r="A4687" s="19" t="str">
        <f>VLOOKUP(B4687,segédtábla!$A$1:$C$156,3,FALSE)</f>
        <v>5+2</v>
      </c>
      <c r="B4687" s="226" t="s">
        <v>1238</v>
      </c>
      <c r="C4687" s="13" t="str">
        <f>VLOOKUP(B4687,segédtábla!$A$1:$C$156,2,FALSE)</f>
        <v>Tóth Zsolt</v>
      </c>
      <c r="D4687" s="5" t="s">
        <v>4870</v>
      </c>
      <c r="E4687" s="332" t="str">
        <f>VLOOKUP(C4687,'Havi KM'!A:S,4,FALSE)</f>
        <v xml:space="preserve">     1 572,92 km</v>
      </c>
      <c r="F4687" s="163"/>
    </row>
    <row r="4688" spans="1:6" ht="15" customHeight="1">
      <c r="A4688" s="19" t="str">
        <f>VLOOKUP(B4688,segédtábla!$A$1:$C$156,3,FALSE)</f>
        <v>5+2</v>
      </c>
      <c r="B4688" s="226" t="s">
        <v>1286</v>
      </c>
      <c r="C4688" s="13" t="str">
        <f>VLOOKUP(B4688,segédtábla!$A$1:$C$156,2,FALSE)</f>
        <v>Kata József</v>
      </c>
      <c r="D4688" s="5" t="s">
        <v>4871</v>
      </c>
      <c r="E4688" s="332" t="str">
        <f>VLOOKUP(C4688,'Havi KM'!A:S,4,FALSE)</f>
        <v xml:space="preserve">     2 059,02 km</v>
      </c>
      <c r="F4688" s="163" t="s">
        <v>4872</v>
      </c>
    </row>
    <row r="4689" spans="1:6" ht="15" customHeight="1">
      <c r="A4689" s="19" t="str">
        <f>VLOOKUP(B4689,segédtábla!$A$1:$C$156,3,FALSE)</f>
        <v>5+2</v>
      </c>
      <c r="B4689" s="226" t="s">
        <v>1243</v>
      </c>
      <c r="C4689" s="13" t="str">
        <f>VLOOKUP(B4689,segédtábla!$A$1:$C$156,2,FALSE)</f>
        <v>Csicsai Gábor</v>
      </c>
      <c r="D4689" s="5" t="s">
        <v>4873</v>
      </c>
      <c r="E4689" s="332" t="str">
        <f>VLOOKUP(C4689,'Havi KM'!A:S,4,FALSE)</f>
        <v xml:space="preserve">      636,52 km</v>
      </c>
      <c r="F4689" s="163" t="s">
        <v>4874</v>
      </c>
    </row>
    <row r="4690" spans="1:6" ht="15" customHeight="1">
      <c r="A4690" s="19" t="str">
        <f>VLOOKUP(B4690,segédtábla!$A$1:$C$156,3,FALSE)</f>
        <v>11+3</v>
      </c>
      <c r="B4690" s="226" t="s">
        <v>1245</v>
      </c>
      <c r="C4690" s="13" t="str">
        <f>VLOOKUP(B4690,segédtábla!$A$1:$C$156,2,FALSE)</f>
        <v>Slebárszky Attila Gábor</v>
      </c>
      <c r="D4690" s="220" t="s">
        <v>4875</v>
      </c>
      <c r="E4690" s="332" t="str">
        <f>VLOOKUP(C4690,'Havi KM'!A:S,4,FALSE)</f>
        <v xml:space="preserve">     1 780,0 km</v>
      </c>
      <c r="F4690" s="363" t="s">
        <v>1894</v>
      </c>
    </row>
    <row r="4691" spans="1:6" ht="15" customHeight="1">
      <c r="A4691" s="19" t="str">
        <f>VLOOKUP(B4691,segédtábla!$A$1:$C$156,3,FALSE)</f>
        <v>11+3</v>
      </c>
      <c r="B4691" s="226" t="s">
        <v>1145</v>
      </c>
      <c r="C4691" s="13" t="str">
        <f>VLOOKUP(B4691,segédtábla!$A$1:$C$156,2,FALSE)</f>
        <v>Fodor Károly</v>
      </c>
      <c r="D4691" s="188" t="s">
        <v>4876</v>
      </c>
      <c r="E4691" s="332" t="str">
        <f>VLOOKUP(C4691,'Havi KM'!A:S,4,FALSE)</f>
        <v xml:space="preserve">     1 559,63 km</v>
      </c>
      <c r="F4691" s="163"/>
    </row>
    <row r="4692" spans="1:6" ht="15" customHeight="1">
      <c r="A4692" s="19" t="str">
        <f>VLOOKUP(B4692,segédtábla!$A$1:$C$156,3,FALSE)</f>
        <v>11+3</v>
      </c>
      <c r="B4692" s="226" t="s">
        <v>1296</v>
      </c>
      <c r="C4692" s="13" t="str">
        <f>VLOOKUP(B4692,segédtábla!$A$1:$C$156,2,FALSE)</f>
        <v>Kálóczi Péter</v>
      </c>
      <c r="D4692" s="597" t="s">
        <v>4877</v>
      </c>
      <c r="E4692" s="332" t="str">
        <f>VLOOKUP(C4692,'Havi KM'!A:S,4,FALSE)</f>
        <v xml:space="preserve">      933,04 km</v>
      </c>
      <c r="F4692" s="363" t="s">
        <v>1894</v>
      </c>
    </row>
    <row r="4693" spans="1:6" ht="15" customHeight="1">
      <c r="A4693" s="19" t="str">
        <f>VLOOKUP(B4693,segédtábla!$A$1:$C$156,3,FALSE)</f>
        <v>5+2</v>
      </c>
      <c r="B4693" s="226" t="s">
        <v>1179</v>
      </c>
      <c r="C4693" s="436" t="str">
        <f>VLOOKUP(B4693,segédtábla!$A$1:$C$156,2,FALSE)</f>
        <v>Horváth Ákos</v>
      </c>
      <c r="D4693" s="188" t="s">
        <v>4878</v>
      </c>
      <c r="E4693" s="333" t="str">
        <f>VLOOKUP(C4693,'Havi KM'!A:S,4,FALSE)</f>
        <v xml:space="preserve">     1 036,99 km</v>
      </c>
      <c r="F4693" s="163"/>
    </row>
    <row r="4694" spans="1:6" ht="15" customHeight="1">
      <c r="A4694" s="19">
        <f>VLOOKUP(B4694,segédtábla!$A$1:$C$156,3,FALSE)</f>
        <v>0</v>
      </c>
      <c r="B4694" s="226" t="s">
        <v>1248</v>
      </c>
      <c r="C4694" s="436">
        <f>VLOOKUP(B4694,segédtábla!$A$1:$C$156,2,FALSE)</f>
        <v>0</v>
      </c>
      <c r="D4694" s="5" t="s">
        <v>4879</v>
      </c>
      <c r="E4694" s="333" t="e">
        <f>VLOOKUP(C4694,'Havi KM'!A:S,4,FALSE)</f>
        <v>#N/A</v>
      </c>
      <c r="F4694" s="163"/>
    </row>
    <row r="4695" spans="1:6" ht="15" customHeight="1">
      <c r="A4695" s="19" t="str">
        <f>VLOOKUP(B4695,segédtábla!$A$1:$C$156,3,FALSE)</f>
        <v>2/1.</v>
      </c>
      <c r="B4695" s="226" t="s">
        <v>1206</v>
      </c>
      <c r="C4695" s="436" t="str">
        <f>VLOOKUP(B4695,segédtábla!$A$1:$C$156,2,FALSE)</f>
        <v>Vincze Gábor</v>
      </c>
      <c r="D4695" s="5" t="s">
        <v>4857</v>
      </c>
      <c r="E4695" s="333" t="str">
        <f>VLOOKUP(C4695,'Havi KM'!A:S,4,FALSE)</f>
        <v xml:space="preserve">     1 471,92 km</v>
      </c>
      <c r="F4695" s="163"/>
    </row>
    <row r="4696" spans="1:6" ht="15" customHeight="1">
      <c r="A4696" s="19" t="str">
        <f>VLOOKUP(B4696,segédtábla!$A$1:$C$156,3,FALSE)</f>
        <v>11+3</v>
      </c>
      <c r="B4696" s="226" t="s">
        <v>1253</v>
      </c>
      <c r="C4696" s="436" t="str">
        <f>VLOOKUP(B4696,segédtábla!$A$1:$C$156,2,FALSE)</f>
        <v>Knyihár Adrián</v>
      </c>
      <c r="D4696" s="188" t="s">
        <v>4880</v>
      </c>
      <c r="E4696" s="333" t="str">
        <f>VLOOKUP(C4696,'Havi KM'!A:S,4,FALSE)</f>
        <v xml:space="preserve">      0,0 km</v>
      </c>
      <c r="F4696" s="5"/>
    </row>
    <row r="4697" spans="1:6" ht="15" customHeight="1">
      <c r="A4697" s="19" t="str">
        <f>VLOOKUP(B4697,segédtábla!$A$1:$C$156,3,FALSE)</f>
        <v>5+2</v>
      </c>
      <c r="B4697" s="226" t="s">
        <v>1256</v>
      </c>
      <c r="C4697" s="436" t="str">
        <f>VLOOKUP(B4697,segédtábla!$A$1:$C$156,2,FALSE)</f>
        <v>Árvai Gábor</v>
      </c>
      <c r="D4697" s="188" t="s">
        <v>4881</v>
      </c>
      <c r="E4697" s="333" t="str">
        <f>VLOOKUP(C4697,'Havi KM'!A:S,4,FALSE)</f>
        <v xml:space="preserve">     1 696,48 km</v>
      </c>
      <c r="F4697" s="163" t="s">
        <v>4882</v>
      </c>
    </row>
    <row r="4698" spans="1:6" ht="15" customHeight="1">
      <c r="A4698" s="19" t="str">
        <f>VLOOKUP(B4698,segédtábla!$A$1:$C$156,3,FALSE)</f>
        <v>11+3</v>
      </c>
      <c r="B4698" s="226" t="s">
        <v>1319</v>
      </c>
      <c r="C4698" s="13" t="str">
        <f>VLOOKUP(B4698,segédtábla!$A$1:$C$156,2,FALSE)</f>
        <v>Simon Gábor</v>
      </c>
      <c r="D4698" s="598" t="s">
        <v>4883</v>
      </c>
      <c r="E4698" s="332" t="str">
        <f>VLOOKUP(C4698,'Havi KM'!A:S,4,FALSE)</f>
        <v xml:space="preserve">     1 814,55 km</v>
      </c>
      <c r="F4698" s="163" t="s">
        <v>4884</v>
      </c>
    </row>
    <row r="4699" spans="1:6" ht="15" customHeight="1">
      <c r="A4699" s="19" t="str">
        <f>VLOOKUP(B4699,segédtábla!$A$1:$C$156,3,FALSE)</f>
        <v>5+2</v>
      </c>
      <c r="B4699" s="226" t="s">
        <v>1214</v>
      </c>
      <c r="C4699" s="319" t="str">
        <f>VLOOKUP(B4699,segédtábla!$A$1:$C$156,2,FALSE)</f>
        <v>Horváth András - Charter</v>
      </c>
      <c r="D4699" s="188" t="s">
        <v>4885</v>
      </c>
      <c r="E4699" s="332" t="e">
        <f>VLOOKUP(C4699,'Havi KM'!A:S,4,FALSE)</f>
        <v>#N/A</v>
      </c>
      <c r="F4699" s="163" t="s">
        <v>4886</v>
      </c>
    </row>
    <row r="4700" spans="1:6" ht="15" customHeight="1">
      <c r="A4700" s="19" t="str">
        <f>VLOOKUP(B4700,segédtábla!$A$1:$C$156,3,FALSE)</f>
        <v>10+3</v>
      </c>
      <c r="B4700" s="226" t="s">
        <v>1358</v>
      </c>
      <c r="C4700" s="13" t="str">
        <f>VLOOKUP(B4700,segédtábla!$A$1:$C$156,2,FALSE)</f>
        <v>Tóth Attila</v>
      </c>
      <c r="D4700" s="240" t="s">
        <v>4887</v>
      </c>
      <c r="E4700" s="332" t="str">
        <f>VLOOKUP(C4700,'Havi KM'!A:S,4,FALSE)</f>
        <v xml:space="preserve">      626,64 km</v>
      </c>
      <c r="F4700" s="163" t="s">
        <v>4888</v>
      </c>
    </row>
    <row r="4701" spans="1:6" ht="15" customHeight="1">
      <c r="A4701" s="19" t="str">
        <f>VLOOKUP(B4701,segédtábla!$A$1:$C$156,3,FALSE)</f>
        <v>5+2</v>
      </c>
      <c r="B4701" s="226" t="s">
        <v>1339</v>
      </c>
      <c r="C4701" s="13" t="str">
        <f>VLOOKUP(B4701,segédtábla!$A$1:$C$156,2,FALSE)</f>
        <v>Áncsák János 04.14</v>
      </c>
      <c r="D4701" s="5" t="s">
        <v>4889</v>
      </c>
      <c r="E4701" s="332" t="e">
        <f>VLOOKUP(C4701,'Havi KM'!A:S,4,FALSE)</f>
        <v>#N/A</v>
      </c>
      <c r="F4701" s="163"/>
    </row>
    <row r="4702" spans="1:6" ht="15" customHeight="1">
      <c r="A4702" s="19" t="str">
        <f>VLOOKUP(B4702,segédtábla!$A$1:$C$156,3,FALSE)</f>
        <v>11+3</v>
      </c>
      <c r="B4702" s="226" t="s">
        <v>1378</v>
      </c>
      <c r="C4702" s="13" t="str">
        <f>VLOOKUP(B4702,segédtábla!$A$1:$C$156,2,FALSE)</f>
        <v>Dalanics Zsolt</v>
      </c>
      <c r="D4702" s="188" t="s">
        <v>4890</v>
      </c>
      <c r="E4702" s="332" t="str">
        <f>VLOOKUP(C4702,'Havi KM'!A:S,4,FALSE)</f>
        <v xml:space="preserve">     1 398,48 km</v>
      </c>
      <c r="F4702" s="363" t="s">
        <v>1894</v>
      </c>
    </row>
    <row r="4703" spans="1:6" ht="15" customHeight="1">
      <c r="A4703" s="19" t="str">
        <f>VLOOKUP(B4703,segédtábla!$A$1:$C$156,3,FALSE)</f>
        <v>5+2</v>
      </c>
      <c r="B4703" s="226" t="s">
        <v>1219</v>
      </c>
      <c r="C4703" s="13" t="str">
        <f>VLOOKUP(B4703,segédtábla!$A$1:$C$156,2,FALSE)</f>
        <v>Ignéczi Attila + Mura Milán</v>
      </c>
      <c r="D4703" s="188" t="s">
        <v>4795</v>
      </c>
      <c r="E4703" s="332" t="e">
        <f>VLOOKUP(C4703,'Havi KM'!A:S,4,FALSE)</f>
        <v>#N/A</v>
      </c>
      <c r="F4703" s="163"/>
    </row>
    <row r="4704" spans="1:6" ht="15" customHeight="1">
      <c r="A4704" s="19" t="str">
        <f>VLOOKUP(B4704,segédtábla!$A$1:$C$156,3,FALSE)</f>
        <v>5+2</v>
      </c>
      <c r="B4704" s="226" t="s">
        <v>1266</v>
      </c>
      <c r="C4704" s="319" t="str">
        <f>VLOOKUP(B4704,segédtábla!$A$1:$C$156,2,FALSE)</f>
        <v>Nagy György</v>
      </c>
      <c r="D4704" s="188" t="s">
        <v>4891</v>
      </c>
      <c r="E4704" s="332" t="str">
        <f>VLOOKUP(C4704,'Havi KM'!A:S,4,FALSE)</f>
        <v xml:space="preserve">     1 204,28 km</v>
      </c>
      <c r="F4704" s="163"/>
    </row>
    <row r="4705" spans="1:6" ht="15" customHeight="1">
      <c r="A4705" s="19" t="e">
        <f>VLOOKUP(B4705,segédtábla!$A$1:$C$156,3,FALSE)</f>
        <v>#N/A</v>
      </c>
      <c r="B4705" s="11"/>
      <c r="C4705" s="13" t="e">
        <f>VLOOKUP(B4705,segédtábla!$A$1:$C$156,2,FALSE)</f>
        <v>#N/A</v>
      </c>
      <c r="D4705" s="5"/>
      <c r="E4705" s="332" t="e">
        <f>VLOOKUP(C4705,'Havi KM'!A:S,4,FALSE)</f>
        <v>#N/A</v>
      </c>
      <c r="F4705" s="163"/>
    </row>
    <row r="4707" spans="1:6" ht="15" customHeight="1">
      <c r="A4707" s="10"/>
      <c r="B4707" s="16"/>
      <c r="C4707" s="263">
        <v>45796</v>
      </c>
      <c r="D4707" s="237" t="str">
        <f>TEXT(C4707,"dddd")</f>
        <v>Monday</v>
      </c>
      <c r="E4707" s="330"/>
      <c r="F4707" s="227">
        <f>+COUNTA(B4710:B4728)</f>
        <v>18</v>
      </c>
    </row>
    <row r="4708" spans="1:6" ht="15" customHeight="1">
      <c r="C4708" s="355"/>
    </row>
    <row r="4709" spans="1:6" ht="15" customHeight="1">
      <c r="A4709" s="7" t="s">
        <v>1136</v>
      </c>
      <c r="B4709" s="8" t="s">
        <v>1137</v>
      </c>
      <c r="C4709" s="9" t="s">
        <v>1138</v>
      </c>
      <c r="D4709" s="9" t="s">
        <v>1139</v>
      </c>
      <c r="E4709" s="331" t="s">
        <v>1140</v>
      </c>
      <c r="F4709" s="9" t="s">
        <v>1141</v>
      </c>
    </row>
    <row r="4710" spans="1:6" ht="15" customHeight="1">
      <c r="A4710" s="19" t="str">
        <f>VLOOKUP(B4710,segédtábla!$A$1:$C$156,3,FALSE)</f>
        <v>11+3</v>
      </c>
      <c r="B4710" s="226" t="s">
        <v>1234</v>
      </c>
      <c r="C4710" s="13" t="str">
        <f>VLOOKUP(B4710,segédtábla!$A$1:$C$156,2,FALSE)</f>
        <v>Iván Árpád Krisztián</v>
      </c>
      <c r="D4710" s="5" t="s">
        <v>4892</v>
      </c>
      <c r="E4710" s="332" t="str">
        <f>VLOOKUP(C4710,'Havi KM'!A:S,4,FALSE)</f>
        <v xml:space="preserve">      352,06 km</v>
      </c>
      <c r="F4710" s="163"/>
    </row>
    <row r="4711" spans="1:6" ht="15" customHeight="1">
      <c r="A4711" s="19" t="str">
        <f>VLOOKUP(B4711,segédtábla!$A$1:$C$156,3,FALSE)</f>
        <v>11+3</v>
      </c>
      <c r="B4711" s="226" t="s">
        <v>1142</v>
      </c>
      <c r="C4711" s="13" t="str">
        <f>VLOOKUP(B4711,segédtábla!$A$1:$C$156,2,FALSE)</f>
        <v>Hamecz  Zsolt + Zsoltné</v>
      </c>
      <c r="D4711" s="188" t="s">
        <v>4893</v>
      </c>
      <c r="E4711" s="332" t="e">
        <f>VLOOKUP(C4711,'Havi KM'!A:S,4,FALSE)</f>
        <v>#N/A</v>
      </c>
      <c r="F4711" s="163"/>
    </row>
    <row r="4712" spans="1:6" ht="15" customHeight="1">
      <c r="A4712" s="19" t="str">
        <f>VLOOKUP(B4712,segédtábla!$A$1:$C$156,3,FALSE)</f>
        <v>5+2</v>
      </c>
      <c r="B4712" s="226" t="s">
        <v>1149</v>
      </c>
      <c r="C4712" s="13" t="str">
        <f>VLOOKUP(B4712,segédtábla!$A$1:$C$156,2,FALSE)</f>
        <v>Létai Ferenc + Létainé Zsuzsa</v>
      </c>
      <c r="D4712" s="5" t="s">
        <v>4894</v>
      </c>
      <c r="E4712" s="332" t="e">
        <f>VLOOKUP(C4712,'Havi KM'!A:S,4,FALSE)</f>
        <v>#N/A</v>
      </c>
      <c r="F4712" s="163"/>
    </row>
    <row r="4713" spans="1:6" ht="15" customHeight="1">
      <c r="A4713" s="19" t="str">
        <f>VLOOKUP(B4713,segédtábla!$A$1:$C$156,3,FALSE)</f>
        <v>5+2</v>
      </c>
      <c r="B4713" s="226" t="s">
        <v>1159</v>
      </c>
      <c r="C4713" s="13" t="str">
        <f>VLOOKUP(B4713,segédtábla!$A$1:$C$156,2,FALSE)</f>
        <v>Pilló József + Pillóné S. Judit</v>
      </c>
      <c r="D4713" s="188" t="s">
        <v>4895</v>
      </c>
      <c r="E4713" s="332" t="e">
        <f>VLOOKUP(C4713,'Havi KM'!A:S,4,FALSE)</f>
        <v>#N/A</v>
      </c>
      <c r="F4713" s="163"/>
    </row>
    <row r="4714" spans="1:6" ht="15" customHeight="1">
      <c r="A4714" s="19" t="str">
        <f>VLOOKUP(B4714,segédtábla!$A$1:$C$156,3,FALSE)</f>
        <v>11+3</v>
      </c>
      <c r="B4714" s="226" t="s">
        <v>1221</v>
      </c>
      <c r="C4714" s="13" t="str">
        <f>VLOOKUP(B4714,segédtábla!$A$1:$C$156,2,FALSE)</f>
        <v>Vass István</v>
      </c>
      <c r="D4714" s="188" t="s">
        <v>4896</v>
      </c>
      <c r="E4714" s="332" t="e">
        <f>VLOOKUP(C4714,'Havi KM'!A:S,4,FALSE)</f>
        <v>#N/A</v>
      </c>
      <c r="F4714" s="163"/>
    </row>
    <row r="4715" spans="1:6" ht="15" customHeight="1">
      <c r="A4715" s="19" t="e">
        <f>VLOOKUP(B4715,segédtábla!$A$1:$C$156,3,FALSE)</f>
        <v>#N/A</v>
      </c>
      <c r="B4715" s="11"/>
      <c r="C4715" s="13" t="e">
        <f>VLOOKUP(B4715,segédtábla!$A$1:$C$156,2,FALSE)</f>
        <v>#N/A</v>
      </c>
      <c r="D4715" s="5"/>
      <c r="E4715" s="332" t="e">
        <f>VLOOKUP(C4715,'Havi KM'!A:S,4,FALSE)</f>
        <v>#N/A</v>
      </c>
      <c r="F4715" s="163"/>
    </row>
    <row r="4716" spans="1:6" ht="15" customHeight="1">
      <c r="A4716" s="19" t="str">
        <f>VLOOKUP(B4716,segédtábla!$A$1:$C$156,3,FALSE)</f>
        <v>11+3</v>
      </c>
      <c r="B4716" s="226" t="s">
        <v>1189</v>
      </c>
      <c r="C4716" s="13" t="str">
        <f>VLOOKUP(B4716,segédtábla!$A$1:$C$156,2,FALSE)</f>
        <v>Tatarek Sándor</v>
      </c>
      <c r="D4716" s="188" t="s">
        <v>4897</v>
      </c>
      <c r="E4716" s="332" t="str">
        <f>VLOOKUP(C4716,'Havi KM'!A:S,4,FALSE)</f>
        <v xml:space="preserve">      823,62 km</v>
      </c>
      <c r="F4716" s="163" t="s">
        <v>4898</v>
      </c>
    </row>
    <row r="4717" spans="1:6" ht="15" customHeight="1">
      <c r="A4717" s="19" t="str">
        <f>VLOOKUP(B4717,segédtábla!$A$1:$C$156,3,FALSE)</f>
        <v>5+2</v>
      </c>
      <c r="B4717" s="226" t="s">
        <v>1304</v>
      </c>
      <c r="C4717" s="13" t="str">
        <f>VLOOKUP(B4717,segédtábla!$A$1:$C$156,2,FALSE)</f>
        <v>Hadi Krisztián</v>
      </c>
      <c r="D4717" s="5" t="s">
        <v>4899</v>
      </c>
      <c r="E4717" s="332" t="str">
        <f>VLOOKUP(C4717,'Havi KM'!A:S,4,FALSE)</f>
        <v xml:space="preserve">      715,33 km</v>
      </c>
      <c r="F4717" s="163"/>
    </row>
    <row r="4718" spans="1:6" ht="15" customHeight="1">
      <c r="A4718" s="19" t="str">
        <f>VLOOKUP(B4718,segédtábla!$A$1:$C$156,3,FALSE)</f>
        <v>11+3</v>
      </c>
      <c r="B4718" s="226" t="s">
        <v>1147</v>
      </c>
      <c r="C4718" s="13" t="str">
        <f>VLOOKUP(B4718,segédtábla!$A$1:$C$156,2,FALSE)</f>
        <v>Török Sándor</v>
      </c>
      <c r="D4718" s="188" t="s">
        <v>4900</v>
      </c>
      <c r="E4718" s="332" t="str">
        <f>VLOOKUP(C4718,'Havi KM'!A:S,4,FALSE)</f>
        <v xml:space="preserve">     1 629,14 km</v>
      </c>
      <c r="F4718" s="163" t="s">
        <v>4901</v>
      </c>
    </row>
    <row r="4719" spans="1:6" ht="15" customHeight="1">
      <c r="A4719" s="19" t="str">
        <f>VLOOKUP(B4719,segédtábla!$A$1:$C$156,3,FALSE)</f>
        <v>11+3</v>
      </c>
      <c r="B4719" s="226" t="s">
        <v>1353</v>
      </c>
      <c r="C4719" s="13" t="str">
        <f>VLOOKUP(B4719,segédtábla!$A$1:$C$156,2,FALSE)</f>
        <v>Vancsó Attila</v>
      </c>
      <c r="D4719" s="188" t="s">
        <v>4902</v>
      </c>
      <c r="E4719" s="332" t="str">
        <f>VLOOKUP(C4719,'Havi KM'!A:S,4,FALSE)</f>
        <v xml:space="preserve">     1 260,11 km</v>
      </c>
      <c r="F4719" s="363" t="s">
        <v>1894</v>
      </c>
    </row>
    <row r="4720" spans="1:6" ht="15" customHeight="1">
      <c r="A4720" s="19" t="str">
        <f>VLOOKUP(B4720,segédtábla!$A$1:$C$156,3,FALSE)</f>
        <v>5+2</v>
      </c>
      <c r="B4720" s="226" t="s">
        <v>1274</v>
      </c>
      <c r="C4720" s="319" t="str">
        <f>VLOOKUP(B4720,segédtábla!$A$1:$C$156,2,FALSE)</f>
        <v>Kakulya Zsolt</v>
      </c>
      <c r="D4720" s="188" t="s">
        <v>4903</v>
      </c>
      <c r="E4720" s="332" t="str">
        <f>VLOOKUP(C4720,'Havi KM'!A:S,4,FALSE)</f>
        <v xml:space="preserve">     1 219,87 km</v>
      </c>
      <c r="F4720" s="163"/>
    </row>
    <row r="4721" spans="1:6" ht="15" customHeight="1">
      <c r="A4721" s="19" t="str">
        <f>VLOOKUP(B4721,segédtábla!$A$1:$C$156,3,FALSE)</f>
        <v>10+4</v>
      </c>
      <c r="B4721" s="226" t="s">
        <v>1276</v>
      </c>
      <c r="C4721" s="13" t="str">
        <f>VLOOKUP(B4721,segédtábla!$A$1:$C$156,2,FALSE)</f>
        <v>Tanács Attila</v>
      </c>
      <c r="D4721" s="188" t="s">
        <v>4904</v>
      </c>
      <c r="E4721" s="332" t="str">
        <f>VLOOKUP(C4721,'Havi KM'!A:S,4,FALSE)</f>
        <v xml:space="preserve">      232,78 km</v>
      </c>
      <c r="F4721" s="363"/>
    </row>
    <row r="4722" spans="1:6" ht="15" customHeight="1">
      <c r="A4722" s="19" t="str">
        <f>VLOOKUP(B4722,segédtábla!$A$1:$C$156,3,FALSE)</f>
        <v>11+3</v>
      </c>
      <c r="B4722" s="226" t="s">
        <v>1168</v>
      </c>
      <c r="C4722" s="13" t="str">
        <f>VLOOKUP(B4722,segédtábla!$A$1:$C$156,2,FALSE)</f>
        <v>Balázs István</v>
      </c>
      <c r="D4722" s="188" t="s">
        <v>4905</v>
      </c>
      <c r="E4722" s="332" t="str">
        <f>VLOOKUP(C4722,'Havi KM'!A:S,4,FALSE)</f>
        <v xml:space="preserve">     1 401,93 km</v>
      </c>
      <c r="F4722" s="363" t="s">
        <v>1894</v>
      </c>
    </row>
    <row r="4723" spans="1:6" ht="15" customHeight="1">
      <c r="A4723" s="19" t="str">
        <f>VLOOKUP(B4723,segédtábla!$A$1:$C$156,3,FALSE)</f>
        <v>5+2</v>
      </c>
      <c r="B4723" s="226" t="s">
        <v>1526</v>
      </c>
      <c r="C4723" s="13" t="str">
        <f>VLOOKUP(B4723,segédtábla!$A$1:$C$156,2,FALSE)</f>
        <v>Simon Zoltán</v>
      </c>
      <c r="D4723" s="5" t="s">
        <v>4906</v>
      </c>
      <c r="E4723" s="332" t="str">
        <f>VLOOKUP(C4723,'Havi KM'!A:S,4,FALSE)</f>
        <v xml:space="preserve">     1 431,31 km</v>
      </c>
      <c r="F4723" s="163"/>
    </row>
    <row r="4724" spans="1:6" ht="15" customHeight="1">
      <c r="A4724" s="19" t="str">
        <f>VLOOKUP(B4724,segédtábla!$A$1:$C$156,3,FALSE)</f>
        <v>5+2</v>
      </c>
      <c r="B4724" s="571" t="s">
        <v>1290</v>
      </c>
      <c r="C4724" s="13" t="str">
        <f>VLOOKUP(B4724,segédtábla!$A$1:$C$156,2,FALSE)</f>
        <v>Katona Gábor</v>
      </c>
      <c r="D4724" s="5" t="s">
        <v>4907</v>
      </c>
      <c r="E4724" s="332" t="str">
        <f>VLOOKUP(C4724,'Havi KM'!A:S,4,FALSE)</f>
        <v xml:space="preserve">     1 977,6 km</v>
      </c>
      <c r="F4724" s="163"/>
    </row>
    <row r="4725" spans="1:6" ht="15" customHeight="1">
      <c r="A4725" s="19" t="str">
        <f>VLOOKUP(B4725,segédtábla!$A$1:$C$156,3,FALSE)</f>
        <v>5+2</v>
      </c>
      <c r="B4725" s="175" t="s">
        <v>1292</v>
      </c>
      <c r="C4725" s="116" t="str">
        <f>VLOOKUP(B4725,segédtábla!$A$1:$C$156,2,FALSE)</f>
        <v>Hanzi György Lehel</v>
      </c>
      <c r="D4725" s="143" t="s">
        <v>4879</v>
      </c>
      <c r="E4725" s="321" t="str">
        <f>VLOOKUP(C4725,'Havi KM'!A:S,4,FALSE)</f>
        <v xml:space="preserve">     1 303,29 km</v>
      </c>
      <c r="F4725" s="230" t="s">
        <v>1644</v>
      </c>
    </row>
    <row r="4726" spans="1:6" ht="15" customHeight="1">
      <c r="A4726" s="19" t="str">
        <f>VLOOKUP(B4726,segédtábla!$A$1:$C$156,3,FALSE)</f>
        <v>11+3</v>
      </c>
      <c r="B4726" s="226" t="s">
        <v>1170</v>
      </c>
      <c r="C4726" s="13" t="str">
        <f>VLOOKUP(B4726,segédtábla!$A$1:$C$156,2,FALSE)</f>
        <v>Hemmerlein Zoltán</v>
      </c>
      <c r="D4726" s="188" t="s">
        <v>4908</v>
      </c>
      <c r="E4726" s="332" t="str">
        <f>VLOOKUP(C4726,'Havi KM'!A:S,4,FALSE)</f>
        <v xml:space="preserve">     1 867,46 km</v>
      </c>
      <c r="F4726" s="163"/>
    </row>
    <row r="4727" spans="1:6" ht="15" customHeight="1">
      <c r="A4727" s="19" t="str">
        <f>VLOOKUP(B4727,segédtábla!$A$1:$C$156,3,FALSE)</f>
        <v>5+2</v>
      </c>
      <c r="B4727" s="226" t="s">
        <v>1173</v>
      </c>
      <c r="C4727" s="13" t="str">
        <f>VLOOKUP(B4727,segédtábla!$A$1:$C$156,2,FALSE)</f>
        <v>Léhner Zsolt</v>
      </c>
      <c r="D4727" s="5" t="s">
        <v>4909</v>
      </c>
      <c r="E4727" s="332" t="str">
        <f>VLOOKUP(C4727,'Havi KM'!A:S,4,FALSE)</f>
        <v xml:space="preserve">     1 816,96 km</v>
      </c>
      <c r="F4727" s="163"/>
    </row>
    <row r="4728" spans="1:6" ht="15" customHeight="1">
      <c r="A4728" s="19">
        <f>VLOOKUP(B4728,segédtábla!$A$1:$C$156,3,FALSE)</f>
        <v>0</v>
      </c>
      <c r="B4728" s="226" t="s">
        <v>1251</v>
      </c>
      <c r="C4728" s="13" t="str">
        <f>VLOOKUP(B4728,segédtábla!$A$1:$C$156,2,FALSE)</f>
        <v>kivonav hengerfejes</v>
      </c>
      <c r="D4728" s="5" t="s">
        <v>4910</v>
      </c>
      <c r="E4728" s="332" t="e">
        <f>VLOOKUP(C4728,'Havi KM'!A:S,4,FALSE)</f>
        <v>#N/A</v>
      </c>
      <c r="F4728" s="163"/>
    </row>
    <row r="4729" spans="1:6" ht="15" customHeight="1">
      <c r="A4729" s="19" t="str">
        <f>VLOOKUP(B4729,segédtábla!$A$1:$C$156,3,FALSE)</f>
        <v>5+2</v>
      </c>
      <c r="B4729" s="226" t="s">
        <v>1181</v>
      </c>
      <c r="C4729" s="13" t="str">
        <f>VLOOKUP(B4729,segédtábla!$A$1:$C$156,2,FALSE)</f>
        <v>Lázár Gábor</v>
      </c>
      <c r="D4729" s="5" t="s">
        <v>4911</v>
      </c>
      <c r="E4729" s="332" t="str">
        <f>VLOOKUP(C4729,'Havi KM'!A:S,4,FALSE)</f>
        <v xml:space="preserve">     1 156,79 km</v>
      </c>
      <c r="F4729" s="163"/>
    </row>
    <row r="4730" spans="1:6" ht="15" customHeight="1">
      <c r="A4730" s="19" t="str">
        <f>VLOOKUP(B4730,segédtábla!$A$1:$C$156,3,FALSE)</f>
        <v>11+3</v>
      </c>
      <c r="B4730" s="226" t="s">
        <v>1366</v>
      </c>
      <c r="C4730" s="13" t="str">
        <f>VLOOKUP(B4730,segédtábla!$A$1:$C$156,2,FALSE)</f>
        <v>Busi Sándor János</v>
      </c>
      <c r="D4730" s="188" t="s">
        <v>4912</v>
      </c>
      <c r="E4730" s="332" t="str">
        <f>VLOOKUP(C4730,'Havi KM'!A:S,4,FALSE)</f>
        <v xml:space="preserve">     1 430,82 km</v>
      </c>
      <c r="F4730" s="228" t="s">
        <v>1186</v>
      </c>
    </row>
    <row r="4731" spans="1:6" ht="15" customHeight="1">
      <c r="A4731" s="19" t="str">
        <f>VLOOKUP(B4731,segédtábla!$A$1:$C$156,3,FALSE)</f>
        <v>korai kezdés preferált</v>
      </c>
      <c r="B4731" s="226" t="s">
        <v>1309</v>
      </c>
      <c r="C4731" s="13" t="str">
        <f>VLOOKUP(B4731,segédtábla!$A$1:$C$156,2,FALSE)</f>
        <v>Gosztenschnik Péter</v>
      </c>
      <c r="D4731" s="240" t="s">
        <v>4913</v>
      </c>
      <c r="E4731" s="332" t="str">
        <f>VLOOKUP(C4731,'Havi KM'!A:S,4,FALSE)</f>
        <v xml:space="preserve">      684,27 km</v>
      </c>
      <c r="F4731" s="231"/>
    </row>
    <row r="4732" spans="1:6" ht="15" customHeight="1">
      <c r="A4732" s="19" t="str">
        <f>VLOOKUP(B4732,segédtábla!$A$1:$C$156,3,FALSE)</f>
        <v>5+2</v>
      </c>
      <c r="B4732" s="555" t="s">
        <v>1311</v>
      </c>
      <c r="C4732" s="13" t="str">
        <f>VLOOKUP(B4732,segédtábla!$A$1:$C$156,2,FALSE)</f>
        <v>Árgyellán István Augusto</v>
      </c>
      <c r="D4732" s="188" t="s">
        <v>4914</v>
      </c>
      <c r="E4732" s="332" t="str">
        <f>VLOOKUP(C4732,'Havi KM'!A:S,4,FALSE)</f>
        <v xml:space="preserve">     1 504,17 km</v>
      </c>
      <c r="F4732" s="363" t="s">
        <v>1894</v>
      </c>
    </row>
    <row r="4733" spans="1:6" ht="15" customHeight="1">
      <c r="A4733" s="19" t="str">
        <f>VLOOKUP(B4733,segédtábla!$A$1:$C$156,3,FALSE)</f>
        <v>5+2</v>
      </c>
      <c r="B4733" s="226" t="s">
        <v>1208</v>
      </c>
      <c r="C4733" s="13" t="str">
        <f>VLOOKUP(B4733,segédtábla!$A$1:$C$156,2,FALSE)</f>
        <v>Drozd Péter</v>
      </c>
      <c r="D4733" s="188" t="s">
        <v>4915</v>
      </c>
      <c r="E4733" s="332" t="str">
        <f>VLOOKUP(C4733,'Havi KM'!A:S,4,FALSE)</f>
        <v xml:space="preserve">     1 972,38 km</v>
      </c>
      <c r="F4733" s="163"/>
    </row>
    <row r="4734" spans="1:6" ht="15" customHeight="1">
      <c r="A4734" s="19" t="str">
        <f>VLOOKUP(B4734,segédtábla!$A$1:$C$156,3,FALSE)</f>
        <v>11+3</v>
      </c>
      <c r="B4734" s="226" t="s">
        <v>1573</v>
      </c>
      <c r="C4734" s="13" t="str">
        <f>VLOOKUP(B4734,segédtábla!$A$1:$C$156,2,FALSE)</f>
        <v>Lajkó Zsolt</v>
      </c>
      <c r="D4734" s="188" t="s">
        <v>4916</v>
      </c>
      <c r="E4734" s="332" t="str">
        <f>VLOOKUP(C4734,'Havi KM'!A:S,4,FALSE)</f>
        <v xml:space="preserve">     2 300,8 km</v>
      </c>
      <c r="F4734" s="228" t="s">
        <v>1186</v>
      </c>
    </row>
    <row r="4735" spans="1:6" ht="15" customHeight="1">
      <c r="A4735" s="19" t="str">
        <f>VLOOKUP(B4735,segédtábla!$A$1:$C$156,3,FALSE)</f>
        <v>5+2</v>
      </c>
      <c r="B4735" s="226" t="s">
        <v>1317</v>
      </c>
      <c r="C4735" s="13" t="str">
        <f>VLOOKUP(B4735,segédtábla!$A$1:$C$156,2,FALSE)</f>
        <v>Tőzsér Gábor</v>
      </c>
      <c r="D4735" s="188" t="s">
        <v>4917</v>
      </c>
      <c r="E4735" s="332" t="str">
        <f>VLOOKUP(C4735,'Havi KM'!A:S,4,FALSE)</f>
        <v xml:space="preserve">     1 375,22 km</v>
      </c>
      <c r="F4735" s="163"/>
    </row>
    <row r="4736" spans="1:6" ht="15" customHeight="1">
      <c r="A4736" s="19" t="str">
        <f>VLOOKUP(B4736,segédtábla!$A$1:$C$156,3,FALSE)</f>
        <v>11+3</v>
      </c>
      <c r="B4736" s="226" t="s">
        <v>1579</v>
      </c>
      <c r="C4736" s="13" t="str">
        <f>VLOOKUP(B4736,segédtábla!$A$1:$C$156,2,FALSE)</f>
        <v>Mellencsuk Attila</v>
      </c>
      <c r="D4736" s="188" t="s">
        <v>4918</v>
      </c>
      <c r="E4736" s="332" t="str">
        <f>VLOOKUP(C4736,'Havi KM'!A:S,4,FALSE)</f>
        <v xml:space="preserve">     1 884,28 km</v>
      </c>
      <c r="F4736" s="163"/>
    </row>
    <row r="4737" spans="1:6" ht="15" customHeight="1">
      <c r="A4737" s="19" t="str">
        <f>VLOOKUP(B4737,segédtábla!$A$1:$C$156,3,FALSE)</f>
        <v>11+3</v>
      </c>
      <c r="B4737" s="226" t="s">
        <v>1212</v>
      </c>
      <c r="C4737" s="13" t="str">
        <f>VLOOKUP(B4737,segédtábla!$A$1:$C$156,2,FALSE)</f>
        <v>Kopányi László</v>
      </c>
      <c r="D4737" s="188" t="s">
        <v>4919</v>
      </c>
      <c r="E4737" s="332" t="str">
        <f>VLOOKUP(C4737,'Havi KM'!A:S,4,FALSE)</f>
        <v xml:space="preserve">     2 365,46 km</v>
      </c>
      <c r="F4737" s="363" t="s">
        <v>1894</v>
      </c>
    </row>
    <row r="4738" spans="1:6" ht="15" customHeight="1">
      <c r="A4738" s="19" t="str">
        <f>VLOOKUP(B4738,segédtábla!$A$1:$C$156,3,FALSE)</f>
        <v>5+2</v>
      </c>
      <c r="B4738" s="226" t="s">
        <v>1323</v>
      </c>
      <c r="C4738" s="13" t="str">
        <f>VLOOKUP(B4738,segédtábla!$A$1:$C$156,2,FALSE)</f>
        <v>Moldicz Tamás</v>
      </c>
      <c r="D4738" s="5" t="s">
        <v>4920</v>
      </c>
      <c r="E4738" s="332" t="str">
        <f>VLOOKUP(C4738,'Havi KM'!A:S,4,FALSE)</f>
        <v xml:space="preserve">      938,86 km</v>
      </c>
      <c r="F4738" s="231" t="s">
        <v>4921</v>
      </c>
    </row>
    <row r="4739" spans="1:6" ht="15" customHeight="1">
      <c r="A4739" s="19" t="str">
        <f>VLOOKUP(B4739,segédtábla!$A$1:$C$156,3,FALSE)</f>
        <v>5+2</v>
      </c>
      <c r="B4739" s="226" t="s">
        <v>1328</v>
      </c>
      <c r="C4739" s="13" t="str">
        <f>VLOOKUP(B4739,segédtábla!$A$1:$C$156,2,FALSE)</f>
        <v>Majer Dominik - Charter</v>
      </c>
      <c r="D4739" s="5" t="s">
        <v>4922</v>
      </c>
      <c r="E4739" s="332" t="e">
        <f>VLOOKUP(C4739,'Havi KM'!A:S,4,FALSE)</f>
        <v>#N/A</v>
      </c>
      <c r="F4739" s="231" t="s">
        <v>4923</v>
      </c>
    </row>
    <row r="4740" spans="1:6" ht="15" customHeight="1">
      <c r="A4740" s="19" t="str">
        <f>VLOOKUP(B4740,segédtábla!$A$1:$C$156,3,FALSE)</f>
        <v>11+3</v>
      </c>
      <c r="B4740" s="226" t="s">
        <v>1223</v>
      </c>
      <c r="C4740" s="13" t="str">
        <f>VLOOKUP(B4740,segédtábla!$A$1:$C$156,2,FALSE)</f>
        <v>Molnár Lajos</v>
      </c>
      <c r="D4740" s="188" t="s">
        <v>4924</v>
      </c>
      <c r="E4740" s="332" t="str">
        <f>VLOOKUP(C4740,'Havi KM'!A:S,4,FALSE)</f>
        <v xml:space="preserve">     2 738,73 km</v>
      </c>
      <c r="F4740" s="363" t="s">
        <v>4925</v>
      </c>
    </row>
    <row r="4741" spans="1:6" ht="15" customHeight="1">
      <c r="A4741" s="19" t="str">
        <f>VLOOKUP(B4741,segédtábla!$A$1:$C$156,3,FALSE)</f>
        <v>11+3</v>
      </c>
      <c r="B4741" s="226" t="s">
        <v>1372</v>
      </c>
      <c r="C4741" s="13" t="str">
        <f>VLOOKUP(B4741,segédtábla!$A$1:$C$156,2,FALSE)</f>
        <v>Lutz Márk Richárd</v>
      </c>
      <c r="D4741" s="5" t="s">
        <v>4926</v>
      </c>
      <c r="E4741" s="332" t="str">
        <f>VLOOKUP(C4741,'Havi KM'!A:S,4,FALSE)</f>
        <v xml:space="preserve">     2 443,97 km</v>
      </c>
      <c r="F4741" s="163" t="s">
        <v>4927</v>
      </c>
    </row>
    <row r="4742" spans="1:6" ht="15" customHeight="1">
      <c r="A4742" s="19" t="str">
        <f>VLOOKUP(B4742,segédtábla!$A$1:$C$156,3,FALSE)</f>
        <v>10+4</v>
      </c>
      <c r="B4742" s="226" t="s">
        <v>1335</v>
      </c>
      <c r="C4742" s="319" t="str">
        <f>VLOOKUP(B4742,segédtábla!$A$1:$C$156,2,FALSE)</f>
        <v>Pollák Péter</v>
      </c>
      <c r="D4742" s="253" t="s">
        <v>4928</v>
      </c>
      <c r="E4742" s="332" t="str">
        <f>VLOOKUP(C4742,'Havi KM'!A:S,4,FALSE)</f>
        <v xml:space="preserve">     1 011,99 km</v>
      </c>
      <c r="F4742" s="363" t="s">
        <v>4929</v>
      </c>
    </row>
    <row r="4743" spans="1:6" ht="15" customHeight="1">
      <c r="A4743" s="19" t="str">
        <f>VLOOKUP(B4743,segédtábla!$A$1:$C$156,3,FALSE)</f>
        <v>11+3</v>
      </c>
      <c r="B4743" s="226" t="s">
        <v>1413</v>
      </c>
      <c r="C4743" s="13" t="str">
        <f>VLOOKUP(B4743,segédtábla!$A$1:$C$156,2,FALSE)</f>
        <v>Szkolcsek György</v>
      </c>
      <c r="D4743" s="5" t="s">
        <v>4930</v>
      </c>
      <c r="E4743" s="332" t="str">
        <f>VLOOKUP(C4743,'Havi KM'!A:S,4,FALSE)</f>
        <v xml:space="preserve">     1 278,42 km</v>
      </c>
      <c r="F4743" s="163"/>
    </row>
    <row r="4744" spans="1:6" ht="15" customHeight="1">
      <c r="A4744" s="19" t="str">
        <f>VLOOKUP(B4744,segédtábla!$A$1:$C$156,3,FALSE)</f>
        <v>11+3</v>
      </c>
      <c r="B4744" s="226" t="s">
        <v>1321</v>
      </c>
      <c r="C4744" s="13" t="str">
        <f>VLOOKUP(B4744,segédtábla!$A$1:$C$156,2,FALSE)</f>
        <v>Kovács Márton Péter</v>
      </c>
      <c r="D4744" s="5" t="s">
        <v>4931</v>
      </c>
      <c r="E4744" s="332" t="str">
        <f>VLOOKUP(C4744,'Havi KM'!A:S,4,FALSE)</f>
        <v xml:space="preserve">     2 936,38 km</v>
      </c>
      <c r="F4744" s="163"/>
    </row>
    <row r="4745" spans="1:6" ht="15" customHeight="1">
      <c r="A4745" s="19" t="e">
        <f>VLOOKUP(B4745,segédtábla!$A$1:$C$156,3,FALSE)</f>
        <v>#N/A</v>
      </c>
      <c r="B4745" s="11"/>
      <c r="C4745" s="13" t="e">
        <f>VLOOKUP(B4745,segédtábla!$A$1:$C$156,2,FALSE)</f>
        <v>#N/A</v>
      </c>
      <c r="D4745" s="5"/>
      <c r="E4745" s="332" t="e">
        <f>VLOOKUP(C4745,'Havi KM'!A:S,4,FALSE)</f>
        <v>#N/A</v>
      </c>
      <c r="F4745" s="163"/>
    </row>
    <row r="4746" spans="1:6" ht="15" customHeight="1">
      <c r="A4746" s="19">
        <f>VLOOKUP(B4746,segédtábla!$A$1:$C$156,3,FALSE)</f>
        <v>0</v>
      </c>
      <c r="B4746" s="226" t="s">
        <v>1423</v>
      </c>
      <c r="C4746" s="13" t="str">
        <f>VLOOKUP(B4746,segédtábla!$A$1:$C$156,2,FALSE)</f>
        <v>Krupánszky Márk</v>
      </c>
      <c r="D4746" s="481" t="s">
        <v>1475</v>
      </c>
      <c r="E4746" s="332" t="str">
        <f>VLOOKUP(C4746,'Havi KM'!A:S,4,FALSE)</f>
        <v xml:space="preserve">      550,26 km</v>
      </c>
      <c r="F4746" s="163"/>
    </row>
    <row r="4747" spans="1:6" ht="15" customHeight="1">
      <c r="A4747" s="19" t="e">
        <f>VLOOKUP(B4747,segédtábla!$A$1:$C$156,3,FALSE)</f>
        <v>#N/A</v>
      </c>
      <c r="B4747" s="11"/>
      <c r="C4747" s="13" t="e">
        <f>VLOOKUP(B4747,segédtábla!$A$1:$C$156,2,FALSE)</f>
        <v>#N/A</v>
      </c>
      <c r="D4747" s="5"/>
      <c r="E4747" s="332" t="e">
        <f>VLOOKUP(C4747,'Havi KM'!A:S,4,FALSE)</f>
        <v>#N/A</v>
      </c>
      <c r="F4747" s="163"/>
    </row>
    <row r="4748" spans="1:6" ht="15" customHeight="1">
      <c r="A4748" s="19" t="str">
        <f>VLOOKUP(B4748,segédtábla!$A$1:$C$156,3,FALSE)</f>
        <v>5+2</v>
      </c>
      <c r="B4748" s="428" t="s">
        <v>1341</v>
      </c>
      <c r="C4748" s="429" t="str">
        <f>VLOOKUP(B4748,segédtábla!$A$1:$C$156,2,FALSE)</f>
        <v>Szegedi Zsolt</v>
      </c>
      <c r="D4748" s="240" t="s">
        <v>1663</v>
      </c>
      <c r="E4748" s="332" t="str">
        <f>VLOOKUP(C4748,'Havi KM'!A:S,4,FALSE)</f>
        <v xml:space="preserve">     1 560,76 km</v>
      </c>
      <c r="F4748" s="163"/>
    </row>
    <row r="4749" spans="1:6" ht="15" customHeight="1">
      <c r="A4749" s="19" t="str">
        <f>VLOOKUP(B4749,segédtábla!$A$1:$C$156,3,FALSE)</f>
        <v>5+2</v>
      </c>
      <c r="B4749" s="428" t="s">
        <v>1288</v>
      </c>
      <c r="C4749" s="429" t="str">
        <f>VLOOKUP(B4749,segédtábla!$A$1:$C$156,2,FALSE)</f>
        <v>Németh Zsolt</v>
      </c>
      <c r="D4749" s="240" t="s">
        <v>1663</v>
      </c>
      <c r="E4749" s="332" t="str">
        <f>VLOOKUP(C4749,'Havi KM'!A:S,4,FALSE)</f>
        <v xml:space="preserve">      347,54 km</v>
      </c>
      <c r="F4749" s="163"/>
    </row>
    <row r="4750" spans="1:6" ht="15" customHeight="1">
      <c r="A4750" s="19" t="e">
        <f>VLOOKUP(B4750,segédtábla!$A$1:$C$156,3,FALSE)</f>
        <v>#N/A</v>
      </c>
      <c r="B4750" s="11"/>
      <c r="C4750" s="13" t="e">
        <f>VLOOKUP(B4750,segédtábla!$A$1:$C$156,2,FALSE)</f>
        <v>#N/A</v>
      </c>
      <c r="D4750" s="5"/>
      <c r="E4750" s="332" t="e">
        <f>VLOOKUP(C4750,'Havi KM'!A:S,4,FALSE)</f>
        <v>#N/A</v>
      </c>
      <c r="F4750" s="163"/>
    </row>
    <row r="4752" spans="1:6" ht="15" customHeight="1">
      <c r="A4752" s="10"/>
      <c r="B4752" s="16"/>
      <c r="C4752" s="263">
        <v>45797</v>
      </c>
      <c r="D4752" s="237" t="str">
        <f>TEXT(C4752,"dddd")</f>
        <v>Tuesday</v>
      </c>
      <c r="E4752" s="330"/>
      <c r="F4752" s="227">
        <f>+COUNTA(B4755:B4765)</f>
        <v>9</v>
      </c>
    </row>
    <row r="4753" spans="1:6" ht="15" customHeight="1">
      <c r="C4753" s="355"/>
    </row>
    <row r="4754" spans="1:6" ht="15" customHeight="1">
      <c r="A4754" s="7" t="s">
        <v>1136</v>
      </c>
      <c r="B4754" s="8" t="s">
        <v>1137</v>
      </c>
      <c r="C4754" s="9" t="s">
        <v>1138</v>
      </c>
      <c r="D4754" s="9" t="s">
        <v>1139</v>
      </c>
      <c r="E4754" s="331" t="s">
        <v>1140</v>
      </c>
      <c r="F4754" s="9" t="s">
        <v>1141</v>
      </c>
    </row>
    <row r="4755" spans="1:6" ht="15" customHeight="1">
      <c r="A4755" s="19" t="str">
        <f>VLOOKUP(B4755,segédtábla!$A$1:$C$156,3,FALSE)</f>
        <v>5+2</v>
      </c>
      <c r="B4755" s="226" t="s">
        <v>1154</v>
      </c>
      <c r="C4755" s="13" t="str">
        <f>VLOOKUP(B4755,segédtábla!$A$1:$C$156,2,FALSE)</f>
        <v>Tóth Mihály</v>
      </c>
      <c r="D4755" s="5" t="s">
        <v>1436</v>
      </c>
      <c r="E4755" s="332" t="str">
        <f>VLOOKUP(C4755,'Havi KM'!A:S,4,FALSE)</f>
        <v xml:space="preserve">      345,81 km</v>
      </c>
      <c r="F4755" s="163"/>
    </row>
    <row r="4756" spans="1:6" ht="15" customHeight="1">
      <c r="A4756" s="19" t="str">
        <f>VLOOKUP(B4756,segédtábla!$A$1:$C$156,3,FALSE)</f>
        <v>5+2</v>
      </c>
      <c r="B4756" s="226" t="s">
        <v>1214</v>
      </c>
      <c r="C4756" s="13" t="str">
        <f>VLOOKUP(B4756,segédtábla!$A$1:$C$156,2,FALSE)</f>
        <v>Horváth András - Charter</v>
      </c>
      <c r="D4756" s="5" t="s">
        <v>4932</v>
      </c>
      <c r="E4756" s="332" t="e">
        <f>VLOOKUP(C4756,'Havi KM'!A:S,4,FALSE)</f>
        <v>#N/A</v>
      </c>
      <c r="F4756" s="163"/>
    </row>
    <row r="4757" spans="1:6" ht="15" customHeight="1">
      <c r="A4757" s="19" t="e">
        <f>VLOOKUP(B4757,segédtábla!$A$1:$C$156,3,FALSE)</f>
        <v>#N/A</v>
      </c>
      <c r="B4757" s="11"/>
      <c r="C4757" s="13" t="e">
        <f>VLOOKUP(B4757,segédtábla!$A$1:$C$156,2,FALSE)</f>
        <v>#N/A</v>
      </c>
      <c r="D4757" s="5"/>
      <c r="E4757" s="332" t="e">
        <f>VLOOKUP(C4757,'Havi KM'!A:S,4,FALSE)</f>
        <v>#N/A</v>
      </c>
      <c r="F4757" s="163"/>
    </row>
    <row r="4758" spans="1:6" ht="15" customHeight="1">
      <c r="A4758" s="19" t="str">
        <f>VLOOKUP(B4758,segédtábla!$A$1:$C$156,3,FALSE)</f>
        <v>11+3</v>
      </c>
      <c r="B4758" s="226" t="s">
        <v>1428</v>
      </c>
      <c r="C4758" s="13" t="str">
        <f>VLOOKUP(B4758,segédtábla!$A$1:$C$156,2,FALSE)</f>
        <v>Mórocz István</v>
      </c>
      <c r="D4758" s="5" t="s">
        <v>4933</v>
      </c>
      <c r="E4758" s="332" t="str">
        <f>VLOOKUP(C4758,'Havi KM'!A:S,4,FALSE)</f>
        <v xml:space="preserve">     1 668,63 km</v>
      </c>
      <c r="F4758" s="363" t="s">
        <v>4934</v>
      </c>
    </row>
    <row r="4759" spans="1:6" ht="15" customHeight="1">
      <c r="A4759" s="19" t="str">
        <f>VLOOKUP(B4759,segédtábla!$A$1:$C$156,3,FALSE)</f>
        <v>11+3</v>
      </c>
      <c r="B4759" s="226" t="s">
        <v>1345</v>
      </c>
      <c r="C4759" s="13" t="str">
        <f>VLOOKUP(B4759,segédtábla!$A$1:$C$156,2,FALSE)</f>
        <v>Berek Gábor</v>
      </c>
      <c r="D4759" s="5" t="s">
        <v>4935</v>
      </c>
      <c r="E4759" s="332" t="str">
        <f>VLOOKUP(C4759,'Havi KM'!A:S,4,FALSE)</f>
        <v xml:space="preserve">      0,0 km</v>
      </c>
      <c r="F4759" s="163" t="s">
        <v>4936</v>
      </c>
    </row>
    <row r="4760" spans="1:6" ht="15" customHeight="1">
      <c r="A4760" s="19" t="e">
        <f>VLOOKUP(B4760,segédtábla!$A$1:$C$156,3,FALSE)</f>
        <v>#N/A</v>
      </c>
      <c r="B4760" s="11"/>
      <c r="C4760" s="13" t="e">
        <f>VLOOKUP(B4760,segédtábla!$A$1:$C$156,2,FALSE)</f>
        <v>#N/A</v>
      </c>
      <c r="D4760" s="5"/>
      <c r="E4760" s="332" t="e">
        <f>VLOOKUP(C4760,'Havi KM'!A:S,4,FALSE)</f>
        <v>#N/A</v>
      </c>
      <c r="F4760" s="163"/>
    </row>
    <row r="4761" spans="1:6" ht="15" customHeight="1">
      <c r="A4761" s="19" t="str">
        <f>VLOOKUP(B4761,segédtábla!$A$1:$C$156,3,FALSE)</f>
        <v>11+3</v>
      </c>
      <c r="B4761" s="226" t="s">
        <v>1145</v>
      </c>
      <c r="C4761" s="13" t="str">
        <f>VLOOKUP(B4761,segédtábla!$A$1:$C$156,2,FALSE)</f>
        <v>Fodor Károly</v>
      </c>
      <c r="D4761" s="188" t="s">
        <v>4937</v>
      </c>
      <c r="E4761" s="332" t="str">
        <f>VLOOKUP(C4761,'Havi KM'!A:S,4,FALSE)</f>
        <v xml:space="preserve">     1 559,63 km</v>
      </c>
      <c r="F4761" s="363" t="s">
        <v>1894</v>
      </c>
    </row>
    <row r="4762" spans="1:6" ht="15" customHeight="1">
      <c r="A4762" s="19" t="str">
        <f>VLOOKUP(B4762,segédtábla!$A$1:$C$156,3,FALSE)</f>
        <v>10+4</v>
      </c>
      <c r="B4762" s="226" t="s">
        <v>1193</v>
      </c>
      <c r="C4762" s="13" t="str">
        <f>VLOOKUP(B4762,segédtábla!$A$1:$C$156,2,FALSE)</f>
        <v>Gerstmayer Zoltán</v>
      </c>
      <c r="D4762" s="188" t="s">
        <v>4938</v>
      </c>
      <c r="E4762" s="332" t="str">
        <f>VLOOKUP(C4762,'Havi KM'!A:S,4,FALSE)</f>
        <v xml:space="preserve">      0,0 km</v>
      </c>
      <c r="F4762" s="163" t="s">
        <v>4939</v>
      </c>
    </row>
    <row r="4763" spans="1:6" ht="15" customHeight="1">
      <c r="A4763" s="19" t="str">
        <f>VLOOKUP(B4763,segédtábla!$A$1:$C$156,3,FALSE)</f>
        <v>5+2</v>
      </c>
      <c r="B4763" s="226" t="s">
        <v>1163</v>
      </c>
      <c r="C4763" s="13" t="str">
        <f>VLOOKUP(B4763,segédtábla!$A$1:$C$156,2,FALSE)</f>
        <v>Popovics Dávid</v>
      </c>
      <c r="D4763" s="188" t="s">
        <v>4940</v>
      </c>
      <c r="E4763" s="332" t="str">
        <f>VLOOKUP(C4763,'Havi KM'!A:S,4,FALSE)</f>
        <v xml:space="preserve">     1 838,04 km</v>
      </c>
      <c r="F4763" s="163"/>
    </row>
    <row r="4764" spans="1:6" ht="15" customHeight="1">
      <c r="A4764" s="19" t="str">
        <f>VLOOKUP(B4764,segédtábla!$A$1:$C$156,3,FALSE)</f>
        <v>11+3</v>
      </c>
      <c r="B4764" s="226" t="s">
        <v>1355</v>
      </c>
      <c r="C4764" s="13" t="str">
        <f>VLOOKUP(B4764,segédtábla!$A$1:$C$156,2,FALSE)</f>
        <v>Németh Nándor</v>
      </c>
      <c r="D4764" s="5" t="s">
        <v>4941</v>
      </c>
      <c r="E4764" s="332" t="str">
        <f>VLOOKUP(C4764,'Havi KM'!A:S,4,FALSE)</f>
        <v xml:space="preserve">     2 089,15 km</v>
      </c>
      <c r="F4764" s="163"/>
    </row>
    <row r="4765" spans="1:6" ht="15" customHeight="1">
      <c r="A4765" s="19" t="str">
        <f>VLOOKUP(B4765,segédtábla!$A$1:$C$156,3,FALSE)</f>
        <v>5+2</v>
      </c>
      <c r="B4765" s="226" t="s">
        <v>1288</v>
      </c>
      <c r="C4765" s="13" t="str">
        <f>VLOOKUP(B4765,segédtábla!$A$1:$C$156,2,FALSE)</f>
        <v>Németh Zsolt</v>
      </c>
      <c r="D4765" s="5" t="s">
        <v>4942</v>
      </c>
      <c r="E4765" s="332" t="str">
        <f>VLOOKUP(C4765,'Havi KM'!A:S,4,FALSE)</f>
        <v xml:space="preserve">      347,54 km</v>
      </c>
      <c r="F4765" s="163"/>
    </row>
    <row r="4766" spans="1:6" ht="15" customHeight="1">
      <c r="A4766" s="19" t="str">
        <f>VLOOKUP(B4766,segédtábla!$A$1:$C$156,3,FALSE)</f>
        <v>5+2</v>
      </c>
      <c r="B4766" s="226" t="s">
        <v>1227</v>
      </c>
      <c r="C4766" s="13" t="str">
        <f>VLOOKUP(B4766,segédtábla!$A$1:$C$156,2,FALSE)</f>
        <v>Horváth Ferenc</v>
      </c>
      <c r="D4766" s="5" t="s">
        <v>4943</v>
      </c>
      <c r="E4766" s="332" t="str">
        <f>VLOOKUP(C4766,'Havi KM'!A:S,4,FALSE)</f>
        <v xml:space="preserve">     1 488,98 km</v>
      </c>
      <c r="F4766" s="163" t="s">
        <v>4944</v>
      </c>
    </row>
    <row r="4767" spans="1:6" ht="15" customHeight="1">
      <c r="A4767" s="19" t="str">
        <f>VLOOKUP(B4767,segédtábla!$A$1:$C$156,3,FALSE)</f>
        <v>5+2</v>
      </c>
      <c r="B4767" s="226" t="s">
        <v>1292</v>
      </c>
      <c r="C4767" s="13" t="str">
        <f>VLOOKUP(B4767,segédtábla!$A$1:$C$156,2,FALSE)</f>
        <v>Hanzi György Lehel</v>
      </c>
      <c r="D4767" s="2" t="s">
        <v>4945</v>
      </c>
      <c r="E4767" s="332" t="str">
        <f>VLOOKUP(C4767,'Havi KM'!A:S,4,FALSE)</f>
        <v xml:space="preserve">     1 303,29 km</v>
      </c>
      <c r="F4767" s="5" t="s">
        <v>4946</v>
      </c>
    </row>
    <row r="4768" spans="1:6" ht="15" customHeight="1">
      <c r="A4768" s="19" t="str">
        <f>VLOOKUP(B4768,segédtábla!$A$1:$C$156,3,FALSE)</f>
        <v>11+3</v>
      </c>
      <c r="B4768" s="226" t="s">
        <v>1253</v>
      </c>
      <c r="C4768" s="13" t="str">
        <f>VLOOKUP(B4768,segédtábla!$A$1:$C$156,2,FALSE)</f>
        <v>Knyihár Adrián</v>
      </c>
      <c r="D4768" s="5" t="s">
        <v>4947</v>
      </c>
      <c r="E4768" s="332" t="str">
        <f>VLOOKUP(C4768,'Havi KM'!A:S,4,FALSE)</f>
        <v xml:space="preserve">      0,0 km</v>
      </c>
      <c r="F4768" s="163"/>
    </row>
    <row r="4769" spans="1:6" ht="15" customHeight="1">
      <c r="A4769" s="19" t="str">
        <f>VLOOKUP(B4769,segédtábla!$A$1:$C$156,3,FALSE)</f>
        <v>1/1.</v>
      </c>
      <c r="B4769" s="226" t="s">
        <v>1165</v>
      </c>
      <c r="C4769" s="13" t="str">
        <f>VLOOKUP(B4769,segédtábla!$A$1:$C$156,2,FALSE)</f>
        <v>Szabó Levente</v>
      </c>
      <c r="D4769" s="188" t="s">
        <v>4948</v>
      </c>
      <c r="E4769" s="332" t="str">
        <f>VLOOKUP(C4769,'Havi KM'!A:S,4,FALSE)</f>
        <v xml:space="preserve">     2 412,32 km</v>
      </c>
      <c r="F4769" s="231" t="s">
        <v>4949</v>
      </c>
    </row>
    <row r="4770" spans="1:6" ht="15" customHeight="1">
      <c r="A4770" s="19">
        <f>VLOOKUP(B4770,segédtábla!$A$1:$C$156,3,FALSE)</f>
        <v>0</v>
      </c>
      <c r="B4770" s="226" t="s">
        <v>1187</v>
      </c>
      <c r="C4770" s="13" t="str">
        <f>VLOOKUP(B4770,segédtábla!$A$1:$C$156,2,FALSE)</f>
        <v>hengerfejes kivonva</v>
      </c>
      <c r="D4770" s="5" t="s">
        <v>4950</v>
      </c>
      <c r="E4770" s="332" t="e">
        <f>VLOOKUP(C4770,'Havi KM'!A:S,4,FALSE)</f>
        <v>#N/A</v>
      </c>
      <c r="F4770" s="363"/>
    </row>
    <row r="4771" spans="1:6" ht="15" customHeight="1">
      <c r="A4771" s="19">
        <f>VLOOKUP(B4771,segédtábla!$A$1:$C$156,3,FALSE)</f>
        <v>0</v>
      </c>
      <c r="B4771" s="226" t="s">
        <v>1375</v>
      </c>
      <c r="C4771" s="13" t="str">
        <f>VLOOKUP(B4771,segédtábla!$A$1:$C$156,2,FALSE)</f>
        <v>kivonva</v>
      </c>
      <c r="D4771" s="5" t="s">
        <v>4951</v>
      </c>
      <c r="E4771" s="332" t="e">
        <f>VLOOKUP(C4771,'Havi KM'!A:S,4,FALSE)</f>
        <v>#N/A</v>
      </c>
      <c r="F4771" s="363"/>
    </row>
    <row r="4772" spans="1:6" ht="15" customHeight="1">
      <c r="A4772" s="19" t="str">
        <f>VLOOKUP(B4772,segédtábla!$A$1:$C$156,3,FALSE)</f>
        <v>5+2</v>
      </c>
      <c r="B4772" s="226" t="s">
        <v>1339</v>
      </c>
      <c r="C4772" s="13" t="str">
        <f>VLOOKUP(B4772,segédtábla!$A$1:$C$156,2,FALSE)</f>
        <v>Áncsák János 04.14</v>
      </c>
      <c r="D4772" s="5" t="s">
        <v>4952</v>
      </c>
      <c r="E4772" s="332" t="e">
        <f>VLOOKUP(C4772,'Havi KM'!A:S,4,FALSE)</f>
        <v>#N/A</v>
      </c>
      <c r="F4772" s="163"/>
    </row>
    <row r="4773" spans="1:6" ht="15" customHeight="1">
      <c r="A4773" s="19" t="str">
        <f>VLOOKUP(B4773,segédtábla!$A$1:$C$156,3,FALSE)</f>
        <v>5+2</v>
      </c>
      <c r="B4773" s="226" t="s">
        <v>1264</v>
      </c>
      <c r="C4773" s="13" t="str">
        <f>VLOOKUP(B4773,segédtábla!$A$1:$C$156,2,FALSE)</f>
        <v>Sógorka Csaba</v>
      </c>
      <c r="D4773" s="5" t="s">
        <v>4953</v>
      </c>
      <c r="E4773" s="332" t="str">
        <f>VLOOKUP(C4773,'Havi KM'!A:S,4,FALSE)</f>
        <v xml:space="preserve">     1 480,64 km</v>
      </c>
      <c r="F4773" s="163" t="s">
        <v>4954</v>
      </c>
    </row>
    <row r="4774" spans="1:6" ht="15" customHeight="1">
      <c r="A4774" s="19" t="str">
        <f>VLOOKUP(B4774,segédtábla!$A$1:$C$156,3,FALSE)</f>
        <v>5+2</v>
      </c>
      <c r="B4774" s="226" t="s">
        <v>1341</v>
      </c>
      <c r="C4774" s="13" t="str">
        <f>VLOOKUP(B4774,segédtábla!$A$1:$C$156,2,FALSE)</f>
        <v>Szegedi Zsolt</v>
      </c>
      <c r="D4774" s="5" t="s">
        <v>4955</v>
      </c>
      <c r="E4774" s="332" t="str">
        <f>VLOOKUP(C4774,'Havi KM'!A:S,4,FALSE)</f>
        <v xml:space="preserve">     1 560,76 km</v>
      </c>
      <c r="F4774" s="163"/>
    </row>
    <row r="4775" spans="1:6" ht="15" customHeight="1">
      <c r="A4775" s="19" t="e">
        <f>VLOOKUP(B4775,segédtábla!$A$1:$C$156,3,FALSE)</f>
        <v>#N/A</v>
      </c>
      <c r="B4775" s="11"/>
      <c r="C4775" s="13" t="e">
        <f>VLOOKUP(B4775,segédtábla!$A$1:$C$156,2,FALSE)</f>
        <v>#N/A</v>
      </c>
      <c r="D4775" s="5"/>
      <c r="E4775" s="332" t="e">
        <f>VLOOKUP(C4775,'Havi KM'!A:S,4,FALSE)</f>
        <v>#N/A</v>
      </c>
      <c r="F4775" s="163"/>
    </row>
    <row r="4776" spans="1:6" ht="15" customHeight="1">
      <c r="A4776" s="19">
        <f>VLOOKUP(B4776,segédtábla!$A$1:$C$156,3,FALSE)</f>
        <v>0</v>
      </c>
      <c r="B4776" s="226" t="s">
        <v>1423</v>
      </c>
      <c r="C4776" s="13" t="str">
        <f>VLOOKUP(B4776,segédtábla!$A$1:$C$156,2,FALSE)</f>
        <v>Krupánszky Márk</v>
      </c>
      <c r="D4776" s="481" t="s">
        <v>1475</v>
      </c>
      <c r="E4776" s="332" t="str">
        <f>VLOOKUP(C4776,'Havi KM'!A:S,4,FALSE)</f>
        <v xml:space="preserve">      550,26 km</v>
      </c>
      <c r="F4776" s="163"/>
    </row>
    <row r="4777" spans="1:6" ht="15" customHeight="1">
      <c r="A4777" s="19" t="e">
        <f>VLOOKUP(B4777,segédtábla!$A$1:$C$156,3,FALSE)</f>
        <v>#N/A</v>
      </c>
      <c r="B4777" s="11"/>
      <c r="C4777" s="13" t="e">
        <f>VLOOKUP(B4777,segédtábla!$A$1:$C$156,2,FALSE)</f>
        <v>#N/A</v>
      </c>
      <c r="D4777" s="5"/>
      <c r="E4777" s="332" t="e">
        <f>VLOOKUP(C4777,'Havi KM'!A:S,4,FALSE)</f>
        <v>#N/A</v>
      </c>
      <c r="F4777" s="163"/>
    </row>
    <row r="4779" spans="1:6" ht="15" customHeight="1">
      <c r="A4779" s="10"/>
      <c r="B4779" s="16"/>
      <c r="C4779" s="263">
        <v>45798</v>
      </c>
      <c r="D4779" s="237" t="str">
        <f>TEXT(C4779,"dddd")</f>
        <v>Wednesday</v>
      </c>
      <c r="E4779" s="330"/>
      <c r="F4779" s="227">
        <f>+COUNTA(B4782:B4833)</f>
        <v>37</v>
      </c>
    </row>
    <row r="4780" spans="1:6" ht="15" customHeight="1">
      <c r="C4780" s="355"/>
    </row>
    <row r="4781" spans="1:6" ht="15" customHeight="1">
      <c r="A4781" s="7" t="s">
        <v>1136</v>
      </c>
      <c r="B4781" s="8" t="s">
        <v>1137</v>
      </c>
      <c r="C4781" s="9" t="s">
        <v>1138</v>
      </c>
      <c r="D4781" s="9" t="s">
        <v>1139</v>
      </c>
      <c r="E4781" s="331" t="s">
        <v>1140</v>
      </c>
      <c r="F4781" s="9" t="s">
        <v>1141</v>
      </c>
    </row>
    <row r="4782" spans="1:6" ht="15" customHeight="1">
      <c r="A4782" s="19" t="str">
        <f>VLOOKUP(B4782,segédtábla!$A$1:$C$156,3,FALSE)</f>
        <v>5+2</v>
      </c>
      <c r="B4782" s="226" t="s">
        <v>1278</v>
      </c>
      <c r="C4782" s="13" t="str">
        <f>VLOOKUP(B4782,segédtábla!$A$1:$C$156,2,FALSE)</f>
        <v>Adamek István + Nyíri Attila</v>
      </c>
      <c r="D4782" s="5" t="s">
        <v>4956</v>
      </c>
      <c r="E4782" s="332" t="e">
        <f>VLOOKUP(C4782,'Havi KM'!A:S,4,FALSE)</f>
        <v>#N/A</v>
      </c>
      <c r="F4782" s="163" t="s">
        <v>4957</v>
      </c>
    </row>
    <row r="4783" spans="1:6" ht="15" customHeight="1">
      <c r="A4783" s="19" t="str">
        <f>VLOOKUP(B4783,segédtábla!$A$1:$C$156,3,FALSE)</f>
        <v>5+2</v>
      </c>
      <c r="B4783" s="226" t="s">
        <v>1269</v>
      </c>
      <c r="C4783" s="13" t="str">
        <f>VLOOKUP(B4783,segédtábla!$A$1:$C$156,2,FALSE)</f>
        <v>Bagi Lajos + Bagi Márió</v>
      </c>
      <c r="D4783" s="5" t="s">
        <v>4958</v>
      </c>
      <c r="E4783" s="332" t="e">
        <f>VLOOKUP(C4783,'Havi KM'!A:S,4,FALSE)</f>
        <v>#N/A</v>
      </c>
      <c r="F4783" s="163" t="s">
        <v>4959</v>
      </c>
    </row>
    <row r="4784" spans="1:6" ht="15" customHeight="1">
      <c r="A4784" s="19" t="e">
        <f>VLOOKUP(B4784,segédtábla!$A$1:$C$156,3,FALSE)</f>
        <v>#N/A</v>
      </c>
      <c r="B4784" s="11"/>
      <c r="C4784" s="13" t="e">
        <f>VLOOKUP(B4784,segédtábla!$A$1:$C$156,2,FALSE)</f>
        <v>#N/A</v>
      </c>
      <c r="D4784" s="5"/>
      <c r="E4784" s="332" t="e">
        <f>VLOOKUP(C4784,'Havi KM'!A:S,4,FALSE)</f>
        <v>#N/A</v>
      </c>
      <c r="F4784" s="163"/>
    </row>
    <row r="4785" spans="1:6" ht="15" customHeight="1">
      <c r="A4785" s="19" t="e">
        <f>VLOOKUP(B4785,segédtábla!$A$1:$C$156,3,FALSE)</f>
        <v>#N/A</v>
      </c>
      <c r="B4785" s="11"/>
      <c r="C4785" s="13" t="e">
        <f>VLOOKUP(B4785,segédtábla!$A$1:$C$156,2,FALSE)</f>
        <v>#N/A</v>
      </c>
      <c r="D4785" s="5"/>
      <c r="E4785" s="332" t="e">
        <f>VLOOKUP(C4785,'Havi KM'!A:S,4,FALSE)</f>
        <v>#N/A</v>
      </c>
      <c r="F4785" s="163"/>
    </row>
    <row r="4786" spans="1:6" ht="15" customHeight="1">
      <c r="A4786" s="19" t="str">
        <f>VLOOKUP(B4786,segédtábla!$A$1:$C$156,3,FALSE)</f>
        <v>11+3</v>
      </c>
      <c r="B4786" s="226" t="s">
        <v>1221</v>
      </c>
      <c r="C4786" s="319" t="str">
        <f>VLOOKUP(B4786,segédtábla!$A$1:$C$156,2,FALSE)</f>
        <v>Vass István</v>
      </c>
      <c r="D4786" s="188" t="s">
        <v>1486</v>
      </c>
      <c r="E4786" s="332" t="e">
        <f>VLOOKUP(C4786,'Havi KM'!A:S,4,FALSE)</f>
        <v>#N/A</v>
      </c>
      <c r="F4786" s="163"/>
    </row>
    <row r="4787" spans="1:6" ht="15" customHeight="1">
      <c r="A4787" s="19" t="str">
        <f>VLOOKUP(B4787,segédtábla!$A$1:$C$156,3,FALSE)</f>
        <v>11+3</v>
      </c>
      <c r="B4787" s="226" t="s">
        <v>1321</v>
      </c>
      <c r="C4787" s="319" t="str">
        <f>VLOOKUP(B4787,segédtábla!$A$1:$C$156,2,FALSE)</f>
        <v>Kovács Márton Péter</v>
      </c>
      <c r="D4787" s="188" t="s">
        <v>4960</v>
      </c>
      <c r="E4787" s="332" t="str">
        <f>VLOOKUP(C4787,'Havi KM'!A:S,4,FALSE)</f>
        <v xml:space="preserve">     2 936,38 km</v>
      </c>
      <c r="F4787" s="163"/>
    </row>
    <row r="4788" spans="1:6" ht="15" customHeight="1">
      <c r="A4788" s="19" t="e">
        <f>VLOOKUP(B4788,segédtábla!$A$1:$C$156,3,FALSE)</f>
        <v>#N/A</v>
      </c>
      <c r="B4788" s="11"/>
      <c r="C4788" s="13" t="e">
        <f>VLOOKUP(B4788,segédtábla!$A$1:$C$156,2,FALSE)</f>
        <v>#N/A</v>
      </c>
      <c r="D4788" s="5"/>
      <c r="E4788" s="332" t="e">
        <f>VLOOKUP(C4788,'Havi KM'!A:S,4,FALSE)</f>
        <v>#N/A</v>
      </c>
      <c r="F4788" s="163"/>
    </row>
    <row r="4789" spans="1:6" ht="15" customHeight="1">
      <c r="A4789" s="19" t="str">
        <f>VLOOKUP(B4789,segédtábla!$A$1:$C$156,3,FALSE)</f>
        <v>5+2</v>
      </c>
      <c r="B4789" s="226" t="s">
        <v>1200</v>
      </c>
      <c r="C4789" s="13" t="str">
        <f>VLOOKUP(B4789,segédtábla!$A$1:$C$156,2,FALSE)</f>
        <v>Giber Zoltán</v>
      </c>
      <c r="D4789" s="5" t="s">
        <v>1436</v>
      </c>
      <c r="E4789" s="332" t="str">
        <f>VLOOKUP(C4789,'Havi KM'!A:S,4,FALSE)</f>
        <v xml:space="preserve">     1 523,35 km</v>
      </c>
      <c r="F4789" s="163"/>
    </row>
    <row r="4790" spans="1:6" ht="15" customHeight="1">
      <c r="A4790" s="19">
        <f>VLOOKUP(B4790,segédtábla!$A$1:$C$156,3,FALSE)</f>
        <v>0</v>
      </c>
      <c r="B4790" s="226" t="s">
        <v>1395</v>
      </c>
      <c r="C4790" s="13" t="str">
        <f>VLOOKUP(B4790,segédtábla!$A$1:$C$156,2,FALSE)</f>
        <v>Kosztrihán Zsolt</v>
      </c>
      <c r="D4790" s="5" t="s">
        <v>4961</v>
      </c>
      <c r="E4790" s="332" t="str">
        <f>VLOOKUP(C4790,'Havi KM'!A:S,4,FALSE)</f>
        <v xml:space="preserve">      432,67 km</v>
      </c>
      <c r="F4790" s="163"/>
    </row>
    <row r="4791" spans="1:6" ht="15" customHeight="1">
      <c r="A4791" s="19" t="e">
        <f>VLOOKUP(B4791,segédtábla!$A$1:$C$156,3,FALSE)</f>
        <v>#N/A</v>
      </c>
      <c r="B4791" s="11"/>
      <c r="C4791" s="13" t="e">
        <f>VLOOKUP(B4791,segédtábla!$A$1:$C$156,2,FALSE)</f>
        <v>#N/A</v>
      </c>
      <c r="D4791" s="5"/>
      <c r="E4791" s="332" t="e">
        <f>VLOOKUP(C4791,'Havi KM'!A:S,4,FALSE)</f>
        <v>#N/A</v>
      </c>
      <c r="F4791" s="163"/>
    </row>
    <row r="4792" spans="1:6" ht="15" customHeight="1">
      <c r="A4792" s="19" t="str">
        <f>VLOOKUP(B4792,segédtábla!$A$1:$C$156,3,FALSE)</f>
        <v>5+2</v>
      </c>
      <c r="B4792" s="226" t="s">
        <v>1256</v>
      </c>
      <c r="C4792" s="13" t="str">
        <f>VLOOKUP(B4792,segédtábla!$A$1:$C$156,2,FALSE)</f>
        <v>Árvai Gábor</v>
      </c>
      <c r="D4792" s="5" t="s">
        <v>1436</v>
      </c>
      <c r="E4792" s="332" t="str">
        <f>VLOOKUP(C4792,'Havi KM'!A:S,4,FALSE)</f>
        <v xml:space="preserve">     1 696,48 km</v>
      </c>
      <c r="F4792" s="163"/>
    </row>
    <row r="4793" spans="1:6" ht="15" customHeight="1">
      <c r="A4793" s="19" t="str">
        <f>VLOOKUP(B4793,segédtábla!$A$1:$C$156,3,FALSE)</f>
        <v>11+3</v>
      </c>
      <c r="B4793" s="226" t="s">
        <v>1183</v>
      </c>
      <c r="C4793" s="13" t="str">
        <f>VLOOKUP(B4793,segédtábla!$A$1:$C$156,2,FALSE)</f>
        <v>Kelemen Imre</v>
      </c>
      <c r="D4793" s="5" t="s">
        <v>4962</v>
      </c>
      <c r="E4793" s="332" t="str">
        <f>VLOOKUP(C4793,'Havi KM'!A:S,4,FALSE)</f>
        <v xml:space="preserve">     2 133,94 km</v>
      </c>
      <c r="F4793" s="163"/>
    </row>
    <row r="4794" spans="1:6" ht="15" customHeight="1">
      <c r="A4794" s="19" t="e">
        <f>VLOOKUP(B4794,segédtábla!$A$1:$C$156,3,FALSE)</f>
        <v>#N/A</v>
      </c>
      <c r="B4794" s="11"/>
      <c r="C4794" s="13" t="e">
        <f>VLOOKUP(B4794,segédtábla!$A$1:$C$156,2,FALSE)</f>
        <v>#N/A</v>
      </c>
      <c r="D4794" s="5"/>
      <c r="E4794" s="332" t="e">
        <f>VLOOKUP(C4794,'Havi KM'!A:S,4,FALSE)</f>
        <v>#N/A</v>
      </c>
      <c r="F4794" s="163"/>
    </row>
    <row r="4795" spans="1:6" ht="15" customHeight="1">
      <c r="A4795" s="19">
        <f>VLOOKUP(B4795,segédtábla!$A$1:$C$156,3,FALSE)</f>
        <v>0</v>
      </c>
      <c r="B4795" s="226" t="s">
        <v>1395</v>
      </c>
      <c r="C4795" s="13" t="str">
        <f>VLOOKUP(B4795,segédtábla!$A$1:$C$156,2,FALSE)</f>
        <v>Kosztrihán Zsolt</v>
      </c>
      <c r="D4795" s="5" t="s">
        <v>4963</v>
      </c>
      <c r="E4795" s="332" t="str">
        <f>VLOOKUP(C4795,'Havi KM'!A:S,4,FALSE)</f>
        <v xml:space="preserve">      432,67 km</v>
      </c>
      <c r="F4795" s="163"/>
    </row>
    <row r="4796" spans="1:6" ht="15" customHeight="1">
      <c r="A4796" s="19" t="str">
        <f>VLOOKUP(B4796,segédtábla!$A$1:$C$156,3,FALSE)</f>
        <v>5+2</v>
      </c>
      <c r="B4796" s="226" t="s">
        <v>1274</v>
      </c>
      <c r="C4796" s="13" t="str">
        <f>VLOOKUP(B4796,segédtábla!$A$1:$C$156,2,FALSE)</f>
        <v>Kakulya Zsolt</v>
      </c>
      <c r="D4796" s="5" t="s">
        <v>4964</v>
      </c>
      <c r="E4796" s="332" t="str">
        <f>VLOOKUP(C4796,'Havi KM'!A:S,4,FALSE)</f>
        <v xml:space="preserve">     1 219,87 km</v>
      </c>
      <c r="F4796" s="163" t="s">
        <v>4965</v>
      </c>
    </row>
    <row r="4797" spans="1:6" ht="15" customHeight="1">
      <c r="A4797" s="19" t="str">
        <f>VLOOKUP(B4797,segédtábla!$A$1:$C$156,3,FALSE)</f>
        <v>5+2</v>
      </c>
      <c r="B4797" s="226" t="s">
        <v>1238</v>
      </c>
      <c r="C4797" s="13" t="str">
        <f>VLOOKUP(B4797,segédtábla!$A$1:$C$156,2,FALSE)</f>
        <v>Tóth Zsolt</v>
      </c>
      <c r="D4797" s="5" t="s">
        <v>4966</v>
      </c>
      <c r="E4797" s="332" t="str">
        <f>VLOOKUP(C4797,'Havi KM'!A:S,4,FALSE)</f>
        <v xml:space="preserve">     1 572,92 km</v>
      </c>
      <c r="F4797" s="163" t="s">
        <v>4967</v>
      </c>
    </row>
    <row r="4798" spans="1:6" ht="15" customHeight="1">
      <c r="A4798" s="19" t="str">
        <f>VLOOKUP(B4798,segédtábla!$A$1:$C$156,3,FALSE)</f>
        <v>5+2</v>
      </c>
      <c r="B4798" s="226" t="s">
        <v>1526</v>
      </c>
      <c r="C4798" s="13" t="str">
        <f>VLOOKUP(B4798,segédtábla!$A$1:$C$156,2,FALSE)</f>
        <v>Simon Zoltán</v>
      </c>
      <c r="D4798" s="5" t="s">
        <v>4968</v>
      </c>
      <c r="E4798" s="332" t="str">
        <f>VLOOKUP(C4798,'Havi KM'!A:S,4,FALSE)</f>
        <v xml:space="preserve">     1 431,31 km</v>
      </c>
      <c r="F4798" s="163"/>
    </row>
    <row r="4799" spans="1:6" ht="15" customHeight="1">
      <c r="A4799" s="19" t="str">
        <f>VLOOKUP(B4799,segédtábla!$A$1:$C$156,3,FALSE)</f>
        <v>5+2</v>
      </c>
      <c r="B4799" s="226" t="s">
        <v>1173</v>
      </c>
      <c r="C4799" s="13" t="str">
        <f>VLOOKUP(B4799,segédtábla!$A$1:$C$156,2,FALSE)</f>
        <v>Léhner Zsolt</v>
      </c>
      <c r="D4799" s="5" t="s">
        <v>4969</v>
      </c>
      <c r="E4799" s="332" t="str">
        <f>VLOOKUP(C4799,'Havi KM'!A:S,4,FALSE)</f>
        <v xml:space="preserve">     1 816,96 km</v>
      </c>
      <c r="F4799" s="163"/>
    </row>
    <row r="4800" spans="1:6" ht="15" customHeight="1">
      <c r="A4800" s="19" t="str">
        <f>VLOOKUP(B4800,segédtábla!$A$1:$C$156,3,FALSE)</f>
        <v>5+2</v>
      </c>
      <c r="B4800" s="226" t="s">
        <v>1179</v>
      </c>
      <c r="C4800" s="13" t="str">
        <f>VLOOKUP(B4800,segédtábla!$A$1:$C$156,2,FALSE)</f>
        <v>Horváth Ákos</v>
      </c>
      <c r="D4800" s="5" t="s">
        <v>4970</v>
      </c>
      <c r="E4800" s="332" t="str">
        <f>VLOOKUP(C4800,'Havi KM'!A:S,4,FALSE)</f>
        <v xml:space="preserve">     1 036,99 km</v>
      </c>
      <c r="F4800" s="163" t="s">
        <v>4971</v>
      </c>
    </row>
    <row r="4801" spans="1:6" ht="15" customHeight="1">
      <c r="A4801" s="19">
        <f>VLOOKUP(B4801,segédtábla!$A$1:$C$156,3,FALSE)</f>
        <v>0</v>
      </c>
      <c r="B4801" s="226" t="s">
        <v>1251</v>
      </c>
      <c r="C4801" s="13" t="str">
        <f>VLOOKUP(B4801,segédtábla!$A$1:$C$156,2,FALSE)</f>
        <v>kivonav hengerfejes</v>
      </c>
      <c r="D4801" s="5" t="s">
        <v>4972</v>
      </c>
      <c r="E4801" s="332" t="e">
        <f>VLOOKUP(C4801,'Havi KM'!A:S,4,FALSE)</f>
        <v>#N/A</v>
      </c>
      <c r="F4801" s="163" t="s">
        <v>4973</v>
      </c>
    </row>
    <row r="4802" spans="1:6" ht="15" customHeight="1">
      <c r="A4802" s="19" t="str">
        <f>VLOOKUP(B4802,segédtábla!$A$1:$C$156,3,FALSE)</f>
        <v>5+2</v>
      </c>
      <c r="B4802" s="226" t="s">
        <v>1181</v>
      </c>
      <c r="C4802" s="319" t="str">
        <f>VLOOKUP(B4802,segédtábla!$A$1:$C$156,2,FALSE)</f>
        <v>Lázár Gábor</v>
      </c>
      <c r="D4802" s="188" t="s">
        <v>4974</v>
      </c>
      <c r="E4802" s="332" t="str">
        <f>VLOOKUP(C4802,'Havi KM'!A:S,4,FALSE)</f>
        <v xml:space="preserve">     1 156,79 km</v>
      </c>
      <c r="F4802" s="163" t="s">
        <v>4975</v>
      </c>
    </row>
    <row r="4803" spans="1:6" ht="15" customHeight="1">
      <c r="A4803" s="19" t="str">
        <f>VLOOKUP(B4803,segédtábla!$A$1:$C$156,3,FALSE)</f>
        <v>2/1.</v>
      </c>
      <c r="B4803" s="226" t="s">
        <v>1206</v>
      </c>
      <c r="C4803" s="319" t="str">
        <f>VLOOKUP(B4803,segédtábla!$A$1:$C$156,2,FALSE)</f>
        <v>Vincze Gábor</v>
      </c>
      <c r="D4803" s="5" t="s">
        <v>2452</v>
      </c>
      <c r="E4803" s="332" t="str">
        <f>VLOOKUP(C4803,'Havi KM'!A:S,4,FALSE)</f>
        <v xml:space="preserve">     1 471,92 km</v>
      </c>
      <c r="F4803" s="231" t="s">
        <v>4976</v>
      </c>
    </row>
    <row r="4804" spans="1:6" ht="15" customHeight="1">
      <c r="A4804" s="19" t="str">
        <f>VLOOKUP(B4804,segédtábla!$A$1:$C$156,3,FALSE)</f>
        <v>5+2</v>
      </c>
      <c r="B4804" s="226" t="s">
        <v>1311</v>
      </c>
      <c r="C4804" s="13" t="str">
        <f>VLOOKUP(B4804,segédtábla!$A$1:$C$156,2,FALSE)</f>
        <v>Árgyellán István Augusto</v>
      </c>
      <c r="D4804" s="5" t="s">
        <v>4977</v>
      </c>
      <c r="E4804" s="332" t="str">
        <f>VLOOKUP(C4804,'Havi KM'!A:S,4,FALSE)</f>
        <v xml:space="preserve">     1 504,17 km</v>
      </c>
      <c r="F4804" s="363" t="s">
        <v>4978</v>
      </c>
    </row>
    <row r="4805" spans="1:6" ht="15" customHeight="1">
      <c r="A4805" s="19" t="str">
        <f>VLOOKUP(B4805,segédtábla!$A$1:$C$156,3,FALSE)</f>
        <v>11+3</v>
      </c>
      <c r="B4805" s="226" t="s">
        <v>1313</v>
      </c>
      <c r="C4805" s="319" t="s">
        <v>4979</v>
      </c>
      <c r="D4805" s="188" t="s">
        <v>4980</v>
      </c>
      <c r="E4805" s="332" t="str">
        <f>VLOOKUP(C4805,'Havi KM'!A:S,4,FALSE)</f>
        <v xml:space="preserve">      982,79 km</v>
      </c>
      <c r="F4805" s="163"/>
    </row>
    <row r="4806" spans="1:6" ht="15" customHeight="1">
      <c r="A4806" s="19" t="str">
        <f>VLOOKUP(B4806,segédtábla!$A$1:$C$156,3,FALSE)</f>
        <v>5+2</v>
      </c>
      <c r="B4806" s="226" t="s">
        <v>1262</v>
      </c>
      <c r="C4806" s="13" t="str">
        <f>VLOOKUP(B4806,segédtábla!$A$1:$C$156,2,FALSE)</f>
        <v>Balázs Tibor</v>
      </c>
      <c r="D4806" s="5" t="s">
        <v>4981</v>
      </c>
      <c r="E4806" s="332" t="str">
        <f>VLOOKUP(C4806,'Havi KM'!A:S,4,FALSE)</f>
        <v xml:space="preserve">      261,82 km</v>
      </c>
      <c r="F4806" s="163" t="s">
        <v>4982</v>
      </c>
    </row>
    <row r="4807" spans="1:6" ht="15" customHeight="1">
      <c r="A4807" s="19" t="str">
        <f>VLOOKUP(B4807,segédtábla!$A$1:$C$156,3,FALSE)</f>
        <v>5+2</v>
      </c>
      <c r="B4807" s="226" t="s">
        <v>1410</v>
      </c>
      <c r="C4807" s="13" t="str">
        <f>VLOOKUP(B4807,segédtábla!$A$1:$C$156,2,FALSE)</f>
        <v>Berek Dániel</v>
      </c>
      <c r="D4807" s="5" t="s">
        <v>4983</v>
      </c>
      <c r="E4807" s="332" t="str">
        <f>VLOOKUP(C4807,'Havi KM'!A:S,4,FALSE)</f>
        <v xml:space="preserve">      0,0 km</v>
      </c>
      <c r="F4807" s="163"/>
    </row>
    <row r="4808" spans="1:6" ht="15" customHeight="1">
      <c r="A4808" s="19" t="str">
        <f>VLOOKUP(B4808,segédtábla!$A$1:$C$156,3,FALSE)</f>
        <v>17+4</v>
      </c>
      <c r="B4808" s="226" t="s">
        <v>1217</v>
      </c>
      <c r="C4808" s="319" t="str">
        <f>VLOOKUP(B4808,segédtábla!$A$1:$C$156,2,FALSE)</f>
        <v>Fábián Szabolcs</v>
      </c>
      <c r="D4808" s="188" t="s">
        <v>4984</v>
      </c>
      <c r="E4808" s="332" t="str">
        <f>VLOOKUP(C4808,'Havi KM'!A:S,4,FALSE)</f>
        <v xml:space="preserve">     1 855,46 km</v>
      </c>
      <c r="F4808" s="163" t="s">
        <v>4985</v>
      </c>
    </row>
    <row r="4809" spans="1:6" ht="15" customHeight="1">
      <c r="A4809" s="19" t="str">
        <f>VLOOKUP(B4809,segédtábla!$A$1:$C$156,3,FALSE)</f>
        <v>11+3</v>
      </c>
      <c r="B4809" s="226" t="s">
        <v>1413</v>
      </c>
      <c r="C4809" s="13" t="str">
        <f>VLOOKUP(B4809,segédtábla!$A$1:$C$156,2,FALSE)</f>
        <v>Szkolcsek György</v>
      </c>
      <c r="D4809" s="5" t="s">
        <v>4986</v>
      </c>
      <c r="E4809" s="332" t="str">
        <f>VLOOKUP(C4809,'Havi KM'!A:S,4,FALSE)</f>
        <v xml:space="preserve">     1 278,42 km</v>
      </c>
      <c r="F4809" s="163"/>
    </row>
    <row r="4810" spans="1:6" ht="15" customHeight="1">
      <c r="A4810" s="19" t="str">
        <f>VLOOKUP(B4810,segédtábla!$A$1:$C$156,3,FALSE)</f>
        <v>10+4</v>
      </c>
      <c r="B4810" s="226" t="s">
        <v>1191</v>
      </c>
      <c r="C4810" s="13" t="str">
        <f>VLOOKUP(B4810,segédtábla!$A$1:$C$156,2,FALSE)</f>
        <v>Leiner Gábor</v>
      </c>
      <c r="D4810" s="5" t="s">
        <v>4987</v>
      </c>
      <c r="E4810" s="332" t="str">
        <f>VLOOKUP(C4810,'Havi KM'!A:S,4,FALSE)</f>
        <v xml:space="preserve">     1 700,32 km</v>
      </c>
      <c r="F4810" s="163"/>
    </row>
    <row r="4811" spans="1:6" ht="15" customHeight="1">
      <c r="A4811" s="19" t="e">
        <f>VLOOKUP(B4811,segédtábla!$A$1:$C$156,3,FALSE)</f>
        <v>#N/A</v>
      </c>
      <c r="B4811" s="11"/>
      <c r="C4811" s="13" t="e">
        <f>VLOOKUP(B4811,segédtábla!$A$1:$C$156,2,FALSE)</f>
        <v>#N/A</v>
      </c>
      <c r="D4811" s="5"/>
      <c r="E4811" s="332" t="e">
        <f>VLOOKUP(C4811,'Havi KM'!A:S,4,FALSE)</f>
        <v>#N/A</v>
      </c>
      <c r="F4811" s="163"/>
    </row>
    <row r="4812" spans="1:6" ht="15" customHeight="1">
      <c r="A4812" s="19" t="e">
        <f>VLOOKUP(B4812,segédtábla!$A$1:$C$156,3,FALSE)</f>
        <v>#N/A</v>
      </c>
      <c r="B4812" s="11"/>
      <c r="C4812" s="13" t="e">
        <f>VLOOKUP(B4812,segédtábla!$A$1:$C$156,2,FALSE)</f>
        <v>#N/A</v>
      </c>
      <c r="D4812" s="5"/>
      <c r="E4812" s="332" t="e">
        <f>VLOOKUP(C4812,'Havi KM'!A:S,4,FALSE)</f>
        <v>#N/A</v>
      </c>
      <c r="F4812" s="163"/>
    </row>
    <row r="4813" spans="1:6" ht="15" customHeight="1">
      <c r="A4813" s="19" t="e">
        <f>VLOOKUP(B4813,segédtábla!$A$1:$C$156,3,FALSE)</f>
        <v>#N/A</v>
      </c>
      <c r="B4813" s="11"/>
      <c r="C4813" s="13" t="s">
        <v>1652</v>
      </c>
      <c r="D4813" s="5"/>
      <c r="E4813" s="332" t="e">
        <f>VLOOKUP(C4813,'Havi KM'!A:S,4,FALSE)</f>
        <v>#N/A</v>
      </c>
      <c r="F4813" s="163" t="s">
        <v>4988</v>
      </c>
    </row>
    <row r="4814" spans="1:6" ht="15" customHeight="1">
      <c r="A4814" s="19" t="e">
        <f>VLOOKUP(B4814,segédtábla!$A$1:$C$156,3,FALSE)</f>
        <v>#N/A</v>
      </c>
      <c r="B4814" s="11"/>
      <c r="C4814" s="13" t="e">
        <f>VLOOKUP(B4814,segédtábla!$A$1:$C$156,2,FALSE)</f>
        <v>#N/A</v>
      </c>
      <c r="D4814" s="5"/>
      <c r="E4814" s="332" t="e">
        <f>VLOOKUP(C4814,'Havi KM'!A:S,4,FALSE)</f>
        <v>#N/A</v>
      </c>
      <c r="F4814" s="163"/>
    </row>
    <row r="4815" spans="1:6" ht="15" customHeight="1">
      <c r="A4815" s="19" t="str">
        <f>VLOOKUP(B4815,segédtábla!$A$1:$C$156,3,FALSE)</f>
        <v>11+3</v>
      </c>
      <c r="B4815" s="175" t="s">
        <v>1313</v>
      </c>
      <c r="C4815" s="116" t="str">
        <f>VLOOKUP(B4815,segédtábla!$A$1:$C$156,2,FALSE)</f>
        <v>Tóth Zoltán József</v>
      </c>
      <c r="D4815" s="143" t="s">
        <v>1574</v>
      </c>
      <c r="E4815" s="332" t="str">
        <f>VLOOKUP(C4815,'Havi KM'!A:S,4,FALSE)</f>
        <v xml:space="preserve">      0,0 km</v>
      </c>
      <c r="F4815" s="163"/>
    </row>
    <row r="4817" spans="1:6" ht="15" customHeight="1">
      <c r="A4817" s="10"/>
      <c r="B4817" s="16"/>
      <c r="C4817" s="263">
        <v>45799</v>
      </c>
      <c r="D4817" s="237" t="str">
        <f>TEXT(C4817,"dddd")</f>
        <v>Thursday</v>
      </c>
      <c r="E4817" s="330"/>
      <c r="F4817" s="227">
        <f>+COUNTA(B4820:B4834)</f>
        <v>12</v>
      </c>
    </row>
    <row r="4818" spans="1:6" ht="15" customHeight="1">
      <c r="C4818" s="355"/>
    </row>
    <row r="4819" spans="1:6" ht="15" customHeight="1">
      <c r="A4819" s="7" t="s">
        <v>1136</v>
      </c>
      <c r="B4819" s="8" t="s">
        <v>1137</v>
      </c>
      <c r="C4819" s="9" t="s">
        <v>1138</v>
      </c>
      <c r="D4819" s="9" t="s">
        <v>1139</v>
      </c>
      <c r="E4819" s="331" t="s">
        <v>1140</v>
      </c>
      <c r="F4819" s="9" t="s">
        <v>1141</v>
      </c>
    </row>
    <row r="4820" spans="1:6" ht="15" customHeight="1">
      <c r="A4820" s="19" t="str">
        <f>VLOOKUP(B4820,segédtábla!$A$1:$C$156,3,FALSE)</f>
        <v>11+3</v>
      </c>
      <c r="B4820" s="226" t="s">
        <v>1234</v>
      </c>
      <c r="C4820" s="13" t="str">
        <f>VLOOKUP(B4820,segédtábla!$A$1:$C$156,2,FALSE)</f>
        <v>Iván Árpád Krisztián</v>
      </c>
      <c r="D4820" s="5" t="s">
        <v>4989</v>
      </c>
      <c r="E4820" s="332" t="str">
        <f>VLOOKUP(C4820,'Havi KM'!A:S,4,FALSE)</f>
        <v xml:space="preserve">      352,06 km</v>
      </c>
      <c r="F4820" s="163"/>
    </row>
    <row r="4821" spans="1:6" ht="15" customHeight="1">
      <c r="A4821" s="19" t="str">
        <f>VLOOKUP(B4821,segédtábla!$A$1:$C$156,3,FALSE)</f>
        <v>11+3</v>
      </c>
      <c r="B4821" s="226" t="s">
        <v>1142</v>
      </c>
      <c r="C4821" s="319" t="str">
        <f>VLOOKUP(B4821,segédtábla!$A$1:$C$156,2,FALSE)</f>
        <v>Hamecz  Zsolt + Zsoltné</v>
      </c>
      <c r="D4821" s="188" t="s">
        <v>4990</v>
      </c>
      <c r="E4821" s="332" t="e">
        <f>VLOOKUP(C4821,'Havi KM'!A:S,4,FALSE)</f>
        <v>#N/A</v>
      </c>
      <c r="F4821" s="163"/>
    </row>
    <row r="4822" spans="1:6" ht="15" customHeight="1">
      <c r="A4822" s="19" t="str">
        <f>VLOOKUP(B4822,segédtábla!$A$1:$C$156,3,FALSE)</f>
        <v>5+2</v>
      </c>
      <c r="B4822" s="226" t="s">
        <v>1149</v>
      </c>
      <c r="C4822" s="319" t="str">
        <f>VLOOKUP(B4822,segédtábla!$A$1:$C$156,2,FALSE)</f>
        <v>Létai Ferenc + Létainé Zsuzsa</v>
      </c>
      <c r="D4822" s="188" t="s">
        <v>4991</v>
      </c>
      <c r="E4822" s="332" t="e">
        <f>VLOOKUP(C4822,'Havi KM'!A:S,4,FALSE)</f>
        <v>#N/A</v>
      </c>
      <c r="F4822" s="163"/>
    </row>
    <row r="4823" spans="1:6" ht="15" customHeight="1">
      <c r="A4823" s="19" t="str">
        <f>VLOOKUP(B4823,segédtábla!$A$1:$C$156,3,FALSE)</f>
        <v>5+2</v>
      </c>
      <c r="B4823" s="226" t="s">
        <v>1159</v>
      </c>
      <c r="C4823" s="13" t="str">
        <f>VLOOKUP(B4823,segédtábla!$A$1:$C$156,2,FALSE)</f>
        <v>Pilló József + Pillóné S. Judit</v>
      </c>
      <c r="D4823" s="5" t="s">
        <v>4992</v>
      </c>
      <c r="E4823" s="332" t="e">
        <f>VLOOKUP(C4823,'Havi KM'!A:S,4,FALSE)</f>
        <v>#N/A</v>
      </c>
      <c r="F4823" s="163"/>
    </row>
    <row r="4824" spans="1:6" ht="15" customHeight="1">
      <c r="A4824" s="19" t="str">
        <f>VLOOKUP(B4824,segédtábla!$A$1:$C$156,3,FALSE)</f>
        <v>11+3</v>
      </c>
      <c r="B4824" s="226" t="s">
        <v>1221</v>
      </c>
      <c r="C4824" s="319" t="str">
        <f>VLOOKUP(B4824,segédtábla!$A$1:$C$156,2,FALSE)</f>
        <v>Vass István</v>
      </c>
      <c r="D4824" s="188" t="s">
        <v>4993</v>
      </c>
      <c r="E4824" s="332" t="e">
        <f>VLOOKUP(C4824,'Havi KM'!A:S,4,FALSE)</f>
        <v>#N/A</v>
      </c>
      <c r="F4824" s="163"/>
    </row>
    <row r="4825" spans="1:6" ht="15" customHeight="1">
      <c r="A4825" s="19" t="e">
        <f>VLOOKUP(B4825,segédtábla!$A$1:$C$156,3,FALSE)</f>
        <v>#N/A</v>
      </c>
      <c r="B4825" s="11"/>
      <c r="C4825" s="13" t="e">
        <f>VLOOKUP(B4825,segédtábla!$A$1:$C$156,2,FALSE)</f>
        <v>#N/A</v>
      </c>
      <c r="D4825" s="5"/>
      <c r="E4825" s="332" t="e">
        <f>VLOOKUP(C4825,'Havi KM'!A:S,4,FALSE)</f>
        <v>#N/A</v>
      </c>
      <c r="F4825" s="163"/>
    </row>
    <row r="4826" spans="1:6" ht="15" customHeight="1">
      <c r="A4826" s="19" t="str">
        <f>VLOOKUP(B4826,segédtábla!$A$1:$C$156,3,FALSE)</f>
        <v>5+2</v>
      </c>
      <c r="B4826" s="226" t="s">
        <v>1281</v>
      </c>
      <c r="C4826" s="13" t="str">
        <f>VLOOKUP(B4826,segédtábla!$A$1:$C$156,2,FALSE)</f>
        <v>Kiss Sándor</v>
      </c>
      <c r="D4826" s="5" t="s">
        <v>4994</v>
      </c>
      <c r="E4826" s="332" t="str">
        <f>VLOOKUP(C4826,'Havi KM'!A:S,4,FALSE)</f>
        <v xml:space="preserve">     1 065,91 km</v>
      </c>
      <c r="F4826" s="163"/>
    </row>
    <row r="4827" spans="1:6" ht="15" customHeight="1">
      <c r="A4827" s="19" t="str">
        <f>VLOOKUP(B4827,segédtábla!$A$1:$C$156,3,FALSE)</f>
        <v>11+3</v>
      </c>
      <c r="B4827" s="226" t="s">
        <v>1573</v>
      </c>
      <c r="C4827" s="13" t="str">
        <f>VLOOKUP(B4827,segédtábla!$A$1:$C$156,2,FALSE)</f>
        <v>Lajkó Zsolt</v>
      </c>
      <c r="D4827" s="5" t="s">
        <v>4995</v>
      </c>
      <c r="E4827" s="332" t="str">
        <f>VLOOKUP(C4827,'Havi KM'!A:S,4,FALSE)</f>
        <v xml:space="preserve">     2 300,8 km</v>
      </c>
      <c r="F4827" s="163"/>
    </row>
    <row r="4828" spans="1:6" ht="15" customHeight="1">
      <c r="A4828" s="19" t="e">
        <f>VLOOKUP(B4828,segédtábla!$A$1:$C$156,3,FALSE)</f>
        <v>#N/A</v>
      </c>
      <c r="B4828" s="21"/>
      <c r="C4828" s="13" t="e">
        <f>VLOOKUP(B4828,segédtábla!$A$1:$C$156,2,FALSE)</f>
        <v>#N/A</v>
      </c>
      <c r="D4828" s="5"/>
      <c r="E4828" s="332" t="e">
        <f>VLOOKUP(C4828,'Havi KM'!A:S,4,FALSE)</f>
        <v>#N/A</v>
      </c>
      <c r="F4828" s="163"/>
    </row>
    <row r="4829" spans="1:6" ht="15" customHeight="1">
      <c r="A4829" s="19" t="str">
        <f>VLOOKUP(B4829,segédtábla!$A$1:$C$156,3,FALSE)</f>
        <v>5+2</v>
      </c>
      <c r="B4829" s="226" t="s">
        <v>1154</v>
      </c>
      <c r="C4829" s="13" t="str">
        <f>VLOOKUP(B4829,segédtábla!$A$1:$C$156,2,FALSE)</f>
        <v>Tóth Mihály</v>
      </c>
      <c r="D4829" s="5" t="s">
        <v>1436</v>
      </c>
      <c r="E4829" s="332" t="str">
        <f>VLOOKUP(C4829,'Havi KM'!A:S,4,FALSE)</f>
        <v xml:space="preserve">      345,81 km</v>
      </c>
      <c r="F4829" s="163"/>
    </row>
    <row r="4830" spans="1:6" ht="15" customHeight="1">
      <c r="A4830" s="19" t="str">
        <f>VLOOKUP(B4830,segédtábla!$A$1:$C$156,3,FALSE)</f>
        <v>11+2</v>
      </c>
      <c r="B4830" s="226" t="s">
        <v>1197</v>
      </c>
      <c r="C4830" s="13" t="str">
        <f>VLOOKUP(B4830,segédtábla!$A$1:$C$156,2,FALSE)</f>
        <v>Csepeti Péter</v>
      </c>
      <c r="D4830" s="5" t="s">
        <v>4996</v>
      </c>
      <c r="E4830" s="332" t="str">
        <f>VLOOKUP(C4830,'Havi KM'!A:S,4,FALSE)</f>
        <v xml:space="preserve">      982,79 km</v>
      </c>
      <c r="F4830" s="163"/>
    </row>
    <row r="4831" spans="1:6" ht="15" customHeight="1">
      <c r="A4831" s="19" t="e">
        <f>VLOOKUP(B4831,segédtábla!$A$1:$C$156,3,FALSE)</f>
        <v>#N/A</v>
      </c>
      <c r="B4831" s="21"/>
      <c r="C4831" s="13" t="e">
        <f>VLOOKUP(B4831,segédtábla!$A$1:$C$156,2,FALSE)</f>
        <v>#N/A</v>
      </c>
      <c r="D4831" s="5"/>
      <c r="E4831" s="332" t="e">
        <f>VLOOKUP(C4831,'Havi KM'!A:S,4,FALSE)</f>
        <v>#N/A</v>
      </c>
      <c r="F4831" s="163"/>
    </row>
    <row r="4832" spans="1:6" ht="15" customHeight="1">
      <c r="A4832" s="19" t="str">
        <f>VLOOKUP(B4832,segédtábla!$A$1:$C$156,3,FALSE)</f>
        <v>10+4</v>
      </c>
      <c r="B4832" s="226" t="s">
        <v>1520</v>
      </c>
      <c r="C4832" s="13" t="str">
        <f>VLOOKUP(B4832,segédtábla!$A$1:$C$156,2,FALSE)</f>
        <v>Sipőcz Dániel</v>
      </c>
      <c r="D4832" s="5" t="s">
        <v>4997</v>
      </c>
      <c r="E4832" s="332" t="str">
        <f>VLOOKUP(C4832,'Havi KM'!A:S,4,FALSE)</f>
        <v xml:space="preserve">     2 677,58 km</v>
      </c>
      <c r="F4832" s="363"/>
    </row>
    <row r="4833" spans="1:6" ht="15" customHeight="1">
      <c r="A4833" s="19" t="str">
        <f>VLOOKUP(B4833,segédtábla!$A$1:$C$156,3,FALSE)</f>
        <v>11+3</v>
      </c>
      <c r="B4833" s="226" t="s">
        <v>1355</v>
      </c>
      <c r="C4833" s="13" t="str">
        <f>VLOOKUP(B4833,segédtábla!$A$1:$C$156,2,FALSE)</f>
        <v>Németh Nándor</v>
      </c>
      <c r="D4833" s="5" t="s">
        <v>4998</v>
      </c>
      <c r="E4833" s="332" t="str">
        <f>VLOOKUP(C4833,'Havi KM'!A:S,4,FALSE)</f>
        <v xml:space="preserve">     2 089,15 km</v>
      </c>
      <c r="F4833" s="163"/>
    </row>
    <row r="4834" spans="1:6" ht="15" customHeight="1">
      <c r="A4834" s="19" t="str">
        <f>VLOOKUP(B4834,segédtábla!$A$1:$C$156,3,FALSE)</f>
        <v>10+4</v>
      </c>
      <c r="B4834" s="226" t="s">
        <v>1276</v>
      </c>
      <c r="C4834" s="13" t="str">
        <f>VLOOKUP(B4834,segédtábla!$A$1:$C$156,2,FALSE)</f>
        <v>Tanács Attila</v>
      </c>
      <c r="D4834" s="188" t="s">
        <v>4999</v>
      </c>
      <c r="E4834" s="332" t="str">
        <f>VLOOKUP(C4834,'Havi KM'!A:S,4,FALSE)</f>
        <v xml:space="preserve">      232,78 km</v>
      </c>
      <c r="F4834" s="363" t="s">
        <v>5000</v>
      </c>
    </row>
    <row r="4835" spans="1:6" ht="15" customHeight="1">
      <c r="A4835" s="19" t="str">
        <f>VLOOKUP(B4835,segédtábla!$A$1:$C$156,3,FALSE)</f>
        <v>5+2</v>
      </c>
      <c r="B4835" s="226" t="s">
        <v>1175</v>
      </c>
      <c r="C4835" s="319" t="str">
        <f>VLOOKUP(B4835,segédtábla!$A$1:$C$156,2,FALSE)</f>
        <v>Iklódi Sándor</v>
      </c>
      <c r="D4835" s="2" t="s">
        <v>5001</v>
      </c>
      <c r="E4835" s="332" t="str">
        <f>VLOOKUP(C4835,'Havi KM'!A:S,4,FALSE)</f>
        <v xml:space="preserve">     1 161,24 km</v>
      </c>
      <c r="F4835" s="163"/>
    </row>
    <row r="4836" spans="1:6" ht="15" customHeight="1">
      <c r="A4836" s="19">
        <f>VLOOKUP(B4836,segédtábla!$A$1:$C$156,3,FALSE)</f>
        <v>0</v>
      </c>
      <c r="B4836" s="226" t="s">
        <v>1248</v>
      </c>
      <c r="C4836" s="13">
        <f>VLOOKUP(B4836,segédtábla!$A$1:$C$156,2,FALSE)</f>
        <v>0</v>
      </c>
      <c r="D4836" s="5" t="s">
        <v>5002</v>
      </c>
      <c r="E4836" s="332" t="e">
        <f>VLOOKUP(C4836,'Havi KM'!A:S,4,FALSE)</f>
        <v>#N/A</v>
      </c>
      <c r="F4836" s="163"/>
    </row>
    <row r="4837" spans="1:6" ht="15" customHeight="1">
      <c r="A4837" s="19" t="str">
        <f>VLOOKUP(B4837,segédtábla!$A$1:$C$156,3,FALSE)</f>
        <v>11+3</v>
      </c>
      <c r="B4837" s="226" t="s">
        <v>1428</v>
      </c>
      <c r="C4837" s="13" t="str">
        <f>VLOOKUP(B4837,segédtábla!$A$1:$C$156,2,FALSE)</f>
        <v>Mórocz István</v>
      </c>
      <c r="D4837" s="5" t="s">
        <v>5003</v>
      </c>
      <c r="E4837" s="332" t="str">
        <f>VLOOKUP(C4837,'Havi KM'!A:S,4,FALSE)</f>
        <v xml:space="preserve">     1 668,63 km</v>
      </c>
      <c r="F4837" s="363" t="s">
        <v>1853</v>
      </c>
    </row>
    <row r="4838" spans="1:6" ht="15" customHeight="1">
      <c r="A4838" s="19" t="str">
        <f>VLOOKUP(B4838,segédtábla!$A$1:$C$156,3,FALSE)</f>
        <v>2/1.</v>
      </c>
      <c r="B4838" s="226" t="s">
        <v>1259</v>
      </c>
      <c r="C4838" s="13" t="str">
        <f>VLOOKUP(B4838,segédtábla!$A$1:$C$156,2,FALSE)</f>
        <v>Berki Richárd Sándor</v>
      </c>
      <c r="D4838" s="5" t="s">
        <v>5004</v>
      </c>
      <c r="E4838" s="332" t="str">
        <f>VLOOKUP(C4838,'Havi KM'!A:S,4,FALSE)</f>
        <v xml:space="preserve">     1 357,13 km</v>
      </c>
      <c r="F4838" s="363" t="s">
        <v>5005</v>
      </c>
    </row>
    <row r="4839" spans="1:6" ht="15" customHeight="1">
      <c r="A4839" s="19" t="str">
        <f>VLOOKUP(B4839,segédtábla!$A$1:$C$156,3,FALSE)</f>
        <v>11+3</v>
      </c>
      <c r="B4839" s="226" t="s">
        <v>1212</v>
      </c>
      <c r="C4839" s="13" t="str">
        <f>VLOOKUP(B4839,segédtábla!$A$1:$C$156,2,FALSE)</f>
        <v>Kopányi László</v>
      </c>
      <c r="D4839" s="5" t="s">
        <v>5006</v>
      </c>
      <c r="E4839" s="332" t="str">
        <f>VLOOKUP(C4839,'Havi KM'!A:S,4,FALSE)</f>
        <v xml:space="preserve">     2 365,46 km</v>
      </c>
      <c r="F4839" s="363"/>
    </row>
    <row r="4840" spans="1:6" ht="15" customHeight="1">
      <c r="A4840" s="19" t="str">
        <f>VLOOKUP(B4840,segédtábla!$A$1:$C$156,3,FALSE)</f>
        <v>5+2</v>
      </c>
      <c r="B4840" s="226" t="s">
        <v>1339</v>
      </c>
      <c r="C4840" s="13" t="str">
        <f>VLOOKUP(B4840,segédtábla!$A$1:$C$156,2,FALSE)</f>
        <v>Áncsák János 04.14</v>
      </c>
      <c r="D4840" s="5" t="s">
        <v>5007</v>
      </c>
      <c r="E4840" s="332" t="e">
        <f>VLOOKUP(C4840,'Havi KM'!A:S,4,FALSE)</f>
        <v>#N/A</v>
      </c>
      <c r="F4840" s="163"/>
    </row>
    <row r="4841" spans="1:6" ht="15" customHeight="1">
      <c r="A4841" s="19" t="str">
        <f>VLOOKUP(B4841,segédtábla!$A$1:$C$156,3,FALSE)</f>
        <v>5+2</v>
      </c>
      <c r="B4841" s="226" t="s">
        <v>1219</v>
      </c>
      <c r="C4841" s="13" t="str">
        <f>VLOOKUP(B4841,segédtábla!$A$1:$C$156,2,FALSE)</f>
        <v>Ignéczi Attila + Mura Milán</v>
      </c>
      <c r="D4841" s="188" t="s">
        <v>5008</v>
      </c>
      <c r="E4841" s="332" t="e">
        <f>VLOOKUP(C4841,'Havi KM'!A:S,4,FALSE)</f>
        <v>#N/A</v>
      </c>
      <c r="F4841" s="363" t="s">
        <v>5009</v>
      </c>
    </row>
    <row r="4842" spans="1:6" ht="15" customHeight="1">
      <c r="A4842" s="19" t="str">
        <f>VLOOKUP(B4842,segédtábla!$A$1:$C$156,3,FALSE)</f>
        <v>5+2</v>
      </c>
      <c r="B4842" s="226" t="s">
        <v>1256</v>
      </c>
      <c r="C4842" s="319" t="s">
        <v>1652</v>
      </c>
      <c r="D4842" s="188" t="s">
        <v>5010</v>
      </c>
      <c r="E4842" s="332" t="e">
        <f>VLOOKUP(C4842,'Havi KM'!A:S,4,FALSE)</f>
        <v>#N/A</v>
      </c>
      <c r="F4842" s="163"/>
    </row>
    <row r="4843" spans="1:6" ht="15" customHeight="1">
      <c r="A4843" s="19" t="e">
        <f>VLOOKUP(B4843,segédtábla!$A$1:$C$156,3,FALSE)</f>
        <v>#N/A</v>
      </c>
      <c r="B4843" s="226" t="s">
        <v>5011</v>
      </c>
      <c r="C4843" s="319" t="s">
        <v>507</v>
      </c>
      <c r="D4843" s="188" t="s">
        <v>5004</v>
      </c>
      <c r="E4843" s="332" t="str">
        <f>VLOOKUP(C4843,'Havi KM'!A:S,4,FALSE)</f>
        <v xml:space="preserve">     2 145,93 km</v>
      </c>
      <c r="F4843" s="163"/>
    </row>
    <row r="4844" spans="1:6" ht="15" customHeight="1">
      <c r="A4844" s="19" t="e">
        <f>VLOOKUP(B4844,segédtábla!$A$1:$C$156,3,FALSE)</f>
        <v>#N/A</v>
      </c>
      <c r="B4844" s="11"/>
      <c r="C4844" s="13" t="e">
        <f>VLOOKUP(B4844,segédtábla!$A$1:$C$156,2,FALSE)</f>
        <v>#N/A</v>
      </c>
      <c r="D4844" s="5"/>
      <c r="E4844" s="332" t="e">
        <f>VLOOKUP(C4844,'Havi KM'!A:S,4,FALSE)</f>
        <v>#N/A</v>
      </c>
      <c r="F4844" s="163"/>
    </row>
    <row r="4845" spans="1:6" ht="15" customHeight="1">
      <c r="A4845" s="19" t="str">
        <f>VLOOKUP(B4845,segédtábla!$A$1:$C$156,3,FALSE)</f>
        <v>11+3</v>
      </c>
      <c r="B4845" s="428" t="s">
        <v>1236</v>
      </c>
      <c r="C4845" s="429" t="str">
        <f>VLOOKUP(B4845,segédtábla!$A$1:$C$156,2,FALSE)</f>
        <v>Pázmándi János</v>
      </c>
      <c r="D4845" s="240" t="s">
        <v>1663</v>
      </c>
      <c r="E4845" s="332" t="str">
        <f>VLOOKUP(C4845,'Havi KM'!A:S,4,FALSE)</f>
        <v xml:space="preserve">     1 597,21 km</v>
      </c>
      <c r="F4845" s="163"/>
    </row>
    <row r="4846" spans="1:6" ht="15" customHeight="1">
      <c r="A4846" s="19" t="e">
        <f>VLOOKUP(B4846,segédtábla!$A$1:$C$156,3,FALSE)</f>
        <v>#N/A</v>
      </c>
      <c r="B4846" s="21"/>
      <c r="C4846" s="13" t="e">
        <f>VLOOKUP(B4846,segédtábla!$A$1:$C$156,2,FALSE)</f>
        <v>#N/A</v>
      </c>
      <c r="D4846" s="5"/>
      <c r="E4846" s="332" t="e">
        <f>VLOOKUP(C4846,'Havi KM'!A:S,4,FALSE)</f>
        <v>#N/A</v>
      </c>
      <c r="F4846" s="163"/>
    </row>
    <row r="4847" spans="1:6" ht="15" customHeight="1">
      <c r="A4847" s="19" t="str">
        <f>VLOOKUP(B4847,segédtábla!$A$1:$C$156,3,FALSE)</f>
        <v>11+3</v>
      </c>
      <c r="B4847" s="175" t="s">
        <v>1313</v>
      </c>
      <c r="C4847" s="116" t="str">
        <f>VLOOKUP(B4847,segédtábla!$A$1:$C$156,2,FALSE)</f>
        <v>Tóth Zoltán József</v>
      </c>
      <c r="D4847" s="143" t="s">
        <v>1574</v>
      </c>
      <c r="E4847" s="332" t="str">
        <f>VLOOKUP(C4847,'Havi KM'!A:S,4,FALSE)</f>
        <v xml:space="preserve">      0,0 km</v>
      </c>
      <c r="F4847" s="163"/>
    </row>
    <row r="4849" spans="1:6" ht="15" customHeight="1">
      <c r="A4849" s="10"/>
      <c r="B4849" s="16"/>
      <c r="C4849" s="263">
        <v>45800</v>
      </c>
      <c r="D4849" s="237" t="str">
        <f>TEXT(C4849,"dddd")</f>
        <v>Friday</v>
      </c>
      <c r="E4849" s="330"/>
      <c r="F4849" s="227">
        <f>+COUNTA(B4852:B4857)</f>
        <v>3</v>
      </c>
    </row>
    <row r="4850" spans="1:6" ht="15" customHeight="1">
      <c r="C4850" s="355"/>
    </row>
    <row r="4851" spans="1:6" ht="15" customHeight="1">
      <c r="A4851" s="7" t="s">
        <v>1136</v>
      </c>
      <c r="B4851" s="8" t="s">
        <v>1137</v>
      </c>
      <c r="C4851" s="9" t="s">
        <v>1138</v>
      </c>
      <c r="D4851" s="9" t="s">
        <v>1139</v>
      </c>
      <c r="E4851" s="331" t="s">
        <v>1140</v>
      </c>
      <c r="F4851" s="9" t="s">
        <v>1141</v>
      </c>
    </row>
    <row r="4852" spans="1:6" ht="15" customHeight="1">
      <c r="A4852" s="19" t="e">
        <f>VLOOKUP(B4852,segédtábla!$A$1:$C$156,3,FALSE)</f>
        <v>#N/A</v>
      </c>
      <c r="B4852" s="11"/>
      <c r="C4852" s="13" t="e">
        <f>VLOOKUP(B4852,segédtábla!$A$1:$C$156,2,FALSE)</f>
        <v>#N/A</v>
      </c>
      <c r="D4852" s="5"/>
      <c r="E4852" s="332" t="e">
        <f>VLOOKUP(C4852,'Havi KM'!A:S,4,FALSE)</f>
        <v>#N/A</v>
      </c>
      <c r="F4852" s="163"/>
    </row>
    <row r="4853" spans="1:6" ht="15" customHeight="1">
      <c r="A4853" s="19" t="str">
        <f>VLOOKUP(B4853,segédtábla!$A$1:$C$156,3,FALSE)</f>
        <v>11+3</v>
      </c>
      <c r="B4853" s="226" t="s">
        <v>1168</v>
      </c>
      <c r="C4853" s="319" t="str">
        <f>VLOOKUP(B4853,segédtábla!$A$1:$C$156,2,FALSE)</f>
        <v>Balázs István</v>
      </c>
      <c r="D4853" s="188" t="s">
        <v>2631</v>
      </c>
      <c r="E4853" s="332" t="str">
        <f>VLOOKUP(C4853,'Havi KM'!A:S,4,FALSE)</f>
        <v xml:space="preserve">     1 401,93 km</v>
      </c>
      <c r="F4853" s="363" t="s">
        <v>5012</v>
      </c>
    </row>
    <row r="4854" spans="1:6" ht="15" customHeight="1">
      <c r="A4854" s="19" t="str">
        <f>VLOOKUP(B4854,segédtábla!$A$1:$C$156,3,FALSE)</f>
        <v>2/1.</v>
      </c>
      <c r="B4854" s="226" t="s">
        <v>1259</v>
      </c>
      <c r="C4854" s="319" t="str">
        <f>VLOOKUP(B4854,segédtábla!$A$1:$C$156,2,FALSE)</f>
        <v>Berki Richárd Sándor</v>
      </c>
      <c r="D4854" s="188" t="s">
        <v>5013</v>
      </c>
      <c r="E4854" s="332" t="str">
        <f>VLOOKUP(C4854,'Havi KM'!A:S,4,FALSE)</f>
        <v xml:space="preserve">     1 357,13 km</v>
      </c>
      <c r="F4854" s="163"/>
    </row>
    <row r="4855" spans="1:6" ht="15" customHeight="1">
      <c r="A4855" s="19" t="e">
        <f>VLOOKUP(B4855,segédtábla!$A$1:$C$156,3,FALSE)</f>
        <v>#N/A</v>
      </c>
      <c r="B4855" s="11"/>
      <c r="C4855" s="13" t="e">
        <f>VLOOKUP(B4855,segédtábla!$A$1:$C$156,2,FALSE)</f>
        <v>#N/A</v>
      </c>
      <c r="D4855" s="5"/>
      <c r="E4855" s="332" t="e">
        <f>VLOOKUP(C4855,'Havi KM'!A:S,4,FALSE)</f>
        <v>#N/A</v>
      </c>
      <c r="F4855" s="163"/>
    </row>
    <row r="4856" spans="1:6" ht="15" customHeight="1">
      <c r="A4856" s="19" t="e">
        <f>VLOOKUP(B4856,segédtábla!$A$1:$C$156,3,FALSE)</f>
        <v>#N/A</v>
      </c>
      <c r="B4856" s="11"/>
      <c r="C4856" s="13" t="e">
        <f>VLOOKUP(B4856,segédtábla!$A$1:$C$156,2,FALSE)</f>
        <v>#N/A</v>
      </c>
      <c r="D4856" s="5"/>
      <c r="E4856" s="332" t="e">
        <f>VLOOKUP(C4856,'Havi KM'!A:S,4,FALSE)</f>
        <v>#N/A</v>
      </c>
      <c r="F4856" s="163"/>
    </row>
    <row r="4857" spans="1:6" ht="15" customHeight="1">
      <c r="A4857" s="19" t="str">
        <f>VLOOKUP(B4857,segédtábla!$A$1:$C$156,3,FALSE)</f>
        <v>10+4</v>
      </c>
      <c r="B4857" s="226" t="s">
        <v>1335</v>
      </c>
      <c r="C4857" s="319" t="str">
        <f>VLOOKUP(B4857,segédtábla!$A$1:$C$156,2,FALSE)</f>
        <v>Pollák Péter</v>
      </c>
      <c r="D4857" s="188" t="s">
        <v>5014</v>
      </c>
      <c r="E4857" s="332" t="str">
        <f>VLOOKUP(C4857,'Havi KM'!A:S,4,FALSE)</f>
        <v xml:space="preserve">     1 011,99 km</v>
      </c>
      <c r="F4857" s="363"/>
    </row>
    <row r="4858" spans="1:6" ht="15" customHeight="1">
      <c r="A4858" s="19" t="str">
        <f>VLOOKUP(B4858,segédtábla!$A$1:$C$156,3,FALSE)</f>
        <v>11+3</v>
      </c>
      <c r="B4858" s="226" t="s">
        <v>1223</v>
      </c>
      <c r="C4858" s="13" t="str">
        <f>VLOOKUP(B4858,segédtábla!$A$1:$C$156,2,FALSE)</f>
        <v>Molnár Lajos</v>
      </c>
      <c r="D4858" s="5" t="s">
        <v>5015</v>
      </c>
      <c r="E4858" s="332" t="str">
        <f>VLOOKUP(C4858,'Havi KM'!A:S,4,FALSE)</f>
        <v xml:space="preserve">     2 738,73 km</v>
      </c>
      <c r="F4858" s="363" t="s">
        <v>5016</v>
      </c>
    </row>
    <row r="4859" spans="1:6" ht="15" customHeight="1">
      <c r="A4859" s="19" t="str">
        <f>VLOOKUP(B4859,segédtábla!$A$1:$C$156,3,FALSE)</f>
        <v>11+3</v>
      </c>
      <c r="B4859" s="226" t="s">
        <v>1378</v>
      </c>
      <c r="C4859" s="13" t="str">
        <f>VLOOKUP(B4859,segédtábla!$A$1:$C$156,2,FALSE)</f>
        <v>Dalanics Zsolt</v>
      </c>
      <c r="D4859" s="188" t="s">
        <v>5017</v>
      </c>
      <c r="E4859" s="332" t="str">
        <f>VLOOKUP(C4859,'Havi KM'!A:S,4,FALSE)</f>
        <v xml:space="preserve">     1 398,48 km</v>
      </c>
      <c r="F4859" s="363"/>
    </row>
    <row r="4860" spans="1:6" ht="15" customHeight="1">
      <c r="A4860" s="19" t="str">
        <f>VLOOKUP(B4860,segédtábla!$A$1:$C$156,3,FALSE)</f>
        <v>11+3</v>
      </c>
      <c r="B4860" s="226" t="s">
        <v>1296</v>
      </c>
      <c r="C4860" s="13" t="str">
        <f>VLOOKUP(B4860,segédtábla!$A$1:$C$156,2,FALSE)</f>
        <v>Kálóczi Péter</v>
      </c>
      <c r="D4860" s="5" t="s">
        <v>5018</v>
      </c>
      <c r="E4860" s="332" t="str">
        <f>VLOOKUP(C4860,'Havi KM'!A:S,4,FALSE)</f>
        <v xml:space="preserve">      933,04 km</v>
      </c>
      <c r="F4860" s="363"/>
    </row>
    <row r="4861" spans="1:6" ht="15" customHeight="1">
      <c r="A4861" s="19" t="str">
        <f>VLOOKUP(B4861,segédtábla!$A$1:$C$156,3,FALSE)</f>
        <v>11+3</v>
      </c>
      <c r="B4861" s="226" t="s">
        <v>1245</v>
      </c>
      <c r="C4861" s="13" t="str">
        <f>VLOOKUP(B4861,segédtábla!$A$1:$C$156,2,FALSE)</f>
        <v>Slebárszky Attila Gábor</v>
      </c>
      <c r="D4861" s="240" t="s">
        <v>5019</v>
      </c>
      <c r="E4861" s="332" t="str">
        <f>VLOOKUP(C4861,'Havi KM'!A:S,4,FALSE)</f>
        <v xml:space="preserve">     1 780,0 km</v>
      </c>
      <c r="F4861" s="363" t="s">
        <v>5020</v>
      </c>
    </row>
    <row r="4862" spans="1:6" ht="15" customHeight="1">
      <c r="A4862" s="19">
        <f>VLOOKUP(B4862,segédtábla!$A$1:$C$156,3,FALSE)</f>
        <v>0</v>
      </c>
      <c r="B4862" s="226" t="s">
        <v>1375</v>
      </c>
      <c r="C4862" s="13" t="str">
        <f>VLOOKUP(B4862,segédtábla!$A$1:$C$156,2,FALSE)</f>
        <v>kivonva</v>
      </c>
      <c r="D4862" s="5" t="s">
        <v>5021</v>
      </c>
      <c r="E4862" s="332" t="e">
        <f>VLOOKUP(C4862,'Havi KM'!A:S,4,FALSE)</f>
        <v>#N/A</v>
      </c>
      <c r="F4862" s="363"/>
    </row>
    <row r="4863" spans="1:6" ht="15" customHeight="1">
      <c r="A4863" s="19" t="e">
        <f>VLOOKUP(B4863,segédtábla!$A$1:$C$156,3,FALSE)</f>
        <v>#N/A</v>
      </c>
      <c r="B4863" s="11"/>
      <c r="C4863" s="13" t="e">
        <f>VLOOKUP(B4863,segédtábla!$A$1:$C$156,2,FALSE)</f>
        <v>#N/A</v>
      </c>
      <c r="D4863" s="5"/>
      <c r="E4863" s="332" t="e">
        <f>VLOOKUP(C4863,'Havi KM'!A:S,4,FALSE)</f>
        <v>#N/A</v>
      </c>
      <c r="F4863" s="163"/>
    </row>
    <row r="4864" spans="1:6" ht="15" customHeight="1">
      <c r="A4864" s="19">
        <f>VLOOKUP(B4864,segédtábla!$A$1:$C$156,3,FALSE)</f>
        <v>0</v>
      </c>
      <c r="B4864" s="11" t="s">
        <v>1423</v>
      </c>
      <c r="C4864" s="13" t="str">
        <f>VLOOKUP(B4864,segédtábla!$A$1:$C$156,2,FALSE)</f>
        <v>Krupánszky Márk</v>
      </c>
      <c r="D4864" s="5"/>
      <c r="E4864" s="332" t="str">
        <f>VLOOKUP(C4864,'Havi KM'!A:S,4,FALSE)</f>
        <v xml:space="preserve">      550,26 km</v>
      </c>
      <c r="F4864" s="163"/>
    </row>
    <row r="4865" spans="1:6" ht="15" customHeight="1">
      <c r="A4865" s="19" t="e">
        <f>VLOOKUP(B4865,segédtábla!$A$1:$C$156,3,FALSE)</f>
        <v>#N/A</v>
      </c>
      <c r="B4865" s="11"/>
      <c r="C4865" s="13" t="e">
        <f>VLOOKUP(B4865,segédtábla!$A$1:$C$156,2,FALSE)</f>
        <v>#N/A</v>
      </c>
      <c r="D4865" s="5"/>
      <c r="E4865" s="332" t="e">
        <f>VLOOKUP(C4865,'Havi KM'!A:S,4,FALSE)</f>
        <v>#N/A</v>
      </c>
      <c r="F4865" s="163"/>
    </row>
    <row r="4866" spans="1:6" ht="15" customHeight="1">
      <c r="A4866" s="19" t="str">
        <f>VLOOKUP(B4866,segédtábla!$A$1:$C$156,3,FALSE)</f>
        <v>11+3</v>
      </c>
      <c r="B4866" s="428" t="s">
        <v>1236</v>
      </c>
      <c r="C4866" s="429" t="str">
        <f>VLOOKUP(B4866,segédtábla!$A$1:$C$156,2,FALSE)</f>
        <v>Pázmándi János</v>
      </c>
      <c r="D4866" s="240" t="s">
        <v>1663</v>
      </c>
      <c r="E4866" s="332" t="str">
        <f>VLOOKUP(C4866,'Havi KM'!A:S,4,FALSE)</f>
        <v xml:space="preserve">     1 597,21 km</v>
      </c>
      <c r="F4866" s="163"/>
    </row>
    <row r="4867" spans="1:6" ht="15" customHeight="1">
      <c r="A4867" s="19" t="e">
        <f>VLOOKUP(B4867,segédtábla!$A$1:$C$156,3,FALSE)</f>
        <v>#N/A</v>
      </c>
      <c r="B4867" s="11"/>
      <c r="C4867" s="13" t="e">
        <f>VLOOKUP(B4867,segédtábla!$A$1:$C$156,2,FALSE)</f>
        <v>#N/A</v>
      </c>
      <c r="D4867" s="5"/>
      <c r="E4867" s="332" t="e">
        <f>VLOOKUP(C4867,'Havi KM'!A:S,4,FALSE)</f>
        <v>#N/A</v>
      </c>
      <c r="F4867" s="163"/>
    </row>
    <row r="4868" spans="1:6" ht="15" customHeight="1">
      <c r="A4868" s="19" t="str">
        <f>VLOOKUP(B4868,segédtábla!$A$1:$C$156,3,FALSE)</f>
        <v>11+3</v>
      </c>
      <c r="B4868" s="588" t="s">
        <v>1147</v>
      </c>
      <c r="C4868" s="589" t="str">
        <f>VLOOKUP(B4868,segédtábla!$A$1:$C$156,2,FALSE)</f>
        <v>Török Sándor</v>
      </c>
      <c r="D4868" s="143" t="s">
        <v>1574</v>
      </c>
      <c r="E4868" s="332" t="str">
        <f>VLOOKUP(C4868,'Havi KM'!A:S,4,FALSE)</f>
        <v xml:space="preserve">     1 629,14 km</v>
      </c>
      <c r="F4868" s="163"/>
    </row>
    <row r="4869" spans="1:6" ht="15" customHeight="1">
      <c r="A4869" s="19" t="str">
        <f>VLOOKUP(B4869,segédtábla!$A$1:$C$156,3,FALSE)</f>
        <v>11+3</v>
      </c>
      <c r="B4869" s="175" t="s">
        <v>1313</v>
      </c>
      <c r="C4869" s="116" t="str">
        <f>VLOOKUP(B4869,segédtábla!$A$1:$C$156,2,FALSE)</f>
        <v>Tóth Zoltán József</v>
      </c>
      <c r="D4869" s="143" t="s">
        <v>1574</v>
      </c>
      <c r="E4869" s="332" t="str">
        <f>VLOOKUP(C4869,'Havi KM'!A:S,4,FALSE)</f>
        <v xml:space="preserve">      0,0 km</v>
      </c>
      <c r="F4869" s="163"/>
    </row>
    <row r="4871" spans="1:6" ht="15" customHeight="1">
      <c r="A4871" s="10"/>
      <c r="B4871" s="16"/>
      <c r="C4871" s="263">
        <v>45801</v>
      </c>
      <c r="D4871" s="237" t="str">
        <f>TEXT(C4871,"dddd")</f>
        <v>Saturday</v>
      </c>
      <c r="E4871" s="330"/>
      <c r="F4871" s="227">
        <f>+COUNTA(B4875:B4876)</f>
        <v>1</v>
      </c>
    </row>
    <row r="4872" spans="1:6" ht="15" customHeight="1">
      <c r="C4872" s="355"/>
    </row>
    <row r="4873" spans="1:6" ht="15" customHeight="1">
      <c r="A4873" s="7" t="s">
        <v>1136</v>
      </c>
      <c r="B4873" s="8" t="s">
        <v>1137</v>
      </c>
      <c r="C4873" s="9" t="s">
        <v>1138</v>
      </c>
      <c r="D4873" s="9" t="s">
        <v>1139</v>
      </c>
      <c r="E4873" s="331" t="s">
        <v>1140</v>
      </c>
      <c r="F4873" s="9" t="s">
        <v>1141</v>
      </c>
    </row>
    <row r="4874" spans="1:6" ht="15" customHeight="1">
      <c r="A4874" s="19" t="str">
        <f>VLOOKUP(B4874,segédtábla!$A$1:$C$156,3,FALSE)</f>
        <v>11+3</v>
      </c>
      <c r="B4874" s="226" t="s">
        <v>1142</v>
      </c>
      <c r="C4874" s="13" t="str">
        <f>VLOOKUP(B4874,segédtábla!$A$1:$C$156,2,FALSE)</f>
        <v>Hamecz  Zsolt + Zsoltné</v>
      </c>
      <c r="D4874" s="5" t="s">
        <v>5022</v>
      </c>
      <c r="E4874" s="332" t="e">
        <f>VLOOKUP(C4874,'Havi KM'!A:S,4,FALSE)</f>
        <v>#N/A</v>
      </c>
      <c r="F4874" s="363" t="s">
        <v>5023</v>
      </c>
    </row>
    <row r="4875" spans="1:6" ht="15" customHeight="1">
      <c r="A4875" s="19" t="e">
        <f>VLOOKUP(B4875,segédtábla!$A$1:$C$156,3,FALSE)</f>
        <v>#N/A</v>
      </c>
      <c r="B4875" s="11"/>
      <c r="C4875" s="13" t="e">
        <f>VLOOKUP(B4875,segédtábla!$A$1:$C$156,2,FALSE)</f>
        <v>#N/A</v>
      </c>
      <c r="D4875" s="5"/>
      <c r="E4875" s="332" t="e">
        <f>VLOOKUP(C4875,'Havi KM'!A:S,4,FALSE)</f>
        <v>#N/A</v>
      </c>
      <c r="F4875" s="163"/>
    </row>
    <row r="4876" spans="1:6" ht="15" customHeight="1">
      <c r="A4876" s="19" t="str">
        <f>VLOOKUP(B4876,segédtábla!$A$1:$C$156,3,FALSE)</f>
        <v>11+3</v>
      </c>
      <c r="B4876" s="226" t="s">
        <v>1170</v>
      </c>
      <c r="C4876" s="13" t="str">
        <f>VLOOKUP(B4876,segédtábla!$A$1:$C$156,2,FALSE)</f>
        <v>Hemmerlein Zoltán</v>
      </c>
      <c r="D4876" s="5" t="s">
        <v>5024</v>
      </c>
      <c r="E4876" s="332" t="str">
        <f>VLOOKUP(C4876,'Havi KM'!A:S,4,FALSE)</f>
        <v xml:space="preserve">     1 867,46 km</v>
      </c>
      <c r="F4876" s="163"/>
    </row>
    <row r="4877" spans="1:6" ht="15" customHeight="1">
      <c r="A4877" s="19" t="str">
        <f>VLOOKUP(B4877,segédtábla!$A$1:$C$156,3,FALSE)</f>
        <v>11+3</v>
      </c>
      <c r="B4877" s="226" t="s">
        <v>1353</v>
      </c>
      <c r="C4877" s="13" t="str">
        <f>VLOOKUP(B4877,segédtábla!$A$1:$C$156,2,FALSE)</f>
        <v>Vancsó Attila</v>
      </c>
      <c r="D4877" s="188" t="s">
        <v>5025</v>
      </c>
      <c r="E4877" s="332" t="str">
        <f>VLOOKUP(C4877,'Havi KM'!A:S,4,FALSE)</f>
        <v xml:space="preserve">     1 260,11 km</v>
      </c>
      <c r="F4877" s="363" t="s">
        <v>5026</v>
      </c>
    </row>
    <row r="4878" spans="1:6" ht="15" customHeight="1">
      <c r="A4878" s="19" t="str">
        <f>VLOOKUP(B4878,segédtábla!$A$1:$C$156,3,FALSE)</f>
        <v>10+4</v>
      </c>
      <c r="B4878" s="226" t="s">
        <v>1276</v>
      </c>
      <c r="C4878" s="319" t="str">
        <f>VLOOKUP(B4878,segédtábla!$A$1:$C$156,2,FALSE)</f>
        <v>Tanács Attila</v>
      </c>
      <c r="D4878" s="5" t="s">
        <v>5027</v>
      </c>
      <c r="E4878" s="332" t="str">
        <f>VLOOKUP(C4878,'Havi KM'!A:S,4,FALSE)</f>
        <v xml:space="preserve">      232,78 km</v>
      </c>
      <c r="F4878" s="163"/>
    </row>
    <row r="4879" spans="1:6" ht="15" customHeight="1">
      <c r="A4879" s="19" t="str">
        <f>VLOOKUP(B4879,segédtábla!$A$1:$C$156,3,FALSE)</f>
        <v>11+3</v>
      </c>
      <c r="B4879" s="226" t="s">
        <v>1145</v>
      </c>
      <c r="C4879" s="13" t="str">
        <f>VLOOKUP(B4879,segédtábla!$A$1:$C$156,2,FALSE)</f>
        <v>Fodor Károly</v>
      </c>
      <c r="D4879" s="188" t="s">
        <v>5028</v>
      </c>
      <c r="E4879" s="332" t="str">
        <f>VLOOKUP(C4879,'Havi KM'!A:S,4,FALSE)</f>
        <v xml:space="preserve">     1 559,63 km</v>
      </c>
      <c r="F4879" s="363" t="s">
        <v>5029</v>
      </c>
    </row>
    <row r="4880" spans="1:6" ht="15" customHeight="1">
      <c r="A4880" s="19" t="e">
        <f>VLOOKUP(B4880,segédtábla!$A$1:$C$156,3,FALSE)</f>
        <v>#N/A</v>
      </c>
      <c r="B4880" s="226" t="s">
        <v>5030</v>
      </c>
      <c r="C4880" s="319" t="s">
        <v>5031</v>
      </c>
      <c r="D4880" s="188" t="s">
        <v>5032</v>
      </c>
      <c r="E4880" s="332" t="e">
        <f>VLOOKUP(C4880,'Havi KM'!A:S,4,FALSE)</f>
        <v>#N/A</v>
      </c>
      <c r="F4880" s="163"/>
    </row>
    <row r="4881" spans="1:6" ht="15" customHeight="1">
      <c r="A4881" s="19">
        <f>VLOOKUP(B4881,segédtábla!$A$1:$C$156,3,FALSE)</f>
        <v>0</v>
      </c>
      <c r="B4881" s="226" t="s">
        <v>1395</v>
      </c>
      <c r="C4881" s="13" t="str">
        <f>VLOOKUP(B4881,segédtábla!$A$1:$C$156,2,FALSE)</f>
        <v>Kosztrihán Zsolt</v>
      </c>
      <c r="D4881" s="5" t="s">
        <v>5033</v>
      </c>
      <c r="E4881" s="332" t="str">
        <f>VLOOKUP(C4881,'Havi KM'!A:S,4,FALSE)</f>
        <v xml:space="preserve">      432,67 km</v>
      </c>
      <c r="F4881" s="163"/>
    </row>
    <row r="4882" spans="1:6" ht="15" customHeight="1">
      <c r="A4882" s="19" t="str">
        <f>VLOOKUP(B4882,segédtábla!$A$1:$C$156,3,FALSE)</f>
        <v>5+2</v>
      </c>
      <c r="B4882" s="226" t="s">
        <v>1311</v>
      </c>
      <c r="C4882" s="319" t="str">
        <f>VLOOKUP(B4882,segédtábla!$A$1:$C$156,2,FALSE)</f>
        <v>Árgyellán István Augusto</v>
      </c>
      <c r="D4882" s="188" t="s">
        <v>5034</v>
      </c>
      <c r="E4882" s="332" t="str">
        <f>VLOOKUP(C4882,'Havi KM'!A:S,4,FALSE)</f>
        <v xml:space="preserve">     1 504,17 km</v>
      </c>
      <c r="F4882" s="363"/>
    </row>
    <row r="4883" spans="1:6" ht="15" customHeight="1">
      <c r="A4883" s="19" t="e">
        <f>VLOOKUP(B4883,segédtábla!$A$1:$C$156,3,FALSE)</f>
        <v>#N/A</v>
      </c>
      <c r="B4883" s="11"/>
      <c r="C4883" s="13" t="e">
        <f>VLOOKUP(B4883,segédtábla!$A$1:$C$156,2,FALSE)</f>
        <v>#N/A</v>
      </c>
      <c r="D4883" s="5"/>
      <c r="E4883" s="332" t="e">
        <f>VLOOKUP(C4883,'Havi KM'!A:S,4,FALSE)</f>
        <v>#N/A</v>
      </c>
      <c r="F4883" s="163"/>
    </row>
    <row r="4884" spans="1:6" ht="15" customHeight="1">
      <c r="A4884" s="19" t="str">
        <f>VLOOKUP(B4884,segédtábla!$A$1:$C$156,3,FALSE)</f>
        <v>5+2</v>
      </c>
      <c r="B4884" s="428" t="s">
        <v>1328</v>
      </c>
      <c r="C4884" s="429" t="str">
        <f>VLOOKUP(B4884,segédtábla!$A$1:$C$156,2,FALSE)</f>
        <v>Majer Dominik - Charter</v>
      </c>
      <c r="D4884" s="240" t="s">
        <v>1663</v>
      </c>
      <c r="E4884" s="332" t="e">
        <f>VLOOKUP(C4884,'Havi KM'!A:S,4,FALSE)</f>
        <v>#N/A</v>
      </c>
      <c r="F4884" s="163"/>
    </row>
    <row r="4885" spans="1:6" ht="15" customHeight="1">
      <c r="A4885" s="19" t="str">
        <f>VLOOKUP(B4885,segédtábla!$A$1:$C$156,3,FALSE)</f>
        <v>5+2</v>
      </c>
      <c r="B4885" s="428" t="s">
        <v>1214</v>
      </c>
      <c r="C4885" s="429" t="str">
        <f>VLOOKUP(B4885,segédtábla!$A$1:$C$156,2,FALSE)</f>
        <v>Horváth András - Charter</v>
      </c>
      <c r="D4885" s="240" t="s">
        <v>1663</v>
      </c>
      <c r="E4885" s="332" t="e">
        <f>VLOOKUP(C4885,'Havi KM'!A:S,4,FALSE)</f>
        <v>#N/A</v>
      </c>
      <c r="F4885" s="163"/>
    </row>
    <row r="4886" spans="1:6" ht="15" customHeight="1">
      <c r="A4886" s="19" t="str">
        <f>VLOOKUP(B4886,segédtábla!$A$1:$C$156,3,FALSE)</f>
        <v>11+3</v>
      </c>
      <c r="B4886" s="175" t="s">
        <v>1283</v>
      </c>
      <c r="C4886" s="116" t="str">
        <f>VLOOKUP(B4886,segédtábla!$A$1:$C$156,2,FALSE)</f>
        <v>Török Attila</v>
      </c>
      <c r="D4886" s="143" t="s">
        <v>1574</v>
      </c>
      <c r="E4886" s="332" t="str">
        <f>VLOOKUP(C4886,'Havi KM'!A:S,4,FALSE)</f>
        <v xml:space="preserve">     1 669,95 km</v>
      </c>
      <c r="F4886" s="163"/>
    </row>
    <row r="4887" spans="1:6" ht="15" customHeight="1">
      <c r="A4887" s="19" t="str">
        <f>VLOOKUP(B4887,segédtábla!$A$1:$C$156,3,FALSE)</f>
        <v>11+3</v>
      </c>
      <c r="B4887" s="175" t="s">
        <v>1313</v>
      </c>
      <c r="C4887" s="116" t="str">
        <f>VLOOKUP(B4887,segédtábla!$A$1:$C$156,2,FALSE)</f>
        <v>Tóth Zoltán József</v>
      </c>
      <c r="D4887" s="143" t="s">
        <v>1574</v>
      </c>
      <c r="E4887" s="332" t="str">
        <f>VLOOKUP(C4887,'Havi KM'!A:S,4,FALSE)</f>
        <v xml:space="preserve">      0,0 km</v>
      </c>
      <c r="F4887" s="163"/>
    </row>
    <row r="4889" spans="1:6" ht="15" customHeight="1">
      <c r="A4889" s="10"/>
      <c r="B4889" s="16"/>
      <c r="C4889" s="263">
        <v>45802</v>
      </c>
      <c r="D4889" s="237" t="str">
        <f>TEXT(C4889,"dddd")</f>
        <v>Sunday</v>
      </c>
      <c r="E4889" s="330"/>
      <c r="F4889" s="227">
        <f>+COUNTA(B4892:B4910)</f>
        <v>14</v>
      </c>
    </row>
    <row r="4890" spans="1:6" ht="15" customHeight="1">
      <c r="C4890" s="355"/>
    </row>
    <row r="4891" spans="1:6" ht="15" customHeight="1">
      <c r="A4891" s="7" t="s">
        <v>1136</v>
      </c>
      <c r="B4891" s="8" t="s">
        <v>1137</v>
      </c>
      <c r="C4891" s="9" t="s">
        <v>1138</v>
      </c>
      <c r="D4891" s="9" t="s">
        <v>1139</v>
      </c>
      <c r="E4891" s="331" t="s">
        <v>1140</v>
      </c>
      <c r="F4891" s="9" t="s">
        <v>1141</v>
      </c>
    </row>
    <row r="4892" spans="1:6" ht="15" customHeight="1">
      <c r="A4892" s="19" t="str">
        <f>VLOOKUP(B4892,segédtábla!$A$1:$C$156,3,FALSE)</f>
        <v>11+3</v>
      </c>
      <c r="B4892" s="226" t="s">
        <v>1234</v>
      </c>
      <c r="C4892" s="13" t="str">
        <f>VLOOKUP(B4892,segédtábla!$A$1:$C$156,2,FALSE)</f>
        <v>Iván Árpád Krisztián</v>
      </c>
      <c r="D4892" s="5" t="s">
        <v>5035</v>
      </c>
      <c r="E4892" s="332" t="str">
        <f>VLOOKUP(C4892,'Havi KM'!A:S,4,FALSE)</f>
        <v xml:space="preserve">      352,06 km</v>
      </c>
      <c r="F4892" s="163" t="s">
        <v>5036</v>
      </c>
    </row>
    <row r="4893" spans="1:6" ht="15" customHeight="1">
      <c r="A4893" s="19" t="str">
        <f>VLOOKUP(B4893,segédtábla!$A$1:$C$156,3,FALSE)</f>
        <v>5+2</v>
      </c>
      <c r="B4893" s="226" t="s">
        <v>1278</v>
      </c>
      <c r="C4893" s="13" t="str">
        <f>VLOOKUP(B4893,segédtábla!$A$1:$C$156,2,FALSE)</f>
        <v>Adamek István + Nyíri Attila</v>
      </c>
      <c r="D4893" s="5" t="s">
        <v>5037</v>
      </c>
      <c r="E4893" s="332" t="e">
        <f>VLOOKUP(C4893,'Havi KM'!A:S,4,FALSE)</f>
        <v>#N/A</v>
      </c>
      <c r="F4893" s="163"/>
    </row>
    <row r="4894" spans="1:6" ht="15" customHeight="1">
      <c r="A4894" s="19" t="str">
        <f>VLOOKUP(B4894,segédtábla!$A$1:$C$156,3,FALSE)</f>
        <v>5+2</v>
      </c>
      <c r="B4894" s="226" t="s">
        <v>1269</v>
      </c>
      <c r="C4894" s="13" t="str">
        <f>VLOOKUP(B4894,segédtábla!$A$1:$C$156,2,FALSE)</f>
        <v>Bagi Lajos + Bagi Márió</v>
      </c>
      <c r="D4894" s="5" t="s">
        <v>5038</v>
      </c>
      <c r="E4894" s="332" t="e">
        <f>VLOOKUP(C4894,'Havi KM'!A:S,4,FALSE)</f>
        <v>#N/A</v>
      </c>
      <c r="F4894" s="163"/>
    </row>
    <row r="4895" spans="1:6" ht="15" customHeight="1">
      <c r="A4895" s="19" t="str">
        <f>VLOOKUP(B4895,segédtábla!$A$1:$C$156,3,FALSE)</f>
        <v>11+3</v>
      </c>
      <c r="B4895" s="226" t="s">
        <v>1221</v>
      </c>
      <c r="C4895" s="319" t="str">
        <f>VLOOKUP(B4895,segédtábla!$A$1:$C$156,2,FALSE)</f>
        <v>Vass István</v>
      </c>
      <c r="D4895" s="188" t="s">
        <v>5039</v>
      </c>
      <c r="E4895" s="332" t="e">
        <f>VLOOKUP(C4895,'Havi KM'!A:S,4,FALSE)</f>
        <v>#N/A</v>
      </c>
      <c r="F4895" s="163" t="s">
        <v>2922</v>
      </c>
    </row>
    <row r="4896" spans="1:6" ht="15" customHeight="1">
      <c r="A4896" s="19" t="e">
        <f>VLOOKUP(B4896,segédtábla!$A$1:$C$156,3,FALSE)</f>
        <v>#N/A</v>
      </c>
      <c r="B4896" s="11"/>
      <c r="C4896" s="13" t="e">
        <f>VLOOKUP(B4896,segédtábla!$A$1:$C$156,2,FALSE)</f>
        <v>#N/A</v>
      </c>
      <c r="D4896" s="5"/>
      <c r="E4896" s="332" t="e">
        <f>VLOOKUP(C4896,'Havi KM'!A:S,4,FALSE)</f>
        <v>#N/A</v>
      </c>
      <c r="F4896" s="163"/>
    </row>
    <row r="4897" spans="1:6" ht="15" customHeight="1">
      <c r="A4897" s="19" t="str">
        <f>VLOOKUP(B4897,segédtábla!$A$1:$C$156,3,FALSE)</f>
        <v>5+2</v>
      </c>
      <c r="B4897" s="226" t="s">
        <v>1227</v>
      </c>
      <c r="C4897" s="13" t="str">
        <f>VLOOKUP(B4897,segédtábla!$A$1:$C$156,2,FALSE)</f>
        <v>Horváth Ferenc</v>
      </c>
      <c r="D4897" s="5" t="s">
        <v>2069</v>
      </c>
      <c r="E4897" s="332" t="str">
        <f>VLOOKUP(C4897,'Havi KM'!A:S,4,FALSE)</f>
        <v xml:space="preserve">     1 488,98 km</v>
      </c>
      <c r="F4897" s="163"/>
    </row>
    <row r="4898" spans="1:6" ht="15" customHeight="1">
      <c r="A4898" s="19" t="str">
        <f>VLOOKUP(B4898,segédtábla!$A$1:$C$156,3,FALSE)</f>
        <v>11+3</v>
      </c>
      <c r="B4898" s="226" t="s">
        <v>1170</v>
      </c>
      <c r="C4898" s="13" t="str">
        <f>VLOOKUP(B4898,segédtábla!$A$1:$C$156,2,FALSE)</f>
        <v>Hemmerlein Zoltán</v>
      </c>
      <c r="D4898" s="5" t="s">
        <v>5040</v>
      </c>
      <c r="E4898" s="332" t="str">
        <f>VLOOKUP(C4898,'Havi KM'!A:S,4,FALSE)</f>
        <v xml:space="preserve">     1 867,46 km</v>
      </c>
      <c r="F4898" s="163"/>
    </row>
    <row r="4899" spans="1:6" ht="15" customHeight="1">
      <c r="A4899" s="19" t="e">
        <f>VLOOKUP(B4899,segédtábla!$A$1:$C$156,3,FALSE)</f>
        <v>#N/A</v>
      </c>
      <c r="B4899" s="11"/>
      <c r="C4899" s="13" t="e">
        <f>VLOOKUP(B4899,segédtábla!$A$1:$C$156,2,FALSE)</f>
        <v>#N/A</v>
      </c>
      <c r="D4899" s="5"/>
      <c r="E4899" s="332" t="e">
        <f>VLOOKUP(C4899,'Havi KM'!A:S,4,FALSE)</f>
        <v>#N/A</v>
      </c>
      <c r="F4899" s="163"/>
    </row>
    <row r="4900" spans="1:6" ht="15" customHeight="1">
      <c r="A4900" s="19" t="str">
        <f>VLOOKUP(B4900,segédtábla!$A$1:$C$156,3,FALSE)</f>
        <v>5+2</v>
      </c>
      <c r="B4900" s="226" t="s">
        <v>1200</v>
      </c>
      <c r="C4900" s="13" t="str">
        <f>VLOOKUP(B4900,segédtábla!$A$1:$C$156,2,FALSE)</f>
        <v>Giber Zoltán</v>
      </c>
      <c r="D4900" s="5" t="s">
        <v>2069</v>
      </c>
      <c r="E4900" s="332" t="str">
        <f>VLOOKUP(C4900,'Havi KM'!A:S,4,FALSE)</f>
        <v xml:space="preserve">     1 523,35 km</v>
      </c>
      <c r="F4900" s="163"/>
    </row>
    <row r="4901" spans="1:6" ht="15" customHeight="1">
      <c r="A4901" s="19" t="str">
        <f>VLOOKUP(B4901,segédtábla!$A$1:$C$156,3,FALSE)</f>
        <v>11+3</v>
      </c>
      <c r="B4901" s="226" t="s">
        <v>1428</v>
      </c>
      <c r="C4901" s="13" t="str">
        <f>VLOOKUP(B4901,segédtábla!$A$1:$C$156,2,FALSE)</f>
        <v>Mórocz István</v>
      </c>
      <c r="D4901" s="5" t="s">
        <v>5041</v>
      </c>
      <c r="E4901" s="332" t="str">
        <f>VLOOKUP(C4901,'Havi KM'!A:S,4,FALSE)</f>
        <v xml:space="preserve">     1 668,63 km</v>
      </c>
      <c r="F4901" s="163"/>
    </row>
    <row r="4902" spans="1:6" ht="15" customHeight="1">
      <c r="A4902" s="19" t="e">
        <f>VLOOKUP(B4902,segédtábla!$A$1:$C$156,3,FALSE)</f>
        <v>#N/A</v>
      </c>
      <c r="B4902" s="11"/>
      <c r="C4902" s="13" t="e">
        <f>VLOOKUP(B4902,segédtábla!$A$1:$C$156,2,FALSE)</f>
        <v>#N/A</v>
      </c>
      <c r="D4902" s="5"/>
      <c r="E4902" s="332" t="e">
        <f>VLOOKUP(C4902,'Havi KM'!A:S,4,FALSE)</f>
        <v>#N/A</v>
      </c>
      <c r="F4902" s="163"/>
    </row>
    <row r="4903" spans="1:6" ht="15" customHeight="1">
      <c r="A4903" s="19" t="str">
        <f>VLOOKUP(B4903,segédtábla!$A$1:$C$156,3,FALSE)</f>
        <v>5+2</v>
      </c>
      <c r="B4903" s="226" t="s">
        <v>1264</v>
      </c>
      <c r="C4903" s="13" t="str">
        <f>VLOOKUP(B4903,segédtábla!$A$1:$C$156,2,FALSE)</f>
        <v>Sógorka Csaba</v>
      </c>
      <c r="D4903" s="5" t="s">
        <v>2069</v>
      </c>
      <c r="E4903" s="332" t="str">
        <f>VLOOKUP(C4903,'Havi KM'!A:S,4,FALSE)</f>
        <v xml:space="preserve">     1 480,64 km</v>
      </c>
      <c r="F4903" s="163"/>
    </row>
    <row r="4904" spans="1:6" ht="15" customHeight="1">
      <c r="A4904" s="19" t="str">
        <f>VLOOKUP(B4904,segédtábla!$A$1:$C$156,3,FALSE)</f>
        <v>10+4</v>
      </c>
      <c r="B4904" s="226" t="s">
        <v>1520</v>
      </c>
      <c r="C4904" s="13" t="str">
        <f>VLOOKUP(B4904,segédtábla!$A$1:$C$156,2,FALSE)</f>
        <v>Sipőcz Dániel</v>
      </c>
      <c r="D4904" s="5" t="s">
        <v>5042</v>
      </c>
      <c r="E4904" s="332" t="str">
        <f>VLOOKUP(C4904,'Havi KM'!A:S,4,FALSE)</f>
        <v xml:space="preserve">     2 677,58 km</v>
      </c>
      <c r="F4904" s="163"/>
    </row>
    <row r="4905" spans="1:6" ht="15" customHeight="1">
      <c r="A4905" s="19" t="e">
        <f>VLOOKUP(B4905,segédtábla!$A$1:$C$156,3,FALSE)</f>
        <v>#N/A</v>
      </c>
      <c r="B4905" s="11"/>
      <c r="C4905" s="13" t="e">
        <f>VLOOKUP(B4905,segédtábla!$A$1:$C$156,2,FALSE)</f>
        <v>#N/A</v>
      </c>
      <c r="D4905" s="5"/>
      <c r="E4905" s="332" t="e">
        <f>VLOOKUP(C4905,'Havi KM'!A:S,4,FALSE)</f>
        <v>#N/A</v>
      </c>
      <c r="F4905" s="163"/>
    </row>
    <row r="4906" spans="1:6" ht="15" customHeight="1">
      <c r="A4906" s="19" t="str">
        <f>VLOOKUP(B4906,segédtábla!$A$1:$C$156,3,FALSE)</f>
        <v>5+2</v>
      </c>
      <c r="B4906" s="175" t="s">
        <v>1154</v>
      </c>
      <c r="C4906" s="116" t="str">
        <f>VLOOKUP(B4906,segédtábla!$A$1:$C$156,2,FALSE)</f>
        <v>Tóth Mihály</v>
      </c>
      <c r="D4906" s="143" t="s">
        <v>2069</v>
      </c>
      <c r="E4906" s="321" t="str">
        <f>VLOOKUP(C4906,'Havi KM'!A:S,4,FALSE)</f>
        <v xml:space="preserve">      345,81 km</v>
      </c>
      <c r="F4906" s="230"/>
    </row>
    <row r="4907" spans="1:6" ht="15" customHeight="1">
      <c r="A4907" s="19" t="str">
        <f>VLOOKUP(B4907,segédtábla!$A$1:$C$156,3,FALSE)</f>
        <v>11+3</v>
      </c>
      <c r="B4907" s="175" t="s">
        <v>1245</v>
      </c>
      <c r="C4907" s="116" t="str">
        <f>VLOOKUP(B4907,segédtábla!$A$1:$C$156,2,FALSE)</f>
        <v>Slebárszky Attila Gábor</v>
      </c>
      <c r="D4907" s="143" t="s">
        <v>5043</v>
      </c>
      <c r="E4907" s="321" t="str">
        <f>VLOOKUP(C4907,'Havi KM'!A:S,4,FALSE)</f>
        <v xml:space="preserve">     1 780,0 km</v>
      </c>
      <c r="F4907" s="230"/>
    </row>
    <row r="4908" spans="1:6" ht="15" customHeight="1">
      <c r="A4908" s="19" t="e">
        <f>VLOOKUP(B4908,segédtábla!$A$1:$C$156,3,FALSE)</f>
        <v>#N/A</v>
      </c>
      <c r="B4908" s="11"/>
      <c r="C4908" s="13" t="e">
        <f>VLOOKUP(B4908,segédtábla!$A$1:$C$156,2,FALSE)</f>
        <v>#N/A</v>
      </c>
      <c r="D4908" s="5"/>
      <c r="E4908" s="332" t="e">
        <f>VLOOKUP(C4908,'Havi KM'!A:S,4,FALSE)</f>
        <v>#N/A</v>
      </c>
      <c r="F4908" s="163"/>
    </row>
    <row r="4909" spans="1:6" ht="15" customHeight="1">
      <c r="A4909" s="19" t="str">
        <f>VLOOKUP(B4909,segédtábla!$A$1:$C$156,3,FALSE)</f>
        <v>11+2</v>
      </c>
      <c r="B4909" s="226" t="s">
        <v>1197</v>
      </c>
      <c r="C4909" s="319" t="str">
        <f>VLOOKUP(B4909,segédtábla!$A$1:$C$156,2,FALSE)</f>
        <v>Csepeti Péter</v>
      </c>
      <c r="D4909" s="188" t="s">
        <v>5044</v>
      </c>
      <c r="E4909" s="332" t="str">
        <f>VLOOKUP(C4909,'Havi KM'!A:S,4,FALSE)</f>
        <v xml:space="preserve">      982,79 km</v>
      </c>
      <c r="F4909" s="163" t="s">
        <v>5045</v>
      </c>
    </row>
    <row r="4910" spans="1:6" ht="15" customHeight="1">
      <c r="A4910" s="19" t="str">
        <f>VLOOKUP(B4910,segédtábla!$A$1:$C$156,3,FALSE)</f>
        <v>11+3</v>
      </c>
      <c r="B4910" s="502" t="s">
        <v>1147</v>
      </c>
      <c r="C4910" s="13" t="str">
        <f>VLOOKUP(B4910,segédtábla!$A$1:$C$156,2,FALSE)</f>
        <v>Török Sándor</v>
      </c>
      <c r="D4910" s="5" t="s">
        <v>5046</v>
      </c>
      <c r="E4910" s="332" t="str">
        <f>VLOOKUP(C4910,'Havi KM'!A:S,4,FALSE)</f>
        <v xml:space="preserve">     1 629,14 km</v>
      </c>
      <c r="F4910" s="363" t="s">
        <v>1894</v>
      </c>
    </row>
    <row r="4911" spans="1:6" ht="15" customHeight="1">
      <c r="A4911" s="19" t="str">
        <f>VLOOKUP(B4911,segédtábla!$A$1:$C$156,3,FALSE)</f>
        <v>5+2</v>
      </c>
      <c r="B4911" s="226" t="s">
        <v>1163</v>
      </c>
      <c r="C4911" s="13" t="str">
        <f>VLOOKUP(B4911,segédtábla!$A$1:$C$156,2,FALSE)</f>
        <v>Popovics Dávid</v>
      </c>
      <c r="D4911" s="5" t="s">
        <v>5047</v>
      </c>
      <c r="E4911" s="332" t="str">
        <f>VLOOKUP(C4911,'Havi KM'!A:S,4,FALSE)</f>
        <v xml:space="preserve">     1 838,04 km</v>
      </c>
      <c r="F4911" s="163"/>
    </row>
    <row r="4912" spans="1:6" ht="15" customHeight="1">
      <c r="A4912" s="19" t="str">
        <f>VLOOKUP(B4912,segédtábla!$A$1:$C$156,3,FALSE)</f>
        <v>5+2</v>
      </c>
      <c r="B4912" s="226" t="s">
        <v>1274</v>
      </c>
      <c r="C4912" s="13" t="str">
        <f>VLOOKUP(B4912,segédtábla!$A$1:$C$156,2,FALSE)</f>
        <v>Kakulya Zsolt</v>
      </c>
      <c r="D4912" s="5" t="s">
        <v>5048</v>
      </c>
      <c r="E4912" s="332" t="str">
        <f>VLOOKUP(C4912,'Havi KM'!A:S,4,FALSE)</f>
        <v xml:space="preserve">     1 219,87 km</v>
      </c>
      <c r="F4912" s="163" t="s">
        <v>5049</v>
      </c>
    </row>
    <row r="4913" spans="1:6" ht="15" customHeight="1">
      <c r="A4913" s="19" t="str">
        <f>VLOOKUP(B4913,segédtábla!$A$1:$C$156,3,FALSE)</f>
        <v>5+2</v>
      </c>
      <c r="B4913" s="226" t="s">
        <v>1281</v>
      </c>
      <c r="C4913" s="13" t="str">
        <f>VLOOKUP(B4913,segédtábla!$A$1:$C$156,2,FALSE)</f>
        <v>Kiss Sándor</v>
      </c>
      <c r="D4913" s="5" t="s">
        <v>5050</v>
      </c>
      <c r="E4913" s="332" t="str">
        <f>VLOOKUP(C4913,'Havi KM'!A:S,4,FALSE)</f>
        <v xml:space="preserve">     1 065,91 km</v>
      </c>
      <c r="F4913" s="163"/>
    </row>
    <row r="4914" spans="1:6" ht="15" customHeight="1">
      <c r="A4914" s="19" t="str">
        <f>VLOOKUP(B4914,segédtábla!$A$1:$C$156,3,FALSE)</f>
        <v>5+2</v>
      </c>
      <c r="B4914" s="226" t="s">
        <v>1238</v>
      </c>
      <c r="C4914" s="13" t="str">
        <f>VLOOKUP(B4914,segédtábla!$A$1:$C$156,2,FALSE)</f>
        <v>Tóth Zsolt</v>
      </c>
      <c r="D4914" s="5" t="s">
        <v>5051</v>
      </c>
      <c r="E4914" s="332" t="str">
        <f>VLOOKUP(C4914,'Havi KM'!A:S,4,FALSE)</f>
        <v xml:space="preserve">     1 572,92 km</v>
      </c>
      <c r="F4914" s="163"/>
    </row>
    <row r="4915" spans="1:6" ht="15" customHeight="1">
      <c r="A4915" s="19" t="str">
        <f>VLOOKUP(B4915,segédtábla!$A$1:$C$156,3,FALSE)</f>
        <v>11+3</v>
      </c>
      <c r="B4915" s="226" t="s">
        <v>1283</v>
      </c>
      <c r="C4915" s="13" t="str">
        <f>VLOOKUP(B4915,segédtábla!$A$1:$C$156,2,FALSE)</f>
        <v>Török Attila</v>
      </c>
      <c r="D4915" s="188" t="s">
        <v>5052</v>
      </c>
      <c r="E4915" s="332" t="str">
        <f>VLOOKUP(C4915,'Havi KM'!A:S,4,FALSE)</f>
        <v xml:space="preserve">     1 669,95 km</v>
      </c>
      <c r="F4915" s="163" t="s">
        <v>5053</v>
      </c>
    </row>
    <row r="4916" spans="1:6" ht="15" customHeight="1">
      <c r="A4916" s="19" t="str">
        <f>VLOOKUP(B4916,segédtábla!$A$1:$C$156,3,FALSE)</f>
        <v>5+2</v>
      </c>
      <c r="B4916" s="226" t="s">
        <v>1286</v>
      </c>
      <c r="C4916" s="13" t="str">
        <f>VLOOKUP(B4916,segédtábla!$A$1:$C$156,2,FALSE)</f>
        <v>Kata József</v>
      </c>
      <c r="D4916" s="5" t="s">
        <v>5054</v>
      </c>
      <c r="E4916" s="332" t="str">
        <f>VLOOKUP(C4916,'Havi KM'!A:S,4,FALSE)</f>
        <v xml:space="preserve">     2 059,02 km</v>
      </c>
      <c r="F4916" s="231" t="s">
        <v>5055</v>
      </c>
    </row>
    <row r="4917" spans="1:6" ht="15" customHeight="1">
      <c r="A4917" s="19" t="str">
        <f>VLOOKUP(B4917,segédtábla!$A$1:$C$156,3,FALSE)</f>
        <v>5+2</v>
      </c>
      <c r="B4917" s="226" t="s">
        <v>1526</v>
      </c>
      <c r="C4917" s="319" t="str">
        <f>VLOOKUP(B4917,segédtábla!$A$1:$C$156,2,FALSE)</f>
        <v>Simon Zoltán</v>
      </c>
      <c r="D4917" s="188" t="s">
        <v>5056</v>
      </c>
      <c r="E4917" s="332" t="str">
        <f>VLOOKUP(C4917,'Havi KM'!A:S,4,FALSE)</f>
        <v xml:space="preserve">     1 431,31 km</v>
      </c>
      <c r="F4917" s="163"/>
    </row>
    <row r="4918" spans="1:6" ht="15" customHeight="1">
      <c r="A4918" s="19" t="str">
        <f>VLOOKUP(B4918,segédtábla!$A$1:$C$156,3,FALSE)</f>
        <v>5+2</v>
      </c>
      <c r="B4918" s="226" t="s">
        <v>1243</v>
      </c>
      <c r="C4918" s="13" t="str">
        <f>VLOOKUP(B4918,segédtábla!$A$1:$C$156,2,FALSE)</f>
        <v>Csicsai Gábor</v>
      </c>
      <c r="D4918" s="5" t="s">
        <v>5057</v>
      </c>
      <c r="E4918" s="332" t="str">
        <f>VLOOKUP(C4918,'Havi KM'!A:S,4,FALSE)</f>
        <v xml:space="preserve">      636,52 km</v>
      </c>
      <c r="F4918" s="163"/>
    </row>
    <row r="4919" spans="1:6" ht="15" customHeight="1">
      <c r="A4919" s="19" t="str">
        <f>VLOOKUP(B4919,segédtábla!$A$1:$C$156,3,FALSE)</f>
        <v>5+2</v>
      </c>
      <c r="B4919" s="226" t="s">
        <v>1292</v>
      </c>
      <c r="C4919" s="13" t="str">
        <f>VLOOKUP(B4919,segédtábla!$A$1:$C$156,2,FALSE)</f>
        <v>Hanzi György Lehel</v>
      </c>
      <c r="D4919" s="5" t="s">
        <v>5058</v>
      </c>
      <c r="E4919" s="332" t="str">
        <f>VLOOKUP(C4919,'Havi KM'!A:S,4,FALSE)</f>
        <v xml:space="preserve">     1 303,29 km</v>
      </c>
      <c r="F4919" s="163" t="s">
        <v>5059</v>
      </c>
    </row>
    <row r="4920" spans="1:6" ht="15" customHeight="1">
      <c r="A4920" s="19" t="e">
        <f>VLOOKUP(B4920,segédtábla!$A$1:$C$156,3,FALSE)</f>
        <v>#N/A</v>
      </c>
      <c r="B4920" s="226" t="s">
        <v>5030</v>
      </c>
      <c r="C4920" s="319" t="s">
        <v>5031</v>
      </c>
      <c r="D4920" s="188" t="s">
        <v>5032</v>
      </c>
      <c r="E4920" s="332" t="e">
        <f>VLOOKUP(C4920,'Havi KM'!A:S,4,FALSE)</f>
        <v>#N/A</v>
      </c>
      <c r="F4920" s="163"/>
    </row>
    <row r="4921" spans="1:6" ht="15" customHeight="1">
      <c r="A4921" s="19" t="str">
        <f>VLOOKUP(B4921,segédtábla!$A$1:$C$156,3,FALSE)</f>
        <v>5+2</v>
      </c>
      <c r="B4921" s="175" t="s">
        <v>1175</v>
      </c>
      <c r="C4921" s="116" t="str">
        <f>VLOOKUP(B4921,segédtábla!$A$1:$C$156,2,FALSE)</f>
        <v>Iklódi Sándor</v>
      </c>
      <c r="D4921" s="143" t="s">
        <v>5060</v>
      </c>
      <c r="E4921" s="332" t="str">
        <f>VLOOKUP(C4921,'Havi KM'!A:S,4,FALSE)</f>
        <v xml:space="preserve">     1 161,24 km</v>
      </c>
      <c r="F4921" s="163"/>
    </row>
    <row r="4922" spans="1:6" ht="15" customHeight="1">
      <c r="A4922" s="19">
        <f>VLOOKUP(B4922,segédtábla!$A$1:$C$156,3,FALSE)</f>
        <v>0</v>
      </c>
      <c r="B4922" s="226" t="s">
        <v>1251</v>
      </c>
      <c r="C4922" s="13" t="str">
        <f>VLOOKUP(B4922,segédtábla!$A$1:$C$156,2,FALSE)</f>
        <v>kivonav hengerfejes</v>
      </c>
      <c r="D4922" s="5" t="s">
        <v>5061</v>
      </c>
      <c r="E4922" s="332" t="e">
        <f>VLOOKUP(C4922,'Havi KM'!A:S,4,FALSE)</f>
        <v>#N/A</v>
      </c>
      <c r="F4922" s="163"/>
    </row>
    <row r="4923" spans="1:6" ht="15" customHeight="1">
      <c r="A4923" s="19" t="str">
        <f>VLOOKUP(B4923,segédtábla!$A$1:$C$156,3,FALSE)</f>
        <v>5+2</v>
      </c>
      <c r="B4923" s="226" t="s">
        <v>1181</v>
      </c>
      <c r="C4923" s="13" t="str">
        <f>VLOOKUP(B4923,segédtábla!$A$1:$C$156,2,FALSE)</f>
        <v>Lázár Gábor</v>
      </c>
      <c r="D4923" s="5" t="s">
        <v>5062</v>
      </c>
      <c r="E4923" s="332" t="str">
        <f>VLOOKUP(C4923,'Havi KM'!A:S,4,FALSE)</f>
        <v xml:space="preserve">     1 156,79 km</v>
      </c>
      <c r="F4923" s="163" t="s">
        <v>5063</v>
      </c>
    </row>
    <row r="4924" spans="1:6" ht="15" customHeight="1">
      <c r="A4924" s="19" t="str">
        <f>VLOOKUP(B4924,segédtábla!$A$1:$C$156,3,FALSE)</f>
        <v>korai kezdés preferált</v>
      </c>
      <c r="B4924" s="226" t="s">
        <v>1309</v>
      </c>
      <c r="C4924" s="319" t="str">
        <f>VLOOKUP(B4924,segédtábla!$A$1:$C$156,2,FALSE)</f>
        <v>Gosztenschnik Péter</v>
      </c>
      <c r="D4924" s="188" t="s">
        <v>5064</v>
      </c>
      <c r="E4924" s="332" t="str">
        <f>VLOOKUP(C4924,'Havi KM'!A:S,4,FALSE)</f>
        <v xml:space="preserve">      684,27 km</v>
      </c>
      <c r="F4924" s="163"/>
    </row>
    <row r="4925" spans="1:6" ht="15" customHeight="1">
      <c r="A4925" s="19" t="str">
        <f>VLOOKUP(B4925,segédtábla!$A$1:$C$156,3,FALSE)</f>
        <v>11+3</v>
      </c>
      <c r="B4925" s="226" t="s">
        <v>1253</v>
      </c>
      <c r="C4925" s="13" t="str">
        <f>VLOOKUP(B4925,segédtábla!$A$1:$C$156,2,FALSE)</f>
        <v>Knyihár Adrián</v>
      </c>
      <c r="D4925" s="5" t="s">
        <v>5065</v>
      </c>
      <c r="E4925" s="332" t="str">
        <f>VLOOKUP(C4925,'Havi KM'!A:S,4,FALSE)</f>
        <v xml:space="preserve">      0,0 km</v>
      </c>
      <c r="F4925" s="163"/>
    </row>
    <row r="4926" spans="1:6" ht="15" customHeight="1">
      <c r="A4926" s="19" t="str">
        <f>VLOOKUP(B4926,segédtábla!$A$1:$C$156,3,FALSE)</f>
        <v>5+2</v>
      </c>
      <c r="B4926" s="226" t="s">
        <v>1256</v>
      </c>
      <c r="C4926" s="13" t="str">
        <f>VLOOKUP(B4926,segédtábla!$A$1:$C$156,2,FALSE)</f>
        <v>Árvai Gábor</v>
      </c>
      <c r="D4926" s="5" t="s">
        <v>5066</v>
      </c>
      <c r="E4926" s="332" t="str">
        <f>VLOOKUP(C4926,'Havi KM'!A:S,4,FALSE)</f>
        <v xml:space="preserve">     1 696,48 km</v>
      </c>
      <c r="F4926" s="163"/>
    </row>
    <row r="4927" spans="1:6" ht="15" customHeight="1">
      <c r="A4927" s="19" t="str">
        <f>VLOOKUP(B4927,segédtábla!$A$1:$C$156,3,FALSE)</f>
        <v>11+3</v>
      </c>
      <c r="B4927" s="226" t="s">
        <v>1579</v>
      </c>
      <c r="C4927" s="13" t="str">
        <f>VLOOKUP(B4927,segédtábla!$A$1:$C$156,2,FALSE)</f>
        <v>Mellencsuk Attila</v>
      </c>
      <c r="D4927" s="240" t="s">
        <v>5067</v>
      </c>
      <c r="E4927" s="332" t="str">
        <f>VLOOKUP(C4927,'Havi KM'!A:S,4,FALSE)</f>
        <v xml:space="preserve">     1 884,28 km</v>
      </c>
      <c r="F4927" s="163" t="s">
        <v>5068</v>
      </c>
    </row>
    <row r="4928" spans="1:6" ht="15" customHeight="1">
      <c r="A4928" s="19">
        <f>VLOOKUP(B4928,segédtábla!$A$1:$C$156,3,FALSE)</f>
        <v>0</v>
      </c>
      <c r="B4928" s="226" t="s">
        <v>1210</v>
      </c>
      <c r="C4928" s="13" t="str">
        <f>VLOOKUP(B4928,segédtábla!$A$1:$C$156,2,FALSE)</f>
        <v xml:space="preserve"> kivonva Szombathelyi Zoltán</v>
      </c>
      <c r="D4928" s="5" t="s">
        <v>5069</v>
      </c>
      <c r="E4928" s="332" t="e">
        <f>VLOOKUP(C4928,'Havi KM'!A:S,4,FALSE)</f>
        <v>#N/A</v>
      </c>
      <c r="F4928" s="163"/>
    </row>
    <row r="4929" spans="1:6" ht="15" customHeight="1">
      <c r="A4929" s="19">
        <f>VLOOKUP(B4929,segédtábla!$A$1:$C$156,3,FALSE)</f>
        <v>0</v>
      </c>
      <c r="B4929" s="226" t="s">
        <v>1187</v>
      </c>
      <c r="C4929" s="13" t="str">
        <f>VLOOKUP(B4929,segédtábla!$A$1:$C$156,2,FALSE)</f>
        <v>hengerfejes kivonva</v>
      </c>
      <c r="D4929" s="188" t="s">
        <v>5070</v>
      </c>
      <c r="E4929" s="332" t="e">
        <f>VLOOKUP(C4929,'Havi KM'!A:S,4,FALSE)</f>
        <v>#N/A</v>
      </c>
      <c r="F4929" s="163"/>
    </row>
    <row r="4930" spans="1:6" ht="15" customHeight="1">
      <c r="A4930" s="19" t="str">
        <f>VLOOKUP(B4930,segédtábla!$A$1:$C$156,3,FALSE)</f>
        <v>5+2</v>
      </c>
      <c r="B4930" s="226" t="s">
        <v>1214</v>
      </c>
      <c r="C4930" s="13" t="str">
        <f>VLOOKUP(B4930,segédtábla!$A$1:$C$156,2,FALSE)</f>
        <v>Horváth András - Charter</v>
      </c>
      <c r="D4930" s="188" t="s">
        <v>5071</v>
      </c>
      <c r="E4930" s="332" t="e">
        <f>VLOOKUP(C4930,'Havi KM'!A:S,4,FALSE)</f>
        <v>#N/A</v>
      </c>
      <c r="F4930" s="163" t="s">
        <v>5072</v>
      </c>
    </row>
    <row r="4931" spans="1:6" ht="15" customHeight="1">
      <c r="A4931" s="19" t="str">
        <f>VLOOKUP(B4931,segédtábla!$A$1:$C$156,3,FALSE)</f>
        <v>11+3</v>
      </c>
      <c r="B4931" s="226" t="s">
        <v>1183</v>
      </c>
      <c r="C4931" s="13" t="s">
        <v>1382</v>
      </c>
      <c r="D4931" s="188" t="s">
        <v>5073</v>
      </c>
      <c r="E4931" s="332" t="str">
        <f>VLOOKUP(C4931,'Havi KM'!A:S,4,FALSE)</f>
        <v xml:space="preserve">     1 578,46 km</v>
      </c>
      <c r="F4931" s="163" t="s">
        <v>5074</v>
      </c>
    </row>
    <row r="4932" spans="1:6" ht="15" customHeight="1">
      <c r="A4932" s="19" t="str">
        <f>VLOOKUP(B4932,segédtábla!$A$1:$C$156,3,FALSE)</f>
        <v>11+3</v>
      </c>
      <c r="B4932" s="226" t="s">
        <v>1413</v>
      </c>
      <c r="C4932" s="13" t="str">
        <f>VLOOKUP(B4932,segédtábla!$A$1:$C$156,2,FALSE)</f>
        <v>Szkolcsek György</v>
      </c>
      <c r="D4932" s="5" t="s">
        <v>5075</v>
      </c>
      <c r="E4932" s="332" t="str">
        <f>VLOOKUP(C4932,'Havi KM'!A:S,4,FALSE)</f>
        <v xml:space="preserve">     1 278,42 km</v>
      </c>
      <c r="F4932" s="163"/>
    </row>
    <row r="4933" spans="1:6" ht="15" customHeight="1">
      <c r="A4933" s="19" t="str">
        <f>VLOOKUP(B4933,segédtábla!$A$1:$C$156,3,FALSE)</f>
        <v>5+2</v>
      </c>
      <c r="B4933" s="226" t="s">
        <v>1266</v>
      </c>
      <c r="C4933" s="13" t="str">
        <f>VLOOKUP(B4933,segédtábla!$A$1:$C$156,2,FALSE)</f>
        <v>Nagy György</v>
      </c>
      <c r="D4933" s="5" t="s">
        <v>5076</v>
      </c>
      <c r="E4933" s="332" t="str">
        <f>VLOOKUP(C4933,'Havi KM'!A:S,4,FALSE)</f>
        <v xml:space="preserve">     1 204,28 km</v>
      </c>
      <c r="F4933" s="163"/>
    </row>
    <row r="4934" spans="1:6" ht="15" customHeight="1">
      <c r="A4934" s="19" t="e">
        <f>VLOOKUP(B4934,segédtábla!$A$1:$C$156,3,FALSE)</f>
        <v>#N/A</v>
      </c>
      <c r="B4934" s="11"/>
      <c r="C4934" s="13" t="e">
        <f>VLOOKUP(B4934,segédtábla!$A$1:$C$156,2,FALSE)</f>
        <v>#N/A</v>
      </c>
      <c r="D4934" s="5"/>
      <c r="E4934" s="332" t="e">
        <f>VLOOKUP(C4934,'Havi KM'!A:S,4,FALSE)</f>
        <v>#N/A</v>
      </c>
      <c r="F4934" s="163"/>
    </row>
    <row r="4935" spans="1:6" ht="15" customHeight="1">
      <c r="A4935" s="19" t="e">
        <f>VLOOKUP(B4935,segédtábla!$A$1:$C$156,3,FALSE)</f>
        <v>#N/A</v>
      </c>
      <c r="B4935" s="11"/>
      <c r="C4935" s="13" t="e">
        <f>VLOOKUP(B4935,segédtábla!$A$1:$C$156,2,FALSE)</f>
        <v>#N/A</v>
      </c>
      <c r="D4935" s="5"/>
      <c r="E4935" s="332" t="e">
        <f>VLOOKUP(C4935,'Havi KM'!A:S,4,FALSE)</f>
        <v>#N/A</v>
      </c>
      <c r="F4935" s="163"/>
    </row>
    <row r="4936" spans="1:6" ht="15" customHeight="1">
      <c r="A4936" s="19" t="e">
        <f>VLOOKUP(B4936,segédtábla!$A$1:$C$156,3,FALSE)</f>
        <v>#N/A</v>
      </c>
      <c r="B4936" s="11"/>
      <c r="C4936" s="13" t="e">
        <f>VLOOKUP(B4936,segédtábla!$A$1:$C$156,2,FALSE)</f>
        <v>#N/A</v>
      </c>
      <c r="D4936" s="5"/>
      <c r="E4936" s="332" t="e">
        <f>VLOOKUP(C4936,'Havi KM'!A:S,4,FALSE)</f>
        <v>#N/A</v>
      </c>
      <c r="F4936" s="163"/>
    </row>
    <row r="4937" spans="1:6" ht="15" customHeight="1">
      <c r="A4937" s="19" t="str">
        <f>VLOOKUP(B4937,segédtábla!$A$1:$C$156,3,FALSE)</f>
        <v>5+2</v>
      </c>
      <c r="B4937" s="472" t="s">
        <v>1278</v>
      </c>
      <c r="C4937" s="473" t="str">
        <f>VLOOKUP(B4937,segédtábla!$A$1:$C$156,2,FALSE)</f>
        <v>Adamek István + Nyíri Attila</v>
      </c>
      <c r="D4937" s="444" t="s">
        <v>1574</v>
      </c>
      <c r="E4937" s="332" t="s">
        <v>1574</v>
      </c>
      <c r="F4937" s="163"/>
    </row>
    <row r="4938" spans="1:6" ht="15" customHeight="1">
      <c r="A4938" s="19" t="str">
        <f>VLOOKUP(B4938,segédtábla!$A$1:$C$156,3,FALSE)</f>
        <v>11+3</v>
      </c>
      <c r="B4938" s="175" t="s">
        <v>1313</v>
      </c>
      <c r="C4938" s="116" t="str">
        <f>VLOOKUP(B4938,segédtábla!$A$1:$C$156,2,FALSE)</f>
        <v>Tóth Zoltán József</v>
      </c>
      <c r="D4938" s="143" t="s">
        <v>1574</v>
      </c>
      <c r="E4938" s="332" t="str">
        <f>VLOOKUP(C4938,'Havi KM'!A:S,4,FALSE)</f>
        <v xml:space="preserve">      0,0 km</v>
      </c>
      <c r="F4938" s="163"/>
    </row>
    <row r="4940" spans="1:6" ht="15" customHeight="1">
      <c r="A4940" s="10"/>
      <c r="B4940" s="16"/>
      <c r="C4940" s="263">
        <v>45803</v>
      </c>
      <c r="D4940" s="237" t="str">
        <f>TEXT(C4940,"dddd")</f>
        <v>Monday</v>
      </c>
      <c r="E4940" s="330"/>
      <c r="F4940" s="227">
        <f>+COUNTA(B4943:B4960)</f>
        <v>14</v>
      </c>
    </row>
    <row r="4941" spans="1:6" ht="15" customHeight="1">
      <c r="C4941" s="355"/>
    </row>
    <row r="4942" spans="1:6" ht="15" customHeight="1">
      <c r="A4942" s="7" t="s">
        <v>1136</v>
      </c>
      <c r="B4942" s="8" t="s">
        <v>1137</v>
      </c>
      <c r="C4942" s="9" t="s">
        <v>1138</v>
      </c>
      <c r="D4942" s="9" t="s">
        <v>1139</v>
      </c>
      <c r="E4942" s="331" t="s">
        <v>1140</v>
      </c>
      <c r="F4942" s="9" t="s">
        <v>1141</v>
      </c>
    </row>
    <row r="4943" spans="1:6" ht="15" customHeight="1">
      <c r="A4943" s="19" t="str">
        <f>VLOOKUP(B4943,segédtábla!$A$1:$C$156,3,FALSE)</f>
        <v>5+2</v>
      </c>
      <c r="B4943" s="226" t="s">
        <v>1149</v>
      </c>
      <c r="C4943" s="13" t="str">
        <f>VLOOKUP(B4943,segédtábla!$A$1:$C$156,2,FALSE)</f>
        <v>Létai Ferenc + Létainé Zsuzsa</v>
      </c>
      <c r="D4943" s="5" t="s">
        <v>5077</v>
      </c>
      <c r="E4943" s="332" t="e">
        <f>VLOOKUP(C4943,'Havi KM'!A:S,4,FALSE)</f>
        <v>#N/A</v>
      </c>
      <c r="F4943" s="163"/>
    </row>
    <row r="4944" spans="1:6" ht="15" customHeight="1">
      <c r="A4944" s="19" t="str">
        <f>VLOOKUP(B4944,segédtábla!$A$1:$C$156,3,FALSE)</f>
        <v>5+2</v>
      </c>
      <c r="B4944" s="226" t="s">
        <v>1159</v>
      </c>
      <c r="C4944" s="13" t="str">
        <f>VLOOKUP(B4944,segédtábla!$A$1:$C$156,2,FALSE)</f>
        <v>Pilló József + Pillóné S. Judit</v>
      </c>
      <c r="D4944" s="5" t="s">
        <v>5078</v>
      </c>
      <c r="E4944" s="332" t="e">
        <f>VLOOKUP(C4944,'Havi KM'!A:S,4,FALSE)</f>
        <v>#N/A</v>
      </c>
      <c r="F4944" s="163"/>
    </row>
    <row r="4945" spans="1:6" ht="15" customHeight="1">
      <c r="A4945" s="19" t="e">
        <f>VLOOKUP(B4945,segédtábla!$A$1:$C$156,3,FALSE)</f>
        <v>#N/A</v>
      </c>
      <c r="B4945" s="11"/>
      <c r="C4945" s="13" t="e">
        <f>VLOOKUP(B4945,segédtábla!$A$1:$C$156,2,FALSE)</f>
        <v>#N/A</v>
      </c>
      <c r="D4945" s="5"/>
      <c r="E4945" s="332" t="e">
        <f>VLOOKUP(C4945,'Havi KM'!A:S,4,FALSE)</f>
        <v>#N/A</v>
      </c>
      <c r="F4945" s="163"/>
    </row>
    <row r="4946" spans="1:6" ht="15" customHeight="1">
      <c r="A4946" s="19" t="e">
        <f>VLOOKUP(B4946,segédtábla!$A$1:$C$156,3,FALSE)</f>
        <v>#N/A</v>
      </c>
      <c r="B4946" s="11"/>
      <c r="C4946" s="13" t="e">
        <f>VLOOKUP(B4946,segédtábla!$A$1:$C$156,2,FALSE)</f>
        <v>#N/A</v>
      </c>
      <c r="D4946" s="5"/>
      <c r="E4946" s="332" t="e">
        <f>VLOOKUP(C4946,'Havi KM'!A:S,4,FALSE)</f>
        <v>#N/A</v>
      </c>
      <c r="F4946" s="163"/>
    </row>
    <row r="4947" spans="1:6" ht="15" customHeight="1">
      <c r="A4947" s="19" t="str">
        <f>VLOOKUP(B4947,segédtábla!$A$1:$C$156,3,FALSE)</f>
        <v>5+2</v>
      </c>
      <c r="B4947" s="226" t="s">
        <v>1154</v>
      </c>
      <c r="C4947" s="319" t="str">
        <f>VLOOKUP(B4947,segédtábla!$A$1:$C$156,2,FALSE)</f>
        <v>Tóth Mihály</v>
      </c>
      <c r="D4947" s="188" t="s">
        <v>1436</v>
      </c>
      <c r="E4947" s="332" t="str">
        <f>VLOOKUP(C4947,'Havi KM'!A:S,4,FALSE)</f>
        <v xml:space="preserve">      345,81 km</v>
      </c>
      <c r="F4947" s="163"/>
    </row>
    <row r="4948" spans="1:6" ht="15" customHeight="1">
      <c r="A4948" s="19" t="str">
        <f>VLOOKUP(B4948,segédtábla!$A$1:$C$156,3,FALSE)</f>
        <v>11+3</v>
      </c>
      <c r="B4948" s="226" t="s">
        <v>1353</v>
      </c>
      <c r="C4948" s="319" t="str">
        <f>VLOOKUP(B4948,segédtábla!$A$1:$C$156,2,FALSE)</f>
        <v>Vancsó Attila</v>
      </c>
      <c r="D4948" s="188" t="s">
        <v>5079</v>
      </c>
      <c r="E4948" s="332" t="str">
        <f>VLOOKUP(C4948,'Havi KM'!A:S,4,FALSE)</f>
        <v xml:space="preserve">     1 260,11 km</v>
      </c>
      <c r="F4948" s="163"/>
    </row>
    <row r="4949" spans="1:6" ht="15" customHeight="1">
      <c r="A4949" s="19" t="e">
        <f>VLOOKUP(B4949,segédtábla!$A$1:$C$156,3,FALSE)</f>
        <v>#N/A</v>
      </c>
      <c r="B4949" s="11"/>
      <c r="C4949" s="13" t="e">
        <f>VLOOKUP(B4949,segédtábla!$A$1:$C$156,2,FALSE)</f>
        <v>#N/A</v>
      </c>
      <c r="D4949" s="5"/>
      <c r="E4949" s="332" t="e">
        <f>VLOOKUP(C4949,'Havi KM'!A:S,4,FALSE)</f>
        <v>#N/A</v>
      </c>
      <c r="F4949" s="163"/>
    </row>
    <row r="4950" spans="1:6" ht="15" customHeight="1">
      <c r="A4950" s="19" t="e">
        <f>VLOOKUP(B4950,segédtábla!$A$1:$C$156,3,FALSE)</f>
        <v>#N/A</v>
      </c>
      <c r="B4950" s="11"/>
      <c r="C4950" s="13" t="e">
        <f>VLOOKUP(B4950,segédtábla!$A$1:$C$156,2,FALSE)</f>
        <v>#N/A</v>
      </c>
      <c r="D4950" s="5"/>
      <c r="E4950" s="332" t="e">
        <f>VLOOKUP(C4950,'Havi KM'!A:S,4,FALSE)</f>
        <v>#N/A</v>
      </c>
      <c r="F4950" s="163"/>
    </row>
    <row r="4951" spans="1:6" ht="15" customHeight="1">
      <c r="A4951" s="19" t="str">
        <f>VLOOKUP(B4951,segédtábla!$A$1:$C$156,3,FALSE)</f>
        <v>11+3</v>
      </c>
      <c r="B4951" s="226" t="s">
        <v>1236</v>
      </c>
      <c r="C4951" s="13" t="str">
        <f>VLOOKUP(B4951,segédtábla!$A$1:$C$156,2,FALSE)</f>
        <v>Pázmándi János</v>
      </c>
      <c r="D4951" s="5" t="s">
        <v>5080</v>
      </c>
      <c r="E4951" s="332" t="str">
        <f>VLOOKUP(C4951,'Havi KM'!A:S,4,FALSE)</f>
        <v xml:space="preserve">     1 597,21 km</v>
      </c>
      <c r="F4951" s="163"/>
    </row>
    <row r="4952" spans="1:6" ht="15" customHeight="1">
      <c r="A4952" s="19" t="str">
        <f>VLOOKUP(B4952,segédtábla!$A$1:$C$156,3,FALSE)</f>
        <v>10+4</v>
      </c>
      <c r="B4952" s="226" t="s">
        <v>1193</v>
      </c>
      <c r="C4952" s="13" t="str">
        <f>VLOOKUP(B4952,segédtábla!$A$1:$C$156,2,FALSE)</f>
        <v>Gerstmayer Zoltán</v>
      </c>
      <c r="D4952" s="188" t="s">
        <v>5081</v>
      </c>
      <c r="E4952" s="332" t="str">
        <f>VLOOKUP(C4952,'Havi KM'!A:S,4,FALSE)</f>
        <v xml:space="preserve">      0,0 km</v>
      </c>
      <c r="F4952" s="363" t="s">
        <v>1894</v>
      </c>
    </row>
    <row r="4953" spans="1:6" ht="15" customHeight="1">
      <c r="A4953" s="19" t="str">
        <f>VLOOKUP(B4953,segédtábla!$A$1:$C$156,3,FALSE)</f>
        <v>11+3</v>
      </c>
      <c r="B4953" s="226" t="s">
        <v>1195</v>
      </c>
      <c r="C4953" s="13" t="str">
        <f>VLOOKUP(B4953,segédtábla!$A$1:$C$156,2,FALSE)</f>
        <v>Hallók Gábor</v>
      </c>
      <c r="D4953" s="188" t="s">
        <v>5082</v>
      </c>
      <c r="E4953" s="332" t="str">
        <f>VLOOKUP(C4953,'Havi KM'!A:S,4,FALSE)</f>
        <v xml:space="preserve">     2 457,27 km</v>
      </c>
      <c r="F4953" s="163" t="s">
        <v>995</v>
      </c>
    </row>
    <row r="4954" spans="1:6" ht="15" customHeight="1">
      <c r="A4954" s="19" t="str">
        <f>VLOOKUP(B4954,segédtábla!$A$1:$C$156,3,FALSE)</f>
        <v>11+3</v>
      </c>
      <c r="B4954" s="226" t="s">
        <v>1355</v>
      </c>
      <c r="C4954" s="13" t="str">
        <f>VLOOKUP(B4954,segédtábla!$A$1:$C$156,2,FALSE)</f>
        <v>Németh Nándor</v>
      </c>
      <c r="D4954" s="10" t="s">
        <v>5083</v>
      </c>
      <c r="E4954" s="332" t="str">
        <f>VLOOKUP(C4954,'Havi KM'!A:S,4,FALSE)</f>
        <v xml:space="preserve">     2 089,15 km</v>
      </c>
      <c r="F4954" s="5"/>
    </row>
    <row r="4955" spans="1:6" ht="15" customHeight="1">
      <c r="A4955" s="19" t="str">
        <f>VLOOKUP(B4955,segédtábla!$A$1:$C$156,3,FALSE)</f>
        <v>10+3</v>
      </c>
      <c r="B4955" s="226" t="s">
        <v>1358</v>
      </c>
      <c r="C4955" s="13" t="str">
        <f>VLOOKUP(B4955,segédtábla!$A$1:$C$156,2,FALSE)</f>
        <v>Tóth Attila</v>
      </c>
      <c r="D4955" s="188" t="s">
        <v>5084</v>
      </c>
      <c r="E4955" s="332" t="str">
        <f>VLOOKUP(C4955,'Havi KM'!A:S,4,FALSE)</f>
        <v xml:space="preserve">      626,64 km</v>
      </c>
      <c r="F4955" s="231"/>
    </row>
    <row r="4956" spans="1:6" ht="15" customHeight="1">
      <c r="A4956" s="19" t="str">
        <f>VLOOKUP(B4956,segédtábla!$A$1:$C$156,3,FALSE)</f>
        <v>5+2</v>
      </c>
      <c r="B4956" s="226" t="s">
        <v>1290</v>
      </c>
      <c r="C4956" s="13" t="str">
        <f>VLOOKUP(B4956,segédtábla!$A$1:$C$156,2,FALSE)</f>
        <v>Katona Gábor</v>
      </c>
      <c r="D4956" s="5" t="s">
        <v>5085</v>
      </c>
      <c r="E4956" s="332" t="str">
        <f>VLOOKUP(C4956,'Havi KM'!A:S,4,FALSE)</f>
        <v xml:space="preserve">     1 977,6 km</v>
      </c>
      <c r="F4956" s="163"/>
    </row>
    <row r="4957" spans="1:6" ht="15" customHeight="1">
      <c r="A4957" s="19" t="str">
        <f>VLOOKUP(B4957,segédtábla!$A$1:$C$156,3,FALSE)</f>
        <v>5+2</v>
      </c>
      <c r="B4957" s="226" t="s">
        <v>1173</v>
      </c>
      <c r="C4957" s="13" t="str">
        <f>VLOOKUP(B4957,segédtábla!$A$1:$C$156,2,FALSE)</f>
        <v>Léhner Zsolt</v>
      </c>
      <c r="D4957" s="5" t="s">
        <v>5086</v>
      </c>
      <c r="E4957" s="332" t="str">
        <f>VLOOKUP(C4957,'Havi KM'!A:S,4,FALSE)</f>
        <v xml:space="preserve">     1 816,96 km</v>
      </c>
      <c r="F4957" s="163"/>
    </row>
    <row r="4958" spans="1:6" ht="15" customHeight="1">
      <c r="A4958" s="19" t="str">
        <f>VLOOKUP(B4958,segédtábla!$A$1:$C$156,3,FALSE)</f>
        <v>5+2</v>
      </c>
      <c r="B4958" s="226" t="s">
        <v>1179</v>
      </c>
      <c r="C4958" s="13" t="str">
        <f>VLOOKUP(B4958,segédtábla!$A$1:$C$156,2,FALSE)</f>
        <v>Horváth Ákos</v>
      </c>
      <c r="D4958" s="5" t="s">
        <v>5087</v>
      </c>
      <c r="E4958" s="332" t="str">
        <f>VLOOKUP(C4958,'Havi KM'!A:S,4,FALSE)</f>
        <v xml:space="preserve">     1 036,99 km</v>
      </c>
      <c r="F4958" s="163"/>
    </row>
    <row r="4959" spans="1:6" ht="15" customHeight="1">
      <c r="A4959" s="19">
        <f>VLOOKUP(B4959,segédtábla!$A$1:$C$156,3,FALSE)</f>
        <v>0</v>
      </c>
      <c r="B4959" s="226" t="s">
        <v>1248</v>
      </c>
      <c r="C4959" s="13">
        <f>VLOOKUP(B4959,segédtábla!$A$1:$C$156,2,FALSE)</f>
        <v>0</v>
      </c>
      <c r="D4959" s="5" t="s">
        <v>5088</v>
      </c>
      <c r="E4959" s="332" t="e">
        <f>VLOOKUP(C4959,'Havi KM'!A:S,4,FALSE)</f>
        <v>#N/A</v>
      </c>
      <c r="F4959" s="163"/>
    </row>
    <row r="4960" spans="1:6" ht="15" customHeight="1">
      <c r="A4960" s="19" t="str">
        <f>VLOOKUP(B4960,segédtábla!$A$1:$C$156,3,FALSE)</f>
        <v>5+2</v>
      </c>
      <c r="B4960" s="495" t="s">
        <v>1304</v>
      </c>
      <c r="C4960" s="319" t="str">
        <f>VLOOKUP(B4960,segédtábla!$A$1:$C$156,2,FALSE)</f>
        <v>Hadi Krisztián</v>
      </c>
      <c r="D4960" s="188" t="s">
        <v>5089</v>
      </c>
      <c r="E4960" s="332" t="str">
        <f>VLOOKUP(C4960,'Havi KM'!A:S,4,FALSE)</f>
        <v xml:space="preserve">      715,33 km</v>
      </c>
      <c r="F4960" s="228" t="s">
        <v>1186</v>
      </c>
    </row>
    <row r="4961" spans="1:6" ht="15" customHeight="1">
      <c r="A4961" s="19" t="str">
        <f>VLOOKUP(B4961,segédtábla!$A$1:$C$156,3,FALSE)</f>
        <v>11+3</v>
      </c>
      <c r="B4961" s="226" t="s">
        <v>1405</v>
      </c>
      <c r="C4961" s="13" t="str">
        <f>VLOOKUP(B4961,segédtábla!$A$1:$C$156,2,FALSE)</f>
        <v>Marton Péter</v>
      </c>
      <c r="D4961" s="240" t="s">
        <v>5090</v>
      </c>
      <c r="E4961" s="332" t="str">
        <f>VLOOKUP(C4961,'Havi KM'!A:S,4,FALSE)</f>
        <v xml:space="preserve">     1 405,83 km</v>
      </c>
      <c r="F4961" s="363" t="s">
        <v>1894</v>
      </c>
    </row>
    <row r="4962" spans="1:6" ht="15" customHeight="1">
      <c r="A4962" s="19" t="str">
        <f>VLOOKUP(B4962,segédtábla!$A$1:$C$156,3,FALSE)</f>
        <v>11+3</v>
      </c>
      <c r="B4962" s="495" t="s">
        <v>1366</v>
      </c>
      <c r="C4962" s="319" t="str">
        <f>VLOOKUP(B4962,segédtábla!$A$1:$C$156,2,FALSE)</f>
        <v>Busi Sándor János</v>
      </c>
      <c r="D4962" s="188" t="s">
        <v>5091</v>
      </c>
      <c r="E4962" s="332" t="str">
        <f>VLOOKUP(C4962,'Havi KM'!A:S,4,FALSE)</f>
        <v xml:space="preserve">     1 430,82 km</v>
      </c>
      <c r="F4962" s="228" t="s">
        <v>1186</v>
      </c>
    </row>
    <row r="4963" spans="1:6" ht="15" customHeight="1">
      <c r="A4963" s="19" t="str">
        <f>VLOOKUP(B4963,segédtábla!$A$1:$C$156,3,FALSE)</f>
        <v>1/1.</v>
      </c>
      <c r="B4963" s="226" t="s">
        <v>1165</v>
      </c>
      <c r="C4963" s="13" t="str">
        <f>VLOOKUP(B4963,segédtábla!$A$1:$C$156,2,FALSE)</f>
        <v>Szabó Levente</v>
      </c>
      <c r="D4963" s="188" t="s">
        <v>5092</v>
      </c>
      <c r="E4963" s="332" t="str">
        <f>VLOOKUP(C4963,'Havi KM'!A:S,4,FALSE)</f>
        <v xml:space="preserve">     2 412,32 km</v>
      </c>
      <c r="F4963" s="363" t="s">
        <v>1894</v>
      </c>
    </row>
    <row r="4964" spans="1:6" ht="15" customHeight="1">
      <c r="A4964" s="19" t="str">
        <f>VLOOKUP(B4964,segédtábla!$A$1:$C$156,3,FALSE)</f>
        <v>5+2</v>
      </c>
      <c r="B4964" s="226" t="s">
        <v>1208</v>
      </c>
      <c r="C4964" s="13" t="str">
        <f>VLOOKUP(B4964,segédtábla!$A$1:$C$156,2,FALSE)</f>
        <v>Drozd Péter</v>
      </c>
      <c r="D4964" s="188" t="s">
        <v>5093</v>
      </c>
      <c r="E4964" s="332" t="str">
        <f>VLOOKUP(C4964,'Havi KM'!A:S,4,FALSE)</f>
        <v xml:space="preserve">     1 972,38 km</v>
      </c>
      <c r="F4964" s="163"/>
    </row>
    <row r="4965" spans="1:6" ht="15" customHeight="1">
      <c r="A4965" s="19" t="str">
        <f>VLOOKUP(B4965,segédtábla!$A$1:$C$156,3,FALSE)</f>
        <v>11+3</v>
      </c>
      <c r="B4965" s="226" t="s">
        <v>1573</v>
      </c>
      <c r="C4965" s="13" t="str">
        <f>VLOOKUP(B4965,segédtábla!$A$1:$C$156,2,FALSE)</f>
        <v>Lajkó Zsolt</v>
      </c>
      <c r="D4965" s="188" t="s">
        <v>5094</v>
      </c>
      <c r="E4965" s="332" t="str">
        <f>VLOOKUP(C4965,'Havi KM'!A:S,4,FALSE)</f>
        <v xml:space="preserve">     2 300,8 km</v>
      </c>
      <c r="F4965" s="163"/>
    </row>
    <row r="4966" spans="1:6" ht="15" customHeight="1">
      <c r="A4966" s="19" t="str">
        <f>VLOOKUP(B4966,segédtábla!$A$1:$C$156,3,FALSE)</f>
        <v>5+2</v>
      </c>
      <c r="B4966" s="226" t="s">
        <v>1317</v>
      </c>
      <c r="C4966" s="13" t="str">
        <f>VLOOKUP(B4966,segédtábla!$A$1:$C$156,2,FALSE)</f>
        <v>Tőzsér Gábor</v>
      </c>
      <c r="D4966" s="5" t="s">
        <v>5095</v>
      </c>
      <c r="E4966" s="332" t="str">
        <f>VLOOKUP(C4966,'Havi KM'!A:S,4,FALSE)</f>
        <v xml:space="preserve">     1 375,22 km</v>
      </c>
      <c r="F4966" s="231"/>
    </row>
    <row r="4967" spans="1:6" ht="15" customHeight="1">
      <c r="A4967" s="19" t="str">
        <f>VLOOKUP(B4967,segédtábla!$A$1:$C$156,3,FALSE)</f>
        <v>11+3</v>
      </c>
      <c r="B4967" s="226" t="s">
        <v>1319</v>
      </c>
      <c r="C4967" s="13" t="str">
        <f>VLOOKUP(B4967,segédtábla!$A$1:$C$156,2,FALSE)</f>
        <v>Simon Gábor</v>
      </c>
      <c r="D4967" s="188" t="s">
        <v>5096</v>
      </c>
      <c r="E4967" s="332" t="str">
        <f>VLOOKUP(C4967,'Havi KM'!A:S,4,FALSE)</f>
        <v xml:space="preserve">     1 814,55 km</v>
      </c>
      <c r="F4967" s="163"/>
    </row>
    <row r="4968" spans="1:6" ht="15" customHeight="1">
      <c r="A4968" s="19" t="str">
        <f>VLOOKUP(B4968,segédtábla!$A$1:$C$156,3,FALSE)</f>
        <v>5+2</v>
      </c>
      <c r="B4968" s="226" t="s">
        <v>1323</v>
      </c>
      <c r="C4968" s="13" t="str">
        <f>VLOOKUP(B4968,segédtábla!$A$1:$C$156,2,FALSE)</f>
        <v>Moldicz Tamás</v>
      </c>
      <c r="D4968" s="5" t="s">
        <v>5097</v>
      </c>
      <c r="E4968" s="332" t="str">
        <f>VLOOKUP(C4968,'Havi KM'!A:S,4,FALSE)</f>
        <v xml:space="preserve">      938,86 km</v>
      </c>
      <c r="F4968" s="163"/>
    </row>
    <row r="4969" spans="1:6" ht="15" customHeight="1">
      <c r="A4969" s="19" t="str">
        <f>VLOOKUP(B4969,segédtábla!$A$1:$C$156,3,FALSE)</f>
        <v>11+3</v>
      </c>
      <c r="B4969" s="226" t="s">
        <v>1345</v>
      </c>
      <c r="C4969" s="319" t="str">
        <f>VLOOKUP(B4969,segédtábla!$A$1:$C$156,2,FALSE)</f>
        <v>Berek Gábor</v>
      </c>
      <c r="D4969" s="188" t="s">
        <v>5098</v>
      </c>
      <c r="E4969" s="332" t="str">
        <f>VLOOKUP(C4969,'Havi KM'!A:S,4,FALSE)</f>
        <v xml:space="preserve">      0,0 km</v>
      </c>
      <c r="F4969" s="163" t="s">
        <v>5099</v>
      </c>
    </row>
    <row r="4970" spans="1:6" ht="15" customHeight="1">
      <c r="A4970" s="19" t="str">
        <f>VLOOKUP(B4970,segédtábla!$A$1:$C$156,3,FALSE)</f>
        <v>5+2</v>
      </c>
      <c r="B4970" s="226" t="s">
        <v>1262</v>
      </c>
      <c r="C4970" s="319" t="str">
        <f>VLOOKUP(B4970,segédtábla!$A$1:$C$156,2,FALSE)</f>
        <v>Balázs Tibor</v>
      </c>
      <c r="D4970" s="188" t="s">
        <v>5100</v>
      </c>
      <c r="E4970" s="332" t="str">
        <f>VLOOKUP(C4970,'Havi KM'!A:S,4,FALSE)</f>
        <v xml:space="preserve">      261,82 km</v>
      </c>
      <c r="F4970" s="163"/>
    </row>
    <row r="4971" spans="1:6" ht="15" customHeight="1">
      <c r="A4971" s="19" t="str">
        <f>VLOOKUP(B4971,segédtábla!$A$1:$C$156,3,FALSE)</f>
        <v>11+3</v>
      </c>
      <c r="B4971" s="175" t="s">
        <v>1333</v>
      </c>
      <c r="C4971" s="116" t="str">
        <f>VLOOKUP(B4971,segédtábla!$A$1:$C$156,2,FALSE)</f>
        <v>Meilinger Ádám</v>
      </c>
      <c r="D4971" s="143" t="s">
        <v>5098</v>
      </c>
      <c r="E4971" s="332" t="str">
        <f>VLOOKUP(C4971,'Havi KM'!A:S,4,FALSE)</f>
        <v xml:space="preserve">      277,05 km</v>
      </c>
      <c r="F4971" s="228" t="s">
        <v>1186</v>
      </c>
    </row>
    <row r="4972" spans="1:6" ht="15" customHeight="1">
      <c r="A4972" s="19" t="str">
        <f>VLOOKUP(B4972,segédtábla!$A$1:$C$156,3,FALSE)</f>
        <v>5+2</v>
      </c>
      <c r="B4972" s="226" t="s">
        <v>1410</v>
      </c>
      <c r="C4972" s="13" t="str">
        <f>VLOOKUP(B4972,segédtábla!$A$1:$C$156,2,FALSE)</f>
        <v>Berek Dániel</v>
      </c>
      <c r="D4972" s="5" t="s">
        <v>5101</v>
      </c>
      <c r="E4972" s="332" t="str">
        <f>VLOOKUP(C4972,'Havi KM'!A:S,4,FALSE)</f>
        <v xml:space="preserve">      0,0 km</v>
      </c>
      <c r="F4972" s="163"/>
    </row>
    <row r="4973" spans="1:6" ht="15" customHeight="1">
      <c r="A4973" s="19" t="str">
        <f>VLOOKUP(B4973,segédtábla!$A$1:$C$156,3,FALSE)</f>
        <v>17+4</v>
      </c>
      <c r="B4973" s="226" t="s">
        <v>1217</v>
      </c>
      <c r="C4973" s="13" t="str">
        <f>VLOOKUP(B4973,segédtábla!$A$1:$C$156,2,FALSE)</f>
        <v>Fábián Szabolcs</v>
      </c>
      <c r="D4973" s="10" t="s">
        <v>5102</v>
      </c>
      <c r="E4973" s="332" t="str">
        <f>VLOOKUP(C4973,'Havi KM'!A:S,4,FALSE)</f>
        <v xml:space="preserve">     1 855,46 km</v>
      </c>
      <c r="F4973" s="163"/>
    </row>
    <row r="4974" spans="1:6" ht="15" customHeight="1">
      <c r="A4974" s="19" t="str">
        <f>VLOOKUP(B4974,segédtábla!$A$1:$C$156,3,FALSE)</f>
        <v>11+3</v>
      </c>
      <c r="B4974" s="226" t="s">
        <v>1189</v>
      </c>
      <c r="C4974" s="13" t="str">
        <f>VLOOKUP(B4974,segédtábla!$A$1:$C$156,2,FALSE)</f>
        <v>Tatarek Sándor</v>
      </c>
      <c r="D4974" s="188" t="s">
        <v>5103</v>
      </c>
      <c r="E4974" s="332" t="str">
        <f>VLOOKUP(C4974,'Havi KM'!A:S,4,FALSE)</f>
        <v xml:space="preserve">      823,62 km</v>
      </c>
      <c r="F4974" s="363" t="s">
        <v>1894</v>
      </c>
    </row>
    <row r="4975" spans="1:6" ht="15" customHeight="1">
      <c r="A4975" s="19" t="str">
        <f>VLOOKUP(B4975,segédtábla!$A$1:$C$156,3,FALSE)</f>
        <v>5+2</v>
      </c>
      <c r="B4975" s="226" t="s">
        <v>1339</v>
      </c>
      <c r="C4975" s="13" t="str">
        <f>VLOOKUP(B4975,segédtábla!$A$1:$C$156,2,FALSE)</f>
        <v>Áncsák János 04.14</v>
      </c>
      <c r="D4975" s="5" t="s">
        <v>5104</v>
      </c>
      <c r="E4975" s="332" t="e">
        <f>VLOOKUP(C4975,'Havi KM'!A:S,4,FALSE)</f>
        <v>#N/A</v>
      </c>
      <c r="F4975" s="163"/>
    </row>
    <row r="4976" spans="1:6" ht="15" customHeight="1">
      <c r="A4976" s="19" t="str">
        <f>VLOOKUP(B4976,segédtábla!$A$1:$C$156,3,FALSE)</f>
        <v>11+3</v>
      </c>
      <c r="B4976" s="226" t="s">
        <v>1321</v>
      </c>
      <c r="C4976" s="13" t="str">
        <f>VLOOKUP(B4976,segédtábla!$A$1:$C$156,2,FALSE)</f>
        <v>Kovács Márton Péter</v>
      </c>
      <c r="D4976" s="5" t="s">
        <v>5105</v>
      </c>
      <c r="E4976" s="332" t="str">
        <f>VLOOKUP(C4976,'Havi KM'!A:S,4,FALSE)</f>
        <v xml:space="preserve">     2 936,38 km</v>
      </c>
      <c r="F4976" s="163"/>
    </row>
    <row r="4977" spans="1:6" ht="15" customHeight="1">
      <c r="A4977" s="19" t="str">
        <f>VLOOKUP(B4977,segédtábla!$A$1:$C$156,3,FALSE)</f>
        <v>5+2</v>
      </c>
      <c r="B4977" s="226" t="s">
        <v>1341</v>
      </c>
      <c r="C4977" s="13" t="str">
        <f>VLOOKUP(B4977,segédtábla!$A$1:$C$156,2,FALSE)</f>
        <v>Szegedi Zsolt</v>
      </c>
      <c r="D4977" s="5" t="s">
        <v>5106</v>
      </c>
      <c r="E4977" s="332" t="str">
        <f>VLOOKUP(C4977,'Havi KM'!A:S,4,FALSE)</f>
        <v xml:space="preserve">     1 560,76 km</v>
      </c>
      <c r="F4977" s="163"/>
    </row>
    <row r="4978" spans="1:6" ht="15" customHeight="1">
      <c r="A4978" s="19" t="str">
        <f>VLOOKUP(B4978,segédtábla!$A$1:$C$156,3,FALSE)</f>
        <v>5+2</v>
      </c>
      <c r="B4978" s="175" t="s">
        <v>1328</v>
      </c>
      <c r="C4978" s="116" t="str">
        <f>VLOOKUP(B4978,segédtábla!$A$1:$C$156,2,FALSE)</f>
        <v>Majer Dominik - Charter</v>
      </c>
      <c r="D4978" s="143" t="s">
        <v>5043</v>
      </c>
      <c r="E4978" s="332" t="e">
        <f>VLOOKUP(C4978,'Havi KM'!A:S,4,FALSE)</f>
        <v>#N/A</v>
      </c>
      <c r="F4978" s="163" t="s">
        <v>5107</v>
      </c>
    </row>
    <row r="4979" spans="1:6" ht="15" customHeight="1">
      <c r="A4979" s="19" t="str">
        <f>VLOOKUP(B4979,segédtábla!$A$1:$C$156,3,FALSE)</f>
        <v>5+2</v>
      </c>
      <c r="B4979" s="226" t="s">
        <v>1175</v>
      </c>
      <c r="C4979" s="319" t="str">
        <f>VLOOKUP(B4979,segédtábla!$A$1:$C$156,2,FALSE)</f>
        <v>Iklódi Sándor</v>
      </c>
      <c r="D4979" s="188" t="s">
        <v>5060</v>
      </c>
      <c r="E4979" s="332" t="str">
        <f>VLOOKUP(C4979,'Havi KM'!A:S,4,FALSE)</f>
        <v xml:space="preserve">     1 161,24 km</v>
      </c>
      <c r="F4979" s="163"/>
    </row>
    <row r="4980" spans="1:6" ht="15" customHeight="1">
      <c r="A4980" s="19" t="e">
        <f>VLOOKUP(B4980,segédtábla!$A$1:$C$156,3,FALSE)</f>
        <v>#N/A</v>
      </c>
      <c r="B4980" s="11"/>
      <c r="C4980" s="13" t="e">
        <f>VLOOKUP(B4980,segédtábla!$A$1:$C$156,2,FALSE)</f>
        <v>#N/A</v>
      </c>
      <c r="D4980" s="5"/>
      <c r="E4980" s="332" t="e">
        <f>VLOOKUP(C4980,'Havi KM'!A:S,4,FALSE)</f>
        <v>#N/A</v>
      </c>
      <c r="F4980" s="163"/>
    </row>
    <row r="4981" spans="1:6" ht="15" customHeight="1">
      <c r="A4981" s="19" t="e">
        <f>VLOOKUP(B4981,segédtábla!$A$1:$C$156,3,FALSE)</f>
        <v>#N/A</v>
      </c>
      <c r="B4981" s="11"/>
      <c r="C4981" s="13" t="e">
        <f>VLOOKUP(B4981,segédtábla!$A$1:$C$156,2,FALSE)</f>
        <v>#N/A</v>
      </c>
      <c r="D4981" s="5"/>
      <c r="E4981" s="332" t="e">
        <f>VLOOKUP(C4981,'Havi KM'!A:S,4,FALSE)</f>
        <v>#N/A</v>
      </c>
      <c r="F4981" s="163"/>
    </row>
    <row r="4982" spans="1:6" ht="15" customHeight="1">
      <c r="A4982" s="19" t="str">
        <f>VLOOKUP(B4982,segédtábla!$A$1:$C$156,3,FALSE)</f>
        <v>5+2</v>
      </c>
      <c r="B4982" s="428" t="s">
        <v>1288</v>
      </c>
      <c r="C4982" s="429" t="str">
        <f>VLOOKUP(B4982,segédtábla!$A$1:$C$156,2,FALSE)</f>
        <v>Németh Zsolt</v>
      </c>
      <c r="D4982" s="240" t="s">
        <v>1663</v>
      </c>
      <c r="E4982" s="332" t="str">
        <f>VLOOKUP(C4982,'Havi KM'!A:S,4,FALSE)</f>
        <v xml:space="preserve">      347,54 km</v>
      </c>
      <c r="F4982" s="163"/>
    </row>
    <row r="4983" spans="1:6" ht="15" customHeight="1">
      <c r="A4983" s="19" t="str">
        <f>VLOOKUP(B4983,segédtábla!$A$1:$C$156,3,FALSE)</f>
        <v>11+3</v>
      </c>
      <c r="B4983" s="428" t="s">
        <v>1236</v>
      </c>
      <c r="C4983" s="429" t="str">
        <f>VLOOKUP(B4983,segédtábla!$A$1:$C$156,2,FALSE)</f>
        <v>Pázmándi János</v>
      </c>
      <c r="D4983" s="240" t="s">
        <v>1663</v>
      </c>
      <c r="E4983" s="332" t="str">
        <f>VLOOKUP(C4983,'Havi KM'!A:S,4,FALSE)</f>
        <v xml:space="preserve">     1 597,21 km</v>
      </c>
      <c r="F4983" s="163"/>
    </row>
    <row r="4984" spans="1:6" ht="15" customHeight="1">
      <c r="A4984" s="19" t="str">
        <f>VLOOKUP(B4984,segédtábla!$A$1:$C$156,3,FALSE)</f>
        <v>11+3</v>
      </c>
      <c r="B4984" s="175" t="s">
        <v>1313</v>
      </c>
      <c r="C4984" s="116" t="str">
        <f>VLOOKUP(B4984,segédtábla!$A$1:$C$156,2,FALSE)</f>
        <v>Tóth Zoltán József</v>
      </c>
      <c r="D4984" s="143" t="s">
        <v>1574</v>
      </c>
      <c r="E4984" s="332" t="str">
        <f>VLOOKUP(C4984,'Havi KM'!A:S,4,FALSE)</f>
        <v xml:space="preserve">      0,0 km</v>
      </c>
      <c r="F4984" s="163"/>
    </row>
    <row r="4986" spans="1:6" ht="15" customHeight="1">
      <c r="A4986" s="10"/>
      <c r="B4986" s="16"/>
      <c r="C4986" s="263">
        <v>45804</v>
      </c>
      <c r="D4986" s="237" t="str">
        <f>TEXT(C4986,"dddd")</f>
        <v>Tuesday</v>
      </c>
      <c r="E4986" s="330"/>
      <c r="F4986" s="227">
        <f>+COUNTA(B4989:B4996)</f>
        <v>7</v>
      </c>
    </row>
    <row r="4987" spans="1:6" ht="15" customHeight="1">
      <c r="C4987" s="355"/>
    </row>
    <row r="4988" spans="1:6" ht="15" customHeight="1">
      <c r="A4988" s="7" t="s">
        <v>1136</v>
      </c>
      <c r="B4988" s="8" t="s">
        <v>1137</v>
      </c>
      <c r="C4988" s="9" t="s">
        <v>1138</v>
      </c>
      <c r="D4988" s="9" t="s">
        <v>1139</v>
      </c>
      <c r="E4988" s="331" t="s">
        <v>1140</v>
      </c>
      <c r="F4988" s="9" t="s">
        <v>1141</v>
      </c>
    </row>
    <row r="4989" spans="1:6" ht="15" customHeight="1">
      <c r="A4989" s="19" t="str">
        <f>VLOOKUP(B4989,segédtábla!$A$1:$C$156,3,FALSE)</f>
        <v>11+3</v>
      </c>
      <c r="B4989" s="226" t="s">
        <v>1142</v>
      </c>
      <c r="C4989" s="13" t="str">
        <f>VLOOKUP(B4989,segédtábla!$A$1:$C$156,2,FALSE)</f>
        <v>Hamecz  Zsolt + Zsoltné</v>
      </c>
      <c r="D4989" s="5" t="s">
        <v>5108</v>
      </c>
      <c r="E4989" s="332" t="e">
        <f>VLOOKUP(C4989,'Havi KM'!A:S,4,FALSE)</f>
        <v>#N/A</v>
      </c>
      <c r="F4989" s="163" t="s">
        <v>5109</v>
      </c>
    </row>
    <row r="4990" spans="1:6" ht="15" customHeight="1">
      <c r="A4990" s="19" t="str">
        <f>VLOOKUP(B4990,segédtábla!$A$1:$C$156,3,FALSE)</f>
        <v>5+2</v>
      </c>
      <c r="B4990" s="226" t="s">
        <v>1278</v>
      </c>
      <c r="C4990" s="13" t="str">
        <f>VLOOKUP(B4990,segédtábla!$A$1:$C$156,2,FALSE)</f>
        <v>Adamek István + Nyíri Attila</v>
      </c>
      <c r="D4990" s="5" t="s">
        <v>5110</v>
      </c>
      <c r="E4990" s="332" t="e">
        <f>VLOOKUP(C4990,'Havi KM'!A:S,4,FALSE)</f>
        <v>#N/A</v>
      </c>
      <c r="F4990" s="163" t="s">
        <v>5111</v>
      </c>
    </row>
    <row r="4991" spans="1:6" ht="15" customHeight="1">
      <c r="A4991" s="19" t="e">
        <f>VLOOKUP(B4991,segédtábla!$A$1:$C$156,3,FALSE)</f>
        <v>#N/A</v>
      </c>
      <c r="B4991" s="11"/>
      <c r="C4991" s="13" t="e">
        <f>VLOOKUP(B4991,segédtábla!$A$1:$C$156,2,FALSE)</f>
        <v>#N/A</v>
      </c>
      <c r="D4991" s="5"/>
      <c r="E4991" s="332" t="e">
        <f>VLOOKUP(C4991,'Havi KM'!A:S,4,FALSE)</f>
        <v>#N/A</v>
      </c>
      <c r="F4991" s="163"/>
    </row>
    <row r="4992" spans="1:6" ht="15" customHeight="1">
      <c r="A4992" s="19" t="str">
        <f>VLOOKUP(B4992,segédtábla!$A$1:$C$156,3,FALSE)</f>
        <v>11+3</v>
      </c>
      <c r="B4992" s="226" t="s">
        <v>1313</v>
      </c>
      <c r="C4992" s="13" t="s">
        <v>4979</v>
      </c>
      <c r="D4992" s="5" t="s">
        <v>5112</v>
      </c>
      <c r="E4992" s="332" t="str">
        <f>VLOOKUP(C4992,'Havi KM'!A:S,4,FALSE)</f>
        <v xml:space="preserve">      982,79 km</v>
      </c>
      <c r="F4992" s="163" t="s">
        <v>5113</v>
      </c>
    </row>
    <row r="4993" spans="1:6" ht="15" customHeight="1">
      <c r="A4993" s="19" t="str">
        <f>VLOOKUP(B4993,segédtábla!$A$1:$C$156,3,FALSE)</f>
        <v>5+2</v>
      </c>
      <c r="B4993" s="226" t="s">
        <v>1163</v>
      </c>
      <c r="C4993" s="13" t="str">
        <f>VLOOKUP(B4993,segédtábla!$A$1:$C$156,2,FALSE)</f>
        <v>Popovics Dávid</v>
      </c>
      <c r="D4993" s="5" t="s">
        <v>5114</v>
      </c>
      <c r="E4993" s="332" t="str">
        <f>VLOOKUP(C4993,'Havi KM'!A:S,4,FALSE)</f>
        <v xml:space="preserve">     1 838,04 km</v>
      </c>
      <c r="F4993" s="163" t="s">
        <v>5115</v>
      </c>
    </row>
    <row r="4994" spans="1:6" ht="15" customHeight="1">
      <c r="A4994" s="19" t="str">
        <f>VLOOKUP(B4994,segédtábla!$A$1:$C$156,3,FALSE)</f>
        <v>11+3</v>
      </c>
      <c r="B4994" s="226" t="s">
        <v>1168</v>
      </c>
      <c r="C4994" s="13" t="str">
        <f>VLOOKUP(B4994,segédtábla!$A$1:$C$156,2,FALSE)</f>
        <v>Balázs István</v>
      </c>
      <c r="D4994" s="5" t="s">
        <v>5116</v>
      </c>
      <c r="E4994" s="332" t="str">
        <f>VLOOKUP(C4994,'Havi KM'!A:S,4,FALSE)</f>
        <v xml:space="preserve">     1 401,93 km</v>
      </c>
      <c r="F4994" s="163"/>
    </row>
    <row r="4995" spans="1:6" ht="15" customHeight="1">
      <c r="A4995" s="19" t="str">
        <f>VLOOKUP(B4995,segédtábla!$A$1:$C$156,3,FALSE)</f>
        <v>5+2</v>
      </c>
      <c r="B4995" s="226" t="s">
        <v>1526</v>
      </c>
      <c r="C4995" s="13" t="str">
        <f>VLOOKUP(B4995,segédtábla!$A$1:$C$156,2,FALSE)</f>
        <v>Simon Zoltán</v>
      </c>
      <c r="D4995" s="5" t="s">
        <v>5117</v>
      </c>
      <c r="E4995" s="332" t="str">
        <f>VLOOKUP(C4995,'Havi KM'!A:S,4,FALSE)</f>
        <v xml:space="preserve">     1 431,31 km</v>
      </c>
      <c r="F4995" s="163"/>
    </row>
    <row r="4996" spans="1:6" ht="15" customHeight="1">
      <c r="A4996" s="19" t="str">
        <f>VLOOKUP(B4996,segédtábla!$A$1:$C$156,3,FALSE)</f>
        <v>5+2</v>
      </c>
      <c r="B4996" s="226" t="s">
        <v>1288</v>
      </c>
      <c r="C4996" s="319" t="str">
        <f>VLOOKUP(B4996,segédtábla!$A$1:$C$156,2,FALSE)</f>
        <v>Németh Zsolt</v>
      </c>
      <c r="D4996" s="188" t="s">
        <v>5118</v>
      </c>
      <c r="E4996" s="332" t="str">
        <f>VLOOKUP(C4996,'Havi KM'!A:S,4,FALSE)</f>
        <v xml:space="preserve">      347,54 km</v>
      </c>
      <c r="F4996" s="163" t="s">
        <v>5119</v>
      </c>
    </row>
    <row r="4997" spans="1:6" ht="15" customHeight="1">
      <c r="A4997" s="19" t="str">
        <f>VLOOKUP(B4997,segédtábla!$A$1:$C$156,3,FALSE)</f>
        <v>5+2</v>
      </c>
      <c r="B4997" s="226" t="s">
        <v>1227</v>
      </c>
      <c r="C4997" s="319" t="str">
        <f>VLOOKUP(B4997,segédtábla!$A$1:$C$156,2,FALSE)</f>
        <v>Horváth Ferenc</v>
      </c>
      <c r="D4997" s="188" t="s">
        <v>5120</v>
      </c>
      <c r="E4997" s="332" t="str">
        <f>VLOOKUP(C4997,'Havi KM'!A:S,4,FALSE)</f>
        <v xml:space="preserve">     1 488,98 km</v>
      </c>
      <c r="F4997" s="163" t="s">
        <v>5121</v>
      </c>
    </row>
    <row r="4998" spans="1:6" ht="15" customHeight="1">
      <c r="A4998" s="19">
        <f>VLOOKUP(B4998,segédtábla!$A$1:$C$156,3,FALSE)</f>
        <v>0</v>
      </c>
      <c r="B4998" s="226" t="s">
        <v>1251</v>
      </c>
      <c r="C4998" s="13" t="str">
        <f>VLOOKUP(B4998,segédtábla!$A$1:$C$156,2,FALSE)</f>
        <v>kivonav hengerfejes</v>
      </c>
      <c r="D4998" s="5" t="s">
        <v>5122</v>
      </c>
      <c r="E4998" s="332" t="e">
        <f>VLOOKUP(C4998,'Havi KM'!A:S,4,FALSE)</f>
        <v>#N/A</v>
      </c>
      <c r="F4998" s="163"/>
    </row>
    <row r="4999" spans="1:6" ht="15" customHeight="1">
      <c r="A4999" s="19" t="str">
        <f>VLOOKUP(B4999,segédtábla!$A$1:$C$156,3,FALSE)</f>
        <v>5+2</v>
      </c>
      <c r="B4999" s="226" t="s">
        <v>1181</v>
      </c>
      <c r="C4999" s="13" t="str">
        <f>VLOOKUP(B4999,segédtábla!$A$1:$C$156,2,FALSE)</f>
        <v>Lázár Gábor</v>
      </c>
      <c r="D4999" s="5" t="s">
        <v>5123</v>
      </c>
      <c r="E4999" s="332" t="str">
        <f>VLOOKUP(C4999,'Havi KM'!A:S,4,FALSE)</f>
        <v xml:space="preserve">     1 156,79 km</v>
      </c>
      <c r="F4999" s="163" t="s">
        <v>5124</v>
      </c>
    </row>
    <row r="5000" spans="1:6" ht="15" customHeight="1">
      <c r="A5000" s="19" t="str">
        <f>VLOOKUP(B5000,segédtábla!$A$1:$C$156,3,FALSE)</f>
        <v>2/1.</v>
      </c>
      <c r="B5000" s="226" t="s">
        <v>1206</v>
      </c>
      <c r="C5000" s="13" t="str">
        <f>VLOOKUP(B5000,segédtábla!$A$1:$C$156,2,FALSE)</f>
        <v>Vincze Gábor</v>
      </c>
      <c r="D5000" s="5" t="s">
        <v>5043</v>
      </c>
      <c r="E5000" s="332" t="str">
        <f>VLOOKUP(C5000,'Havi KM'!A:S,4,FALSE)</f>
        <v xml:space="preserve">     1 471,92 km</v>
      </c>
      <c r="F5000" s="363" t="s">
        <v>5125</v>
      </c>
    </row>
    <row r="5001" spans="1:6" ht="15" customHeight="1">
      <c r="A5001" s="19" t="str">
        <f>VLOOKUP(B5001,segédtábla!$A$1:$C$156,3,FALSE)</f>
        <v>5+2</v>
      </c>
      <c r="B5001" s="226" t="s">
        <v>1256</v>
      </c>
      <c r="C5001" s="13" t="str">
        <f>VLOOKUP(B5001,segédtábla!$A$1:$C$156,2,FALSE)</f>
        <v>Árvai Gábor</v>
      </c>
      <c r="D5001" s="5" t="s">
        <v>5126</v>
      </c>
      <c r="E5001" s="332" t="str">
        <f>VLOOKUP(C5001,'Havi KM'!A:S,4,FALSE)</f>
        <v xml:space="preserve">     1 696,48 km</v>
      </c>
      <c r="F5001" s="163"/>
    </row>
    <row r="5002" spans="1:6" ht="15" customHeight="1">
      <c r="A5002" s="19" t="str">
        <f>VLOOKUP(B5002,segédtábla!$A$1:$C$156,3,FALSE)</f>
        <v>5+2</v>
      </c>
      <c r="B5002" s="226" t="s">
        <v>1328</v>
      </c>
      <c r="C5002" s="13" t="str">
        <f>VLOOKUP(B5002,segédtábla!$A$1:$C$156,2,FALSE)</f>
        <v>Majer Dominik - Charter</v>
      </c>
      <c r="D5002" s="5" t="s">
        <v>5127</v>
      </c>
      <c r="E5002" s="332" t="e">
        <f>VLOOKUP(C5002,'Havi KM'!A:S,4,FALSE)</f>
        <v>#N/A</v>
      </c>
      <c r="F5002" s="163"/>
    </row>
    <row r="5003" spans="1:6" ht="15" customHeight="1">
      <c r="A5003" s="19" t="str">
        <f>VLOOKUP(B5003,segédtábla!$A$1:$C$156,3,FALSE)</f>
        <v>11+3</v>
      </c>
      <c r="B5003" s="226" t="s">
        <v>1333</v>
      </c>
      <c r="C5003" s="13" t="s">
        <v>2340</v>
      </c>
      <c r="D5003" s="188" t="s">
        <v>5128</v>
      </c>
      <c r="E5003" s="332" t="str">
        <f>VLOOKUP(C5003,'Havi KM'!A:S,4,FALSE)</f>
        <v xml:space="preserve">     2 133,94 km</v>
      </c>
      <c r="F5003" s="363" t="s">
        <v>5129</v>
      </c>
    </row>
    <row r="5004" spans="1:6" ht="15" customHeight="1">
      <c r="A5004" s="19" t="str">
        <f>VLOOKUP(B5004,segédtábla!$A$1:$C$156,3,FALSE)</f>
        <v>11+3</v>
      </c>
      <c r="B5004" s="226" t="s">
        <v>1413</v>
      </c>
      <c r="C5004" s="13" t="str">
        <f>VLOOKUP(B5004,segédtábla!$A$1:$C$156,2,FALSE)</f>
        <v>Szkolcsek György</v>
      </c>
      <c r="D5004" s="5" t="s">
        <v>5130</v>
      </c>
      <c r="E5004" s="332" t="str">
        <f>VLOOKUP(C5004,'Havi KM'!A:S,4,FALSE)</f>
        <v xml:space="preserve">     1 278,42 km</v>
      </c>
      <c r="F5004" s="163"/>
    </row>
    <row r="5005" spans="1:6" ht="15" customHeight="1">
      <c r="A5005" s="19" t="str">
        <f>VLOOKUP(B5005,segédtábla!$A$1:$C$156,3,FALSE)</f>
        <v>5+2</v>
      </c>
      <c r="B5005" s="226" t="s">
        <v>1418</v>
      </c>
      <c r="C5005" s="13" t="str">
        <f>VLOOKUP(B5005,segédtábla!$A$1:$C$156,2,FALSE)</f>
        <v>Tatai Sándor</v>
      </c>
      <c r="D5005" s="5" t="s">
        <v>5131</v>
      </c>
      <c r="E5005" s="332" t="str">
        <f>VLOOKUP(C5005,'Havi KM'!A:S,4,FALSE)</f>
        <v xml:space="preserve">     2 344,0 km</v>
      </c>
      <c r="F5005" s="163"/>
    </row>
    <row r="5006" spans="1:6" ht="15" customHeight="1">
      <c r="A5006" s="19" t="str">
        <f>VLOOKUP(B5006,segédtábla!$A$1:$C$156,3,FALSE)</f>
        <v>5+2</v>
      </c>
      <c r="B5006" s="472" t="s">
        <v>1264</v>
      </c>
      <c r="C5006" s="473" t="str">
        <f>VLOOKUP(B5006,segédtábla!$A$1:$C$156,2,FALSE)</f>
        <v>Sógorka Csaba</v>
      </c>
      <c r="D5006" s="444" t="s">
        <v>5132</v>
      </c>
      <c r="E5006" s="332" t="str">
        <f>VLOOKUP(C5006,'Havi KM'!A:S,4,FALSE)</f>
        <v xml:space="preserve">     1 480,64 km</v>
      </c>
      <c r="F5006" s="163" t="s">
        <v>5133</v>
      </c>
    </row>
    <row r="5007" spans="1:6" ht="15" customHeight="1">
      <c r="A5007" s="19" t="e">
        <f>VLOOKUP(B5007,segédtábla!$A$1:$C$156,3,FALSE)</f>
        <v>#N/A</v>
      </c>
      <c r="B5007" s="21"/>
      <c r="C5007" s="13" t="e">
        <f>VLOOKUP(B5007,segédtábla!$A$1:$C$156,2,FALSE)</f>
        <v>#N/A</v>
      </c>
      <c r="D5007" s="5"/>
      <c r="E5007" s="332" t="e">
        <f>VLOOKUP(C5007,'Havi KM'!A:S,4,FALSE)</f>
        <v>#N/A</v>
      </c>
      <c r="F5007" s="163"/>
    </row>
    <row r="5008" spans="1:6" ht="15" customHeight="1">
      <c r="A5008" s="19">
        <f>VLOOKUP(B5008,segédtábla!$A$1:$C$156,3,FALSE)</f>
        <v>0</v>
      </c>
      <c r="B5008" s="252" t="s">
        <v>1423</v>
      </c>
      <c r="C5008" s="13" t="str">
        <f>VLOOKUP(B5008,segédtábla!$A$1:$C$156,2,FALSE)</f>
        <v>Krupánszky Márk</v>
      </c>
      <c r="D5008" s="606" t="s">
        <v>5134</v>
      </c>
      <c r="E5008" s="332" t="str">
        <f>VLOOKUP(C5008,'Havi KM'!A:S,4,FALSE)</f>
        <v xml:space="preserve">      550,26 km</v>
      </c>
      <c r="F5008" s="163"/>
    </row>
    <row r="5009" spans="1:6" ht="15" customHeight="1">
      <c r="A5009" s="19" t="e">
        <f>VLOOKUP(B5009,segédtábla!$A$1:$C$156,3,FALSE)</f>
        <v>#N/A</v>
      </c>
      <c r="B5009" s="21"/>
      <c r="C5009" s="13" t="e">
        <f>VLOOKUP(B5009,segédtábla!$A$1:$C$156,2,FALSE)</f>
        <v>#N/A</v>
      </c>
      <c r="D5009" s="5"/>
      <c r="E5009" s="332" t="e">
        <f>VLOOKUP(C5009,'Havi KM'!A:S,4,FALSE)</f>
        <v>#N/A</v>
      </c>
      <c r="F5009" s="163"/>
    </row>
    <row r="5010" spans="1:6" ht="15" customHeight="1">
      <c r="A5010" s="19" t="e">
        <f>VLOOKUP(B5010,segédtábla!$A$1:$C$156,3,FALSE)</f>
        <v>#N/A</v>
      </c>
      <c r="B5010" s="21"/>
      <c r="C5010" s="13" t="e">
        <f>VLOOKUP(B5010,segédtábla!$A$1:$C$156,2,FALSE)</f>
        <v>#N/A</v>
      </c>
      <c r="D5010" s="5"/>
      <c r="E5010" s="332" t="e">
        <f>VLOOKUP(C5010,'Havi KM'!A:S,4,FALSE)</f>
        <v>#N/A</v>
      </c>
      <c r="F5010" s="163"/>
    </row>
    <row r="5011" spans="1:6" ht="15" customHeight="1">
      <c r="A5011" s="19" t="str">
        <f>VLOOKUP(B5011,segédtábla!$A$1:$C$156,3,FALSE)</f>
        <v>11+3</v>
      </c>
      <c r="B5011" s="175" t="s">
        <v>1313</v>
      </c>
      <c r="C5011" s="116" t="str">
        <f>VLOOKUP(B5011,segédtábla!$A$1:$C$156,2,FALSE)</f>
        <v>Tóth Zoltán József</v>
      </c>
      <c r="D5011" s="143" t="s">
        <v>1574</v>
      </c>
      <c r="E5011" s="332" t="str">
        <f>VLOOKUP(C5011,'Havi KM'!A:S,4,FALSE)</f>
        <v xml:space="preserve">      0,0 km</v>
      </c>
      <c r="F5011" s="163"/>
    </row>
    <row r="5013" spans="1:6" ht="15" customHeight="1">
      <c r="A5013" s="10"/>
      <c r="B5013" s="16"/>
      <c r="C5013" s="263">
        <v>45805</v>
      </c>
      <c r="D5013" s="237" t="str">
        <f>TEXT(C5013,"dddd")</f>
        <v>Wednesday</v>
      </c>
      <c r="E5013" s="330"/>
      <c r="F5013" s="227">
        <f>+COUNTA(B5016:B5029)</f>
        <v>10</v>
      </c>
    </row>
    <row r="5014" spans="1:6" ht="15" customHeight="1">
      <c r="C5014" s="355"/>
    </row>
    <row r="5015" spans="1:6" ht="15" customHeight="1">
      <c r="A5015" s="7" t="s">
        <v>1136</v>
      </c>
      <c r="B5015" s="8" t="s">
        <v>1137</v>
      </c>
      <c r="C5015" s="9" t="s">
        <v>1138</v>
      </c>
      <c r="D5015" s="9" t="s">
        <v>1139</v>
      </c>
      <c r="E5015" s="331" t="s">
        <v>1140</v>
      </c>
      <c r="F5015" s="9" t="s">
        <v>1141</v>
      </c>
    </row>
    <row r="5016" spans="1:6" ht="15" customHeight="1">
      <c r="A5016" s="19" t="str">
        <f>VLOOKUP(B5016,segédtábla!$A$1:$C$156,3,FALSE)</f>
        <v>5+2</v>
      </c>
      <c r="B5016" s="226" t="s">
        <v>1269</v>
      </c>
      <c r="C5016" s="13" t="str">
        <f>VLOOKUP(B5016,segédtábla!$A$1:$C$156,2,FALSE)</f>
        <v>Bagi Lajos + Bagi Márió</v>
      </c>
      <c r="D5016" s="5" t="s">
        <v>5135</v>
      </c>
      <c r="E5016" s="332" t="e">
        <f>VLOOKUP(C5016,'Havi KM'!A:S,4,FALSE)</f>
        <v>#N/A</v>
      </c>
      <c r="F5016" s="163" t="s">
        <v>5136</v>
      </c>
    </row>
    <row r="5017" spans="1:6" ht="15" customHeight="1">
      <c r="A5017" s="19" t="str">
        <f>VLOOKUP(B5017,segédtábla!$A$1:$C$156,3,FALSE)</f>
        <v>11+3</v>
      </c>
      <c r="B5017" s="252" t="s">
        <v>1221</v>
      </c>
      <c r="C5017" s="470" t="str">
        <f>VLOOKUP(B5017,segédtábla!$A$1:$C$156,2,FALSE)</f>
        <v>Vass István</v>
      </c>
      <c r="D5017" s="335" t="s">
        <v>5137</v>
      </c>
      <c r="E5017" s="332" t="e">
        <f>VLOOKUP(C5017,'Havi KM'!A:S,4,FALSE)</f>
        <v>#N/A</v>
      </c>
      <c r="F5017" s="163" t="s">
        <v>5138</v>
      </c>
    </row>
    <row r="5018" spans="1:6" ht="15" customHeight="1">
      <c r="A5018" s="19" t="e">
        <f>VLOOKUP(B5018,segédtábla!$A$1:$C$156,3,FALSE)</f>
        <v>#N/A</v>
      </c>
      <c r="B5018" s="11"/>
      <c r="C5018" s="13" t="e">
        <f>VLOOKUP(B5018,segédtábla!$A$1:$C$156,2,FALSE)</f>
        <v>#N/A</v>
      </c>
      <c r="D5018" s="5"/>
      <c r="E5018" s="332" t="e">
        <f>VLOOKUP(C5018,'Havi KM'!A:S,4,FALSE)</f>
        <v>#N/A</v>
      </c>
      <c r="F5018" s="163"/>
    </row>
    <row r="5019" spans="1:6" ht="15" customHeight="1">
      <c r="A5019" s="19" t="e">
        <f>VLOOKUP(B5019,segédtábla!$A$1:$C$156,3,FALSE)</f>
        <v>#N/A</v>
      </c>
      <c r="B5019" s="11"/>
      <c r="C5019" s="13" t="e">
        <f>VLOOKUP(B5019,segédtábla!$A$1:$C$156,2,FALSE)</f>
        <v>#N/A</v>
      </c>
      <c r="D5019" s="5"/>
      <c r="E5019" s="332" t="e">
        <f>VLOOKUP(C5019,'Havi KM'!A:S,4,FALSE)</f>
        <v>#N/A</v>
      </c>
      <c r="F5019" s="163"/>
    </row>
    <row r="5020" spans="1:6" ht="15" customHeight="1">
      <c r="A5020" s="19" t="str">
        <f>VLOOKUP(B5020,segédtábla!$A$1:$C$156,3,FALSE)</f>
        <v>11+3</v>
      </c>
      <c r="B5020" s="226" t="s">
        <v>1234</v>
      </c>
      <c r="C5020" s="13" t="str">
        <f>VLOOKUP(B5020,segédtábla!$A$1:$C$156,2,FALSE)</f>
        <v>Iván Árpád Krisztián</v>
      </c>
      <c r="D5020" s="5" t="s">
        <v>1436</v>
      </c>
      <c r="E5020" s="332" t="str">
        <f>VLOOKUP(C5020,'Havi KM'!A:S,4,FALSE)</f>
        <v xml:space="preserve">      352,06 km</v>
      </c>
      <c r="F5020" s="163" t="s">
        <v>5139</v>
      </c>
    </row>
    <row r="5021" spans="1:6" ht="15" customHeight="1">
      <c r="A5021" s="19" t="str">
        <f>VLOOKUP(B5021,segédtábla!$A$1:$C$156,3,FALSE)</f>
        <v>11+3</v>
      </c>
      <c r="B5021" s="226" t="s">
        <v>1145</v>
      </c>
      <c r="C5021" s="13" t="str">
        <f>VLOOKUP(B5021,segédtábla!$A$1:$C$156,2,FALSE)</f>
        <v>Fodor Károly</v>
      </c>
      <c r="D5021" s="5" t="s">
        <v>5140</v>
      </c>
      <c r="E5021" s="332" t="str">
        <f>VLOOKUP(C5021,'Havi KM'!A:S,4,FALSE)</f>
        <v xml:space="preserve">     1 559,63 km</v>
      </c>
      <c r="F5021" s="163"/>
    </row>
    <row r="5022" spans="1:6" ht="15" customHeight="1">
      <c r="A5022" s="19" t="e">
        <f>VLOOKUP(B5022,segédtábla!$A$1:$C$156,3,FALSE)</f>
        <v>#N/A</v>
      </c>
      <c r="B5022" s="11"/>
      <c r="C5022" s="13" t="e">
        <f>VLOOKUP(B5022,segédtábla!$A$1:$C$156,2,FALSE)</f>
        <v>#N/A</v>
      </c>
      <c r="D5022" s="1"/>
      <c r="E5022" s="332" t="e">
        <f>VLOOKUP(C5022,'Havi KM'!A:S,4,FALSE)</f>
        <v>#N/A</v>
      </c>
      <c r="F5022" s="163"/>
    </row>
    <row r="5023" spans="1:6" ht="15" customHeight="1">
      <c r="A5023" s="19" t="str">
        <f>VLOOKUP(B5023,segédtábla!$A$1:$C$156,3,FALSE)</f>
        <v>5+2</v>
      </c>
      <c r="B5023" s="226" t="s">
        <v>1264</v>
      </c>
      <c r="C5023" s="13" t="str">
        <f>VLOOKUP(B5023,segédtábla!$A$1:$C$156,2,FALSE)</f>
        <v>Sógorka Csaba</v>
      </c>
      <c r="D5023" s="5" t="s">
        <v>1436</v>
      </c>
      <c r="E5023" s="332" t="str">
        <f>VLOOKUP(C5023,'Havi KM'!A:S,4,FALSE)</f>
        <v xml:space="preserve">     1 480,64 km</v>
      </c>
      <c r="F5023" s="163"/>
    </row>
    <row r="5024" spans="1:6" ht="15" customHeight="1">
      <c r="A5024" s="19" t="str">
        <f>VLOOKUP(B5024,segédtábla!$A$1:$C$156,3,FALSE)</f>
        <v>11+3</v>
      </c>
      <c r="B5024" s="226" t="s">
        <v>1283</v>
      </c>
      <c r="C5024" s="13" t="str">
        <f>VLOOKUP(B5024,segédtábla!$A$1:$C$156,2,FALSE)</f>
        <v>Török Attila</v>
      </c>
      <c r="D5024" s="5" t="s">
        <v>5141</v>
      </c>
      <c r="E5024" s="332" t="str">
        <f>VLOOKUP(C5024,'Havi KM'!A:S,4,FALSE)</f>
        <v xml:space="preserve">     1 669,95 km</v>
      </c>
      <c r="F5024" s="163"/>
    </row>
    <row r="5025" spans="1:6" ht="15" customHeight="1">
      <c r="A5025" s="19" t="e">
        <f>VLOOKUP(B5025,segédtábla!$A$1:$C$156,3,FALSE)</f>
        <v>#N/A</v>
      </c>
      <c r="B5025" s="11"/>
      <c r="C5025" s="13" t="e">
        <f>VLOOKUP(B5025,segédtábla!$A$1:$C$156,2,FALSE)</f>
        <v>#N/A</v>
      </c>
      <c r="D5025" s="5"/>
      <c r="E5025" s="332" t="e">
        <f>VLOOKUP(C5025,'Havi KM'!A:S,4,FALSE)</f>
        <v>#N/A</v>
      </c>
      <c r="F5025" s="163"/>
    </row>
    <row r="5026" spans="1:6" ht="15" customHeight="1">
      <c r="A5026" s="19" t="str">
        <f>VLOOKUP(B5026,segédtábla!$A$1:$C$156,3,FALSE)</f>
        <v>5+2</v>
      </c>
      <c r="B5026" s="226" t="s">
        <v>1274</v>
      </c>
      <c r="C5026" s="13" t="str">
        <f>VLOOKUP(B5026,segédtábla!$A$1:$C$156,2,FALSE)</f>
        <v>Kakulya Zsolt</v>
      </c>
      <c r="D5026" s="5" t="s">
        <v>5142</v>
      </c>
      <c r="E5026" s="332" t="str">
        <f>VLOOKUP(C5026,'Havi KM'!A:S,4,FALSE)</f>
        <v xml:space="preserve">     1 219,87 km</v>
      </c>
      <c r="F5026" s="163"/>
    </row>
    <row r="5027" spans="1:6" ht="15" customHeight="1">
      <c r="A5027" s="19" t="str">
        <f>VLOOKUP(B5027,segédtábla!$A$1:$C$156,3,FALSE)</f>
        <v>korai kezdés preferált</v>
      </c>
      <c r="B5027" s="226" t="s">
        <v>1309</v>
      </c>
      <c r="C5027" s="13" t="str">
        <f>VLOOKUP(B5027,segédtábla!$A$1:$C$156,2,FALSE)</f>
        <v>Gosztenschnik Péter</v>
      </c>
      <c r="D5027" s="188" t="s">
        <v>5143</v>
      </c>
      <c r="E5027" s="332" t="str">
        <f>VLOOKUP(C5027,'Havi KM'!A:S,4,FALSE)</f>
        <v xml:space="preserve">      684,27 km</v>
      </c>
      <c r="F5027" s="163" t="s">
        <v>5144</v>
      </c>
    </row>
    <row r="5028" spans="1:6" ht="15" customHeight="1">
      <c r="A5028" s="19" t="str">
        <f>VLOOKUP(B5028,segédtábla!$A$1:$C$156,3,FALSE)</f>
        <v>5+2</v>
      </c>
      <c r="B5028" s="226" t="s">
        <v>1274</v>
      </c>
      <c r="C5028" s="319" t="str">
        <f>VLOOKUP(B5028,segédtábla!$A$1:$C$156,2,FALSE)</f>
        <v>Kakulya Zsolt</v>
      </c>
      <c r="D5028" s="188" t="s">
        <v>5142</v>
      </c>
      <c r="E5028" s="332" t="str">
        <f>VLOOKUP(C5028,'Havi KM'!A:S,4,FALSE)</f>
        <v xml:space="preserve">     1 219,87 km</v>
      </c>
      <c r="F5028" s="163"/>
    </row>
    <row r="5029" spans="1:6" ht="15" customHeight="1">
      <c r="A5029" s="19" t="str">
        <f>VLOOKUP(B5029,segédtábla!$A$1:$C$156,3,FALSE)</f>
        <v>5+2</v>
      </c>
      <c r="B5029" s="226" t="s">
        <v>1238</v>
      </c>
      <c r="C5029" s="13" t="str">
        <f>VLOOKUP(B5029,segédtábla!$A$1:$C$156,2,FALSE)</f>
        <v>Tóth Zsolt</v>
      </c>
      <c r="D5029" s="5" t="s">
        <v>5145</v>
      </c>
      <c r="E5029" s="332" t="str">
        <f>VLOOKUP(C5029,'Havi KM'!A:S,4,FALSE)</f>
        <v xml:space="preserve">     1 572,92 km</v>
      </c>
      <c r="F5029" s="163" t="s">
        <v>5146</v>
      </c>
    </row>
    <row r="5030" spans="1:6" ht="15" customHeight="1">
      <c r="A5030" s="19" t="str">
        <f>VLOOKUP(B5030,segédtábla!$A$1:$C$156,3,FALSE)</f>
        <v>5+2</v>
      </c>
      <c r="B5030" s="226" t="s">
        <v>1292</v>
      </c>
      <c r="C5030" s="13" t="str">
        <f>VLOOKUP(B5030,segédtábla!$A$1:$C$156,2,FALSE)</f>
        <v>Hanzi György Lehel</v>
      </c>
      <c r="D5030" s="5" t="s">
        <v>5147</v>
      </c>
      <c r="E5030" s="332" t="str">
        <f>VLOOKUP(C5030,'Havi KM'!A:S,4,FALSE)</f>
        <v xml:space="preserve">     1 303,29 km</v>
      </c>
      <c r="F5030" s="163" t="s">
        <v>5148</v>
      </c>
    </row>
    <row r="5031" spans="1:6" ht="15" customHeight="1">
      <c r="A5031" s="19" t="str">
        <f>VLOOKUP(B5031,segédtábla!$A$1:$C$156,3,FALSE)</f>
        <v>11+3</v>
      </c>
      <c r="B5031" s="226" t="s">
        <v>1296</v>
      </c>
      <c r="C5031" s="319" t="str">
        <f>VLOOKUP(B5031,segédtábla!$A$1:$C$156,2,FALSE)</f>
        <v>Kálóczi Péter</v>
      </c>
      <c r="D5031" s="188" t="s">
        <v>5149</v>
      </c>
      <c r="E5031" s="332" t="str">
        <f>VLOOKUP(C5031,'Havi KM'!A:S,4,FALSE)</f>
        <v xml:space="preserve">      933,04 km</v>
      </c>
      <c r="F5031" s="163" t="s">
        <v>5150</v>
      </c>
    </row>
    <row r="5032" spans="1:6" ht="15" customHeight="1">
      <c r="A5032" s="19" t="str">
        <f>VLOOKUP(B5032,segédtábla!$A$1:$C$156,3,FALSE)</f>
        <v>5+2</v>
      </c>
      <c r="B5032" s="226" t="s">
        <v>1173</v>
      </c>
      <c r="C5032" s="13" t="str">
        <f>VLOOKUP(B5032,segédtábla!$A$1:$C$156,2,FALSE)</f>
        <v>Léhner Zsolt</v>
      </c>
      <c r="D5032" s="188" t="s">
        <v>5151</v>
      </c>
      <c r="E5032" s="332" t="str">
        <f>VLOOKUP(C5032,'Havi KM'!A:S,4,FALSE)</f>
        <v xml:space="preserve">     1 816,96 km</v>
      </c>
      <c r="F5032" s="163"/>
    </row>
    <row r="5033" spans="1:6" ht="15" customHeight="1">
      <c r="A5033" s="19" t="str">
        <f>VLOOKUP(B5033,segédtábla!$A$1:$C$156,3,FALSE)</f>
        <v>5+2</v>
      </c>
      <c r="B5033" s="226" t="s">
        <v>1175</v>
      </c>
      <c r="C5033" s="13" t="str">
        <f>VLOOKUP(B5033,segédtábla!$A$1:$C$156,2,FALSE)</f>
        <v>Iklódi Sándor</v>
      </c>
      <c r="D5033" s="5" t="s">
        <v>5152</v>
      </c>
      <c r="E5033" s="332" t="str">
        <f>VLOOKUP(C5033,'Havi KM'!A:S,4,FALSE)</f>
        <v xml:space="preserve">     1 161,24 km</v>
      </c>
      <c r="F5033" s="163" t="s">
        <v>5153</v>
      </c>
    </row>
    <row r="5034" spans="1:6" ht="15" customHeight="1">
      <c r="A5034" s="19">
        <f>VLOOKUP(B5034,segédtábla!$A$1:$C$156,3,FALSE)</f>
        <v>0</v>
      </c>
      <c r="B5034" s="226" t="s">
        <v>1248</v>
      </c>
      <c r="C5034" s="13">
        <f>VLOOKUP(B5034,segédtábla!$A$1:$C$156,2,FALSE)</f>
        <v>0</v>
      </c>
      <c r="D5034" s="5" t="s">
        <v>5154</v>
      </c>
      <c r="E5034" s="332" t="e">
        <f>VLOOKUP(C5034,'Havi KM'!A:S,4,FALSE)</f>
        <v>#N/A</v>
      </c>
      <c r="F5034" s="163"/>
    </row>
    <row r="5035" spans="1:6" ht="15" customHeight="1">
      <c r="A5035" s="19" t="str">
        <f>VLOOKUP(B5035,segédtábla!$A$1:$C$156,3,FALSE)</f>
        <v>1/1.</v>
      </c>
      <c r="B5035" s="143" t="s">
        <v>1165</v>
      </c>
      <c r="C5035" s="143" t="str">
        <f>VLOOKUP(B5035,segédtábla!$A$1:$C$156,2,FALSE)</f>
        <v>Szabó Levente</v>
      </c>
      <c r="D5035" s="143"/>
      <c r="E5035" s="321" t="str">
        <f>VLOOKUP(C5035,'Havi KM'!A:S,4,FALSE)</f>
        <v xml:space="preserve">     2 412,32 km</v>
      </c>
      <c r="F5035" s="230" t="s">
        <v>5155</v>
      </c>
    </row>
    <row r="5036" spans="1:6">
      <c r="A5036" s="19" t="str">
        <f>VLOOKUP(B5036,segédtábla!$A$1:$C$156,3,FALSE)</f>
        <v>2/1.</v>
      </c>
      <c r="B5036" s="226" t="s">
        <v>1259</v>
      </c>
      <c r="C5036" s="13" t="str">
        <f>VLOOKUP(B5036,segédtábla!$A$1:$C$156,2,FALSE)</f>
        <v>Berki Richárd Sándor</v>
      </c>
      <c r="D5036" s="188" t="s">
        <v>5156</v>
      </c>
      <c r="E5036" s="332" t="str">
        <f>VLOOKUP(C5036,'Havi KM'!A:S,4,FALSE)</f>
        <v xml:space="preserve">     1 357,13 km</v>
      </c>
      <c r="F5036" s="363" t="s">
        <v>5157</v>
      </c>
    </row>
    <row r="5037" spans="1:6" ht="15" customHeight="1">
      <c r="A5037" s="19" t="str">
        <f>VLOOKUP(B5037,segédtábla!$A$1:$C$156,3,FALSE)</f>
        <v>5+2</v>
      </c>
      <c r="B5037" s="226" t="s">
        <v>1328</v>
      </c>
      <c r="C5037" s="13" t="str">
        <f>VLOOKUP(B5037,segédtábla!$A$1:$C$156,2,FALSE)</f>
        <v>Majer Dominik - Charter</v>
      </c>
      <c r="D5037" s="5" t="s">
        <v>5158</v>
      </c>
      <c r="E5037" s="332" t="e">
        <f>VLOOKUP(C5037,'Havi KM'!A:S,4,FALSE)</f>
        <v>#N/A</v>
      </c>
      <c r="F5037" s="163" t="s">
        <v>5159</v>
      </c>
    </row>
    <row r="5038" spans="1:6" ht="15" customHeight="1">
      <c r="A5038" s="19" t="str">
        <f>VLOOKUP(B5038,segédtábla!$A$1:$C$156,3,FALSE)</f>
        <v>11+3</v>
      </c>
      <c r="B5038" s="226" t="s">
        <v>1223</v>
      </c>
      <c r="C5038" s="13" t="str">
        <f>VLOOKUP(B5038,segédtábla!$A$1:$C$156,2,FALSE)</f>
        <v>Molnár Lajos</v>
      </c>
      <c r="D5038" s="188" t="s">
        <v>5160</v>
      </c>
      <c r="E5038" s="332" t="str">
        <f>VLOOKUP(C5038,'Havi KM'!A:S,4,FALSE)</f>
        <v xml:space="preserve">     2 738,73 km</v>
      </c>
      <c r="F5038" s="163" t="s">
        <v>5161</v>
      </c>
    </row>
    <row r="5039" spans="1:6" ht="15" customHeight="1">
      <c r="A5039" s="19" t="str">
        <f>VLOOKUP(B5039,segédtábla!$A$1:$C$156,3,FALSE)</f>
        <v>11+3</v>
      </c>
      <c r="B5039" s="226" t="s">
        <v>1372</v>
      </c>
      <c r="C5039" s="13" t="s">
        <v>1067</v>
      </c>
      <c r="D5039" s="188" t="s">
        <v>5132</v>
      </c>
      <c r="E5039" s="332" t="str">
        <f>VLOOKUP(C5039,'Havi KM'!A:S,4,FALSE)</f>
        <v xml:space="preserve">     2 089,15 km</v>
      </c>
      <c r="F5039" s="163" t="s">
        <v>5162</v>
      </c>
    </row>
    <row r="5040" spans="1:6" ht="15" customHeight="1">
      <c r="A5040" s="19" t="str">
        <f>VLOOKUP(B5040,segédtábla!$A$1:$C$156,3,FALSE)</f>
        <v>11+3</v>
      </c>
      <c r="B5040" s="226" t="s">
        <v>1189</v>
      </c>
      <c r="C5040" s="13" t="str">
        <f>VLOOKUP(B5040,segédtábla!$A$1:$C$156,2,FALSE)</f>
        <v>Tatarek Sándor</v>
      </c>
      <c r="D5040" s="5" t="s">
        <v>5163</v>
      </c>
      <c r="E5040" s="332" t="str">
        <f>VLOOKUP(C5040,'Havi KM'!A:S,4,FALSE)</f>
        <v xml:space="preserve">      823,62 km</v>
      </c>
      <c r="F5040" s="363"/>
    </row>
    <row r="5041" spans="1:6" ht="15" customHeight="1">
      <c r="A5041" s="19" t="str">
        <f>VLOOKUP(B5041,segédtábla!$A$1:$C$156,3,FALSE)</f>
        <v>5+2</v>
      </c>
      <c r="B5041" s="226" t="s">
        <v>1219</v>
      </c>
      <c r="C5041" s="13" t="str">
        <f>VLOOKUP(B5041,segédtábla!$A$1:$C$156,2,FALSE)</f>
        <v>Ignéczi Attila + Mura Milán</v>
      </c>
      <c r="D5041" s="5" t="s">
        <v>5164</v>
      </c>
      <c r="E5041" s="332" t="e">
        <f>VLOOKUP(C5041,'Havi KM'!A:S,4,FALSE)</f>
        <v>#N/A</v>
      </c>
      <c r="F5041" s="231" t="s">
        <v>5165</v>
      </c>
    </row>
    <row r="5042" spans="1:6" ht="15" customHeight="1">
      <c r="A5042" s="19" t="str">
        <f>VLOOKUP(B5042,segédtábla!$A$1:$C$156,3,FALSE)</f>
        <v>10+4</v>
      </c>
      <c r="B5042" s="226" t="s">
        <v>1191</v>
      </c>
      <c r="C5042" s="319" t="str">
        <f>VLOOKUP(B5042,segédtábla!$A$1:$C$156,2,FALSE)</f>
        <v>Leiner Gábor</v>
      </c>
      <c r="D5042" s="188" t="s">
        <v>5166</v>
      </c>
      <c r="E5042" s="332" t="str">
        <f>VLOOKUP(C5042,'Havi KM'!A:S,4,FALSE)</f>
        <v xml:space="preserve">     1 700,32 km</v>
      </c>
      <c r="F5042" s="163"/>
    </row>
    <row r="5043" spans="1:6" ht="15" customHeight="1">
      <c r="A5043" s="19" t="e">
        <f>VLOOKUP(B5043,segédtábla!$A$1:$C$156,3,FALSE)</f>
        <v>#N/A</v>
      </c>
      <c r="B5043" s="21"/>
      <c r="C5043" s="13" t="e">
        <f>VLOOKUP(B5043,segédtábla!$A$1:$C$156,2,FALSE)</f>
        <v>#N/A</v>
      </c>
      <c r="D5043" s="5"/>
      <c r="E5043" s="332" t="e">
        <f>VLOOKUP(C5043,'Havi KM'!A:S,4,FALSE)</f>
        <v>#N/A</v>
      </c>
      <c r="F5043" s="163"/>
    </row>
    <row r="5044" spans="1:6" ht="15" customHeight="1">
      <c r="A5044" s="19" t="str">
        <f>VLOOKUP(B5044,segédtábla!$A$1:$C$156,3,FALSE)</f>
        <v>11+3</v>
      </c>
      <c r="B5044" s="175" t="s">
        <v>1313</v>
      </c>
      <c r="C5044" s="116" t="str">
        <f>VLOOKUP(B5044,segédtábla!$A$1:$C$156,2,FALSE)</f>
        <v>Tóth Zoltán József</v>
      </c>
      <c r="D5044" s="143" t="s">
        <v>1574</v>
      </c>
      <c r="E5044" s="332" t="str">
        <f>VLOOKUP(C5044,'Havi KM'!A:S,4,FALSE)</f>
        <v xml:space="preserve">      0,0 km</v>
      </c>
      <c r="F5044" s="163"/>
    </row>
    <row r="5046" spans="1:6" ht="15" customHeight="1">
      <c r="A5046" s="10"/>
      <c r="B5046" s="16"/>
      <c r="C5046" s="263">
        <v>45806</v>
      </c>
      <c r="D5046" s="237" t="str">
        <f>TEXT(C5046,"dddd")</f>
        <v>Thursday</v>
      </c>
      <c r="E5046" s="330"/>
      <c r="F5046" s="227">
        <f>+COUNTA(B5049:B5057)</f>
        <v>7</v>
      </c>
    </row>
    <row r="5047" spans="1:6" ht="15" customHeight="1">
      <c r="C5047" s="355"/>
    </row>
    <row r="5048" spans="1:6" ht="15" customHeight="1">
      <c r="A5048" s="7" t="s">
        <v>1136</v>
      </c>
      <c r="B5048" s="8" t="s">
        <v>1137</v>
      </c>
      <c r="C5048" s="9" t="s">
        <v>1138</v>
      </c>
      <c r="D5048" s="9" t="s">
        <v>1139</v>
      </c>
      <c r="E5048" s="331" t="s">
        <v>1140</v>
      </c>
      <c r="F5048" s="9" t="s">
        <v>1141</v>
      </c>
    </row>
    <row r="5049" spans="1:6" ht="15" customHeight="1">
      <c r="A5049" s="19" t="str">
        <f>VLOOKUP(B5049,segédtábla!$A$1:$C$156,3,FALSE)</f>
        <v>5+2</v>
      </c>
      <c r="B5049" s="588" t="s">
        <v>1159</v>
      </c>
      <c r="C5049" s="589" t="str">
        <f>VLOOKUP(B5049,segédtábla!$A$1:$C$156,2,FALSE)</f>
        <v>Pilló József + Pillóné S. Judit</v>
      </c>
      <c r="D5049" s="143" t="s">
        <v>5167</v>
      </c>
      <c r="E5049" s="332" t="e">
        <f>VLOOKUP(C5049,'Havi KM'!A:S,4,FALSE)</f>
        <v>#N/A</v>
      </c>
      <c r="F5049" s="163" t="s">
        <v>5168</v>
      </c>
    </row>
    <row r="5050" spans="1:6" ht="15" customHeight="1">
      <c r="A5050" s="19" t="e">
        <f>VLOOKUP(B5050,segédtábla!$A$1:$C$156,3,FALSE)</f>
        <v>#N/A</v>
      </c>
      <c r="B5050" s="11"/>
      <c r="C5050" s="13" t="e">
        <f>VLOOKUP(B5050,segédtábla!$A$1:$C$156,2,FALSE)</f>
        <v>#N/A</v>
      </c>
      <c r="D5050" s="5"/>
      <c r="E5050" s="332" t="e">
        <f>VLOOKUP(C5050,'Havi KM'!A:S,4,FALSE)</f>
        <v>#N/A</v>
      </c>
      <c r="F5050" s="163"/>
    </row>
    <row r="5051" spans="1:6" ht="15" customHeight="1">
      <c r="A5051" s="19" t="str">
        <f>VLOOKUP(B5051,segédtábla!$A$1:$C$156,3,FALSE)</f>
        <v>5+2</v>
      </c>
      <c r="B5051" s="226" t="s">
        <v>1154</v>
      </c>
      <c r="C5051" s="319" t="str">
        <f>VLOOKUP(B5051,segédtábla!$A$1:$C$156,2,FALSE)</f>
        <v>Tóth Mihály</v>
      </c>
      <c r="D5051" s="188" t="s">
        <v>2069</v>
      </c>
      <c r="E5051" s="332" t="str">
        <f>VLOOKUP(C5051,'Havi KM'!A:S,4,FALSE)</f>
        <v xml:space="preserve">      345,81 km</v>
      </c>
      <c r="F5051" s="163" t="s">
        <v>5169</v>
      </c>
    </row>
    <row r="5052" spans="1:6" ht="15" customHeight="1">
      <c r="A5052" s="19" t="str">
        <f>VLOOKUP(B5052,segédtábla!$A$1:$C$156,3,FALSE)</f>
        <v>2/1.</v>
      </c>
      <c r="B5052" s="226" t="s">
        <v>1206</v>
      </c>
      <c r="C5052" s="319" t="str">
        <f>VLOOKUP(B5052,segédtábla!$A$1:$C$156,2,FALSE)</f>
        <v>Vincze Gábor</v>
      </c>
      <c r="D5052" s="188" t="s">
        <v>5170</v>
      </c>
      <c r="E5052" s="332" t="str">
        <f>VLOOKUP(C5052,'Havi KM'!A:S,4,FALSE)</f>
        <v xml:space="preserve">     1 471,92 km</v>
      </c>
      <c r="F5052" s="163"/>
    </row>
    <row r="5053" spans="1:6" ht="13.5" customHeight="1">
      <c r="A5053" s="19" t="e">
        <f>VLOOKUP(B5053,segédtábla!$A$1:$C$156,3,FALSE)</f>
        <v>#N/A</v>
      </c>
      <c r="B5053" s="11"/>
      <c r="C5053" s="13" t="e">
        <f>VLOOKUP(B5053,segédtábla!$A$1:$C$156,2,FALSE)</f>
        <v>#N/A</v>
      </c>
      <c r="D5053" s="5"/>
      <c r="E5053" s="332" t="e">
        <f>VLOOKUP(C5053,'Havi KM'!A:S,4,FALSE)</f>
        <v>#N/A</v>
      </c>
      <c r="F5053" s="163"/>
    </row>
    <row r="5054" spans="1:6" ht="15" customHeight="1">
      <c r="A5054" s="19">
        <f>VLOOKUP(B5054,segédtábla!$A$1:$C$156,3,FALSE)</f>
        <v>0</v>
      </c>
      <c r="B5054" s="226" t="s">
        <v>1251</v>
      </c>
      <c r="C5054" s="319" t="str">
        <f>VLOOKUP(B5054,segédtábla!$A$1:$C$156,2,FALSE)</f>
        <v>kivonav hengerfejes</v>
      </c>
      <c r="D5054" s="188" t="s">
        <v>5171</v>
      </c>
      <c r="E5054" s="332" t="e">
        <f>VLOOKUP(C5054,'Havi KM'!A:S,4,FALSE)</f>
        <v>#N/A</v>
      </c>
      <c r="F5054" s="163" t="s">
        <v>5172</v>
      </c>
    </row>
    <row r="5055" spans="1:6" ht="15" customHeight="1">
      <c r="A5055" s="19" t="str">
        <f>VLOOKUP(B5055,segédtábla!$A$1:$C$156,3,FALSE)</f>
        <v>5+2</v>
      </c>
      <c r="B5055" s="226" t="s">
        <v>1163</v>
      </c>
      <c r="C5055" s="13" t="str">
        <f>VLOOKUP(B5055,segédtábla!$A$1:$C$156,2,FALSE)</f>
        <v>Popovics Dávid</v>
      </c>
      <c r="D5055" s="5" t="s">
        <v>5173</v>
      </c>
      <c r="E5055" s="332" t="str">
        <f>VLOOKUP(C5055,'Havi KM'!A:S,4,FALSE)</f>
        <v xml:space="preserve">     1 838,04 km</v>
      </c>
      <c r="F5055" s="163"/>
    </row>
    <row r="5056" spans="1:6" ht="15" customHeight="1">
      <c r="A5056" s="19" t="str">
        <f>VLOOKUP(B5056,segédtábla!$A$1:$C$156,3,FALSE)</f>
        <v>11+3</v>
      </c>
      <c r="B5056" s="175" t="s">
        <v>1253</v>
      </c>
      <c r="C5056" s="319" t="s">
        <v>1652</v>
      </c>
      <c r="D5056" s="188" t="s">
        <v>5174</v>
      </c>
      <c r="E5056" s="332" t="e">
        <f>VLOOKUP(C5056,'Havi KM'!A:S,4,FALSE)</f>
        <v>#N/A</v>
      </c>
      <c r="F5056" s="163" t="s">
        <v>5175</v>
      </c>
    </row>
    <row r="5057" spans="1:6" ht="15" customHeight="1">
      <c r="A5057" s="19" t="e">
        <f>VLOOKUP(B5057,segédtábla!$A$1:$C$156,3,FALSE)</f>
        <v>#N/A</v>
      </c>
      <c r="B5057" s="226" t="s">
        <v>5030</v>
      </c>
      <c r="C5057" s="319" t="s">
        <v>507</v>
      </c>
      <c r="D5057" s="188" t="s">
        <v>5176</v>
      </c>
      <c r="E5057" s="332" t="str">
        <f>VLOOKUP(C5057,'Havi KM'!A:S,4,FALSE)</f>
        <v xml:space="preserve">     2 145,93 km</v>
      </c>
      <c r="F5057" s="363" t="s">
        <v>5177</v>
      </c>
    </row>
    <row r="5058" spans="1:6" ht="15" customHeight="1">
      <c r="A5058" s="19">
        <f>VLOOKUP(B5058,segédtábla!$A$1:$C$156,3,FALSE)</f>
        <v>0</v>
      </c>
      <c r="B5058" s="226" t="s">
        <v>1395</v>
      </c>
      <c r="C5058" s="319" t="s">
        <v>5178</v>
      </c>
      <c r="D5058" s="188" t="s">
        <v>5179</v>
      </c>
      <c r="E5058" s="332" t="e">
        <f>VLOOKUP(C5058,'Havi KM'!A:S,4,FALSE)</f>
        <v>#N/A</v>
      </c>
      <c r="F5058" s="163" t="s">
        <v>5180</v>
      </c>
    </row>
    <row r="5059" spans="1:6" ht="15" customHeight="1">
      <c r="A5059" s="19" t="str">
        <f>VLOOKUP(B5059,segédtábla!$A$1:$C$156,3,FALSE)</f>
        <v>5+2</v>
      </c>
      <c r="B5059" s="226" t="s">
        <v>1179</v>
      </c>
      <c r="C5059" s="319" t="str">
        <f>VLOOKUP(B5059,segédtábla!$A$1:$C$156,2,FALSE)</f>
        <v>Horváth Ákos</v>
      </c>
      <c r="D5059" s="188" t="s">
        <v>5173</v>
      </c>
      <c r="E5059" s="332" t="str">
        <f>VLOOKUP(C5059,'Havi KM'!A:S,4,FALSE)</f>
        <v xml:space="preserve">     1 036,99 km</v>
      </c>
      <c r="F5059" s="163"/>
    </row>
    <row r="5060" spans="1:6" ht="15" customHeight="1">
      <c r="A5060" s="19" t="str">
        <f>VLOOKUP(B5060,segédtábla!$A$1:$C$156,3,FALSE)</f>
        <v>1/1.</v>
      </c>
      <c r="B5060" s="226" t="s">
        <v>1165</v>
      </c>
      <c r="C5060" s="13" t="str">
        <f>VLOOKUP(B5060,segédtábla!$A$1:$C$156,2,FALSE)</f>
        <v>Szabó Levente</v>
      </c>
      <c r="D5060" s="188" t="s">
        <v>5181</v>
      </c>
      <c r="E5060" s="332" t="str">
        <f>VLOOKUP(C5060,'Havi KM'!A:S,4,FALSE)</f>
        <v xml:space="preserve">     2 412,32 km</v>
      </c>
      <c r="F5060" s="608"/>
    </row>
    <row r="5061" spans="1:6" ht="15" customHeight="1">
      <c r="A5061" s="19" t="str">
        <f>VLOOKUP(B5061,segédtábla!$A$1:$C$156,3,FALSE)</f>
        <v>11+3</v>
      </c>
      <c r="B5061" s="226" t="s">
        <v>1183</v>
      </c>
      <c r="C5061" s="319" t="str">
        <f>VLOOKUP(B5061,segédtábla!$A$1:$C$156,2,FALSE)</f>
        <v>Kelemen Imre</v>
      </c>
      <c r="D5061" s="188" t="s">
        <v>5182</v>
      </c>
      <c r="E5061" s="332" t="str">
        <f>VLOOKUP(C5061,'Havi KM'!A:S,4,FALSE)</f>
        <v xml:space="preserve">     2 133,94 km</v>
      </c>
      <c r="F5061" s="363"/>
    </row>
    <row r="5062" spans="1:6" ht="15" customHeight="1">
      <c r="A5062" s="19" t="str">
        <f>VLOOKUP(B5062,segédtábla!$A$1:$C$156,3,FALSE)</f>
        <v>11+3</v>
      </c>
      <c r="B5062" s="226" t="s">
        <v>1413</v>
      </c>
      <c r="C5062" s="13" t="str">
        <f>VLOOKUP(B5062,segédtábla!$A$1:$C$156,2,FALSE)</f>
        <v>Szkolcsek György</v>
      </c>
      <c r="D5062" s="5" t="s">
        <v>5183</v>
      </c>
      <c r="E5062" s="332" t="str">
        <f>VLOOKUP(C5062,'Havi KM'!A:S,4,FALSE)</f>
        <v xml:space="preserve">     1 278,42 km</v>
      </c>
      <c r="F5062" s="163"/>
    </row>
    <row r="5063" spans="1:6" ht="15" customHeight="1">
      <c r="A5063" s="19" t="str">
        <f>VLOOKUP(B5063,segédtábla!$A$1:$C$156,3,FALSE)</f>
        <v>5+2</v>
      </c>
      <c r="B5063" s="226" t="s">
        <v>1339</v>
      </c>
      <c r="C5063" s="13" t="str">
        <f>VLOOKUP(B5063,segédtábla!$A$1:$C$156,2,FALSE)</f>
        <v>Áncsák János 04.14</v>
      </c>
      <c r="D5063" s="5" t="s">
        <v>5184</v>
      </c>
      <c r="E5063" s="332" t="e">
        <f>VLOOKUP(C5063,'Havi KM'!A:S,4,FALSE)</f>
        <v>#N/A</v>
      </c>
      <c r="F5063" s="10"/>
    </row>
    <row r="5064" spans="1:6" ht="15" customHeight="1">
      <c r="A5064" s="19" t="e">
        <f>VLOOKUP(B5064,segédtábla!$A$1:$C$156,3,FALSE)</f>
        <v>#N/A</v>
      </c>
      <c r="B5064" s="11"/>
      <c r="C5064" s="13" t="e">
        <f>VLOOKUP(B5064,segédtábla!$A$1:$C$156,2,FALSE)</f>
        <v>#N/A</v>
      </c>
      <c r="D5064" s="5"/>
      <c r="E5064" s="332" t="e">
        <f>VLOOKUP(C5064,'Havi KM'!A:S,4,FALSE)</f>
        <v>#N/A</v>
      </c>
      <c r="F5064" s="163"/>
    </row>
    <row r="5065" spans="1:6" ht="15" customHeight="1">
      <c r="A5065" s="19" t="e">
        <f>VLOOKUP(B5065,segédtábla!$A$1:$C$156,3,FALSE)</f>
        <v>#N/A</v>
      </c>
      <c r="B5065" s="11"/>
      <c r="C5065" s="13" t="e">
        <f>VLOOKUP(B5065,segédtábla!$A$1:$C$156,2,FALSE)</f>
        <v>#N/A</v>
      </c>
      <c r="D5065" s="5"/>
      <c r="E5065" s="332" t="e">
        <f>VLOOKUP(C5065,'Havi KM'!A:S,4,FALSE)</f>
        <v>#N/A</v>
      </c>
      <c r="F5065" s="163"/>
    </row>
    <row r="5066" spans="1:6" ht="15" customHeight="1">
      <c r="A5066" s="19" t="e">
        <f>VLOOKUP(B5066,segédtábla!$A$1:$C$156,3,FALSE)</f>
        <v>#N/A</v>
      </c>
      <c r="B5066" s="11"/>
      <c r="C5066" s="13" t="e">
        <f>VLOOKUP(B5066,segédtábla!$A$1:$C$156,2,FALSE)</f>
        <v>#N/A</v>
      </c>
      <c r="D5066" s="5"/>
      <c r="E5066" s="332" t="e">
        <f>VLOOKUP(C5066,'Havi KM'!A:S,4,FALSE)</f>
        <v>#N/A</v>
      </c>
      <c r="F5066" s="163"/>
    </row>
    <row r="5067" spans="1:6" ht="15" customHeight="1">
      <c r="A5067" s="19" t="e">
        <f>VLOOKUP(B5067,segédtábla!$A$1:$C$156,3,FALSE)</f>
        <v>#N/A</v>
      </c>
      <c r="B5067" s="21"/>
      <c r="C5067" s="13" t="e">
        <f>VLOOKUP(B5067,segédtábla!$A$1:$C$156,2,FALSE)</f>
        <v>#N/A</v>
      </c>
      <c r="D5067" s="5"/>
      <c r="E5067" s="332" t="e">
        <f>VLOOKUP(C5067,'Havi KM'!A:S,4,FALSE)</f>
        <v>#N/A</v>
      </c>
      <c r="F5067" s="163"/>
    </row>
    <row r="5068" spans="1:6" ht="15" customHeight="1">
      <c r="A5068" s="19" t="e">
        <f>VLOOKUP(B5068,segédtábla!$A$1:$C$156,3,FALSE)</f>
        <v>#N/A</v>
      </c>
      <c r="B5068" s="11"/>
      <c r="C5068" s="13" t="e">
        <f>VLOOKUP(B5068,segédtábla!$A$1:$C$156,2,FALSE)</f>
        <v>#N/A</v>
      </c>
      <c r="D5068" s="5"/>
      <c r="E5068" s="332" t="e">
        <f>VLOOKUP(C5068,'Havi KM'!A:S,4,FALSE)</f>
        <v>#N/A</v>
      </c>
      <c r="F5068" s="163"/>
    </row>
    <row r="5070" spans="1:6" ht="15" customHeight="1">
      <c r="A5070" s="10"/>
      <c r="B5070" s="16"/>
      <c r="C5070" s="263">
        <v>45807</v>
      </c>
      <c r="D5070" s="237" t="str">
        <f>TEXT(C5070,"dddd")</f>
        <v>Friday</v>
      </c>
      <c r="E5070" s="330"/>
      <c r="F5070" s="227">
        <f>+COUNTA(B5073:B5081)</f>
        <v>6</v>
      </c>
    </row>
    <row r="5071" spans="1:6" ht="15" customHeight="1">
      <c r="C5071" s="355"/>
    </row>
    <row r="5072" spans="1:6" ht="15" customHeight="1">
      <c r="A5072" s="7" t="s">
        <v>1136</v>
      </c>
      <c r="B5072" s="8" t="s">
        <v>1137</v>
      </c>
      <c r="C5072" s="9" t="s">
        <v>1138</v>
      </c>
      <c r="D5072" s="9" t="s">
        <v>1139</v>
      </c>
      <c r="E5072" s="331" t="s">
        <v>1140</v>
      </c>
      <c r="F5072" s="9" t="s">
        <v>1141</v>
      </c>
    </row>
    <row r="5073" spans="1:6" ht="15" customHeight="1">
      <c r="A5073" s="19" t="str">
        <f>VLOOKUP(B5073,segédtábla!$A$1:$C$156,3,FALSE)</f>
        <v>11+3</v>
      </c>
      <c r="B5073" s="507" t="s">
        <v>1573</v>
      </c>
      <c r="C5073" s="508" t="s">
        <v>1382</v>
      </c>
      <c r="D5073" s="176" t="s">
        <v>5185</v>
      </c>
      <c r="E5073" s="332" t="str">
        <f>VLOOKUP(C5073,'Havi KM'!A:S,4,FALSE)</f>
        <v xml:space="preserve">     1 578,46 km</v>
      </c>
      <c r="F5073" s="163" t="s">
        <v>5186</v>
      </c>
    </row>
    <row r="5074" spans="1:6" ht="15" customHeight="1">
      <c r="A5074" s="19">
        <f>VLOOKUP(B5074,segédtábla!$A$1:$C$156,3,FALSE)</f>
        <v>0</v>
      </c>
      <c r="B5074" s="507" t="s">
        <v>1187</v>
      </c>
      <c r="C5074" s="508" t="str">
        <f>VLOOKUP(B5074,segédtábla!$A$1:$C$156,2,FALSE)</f>
        <v>hengerfejes kivonva</v>
      </c>
      <c r="D5074" s="176" t="s">
        <v>5187</v>
      </c>
      <c r="E5074" s="332" t="e">
        <f>VLOOKUP(C5074,'Havi KM'!A:S,4,FALSE)</f>
        <v>#N/A</v>
      </c>
      <c r="F5074" s="363" t="s">
        <v>5188</v>
      </c>
    </row>
    <row r="5075" spans="1:6" ht="15" customHeight="1">
      <c r="A5075" s="19" t="e">
        <f>VLOOKUP(B5075,segédtábla!$A$1:$C$156,3,FALSE)</f>
        <v>#N/A</v>
      </c>
      <c r="B5075" s="11"/>
      <c r="C5075" s="13" t="e">
        <f>VLOOKUP(B5075,segédtábla!$A$1:$C$156,2,FALSE)</f>
        <v>#N/A</v>
      </c>
      <c r="D5075" s="5"/>
      <c r="E5075" s="332" t="e">
        <f>VLOOKUP(C5075,'Havi KM'!A:S,4,FALSE)</f>
        <v>#N/A</v>
      </c>
      <c r="F5075" s="163"/>
    </row>
    <row r="5076" spans="1:6" ht="15" customHeight="1">
      <c r="A5076" s="19" t="str">
        <f>VLOOKUP(B5076,segédtábla!$A$1:$C$156,3,FALSE)</f>
        <v>11+3</v>
      </c>
      <c r="B5076" s="226" t="s">
        <v>1223</v>
      </c>
      <c r="C5076" s="13" t="str">
        <f>VLOOKUP(B5076,segédtábla!$A$1:$C$156,2,FALSE)</f>
        <v>Molnár Lajos</v>
      </c>
      <c r="D5076" s="5" t="s">
        <v>1436</v>
      </c>
      <c r="E5076" s="332" t="str">
        <f>VLOOKUP(C5076,'Havi KM'!A:S,4,FALSE)</f>
        <v xml:space="preserve">     2 738,73 km</v>
      </c>
      <c r="F5076" s="163"/>
    </row>
    <row r="5077" spans="1:6" ht="15" customHeight="1">
      <c r="A5077" s="19" t="str">
        <f>VLOOKUP(B5077,segédtábla!$A$1:$C$156,3,FALSE)</f>
        <v>11+3</v>
      </c>
      <c r="B5077" s="226" t="s">
        <v>1579</v>
      </c>
      <c r="C5077" s="13" t="str">
        <f>VLOOKUP(B5077,segédtábla!$A$1:$C$156,2,FALSE)</f>
        <v>Mellencsuk Attila</v>
      </c>
      <c r="D5077" s="5" t="s">
        <v>5167</v>
      </c>
      <c r="E5077" s="332" t="str">
        <f>VLOOKUP(C5077,'Havi KM'!A:S,4,FALSE)</f>
        <v xml:space="preserve">     1 884,28 km</v>
      </c>
      <c r="F5077" s="163"/>
    </row>
    <row r="5078" spans="1:6" ht="15" customHeight="1">
      <c r="A5078" s="19" t="e">
        <f>VLOOKUP(B5078,segédtábla!$A$1:$C$156,3,FALSE)</f>
        <v>#N/A</v>
      </c>
      <c r="B5078" s="21"/>
      <c r="C5078" s="13" t="e">
        <f>VLOOKUP(B5078,segédtábla!$A$1:$C$156,2,FALSE)</f>
        <v>#N/A</v>
      </c>
      <c r="D5078" s="5"/>
      <c r="E5078" s="332" t="e">
        <f>VLOOKUP(C5078,'Havi KM'!A:S,4,FALSE)</f>
        <v>#N/A</v>
      </c>
      <c r="F5078" s="163"/>
    </row>
    <row r="5079" spans="1:6" ht="15" customHeight="1">
      <c r="A5079" s="19" t="str">
        <f>VLOOKUP(B5079,segédtábla!$A$1:$C$156,3,FALSE)</f>
        <v>5+2</v>
      </c>
      <c r="B5079" s="226" t="s">
        <v>1526</v>
      </c>
      <c r="C5079" s="13" t="str">
        <f>VLOOKUP(B5079,segédtábla!$A$1:$C$156,2,FALSE)</f>
        <v>Simon Zoltán</v>
      </c>
      <c r="D5079" s="5" t="s">
        <v>1436</v>
      </c>
      <c r="E5079" s="332" t="str">
        <f>VLOOKUP(C5079,'Havi KM'!A:S,4,FALSE)</f>
        <v xml:space="preserve">     1 431,31 km</v>
      </c>
      <c r="F5079" s="163"/>
    </row>
    <row r="5080" spans="1:6" ht="15" customHeight="1">
      <c r="A5080" s="19">
        <f>VLOOKUP(B5080,segédtábla!$A$1:$C$156,3,FALSE)</f>
        <v>0</v>
      </c>
      <c r="B5080" s="226" t="s">
        <v>1210</v>
      </c>
      <c r="C5080" s="13" t="str">
        <f>VLOOKUP(B5080,segédtábla!$A$1:$C$156,2,FALSE)</f>
        <v xml:space="preserve"> kivonva Szombathelyi Zoltán</v>
      </c>
      <c r="D5080" s="5" t="s">
        <v>5189</v>
      </c>
      <c r="E5080" s="332" t="e">
        <f>VLOOKUP(C5080,'Havi KM'!A:S,4,FALSE)</f>
        <v>#N/A</v>
      </c>
      <c r="F5080" s="163"/>
    </row>
    <row r="5081" spans="1:6" ht="15" customHeight="1">
      <c r="A5081" s="19" t="e">
        <f>VLOOKUP(B5081,segédtábla!$A$1:$C$156,3,FALSE)</f>
        <v>#N/A</v>
      </c>
      <c r="B5081" s="21"/>
      <c r="C5081" s="13" t="e">
        <f>VLOOKUP(B5081,segédtábla!$A$1:$C$156,2,FALSE)</f>
        <v>#N/A</v>
      </c>
      <c r="D5081" s="5"/>
      <c r="E5081" s="332" t="e">
        <f>VLOOKUP(C5081,'Havi KM'!A:S,4,FALSE)</f>
        <v>#N/A</v>
      </c>
      <c r="F5081" s="163"/>
    </row>
    <row r="5082" spans="1:6" ht="15" customHeight="1">
      <c r="A5082" s="19" t="str">
        <f>VLOOKUP(B5082,segédtábla!$A$1:$C$156,3,FALSE)</f>
        <v>11+3</v>
      </c>
      <c r="B5082" s="226" t="s">
        <v>1212</v>
      </c>
      <c r="C5082" s="13" t="str">
        <f>VLOOKUP(B5082,segédtábla!$A$1:$C$156,2,FALSE)</f>
        <v>Kopányi László</v>
      </c>
      <c r="D5082" s="5" t="s">
        <v>5190</v>
      </c>
      <c r="E5082" s="332" t="str">
        <f>VLOOKUP(C5082,'Havi KM'!A:S,4,FALSE)</f>
        <v xml:space="preserve">     2 365,46 km</v>
      </c>
      <c r="F5082" s="231"/>
    </row>
    <row r="5083" spans="1:6" ht="15" customHeight="1">
      <c r="A5083" s="19" t="str">
        <f>VLOOKUP(B5083,segédtábla!$A$1:$C$156,3,FALSE)</f>
        <v>11+3</v>
      </c>
      <c r="B5083" s="226" t="s">
        <v>1147</v>
      </c>
      <c r="C5083" s="13" t="str">
        <f>VLOOKUP(B5083,segédtábla!$A$1:$C$156,2,FALSE)</f>
        <v>Török Sándor</v>
      </c>
      <c r="D5083" s="5" t="s">
        <v>5191</v>
      </c>
      <c r="E5083" s="332" t="str">
        <f>VLOOKUP(C5083,'Havi KM'!A:S,4,FALSE)</f>
        <v xml:space="preserve">     1 629,14 km</v>
      </c>
      <c r="F5083" s="363"/>
    </row>
    <row r="5084" spans="1:6" ht="15" customHeight="1">
      <c r="A5084" s="19" t="str">
        <f>VLOOKUP(B5084,segédtábla!$A$1:$C$156,3,FALSE)</f>
        <v>10+4</v>
      </c>
      <c r="B5084" s="226" t="s">
        <v>1193</v>
      </c>
      <c r="C5084" s="13" t="str">
        <f>VLOOKUP(B5084,segédtábla!$A$1:$C$156,2,FALSE)</f>
        <v>Gerstmayer Zoltán</v>
      </c>
      <c r="D5084" s="5" t="s">
        <v>5192</v>
      </c>
      <c r="E5084" s="332" t="str">
        <f>VLOOKUP(C5084,'Havi KM'!A:S,4,FALSE)</f>
        <v xml:space="preserve">      0,0 km</v>
      </c>
      <c r="F5084" s="573" t="s">
        <v>5193</v>
      </c>
    </row>
    <row r="5085" spans="1:6" ht="15" customHeight="1">
      <c r="A5085" s="19" t="str">
        <f>VLOOKUP(B5085,segédtábla!$A$1:$C$156,3,FALSE)</f>
        <v>10+3</v>
      </c>
      <c r="B5085" s="226" t="s">
        <v>1358</v>
      </c>
      <c r="C5085" s="319" t="str">
        <f>VLOOKUP(B5085,segédtábla!$A$1:$C$156,2,FALSE)</f>
        <v>Tóth Attila</v>
      </c>
      <c r="D5085" s="188" t="s">
        <v>5194</v>
      </c>
      <c r="E5085" s="332" t="str">
        <f>VLOOKUP(C5085,'Havi KM'!A:S,4,FALSE)</f>
        <v xml:space="preserve">      626,64 km</v>
      </c>
      <c r="F5085" s="363" t="s">
        <v>5195</v>
      </c>
    </row>
    <row r="5086" spans="1:6" ht="15" customHeight="1">
      <c r="A5086" s="19" t="str">
        <f>VLOOKUP(B5086,segédtábla!$A$1:$C$156,3,FALSE)</f>
        <v>11+3</v>
      </c>
      <c r="B5086" s="226" t="s">
        <v>1245</v>
      </c>
      <c r="C5086" s="13" t="str">
        <f>VLOOKUP(B5086,segédtábla!$A$1:$C$156,2,FALSE)</f>
        <v>Slebárszky Attila Gábor</v>
      </c>
      <c r="D5086" s="5" t="s">
        <v>5196</v>
      </c>
      <c r="E5086" s="332" t="str">
        <f>VLOOKUP(C5086,'Havi KM'!A:S,4,FALSE)</f>
        <v xml:space="preserve">     1 780,0 km</v>
      </c>
      <c r="F5086" s="363" t="s">
        <v>4659</v>
      </c>
    </row>
    <row r="5087" spans="1:6" ht="15" customHeight="1">
      <c r="A5087" s="19" t="str">
        <f>VLOOKUP(B5087,segédtábla!$A$1:$C$156,3,FALSE)</f>
        <v>11+3</v>
      </c>
      <c r="B5087" s="226" t="s">
        <v>1313</v>
      </c>
      <c r="C5087" s="319" t="str">
        <f>VLOOKUP(B5087,segédtábla!$A$1:$C$156,2,FALSE)</f>
        <v>Tóth Zoltán József</v>
      </c>
      <c r="D5087" s="188" t="s">
        <v>5197</v>
      </c>
      <c r="E5087" s="332" t="str">
        <f>VLOOKUP(C5087,'Havi KM'!A:S,4,FALSE)</f>
        <v xml:space="preserve">      0,0 km</v>
      </c>
      <c r="F5087" s="228" t="s">
        <v>1186</v>
      </c>
    </row>
    <row r="5088" spans="1:6" ht="15" customHeight="1">
      <c r="A5088" s="19" t="str">
        <f>VLOOKUP(B5088,segédtábla!$A$1:$C$156,3,FALSE)</f>
        <v>10+4</v>
      </c>
      <c r="B5088" s="226" t="s">
        <v>1335</v>
      </c>
      <c r="C5088" s="13" t="str">
        <f>VLOOKUP(B5088,segédtábla!$A$1:$C$156,2,FALSE)</f>
        <v>Pollák Péter</v>
      </c>
      <c r="D5088" s="188" t="s">
        <v>5198</v>
      </c>
      <c r="E5088" s="332" t="str">
        <f>VLOOKUP(C5088,'Havi KM'!A:S,4,FALSE)</f>
        <v xml:space="preserve">     1 011,99 km</v>
      </c>
      <c r="F5088" s="163" t="s">
        <v>5199</v>
      </c>
    </row>
    <row r="5089" spans="1:6" ht="15" customHeight="1">
      <c r="A5089" s="19" t="str">
        <f>VLOOKUP(B5089,segédtábla!$A$1:$C$156,3,FALSE)</f>
        <v>17+4</v>
      </c>
      <c r="B5089" s="226" t="s">
        <v>1217</v>
      </c>
      <c r="C5089" s="13" t="str">
        <f>VLOOKUP(B5089,segédtábla!$A$1:$C$156,2,FALSE)</f>
        <v>Fábián Szabolcs</v>
      </c>
      <c r="D5089" s="5" t="s">
        <v>5200</v>
      </c>
      <c r="E5089" s="332" t="str">
        <f>VLOOKUP(C5089,'Havi KM'!A:S,4,FALSE)</f>
        <v xml:space="preserve">     1 855,46 km</v>
      </c>
      <c r="F5089" s="363"/>
    </row>
    <row r="5090" spans="1:6" ht="15" customHeight="1">
      <c r="A5090" s="19" t="str">
        <f>VLOOKUP(B5090,segédtábla!$A$1:$C$156,3,FALSE)</f>
        <v>11+3</v>
      </c>
      <c r="B5090" s="226" t="s">
        <v>1378</v>
      </c>
      <c r="C5090" s="319" t="str">
        <f>VLOOKUP(B5090,segédtábla!$A$1:$C$156,2,FALSE)</f>
        <v>Dalanics Zsolt</v>
      </c>
      <c r="D5090" s="188" t="s">
        <v>5201</v>
      </c>
      <c r="E5090" s="332" t="str">
        <f>VLOOKUP(C5090,'Havi KM'!A:S,4,FALSE)</f>
        <v xml:space="preserve">     1 398,48 km</v>
      </c>
      <c r="F5090" s="363" t="s">
        <v>5202</v>
      </c>
    </row>
    <row r="5091" spans="1:6" ht="15" customHeight="1">
      <c r="A5091" s="19" t="str">
        <f>VLOOKUP(B5091,segédtábla!$A$1:$C$156,3,FALSE)</f>
        <v>5+2</v>
      </c>
      <c r="B5091" s="226" t="s">
        <v>1311</v>
      </c>
      <c r="C5091" s="13" t="str">
        <f>VLOOKUP(B5091,segédtábla!$A$1:$C$156,2,FALSE)</f>
        <v>Árgyellán István Augusto</v>
      </c>
      <c r="D5091" s="5" t="s">
        <v>5203</v>
      </c>
      <c r="E5091" s="332" t="str">
        <f>VLOOKUP(C5091,'Havi KM'!A:S,4,FALSE)</f>
        <v xml:space="preserve">     1 504,17 km</v>
      </c>
      <c r="F5091" s="163"/>
    </row>
    <row r="5092" spans="1:6" ht="15" customHeight="1">
      <c r="A5092" s="19" t="e">
        <f>VLOOKUP(B5092,segédtábla!$A$1:$C$156,3,FALSE)</f>
        <v>#N/A</v>
      </c>
      <c r="B5092" s="11"/>
      <c r="C5092" s="13" t="e">
        <f>VLOOKUP(B5092,segédtábla!$A$1:$C$156,2,FALSE)</f>
        <v>#N/A</v>
      </c>
      <c r="D5092" s="5"/>
      <c r="E5092" s="332" t="e">
        <f>VLOOKUP(C5092,'Havi KM'!A:S,4,FALSE)</f>
        <v>#N/A</v>
      </c>
      <c r="F5092" s="163"/>
    </row>
    <row r="5093" spans="1:6" ht="15" customHeight="1">
      <c r="A5093" s="19" t="e">
        <f>VLOOKUP(B5093,segédtábla!$A$1:$C$156,3,FALSE)</f>
        <v>#N/A</v>
      </c>
      <c r="B5093" s="11"/>
      <c r="C5093" s="13" t="e">
        <f>VLOOKUP(B5093,segédtábla!$A$1:$C$156,2,FALSE)</f>
        <v>#N/A</v>
      </c>
      <c r="D5093" s="5"/>
      <c r="E5093" s="332" t="e">
        <f>VLOOKUP(C5093,'Havi KM'!A:S,4,FALSE)</f>
        <v>#N/A</v>
      </c>
      <c r="F5093" s="163"/>
    </row>
    <row r="5094" spans="1:6" ht="15" customHeight="1">
      <c r="A5094" s="19" t="e">
        <f>VLOOKUP(B5094,segédtábla!$A$1:$C$156,3,FALSE)</f>
        <v>#N/A</v>
      </c>
      <c r="B5094" s="11"/>
      <c r="C5094" s="13" t="e">
        <f>VLOOKUP(B5094,segédtábla!$A$1:$C$156,2,FALSE)</f>
        <v>#N/A</v>
      </c>
      <c r="D5094" s="5"/>
      <c r="E5094" s="332" t="e">
        <f>VLOOKUP(C5094,'Havi KM'!A:S,4,FALSE)</f>
        <v>#N/A</v>
      </c>
      <c r="F5094" s="163"/>
    </row>
    <row r="5095" spans="1:6" ht="15" customHeight="1">
      <c r="A5095" s="19" t="e">
        <f>VLOOKUP(B5095,segédtábla!$A$1:$C$156,3,FALSE)</f>
        <v>#N/A</v>
      </c>
      <c r="B5095" s="11"/>
      <c r="C5095" s="13" t="e">
        <f>VLOOKUP(B5095,segédtábla!$A$1:$C$156,2,FALSE)</f>
        <v>#N/A</v>
      </c>
      <c r="D5095" s="5"/>
      <c r="E5095" s="332" t="e">
        <f>VLOOKUP(C5095,'Havi KM'!A:S,4,FALSE)</f>
        <v>#N/A</v>
      </c>
      <c r="F5095" s="163"/>
    </row>
    <row r="5096" spans="1:6" ht="15" customHeight="1">
      <c r="A5096" s="19" t="e">
        <f>VLOOKUP(B5096,segédtábla!$A$1:$C$156,3,FALSE)</f>
        <v>#N/A</v>
      </c>
      <c r="B5096" s="21"/>
      <c r="C5096" s="13" t="e">
        <f>VLOOKUP(B5096,segédtábla!$A$1:$C$156,2,FALSE)</f>
        <v>#N/A</v>
      </c>
      <c r="D5096" s="5"/>
      <c r="E5096" s="332" t="e">
        <f>VLOOKUP(C5096,'Havi KM'!A:S,4,FALSE)</f>
        <v>#N/A</v>
      </c>
      <c r="F5096" s="163"/>
    </row>
    <row r="5097" spans="1:6" ht="15" customHeight="1">
      <c r="A5097" s="19" t="str">
        <f>VLOOKUP(B5097,segédtábla!$A$1:$C$156,3,FALSE)</f>
        <v>5+2</v>
      </c>
      <c r="B5097" s="428" t="s">
        <v>1214</v>
      </c>
      <c r="C5097" s="429" t="s">
        <v>5204</v>
      </c>
      <c r="D5097" s="240" t="s">
        <v>2623</v>
      </c>
      <c r="E5097" s="332" t="e">
        <f>VLOOKUP(C5097,'Havi KM'!A:S,4,FALSE)</f>
        <v>#N/A</v>
      </c>
      <c r="F5097" s="163"/>
    </row>
    <row r="5098" spans="1:6" ht="15" customHeight="1">
      <c r="A5098" s="19" t="str">
        <f>VLOOKUP(B5098,segédtábla!$A$1:$C$156,3,FALSE)</f>
        <v>5+2</v>
      </c>
      <c r="B5098" s="428" t="s">
        <v>1281</v>
      </c>
      <c r="C5098" s="429" t="str">
        <f>VLOOKUP(B5098,segédtábla!$A$1:$C$156,2,FALSE)</f>
        <v>Kiss Sándor</v>
      </c>
      <c r="D5098" s="240" t="s">
        <v>1663</v>
      </c>
      <c r="E5098" s="332" t="str">
        <f>VLOOKUP(C5098,'Havi KM'!A:S,4,FALSE)</f>
        <v xml:space="preserve">     1 065,91 km</v>
      </c>
      <c r="F5098" s="163"/>
    </row>
    <row r="5099" spans="1:6" ht="15" customHeight="1">
      <c r="A5099" s="19" t="str">
        <f>VLOOKUP(B5099,segédtábla!$A$1:$C$156,3,FALSE)</f>
        <v>11+3</v>
      </c>
      <c r="B5099" s="428" t="s">
        <v>1236</v>
      </c>
      <c r="C5099" s="429" t="str">
        <f>VLOOKUP(B5099,segédtábla!$A$1:$C$156,2,FALSE)</f>
        <v>Pázmándi János</v>
      </c>
      <c r="D5099" s="240" t="s">
        <v>2623</v>
      </c>
      <c r="E5099" s="332" t="str">
        <f>VLOOKUP(C5099,'Havi KM'!A:S,4,FALSE)</f>
        <v xml:space="preserve">     1 597,21 km</v>
      </c>
      <c r="F5099" s="163"/>
    </row>
    <row r="5100" spans="1:6" ht="15" customHeight="1">
      <c r="A5100" s="19" t="str">
        <f>VLOOKUP(B5100,segédtábla!$A$1:$C$156,3,FALSE)</f>
        <v>5+2</v>
      </c>
      <c r="B5100" s="428" t="s">
        <v>1243</v>
      </c>
      <c r="C5100" s="429" t="str">
        <f>VLOOKUP(B5100,segédtábla!$A$1:$C$156,2,FALSE)</f>
        <v>Csicsai Gábor</v>
      </c>
      <c r="D5100" s="240" t="s">
        <v>2623</v>
      </c>
      <c r="E5100" s="332" t="str">
        <f>VLOOKUP(C5100,'Havi KM'!A:S,4,FALSE)</f>
        <v xml:space="preserve">      636,52 km</v>
      </c>
      <c r="F5100" s="163"/>
    </row>
    <row r="5101" spans="1:6" ht="15" customHeight="1">
      <c r="A5101" s="19" t="e">
        <f>VLOOKUP(B5101,segédtábla!$A$1:$C$156,3,FALSE)</f>
        <v>#N/A</v>
      </c>
      <c r="B5101" s="11"/>
      <c r="C5101" s="13" t="e">
        <f>VLOOKUP(B5101,segédtábla!$A$1:$C$156,2,FALSE)</f>
        <v>#N/A</v>
      </c>
      <c r="D5101" s="5"/>
      <c r="E5101" s="332" t="e">
        <f>VLOOKUP(C5101,'Havi KM'!A:S,4,FALSE)</f>
        <v>#N/A</v>
      </c>
      <c r="F5101" s="163"/>
    </row>
    <row r="5102" spans="1:6" ht="15" customHeight="1">
      <c r="A5102" s="19" t="str">
        <f>VLOOKUP(B5102,segédtábla!$A$1:$C$156,3,FALSE)</f>
        <v>11+3</v>
      </c>
      <c r="B5102" s="507" t="s">
        <v>1142</v>
      </c>
      <c r="C5102" s="508" t="str">
        <f>VLOOKUP(B5102,segédtábla!$A$1:$C$156,2,FALSE)</f>
        <v>Hamecz  Zsolt + Zsoltné</v>
      </c>
      <c r="D5102" s="176" t="s">
        <v>5205</v>
      </c>
      <c r="E5102" s="332" t="e">
        <f>VLOOKUP(C5102,'Havi KM'!A:S,4,FALSE)</f>
        <v>#N/A</v>
      </c>
      <c r="F5102" s="163"/>
    </row>
    <row r="5103" spans="1:6" ht="15" customHeight="1">
      <c r="A5103" s="19" t="e">
        <f>VLOOKUP(B5103,segédtábla!$A$1:$C$156,3,FALSE)</f>
        <v>#N/A</v>
      </c>
      <c r="B5103" s="11"/>
      <c r="C5103" s="13" t="e">
        <f>VLOOKUP(B5103,segédtábla!$A$1:$C$156,2,FALSE)</f>
        <v>#N/A</v>
      </c>
      <c r="D5103" s="5"/>
      <c r="E5103" s="332" t="e">
        <f>VLOOKUP(C5103,'Havi KM'!A:S,4,FALSE)</f>
        <v>#N/A</v>
      </c>
      <c r="F5103" s="163"/>
    </row>
    <row r="5105" spans="1:6" ht="15" customHeight="1">
      <c r="A5105" s="10"/>
      <c r="B5105" s="16"/>
      <c r="C5105" s="263">
        <v>45808</v>
      </c>
      <c r="D5105" s="237" t="str">
        <f>TEXT(C5105,"dddd")</f>
        <v>Saturday</v>
      </c>
      <c r="E5105" s="330"/>
      <c r="F5105" s="227">
        <f>+COUNTA(#REF!)</f>
        <v>1</v>
      </c>
    </row>
    <row r="5106" spans="1:6" ht="15" customHeight="1">
      <c r="C5106" s="355"/>
    </row>
    <row r="5107" spans="1:6" ht="15" customHeight="1">
      <c r="A5107" s="7" t="s">
        <v>1136</v>
      </c>
      <c r="B5107" s="8" t="s">
        <v>1137</v>
      </c>
      <c r="C5107" s="9" t="s">
        <v>1138</v>
      </c>
      <c r="D5107" s="9" t="s">
        <v>1139</v>
      </c>
      <c r="E5107" s="331" t="s">
        <v>1140</v>
      </c>
      <c r="F5107" s="9" t="s">
        <v>1141</v>
      </c>
    </row>
    <row r="5108" spans="1:6" ht="15" customHeight="1">
      <c r="A5108" s="19" t="e">
        <f>VLOOKUP(B5108,segédtábla!$A$1:$C$156,3,FALSE)</f>
        <v>#N/A</v>
      </c>
      <c r="B5108" s="21"/>
      <c r="C5108" s="13" t="e">
        <f>VLOOKUP(B5108,segédtábla!$A$1:$C$156,2,FALSE)</f>
        <v>#N/A</v>
      </c>
      <c r="D5108" s="5"/>
      <c r="E5108" s="332" t="e">
        <f>VLOOKUP(C5108,'Havi KM'!A:S,4,FALSE)</f>
        <v>#N/A</v>
      </c>
      <c r="F5108" s="163"/>
    </row>
    <row r="5109" spans="1:6" ht="15" customHeight="1">
      <c r="A5109" s="19" t="str">
        <f>VLOOKUP(B5109,segédtábla!$A$1:$C$156,3,FALSE)</f>
        <v>5+2</v>
      </c>
      <c r="B5109" s="226" t="s">
        <v>1175</v>
      </c>
      <c r="C5109" s="13" t="str">
        <f>VLOOKUP(B5109,segédtábla!$A$1:$C$156,2,FALSE)</f>
        <v>Iklódi Sándor</v>
      </c>
      <c r="D5109" s="5" t="s">
        <v>5206</v>
      </c>
      <c r="E5109" s="332" t="str">
        <f>VLOOKUP(C5109,'Havi KM'!A:S,4,FALSE)</f>
        <v xml:space="preserve">     1 161,24 km</v>
      </c>
      <c r="F5109" s="163"/>
    </row>
    <row r="5110" spans="1:6" ht="15" customHeight="1">
      <c r="A5110" s="19" t="str">
        <f>VLOOKUP(B5110,segédtábla!$A$1:$C$156,3,FALSE)</f>
        <v>11+3</v>
      </c>
      <c r="B5110" s="226" t="s">
        <v>1195</v>
      </c>
      <c r="C5110" s="13" t="str">
        <f>VLOOKUP(B5110,segédtábla!$A$1:$C$156,2,FALSE)</f>
        <v>Hallók Gábor</v>
      </c>
      <c r="D5110" s="5" t="s">
        <v>5207</v>
      </c>
      <c r="E5110" s="332" t="str">
        <f>VLOOKUP(C5110,'Havi KM'!A:S,4,FALSE)</f>
        <v xml:space="preserve">     2 457,27 km</v>
      </c>
      <c r="F5110" s="163"/>
    </row>
    <row r="5111" spans="1:6" ht="15" customHeight="1">
      <c r="A5111" s="19" t="str">
        <f>VLOOKUP(B5111,segédtábla!$A$1:$C$156,3,FALSE)</f>
        <v>5+2</v>
      </c>
      <c r="B5111" s="226" t="s">
        <v>1317</v>
      </c>
      <c r="C5111" s="13" t="str">
        <f>VLOOKUP(B5111,segédtábla!$A$1:$C$156,2,FALSE)</f>
        <v>Tőzsér Gábor</v>
      </c>
      <c r="D5111" s="5" t="s">
        <v>5208</v>
      </c>
      <c r="E5111" s="332" t="str">
        <f>VLOOKUP(C5111,'Havi KM'!A:S,4,FALSE)</f>
        <v xml:space="preserve">     1 375,22 km</v>
      </c>
      <c r="F5111" s="163" t="s">
        <v>5209</v>
      </c>
    </row>
    <row r="5112" spans="1:6" ht="15" customHeight="1">
      <c r="A5112" s="19" t="e">
        <f>VLOOKUP(B5112,segédtábla!$A$1:$C$156,3,FALSE)</f>
        <v>#N/A</v>
      </c>
      <c r="B5112" s="11"/>
      <c r="C5112" s="13" t="e">
        <f>VLOOKUP(B5112,segédtábla!$A$1:$C$156,2,FALSE)</f>
        <v>#N/A</v>
      </c>
      <c r="D5112" s="5"/>
      <c r="E5112" s="332" t="e">
        <f>VLOOKUP(C5112,'Havi KM'!A:S,4,FALSE)</f>
        <v>#N/A</v>
      </c>
      <c r="F5112" s="163"/>
    </row>
    <row r="5113" spans="1:6" ht="15" customHeight="1">
      <c r="A5113" s="19" t="e">
        <f>VLOOKUP(B5113,segédtábla!$A$1:$C$156,3,FALSE)</f>
        <v>#N/A</v>
      </c>
      <c r="B5113" s="11"/>
      <c r="C5113" s="13" t="e">
        <f>VLOOKUP(B5113,segédtábla!$A$1:$C$156,2,FALSE)</f>
        <v>#N/A</v>
      </c>
      <c r="D5113" s="5"/>
      <c r="E5113" s="332" t="e">
        <f>VLOOKUP(C5113,'Havi KM'!A:S,4,FALSE)</f>
        <v>#N/A</v>
      </c>
      <c r="F5113" s="163"/>
    </row>
    <row r="5114" spans="1:6" ht="15" customHeight="1">
      <c r="A5114" s="19" t="str">
        <f>VLOOKUP(B5114,segédtábla!$A$1:$C$156,3,FALSE)</f>
        <v>5+2</v>
      </c>
      <c r="B5114" s="428" t="s">
        <v>1214</v>
      </c>
      <c r="C5114" s="429" t="s">
        <v>5204</v>
      </c>
      <c r="D5114" s="240" t="s">
        <v>1663</v>
      </c>
      <c r="E5114" s="332" t="e">
        <f>VLOOKUP(C5114,'Havi KM'!A:S,4,FALSE)</f>
        <v>#N/A</v>
      </c>
      <c r="F5114" s="163"/>
    </row>
    <row r="5115" spans="1:6" ht="15" customHeight="1">
      <c r="A5115" s="19" t="e">
        <f>VLOOKUP(B5115,segédtábla!$A$1:$C$156,3,FALSE)</f>
        <v>#N/A</v>
      </c>
      <c r="B5115" s="11"/>
      <c r="C5115" s="13" t="e">
        <f>VLOOKUP(B5115,segédtábla!$A$1:$C$156,2,FALSE)</f>
        <v>#N/A</v>
      </c>
      <c r="D5115" s="5"/>
      <c r="E5115" s="332" t="e">
        <f>VLOOKUP(C5115,'Havi KM'!A:S,4,FALSE)</f>
        <v>#N/A</v>
      </c>
      <c r="F5115" s="163"/>
    </row>
    <row r="5117" spans="1:6" ht="15" customHeight="1">
      <c r="A5117" s="10"/>
      <c r="B5117" s="16"/>
      <c r="C5117" s="263">
        <v>45809</v>
      </c>
      <c r="D5117" s="237" t="str">
        <f>TEXT(C5117,"dddd")</f>
        <v>Sunday</v>
      </c>
      <c r="E5117" s="330"/>
      <c r="F5117" s="227">
        <f>+COUNTA(B5120:B5134)</f>
        <v>11</v>
      </c>
    </row>
    <row r="5118" spans="1:6" ht="15" customHeight="1">
      <c r="C5118" s="355"/>
    </row>
    <row r="5119" spans="1:6" ht="15" customHeight="1">
      <c r="A5119" s="7" t="s">
        <v>1136</v>
      </c>
      <c r="B5119" s="8" t="s">
        <v>1137</v>
      </c>
      <c r="C5119" s="9" t="s">
        <v>1138</v>
      </c>
      <c r="D5119" s="9" t="s">
        <v>1139</v>
      </c>
      <c r="E5119" s="331" t="s">
        <v>1140</v>
      </c>
      <c r="F5119" s="9" t="s">
        <v>1141</v>
      </c>
    </row>
    <row r="5120" spans="1:6" ht="15" customHeight="1">
      <c r="A5120" s="19" t="str">
        <f>VLOOKUP(B5120,segédtábla!$A$1:$C$156,3,FALSE)</f>
        <v>5+2</v>
      </c>
      <c r="B5120" s="226" t="s">
        <v>1278</v>
      </c>
      <c r="C5120" s="13" t="str">
        <f>VLOOKUP(B5120,segédtábla!$A$1:$C$156,2,FALSE)</f>
        <v>Adamek István + Nyíri Attila</v>
      </c>
      <c r="D5120" s="5" t="s">
        <v>5210</v>
      </c>
      <c r="E5120" s="332" t="e">
        <f>VLOOKUP(C5120,'Havi KM'!A:S,4,FALSE)</f>
        <v>#N/A</v>
      </c>
      <c r="F5120" s="163"/>
    </row>
    <row r="5121" spans="1:6" ht="15" customHeight="1">
      <c r="A5121" s="19" t="str">
        <f>VLOOKUP(B5121,segédtábla!$A$1:$C$156,3,FALSE)</f>
        <v>11+3</v>
      </c>
      <c r="B5121" s="226" t="s">
        <v>1221</v>
      </c>
      <c r="C5121" s="13" t="str">
        <f>VLOOKUP(B5121,segédtábla!$A$1:$C$156,2,FALSE)</f>
        <v>Vass István</v>
      </c>
      <c r="D5121" s="5" t="s">
        <v>5211</v>
      </c>
      <c r="E5121" s="332" t="e">
        <f>VLOOKUP(C5121,'Havi KM'!A:S,4,FALSE)</f>
        <v>#N/A</v>
      </c>
      <c r="F5121" s="163" t="s">
        <v>5212</v>
      </c>
    </row>
    <row r="5122" spans="1:6" ht="15" customHeight="1">
      <c r="A5122" s="19" t="str">
        <f>VLOOKUP(B5122,segédtábla!$A$1:$C$156,3,FALSE)</f>
        <v>5+2</v>
      </c>
      <c r="B5122" s="226" t="s">
        <v>1269</v>
      </c>
      <c r="C5122" s="13" t="str">
        <f>VLOOKUP(B5122,segédtábla!$A$1:$C$156,2,FALSE)</f>
        <v>Bagi Lajos + Bagi Márió</v>
      </c>
      <c r="D5122" s="5" t="s">
        <v>5213</v>
      </c>
      <c r="E5122" s="332" t="e">
        <f>VLOOKUP(C5122,'Havi KM'!A:S,4,FALSE)</f>
        <v>#N/A</v>
      </c>
      <c r="F5122" s="163"/>
    </row>
    <row r="5123" spans="1:6" ht="15" customHeight="1">
      <c r="A5123" s="19" t="e">
        <f>VLOOKUP(B5123,segédtábla!$A$1:$C$156,3,FALSE)</f>
        <v>#N/A</v>
      </c>
      <c r="B5123" s="11"/>
      <c r="C5123" s="13" t="e">
        <f>VLOOKUP(B5123,segédtábla!$A$1:$C$156,2,FALSE)</f>
        <v>#N/A</v>
      </c>
      <c r="D5123" s="5"/>
      <c r="E5123" s="332" t="e">
        <f>VLOOKUP(C5123,'Havi KM'!A:S,4,FALSE)</f>
        <v>#N/A</v>
      </c>
      <c r="F5123" s="163"/>
    </row>
    <row r="5124" spans="1:6" ht="15" customHeight="1">
      <c r="A5124" s="19" t="str">
        <f>VLOOKUP(B5124,segédtábla!$A$1:$C$156,3,FALSE)</f>
        <v>5+2</v>
      </c>
      <c r="B5124" s="226" t="s">
        <v>1227</v>
      </c>
      <c r="C5124" s="13" t="str">
        <f>VLOOKUP(B5124,segédtábla!$A$1:$C$156,2,FALSE)</f>
        <v>Horváth Ferenc</v>
      </c>
      <c r="D5124" s="5" t="s">
        <v>1436</v>
      </c>
      <c r="E5124" s="332" t="str">
        <f>VLOOKUP(C5124,'Havi KM'!A:S,4,FALSE)</f>
        <v xml:space="preserve">     1 488,98 km</v>
      </c>
      <c r="F5124" s="163"/>
    </row>
    <row r="5125" spans="1:6" ht="15" customHeight="1">
      <c r="A5125" s="19" t="str">
        <f>VLOOKUP(B5125,segédtábla!$A$1:$C$156,3,FALSE)</f>
        <v>11+3</v>
      </c>
      <c r="B5125" s="226" t="s">
        <v>1195</v>
      </c>
      <c r="C5125" s="13" t="str">
        <f>VLOOKUP(B5125,segédtábla!$A$1:$C$156,2,FALSE)</f>
        <v>Hallók Gábor</v>
      </c>
      <c r="D5125" s="5" t="s">
        <v>5214</v>
      </c>
      <c r="E5125" s="332" t="str">
        <f>VLOOKUP(C5125,'Havi KM'!A:S,4,FALSE)</f>
        <v xml:space="preserve">     2 457,27 km</v>
      </c>
      <c r="F5125" s="163"/>
    </row>
    <row r="5126" spans="1:6" ht="15" customHeight="1">
      <c r="A5126" s="19" t="e">
        <f>VLOOKUP(B5126,segédtábla!$A$1:$C$156,3,FALSE)</f>
        <v>#N/A</v>
      </c>
      <c r="B5126" s="11"/>
      <c r="C5126" s="13" t="e">
        <f>VLOOKUP(B5126,segédtábla!$A$1:$C$156,2,FALSE)</f>
        <v>#N/A</v>
      </c>
      <c r="D5126" s="5"/>
      <c r="E5126" s="332" t="e">
        <f>VLOOKUP(C5126,'Havi KM'!A:S,4,FALSE)</f>
        <v>#N/A</v>
      </c>
      <c r="F5126" s="163"/>
    </row>
    <row r="5127" spans="1:6" ht="15" customHeight="1">
      <c r="A5127" s="19" t="str">
        <f>VLOOKUP(B5127,segédtábla!$A$1:$C$156,3,FALSE)</f>
        <v>5+2</v>
      </c>
      <c r="B5127" s="226" t="s">
        <v>1200</v>
      </c>
      <c r="C5127" s="13" t="str">
        <f>VLOOKUP(B5127,segédtábla!$A$1:$C$156,2,FALSE)</f>
        <v>Giber Zoltán</v>
      </c>
      <c r="D5127" s="5" t="s">
        <v>1436</v>
      </c>
      <c r="E5127" s="332" t="str">
        <f>VLOOKUP(C5127,'Havi KM'!A:S,4,FALSE)</f>
        <v xml:space="preserve">     1 523,35 km</v>
      </c>
      <c r="F5127" s="163"/>
    </row>
    <row r="5128" spans="1:6" ht="15" customHeight="1">
      <c r="A5128" s="19" t="str">
        <f>VLOOKUP(B5128,segédtábla!$A$1:$C$156,3,FALSE)</f>
        <v>10+4</v>
      </c>
      <c r="B5128" s="226" t="s">
        <v>1193</v>
      </c>
      <c r="C5128" s="13" t="str">
        <f>VLOOKUP(B5128,segédtábla!$A$1:$C$156,2,FALSE)</f>
        <v>Gerstmayer Zoltán</v>
      </c>
      <c r="D5128" s="5" t="s">
        <v>5215</v>
      </c>
      <c r="E5128" s="332"/>
      <c r="F5128" s="163"/>
    </row>
    <row r="5129" spans="1:6" ht="15" customHeight="1">
      <c r="A5129" s="19" t="e">
        <f>VLOOKUP(B5129,segédtábla!$A$1:$C$156,3,FALSE)</f>
        <v>#N/A</v>
      </c>
      <c r="B5129" s="21"/>
      <c r="C5129" s="13" t="e">
        <f>VLOOKUP(B5129,segédtábla!$A$1:$C$156,2,FALSE)</f>
        <v>#N/A</v>
      </c>
      <c r="D5129" s="5"/>
      <c r="E5129" s="332"/>
      <c r="F5129" s="163"/>
    </row>
    <row r="5130" spans="1:6" ht="15" customHeight="1">
      <c r="A5130" s="19" t="e">
        <f>VLOOKUP(B5130,segédtábla!$A$1:$C$156,3,FALSE)</f>
        <v>#N/A</v>
      </c>
      <c r="B5130" s="21"/>
      <c r="C5130" s="13" t="e">
        <f>VLOOKUP(B5130,segédtábla!$A$1:$C$156,2,FALSE)</f>
        <v>#N/A</v>
      </c>
      <c r="D5130" s="5"/>
      <c r="E5130" s="332"/>
      <c r="F5130" s="163"/>
    </row>
    <row r="5131" spans="1:6" ht="15" customHeight="1">
      <c r="A5131" s="19" t="str">
        <f>VLOOKUP(B5131,segédtábla!$A$1:$C$156,3,FALSE)</f>
        <v>11+3</v>
      </c>
      <c r="B5131" s="226" t="s">
        <v>1345</v>
      </c>
      <c r="C5131" s="319" t="s">
        <v>2664</v>
      </c>
      <c r="D5131" s="188" t="s">
        <v>5216</v>
      </c>
      <c r="E5131" s="332" t="str">
        <f>VLOOKUP(C5131,'Havi KM'!A:S,4,FALSE)</f>
        <v xml:space="preserve">      0,0 km</v>
      </c>
      <c r="F5131" s="607" t="s">
        <v>5217</v>
      </c>
    </row>
    <row r="5132" spans="1:6" ht="15" customHeight="1">
      <c r="A5132" s="19" t="str">
        <f>VLOOKUP(B5132,segédtábla!$A$1:$C$156,3,FALSE)</f>
        <v>11+3</v>
      </c>
      <c r="B5132" s="226" t="s">
        <v>1236</v>
      </c>
      <c r="C5132" s="13" t="str">
        <f>VLOOKUP(B5132,segédtábla!$A$1:$C$156,2,FALSE)</f>
        <v>Pázmándi János</v>
      </c>
      <c r="D5132" s="5" t="s">
        <v>5218</v>
      </c>
      <c r="E5132" s="332" t="str">
        <f>VLOOKUP(C5132,'Havi KM'!A:S,4,FALSE)</f>
        <v xml:space="preserve">     1 597,21 km</v>
      </c>
      <c r="F5132" s="163"/>
    </row>
    <row r="5133" spans="1:6" ht="15" customHeight="1">
      <c r="A5133" s="19" t="str">
        <f>VLOOKUP(B5133,segédtábla!$A$1:$C$156,3,FALSE)</f>
        <v>11+3</v>
      </c>
      <c r="B5133" s="226" t="s">
        <v>1353</v>
      </c>
      <c r="C5133" s="13" t="str">
        <f>VLOOKUP(B5133,segédtábla!$A$1:$C$156,2,FALSE)</f>
        <v>Vancsó Attila</v>
      </c>
      <c r="D5133" s="5" t="s">
        <v>5219</v>
      </c>
      <c r="E5133" s="332" t="str">
        <f>VLOOKUP(C5133,'Havi KM'!A:S,4,FALSE)</f>
        <v xml:space="preserve">     1 260,11 km</v>
      </c>
      <c r="F5133" s="363" t="s">
        <v>1894</v>
      </c>
    </row>
    <row r="5134" spans="1:6" ht="15" customHeight="1">
      <c r="A5134" s="19" t="str">
        <f>VLOOKUP(B5134,segédtábla!$A$1:$C$156,3,FALSE)</f>
        <v>11+3</v>
      </c>
      <c r="B5134" s="226" t="s">
        <v>1355</v>
      </c>
      <c r="C5134" s="13" t="str">
        <f>VLOOKUP(B5134,segédtábla!$A$1:$C$156,2,FALSE)</f>
        <v>Németh Nándor</v>
      </c>
      <c r="D5134" s="5" t="s">
        <v>5220</v>
      </c>
      <c r="E5134" s="332" t="str">
        <f>VLOOKUP(C5134,'Havi KM'!A:S,4,FALSE)</f>
        <v xml:space="preserve">     2 089,15 km</v>
      </c>
      <c r="F5134" s="163"/>
    </row>
    <row r="5135" spans="1:6" ht="15" customHeight="1">
      <c r="A5135" s="19" t="str">
        <f>VLOOKUP(B5135,segédtábla!$A$1:$C$156,3,FALSE)</f>
        <v>5+2</v>
      </c>
      <c r="B5135" s="226" t="s">
        <v>1281</v>
      </c>
      <c r="C5135" s="13" t="str">
        <f>VLOOKUP(B5135,segédtábla!$A$1:$C$156,2,FALSE)</f>
        <v>Kiss Sándor</v>
      </c>
      <c r="D5135" s="5" t="s">
        <v>5221</v>
      </c>
      <c r="E5135" s="332" t="str">
        <f>VLOOKUP(C5135,'Havi KM'!A:S,4,FALSE)</f>
        <v xml:space="preserve">     1 065,91 km</v>
      </c>
      <c r="F5135" s="163"/>
    </row>
    <row r="5136" spans="1:6" ht="15" customHeight="1">
      <c r="A5136" s="19" t="str">
        <f>VLOOKUP(B5136,segédtábla!$A$1:$C$156,3,FALSE)</f>
        <v>5+2</v>
      </c>
      <c r="B5136" s="226" t="s">
        <v>1238</v>
      </c>
      <c r="C5136" s="13" t="str">
        <f>VLOOKUP(B5136,segédtábla!$A$1:$C$156,2,FALSE)</f>
        <v>Tóth Zsolt</v>
      </c>
      <c r="D5136" s="5" t="s">
        <v>5222</v>
      </c>
      <c r="E5136" s="332" t="str">
        <f>VLOOKUP(C5136,'Havi KM'!A:S,4,FALSE)</f>
        <v xml:space="preserve">     1 572,92 km</v>
      </c>
      <c r="F5136" s="163" t="s">
        <v>5223</v>
      </c>
    </row>
    <row r="5137" spans="1:6" ht="15" customHeight="1">
      <c r="A5137" s="19" t="str">
        <f>VLOOKUP(B5137,segédtábla!$A$1:$C$156,3,FALSE)</f>
        <v>5+2</v>
      </c>
      <c r="B5137" s="226" t="s">
        <v>1286</v>
      </c>
      <c r="C5137" s="13" t="str">
        <f>VLOOKUP(B5137,segédtábla!$A$1:$C$156,2,FALSE)</f>
        <v>Kata József</v>
      </c>
      <c r="D5137" s="5" t="s">
        <v>5224</v>
      </c>
      <c r="E5137" s="332" t="str">
        <f>VLOOKUP(C5137,'Havi KM'!A:S,4,FALSE)</f>
        <v xml:space="preserve">     2 059,02 km</v>
      </c>
      <c r="F5137" s="163" t="s">
        <v>5225</v>
      </c>
    </row>
    <row r="5138" spans="1:6" ht="15" customHeight="1">
      <c r="A5138" s="19" t="str">
        <f>VLOOKUP(B5138,segédtábla!$A$1:$C$156,3,FALSE)</f>
        <v>5+2</v>
      </c>
      <c r="B5138" s="226" t="s">
        <v>1243</v>
      </c>
      <c r="C5138" s="13" t="str">
        <f>VLOOKUP(B5138,segédtábla!$A$1:$C$156,2,FALSE)</f>
        <v>Csicsai Gábor</v>
      </c>
      <c r="D5138" s="5" t="s">
        <v>5226</v>
      </c>
      <c r="E5138" s="332" t="str">
        <f>VLOOKUP(C5138,'Havi KM'!A:S,4,FALSE)</f>
        <v xml:space="preserve">      636,52 km</v>
      </c>
      <c r="F5138" s="231"/>
    </row>
    <row r="5139" spans="1:6" ht="15" customHeight="1">
      <c r="A5139" s="19" t="str">
        <f>VLOOKUP(B5139,segédtábla!$A$1:$C$156,3,FALSE)</f>
        <v>5+2</v>
      </c>
      <c r="B5139" s="226" t="s">
        <v>1292</v>
      </c>
      <c r="C5139" s="13" t="str">
        <f>VLOOKUP(B5139,segédtábla!$A$1:$C$156,2,FALSE)</f>
        <v>Hanzi György Lehel</v>
      </c>
      <c r="D5139" s="5" t="s">
        <v>5227</v>
      </c>
      <c r="E5139" s="332" t="str">
        <f>VLOOKUP(C5139,'Havi KM'!A:S,4,FALSE)</f>
        <v xml:space="preserve">     1 303,29 km</v>
      </c>
      <c r="F5139" s="231" t="s">
        <v>5228</v>
      </c>
    </row>
    <row r="5140" spans="1:6" ht="15" customHeight="1">
      <c r="A5140" s="19" t="str">
        <f>VLOOKUP(B5140,segédtábla!$A$1:$C$156,3,FALSE)</f>
        <v>11+3</v>
      </c>
      <c r="B5140" s="226" t="s">
        <v>1170</v>
      </c>
      <c r="C5140" s="13" t="str">
        <f>VLOOKUP(B5140,segédtábla!$A$1:$C$156,2,FALSE)</f>
        <v>Hemmerlein Zoltán</v>
      </c>
      <c r="D5140" s="5" t="s">
        <v>5229</v>
      </c>
      <c r="E5140" s="332" t="str">
        <f>VLOOKUP(C5140,'Havi KM'!A:S,4,FALSE)</f>
        <v xml:space="preserve">     1 867,46 km</v>
      </c>
      <c r="F5140" s="163" t="s">
        <v>5230</v>
      </c>
    </row>
    <row r="5141" spans="1:6" ht="15" customHeight="1">
      <c r="A5141" s="19" t="str">
        <f>VLOOKUP(B5141,segédtábla!$A$1:$C$156,3,FALSE)</f>
        <v>5+2</v>
      </c>
      <c r="B5141" s="226" t="s">
        <v>1173</v>
      </c>
      <c r="C5141" s="13" t="str">
        <f>VLOOKUP(B5141,segédtábla!$A$1:$C$156,2,FALSE)</f>
        <v>Léhner Zsolt</v>
      </c>
      <c r="D5141" s="5" t="s">
        <v>5231</v>
      </c>
      <c r="E5141" s="332" t="str">
        <f>VLOOKUP(C5141,'Havi KM'!A:S,4,FALSE)</f>
        <v xml:space="preserve">     1 816,96 km</v>
      </c>
      <c r="F5141" s="163"/>
    </row>
    <row r="5142" spans="1:6" ht="15" customHeight="1">
      <c r="A5142" s="19">
        <f>VLOOKUP(B5142,segédtábla!$A$1:$C$156,3,FALSE)</f>
        <v>0</v>
      </c>
      <c r="B5142" s="226" t="s">
        <v>1248</v>
      </c>
      <c r="C5142" s="13">
        <f>VLOOKUP(B5142,segédtábla!$A$1:$C$156,2,FALSE)</f>
        <v>0</v>
      </c>
      <c r="D5142" s="5" t="s">
        <v>5232</v>
      </c>
      <c r="E5142" s="332" t="e">
        <f>VLOOKUP(C5142,'Havi KM'!A:S,4,FALSE)</f>
        <v>#N/A</v>
      </c>
      <c r="F5142" s="163"/>
    </row>
    <row r="5143" spans="1:6" ht="15" customHeight="1">
      <c r="A5143" s="19" t="str">
        <f>VLOOKUP(B5143,segédtábla!$A$1:$C$156,3,FALSE)</f>
        <v>5+2</v>
      </c>
      <c r="B5143" s="226" t="s">
        <v>1181</v>
      </c>
      <c r="C5143" s="13" t="str">
        <f>VLOOKUP(B5143,segédtábla!$A$1:$C$156,2,FALSE)</f>
        <v>Lázár Gábor</v>
      </c>
      <c r="D5143" s="5" t="s">
        <v>5233</v>
      </c>
      <c r="E5143" s="332" t="str">
        <f>VLOOKUP(C5143,'Havi KM'!A:S,4,FALSE)</f>
        <v xml:space="preserve">     1 156,79 km</v>
      </c>
      <c r="F5143" s="163" t="s">
        <v>5234</v>
      </c>
    </row>
    <row r="5144" spans="1:6" ht="15" customHeight="1">
      <c r="A5144" s="19" t="str">
        <f>VLOOKUP(B5144,segédtábla!$A$1:$C$156,3,FALSE)</f>
        <v>11+3</v>
      </c>
      <c r="B5144" s="175" t="s">
        <v>1253</v>
      </c>
      <c r="C5144" s="116" t="str">
        <f>VLOOKUP(B5144,segédtábla!$A$1:$C$156,2,FALSE)</f>
        <v>Knyihár Adrián</v>
      </c>
      <c r="D5144" s="143" t="s">
        <v>5235</v>
      </c>
      <c r="E5144" s="332" t="str">
        <f>VLOOKUP(C5144,'Havi KM'!A:S,4,FALSE)</f>
        <v xml:space="preserve">      0,0 km</v>
      </c>
      <c r="F5144" s="163" t="s">
        <v>5236</v>
      </c>
    </row>
    <row r="5145" spans="1:6" ht="15" customHeight="1">
      <c r="A5145" s="19" t="str">
        <f>VLOOKUP(B5145,segédtábla!$A$1:$C$156,3,FALSE)</f>
        <v>11+3</v>
      </c>
      <c r="B5145" s="226" t="s">
        <v>1573</v>
      </c>
      <c r="C5145" s="13" t="str">
        <f>VLOOKUP(B5145,segédtábla!$A$1:$C$156,2,FALSE)</f>
        <v>Lajkó Zsolt</v>
      </c>
      <c r="D5145" s="5" t="s">
        <v>5237</v>
      </c>
      <c r="E5145" s="332" t="str">
        <f>VLOOKUP(C5145,'Havi KM'!A:S,4,FALSE)</f>
        <v xml:space="preserve">     2 300,8 km</v>
      </c>
      <c r="F5145" s="228" t="s">
        <v>1186</v>
      </c>
    </row>
    <row r="5146" spans="1:6" ht="15" customHeight="1">
      <c r="A5146" s="19" t="str">
        <f>VLOOKUP(B5146,segédtábla!$A$1:$C$156,3,FALSE)</f>
        <v>5+2</v>
      </c>
      <c r="B5146" s="226" t="s">
        <v>1256</v>
      </c>
      <c r="C5146" s="13" t="str">
        <f>VLOOKUP(B5146,segédtábla!$A$1:$C$156,2,FALSE)</f>
        <v>Árvai Gábor</v>
      </c>
      <c r="D5146" s="5" t="s">
        <v>5238</v>
      </c>
      <c r="E5146" s="332" t="str">
        <f>VLOOKUP(C5146,'Havi KM'!A:S,4,FALSE)</f>
        <v xml:space="preserve">     1 696,48 km</v>
      </c>
      <c r="F5146" s="163"/>
    </row>
    <row r="5147" spans="1:6" ht="15" customHeight="1">
      <c r="A5147" s="19" t="str">
        <f>VLOOKUP(B5147,segédtábla!$A$1:$C$156,3,FALSE)</f>
        <v>11+3</v>
      </c>
      <c r="B5147" s="226" t="s">
        <v>1319</v>
      </c>
      <c r="C5147" s="319" t="str">
        <f>VLOOKUP(B5147,segédtábla!$A$1:$C$156,2,FALSE)</f>
        <v>Simon Gábor</v>
      </c>
      <c r="D5147" s="188" t="s">
        <v>5239</v>
      </c>
      <c r="E5147" s="332" t="str">
        <f>VLOOKUP(C5147,'Havi KM'!A:S,4,FALSE)</f>
        <v xml:space="preserve">     1 814,55 km</v>
      </c>
      <c r="F5147" s="163"/>
    </row>
    <row r="5148" spans="1:6" ht="15" customHeight="1">
      <c r="A5148" s="19" t="str">
        <f>VLOOKUP(B5148,segédtábla!$A$1:$C$156,3,FALSE)</f>
        <v>5+2</v>
      </c>
      <c r="B5148" s="226" t="s">
        <v>1328</v>
      </c>
      <c r="C5148" s="319" t="str">
        <f>VLOOKUP(B5148,segédtábla!$A$1:$C$156,2,FALSE)</f>
        <v>Majer Dominik - Charter</v>
      </c>
      <c r="D5148" s="188" t="s">
        <v>5240</v>
      </c>
      <c r="E5148" s="332" t="e">
        <f>VLOOKUP(C5148,'Havi KM'!A:S,4,FALSE)</f>
        <v>#N/A</v>
      </c>
      <c r="F5148" s="163" t="s">
        <v>5241</v>
      </c>
    </row>
    <row r="5149" spans="1:6" ht="15" customHeight="1">
      <c r="A5149" s="19" t="str">
        <f>VLOOKUP(B5149,segédtábla!$A$1:$C$156,3,FALSE)</f>
        <v>11+3</v>
      </c>
      <c r="B5149" s="226" t="s">
        <v>1223</v>
      </c>
      <c r="C5149" s="13" t="str">
        <f>VLOOKUP(B5149,segédtábla!$A$1:$C$156,2,FALSE)</f>
        <v>Molnár Lajos</v>
      </c>
      <c r="D5149" s="5" t="s">
        <v>5242</v>
      </c>
      <c r="E5149" s="332"/>
      <c r="F5149" s="163"/>
    </row>
    <row r="5150" spans="1:6" ht="15" customHeight="1">
      <c r="A5150" s="19" t="str">
        <f>VLOOKUP(B5150,segédtábla!$A$1:$C$156,3,FALSE)</f>
        <v>5+2</v>
      </c>
      <c r="B5150" s="226" t="s">
        <v>1214</v>
      </c>
      <c r="C5150" s="319" t="str">
        <f>VLOOKUP(B5150,segédtábla!$A$1:$C$156,2,FALSE)</f>
        <v>Horváth András - Charter</v>
      </c>
      <c r="D5150" s="188" t="s">
        <v>5243</v>
      </c>
      <c r="E5150" s="332" t="e">
        <f>VLOOKUP(C5150,'Havi KM'!A:S,4,FALSE)</f>
        <v>#N/A</v>
      </c>
      <c r="F5150" s="163" t="s">
        <v>2716</v>
      </c>
    </row>
    <row r="5151" spans="1:6" ht="15" customHeight="1">
      <c r="A5151" s="19" t="str">
        <f>VLOOKUP(B5151,segédtábla!$A$1:$C$156,3,FALSE)</f>
        <v>5+2</v>
      </c>
      <c r="B5151" s="226" t="s">
        <v>1262</v>
      </c>
      <c r="C5151" s="13" t="str">
        <f>VLOOKUP(B5151,segédtábla!$A$1:$C$156,2,FALSE)</f>
        <v>Balázs Tibor</v>
      </c>
      <c r="D5151" s="5" t="s">
        <v>5244</v>
      </c>
      <c r="E5151" s="332" t="str">
        <f>VLOOKUP(C5151,'Havi KM'!A:S,4,FALSE)</f>
        <v xml:space="preserve">      261,82 km</v>
      </c>
      <c r="F5151" s="163" t="s">
        <v>5245</v>
      </c>
    </row>
    <row r="5152" spans="1:6" ht="15" customHeight="1">
      <c r="A5152" s="19" t="str">
        <f>VLOOKUP(B5152,segédtábla!$A$1:$C$156,3,FALSE)</f>
        <v>5+2</v>
      </c>
      <c r="B5152" s="226" t="s">
        <v>1339</v>
      </c>
      <c r="C5152" s="319" t="str">
        <f>VLOOKUP(B5152,segédtábla!$A$1:$C$156,2,FALSE)</f>
        <v>Áncsák János 04.14</v>
      </c>
      <c r="D5152" s="188" t="s">
        <v>5246</v>
      </c>
      <c r="E5152" s="332" t="e">
        <f>VLOOKUP(C5152,'Havi KM'!A:S,4,FALSE)</f>
        <v>#N/A</v>
      </c>
      <c r="F5152" s="163"/>
    </row>
    <row r="5153" spans="1:6" ht="15" customHeight="1">
      <c r="A5153" s="19" t="str">
        <f>VLOOKUP(B5153,segédtábla!$A$1:$C$156,3,FALSE)</f>
        <v>5+2</v>
      </c>
      <c r="B5153" s="226" t="s">
        <v>1219</v>
      </c>
      <c r="C5153" s="13" t="str">
        <f>VLOOKUP(B5153,segédtábla!$A$1:$C$156,2,FALSE)</f>
        <v>Ignéczi Attila + Mura Milán</v>
      </c>
      <c r="D5153" s="5" t="s">
        <v>5247</v>
      </c>
      <c r="E5153" s="332"/>
      <c r="F5153" s="163" t="s">
        <v>5248</v>
      </c>
    </row>
    <row r="5154" spans="1:6" ht="15" customHeight="1">
      <c r="A5154" s="19" t="str">
        <f>VLOOKUP(B5154,segédtábla!$A$1:$C$156,3,FALSE)</f>
        <v>5+2</v>
      </c>
      <c r="B5154" s="226" t="s">
        <v>1264</v>
      </c>
      <c r="C5154" s="13" t="str">
        <f>VLOOKUP(B5154,segédtábla!$A$1:$C$156,2,FALSE)</f>
        <v>Sógorka Csaba</v>
      </c>
      <c r="D5154" s="5" t="s">
        <v>5249</v>
      </c>
      <c r="E5154" s="332" t="str">
        <f>VLOOKUP(C5154,'Havi KM'!A:S,4,FALSE)</f>
        <v xml:space="preserve">     1 480,64 km</v>
      </c>
      <c r="F5154" s="163"/>
    </row>
    <row r="5155" spans="1:6" ht="15" customHeight="1">
      <c r="A5155" s="19" t="e">
        <f>VLOOKUP(B5155,segédtábla!$A$1:$C$156,3,FALSE)</f>
        <v>#N/A</v>
      </c>
      <c r="B5155" s="21"/>
      <c r="C5155" s="13" t="e">
        <f>VLOOKUP(B5155,segédtábla!$A$1:$C$156,2,FALSE)</f>
        <v>#N/A</v>
      </c>
      <c r="D5155" s="5"/>
      <c r="E5155" s="332" t="e">
        <f>VLOOKUP(C5155,'Havi KM'!A:S,4,FALSE)</f>
        <v>#N/A</v>
      </c>
      <c r="F5155" s="163"/>
    </row>
    <row r="5156" spans="1:6" ht="15" customHeight="1">
      <c r="A5156" s="19" t="str">
        <f>VLOOKUP(B5156,segédtábla!$A$1:$C$156,3,FALSE)</f>
        <v>11+3</v>
      </c>
      <c r="B5156" s="175" t="s">
        <v>1428</v>
      </c>
      <c r="C5156" s="116" t="str">
        <f>VLOOKUP(B5156,segédtábla!$A$1:$C$156,2,FALSE)</f>
        <v>Mórocz István</v>
      </c>
      <c r="D5156" s="143" t="s">
        <v>1427</v>
      </c>
      <c r="E5156" s="332" t="str">
        <f>VLOOKUP(C5156,'Havi KM'!A:S,4,FALSE)</f>
        <v xml:space="preserve">     1 668,63 km</v>
      </c>
      <c r="F5156" s="163"/>
    </row>
    <row r="5158" spans="1:6" ht="15" customHeight="1">
      <c r="A5158" s="10"/>
      <c r="B5158" s="16"/>
      <c r="C5158" s="263">
        <v>45810</v>
      </c>
      <c r="D5158" s="237" t="str">
        <f>TEXT(C5158,"dddd")</f>
        <v>Monday</v>
      </c>
      <c r="E5158" s="330"/>
      <c r="F5158" s="227">
        <f>+COUNTA(B5161:B5175)</f>
        <v>14</v>
      </c>
    </row>
    <row r="5159" spans="1:6" ht="15" customHeight="1">
      <c r="C5159" s="355"/>
    </row>
    <row r="5160" spans="1:6" ht="15" customHeight="1">
      <c r="A5160" s="7" t="s">
        <v>1136</v>
      </c>
      <c r="B5160" s="8" t="s">
        <v>1137</v>
      </c>
      <c r="C5160" s="9" t="s">
        <v>1138</v>
      </c>
      <c r="D5160" s="9" t="s">
        <v>1139</v>
      </c>
      <c r="E5160" s="331" t="s">
        <v>1140</v>
      </c>
      <c r="F5160" s="9" t="s">
        <v>1141</v>
      </c>
    </row>
    <row r="5161" spans="1:6" ht="15" customHeight="1">
      <c r="A5161" s="19" t="str">
        <f>VLOOKUP(B5161,segédtábla!$A$1:$C$156,3,FALSE)</f>
        <v>11+3</v>
      </c>
      <c r="B5161" s="226" t="s">
        <v>1234</v>
      </c>
      <c r="C5161" s="13" t="str">
        <f>VLOOKUP(B5161,segédtábla!$A$1:$C$156,2,FALSE)</f>
        <v>Iván Árpád Krisztián</v>
      </c>
      <c r="D5161" s="5" t="s">
        <v>5250</v>
      </c>
      <c r="E5161" s="332" t="str">
        <f>VLOOKUP(C5161,'Havi KM'!A:S,4,FALSE)</f>
        <v xml:space="preserve">      352,06 km</v>
      </c>
      <c r="F5161" s="163"/>
    </row>
    <row r="5162" spans="1:6" ht="15" customHeight="1">
      <c r="A5162" s="19" t="str">
        <f>VLOOKUP(B5162,segédtábla!$A$1:$C$156,3,FALSE)</f>
        <v>11+3</v>
      </c>
      <c r="B5162" s="226" t="s">
        <v>1142</v>
      </c>
      <c r="C5162" s="13" t="str">
        <f>VLOOKUP(B5162,segédtábla!$A$1:$C$156,2,FALSE)</f>
        <v>Hamecz  Zsolt + Zsoltné</v>
      </c>
      <c r="D5162" s="188" t="s">
        <v>5251</v>
      </c>
      <c r="E5162" s="332" t="e">
        <f>VLOOKUP(C5162,'Havi KM'!A:S,4,FALSE)</f>
        <v>#N/A</v>
      </c>
      <c r="F5162" s="163" t="s">
        <v>5252</v>
      </c>
    </row>
    <row r="5163" spans="1:6" ht="15" customHeight="1">
      <c r="A5163" s="19" t="str">
        <f>VLOOKUP(B5163,segédtábla!$A$1:$C$156,3,FALSE)</f>
        <v>5+2</v>
      </c>
      <c r="B5163" s="226" t="s">
        <v>1149</v>
      </c>
      <c r="C5163" s="13" t="str">
        <f>VLOOKUP(B5163,segédtábla!$A$1:$C$156,2,FALSE)</f>
        <v>Létai Ferenc + Létainé Zsuzsa</v>
      </c>
      <c r="D5163" s="5" t="s">
        <v>5253</v>
      </c>
      <c r="E5163" s="332" t="e">
        <f>VLOOKUP(C5163,'Havi KM'!A:S,4,FALSE)</f>
        <v>#N/A</v>
      </c>
      <c r="F5163" s="163"/>
    </row>
    <row r="5164" spans="1:6" ht="15" customHeight="1">
      <c r="A5164" s="19" t="str">
        <f>VLOOKUP(B5164,segédtábla!$A$1:$C$156,3,FALSE)</f>
        <v>5+2</v>
      </c>
      <c r="B5164" s="226" t="s">
        <v>1159</v>
      </c>
      <c r="C5164" s="319" t="str">
        <f>VLOOKUP(B5164,segédtábla!$A$1:$C$156,2,FALSE)</f>
        <v>Pilló József + Pillóné S. Judit</v>
      </c>
      <c r="D5164" s="188" t="s">
        <v>5254</v>
      </c>
      <c r="E5164" s="332" t="e">
        <f>VLOOKUP(C5164,'Havi KM'!A:S,4,FALSE)</f>
        <v>#N/A</v>
      </c>
      <c r="F5164" s="163"/>
    </row>
    <row r="5165" spans="1:6" ht="15.75" customHeight="1">
      <c r="A5165" s="19" t="e">
        <f>VLOOKUP(B5165,segédtábla!$A$1:$C$156,3,FALSE)</f>
        <v>#N/A</v>
      </c>
      <c r="B5165" s="11"/>
      <c r="C5165" s="13" t="e">
        <f>VLOOKUP(B5165,segédtábla!$A$1:$C$156,2,FALSE)</f>
        <v>#N/A</v>
      </c>
      <c r="D5165" s="5"/>
      <c r="E5165" s="332" t="e">
        <f>VLOOKUP(C5165,'Havi KM'!A:S,4,FALSE)</f>
        <v>#N/A</v>
      </c>
      <c r="F5165" s="163"/>
    </row>
    <row r="5166" spans="1:6" ht="15" customHeight="1">
      <c r="A5166" s="19" t="str">
        <f>VLOOKUP(B5166,segédtábla!$A$1:$C$156,3,FALSE)</f>
        <v>5+2</v>
      </c>
      <c r="B5166" s="226" t="s">
        <v>1337</v>
      </c>
      <c r="C5166" s="13" t="s">
        <v>4979</v>
      </c>
      <c r="D5166" s="188" t="s">
        <v>5255</v>
      </c>
      <c r="E5166" s="332" t="str">
        <f>VLOOKUP(C5166,'Havi KM'!A:S,4,FALSE)</f>
        <v xml:space="preserve">      982,79 km</v>
      </c>
      <c r="F5166" s="363"/>
    </row>
    <row r="5167" spans="1:6" ht="15" customHeight="1">
      <c r="A5167" s="19" t="str">
        <f>VLOOKUP(B5167,segédtábla!$A$1:$C$156,3,FALSE)</f>
        <v>10+4</v>
      </c>
      <c r="B5167" s="226" t="s">
        <v>1520</v>
      </c>
      <c r="C5167" s="13" t="str">
        <f>VLOOKUP(B5167,segédtábla!$A$1:$C$156,2,FALSE)</f>
        <v>Sipőcz Dániel</v>
      </c>
      <c r="D5167" s="5" t="s">
        <v>5256</v>
      </c>
      <c r="E5167" s="332" t="str">
        <f>VLOOKUP(C5167,'Havi KM'!A:S,4,FALSE)</f>
        <v xml:space="preserve">     2 677,58 km</v>
      </c>
      <c r="F5167" s="363"/>
    </row>
    <row r="5168" spans="1:6" ht="15.75" customHeight="1">
      <c r="A5168" s="19" t="str">
        <f>VLOOKUP(B5168,segédtábla!$A$1:$C$156,3,FALSE)</f>
        <v>11+3</v>
      </c>
      <c r="B5168" s="226" t="s">
        <v>1236</v>
      </c>
      <c r="C5168" s="319" t="str">
        <f>VLOOKUP(B5168,segédtábla!$A$1:$C$156,2,FALSE)</f>
        <v>Pázmándi János</v>
      </c>
      <c r="D5168" s="188" t="s">
        <v>5257</v>
      </c>
      <c r="E5168" s="332" t="str">
        <f>VLOOKUP(C5168,'Havi KM'!A:S,4,FALSE)</f>
        <v xml:space="preserve">     1 597,21 km</v>
      </c>
      <c r="F5168" s="163"/>
    </row>
    <row r="5169" spans="1:6" ht="15.75" customHeight="1">
      <c r="A5169" s="19" t="str">
        <f>VLOOKUP(B5169,segédtábla!$A$1:$C$156,3,FALSE)</f>
        <v>5+2</v>
      </c>
      <c r="B5169" s="226" t="s">
        <v>1274</v>
      </c>
      <c r="C5169" s="13" t="str">
        <f>VLOOKUP(B5169,segédtábla!$A$1:$C$156,2,FALSE)</f>
        <v>Kakulya Zsolt</v>
      </c>
      <c r="D5169" s="5" t="s">
        <v>5258</v>
      </c>
      <c r="E5169" s="332" t="str">
        <f>VLOOKUP(C5169,'Havi KM'!A:S,4,FALSE)</f>
        <v xml:space="preserve">     1 219,87 km</v>
      </c>
      <c r="F5169" s="163" t="s">
        <v>5259</v>
      </c>
    </row>
    <row r="5170" spans="1:6" ht="15.75" customHeight="1">
      <c r="A5170" s="19" t="str">
        <f>VLOOKUP(B5170,segédtábla!$A$1:$C$156,3,FALSE)</f>
        <v>10+4</v>
      </c>
      <c r="B5170" s="226" t="s">
        <v>1276</v>
      </c>
      <c r="C5170" s="319" t="str">
        <f>VLOOKUP(B5170,segédtábla!$A$1:$C$156,2,FALSE)</f>
        <v>Tanács Attila</v>
      </c>
      <c r="D5170" s="188" t="s">
        <v>5235</v>
      </c>
      <c r="E5170" s="332" t="str">
        <f>VLOOKUP(C5170,'Havi KM'!A:S,4,FALSE)</f>
        <v xml:space="preserve">      232,78 km</v>
      </c>
      <c r="F5170" s="363"/>
    </row>
    <row r="5171" spans="1:6" ht="15" customHeight="1">
      <c r="A5171" s="19" t="str">
        <f>VLOOKUP(B5171,segédtábla!$A$1:$C$156,3,FALSE)</f>
        <v>11+3</v>
      </c>
      <c r="B5171" s="226" t="s">
        <v>1283</v>
      </c>
      <c r="C5171" s="13" t="str">
        <f>VLOOKUP(B5171,segédtábla!$A$1:$C$156,2,FALSE)</f>
        <v>Török Attila</v>
      </c>
      <c r="D5171" s="5" t="s">
        <v>5260</v>
      </c>
      <c r="E5171" s="332" t="str">
        <f>VLOOKUP(C5171,'Havi KM'!A:S,4,FALSE)</f>
        <v xml:space="preserve">     1 669,95 km</v>
      </c>
      <c r="F5171" s="163" t="s">
        <v>5261</v>
      </c>
    </row>
    <row r="5172" spans="1:6" ht="15" customHeight="1">
      <c r="A5172" s="19" t="str">
        <f>VLOOKUP(B5172,segédtábla!$A$1:$C$156,3,FALSE)</f>
        <v>5+2</v>
      </c>
      <c r="B5172" s="226" t="s">
        <v>1526</v>
      </c>
      <c r="C5172" s="13" t="str">
        <f>VLOOKUP(B5172,segédtábla!$A$1:$C$156,2,FALSE)</f>
        <v>Simon Zoltán</v>
      </c>
      <c r="D5172" s="5" t="s">
        <v>5092</v>
      </c>
      <c r="E5172" s="332" t="str">
        <f>VLOOKUP(C5172,'Havi KM'!A:S,4,FALSE)</f>
        <v xml:space="preserve">     1 431,31 km</v>
      </c>
      <c r="F5172" s="163"/>
    </row>
    <row r="5173" spans="1:6">
      <c r="A5173" s="19" t="str">
        <f>VLOOKUP(B5173,segédtábla!$A$1:$C$156,3,FALSE)</f>
        <v>5+2</v>
      </c>
      <c r="B5173" s="226" t="s">
        <v>1290</v>
      </c>
      <c r="C5173" s="13" t="str">
        <f>VLOOKUP(B5173,segédtábla!$A$1:$C$156,2,FALSE)</f>
        <v>Katona Gábor</v>
      </c>
      <c r="D5173" s="5" t="s">
        <v>5262</v>
      </c>
      <c r="E5173" s="332" t="str">
        <f>VLOOKUP(C5173,'Havi KM'!A:S,4,FALSE)</f>
        <v xml:space="preserve">     1 977,6 km</v>
      </c>
      <c r="F5173" s="163"/>
    </row>
    <row r="5174" spans="1:6">
      <c r="A5174" s="19">
        <f>VLOOKUP(B5174,segédtábla!$A$1:$C$156,3,FALSE)</f>
        <v>0</v>
      </c>
      <c r="B5174" s="226" t="s">
        <v>1395</v>
      </c>
      <c r="C5174" s="13" t="str">
        <f>VLOOKUP(B5174,segédtábla!$A$1:$C$156,2,FALSE)</f>
        <v>Kosztrihán Zsolt</v>
      </c>
      <c r="D5174" s="5" t="s">
        <v>5263</v>
      </c>
      <c r="E5174" s="332" t="str">
        <f>VLOOKUP(C5174,'Havi KM'!A:S,4,FALSE)</f>
        <v xml:space="preserve">      432,67 km</v>
      </c>
      <c r="F5174" s="231"/>
    </row>
    <row r="5175" spans="1:6" ht="15" customHeight="1">
      <c r="A5175" s="19" t="str">
        <f>VLOOKUP(B5175,segédtábla!$A$1:$C$156,3,FALSE)</f>
        <v>11+3</v>
      </c>
      <c r="B5175" s="226" t="s">
        <v>1296</v>
      </c>
      <c r="C5175" s="13" t="str">
        <f>VLOOKUP(B5175,segédtábla!$A$1:$C$156,2,FALSE)</f>
        <v>Kálóczi Péter</v>
      </c>
      <c r="D5175" s="5" t="s">
        <v>5264</v>
      </c>
      <c r="E5175" s="332" t="str">
        <f>VLOOKUP(C5175,'Havi KM'!A:S,4,FALSE)</f>
        <v xml:space="preserve">      933,04 km</v>
      </c>
      <c r="F5175" s="231" t="s">
        <v>3941</v>
      </c>
    </row>
    <row r="5176" spans="1:6" ht="15" customHeight="1">
      <c r="A5176" s="19" t="str">
        <f>VLOOKUP(B5176,segédtábla!$A$1:$C$156,3,FALSE)</f>
        <v>5+2</v>
      </c>
      <c r="B5176" s="226" t="s">
        <v>1179</v>
      </c>
      <c r="C5176" s="13" t="str">
        <f>VLOOKUP(B5176,segédtábla!$A$1:$C$156,2,FALSE)</f>
        <v>Horváth Ákos</v>
      </c>
      <c r="D5176" s="188" t="s">
        <v>5265</v>
      </c>
      <c r="E5176" s="332" t="str">
        <f>VLOOKUP(C5176,'Havi KM'!A:S,4,FALSE)</f>
        <v xml:space="preserve">     1 036,99 km</v>
      </c>
      <c r="F5176" s="163"/>
    </row>
    <row r="5177" spans="1:6" ht="15" customHeight="1">
      <c r="A5177" s="19">
        <f>VLOOKUP(B5177,segédtábla!$A$1:$C$156,3,FALSE)</f>
        <v>0</v>
      </c>
      <c r="B5177" s="226" t="s">
        <v>1251</v>
      </c>
      <c r="C5177" s="13" t="str">
        <f>VLOOKUP(B5177,segédtábla!$A$1:$C$156,2,FALSE)</f>
        <v>kivonav hengerfejes</v>
      </c>
      <c r="D5177" s="5" t="s">
        <v>5266</v>
      </c>
      <c r="E5177" s="332" t="e">
        <f>VLOOKUP(C5177,'Havi KM'!A:S,4,FALSE)</f>
        <v>#N/A</v>
      </c>
      <c r="F5177" s="163"/>
    </row>
    <row r="5178" spans="1:6" ht="15" customHeight="1">
      <c r="A5178" s="19" t="str">
        <f>VLOOKUP(B5178,segédtábla!$A$1:$C$156,3,FALSE)</f>
        <v>4+3</v>
      </c>
      <c r="B5178" s="226" t="s">
        <v>1364</v>
      </c>
      <c r="C5178" s="13" t="str">
        <f>VLOOKUP(B5178,segédtábla!$A$1:$C$156,2,FALSE)</f>
        <v>Balogh Dávid</v>
      </c>
      <c r="D5178" s="5" t="s">
        <v>5267</v>
      </c>
      <c r="E5178" s="332" t="str">
        <f>VLOOKUP(C5178,'Havi KM'!A:S,4,FALSE)</f>
        <v xml:space="preserve">      426,32 km</v>
      </c>
      <c r="F5178" s="163"/>
    </row>
    <row r="5179" spans="1:6" ht="15" customHeight="1">
      <c r="A5179" s="19" t="str">
        <f>VLOOKUP(B5179,segédtábla!$A$1:$C$156,3,FALSE)</f>
        <v>korai kezdés preferált</v>
      </c>
      <c r="B5179" s="226" t="s">
        <v>1309</v>
      </c>
      <c r="C5179" s="13" t="str">
        <f>VLOOKUP(B5179,segédtábla!$A$1:$C$156,2,FALSE)</f>
        <v>Gosztenschnik Péter</v>
      </c>
      <c r="D5179" s="5" t="s">
        <v>5268</v>
      </c>
      <c r="E5179" s="332" t="str">
        <f>VLOOKUP(C5179,'Havi KM'!A:S,4,FALSE)</f>
        <v xml:space="preserve">      684,27 km</v>
      </c>
      <c r="F5179" s="163"/>
    </row>
    <row r="5180" spans="1:6" ht="15" customHeight="1">
      <c r="A5180" s="19" t="str">
        <f>VLOOKUP(B5180,segédtábla!$A$1:$C$156,3,FALSE)</f>
        <v>5+2</v>
      </c>
      <c r="B5180" s="226" t="s">
        <v>1208</v>
      </c>
      <c r="C5180" s="13" t="str">
        <f>VLOOKUP(B5180,segédtábla!$A$1:$C$156,2,FALSE)</f>
        <v>Drozd Péter</v>
      </c>
      <c r="D5180" s="5" t="s">
        <v>5269</v>
      </c>
      <c r="E5180" s="332" t="str">
        <f>VLOOKUP(C5180,'Havi KM'!A:S,4,FALSE)</f>
        <v xml:space="preserve">     1 972,38 km</v>
      </c>
      <c r="F5180" s="163"/>
    </row>
    <row r="5181" spans="1:6" ht="15" customHeight="1">
      <c r="A5181" s="19" t="str">
        <f>VLOOKUP(B5181,segédtábla!$A$1:$C$156,3,FALSE)</f>
        <v>11+3</v>
      </c>
      <c r="B5181" s="226" t="s">
        <v>1158</v>
      </c>
      <c r="C5181" s="319" t="str">
        <f>VLOOKUP(B5181,segédtábla!$A$1:$C$156,2,FALSE)</f>
        <v>Csák László</v>
      </c>
      <c r="D5181" s="188" t="s">
        <v>5270</v>
      </c>
      <c r="E5181" s="332" t="str">
        <f>VLOOKUP(C5181,'Havi KM'!A:S,4,FALSE)</f>
        <v xml:space="preserve">     1 157,94 km</v>
      </c>
      <c r="F5181" s="163"/>
    </row>
    <row r="5182" spans="1:6" ht="15" customHeight="1">
      <c r="A5182" s="19" t="str">
        <f>VLOOKUP(B5182,segédtábla!$A$1:$C$156,3,FALSE)</f>
        <v>5+2</v>
      </c>
      <c r="B5182" s="226" t="s">
        <v>1323</v>
      </c>
      <c r="C5182" s="13" t="str">
        <f>VLOOKUP(B5182,segédtábla!$A$1:$C$156,2,FALSE)</f>
        <v>Moldicz Tamás</v>
      </c>
      <c r="D5182" s="5" t="s">
        <v>5271</v>
      </c>
      <c r="E5182" s="332" t="str">
        <f>VLOOKUP(C5182,'Havi KM'!A:S,4,FALSE)</f>
        <v xml:space="preserve">      938,86 km</v>
      </c>
      <c r="F5182" s="5" t="s">
        <v>5272</v>
      </c>
    </row>
    <row r="5183" spans="1:6" ht="15" customHeight="1">
      <c r="A5183" s="19" t="str">
        <f>VLOOKUP(B5183,segédtábla!$A$1:$C$156,3,FALSE)</f>
        <v>5+2</v>
      </c>
      <c r="B5183" s="226" t="s">
        <v>1410</v>
      </c>
      <c r="C5183" s="13" t="str">
        <f>VLOOKUP(B5183,segédtábla!$A$1:$C$156,2,FALSE)</f>
        <v>Berek Dániel</v>
      </c>
      <c r="D5183" s="240" t="s">
        <v>5273</v>
      </c>
      <c r="E5183" s="332" t="str">
        <f>VLOOKUP(C5183,'Havi KM'!A:S,4,FALSE)</f>
        <v xml:space="preserve">      0,0 km</v>
      </c>
      <c r="F5183" s="163" t="s">
        <v>5274</v>
      </c>
    </row>
    <row r="5184" spans="1:6" ht="15" customHeight="1">
      <c r="A5184" s="19" t="str">
        <f>VLOOKUP(B5184,segédtábla!$A$1:$C$156,3,FALSE)</f>
        <v>11+3</v>
      </c>
      <c r="B5184" s="226" t="s">
        <v>1189</v>
      </c>
      <c r="C5184" s="13" t="str">
        <f>VLOOKUP(B5184,segédtábla!$A$1:$C$156,2,FALSE)</f>
        <v>Tatarek Sándor</v>
      </c>
      <c r="D5184" s="5" t="s">
        <v>5275</v>
      </c>
      <c r="E5184" s="332" t="str">
        <f>VLOOKUP(C5184,'Havi KM'!A:S,4,FALSE)</f>
        <v xml:space="preserve">      823,62 km</v>
      </c>
      <c r="F5184" s="163" t="s">
        <v>5276</v>
      </c>
    </row>
    <row r="5185" spans="1:6" ht="15" customHeight="1">
      <c r="A5185" s="19" t="str">
        <f>VLOOKUP(B5185,segédtábla!$A$1:$C$156,3,FALSE)</f>
        <v>11+3</v>
      </c>
      <c r="B5185" s="226" t="s">
        <v>1413</v>
      </c>
      <c r="C5185" s="13" t="str">
        <f>VLOOKUP(B5185,segédtábla!$A$1:$C$156,2,FALSE)</f>
        <v>Szkolcsek György</v>
      </c>
      <c r="D5185" s="5" t="s">
        <v>5277</v>
      </c>
      <c r="E5185" s="332" t="str">
        <f>VLOOKUP(C5185,'Havi KM'!A:S,4,FALSE)</f>
        <v xml:space="preserve">     1 278,42 km</v>
      </c>
      <c r="F5185" s="163"/>
    </row>
    <row r="5186" spans="1:6" ht="15" customHeight="1">
      <c r="A5186" s="19" t="str">
        <f>VLOOKUP(B5186,segédtábla!$A$1:$C$156,3,FALSE)</f>
        <v>11+3</v>
      </c>
      <c r="B5186" s="226" t="s">
        <v>1321</v>
      </c>
      <c r="C5186" s="13" t="str">
        <f>VLOOKUP(B5186,segédtábla!$A$1:$C$156,2,FALSE)</f>
        <v>Kovács Márton Péter</v>
      </c>
      <c r="D5186" s="5" t="s">
        <v>5278</v>
      </c>
      <c r="E5186" s="332" t="str">
        <f>VLOOKUP(C5186,'Havi KM'!A:S,4,FALSE)</f>
        <v xml:space="preserve">     2 936,38 km</v>
      </c>
      <c r="F5186" s="231"/>
    </row>
    <row r="5187" spans="1:6" ht="15" customHeight="1">
      <c r="A5187" s="19" t="e">
        <f>VLOOKUP(B5187,segédtábla!$A$1:$C$156,3,FALSE)</f>
        <v>#N/A</v>
      </c>
      <c r="B5187" s="11"/>
      <c r="C5187" s="13" t="e">
        <f>VLOOKUP(B5187,segédtábla!$A$1:$C$156,2,FALSE)</f>
        <v>#N/A</v>
      </c>
      <c r="D5187" s="5" t="s">
        <v>2060</v>
      </c>
      <c r="E5187" s="332" t="e">
        <f>VLOOKUP(C5187,'Havi KM'!A:S,4,FALSE)</f>
        <v>#N/A</v>
      </c>
      <c r="F5187" s="163"/>
    </row>
    <row r="5188" spans="1:6" ht="15" customHeight="1">
      <c r="A5188" s="19" t="str">
        <f>VLOOKUP(B5188,segédtábla!$A$1:$C$156,3,FALSE)</f>
        <v>5+2</v>
      </c>
      <c r="B5188" s="11" t="s">
        <v>1154</v>
      </c>
      <c r="C5188" s="13" t="str">
        <f>VLOOKUP(B5188,segédtábla!$A$1:$C$156,2,FALSE)</f>
        <v>Tóth Mihály</v>
      </c>
      <c r="D5188" s="481" t="s">
        <v>1475</v>
      </c>
      <c r="E5188" s="332" t="str">
        <f>VLOOKUP(C5188,'Havi KM'!A:S,4,FALSE)</f>
        <v xml:space="preserve">      345,81 km</v>
      </c>
      <c r="F5188" s="163"/>
    </row>
    <row r="5189" spans="1:6" ht="15" customHeight="1">
      <c r="A5189" s="19">
        <f>VLOOKUP(B5189,segédtábla!$A$1:$C$156,3,FALSE)</f>
        <v>0</v>
      </c>
      <c r="B5189" s="11" t="s">
        <v>1423</v>
      </c>
      <c r="C5189" s="13" t="str">
        <f>VLOOKUP(B5189,segédtábla!$A$1:$C$156,2,FALSE)</f>
        <v>Krupánszky Márk</v>
      </c>
      <c r="D5189" s="481" t="s">
        <v>1475</v>
      </c>
      <c r="E5189" s="332" t="str">
        <f>VLOOKUP(C5189,'Havi KM'!A:S,4,FALSE)</f>
        <v xml:space="preserve">      550,26 km</v>
      </c>
      <c r="F5189" s="163"/>
    </row>
    <row r="5190" spans="1:6" ht="15" customHeight="1">
      <c r="A5190" s="19" t="e">
        <f>VLOOKUP(B5190,segédtábla!$A$1:$C$156,3,FALSE)</f>
        <v>#N/A</v>
      </c>
      <c r="B5190" s="11"/>
      <c r="C5190" s="13" t="e">
        <f>VLOOKUP(B5190,segédtábla!$A$1:$C$156,2,FALSE)</f>
        <v>#N/A</v>
      </c>
      <c r="D5190" s="5" t="s">
        <v>2060</v>
      </c>
      <c r="E5190" s="332" t="e">
        <f>VLOOKUP(C5190,'Havi KM'!A:S,4,FALSE)</f>
        <v>#N/A</v>
      </c>
      <c r="F5190" s="163"/>
    </row>
    <row r="5191" spans="1:6" ht="15" customHeight="1">
      <c r="A5191" s="19" t="str">
        <f>VLOOKUP(B5191,segédtábla!$A$1:$C$156,3,FALSE)</f>
        <v>5+2</v>
      </c>
      <c r="B5191" s="428" t="s">
        <v>1341</v>
      </c>
      <c r="C5191" s="429" t="str">
        <f>VLOOKUP(B5191,segédtábla!$A$1:$C$156,2,FALSE)</f>
        <v>Szegedi Zsolt</v>
      </c>
      <c r="D5191" s="240" t="s">
        <v>1663</v>
      </c>
      <c r="E5191" s="332" t="str">
        <f>VLOOKUP(C5191,'Havi KM'!A:S,4,FALSE)</f>
        <v xml:space="preserve">     1 560,76 km</v>
      </c>
      <c r="F5191" s="163"/>
    </row>
    <row r="5192" spans="1:6" ht="15" customHeight="1">
      <c r="A5192" s="19" t="str">
        <f>VLOOKUP(B5192,segédtábla!$A$1:$C$156,3,FALSE)</f>
        <v>11+3</v>
      </c>
      <c r="B5192" s="428" t="s">
        <v>1168</v>
      </c>
      <c r="C5192" s="429" t="str">
        <f>VLOOKUP(B5192,segédtábla!$A$1:$C$156,2,FALSE)</f>
        <v>Balázs István</v>
      </c>
      <c r="D5192" s="240" t="s">
        <v>1663</v>
      </c>
      <c r="E5192" s="332" t="str">
        <f>VLOOKUP(C5192,'Havi KM'!A:S,4,FALSE)</f>
        <v xml:space="preserve">     1 401,93 km</v>
      </c>
      <c r="F5192" s="163"/>
    </row>
    <row r="5193" spans="1:6" ht="15" customHeight="1">
      <c r="A5193" s="19" t="str">
        <f>VLOOKUP(B5193,segédtábla!$A$1:$C$156,3,FALSE)</f>
        <v>5+2</v>
      </c>
      <c r="B5193" s="563" t="s">
        <v>1288</v>
      </c>
      <c r="C5193" s="564" t="str">
        <f>VLOOKUP(B5193,segédtábla!$A$1:$C$156,2,FALSE)</f>
        <v>Németh Zsolt</v>
      </c>
      <c r="D5193" s="448" t="s">
        <v>1663</v>
      </c>
      <c r="E5193" s="332" t="str">
        <f>VLOOKUP(C5193,'Havi KM'!A:S,4,FALSE)</f>
        <v xml:space="preserve">      347,54 km</v>
      </c>
      <c r="F5193" s="163"/>
    </row>
    <row r="5194" spans="1:6" ht="15" customHeight="1">
      <c r="A5194" s="19" t="str">
        <f>VLOOKUP(B5194,segédtábla!$A$1:$C$156,3,FALSE)</f>
        <v>5+2</v>
      </c>
      <c r="B5194" s="563" t="s">
        <v>1163</v>
      </c>
      <c r="C5194" s="564" t="str">
        <f>VLOOKUP(B5194,segédtábla!$A$1:$C$156,2,FALSE)</f>
        <v>Popovics Dávid</v>
      </c>
      <c r="D5194" s="448" t="s">
        <v>1663</v>
      </c>
      <c r="E5194" s="332" t="str">
        <f>VLOOKUP(C5194,'Havi KM'!A:S,4,FALSE)</f>
        <v xml:space="preserve">     1 838,04 km</v>
      </c>
      <c r="F5194" s="163"/>
    </row>
    <row r="5195" spans="1:6" ht="15" customHeight="1">
      <c r="A5195" s="19" t="str">
        <f>VLOOKUP(B5195,segédtábla!$A$1:$C$156,3,FALSE)</f>
        <v>11+3</v>
      </c>
      <c r="B5195" s="226" t="s">
        <v>1428</v>
      </c>
      <c r="C5195" s="178" t="str">
        <f>VLOOKUP(B5195,segédtábla!$A$1:$C$156,2,FALSE)</f>
        <v>Mórocz István</v>
      </c>
      <c r="D5195" s="4" t="s">
        <v>5279</v>
      </c>
      <c r="E5195" s="332" t="str">
        <f>VLOOKUP(C5195,'Havi KM'!A:S,4,FALSE)</f>
        <v xml:space="preserve">     1 668,63 km</v>
      </c>
      <c r="F5195" s="163"/>
    </row>
    <row r="5197" spans="1:6" ht="15" customHeight="1">
      <c r="A5197" s="10"/>
      <c r="B5197" s="16"/>
      <c r="C5197" s="263">
        <v>45811</v>
      </c>
      <c r="D5197" s="237" t="str">
        <f>TEXT(C5197,"dddd")</f>
        <v>Tuesday</v>
      </c>
      <c r="E5197" s="330"/>
      <c r="F5197" s="227">
        <f>+COUNTA(B5200:B5252)</f>
        <v>36</v>
      </c>
    </row>
    <row r="5198" spans="1:6" ht="15" customHeight="1">
      <c r="C5198" s="355"/>
    </row>
    <row r="5199" spans="1:6" ht="15" customHeight="1">
      <c r="A5199" s="7" t="s">
        <v>1136</v>
      </c>
      <c r="B5199" s="8" t="s">
        <v>1137</v>
      </c>
      <c r="C5199" s="9" t="s">
        <v>1138</v>
      </c>
      <c r="D5199" s="9" t="s">
        <v>1139</v>
      </c>
      <c r="E5199" s="331" t="s">
        <v>1140</v>
      </c>
      <c r="F5199" s="9" t="s">
        <v>1141</v>
      </c>
    </row>
    <row r="5200" spans="1:6" ht="15" customHeight="1">
      <c r="A5200" s="19" t="str">
        <f>VLOOKUP(B5200,segédtábla!$A$1:$C$156,3,FALSE)</f>
        <v>11+3</v>
      </c>
      <c r="B5200" s="226" t="s">
        <v>1145</v>
      </c>
      <c r="C5200" s="13" t="s">
        <v>423</v>
      </c>
      <c r="D5200" s="5" t="s">
        <v>1436</v>
      </c>
      <c r="E5200" s="332" t="str">
        <f>VLOOKUP(C5200,'Havi KM'!A:S,4,FALSE)</f>
        <v xml:space="preserve">     1 559,63 km</v>
      </c>
      <c r="F5200" s="163" t="s">
        <v>5280</v>
      </c>
    </row>
    <row r="5201" spans="1:6" ht="15" customHeight="1">
      <c r="A5201" s="19" t="str">
        <f>VLOOKUP(B5201,segédtábla!$A$1:$C$156,3,FALSE)</f>
        <v>11+3</v>
      </c>
      <c r="B5201" s="226" t="s">
        <v>1158</v>
      </c>
      <c r="C5201" s="13" t="str">
        <f>VLOOKUP(B5201,segédtábla!$A$1:$C$156,2,FALSE)</f>
        <v>Csák László</v>
      </c>
      <c r="D5201" s="5" t="s">
        <v>5281</v>
      </c>
      <c r="E5201" s="332" t="str">
        <f>VLOOKUP(C5201,'Havi KM'!A:S,4,FALSE)</f>
        <v xml:space="preserve">     1 157,94 km</v>
      </c>
      <c r="F5201" s="163"/>
    </row>
    <row r="5202" spans="1:6" ht="15" customHeight="1">
      <c r="A5202" s="19" t="e">
        <f>VLOOKUP(B5202,segédtábla!$A$1:$C$156,3,FALSE)</f>
        <v>#N/A</v>
      </c>
      <c r="B5202" s="11"/>
      <c r="C5202" s="13" t="e">
        <f>VLOOKUP(B5202,segédtábla!$A$1:$C$156,2,FALSE)</f>
        <v>#N/A</v>
      </c>
      <c r="D5202" s="5"/>
      <c r="E5202" s="332" t="e">
        <f>VLOOKUP(C5202,'Havi KM'!A:S,4,FALSE)</f>
        <v>#N/A</v>
      </c>
      <c r="F5202" s="163"/>
    </row>
    <row r="5203" spans="1:6" ht="15" customHeight="1">
      <c r="A5203" s="19" t="str">
        <f>VLOOKUP(B5203,segédtábla!$A$1:$C$156,3,FALSE)</f>
        <v>11+3</v>
      </c>
      <c r="B5203" s="226" t="s">
        <v>1372</v>
      </c>
      <c r="C5203" s="13" t="str">
        <f>VLOOKUP(B5203,segédtábla!$A$1:$C$156,2,FALSE)</f>
        <v>Lutz Márk Richárd</v>
      </c>
      <c r="D5203" s="5" t="s">
        <v>5282</v>
      </c>
      <c r="E5203" s="332" t="str">
        <f>VLOOKUP(C5203,'Havi KM'!A:S,4,FALSE)</f>
        <v xml:space="preserve">     2 443,97 km</v>
      </c>
      <c r="F5203" s="163"/>
    </row>
    <row r="5204" spans="1:6" ht="15" customHeight="1">
      <c r="A5204" s="19" t="str">
        <f>VLOOKUP(B5204,segédtábla!$A$1:$C$156,3,FALSE)</f>
        <v>5+2</v>
      </c>
      <c r="B5204" s="226" t="s">
        <v>1214</v>
      </c>
      <c r="C5204" s="13" t="str">
        <f>VLOOKUP(B5204,segédtábla!$A$1:$C$156,2,FALSE)</f>
        <v>Horváth András - Charter</v>
      </c>
      <c r="D5204" s="5" t="s">
        <v>5283</v>
      </c>
      <c r="E5204" s="332" t="e">
        <f>VLOOKUP(C5204,'Havi KM'!A:S,4,FALSE)</f>
        <v>#N/A</v>
      </c>
      <c r="F5204" s="163"/>
    </row>
    <row r="5205" spans="1:6" ht="15" customHeight="1">
      <c r="A5205" s="19" t="e">
        <f>VLOOKUP(B5205,segédtábla!$A$1:$C$156,3,FALSE)</f>
        <v>#N/A</v>
      </c>
      <c r="B5205" s="562"/>
      <c r="C5205" s="13" t="e">
        <f>VLOOKUP(B5205,segédtábla!$A$1:$C$156,2,FALSE)</f>
        <v>#N/A</v>
      </c>
      <c r="D5205" s="5"/>
      <c r="E5205" s="332" t="e">
        <f>VLOOKUP(C5205,'Havi KM'!A:S,4,FALSE)</f>
        <v>#N/A</v>
      </c>
      <c r="F5205" s="163"/>
    </row>
    <row r="5206" spans="1:6" ht="15" customHeight="1">
      <c r="A5206" s="560" t="str">
        <f>VLOOKUP(B5206,segédtábla!$A$1:$C$156,3,FALSE)</f>
        <v>5+2</v>
      </c>
      <c r="B5206" s="226" t="s">
        <v>1262</v>
      </c>
      <c r="C5206" s="561" t="str">
        <f>VLOOKUP(B5206,segédtábla!$A$1:$C$156,2,FALSE)</f>
        <v>Balázs Tibor</v>
      </c>
      <c r="D5206" s="188" t="s">
        <v>3266</v>
      </c>
      <c r="E5206" s="332" t="str">
        <f>VLOOKUP(C5206,'Havi KM'!A:S,4,FALSE)</f>
        <v xml:space="preserve">      261,82 km</v>
      </c>
      <c r="F5206" s="163"/>
    </row>
    <row r="5207" spans="1:6" ht="15" customHeight="1">
      <c r="A5207" s="560" t="str">
        <f>VLOOKUP(B5207,segédtábla!$A$1:$C$156,3,FALSE)</f>
        <v>5+2</v>
      </c>
      <c r="B5207" s="226" t="s">
        <v>1328</v>
      </c>
      <c r="C5207" s="561" t="str">
        <f>VLOOKUP(B5207,segédtábla!$A$1:$C$156,2,FALSE)</f>
        <v>Majer Dominik - Charter</v>
      </c>
      <c r="D5207" s="188" t="s">
        <v>5284</v>
      </c>
      <c r="E5207" s="332" t="e">
        <f>VLOOKUP(C5207,'Havi KM'!A:S,4,FALSE)</f>
        <v>#N/A</v>
      </c>
      <c r="F5207" s="163"/>
    </row>
    <row r="5208" spans="1:6" ht="15" customHeight="1">
      <c r="A5208" s="560" t="e">
        <f>VLOOKUP(B5208,segédtábla!$A$1:$C$156,3,FALSE)</f>
        <v>#N/A</v>
      </c>
      <c r="B5208" s="11"/>
      <c r="C5208" s="561" t="e">
        <f>VLOOKUP(B5208,segédtábla!$A$1:$C$156,2,FALSE)</f>
        <v>#N/A</v>
      </c>
      <c r="D5208" s="5"/>
      <c r="E5208" s="332" t="e">
        <f>VLOOKUP(C5208,'Havi KM'!A:S,4,FALSE)</f>
        <v>#N/A</v>
      </c>
      <c r="F5208" s="163"/>
    </row>
    <row r="5209" spans="1:6" ht="15" customHeight="1">
      <c r="A5209" s="560" t="e">
        <f>VLOOKUP(B5209,segédtábla!$A$1:$C$156,3,FALSE)</f>
        <v>#N/A</v>
      </c>
      <c r="B5209" s="11"/>
      <c r="C5209" s="561" t="e">
        <f>VLOOKUP(B5209,segédtábla!$A$1:$C$156,2,FALSE)</f>
        <v>#N/A</v>
      </c>
      <c r="D5209" s="5"/>
      <c r="E5209" s="332" t="e">
        <f>VLOOKUP(C5209,'Havi KM'!A:S,4,FALSE)</f>
        <v>#N/A</v>
      </c>
      <c r="F5209" s="163"/>
    </row>
    <row r="5210" spans="1:6" ht="15" customHeight="1">
      <c r="A5210" s="560" t="str">
        <f>VLOOKUP(B5210,segédtábla!$A$1:$C$156,3,FALSE)</f>
        <v>11+3</v>
      </c>
      <c r="B5210" s="226" t="s">
        <v>1573</v>
      </c>
      <c r="C5210" s="561" t="str">
        <f>VLOOKUP(B5210,segédtábla!$A$1:$C$156,2,FALSE)</f>
        <v>Lajkó Zsolt</v>
      </c>
      <c r="D5210" s="5" t="s">
        <v>1436</v>
      </c>
      <c r="E5210" s="332" t="str">
        <f>VLOOKUP(C5210,'Havi KM'!A:S,4,FALSE)</f>
        <v xml:space="preserve">     2 300,8 km</v>
      </c>
      <c r="F5210" s="163"/>
    </row>
    <row r="5211" spans="1:6" ht="15" customHeight="1">
      <c r="A5211" s="560" t="str">
        <f>VLOOKUP(B5211,segédtábla!$A$1:$C$156,3,FALSE)</f>
        <v>5+2</v>
      </c>
      <c r="B5211" s="226" t="s">
        <v>1317</v>
      </c>
      <c r="C5211" s="561" t="str">
        <f>VLOOKUP(B5211,segédtábla!$A$1:$C$156,2,FALSE)</f>
        <v>Tőzsér Gábor</v>
      </c>
      <c r="D5211" s="5" t="s">
        <v>5222</v>
      </c>
      <c r="E5211" s="332" t="str">
        <f>VLOOKUP(C5211,'Havi KM'!A:S,4,FALSE)</f>
        <v xml:space="preserve">     1 375,22 km</v>
      </c>
      <c r="F5211" s="163"/>
    </row>
    <row r="5212" spans="1:6" ht="15" customHeight="1">
      <c r="A5212" s="560" t="e">
        <f>VLOOKUP(B5212,segédtábla!$A$1:$C$156,3,FALSE)</f>
        <v>#N/A</v>
      </c>
      <c r="B5212" s="11"/>
      <c r="C5212" s="561" t="e">
        <f>VLOOKUP(B5212,segédtábla!$A$1:$C$156,2,FALSE)</f>
        <v>#N/A</v>
      </c>
      <c r="D5212" s="5"/>
      <c r="E5212" s="332" t="e">
        <f>VLOOKUP(C5212,'Havi KM'!A:S,4,FALSE)</f>
        <v>#N/A</v>
      </c>
      <c r="F5212" s="163"/>
    </row>
    <row r="5213" spans="1:6" ht="15" customHeight="1">
      <c r="A5213" s="560" t="e">
        <f>VLOOKUP(B5213,segédtábla!$A$1:$C$156,3,FALSE)</f>
        <v>#N/A</v>
      </c>
      <c r="B5213" s="11"/>
      <c r="C5213" s="561" t="e">
        <f>VLOOKUP(B5213,segédtábla!$A$1:$C$156,2,FALSE)</f>
        <v>#N/A</v>
      </c>
      <c r="D5213" s="5"/>
      <c r="E5213" s="332" t="e">
        <f>VLOOKUP(C5213,'Havi KM'!A:S,4,FALSE)</f>
        <v>#N/A</v>
      </c>
      <c r="F5213" s="163"/>
    </row>
    <row r="5214" spans="1:6" ht="15" customHeight="1">
      <c r="A5214" s="560" t="e">
        <f>VLOOKUP(B5214,segédtábla!$A$1:$C$156,3,FALSE)</f>
        <v>#N/A</v>
      </c>
      <c r="B5214" s="11"/>
      <c r="C5214" s="561" t="e">
        <f>VLOOKUP(B5214,segédtábla!$A$1:$C$156,2,FALSE)</f>
        <v>#N/A</v>
      </c>
      <c r="D5214" s="5"/>
      <c r="E5214" s="332" t="e">
        <f>VLOOKUP(C5214,'Havi KM'!A:S,4,FALSE)</f>
        <v>#N/A</v>
      </c>
      <c r="F5214" s="163"/>
    </row>
    <row r="5215" spans="1:6" ht="15" customHeight="1">
      <c r="A5215" s="19" t="str">
        <f>VLOOKUP(B5215,segédtábla!$A$1:$C$156,3,FALSE)</f>
        <v>5+2</v>
      </c>
      <c r="B5215" s="226" t="s">
        <v>1163</v>
      </c>
      <c r="C5215" s="13" t="str">
        <f>VLOOKUP(B5215,segédtábla!$A$1:$C$156,2,FALSE)</f>
        <v>Popovics Dávid</v>
      </c>
      <c r="D5215" s="5" t="s">
        <v>5285</v>
      </c>
      <c r="E5215" s="332" t="str">
        <f>VLOOKUP(C5215,'Havi KM'!A:S,4,FALSE)</f>
        <v xml:space="preserve">     1 838,04 km</v>
      </c>
      <c r="F5215" s="163"/>
    </row>
    <row r="5216" spans="1:6" ht="15" customHeight="1">
      <c r="A5216" s="19" t="str">
        <f>VLOOKUP(B5216,segédtábla!$A$1:$C$156,3,FALSE)</f>
        <v>11+3</v>
      </c>
      <c r="B5216" s="226" t="s">
        <v>1355</v>
      </c>
      <c r="C5216" s="13" t="str">
        <f>VLOOKUP(B5216,segédtábla!$A$1:$C$156,2,FALSE)</f>
        <v>Németh Nándor</v>
      </c>
      <c r="D5216" s="5" t="s">
        <v>5286</v>
      </c>
      <c r="E5216" s="332" t="str">
        <f>VLOOKUP(C5216,'Havi KM'!A:S,4,FALSE)</f>
        <v xml:space="preserve">     2 089,15 km</v>
      </c>
      <c r="F5216" s="231"/>
    </row>
    <row r="5217" spans="1:6" ht="15" customHeight="1">
      <c r="A5217" s="19" t="str">
        <f>VLOOKUP(B5217,segédtábla!$A$1:$C$156,3,FALSE)</f>
        <v>11+3</v>
      </c>
      <c r="B5217" s="226" t="s">
        <v>1168</v>
      </c>
      <c r="C5217" s="13" t="str">
        <f>VLOOKUP(B5217,segédtábla!$A$1:$C$156,2,FALSE)</f>
        <v>Balázs István</v>
      </c>
      <c r="D5217" s="5" t="s">
        <v>5287</v>
      </c>
      <c r="E5217" s="332" t="str">
        <f>VLOOKUP(C5217,'Havi KM'!A:S,4,FALSE)</f>
        <v xml:space="preserve">     1 401,93 km</v>
      </c>
      <c r="F5217" s="163"/>
    </row>
    <row r="5218" spans="1:6" ht="15" customHeight="1">
      <c r="A5218" s="19" t="str">
        <f>VLOOKUP(B5218,segédtábla!$A$1:$C$156,3,FALSE)</f>
        <v>5+2</v>
      </c>
      <c r="B5218" s="226" t="s">
        <v>1288</v>
      </c>
      <c r="C5218" s="13" t="str">
        <f>VLOOKUP(B5218,segédtábla!$A$1:$C$156,2,FALSE)</f>
        <v>Németh Zsolt</v>
      </c>
      <c r="D5218" s="188" t="s">
        <v>5288</v>
      </c>
      <c r="E5218" s="332" t="str">
        <f>VLOOKUP(C5218,'Havi KM'!A:S,4,FALSE)</f>
        <v xml:space="preserve">      347,54 km</v>
      </c>
      <c r="F5218" s="163"/>
    </row>
    <row r="5219" spans="1:6" ht="15" customHeight="1">
      <c r="A5219" s="19" t="str">
        <f>VLOOKUP(B5219,segédtábla!$A$1:$C$156,3,FALSE)</f>
        <v>2/1.</v>
      </c>
      <c r="B5219" s="226" t="s">
        <v>5289</v>
      </c>
      <c r="C5219" s="13" t="s">
        <v>5031</v>
      </c>
      <c r="D5219" s="5" t="s">
        <v>5290</v>
      </c>
      <c r="E5219" s="332" t="e">
        <f>VLOOKUP(C5219,'Havi KM'!A:S,4,FALSE)</f>
        <v>#N/A</v>
      </c>
      <c r="F5219" s="163"/>
    </row>
    <row r="5220" spans="1:6" ht="15" customHeight="1">
      <c r="A5220" s="19" t="str">
        <f>VLOOKUP(B5220,segédtábla!$A$1:$C$156,3,FALSE)</f>
        <v>5+2</v>
      </c>
      <c r="B5220" s="226" t="s">
        <v>1173</v>
      </c>
      <c r="C5220" s="13" t="str">
        <f>VLOOKUP(B5220,segédtábla!$A$1:$C$156,2,FALSE)</f>
        <v>Léhner Zsolt</v>
      </c>
      <c r="D5220" s="5" t="s">
        <v>5291</v>
      </c>
      <c r="E5220" s="332" t="str">
        <f>VLOOKUP(C5220,'Havi KM'!A:S,4,FALSE)</f>
        <v xml:space="preserve">     1 816,96 km</v>
      </c>
      <c r="F5220" s="163" t="s">
        <v>5292</v>
      </c>
    </row>
    <row r="5221" spans="1:6" ht="15" customHeight="1">
      <c r="A5221" s="19">
        <f>VLOOKUP(B5221,segédtábla!$A$1:$C$156,3,FALSE)</f>
        <v>0</v>
      </c>
      <c r="B5221" s="226" t="s">
        <v>1248</v>
      </c>
      <c r="C5221" s="13">
        <f>VLOOKUP(B5221,segédtábla!$A$1:$C$156,2,FALSE)</f>
        <v>0</v>
      </c>
      <c r="D5221" s="5" t="s">
        <v>5293</v>
      </c>
      <c r="E5221" s="332" t="e">
        <f>VLOOKUP(C5221,'Havi KM'!A:S,4,FALSE)</f>
        <v>#N/A</v>
      </c>
      <c r="F5221" s="163" t="s">
        <v>5294</v>
      </c>
    </row>
    <row r="5222" spans="1:6" ht="15" customHeight="1">
      <c r="A5222" s="19" t="str">
        <f>VLOOKUP(B5222,segédtábla!$A$1:$C$156,3,FALSE)</f>
        <v>11+3</v>
      </c>
      <c r="B5222" s="226" t="s">
        <v>1405</v>
      </c>
      <c r="C5222" s="13" t="str">
        <f>VLOOKUP(B5222,segédtábla!$A$1:$C$156,2,FALSE)</f>
        <v>Marton Péter</v>
      </c>
      <c r="D5222" s="5" t="s">
        <v>5295</v>
      </c>
      <c r="E5222" s="332" t="str">
        <f>VLOOKUP(C5222,'Havi KM'!A:S,4,FALSE)</f>
        <v xml:space="preserve">     1 405,83 km</v>
      </c>
      <c r="F5222" s="163" t="s">
        <v>5296</v>
      </c>
    </row>
    <row r="5223" spans="1:6" ht="15" customHeight="1">
      <c r="A5223" s="19" t="str">
        <f>VLOOKUP(B5223,segédtábla!$A$1:$C$156,3,FALSE)</f>
        <v>5+2</v>
      </c>
      <c r="B5223" s="226" t="s">
        <v>1256</v>
      </c>
      <c r="C5223" s="13" t="str">
        <f>VLOOKUP(B5223,segédtábla!$A$1:$C$156,2,FALSE)</f>
        <v>Árvai Gábor</v>
      </c>
      <c r="D5223" s="5" t="s">
        <v>5297</v>
      </c>
      <c r="E5223" s="332" t="str">
        <f>VLOOKUP(C5223,'Havi KM'!A:S,4,FALSE)</f>
        <v xml:space="preserve">     1 696,48 km</v>
      </c>
      <c r="F5223" s="163"/>
    </row>
    <row r="5224" spans="1:6" ht="15" customHeight="1">
      <c r="A5224" s="19" t="str">
        <f>VLOOKUP(B5224,segédtábla!$A$1:$C$156,3,FALSE)</f>
        <v>11+3</v>
      </c>
      <c r="B5224" s="226" t="s">
        <v>1579</v>
      </c>
      <c r="C5224" s="13" t="str">
        <f>VLOOKUP(B5224,segédtábla!$A$1:$C$156,2,FALSE)</f>
        <v>Mellencsuk Attila</v>
      </c>
      <c r="D5224" s="188" t="s">
        <v>5160</v>
      </c>
      <c r="E5224" s="332" t="str">
        <f>VLOOKUP(C5224,'Havi KM'!A:S,4,FALSE)</f>
        <v xml:space="preserve">     1 884,28 km</v>
      </c>
      <c r="F5224" s="163"/>
    </row>
    <row r="5225" spans="1:6" ht="15" customHeight="1">
      <c r="A5225" s="19" t="str">
        <f>VLOOKUP(B5225,segédtábla!$A$1:$C$156,3,FALSE)</f>
        <v>5+2</v>
      </c>
      <c r="B5225" s="226" t="s">
        <v>1339</v>
      </c>
      <c r="C5225" s="13" t="str">
        <f>VLOOKUP(B5225,segédtábla!$A$1:$C$156,2,FALSE)</f>
        <v>Áncsák János 04.14</v>
      </c>
      <c r="D5225" s="5" t="s">
        <v>5298</v>
      </c>
      <c r="E5225" s="332" t="e">
        <f>VLOOKUP(C5225,'Havi KM'!A:S,4,FALSE)</f>
        <v>#N/A</v>
      </c>
      <c r="F5225" s="231"/>
    </row>
    <row r="5226" spans="1:6" ht="15" customHeight="1">
      <c r="A5226" s="19" t="str">
        <f>VLOOKUP(B5226,segédtábla!$A$1:$C$156,3,FALSE)</f>
        <v>10+4</v>
      </c>
      <c r="B5226" s="226" t="s">
        <v>1191</v>
      </c>
      <c r="C5226" s="13" t="str">
        <f>VLOOKUP(B5226,segédtábla!$A$1:$C$156,2,FALSE)</f>
        <v>Leiner Gábor</v>
      </c>
      <c r="D5226" s="188" t="s">
        <v>5299</v>
      </c>
      <c r="E5226" s="332" t="str">
        <f>VLOOKUP(C5226,'Havi KM'!A:S,4,FALSE)</f>
        <v xml:space="preserve">     1 700,32 km</v>
      </c>
      <c r="F5226" s="163"/>
    </row>
    <row r="5227" spans="1:6" ht="15" customHeight="1">
      <c r="A5227" s="19" t="str">
        <f>VLOOKUP(B5227,segédtábla!$A$1:$C$156,3,FALSE)</f>
        <v>5+2</v>
      </c>
      <c r="B5227" s="226" t="s">
        <v>1264</v>
      </c>
      <c r="C5227" s="13" t="str">
        <f>VLOOKUP(B5227,segédtábla!$A$1:$C$156,2,FALSE)</f>
        <v>Sógorka Csaba</v>
      </c>
      <c r="D5227" s="188" t="s">
        <v>5300</v>
      </c>
      <c r="E5227" s="332" t="str">
        <f>VLOOKUP(C5227,'Havi KM'!A:S,4,FALSE)</f>
        <v xml:space="preserve">     1 480,64 km</v>
      </c>
      <c r="F5227" s="163" t="s">
        <v>5301</v>
      </c>
    </row>
    <row r="5228" spans="1:6" ht="15" customHeight="1">
      <c r="A5228" s="19" t="str">
        <f>VLOOKUP(B5228,segédtábla!$A$1:$C$156,3,FALSE)</f>
        <v>5+2</v>
      </c>
      <c r="B5228" s="226" t="s">
        <v>1341</v>
      </c>
      <c r="C5228" s="13" t="str">
        <f>VLOOKUP(B5228,segédtábla!$A$1:$C$156,2,FALSE)</f>
        <v>Szegedi Zsolt</v>
      </c>
      <c r="D5228" s="5" t="s">
        <v>5302</v>
      </c>
      <c r="E5228" s="332" t="str">
        <f>VLOOKUP(C5228,'Havi KM'!A:S,4,FALSE)</f>
        <v xml:space="preserve">     1 560,76 km</v>
      </c>
      <c r="F5228" s="163"/>
    </row>
    <row r="5229" spans="1:6" ht="15" customHeight="1">
      <c r="A5229" s="19" t="str">
        <f>VLOOKUP(B5229,segédtábla!$A$1:$C$156,3,FALSE)</f>
        <v>11+3</v>
      </c>
      <c r="B5229" s="175" t="s">
        <v>1428</v>
      </c>
      <c r="C5229" s="116" t="s">
        <v>1382</v>
      </c>
      <c r="D5229" s="143" t="s">
        <v>5303</v>
      </c>
      <c r="E5229" s="321" t="str">
        <f>VLOOKUP(C5229,'Havi KM'!A:S,4,FALSE)</f>
        <v xml:space="preserve">     1 578,46 km</v>
      </c>
      <c r="F5229" s="230" t="s">
        <v>5304</v>
      </c>
    </row>
    <row r="5230" spans="1:6" ht="15" customHeight="1">
      <c r="A5230" s="19" t="e">
        <f>VLOOKUP(B5230,segédtábla!$A$1:$C$156,3,FALSE)</f>
        <v>#N/A</v>
      </c>
      <c r="B5230" s="11"/>
      <c r="C5230" s="13" t="e">
        <f>VLOOKUP(B5230,segédtábla!$A$1:$C$156,2,FALSE)</f>
        <v>#N/A</v>
      </c>
      <c r="D5230" s="5"/>
      <c r="E5230" s="332" t="e">
        <f>VLOOKUP(C5230,'Havi KM'!A:S,4,FALSE)</f>
        <v>#N/A</v>
      </c>
      <c r="F5230" s="163"/>
    </row>
    <row r="5232" spans="1:6" ht="15" customHeight="1">
      <c r="A5232" s="10"/>
      <c r="B5232" s="16"/>
      <c r="C5232" s="263">
        <v>45812</v>
      </c>
      <c r="D5232" s="237" t="str">
        <f>TEXT(C5232,"dddd")</f>
        <v>Wednesday</v>
      </c>
      <c r="E5232" s="330"/>
      <c r="F5232" s="227">
        <f>+COUNTA(B5240:B5256)</f>
        <v>13</v>
      </c>
    </row>
    <row r="5233" spans="1:6" ht="15" customHeight="1">
      <c r="C5233" s="355"/>
    </row>
    <row r="5234" spans="1:6" ht="15" customHeight="1">
      <c r="A5234" s="7" t="s">
        <v>1136</v>
      </c>
      <c r="B5234" s="8" t="s">
        <v>1137</v>
      </c>
      <c r="C5234" s="9" t="s">
        <v>1138</v>
      </c>
      <c r="D5234" s="9" t="s">
        <v>1139</v>
      </c>
      <c r="E5234" s="331" t="s">
        <v>1140</v>
      </c>
      <c r="F5234" s="9" t="s">
        <v>1141</v>
      </c>
    </row>
    <row r="5235" spans="1:6" ht="15" customHeight="1">
      <c r="A5235" s="19" t="str">
        <f>VLOOKUP(B5235,segédtábla!$A$1:$C$156,3,FALSE)</f>
        <v>5+2</v>
      </c>
      <c r="B5235" s="252" t="s">
        <v>1269</v>
      </c>
      <c r="C5235" s="319" t="str">
        <f>VLOOKUP(B5235,segédtábla!$A$1:$C$156,2,FALSE)</f>
        <v>Bagi Lajos + Bagi Márió</v>
      </c>
      <c r="D5235" s="188" t="s">
        <v>5305</v>
      </c>
      <c r="E5235" s="332" t="e">
        <f>VLOOKUP(C5235,'Havi KM'!A:S,4,FALSE)</f>
        <v>#N/A</v>
      </c>
      <c r="F5235" s="163"/>
    </row>
    <row r="5236" spans="1:6" ht="15" customHeight="1">
      <c r="A5236" s="19" t="e">
        <f>VLOOKUP(B5236,segédtábla!$A$1:$C$156,3,FALSE)</f>
        <v>#N/A</v>
      </c>
      <c r="B5236" s="11"/>
      <c r="C5236" s="13" t="e">
        <f>VLOOKUP(B5236,segédtábla!$A$1:$C$156,2,FALSE)</f>
        <v>#N/A</v>
      </c>
      <c r="D5236" s="5"/>
      <c r="E5236" s="332" t="e">
        <f>VLOOKUP(C5236,'Havi KM'!A:S,4,FALSE)</f>
        <v>#N/A</v>
      </c>
      <c r="F5236" s="163"/>
    </row>
    <row r="5237" spans="1:6" ht="15" customHeight="1">
      <c r="A5237" s="19" t="str">
        <f>VLOOKUP(B5237,segédtábla!$A$1:$C$156,3,FALSE)</f>
        <v>5+2</v>
      </c>
      <c r="B5237" s="226" t="s">
        <v>1200</v>
      </c>
      <c r="C5237" s="13" t="str">
        <f>VLOOKUP(B5237,segédtábla!$A$1:$C$156,2,FALSE)</f>
        <v>Giber Zoltán</v>
      </c>
      <c r="D5237" s="5" t="s">
        <v>1436</v>
      </c>
      <c r="E5237" s="332" t="str">
        <f>VLOOKUP(C5237,'Havi KM'!A:S,4,FALSE)</f>
        <v xml:space="preserve">     1 523,35 km</v>
      </c>
      <c r="F5237" s="163" t="s">
        <v>5306</v>
      </c>
    </row>
    <row r="5238" spans="1:6" ht="15" customHeight="1">
      <c r="A5238" s="19" t="str">
        <f>VLOOKUP(B5238,segédtábla!$A$1:$C$156,3,FALSE)</f>
        <v>11+3</v>
      </c>
      <c r="B5238" s="226" t="s">
        <v>1345</v>
      </c>
      <c r="C5238" s="13" t="str">
        <f>VLOOKUP(B5238,segédtábla!$A$1:$C$156,2,FALSE)</f>
        <v>Berek Gábor</v>
      </c>
      <c r="D5238" s="5" t="s">
        <v>5307</v>
      </c>
      <c r="E5238" s="332" t="str">
        <f>VLOOKUP(C5238,'Havi KM'!A:S,4,FALSE)</f>
        <v xml:space="preserve">      0,0 km</v>
      </c>
      <c r="F5238" s="163"/>
    </row>
    <row r="5239" spans="1:6" ht="15" customHeight="1">
      <c r="A5239" s="19" t="e">
        <f>VLOOKUP(B5239,segédtábla!$A$1:$C$156,3,FALSE)</f>
        <v>#N/A</v>
      </c>
      <c r="B5239" s="11"/>
      <c r="C5239" s="13" t="e">
        <f>VLOOKUP(B5239,segédtábla!$A$1:$C$156,2,FALSE)</f>
        <v>#N/A</v>
      </c>
      <c r="D5239" s="5"/>
      <c r="E5239" s="332" t="e">
        <f>VLOOKUP(C5239,'Havi KM'!A:S,4,FALSE)</f>
        <v>#N/A</v>
      </c>
      <c r="F5239" s="163"/>
    </row>
    <row r="5240" spans="1:6" ht="15" customHeight="1">
      <c r="A5240" s="19" t="str">
        <f>VLOOKUP(B5240,segédtábla!$A$1:$C$156,3,FALSE)</f>
        <v>11+3</v>
      </c>
      <c r="B5240" s="226" t="s">
        <v>1221</v>
      </c>
      <c r="C5240" s="13" t="str">
        <f>VLOOKUP(B5240,segédtábla!$A$1:$C$156,2,FALSE)</f>
        <v>Vass István</v>
      </c>
      <c r="D5240" s="5" t="s">
        <v>5308</v>
      </c>
      <c r="E5240" s="332" t="e">
        <f>VLOOKUP(C5240,'Havi KM'!A:S,4,FALSE)</f>
        <v>#N/A</v>
      </c>
      <c r="F5240" s="163"/>
    </row>
    <row r="5241" spans="1:6" ht="15" customHeight="1">
      <c r="A5241" s="19" t="str">
        <f>VLOOKUP(B5241,segédtábla!$A$1:$C$156,3,FALSE)</f>
        <v>11+3</v>
      </c>
      <c r="B5241" s="226" t="s">
        <v>1321</v>
      </c>
      <c r="C5241" s="13" t="str">
        <f>VLOOKUP(B5241,segédtábla!$A$1:$C$156,2,FALSE)</f>
        <v>Kovács Márton Péter</v>
      </c>
      <c r="D5241" s="5" t="s">
        <v>5309</v>
      </c>
      <c r="E5241" s="332" t="str">
        <f>VLOOKUP(C5241,'Havi KM'!A:S,4,FALSE)</f>
        <v xml:space="preserve">     2 936,38 km</v>
      </c>
      <c r="F5241" s="163"/>
    </row>
    <row r="5242" spans="1:6" ht="15" customHeight="1">
      <c r="A5242" s="19" t="e">
        <f>VLOOKUP(B5242,segédtábla!$A$1:$C$156,3,FALSE)</f>
        <v>#N/A</v>
      </c>
      <c r="B5242" s="11"/>
      <c r="C5242" s="13" t="e">
        <f>VLOOKUP(B5242,segédtábla!$A$1:$C$156,2,FALSE)</f>
        <v>#N/A</v>
      </c>
      <c r="D5242" s="5"/>
      <c r="E5242" s="332" t="e">
        <f>VLOOKUP(C5242,'Havi KM'!A:S,4,FALSE)</f>
        <v>#N/A</v>
      </c>
      <c r="F5242" s="163"/>
    </row>
    <row r="5243" spans="1:6" ht="15" customHeight="1">
      <c r="A5243" s="19" t="str">
        <f>VLOOKUP(B5243,segédtábla!$A$1:$C$156,3,FALSE)</f>
        <v>10+4</v>
      </c>
      <c r="B5243" s="226" t="s">
        <v>1335</v>
      </c>
      <c r="C5243" s="319" t="str">
        <f>VLOOKUP(B5243,segédtábla!$A$1:$C$156,2,FALSE)</f>
        <v>Pollák Péter</v>
      </c>
      <c r="D5243" s="188" t="s">
        <v>1436</v>
      </c>
      <c r="E5243" s="332" t="str">
        <f>VLOOKUP(C5243,'Havi KM'!A:S,4,FALSE)</f>
        <v xml:space="preserve">     1 011,99 km</v>
      </c>
      <c r="F5243" s="231" t="s">
        <v>5310</v>
      </c>
    </row>
    <row r="5244" spans="1:6" ht="14.25" customHeight="1">
      <c r="A5244" s="19" t="str">
        <f>VLOOKUP(B5244,segédtábla!$A$1:$C$156,3,FALSE)</f>
        <v>5+2</v>
      </c>
      <c r="B5244" s="226" t="s">
        <v>1337</v>
      </c>
      <c r="C5244" s="13" t="s">
        <v>5311</v>
      </c>
      <c r="D5244" s="5" t="s">
        <v>5312</v>
      </c>
      <c r="E5244" s="332" t="str">
        <f>VLOOKUP(C5244,'Havi KM'!A:S,4,FALSE)</f>
        <v xml:space="preserve">      982,79 km</v>
      </c>
      <c r="F5244" s="163"/>
    </row>
    <row r="5245" spans="1:6" ht="15" customHeight="1">
      <c r="A5245" s="19" t="e">
        <f>VLOOKUP(B5245,segédtábla!$A$1:$C$156,3,FALSE)</f>
        <v>#N/A</v>
      </c>
      <c r="B5245" s="11"/>
      <c r="C5245" s="13" t="e">
        <f>VLOOKUP(B5245,segédtábla!$A$1:$C$156,2,FALSE)</f>
        <v>#N/A</v>
      </c>
      <c r="D5245" s="5"/>
      <c r="E5245" s="332" t="e">
        <f>VLOOKUP(C5245,'Havi KM'!A:S,4,FALSE)</f>
        <v>#N/A</v>
      </c>
      <c r="F5245" s="163"/>
    </row>
    <row r="5246" spans="1:6" ht="15" customHeight="1">
      <c r="A5246" s="19" t="str">
        <f>VLOOKUP(B5246,segédtábla!$A$1:$C$156,3,FALSE)</f>
        <v>11+3</v>
      </c>
      <c r="B5246" s="226" t="s">
        <v>1253</v>
      </c>
      <c r="C5246" s="13" t="s">
        <v>1652</v>
      </c>
      <c r="D5246" s="5" t="s">
        <v>1436</v>
      </c>
      <c r="E5246" s="332" t="e">
        <f>VLOOKUP(C5246,'Havi KM'!A:S,4,FALSE)</f>
        <v>#N/A</v>
      </c>
      <c r="F5246" s="163"/>
    </row>
    <row r="5247" spans="1:6" ht="14.25" customHeight="1">
      <c r="A5247" s="19" t="str">
        <f>VLOOKUP(B5247,segédtábla!$A$1:$C$156,3,FALSE)</f>
        <v>11+3</v>
      </c>
      <c r="B5247" s="226" t="s">
        <v>1183</v>
      </c>
      <c r="C5247" s="13" t="str">
        <f>VLOOKUP(B5247,segédtábla!$A$1:$C$156,2,FALSE)</f>
        <v>Kelemen Imre</v>
      </c>
      <c r="D5247" s="5" t="s">
        <v>5313</v>
      </c>
      <c r="E5247" s="332" t="str">
        <f>VLOOKUP(C5247,'Havi KM'!A:S,4,FALSE)</f>
        <v xml:space="preserve">     2 133,94 km</v>
      </c>
      <c r="F5247" s="163"/>
    </row>
    <row r="5248" spans="1:6" ht="15" customHeight="1">
      <c r="A5248" s="19" t="e">
        <f>VLOOKUP(B5248,segédtábla!$A$1:$C$156,3,FALSE)</f>
        <v>#N/A</v>
      </c>
      <c r="B5248" s="11"/>
      <c r="C5248" s="13" t="e">
        <f>VLOOKUP(B5248,segédtábla!$A$1:$C$156,2,FALSE)</f>
        <v>#N/A</v>
      </c>
      <c r="D5248" s="5"/>
      <c r="E5248" s="332" t="e">
        <f>VLOOKUP(C5248,'Havi KM'!A:S,4,FALSE)</f>
        <v>#N/A</v>
      </c>
      <c r="F5248" s="163"/>
    </row>
    <row r="5249" spans="1:6" ht="15" customHeight="1">
      <c r="A5249" s="19" t="e">
        <f>VLOOKUP(B5249,segédtábla!$A$1:$C$156,3,FALSE)</f>
        <v>#N/A</v>
      </c>
      <c r="B5249" s="11"/>
      <c r="C5249" s="13" t="e">
        <f>VLOOKUP(B5249,segédtábla!$A$1:$C$156,2,FALSE)</f>
        <v>#N/A</v>
      </c>
      <c r="D5249" s="5"/>
      <c r="E5249" s="332" t="e">
        <f>VLOOKUP(C5249,'Havi KM'!A:S,4,FALSE)</f>
        <v>#N/A</v>
      </c>
      <c r="F5249" s="163"/>
    </row>
    <row r="5250" spans="1:6" ht="15" customHeight="1">
      <c r="A5250" s="19">
        <f>VLOOKUP(B5250,segédtábla!$A$1:$C$156,3,FALSE)</f>
        <v>0</v>
      </c>
      <c r="B5250" s="226" t="s">
        <v>1375</v>
      </c>
      <c r="C5250" s="13" t="str">
        <f>VLOOKUP(B5250,segédtábla!$A$1:$C$156,2,FALSE)</f>
        <v>kivonva</v>
      </c>
      <c r="D5250" s="5" t="s">
        <v>5314</v>
      </c>
      <c r="E5250" s="332" t="e">
        <f>VLOOKUP(C5250,'Havi KM'!A:S,4,FALSE)</f>
        <v>#N/A</v>
      </c>
      <c r="F5250" s="163"/>
    </row>
    <row r="5251" spans="1:6" ht="15" customHeight="1">
      <c r="A5251" s="19">
        <f>VLOOKUP(B5251,segédtábla!$A$1:$C$156,3,FALSE)</f>
        <v>0</v>
      </c>
      <c r="B5251" s="226" t="s">
        <v>1210</v>
      </c>
      <c r="C5251" s="319" t="str">
        <f>VLOOKUP(B5251,segédtábla!$A$1:$C$156,2,FALSE)</f>
        <v xml:space="preserve"> kivonva Szombathelyi Zoltán</v>
      </c>
      <c r="D5251" s="188" t="s">
        <v>5315</v>
      </c>
      <c r="E5251" s="332" t="e">
        <f>VLOOKUP(C5251,'Havi KM'!A:S,4,FALSE)</f>
        <v>#N/A</v>
      </c>
      <c r="F5251" s="163" t="s">
        <v>5316</v>
      </c>
    </row>
    <row r="5252" spans="1:6" ht="15" customHeight="1">
      <c r="A5252" s="560" t="str">
        <f>VLOOKUP(B5252,segédtábla!$A$1:$C$156,3,FALSE)</f>
        <v>5+2</v>
      </c>
      <c r="B5252" s="226" t="s">
        <v>1526</v>
      </c>
      <c r="C5252" s="561" t="str">
        <f>VLOOKUP(B5252,segédtábla!$A$1:$C$156,2,FALSE)</f>
        <v>Simon Zoltán</v>
      </c>
      <c r="D5252" s="5" t="s">
        <v>5317</v>
      </c>
      <c r="E5252" s="332" t="str">
        <f>VLOOKUP(C5252,'Havi KM'!A:S,4,FALSE)</f>
        <v xml:space="preserve">     1 431,31 km</v>
      </c>
      <c r="F5252" s="163"/>
    </row>
    <row r="5253" spans="1:6" ht="15" customHeight="1">
      <c r="A5253" s="19" t="str">
        <f>VLOOKUP(B5253,segédtábla!$A$1:$C$156,3,FALSE)</f>
        <v>5+2</v>
      </c>
      <c r="B5253" s="226" t="s">
        <v>1227</v>
      </c>
      <c r="C5253" s="13" t="str">
        <f>VLOOKUP(B5253,segédtábla!$A$1:$C$156,2,FALSE)</f>
        <v>Horváth Ferenc</v>
      </c>
      <c r="D5253" s="5" t="s">
        <v>5318</v>
      </c>
      <c r="E5253" s="332" t="str">
        <f>VLOOKUP(C5253,'Havi KM'!A:S,4,FALSE)</f>
        <v xml:space="preserve">     1 488,98 km</v>
      </c>
      <c r="F5253" s="163" t="s">
        <v>5319</v>
      </c>
    </row>
    <row r="5254" spans="1:6" ht="15" customHeight="1">
      <c r="A5254" s="19" t="str">
        <f>VLOOKUP(B5254,segédtábla!$A$1:$C$156,3,FALSE)</f>
        <v>11+3</v>
      </c>
      <c r="B5254" s="226" t="s">
        <v>1245</v>
      </c>
      <c r="C5254" s="13" t="str">
        <f>VLOOKUP(B5254,segédtábla!$A$1:$C$156,2,FALSE)</f>
        <v>Slebárszky Attila Gábor</v>
      </c>
      <c r="D5254" s="5" t="s">
        <v>5320</v>
      </c>
      <c r="E5254" s="332" t="str">
        <f>VLOOKUP(C5254,'Havi KM'!A:S,4,FALSE)</f>
        <v xml:space="preserve">     1 780,0 km</v>
      </c>
      <c r="F5254" s="231" t="s">
        <v>5321</v>
      </c>
    </row>
    <row r="5255" spans="1:6" ht="15" customHeight="1">
      <c r="A5255" s="19" t="str">
        <f>VLOOKUP(B5255,segédtábla!$A$1:$C$156,3,FALSE)</f>
        <v>5+2</v>
      </c>
      <c r="B5255" s="12" t="s">
        <v>1181</v>
      </c>
      <c r="C5255" s="319" t="str">
        <f>VLOOKUP(B5255,segédtábla!$A$1:$C$156,2,FALSE)</f>
        <v>Lázár Gábor</v>
      </c>
      <c r="D5255" s="188" t="s">
        <v>5322</v>
      </c>
      <c r="E5255" s="332" t="str">
        <f>VLOOKUP(C5255,'Havi KM'!A:S,4,FALSE)</f>
        <v xml:space="preserve">     1 156,79 km</v>
      </c>
      <c r="F5255" s="163"/>
    </row>
    <row r="5256" spans="1:6" ht="15" customHeight="1">
      <c r="A5256" s="19" t="str">
        <f>VLOOKUP(B5256,segédtábla!$A$1:$C$156,3,FALSE)</f>
        <v>10+4</v>
      </c>
      <c r="B5256" s="226" t="s">
        <v>1276</v>
      </c>
      <c r="C5256" s="319" t="str">
        <f>VLOOKUP(B5256,segédtábla!$A$1:$C$156,2,FALSE)</f>
        <v>Tanács Attila</v>
      </c>
      <c r="D5256" s="188" t="s">
        <v>5323</v>
      </c>
      <c r="E5256" s="332" t="str">
        <f>VLOOKUP(C5256,'Havi KM'!A:S,4,FALSE)</f>
        <v xml:space="preserve">      232,78 km</v>
      </c>
      <c r="F5256" s="163" t="s">
        <v>4550</v>
      </c>
    </row>
    <row r="5257" spans="1:6" ht="15" customHeight="1">
      <c r="A5257" s="19" t="str">
        <f>VLOOKUP(B5257,segédtábla!$A$1:$C$156,3,FALSE)</f>
        <v>5+2</v>
      </c>
      <c r="B5257" s="226" t="s">
        <v>1311</v>
      </c>
      <c r="C5257" s="13" t="str">
        <f>VLOOKUP(B5257,segédtábla!$A$1:$C$156,2,FALSE)</f>
        <v>Árgyellán István Augusto</v>
      </c>
      <c r="D5257" s="188" t="s">
        <v>5324</v>
      </c>
      <c r="E5257" s="332" t="str">
        <f>VLOOKUP(C5257,'Havi KM'!A:S,4,FALSE)</f>
        <v xml:space="preserve">     1 504,17 km</v>
      </c>
      <c r="F5257" s="163" t="s">
        <v>5325</v>
      </c>
    </row>
    <row r="5258" spans="1:6" ht="15" customHeight="1">
      <c r="A5258" s="19" t="str">
        <f>VLOOKUP(B5258,segédtábla!$A$1:$C$156,3,FALSE)</f>
        <v>1/1.</v>
      </c>
      <c r="B5258" s="226" t="s">
        <v>5326</v>
      </c>
      <c r="C5258" s="13" t="str">
        <f>VLOOKUP(B5258,segédtábla!$A$1:$C$156,2,FALSE)</f>
        <v>Szabó Levente</v>
      </c>
      <c r="D5258" s="5" t="s">
        <v>5327</v>
      </c>
      <c r="E5258" s="332" t="str">
        <f>VLOOKUP(C5258,'Havi KM'!A:S,4,FALSE)</f>
        <v xml:space="preserve">     2 412,32 km</v>
      </c>
      <c r="F5258" s="163" t="s">
        <v>5328</v>
      </c>
    </row>
    <row r="5259" spans="1:6" ht="15" customHeight="1">
      <c r="A5259" s="19" t="str">
        <f>VLOOKUP(B5259,segédtábla!$A$1:$C$156,3,FALSE)</f>
        <v>11+3</v>
      </c>
      <c r="B5259" s="226" t="s">
        <v>1573</v>
      </c>
      <c r="C5259" s="13" t="str">
        <f>VLOOKUP(B5259,segédtábla!$A$1:$C$156,2,FALSE)</f>
        <v>Lajkó Zsolt</v>
      </c>
      <c r="D5259" s="188" t="s">
        <v>5329</v>
      </c>
      <c r="E5259" s="332" t="str">
        <f>VLOOKUP(C5259,'Havi KM'!A:S,4,FALSE)</f>
        <v xml:space="preserve">     2 300,8 km</v>
      </c>
      <c r="F5259" s="363"/>
    </row>
    <row r="5260" spans="1:6" ht="15" customHeight="1">
      <c r="A5260" s="19" t="str">
        <f>VLOOKUP(B5260,segédtábla!$A$1:$C$156,3,FALSE)</f>
        <v>11+3</v>
      </c>
      <c r="B5260" s="226" t="s">
        <v>1212</v>
      </c>
      <c r="C5260" s="13" t="str">
        <f>VLOOKUP(B5260,segédtábla!$A$1:$C$156,2,FALSE)</f>
        <v>Kopányi László</v>
      </c>
      <c r="D5260" s="5" t="s">
        <v>5330</v>
      </c>
      <c r="E5260" s="332" t="str">
        <f>VLOOKUP(C5260,'Havi KM'!A:S,4,FALSE)</f>
        <v xml:space="preserve">     2 365,46 km</v>
      </c>
      <c r="F5260" s="163" t="s">
        <v>5331</v>
      </c>
    </row>
    <row r="5261" spans="1:6" ht="15" customHeight="1">
      <c r="A5261" s="19" t="str">
        <f>VLOOKUP(B5261,segédtábla!$A$1:$C$156,3,FALSE)</f>
        <v>11+3</v>
      </c>
      <c r="B5261" s="226" t="s">
        <v>1372</v>
      </c>
      <c r="C5261" s="13" t="str">
        <f>VLOOKUP(B5261,segédtábla!$A$1:$C$156,2,FALSE)</f>
        <v>Lutz Márk Richárd</v>
      </c>
      <c r="D5261" s="5" t="s">
        <v>5332</v>
      </c>
      <c r="E5261" s="332" t="str">
        <f>VLOOKUP(C5261,'Havi KM'!A:S,4,FALSE)</f>
        <v xml:space="preserve">     2 443,97 km</v>
      </c>
      <c r="F5261" s="163"/>
    </row>
    <row r="5262" spans="1:6" ht="15" customHeight="1">
      <c r="A5262" s="19" t="str">
        <f>VLOOKUP(B5262,segédtábla!$A$1:$C$156,3,FALSE)</f>
        <v>5+2</v>
      </c>
      <c r="B5262" s="226" t="s">
        <v>1262</v>
      </c>
      <c r="C5262" s="13" t="str">
        <f>VLOOKUP(B5262,segédtábla!$A$1:$C$156,2,FALSE)</f>
        <v>Balázs Tibor</v>
      </c>
      <c r="D5262" s="188" t="s">
        <v>5333</v>
      </c>
      <c r="E5262" s="332" t="str">
        <f>VLOOKUP(C5262,'Havi KM'!A:S,4,FALSE)</f>
        <v xml:space="preserve">      261,82 km</v>
      </c>
      <c r="F5262" s="163" t="s">
        <v>5334</v>
      </c>
    </row>
    <row r="5263" spans="1:6" ht="15" customHeight="1">
      <c r="A5263" s="19" t="str">
        <f>VLOOKUP(B5263,segédtábla!$A$1:$C$156,3,FALSE)</f>
        <v>11+3</v>
      </c>
      <c r="B5263" s="226" t="s">
        <v>1145</v>
      </c>
      <c r="C5263" s="319" t="str">
        <f>VLOOKUP(B5263,segédtábla!$A$1:$C$156,2,FALSE)</f>
        <v>Fodor Károly</v>
      </c>
      <c r="D5263" s="188" t="s">
        <v>5335</v>
      </c>
      <c r="E5263" s="332" t="str">
        <f>VLOOKUP(C5263,'Havi KM'!A:S,4,FALSE)</f>
        <v xml:space="preserve">     1 559,63 km</v>
      </c>
      <c r="F5263" s="163" t="s">
        <v>5336</v>
      </c>
    </row>
    <row r="5264" spans="1:6" ht="15" customHeight="1">
      <c r="A5264" s="19" t="str">
        <f>VLOOKUP(B5264,segédtábla!$A$1:$C$156,3,FALSE)</f>
        <v>17+4</v>
      </c>
      <c r="B5264" s="226" t="s">
        <v>1217</v>
      </c>
      <c r="C5264" s="13" t="str">
        <f>VLOOKUP(B5264,segédtábla!$A$1:$C$156,2,FALSE)</f>
        <v>Fábián Szabolcs</v>
      </c>
      <c r="D5264" s="5" t="s">
        <v>5337</v>
      </c>
      <c r="E5264" s="332" t="str">
        <f>VLOOKUP(C5264,'Havi KM'!A:S,4,FALSE)</f>
        <v xml:space="preserve">     1 855,46 km</v>
      </c>
      <c r="F5264" s="163" t="s">
        <v>5338</v>
      </c>
    </row>
    <row r="5265" spans="1:6" ht="15" customHeight="1">
      <c r="A5265" s="19" t="str">
        <f>VLOOKUP(B5265,segédtábla!$A$1:$C$156,3,FALSE)</f>
        <v>11+3</v>
      </c>
      <c r="B5265" s="226" t="s">
        <v>1413</v>
      </c>
      <c r="C5265" s="13" t="str">
        <f>VLOOKUP(B5265,segédtábla!$A$1:$C$156,2,FALSE)</f>
        <v>Szkolcsek György</v>
      </c>
      <c r="D5265" s="5" t="s">
        <v>5339</v>
      </c>
      <c r="E5265" s="332" t="str">
        <f>VLOOKUP(C5265,'Havi KM'!A:S,4,FALSE)</f>
        <v xml:space="preserve">     1 278,42 km</v>
      </c>
      <c r="F5265" s="163"/>
    </row>
    <row r="5266" spans="1:6" ht="15" customHeight="1">
      <c r="A5266" s="19" t="str">
        <f>VLOOKUP(B5266,segédtábla!$A$1:$C$156,3,FALSE)</f>
        <v>11+3</v>
      </c>
      <c r="B5266" s="226" t="s">
        <v>1378</v>
      </c>
      <c r="C5266" s="319" t="str">
        <f>VLOOKUP(B5266,segédtábla!$A$1:$C$156,2,FALSE)</f>
        <v>Dalanics Zsolt</v>
      </c>
      <c r="D5266" s="188" t="s">
        <v>5340</v>
      </c>
      <c r="E5266" s="332" t="str">
        <f>VLOOKUP(C5266,'Havi KM'!A:S,4,FALSE)</f>
        <v xml:space="preserve">     1 398,48 km</v>
      </c>
      <c r="F5266" s="163" t="s">
        <v>5341</v>
      </c>
    </row>
    <row r="5267" spans="1:6" ht="15" customHeight="1">
      <c r="A5267" s="19" t="e">
        <f>VLOOKUP(B5267,segédtábla!$A$1:$C$156,3,FALSE)</f>
        <v>#N/A</v>
      </c>
      <c r="B5267" s="11"/>
      <c r="C5267" s="13" t="e">
        <f>VLOOKUP(B5267,segédtábla!$A$1:$C$156,2,FALSE)</f>
        <v>#N/A</v>
      </c>
      <c r="D5267" s="5"/>
      <c r="E5267" s="332" t="e">
        <f>VLOOKUP(C5267,'Havi KM'!A:S,4,FALSE)</f>
        <v>#N/A</v>
      </c>
      <c r="F5267" s="163"/>
    </row>
    <row r="5269" spans="1:6" ht="15" customHeight="1">
      <c r="A5269" s="10"/>
      <c r="B5269" s="16"/>
      <c r="C5269" s="263">
        <v>45813</v>
      </c>
      <c r="D5269" s="237" t="str">
        <f>TEXT(C5269,"dddd")</f>
        <v>Thursday</v>
      </c>
      <c r="E5269" s="330"/>
      <c r="F5269" s="227">
        <f>+COUNTA(B5272:B5280)</f>
        <v>8</v>
      </c>
    </row>
    <row r="5270" spans="1:6" ht="15" customHeight="1">
      <c r="C5270" s="355"/>
    </row>
    <row r="5271" spans="1:6" ht="15" customHeight="1">
      <c r="A5271" s="7" t="s">
        <v>1136</v>
      </c>
      <c r="B5271" s="8" t="s">
        <v>1137</v>
      </c>
      <c r="C5271" s="9" t="s">
        <v>1138</v>
      </c>
      <c r="D5271" s="9" t="s">
        <v>1139</v>
      </c>
      <c r="E5271" s="331" t="s">
        <v>1140</v>
      </c>
      <c r="F5271" s="9" t="s">
        <v>1141</v>
      </c>
    </row>
    <row r="5272" spans="1:6" ht="15" customHeight="1">
      <c r="A5272" s="19" t="str">
        <f>VLOOKUP(B5272,segédtábla!$A$1:$C$156,3,FALSE)</f>
        <v>5+2</v>
      </c>
      <c r="B5272" s="226" t="s">
        <v>1149</v>
      </c>
      <c r="C5272" s="13" t="str">
        <f>VLOOKUP(B5272,segédtábla!$A$1:$C$156,2,FALSE)</f>
        <v>Létai Ferenc + Létainé Zsuzsa</v>
      </c>
      <c r="D5272" s="5" t="s">
        <v>5342</v>
      </c>
      <c r="E5272" s="332" t="e">
        <f>VLOOKUP(C5272,'Havi KM'!A:S,4,FALSE)</f>
        <v>#N/A</v>
      </c>
      <c r="F5272" s="163"/>
    </row>
    <row r="5273" spans="1:6" ht="15" customHeight="1">
      <c r="A5273" s="19" t="str">
        <f>VLOOKUP(B5273,segédtábla!$A$1:$C$156,3,FALSE)</f>
        <v>5+2</v>
      </c>
      <c r="B5273" s="175" t="s">
        <v>1159</v>
      </c>
      <c r="C5273" s="116" t="str">
        <f>VLOOKUP(B5273,segédtábla!$A$1:$C$156,2,FALSE)</f>
        <v>Pilló József + Pillóné S. Judit</v>
      </c>
      <c r="D5273" s="143" t="s">
        <v>5343</v>
      </c>
      <c r="E5273" s="334" t="e">
        <f>VLOOKUP(C5273,'Havi KM'!A:S,4,FALSE)</f>
        <v>#N/A</v>
      </c>
      <c r="F5273" s="231" t="s">
        <v>5344</v>
      </c>
    </row>
    <row r="5274" spans="1:6" ht="15" customHeight="1">
      <c r="A5274" s="19" t="str">
        <f>VLOOKUP(B5274,segédtábla!$A$1:$C$156,3,FALSE)</f>
        <v>11+3</v>
      </c>
      <c r="B5274" s="226" t="s">
        <v>1234</v>
      </c>
      <c r="C5274" s="319" t="str">
        <f>VLOOKUP(B5274,segédtábla!$A$1:$C$156,2,FALSE)</f>
        <v>Iván Árpád Krisztián</v>
      </c>
      <c r="D5274" s="188" t="s">
        <v>5345</v>
      </c>
      <c r="E5274" s="332" t="str">
        <f>VLOOKUP(C5274,'Havi KM'!A:S,4,FALSE)</f>
        <v xml:space="preserve">      352,06 km</v>
      </c>
      <c r="F5274" s="163"/>
    </row>
    <row r="5275" spans="1:6" ht="15" customHeight="1">
      <c r="A5275" s="19" t="str">
        <f>VLOOKUP(B5275,segédtábla!$A$1:$C$156,3,FALSE)</f>
        <v>11+3</v>
      </c>
      <c r="B5275" s="226" t="s">
        <v>1142</v>
      </c>
      <c r="C5275" s="319" t="str">
        <f>VLOOKUP(B5275,segédtábla!$A$1:$C$156,2,FALSE)</f>
        <v>Hamecz  Zsolt + Zsoltné</v>
      </c>
      <c r="D5275" s="188" t="s">
        <v>5346</v>
      </c>
      <c r="E5275" s="332" t="e">
        <f>VLOOKUP(C5275,'Havi KM'!A:S,4,FALSE)</f>
        <v>#N/A</v>
      </c>
      <c r="F5275" s="163"/>
    </row>
    <row r="5276" spans="1:6" ht="15" customHeight="1">
      <c r="A5276" s="19" t="e">
        <f>VLOOKUP(B5276,segédtábla!$A$1:$C$156,3,FALSE)</f>
        <v>#N/A</v>
      </c>
      <c r="B5276" s="11"/>
      <c r="C5276" s="13" t="e">
        <f>VLOOKUP(B5276,segédtábla!$A$1:$C$156,2,FALSE)</f>
        <v>#N/A</v>
      </c>
      <c r="D5276" s="5"/>
      <c r="E5276" s="332" t="e">
        <f>VLOOKUP(C5276,'Havi KM'!A:S,4,FALSE)</f>
        <v>#N/A</v>
      </c>
      <c r="F5276" s="163"/>
    </row>
    <row r="5277" spans="1:6" ht="15" customHeight="1">
      <c r="A5277" s="19">
        <f>VLOOKUP(B5277,segédtábla!$A$1:$C$156,3,FALSE)</f>
        <v>0</v>
      </c>
      <c r="B5277" s="226" t="s">
        <v>1251</v>
      </c>
      <c r="C5277" s="13" t="str">
        <f>VLOOKUP(B5277,segédtábla!$A$1:$C$156,2,FALSE)</f>
        <v>kivonav hengerfejes</v>
      </c>
      <c r="D5277" s="5" t="s">
        <v>5332</v>
      </c>
      <c r="E5277" s="332" t="e">
        <f>VLOOKUP(C5277,'Havi KM'!A:S,4,FALSE)</f>
        <v>#N/A</v>
      </c>
      <c r="F5277" s="163"/>
    </row>
    <row r="5278" spans="1:6" ht="15" customHeight="1">
      <c r="A5278" s="19" t="str">
        <f>VLOOKUP(B5278,segédtábla!$A$1:$C$156,3,FALSE)</f>
        <v>5+2</v>
      </c>
      <c r="B5278" s="226" t="s">
        <v>1173</v>
      </c>
      <c r="C5278" s="13" t="str">
        <f>VLOOKUP(B5278,segédtábla!$A$1:$C$156,2,FALSE)</f>
        <v>Léhner Zsolt</v>
      </c>
      <c r="D5278" s="5" t="s">
        <v>5347</v>
      </c>
      <c r="E5278" s="332" t="str">
        <f>VLOOKUP(C5278,'Havi KM'!A:S,4,FALSE)</f>
        <v xml:space="preserve">     1 816,96 km</v>
      </c>
      <c r="F5278" s="163"/>
    </row>
    <row r="5279" spans="1:6" ht="15" customHeight="1">
      <c r="A5279" s="19" t="str">
        <f>VLOOKUP(B5279,segédtábla!$A$1:$C$156,3,FALSE)</f>
        <v>5+2</v>
      </c>
      <c r="B5279" s="226" t="s">
        <v>1328</v>
      </c>
      <c r="C5279" s="13" t="str">
        <f>VLOOKUP(B5279,segédtábla!$A$1:$C$156,2,FALSE)</f>
        <v>Majer Dominik - Charter</v>
      </c>
      <c r="D5279" s="5" t="s">
        <v>5348</v>
      </c>
      <c r="E5279" s="332" t="e">
        <f>VLOOKUP(C5279,'Havi KM'!A:S,4,FALSE)</f>
        <v>#N/A</v>
      </c>
      <c r="F5279" s="163"/>
    </row>
    <row r="5280" spans="1:6" ht="15" customHeight="1">
      <c r="A5280" s="19" t="str">
        <f>VLOOKUP(B5280,segédtábla!$A$1:$C$156,3,FALSE)</f>
        <v>5+2</v>
      </c>
      <c r="B5280" s="226" t="s">
        <v>1163</v>
      </c>
      <c r="C5280" s="13" t="str">
        <f>VLOOKUP(B5280,segédtábla!$A$1:$C$156,2,FALSE)</f>
        <v>Popovics Dávid</v>
      </c>
      <c r="D5280" s="5" t="s">
        <v>5349</v>
      </c>
      <c r="E5280" s="332" t="str">
        <f>VLOOKUP(C5280,'Havi KM'!A:S,4,FALSE)</f>
        <v xml:space="preserve">     1 838,04 km</v>
      </c>
      <c r="F5280" s="163" t="s">
        <v>1041</v>
      </c>
    </row>
    <row r="5281" spans="1:6" ht="15" customHeight="1">
      <c r="A5281" s="19" t="str">
        <f>VLOOKUP(B5281,segédtábla!$A$1:$C$156,3,FALSE)</f>
        <v>11+3</v>
      </c>
      <c r="B5281" s="226" t="s">
        <v>1355</v>
      </c>
      <c r="C5281" s="13" t="str">
        <f>VLOOKUP(B5281,segédtábla!$A$1:$C$156,2,FALSE)</f>
        <v>Németh Nándor</v>
      </c>
      <c r="D5281" s="5" t="s">
        <v>5350</v>
      </c>
      <c r="E5281" s="332" t="str">
        <f>VLOOKUP(C5281,'Havi KM'!A:S,4,FALSE)</f>
        <v xml:space="preserve">     2 089,15 km</v>
      </c>
      <c r="F5281" s="163"/>
    </row>
    <row r="5282" spans="1:6" ht="15" customHeight="1">
      <c r="A5282" s="19" t="str">
        <f>VLOOKUP(B5282,segédtábla!$A$1:$C$156,3,FALSE)</f>
        <v>11+3</v>
      </c>
      <c r="B5282" s="226" t="s">
        <v>1245</v>
      </c>
      <c r="C5282" s="13" t="str">
        <f>VLOOKUP(B5282,segédtábla!$A$1:$C$156,2,FALSE)</f>
        <v>Slebárszky Attila Gábor</v>
      </c>
      <c r="D5282" s="188" t="s">
        <v>5351</v>
      </c>
      <c r="E5282" s="332" t="str">
        <f>VLOOKUP(C5282,'Havi KM'!A:S,4,FALSE)</f>
        <v xml:space="preserve">     1 780,0 km</v>
      </c>
      <c r="F5282" s="163"/>
    </row>
    <row r="5283" spans="1:6" ht="15" customHeight="1">
      <c r="A5283" s="19">
        <f>VLOOKUP(B5283,segédtábla!$A$1:$C$156,3,FALSE)</f>
        <v>0</v>
      </c>
      <c r="B5283" s="175" t="s">
        <v>1248</v>
      </c>
      <c r="C5283" s="116">
        <f>VLOOKUP(B5283,segédtábla!$A$1:$C$156,2,FALSE)</f>
        <v>0</v>
      </c>
      <c r="D5283" s="143" t="s">
        <v>5347</v>
      </c>
      <c r="E5283" s="332" t="e">
        <f>VLOOKUP(C5283,'Havi KM'!A:S,4,FALSE)</f>
        <v>#N/A</v>
      </c>
      <c r="F5283" s="231" t="s">
        <v>5352</v>
      </c>
    </row>
    <row r="5284" spans="1:6" ht="15" customHeight="1">
      <c r="A5284" s="19" t="str">
        <f>VLOOKUP(B5284,segédtábla!$A$1:$C$156,3,FALSE)</f>
        <v>11+3</v>
      </c>
      <c r="B5284" s="226" t="s">
        <v>1372</v>
      </c>
      <c r="C5284" s="319" t="str">
        <f>VLOOKUP(B5284,segédtábla!$A$1:$C$156,2,FALSE)</f>
        <v>Lutz Márk Richárd</v>
      </c>
      <c r="D5284" s="188" t="s">
        <v>5353</v>
      </c>
      <c r="E5284" s="332" t="str">
        <f>VLOOKUP(C5284,'Havi KM'!A:S,4,FALSE)</f>
        <v xml:space="preserve">     2 443,97 km</v>
      </c>
      <c r="F5284" s="163"/>
    </row>
    <row r="5285" spans="1:6" ht="15" customHeight="1">
      <c r="A5285" s="19" t="str">
        <f>VLOOKUP(B5285,segédtábla!$A$1:$C$156,3,FALSE)</f>
        <v>5+2</v>
      </c>
      <c r="B5285" s="226" t="s">
        <v>1181</v>
      </c>
      <c r="C5285" s="13" t="str">
        <f>VLOOKUP(B5285,segédtábla!$A$1:$C$156,2,FALSE)</f>
        <v>Lázár Gábor</v>
      </c>
      <c r="D5285" s="5" t="s">
        <v>5354</v>
      </c>
      <c r="E5285" s="332" t="str">
        <f>VLOOKUP(C5285,'Havi KM'!A:S,4,FALSE)</f>
        <v xml:space="preserve">     1 156,79 km</v>
      </c>
      <c r="F5285" s="163"/>
    </row>
    <row r="5286" spans="1:6" ht="15" customHeight="1">
      <c r="A5286" s="19" t="str">
        <f>VLOOKUP(B5286,segédtábla!$A$1:$C$156,3,FALSE)</f>
        <v>4+3</v>
      </c>
      <c r="B5286" s="226" t="s">
        <v>1364</v>
      </c>
      <c r="C5286" s="13" t="str">
        <f>VLOOKUP(B5286,segédtábla!$A$1:$C$156,2,FALSE)</f>
        <v>Balogh Dávid</v>
      </c>
      <c r="D5286" s="5" t="s">
        <v>5355</v>
      </c>
      <c r="E5286" s="332" t="str">
        <f>VLOOKUP(C5286,'Havi KM'!A:S,4,FALSE)</f>
        <v xml:space="preserve">      426,32 km</v>
      </c>
      <c r="F5286" s="163"/>
    </row>
    <row r="5287" spans="1:6" ht="15" customHeight="1">
      <c r="A5287" s="19" t="str">
        <f>VLOOKUP(B5287,segédtábla!$A$1:$C$156,3,FALSE)</f>
        <v>korai kezdés preferált</v>
      </c>
      <c r="B5287" s="175" t="s">
        <v>1309</v>
      </c>
      <c r="C5287" s="116" t="str">
        <f>VLOOKUP(B5287,segédtábla!$A$1:$C$156,2,FALSE)</f>
        <v>Gosztenschnik Péter</v>
      </c>
      <c r="D5287" s="143" t="s">
        <v>5355</v>
      </c>
      <c r="E5287" s="332" t="str">
        <f>VLOOKUP(C5287,'Havi KM'!A:S,4,FALSE)</f>
        <v xml:space="preserve">      684,27 km</v>
      </c>
      <c r="F5287" s="163"/>
    </row>
    <row r="5288" spans="1:6" ht="15" customHeight="1">
      <c r="A5288" s="19" t="str">
        <f>VLOOKUP(B5288,segédtábla!$A$1:$C$156,3,FALSE)</f>
        <v>5+2</v>
      </c>
      <c r="B5288" s="226" t="s">
        <v>1256</v>
      </c>
      <c r="C5288" s="13" t="str">
        <f>VLOOKUP(B5288,segédtábla!$A$1:$C$156,2,FALSE)</f>
        <v>Árvai Gábor</v>
      </c>
      <c r="D5288" s="5" t="s">
        <v>5356</v>
      </c>
      <c r="E5288" s="332" t="str">
        <f>VLOOKUP(C5288,'Havi KM'!A:S,4,FALSE)</f>
        <v xml:space="preserve">     1 696,48 km</v>
      </c>
      <c r="F5288" s="163"/>
    </row>
    <row r="5289" spans="1:6" ht="15" customHeight="1">
      <c r="A5289" s="19" t="str">
        <f>VLOOKUP(B5289,segédtábla!$A$1:$C$156,3,FALSE)</f>
        <v>5+2</v>
      </c>
      <c r="B5289" s="226" t="s">
        <v>1339</v>
      </c>
      <c r="C5289" s="319" t="str">
        <f>VLOOKUP(B5289,segédtábla!$A$1:$C$156,2,FALSE)</f>
        <v>Áncsák János 04.14</v>
      </c>
      <c r="D5289" s="188" t="s">
        <v>5357</v>
      </c>
      <c r="E5289" s="332" t="e">
        <f>VLOOKUP(C5289,'Havi KM'!A:S,4,FALSE)</f>
        <v>#N/A</v>
      </c>
      <c r="F5289" s="163"/>
    </row>
    <row r="5290" spans="1:6" ht="15" customHeight="1">
      <c r="A5290" s="19" t="str">
        <f>VLOOKUP(B5290,segédtábla!$A$1:$C$156,3,FALSE)</f>
        <v>5+2</v>
      </c>
      <c r="B5290" s="226" t="s">
        <v>1418</v>
      </c>
      <c r="C5290" s="13" t="str">
        <f>VLOOKUP(B5290,segédtábla!$A$1:$C$156,2,FALSE)</f>
        <v>Tatai Sándor</v>
      </c>
      <c r="D5290" s="5" t="s">
        <v>5358</v>
      </c>
      <c r="E5290" s="332" t="str">
        <f>VLOOKUP(C5290,'Havi KM'!A:S,4,FALSE)</f>
        <v xml:space="preserve">     2 344,0 km</v>
      </c>
      <c r="F5290" s="163"/>
    </row>
    <row r="5291" spans="1:6" ht="15" customHeight="1">
      <c r="A5291" s="19" t="e">
        <f>VLOOKUP(B5291,segédtábla!$A$1:$C$156,3,FALSE)</f>
        <v>#N/A</v>
      </c>
      <c r="B5291" s="11"/>
      <c r="C5291" s="13" t="e">
        <f>VLOOKUP(B5291,segédtábla!$A$1:$C$156,2,FALSE)</f>
        <v>#N/A</v>
      </c>
      <c r="D5291" s="5"/>
      <c r="E5291" s="332" t="e">
        <f>VLOOKUP(C5291,'Havi KM'!A:S,4,FALSE)</f>
        <v>#N/A</v>
      </c>
      <c r="F5291" s="163"/>
    </row>
    <row r="5292" spans="1:6" ht="15" customHeight="1">
      <c r="A5292" s="19" t="str">
        <f>VLOOKUP(B5292,segédtábla!$A$1:$C$156,3,FALSE)</f>
        <v>5+2</v>
      </c>
      <c r="B5292" s="428" t="s">
        <v>1281</v>
      </c>
      <c r="C5292" s="429" t="str">
        <f>VLOOKUP(B5292,segédtábla!$A$1:$C$156,2,FALSE)</f>
        <v>Kiss Sándor</v>
      </c>
      <c r="D5292" s="240" t="s">
        <v>1663</v>
      </c>
      <c r="E5292" s="332" t="str">
        <f>VLOOKUP(C5292,'Havi KM'!A:S,4,FALSE)</f>
        <v xml:space="preserve">     1 065,91 km</v>
      </c>
      <c r="F5292" s="163"/>
    </row>
    <row r="5293" spans="1:6" ht="15" customHeight="1">
      <c r="A5293" s="19" t="str">
        <f>VLOOKUP(B5293,segédtábla!$A$1:$C$156,3,FALSE)</f>
        <v>10+3</v>
      </c>
      <c r="B5293" s="428" t="s">
        <v>1358</v>
      </c>
      <c r="C5293" s="429" t="str">
        <f>VLOOKUP(B5293,segédtábla!$A$1:$C$156,2,FALSE)</f>
        <v>Tóth Attila</v>
      </c>
      <c r="D5293" s="240" t="s">
        <v>1663</v>
      </c>
      <c r="E5293" s="332" t="str">
        <f>VLOOKUP(C5293,'Havi KM'!A:S,4,FALSE)</f>
        <v xml:space="preserve">      626,64 km</v>
      </c>
      <c r="F5293" s="163"/>
    </row>
    <row r="5294" spans="1:6" ht="15" customHeight="1">
      <c r="A5294" s="19" t="e">
        <f>VLOOKUP(B5294,segédtábla!$A$1:$C$156,3,FALSE)</f>
        <v>#N/A</v>
      </c>
      <c r="B5294" s="11"/>
      <c r="C5294" s="13" t="e">
        <f>VLOOKUP(B5294,segédtábla!$A$1:$C$156,2,FALSE)</f>
        <v>#N/A</v>
      </c>
      <c r="D5294" s="5"/>
      <c r="E5294" s="332" t="e">
        <f>VLOOKUP(C5294,'Havi KM'!A:S,4,FALSE)</f>
        <v>#N/A</v>
      </c>
      <c r="F5294" s="163"/>
    </row>
    <row r="5296" spans="1:6" ht="15" customHeight="1">
      <c r="A5296" s="10"/>
      <c r="B5296" s="16"/>
      <c r="C5296" s="263">
        <v>45814</v>
      </c>
      <c r="D5296" s="237" t="str">
        <f>TEXT(C5296,"dddd")</f>
        <v>Friday</v>
      </c>
      <c r="E5296" s="330"/>
      <c r="F5296" s="227">
        <f>+COUNTA(B5299:B5299)</f>
        <v>0</v>
      </c>
    </row>
    <row r="5297" spans="1:6" ht="15" customHeight="1">
      <c r="C5297" s="355"/>
    </row>
    <row r="5298" spans="1:6" ht="15" customHeight="1">
      <c r="A5298" s="7" t="s">
        <v>1136</v>
      </c>
      <c r="B5298" s="8" t="s">
        <v>1137</v>
      </c>
      <c r="C5298" s="9" t="s">
        <v>1138</v>
      </c>
      <c r="D5298" s="9" t="s">
        <v>1139</v>
      </c>
      <c r="E5298" s="331" t="s">
        <v>1140</v>
      </c>
      <c r="F5298" s="9" t="s">
        <v>1141</v>
      </c>
    </row>
    <row r="5299" spans="1:6" ht="15" customHeight="1">
      <c r="A5299" s="19" t="e">
        <f>VLOOKUP(B5299,segédtábla!$A$1:$C$156,3,FALSE)</f>
        <v>#N/A</v>
      </c>
      <c r="B5299" s="11"/>
      <c r="C5299" s="13" t="e">
        <f>VLOOKUP(B5299,segédtábla!$A$1:$C$156,2,FALSE)</f>
        <v>#N/A</v>
      </c>
      <c r="D5299" s="5"/>
      <c r="E5299" s="332" t="e">
        <f>VLOOKUP(C5299,'Havi KM'!A:S,4,FALSE)</f>
        <v>#N/A</v>
      </c>
      <c r="F5299" s="163"/>
    </row>
    <row r="5300" spans="1:6" ht="15" customHeight="1">
      <c r="A5300" s="19" t="str">
        <f>VLOOKUP(B5300,segédtábla!$A$1:$C$156,3,FALSE)</f>
        <v>11+3</v>
      </c>
      <c r="B5300" s="226" t="s">
        <v>1223</v>
      </c>
      <c r="C5300" s="13" t="str">
        <f>VLOOKUP(B5300,segédtábla!$A$1:$C$156,2,FALSE)</f>
        <v>Molnár Lajos</v>
      </c>
      <c r="D5300" s="5" t="s">
        <v>5359</v>
      </c>
      <c r="E5300" s="332" t="str">
        <f>VLOOKUP(C5300,'Havi KM'!A:S,4,FALSE)</f>
        <v xml:space="preserve">     2 738,73 km</v>
      </c>
      <c r="F5300" s="363"/>
    </row>
    <row r="5301" spans="1:6" ht="15" customHeight="1">
      <c r="A5301" s="19" t="str">
        <f>VLOOKUP(B5301,segédtábla!$A$1:$C$156,3,FALSE)</f>
        <v>11+3</v>
      </c>
      <c r="B5301" s="226" t="s">
        <v>1353</v>
      </c>
      <c r="C5301" s="13" t="str">
        <f>VLOOKUP(B5301,segédtábla!$A$1:$C$156,2,FALSE)</f>
        <v>Vancsó Attila</v>
      </c>
      <c r="D5301" s="188" t="s">
        <v>5360</v>
      </c>
      <c r="E5301" s="332" t="str">
        <f>VLOOKUP(C5301,'Havi KM'!A:S,4,FALSE)</f>
        <v xml:space="preserve">     1 260,11 km</v>
      </c>
      <c r="F5301" s="163" t="s">
        <v>5361</v>
      </c>
    </row>
    <row r="5302" spans="1:6" ht="15" customHeight="1">
      <c r="A5302" s="19" t="str">
        <f>VLOOKUP(B5302,segédtábla!$A$1:$C$156,3,FALSE)</f>
        <v>11+3</v>
      </c>
      <c r="B5302" s="226" t="s">
        <v>1168</v>
      </c>
      <c r="C5302" s="13" t="str">
        <f>VLOOKUP(B5302,segédtábla!$A$1:$C$156,2,FALSE)</f>
        <v>Balázs István</v>
      </c>
      <c r="D5302" s="5" t="s">
        <v>5362</v>
      </c>
      <c r="E5302" s="332" t="str">
        <f>VLOOKUP(C5302,'Havi KM'!A:S,4,FALSE)</f>
        <v xml:space="preserve">     1 401,93 km</v>
      </c>
      <c r="F5302" s="363" t="s">
        <v>5363</v>
      </c>
    </row>
    <row r="5303" spans="1:6" ht="15" customHeight="1">
      <c r="A5303" s="19" t="str">
        <f>VLOOKUP(B5303,segédtábla!$A$1:$C$156,3,FALSE)</f>
        <v>10+4</v>
      </c>
      <c r="B5303" s="226" t="s">
        <v>1520</v>
      </c>
      <c r="C5303" s="13" t="str">
        <f>VLOOKUP(B5303,segédtábla!$A$1:$C$156,2,FALSE)</f>
        <v>Sipőcz Dániel</v>
      </c>
      <c r="D5303" s="5" t="s">
        <v>5364</v>
      </c>
      <c r="E5303" s="332" t="str">
        <f>VLOOKUP(C5303,'Havi KM'!A:S,4,FALSE)</f>
        <v xml:space="preserve">     2 677,58 km</v>
      </c>
      <c r="F5303" s="363" t="s">
        <v>5365</v>
      </c>
    </row>
    <row r="5304" spans="1:6" ht="15" customHeight="1">
      <c r="A5304" s="19" t="str">
        <f>VLOOKUP(B5304,segédtábla!$A$1:$C$156,3,FALSE)</f>
        <v>11+3</v>
      </c>
      <c r="B5304" s="226" t="s">
        <v>1236</v>
      </c>
      <c r="C5304" s="13" t="str">
        <f>VLOOKUP(B5304,segédtábla!$A$1:$C$156,2,FALSE)</f>
        <v>Pázmándi János</v>
      </c>
      <c r="D5304" s="188" t="s">
        <v>5343</v>
      </c>
      <c r="E5304" s="332" t="str">
        <f>VLOOKUP(C5304,'Havi KM'!A:S,4,FALSE)</f>
        <v xml:space="preserve">     1 597,21 km</v>
      </c>
      <c r="F5304" s="163" t="s">
        <v>5366</v>
      </c>
    </row>
    <row r="5305" spans="1:6" ht="15" customHeight="1">
      <c r="A5305" s="19" t="e">
        <f>VLOOKUP(B5305,segédtábla!$A$1:$C$156,3,FALSE)</f>
        <v>#N/A</v>
      </c>
      <c r="B5305" s="226" t="s">
        <v>5367</v>
      </c>
      <c r="C5305" s="13" t="s">
        <v>1382</v>
      </c>
      <c r="D5305" s="5" t="s">
        <v>5368</v>
      </c>
      <c r="E5305" s="332" t="str">
        <f>VLOOKUP(C5305,'Havi KM'!A:S,4,FALSE)</f>
        <v xml:space="preserve">     1 578,46 km</v>
      </c>
      <c r="F5305" s="163"/>
    </row>
    <row r="5306" spans="1:6" ht="15" customHeight="1">
      <c r="A5306" s="19" t="str">
        <f>VLOOKUP(B5306,segédtábla!$A$1:$C$156,3,FALSE)</f>
        <v>2/1.</v>
      </c>
      <c r="B5306" s="226" t="s">
        <v>1206</v>
      </c>
      <c r="C5306" s="13" t="str">
        <f>VLOOKUP(B5306,segédtábla!$A$1:$C$156,2,FALSE)</f>
        <v>Vincze Gábor</v>
      </c>
      <c r="D5306" s="5" t="s">
        <v>5369</v>
      </c>
      <c r="E5306" s="332" t="str">
        <f>VLOOKUP(C5306,'Havi KM'!A:S,4,FALSE)</f>
        <v xml:space="preserve">     1 471,92 km</v>
      </c>
      <c r="F5306" s="163"/>
    </row>
    <row r="5307" spans="1:6" ht="15" customHeight="1">
      <c r="A5307" s="19" t="e">
        <f>VLOOKUP(B5307,segédtábla!$A$1:$C$156,3,FALSE)</f>
        <v>#N/A</v>
      </c>
      <c r="B5307" s="11"/>
      <c r="C5307" s="13" t="e">
        <f>VLOOKUP(B5307,segédtábla!$A$1:$C$156,2,FALSE)</f>
        <v>#N/A</v>
      </c>
      <c r="D5307" s="5"/>
      <c r="E5307" s="332" t="e">
        <f>VLOOKUP(C5307,'Havi KM'!A:S,4,FALSE)</f>
        <v>#N/A</v>
      </c>
      <c r="F5307" s="163"/>
    </row>
    <row r="5308" spans="1:6" ht="15" customHeight="1">
      <c r="A5308" s="19">
        <f>VLOOKUP(B5308,segédtábla!$A$1:$C$156,3,FALSE)</f>
        <v>0</v>
      </c>
      <c r="B5308" s="21" t="s">
        <v>1423</v>
      </c>
      <c r="C5308" s="13" t="str">
        <f>VLOOKUP(B5308,segédtábla!$A$1:$C$156,2,FALSE)</f>
        <v>Krupánszky Márk</v>
      </c>
      <c r="D5308" s="481" t="s">
        <v>1475</v>
      </c>
      <c r="E5308" s="332" t="str">
        <f>VLOOKUP(C5308,'Havi KM'!A:S,4,FALSE)</f>
        <v xml:space="preserve">      550,26 km</v>
      </c>
      <c r="F5308" s="163"/>
    </row>
    <row r="5309" spans="1:6" ht="15" customHeight="1">
      <c r="A5309" s="19" t="str">
        <f>VLOOKUP(B5309,segédtábla!$A$1:$C$156,3,FALSE)</f>
        <v>5+2</v>
      </c>
      <c r="B5309" s="11" t="s">
        <v>1154</v>
      </c>
      <c r="C5309" s="13" t="str">
        <f>VLOOKUP(B5309,segédtábla!$A$1:$C$156,2,FALSE)</f>
        <v>Tóth Mihály</v>
      </c>
      <c r="D5309" s="481" t="s">
        <v>1475</v>
      </c>
      <c r="E5309" s="332" t="str">
        <f>VLOOKUP(C5309,'Havi KM'!A:S,4,FALSE)</f>
        <v xml:space="preserve">      345,81 km</v>
      </c>
      <c r="F5309" s="163"/>
    </row>
    <row r="5310" spans="1:6" ht="15" customHeight="1">
      <c r="A5310" s="19" t="e">
        <f>VLOOKUP(B5310,segédtábla!$A$1:$C$156,3,FALSE)</f>
        <v>#N/A</v>
      </c>
      <c r="B5310" s="11"/>
      <c r="C5310" s="13" t="e">
        <f>VLOOKUP(B5310,segédtábla!$A$1:$C$156,2,FALSE)</f>
        <v>#N/A</v>
      </c>
      <c r="D5310" s="5"/>
      <c r="E5310" s="332" t="e">
        <f>VLOOKUP(C5310,'Havi KM'!A:S,4,FALSE)</f>
        <v>#N/A</v>
      </c>
      <c r="F5310" s="163"/>
    </row>
    <row r="5311" spans="1:6" ht="15" customHeight="1">
      <c r="A5311" s="19" t="str">
        <f>VLOOKUP(B5311,segédtábla!$A$1:$C$156,3,FALSE)</f>
        <v>17+4</v>
      </c>
      <c r="B5311" s="428" t="s">
        <v>1217</v>
      </c>
      <c r="C5311" s="429" t="str">
        <f>VLOOKUP(B5311,segédtábla!$A$1:$C$156,2,FALSE)</f>
        <v>Fábián Szabolcs</v>
      </c>
      <c r="D5311" s="240" t="s">
        <v>1663</v>
      </c>
      <c r="E5311" s="332" t="str">
        <f>VLOOKUP(C5311,'Havi KM'!A:S,4,FALSE)</f>
        <v xml:space="preserve">     1 855,46 km</v>
      </c>
      <c r="F5311" s="163"/>
    </row>
    <row r="5312" spans="1:6" ht="15" customHeight="1">
      <c r="A5312" s="19" t="str">
        <f>VLOOKUP(B5312,segédtábla!$A$1:$C$156,3,FALSE)</f>
        <v>5+2</v>
      </c>
      <c r="B5312" s="428" t="s">
        <v>1200</v>
      </c>
      <c r="C5312" s="429" t="str">
        <f>VLOOKUP(B5312,segédtábla!$A$1:$C$156,2,FALSE)</f>
        <v>Giber Zoltán</v>
      </c>
      <c r="D5312" s="240" t="s">
        <v>1663</v>
      </c>
      <c r="E5312" s="332" t="str">
        <f>VLOOKUP(C5312,'Havi KM'!A:S,4,FALSE)</f>
        <v xml:space="preserve">     1 523,35 km</v>
      </c>
      <c r="F5312" s="163"/>
    </row>
    <row r="5313" spans="1:6" ht="15" customHeight="1">
      <c r="A5313" s="19" t="str">
        <f>VLOOKUP(B5313,segédtábla!$A$1:$C$156,3,FALSE)</f>
        <v>10+3</v>
      </c>
      <c r="B5313" s="428" t="s">
        <v>1358</v>
      </c>
      <c r="C5313" s="429" t="str">
        <f>VLOOKUP(B5313,segédtábla!$A$1:$C$156,2,FALSE)</f>
        <v>Tóth Attila</v>
      </c>
      <c r="D5313" s="240" t="s">
        <v>1663</v>
      </c>
      <c r="E5313" s="332" t="str">
        <f>VLOOKUP(C5313,'Havi KM'!A:S,4,FALSE)</f>
        <v xml:space="preserve">      626,64 km</v>
      </c>
      <c r="F5313" s="163"/>
    </row>
    <row r="5314" spans="1:6" ht="15" customHeight="1">
      <c r="A5314" s="19" t="str">
        <f>VLOOKUP(B5314,segédtábla!$A$1:$C$156,3,FALSE)</f>
        <v>5+2</v>
      </c>
      <c r="B5314" s="175" t="s">
        <v>1281</v>
      </c>
      <c r="C5314" s="116" t="str">
        <f>VLOOKUP(B5314,segédtábla!$A$1:$C$156,2,FALSE)</f>
        <v>Kiss Sándor</v>
      </c>
      <c r="D5314" s="143" t="s">
        <v>1574</v>
      </c>
      <c r="E5314" s="332" t="str">
        <f>VLOOKUP(C5314,'Havi KM'!A:S,4,FALSE)</f>
        <v xml:space="preserve">     1 065,91 km</v>
      </c>
      <c r="F5314" s="163"/>
    </row>
    <row r="5316" spans="1:6" ht="15" customHeight="1">
      <c r="A5316" s="10"/>
      <c r="B5316" s="16"/>
      <c r="C5316" s="263">
        <v>45815</v>
      </c>
      <c r="D5316" s="237" t="str">
        <f>TEXT(C5316,"dddd")</f>
        <v>Saturday</v>
      </c>
      <c r="E5316" s="330"/>
      <c r="F5316" s="227">
        <f>+COUNTA(B5319:B5319)</f>
        <v>0</v>
      </c>
    </row>
    <row r="5317" spans="1:6" ht="15" customHeight="1">
      <c r="C5317" s="355"/>
    </row>
    <row r="5318" spans="1:6" ht="15" customHeight="1">
      <c r="A5318" s="7" t="s">
        <v>1136</v>
      </c>
      <c r="B5318" s="8" t="s">
        <v>1137</v>
      </c>
      <c r="C5318" s="9" t="s">
        <v>1138</v>
      </c>
      <c r="D5318" s="9" t="s">
        <v>1139</v>
      </c>
      <c r="E5318" s="331" t="s">
        <v>1140</v>
      </c>
      <c r="F5318" s="9" t="s">
        <v>1141</v>
      </c>
    </row>
    <row r="5319" spans="1:6" ht="15" customHeight="1">
      <c r="A5319" s="19" t="e">
        <f>VLOOKUP(B5319,segédtábla!$A$1:$C$156,3,FALSE)</f>
        <v>#N/A</v>
      </c>
      <c r="B5319" s="11"/>
      <c r="C5319" s="13" t="e">
        <f>VLOOKUP(B5319,segédtábla!$A$1:$C$156,2,FALSE)</f>
        <v>#N/A</v>
      </c>
      <c r="D5319" s="5"/>
      <c r="E5319" s="332" t="e">
        <f>VLOOKUP(C5319,'Havi KM'!A:S,4,FALSE)</f>
        <v>#N/A</v>
      </c>
      <c r="F5319" s="163"/>
    </row>
    <row r="5320" spans="1:6" ht="15" customHeight="1">
      <c r="A5320" s="19" t="e">
        <f>VLOOKUP(B5320,segédtábla!$A$1:$C$156,3,FALSE)</f>
        <v>#N/A</v>
      </c>
      <c r="B5320" s="11"/>
      <c r="C5320" s="13" t="e">
        <f>VLOOKUP(B5320,segédtábla!$A$1:$C$156,2,FALSE)</f>
        <v>#N/A</v>
      </c>
      <c r="D5320" s="5"/>
      <c r="E5320" s="332" t="e">
        <f>VLOOKUP(C5320,'Havi KM'!A:S,4,FALSE)</f>
        <v>#N/A</v>
      </c>
      <c r="F5320" s="163"/>
    </row>
    <row r="5321" spans="1:6" ht="15" customHeight="1">
      <c r="A5321" s="19" t="e">
        <f>VLOOKUP(B5321,segédtábla!$A$1:$C$156,3,FALSE)</f>
        <v>#N/A</v>
      </c>
      <c r="B5321" s="11"/>
      <c r="C5321" s="13" t="e">
        <f>VLOOKUP(B5321,segédtábla!$A$1:$C$156,2,FALSE)</f>
        <v>#N/A</v>
      </c>
      <c r="D5321" s="5"/>
      <c r="E5321" s="332" t="e">
        <f>VLOOKUP(C5321,'Havi KM'!A:S,4,FALSE)</f>
        <v>#N/A</v>
      </c>
      <c r="F5321" s="163"/>
    </row>
    <row r="5322" spans="1:6" ht="15" customHeight="1">
      <c r="A5322" s="19" t="e">
        <f>VLOOKUP(B5322,segédtábla!$A$1:$C$156,3,FALSE)</f>
        <v>#N/A</v>
      </c>
      <c r="B5322" s="21"/>
      <c r="C5322" s="13" t="e">
        <f>VLOOKUP(B5322,segédtábla!$A$1:$C$156,2,FALSE)</f>
        <v>#N/A</v>
      </c>
      <c r="D5322" s="5"/>
      <c r="E5322" s="332" t="e">
        <f>VLOOKUP(C5322,'Havi KM'!A:S,4,FALSE)</f>
        <v>#N/A</v>
      </c>
      <c r="F5322" s="163"/>
    </row>
    <row r="5323" spans="1:6" ht="15" customHeight="1">
      <c r="A5323" s="19" t="e">
        <f>VLOOKUP(B5323,segédtábla!$A$1:$C$156,3,FALSE)</f>
        <v>#N/A</v>
      </c>
      <c r="B5323" s="11"/>
      <c r="C5323" s="13" t="e">
        <f>VLOOKUP(B5323,segédtábla!$A$1:$C$156,2,FALSE)</f>
        <v>#N/A</v>
      </c>
      <c r="D5323" s="5"/>
      <c r="E5323" s="332" t="e">
        <f>VLOOKUP(C5323,'Havi KM'!A:S,4,FALSE)</f>
        <v>#N/A</v>
      </c>
      <c r="F5323" s="163"/>
    </row>
    <row r="5325" spans="1:6" ht="15" customHeight="1">
      <c r="A5325" s="10"/>
      <c r="B5325" s="16"/>
      <c r="C5325" s="263">
        <v>45816</v>
      </c>
      <c r="D5325" s="237" t="str">
        <f>TEXT(C5325,"dddd")</f>
        <v>Sunday</v>
      </c>
      <c r="E5325" s="330"/>
      <c r="F5325" s="227">
        <f>+COUNTA(#REF!)</f>
        <v>1</v>
      </c>
    </row>
    <row r="5326" spans="1:6" ht="15" customHeight="1">
      <c r="C5326" s="355"/>
    </row>
    <row r="5327" spans="1:6" ht="15" customHeight="1">
      <c r="A5327" s="7" t="s">
        <v>1136</v>
      </c>
      <c r="B5327" s="8" t="s">
        <v>1137</v>
      </c>
      <c r="C5327" s="9" t="s">
        <v>1138</v>
      </c>
      <c r="D5327" s="9" t="s">
        <v>1139</v>
      </c>
      <c r="E5327" s="331" t="s">
        <v>1140</v>
      </c>
      <c r="F5327" s="9" t="s">
        <v>1141</v>
      </c>
    </row>
    <row r="5328" spans="1:6" ht="15" customHeight="1">
      <c r="A5328" s="19" t="e">
        <f>VLOOKUP(B5328,segédtábla!$A$1:$C$156,3,FALSE)</f>
        <v>#N/A</v>
      </c>
      <c r="B5328" s="11"/>
      <c r="C5328" s="13" t="e">
        <f>VLOOKUP(B5328,segédtábla!$A$1:$C$156,2,FALSE)</f>
        <v>#N/A</v>
      </c>
      <c r="D5328" s="5"/>
      <c r="E5328" s="332" t="e">
        <f>VLOOKUP(C5328,'Havi KM'!A:S,4,FALSE)</f>
        <v>#N/A</v>
      </c>
      <c r="F5328" s="231"/>
    </row>
    <row r="5329" spans="1:6" ht="15" customHeight="1">
      <c r="A5329" s="19" t="str">
        <f>VLOOKUP(B5329,segédtábla!$A$1:$C$156,3,FALSE)</f>
        <v>11+3</v>
      </c>
      <c r="B5329" s="175" t="s">
        <v>1212</v>
      </c>
      <c r="C5329" s="116" t="str">
        <f>VLOOKUP(B5329,segédtábla!$A$1:$C$156,2,FALSE)</f>
        <v>Kopányi László</v>
      </c>
      <c r="D5329" s="143" t="s">
        <v>5370</v>
      </c>
      <c r="E5329" s="332" t="str">
        <f>VLOOKUP(C5329,'Havi KM'!A:S,4,FALSE)</f>
        <v xml:space="preserve">     2 365,46 km</v>
      </c>
      <c r="F5329" s="163"/>
    </row>
    <row r="5330" spans="1:6" ht="15" customHeight="1">
      <c r="A5330" s="19" t="str">
        <f>VLOOKUP(B5330,segédtábla!$A$1:$C$156,3,FALSE)</f>
        <v>5+2</v>
      </c>
      <c r="B5330" s="226" t="s">
        <v>1163</v>
      </c>
      <c r="C5330" s="13" t="str">
        <f>VLOOKUP(B5330,segédtábla!$A$1:$C$156,2,FALSE)</f>
        <v>Popovics Dávid</v>
      </c>
      <c r="D5330" s="5" t="s">
        <v>5371</v>
      </c>
      <c r="E5330" s="332" t="str">
        <f>VLOOKUP(C5330,'Havi KM'!A:S,4,FALSE)</f>
        <v xml:space="preserve">     1 838,04 km</v>
      </c>
      <c r="F5330" s="163" t="s">
        <v>5372</v>
      </c>
    </row>
    <row r="5331" spans="1:6" ht="15" customHeight="1">
      <c r="A5331" s="19">
        <f>VLOOKUP(B5331,segédtábla!$A$1:$C$156,3,FALSE)</f>
        <v>0</v>
      </c>
      <c r="B5331" s="175" t="s">
        <v>1248</v>
      </c>
      <c r="C5331" s="116">
        <f>VLOOKUP(B5331,segédtábla!$A$1:$C$156,2,FALSE)</f>
        <v>0</v>
      </c>
      <c r="D5331" s="143" t="s">
        <v>5373</v>
      </c>
      <c r="E5331" s="332" t="e">
        <f>VLOOKUP(C5331,'Havi KM'!A:S,4,FALSE)</f>
        <v>#N/A</v>
      </c>
      <c r="F5331" s="163"/>
    </row>
    <row r="5333" spans="1:6" ht="15" customHeight="1">
      <c r="A5333" s="10"/>
      <c r="B5333" s="16"/>
      <c r="C5333" s="263">
        <v>45817</v>
      </c>
      <c r="D5333" s="237" t="str">
        <f>TEXT(C5333,"dddd")</f>
        <v>Monday</v>
      </c>
      <c r="E5333" s="330"/>
      <c r="F5333" s="227">
        <f>+COUNTA(B5336:B5784)</f>
        <v>334</v>
      </c>
    </row>
    <row r="5334" spans="1:6" ht="15" customHeight="1">
      <c r="C5334" s="355"/>
    </row>
    <row r="5335" spans="1:6" ht="15" customHeight="1">
      <c r="A5335" s="7" t="s">
        <v>1136</v>
      </c>
      <c r="B5335" s="8" t="s">
        <v>1137</v>
      </c>
      <c r="C5335" s="9" t="s">
        <v>1138</v>
      </c>
      <c r="D5335" s="9" t="s">
        <v>1139</v>
      </c>
      <c r="E5335" s="331" t="s">
        <v>1140</v>
      </c>
      <c r="F5335" s="9" t="s">
        <v>1141</v>
      </c>
    </row>
    <row r="5336" spans="1:6" ht="15" customHeight="1">
      <c r="A5336" s="19" t="str">
        <f>VLOOKUP(B5336,segédtábla!$A$1:$C$156,3,FALSE)</f>
        <v>5+2</v>
      </c>
      <c r="B5336" s="226" t="s">
        <v>1278</v>
      </c>
      <c r="C5336" s="13" t="str">
        <f>VLOOKUP(B5336,segédtábla!$A$1:$C$156,2,FALSE)</f>
        <v>Adamek István + Nyíri Attila</v>
      </c>
      <c r="D5336" s="5" t="s">
        <v>5374</v>
      </c>
      <c r="E5336" s="332" t="e">
        <f>VLOOKUP(C5336,'Havi KM'!A:S,4,FALSE)</f>
        <v>#N/A</v>
      </c>
      <c r="F5336" s="163"/>
    </row>
    <row r="5337" spans="1:6" ht="15" customHeight="1">
      <c r="A5337" s="19" t="str">
        <f>VLOOKUP(B5337,segédtábla!$A$1:$C$156,3,FALSE)</f>
        <v>11+3</v>
      </c>
      <c r="B5337" s="226" t="s">
        <v>1221</v>
      </c>
      <c r="C5337" s="13" t="str">
        <f>VLOOKUP(B5337,segédtábla!$A$1:$C$156,2,FALSE)</f>
        <v>Vass István</v>
      </c>
      <c r="D5337" s="188" t="s">
        <v>5375</v>
      </c>
      <c r="E5337" s="332" t="e">
        <f>VLOOKUP(C5337,'Havi KM'!A:S,4,FALSE)</f>
        <v>#N/A</v>
      </c>
      <c r="F5337" s="163"/>
    </row>
    <row r="5338" spans="1:6" ht="15" customHeight="1">
      <c r="A5338" s="19" t="str">
        <f>VLOOKUP(B5338,segédtábla!$A$1:$C$156,3,FALSE)</f>
        <v>5+2</v>
      </c>
      <c r="B5338" s="226" t="s">
        <v>1149</v>
      </c>
      <c r="C5338" s="13" t="str">
        <f>VLOOKUP(B5338,segédtábla!$A$1:$C$156,2,FALSE)</f>
        <v>Létai Ferenc + Létainé Zsuzsa</v>
      </c>
      <c r="D5338" s="188" t="s">
        <v>5376</v>
      </c>
      <c r="E5338" s="332" t="e">
        <f>VLOOKUP(C5338,'Havi KM'!A:S,4,FALSE)</f>
        <v>#N/A</v>
      </c>
      <c r="F5338" s="163"/>
    </row>
    <row r="5339" spans="1:6" ht="15" customHeight="1">
      <c r="A5339" s="19" t="str">
        <f>VLOOKUP(B5339,segédtábla!$A$1:$C$156,3,FALSE)</f>
        <v>5+2</v>
      </c>
      <c r="B5339" s="226" t="s">
        <v>1159</v>
      </c>
      <c r="C5339" s="13" t="str">
        <f>VLOOKUP(B5339,segédtábla!$A$1:$C$156,2,FALSE)</f>
        <v>Pilló József + Pillóné S. Judit</v>
      </c>
      <c r="D5339" s="5" t="s">
        <v>5377</v>
      </c>
      <c r="E5339" s="332" t="e">
        <f>VLOOKUP(C5339,'Havi KM'!A:S,4,FALSE)</f>
        <v>#N/A</v>
      </c>
      <c r="F5339" s="163"/>
    </row>
    <row r="5340" spans="1:6" ht="15" customHeight="1">
      <c r="A5340" s="19" t="str">
        <f>VLOOKUP(B5340,segédtábla!$A$1:$C$156,3,FALSE)</f>
        <v>11+3</v>
      </c>
      <c r="B5340" s="226" t="s">
        <v>1234</v>
      </c>
      <c r="C5340" s="13" t="str">
        <f>VLOOKUP(B5340,segédtábla!$A$1:$C$156,2,FALSE)</f>
        <v>Iván Árpád Krisztián</v>
      </c>
      <c r="D5340" s="188" t="s">
        <v>5378</v>
      </c>
      <c r="E5340" s="332" t="str">
        <f>VLOOKUP(C5340,'Havi KM'!A:S,4,FALSE)</f>
        <v xml:space="preserve">      352,06 km</v>
      </c>
      <c r="F5340" s="163"/>
    </row>
    <row r="5341" spans="1:6" ht="17.25" customHeight="1">
      <c r="A5341" s="19" t="str">
        <f>VLOOKUP(B5341,segédtábla!$A$1:$C$156,3,FALSE)</f>
        <v>5+2</v>
      </c>
      <c r="B5341" s="226" t="s">
        <v>1269</v>
      </c>
      <c r="C5341" s="13" t="str">
        <f>VLOOKUP(B5341,segédtábla!$A$1:$C$156,2,FALSE)</f>
        <v>Bagi Lajos + Bagi Márió</v>
      </c>
      <c r="D5341" s="188" t="s">
        <v>5379</v>
      </c>
      <c r="E5341" s="332" t="e">
        <f>VLOOKUP(C5341,'Havi KM'!A:S,4,FALSE)</f>
        <v>#N/A</v>
      </c>
      <c r="F5341" s="163"/>
    </row>
    <row r="5342" spans="1:6" ht="17.25" customHeight="1">
      <c r="A5342" s="19" t="str">
        <f>VLOOKUP(B5342,segédtábla!$A$1:$C$156,3,FALSE)</f>
        <v>11+3</v>
      </c>
      <c r="B5342" s="226" t="s">
        <v>1142</v>
      </c>
      <c r="C5342" s="13" t="str">
        <f>VLOOKUP(B5342,segédtábla!$A$1:$C$156,2,FALSE)</f>
        <v>Hamecz  Zsolt + Zsoltné</v>
      </c>
      <c r="D5342" s="5" t="s">
        <v>5380</v>
      </c>
      <c r="E5342" s="332" t="e">
        <f>VLOOKUP(C5342,'Havi KM'!A:S,4,FALSE)</f>
        <v>#N/A</v>
      </c>
      <c r="F5342" s="163"/>
    </row>
    <row r="5343" spans="1:6" ht="17.25" customHeight="1">
      <c r="A5343" s="19" t="e">
        <f>VLOOKUP(B5343,segédtábla!$A$1:$C$156,3,FALSE)</f>
        <v>#N/A</v>
      </c>
      <c r="B5343" s="175" t="s">
        <v>1519</v>
      </c>
      <c r="C5343" s="13" t="e">
        <f>VLOOKUP(B5343,segédtábla!$A$1:$C$156,2,FALSE)</f>
        <v>#N/A</v>
      </c>
      <c r="D5343" s="5"/>
      <c r="E5343" s="332" t="e">
        <f>VLOOKUP(C5343,'Havi KM'!A:S,4,FALSE)</f>
        <v>#N/A</v>
      </c>
      <c r="F5343" s="163"/>
    </row>
    <row r="5344" spans="1:6" ht="17.25" customHeight="1">
      <c r="A5344" s="19" t="e">
        <f>VLOOKUP(B5344,segédtábla!$A$1:$C$156,3,FALSE)</f>
        <v>#N/A</v>
      </c>
      <c r="B5344" s="11"/>
      <c r="C5344" s="13" t="e">
        <f>VLOOKUP(B5344,segédtábla!$A$1:$C$156,2,FALSE)</f>
        <v>#N/A</v>
      </c>
      <c r="D5344" s="5"/>
      <c r="E5344" s="332" t="e">
        <f>VLOOKUP(C5344,'Havi KM'!A:S,4,FALSE)</f>
        <v>#N/A</v>
      </c>
      <c r="F5344" s="163"/>
    </row>
    <row r="5345" spans="1:6" ht="17.25" customHeight="1">
      <c r="A5345" s="19" t="str">
        <f>VLOOKUP(B5345,segédtábla!$A$1:$C$156,3,FALSE)</f>
        <v>11+3</v>
      </c>
      <c r="B5345" s="226" t="s">
        <v>1428</v>
      </c>
      <c r="C5345" s="13" t="str">
        <f>VLOOKUP(B5345,segédtábla!$A$1:$C$156,2,FALSE)</f>
        <v>Mórocz István</v>
      </c>
      <c r="D5345" s="5" t="s">
        <v>5381</v>
      </c>
      <c r="E5345" s="332" t="str">
        <f>VLOOKUP(C5345,'Havi KM'!A:S,4,FALSE)</f>
        <v xml:space="preserve">     1 668,63 km</v>
      </c>
      <c r="F5345" s="163"/>
    </row>
    <row r="5346" spans="1:6" ht="17.25" customHeight="1">
      <c r="A5346" s="19" t="str">
        <f>VLOOKUP(B5346,segédtábla!$A$1:$C$156,3,FALSE)</f>
        <v>5+2</v>
      </c>
      <c r="B5346" s="226" t="s">
        <v>1208</v>
      </c>
      <c r="C5346" s="13" t="str">
        <f>VLOOKUP(B5346,segédtábla!$A$1:$C$156,2,FALSE)</f>
        <v>Drozd Péter</v>
      </c>
      <c r="D5346" s="5" t="s">
        <v>5382</v>
      </c>
      <c r="E5346" s="332" t="str">
        <f>VLOOKUP(C5346,'Havi KM'!A:S,4,FALSE)</f>
        <v xml:space="preserve">     1 972,38 km</v>
      </c>
      <c r="F5346" s="163"/>
    </row>
    <row r="5347" spans="1:6" ht="17.25" customHeight="1">
      <c r="A5347" s="19" t="e">
        <f>VLOOKUP(B5347,segédtábla!$A$1:$C$156,3,FALSE)</f>
        <v>#N/A</v>
      </c>
      <c r="B5347" s="11"/>
      <c r="C5347" s="13" t="e">
        <f>VLOOKUP(B5347,segédtábla!$A$1:$C$156,2,FALSE)</f>
        <v>#N/A</v>
      </c>
      <c r="D5347" s="5"/>
      <c r="E5347" s="332" t="e">
        <f>VLOOKUP(C5347,'Havi KM'!A:S,4,FALSE)</f>
        <v>#N/A</v>
      </c>
      <c r="F5347" s="163"/>
    </row>
    <row r="5348" spans="1:6" ht="17.25" customHeight="1">
      <c r="A5348" s="19" t="str">
        <f>VLOOKUP(B5348,segédtábla!$A$1:$C$156,3,FALSE)</f>
        <v>11+3</v>
      </c>
      <c r="B5348" s="226" t="s">
        <v>1170</v>
      </c>
      <c r="C5348" s="13" t="str">
        <f>VLOOKUP(B5348,segédtábla!$A$1:$C$156,2,FALSE)</f>
        <v>Hemmerlein Zoltán</v>
      </c>
      <c r="D5348" s="5" t="s">
        <v>5383</v>
      </c>
      <c r="E5348" s="332" t="str">
        <f>VLOOKUP(C5348,'Havi KM'!A:S,4,FALSE)</f>
        <v xml:space="preserve">     1 867,46 km</v>
      </c>
      <c r="F5348" s="163"/>
    </row>
    <row r="5349" spans="1:6" ht="17.25" customHeight="1">
      <c r="A5349" s="19" t="str">
        <f>VLOOKUP(B5349,segédtábla!$A$1:$C$156,3,FALSE)</f>
        <v>5+2</v>
      </c>
      <c r="B5349" s="226" t="s">
        <v>1410</v>
      </c>
      <c r="C5349" s="13" t="str">
        <f>VLOOKUP(B5349,segédtábla!$A$1:$C$156,2,FALSE)</f>
        <v>Berek Dániel</v>
      </c>
      <c r="D5349" s="5" t="s">
        <v>5384</v>
      </c>
      <c r="E5349" s="332" t="str">
        <f>VLOOKUP(C5349,'Havi KM'!A:S,4,FALSE)</f>
        <v xml:space="preserve">      0,0 km</v>
      </c>
      <c r="F5349" s="231" t="s">
        <v>5385</v>
      </c>
    </row>
    <row r="5350" spans="1:6" ht="15" customHeight="1">
      <c r="A5350" s="19" t="e">
        <f>VLOOKUP(B5350,segédtábla!$A$1:$C$156,3,FALSE)</f>
        <v>#N/A</v>
      </c>
      <c r="B5350" s="11"/>
      <c r="C5350" s="13" t="e">
        <f>VLOOKUP(B5350,segédtábla!$A$1:$C$156,2,FALSE)</f>
        <v>#N/A</v>
      </c>
      <c r="D5350" s="5"/>
      <c r="E5350" s="332" t="e">
        <f>VLOOKUP(C5350,'Havi KM'!A:S,4,FALSE)</f>
        <v>#N/A</v>
      </c>
      <c r="F5350" s="163"/>
    </row>
    <row r="5351" spans="1:6" ht="15" customHeight="1">
      <c r="A5351" s="19" t="str">
        <f>VLOOKUP(B5351,segédtábla!$A$1:$C$156,3,FALSE)</f>
        <v>11+3</v>
      </c>
      <c r="B5351" s="226" t="s">
        <v>1195</v>
      </c>
      <c r="C5351" s="13" t="str">
        <f>VLOOKUP(B5351,segédtábla!$A$1:$C$156,2,FALSE)</f>
        <v>Hallók Gábor</v>
      </c>
      <c r="D5351" s="5" t="s">
        <v>5386</v>
      </c>
      <c r="E5351" s="332" t="str">
        <f>VLOOKUP(C5351,'Havi KM'!A:S,4,FALSE)</f>
        <v xml:space="preserve">     2 457,27 km</v>
      </c>
      <c r="F5351" s="163"/>
    </row>
    <row r="5352" spans="1:6" ht="15" customHeight="1">
      <c r="A5352" s="19" t="str">
        <f>VLOOKUP(B5352,segédtábla!$A$1:$C$156,3,FALSE)</f>
        <v>5+2</v>
      </c>
      <c r="B5352" s="226" t="s">
        <v>1274</v>
      </c>
      <c r="C5352" s="13" t="str">
        <f>VLOOKUP(B5352,segédtábla!$A$1:$C$156,2,FALSE)</f>
        <v>Kakulya Zsolt</v>
      </c>
      <c r="D5352" s="5" t="s">
        <v>5387</v>
      </c>
      <c r="E5352" s="332" t="str">
        <f>VLOOKUP(C5352,'Havi KM'!A:S,4,FALSE)</f>
        <v xml:space="preserve">     1 219,87 km</v>
      </c>
      <c r="F5352" s="363"/>
    </row>
    <row r="5353" spans="1:6" ht="15" customHeight="1">
      <c r="A5353" s="19" t="str">
        <f>VLOOKUP(B5353,segédtábla!$A$1:$C$156,3,FALSE)</f>
        <v>5+2</v>
      </c>
      <c r="B5353" s="226" t="s">
        <v>1281</v>
      </c>
      <c r="C5353" s="13" t="str">
        <f>VLOOKUP(B5353,segédtábla!$A$1:$C$156,2,FALSE)</f>
        <v>Kiss Sándor</v>
      </c>
      <c r="D5353" s="5" t="s">
        <v>5388</v>
      </c>
      <c r="E5353" s="332" t="str">
        <f>VLOOKUP(C5353,'Havi KM'!A:S,4,FALSE)</f>
        <v xml:space="preserve">     1 065,91 km</v>
      </c>
      <c r="F5353" s="163"/>
    </row>
    <row r="5354" spans="1:6" ht="15" customHeight="1">
      <c r="A5354" s="19" t="str">
        <f>VLOOKUP(B5354,segédtábla!$A$1:$C$156,3,FALSE)</f>
        <v>5+2</v>
      </c>
      <c r="B5354" s="226" t="s">
        <v>1238</v>
      </c>
      <c r="C5354" s="13" t="str">
        <f>VLOOKUP(B5354,segédtábla!$A$1:$C$156,2,FALSE)</f>
        <v>Tóth Zsolt</v>
      </c>
      <c r="D5354" s="5" t="s">
        <v>5389</v>
      </c>
      <c r="E5354" s="332" t="str">
        <f>VLOOKUP(C5354,'Havi KM'!A:S,4,FALSE)</f>
        <v xml:space="preserve">     1 572,92 km</v>
      </c>
      <c r="F5354" s="163"/>
    </row>
    <row r="5355" spans="1:6" ht="15" customHeight="1">
      <c r="A5355" s="19" t="str">
        <f>VLOOKUP(B5355,segédtábla!$A$1:$C$156,3,FALSE)</f>
        <v>11+3</v>
      </c>
      <c r="B5355" s="226" t="s">
        <v>1283</v>
      </c>
      <c r="C5355" s="13" t="str">
        <f>VLOOKUP(B5355,segédtábla!$A$1:$C$156,2,FALSE)</f>
        <v>Török Attila</v>
      </c>
      <c r="D5355" s="5" t="s">
        <v>5390</v>
      </c>
      <c r="E5355" s="332" t="str">
        <f>VLOOKUP(C5355,'Havi KM'!A:S,4,FALSE)</f>
        <v xml:space="preserve">     1 669,95 km</v>
      </c>
      <c r="F5355" s="163" t="s">
        <v>5391</v>
      </c>
    </row>
    <row r="5356" spans="1:6" ht="15" customHeight="1">
      <c r="A5356" s="19" t="str">
        <f>VLOOKUP(B5356,segédtábla!$A$1:$C$156,3,FALSE)</f>
        <v>5+2</v>
      </c>
      <c r="B5356" s="226" t="s">
        <v>1286</v>
      </c>
      <c r="C5356" s="13" t="str">
        <f>VLOOKUP(B5356,segédtábla!$A$1:$C$156,2,FALSE)</f>
        <v>Kata József</v>
      </c>
      <c r="D5356" s="5" t="s">
        <v>5392</v>
      </c>
      <c r="E5356" s="332" t="str">
        <f>VLOOKUP(C5356,'Havi KM'!A:S,4,FALSE)</f>
        <v xml:space="preserve">     2 059,02 km</v>
      </c>
      <c r="F5356" s="163"/>
    </row>
    <row r="5357" spans="1:6" ht="15" customHeight="1">
      <c r="A5357" s="19" t="str">
        <f>VLOOKUP(B5357,segédtábla!$A$1:$C$156,3,FALSE)</f>
        <v>5+2</v>
      </c>
      <c r="B5357" s="226" t="s">
        <v>1227</v>
      </c>
      <c r="C5357" s="13" t="str">
        <f>VLOOKUP(B5357,segédtábla!$A$1:$C$156,2,FALSE)</f>
        <v>Horváth Ferenc</v>
      </c>
      <c r="D5357" s="5" t="s">
        <v>5393</v>
      </c>
      <c r="E5357" s="332" t="str">
        <f>VLOOKUP(C5357,'Havi KM'!A:S,4,FALSE)</f>
        <v xml:space="preserve">     1 488,98 km</v>
      </c>
      <c r="F5357" s="163"/>
    </row>
    <row r="5358" spans="1:6" ht="15" customHeight="1">
      <c r="A5358" s="19" t="str">
        <f>VLOOKUP(B5358,segédtábla!$A$1:$C$156,3,FALSE)</f>
        <v>10+3</v>
      </c>
      <c r="B5358" s="226" t="s">
        <v>1358</v>
      </c>
      <c r="C5358" s="13" t="str">
        <f>VLOOKUP(B5358,segédtábla!$A$1:$C$156,2,FALSE)</f>
        <v>Tóth Attila</v>
      </c>
      <c r="D5358" s="188" t="s">
        <v>5394</v>
      </c>
      <c r="E5358" s="332" t="str">
        <f>VLOOKUP(C5358,'Havi KM'!A:S,4,FALSE)</f>
        <v xml:space="preserve">      626,64 km</v>
      </c>
      <c r="F5358" s="163"/>
    </row>
    <row r="5359" spans="1:6" ht="15" customHeight="1">
      <c r="A5359" s="19" t="str">
        <f>VLOOKUP(B5359,segédtábla!$A$1:$C$156,3,FALSE)</f>
        <v>5+2</v>
      </c>
      <c r="B5359" s="226" t="s">
        <v>1290</v>
      </c>
      <c r="C5359" s="13" t="str">
        <f>VLOOKUP(B5359,segédtábla!$A$1:$C$156,2,FALSE)</f>
        <v>Katona Gábor</v>
      </c>
      <c r="D5359" s="5" t="s">
        <v>5395</v>
      </c>
      <c r="E5359" s="332" t="str">
        <f>VLOOKUP(C5359,'Havi KM'!A:S,4,FALSE)</f>
        <v xml:space="preserve">     1 977,6 km</v>
      </c>
      <c r="F5359" s="163"/>
    </row>
    <row r="5360" spans="1:6" ht="15" customHeight="1">
      <c r="A5360" s="19" t="str">
        <f>VLOOKUP(B5360,segédtábla!$A$1:$C$156,3,FALSE)</f>
        <v>11+3</v>
      </c>
      <c r="B5360" s="226" t="s">
        <v>1245</v>
      </c>
      <c r="C5360" s="13" t="str">
        <f>VLOOKUP(B5360,segédtábla!$A$1:$C$156,2,FALSE)</f>
        <v>Slebárszky Attila Gábor</v>
      </c>
      <c r="D5360" s="5" t="s">
        <v>5396</v>
      </c>
      <c r="E5360" s="332" t="str">
        <f>VLOOKUP(C5360,'Havi KM'!A:S,4,FALSE)</f>
        <v xml:space="preserve">     1 780,0 km</v>
      </c>
      <c r="F5360" s="163"/>
    </row>
    <row r="5361" spans="1:6" ht="15" customHeight="1">
      <c r="A5361" s="19" t="str">
        <f>VLOOKUP(B5361,segédtábla!$A$1:$C$156,3,FALSE)</f>
        <v>5+2</v>
      </c>
      <c r="B5361" s="226" t="s">
        <v>1173</v>
      </c>
      <c r="C5361" s="319" t="str">
        <f>VLOOKUP(B5361,segédtábla!$A$1:$C$156,2,FALSE)</f>
        <v>Léhner Zsolt</v>
      </c>
      <c r="D5361" s="610" t="s">
        <v>5397</v>
      </c>
      <c r="E5361" s="332" t="str">
        <f>VLOOKUP(C5361,'Havi KM'!A:S,4,FALSE)</f>
        <v xml:space="preserve">     1 816,96 km</v>
      </c>
      <c r="F5361" s="163"/>
    </row>
    <row r="5362" spans="1:6" ht="15" customHeight="1">
      <c r="A5362" s="19">
        <f>VLOOKUP(B5362,segédtábla!$A$1:$C$156,3,FALSE)</f>
        <v>0</v>
      </c>
      <c r="B5362" s="226" t="s">
        <v>1251</v>
      </c>
      <c r="C5362" s="13" t="str">
        <f>VLOOKUP(B5362,segédtábla!$A$1:$C$156,2,FALSE)</f>
        <v>kivonav hengerfejes</v>
      </c>
      <c r="D5362" s="5" t="s">
        <v>5398</v>
      </c>
      <c r="E5362" s="332" t="e">
        <f>VLOOKUP(C5362,'Havi KM'!A:S,4,FALSE)</f>
        <v>#N/A</v>
      </c>
      <c r="F5362" s="163"/>
    </row>
    <row r="5363" spans="1:6" ht="15" customHeight="1">
      <c r="A5363" s="19" t="str">
        <f>VLOOKUP(B5363,segédtábla!$A$1:$C$156,3,FALSE)</f>
        <v>5+2</v>
      </c>
      <c r="B5363" s="226" t="s">
        <v>1181</v>
      </c>
      <c r="C5363" s="13" t="str">
        <f>VLOOKUP(B5363,segédtábla!$A$1:$C$156,2,FALSE)</f>
        <v>Lázár Gábor</v>
      </c>
      <c r="D5363" s="5" t="s">
        <v>5399</v>
      </c>
      <c r="E5363" s="332" t="str">
        <f>VLOOKUP(C5363,'Havi KM'!A:S,4,FALSE)</f>
        <v xml:space="preserve">     1 156,79 km</v>
      </c>
      <c r="F5363" s="163"/>
    </row>
    <row r="5364" spans="1:6" ht="15" customHeight="1">
      <c r="A5364" s="19" t="str">
        <f>VLOOKUP(B5364,segédtábla!$A$1:$C$156,3,FALSE)</f>
        <v>4+3</v>
      </c>
      <c r="B5364" s="226" t="s">
        <v>1364</v>
      </c>
      <c r="C5364" s="13" t="str">
        <f>VLOOKUP(B5364,segédtábla!$A$1:$C$156,2,FALSE)</f>
        <v>Balogh Dávid</v>
      </c>
      <c r="D5364" s="5" t="s">
        <v>5400</v>
      </c>
      <c r="E5364" s="332" t="str">
        <f>VLOOKUP(C5364,'Havi KM'!A:S,4,FALSE)</f>
        <v xml:space="preserve">      426,32 km</v>
      </c>
      <c r="F5364" s="163" t="s">
        <v>4091</v>
      </c>
    </row>
    <row r="5365" spans="1:6" ht="15" customHeight="1">
      <c r="A5365" s="19" t="str">
        <f>VLOOKUP(B5365,segédtábla!$A$1:$C$156,3,FALSE)</f>
        <v>korai kezdés preferált</v>
      </c>
      <c r="B5365" s="226" t="s">
        <v>1309</v>
      </c>
      <c r="C5365" s="13" t="str">
        <f>VLOOKUP(B5365,segédtábla!$A$1:$C$156,2,FALSE)</f>
        <v>Gosztenschnik Péter</v>
      </c>
      <c r="D5365" s="5" t="s">
        <v>5401</v>
      </c>
      <c r="E5365" s="332" t="str">
        <f>VLOOKUP(C5365,'Havi KM'!A:S,4,FALSE)</f>
        <v xml:space="preserve">      684,27 km</v>
      </c>
      <c r="F5365" s="163"/>
    </row>
    <row r="5366" spans="1:6" ht="15" customHeight="1">
      <c r="A5366" s="19" t="str">
        <f>VLOOKUP(B5366,segédtábla!$A$1:$C$156,3,FALSE)</f>
        <v>5+2</v>
      </c>
      <c r="B5366" s="226" t="s">
        <v>1208</v>
      </c>
      <c r="C5366" s="13" t="str">
        <f>VLOOKUP(B5366,segédtábla!$A$1:$C$156,2,FALSE)</f>
        <v>Drozd Péter</v>
      </c>
      <c r="D5366" s="188" t="s">
        <v>5381</v>
      </c>
      <c r="E5366" s="332" t="str">
        <f>VLOOKUP(C5366,'Havi KM'!A:S,4,FALSE)</f>
        <v xml:space="preserve">     1 972,38 km</v>
      </c>
      <c r="F5366" s="163"/>
    </row>
    <row r="5367" spans="1:6" ht="15" customHeight="1">
      <c r="A5367" s="19" t="str">
        <f>VLOOKUP(B5367,segédtábla!$A$1:$C$156,3,FALSE)</f>
        <v>5+2</v>
      </c>
      <c r="B5367" s="226" t="s">
        <v>1219</v>
      </c>
      <c r="C5367" s="13" t="str">
        <f>VLOOKUP(B5367,segédtábla!$A$1:$C$156,2,FALSE)</f>
        <v>Ignéczi Attila + Mura Milán</v>
      </c>
      <c r="D5367" s="240" t="s">
        <v>5402</v>
      </c>
      <c r="E5367" s="332" t="e">
        <f>VLOOKUP(C5367,'Havi KM'!A:S,4,FALSE)</f>
        <v>#N/A</v>
      </c>
      <c r="F5367" s="163"/>
    </row>
    <row r="5368" spans="1:6" ht="15" customHeight="1">
      <c r="A5368" s="19" t="str">
        <f>VLOOKUP(B5368,segédtábla!$A$1:$C$156,3,FALSE)</f>
        <v>5+2</v>
      </c>
      <c r="B5368" s="226" t="s">
        <v>1256</v>
      </c>
      <c r="C5368" s="13" t="str">
        <f>VLOOKUP(B5368,segédtábla!$A$1:$C$156,2,FALSE)</f>
        <v>Árvai Gábor</v>
      </c>
      <c r="D5368" s="5" t="s">
        <v>5403</v>
      </c>
      <c r="E5368" s="332" t="str">
        <f>VLOOKUP(C5368,'Havi KM'!A:S,4,FALSE)</f>
        <v xml:space="preserve">     1 696,48 km</v>
      </c>
      <c r="F5368" s="163" t="s">
        <v>5404</v>
      </c>
    </row>
    <row r="5369" spans="1:6" ht="15" customHeight="1">
      <c r="A5369" s="19" t="str">
        <f>VLOOKUP(B5369,segédtábla!$A$1:$C$156,3,FALSE)</f>
        <v>5+2</v>
      </c>
      <c r="B5369" s="226" t="s">
        <v>1317</v>
      </c>
      <c r="C5369" s="13" t="str">
        <f>VLOOKUP(B5369,segédtábla!$A$1:$C$156,2,FALSE)</f>
        <v>Tőzsér Gábor</v>
      </c>
      <c r="D5369" s="5" t="s">
        <v>5405</v>
      </c>
      <c r="E5369" s="332" t="str">
        <f>VLOOKUP(C5369,'Havi KM'!A:S,4,FALSE)</f>
        <v xml:space="preserve">     1 375,22 km</v>
      </c>
      <c r="F5369" s="163"/>
    </row>
    <row r="5370" spans="1:6" ht="15" customHeight="1">
      <c r="A5370" s="19" t="str">
        <f>VLOOKUP(B5370,segédtábla!$A$1:$C$156,3,FALSE)</f>
        <v>11+3</v>
      </c>
      <c r="B5370" s="226" t="s">
        <v>1319</v>
      </c>
      <c r="C5370" s="13" t="str">
        <f>VLOOKUP(B5370,segédtábla!$A$1:$C$156,2,FALSE)</f>
        <v>Simon Gábor</v>
      </c>
      <c r="D5370" s="188" t="s">
        <v>5406</v>
      </c>
      <c r="E5370" s="332" t="str">
        <f>VLOOKUP(C5370,'Havi KM'!A:S,4,FALSE)</f>
        <v xml:space="preserve">     1 814,55 km</v>
      </c>
      <c r="F5370" s="163"/>
    </row>
    <row r="5371" spans="1:6" ht="15" customHeight="1">
      <c r="A5371" s="19" t="str">
        <f>VLOOKUP(B5371,segédtábla!$A$1:$C$156,3,FALSE)</f>
        <v>11+3</v>
      </c>
      <c r="B5371" s="175" t="s">
        <v>1158</v>
      </c>
      <c r="C5371" s="116" t="str">
        <f>VLOOKUP(B5371,segédtábla!$A$1:$C$156,2,FALSE)</f>
        <v>Csák László</v>
      </c>
      <c r="D5371" s="143" t="s">
        <v>5407</v>
      </c>
      <c r="E5371" s="332" t="str">
        <f>VLOOKUP(C5371,'Havi KM'!A:S,4,FALSE)</f>
        <v xml:space="preserve">     1 157,94 km</v>
      </c>
      <c r="F5371" s="228" t="s">
        <v>1186</v>
      </c>
    </row>
    <row r="5372" spans="1:6" ht="15" customHeight="1">
      <c r="A5372" s="19" t="str">
        <f>VLOOKUP(B5372,segédtábla!$A$1:$C$156,3,FALSE)</f>
        <v>11+3</v>
      </c>
      <c r="B5372" s="226" t="s">
        <v>1579</v>
      </c>
      <c r="C5372" s="13" t="str">
        <f>VLOOKUP(B5372,segédtábla!$A$1:$C$156,2,FALSE)</f>
        <v>Mellencsuk Attila</v>
      </c>
      <c r="D5372" s="240" t="s">
        <v>5408</v>
      </c>
      <c r="E5372" s="332" t="str">
        <f>VLOOKUP(C5372,'Havi KM'!A:S,4,FALSE)</f>
        <v xml:space="preserve">     1 884,28 km</v>
      </c>
      <c r="F5372" s="163"/>
    </row>
    <row r="5373" spans="1:6" ht="15" customHeight="1">
      <c r="A5373" s="19">
        <f>VLOOKUP(B5373,segédtábla!$A$1:$C$156,3,FALSE)</f>
        <v>0</v>
      </c>
      <c r="B5373" s="226" t="s">
        <v>1210</v>
      </c>
      <c r="C5373" s="13" t="str">
        <f>VLOOKUP(B5373,segédtábla!$A$1:$C$156,2,FALSE)</f>
        <v xml:space="preserve"> kivonva Szombathelyi Zoltán</v>
      </c>
      <c r="D5373" s="188" t="s">
        <v>5409</v>
      </c>
      <c r="E5373" s="332" t="e">
        <f>VLOOKUP(C5373,'Havi KM'!A:S,4,FALSE)</f>
        <v>#N/A</v>
      </c>
      <c r="F5373" s="363" t="s">
        <v>5410</v>
      </c>
    </row>
    <row r="5374" spans="1:6" ht="15" customHeight="1">
      <c r="A5374" s="19" t="str">
        <f>VLOOKUP(B5374,segédtábla!$A$1:$C$156,3,FALSE)</f>
        <v>5+2</v>
      </c>
      <c r="B5374" s="226" t="s">
        <v>1323</v>
      </c>
      <c r="C5374" s="13" t="str">
        <f>VLOOKUP(B5374,segédtábla!$A$1:$C$156,2,FALSE)</f>
        <v>Moldicz Tamás</v>
      </c>
      <c r="D5374" s="5" t="s">
        <v>5411</v>
      </c>
      <c r="E5374" s="332" t="str">
        <f>VLOOKUP(C5374,'Havi KM'!A:S,4,FALSE)</f>
        <v xml:space="preserve">      938,86 km</v>
      </c>
      <c r="F5374" s="163"/>
    </row>
    <row r="5375" spans="1:6" ht="15" customHeight="1">
      <c r="A5375" s="19" t="str">
        <f>VLOOKUP(B5375,segédtábla!$A$1:$C$156,3,FALSE)</f>
        <v>11+3</v>
      </c>
      <c r="B5375" s="226" t="s">
        <v>1345</v>
      </c>
      <c r="C5375" s="13" t="str">
        <f>VLOOKUP(B5375,segédtábla!$A$1:$C$156,2,FALSE)</f>
        <v>Berek Gábor</v>
      </c>
      <c r="D5375" s="188" t="s">
        <v>5412</v>
      </c>
      <c r="E5375" s="332" t="str">
        <f>VLOOKUP(C5375,'Havi KM'!A:S,4,FALSE)</f>
        <v xml:space="preserve">      0,0 km</v>
      </c>
      <c r="F5375" s="363"/>
    </row>
    <row r="5376" spans="1:6" ht="15" customHeight="1">
      <c r="A5376" s="19" t="str">
        <f>VLOOKUP(B5376,segédtábla!$A$1:$C$156,3,FALSE)</f>
        <v>5+2</v>
      </c>
      <c r="B5376" s="226" t="s">
        <v>1262</v>
      </c>
      <c r="C5376" s="13" t="str">
        <f>VLOOKUP(B5376,segédtábla!$A$1:$C$156,2,FALSE)</f>
        <v>Balázs Tibor</v>
      </c>
      <c r="D5376" s="5" t="s">
        <v>5413</v>
      </c>
      <c r="E5376" s="332" t="str">
        <f>VLOOKUP(C5376,'Havi KM'!A:S,4,FALSE)</f>
        <v xml:space="preserve">      261,82 km</v>
      </c>
      <c r="F5376" s="163"/>
    </row>
    <row r="5377" spans="1:6" ht="15" customHeight="1">
      <c r="A5377" s="19" t="str">
        <f>VLOOKUP(B5377,segédtábla!$A$1:$C$156,3,FALSE)</f>
        <v>10+4</v>
      </c>
      <c r="B5377" s="226" t="s">
        <v>1335</v>
      </c>
      <c r="C5377" s="13" t="str">
        <f>VLOOKUP(B5377,segédtábla!$A$1:$C$156,2,FALSE)</f>
        <v>Pollák Péter</v>
      </c>
      <c r="D5377" s="188" t="s">
        <v>5414</v>
      </c>
      <c r="E5377" s="332" t="str">
        <f>VLOOKUP(C5377,'Havi KM'!A:S,4,FALSE)</f>
        <v xml:space="preserve">     1 011,99 km</v>
      </c>
      <c r="F5377" s="163"/>
    </row>
    <row r="5378" spans="1:6" ht="15" customHeight="1">
      <c r="A5378" s="19" t="str">
        <f>VLOOKUP(B5378,segédtábla!$A$1:$C$156,3,FALSE)</f>
        <v>5+2</v>
      </c>
      <c r="B5378" s="226" t="s">
        <v>1337</v>
      </c>
      <c r="C5378" s="13" t="str">
        <f>VLOOKUP(B5378,segédtábla!$A$1:$C$156,2,FALSE)</f>
        <v>Kozma István / Farkas Rudolf</v>
      </c>
      <c r="D5378" s="188" t="s">
        <v>5415</v>
      </c>
      <c r="E5378" s="332" t="e">
        <f>VLOOKUP(C5378,'Havi KM'!A:S,4,FALSE)</f>
        <v>#N/A</v>
      </c>
      <c r="F5378" s="228" t="s">
        <v>1475</v>
      </c>
    </row>
    <row r="5379" spans="1:6" ht="15" customHeight="1">
      <c r="A5379" s="19" t="str">
        <f>VLOOKUP(B5379,segédtábla!$A$1:$C$156,3,FALSE)</f>
        <v>11+3</v>
      </c>
      <c r="B5379" s="226" t="s">
        <v>1355</v>
      </c>
      <c r="C5379" s="319" t="str">
        <f>VLOOKUP(B5379,segédtábla!$A$1:$C$156,2,FALSE)</f>
        <v>Németh Nándor</v>
      </c>
      <c r="D5379" s="188" t="s">
        <v>5416</v>
      </c>
      <c r="E5379" s="332" t="str">
        <f>VLOOKUP(C5379,'Havi KM'!A:S,4,FALSE)</f>
        <v xml:space="preserve">     2 089,15 km</v>
      </c>
      <c r="F5379" s="163"/>
    </row>
    <row r="5380" spans="1:6" ht="15" customHeight="1">
      <c r="A5380" s="19" t="str">
        <f>VLOOKUP(B5380,segédtábla!$A$1:$C$156,3,FALSE)</f>
        <v>5+2</v>
      </c>
      <c r="B5380" s="226" t="s">
        <v>1339</v>
      </c>
      <c r="C5380" s="13" t="str">
        <f>VLOOKUP(B5380,segédtábla!$A$1:$C$156,2,FALSE)</f>
        <v>Áncsák János 04.14</v>
      </c>
      <c r="D5380" s="96" t="s">
        <v>5417</v>
      </c>
      <c r="E5380" s="332" t="e">
        <f>VLOOKUP(C5380,'Havi KM'!A:S,4,FALSE)</f>
        <v>#N/A</v>
      </c>
      <c r="F5380" s="163"/>
    </row>
    <row r="5381" spans="1:6" ht="15" customHeight="1">
      <c r="A5381" s="19" t="str">
        <f>VLOOKUP(B5381,segédtábla!$A$1:$C$156,3,FALSE)</f>
        <v>5+2</v>
      </c>
      <c r="B5381" s="226" t="s">
        <v>1266</v>
      </c>
      <c r="C5381" s="13" t="str">
        <f>VLOOKUP(B5381,segédtábla!$A$1:$C$156,2,FALSE)</f>
        <v>Nagy György</v>
      </c>
      <c r="D5381" s="5" t="s">
        <v>5418</v>
      </c>
      <c r="E5381" s="332" t="str">
        <f>VLOOKUP(C5381,'Havi KM'!A:S,4,FALSE)</f>
        <v xml:space="preserve">     1 204,28 km</v>
      </c>
      <c r="F5381" s="163"/>
    </row>
    <row r="5382" spans="1:6" ht="15" customHeight="1">
      <c r="A5382" s="19" t="str">
        <f>VLOOKUP(B5382,segédtábla!$A$1:$C$156,3,FALSE)</f>
        <v>5+2</v>
      </c>
      <c r="B5382" s="226" t="s">
        <v>1341</v>
      </c>
      <c r="C5382" s="13" t="str">
        <f>VLOOKUP(B5382,segédtábla!$A$1:$C$156,2,FALSE)</f>
        <v>Szegedi Zsolt</v>
      </c>
      <c r="D5382" s="240" t="s">
        <v>5419</v>
      </c>
      <c r="E5382" s="332" t="str">
        <f>VLOOKUP(C5382,'Havi KM'!A:S,4,FALSE)</f>
        <v xml:space="preserve">     1 560,76 km</v>
      </c>
      <c r="F5382" s="163">
        <v>5</v>
      </c>
    </row>
    <row r="5383" spans="1:6" ht="15" customHeight="1">
      <c r="A5383" s="19" t="str">
        <f>VLOOKUP(B5383,segédtábla!$A$1:$C$156,3,FALSE)</f>
        <v>11+3</v>
      </c>
      <c r="B5383" s="226" t="s">
        <v>1212</v>
      </c>
      <c r="C5383" s="13" t="str">
        <f>VLOOKUP(B5383,segédtábla!$A$1:$C$156,2,FALSE)</f>
        <v>Kopányi László</v>
      </c>
      <c r="D5383" s="188" t="s">
        <v>5420</v>
      </c>
      <c r="E5383" s="332"/>
      <c r="F5383" s="163" t="s">
        <v>5421</v>
      </c>
    </row>
    <row r="5384" spans="1:6" ht="15" customHeight="1">
      <c r="A5384" s="19" t="e">
        <f>VLOOKUP(B5384,segédtábla!$A$1:$C$156,3,FALSE)</f>
        <v>#N/A</v>
      </c>
      <c r="B5384" s="502"/>
      <c r="C5384" s="13" t="e">
        <f>VLOOKUP(B5384,segédtábla!$A$1:$C$156,2,FALSE)</f>
        <v>#N/A</v>
      </c>
      <c r="D5384" s="188"/>
      <c r="E5384" s="332"/>
      <c r="F5384" s="163"/>
    </row>
    <row r="5385" spans="1:6" ht="15" customHeight="1">
      <c r="A5385" s="19" t="e">
        <f>VLOOKUP(B5385,segédtábla!$A$1:$C$156,3,FALSE)</f>
        <v>#N/A</v>
      </c>
      <c r="B5385" s="502"/>
      <c r="C5385" s="13" t="e">
        <f>VLOOKUP(B5385,segédtábla!$A$1:$C$156,2,FALSE)</f>
        <v>#N/A</v>
      </c>
      <c r="D5385" s="188"/>
      <c r="E5385" s="332"/>
      <c r="F5385" s="163"/>
    </row>
    <row r="5386" spans="1:6" ht="15" customHeight="1">
      <c r="A5386" s="19" t="e">
        <f>VLOOKUP(B5386,segédtábla!$A$1:$C$156,3,FALSE)</f>
        <v>#N/A</v>
      </c>
      <c r="B5386" s="502"/>
      <c r="C5386" s="13" t="e">
        <f>VLOOKUP(B5386,segédtábla!$A$1:$C$156,2,FALSE)</f>
        <v>#N/A</v>
      </c>
      <c r="D5386" s="188"/>
      <c r="E5386" s="332"/>
      <c r="F5386" s="163"/>
    </row>
    <row r="5388" spans="1:6" ht="15" customHeight="1">
      <c r="A5388" s="10"/>
      <c r="B5388" s="16"/>
      <c r="C5388" s="263">
        <v>45818</v>
      </c>
      <c r="D5388" s="237" t="str">
        <f>TEXT(C5388,"dddd")</f>
        <v>Tuesday</v>
      </c>
      <c r="E5388" s="330"/>
      <c r="F5388" s="227">
        <f>+COUNTA(B5393:B5405)</f>
        <v>8</v>
      </c>
    </row>
    <row r="5389" spans="1:6" ht="15" customHeight="1">
      <c r="C5389" s="355"/>
    </row>
    <row r="5390" spans="1:6" ht="15" customHeight="1">
      <c r="A5390" s="7" t="s">
        <v>1136</v>
      </c>
      <c r="B5390" s="8" t="s">
        <v>1137</v>
      </c>
      <c r="C5390" s="9" t="s">
        <v>1138</v>
      </c>
      <c r="D5390" s="9" t="s">
        <v>1139</v>
      </c>
      <c r="E5390" s="331" t="s">
        <v>1140</v>
      </c>
      <c r="F5390" s="9" t="s">
        <v>1141</v>
      </c>
    </row>
    <row r="5391" spans="1:6" ht="15" customHeight="1">
      <c r="A5391" s="19" t="str">
        <f>VLOOKUP(B5391,segédtábla!$A$1:$C$156,3,FALSE)</f>
        <v>11+3</v>
      </c>
      <c r="B5391" s="226" t="s">
        <v>1378</v>
      </c>
      <c r="C5391" s="13" t="str">
        <f>VLOOKUP(B5391,segédtábla!$A$1:$C$156,2,FALSE)</f>
        <v>Dalanics Zsolt</v>
      </c>
      <c r="D5391" s="5" t="s">
        <v>5422</v>
      </c>
      <c r="E5391" s="332" t="str">
        <f>VLOOKUP(C5391,'Havi KM'!A:S,4,FALSE)</f>
        <v xml:space="preserve">     1 398,48 km</v>
      </c>
      <c r="F5391" s="163"/>
    </row>
    <row r="5392" spans="1:6" ht="15" customHeight="1">
      <c r="A5392" s="19" t="str">
        <f>VLOOKUP(B5392,segédtábla!$A$1:$C$156,3,FALSE)</f>
        <v>11+3</v>
      </c>
      <c r="B5392" s="226" t="s">
        <v>1405</v>
      </c>
      <c r="C5392" s="13" t="str">
        <f>VLOOKUP(B5392,segédtábla!$A$1:$C$156,2,FALSE)</f>
        <v>Marton Péter</v>
      </c>
      <c r="D5392" s="240" t="s">
        <v>5423</v>
      </c>
      <c r="E5392" s="332" t="str">
        <f>VLOOKUP(C5392,'Havi KM'!A:S,4,FALSE)</f>
        <v xml:space="preserve">     1 405,83 km</v>
      </c>
      <c r="F5392" s="163"/>
    </row>
    <row r="5393" spans="1:6" ht="15" customHeight="1">
      <c r="A5393" s="19" t="e">
        <f>VLOOKUP(B5393,segédtábla!$A$1:$C$156,3,FALSE)</f>
        <v>#N/A</v>
      </c>
      <c r="B5393" s="11"/>
      <c r="C5393" s="13" t="e">
        <f>VLOOKUP(B5393,segédtábla!$A$1:$C$156,2,FALSE)</f>
        <v>#N/A</v>
      </c>
      <c r="D5393" s="5"/>
      <c r="E5393" s="332" t="e">
        <f>VLOOKUP(C5393,'Havi KM'!A:S,4,FALSE)</f>
        <v>#N/A</v>
      </c>
      <c r="F5393" s="163"/>
    </row>
    <row r="5394" spans="1:6" ht="15" customHeight="1">
      <c r="A5394" s="19" t="str">
        <f>VLOOKUP(B5394,segédtábla!$A$1:$C$156,3,FALSE)</f>
        <v>5+2</v>
      </c>
      <c r="B5394" s="226" t="s">
        <v>1264</v>
      </c>
      <c r="C5394" s="13" t="str">
        <f>VLOOKUP(B5394,segédtábla!$A$1:$C$156,2,FALSE)</f>
        <v>Sógorka Csaba</v>
      </c>
      <c r="D5394" s="5" t="s">
        <v>1692</v>
      </c>
      <c r="E5394" s="332" t="str">
        <f>VLOOKUP(C5394,'Havi KM'!A:S,4,FALSE)</f>
        <v xml:space="preserve">     1 480,64 km</v>
      </c>
      <c r="F5394" s="163" t="s">
        <v>5424</v>
      </c>
    </row>
    <row r="5395" spans="1:6">
      <c r="A5395" s="19" t="str">
        <f>VLOOKUP(B5395,segédtábla!$A$1:$C$156,3,FALSE)</f>
        <v>11+3</v>
      </c>
      <c r="B5395" s="226" t="s">
        <v>1168</v>
      </c>
      <c r="C5395" s="13" t="str">
        <f>VLOOKUP(B5395,segédtábla!$A$1:$C$156,2,FALSE)</f>
        <v>Balázs István</v>
      </c>
      <c r="D5395" s="5" t="s">
        <v>5425</v>
      </c>
      <c r="E5395" s="332" t="str">
        <f>VLOOKUP(C5395,'Havi KM'!A:S,4,FALSE)</f>
        <v xml:space="preserve">     1 401,93 km</v>
      </c>
      <c r="F5395" s="163"/>
    </row>
    <row r="5396" spans="1:6" ht="15" customHeight="1">
      <c r="A5396" s="19" t="e">
        <f>VLOOKUP(B5396,segédtábla!$A$1:$C$156,3,FALSE)</f>
        <v>#N/A</v>
      </c>
      <c r="B5396" s="11"/>
      <c r="C5396" s="13" t="e">
        <f>VLOOKUP(B5396,segédtábla!$A$1:$C$156,2,FALSE)</f>
        <v>#N/A</v>
      </c>
      <c r="D5396" s="5"/>
      <c r="E5396" s="332" t="e">
        <f>VLOOKUP(C5396,'Havi KM'!A:S,4,FALSE)</f>
        <v>#N/A</v>
      </c>
      <c r="F5396" s="163"/>
    </row>
    <row r="5397" spans="1:6" ht="15" customHeight="1">
      <c r="A5397" s="19" t="str">
        <f>VLOOKUP(B5397,segédtábla!$A$1:$C$156,3,FALSE)</f>
        <v>10+4</v>
      </c>
      <c r="B5397" s="226" t="s">
        <v>1193</v>
      </c>
      <c r="C5397" s="13" t="s">
        <v>428</v>
      </c>
      <c r="D5397" s="5" t="s">
        <v>5426</v>
      </c>
      <c r="E5397" s="332" t="str">
        <f>VLOOKUP(C5397,'Havi KM'!A:S,4,FALSE)</f>
        <v xml:space="preserve">      0,0 km</v>
      </c>
      <c r="F5397" s="363"/>
    </row>
    <row r="5398" spans="1:6" ht="15" customHeight="1">
      <c r="A5398" s="19" t="str">
        <f>VLOOKUP(B5398,segédtábla!$A$1:$C$156,3,FALSE)</f>
        <v>5+2</v>
      </c>
      <c r="B5398" s="226" t="s">
        <v>1163</v>
      </c>
      <c r="C5398" s="13" t="str">
        <f>VLOOKUP(B5398,segédtábla!$A$1:$C$156,2,FALSE)</f>
        <v>Popovics Dávid</v>
      </c>
      <c r="D5398" s="5" t="s">
        <v>5427</v>
      </c>
      <c r="E5398" s="332" t="str">
        <f>VLOOKUP(C5398,'Havi KM'!A:S,4,FALSE)</f>
        <v xml:space="preserve">     1 838,04 km</v>
      </c>
      <c r="F5398" s="163" t="s">
        <v>5428</v>
      </c>
    </row>
    <row r="5399" spans="1:6" ht="15" customHeight="1">
      <c r="A5399" s="19" t="e">
        <f>VLOOKUP(B5399,segédtábla!$A$1:$C$156,3,FALSE)</f>
        <v>#N/A</v>
      </c>
      <c r="B5399" s="11"/>
      <c r="C5399" s="13" t="e">
        <f>VLOOKUP(B5399,segédtábla!$A$1:$C$156,2,FALSE)</f>
        <v>#N/A</v>
      </c>
      <c r="D5399" s="5"/>
      <c r="E5399" s="332" t="e">
        <f>VLOOKUP(C5399,'Havi KM'!A:S,4,FALSE)</f>
        <v>#N/A</v>
      </c>
      <c r="F5399" s="163"/>
    </row>
    <row r="5400" spans="1:6" ht="15" customHeight="1">
      <c r="A5400" s="19" t="str">
        <f>VLOOKUP(B5400,segédtábla!$A$1:$C$156,3,FALSE)</f>
        <v>1/1.</v>
      </c>
      <c r="B5400" s="226" t="s">
        <v>1165</v>
      </c>
      <c r="C5400" s="13" t="str">
        <f>VLOOKUP(B5400,segédtábla!$A$1:$C$156,2,FALSE)</f>
        <v>Szabó Levente</v>
      </c>
      <c r="D5400" s="5" t="s">
        <v>5429</v>
      </c>
      <c r="E5400" s="332" t="str">
        <f>VLOOKUP(C5400,'Havi KM'!A:S,4,FALSE)</f>
        <v xml:space="preserve">     2 412,32 km</v>
      </c>
      <c r="F5400" s="163"/>
    </row>
    <row r="5401" spans="1:6" ht="15" customHeight="1">
      <c r="A5401" s="19" t="str">
        <f>VLOOKUP(B5401,segédtábla!$A$1:$C$156,3,FALSE)</f>
        <v>11+3</v>
      </c>
      <c r="B5401" s="12" t="s">
        <v>1212</v>
      </c>
      <c r="C5401" s="13" t="str">
        <f>VLOOKUP(B5401,segédtábla!$A$1:$C$156,2,FALSE)</f>
        <v>Kopányi László</v>
      </c>
      <c r="D5401" s="5" t="s">
        <v>1825</v>
      </c>
      <c r="E5401" s="332" t="str">
        <f>VLOOKUP(C5401,'Havi KM'!A:S,4,FALSE)</f>
        <v xml:space="preserve">     2 365,46 km</v>
      </c>
      <c r="F5401" s="163" t="s">
        <v>5421</v>
      </c>
    </row>
    <row r="5402" spans="1:6" ht="15" customHeight="1">
      <c r="A5402" s="19">
        <f>VLOOKUP(B5402,segédtábla!$A$1:$C$156,3,FALSE)</f>
        <v>0</v>
      </c>
      <c r="B5402" s="12" t="s">
        <v>1395</v>
      </c>
      <c r="C5402" s="13" t="str">
        <f>VLOOKUP(B5402,segédtábla!$A$1:$C$156,2,FALSE)</f>
        <v>Kosztrihán Zsolt</v>
      </c>
      <c r="D5402" s="188" t="s">
        <v>5430</v>
      </c>
      <c r="E5402" s="332" t="str">
        <f>VLOOKUP(C5402,'Havi KM'!A:S,4,FALSE)</f>
        <v xml:space="preserve">      432,67 km</v>
      </c>
      <c r="F5402" s="163" t="s">
        <v>5431</v>
      </c>
    </row>
    <row r="5403" spans="1:6" ht="15" customHeight="1">
      <c r="A5403" s="19" t="e">
        <f>VLOOKUP(B5403,segédtábla!$A$1:$C$156,3,FALSE)</f>
        <v>#N/A</v>
      </c>
      <c r="B5403" s="11"/>
      <c r="C5403" s="13" t="e">
        <f>VLOOKUP(B5403,segédtábla!$A$1:$C$156,2,FALSE)</f>
        <v>#N/A</v>
      </c>
      <c r="D5403" s="5"/>
      <c r="E5403" s="332" t="e">
        <f>VLOOKUP(C5403,'Havi KM'!A:S,4,FALSE)</f>
        <v>#N/A</v>
      </c>
      <c r="F5403" s="163"/>
    </row>
    <row r="5404" spans="1:6" ht="15" customHeight="1">
      <c r="A5404" s="19" t="e">
        <f>VLOOKUP(B5404,segédtábla!$A$1:$C$156,3,FALSE)</f>
        <v>#N/A</v>
      </c>
      <c r="B5404" s="11"/>
      <c r="C5404" s="13" t="e">
        <f>VLOOKUP(B5404,segédtábla!$A$1:$C$156,2,FALSE)</f>
        <v>#N/A</v>
      </c>
      <c r="D5404" s="5"/>
      <c r="E5404" s="332" t="e">
        <f>VLOOKUP(C5404,'Havi KM'!A:S,4,FALSE)</f>
        <v>#N/A</v>
      </c>
      <c r="F5404" s="163"/>
    </row>
    <row r="5405" spans="1:6" ht="15" customHeight="1">
      <c r="A5405" s="19" t="str">
        <f>VLOOKUP(B5405,segédtábla!$A$1:$C$156,3,FALSE)</f>
        <v>11+2</v>
      </c>
      <c r="B5405" s="226" t="s">
        <v>1197</v>
      </c>
      <c r="C5405" s="319" t="str">
        <f>VLOOKUP(B5405,segédtábla!$A$1:$C$156,2,FALSE)</f>
        <v>Csepeti Péter</v>
      </c>
      <c r="D5405" s="188" t="s">
        <v>5432</v>
      </c>
      <c r="E5405" s="332" t="str">
        <f>VLOOKUP(C5405,'Havi KM'!A:S,4,FALSE)</f>
        <v xml:space="preserve">      982,79 km</v>
      </c>
      <c r="F5405" s="163"/>
    </row>
    <row r="5406" spans="1:6" ht="15" customHeight="1">
      <c r="A5406" s="19" t="str">
        <f>VLOOKUP(B5406,segédtábla!$A$1:$C$156,3,FALSE)</f>
        <v>11+3</v>
      </c>
      <c r="B5406" s="495" t="s">
        <v>1413</v>
      </c>
      <c r="C5406" s="531" t="str">
        <f>VLOOKUP(B5406,segédtábla!$A$1:$C$156,2,FALSE)</f>
        <v>Szkolcsek György</v>
      </c>
      <c r="D5406" s="188" t="s">
        <v>5433</v>
      </c>
      <c r="E5406" s="332" t="str">
        <f>VLOOKUP(C5406,'Havi KM'!A:S,4,FALSE)</f>
        <v xml:space="preserve">     1 278,42 km</v>
      </c>
      <c r="F5406" s="163"/>
    </row>
    <row r="5407" spans="1:6" ht="15" customHeight="1">
      <c r="A5407" s="19" t="str">
        <f>VLOOKUP(B5407,segédtábla!$A$1:$C$156,3,FALSE)</f>
        <v>5+2</v>
      </c>
      <c r="B5407" s="226" t="s">
        <v>1526</v>
      </c>
      <c r="C5407" s="319" t="s">
        <v>547</v>
      </c>
      <c r="D5407" s="188" t="s">
        <v>5434</v>
      </c>
      <c r="E5407" s="332" t="str">
        <f>VLOOKUP(C5407,'Havi KM'!A:S,4,FALSE)</f>
        <v xml:space="preserve">     1 431,31 km</v>
      </c>
      <c r="F5407" s="163"/>
    </row>
    <row r="5408" spans="1:6" ht="15" customHeight="1">
      <c r="A5408" s="19" t="str">
        <f>VLOOKUP(B5408,segédtábla!$A$1:$C$156,3,FALSE)</f>
        <v>5+2</v>
      </c>
      <c r="B5408" s="226" t="s">
        <v>1288</v>
      </c>
      <c r="C5408" s="13" t="str">
        <f>VLOOKUP(B5408,segédtábla!$A$1:$C$156,2,FALSE)</f>
        <v>Németh Zsolt</v>
      </c>
      <c r="D5408" s="5" t="s">
        <v>5435</v>
      </c>
      <c r="E5408" s="332" t="str">
        <f>VLOOKUP(C5408,'Havi KM'!A:S,4,FALSE)</f>
        <v xml:space="preserve">      347,54 km</v>
      </c>
      <c r="F5408" s="163"/>
    </row>
    <row r="5409" spans="1:6" ht="15" customHeight="1">
      <c r="A5409" s="19" t="str">
        <f>VLOOKUP(B5409,segédtábla!$A$1:$C$156,3,FALSE)</f>
        <v>5+2</v>
      </c>
      <c r="B5409" s="226" t="s">
        <v>1292</v>
      </c>
      <c r="C5409" s="13" t="str">
        <f>VLOOKUP(B5409,segédtábla!$A$1:$C$156,2,FALSE)</f>
        <v>Hanzi György Lehel</v>
      </c>
      <c r="D5409" s="188" t="s">
        <v>5436</v>
      </c>
      <c r="E5409" s="332" t="str">
        <f>VLOOKUP(C5409,'Havi KM'!A:S,4,FALSE)</f>
        <v xml:space="preserve">     1 303,29 km</v>
      </c>
      <c r="F5409" s="163"/>
    </row>
    <row r="5410" spans="1:6" ht="15" customHeight="1">
      <c r="A5410" s="19" t="str">
        <f>VLOOKUP(B5410,segédtábla!$A$1:$C$156,3,FALSE)</f>
        <v>5+2</v>
      </c>
      <c r="B5410" s="226" t="s">
        <v>1179</v>
      </c>
      <c r="C5410" s="13" t="str">
        <f>VLOOKUP(B5410,segédtábla!$A$1:$C$156,2,FALSE)</f>
        <v>Horváth Ákos</v>
      </c>
      <c r="D5410" s="5" t="s">
        <v>5437</v>
      </c>
      <c r="E5410" s="332" t="str">
        <f>VLOOKUP(C5410,'Havi KM'!A:S,4,FALSE)</f>
        <v xml:space="preserve">     1 036,99 km</v>
      </c>
      <c r="F5410" s="163" t="s">
        <v>5438</v>
      </c>
    </row>
    <row r="5411" spans="1:6" ht="15" customHeight="1">
      <c r="A5411" s="19" t="str">
        <f>VLOOKUP(B5411,segédtábla!$A$1:$C$156,3,FALSE)</f>
        <v>5+2</v>
      </c>
      <c r="B5411" s="226" t="s">
        <v>1328</v>
      </c>
      <c r="C5411" s="13" t="s">
        <v>1373</v>
      </c>
      <c r="D5411" s="5" t="s">
        <v>5439</v>
      </c>
      <c r="E5411" s="332" t="e">
        <f>VLOOKUP(C5411,'Havi KM'!A:S,4,FALSE)</f>
        <v>#N/A</v>
      </c>
      <c r="F5411" s="163" t="s">
        <v>5440</v>
      </c>
    </row>
    <row r="5412" spans="1:6" ht="15" customHeight="1">
      <c r="A5412" s="19" t="str">
        <f>VLOOKUP(B5412,segédtábla!$A$1:$C$156,3,FALSE)</f>
        <v>5+2</v>
      </c>
      <c r="B5412" s="226" t="s">
        <v>1214</v>
      </c>
      <c r="C5412" s="13" t="str">
        <f>VLOOKUP(B5412,segédtábla!$A$1:$C$156,2,FALSE)</f>
        <v>Horváth András - Charter</v>
      </c>
      <c r="D5412" s="5" t="s">
        <v>5441</v>
      </c>
      <c r="E5412" s="332" t="e">
        <f>VLOOKUP(C5412,'Havi KM'!A:S,4,FALSE)</f>
        <v>#N/A</v>
      </c>
      <c r="F5412" s="163" t="s">
        <v>5442</v>
      </c>
    </row>
    <row r="5413" spans="1:6" ht="15" customHeight="1">
      <c r="A5413" s="19" t="str">
        <f>VLOOKUP(B5413,segédtábla!$A$1:$C$156,3,FALSE)</f>
        <v>11+3</v>
      </c>
      <c r="B5413" s="226" t="s">
        <v>1372</v>
      </c>
      <c r="C5413" s="13" t="str">
        <f>VLOOKUP(B5413,segédtábla!$A$1:$C$156,2,FALSE)</f>
        <v>Lutz Márk Richárd</v>
      </c>
      <c r="D5413" s="5" t="s">
        <v>5443</v>
      </c>
      <c r="E5413" s="332" t="str">
        <f>VLOOKUP(C5413,'Havi KM'!A:S,4,FALSE)</f>
        <v xml:space="preserve">     2 443,97 km</v>
      </c>
      <c r="F5413" s="163" t="s">
        <v>5444</v>
      </c>
    </row>
    <row r="5414" spans="1:6" ht="15" customHeight="1">
      <c r="A5414" s="19" t="str">
        <f>VLOOKUP(B5414,segédtábla!$A$1:$C$156,3,FALSE)</f>
        <v>17+4</v>
      </c>
      <c r="B5414" s="226" t="s">
        <v>1217</v>
      </c>
      <c r="C5414" s="319" t="str">
        <f>VLOOKUP(B5414,segédtábla!$A$1:$C$156,2,FALSE)</f>
        <v>Fábián Szabolcs</v>
      </c>
      <c r="D5414" s="188" t="s">
        <v>5445</v>
      </c>
      <c r="E5414" s="332" t="str">
        <f>VLOOKUP(C5414,'Havi KM'!A:S,4,FALSE)</f>
        <v xml:space="preserve">     1 855,46 km</v>
      </c>
      <c r="F5414" s="231" t="s">
        <v>5446</v>
      </c>
    </row>
    <row r="5415" spans="1:6" ht="15" customHeight="1">
      <c r="A5415" s="19">
        <f>VLOOKUP(B5415,segédtábla!$A$1:$C$156,3,FALSE)</f>
        <v>0</v>
      </c>
      <c r="B5415" s="226" t="s">
        <v>1375</v>
      </c>
      <c r="C5415" s="13" t="str">
        <f>VLOOKUP(B5415,segédtábla!$A$1:$C$156,2,FALSE)</f>
        <v>kivonva</v>
      </c>
      <c r="D5415" s="188" t="s">
        <v>5447</v>
      </c>
      <c r="E5415" s="332" t="e">
        <f>VLOOKUP(C5415,'Havi KM'!A:S,4,FALSE)</f>
        <v>#N/A</v>
      </c>
      <c r="F5415" s="163"/>
    </row>
    <row r="5416" spans="1:6" ht="15" customHeight="1">
      <c r="A5416" s="19" t="str">
        <f>VLOOKUP(B5416,segédtábla!$A$1:$C$156,3,FALSE)</f>
        <v>11+3</v>
      </c>
      <c r="B5416" s="226" t="s">
        <v>1321</v>
      </c>
      <c r="C5416" s="13" t="str">
        <f>VLOOKUP(B5416,segédtábla!$A$1:$C$156,2,FALSE)</f>
        <v>Kovács Márton Péter</v>
      </c>
      <c r="D5416" s="188" t="s">
        <v>5448</v>
      </c>
      <c r="E5416" s="332" t="str">
        <f>VLOOKUP(C5416,'Havi KM'!A:S,4,FALSE)</f>
        <v xml:space="preserve">     2 936,38 km</v>
      </c>
      <c r="F5416" s="163"/>
    </row>
    <row r="5417" spans="1:6" ht="15" customHeight="1">
      <c r="A5417" s="19">
        <f>VLOOKUP(B5417,segédtábla!$A$1:$C$156,3,FALSE)</f>
        <v>0</v>
      </c>
      <c r="B5417" s="226" t="s">
        <v>1248</v>
      </c>
      <c r="C5417" s="13">
        <f>VLOOKUP(B5417,segédtábla!$A$1:$C$156,2,FALSE)</f>
        <v>0</v>
      </c>
      <c r="D5417" s="188" t="s">
        <v>5449</v>
      </c>
      <c r="E5417" s="332" t="e">
        <f>VLOOKUP(C5417,'Havi KM'!A:S,4,FALSE)</f>
        <v>#N/A</v>
      </c>
      <c r="F5417" s="163"/>
    </row>
    <row r="5418" spans="1:6" ht="15" customHeight="1">
      <c r="A5418" s="19" t="e">
        <f>VLOOKUP(B5418,segédtábla!$A$1:$C$156,3,FALSE)</f>
        <v>#N/A</v>
      </c>
      <c r="B5418" s="21"/>
      <c r="C5418" s="13" t="e">
        <f>VLOOKUP(B5418,segédtábla!$A$1:$C$156,2,FALSE)</f>
        <v>#N/A</v>
      </c>
      <c r="D5418" s="5"/>
      <c r="E5418" s="332" t="e">
        <f>VLOOKUP(C5418,'Havi KM'!A:S,4,FALSE)</f>
        <v>#N/A</v>
      </c>
      <c r="F5418" s="163"/>
    </row>
    <row r="5419" spans="1:6" ht="15" customHeight="1">
      <c r="A5419" s="19" t="str">
        <f>VLOOKUP(B5419,segédtábla!$A$1:$C$156,3,FALSE)</f>
        <v>11+3</v>
      </c>
      <c r="B5419" s="21" t="s">
        <v>1189</v>
      </c>
      <c r="C5419" s="13" t="str">
        <f>VLOOKUP(B5419,segédtábla!$A$1:$C$156,2,FALSE)</f>
        <v>Tatarek Sándor</v>
      </c>
      <c r="D5419" s="240" t="s">
        <v>1663</v>
      </c>
      <c r="E5419" s="332" t="str">
        <f>VLOOKUP(C5419,'Havi KM'!A:S,4,FALSE)</f>
        <v xml:space="preserve">      823,62 km</v>
      </c>
      <c r="F5419" s="163"/>
    </row>
    <row r="5420" spans="1:6" ht="15" customHeight="1">
      <c r="A5420" s="19" t="str">
        <f>VLOOKUP(B5420,segédtábla!$A$1:$C$156,3,FALSE)</f>
        <v>5+2</v>
      </c>
      <c r="B5420" s="11" t="s">
        <v>1311</v>
      </c>
      <c r="C5420" s="13" t="str">
        <f>VLOOKUP(B5420,segédtábla!$A$1:$C$156,2,FALSE)</f>
        <v>Árgyellán István Augusto</v>
      </c>
      <c r="D5420" s="240" t="s">
        <v>1663</v>
      </c>
      <c r="E5420" s="332" t="str">
        <f>VLOOKUP(C5420,'Havi KM'!A:S,4,FALSE)</f>
        <v xml:space="preserve">     1 504,17 km</v>
      </c>
      <c r="F5420" s="163"/>
    </row>
    <row r="5421" spans="1:6" ht="15" customHeight="1">
      <c r="A5421" s="19" t="str">
        <f>VLOOKUP(B5421,segédtábla!$A$1:$C$156,3,FALSE)</f>
        <v>11+3</v>
      </c>
      <c r="B5421" s="11" t="s">
        <v>1296</v>
      </c>
      <c r="C5421" s="13" t="str">
        <f>VLOOKUP(B5421,segédtábla!$A$1:$C$156,2,FALSE)</f>
        <v>Kálóczi Péter</v>
      </c>
      <c r="D5421" s="240" t="s">
        <v>5450</v>
      </c>
      <c r="E5421" s="332" t="str">
        <f>VLOOKUP(C5421,'Havi KM'!A:S,4,FALSE)</f>
        <v xml:space="preserve">      933,04 km</v>
      </c>
      <c r="F5421" s="163"/>
    </row>
    <row r="5422" spans="1:6" ht="15" customHeight="1">
      <c r="A5422" s="19" t="str">
        <f>VLOOKUP(B5422,segédtábla!$A$1:$C$156,3,FALSE)</f>
        <v>5+2</v>
      </c>
      <c r="B5422" s="502" t="s">
        <v>1243</v>
      </c>
      <c r="C5422" s="319" t="str">
        <f>VLOOKUP(B5422,segédtábla!$A$1:$C$156,2,FALSE)</f>
        <v>Csicsai Gábor</v>
      </c>
      <c r="D5422" s="522" t="s">
        <v>1663</v>
      </c>
      <c r="E5422" s="332" t="str">
        <f>VLOOKUP(C5422,'Havi KM'!A:S,4,FALSE)</f>
        <v xml:space="preserve">      636,52 km</v>
      </c>
      <c r="F5422" s="163" t="s">
        <v>5451</v>
      </c>
    </row>
    <row r="5423" spans="1:6" ht="18" customHeight="1">
      <c r="A5423" s="19" t="str">
        <f>VLOOKUP(B5423,segédtábla!$A$1:$C$156,3,FALSE)</f>
        <v>5+2</v>
      </c>
      <c r="B5423" s="11" t="s">
        <v>1200</v>
      </c>
      <c r="C5423" s="13" t="str">
        <f>VLOOKUP(B5423,segédtábla!$A$1:$C$156,2,FALSE)</f>
        <v>Giber Zoltán</v>
      </c>
      <c r="D5423" s="240" t="s">
        <v>1663</v>
      </c>
      <c r="E5423" s="332" t="str">
        <f>VLOOKUP(C5423,'Havi KM'!A:S,4,FALSE)</f>
        <v xml:space="preserve">     1 523,35 km</v>
      </c>
      <c r="F5423" s="163"/>
    </row>
    <row r="5424" spans="1:6" ht="15" customHeight="1">
      <c r="A5424" s="19" t="str">
        <f>VLOOKUP(B5424,segédtábla!$A$1:$C$156,3,FALSE)</f>
        <v>17+4</v>
      </c>
      <c r="B5424" s="507" t="s">
        <v>1217</v>
      </c>
      <c r="C5424" s="508" t="str">
        <f>VLOOKUP(B5424,segédtábla!$A$1:$C$156,2,FALSE)</f>
        <v>Fábián Szabolcs</v>
      </c>
      <c r="D5424" s="176" t="s">
        <v>3371</v>
      </c>
      <c r="E5424" s="332" t="str">
        <f>VLOOKUP(C5424,'Havi KM'!A:S,4,FALSE)</f>
        <v xml:space="preserve">     1 855,46 km</v>
      </c>
      <c r="F5424" s="163"/>
    </row>
    <row r="5425" spans="1:6" ht="15" customHeight="1">
      <c r="A5425" s="19" t="str">
        <f>VLOOKUP(B5425,segédtábla!$A$1:$C$156,3,FALSE)</f>
        <v>5+2</v>
      </c>
      <c r="B5425" s="507" t="s">
        <v>1264</v>
      </c>
      <c r="C5425" s="508" t="str">
        <f>VLOOKUP(B5425,segédtábla!$A$1:$C$156,2,FALSE)</f>
        <v>Sógorka Csaba</v>
      </c>
      <c r="D5425" s="176" t="s">
        <v>3371</v>
      </c>
      <c r="E5425" s="332" t="str">
        <f>VLOOKUP(C5425,'Havi KM'!A:S,4,FALSE)</f>
        <v xml:space="preserve">     1 480,64 km</v>
      </c>
      <c r="F5425" s="163"/>
    </row>
    <row r="5427" spans="1:6" ht="15" customHeight="1">
      <c r="A5427" s="10"/>
      <c r="B5427" s="16"/>
      <c r="C5427" s="263">
        <v>45819</v>
      </c>
      <c r="D5427" s="237" t="str">
        <f>TEXT(C5427,"dddd")</f>
        <v>Wednesday</v>
      </c>
      <c r="E5427" s="330"/>
      <c r="F5427" s="227">
        <f>+COUNTA(B5430:B5437)</f>
        <v>5</v>
      </c>
    </row>
    <row r="5428" spans="1:6" ht="15" customHeight="1">
      <c r="C5428" s="355"/>
    </row>
    <row r="5429" spans="1:6" ht="15" customHeight="1">
      <c r="A5429" s="7" t="s">
        <v>1136</v>
      </c>
      <c r="B5429" s="8" t="s">
        <v>1137</v>
      </c>
      <c r="C5429" s="9" t="s">
        <v>1138</v>
      </c>
      <c r="D5429" s="9" t="s">
        <v>1139</v>
      </c>
      <c r="E5429" s="331" t="s">
        <v>1140</v>
      </c>
      <c r="F5429" s="9" t="s">
        <v>1141</v>
      </c>
    </row>
    <row r="5430" spans="1:6" ht="15" customHeight="1">
      <c r="A5430" s="19" t="str">
        <f>VLOOKUP(B5430,segédtábla!$A$1:$C$156,3,FALSE)</f>
        <v>5+2</v>
      </c>
      <c r="B5430" s="226" t="s">
        <v>1278</v>
      </c>
      <c r="C5430" s="13" t="str">
        <f>VLOOKUP(B5430,segédtábla!$A$1:$C$156,2,FALSE)</f>
        <v>Adamek István + Nyíri Attila</v>
      </c>
      <c r="D5430" s="5" t="s">
        <v>5452</v>
      </c>
      <c r="E5430" s="332" t="e">
        <f>VLOOKUP(C5430,'Havi KM'!A:S,4,FALSE)</f>
        <v>#N/A</v>
      </c>
      <c r="F5430" s="163"/>
    </row>
    <row r="5431" spans="1:6" ht="15" customHeight="1">
      <c r="A5431" s="19" t="e">
        <f>VLOOKUP(B5431,segédtábla!$A$1:$C$156,3,FALSE)</f>
        <v>#N/A</v>
      </c>
      <c r="B5431" s="11"/>
      <c r="C5431" s="13" t="e">
        <f>VLOOKUP(B5431,segédtábla!$A$1:$C$156,2,FALSE)</f>
        <v>#N/A</v>
      </c>
      <c r="D5431" s="5"/>
      <c r="E5431" s="332" t="e">
        <f>VLOOKUP(C5431,'Havi KM'!A:S,4,FALSE)</f>
        <v>#N/A</v>
      </c>
      <c r="F5431" s="163"/>
    </row>
    <row r="5432" spans="1:6" ht="15" customHeight="1">
      <c r="A5432" s="19">
        <f>VLOOKUP(B5432,segédtábla!$A$1:$C$156,3,FALSE)</f>
        <v>0</v>
      </c>
      <c r="B5432" s="226" t="s">
        <v>1251</v>
      </c>
      <c r="C5432" s="319" t="str">
        <f>VLOOKUP(B5432,segédtábla!$A$1:$C$156,2,FALSE)</f>
        <v>kivonav hengerfejes</v>
      </c>
      <c r="D5432" s="188" t="s">
        <v>1436</v>
      </c>
      <c r="E5432" s="332" t="e">
        <f>VLOOKUP(C5432,'Havi KM'!A:S,4,FALSE)</f>
        <v>#N/A</v>
      </c>
      <c r="F5432" s="163"/>
    </row>
    <row r="5433" spans="1:6" ht="15" customHeight="1">
      <c r="A5433" s="19" t="str">
        <f>VLOOKUP(B5433,segédtábla!$A$1:$C$156,3,FALSE)</f>
        <v>5+2</v>
      </c>
      <c r="B5433" s="226" t="s">
        <v>1317</v>
      </c>
      <c r="C5433" s="13" t="str">
        <f>VLOOKUP(B5433,segédtábla!$A$1:$C$156,2,FALSE)</f>
        <v>Tőzsér Gábor</v>
      </c>
      <c r="D5433" s="5" t="s">
        <v>5453</v>
      </c>
      <c r="E5433" s="332" t="str">
        <f>VLOOKUP(C5433,'Havi KM'!A:S,4,FALSE)</f>
        <v xml:space="preserve">     1 375,22 km</v>
      </c>
      <c r="F5433" s="163"/>
    </row>
    <row r="5434" spans="1:6" ht="15" customHeight="1">
      <c r="A5434" s="19" t="e">
        <f>VLOOKUP(B5434,segédtábla!$A$1:$C$156,3,FALSE)</f>
        <v>#N/A</v>
      </c>
      <c r="B5434" s="11"/>
      <c r="C5434" s="13" t="e">
        <f>VLOOKUP(B5434,segédtábla!$A$1:$C$156,2,FALSE)</f>
        <v>#N/A</v>
      </c>
      <c r="D5434" s="5"/>
      <c r="E5434" s="332" t="e">
        <f>VLOOKUP(C5434,'Havi KM'!A:S,4,FALSE)</f>
        <v>#N/A</v>
      </c>
      <c r="F5434" s="163"/>
    </row>
    <row r="5435" spans="1:6" ht="15" customHeight="1">
      <c r="A5435" s="19" t="str">
        <f>VLOOKUP(B5435,segédtábla!$A$1:$C$156,3,FALSE)</f>
        <v>5+2</v>
      </c>
      <c r="B5435" s="226" t="s">
        <v>1200</v>
      </c>
      <c r="C5435" s="319" t="str">
        <f>VLOOKUP(B5435,segédtábla!$A$1:$C$156,2,FALSE)</f>
        <v>Giber Zoltán</v>
      </c>
      <c r="D5435" s="188" t="s">
        <v>2514</v>
      </c>
      <c r="E5435" s="332" t="str">
        <f>VLOOKUP(C5435,'Havi KM'!A:S,4,FALSE)</f>
        <v xml:space="preserve">     1 523,35 km</v>
      </c>
      <c r="F5435" s="163"/>
    </row>
    <row r="5436" spans="1:6" ht="15" customHeight="1">
      <c r="A5436" s="19" t="str">
        <f>VLOOKUP(B5436,segédtábla!$A$1:$C$156,3,FALSE)</f>
        <v>11+3</v>
      </c>
      <c r="B5436" s="226" t="s">
        <v>1283</v>
      </c>
      <c r="C5436" s="319" t="str">
        <f>VLOOKUP(B5436,segédtábla!$A$1:$C$156,2,FALSE)</f>
        <v>Török Attila</v>
      </c>
      <c r="D5436" s="188" t="s">
        <v>5454</v>
      </c>
      <c r="E5436" s="332" t="str">
        <f>VLOOKUP(C5436,'Havi KM'!A:S,4,FALSE)</f>
        <v xml:space="preserve">     1 669,95 km</v>
      </c>
      <c r="F5436" s="163" t="s">
        <v>5455</v>
      </c>
    </row>
    <row r="5437" spans="1:6" ht="15" customHeight="1">
      <c r="A5437" s="19" t="e">
        <f>VLOOKUP(B5437,segédtábla!$A$1:$C$156,3,FALSE)</f>
        <v>#N/A</v>
      </c>
      <c r="B5437" s="21"/>
      <c r="C5437" s="13" t="e">
        <f>VLOOKUP(B5437,segédtábla!$A$1:$C$156,2,FALSE)</f>
        <v>#N/A</v>
      </c>
      <c r="D5437" s="5"/>
      <c r="E5437" s="332" t="e">
        <f>VLOOKUP(C5437,'Havi KM'!A:S,4,FALSE)</f>
        <v>#N/A</v>
      </c>
      <c r="F5437" s="163"/>
    </row>
    <row r="5438" spans="1:6" ht="15" customHeight="1">
      <c r="A5438" s="19" t="e">
        <f>VLOOKUP(B5438,segédtábla!$A$1:$C$156,3,FALSE)</f>
        <v>#N/A</v>
      </c>
      <c r="B5438" s="11"/>
      <c r="C5438" s="13" t="e">
        <f>VLOOKUP(B5438,segédtábla!$A$1:$C$156,2,FALSE)</f>
        <v>#N/A</v>
      </c>
      <c r="D5438" s="5"/>
      <c r="E5438" s="332" t="e">
        <f>VLOOKUP(C5438,'Havi KM'!A:S,4,FALSE)</f>
        <v>#N/A</v>
      </c>
      <c r="F5438" s="231"/>
    </row>
    <row r="5439" spans="1:6" ht="15" customHeight="1">
      <c r="A5439" s="19" t="str">
        <f>VLOOKUP(B5439,segédtábla!$A$1:$C$156,3,FALSE)</f>
        <v>11+3</v>
      </c>
      <c r="B5439" s="226" t="s">
        <v>1183</v>
      </c>
      <c r="C5439" s="13" t="str">
        <f>VLOOKUP(B5439,segédtábla!$A$1:$C$156,2,FALSE)</f>
        <v>Kelemen Imre</v>
      </c>
      <c r="D5439" s="188" t="s">
        <v>5456</v>
      </c>
      <c r="E5439" s="332" t="str">
        <f>VLOOKUP(C5439,'Havi KM'!A:S,4,FALSE)</f>
        <v xml:space="preserve">     2 133,94 km</v>
      </c>
      <c r="F5439" s="163" t="s">
        <v>5457</v>
      </c>
    </row>
    <row r="5440" spans="1:6" ht="15" customHeight="1">
      <c r="A5440" s="19" t="str">
        <f>VLOOKUP(B5440,segédtábla!$A$1:$C$156,3,FALSE)</f>
        <v>11+3</v>
      </c>
      <c r="B5440" s="226" t="s">
        <v>1147</v>
      </c>
      <c r="C5440" s="13" t="str">
        <f>VLOOKUP(B5440,segédtábla!$A$1:$C$156,2,FALSE)</f>
        <v>Török Sándor</v>
      </c>
      <c r="D5440" s="5" t="s">
        <v>5458</v>
      </c>
      <c r="E5440" s="332" t="str">
        <f>VLOOKUP(C5440,'Havi KM'!A:S,4,FALSE)</f>
        <v xml:space="preserve">     1 629,14 km</v>
      </c>
      <c r="F5440" s="363"/>
    </row>
    <row r="5441" spans="1:6" ht="15" customHeight="1">
      <c r="A5441" s="19" t="str">
        <f>VLOOKUP(B5441,segédtábla!$A$1:$C$156,3,FALSE)</f>
        <v>11+3</v>
      </c>
      <c r="B5441" s="226" t="s">
        <v>1355</v>
      </c>
      <c r="C5441" s="13" t="str">
        <f>VLOOKUP(B5441,segédtábla!$A$1:$C$156,2,FALSE)</f>
        <v>Németh Nándor</v>
      </c>
      <c r="D5441" s="5" t="s">
        <v>5459</v>
      </c>
      <c r="E5441" s="332" t="str">
        <f>VLOOKUP(C5441,'Havi KM'!A:S,4,FALSE)</f>
        <v xml:space="preserve">     2 089,15 km</v>
      </c>
      <c r="F5441" s="163"/>
    </row>
    <row r="5442" spans="1:6" ht="15" customHeight="1">
      <c r="A5442" s="19" t="str">
        <f>VLOOKUP(B5442,segédtábla!$A$1:$C$156,3,FALSE)</f>
        <v>10+4</v>
      </c>
      <c r="B5442" s="226" t="s">
        <v>1276</v>
      </c>
      <c r="C5442" s="13" t="str">
        <f>VLOOKUP(B5442,segédtábla!$A$1:$C$156,2,FALSE)</f>
        <v>Tanács Attila</v>
      </c>
      <c r="D5442" s="5" t="s">
        <v>5460</v>
      </c>
      <c r="E5442" s="332" t="str">
        <f>VLOOKUP(C5442,'Havi KM'!A:S,4,FALSE)</f>
        <v xml:space="preserve">      232,78 km</v>
      </c>
      <c r="F5442" s="363"/>
    </row>
    <row r="5443" spans="1:6" ht="15" customHeight="1">
      <c r="A5443" s="19" t="str">
        <f>VLOOKUP(B5443,segédtábla!$A$1:$C$156,3,FALSE)</f>
        <v>11+3</v>
      </c>
      <c r="B5443" s="226" t="s">
        <v>1245</v>
      </c>
      <c r="C5443" s="13" t="str">
        <f>VLOOKUP(B5443,segédtábla!$A$1:$C$156,2,FALSE)</f>
        <v>Slebárszky Attila Gábor</v>
      </c>
      <c r="D5443" s="5" t="s">
        <v>5461</v>
      </c>
      <c r="E5443" s="332" t="str">
        <f>VLOOKUP(C5443,'Havi KM'!A:S,4,FALSE)</f>
        <v xml:space="preserve">     1 780,0 km</v>
      </c>
      <c r="F5443" s="363" t="s">
        <v>5462</v>
      </c>
    </row>
    <row r="5444" spans="1:6" ht="15" customHeight="1">
      <c r="A5444" s="19" t="str">
        <f>VLOOKUP(B5444,segédtábla!$A$1:$C$156,3,FALSE)</f>
        <v>11+3</v>
      </c>
      <c r="B5444" s="226" t="s">
        <v>1296</v>
      </c>
      <c r="C5444" s="13" t="str">
        <f>VLOOKUP(B5444,segédtábla!$A$1:$C$156,2,FALSE)</f>
        <v>Kálóczi Péter</v>
      </c>
      <c r="D5444" s="5" t="s">
        <v>5463</v>
      </c>
      <c r="E5444" s="332" t="str">
        <f>VLOOKUP(C5444,'Havi KM'!A:S,4,FALSE)</f>
        <v xml:space="preserve">      933,04 km</v>
      </c>
      <c r="F5444" s="363"/>
    </row>
    <row r="5445" spans="1:6" ht="15" customHeight="1">
      <c r="A5445" s="19" t="str">
        <f>VLOOKUP(B5445,segédtábla!$A$1:$C$156,3,FALSE)</f>
        <v>5+2</v>
      </c>
      <c r="B5445" s="226" t="s">
        <v>1173</v>
      </c>
      <c r="C5445" s="13" t="str">
        <f>VLOOKUP(B5445,segédtábla!$A$1:$C$156,2,FALSE)</f>
        <v>Léhner Zsolt</v>
      </c>
      <c r="D5445" s="5" t="s">
        <v>5464</v>
      </c>
      <c r="E5445" s="332" t="str">
        <f>VLOOKUP(C5445,'Havi KM'!A:S,4,FALSE)</f>
        <v xml:space="preserve">     1 816,96 km</v>
      </c>
      <c r="F5445" s="163"/>
    </row>
    <row r="5446" spans="1:6" ht="15" customHeight="1">
      <c r="A5446" s="19" t="str">
        <f>VLOOKUP(B5446,segédtábla!$A$1:$C$156,3,FALSE)</f>
        <v>5+2</v>
      </c>
      <c r="B5446" s="226" t="s">
        <v>1181</v>
      </c>
      <c r="C5446" s="13" t="str">
        <f>VLOOKUP(B5446,segédtábla!$A$1:$C$156,2,FALSE)</f>
        <v>Lázár Gábor</v>
      </c>
      <c r="D5446" s="5" t="s">
        <v>5465</v>
      </c>
      <c r="E5446" s="332" t="str">
        <f>VLOOKUP(C5446,'Havi KM'!A:S,4,FALSE)</f>
        <v xml:space="preserve">     1 156,79 km</v>
      </c>
      <c r="F5446" s="163"/>
    </row>
    <row r="5447" spans="1:6" ht="15" customHeight="1">
      <c r="A5447" s="19" t="str">
        <f>VLOOKUP(B5447,segédtábla!$A$1:$C$156,3,FALSE)</f>
        <v>5+2</v>
      </c>
      <c r="B5447" s="226" t="s">
        <v>1311</v>
      </c>
      <c r="C5447" s="13" t="str">
        <f>VLOOKUP(B5447,segédtábla!$A$1:$C$156,2,FALSE)</f>
        <v>Árgyellán István Augusto</v>
      </c>
      <c r="D5447" s="5" t="s">
        <v>5466</v>
      </c>
      <c r="E5447" s="332" t="str">
        <f>VLOOKUP(C5447,'Havi KM'!A:S,4,FALSE)</f>
        <v xml:space="preserve">     1 504,17 km</v>
      </c>
      <c r="F5447" s="363"/>
    </row>
    <row r="5448" spans="1:6" ht="15" customHeight="1">
      <c r="A5448" s="19" t="str">
        <f>VLOOKUP(B5448,segédtábla!$A$1:$C$156,3,FALSE)</f>
        <v>5+2</v>
      </c>
      <c r="B5448" s="226" t="s">
        <v>1256</v>
      </c>
      <c r="C5448" s="13" t="str">
        <f>VLOOKUP(B5448,segédtábla!$A$1:$C$156,2,FALSE)</f>
        <v>Árvai Gábor</v>
      </c>
      <c r="D5448" s="5" t="s">
        <v>5467</v>
      </c>
      <c r="E5448" s="332" t="str">
        <f>VLOOKUP(C5448,'Havi KM'!A:S,4,FALSE)</f>
        <v xml:space="preserve">     1 696,48 km</v>
      </c>
      <c r="F5448" s="163"/>
    </row>
    <row r="5449" spans="1:6" ht="15" customHeight="1">
      <c r="A5449" s="19" t="str">
        <f>VLOOKUP(B5449,segédtábla!$A$1:$C$156,3,FALSE)</f>
        <v>5+2</v>
      </c>
      <c r="B5449" s="226" t="s">
        <v>1262</v>
      </c>
      <c r="C5449" s="13" t="str">
        <f>VLOOKUP(B5449,segédtábla!$A$1:$C$156,2,FALSE)</f>
        <v>Balázs Tibor</v>
      </c>
      <c r="D5449" s="5" t="s">
        <v>5468</v>
      </c>
      <c r="E5449" s="332" t="str">
        <f>VLOOKUP(C5449,'Havi KM'!A:S,4,FALSE)</f>
        <v xml:space="preserve">      261,82 km</v>
      </c>
      <c r="F5449" s="163" t="s">
        <v>5469</v>
      </c>
    </row>
    <row r="5450" spans="1:6" ht="15" customHeight="1">
      <c r="A5450" s="19" t="str">
        <f>VLOOKUP(B5450,segédtábla!$A$1:$C$156,3,FALSE)</f>
        <v>11+3</v>
      </c>
      <c r="B5450" s="226" t="s">
        <v>1189</v>
      </c>
      <c r="C5450" s="13" t="str">
        <f>VLOOKUP(B5450,segédtábla!$A$1:$C$156,2,FALSE)</f>
        <v>Tatarek Sándor</v>
      </c>
      <c r="D5450" s="5" t="s">
        <v>5470</v>
      </c>
      <c r="E5450" s="332" t="str">
        <f>VLOOKUP(C5450,'Havi KM'!A:S,4,FALSE)</f>
        <v xml:space="preserve">      823,62 km</v>
      </c>
      <c r="F5450" s="163"/>
    </row>
    <row r="5451" spans="1:6" ht="15" customHeight="1">
      <c r="A5451" s="19" t="str">
        <f>VLOOKUP(B5451,segédtábla!$A$1:$C$156,3,FALSE)</f>
        <v>5+2</v>
      </c>
      <c r="B5451" s="226" t="s">
        <v>1339</v>
      </c>
      <c r="C5451" s="319" t="str">
        <f>VLOOKUP(B5451,segédtábla!$A$1:$C$156,2,FALSE)</f>
        <v>Áncsák János 04.14</v>
      </c>
      <c r="D5451" s="188" t="s">
        <v>5406</v>
      </c>
      <c r="E5451" s="332" t="e">
        <f>VLOOKUP(C5451,'Havi KM'!A:S,4,FALSE)</f>
        <v>#N/A</v>
      </c>
      <c r="F5451" s="163"/>
    </row>
    <row r="5452" spans="1:6" ht="15" customHeight="1">
      <c r="A5452" s="19" t="str">
        <f>VLOOKUP(B5452,segédtábla!$A$1:$C$156,3,FALSE)</f>
        <v>10+4</v>
      </c>
      <c r="B5452" s="226" t="s">
        <v>1191</v>
      </c>
      <c r="C5452" s="13" t="str">
        <f>VLOOKUP(B5452,segédtábla!$A$1:$C$156,2,FALSE)</f>
        <v>Leiner Gábor</v>
      </c>
      <c r="D5452" s="5" t="s">
        <v>5471</v>
      </c>
      <c r="E5452" s="332" t="str">
        <f>VLOOKUP(C5452,'Havi KM'!A:S,4,FALSE)</f>
        <v xml:space="preserve">     1 700,32 km</v>
      </c>
      <c r="F5452" s="163"/>
    </row>
    <row r="5453" spans="1:6" ht="15" customHeight="1">
      <c r="A5453" s="19" t="str">
        <f>VLOOKUP(B5453,segédtábla!$A$1:$C$156,3,FALSE)</f>
        <v>bármi</v>
      </c>
      <c r="B5453" s="226" t="s">
        <v>5472</v>
      </c>
      <c r="C5453" s="13" t="s">
        <v>1652</v>
      </c>
      <c r="D5453" s="5" t="s">
        <v>5465</v>
      </c>
      <c r="E5453" s="332" t="e">
        <f>VLOOKUP(C5453,'Havi KM'!A:S,4,FALSE)</f>
        <v>#N/A</v>
      </c>
      <c r="F5453" s="163"/>
    </row>
    <row r="5454" spans="1:6" ht="15" customHeight="1">
      <c r="A5454" s="19" t="e">
        <f>VLOOKUP(B5454,segédtábla!$A$1:$C$156,3,FALSE)</f>
        <v>#N/A</v>
      </c>
      <c r="B5454" s="11"/>
      <c r="C5454" s="13" t="e">
        <f>VLOOKUP(B5454,segédtábla!$A$1:$C$156,2,FALSE)</f>
        <v>#N/A</v>
      </c>
      <c r="D5454" s="5"/>
      <c r="E5454" s="332" t="e">
        <f>VLOOKUP(C5454,'Havi KM'!A:S,4,FALSE)</f>
        <v>#N/A</v>
      </c>
      <c r="F5454" s="163"/>
    </row>
    <row r="5455" spans="1:6" ht="15" customHeight="1">
      <c r="A5455" s="19">
        <f>VLOOKUP(B5455,segédtábla!$A$1:$C$156,3,FALSE)</f>
        <v>0</v>
      </c>
      <c r="B5455" s="226" t="s">
        <v>1423</v>
      </c>
      <c r="C5455" s="13" t="str">
        <f>VLOOKUP(B5455,segédtábla!$A$1:$C$156,2,FALSE)</f>
        <v>Krupánszky Márk</v>
      </c>
      <c r="D5455" s="5" t="s">
        <v>1475</v>
      </c>
      <c r="E5455" s="332" t="str">
        <f>VLOOKUP(C5455,'Havi KM'!A:S,4,FALSE)</f>
        <v xml:space="preserve">      550,26 km</v>
      </c>
      <c r="F5455" s="163"/>
    </row>
    <row r="5456" spans="1:6" ht="15" customHeight="1">
      <c r="A5456" s="19" t="str">
        <f>VLOOKUP(B5456,segédtábla!$A$1:$C$156,3,FALSE)</f>
        <v>5+2</v>
      </c>
      <c r="B5456" s="226" t="s">
        <v>1154</v>
      </c>
      <c r="C5456" s="13" t="str">
        <f>VLOOKUP(B5456,segédtábla!$A$1:$C$156,2,FALSE)</f>
        <v>Tóth Mihály</v>
      </c>
      <c r="D5456" s="5" t="s">
        <v>1475</v>
      </c>
      <c r="E5456" s="332" t="str">
        <f>VLOOKUP(C5456,'Havi KM'!A:S,4,FALSE)</f>
        <v xml:space="preserve">      345,81 km</v>
      </c>
      <c r="F5456" s="163"/>
    </row>
    <row r="5458" spans="1:6" ht="15" customHeight="1">
      <c r="A5458" s="10"/>
      <c r="B5458" s="16"/>
      <c r="C5458" s="263">
        <v>45820</v>
      </c>
      <c r="D5458" s="237" t="str">
        <f>TEXT(C5458,"dddd")</f>
        <v>Thursday</v>
      </c>
      <c r="E5458" s="330"/>
      <c r="F5458" s="227">
        <f>+COUNTA(B5461:B5501)</f>
        <v>29</v>
      </c>
    </row>
    <row r="5459" spans="1:6" ht="15" customHeight="1">
      <c r="C5459" s="355"/>
    </row>
    <row r="5460" spans="1:6" ht="15" customHeight="1">
      <c r="A5460" s="7" t="s">
        <v>1136</v>
      </c>
      <c r="B5460" s="8" t="s">
        <v>1137</v>
      </c>
      <c r="C5460" s="9" t="s">
        <v>1138</v>
      </c>
      <c r="D5460" s="9" t="s">
        <v>1139</v>
      </c>
      <c r="E5460" s="331" t="s">
        <v>1140</v>
      </c>
      <c r="F5460" s="9" t="s">
        <v>1141</v>
      </c>
    </row>
    <row r="5461" spans="1:6" ht="15" customHeight="1">
      <c r="A5461" s="19" t="str">
        <f>VLOOKUP(B5461,segédtábla!$A$1:$C$156,3,FALSE)</f>
        <v>5+2</v>
      </c>
      <c r="B5461" s="226" t="s">
        <v>1149</v>
      </c>
      <c r="C5461" s="13" t="str">
        <f>VLOOKUP(B5461,segédtábla!$A$1:$C$156,2,FALSE)</f>
        <v>Létai Ferenc + Létainé Zsuzsa</v>
      </c>
      <c r="D5461" s="5" t="s">
        <v>5473</v>
      </c>
      <c r="E5461" s="332" t="e">
        <f>VLOOKUP(C5461,'Havi KM'!A:S,4,FALSE)</f>
        <v>#N/A</v>
      </c>
      <c r="F5461" s="163"/>
    </row>
    <row r="5462" spans="1:6" ht="15" customHeight="1">
      <c r="A5462" s="19" t="str">
        <f>VLOOKUP(B5462,segédtábla!$A$1:$C$156,3,FALSE)</f>
        <v>5+2</v>
      </c>
      <c r="B5462" s="226" t="s">
        <v>1159</v>
      </c>
      <c r="C5462" s="319" t="str">
        <f>VLOOKUP(B5462,segédtábla!$A$1:$C$156,2,FALSE)</f>
        <v>Pilló József + Pillóné S. Judit</v>
      </c>
      <c r="D5462" s="188" t="s">
        <v>5474</v>
      </c>
      <c r="E5462" s="332" t="e">
        <f>VLOOKUP(C5462,'Havi KM'!A:S,4,FALSE)</f>
        <v>#N/A</v>
      </c>
      <c r="F5462" s="163" t="s">
        <v>5475</v>
      </c>
    </row>
    <row r="5463" spans="1:6" ht="15" customHeight="1">
      <c r="A5463" s="19" t="str">
        <f>VLOOKUP(B5463,segédtábla!$A$1:$C$156,3,FALSE)</f>
        <v>5+2</v>
      </c>
      <c r="B5463" s="226" t="s">
        <v>1269</v>
      </c>
      <c r="C5463" s="13" t="str">
        <f>VLOOKUP(B5463,segédtábla!$A$1:$C$156,2,FALSE)</f>
        <v>Bagi Lajos + Bagi Márió</v>
      </c>
      <c r="D5463" s="188" t="s">
        <v>5476</v>
      </c>
      <c r="E5463" s="332" t="e">
        <f>VLOOKUP(C5463,'Havi KM'!A:S,4,FALSE)</f>
        <v>#N/A</v>
      </c>
      <c r="F5463" s="163" t="s">
        <v>5477</v>
      </c>
    </row>
    <row r="5464" spans="1:6" ht="15" customHeight="1">
      <c r="A5464" s="19" t="e">
        <f>VLOOKUP(B5464,segédtábla!$A$1:$C$156,3,FALSE)</f>
        <v>#N/A</v>
      </c>
      <c r="B5464" s="11"/>
      <c r="C5464" s="13" t="e">
        <f>VLOOKUP(B5464,segédtábla!$A$1:$C$156,2,FALSE)</f>
        <v>#N/A</v>
      </c>
      <c r="D5464" s="5"/>
      <c r="E5464" s="332" t="e">
        <f>VLOOKUP(C5464,'Havi KM'!A:S,4,FALSE)</f>
        <v>#N/A</v>
      </c>
      <c r="F5464" s="163"/>
    </row>
    <row r="5465" spans="1:6" ht="15" customHeight="1">
      <c r="A5465" s="19" t="e">
        <f>VLOOKUP(B5465,segédtábla!$A$1:$C$156,3,FALSE)</f>
        <v>#N/A</v>
      </c>
      <c r="B5465" s="11"/>
      <c r="C5465" s="13" t="e">
        <f>VLOOKUP(B5465,segédtábla!$A$1:$C$156,2,FALSE)</f>
        <v>#N/A</v>
      </c>
      <c r="D5465" s="5"/>
      <c r="E5465" s="332" t="e">
        <f>VLOOKUP(C5465,'Havi KM'!A:S,4,FALSE)</f>
        <v>#N/A</v>
      </c>
      <c r="F5465" s="163"/>
    </row>
    <row r="5466" spans="1:6" ht="15" customHeight="1">
      <c r="A5466" s="19" t="str">
        <f>VLOOKUP(B5466,segédtábla!$A$1:$C$156,3,FALSE)</f>
        <v>2/1.</v>
      </c>
      <c r="B5466" s="226" t="s">
        <v>1259</v>
      </c>
      <c r="C5466" s="13" t="str">
        <f>VLOOKUP(B5466,segédtábla!$A$1:$C$156,2,FALSE)</f>
        <v>Berki Richárd Sándor</v>
      </c>
      <c r="D5466" s="5" t="s">
        <v>1436</v>
      </c>
      <c r="E5466" s="332" t="str">
        <f>VLOOKUP(C5466,'Havi KM'!A:S,4,FALSE)</f>
        <v xml:space="preserve">     1 357,13 km</v>
      </c>
      <c r="F5466" s="163"/>
    </row>
    <row r="5467" spans="1:6" ht="15" customHeight="1">
      <c r="A5467" s="19" t="str">
        <f>VLOOKUP(B5467,segédtábla!$A$1:$C$156,3,FALSE)</f>
        <v>11+3</v>
      </c>
      <c r="B5467" s="226" t="s">
        <v>1142</v>
      </c>
      <c r="C5467" s="13" t="str">
        <f>VLOOKUP(B5467,segédtábla!$A$1:$C$156,2,FALSE)</f>
        <v>Hamecz  Zsolt + Zsoltné</v>
      </c>
      <c r="D5467" s="5" t="s">
        <v>5478</v>
      </c>
      <c r="E5467" s="332" t="e">
        <f>VLOOKUP(C5467,'Havi KM'!A:S,4,FALSE)</f>
        <v>#N/A</v>
      </c>
      <c r="F5467" s="163" t="s">
        <v>5479</v>
      </c>
    </row>
    <row r="5468" spans="1:6" ht="15" customHeight="1">
      <c r="A5468" s="19" t="e">
        <f>VLOOKUP(B5468,segédtábla!$A$1:$C$156,3,FALSE)</f>
        <v>#N/A</v>
      </c>
      <c r="B5468" s="11"/>
      <c r="C5468" s="13" t="e">
        <f>VLOOKUP(B5468,segédtábla!$A$1:$C$156,2,FALSE)</f>
        <v>#N/A</v>
      </c>
      <c r="D5468" s="5"/>
      <c r="E5468" s="332" t="e">
        <f>VLOOKUP(C5468,'Havi KM'!A:S,4,FALSE)</f>
        <v>#N/A</v>
      </c>
      <c r="F5468" s="163"/>
    </row>
    <row r="5469" spans="1:6" ht="15" customHeight="1">
      <c r="A5469" s="19" t="str">
        <f>VLOOKUP(B5469,segédtábla!$A$1:$C$156,3,FALSE)</f>
        <v>5+2</v>
      </c>
      <c r="B5469" s="226" t="s">
        <v>1264</v>
      </c>
      <c r="C5469" s="13" t="str">
        <f>VLOOKUP(B5469,segédtábla!$A$1:$C$156,2,FALSE)</f>
        <v>Sógorka Csaba</v>
      </c>
      <c r="D5469" s="5" t="s">
        <v>1436</v>
      </c>
      <c r="E5469" s="332" t="str">
        <f>VLOOKUP(C5469,'Havi KM'!A:S,4,FALSE)</f>
        <v xml:space="preserve">     1 480,64 km</v>
      </c>
      <c r="F5469" s="163"/>
    </row>
    <row r="5470" spans="1:6" ht="15" customHeight="1">
      <c r="A5470" s="19" t="str">
        <f>VLOOKUP(B5470,segédtábla!$A$1:$C$156,3,FALSE)</f>
        <v>11+3</v>
      </c>
      <c r="B5470" s="226" t="s">
        <v>1234</v>
      </c>
      <c r="C5470" s="13" t="str">
        <f>VLOOKUP(B5470,segédtábla!$A$1:$C$156,2,FALSE)</f>
        <v>Iván Árpád Krisztián</v>
      </c>
      <c r="D5470" s="5" t="s">
        <v>5480</v>
      </c>
      <c r="E5470" s="332" t="str">
        <f>VLOOKUP(C5470,'Havi KM'!A:S,4,FALSE)</f>
        <v xml:space="preserve">      352,06 km</v>
      </c>
      <c r="F5470" s="163"/>
    </row>
    <row r="5471" spans="1:6" ht="15" customHeight="1">
      <c r="A5471" s="19" t="e">
        <f>VLOOKUP(B5471,segédtábla!$A$1:$C$156,3,FALSE)</f>
        <v>#N/A</v>
      </c>
      <c r="B5471" s="11"/>
      <c r="C5471" s="13" t="e">
        <f>VLOOKUP(B5471,segédtábla!$A$1:$C$156,2,FALSE)</f>
        <v>#N/A</v>
      </c>
      <c r="D5471" s="5"/>
      <c r="E5471" s="332" t="e">
        <f>VLOOKUP(C5471,'Havi KM'!A:S,4,FALSE)</f>
        <v>#N/A</v>
      </c>
      <c r="F5471" s="163"/>
    </row>
    <row r="5472" spans="1:6" ht="15" customHeight="1">
      <c r="A5472" s="19" t="str">
        <f>VLOOKUP(B5472,segédtábla!$A$1:$C$156,3,FALSE)</f>
        <v>10+4</v>
      </c>
      <c r="B5472" s="226" t="s">
        <v>1520</v>
      </c>
      <c r="C5472" s="13" t="str">
        <f>VLOOKUP(B5472,segédtábla!$A$1:$C$156,2,FALSE)</f>
        <v>Sipőcz Dániel</v>
      </c>
      <c r="D5472" s="5" t="s">
        <v>5481</v>
      </c>
      <c r="E5472" s="332" t="str">
        <f>VLOOKUP(C5472,'Havi KM'!A:S,4,FALSE)</f>
        <v xml:space="preserve">     2 677,58 km</v>
      </c>
      <c r="F5472" s="163"/>
    </row>
    <row r="5473" spans="1:6" ht="15" customHeight="1">
      <c r="A5473" s="19" t="str">
        <f>VLOOKUP(B5473,segédtábla!$A$1:$C$156,3,FALSE)</f>
        <v>5+2</v>
      </c>
      <c r="B5473" s="226" t="s">
        <v>1179</v>
      </c>
      <c r="C5473" s="13" t="str">
        <f>VLOOKUP(B5473,segédtábla!$A$1:$C$156,2,FALSE)</f>
        <v>Horváth Ákos</v>
      </c>
      <c r="D5473" s="5" t="s">
        <v>5482</v>
      </c>
      <c r="E5473" s="332" t="str">
        <f>VLOOKUP(C5473,'Havi KM'!A:S,4,FALSE)</f>
        <v xml:space="preserve">     1 036,99 km</v>
      </c>
      <c r="F5473" s="163"/>
    </row>
    <row r="5474" spans="1:6" ht="15" customHeight="1">
      <c r="A5474" s="19" t="str">
        <f>VLOOKUP(B5474,segédtábla!$A$1:$C$156,3,FALSE)</f>
        <v>5+2</v>
      </c>
      <c r="B5474" s="226" t="s">
        <v>1526</v>
      </c>
      <c r="C5474" s="13" t="str">
        <f>VLOOKUP(B5474,segédtábla!$A$1:$C$156,2,FALSE)</f>
        <v>Simon Zoltán</v>
      </c>
      <c r="D5474" s="5" t="s">
        <v>5483</v>
      </c>
      <c r="E5474" s="332" t="str">
        <f>VLOOKUP(C5474,'Havi KM'!A:S,4,FALSE)</f>
        <v xml:space="preserve">     1 431,31 km</v>
      </c>
      <c r="F5474" s="163"/>
    </row>
    <row r="5475" spans="1:6" ht="15" customHeight="1">
      <c r="A5475" s="19" t="str">
        <f>VLOOKUP(B5475,segédtábla!$A$1:$C$156,3,FALSE)</f>
        <v>2/1.</v>
      </c>
      <c r="B5475" s="226" t="s">
        <v>5289</v>
      </c>
      <c r="C5475" s="13" t="str">
        <f>VLOOKUP(B5475,segédtábla!$A$1:$C$156,2,FALSE)</f>
        <v>Molárovits Zoltán Edvin</v>
      </c>
      <c r="D5475" s="5" t="s">
        <v>5484</v>
      </c>
      <c r="E5475" s="332" t="str">
        <f>VLOOKUP(C5475,'Havi KM'!A:S,4,FALSE)</f>
        <v xml:space="preserve">     2 145,93 km</v>
      </c>
      <c r="F5475" s="163"/>
    </row>
    <row r="5476" spans="1:6" ht="15" customHeight="1">
      <c r="A5476" s="19">
        <f>VLOOKUP(B5476,segédtábla!$A$1:$C$156,3,FALSE)</f>
        <v>0</v>
      </c>
      <c r="B5476" s="226" t="s">
        <v>1248</v>
      </c>
      <c r="C5476" s="13">
        <f>VLOOKUP(B5476,segédtábla!$A$1:$C$156,2,FALSE)</f>
        <v>0</v>
      </c>
      <c r="D5476" s="5" t="s">
        <v>5485</v>
      </c>
      <c r="E5476" s="332" t="e">
        <f>VLOOKUP(C5476,'Havi KM'!A:S,4,FALSE)</f>
        <v>#N/A</v>
      </c>
      <c r="F5476" s="163"/>
    </row>
    <row r="5477" spans="1:6" ht="15" customHeight="1">
      <c r="A5477" s="19" t="str">
        <f>VLOOKUP(B5477,segédtábla!$A$1:$C$156,3,FALSE)</f>
        <v>4+3</v>
      </c>
      <c r="B5477" s="226" t="s">
        <v>1364</v>
      </c>
      <c r="C5477" s="13" t="str">
        <f>VLOOKUP(B5477,segédtábla!$A$1:$C$156,2,FALSE)</f>
        <v>Balogh Dávid</v>
      </c>
      <c r="D5477" s="5" t="s">
        <v>5486</v>
      </c>
      <c r="E5477" s="332" t="str">
        <f>VLOOKUP(C5477,'Havi KM'!A:S,4,FALSE)</f>
        <v xml:space="preserve">      426,32 km</v>
      </c>
      <c r="F5477" s="163"/>
    </row>
    <row r="5478" spans="1:6" ht="15" customHeight="1">
      <c r="A5478" s="19" t="str">
        <f>VLOOKUP(B5478,segédtábla!$A$1:$C$156,3,FALSE)</f>
        <v>11+3</v>
      </c>
      <c r="B5478" s="226" t="s">
        <v>1223</v>
      </c>
      <c r="C5478" s="13" t="str">
        <f>VLOOKUP(B5478,segédtábla!$A$1:$C$156,2,FALSE)</f>
        <v>Molnár Lajos</v>
      </c>
      <c r="D5478" s="5" t="s">
        <v>5487</v>
      </c>
      <c r="E5478" s="332" t="str">
        <f>VLOOKUP(C5478,'Havi KM'!A:S,4,FALSE)</f>
        <v xml:space="preserve">     2 738,73 km</v>
      </c>
      <c r="F5478" s="163" t="s">
        <v>5488</v>
      </c>
    </row>
    <row r="5479" spans="1:6" ht="15" customHeight="1">
      <c r="A5479" s="19" t="str">
        <f>VLOOKUP(B5479,segédtábla!$A$1:$C$156,3,FALSE)</f>
        <v>11+3</v>
      </c>
      <c r="B5479" s="226" t="s">
        <v>1413</v>
      </c>
      <c r="C5479" s="13" t="str">
        <f>VLOOKUP(B5479,segédtábla!$A$1:$C$156,2,FALSE)</f>
        <v>Szkolcsek György</v>
      </c>
      <c r="D5479" s="5" t="s">
        <v>5489</v>
      </c>
      <c r="E5479" s="332" t="str">
        <f>VLOOKUP(C5479,'Havi KM'!A:S,4,FALSE)</f>
        <v xml:space="preserve">     1 278,42 km</v>
      </c>
      <c r="F5479" s="231"/>
    </row>
    <row r="5480" spans="1:6" ht="15" customHeight="1">
      <c r="A5480" s="19" t="e">
        <f>VLOOKUP(B5480,segédtábla!$A$1:$C$156,3,FALSE)</f>
        <v>#N/A</v>
      </c>
      <c r="B5480" s="21"/>
      <c r="C5480" s="13" t="e">
        <f>VLOOKUP(B5480,segédtábla!$A$1:$C$156,2,FALSE)</f>
        <v>#N/A</v>
      </c>
      <c r="D5480" s="5"/>
      <c r="E5480" s="332" t="e">
        <f>VLOOKUP(C5480,'Havi KM'!A:S,4,FALSE)</f>
        <v>#N/A</v>
      </c>
      <c r="F5480" s="163"/>
    </row>
    <row r="5481" spans="1:6" ht="15" customHeight="1">
      <c r="A5481" s="19" t="e">
        <f>VLOOKUP(B5481,segédtábla!$A$1:$C$156,3,FALSE)</f>
        <v>#N/A</v>
      </c>
      <c r="B5481" s="11"/>
      <c r="C5481" s="13" t="e">
        <f>VLOOKUP(B5481,segédtábla!$A$1:$C$156,2,FALSE)</f>
        <v>#N/A</v>
      </c>
      <c r="D5481" s="5"/>
      <c r="E5481" s="332" t="e">
        <f>VLOOKUP(C5481,'Havi KM'!A:S,4,FALSE)</f>
        <v>#N/A</v>
      </c>
      <c r="F5481" s="163"/>
    </row>
    <row r="5482" spans="1:6" ht="15" customHeight="1">
      <c r="A5482" s="19">
        <f>VLOOKUP(B5482,segédtábla!$A$1:$C$156,3,FALSE)</f>
        <v>0</v>
      </c>
      <c r="B5482" s="226" t="s">
        <v>1423</v>
      </c>
      <c r="C5482" s="13" t="str">
        <f>VLOOKUP(B5482,segédtábla!$A$1:$C$156,2,FALSE)</f>
        <v>Krupánszky Márk</v>
      </c>
      <c r="D5482" s="5" t="s">
        <v>1475</v>
      </c>
      <c r="E5482" s="332" t="str">
        <f>VLOOKUP(C5482,'Havi KM'!A:S,4,FALSE)</f>
        <v xml:space="preserve">      550,26 km</v>
      </c>
      <c r="F5482" s="163"/>
    </row>
    <row r="5483" spans="1:6" ht="15" customHeight="1">
      <c r="A5483" s="19" t="str">
        <f>VLOOKUP(B5483,segédtábla!$A$1:$C$156,3,FALSE)</f>
        <v>5+2</v>
      </c>
      <c r="B5483" s="226" t="s">
        <v>1154</v>
      </c>
      <c r="C5483" s="13" t="str">
        <f>VLOOKUP(B5483,segédtábla!$A$1:$C$156,2,FALSE)</f>
        <v>Tóth Mihály</v>
      </c>
      <c r="D5483" s="5" t="s">
        <v>1475</v>
      </c>
      <c r="E5483" s="332" t="str">
        <f>VLOOKUP(C5483,'Havi KM'!A:S,4,FALSE)</f>
        <v xml:space="preserve">      345,81 km</v>
      </c>
      <c r="F5483" s="163"/>
    </row>
    <row r="5484" spans="1:6" ht="15" customHeight="1">
      <c r="A5484" s="19" t="e">
        <f>VLOOKUP(B5484,segédtábla!$A$1:$C$156,3,FALSE)</f>
        <v>#N/A</v>
      </c>
      <c r="B5484" s="11"/>
      <c r="C5484" s="13" t="e">
        <f>VLOOKUP(B5484,segédtábla!$A$1:$C$156,2,FALSE)</f>
        <v>#N/A</v>
      </c>
      <c r="D5484" s="5"/>
      <c r="E5484" s="332" t="e">
        <f>VLOOKUP(C5484,'Havi KM'!A:S,4,FALSE)</f>
        <v>#N/A</v>
      </c>
      <c r="F5484" s="163"/>
    </row>
    <row r="5485" spans="1:6" ht="15" customHeight="1">
      <c r="A5485" s="19" t="str">
        <f>VLOOKUP(B5485,segédtábla!$A$1:$C$156,3,FALSE)</f>
        <v>11+3</v>
      </c>
      <c r="B5485" s="563" t="s">
        <v>1236</v>
      </c>
      <c r="C5485" s="564" t="str">
        <f>VLOOKUP(B5485,segédtábla!$A$1:$C$156,2,FALSE)</f>
        <v>Pázmándi János</v>
      </c>
      <c r="D5485" s="448" t="s">
        <v>1663</v>
      </c>
      <c r="E5485" s="332" t="str">
        <f>VLOOKUP(C5485,'Havi KM'!A:S,4,FALSE)</f>
        <v xml:space="preserve">     1 597,21 km</v>
      </c>
      <c r="F5485" s="163" t="s">
        <v>5490</v>
      </c>
    </row>
    <row r="5486" spans="1:6" ht="15" customHeight="1">
      <c r="A5486" s="19" t="str">
        <f>VLOOKUP(B5486,segédtábla!$A$1:$C$156,3,FALSE)</f>
        <v>5+2</v>
      </c>
      <c r="B5486" s="563" t="s">
        <v>1243</v>
      </c>
      <c r="C5486" s="564" t="s">
        <v>399</v>
      </c>
      <c r="D5486" s="448" t="s">
        <v>1663</v>
      </c>
      <c r="E5486" s="332" t="str">
        <f>VLOOKUP(C5486,'Havi KM'!A:S,4,FALSE)</f>
        <v xml:space="preserve">      636,52 km</v>
      </c>
      <c r="F5486" s="163"/>
    </row>
    <row r="5487" spans="1:6" ht="15" customHeight="1">
      <c r="A5487" s="19" t="str">
        <f>VLOOKUP(B5487,segédtábla!$A$1:$C$156,3,FALSE)</f>
        <v>5+2</v>
      </c>
      <c r="B5487" s="533" t="s">
        <v>1526</v>
      </c>
      <c r="C5487" s="534" t="str">
        <f>VLOOKUP(B5487,segédtábla!$A$1:$C$156,2,FALSE)</f>
        <v>Simon Zoltán</v>
      </c>
      <c r="D5487" s="494" t="s">
        <v>5491</v>
      </c>
      <c r="E5487" s="332" t="str">
        <f>VLOOKUP(C5487,'Havi KM'!A:S,4,FALSE)</f>
        <v xml:space="preserve">     1 431,31 km</v>
      </c>
      <c r="F5487" s="163"/>
    </row>
    <row r="5489" spans="1:6" ht="15" customHeight="1">
      <c r="A5489" s="10"/>
      <c r="B5489" s="16"/>
      <c r="C5489" s="263">
        <v>45821</v>
      </c>
      <c r="D5489" s="237" t="str">
        <f>TEXT(C5489,"dddd")</f>
        <v>Friday</v>
      </c>
      <c r="E5489" s="330"/>
      <c r="F5489" s="227">
        <f>+COUNTA(B5467:B5495)</f>
        <v>19</v>
      </c>
    </row>
    <row r="5490" spans="1:6" ht="15" customHeight="1">
      <c r="C5490" s="355"/>
    </row>
    <row r="5491" spans="1:6" ht="15" customHeight="1">
      <c r="A5491" s="7" t="s">
        <v>1136</v>
      </c>
      <c r="B5491" s="8" t="s">
        <v>1137</v>
      </c>
      <c r="C5491" s="9" t="s">
        <v>1138</v>
      </c>
      <c r="D5491" s="9" t="s">
        <v>1139</v>
      </c>
      <c r="E5491" s="331" t="s">
        <v>1140</v>
      </c>
      <c r="F5491" s="9" t="s">
        <v>1141</v>
      </c>
    </row>
    <row r="5492" spans="1:6" ht="15" customHeight="1">
      <c r="A5492" s="19" t="e">
        <f>VLOOKUP(B5492,segédtábla!$A$1:$C$156,3,FALSE)</f>
        <v>#N/A</v>
      </c>
      <c r="B5492" s="11"/>
      <c r="C5492" s="13" t="e">
        <f>VLOOKUP(B5492,segédtábla!$A$1:$C$156,2,FALSE)</f>
        <v>#N/A</v>
      </c>
      <c r="D5492" s="5"/>
      <c r="E5492" s="332" t="e">
        <f>VLOOKUP(C5492,'Havi KM'!A:S,4,FALSE)</f>
        <v>#N/A</v>
      </c>
      <c r="F5492" s="163"/>
    </row>
    <row r="5493" spans="1:6" ht="15" customHeight="1">
      <c r="A5493" s="19" t="e">
        <f>VLOOKUP(B5493,segédtábla!$A$1:$C$156,3,FALSE)</f>
        <v>#N/A</v>
      </c>
      <c r="B5493" s="11"/>
      <c r="C5493" s="13" t="e">
        <f>VLOOKUP(B5493,segédtábla!$A$1:$C$156,2,FALSE)</f>
        <v>#N/A</v>
      </c>
      <c r="D5493" s="5"/>
      <c r="E5493" s="332" t="e">
        <f>VLOOKUP(C5493,'Havi KM'!A:S,4,FALSE)</f>
        <v>#N/A</v>
      </c>
      <c r="F5493" s="163"/>
    </row>
    <row r="5494" spans="1:6" ht="15" customHeight="1">
      <c r="A5494" s="19" t="str">
        <f>VLOOKUP(B5494,segédtábla!$A$1:$C$156,3,FALSE)</f>
        <v>2/1.</v>
      </c>
      <c r="B5494" s="226" t="s">
        <v>1259</v>
      </c>
      <c r="C5494" s="13" t="str">
        <f>VLOOKUP(B5494,segédtábla!$A$1:$C$156,2,FALSE)</f>
        <v>Berki Richárd Sándor</v>
      </c>
      <c r="D5494" s="188" t="s">
        <v>5492</v>
      </c>
      <c r="E5494" s="332" t="str">
        <f>VLOOKUP(C5494,'Havi KM'!A:S,4,FALSE)</f>
        <v xml:space="preserve">     1 357,13 km</v>
      </c>
      <c r="F5494" s="556"/>
    </row>
    <row r="5495" spans="1:6" ht="15" customHeight="1">
      <c r="A5495" s="19" t="str">
        <f>VLOOKUP(B5495,segédtábla!$A$1:$C$156,3,FALSE)</f>
        <v>11+3</v>
      </c>
      <c r="B5495" s="226" t="s">
        <v>1353</v>
      </c>
      <c r="C5495" s="13" t="str">
        <f>VLOOKUP(B5495,segédtábla!$A$1:$C$156,2,FALSE)</f>
        <v>Vancsó Attila</v>
      </c>
      <c r="D5495" s="188" t="s">
        <v>5493</v>
      </c>
      <c r="E5495" s="332" t="str">
        <f>VLOOKUP(C5495,'Havi KM'!A:S,4,FALSE)</f>
        <v xml:space="preserve">     1 260,11 km</v>
      </c>
      <c r="F5495" s="363"/>
    </row>
    <row r="5496" spans="1:6" ht="15" customHeight="1">
      <c r="A5496" s="19" t="str">
        <f>VLOOKUP(B5496,segédtábla!$A$1:$C$156,3,FALSE)</f>
        <v>5+2</v>
      </c>
      <c r="B5496" s="226" t="s">
        <v>1200</v>
      </c>
      <c r="C5496" s="13" t="str">
        <f>VLOOKUP(B5496,segédtábla!$A$1:$C$156,2,FALSE)</f>
        <v>Giber Zoltán</v>
      </c>
      <c r="D5496" s="5" t="s">
        <v>5494</v>
      </c>
      <c r="E5496" s="332" t="str">
        <f>VLOOKUP(C5496,'Havi KM'!A:S,4,FALSE)</f>
        <v xml:space="preserve">     1 523,35 km</v>
      </c>
      <c r="F5496" s="163"/>
    </row>
    <row r="5497" spans="1:6" ht="15" customHeight="1">
      <c r="A5497" s="19" t="str">
        <f>VLOOKUP(B5497,segédtábla!$A$1:$C$156,3,FALSE)</f>
        <v>11+3</v>
      </c>
      <c r="B5497" s="226" t="s">
        <v>1170</v>
      </c>
      <c r="C5497" s="13" t="str">
        <f>VLOOKUP(B5497,segédtábla!$A$1:$C$156,2,FALSE)</f>
        <v>Hemmerlein Zoltán</v>
      </c>
      <c r="D5497" s="188" t="s">
        <v>5495</v>
      </c>
      <c r="E5497" s="332" t="str">
        <f>VLOOKUP(C5497,'Havi KM'!A:S,4,FALSE)</f>
        <v xml:space="preserve">     1 867,46 km</v>
      </c>
      <c r="F5497" s="363"/>
    </row>
    <row r="5498" spans="1:6" ht="15" customHeight="1">
      <c r="A5498" s="19" t="str">
        <f>VLOOKUP(B5498,segédtábla!$A$1:$C$156,3,FALSE)</f>
        <v>11+3</v>
      </c>
      <c r="B5498" s="226" t="s">
        <v>1296</v>
      </c>
      <c r="C5498" s="13" t="str">
        <f>VLOOKUP(B5498,segédtábla!$A$1:$C$156,2,FALSE)</f>
        <v>Kálóczi Péter</v>
      </c>
      <c r="D5498" s="5" t="s">
        <v>5496</v>
      </c>
      <c r="E5498" s="332" t="str">
        <f>VLOOKUP(C5498,'Havi KM'!A:S,4,FALSE)</f>
        <v xml:space="preserve">      933,04 km</v>
      </c>
      <c r="F5498" s="363" t="s">
        <v>5497</v>
      </c>
    </row>
    <row r="5499" spans="1:6" ht="15" customHeight="1">
      <c r="A5499" s="19" t="str">
        <f>VLOOKUP(B5499,segédtábla!$A$1:$C$156,3,FALSE)</f>
        <v>5+2</v>
      </c>
      <c r="B5499" s="226" t="s">
        <v>1311</v>
      </c>
      <c r="C5499" s="13" t="str">
        <f>VLOOKUP(B5499,segédtábla!$A$1:$C$156,2,FALSE)</f>
        <v>Árgyellán István Augusto</v>
      </c>
      <c r="D5499" s="5" t="s">
        <v>5498</v>
      </c>
      <c r="E5499" s="332" t="str">
        <f>VLOOKUP(C5499,'Havi KM'!A:S,4,FALSE)</f>
        <v xml:space="preserve">     1 504,17 km</v>
      </c>
      <c r="F5499" s="163"/>
    </row>
    <row r="5500" spans="1:6" ht="15" customHeight="1">
      <c r="A5500" s="19">
        <f>VLOOKUP(B5500,segédtábla!$A$1:$C$156,3,FALSE)</f>
        <v>0</v>
      </c>
      <c r="B5500" s="226" t="s">
        <v>1210</v>
      </c>
      <c r="C5500" s="13" t="str">
        <f>VLOOKUP(B5500,segédtábla!$A$1:$C$156,2,FALSE)</f>
        <v xml:space="preserve"> kivonva Szombathelyi Zoltán</v>
      </c>
      <c r="D5500" s="5" t="s">
        <v>5499</v>
      </c>
      <c r="E5500" s="332" t="e">
        <f>VLOOKUP(C5500,'Havi KM'!A:S,4,FALSE)</f>
        <v>#N/A</v>
      </c>
      <c r="F5500" s="363"/>
    </row>
    <row r="5501" spans="1:6" ht="15" customHeight="1">
      <c r="A5501" s="19" t="str">
        <f>VLOOKUP(B5501,segédtábla!$A$1:$C$156,3,FALSE)</f>
        <v>11+3</v>
      </c>
      <c r="B5501" s="226" t="s">
        <v>1345</v>
      </c>
      <c r="C5501" s="13" t="str">
        <f>VLOOKUP(B5501,segédtábla!$A$1:$C$156,2,FALSE)</f>
        <v>Berek Gábor</v>
      </c>
      <c r="D5501" s="5" t="s">
        <v>5500</v>
      </c>
      <c r="E5501" s="332" t="str">
        <f>VLOOKUP(C5501,'Havi KM'!A:S,4,FALSE)</f>
        <v xml:space="preserve">      0,0 km</v>
      </c>
      <c r="F5501" s="363" t="s">
        <v>5497</v>
      </c>
    </row>
    <row r="5502" spans="1:6" ht="15" customHeight="1">
      <c r="A5502" s="19" t="e">
        <f>VLOOKUP(B5502,segédtábla!$A$1:$C$156,3,FALSE)</f>
        <v>#N/A</v>
      </c>
      <c r="B5502" s="11"/>
      <c r="C5502" s="13" t="e">
        <f>VLOOKUP(B5502,segédtábla!$A$1:$C$156,2,FALSE)</f>
        <v>#N/A</v>
      </c>
      <c r="D5502" s="5"/>
      <c r="E5502" s="332" t="e">
        <f>VLOOKUP(C5502,'Havi KM'!A:S,4,FALSE)</f>
        <v>#N/A</v>
      </c>
      <c r="F5502" s="163"/>
    </row>
    <row r="5503" spans="1:6" ht="15" customHeight="1">
      <c r="A5503" s="19" t="e">
        <f>VLOOKUP(B5503,segédtábla!$A$1:$C$156,3,FALSE)</f>
        <v>#N/A</v>
      </c>
      <c r="B5503" s="21"/>
      <c r="C5503" s="13" t="e">
        <f>VLOOKUP(B5503,segédtábla!$A$1:$C$156,2,FALSE)</f>
        <v>#N/A</v>
      </c>
      <c r="D5503" s="5"/>
      <c r="E5503" s="332" t="e">
        <f>VLOOKUP(C5503,'Havi KM'!A:S,4,FALSE)</f>
        <v>#N/A</v>
      </c>
      <c r="F5503" s="163"/>
    </row>
    <row r="5504" spans="1:6" ht="15" customHeight="1">
      <c r="A5504" s="19">
        <f>VLOOKUP(B5504,segédtábla!$A$1:$C$156,3,FALSE)</f>
        <v>0</v>
      </c>
      <c r="B5504" s="226" t="s">
        <v>1423</v>
      </c>
      <c r="C5504" s="13" t="str">
        <f>VLOOKUP(B5504,segédtábla!$A$1:$C$156,2,FALSE)</f>
        <v>Krupánszky Márk</v>
      </c>
      <c r="D5504" s="5" t="s">
        <v>1475</v>
      </c>
      <c r="E5504" s="332" t="str">
        <f>VLOOKUP(C5504,'Havi KM'!A:S,4,FALSE)</f>
        <v xml:space="preserve">      550,26 km</v>
      </c>
      <c r="F5504" s="163"/>
    </row>
    <row r="5505" spans="1:6" ht="15" customHeight="1">
      <c r="A5505" s="19" t="str">
        <f>VLOOKUP(B5505,segédtábla!$A$1:$C$156,3,FALSE)</f>
        <v>5+2</v>
      </c>
      <c r="B5505" s="226" t="s">
        <v>1154</v>
      </c>
      <c r="C5505" s="13" t="str">
        <f>VLOOKUP(B5505,segédtábla!$A$1:$C$156,2,FALSE)</f>
        <v>Tóth Mihály</v>
      </c>
      <c r="D5505" s="5" t="s">
        <v>1475</v>
      </c>
      <c r="E5505" s="332" t="str">
        <f>VLOOKUP(C5505,'Havi KM'!A:S,4,FALSE)</f>
        <v xml:space="preserve">      345,81 km</v>
      </c>
      <c r="F5505" s="163"/>
    </row>
    <row r="5506" spans="1:6" ht="15" customHeight="1">
      <c r="A5506" s="19" t="e">
        <f>VLOOKUP(B5506,segédtábla!$A$1:$C$156,3,FALSE)</f>
        <v>#N/A</v>
      </c>
      <c r="B5506" s="11"/>
      <c r="C5506" s="13" t="e">
        <f>VLOOKUP(B5506,segédtábla!$A$1:$C$156,2,FALSE)</f>
        <v>#N/A</v>
      </c>
      <c r="D5506" s="5"/>
      <c r="E5506" s="332" t="e">
        <f>VLOOKUP(C5506,'Havi KM'!A:S,4,FALSE)</f>
        <v>#N/A</v>
      </c>
      <c r="F5506" s="163"/>
    </row>
    <row r="5507" spans="1:6" ht="15" customHeight="1">
      <c r="A5507" s="19" t="e">
        <f>VLOOKUP(B5507,segédtábla!$A$1:$C$156,3,FALSE)</f>
        <v>#N/A</v>
      </c>
      <c r="B5507" s="428" t="s">
        <v>5501</v>
      </c>
      <c r="C5507" s="429" t="s">
        <v>1382</v>
      </c>
      <c r="D5507" s="240" t="s">
        <v>2623</v>
      </c>
      <c r="E5507" s="332" t="str">
        <f>VLOOKUP(C5507,'Havi KM'!A:S,4,FALSE)</f>
        <v xml:space="preserve">     1 578,46 km</v>
      </c>
      <c r="F5507" s="163"/>
    </row>
    <row r="5508" spans="1:6" ht="15" customHeight="1">
      <c r="A5508" s="19" t="str">
        <f>VLOOKUP(B5508,segédtábla!$A$1:$C$156,3,FALSE)</f>
        <v>11+3</v>
      </c>
      <c r="B5508" s="563" t="s">
        <v>1236</v>
      </c>
      <c r="C5508" s="564" t="str">
        <f>VLOOKUP(B5508,segédtábla!$A$1:$C$156,2,FALSE)</f>
        <v>Pázmándi János</v>
      </c>
      <c r="D5508" s="448" t="s">
        <v>2623</v>
      </c>
      <c r="E5508" s="332" t="str">
        <f>VLOOKUP(C5508,'Havi KM'!A:S,4,FALSE)</f>
        <v xml:space="preserve">     1 597,21 km</v>
      </c>
      <c r="F5508" s="163"/>
    </row>
    <row r="5509" spans="1:6" ht="15" customHeight="1">
      <c r="A5509" s="19" t="str">
        <f>VLOOKUP(B5509,segédtábla!$A$1:$C$156,3,FALSE)</f>
        <v>5+2</v>
      </c>
      <c r="B5509" s="428" t="s">
        <v>1281</v>
      </c>
      <c r="C5509" s="429" t="str">
        <f>VLOOKUP(B5509,segédtábla!$A$1:$C$156,2,FALSE)</f>
        <v>Kiss Sándor</v>
      </c>
      <c r="D5509" s="240" t="s">
        <v>1663</v>
      </c>
      <c r="E5509" s="332" t="str">
        <f>VLOOKUP(C5509,'Havi KM'!A:S,4,FALSE)</f>
        <v xml:space="preserve">     1 065,91 km</v>
      </c>
      <c r="F5509" s="163"/>
    </row>
    <row r="5510" spans="1:6" ht="15" customHeight="1">
      <c r="A5510" s="19" t="str">
        <f>VLOOKUP(B5510,segédtábla!$A$1:$C$156,3,FALSE)</f>
        <v>5+2</v>
      </c>
      <c r="B5510" s="472" t="s">
        <v>1163</v>
      </c>
      <c r="C5510" s="473" t="str">
        <f>VLOOKUP(B5510,segédtábla!$A$1:$C$156,2,FALSE)</f>
        <v>Popovics Dávid</v>
      </c>
      <c r="D5510" s="444" t="s">
        <v>1462</v>
      </c>
      <c r="E5510" s="332" t="str">
        <f>VLOOKUP(C5510,'Havi KM'!A:S,4,FALSE)</f>
        <v xml:space="preserve">     1 838,04 km</v>
      </c>
      <c r="F5510" s="163"/>
    </row>
    <row r="5512" spans="1:6" ht="15" customHeight="1">
      <c r="A5512" s="10"/>
      <c r="B5512" s="16"/>
      <c r="C5512" s="263">
        <v>45822</v>
      </c>
      <c r="D5512" s="237" t="str">
        <f>TEXT(C5512,"dddd")</f>
        <v>Saturday</v>
      </c>
      <c r="E5512" s="330"/>
      <c r="F5512" s="227">
        <f>+COUNTA(#REF!)</f>
        <v>1</v>
      </c>
    </row>
    <row r="5513" spans="1:6" ht="15" customHeight="1">
      <c r="C5513" s="355"/>
    </row>
    <row r="5514" spans="1:6" ht="15" customHeight="1">
      <c r="A5514" s="7" t="s">
        <v>1136</v>
      </c>
      <c r="B5514" s="8" t="s">
        <v>1137</v>
      </c>
      <c r="C5514" s="9" t="s">
        <v>1138</v>
      </c>
      <c r="D5514" s="9" t="s">
        <v>1139</v>
      </c>
      <c r="E5514" s="331" t="s">
        <v>1140</v>
      </c>
      <c r="F5514" s="9" t="s">
        <v>1141</v>
      </c>
    </row>
    <row r="5515" spans="1:6" ht="15" customHeight="1">
      <c r="A5515" s="19" t="e">
        <f>VLOOKUP(B5515,segédtábla!$A$1:$C$156,3,FALSE)</f>
        <v>#N/A</v>
      </c>
      <c r="B5515" s="11"/>
      <c r="C5515" s="13" t="e">
        <f>VLOOKUP(B5515,segédtábla!$A$1:$C$156,2,FALSE)</f>
        <v>#N/A</v>
      </c>
      <c r="D5515" s="5"/>
      <c r="E5515" s="332" t="e">
        <f>VLOOKUP(C5515,'Havi KM'!A:S,4,FALSE)</f>
        <v>#N/A</v>
      </c>
      <c r="F5515" s="231"/>
    </row>
    <row r="5516" spans="1:6" ht="15" customHeight="1">
      <c r="A5516" s="19">
        <f>VLOOKUP(B5516,segédtábla!$A$1:$C$156,3,FALSE)</f>
        <v>0</v>
      </c>
      <c r="B5516" s="226" t="s">
        <v>1375</v>
      </c>
      <c r="C5516" s="13" t="str">
        <f>VLOOKUP(B5516,segédtábla!$A$1:$C$156,2,FALSE)</f>
        <v>kivonva</v>
      </c>
      <c r="D5516" s="5" t="s">
        <v>5502</v>
      </c>
      <c r="E5516" s="332" t="e">
        <f>VLOOKUP(C5516,'Havi KM'!A:S,4,FALSE)</f>
        <v>#N/A</v>
      </c>
      <c r="F5516" s="163" t="s">
        <v>5503</v>
      </c>
    </row>
    <row r="5517" spans="1:6" ht="15" customHeight="1">
      <c r="A5517" s="19" t="str">
        <f>VLOOKUP(B5517,segédtábla!$A$1:$C$156,3,FALSE)</f>
        <v>11+3</v>
      </c>
      <c r="B5517" s="226" t="s">
        <v>1147</v>
      </c>
      <c r="C5517" s="13" t="str">
        <f>VLOOKUP(B5517,segédtábla!$A$1:$C$156,2,FALSE)</f>
        <v>Török Sándor</v>
      </c>
      <c r="D5517" s="188" t="s">
        <v>5504</v>
      </c>
      <c r="E5517" s="332" t="str">
        <f>VLOOKUP(C5517,'Havi KM'!A:S,4,FALSE)</f>
        <v xml:space="preserve">     1 629,14 km</v>
      </c>
      <c r="F5517" s="363"/>
    </row>
    <row r="5518" spans="1:6" ht="15" customHeight="1">
      <c r="A5518" s="19" t="str">
        <f>VLOOKUP(B5518,segédtábla!$A$1:$C$156,3,FALSE)</f>
        <v>11+3</v>
      </c>
      <c r="B5518" s="226" t="s">
        <v>1195</v>
      </c>
      <c r="C5518" s="13" t="str">
        <f>VLOOKUP(B5518,segédtábla!$A$1:$C$156,2,FALSE)</f>
        <v>Hallók Gábor</v>
      </c>
      <c r="D5518" s="5" t="s">
        <v>5505</v>
      </c>
      <c r="E5518" s="332" t="str">
        <f>VLOOKUP(C5518,'Havi KM'!A:S,4,FALSE)</f>
        <v xml:space="preserve">     2 457,27 km</v>
      </c>
      <c r="F5518" s="163"/>
    </row>
    <row r="5519" spans="1:6" ht="15" customHeight="1">
      <c r="A5519" s="19" t="str">
        <f>VLOOKUP(B5519,segédtábla!$A$1:$C$156,3,FALSE)</f>
        <v>5+2</v>
      </c>
      <c r="B5519" s="226" t="s">
        <v>1181</v>
      </c>
      <c r="C5519" s="13" t="str">
        <f>VLOOKUP(B5519,segédtábla!$A$1:$C$156,2,FALSE)</f>
        <v>Lázár Gábor</v>
      </c>
      <c r="D5519" s="5" t="s">
        <v>5506</v>
      </c>
      <c r="E5519" s="332" t="str">
        <f>VLOOKUP(C5519,'Havi KM'!A:S,4,FALSE)</f>
        <v xml:space="preserve">     1 156,79 km</v>
      </c>
      <c r="F5519" s="163"/>
    </row>
    <row r="5520" spans="1:6" ht="15" customHeight="1">
      <c r="A5520" s="19" t="e">
        <f>VLOOKUP(B5520,segédtábla!$A$1:$C$156,3,FALSE)</f>
        <v>#N/A</v>
      </c>
      <c r="B5520" s="11"/>
      <c r="C5520" s="13" t="e">
        <f>VLOOKUP(B5520,segédtábla!$A$1:$C$156,2,FALSE)</f>
        <v>#N/A</v>
      </c>
      <c r="D5520" s="5"/>
      <c r="E5520" s="332" t="e">
        <f>VLOOKUP(C5520,'Havi KM'!A:S,4,FALSE)</f>
        <v>#N/A</v>
      </c>
      <c r="F5520" s="231"/>
    </row>
    <row r="5522" spans="1:6" ht="15" customHeight="1">
      <c r="A5522" s="10"/>
      <c r="B5522" s="16"/>
      <c r="C5522" s="263">
        <v>45823</v>
      </c>
      <c r="D5522" s="237" t="str">
        <f>TEXT(C5522,"dddd")</f>
        <v>Sunday</v>
      </c>
      <c r="E5522" s="330"/>
      <c r="F5522" s="227">
        <f>+COUNTA(B5525:B5545)</f>
        <v>18</v>
      </c>
    </row>
    <row r="5523" spans="1:6" ht="15" customHeight="1">
      <c r="C5523" s="355"/>
    </row>
    <row r="5524" spans="1:6" ht="15" customHeight="1">
      <c r="A5524" s="7" t="s">
        <v>1136</v>
      </c>
      <c r="B5524" s="8" t="s">
        <v>1137</v>
      </c>
      <c r="C5524" s="9" t="s">
        <v>1138</v>
      </c>
      <c r="D5524" s="9" t="s">
        <v>1139</v>
      </c>
      <c r="E5524" s="331" t="s">
        <v>1140</v>
      </c>
      <c r="F5524" s="9" t="s">
        <v>1141</v>
      </c>
    </row>
    <row r="5525" spans="1:6" ht="15" customHeight="1">
      <c r="A5525" s="19" t="str">
        <f>VLOOKUP(B5525,segédtábla!$A$1:$C$156,3,FALSE)</f>
        <v>11+3</v>
      </c>
      <c r="B5525" s="226" t="s">
        <v>1221</v>
      </c>
      <c r="C5525" s="13" t="str">
        <f>VLOOKUP(B5525,segédtábla!$A$1:$C$156,2,FALSE)</f>
        <v>Vass István</v>
      </c>
      <c r="D5525" s="5" t="s">
        <v>5507</v>
      </c>
      <c r="E5525" s="332" t="e">
        <f>VLOOKUP(C5525,'Havi KM'!A:S,4,FALSE)</f>
        <v>#N/A</v>
      </c>
      <c r="F5525" s="163"/>
    </row>
    <row r="5526" spans="1:6" ht="15" customHeight="1">
      <c r="A5526" s="19" t="str">
        <f>VLOOKUP(B5526,segédtábla!$A$1:$C$156,3,FALSE)</f>
        <v>5+2</v>
      </c>
      <c r="B5526" s="226" t="s">
        <v>1269</v>
      </c>
      <c r="C5526" s="13" t="str">
        <f>VLOOKUP(B5526,segédtábla!$A$1:$C$156,2,FALSE)</f>
        <v>Bagi Lajos + Bagi Márió</v>
      </c>
      <c r="D5526" s="5" t="s">
        <v>5507</v>
      </c>
      <c r="E5526" s="332" t="e">
        <f>VLOOKUP(C5526,'Havi KM'!A:S,4,FALSE)</f>
        <v>#N/A</v>
      </c>
      <c r="F5526" s="163"/>
    </row>
    <row r="5527" spans="1:6" ht="15" customHeight="1">
      <c r="A5527" s="19"/>
      <c r="B5527" s="226" t="s">
        <v>1142</v>
      </c>
      <c r="C5527" s="13" t="str">
        <f>VLOOKUP(B5527,segédtábla!$A$1:$C$156,2,FALSE)</f>
        <v>Hamecz  Zsolt + Zsoltné</v>
      </c>
      <c r="D5527" s="5" t="s">
        <v>5508</v>
      </c>
      <c r="E5527" s="332"/>
      <c r="F5527" s="163"/>
    </row>
    <row r="5528" spans="1:6" ht="15" customHeight="1">
      <c r="A5528" s="19" t="e">
        <f>VLOOKUP(B5528,segédtábla!$A$1:$C$156,3,FALSE)</f>
        <v>#N/A</v>
      </c>
      <c r="B5528" s="11"/>
      <c r="C5528" s="13" t="e">
        <f>VLOOKUP(B5528,segédtábla!$A$1:$C$156,2,FALSE)</f>
        <v>#N/A</v>
      </c>
      <c r="D5528" s="5"/>
      <c r="E5528" s="332" t="e">
        <f>VLOOKUP(C5528,'Havi KM'!A:S,4,FALSE)</f>
        <v>#N/A</v>
      </c>
      <c r="F5528" s="163"/>
    </row>
    <row r="5529" spans="1:6" ht="15" customHeight="1">
      <c r="A5529" s="19" t="str">
        <f>VLOOKUP(B5529,segédtábla!$A$1:$C$156,3,FALSE)</f>
        <v>5+2</v>
      </c>
      <c r="B5529" s="226" t="s">
        <v>1227</v>
      </c>
      <c r="C5529" s="13" t="str">
        <f>VLOOKUP(B5529,segédtábla!$A$1:$C$156,2,FALSE)</f>
        <v>Horváth Ferenc</v>
      </c>
      <c r="D5529" s="5" t="s">
        <v>2069</v>
      </c>
      <c r="E5529" s="332" t="str">
        <f>VLOOKUP(C5529,'Havi KM'!A:S,4,FALSE)</f>
        <v xml:space="preserve">     1 488,98 km</v>
      </c>
      <c r="F5529" s="163"/>
    </row>
    <row r="5530" spans="1:6" ht="15" customHeight="1">
      <c r="A5530" s="19" t="str">
        <f>VLOOKUP(B5530,segédtábla!$A$1:$C$156,3,FALSE)</f>
        <v>11+3</v>
      </c>
      <c r="B5530" s="226" t="s">
        <v>1195</v>
      </c>
      <c r="C5530" s="13" t="str">
        <f>VLOOKUP(B5530,segédtábla!$A$1:$C$156,2,FALSE)</f>
        <v>Hallók Gábor</v>
      </c>
      <c r="D5530" s="5" t="s">
        <v>5509</v>
      </c>
      <c r="E5530" s="332" t="str">
        <f>VLOOKUP(C5530,'Havi KM'!A:S,4,FALSE)</f>
        <v xml:space="preserve">     2 457,27 km</v>
      </c>
      <c r="F5530" s="163"/>
    </row>
    <row r="5531" spans="1:6" ht="15" customHeight="1">
      <c r="A5531" s="19" t="e">
        <f>VLOOKUP(B5531,segédtábla!$A$1:$C$156,3,FALSE)</f>
        <v>#N/A</v>
      </c>
      <c r="B5531" s="502"/>
      <c r="C5531" s="13" t="e">
        <f>VLOOKUP(B5531,segédtábla!$A$1:$C$156,2,FALSE)</f>
        <v>#N/A</v>
      </c>
      <c r="D5531" s="5"/>
      <c r="E5531" s="332"/>
      <c r="F5531" s="163"/>
    </row>
    <row r="5532" spans="1:6" ht="15" customHeight="1">
      <c r="A5532" s="19" t="str">
        <f>VLOOKUP(B5532,segédtábla!$A$1:$C$156,3,FALSE)</f>
        <v>5+2</v>
      </c>
      <c r="B5532" s="226" t="s">
        <v>1200</v>
      </c>
      <c r="C5532" s="13" t="str">
        <f>VLOOKUP(B5532,segédtábla!$A$1:$C$156,2,FALSE)</f>
        <v>Giber Zoltán</v>
      </c>
      <c r="D5532" s="5" t="s">
        <v>1436</v>
      </c>
      <c r="E5532" s="332"/>
      <c r="F5532" s="163"/>
    </row>
    <row r="5533" spans="1:6" ht="15" customHeight="1">
      <c r="A5533" s="19">
        <f>VLOOKUP(B5533,segédtábla!$A$1:$C$156,3,FALSE)</f>
        <v>0</v>
      </c>
      <c r="B5533" s="226" t="s">
        <v>1210</v>
      </c>
      <c r="C5533" s="13" t="str">
        <f>VLOOKUP(B5533,segédtábla!$A$1:$C$156,2,FALSE)</f>
        <v xml:space="preserve"> kivonva Szombathelyi Zoltán</v>
      </c>
      <c r="D5533" s="5" t="s">
        <v>5510</v>
      </c>
      <c r="E5533" s="332"/>
      <c r="F5533" s="163"/>
    </row>
    <row r="5534" spans="1:6" ht="15" customHeight="1">
      <c r="A5534" s="19" t="e">
        <f>VLOOKUP(B5534,segédtábla!$A$1:$C$156,3,FALSE)</f>
        <v>#N/A</v>
      </c>
      <c r="B5534" s="502"/>
      <c r="C5534" s="13" t="e">
        <f>VLOOKUP(B5534,segédtábla!$A$1:$C$156,2,FALSE)</f>
        <v>#N/A</v>
      </c>
      <c r="D5534" s="5"/>
      <c r="E5534" s="332"/>
      <c r="F5534" s="163"/>
    </row>
    <row r="5535" spans="1:6" ht="15" customHeight="1">
      <c r="A5535" s="19" t="str">
        <f>VLOOKUP(B5535,segédtábla!$A$1:$C$156,3,FALSE)</f>
        <v>1/1.</v>
      </c>
      <c r="B5535" s="226" t="s">
        <v>1165</v>
      </c>
      <c r="C5535" s="13" t="str">
        <f>VLOOKUP(B5535,segédtábla!$A$1:$C$156,2,FALSE)</f>
        <v>Szabó Levente</v>
      </c>
      <c r="D5535" s="5" t="s">
        <v>5511</v>
      </c>
      <c r="E5535" s="332" t="str">
        <f>VLOOKUP(C5535,'Havi KM'!A:S,4,FALSE)</f>
        <v xml:space="preserve">     2 412,32 km</v>
      </c>
      <c r="F5535" s="163"/>
    </row>
    <row r="5536" spans="1:6" ht="15" customHeight="1">
      <c r="A5536" s="19" t="str">
        <f>VLOOKUP(B5536,segédtábla!$A$1:$C$156,3,FALSE)</f>
        <v>5+2</v>
      </c>
      <c r="B5536" s="226" t="s">
        <v>1264</v>
      </c>
      <c r="C5536" s="13" t="str">
        <f>VLOOKUP(B5536,segédtábla!$A$1:$C$156,2,FALSE)</f>
        <v>Sógorka Csaba</v>
      </c>
      <c r="D5536" s="5" t="s">
        <v>5512</v>
      </c>
      <c r="E5536" s="332" t="str">
        <f>VLOOKUP(C5536,'Havi KM'!A:S,4,FALSE)</f>
        <v xml:space="preserve">     1 480,64 km</v>
      </c>
      <c r="F5536" s="163"/>
    </row>
    <row r="5537" spans="1:6" ht="15" customHeight="1">
      <c r="A5537" s="19" t="str">
        <f>VLOOKUP(B5537,segédtábla!$A$1:$C$156,3,FALSE)</f>
        <v>11+3</v>
      </c>
      <c r="B5537" s="226" t="s">
        <v>1234</v>
      </c>
      <c r="C5537" s="13" t="str">
        <f>VLOOKUP(B5537,segédtábla!$A$1:$C$156,2,FALSE)</f>
        <v>Iván Árpád Krisztián</v>
      </c>
      <c r="D5537" s="5" t="s">
        <v>5513</v>
      </c>
      <c r="E5537" s="332" t="str">
        <f>VLOOKUP(C5537,'Havi KM'!A:S,4,FALSE)</f>
        <v xml:space="preserve">      352,06 km</v>
      </c>
      <c r="F5537" s="163" t="s">
        <v>5514</v>
      </c>
    </row>
    <row r="5538" spans="1:6" ht="15" customHeight="1">
      <c r="A5538" s="19" t="str">
        <f>VLOOKUP(B5538,segédtábla!$A$1:$C$156,3,FALSE)</f>
        <v>10+4</v>
      </c>
      <c r="B5538" s="226" t="s">
        <v>1520</v>
      </c>
      <c r="C5538" s="13" t="str">
        <f>VLOOKUP(B5538,segédtábla!$A$1:$C$156,2,FALSE)</f>
        <v>Sipőcz Dániel</v>
      </c>
      <c r="D5538" s="5" t="s">
        <v>5515</v>
      </c>
      <c r="E5538" s="332" t="str">
        <f>VLOOKUP(C5538,'Havi KM'!A:S,4,FALSE)</f>
        <v xml:space="preserve">     2 677,58 km</v>
      </c>
      <c r="F5538" s="363"/>
    </row>
    <row r="5539" spans="1:6" ht="15" customHeight="1">
      <c r="A5539" s="19" t="str">
        <f>VLOOKUP(B5539,segédtábla!$A$1:$C$156,3,FALSE)</f>
        <v>11+3</v>
      </c>
      <c r="B5539" s="175" t="s">
        <v>1236</v>
      </c>
      <c r="C5539" s="116" t="str">
        <f>VLOOKUP(B5539,segédtábla!$A$1:$C$156,2,FALSE)</f>
        <v>Pázmándi János</v>
      </c>
      <c r="D5539" s="143" t="s">
        <v>5516</v>
      </c>
      <c r="E5539" s="321" t="str">
        <f>VLOOKUP(C5539,'Havi KM'!A:S,4,FALSE)</f>
        <v xml:space="preserve">     1 597,21 km</v>
      </c>
      <c r="F5539" s="230"/>
    </row>
    <row r="5540" spans="1:6" ht="15" customHeight="1">
      <c r="A5540" s="19" t="str">
        <f>VLOOKUP(B5540,segédtábla!$A$1:$C$156,3,FALSE)</f>
        <v>5+2</v>
      </c>
      <c r="B5540" s="226" t="s">
        <v>1163</v>
      </c>
      <c r="C5540" s="13" t="str">
        <f>VLOOKUP(B5540,segédtábla!$A$1:$C$156,2,FALSE)</f>
        <v>Popovics Dávid</v>
      </c>
      <c r="D5540" s="5" t="s">
        <v>5517</v>
      </c>
      <c r="E5540" s="332" t="str">
        <f>VLOOKUP(C5540,'Havi KM'!A:S,4,FALSE)</f>
        <v xml:space="preserve">     1 838,04 km</v>
      </c>
      <c r="F5540" s="231"/>
    </row>
    <row r="5541" spans="1:6" ht="15" customHeight="1">
      <c r="A5541" s="19" t="str">
        <f>VLOOKUP(B5541,segédtábla!$A$1:$C$156,3,FALSE)</f>
        <v>11+3</v>
      </c>
      <c r="B5541" s="226" t="s">
        <v>1355</v>
      </c>
      <c r="C5541" s="319" t="str">
        <f>VLOOKUP(B5541,segédtábla!$A$1:$C$156,2,FALSE)</f>
        <v>Németh Nándor</v>
      </c>
      <c r="D5541" s="335" t="s">
        <v>5518</v>
      </c>
      <c r="E5541" s="332" t="str">
        <f>VLOOKUP(C5541,'Havi KM'!A:S,4,FALSE)</f>
        <v xml:space="preserve">     2 089,15 km</v>
      </c>
      <c r="F5541" s="163"/>
    </row>
    <row r="5542" spans="1:6" ht="15" customHeight="1">
      <c r="A5542" s="19" t="str">
        <f>VLOOKUP(B5542,segédtábla!$A$1:$C$156,3,FALSE)</f>
        <v>5+2</v>
      </c>
      <c r="B5542" s="226" t="s">
        <v>1274</v>
      </c>
      <c r="C5542" s="13" t="str">
        <f>VLOOKUP(B5542,segédtábla!$A$1:$C$156,2,FALSE)</f>
        <v>Kakulya Zsolt</v>
      </c>
      <c r="D5542" s="5" t="s">
        <v>5519</v>
      </c>
      <c r="E5542" s="332" t="str">
        <f>VLOOKUP(C5542,'Havi KM'!A:S,4,FALSE)</f>
        <v xml:space="preserve">     1 219,87 km</v>
      </c>
      <c r="F5542" s="163"/>
    </row>
    <row r="5543" spans="1:6" ht="15" customHeight="1">
      <c r="A5543" s="19" t="str">
        <f>VLOOKUP(B5543,segédtábla!$A$1:$C$156,3,FALSE)</f>
        <v>5+2</v>
      </c>
      <c r="B5543" s="226" t="s">
        <v>1281</v>
      </c>
      <c r="C5543" s="13" t="str">
        <f>VLOOKUP(B5543,segédtábla!$A$1:$C$156,2,FALSE)</f>
        <v>Kiss Sándor</v>
      </c>
      <c r="D5543" s="5" t="s">
        <v>5520</v>
      </c>
      <c r="E5543" s="332" t="str">
        <f>VLOOKUP(C5543,'Havi KM'!A:S,4,FALSE)</f>
        <v xml:space="preserve">     1 065,91 km</v>
      </c>
      <c r="F5543" s="163"/>
    </row>
    <row r="5544" spans="1:6" ht="15" customHeight="1">
      <c r="A5544" s="19" t="str">
        <f>VLOOKUP(B5544,segédtábla!$A$1:$C$156,3,FALSE)</f>
        <v>5+2</v>
      </c>
      <c r="B5544" s="226" t="s">
        <v>1238</v>
      </c>
      <c r="C5544" s="13" t="str">
        <f>VLOOKUP(B5544,segédtábla!$A$1:$C$156,2,FALSE)</f>
        <v>Tóth Zsolt</v>
      </c>
      <c r="D5544" s="5" t="s">
        <v>5521</v>
      </c>
      <c r="E5544" s="332" t="str">
        <f>VLOOKUP(C5544,'Havi KM'!A:S,4,FALSE)</f>
        <v xml:space="preserve">     1 572,92 km</v>
      </c>
      <c r="F5544" s="163" t="s">
        <v>5522</v>
      </c>
    </row>
    <row r="5545" spans="1:6" ht="15" customHeight="1">
      <c r="A5545" s="19" t="str">
        <f>VLOOKUP(B5545,segédtábla!$A$1:$C$156,3,FALSE)</f>
        <v>5+2</v>
      </c>
      <c r="B5545" s="226" t="s">
        <v>1286</v>
      </c>
      <c r="C5545" s="13" t="str">
        <f>VLOOKUP(B5545,segédtábla!$A$1:$C$156,2,FALSE)</f>
        <v>Kata József</v>
      </c>
      <c r="D5545" s="5" t="s">
        <v>5523</v>
      </c>
      <c r="E5545" s="332" t="str">
        <f>VLOOKUP(C5545,'Havi KM'!A:S,4,FALSE)</f>
        <v xml:space="preserve">     2 059,02 km</v>
      </c>
      <c r="F5545" s="163" t="s">
        <v>5524</v>
      </c>
    </row>
    <row r="5546" spans="1:6" ht="15" customHeight="1">
      <c r="A5546" s="19" t="str">
        <f>VLOOKUP(B5546,segédtábla!$A$1:$C$156,3,FALSE)</f>
        <v>5+2</v>
      </c>
      <c r="B5546" s="226" t="s">
        <v>1243</v>
      </c>
      <c r="C5546" s="13" t="str">
        <f>VLOOKUP(B5546,segédtábla!$A$1:$C$156,2,FALSE)</f>
        <v>Csicsai Gábor</v>
      </c>
      <c r="D5546" s="5" t="s">
        <v>5525</v>
      </c>
      <c r="E5546" s="332" t="str">
        <f>VLOOKUP(C5546,'Havi KM'!A:S,4,FALSE)</f>
        <v xml:space="preserve">      636,52 km</v>
      </c>
      <c r="F5546" s="163"/>
    </row>
    <row r="5547" spans="1:6" ht="15" customHeight="1">
      <c r="A5547" s="19" t="str">
        <f>VLOOKUP(B5547,segédtábla!$A$1:$C$156,3,FALSE)</f>
        <v>5+2</v>
      </c>
      <c r="B5547" s="226" t="s">
        <v>1292</v>
      </c>
      <c r="C5547" s="319" t="str">
        <f>VLOOKUP(B5547,segédtábla!$A$1:$C$156,2,FALSE)</f>
        <v>Hanzi György Lehel</v>
      </c>
      <c r="D5547" s="188" t="s">
        <v>5526</v>
      </c>
      <c r="E5547" s="332" t="str">
        <f>VLOOKUP(C5547,'Havi KM'!A:S,4,FALSE)</f>
        <v xml:space="preserve">     1 303,29 km</v>
      </c>
      <c r="F5547" s="163" t="s">
        <v>5527</v>
      </c>
    </row>
    <row r="5548" spans="1:6" ht="15" customHeight="1">
      <c r="A5548" s="19" t="str">
        <f>VLOOKUP(B5548,segédtábla!$A$1:$C$156,3,FALSE)</f>
        <v>2/1.</v>
      </c>
      <c r="B5548" s="226" t="s">
        <v>5289</v>
      </c>
      <c r="C5548" s="13" t="str">
        <f>VLOOKUP(B5548,segédtábla!$A$1:$C$156,2,FALSE)</f>
        <v>Molárovits Zoltán Edvin</v>
      </c>
      <c r="D5548" s="5" t="s">
        <v>5528</v>
      </c>
      <c r="E5548" s="332" t="str">
        <f>VLOOKUP(C5548,'Havi KM'!A:S,4,FALSE)</f>
        <v xml:space="preserve">     2 145,93 km</v>
      </c>
      <c r="F5548" s="163"/>
    </row>
    <row r="5549" spans="1:6" ht="15" customHeight="1">
      <c r="A5549" s="19" t="str">
        <f>VLOOKUP(B5549,segédtábla!$A$1:$C$156,3,FALSE)</f>
        <v>5+2</v>
      </c>
      <c r="B5549" s="226" t="s">
        <v>1173</v>
      </c>
      <c r="C5549" s="13" t="str">
        <f>VLOOKUP(B5549,segédtábla!$A$1:$C$156,2,FALSE)</f>
        <v>Léhner Zsolt</v>
      </c>
      <c r="D5549" s="240" t="s">
        <v>5529</v>
      </c>
      <c r="E5549" s="332" t="str">
        <f>VLOOKUP(C5549,'Havi KM'!A:S,4,FALSE)</f>
        <v xml:space="preserve">     1 816,96 km</v>
      </c>
      <c r="F5549" s="163"/>
    </row>
    <row r="5550" spans="1:6" ht="15" customHeight="1">
      <c r="A5550" s="19">
        <f>VLOOKUP(B5550,segédtábla!$A$1:$C$156,3,FALSE)</f>
        <v>0</v>
      </c>
      <c r="B5550" s="226" t="s">
        <v>1248</v>
      </c>
      <c r="C5550" s="13">
        <f>VLOOKUP(B5550,segédtábla!$A$1:$C$156,2,FALSE)</f>
        <v>0</v>
      </c>
      <c r="D5550" s="5" t="s">
        <v>5530</v>
      </c>
      <c r="E5550" s="332" t="e">
        <f>VLOOKUP(C5550,'Havi KM'!A:S,4,FALSE)</f>
        <v>#N/A</v>
      </c>
      <c r="F5550" s="163"/>
    </row>
    <row r="5551" spans="1:6" ht="15" customHeight="1">
      <c r="A5551" s="19">
        <f>VLOOKUP(B5551,segédtábla!$A$1:$C$156,3,FALSE)</f>
        <v>0</v>
      </c>
      <c r="B5551" s="226" t="s">
        <v>1251</v>
      </c>
      <c r="C5551" s="13" t="str">
        <f>VLOOKUP(B5551,segédtábla!$A$1:$C$156,2,FALSE)</f>
        <v>kivonav hengerfejes</v>
      </c>
      <c r="D5551" s="335" t="s">
        <v>5531</v>
      </c>
      <c r="E5551" s="332" t="e">
        <f>VLOOKUP(C5551,'Havi KM'!A:S,4,FALSE)</f>
        <v>#N/A</v>
      </c>
      <c r="F5551" s="163"/>
    </row>
    <row r="5552" spans="1:6" ht="15" customHeight="1">
      <c r="A5552" s="19" t="str">
        <f>VLOOKUP(B5552,segédtábla!$A$1:$C$156,3,FALSE)</f>
        <v>4+3</v>
      </c>
      <c r="B5552" s="226" t="s">
        <v>1364</v>
      </c>
      <c r="C5552" s="13" t="str">
        <f>VLOOKUP(B5552,segédtábla!$A$1:$C$156,2,FALSE)</f>
        <v>Balogh Dávid</v>
      </c>
      <c r="D5552" s="5" t="s">
        <v>5532</v>
      </c>
      <c r="E5552" s="332" t="str">
        <f>VLOOKUP(C5552,'Havi KM'!A:S,4,FALSE)</f>
        <v xml:space="preserve">      426,32 km</v>
      </c>
      <c r="F5552" s="163"/>
    </row>
    <row r="5553" spans="1:6" ht="15" customHeight="1">
      <c r="A5553" s="19" t="str">
        <f>VLOOKUP(B5553,segédtábla!$A$1:$C$156,3,FALSE)</f>
        <v>11+3</v>
      </c>
      <c r="B5553" s="226" t="s">
        <v>1405</v>
      </c>
      <c r="C5553" s="13" t="str">
        <f>VLOOKUP(B5553,segédtábla!$A$1:$C$156,2,FALSE)</f>
        <v>Marton Péter</v>
      </c>
      <c r="D5553" s="188" t="s">
        <v>5533</v>
      </c>
      <c r="E5553" s="332" t="str">
        <f>VLOOKUP(C5553,'Havi KM'!A:S,4,FALSE)</f>
        <v xml:space="preserve">     1 405,83 km</v>
      </c>
      <c r="F5553" s="163" t="s">
        <v>5534</v>
      </c>
    </row>
    <row r="5554" spans="1:6" ht="15" customHeight="1">
      <c r="A5554" s="19" t="str">
        <f>VLOOKUP(B5554,segédtábla!$A$1:$C$156,3,FALSE)</f>
        <v>korai kezdés preferált</v>
      </c>
      <c r="B5554" s="175" t="s">
        <v>1309</v>
      </c>
      <c r="C5554" s="116" t="str">
        <f>VLOOKUP(B5554,segédtábla!$A$1:$C$156,2,FALSE)</f>
        <v>Gosztenschnik Péter</v>
      </c>
      <c r="D5554" s="143" t="s">
        <v>5535</v>
      </c>
      <c r="E5554" s="332" t="str">
        <f>VLOOKUP(C5554,'Havi KM'!A:S,4,FALSE)</f>
        <v xml:space="preserve">      684,27 km</v>
      </c>
      <c r="F5554" s="163"/>
    </row>
    <row r="5555" spans="1:6" ht="15" customHeight="1">
      <c r="A5555" s="19" t="str">
        <f>VLOOKUP(B5555,segédtábla!$A$1:$C$156,3,FALSE)</f>
        <v>5+2</v>
      </c>
      <c r="B5555" s="226" t="s">
        <v>1256</v>
      </c>
      <c r="C5555" s="13" t="str">
        <f>VLOOKUP(B5555,segédtábla!$A$1:$C$156,2,FALSE)</f>
        <v>Árvai Gábor</v>
      </c>
      <c r="D5555" s="5" t="s">
        <v>5536</v>
      </c>
      <c r="E5555" s="332" t="str">
        <f>VLOOKUP(C5555,'Havi KM'!A:S,4,FALSE)</f>
        <v xml:space="preserve">     1 696,48 km</v>
      </c>
      <c r="F5555" s="163"/>
    </row>
    <row r="5556" spans="1:6" ht="15" customHeight="1">
      <c r="A5556" s="19" t="str">
        <f>VLOOKUP(B5556,segédtábla!$A$1:$C$156,3,FALSE)</f>
        <v>11+3</v>
      </c>
      <c r="B5556" s="12" t="s">
        <v>1428</v>
      </c>
      <c r="C5556" s="13" t="str">
        <f>VLOOKUP(B5556,segédtábla!$A$1:$C$156,2,FALSE)</f>
        <v>Mórocz István</v>
      </c>
      <c r="D5556" s="240" t="s">
        <v>5537</v>
      </c>
      <c r="E5556" s="332" t="str">
        <f>VLOOKUP(C5556,'Havi KM'!A:S,4,FALSE)</f>
        <v xml:space="preserve">     1 668,63 km</v>
      </c>
      <c r="F5556" s="163" t="s">
        <v>4659</v>
      </c>
    </row>
    <row r="5557" spans="1:6" ht="15" customHeight="1">
      <c r="A5557" s="19">
        <f>VLOOKUP(B5557,segédtábla!$A$1:$C$156,3,FALSE)</f>
        <v>0</v>
      </c>
      <c r="B5557" s="175" t="s">
        <v>1187</v>
      </c>
      <c r="C5557" s="116" t="str">
        <f>VLOOKUP(B5557,segédtábla!$A$1:$C$156,2,FALSE)</f>
        <v>hengerfejes kivonva</v>
      </c>
      <c r="D5557" s="447" t="s">
        <v>5538</v>
      </c>
      <c r="E5557" s="332" t="e">
        <f>VLOOKUP(C5557,'Havi KM'!A:S,4,FALSE)</f>
        <v>#N/A</v>
      </c>
      <c r="F5557" s="363"/>
    </row>
    <row r="5558" spans="1:6" ht="15" customHeight="1">
      <c r="A5558" s="19" t="str">
        <f>VLOOKUP(B5558,segédtábla!$A$1:$C$156,3,FALSE)</f>
        <v>5+2</v>
      </c>
      <c r="B5558" s="226" t="s">
        <v>1328</v>
      </c>
      <c r="C5558" s="13" t="str">
        <f>VLOOKUP(B5558,segédtábla!$A$1:$C$156,2,FALSE)</f>
        <v>Majer Dominik - Charter</v>
      </c>
      <c r="D5558" s="5" t="s">
        <v>5539</v>
      </c>
      <c r="E5558" s="332" t="e">
        <f>VLOOKUP(C5558,'Havi KM'!A:S,4,FALSE)</f>
        <v>#N/A</v>
      </c>
      <c r="F5558" s="163" t="s">
        <v>5540</v>
      </c>
    </row>
    <row r="5559" spans="1:6" ht="15" customHeight="1">
      <c r="A5559" s="19" t="str">
        <f>VLOOKUP(B5559,segédtábla!$A$1:$C$156,3,FALSE)</f>
        <v>5+2</v>
      </c>
      <c r="B5559" s="226" t="s">
        <v>1339</v>
      </c>
      <c r="C5559" s="13" t="str">
        <f>VLOOKUP(B5559,segédtábla!$A$1:$C$156,2,FALSE)</f>
        <v>Áncsák János 04.14</v>
      </c>
      <c r="D5559" s="5" t="s">
        <v>5541</v>
      </c>
      <c r="E5559" s="332" t="e">
        <f>VLOOKUP(C5559,'Havi KM'!A:S,4,FALSE)</f>
        <v>#N/A</v>
      </c>
      <c r="F5559" s="163"/>
    </row>
    <row r="5560" spans="1:6" ht="15" customHeight="1">
      <c r="A5560" s="19" t="str">
        <f>VLOOKUP(B5560,segédtábla!$A$1:$C$156,3,FALSE)</f>
        <v>11+3</v>
      </c>
      <c r="B5560" s="226" t="s">
        <v>1378</v>
      </c>
      <c r="C5560" s="13" t="str">
        <f>VLOOKUP(B5560,segédtábla!$A$1:$C$156,2,FALSE)</f>
        <v>Dalanics Zsolt</v>
      </c>
      <c r="D5560" s="5" t="s">
        <v>5542</v>
      </c>
      <c r="E5560" s="332" t="str">
        <f>VLOOKUP(C5560,'Havi KM'!A:S,4,FALSE)</f>
        <v xml:space="preserve">     1 398,48 km</v>
      </c>
      <c r="F5560" s="163"/>
    </row>
    <row r="5561" spans="1:6" ht="15" customHeight="1">
      <c r="A5561" s="19" t="str">
        <f>VLOOKUP(B5561,segédtábla!$A$1:$C$156,3,FALSE)</f>
        <v>5+2</v>
      </c>
      <c r="B5561" s="226" t="s">
        <v>1219</v>
      </c>
      <c r="C5561" s="13" t="str">
        <f>VLOOKUP(B5561,segédtábla!$A$1:$C$156,2,FALSE)</f>
        <v>Ignéczi Attila + Mura Milán</v>
      </c>
      <c r="D5561" s="5" t="s">
        <v>5543</v>
      </c>
      <c r="E5561" s="332" t="e">
        <f>VLOOKUP(C5561,'Havi KM'!A:S,4,FALSE)</f>
        <v>#N/A</v>
      </c>
      <c r="F5561" s="163" t="s">
        <v>5544</v>
      </c>
    </row>
    <row r="5562" spans="1:6" ht="15" customHeight="1">
      <c r="A5562" s="19" t="str">
        <f>VLOOKUP(B5562,segédtábla!$A$1:$C$156,3,FALSE)</f>
        <v>5+2</v>
      </c>
      <c r="B5562" s="226" t="s">
        <v>1266</v>
      </c>
      <c r="C5562" s="13" t="str">
        <f>VLOOKUP(B5562,segédtábla!$A$1:$C$156,2,FALSE)</f>
        <v>Nagy György</v>
      </c>
      <c r="D5562" s="5" t="s">
        <v>5545</v>
      </c>
      <c r="E5562" s="332" t="str">
        <f>VLOOKUP(C5562,'Havi KM'!A:S,4,FALSE)</f>
        <v xml:space="preserve">     1 204,28 km</v>
      </c>
      <c r="F5562" s="163"/>
    </row>
    <row r="5563" spans="1:6" ht="15" customHeight="1">
      <c r="A5563" s="19" t="str">
        <f>VLOOKUP(B5563,segédtábla!$A$1:$C$156,3,FALSE)</f>
        <v>5+2</v>
      </c>
      <c r="B5563" s="226" t="s">
        <v>1341</v>
      </c>
      <c r="C5563" s="13" t="str">
        <f>VLOOKUP(B5563,segédtábla!$A$1:$C$156,2,FALSE)</f>
        <v>Szegedi Zsolt</v>
      </c>
      <c r="D5563" s="5" t="s">
        <v>5546</v>
      </c>
      <c r="E5563" s="332" t="str">
        <f>VLOOKUP(C5563,'Havi KM'!A:S,4,FALSE)</f>
        <v xml:space="preserve">     1 560,76 km</v>
      </c>
      <c r="F5563" s="163"/>
    </row>
    <row r="5565" spans="1:6" ht="15" customHeight="1">
      <c r="A5565" s="10"/>
      <c r="B5565" s="16"/>
      <c r="C5565" s="263">
        <v>45824</v>
      </c>
      <c r="D5565" s="237" t="str">
        <f>TEXT(C5565,"dddd")</f>
        <v>Monday</v>
      </c>
      <c r="E5565" s="330"/>
      <c r="F5565" s="227">
        <f>+COUNTA(B5568:B5581)</f>
        <v>13</v>
      </c>
    </row>
    <row r="5566" spans="1:6" ht="15" customHeight="1">
      <c r="C5566" s="355"/>
    </row>
    <row r="5567" spans="1:6" ht="15" customHeight="1">
      <c r="A5567" s="7" t="s">
        <v>1136</v>
      </c>
      <c r="B5567" s="8" t="s">
        <v>1137</v>
      </c>
      <c r="C5567" s="9" t="s">
        <v>1138</v>
      </c>
      <c r="D5567" s="9" t="s">
        <v>1139</v>
      </c>
      <c r="E5567" s="331" t="s">
        <v>1140</v>
      </c>
      <c r="F5567" s="9" t="s">
        <v>1141</v>
      </c>
    </row>
    <row r="5568" spans="1:6" ht="15" customHeight="1">
      <c r="A5568" s="19" t="str">
        <f>VLOOKUP(B5568,segédtábla!$A$1:$C$156,3,FALSE)</f>
        <v>5+2</v>
      </c>
      <c r="B5568" s="226" t="s">
        <v>1159</v>
      </c>
      <c r="C5568" s="13" t="str">
        <f>VLOOKUP(B5568,segédtábla!$A$1:$C$156,2,FALSE)</f>
        <v>Pilló József + Pillóné S. Judit</v>
      </c>
      <c r="D5568" s="188" t="s">
        <v>5547</v>
      </c>
      <c r="E5568" s="332" t="e">
        <f>VLOOKUP(C5568,'Havi KM'!A:S,4,FALSE)</f>
        <v>#N/A</v>
      </c>
      <c r="F5568" s="163"/>
    </row>
    <row r="5569" spans="1:6" ht="15" customHeight="1">
      <c r="A5569" s="19" t="str">
        <f>VLOOKUP(B5569,segédtábla!$A$1:$C$156,3,FALSE)</f>
        <v>5+2</v>
      </c>
      <c r="B5569" s="226" t="s">
        <v>1149</v>
      </c>
      <c r="C5569" s="319" t="str">
        <f>VLOOKUP(B5569,segédtábla!$A$1:$C$156,2,FALSE)</f>
        <v>Létai Ferenc + Létainé Zsuzsa</v>
      </c>
      <c r="D5569" s="188" t="s">
        <v>5548</v>
      </c>
      <c r="E5569" s="332" t="e">
        <f>VLOOKUP(C5569,'Havi KM'!A:S,4,FALSE)</f>
        <v>#N/A</v>
      </c>
      <c r="F5569" s="163"/>
    </row>
    <row r="5570" spans="1:6" ht="15" customHeight="1">
      <c r="A5570" s="19" t="str">
        <f>VLOOKUP(B5570,segédtábla!$A$1:$C$156,3,FALSE)</f>
        <v>5+2</v>
      </c>
      <c r="B5570" s="226" t="s">
        <v>1278</v>
      </c>
      <c r="C5570" s="13" t="str">
        <f>VLOOKUP(B5570,segédtábla!$A$1:$C$156,2,FALSE)</f>
        <v>Adamek István + Nyíri Attila</v>
      </c>
      <c r="D5570" s="5" t="s">
        <v>5549</v>
      </c>
      <c r="E5570" s="332" t="e">
        <f>VLOOKUP(C5570,'Havi KM'!A:S,4,FALSE)</f>
        <v>#N/A</v>
      </c>
      <c r="F5570" s="163"/>
    </row>
    <row r="5571" spans="1:6" ht="15" customHeight="1">
      <c r="A5571" s="19" t="e">
        <f>VLOOKUP(B5571,segédtábla!$A$1:$C$156,3,FALSE)</f>
        <v>#N/A</v>
      </c>
      <c r="B5571" s="11"/>
      <c r="C5571" s="13" t="e">
        <f>VLOOKUP(B5571,segédtábla!$A$1:$C$156,2,FALSE)</f>
        <v>#N/A</v>
      </c>
      <c r="D5571" s="5"/>
      <c r="E5571" s="332" t="e">
        <f>VLOOKUP(C5571,'Havi KM'!A:S,4,FALSE)</f>
        <v>#N/A</v>
      </c>
      <c r="F5571" s="163"/>
    </row>
    <row r="5572" spans="1:6" ht="15" customHeight="1">
      <c r="A5572" s="19" t="str">
        <f>VLOOKUP(B5572,segédtábla!$A$1:$C$156,3,FALSE)</f>
        <v>17+4</v>
      </c>
      <c r="B5572" s="226" t="s">
        <v>1217</v>
      </c>
      <c r="C5572" s="13" t="str">
        <f>VLOOKUP(B5572,segédtábla!$A$1:$C$156,2,FALSE)</f>
        <v>Fábián Szabolcs</v>
      </c>
      <c r="D5572" s="188" t="s">
        <v>5526</v>
      </c>
      <c r="E5572" s="332" t="str">
        <f>VLOOKUP(C5572,'Havi KM'!A:S,4,FALSE)</f>
        <v xml:space="preserve">     1 855,46 km</v>
      </c>
      <c r="F5572" s="163"/>
    </row>
    <row r="5573" spans="1:6" ht="15" customHeight="1">
      <c r="A5573" s="19" t="str">
        <f>VLOOKUP(B5573,segédtábla!$A$1:$C$156,3,FALSE)</f>
        <v>10+4</v>
      </c>
      <c r="B5573" s="226" t="s">
        <v>1193</v>
      </c>
      <c r="C5573" s="13" t="str">
        <f>VLOOKUP(B5573,segédtábla!$A$1:$C$156,2,FALSE)</f>
        <v>Gerstmayer Zoltán</v>
      </c>
      <c r="D5573" s="188" t="s">
        <v>5535</v>
      </c>
      <c r="E5573" s="332" t="str">
        <f>VLOOKUP(C5573,'Havi KM'!A:S,4,FALSE)</f>
        <v xml:space="preserve">      0,0 km</v>
      </c>
      <c r="F5573" s="163"/>
    </row>
    <row r="5574" spans="1:6" ht="15" customHeight="1">
      <c r="A5574" s="19" t="str">
        <f>VLOOKUP(B5574,segédtábla!$A$1:$C$156,3,FALSE)</f>
        <v>11+2</v>
      </c>
      <c r="B5574" s="226" t="s">
        <v>1197</v>
      </c>
      <c r="C5574" s="13" t="str">
        <f>VLOOKUP(B5574,segédtábla!$A$1:$C$156,2,FALSE)</f>
        <v>Csepeti Péter</v>
      </c>
      <c r="D5574" s="188" t="s">
        <v>5550</v>
      </c>
      <c r="E5574" s="332" t="str">
        <f>VLOOKUP(C5574,'Havi KM'!A:S,4,FALSE)</f>
        <v xml:space="preserve">      982,79 km</v>
      </c>
      <c r="F5574" s="363"/>
    </row>
    <row r="5575" spans="1:6" ht="15" customHeight="1">
      <c r="A5575" s="19" t="str">
        <f>VLOOKUP(B5575,segédtábla!$A$1:$C$156,3,FALSE)</f>
        <v>11+3</v>
      </c>
      <c r="B5575" s="226" t="s">
        <v>1283</v>
      </c>
      <c r="C5575" s="13" t="str">
        <f>VLOOKUP(B5575,segédtábla!$A$1:$C$156,2,FALSE)</f>
        <v>Török Attila</v>
      </c>
      <c r="D5575" s="188" t="s">
        <v>5551</v>
      </c>
      <c r="E5575" s="332" t="str">
        <f>VLOOKUP(C5575,'Havi KM'!A:S,4,FALSE)</f>
        <v xml:space="preserve">     1 669,95 km</v>
      </c>
      <c r="F5575" s="163" t="s">
        <v>1535</v>
      </c>
    </row>
    <row r="5576" spans="1:6" ht="15" customHeight="1">
      <c r="A5576" s="19" t="str">
        <f>VLOOKUP(B5576,segédtábla!$A$1:$C$156,3,FALSE)</f>
        <v>5+2</v>
      </c>
      <c r="B5576" s="226" t="s">
        <v>1526</v>
      </c>
      <c r="C5576" s="319" t="str">
        <f>VLOOKUP(B5576,segédtábla!$A$1:$C$156,2,FALSE)</f>
        <v>Simon Zoltán</v>
      </c>
      <c r="D5576" s="188" t="s">
        <v>5552</v>
      </c>
      <c r="E5576" s="332" t="str">
        <f>VLOOKUP(C5576,'Havi KM'!A:S,4,FALSE)</f>
        <v xml:space="preserve">     1 431,31 km</v>
      </c>
      <c r="F5576" s="163"/>
    </row>
    <row r="5577" spans="1:6" ht="15" customHeight="1">
      <c r="A5577" s="19" t="str">
        <f>VLOOKUP(B5577,segédtábla!$A$1:$C$156,3,FALSE)</f>
        <v>10+3</v>
      </c>
      <c r="B5577" s="226" t="s">
        <v>1358</v>
      </c>
      <c r="C5577" s="13" t="str">
        <f>VLOOKUP(B5577,segédtábla!$A$1:$C$156,2,FALSE)</f>
        <v>Tóth Attila</v>
      </c>
      <c r="D5577" s="188" t="s">
        <v>5553</v>
      </c>
      <c r="E5577" s="332" t="str">
        <f>VLOOKUP(C5577,'Havi KM'!A:S,4,FALSE)</f>
        <v xml:space="preserve">      626,64 km</v>
      </c>
      <c r="F5577" s="163"/>
    </row>
    <row r="5578" spans="1:6" ht="15" customHeight="1">
      <c r="A5578" s="19" t="str">
        <f>VLOOKUP(B5578,segédtábla!$A$1:$C$156,3,FALSE)</f>
        <v>5+2</v>
      </c>
      <c r="B5578" s="226" t="s">
        <v>1175</v>
      </c>
      <c r="C5578" s="13" t="str">
        <f>VLOOKUP(B5578,segédtábla!$A$1:$C$156,2,FALSE)</f>
        <v>Iklódi Sándor</v>
      </c>
      <c r="D5578" s="188" t="s">
        <v>5554</v>
      </c>
      <c r="E5578" s="332" t="str">
        <f>VLOOKUP(C5578,'Havi KM'!A:S,4,FALSE)</f>
        <v xml:space="preserve">     1 161,24 km</v>
      </c>
      <c r="F5578" s="163" t="s">
        <v>5555</v>
      </c>
    </row>
    <row r="5579" spans="1:6" ht="15" customHeight="1">
      <c r="A5579" s="19" t="str">
        <f>VLOOKUP(B5579,segédtábla!$A$1:$C$156,3,FALSE)</f>
        <v>5+2</v>
      </c>
      <c r="B5579" s="226" t="s">
        <v>1179</v>
      </c>
      <c r="C5579" s="13" t="str">
        <f>VLOOKUP(B5579,segédtábla!$A$1:$C$156,2,FALSE)</f>
        <v>Horváth Ákos</v>
      </c>
      <c r="D5579" s="188" t="s">
        <v>5371</v>
      </c>
      <c r="E5579" s="332" t="str">
        <f>VLOOKUP(C5579,'Havi KM'!A:S,4,FALSE)</f>
        <v xml:space="preserve">     1 036,99 km</v>
      </c>
      <c r="F5579" s="163"/>
    </row>
    <row r="5580" spans="1:6" ht="15" customHeight="1">
      <c r="A5580" s="19" t="str">
        <f>VLOOKUP(B5580,segédtábla!$A$1:$C$156,3,FALSE)</f>
        <v>11+3</v>
      </c>
      <c r="B5580" s="226" t="s">
        <v>1313</v>
      </c>
      <c r="C5580" s="13" t="str">
        <f>VLOOKUP(B5580,segédtábla!$A$1:$C$156,2,FALSE)</f>
        <v>Tóth Zoltán József</v>
      </c>
      <c r="D5580" s="188" t="s">
        <v>5556</v>
      </c>
      <c r="E5580" s="332" t="str">
        <f>VLOOKUP(C5580,'Havi KM'!A:S,4,FALSE)</f>
        <v xml:space="preserve">      0,0 km</v>
      </c>
      <c r="F5580" s="228" t="s">
        <v>1186</v>
      </c>
    </row>
    <row r="5581" spans="1:6" ht="15" customHeight="1">
      <c r="A5581" s="19" t="str">
        <f>VLOOKUP(B5581,segédtábla!$A$1:$C$156,3,FALSE)</f>
        <v>5+2</v>
      </c>
      <c r="B5581" s="226" t="s">
        <v>1208</v>
      </c>
      <c r="C5581" s="13" t="str">
        <f>VLOOKUP(B5581,segédtábla!$A$1:$C$156,2,FALSE)</f>
        <v>Drozd Péter</v>
      </c>
      <c r="D5581" s="5" t="s">
        <v>5557</v>
      </c>
      <c r="E5581" s="332" t="str">
        <f>VLOOKUP(C5581,'Havi KM'!A:S,4,FALSE)</f>
        <v xml:space="preserve">     1 972,38 km</v>
      </c>
      <c r="F5581" s="163"/>
    </row>
    <row r="5582" spans="1:6" ht="15" customHeight="1">
      <c r="A5582" s="19" t="str">
        <f>VLOOKUP(B5582,segédtábla!$A$1:$C$156,3,FALSE)</f>
        <v>5+2</v>
      </c>
      <c r="B5582" s="226" t="s">
        <v>1317</v>
      </c>
      <c r="C5582" s="13" t="str">
        <f>VLOOKUP(B5582,segédtábla!$A$1:$C$156,2,FALSE)</f>
        <v>Tőzsér Gábor</v>
      </c>
      <c r="D5582" s="188" t="s">
        <v>5558</v>
      </c>
      <c r="E5582" s="332" t="str">
        <f>VLOOKUP(C5582,'Havi KM'!A:S,4,FALSE)</f>
        <v xml:space="preserve">     1 375,22 km</v>
      </c>
      <c r="F5582" s="163"/>
    </row>
    <row r="5583" spans="1:6" ht="15" customHeight="1">
      <c r="A5583" s="19" t="str">
        <f>VLOOKUP(B5583,segédtábla!$A$1:$C$156,3,FALSE)</f>
        <v>11+3</v>
      </c>
      <c r="B5583" s="495" t="s">
        <v>1319</v>
      </c>
      <c r="C5583" s="319" t="str">
        <f>VLOOKUP(B5583,segédtábla!$A$1:$C$156,2,FALSE)</f>
        <v>Simon Gábor</v>
      </c>
      <c r="D5583" s="188" t="s">
        <v>5559</v>
      </c>
      <c r="E5583" s="332" t="str">
        <f>VLOOKUP(C5583,'Havi KM'!A:S,4,FALSE)</f>
        <v xml:space="preserve">     1 814,55 km</v>
      </c>
      <c r="F5583" s="163"/>
    </row>
    <row r="5584" spans="1:6" ht="15" customHeight="1">
      <c r="A5584" s="19" t="str">
        <f>VLOOKUP(B5584,segédtábla!$A$1:$C$156,3,FALSE)</f>
        <v>11+3</v>
      </c>
      <c r="B5584" s="226" t="s">
        <v>1579</v>
      </c>
      <c r="C5584" s="13" t="str">
        <f>VLOOKUP(B5584,segédtábla!$A$1:$C$156,2,FALSE)</f>
        <v>Mellencsuk Attila</v>
      </c>
      <c r="D5584" s="188" t="s">
        <v>5538</v>
      </c>
      <c r="E5584" s="332" t="str">
        <f>VLOOKUP(C5584,'Havi KM'!A:S,4,FALSE)</f>
        <v xml:space="preserve">     1 884,28 km</v>
      </c>
      <c r="F5584" s="163" t="s">
        <v>5560</v>
      </c>
    </row>
    <row r="5585" spans="1:6" ht="15" customHeight="1">
      <c r="A5585" s="19" t="str">
        <f>VLOOKUP(B5585,segédtábla!$A$1:$C$156,3,FALSE)</f>
        <v>5+2</v>
      </c>
      <c r="B5585" s="226" t="s">
        <v>1323</v>
      </c>
      <c r="C5585" s="13" t="str">
        <f>VLOOKUP(B5585,segédtábla!$A$1:$C$156,2,FALSE)</f>
        <v>Moldicz Tamás</v>
      </c>
      <c r="D5585" s="5" t="s">
        <v>5561</v>
      </c>
      <c r="E5585" s="332" t="str">
        <f>VLOOKUP(C5585,'Havi KM'!A:S,4,FALSE)</f>
        <v xml:space="preserve">      938,86 km</v>
      </c>
      <c r="F5585" s="163"/>
    </row>
    <row r="5586" spans="1:6" ht="15" customHeight="1">
      <c r="A5586" s="19">
        <f>VLOOKUP(B5586,segédtábla!$A$1:$C$156,3,FALSE)</f>
        <v>0</v>
      </c>
      <c r="B5586" s="175" t="s">
        <v>1187</v>
      </c>
      <c r="C5586" s="116" t="str">
        <f>VLOOKUP(B5586,segédtábla!$A$1:$C$156,2,FALSE)</f>
        <v>hengerfejes kivonva</v>
      </c>
      <c r="D5586" s="143" t="s">
        <v>5562</v>
      </c>
      <c r="E5586" s="332" t="e">
        <f>VLOOKUP(C5586,'Havi KM'!A:S,4,FALSE)</f>
        <v>#N/A</v>
      </c>
      <c r="F5586" s="163"/>
    </row>
    <row r="5587" spans="1:6" ht="15" customHeight="1">
      <c r="A5587" s="19" t="str">
        <f>VLOOKUP(B5587,segédtábla!$A$1:$C$156,3,FALSE)</f>
        <v>11+3</v>
      </c>
      <c r="B5587" s="226" t="s">
        <v>1223</v>
      </c>
      <c r="C5587" s="319" t="str">
        <f>VLOOKUP(B5587,segédtábla!$A$1:$C$156,2,FALSE)</f>
        <v>Molnár Lajos</v>
      </c>
      <c r="D5587" s="188" t="s">
        <v>5563</v>
      </c>
      <c r="E5587" s="332" t="str">
        <f>VLOOKUP(C5587,'Havi KM'!A:S,4,FALSE)</f>
        <v xml:space="preserve">     2 738,73 km</v>
      </c>
      <c r="F5587" s="163" t="s">
        <v>5564</v>
      </c>
    </row>
    <row r="5588" spans="1:6" ht="15" customHeight="1">
      <c r="A5588" s="19" t="str">
        <f>VLOOKUP(B5588,segédtábla!$A$1:$C$156,3,FALSE)</f>
        <v>5+2</v>
      </c>
      <c r="B5588" s="226" t="s">
        <v>1214</v>
      </c>
      <c r="C5588" s="13" t="str">
        <f>VLOOKUP(B5588,segédtábla!$A$1:$C$156,2,FALSE)</f>
        <v>Horváth András - Charter</v>
      </c>
      <c r="D5588" s="5" t="s">
        <v>5565</v>
      </c>
      <c r="E5588" s="332" t="e">
        <f>VLOOKUP(C5588,'Havi KM'!A:S,4,FALSE)</f>
        <v>#N/A</v>
      </c>
      <c r="F5588" s="163" t="s">
        <v>5566</v>
      </c>
    </row>
    <row r="5589" spans="1:6" ht="15" customHeight="1">
      <c r="A5589" s="19" t="str">
        <f>VLOOKUP(B5589,segédtábla!$A$1:$C$156,3,FALSE)</f>
        <v>11+3</v>
      </c>
      <c r="B5589" s="226" t="s">
        <v>1372</v>
      </c>
      <c r="C5589" s="319" t="str">
        <f>VLOOKUP(B5589,segédtábla!$A$1:$C$156,2,FALSE)</f>
        <v>Lutz Márk Richárd</v>
      </c>
      <c r="D5589" s="188" t="s">
        <v>5567</v>
      </c>
      <c r="E5589" s="332" t="str">
        <f>VLOOKUP(C5589,'Havi KM'!A:S,4,FALSE)</f>
        <v xml:space="preserve">     2 443,97 km</v>
      </c>
      <c r="F5589" s="163" t="s">
        <v>5568</v>
      </c>
    </row>
    <row r="5590" spans="1:6" ht="15" customHeight="1">
      <c r="A5590" s="19" t="str">
        <f>VLOOKUP(B5590,segédtábla!$A$1:$C$156,3,FALSE)</f>
        <v>5+2</v>
      </c>
      <c r="B5590" s="226" t="s">
        <v>1262</v>
      </c>
      <c r="C5590" s="13" t="str">
        <f>VLOOKUP(B5590,segédtábla!$A$1:$C$156,2,FALSE)</f>
        <v>Balázs Tibor</v>
      </c>
      <c r="D5590" s="188" t="s">
        <v>5569</v>
      </c>
      <c r="E5590" s="332" t="str">
        <f>VLOOKUP(C5590,'Havi KM'!A:S,4,FALSE)</f>
        <v xml:space="preserve">      261,82 km</v>
      </c>
      <c r="F5590" s="163" t="s">
        <v>5570</v>
      </c>
    </row>
    <row r="5591" spans="1:6" ht="15" customHeight="1">
      <c r="A5591" s="19" t="str">
        <f>VLOOKUP(B5591,segédtábla!$A$1:$C$156,3,FALSE)</f>
        <v>11+3</v>
      </c>
      <c r="B5591" s="226" t="s">
        <v>1333</v>
      </c>
      <c r="C5591" s="13" t="s">
        <v>1382</v>
      </c>
      <c r="D5591" s="5" t="s">
        <v>5571</v>
      </c>
      <c r="E5591" s="332" t="str">
        <f>VLOOKUP(C5591,'Havi KM'!A:S,4,FALSE)</f>
        <v xml:space="preserve">     1 578,46 km</v>
      </c>
      <c r="F5591" s="163"/>
    </row>
    <row r="5592" spans="1:6" ht="15" customHeight="1">
      <c r="A5592" s="19" t="str">
        <f>VLOOKUP(B5592,segédtábla!$A$1:$C$156,3,FALSE)</f>
        <v>10+4</v>
      </c>
      <c r="B5592" s="226" t="s">
        <v>1335</v>
      </c>
      <c r="C5592" s="319" t="str">
        <f>VLOOKUP(B5592,segédtábla!$A$1:$C$156,2,FALSE)</f>
        <v>Pollák Péter</v>
      </c>
      <c r="D5592" s="188" t="s">
        <v>5572</v>
      </c>
      <c r="E5592" s="332" t="str">
        <f>VLOOKUP(C5592,'Havi KM'!A:S,4,FALSE)</f>
        <v xml:space="preserve">     1 011,99 km</v>
      </c>
      <c r="F5592" s="163"/>
    </row>
    <row r="5593" spans="1:6" ht="15" customHeight="1">
      <c r="A5593" s="19" t="str">
        <f>VLOOKUP(B5593,segédtábla!$A$1:$C$156,3,FALSE)</f>
        <v>5+2</v>
      </c>
      <c r="B5593" s="226" t="s">
        <v>1410</v>
      </c>
      <c r="C5593" s="13" t="str">
        <f>VLOOKUP(B5593,segédtábla!$A$1:$C$156,2,FALSE)</f>
        <v>Berek Dániel</v>
      </c>
      <c r="D5593" s="188" t="s">
        <v>5573</v>
      </c>
      <c r="E5593" s="332" t="str">
        <f>VLOOKUP(C5593,'Havi KM'!A:S,4,FALSE)</f>
        <v xml:space="preserve">      0,0 km</v>
      </c>
      <c r="F5593" s="163"/>
    </row>
    <row r="5594" spans="1:6" ht="15" customHeight="1">
      <c r="A5594" s="19" t="str">
        <f>VLOOKUP(B5594,segédtábla!$A$1:$C$156,3,FALSE)</f>
        <v>11+3</v>
      </c>
      <c r="B5594" s="226" t="s">
        <v>1189</v>
      </c>
      <c r="C5594" s="13" t="str">
        <f>VLOOKUP(B5594,segédtábla!$A$1:$C$156,2,FALSE)</f>
        <v>Tatarek Sándor</v>
      </c>
      <c r="D5594" s="188" t="s">
        <v>5574</v>
      </c>
      <c r="E5594" s="332" t="str">
        <f>VLOOKUP(C5594,'Havi KM'!A:S,4,FALSE)</f>
        <v xml:space="preserve">      823,62 km</v>
      </c>
      <c r="F5594" s="163" t="s">
        <v>5575</v>
      </c>
    </row>
    <row r="5595" spans="1:6" ht="15" customHeight="1">
      <c r="A5595" s="19" t="str">
        <f>VLOOKUP(B5595,segédtábla!$A$1:$C$156,3,FALSE)</f>
        <v>11+3</v>
      </c>
      <c r="B5595" s="226" t="s">
        <v>1413</v>
      </c>
      <c r="C5595" s="13" t="str">
        <f>VLOOKUP(B5595,segédtábla!$A$1:$C$156,2,FALSE)</f>
        <v>Szkolcsek György</v>
      </c>
      <c r="D5595" s="5" t="s">
        <v>5576</v>
      </c>
      <c r="E5595" s="332" t="str">
        <f>VLOOKUP(C5595,'Havi KM'!A:S,4,FALSE)</f>
        <v xml:space="preserve">     1 278,42 km</v>
      </c>
      <c r="F5595" s="163"/>
    </row>
    <row r="5596" spans="1:6" ht="15" customHeight="1">
      <c r="A5596" s="19" t="str">
        <f>VLOOKUP(B5596,segédtábla!$A$1:$C$156,3,FALSE)</f>
        <v>5+2</v>
      </c>
      <c r="B5596" s="226" t="s">
        <v>1418</v>
      </c>
      <c r="C5596" s="13" t="str">
        <f>VLOOKUP(B5596,segédtábla!$A$1:$C$156,2,FALSE)</f>
        <v>Tatai Sándor</v>
      </c>
      <c r="D5596" s="5" t="s">
        <v>5577</v>
      </c>
      <c r="E5596" s="332" t="str">
        <f>VLOOKUP(C5596,'Havi KM'!A:S,4,FALSE)</f>
        <v xml:space="preserve">     2 344,0 km</v>
      </c>
      <c r="F5596" s="231"/>
    </row>
    <row r="5597" spans="1:6" ht="15" customHeight="1">
      <c r="A5597" s="19" t="str">
        <f>VLOOKUP(B5597,segédtábla!$A$1:$C$156,3,FALSE)</f>
        <v>11+3</v>
      </c>
      <c r="B5597" s="226" t="s">
        <v>1321</v>
      </c>
      <c r="C5597" s="13" t="str">
        <f>VLOOKUP(B5597,segédtábla!$A$1:$C$156,2,FALSE)</f>
        <v>Kovács Márton Péter</v>
      </c>
      <c r="D5597" s="5" t="s">
        <v>5578</v>
      </c>
      <c r="E5597" s="332" t="str">
        <f>VLOOKUP(C5597,'Havi KM'!A:S,4,FALSE)</f>
        <v xml:space="preserve">     2 936,38 km</v>
      </c>
      <c r="F5597" s="163"/>
    </row>
    <row r="5598" spans="1:6" ht="15" customHeight="1">
      <c r="A5598" s="19" t="e">
        <f>VLOOKUP(B5598,segédtábla!$A$1:$C$156,3,FALSE)</f>
        <v>#N/A</v>
      </c>
      <c r="B5598" s="21"/>
      <c r="C5598" s="13" t="e">
        <f>VLOOKUP(B5598,segédtábla!$A$1:$C$156,2,FALSE)</f>
        <v>#N/A</v>
      </c>
      <c r="D5598" s="5"/>
      <c r="E5598" s="332" t="e">
        <f>VLOOKUP(C5598,'Havi KM'!A:S,4,FALSE)</f>
        <v>#N/A</v>
      </c>
      <c r="F5598" s="163"/>
    </row>
    <row r="5599" spans="1:6" ht="15" customHeight="1">
      <c r="A5599" s="19">
        <f>VLOOKUP(B5599,segédtábla!$A$1:$C$156,3,FALSE)</f>
        <v>0</v>
      </c>
      <c r="B5599" s="226" t="s">
        <v>1423</v>
      </c>
      <c r="C5599" s="13" t="str">
        <f>VLOOKUP(B5599,segédtábla!$A$1:$C$156,2,FALSE)</f>
        <v>Krupánszky Márk</v>
      </c>
      <c r="D5599" s="499" t="s">
        <v>5579</v>
      </c>
      <c r="E5599" s="332" t="str">
        <f>VLOOKUP(C5599,'Havi KM'!A:S,4,FALSE)</f>
        <v xml:space="preserve">      550,26 km</v>
      </c>
      <c r="F5599" s="163"/>
    </row>
    <row r="5600" spans="1:6" ht="15" customHeight="1">
      <c r="A5600" s="19" t="str">
        <f>VLOOKUP(B5600,segédtábla!$A$1:$C$156,3,FALSE)</f>
        <v>5+2</v>
      </c>
      <c r="B5600" s="226" t="s">
        <v>1154</v>
      </c>
      <c r="C5600" s="13" t="str">
        <f>VLOOKUP(B5600,segédtábla!$A$1:$C$156,2,FALSE)</f>
        <v>Tóth Mihály</v>
      </c>
      <c r="D5600" s="499" t="s">
        <v>5579</v>
      </c>
      <c r="E5600" s="332" t="str">
        <f>VLOOKUP(C5600,'Havi KM'!A:S,4,FALSE)</f>
        <v xml:space="preserve">      345,81 km</v>
      </c>
      <c r="F5600" s="163"/>
    </row>
    <row r="5601" spans="1:6" ht="15" customHeight="1">
      <c r="A5601" s="19" t="e">
        <f>VLOOKUP(B5601,segédtábla!$A$1:$C$156,3,FALSE)</f>
        <v>#N/A</v>
      </c>
      <c r="B5601" s="21"/>
      <c r="C5601" s="13" t="e">
        <f>VLOOKUP(B5601,segédtábla!$A$1:$C$156,2,FALSE)</f>
        <v>#N/A</v>
      </c>
      <c r="D5601" s="5"/>
      <c r="E5601" s="332" t="e">
        <f>VLOOKUP(C5601,'Havi KM'!A:S,4,FALSE)</f>
        <v>#N/A</v>
      </c>
      <c r="F5601" s="163"/>
    </row>
    <row r="5602" spans="1:6" ht="15" customHeight="1">
      <c r="A5602" s="19" t="e">
        <f>VLOOKUP(B5602,segédtábla!$A$1:$C$156,3,FALSE)</f>
        <v>#N/A</v>
      </c>
      <c r="B5602" s="428" t="s">
        <v>5580</v>
      </c>
      <c r="C5602" s="429" t="s">
        <v>5581</v>
      </c>
      <c r="D5602" s="240" t="s">
        <v>1663</v>
      </c>
      <c r="E5602" s="332" t="e">
        <f>VLOOKUP(C5602,'Havi KM'!A:S,4,FALSE)</f>
        <v>#N/A</v>
      </c>
      <c r="F5602" s="163"/>
    </row>
    <row r="5603" spans="1:6" ht="15" customHeight="1">
      <c r="A5603" s="19" t="str">
        <f>VLOOKUP(B5603,segédtábla!$A$1:$C$156,3,FALSE)</f>
        <v>11+3</v>
      </c>
      <c r="B5603" s="507" t="s">
        <v>1223</v>
      </c>
      <c r="C5603" s="508" t="str">
        <f>VLOOKUP(B5603,segédtábla!$A$1:$C$156,2,FALSE)</f>
        <v>Molnár Lajos</v>
      </c>
      <c r="D5603" s="176" t="s">
        <v>3371</v>
      </c>
      <c r="E5603" s="332" t="str">
        <f>VLOOKUP(C5603,'Havi KM'!A:S,4,FALSE)</f>
        <v xml:space="preserve">     2 738,73 km</v>
      </c>
      <c r="F5603" s="163"/>
    </row>
    <row r="5604" spans="1:6" ht="15" customHeight="1">
      <c r="A5604" s="19" t="str">
        <f>VLOOKUP(B5604,segédtábla!$A$1:$C$156,3,FALSE)</f>
        <v>5+2</v>
      </c>
      <c r="B5604" s="507" t="s">
        <v>1418</v>
      </c>
      <c r="C5604" s="508" t="str">
        <f>VLOOKUP(B5604,segédtábla!$A$1:$C$156,2,FALSE)</f>
        <v>Tatai Sándor</v>
      </c>
      <c r="D5604" s="176" t="s">
        <v>3371</v>
      </c>
      <c r="E5604" s="332" t="str">
        <f>VLOOKUP(C5604,'Havi KM'!A:S,4,FALSE)</f>
        <v xml:space="preserve">     2 344,0 km</v>
      </c>
      <c r="F5604" s="163"/>
    </row>
    <row r="5605" spans="1:6" ht="15" customHeight="1">
      <c r="A5605" s="19" t="str">
        <f>VLOOKUP(B5605,segédtábla!$A$1:$C$156,3,FALSE)</f>
        <v>5+2</v>
      </c>
      <c r="B5605" s="428" t="s">
        <v>1288</v>
      </c>
      <c r="C5605" s="429" t="str">
        <f>VLOOKUP(B5605,segédtábla!$A$1:$C$156,2,FALSE)</f>
        <v>Németh Zsolt</v>
      </c>
      <c r="D5605" s="240" t="s">
        <v>1663</v>
      </c>
      <c r="E5605" s="332" t="str">
        <f>VLOOKUP(C5605,'Havi KM'!A:S,4,FALSE)</f>
        <v xml:space="preserve">      347,54 km</v>
      </c>
      <c r="F5605" s="163"/>
    </row>
    <row r="5606" spans="1:6" ht="15" customHeight="1">
      <c r="A5606" s="19" t="str">
        <f>VLOOKUP(B5606,segédtábla!$A$1:$C$156,3,FALSE)</f>
        <v>11+3</v>
      </c>
      <c r="B5606" s="507" t="s">
        <v>1168</v>
      </c>
      <c r="C5606" s="508" t="str">
        <f>VLOOKUP(B5606,segédtábla!$A$1:$C$156,2,FALSE)</f>
        <v>Balázs István</v>
      </c>
      <c r="D5606" s="176" t="s">
        <v>5582</v>
      </c>
      <c r="E5606" s="332" t="str">
        <f>VLOOKUP(C5606,'Havi KM'!A:S,4,FALSE)</f>
        <v xml:space="preserve">     1 401,93 km</v>
      </c>
      <c r="F5606" s="163"/>
    </row>
    <row r="5607" spans="1:6" ht="15" customHeight="1">
      <c r="A5607" s="19" t="str">
        <f>VLOOKUP(B5607,segédtábla!$A$1:$C$156,3,FALSE)</f>
        <v>10+3</v>
      </c>
      <c r="B5607" s="472" t="s">
        <v>1358</v>
      </c>
      <c r="C5607" s="473" t="str">
        <f>VLOOKUP(B5607,segédtábla!$A$1:$C$156,2,FALSE)</f>
        <v>Tóth Attila</v>
      </c>
      <c r="D5607" s="444" t="s">
        <v>1574</v>
      </c>
      <c r="E5607" s="332" t="str">
        <f>VLOOKUP(C5607,'Havi KM'!A:S,4,FALSE)</f>
        <v xml:space="preserve">      626,64 km</v>
      </c>
      <c r="F5607" s="163"/>
    </row>
    <row r="5609" spans="1:6" ht="15" customHeight="1">
      <c r="A5609" s="10"/>
      <c r="B5609" s="16"/>
      <c r="C5609" s="263">
        <v>45825</v>
      </c>
      <c r="D5609" s="237" t="str">
        <f>TEXT(C5609,"dddd")</f>
        <v>Tuesday</v>
      </c>
      <c r="E5609" s="330"/>
      <c r="F5609" s="227">
        <f>+COUNTA(B5612:B5620)</f>
        <v>6</v>
      </c>
    </row>
    <row r="5610" spans="1:6" ht="15" customHeight="1">
      <c r="C5610" s="355"/>
    </row>
    <row r="5611" spans="1:6" ht="15" customHeight="1">
      <c r="A5611" s="7" t="s">
        <v>1136</v>
      </c>
      <c r="B5611" s="8" t="s">
        <v>1137</v>
      </c>
      <c r="C5611" s="9" t="s">
        <v>1138</v>
      </c>
      <c r="D5611" s="9" t="s">
        <v>1139</v>
      </c>
      <c r="E5611" s="331" t="s">
        <v>1140</v>
      </c>
      <c r="F5611" s="9" t="s">
        <v>1141</v>
      </c>
    </row>
    <row r="5612" spans="1:6" ht="15" customHeight="1">
      <c r="A5612" s="19" t="str">
        <f>VLOOKUP(B5612,segédtábla!$A$1:$C$156,3,FALSE)</f>
        <v>5+2</v>
      </c>
      <c r="B5612" s="226" t="s">
        <v>1163</v>
      </c>
      <c r="C5612" s="13" t="str">
        <f>VLOOKUP(B5612,segédtábla!$A$1:$C$156,2,FALSE)</f>
        <v>Popovics Dávid</v>
      </c>
      <c r="D5612" s="5" t="s">
        <v>1436</v>
      </c>
      <c r="E5612" s="332" t="str">
        <f>VLOOKUP(C5612,'Havi KM'!A:S,4,FALSE)</f>
        <v xml:space="preserve">     1 838,04 km</v>
      </c>
      <c r="F5612" s="163"/>
    </row>
    <row r="5613" spans="1:6" ht="15" customHeight="1">
      <c r="A5613" s="19" t="str">
        <f>VLOOKUP(B5613,segédtábla!$A$1:$C$156,3,FALSE)</f>
        <v>5+2</v>
      </c>
      <c r="B5613" s="226" t="s">
        <v>1328</v>
      </c>
      <c r="C5613" s="13" t="str">
        <f>VLOOKUP(B5613,segédtábla!$A$1:$C$156,2,FALSE)</f>
        <v>Majer Dominik - Charter</v>
      </c>
      <c r="D5613" s="5" t="s">
        <v>5583</v>
      </c>
      <c r="E5613" s="332" t="e">
        <f>VLOOKUP(C5613,'Havi KM'!A:S,4,FALSE)</f>
        <v>#N/A</v>
      </c>
      <c r="F5613" s="163"/>
    </row>
    <row r="5614" spans="1:6" ht="15" customHeight="1">
      <c r="A5614" s="19" t="e">
        <f>VLOOKUP(B5614,segédtábla!$A$1:$C$156,3,FALSE)</f>
        <v>#N/A</v>
      </c>
      <c r="B5614" s="11"/>
      <c r="C5614" s="13" t="e">
        <f>VLOOKUP(B5614,segédtábla!$A$1:$C$156,2,FALSE)</f>
        <v>#N/A</v>
      </c>
      <c r="D5614" s="5"/>
      <c r="E5614" s="332" t="e">
        <f>VLOOKUP(C5614,'Havi KM'!A:S,4,FALSE)</f>
        <v>#N/A</v>
      </c>
      <c r="F5614" s="163"/>
    </row>
    <row r="5615" spans="1:6" ht="15" customHeight="1">
      <c r="A5615" s="19" t="str">
        <f>VLOOKUP(B5615,segédtábla!$A$1:$C$156,3,FALSE)</f>
        <v>2/1.</v>
      </c>
      <c r="B5615" s="226" t="s">
        <v>1206</v>
      </c>
      <c r="C5615" s="13" t="str">
        <f>VLOOKUP(B5615,segédtábla!$A$1:$C$156,2,FALSE)</f>
        <v>Vincze Gábor</v>
      </c>
      <c r="D5615" s="5" t="s">
        <v>1436</v>
      </c>
      <c r="E5615" s="332" t="str">
        <f>VLOOKUP(C5615,'Havi KM'!A:S,4,FALSE)</f>
        <v xml:space="preserve">     1 471,92 km</v>
      </c>
      <c r="F5615" s="163"/>
    </row>
    <row r="5616" spans="1:6" ht="15" customHeight="1">
      <c r="A5616" s="19" t="str">
        <f>VLOOKUP(B5616,segédtábla!$A$1:$C$156,3,FALSE)</f>
        <v>11+3</v>
      </c>
      <c r="B5616" s="226" t="s">
        <v>1372</v>
      </c>
      <c r="C5616" s="13" t="str">
        <f>VLOOKUP(B5616,segédtábla!$A$1:$C$156,2,FALSE)</f>
        <v>Lutz Márk Richárd</v>
      </c>
      <c r="D5616" s="5" t="s">
        <v>5584</v>
      </c>
      <c r="E5616" s="332" t="str">
        <f>VLOOKUP(C5616,'Havi KM'!A:S,4,FALSE)</f>
        <v xml:space="preserve">     2 443,97 km</v>
      </c>
      <c r="F5616" s="163"/>
    </row>
    <row r="5617" spans="1:6" ht="15" customHeight="1">
      <c r="A5617" s="19" t="e">
        <f>VLOOKUP(B5617,segédtábla!$A$1:$C$156,3,FALSE)</f>
        <v>#N/A</v>
      </c>
      <c r="B5617" s="11"/>
      <c r="C5617" s="13" t="e">
        <f>VLOOKUP(B5617,segédtábla!$A$1:$C$156,2,FALSE)</f>
        <v>#N/A</v>
      </c>
      <c r="D5617" s="5"/>
      <c r="E5617" s="332" t="e">
        <f>VLOOKUP(C5617,'Havi KM'!A:S,4,FALSE)</f>
        <v>#N/A</v>
      </c>
      <c r="F5617" s="163"/>
    </row>
    <row r="5618" spans="1:6" ht="15" customHeight="1">
      <c r="A5618" s="19" t="e">
        <f>VLOOKUP(B5618,segédtábla!$A$1:$C$156,3,FALSE)</f>
        <v>#N/A</v>
      </c>
      <c r="B5618" s="11"/>
      <c r="C5618" s="13" t="e">
        <f>VLOOKUP(B5618,segédtábla!$A$1:$C$156,2,FALSE)</f>
        <v>#N/A</v>
      </c>
      <c r="D5618" s="5"/>
      <c r="E5618" s="332" t="e">
        <f>VLOOKUP(C5618,'Havi KM'!A:S,4,FALSE)</f>
        <v>#N/A</v>
      </c>
      <c r="F5618" s="163"/>
    </row>
    <row r="5619" spans="1:6" ht="15" customHeight="1">
      <c r="A5619" s="19" t="str">
        <f>VLOOKUP(B5619,segédtábla!$A$1:$C$156,3,FALSE)</f>
        <v>5+2</v>
      </c>
      <c r="B5619" s="226" t="s">
        <v>1274</v>
      </c>
      <c r="C5619" s="13" t="str">
        <f>VLOOKUP(B5619,segédtábla!$A$1:$C$156,2,FALSE)</f>
        <v>Kakulya Zsolt</v>
      </c>
      <c r="D5619" s="5" t="s">
        <v>5585</v>
      </c>
      <c r="E5619" s="332" t="str">
        <f>VLOOKUP(C5619,'Havi KM'!A:S,4,FALSE)</f>
        <v xml:space="preserve">     1 219,87 km</v>
      </c>
      <c r="F5619" s="163"/>
    </row>
    <row r="5620" spans="1:6" ht="15" customHeight="1">
      <c r="A5620" s="19" t="str">
        <f>VLOOKUP(B5620,segédtábla!$A$1:$C$156,3,FALSE)</f>
        <v>11+3</v>
      </c>
      <c r="B5620" s="226" t="s">
        <v>1355</v>
      </c>
      <c r="C5620" s="13" t="str">
        <f>VLOOKUP(B5620,segédtábla!$A$1:$C$156,2,FALSE)</f>
        <v>Németh Nándor</v>
      </c>
      <c r="D5620" s="5" t="s">
        <v>5586</v>
      </c>
      <c r="E5620" s="332" t="str">
        <f>VLOOKUP(C5620,'Havi KM'!A:S,4,FALSE)</f>
        <v xml:space="preserve">     2 089,15 km</v>
      </c>
      <c r="F5620" s="163"/>
    </row>
    <row r="5621" spans="1:6" ht="15" customHeight="1">
      <c r="A5621" s="19" t="str">
        <f>VLOOKUP(B5621,segédtábla!$A$1:$C$156,3,FALSE)</f>
        <v>11+3</v>
      </c>
      <c r="B5621" s="226" t="s">
        <v>1168</v>
      </c>
      <c r="C5621" s="319" t="str">
        <f>VLOOKUP(B5621,segédtábla!$A$1:$C$156,2,FALSE)</f>
        <v>Balázs István</v>
      </c>
      <c r="D5621" s="188" t="s">
        <v>5587</v>
      </c>
      <c r="E5621" s="332" t="str">
        <f>VLOOKUP(C5621,'Havi KM'!A:S,4,FALSE)</f>
        <v xml:space="preserve">     1 401,93 km</v>
      </c>
      <c r="F5621" s="163"/>
    </row>
    <row r="5622" spans="1:6" ht="15" customHeight="1">
      <c r="A5622" s="19" t="str">
        <f>VLOOKUP(B5622,segédtábla!$A$1:$C$156,3,FALSE)</f>
        <v>5+2</v>
      </c>
      <c r="B5622" s="226" t="s">
        <v>1288</v>
      </c>
      <c r="C5622" s="13" t="str">
        <f>VLOOKUP(B5622,segédtábla!$A$1:$C$156,2,FALSE)</f>
        <v>Németh Zsolt</v>
      </c>
      <c r="D5622" s="5" t="s">
        <v>5588</v>
      </c>
      <c r="E5622" s="332" t="str">
        <f>VLOOKUP(C5622,'Havi KM'!A:S,4,FALSE)</f>
        <v xml:space="preserve">      347,54 km</v>
      </c>
      <c r="F5622" s="163"/>
    </row>
    <row r="5623" spans="1:6" ht="15" customHeight="1">
      <c r="A5623" s="19" t="str">
        <f>VLOOKUP(B5623,segédtábla!$A$1:$C$156,3,FALSE)</f>
        <v>5+2</v>
      </c>
      <c r="B5623" s="226" t="s">
        <v>1227</v>
      </c>
      <c r="C5623" s="13" t="str">
        <f>VLOOKUP(B5623,segédtábla!$A$1:$C$156,2,FALSE)</f>
        <v>Horváth Ferenc</v>
      </c>
      <c r="D5623" s="5" t="s">
        <v>5589</v>
      </c>
      <c r="E5623" s="332" t="str">
        <f>VLOOKUP(C5623,'Havi KM'!A:S,4,FALSE)</f>
        <v xml:space="preserve">     1 488,98 km</v>
      </c>
      <c r="F5623" s="231" t="s">
        <v>5590</v>
      </c>
    </row>
    <row r="5624" spans="1:6" ht="15" customHeight="1">
      <c r="A5624" s="19" t="str">
        <f>VLOOKUP(B5624,segédtábla!$A$1:$C$156,3,FALSE)</f>
        <v>5+2</v>
      </c>
      <c r="B5624" s="226" t="s">
        <v>1290</v>
      </c>
      <c r="C5624" s="319" t="str">
        <f>VLOOKUP(B5624,segédtábla!$A$1:$C$156,2,FALSE)</f>
        <v>Katona Gábor</v>
      </c>
      <c r="D5624" s="188" t="s">
        <v>5591</v>
      </c>
      <c r="E5624" s="332" t="str">
        <f>VLOOKUP(C5624,'Havi KM'!A:S,4,FALSE)</f>
        <v xml:space="preserve">     1 977,6 km</v>
      </c>
      <c r="F5624" s="163"/>
    </row>
    <row r="5625" spans="1:6" ht="15" customHeight="1">
      <c r="A5625" s="19" t="str">
        <f>VLOOKUP(B5625,segédtábla!$A$1:$C$156,3,FALSE)</f>
        <v>11+3</v>
      </c>
      <c r="B5625" s="12" t="s">
        <v>1245</v>
      </c>
      <c r="C5625" s="13" t="str">
        <f>VLOOKUP(B5625,segédtábla!$A$1:$C$156,2,FALSE)</f>
        <v>Slebárszky Attila Gábor</v>
      </c>
      <c r="D5625" s="5" t="s">
        <v>4845</v>
      </c>
      <c r="E5625" s="332" t="str">
        <f>VLOOKUP(C5625,'Havi KM'!A:S,4,FALSE)</f>
        <v xml:space="preserve">     1 780,0 km</v>
      </c>
      <c r="F5625" s="163" t="s">
        <v>5592</v>
      </c>
    </row>
    <row r="5626" spans="1:6" ht="15" customHeight="1">
      <c r="A5626" s="19">
        <f>VLOOKUP(B5626,segédtábla!$A$1:$C$156,3,FALSE)</f>
        <v>0</v>
      </c>
      <c r="B5626" s="226" t="s">
        <v>1248</v>
      </c>
      <c r="C5626" s="13">
        <f>VLOOKUP(B5626,segédtábla!$A$1:$C$156,2,FALSE)</f>
        <v>0</v>
      </c>
      <c r="D5626" s="5" t="s">
        <v>5593</v>
      </c>
      <c r="E5626" s="332" t="e">
        <f>VLOOKUP(C5626,'Havi KM'!A:S,4,FALSE)</f>
        <v>#N/A</v>
      </c>
      <c r="F5626" s="163" t="s">
        <v>5594</v>
      </c>
    </row>
    <row r="5627" spans="1:6" ht="15" customHeight="1">
      <c r="A5627" s="19">
        <f>VLOOKUP(B5627,segédtábla!$A$1:$C$156,3,FALSE)</f>
        <v>0</v>
      </c>
      <c r="B5627" s="226" t="s">
        <v>1251</v>
      </c>
      <c r="C5627" s="13" t="str">
        <f>VLOOKUP(B5627,segédtábla!$A$1:$C$156,2,FALSE)</f>
        <v>kivonav hengerfejes</v>
      </c>
      <c r="D5627" s="5" t="s">
        <v>5595</v>
      </c>
      <c r="E5627" s="332" t="e">
        <f>VLOOKUP(C5627,'Havi KM'!A:S,4,FALSE)</f>
        <v>#N/A</v>
      </c>
      <c r="F5627" s="231" t="s">
        <v>5596</v>
      </c>
    </row>
    <row r="5628" spans="1:6" ht="15" customHeight="1">
      <c r="A5628" s="19" t="str">
        <f>VLOOKUP(B5628,segédtábla!$A$1:$C$156,3,FALSE)</f>
        <v>5+2</v>
      </c>
      <c r="B5628" s="226" t="s">
        <v>1181</v>
      </c>
      <c r="C5628" s="13" t="str">
        <f>VLOOKUP(B5628,segédtábla!$A$1:$C$156,2,FALSE)</f>
        <v>Lázár Gábor</v>
      </c>
      <c r="D5628" s="5" t="s">
        <v>5597</v>
      </c>
      <c r="E5628" s="332" t="str">
        <f>VLOOKUP(C5628,'Havi KM'!A:S,4,FALSE)</f>
        <v xml:space="preserve">     1 156,79 km</v>
      </c>
      <c r="F5628" s="163" t="s">
        <v>5598</v>
      </c>
    </row>
    <row r="5629" spans="1:6" ht="15" customHeight="1">
      <c r="A5629" s="19" t="str">
        <f>VLOOKUP(B5629,segédtábla!$A$1:$C$156,3,FALSE)</f>
        <v>korai kezdés preferált</v>
      </c>
      <c r="B5629" s="226" t="s">
        <v>1309</v>
      </c>
      <c r="C5629" s="13" t="str">
        <f>VLOOKUP(B5629,segédtábla!$A$1:$C$156,2,FALSE)</f>
        <v>Gosztenschnik Péter</v>
      </c>
      <c r="D5629" s="5" t="s">
        <v>5599</v>
      </c>
      <c r="E5629" s="332" t="str">
        <f>VLOOKUP(C5629,'Havi KM'!A:S,4,FALSE)</f>
        <v xml:space="preserve">      684,27 km</v>
      </c>
      <c r="F5629" s="163"/>
    </row>
    <row r="5630" spans="1:6" ht="15" customHeight="1">
      <c r="A5630" s="19" t="str">
        <f>VLOOKUP(B5630,segédtábla!$A$1:$C$156,3,FALSE)</f>
        <v>5+2</v>
      </c>
      <c r="B5630" s="226" t="s">
        <v>1256</v>
      </c>
      <c r="C5630" s="13" t="str">
        <f>VLOOKUP(B5630,segédtábla!$A$1:$C$156,2,FALSE)</f>
        <v>Árvai Gábor</v>
      </c>
      <c r="D5630" s="5" t="s">
        <v>5600</v>
      </c>
      <c r="E5630" s="332" t="str">
        <f>VLOOKUP(C5630,'Havi KM'!A:S,4,FALSE)</f>
        <v xml:space="preserve">     1 696,48 km</v>
      </c>
      <c r="F5630" s="163"/>
    </row>
    <row r="5631" spans="1:6" ht="15" customHeight="1">
      <c r="A5631" s="19" t="str">
        <f>VLOOKUP(B5631,segédtábla!$A$1:$C$156,3,FALSE)</f>
        <v>5+2</v>
      </c>
      <c r="B5631" s="226" t="s">
        <v>1339</v>
      </c>
      <c r="C5631" s="13" t="str">
        <f>VLOOKUP(B5631,segédtábla!$A$1:$C$156,2,FALSE)</f>
        <v>Áncsák János 04.14</v>
      </c>
      <c r="D5631" s="5" t="s">
        <v>5601</v>
      </c>
      <c r="E5631" s="332" t="e">
        <f>VLOOKUP(C5631,'Havi KM'!A:S,4,FALSE)</f>
        <v>#N/A</v>
      </c>
      <c r="F5631" s="163" t="s">
        <v>5602</v>
      </c>
    </row>
    <row r="5632" spans="1:6" ht="15" customHeight="1">
      <c r="A5632" s="19" t="str">
        <f>VLOOKUP(B5632,segédtábla!$A$1:$C$156,3,FALSE)</f>
        <v>5+2</v>
      </c>
      <c r="B5632" s="226" t="s">
        <v>1264</v>
      </c>
      <c r="C5632" s="13" t="str">
        <f>VLOOKUP(B5632,segédtábla!$A$1:$C$156,2,FALSE)</f>
        <v>Sógorka Csaba</v>
      </c>
      <c r="D5632" s="5" t="s">
        <v>5603</v>
      </c>
      <c r="E5632" s="332" t="str">
        <f>VLOOKUP(C5632,'Havi KM'!A:S,4,FALSE)</f>
        <v xml:space="preserve">     1 480,64 km</v>
      </c>
      <c r="F5632" s="163"/>
    </row>
    <row r="5633" spans="1:6" ht="15" customHeight="1">
      <c r="A5633" s="19" t="str">
        <f>VLOOKUP(B5633,segédtábla!$A$1:$C$156,3,FALSE)</f>
        <v>2/1.</v>
      </c>
      <c r="B5633" s="226" t="s">
        <v>1259</v>
      </c>
      <c r="C5633" s="13" t="str">
        <f>VLOOKUP(B5633,segédtábla!$A$1:$C$156,2,FALSE)</f>
        <v>Berki Richárd Sándor</v>
      </c>
      <c r="D5633" s="188" t="s">
        <v>5604</v>
      </c>
      <c r="E5633" s="332" t="str">
        <f>VLOOKUP(C5633,'Havi KM'!A:S,4,FALSE)</f>
        <v xml:space="preserve">     1 357,13 km</v>
      </c>
      <c r="F5633" s="163" t="s">
        <v>5605</v>
      </c>
    </row>
    <row r="5634" spans="1:6" ht="15" customHeight="1">
      <c r="A5634" s="19" t="e">
        <f>VLOOKUP(B5634,segédtábla!$A$1:$C$156,3,FALSE)</f>
        <v>#N/A</v>
      </c>
      <c r="B5634" s="11"/>
      <c r="C5634" s="13" t="e">
        <f>VLOOKUP(B5634,segédtábla!$A$1:$C$156,2,FALSE)</f>
        <v>#N/A</v>
      </c>
      <c r="D5634" s="5"/>
      <c r="E5634" s="332" t="e">
        <f>VLOOKUP(C5634,'Havi KM'!A:S,4,FALSE)</f>
        <v>#N/A</v>
      </c>
      <c r="F5634" s="163"/>
    </row>
    <row r="5635" spans="1:6" ht="15" customHeight="1">
      <c r="A5635" s="19">
        <f>VLOOKUP(B5635,segédtábla!$A$1:$C$156,3,FALSE)</f>
        <v>0</v>
      </c>
      <c r="B5635" s="21" t="s">
        <v>1423</v>
      </c>
      <c r="C5635" s="13" t="str">
        <f>VLOOKUP(B5635,segédtábla!$A$1:$C$156,2,FALSE)</f>
        <v>Krupánszky Márk</v>
      </c>
      <c r="D5635" s="5" t="s">
        <v>1186</v>
      </c>
      <c r="E5635" s="332" t="str">
        <f>VLOOKUP(C5635,'Havi KM'!A:S,4,FALSE)</f>
        <v xml:space="preserve">      550,26 km</v>
      </c>
      <c r="F5635" s="163"/>
    </row>
    <row r="5636" spans="1:6" ht="15" customHeight="1">
      <c r="A5636" s="19" t="str">
        <f>VLOOKUP(B5636,segédtábla!$A$1:$C$156,3,FALSE)</f>
        <v>5+2</v>
      </c>
      <c r="B5636" s="21" t="s">
        <v>1154</v>
      </c>
      <c r="C5636" s="13" t="str">
        <f>VLOOKUP(B5636,segédtábla!$A$1:$C$156,2,FALSE)</f>
        <v>Tóth Mihály</v>
      </c>
      <c r="D5636" s="5" t="s">
        <v>1186</v>
      </c>
      <c r="E5636" s="332" t="str">
        <f>VLOOKUP(C5636,'Havi KM'!A:S,4,FALSE)</f>
        <v xml:space="preserve">      345,81 km</v>
      </c>
      <c r="F5636" s="163"/>
    </row>
    <row r="5637" spans="1:6" ht="15" customHeight="1">
      <c r="A5637" s="19" t="e">
        <f>VLOOKUP(B5637,segédtábla!$A$1:$C$156,3,FALSE)</f>
        <v>#N/A</v>
      </c>
      <c r="B5637" s="21"/>
      <c r="C5637" s="13" t="e">
        <f>VLOOKUP(B5637,segédtábla!$A$1:$C$156,2,FALSE)</f>
        <v>#N/A</v>
      </c>
      <c r="D5637" s="5"/>
      <c r="E5637" s="332" t="e">
        <f>VLOOKUP(C5637,'Havi KM'!A:S,4,FALSE)</f>
        <v>#N/A</v>
      </c>
      <c r="F5637" s="163"/>
    </row>
    <row r="5638" spans="1:6" ht="15" customHeight="1">
      <c r="A5638" s="19" t="e">
        <f>VLOOKUP(B5638,segédtábla!$A$1:$C$156,3,FALSE)</f>
        <v>#N/A</v>
      </c>
      <c r="B5638" s="11"/>
      <c r="C5638" s="13" t="e">
        <f>VLOOKUP(B5638,segédtábla!$A$1:$C$156,2,FALSE)</f>
        <v>#N/A</v>
      </c>
      <c r="D5638" s="5"/>
      <c r="E5638" s="332" t="e">
        <f>VLOOKUP(C5638,'Havi KM'!A:S,4,FALSE)</f>
        <v>#N/A</v>
      </c>
      <c r="F5638" s="163"/>
    </row>
    <row r="5640" spans="1:6" ht="15" customHeight="1">
      <c r="A5640" s="10"/>
      <c r="B5640" s="16"/>
      <c r="C5640" s="263">
        <v>45826</v>
      </c>
      <c r="D5640" s="237" t="str">
        <f>TEXT(C5640,"dddd")</f>
        <v>Wednesday</v>
      </c>
      <c r="E5640" s="330"/>
      <c r="F5640" s="227">
        <f>+COUNTA(B5643:B5662)</f>
        <v>14</v>
      </c>
    </row>
    <row r="5641" spans="1:6" ht="15" customHeight="1">
      <c r="C5641" s="355"/>
    </row>
    <row r="5642" spans="1:6" ht="15" customHeight="1">
      <c r="A5642" s="7" t="s">
        <v>1136</v>
      </c>
      <c r="B5642" s="8" t="s">
        <v>1137</v>
      </c>
      <c r="C5642" s="9" t="s">
        <v>1138</v>
      </c>
      <c r="D5642" s="9" t="s">
        <v>1139</v>
      </c>
      <c r="E5642" s="331" t="s">
        <v>1140</v>
      </c>
      <c r="F5642" s="9" t="s">
        <v>1141</v>
      </c>
    </row>
    <row r="5643" spans="1:6" ht="15" customHeight="1">
      <c r="A5643" s="19" t="str">
        <f>VLOOKUP(B5643,segédtábla!$A$1:$C$156,3,FALSE)</f>
        <v>11+3</v>
      </c>
      <c r="B5643" s="226" t="s">
        <v>1221</v>
      </c>
      <c r="C5643" s="319" t="str">
        <f>VLOOKUP(B5643,segédtábla!$A$1:$C$156,2,FALSE)</f>
        <v>Vass István</v>
      </c>
      <c r="D5643" s="188" t="s">
        <v>5606</v>
      </c>
      <c r="E5643" s="332" t="e">
        <f>VLOOKUP(C5643,'Havi KM'!A:S,4,FALSE)</f>
        <v>#N/A</v>
      </c>
      <c r="F5643" s="163" t="s">
        <v>5607</v>
      </c>
    </row>
    <row r="5644" spans="1:6" ht="15" customHeight="1">
      <c r="A5644" s="19" t="str">
        <f>VLOOKUP(B5644,segédtábla!$A$1:$C$156,3,FALSE)</f>
        <v>5+2</v>
      </c>
      <c r="B5644" s="226" t="s">
        <v>1269</v>
      </c>
      <c r="C5644" s="13" t="str">
        <f>VLOOKUP(B5644,segédtábla!$A$1:$C$156,2,FALSE)</f>
        <v>Bagi Lajos + Bagi Márió</v>
      </c>
      <c r="D5644" s="5" t="s">
        <v>5608</v>
      </c>
      <c r="E5644" s="332" t="e">
        <f>VLOOKUP(C5644,'Havi KM'!A:S,4,FALSE)</f>
        <v>#N/A</v>
      </c>
      <c r="F5644" s="163" t="s">
        <v>5609</v>
      </c>
    </row>
    <row r="5645" spans="1:6" ht="15" customHeight="1">
      <c r="A5645" s="19" t="str">
        <f>VLOOKUP(B5645,segédtábla!$A$1:$C$156,3,FALSE)</f>
        <v>11+3</v>
      </c>
      <c r="B5645" s="226" t="s">
        <v>1142</v>
      </c>
      <c r="C5645" s="319" t="str">
        <f>VLOOKUP(B5645,segédtábla!$A$1:$C$156,2,FALSE)</f>
        <v>Hamecz  Zsolt + Zsoltné</v>
      </c>
      <c r="D5645" s="188" t="s">
        <v>5610</v>
      </c>
      <c r="E5645" s="332" t="e">
        <f>VLOOKUP(C5645,'Havi KM'!A:S,4,FALSE)</f>
        <v>#N/A</v>
      </c>
      <c r="F5645" s="163" t="s">
        <v>5611</v>
      </c>
    </row>
    <row r="5646" spans="1:6" ht="15" customHeight="1">
      <c r="A5646" s="19" t="e">
        <f>VLOOKUP(B5646,segédtábla!$A$1:$C$156,3,FALSE)</f>
        <v>#N/A</v>
      </c>
      <c r="B5646" s="11"/>
      <c r="C5646" s="13" t="e">
        <f>VLOOKUP(B5646,segédtábla!$A$1:$C$156,2,FALSE)</f>
        <v>#N/A</v>
      </c>
      <c r="D5646" s="5"/>
      <c r="E5646" s="332" t="e">
        <f>VLOOKUP(C5646,'Havi KM'!A:S,4,FALSE)</f>
        <v>#N/A</v>
      </c>
      <c r="F5646" s="163"/>
    </row>
    <row r="5647" spans="1:6" ht="15" customHeight="1">
      <c r="A5647" s="19" t="e">
        <f>VLOOKUP(B5647,segédtábla!$A$1:$C$156,3,FALSE)</f>
        <v>#N/A</v>
      </c>
      <c r="B5647" s="226" t="s">
        <v>5612</v>
      </c>
      <c r="C5647" s="13" t="s">
        <v>5613</v>
      </c>
      <c r="D5647" s="5" t="s">
        <v>2069</v>
      </c>
      <c r="E5647" s="332" t="e">
        <f>VLOOKUP(C5647,'Havi KM'!A:S,4,FALSE)</f>
        <v>#N/A</v>
      </c>
      <c r="F5647" s="163"/>
    </row>
    <row r="5648" spans="1:6" ht="15" customHeight="1">
      <c r="A5648" s="19" t="str">
        <f>VLOOKUP(B5648,segédtábla!$A$1:$C$156,3,FALSE)</f>
        <v>10+4</v>
      </c>
      <c r="B5648" s="226" t="s">
        <v>1276</v>
      </c>
      <c r="C5648" s="13" t="str">
        <f>VLOOKUP(B5648,segédtábla!$A$1:$C$156,2,FALSE)</f>
        <v>Tanács Attila</v>
      </c>
      <c r="D5648" s="5" t="s">
        <v>5614</v>
      </c>
      <c r="E5648" s="332" t="str">
        <f>VLOOKUP(C5648,'Havi KM'!A:S,4,FALSE)</f>
        <v xml:space="preserve">      232,78 km</v>
      </c>
      <c r="F5648" s="163"/>
    </row>
    <row r="5649" spans="1:6" ht="15" customHeight="1">
      <c r="A5649" s="19" t="e">
        <f>VLOOKUP(B5649,segédtábla!$A$1:$C$156,3,FALSE)</f>
        <v>#N/A</v>
      </c>
      <c r="B5649" s="11"/>
      <c r="C5649" s="13" t="e">
        <f>VLOOKUP(B5649,segédtábla!$A$1:$C$156,2,FALSE)</f>
        <v>#N/A</v>
      </c>
      <c r="D5649" s="5"/>
      <c r="E5649" s="332" t="e">
        <f>VLOOKUP(C5649,'Havi KM'!A:S,4,FALSE)</f>
        <v>#N/A</v>
      </c>
      <c r="F5649" s="163"/>
    </row>
    <row r="5650" spans="1:6" ht="15" customHeight="1">
      <c r="A5650" s="19" t="str">
        <f>VLOOKUP(B5650,segédtábla!$A$1:$C$156,3,FALSE)</f>
        <v>4+3</v>
      </c>
      <c r="B5650" s="226" t="s">
        <v>1364</v>
      </c>
      <c r="C5650" s="13" t="str">
        <f>VLOOKUP(B5650,segédtábla!$A$1:$C$156,2,FALSE)</f>
        <v>Balogh Dávid</v>
      </c>
      <c r="D5650" s="5" t="s">
        <v>5615</v>
      </c>
      <c r="E5650" s="332" t="str">
        <f>VLOOKUP(C5650,'Havi KM'!A:S,4,FALSE)</f>
        <v xml:space="preserve">      426,32 km</v>
      </c>
      <c r="F5650" s="163" t="s">
        <v>5616</v>
      </c>
    </row>
    <row r="5651" spans="1:6" ht="15" customHeight="1">
      <c r="A5651" s="19" t="str">
        <f>VLOOKUP(B5651,segédtábla!$A$1:$C$156,3,FALSE)</f>
        <v>2/1.</v>
      </c>
      <c r="B5651" s="226" t="s">
        <v>5289</v>
      </c>
      <c r="C5651" s="13" t="str">
        <f>VLOOKUP(B5651,segédtábla!$A$1:$C$156,2,FALSE)</f>
        <v>Molárovits Zoltán Edvin</v>
      </c>
      <c r="D5651" s="5" t="s">
        <v>5617</v>
      </c>
      <c r="E5651" s="332" t="str">
        <f>VLOOKUP(C5651,'Havi KM'!A:S,4,FALSE)</f>
        <v xml:space="preserve">     2 145,93 km</v>
      </c>
      <c r="F5651" s="363"/>
    </row>
    <row r="5652" spans="1:6" ht="15" customHeight="1">
      <c r="A5652" s="19" t="e">
        <f>VLOOKUP(B5652,segédtábla!$A$1:$C$156,3,FALSE)</f>
        <v>#N/A</v>
      </c>
      <c r="B5652" s="11"/>
      <c r="C5652" s="13" t="e">
        <f>VLOOKUP(B5652,segédtábla!$A$1:$C$156,2,FALSE)</f>
        <v>#N/A</v>
      </c>
      <c r="D5652" s="5"/>
      <c r="E5652" s="332" t="e">
        <f>VLOOKUP(C5652,'Havi KM'!A:S,4,FALSE)</f>
        <v>#N/A</v>
      </c>
      <c r="F5652" s="163"/>
    </row>
    <row r="5653" spans="1:6" ht="15" customHeight="1">
      <c r="A5653" s="19" t="str">
        <f>VLOOKUP(B5653,segédtábla!$A$1:$C$156,3,FALSE)</f>
        <v>11+3</v>
      </c>
      <c r="B5653" s="226" t="s">
        <v>1353</v>
      </c>
      <c r="C5653" s="13" t="str">
        <f>VLOOKUP(B5653,segédtábla!$A$1:$C$156,2,FALSE)</f>
        <v>Vancsó Attila</v>
      </c>
      <c r="D5653" s="188" t="s">
        <v>1436</v>
      </c>
      <c r="E5653" s="332" t="str">
        <f>VLOOKUP(C5653,'Havi KM'!A:S,4,FALSE)</f>
        <v xml:space="preserve">     1 260,11 km</v>
      </c>
      <c r="F5653" s="163" t="s">
        <v>5618</v>
      </c>
    </row>
    <row r="5654" spans="1:6" ht="15" customHeight="1">
      <c r="A5654" s="19" t="str">
        <f>VLOOKUP(B5654,segédtábla!$A$1:$C$156,3,FALSE)</f>
        <v>1/1.</v>
      </c>
      <c r="B5654" s="226" t="s">
        <v>1165</v>
      </c>
      <c r="C5654" s="13" t="str">
        <f>VLOOKUP(B5654,segédtábla!$A$1:$C$156,2,FALSE)</f>
        <v>Szabó Levente</v>
      </c>
      <c r="D5654" s="5" t="s">
        <v>5619</v>
      </c>
      <c r="E5654" s="332" t="str">
        <f>VLOOKUP(C5654,'Havi KM'!A:S,4,FALSE)</f>
        <v xml:space="preserve">     2 412,32 km</v>
      </c>
      <c r="F5654" s="163"/>
    </row>
    <row r="5655" spans="1:6" ht="15" customHeight="1">
      <c r="A5655" s="19" t="e">
        <f>VLOOKUP(B5655,segédtábla!$A$1:$C$156,3,FALSE)</f>
        <v>#N/A</v>
      </c>
      <c r="B5655" s="11"/>
      <c r="C5655" s="13" t="e">
        <f>VLOOKUP(B5655,segédtábla!$A$1:$C$156,2,FALSE)</f>
        <v>#N/A</v>
      </c>
      <c r="D5655" s="5"/>
      <c r="E5655" s="332" t="e">
        <f>VLOOKUP(C5655,'Havi KM'!A:S,4,FALSE)</f>
        <v>#N/A</v>
      </c>
      <c r="F5655" s="163"/>
    </row>
    <row r="5656" spans="1:6" ht="15" customHeight="1">
      <c r="A5656" s="19" t="str">
        <f>VLOOKUP(B5656,segédtábla!$A$1:$C$156,3,FALSE)</f>
        <v>5+2</v>
      </c>
      <c r="B5656" s="21" t="s">
        <v>1526</v>
      </c>
      <c r="C5656" s="13" t="str">
        <f>VLOOKUP(B5656,segédtábla!$A$1:$C$156,2,FALSE)</f>
        <v>Simon Zoltán</v>
      </c>
      <c r="D5656" s="5"/>
      <c r="E5656" s="332" t="str">
        <f>VLOOKUP(C5656,'Havi KM'!A:S,4,FALSE)</f>
        <v xml:space="preserve">     1 431,31 km</v>
      </c>
      <c r="F5656" s="163" t="s">
        <v>5620</v>
      </c>
    </row>
    <row r="5657" spans="1:6" ht="15" customHeight="1">
      <c r="A5657" s="19" t="e">
        <f>VLOOKUP(B5657,segédtábla!$A$1:$C$156,3,FALSE)</f>
        <v>#N/A</v>
      </c>
      <c r="B5657" s="11"/>
      <c r="C5657" s="13" t="e">
        <f>VLOOKUP(B5657,segédtábla!$A$1:$C$156,2,FALSE)</f>
        <v>#N/A</v>
      </c>
      <c r="D5657" s="5"/>
      <c r="E5657" s="332" t="e">
        <f>VLOOKUP(C5657,'Havi KM'!A:S,4,FALSE)</f>
        <v>#N/A</v>
      </c>
      <c r="F5657" s="163"/>
    </row>
    <row r="5658" spans="1:6" ht="15" customHeight="1">
      <c r="A5658" s="19" t="e">
        <f>VLOOKUP(B5658,segédtábla!$A$1:$C$156,3,FALSE)</f>
        <v>#N/A</v>
      </c>
      <c r="B5658" s="11"/>
      <c r="C5658" s="13" t="e">
        <f>VLOOKUP(B5658,segédtábla!$A$1:$C$156,2,FALSE)</f>
        <v>#N/A</v>
      </c>
      <c r="D5658" s="5"/>
      <c r="E5658" s="332" t="e">
        <f>VLOOKUP(C5658,'Havi KM'!A:S,4,FALSE)</f>
        <v>#N/A</v>
      </c>
      <c r="F5658" s="163"/>
    </row>
    <row r="5659" spans="1:6" ht="15" customHeight="1">
      <c r="A5659" s="19" t="str">
        <f>VLOOKUP(B5659,segédtábla!$A$1:$C$156,3,FALSE)</f>
        <v>11+2</v>
      </c>
      <c r="B5659" s="226" t="s">
        <v>1197</v>
      </c>
      <c r="C5659" s="13" t="str">
        <f>VLOOKUP(B5659,segédtábla!$A$1:$C$156,2,FALSE)</f>
        <v>Csepeti Péter</v>
      </c>
      <c r="D5659" s="5" t="s">
        <v>5621</v>
      </c>
      <c r="E5659" s="332" t="str">
        <f>VLOOKUP(C5659,'Havi KM'!A:S,4,FALSE)</f>
        <v xml:space="preserve">      982,79 km</v>
      </c>
      <c r="F5659" s="363" t="s">
        <v>3447</v>
      </c>
    </row>
    <row r="5660" spans="1:6" ht="15" customHeight="1">
      <c r="A5660" s="19" t="str">
        <f>VLOOKUP(B5660,segédtábla!$A$1:$C$156,3,FALSE)</f>
        <v>5+2</v>
      </c>
      <c r="B5660" s="226" t="s">
        <v>1238</v>
      </c>
      <c r="C5660" s="13" t="str">
        <f>VLOOKUP(B5660,segédtábla!$A$1:$C$156,2,FALSE)</f>
        <v>Tóth Zsolt</v>
      </c>
      <c r="D5660" s="5" t="s">
        <v>5622</v>
      </c>
      <c r="E5660" s="332" t="str">
        <f>VLOOKUP(C5660,'Havi KM'!A:S,4,FALSE)</f>
        <v xml:space="preserve">     1 572,92 km</v>
      </c>
      <c r="F5660" s="163" t="s">
        <v>5623</v>
      </c>
    </row>
    <row r="5661" spans="1:6" ht="15" customHeight="1">
      <c r="A5661" s="19" t="str">
        <f>VLOOKUP(B5661,segédtábla!$A$1:$C$156,3,FALSE)</f>
        <v>5+2</v>
      </c>
      <c r="B5661" s="226" t="s">
        <v>1292</v>
      </c>
      <c r="C5661" s="319" t="str">
        <f>VLOOKUP(B5661,segédtábla!$A$1:$C$156,2,FALSE)</f>
        <v>Hanzi György Lehel</v>
      </c>
      <c r="D5661" s="188" t="s">
        <v>5624</v>
      </c>
      <c r="E5661" s="332" t="str">
        <f>VLOOKUP(C5661,'Havi KM'!A:S,4,FALSE)</f>
        <v xml:space="preserve">     1 303,29 km</v>
      </c>
      <c r="F5661" s="231" t="s">
        <v>5625</v>
      </c>
    </row>
    <row r="5662" spans="1:6" ht="15" customHeight="1">
      <c r="A5662" s="19" t="str">
        <f>VLOOKUP(B5662,segédtábla!$A$1:$C$156,3,FALSE)</f>
        <v>5+2</v>
      </c>
      <c r="B5662" s="226" t="s">
        <v>1173</v>
      </c>
      <c r="C5662" s="319" t="str">
        <f>VLOOKUP(B5662,segédtábla!$A$1:$C$156,2,FALSE)</f>
        <v>Léhner Zsolt</v>
      </c>
      <c r="D5662" s="188" t="s">
        <v>5626</v>
      </c>
      <c r="E5662" s="332" t="str">
        <f>VLOOKUP(C5662,'Havi KM'!A:S,4,FALSE)</f>
        <v xml:space="preserve">     1 816,96 km</v>
      </c>
      <c r="F5662" s="163" t="s">
        <v>1041</v>
      </c>
    </row>
    <row r="5663" spans="1:6" ht="15" customHeight="1">
      <c r="A5663" s="19" t="str">
        <f>VLOOKUP(B5663,segédtábla!$A$1:$C$156,3,FALSE)</f>
        <v>5+2</v>
      </c>
      <c r="B5663" s="226" t="s">
        <v>1175</v>
      </c>
      <c r="C5663" s="13" t="str">
        <f>VLOOKUP(B5663,segédtábla!$A$1:$C$156,2,FALSE)</f>
        <v>Iklódi Sándor</v>
      </c>
      <c r="D5663" s="5" t="s">
        <v>5627</v>
      </c>
      <c r="E5663" s="332" t="str">
        <f>VLOOKUP(C5663,'Havi KM'!A:S,4,FALSE)</f>
        <v xml:space="preserve">     1 161,24 km</v>
      </c>
      <c r="F5663" s="163" t="s">
        <v>5628</v>
      </c>
    </row>
    <row r="5664" spans="1:6" ht="15" customHeight="1">
      <c r="A5664" s="19" t="str">
        <f>VLOOKUP(B5664,segédtábla!$A$1:$C$156,3,FALSE)</f>
        <v>5+2</v>
      </c>
      <c r="B5664" s="226" t="s">
        <v>1179</v>
      </c>
      <c r="C5664" s="13" t="str">
        <f>VLOOKUP(B5664,segédtábla!$A$1:$C$156,2,FALSE)</f>
        <v>Horváth Ákos</v>
      </c>
      <c r="D5664" s="5" t="s">
        <v>5629</v>
      </c>
      <c r="E5664" s="332" t="str">
        <f>VLOOKUP(C5664,'Havi KM'!A:S,4,FALSE)</f>
        <v xml:space="preserve">     1 036,99 km</v>
      </c>
      <c r="F5664" s="163"/>
    </row>
    <row r="5665" spans="1:6" ht="15" customHeight="1">
      <c r="A5665" s="19" t="str">
        <f>VLOOKUP(B5665,segédtábla!$A$1:$C$156,3,FALSE)</f>
        <v>5+2</v>
      </c>
      <c r="B5665" s="226" t="s">
        <v>1311</v>
      </c>
      <c r="C5665" s="13" t="str">
        <f>VLOOKUP(B5665,segédtábla!$A$1:$C$156,2,FALSE)</f>
        <v>Árgyellán István Augusto</v>
      </c>
      <c r="D5665" s="5" t="s">
        <v>5630</v>
      </c>
      <c r="E5665" s="332" t="str">
        <f>VLOOKUP(C5665,'Havi KM'!A:S,4,FALSE)</f>
        <v xml:space="preserve">     1 504,17 km</v>
      </c>
      <c r="F5665" s="163" t="s">
        <v>5631</v>
      </c>
    </row>
    <row r="5666" spans="1:6" ht="15" customHeight="1">
      <c r="A5666" s="19" t="str">
        <f>VLOOKUP(B5666,segédtábla!$A$1:$C$156,3,FALSE)</f>
        <v>10+4</v>
      </c>
      <c r="B5666" s="226" t="s">
        <v>1191</v>
      </c>
      <c r="C5666" s="13" t="str">
        <f>VLOOKUP(B5666,segédtábla!$A$1:$C$156,2,FALSE)</f>
        <v>Leiner Gábor</v>
      </c>
      <c r="D5666" s="5" t="s">
        <v>5632</v>
      </c>
      <c r="E5666" s="332" t="str">
        <f>VLOOKUP(C5666,'Havi KM'!A:S,4,FALSE)</f>
        <v xml:space="preserve">     1 700,32 km</v>
      </c>
      <c r="F5666" s="163"/>
    </row>
    <row r="5667" spans="1:6" ht="15" customHeight="1">
      <c r="A5667" s="19" t="e">
        <f>VLOOKUP(B5667,segédtábla!$A$1:$C$156,3,FALSE)</f>
        <v>#N/A</v>
      </c>
      <c r="B5667" s="21"/>
      <c r="C5667" s="13" t="e">
        <f>VLOOKUP(B5667,segédtábla!$A$1:$C$156,2,FALSE)</f>
        <v>#N/A</v>
      </c>
      <c r="D5667" s="5"/>
      <c r="E5667" s="332" t="e">
        <f>VLOOKUP(C5667,'Havi KM'!A:S,4,FALSE)</f>
        <v>#N/A</v>
      </c>
      <c r="F5667" s="163"/>
    </row>
    <row r="5668" spans="1:6" ht="15" customHeight="1">
      <c r="A5668" s="19">
        <f>VLOOKUP(B5668,segédtábla!$A$1:$C$156,3,FALSE)</f>
        <v>0</v>
      </c>
      <c r="B5668" s="226" t="s">
        <v>1423</v>
      </c>
      <c r="C5668" s="13" t="str">
        <f>VLOOKUP(B5668,segédtábla!$A$1:$C$156,2,FALSE)</f>
        <v>Krupánszky Márk</v>
      </c>
      <c r="D5668" s="482" t="s">
        <v>1475</v>
      </c>
      <c r="E5668" s="332" t="str">
        <f>VLOOKUP(C5668,'Havi KM'!A:S,4,FALSE)</f>
        <v xml:space="preserve">      550,26 km</v>
      </c>
      <c r="F5668" s="163"/>
    </row>
    <row r="5669" spans="1:6" ht="15" customHeight="1">
      <c r="A5669" s="19" t="str">
        <f>VLOOKUP(B5669,segédtábla!$A$1:$C$156,3,FALSE)</f>
        <v>5+2</v>
      </c>
      <c r="B5669" s="226" t="s">
        <v>1154</v>
      </c>
      <c r="C5669" s="13" t="str">
        <f>VLOOKUP(B5669,segédtábla!$A$1:$C$156,2,FALSE)</f>
        <v>Tóth Mihály</v>
      </c>
      <c r="D5669" s="482" t="s">
        <v>1475</v>
      </c>
      <c r="E5669" s="332" t="str">
        <f>VLOOKUP(C5669,'Havi KM'!A:S,4,FALSE)</f>
        <v xml:space="preserve">      345,81 km</v>
      </c>
      <c r="F5669" s="163"/>
    </row>
    <row r="5670" spans="1:6" ht="15" customHeight="1">
      <c r="A5670" s="19" t="e">
        <f>VLOOKUP(B5670,segédtábla!$A$1:$C$156,3,FALSE)</f>
        <v>#N/A</v>
      </c>
      <c r="B5670" s="11"/>
      <c r="C5670" s="13" t="e">
        <f>VLOOKUP(B5670,segédtábla!$A$1:$C$156,2,FALSE)</f>
        <v>#N/A</v>
      </c>
      <c r="D5670" s="5"/>
      <c r="E5670" s="332" t="e">
        <f>VLOOKUP(C5670,'Havi KM'!A:S,4,FALSE)</f>
        <v>#N/A</v>
      </c>
      <c r="F5670" s="163"/>
    </row>
    <row r="5671" spans="1:6" ht="15" customHeight="1">
      <c r="A5671" s="19" t="e">
        <f>VLOOKUP(B5671,segédtábla!$A$1:$C$156,3,FALSE)</f>
        <v>#N/A</v>
      </c>
      <c r="B5671" s="11"/>
      <c r="C5671" s="13" t="e">
        <f>VLOOKUP(B5671,segédtábla!$A$1:$C$156,2,FALSE)</f>
        <v>#N/A</v>
      </c>
      <c r="D5671" s="5"/>
      <c r="E5671" s="332" t="e">
        <f>VLOOKUP(C5671,'Havi KM'!A:S,4,FALSE)</f>
        <v>#N/A</v>
      </c>
      <c r="F5671" s="163"/>
    </row>
    <row r="5672" spans="1:6" ht="15" customHeight="1">
      <c r="A5672" s="19" t="e">
        <f>VLOOKUP(B5672,segédtábla!$A$1:$C$156,3,FALSE)</f>
        <v>#N/A</v>
      </c>
      <c r="B5672" s="21"/>
      <c r="C5672" s="13" t="e">
        <f>VLOOKUP(B5672,segédtábla!$A$1:$C$156,2,FALSE)</f>
        <v>#N/A</v>
      </c>
      <c r="D5672" s="5"/>
      <c r="E5672" s="332" t="e">
        <f>VLOOKUP(C5672,'Havi KM'!A:S,4,FALSE)</f>
        <v>#N/A</v>
      </c>
      <c r="F5672" s="163"/>
    </row>
    <row r="5673" spans="1:6" ht="15" customHeight="1">
      <c r="A5673" s="19" t="e">
        <f>VLOOKUP(B5673,segédtábla!$A$1:$C$156,3,FALSE)</f>
        <v>#N/A</v>
      </c>
      <c r="B5673" s="11"/>
      <c r="C5673" s="13" t="e">
        <f>VLOOKUP(B5673,segédtábla!$A$1:$C$156,2,FALSE)</f>
        <v>#N/A</v>
      </c>
      <c r="D5673" s="5"/>
      <c r="E5673" s="332" t="e">
        <f>VLOOKUP(C5673,'Havi KM'!A:S,4,FALSE)</f>
        <v>#N/A</v>
      </c>
      <c r="F5673" s="163"/>
    </row>
    <row r="5675" spans="1:6" ht="15" customHeight="1">
      <c r="A5675" s="10"/>
      <c r="B5675" s="16"/>
      <c r="C5675" s="263">
        <v>45827</v>
      </c>
      <c r="D5675" s="237" t="str">
        <f>TEXT(C5675,"dddd")</f>
        <v>Thursday</v>
      </c>
      <c r="E5675" s="330"/>
      <c r="F5675" s="227">
        <f>+COUNTA(B5678:B5689)</f>
        <v>8</v>
      </c>
    </row>
    <row r="5676" spans="1:6" ht="15" customHeight="1">
      <c r="C5676" s="355"/>
    </row>
    <row r="5677" spans="1:6" ht="15" customHeight="1">
      <c r="A5677" s="7" t="s">
        <v>1136</v>
      </c>
      <c r="B5677" s="8" t="s">
        <v>1137</v>
      </c>
      <c r="C5677" s="9" t="s">
        <v>1138</v>
      </c>
      <c r="D5677" s="9" t="s">
        <v>1139</v>
      </c>
      <c r="E5677" s="331" t="s">
        <v>1140</v>
      </c>
      <c r="F5677" s="9" t="s">
        <v>1141</v>
      </c>
    </row>
    <row r="5678" spans="1:6" ht="15" customHeight="1">
      <c r="A5678" s="19" t="str">
        <f>VLOOKUP(B5678,segédtábla!$A$1:$C$156,3,FALSE)</f>
        <v>5+2</v>
      </c>
      <c r="B5678" s="226" t="s">
        <v>1149</v>
      </c>
      <c r="C5678" s="319" t="str">
        <f>VLOOKUP(B5678,segédtábla!$A$1:$C$156,2,FALSE)</f>
        <v>Létai Ferenc + Létainé Zsuzsa</v>
      </c>
      <c r="D5678" s="188" t="s">
        <v>5591</v>
      </c>
      <c r="E5678" s="332" t="e">
        <f>VLOOKUP(C5678,'Havi KM'!A:S,4,FALSE)</f>
        <v>#N/A</v>
      </c>
      <c r="F5678" s="163"/>
    </row>
    <row r="5679" spans="1:6" ht="15" customHeight="1">
      <c r="A5679" s="19" t="str">
        <f>VLOOKUP(B5679,segédtábla!$A$1:$C$156,3,FALSE)</f>
        <v>5+2</v>
      </c>
      <c r="B5679" s="226" t="s">
        <v>1278</v>
      </c>
      <c r="C5679" s="13" t="str">
        <f>VLOOKUP(B5679,segédtábla!$A$1:$C$156,2,FALSE)</f>
        <v>Adamek István + Nyíri Attila</v>
      </c>
      <c r="D5679" s="5" t="s">
        <v>5633</v>
      </c>
      <c r="E5679" s="332" t="e">
        <f>VLOOKUP(C5679,'Havi KM'!A:S,4,FALSE)</f>
        <v>#N/A</v>
      </c>
      <c r="F5679" s="163"/>
    </row>
    <row r="5680" spans="1:6" ht="15" customHeight="1">
      <c r="A5680" s="19" t="e">
        <f>VLOOKUP(B5680,segédtábla!$A$1:$C$156,3,FALSE)</f>
        <v>#N/A</v>
      </c>
      <c r="B5680" s="11"/>
      <c r="C5680" s="13" t="e">
        <f>VLOOKUP(B5680,segédtábla!$A$1:$C$156,2,FALSE)</f>
        <v>#N/A</v>
      </c>
      <c r="D5680" s="5"/>
      <c r="E5680" s="332" t="e">
        <f>VLOOKUP(C5680,'Havi KM'!A:S,4,FALSE)</f>
        <v>#N/A</v>
      </c>
      <c r="F5680" s="163"/>
    </row>
    <row r="5681" spans="1:6" ht="15" customHeight="1">
      <c r="A5681" s="19" t="e">
        <f>VLOOKUP(B5681,segédtábla!$A$1:$C$156,3,FALSE)</f>
        <v>#N/A</v>
      </c>
      <c r="B5681" s="562"/>
      <c r="C5681" s="567" t="e">
        <f>VLOOKUP(B5681,segédtábla!$A$1:$C$156,2,FALSE)</f>
        <v>#N/A</v>
      </c>
      <c r="D5681" s="462"/>
      <c r="E5681" s="332" t="e">
        <f>VLOOKUP(C5681,'Havi KM'!A:S,4,FALSE)</f>
        <v>#N/A</v>
      </c>
      <c r="F5681" s="163"/>
    </row>
    <row r="5682" spans="1:6" ht="15" customHeight="1">
      <c r="A5682" s="96" t="str">
        <f>VLOOKUP(B5682,segédtábla!$A$1:$C$156,3,FALSE)</f>
        <v>11+3</v>
      </c>
      <c r="B5682" s="612" t="s">
        <v>1345</v>
      </c>
      <c r="C5682" s="253" t="str">
        <f>VLOOKUP(B5682,segédtábla!$A$1:$C$156,2,FALSE)</f>
        <v>Berek Gábor</v>
      </c>
      <c r="D5682" s="188" t="s">
        <v>1436</v>
      </c>
      <c r="E5682" s="329" t="str">
        <f>VLOOKUP(C5682,'Havi KM'!A:S,4,FALSE)</f>
        <v xml:space="preserve">      0,0 km</v>
      </c>
      <c r="F5682" s="2" t="s">
        <v>5634</v>
      </c>
    </row>
    <row r="5683" spans="1:6" ht="15" customHeight="1">
      <c r="A5683" s="560" t="str">
        <f>VLOOKUP(B5683,segédtábla!$A$1:$C$156,3,FALSE)</f>
        <v>11+3</v>
      </c>
      <c r="B5683" s="226" t="s">
        <v>1579</v>
      </c>
      <c r="C5683" s="13" t="str">
        <f>VLOOKUP(B5683,segédtábla!$A$1:$C$156,2,FALSE)</f>
        <v>Mellencsuk Attila</v>
      </c>
      <c r="D5683" s="188" t="s">
        <v>5635</v>
      </c>
      <c r="E5683" s="333" t="str">
        <f>VLOOKUP(C5683,'Havi KM'!A:S,4,FALSE)</f>
        <v xml:space="preserve">     1 884,28 km</v>
      </c>
      <c r="F5683" s="163"/>
    </row>
    <row r="5684" spans="1:6" ht="15" customHeight="1">
      <c r="A5684" s="19" t="e">
        <f>VLOOKUP(B5684,segédtábla!$A$1:$C$156,3,FALSE)</f>
        <v>#N/A</v>
      </c>
      <c r="B5684" s="611"/>
      <c r="C5684" s="553" t="e">
        <f>VLOOKUP(B5684,segédtábla!$A$1:$C$156,2,FALSE)</f>
        <v>#N/A</v>
      </c>
      <c r="D5684" s="220"/>
      <c r="E5684" s="332" t="e">
        <f>VLOOKUP(C5684,'Havi KM'!A:S,4,FALSE)</f>
        <v>#N/A</v>
      </c>
      <c r="F5684" s="163"/>
    </row>
    <row r="5685" spans="1:6" ht="15" customHeight="1">
      <c r="A5685" s="19">
        <f>VLOOKUP(B5685,segédtábla!$A$1:$C$156,3,FALSE)</f>
        <v>0</v>
      </c>
      <c r="B5685" s="226" t="s">
        <v>1375</v>
      </c>
      <c r="C5685" s="13" t="str">
        <f>VLOOKUP(B5685,segédtábla!$A$1:$C$156,2,FALSE)</f>
        <v>kivonva</v>
      </c>
      <c r="D5685" s="5" t="s">
        <v>1436</v>
      </c>
      <c r="E5685" s="332" t="e">
        <f>VLOOKUP(C5685,'Havi KM'!A:S,4,FALSE)</f>
        <v>#N/A</v>
      </c>
      <c r="F5685" s="163"/>
    </row>
    <row r="5686" spans="1:6" ht="15" customHeight="1">
      <c r="A5686" s="19" t="str">
        <f>VLOOKUP(B5686,segédtábla!$A$1:$C$156,3,FALSE)</f>
        <v>11+3</v>
      </c>
      <c r="B5686" s="226" t="s">
        <v>1168</v>
      </c>
      <c r="C5686" s="13" t="str">
        <f>VLOOKUP(B5686,segédtábla!$A$1:$C$156,2,FALSE)</f>
        <v>Balázs István</v>
      </c>
      <c r="D5686" s="5" t="s">
        <v>5636</v>
      </c>
      <c r="E5686" s="332" t="str">
        <f>VLOOKUP(C5686,'Havi KM'!A:S,4,FALSE)</f>
        <v xml:space="preserve">     1 401,93 km</v>
      </c>
      <c r="F5686" s="163"/>
    </row>
    <row r="5687" spans="1:6" ht="15" customHeight="1">
      <c r="A5687" s="19" t="e">
        <f>VLOOKUP(B5687,segédtábla!$A$1:$C$156,3,FALSE)</f>
        <v>#N/A</v>
      </c>
      <c r="B5687" s="11"/>
      <c r="C5687" s="13" t="e">
        <f>VLOOKUP(B5687,segédtábla!$A$1:$C$156,2,FALSE)</f>
        <v>#N/A</v>
      </c>
      <c r="D5687" s="5"/>
      <c r="E5687" s="332" t="e">
        <f>VLOOKUP(C5687,'Havi KM'!A:S,4,FALSE)</f>
        <v>#N/A</v>
      </c>
      <c r="F5687" s="163"/>
    </row>
    <row r="5688" spans="1:6" ht="15" customHeight="1">
      <c r="A5688" s="19" t="str">
        <f>VLOOKUP(B5688,segédtábla!$A$1:$C$156,3,FALSE)</f>
        <v>11+3</v>
      </c>
      <c r="B5688" s="12" t="s">
        <v>1223</v>
      </c>
      <c r="C5688" s="319" t="str">
        <f>VLOOKUP(B5688,segédtábla!$A$1:$C$156,2,FALSE)</f>
        <v>Molnár Lajos</v>
      </c>
      <c r="D5688" s="188" t="s">
        <v>5637</v>
      </c>
      <c r="E5688" s="332" t="str">
        <f>VLOOKUP(C5688,'Havi KM'!A:S,4,FALSE)</f>
        <v xml:space="preserve">     2 738,73 km</v>
      </c>
      <c r="F5688" s="163"/>
    </row>
    <row r="5689" spans="1:6" ht="15" customHeight="1">
      <c r="A5689" s="19" t="str">
        <f>VLOOKUP(B5689,segédtábla!$A$1:$C$156,3,FALSE)</f>
        <v>5+2</v>
      </c>
      <c r="B5689" s="226" t="s">
        <v>1163</v>
      </c>
      <c r="C5689" s="13" t="str">
        <f>VLOOKUP(B5689,segédtábla!$A$1:$C$156,2,FALSE)</f>
        <v>Popovics Dávid</v>
      </c>
      <c r="D5689" s="5" t="s">
        <v>5638</v>
      </c>
      <c r="E5689" s="332" t="str">
        <f>VLOOKUP(C5689,'Havi KM'!A:S,4,FALSE)</f>
        <v xml:space="preserve">     1 838,04 km</v>
      </c>
      <c r="F5689" s="163"/>
    </row>
    <row r="5690" spans="1:6" ht="15" customHeight="1">
      <c r="A5690" s="19" t="str">
        <f>VLOOKUP(B5690,segédtábla!$A$1:$C$156,3,FALSE)</f>
        <v>11+3</v>
      </c>
      <c r="B5690" s="226" t="s">
        <v>1355</v>
      </c>
      <c r="C5690" s="13" t="str">
        <f>VLOOKUP(B5690,segédtábla!$A$1:$C$156,2,FALSE)</f>
        <v>Németh Nándor</v>
      </c>
      <c r="D5690" s="5" t="s">
        <v>5639</v>
      </c>
      <c r="E5690" s="332" t="str">
        <f>VLOOKUP(C5690,'Havi KM'!A:S,4,FALSE)</f>
        <v xml:space="preserve">     2 089,15 km</v>
      </c>
      <c r="F5690" s="163"/>
    </row>
    <row r="5691" spans="1:6" ht="15" customHeight="1">
      <c r="A5691" s="19" t="str">
        <f>VLOOKUP(B5691,segédtábla!$A$1:$C$156,3,FALSE)</f>
        <v>bármi</v>
      </c>
      <c r="B5691" s="226" t="s">
        <v>5472</v>
      </c>
      <c r="C5691" s="13" t="str">
        <f>VLOOKUP(B5691,segédtábla!$A$1:$C$156,2,FALSE)</f>
        <v>Vitai JÁnos</v>
      </c>
      <c r="D5691" s="5" t="s">
        <v>5640</v>
      </c>
      <c r="E5691" s="332" t="str">
        <f>VLOOKUP(C5691,'Havi KM'!A:S,4,FALSE)</f>
        <v xml:space="preserve">      465,05 km</v>
      </c>
      <c r="F5691" s="163"/>
    </row>
    <row r="5692" spans="1:6" ht="15" customHeight="1">
      <c r="A5692" s="19">
        <f>VLOOKUP(B5692,segédtábla!$A$1:$C$156,3,FALSE)</f>
        <v>0</v>
      </c>
      <c r="B5692" s="226" t="s">
        <v>1248</v>
      </c>
      <c r="C5692" s="319">
        <f>VLOOKUP(B5692,segédtábla!$A$1:$C$156,2,FALSE)</f>
        <v>0</v>
      </c>
      <c r="D5692" s="176" t="s">
        <v>5641</v>
      </c>
      <c r="E5692" s="332" t="e">
        <f>VLOOKUP(C5692,'Havi KM'!A:S,4,FALSE)</f>
        <v>#N/A</v>
      </c>
      <c r="F5692" s="163" t="s">
        <v>5642</v>
      </c>
    </row>
    <row r="5693" spans="1:6" ht="15" customHeight="1">
      <c r="A5693" s="19">
        <f>VLOOKUP(B5693,segédtábla!$A$1:$C$156,3,FALSE)</f>
        <v>0</v>
      </c>
      <c r="B5693" s="226" t="s">
        <v>1251</v>
      </c>
      <c r="C5693" s="319" t="str">
        <f>VLOOKUP(B5693,segédtábla!$A$1:$C$156,2,FALSE)</f>
        <v>kivonav hengerfejes</v>
      </c>
      <c r="D5693" s="5" t="s">
        <v>5643</v>
      </c>
      <c r="E5693" s="332" t="e">
        <f>VLOOKUP(C5693,'Havi KM'!A:S,4,FALSE)</f>
        <v>#N/A</v>
      </c>
      <c r="F5693" s="163"/>
    </row>
    <row r="5694" spans="1:6" ht="15" customHeight="1">
      <c r="A5694" s="19" t="str">
        <f>VLOOKUP(B5694,segédtábla!$A$1:$C$156,3,FALSE)</f>
        <v>2/1.</v>
      </c>
      <c r="B5694" s="226" t="s">
        <v>1206</v>
      </c>
      <c r="C5694" s="13" t="str">
        <f>VLOOKUP(B5694,segédtábla!$A$1:$C$156,2,FALSE)</f>
        <v>Vincze Gábor</v>
      </c>
      <c r="D5694" s="5" t="s">
        <v>5644</v>
      </c>
      <c r="E5694" s="332" t="str">
        <f>VLOOKUP(C5694,'Havi KM'!A:S,4,FALSE)</f>
        <v xml:space="preserve">     1 471,92 km</v>
      </c>
      <c r="F5694" s="556"/>
    </row>
    <row r="5695" spans="1:6" ht="15" customHeight="1">
      <c r="A5695" s="19" t="str">
        <f>VLOOKUP(B5695,segédtábla!$A$1:$C$156,3,FALSE)</f>
        <v>5+2</v>
      </c>
      <c r="B5695" s="226" t="s">
        <v>1262</v>
      </c>
      <c r="C5695" s="319" t="str">
        <f>VLOOKUP(B5695,segédtábla!$A$1:$C$156,2,FALSE)</f>
        <v>Balázs Tibor</v>
      </c>
      <c r="D5695" s="188" t="s">
        <v>5645</v>
      </c>
      <c r="E5695" s="332" t="str">
        <f>VLOOKUP(C5695,'Havi KM'!A:S,4,FALSE)</f>
        <v xml:space="preserve">      261,82 km</v>
      </c>
      <c r="F5695" s="163"/>
    </row>
    <row r="5696" spans="1:6" ht="15" customHeight="1">
      <c r="A5696" s="19" t="str">
        <f>VLOOKUP(B5696,segédtábla!$A$1:$C$156,3,FALSE)</f>
        <v>11+3</v>
      </c>
      <c r="B5696" s="226" t="s">
        <v>1189</v>
      </c>
      <c r="C5696" s="13" t="str">
        <f>VLOOKUP(B5696,segédtábla!$A$1:$C$156,2,FALSE)</f>
        <v>Tatarek Sándor</v>
      </c>
      <c r="D5696" s="5" t="s">
        <v>5646</v>
      </c>
      <c r="E5696" s="332" t="str">
        <f>VLOOKUP(C5696,'Havi KM'!A:S,4,FALSE)</f>
        <v xml:space="preserve">      823,62 km</v>
      </c>
      <c r="F5696" s="363" t="s">
        <v>5647</v>
      </c>
    </row>
    <row r="5697" spans="1:6" ht="15" customHeight="1">
      <c r="A5697" s="19" t="str">
        <f>VLOOKUP(B5697,segédtábla!$A$1:$C$156,3,FALSE)</f>
        <v>11+3</v>
      </c>
      <c r="B5697" s="226" t="s">
        <v>1378</v>
      </c>
      <c r="C5697" s="13" t="str">
        <f>VLOOKUP(B5697,segédtábla!$A$1:$C$156,2,FALSE)</f>
        <v>Dalanics Zsolt</v>
      </c>
      <c r="D5697" s="5" t="s">
        <v>5648</v>
      </c>
      <c r="E5697" s="332" t="str">
        <f>VLOOKUP(C5697,'Havi KM'!A:S,4,FALSE)</f>
        <v xml:space="preserve">     1 398,48 km</v>
      </c>
      <c r="F5697" s="363" t="s">
        <v>5649</v>
      </c>
    </row>
    <row r="5698" spans="1:6" ht="15" customHeight="1">
      <c r="A5698" s="19" t="e">
        <f>VLOOKUP(B5698,segédtábla!$A$1:$C$156,3,FALSE)</f>
        <v>#N/A</v>
      </c>
      <c r="B5698" s="21"/>
      <c r="C5698" s="13" t="e">
        <f>VLOOKUP(B5698,segédtábla!$A$1:$C$156,2,FALSE)</f>
        <v>#N/A</v>
      </c>
      <c r="D5698" s="5"/>
      <c r="E5698" s="332" t="e">
        <f>VLOOKUP(C5698,'Havi KM'!A:S,4,FALSE)</f>
        <v>#N/A</v>
      </c>
      <c r="F5698" s="163"/>
    </row>
    <row r="5699" spans="1:6" ht="15" customHeight="1">
      <c r="A5699" s="19" t="e">
        <f>VLOOKUP(B5699,segédtábla!$A$1:$C$156,3,FALSE)</f>
        <v>#N/A</v>
      </c>
      <c r="B5699" s="11"/>
      <c r="C5699" s="13" t="e">
        <f>VLOOKUP(B5699,segédtábla!$A$1:$C$156,2,FALSE)</f>
        <v>#N/A</v>
      </c>
      <c r="D5699" s="5"/>
      <c r="E5699" s="332" t="e">
        <f>VLOOKUP(C5699,'Havi KM'!A:S,4,FALSE)</f>
        <v>#N/A</v>
      </c>
      <c r="F5699" s="163"/>
    </row>
    <row r="5701" spans="1:6" ht="15" customHeight="1">
      <c r="A5701" s="10"/>
      <c r="B5701" s="16"/>
      <c r="C5701" s="263">
        <v>45828</v>
      </c>
      <c r="D5701" s="237" t="str">
        <f>TEXT(C5701,"dddd")</f>
        <v>Friday</v>
      </c>
      <c r="E5701" s="330"/>
      <c r="F5701" s="227">
        <f>+COUNTA(B5704:B5723)</f>
        <v>10</v>
      </c>
    </row>
    <row r="5702" spans="1:6" ht="15" customHeight="1">
      <c r="C5702" s="355"/>
    </row>
    <row r="5703" spans="1:6" ht="15" customHeight="1">
      <c r="A5703" s="7" t="s">
        <v>1136</v>
      </c>
      <c r="B5703" s="8" t="s">
        <v>1137</v>
      </c>
      <c r="C5703" s="9" t="s">
        <v>1138</v>
      </c>
      <c r="D5703" s="9" t="s">
        <v>1139</v>
      </c>
      <c r="E5703" s="331" t="s">
        <v>1140</v>
      </c>
      <c r="F5703" s="9" t="s">
        <v>1141</v>
      </c>
    </row>
    <row r="5704" spans="1:6" ht="15" customHeight="1">
      <c r="A5704" s="19" t="e">
        <f>VLOOKUP(B5704,segédtábla!$A$1:$C$156,3,FALSE)</f>
        <v>#N/A</v>
      </c>
      <c r="B5704" s="11"/>
      <c r="C5704" s="13" t="e">
        <f>VLOOKUP(B5704,segédtábla!$A$1:$C$156,2,FALSE)</f>
        <v>#N/A</v>
      </c>
      <c r="D5704" s="5"/>
      <c r="E5704" s="332" t="e">
        <f>VLOOKUP(C5704,'Havi KM'!A:S,4,FALSE)</f>
        <v>#N/A</v>
      </c>
      <c r="F5704" s="163"/>
    </row>
    <row r="5705" spans="1:6" ht="15" customHeight="1">
      <c r="A5705" s="19" t="e">
        <f>VLOOKUP(B5705,segédtábla!$A$1:$C$156,3,FALSE)</f>
        <v>#N/A</v>
      </c>
      <c r="B5705" s="11"/>
      <c r="C5705" s="13" t="e">
        <f>VLOOKUP(B5705,segédtábla!$A$1:$C$156,2,FALSE)</f>
        <v>#N/A</v>
      </c>
      <c r="D5705" s="5"/>
      <c r="E5705" s="332" t="e">
        <f>VLOOKUP(C5705,'Havi KM'!A:S,4,FALSE)</f>
        <v>#N/A</v>
      </c>
      <c r="F5705" s="163"/>
    </row>
    <row r="5706" spans="1:6" ht="15" customHeight="1">
      <c r="A5706" s="19" t="str">
        <f>VLOOKUP(B5706,segédtábla!$A$1:$C$156,3,FALSE)</f>
        <v>10+4</v>
      </c>
      <c r="B5706" s="226" t="s">
        <v>1520</v>
      </c>
      <c r="C5706" s="319" t="str">
        <f>VLOOKUP(B5706,segédtábla!$A$1:$C$156,2,FALSE)</f>
        <v>Sipőcz Dániel</v>
      </c>
      <c r="D5706" s="188" t="s">
        <v>5650</v>
      </c>
      <c r="E5706" s="332" t="str">
        <f>VLOOKUP(C5706,'Havi KM'!A:S,4,FALSE)</f>
        <v xml:space="preserve">     2 677,58 km</v>
      </c>
      <c r="F5706" s="363" t="s">
        <v>5651</v>
      </c>
    </row>
    <row r="5707" spans="1:6" ht="15" customHeight="1">
      <c r="A5707" s="19" t="str">
        <f>VLOOKUP(B5707,segédtábla!$A$1:$C$156,3,FALSE)</f>
        <v>5+2</v>
      </c>
      <c r="B5707" s="226" t="s">
        <v>1200</v>
      </c>
      <c r="C5707" s="13" t="str">
        <f>VLOOKUP(B5707,segédtábla!$A$1:$C$156,2,FALSE)</f>
        <v>Giber Zoltán</v>
      </c>
      <c r="D5707" s="5" t="s">
        <v>5652</v>
      </c>
      <c r="E5707" s="332" t="str">
        <f>VLOOKUP(C5707,'Havi KM'!A:S,4,FALSE)</f>
        <v xml:space="preserve">     1 523,35 km</v>
      </c>
      <c r="F5707" s="163"/>
    </row>
    <row r="5708" spans="1:6" ht="15" customHeight="1">
      <c r="A5708" s="19" t="str">
        <f>VLOOKUP(B5708,segédtábla!$A$1:$C$156,3,FALSE)</f>
        <v>11+3</v>
      </c>
      <c r="B5708" s="226" t="s">
        <v>1147</v>
      </c>
      <c r="C5708" s="13" t="str">
        <f>VLOOKUP(B5708,segédtábla!$A$1:$C$156,2,FALSE)</f>
        <v>Török Sándor</v>
      </c>
      <c r="D5708" s="5" t="s">
        <v>5653</v>
      </c>
      <c r="E5708" s="332" t="str">
        <f>VLOOKUP(C5708,'Havi KM'!A:S,4,FALSE)</f>
        <v xml:space="preserve">     1 629,14 km</v>
      </c>
      <c r="F5708" s="363"/>
    </row>
    <row r="5709" spans="1:6" ht="15" customHeight="1">
      <c r="A5709" s="19" t="e">
        <f>VLOOKUP(B5709,segédtábla!$A$1:$C$156,3,FALSE)</f>
        <v>#N/A</v>
      </c>
      <c r="B5709" s="21"/>
      <c r="C5709" s="13" t="e">
        <f>VLOOKUP(B5709,segédtábla!$A$1:$C$156,2,FALSE)</f>
        <v>#N/A</v>
      </c>
      <c r="D5709" s="5"/>
      <c r="E5709" s="332" t="e">
        <f>VLOOKUP(C5709,'Havi KM'!A:S,4,FALSE)</f>
        <v>#N/A</v>
      </c>
      <c r="F5709" s="163"/>
    </row>
    <row r="5710" spans="1:6" ht="15" customHeight="1">
      <c r="A5710" s="19" t="e">
        <f>VLOOKUP(B5710,segédtábla!$A$1:$C$156,3,FALSE)</f>
        <v>#N/A</v>
      </c>
      <c r="B5710" s="11"/>
      <c r="C5710" s="13" t="e">
        <f>VLOOKUP(B5710,segédtábla!$A$1:$C$156,2,FALSE)</f>
        <v>#N/A</v>
      </c>
      <c r="D5710" s="5"/>
      <c r="E5710" s="332" t="e">
        <f>VLOOKUP(C5710,'Havi KM'!A:S,4,FALSE)</f>
        <v>#N/A</v>
      </c>
      <c r="F5710" s="163"/>
    </row>
    <row r="5711" spans="1:6" ht="15" customHeight="1">
      <c r="A5711" s="19" t="str">
        <f>VLOOKUP(B5711,segédtábla!$A$1:$C$156,3,FALSE)</f>
        <v>5+2</v>
      </c>
      <c r="B5711" s="428" t="s">
        <v>1281</v>
      </c>
      <c r="C5711" s="429" t="str">
        <f>VLOOKUP(B5711,segédtábla!$A$1:$C$156,2,FALSE)</f>
        <v>Kiss Sándor</v>
      </c>
      <c r="D5711" s="240" t="s">
        <v>1663</v>
      </c>
      <c r="E5711" s="332" t="str">
        <f>VLOOKUP(C5711,'Havi KM'!A:S,4,FALSE)</f>
        <v xml:space="preserve">     1 065,91 km</v>
      </c>
      <c r="F5711" s="163" t="s">
        <v>5654</v>
      </c>
    </row>
    <row r="5712" spans="1:6" ht="15" customHeight="1">
      <c r="A5712" s="19" t="str">
        <f>VLOOKUP(B5712,segédtábla!$A$1:$C$156,3,FALSE)</f>
        <v>11+3</v>
      </c>
      <c r="B5712" s="428" t="s">
        <v>1405</v>
      </c>
      <c r="C5712" s="429" t="str">
        <f>VLOOKUP(B5712,segédtábla!$A$1:$C$156,2,FALSE)</f>
        <v>Marton Péter</v>
      </c>
      <c r="D5712" s="240" t="s">
        <v>1663</v>
      </c>
      <c r="E5712" s="332" t="str">
        <f>VLOOKUP(C5712,'Havi KM'!A:S,4,FALSE)</f>
        <v xml:space="preserve">     1 405,83 km</v>
      </c>
      <c r="F5712" s="163"/>
    </row>
    <row r="5713" spans="1:6" ht="15" customHeight="1">
      <c r="A5713" s="19" t="str">
        <f>VLOOKUP(B5713,segédtábla!$A$1:$C$156,3,FALSE)</f>
        <v>5+2</v>
      </c>
      <c r="B5713" s="428" t="s">
        <v>1341</v>
      </c>
      <c r="C5713" s="429" t="str">
        <f>VLOOKUP(B5713,segédtábla!$A$1:$C$156,2,FALSE)</f>
        <v>Szegedi Zsolt</v>
      </c>
      <c r="D5713" s="240" t="s">
        <v>1663</v>
      </c>
      <c r="E5713" s="332" t="str">
        <f>VLOOKUP(C5713,'Havi KM'!A:S,4,FALSE)</f>
        <v xml:space="preserve">     1 560,76 km</v>
      </c>
      <c r="F5713" s="163" t="s">
        <v>5655</v>
      </c>
    </row>
    <row r="5714" spans="1:6" ht="15" customHeight="1">
      <c r="A5714" s="19" t="str">
        <f>VLOOKUP(B5714,segédtábla!$A$1:$C$156,3,FALSE)</f>
        <v>11+3</v>
      </c>
      <c r="B5714" s="175" t="s">
        <v>1236</v>
      </c>
      <c r="C5714" s="116" t="str">
        <f>VLOOKUP(B5714,segédtábla!$A$1:$C$156,2,FALSE)</f>
        <v>Pázmándi János</v>
      </c>
      <c r="D5714" s="143" t="s">
        <v>1574</v>
      </c>
      <c r="E5714" s="332" t="str">
        <f>VLOOKUP(C5714,'Havi KM'!A:S,4,FALSE)</f>
        <v xml:space="preserve">     1 597,21 km</v>
      </c>
      <c r="F5714" s="163"/>
    </row>
    <row r="5716" spans="1:6" ht="15" customHeight="1">
      <c r="A5716" s="10"/>
      <c r="B5716" s="16"/>
      <c r="C5716" s="263">
        <v>45829</v>
      </c>
      <c r="D5716" s="237" t="str">
        <f>TEXT(C5716,"dddd")</f>
        <v>Saturday</v>
      </c>
      <c r="E5716" s="330"/>
      <c r="F5716" s="227">
        <f>+COUNTA(B5719:B5829)</f>
        <v>83</v>
      </c>
    </row>
    <row r="5717" spans="1:6" ht="15" customHeight="1">
      <c r="C5717" s="355"/>
    </row>
    <row r="5718" spans="1:6" ht="15" customHeight="1">
      <c r="A5718" s="7" t="s">
        <v>1136</v>
      </c>
      <c r="B5718" s="8" t="s">
        <v>1137</v>
      </c>
      <c r="C5718" s="9" t="s">
        <v>1138</v>
      </c>
      <c r="D5718" s="9" t="s">
        <v>1139</v>
      </c>
      <c r="E5718" s="331" t="s">
        <v>1140</v>
      </c>
      <c r="F5718" s="9" t="s">
        <v>1141</v>
      </c>
    </row>
    <row r="5719" spans="1:6" ht="15" customHeight="1">
      <c r="A5719" s="19" t="e">
        <f>VLOOKUP(B5719,segédtábla!$A$1:$C$156,3,FALSE)</f>
        <v>#N/A</v>
      </c>
      <c r="B5719" s="11"/>
      <c r="C5719" s="13" t="e">
        <f>VLOOKUP(B5719,segédtábla!$A$1:$C$156,2,FALSE)</f>
        <v>#N/A</v>
      </c>
      <c r="D5719" s="5"/>
      <c r="E5719" s="332" t="e">
        <f>VLOOKUP(C5719,'Havi KM'!A:S,4,FALSE)</f>
        <v>#N/A</v>
      </c>
      <c r="F5719" s="163"/>
    </row>
    <row r="5720" spans="1:6" ht="15" customHeight="1">
      <c r="A5720" s="19" t="e">
        <f>VLOOKUP(B5720,segédtábla!$A$1:$C$156,3,FALSE)</f>
        <v>#N/A</v>
      </c>
      <c r="B5720" s="11"/>
      <c r="C5720" s="13" t="e">
        <f>VLOOKUP(B5720,segédtábla!$A$1:$C$156,2,FALSE)</f>
        <v>#N/A</v>
      </c>
      <c r="D5720" s="5"/>
      <c r="E5720" s="332" t="e">
        <f>VLOOKUP(C5720,'Havi KM'!A:S,4,FALSE)</f>
        <v>#N/A</v>
      </c>
      <c r="F5720" s="163"/>
    </row>
    <row r="5721" spans="1:6" ht="15" customHeight="1">
      <c r="A5721" s="19" t="e">
        <f>VLOOKUP(B5721,segédtábla!$A$1:$C$156,3,FALSE)</f>
        <v>#N/A</v>
      </c>
      <c r="B5721" s="11"/>
      <c r="C5721" s="13" t="e">
        <f>VLOOKUP(B5721,segédtábla!$A$1:$C$156,2,FALSE)</f>
        <v>#N/A</v>
      </c>
      <c r="D5721" s="5"/>
      <c r="E5721" s="332" t="e">
        <f>VLOOKUP(C5721,'Havi KM'!A:S,4,FALSE)</f>
        <v>#N/A</v>
      </c>
      <c r="F5721" s="163"/>
    </row>
    <row r="5722" spans="1:6" ht="15" customHeight="1">
      <c r="A5722" s="19" t="str">
        <f>VLOOKUP(B5722,segédtábla!$A$1:$C$156,3,FALSE)</f>
        <v>11+3</v>
      </c>
      <c r="B5722" s="226" t="s">
        <v>1170</v>
      </c>
      <c r="C5722" s="13" t="str">
        <f>VLOOKUP(B5722,segédtábla!$A$1:$C$156,2,FALSE)</f>
        <v>Hemmerlein Zoltán</v>
      </c>
      <c r="D5722" s="5" t="s">
        <v>5656</v>
      </c>
      <c r="E5722" s="332" t="str">
        <f>VLOOKUP(C5722,'Havi KM'!A:S,4,FALSE)</f>
        <v xml:space="preserve">     1 867,46 km</v>
      </c>
      <c r="F5722" s="163"/>
    </row>
    <row r="5723" spans="1:6" ht="15" customHeight="1">
      <c r="A5723" s="19" t="str">
        <f>VLOOKUP(B5723,segédtábla!$A$1:$C$156,3,FALSE)</f>
        <v>5+2</v>
      </c>
      <c r="B5723" s="226" t="s">
        <v>1181</v>
      </c>
      <c r="C5723" s="13" t="str">
        <f>VLOOKUP(B5723,segédtábla!$A$1:$C$156,2,FALSE)</f>
        <v>Lázár Gábor</v>
      </c>
      <c r="D5723" s="5" t="s">
        <v>5657</v>
      </c>
      <c r="E5723" s="332" t="str">
        <f>VLOOKUP(C5723,'Havi KM'!A:S,4,FALSE)</f>
        <v xml:space="preserve">     1 156,79 km</v>
      </c>
      <c r="F5723" s="363" t="s">
        <v>5658</v>
      </c>
    </row>
    <row r="5724" spans="1:6" ht="15" customHeight="1">
      <c r="A5724" s="19" t="str">
        <f>VLOOKUP(B5724,segédtábla!$A$1:$C$156,3,FALSE)</f>
        <v>2/1.</v>
      </c>
      <c r="B5724" s="226" t="s">
        <v>1259</v>
      </c>
      <c r="C5724" s="319" t="str">
        <f>VLOOKUP(B5724,segédtábla!$A$1:$C$156,2,FALSE)</f>
        <v>Berki Richárd Sándor</v>
      </c>
      <c r="D5724" s="188" t="s">
        <v>5659</v>
      </c>
      <c r="E5724" s="332" t="str">
        <f>VLOOKUP(C5724,'Havi KM'!A:S,4,FALSE)</f>
        <v xml:space="preserve">     1 357,13 km</v>
      </c>
      <c r="F5724" s="163"/>
    </row>
    <row r="5725" spans="1:6" ht="15" customHeight="1">
      <c r="A5725" s="19" t="str">
        <f>VLOOKUP(B5725,segédtábla!$A$1:$C$156,3,FALSE)</f>
        <v>5+2</v>
      </c>
      <c r="B5725" s="226" t="s">
        <v>1317</v>
      </c>
      <c r="C5725" s="319" t="str">
        <f>VLOOKUP(B5725,segédtábla!$A$1:$C$156,2,FALSE)</f>
        <v>Tőzsér Gábor</v>
      </c>
      <c r="D5725" s="188" t="s">
        <v>5660</v>
      </c>
      <c r="E5725" s="332" t="str">
        <f>VLOOKUP(C5725,'Havi KM'!A:S,4,FALSE)</f>
        <v xml:space="preserve">     1 375,22 km</v>
      </c>
      <c r="F5725" s="363" t="s">
        <v>5661</v>
      </c>
    </row>
    <row r="5726" spans="1:6" ht="15" customHeight="1">
      <c r="A5726" s="19" t="str">
        <f>VLOOKUP(B5726,segédtábla!$A$1:$C$156,3,FALSE)</f>
        <v>5+2</v>
      </c>
      <c r="B5726" s="226" t="s">
        <v>1219</v>
      </c>
      <c r="C5726" s="319" t="str">
        <f>VLOOKUP(B5726,segédtábla!$A$1:$C$156,2,FALSE)</f>
        <v>Ignéczi Attila + Mura Milán</v>
      </c>
      <c r="D5726" s="188" t="s">
        <v>5662</v>
      </c>
      <c r="E5726" s="332" t="e">
        <f>VLOOKUP(C5726,'Havi KM'!A:S,4,FALSE)</f>
        <v>#N/A</v>
      </c>
      <c r="F5726" s="363"/>
    </row>
    <row r="5727" spans="1:6" ht="15" customHeight="1">
      <c r="A5727" s="19" t="e">
        <f>VLOOKUP(B5727,segédtábla!$A$1:$C$156,3,FALSE)</f>
        <v>#N/A</v>
      </c>
      <c r="B5727" s="11"/>
      <c r="C5727" s="13" t="e">
        <f>VLOOKUP(B5727,segédtábla!$A$1:$C$156,2,FALSE)</f>
        <v>#N/A</v>
      </c>
      <c r="D5727" s="5"/>
      <c r="E5727" s="332" t="e">
        <f>VLOOKUP(C5727,'Havi KM'!A:S,4,FALSE)</f>
        <v>#N/A</v>
      </c>
      <c r="F5727" s="163"/>
    </row>
    <row r="5728" spans="1:6" ht="15" customHeight="1">
      <c r="A5728" s="19" t="e">
        <f>VLOOKUP(B5728,segédtábla!$A$1:$C$156,3,FALSE)</f>
        <v>#N/A</v>
      </c>
      <c r="B5728" s="11"/>
      <c r="C5728" s="13" t="e">
        <f>VLOOKUP(B5728,segédtábla!$A$1:$C$156,2,FALSE)</f>
        <v>#N/A</v>
      </c>
      <c r="D5728" s="5"/>
      <c r="E5728" s="332" t="e">
        <f>VLOOKUP(C5728,'Havi KM'!A:S,4,FALSE)</f>
        <v>#N/A</v>
      </c>
      <c r="F5728" s="163"/>
    </row>
    <row r="5730" spans="1:6" ht="15" customHeight="1">
      <c r="A5730" s="10"/>
      <c r="B5730" s="16"/>
      <c r="C5730" s="263">
        <v>45830</v>
      </c>
      <c r="D5730" s="237" t="str">
        <f>TEXT(C5730,"dddd")</f>
        <v>Sunday</v>
      </c>
      <c r="E5730" s="330"/>
      <c r="F5730" s="227">
        <f>+COUNTA(B5733:B5747)</f>
        <v>13</v>
      </c>
    </row>
    <row r="5731" spans="1:6" ht="15" customHeight="1">
      <c r="C5731" s="355"/>
    </row>
    <row r="5732" spans="1:6" ht="15" customHeight="1">
      <c r="A5732" s="7" t="s">
        <v>1136</v>
      </c>
      <c r="B5732" s="8" t="s">
        <v>1137</v>
      </c>
      <c r="C5732" s="9" t="s">
        <v>1138</v>
      </c>
      <c r="D5732" s="9" t="s">
        <v>1139</v>
      </c>
      <c r="E5732" s="331" t="s">
        <v>1140</v>
      </c>
      <c r="F5732" s="9" t="s">
        <v>1141</v>
      </c>
    </row>
    <row r="5733" spans="1:6" ht="15" customHeight="1">
      <c r="A5733" s="19" t="str">
        <f>VLOOKUP(B5733,segédtábla!$A$1:$C$156,3,FALSE)</f>
        <v>11+3</v>
      </c>
      <c r="B5733" s="226" t="s">
        <v>1234</v>
      </c>
      <c r="C5733" s="319" t="str">
        <f>VLOOKUP(B5733,segédtábla!$A$1:$C$156,2,FALSE)</f>
        <v>Iván Árpád Krisztián</v>
      </c>
      <c r="D5733" s="188" t="s">
        <v>5663</v>
      </c>
      <c r="E5733" s="332" t="str">
        <f>VLOOKUP(C5733,'Havi KM'!A:S,4,FALSE)</f>
        <v xml:space="preserve">      352,06 km</v>
      </c>
      <c r="F5733" s="163" t="s">
        <v>5664</v>
      </c>
    </row>
    <row r="5734" spans="1:6" ht="15" customHeight="1">
      <c r="A5734" s="19" t="str">
        <f>VLOOKUP(B5734,segédtábla!$A$1:$C$156,3,FALSE)</f>
        <v>11+3</v>
      </c>
      <c r="B5734" s="226" t="s">
        <v>1221</v>
      </c>
      <c r="C5734" s="319" t="str">
        <f>VLOOKUP(B5734,segédtábla!$A$1:$C$156,2,FALSE)</f>
        <v>Vass István</v>
      </c>
      <c r="D5734" s="188" t="s">
        <v>5665</v>
      </c>
      <c r="E5734" s="332" t="e">
        <f>VLOOKUP(C5734,'Havi KM'!A:S,4,FALSE)</f>
        <v>#N/A</v>
      </c>
      <c r="F5734" s="163"/>
    </row>
    <row r="5735" spans="1:6" ht="15" customHeight="1">
      <c r="A5735" s="19" t="str">
        <f>VLOOKUP(B5735,segédtábla!$A$1:$C$156,3,FALSE)</f>
        <v>5+2</v>
      </c>
      <c r="B5735" s="226" t="s">
        <v>1278</v>
      </c>
      <c r="C5735" s="319" t="str">
        <f>VLOOKUP(B5735,segédtábla!$A$1:$C$156,2,FALSE)</f>
        <v>Adamek István + Nyíri Attila</v>
      </c>
      <c r="D5735" s="188" t="s">
        <v>5666</v>
      </c>
      <c r="E5735" s="332" t="e">
        <f>VLOOKUP(C5735,'Havi KM'!A:S,4,FALSE)</f>
        <v>#N/A</v>
      </c>
      <c r="F5735" s="163"/>
    </row>
    <row r="5736" spans="1:6" ht="15" customHeight="1">
      <c r="A5736" s="19" t="e">
        <f>VLOOKUP(B5736,segédtábla!$A$1:$C$156,3,FALSE)</f>
        <v>#N/A</v>
      </c>
      <c r="B5736" s="11"/>
      <c r="C5736" s="13" t="e">
        <f>VLOOKUP(B5736,segédtábla!$A$1:$C$156,2,FALSE)</f>
        <v>#N/A</v>
      </c>
      <c r="D5736" s="5"/>
      <c r="E5736" s="332" t="e">
        <f>VLOOKUP(C5736,'Havi KM'!A:S,4,FALSE)</f>
        <v>#N/A</v>
      </c>
      <c r="F5736" s="163"/>
    </row>
    <row r="5737" spans="1:6" ht="15" customHeight="1">
      <c r="A5737" s="19" t="str">
        <f>VLOOKUP(B5737,segédtábla!$A$1:$C$156,3,FALSE)</f>
        <v>5+2</v>
      </c>
      <c r="B5737" s="226" t="s">
        <v>1227</v>
      </c>
      <c r="C5737" s="13" t="str">
        <f>VLOOKUP(B5737,segédtábla!$A$1:$C$156,2,FALSE)</f>
        <v>Horváth Ferenc</v>
      </c>
      <c r="D5737" s="5" t="s">
        <v>1436</v>
      </c>
      <c r="E5737" s="332" t="str">
        <f>VLOOKUP(C5737,'Havi KM'!A:S,4,FALSE)</f>
        <v xml:space="preserve">     1 488,98 km</v>
      </c>
      <c r="F5737" s="163"/>
    </row>
    <row r="5738" spans="1:6" ht="15" customHeight="1">
      <c r="A5738" s="19" t="str">
        <f>VLOOKUP(B5738,segédtábla!$A$1:$C$156,3,FALSE)</f>
        <v>11+3</v>
      </c>
      <c r="B5738" s="226" t="s">
        <v>1170</v>
      </c>
      <c r="C5738" s="13" t="str">
        <f>VLOOKUP(B5738,segédtábla!$A$1:$C$156,2,FALSE)</f>
        <v>Hemmerlein Zoltán</v>
      </c>
      <c r="D5738" s="5" t="s">
        <v>5667</v>
      </c>
      <c r="E5738" s="332" t="str">
        <f>VLOOKUP(C5738,'Havi KM'!A:S,4,FALSE)</f>
        <v xml:space="preserve">     1 867,46 km</v>
      </c>
      <c r="F5738" s="163"/>
    </row>
    <row r="5739" spans="1:6" ht="15" customHeight="1">
      <c r="A5739" s="19" t="e">
        <f>VLOOKUP(B5739,segédtábla!$A$1:$C$156,3,FALSE)</f>
        <v>#N/A</v>
      </c>
      <c r="B5739" s="11"/>
      <c r="C5739" s="13" t="e">
        <f>VLOOKUP(B5739,segédtábla!$A$1:$C$156,2,FALSE)</f>
        <v>#N/A</v>
      </c>
      <c r="D5739" s="5"/>
      <c r="E5739" s="332" t="e">
        <f>VLOOKUP(C5739,'Havi KM'!A:S,4,FALSE)</f>
        <v>#N/A</v>
      </c>
      <c r="F5739" s="163"/>
    </row>
    <row r="5740" spans="1:6" ht="15" customHeight="1">
      <c r="A5740" s="19" t="str">
        <f>VLOOKUP(B5740,segédtábla!$A$1:$C$156,3,FALSE)</f>
        <v>5+2</v>
      </c>
      <c r="B5740" s="226" t="s">
        <v>1274</v>
      </c>
      <c r="C5740" s="13" t="str">
        <f>VLOOKUP(B5740,segédtábla!$A$1:$C$156,2,FALSE)</f>
        <v>Kakulya Zsolt</v>
      </c>
      <c r="D5740" s="5" t="s">
        <v>5668</v>
      </c>
      <c r="E5740" s="332" t="str">
        <f>VLOOKUP(C5740,'Havi KM'!A:S,4,FALSE)</f>
        <v xml:space="preserve">     1 219,87 km</v>
      </c>
      <c r="F5740" s="163" t="s">
        <v>5669</v>
      </c>
    </row>
    <row r="5741" spans="1:6" ht="15" customHeight="1">
      <c r="A5741" s="19" t="str">
        <f>VLOOKUP(B5741,segédtábla!$A$1:$C$156,3,FALSE)</f>
        <v>5+2</v>
      </c>
      <c r="B5741" s="226" t="s">
        <v>1281</v>
      </c>
      <c r="C5741" s="13" t="str">
        <f>VLOOKUP(B5741,segédtábla!$A$1:$C$156,2,FALSE)</f>
        <v>Kiss Sándor</v>
      </c>
      <c r="D5741" s="5" t="s">
        <v>5670</v>
      </c>
      <c r="E5741" s="332" t="str">
        <f>VLOOKUP(C5741,'Havi KM'!A:S,4,FALSE)</f>
        <v xml:space="preserve">     1 065,91 km</v>
      </c>
      <c r="F5741" s="163"/>
    </row>
    <row r="5742" spans="1:6" ht="15" customHeight="1">
      <c r="A5742" s="19" t="str">
        <f>VLOOKUP(B5742,segédtábla!$A$1:$C$156,3,FALSE)</f>
        <v>5+2</v>
      </c>
      <c r="B5742" s="226" t="s">
        <v>1286</v>
      </c>
      <c r="C5742" s="13" t="str">
        <f>VLOOKUP(B5742,segédtábla!$A$1:$C$156,2,FALSE)</f>
        <v>Kata József</v>
      </c>
      <c r="D5742" s="5" t="s">
        <v>5671</v>
      </c>
      <c r="E5742" s="332" t="str">
        <f>VLOOKUP(C5742,'Havi KM'!A:S,4,FALSE)</f>
        <v xml:space="preserve">     2 059,02 km</v>
      </c>
      <c r="F5742" s="163"/>
    </row>
    <row r="5743" spans="1:6" ht="15" customHeight="1">
      <c r="A5743" s="19" t="str">
        <f>VLOOKUP(B5743,segédtábla!$A$1:$C$156,3,FALSE)</f>
        <v>5+2</v>
      </c>
      <c r="B5743" s="226" t="s">
        <v>1526</v>
      </c>
      <c r="C5743" s="13" t="str">
        <f>VLOOKUP(B5743,segédtábla!$A$1:$C$156,2,FALSE)</f>
        <v>Simon Zoltán</v>
      </c>
      <c r="D5743" s="5" t="s">
        <v>5672</v>
      </c>
      <c r="E5743" s="332" t="str">
        <f>VLOOKUP(C5743,'Havi KM'!A:S,4,FALSE)</f>
        <v xml:space="preserve">     1 431,31 km</v>
      </c>
      <c r="F5743" s="163"/>
    </row>
    <row r="5744" spans="1:6" ht="15" customHeight="1">
      <c r="A5744" s="19" t="str">
        <f>VLOOKUP(B5744,segédtábla!$A$1:$C$156,3,FALSE)</f>
        <v>5+2</v>
      </c>
      <c r="B5744" s="226" t="s">
        <v>1288</v>
      </c>
      <c r="C5744" s="13" t="str">
        <f>VLOOKUP(B5744,segédtábla!$A$1:$C$156,2,FALSE)</f>
        <v>Németh Zsolt</v>
      </c>
      <c r="D5744" s="5" t="s">
        <v>5673</v>
      </c>
      <c r="E5744" s="332" t="str">
        <f>VLOOKUP(C5744,'Havi KM'!A:S,4,FALSE)</f>
        <v xml:space="preserve">      347,54 km</v>
      </c>
      <c r="F5744" s="163" t="s">
        <v>5674</v>
      </c>
    </row>
    <row r="5745" spans="1:6" ht="15" customHeight="1">
      <c r="A5745" s="19" t="str">
        <f>VLOOKUP(B5745,segédtábla!$A$1:$C$156,3,FALSE)</f>
        <v>10+3</v>
      </c>
      <c r="B5745" s="226" t="s">
        <v>1358</v>
      </c>
      <c r="C5745" s="13" t="str">
        <f>VLOOKUP(B5745,segédtábla!$A$1:$C$156,2,FALSE)</f>
        <v>Tóth Attila</v>
      </c>
      <c r="D5745" s="188" t="s">
        <v>5675</v>
      </c>
      <c r="E5745" s="332" t="str">
        <f>VLOOKUP(C5745,'Havi KM'!A:S,4,FALSE)</f>
        <v xml:space="preserve">      626,64 km</v>
      </c>
      <c r="F5745" s="163"/>
    </row>
    <row r="5746" spans="1:6" ht="15" customHeight="1">
      <c r="A5746" s="19" t="str">
        <f>VLOOKUP(B5746,segédtábla!$A$1:$C$156,3,FALSE)</f>
        <v>5+2</v>
      </c>
      <c r="B5746" s="226" t="s">
        <v>1243</v>
      </c>
      <c r="C5746" s="13" t="str">
        <f>VLOOKUP(B5746,segédtábla!$A$1:$C$156,2,FALSE)</f>
        <v>Csicsai Gábor</v>
      </c>
      <c r="D5746" s="5" t="s">
        <v>5676</v>
      </c>
      <c r="E5746" s="332" t="str">
        <f>VLOOKUP(C5746,'Havi KM'!A:S,4,FALSE)</f>
        <v xml:space="preserve">      636,52 km</v>
      </c>
      <c r="F5746" s="163"/>
    </row>
    <row r="5747" spans="1:6" ht="15" customHeight="1">
      <c r="A5747" s="19" t="str">
        <f>VLOOKUP(B5747,segédtábla!$A$1:$C$156,3,FALSE)</f>
        <v>5+2</v>
      </c>
      <c r="B5747" s="226" t="s">
        <v>1173</v>
      </c>
      <c r="C5747" s="319" t="str">
        <f>VLOOKUP(B5747,segédtábla!$A$1:$C$156,2,FALSE)</f>
        <v>Léhner Zsolt</v>
      </c>
      <c r="D5747" s="188" t="s">
        <v>5677</v>
      </c>
      <c r="E5747" s="332" t="str">
        <f>VLOOKUP(C5747,'Havi KM'!A:S,4,FALSE)</f>
        <v xml:space="preserve">     1 816,96 km</v>
      </c>
      <c r="F5747" s="163"/>
    </row>
    <row r="5748" spans="1:6" ht="15" customHeight="1">
      <c r="A5748" s="19" t="str">
        <f>VLOOKUP(B5748,segédtábla!$A$1:$C$156,3,FALSE)</f>
        <v>5+2</v>
      </c>
      <c r="B5748" s="226" t="s">
        <v>1175</v>
      </c>
      <c r="C5748" s="13" t="str">
        <f>VLOOKUP(B5748,segédtábla!$A$1:$C$156,2,FALSE)</f>
        <v>Iklódi Sándor</v>
      </c>
      <c r="D5748" s="5" t="s">
        <v>5678</v>
      </c>
      <c r="E5748" s="332" t="str">
        <f>VLOOKUP(C5748,'Havi KM'!A:S,4,FALSE)</f>
        <v xml:space="preserve">     1 161,24 km</v>
      </c>
      <c r="F5748" s="163"/>
    </row>
    <row r="5749" spans="1:6" ht="15" customHeight="1">
      <c r="A5749" s="19" t="str">
        <f>VLOOKUP(B5749,segédtábla!$A$1:$C$156,3,FALSE)</f>
        <v>5+2</v>
      </c>
      <c r="B5749" s="226" t="s">
        <v>1179</v>
      </c>
      <c r="C5749" s="13" t="str">
        <f>VLOOKUP(B5749,segédtábla!$A$1:$C$156,2,FALSE)</f>
        <v>Horváth Ákos</v>
      </c>
      <c r="D5749" s="188" t="s">
        <v>5679</v>
      </c>
      <c r="E5749" s="332" t="str">
        <f>VLOOKUP(C5749,'Havi KM'!A:S,4,FALSE)</f>
        <v xml:space="preserve">     1 036,99 km</v>
      </c>
      <c r="F5749" s="163"/>
    </row>
    <row r="5750" spans="1:6" ht="15" customHeight="1">
      <c r="A5750" s="19">
        <f>VLOOKUP(B5750,segédtábla!$A$1:$C$156,3,FALSE)</f>
        <v>0</v>
      </c>
      <c r="B5750" s="226" t="s">
        <v>1248</v>
      </c>
      <c r="C5750" s="13">
        <f>VLOOKUP(B5750,segédtábla!$A$1:$C$156,2,FALSE)</f>
        <v>0</v>
      </c>
      <c r="D5750" s="5" t="s">
        <v>5680</v>
      </c>
      <c r="E5750" s="332" t="e">
        <f>VLOOKUP(C5750,'Havi KM'!A:S,4,FALSE)</f>
        <v>#N/A</v>
      </c>
      <c r="F5750" s="163"/>
    </row>
    <row r="5751" spans="1:6" ht="15" customHeight="1">
      <c r="A5751" s="19" t="str">
        <f>VLOOKUP(B5751,segédtábla!$A$1:$C$156,3,FALSE)</f>
        <v>4+3</v>
      </c>
      <c r="B5751" s="226" t="s">
        <v>1364</v>
      </c>
      <c r="C5751" s="319" t="str">
        <f>VLOOKUP(B5751,segédtábla!$A$1:$C$156,2,FALSE)</f>
        <v>Balogh Dávid</v>
      </c>
      <c r="D5751" s="188" t="s">
        <v>5681</v>
      </c>
      <c r="E5751" s="332" t="str">
        <f>VLOOKUP(C5751,'Havi KM'!A:S,4,FALSE)</f>
        <v xml:space="preserve">      426,32 km</v>
      </c>
      <c r="F5751" s="163" t="s">
        <v>5682</v>
      </c>
    </row>
    <row r="5752" spans="1:6" ht="15" customHeight="1">
      <c r="A5752" s="19" t="str">
        <f>VLOOKUP(B5752,segédtábla!$A$1:$C$156,3,FALSE)</f>
        <v>5+2</v>
      </c>
      <c r="B5752" s="226" t="s">
        <v>1304</v>
      </c>
      <c r="C5752" s="13" t="str">
        <f>VLOOKUP(B5752,segédtábla!$A$1:$C$156,2,FALSE)</f>
        <v>Hadi Krisztián</v>
      </c>
      <c r="D5752" s="5" t="s">
        <v>5683</v>
      </c>
      <c r="E5752" s="332" t="str">
        <f>VLOOKUP(C5752,'Havi KM'!A:S,4,FALSE)</f>
        <v xml:space="preserve">      715,33 km</v>
      </c>
      <c r="F5752" s="228" t="s">
        <v>1475</v>
      </c>
    </row>
    <row r="5753" spans="1:6" ht="15" customHeight="1">
      <c r="A5753" s="19" t="str">
        <f>VLOOKUP(B5753,segédtábla!$A$1:$C$156,3,FALSE)</f>
        <v>korai kezdés preferált</v>
      </c>
      <c r="B5753" s="226" t="s">
        <v>1309</v>
      </c>
      <c r="C5753" s="13" t="str">
        <f>VLOOKUP(B5753,segédtábla!$A$1:$C$156,2,FALSE)</f>
        <v>Gosztenschnik Péter</v>
      </c>
      <c r="D5753" s="5" t="s">
        <v>5684</v>
      </c>
      <c r="E5753" s="332" t="str">
        <f>VLOOKUP(C5753,'Havi KM'!A:S,4,FALSE)</f>
        <v xml:space="preserve">      684,27 km</v>
      </c>
      <c r="F5753" s="231"/>
    </row>
    <row r="5754" spans="1:6" ht="15" customHeight="1">
      <c r="A5754" s="19" t="str">
        <f>VLOOKUP(B5754,segédtábla!$A$1:$C$156,3,FALSE)</f>
        <v>5+2</v>
      </c>
      <c r="B5754" s="226" t="s">
        <v>1311</v>
      </c>
      <c r="C5754" s="319" t="str">
        <f>VLOOKUP(B5754,segédtábla!$A$1:$C$156,2,FALSE)</f>
        <v>Árgyellán István Augusto</v>
      </c>
      <c r="D5754" s="188" t="s">
        <v>5685</v>
      </c>
      <c r="E5754" s="332" t="str">
        <f>VLOOKUP(C5754,'Havi KM'!A:S,4,FALSE)</f>
        <v xml:space="preserve">     1 504,17 km</v>
      </c>
      <c r="F5754" s="163"/>
    </row>
    <row r="5755" spans="1:6" ht="15" customHeight="1">
      <c r="A5755" s="19" t="str">
        <f>VLOOKUP(B5755,segédtábla!$A$1:$C$156,3,FALSE)</f>
        <v>5+2</v>
      </c>
      <c r="B5755" s="226" t="s">
        <v>1256</v>
      </c>
      <c r="C5755" s="13" t="str">
        <f>VLOOKUP(B5755,segédtábla!$A$1:$C$156,2,FALSE)</f>
        <v>Árvai Gábor</v>
      </c>
      <c r="D5755" s="5" t="s">
        <v>5686</v>
      </c>
      <c r="E5755" s="332" t="str">
        <f>VLOOKUP(C5755,'Havi KM'!A:S,4,FALSE)</f>
        <v xml:space="preserve">     1 696,48 km</v>
      </c>
      <c r="F5755" s="163"/>
    </row>
    <row r="5756" spans="1:6" ht="15" customHeight="1">
      <c r="A5756" s="19" t="str">
        <f>VLOOKUP(B5756,segédtábla!$A$1:$C$156,3,FALSE)</f>
        <v>11+3</v>
      </c>
      <c r="B5756" s="226" t="s">
        <v>1319</v>
      </c>
      <c r="C5756" s="13" t="str">
        <f>VLOOKUP(B5756,segédtábla!$A$1:$C$156,2,FALSE)</f>
        <v>Simon Gábor</v>
      </c>
      <c r="D5756" s="188" t="s">
        <v>5687</v>
      </c>
      <c r="E5756" s="332" t="str">
        <f>VLOOKUP(C5756,'Havi KM'!A:S,4,FALSE)</f>
        <v xml:space="preserve">     1 814,55 km</v>
      </c>
      <c r="F5756" s="163"/>
    </row>
    <row r="5757" spans="1:6" ht="15" customHeight="1">
      <c r="A5757" s="19" t="str">
        <f>VLOOKUP(B5757,segédtábla!$A$1:$C$156,3,FALSE)</f>
        <v>11+3</v>
      </c>
      <c r="B5757" s="226" t="s">
        <v>1183</v>
      </c>
      <c r="C5757" s="13" t="str">
        <f>VLOOKUP(B5757,segédtábla!$A$1:$C$156,2,FALSE)</f>
        <v>Kelemen Imre</v>
      </c>
      <c r="D5757" s="5" t="s">
        <v>5688</v>
      </c>
      <c r="E5757" s="332" t="str">
        <f>VLOOKUP(C5757,'Havi KM'!A:S,4,FALSE)</f>
        <v xml:space="preserve">     2 133,94 km</v>
      </c>
      <c r="F5757" s="228" t="s">
        <v>1186</v>
      </c>
    </row>
    <row r="5758" spans="1:6" ht="15" customHeight="1">
      <c r="A5758" s="19" t="str">
        <f>VLOOKUP(B5758,segédtábla!$A$1:$C$156,3,FALSE)</f>
        <v>5+2</v>
      </c>
      <c r="B5758" s="226" t="s">
        <v>1328</v>
      </c>
      <c r="C5758" s="13" t="str">
        <f>VLOOKUP(B5758,segédtábla!$A$1:$C$156,2,FALSE)</f>
        <v>Majer Dominik - Charter</v>
      </c>
      <c r="D5758" s="5" t="s">
        <v>5689</v>
      </c>
      <c r="E5758" s="332" t="e">
        <f>VLOOKUP(C5758,'Havi KM'!A:S,4,FALSE)</f>
        <v>#N/A</v>
      </c>
      <c r="F5758" s="231" t="s">
        <v>5690</v>
      </c>
    </row>
    <row r="5759" spans="1:6" ht="15" customHeight="1">
      <c r="A5759" s="19" t="str">
        <f>VLOOKUP(B5759,segédtábla!$A$1:$C$156,3,FALSE)</f>
        <v>5+2</v>
      </c>
      <c r="B5759" s="226" t="s">
        <v>1262</v>
      </c>
      <c r="C5759" s="13" t="str">
        <f>VLOOKUP(B5759,segédtábla!$A$1:$C$156,2,FALSE)</f>
        <v>Balázs Tibor</v>
      </c>
      <c r="D5759" s="5" t="s">
        <v>5691</v>
      </c>
      <c r="E5759" s="332" t="str">
        <f>VLOOKUP(C5759,'Havi KM'!A:S,4,FALSE)</f>
        <v xml:space="preserve">      261,82 km</v>
      </c>
      <c r="F5759" s="163"/>
    </row>
    <row r="5760" spans="1:6" ht="15" customHeight="1">
      <c r="A5760" s="19" t="str">
        <f>VLOOKUP(B5760,segédtábla!$A$1:$C$156,3,FALSE)</f>
        <v>10+4</v>
      </c>
      <c r="B5760" s="226" t="s">
        <v>1335</v>
      </c>
      <c r="C5760" s="13" t="str">
        <f>VLOOKUP(B5760,segédtábla!$A$1:$C$156,2,FALSE)</f>
        <v>Pollák Péter</v>
      </c>
      <c r="D5760" s="5" t="s">
        <v>5692</v>
      </c>
      <c r="E5760" s="332" t="str">
        <f>VLOOKUP(C5760,'Havi KM'!A:S,4,FALSE)</f>
        <v xml:space="preserve">     1 011,99 km</v>
      </c>
      <c r="F5760" s="163"/>
    </row>
    <row r="5761" spans="1:6" ht="15" customHeight="1">
      <c r="A5761" s="19" t="str">
        <f>VLOOKUP(B5761,segédtábla!$A$1:$C$156,3,FALSE)</f>
        <v>5+2</v>
      </c>
      <c r="B5761" s="226" t="s">
        <v>1410</v>
      </c>
      <c r="C5761" s="13" t="str">
        <f>VLOOKUP(B5761,segédtábla!$A$1:$C$156,2,FALSE)</f>
        <v>Berek Dániel</v>
      </c>
      <c r="D5761" s="5" t="s">
        <v>5693</v>
      </c>
      <c r="E5761" s="332" t="str">
        <f>VLOOKUP(C5761,'Havi KM'!A:S,4,FALSE)</f>
        <v xml:space="preserve">      0,0 km</v>
      </c>
      <c r="F5761" s="163"/>
    </row>
    <row r="5762" spans="1:6" ht="15" customHeight="1">
      <c r="A5762" s="19" t="str">
        <f>VLOOKUP(B5762,segédtábla!$A$1:$C$156,3,FALSE)</f>
        <v>11+3</v>
      </c>
      <c r="B5762" s="226" t="s">
        <v>1413</v>
      </c>
      <c r="C5762" s="13" t="str">
        <f>VLOOKUP(B5762,segédtábla!$A$1:$C$156,2,FALSE)</f>
        <v>Szkolcsek György</v>
      </c>
      <c r="D5762" s="5" t="s">
        <v>5694</v>
      </c>
      <c r="E5762" s="332" t="str">
        <f>VLOOKUP(C5762,'Havi KM'!A:S,4,FALSE)</f>
        <v xml:space="preserve">     1 278,42 km</v>
      </c>
      <c r="F5762" s="163"/>
    </row>
    <row r="5763" spans="1:6" ht="15" customHeight="1">
      <c r="A5763" s="19" t="str">
        <f>VLOOKUP(B5763,segédtábla!$A$1:$C$156,3,FALSE)</f>
        <v>5+2</v>
      </c>
      <c r="B5763" s="226" t="s">
        <v>1264</v>
      </c>
      <c r="C5763" s="13" t="str">
        <f>VLOOKUP(B5763,segédtábla!$A$1:$C$156,2,FALSE)</f>
        <v>Sógorka Csaba</v>
      </c>
      <c r="D5763" s="5" t="s">
        <v>5695</v>
      </c>
      <c r="E5763" s="332" t="str">
        <f>VLOOKUP(C5763,'Havi KM'!A:S,4,FALSE)</f>
        <v xml:space="preserve">     1 480,64 km</v>
      </c>
      <c r="F5763" s="163"/>
    </row>
    <row r="5764" spans="1:6" ht="15" customHeight="1">
      <c r="A5764" s="19" t="str">
        <f>VLOOKUP(B5764,segédtábla!$A$1:$C$156,3,FALSE)</f>
        <v>5+2</v>
      </c>
      <c r="B5764" s="226" t="s">
        <v>1266</v>
      </c>
      <c r="C5764" s="13" t="str">
        <f>VLOOKUP(B5764,segédtábla!$A$1:$C$156,2,FALSE)</f>
        <v>Nagy György</v>
      </c>
      <c r="D5764" s="5" t="s">
        <v>5696</v>
      </c>
      <c r="E5764" s="332" t="str">
        <f>VLOOKUP(C5764,'Havi KM'!A:S,4,FALSE)</f>
        <v xml:space="preserve">     1 204,28 km</v>
      </c>
      <c r="F5764" s="163"/>
    </row>
    <row r="5765" spans="1:6" ht="15" customHeight="1">
      <c r="A5765" s="19">
        <f>VLOOKUP(B5765,segédtábla!$A$1:$C$156,3,FALSE)</f>
        <v>0</v>
      </c>
      <c r="B5765" s="226" t="s">
        <v>1187</v>
      </c>
      <c r="C5765" s="13" t="str">
        <f>VLOOKUP(B5765,segédtábla!$A$1:$C$156,2,FALSE)</f>
        <v>hengerfejes kivonva</v>
      </c>
      <c r="D5765" s="188" t="s">
        <v>5697</v>
      </c>
      <c r="E5765" s="332" t="e">
        <f>VLOOKUP(C5765,'Havi KM'!A:S,4,FALSE)</f>
        <v>#N/A</v>
      </c>
      <c r="F5765" s="163"/>
    </row>
    <row r="5766" spans="1:6" ht="15" customHeight="1">
      <c r="A5766" s="19" t="e">
        <f>VLOOKUP(B5766,segédtábla!$A$1:$C$156,3,FALSE)</f>
        <v>#N/A</v>
      </c>
      <c r="B5766" s="21"/>
      <c r="C5766" s="13" t="e">
        <f>VLOOKUP(B5766,segédtábla!$A$1:$C$156,2,FALSE)</f>
        <v>#N/A</v>
      </c>
      <c r="D5766" s="5"/>
      <c r="E5766" s="332" t="e">
        <f>VLOOKUP(C5766,'Havi KM'!A:S,4,FALSE)</f>
        <v>#N/A</v>
      </c>
      <c r="F5766" s="163"/>
    </row>
    <row r="5767" spans="1:6" ht="15" customHeight="1">
      <c r="A5767" s="19" t="str">
        <f>VLOOKUP(B5767,segédtábla!$A$1:$C$156,3,FALSE)</f>
        <v>11+3</v>
      </c>
      <c r="B5767" s="175" t="s">
        <v>1573</v>
      </c>
      <c r="C5767" s="116" t="str">
        <f>VLOOKUP(B5767,segédtábla!$A$1:$C$156,2,FALSE)</f>
        <v>Lajkó Zsolt</v>
      </c>
      <c r="D5767" s="143" t="s">
        <v>5698</v>
      </c>
      <c r="E5767" s="332" t="str">
        <f>VLOOKUP(C5767,'Havi KM'!A:S,4,FALSE)</f>
        <v xml:space="preserve">     2 300,8 km</v>
      </c>
      <c r="F5767" s="163"/>
    </row>
    <row r="5769" spans="1:6" ht="15" customHeight="1">
      <c r="A5769" s="10"/>
      <c r="B5769" s="16"/>
      <c r="C5769" s="263">
        <v>45831</v>
      </c>
      <c r="D5769" s="237" t="str">
        <f>TEXT(C5769,"dddd")</f>
        <v>Monday</v>
      </c>
      <c r="E5769" s="330"/>
      <c r="F5769" s="227">
        <f>+COUNTA(B5772:B5780)</f>
        <v>8</v>
      </c>
    </row>
    <row r="5770" spans="1:6" ht="15" customHeight="1">
      <c r="C5770" s="355"/>
    </row>
    <row r="5771" spans="1:6" ht="15" customHeight="1">
      <c r="A5771" s="7" t="s">
        <v>1136</v>
      </c>
      <c r="B5771" s="8" t="s">
        <v>1137</v>
      </c>
      <c r="C5771" s="9" t="s">
        <v>1138</v>
      </c>
      <c r="D5771" s="9" t="s">
        <v>1139</v>
      </c>
      <c r="E5771" s="331" t="s">
        <v>1140</v>
      </c>
      <c r="F5771" s="9" t="s">
        <v>1141</v>
      </c>
    </row>
    <row r="5772" spans="1:6" ht="15" customHeight="1">
      <c r="A5772" s="19" t="str">
        <f>VLOOKUP(B5772,segédtábla!$A$1:$C$156,3,FALSE)</f>
        <v>5+2</v>
      </c>
      <c r="B5772" s="226" t="s">
        <v>1159</v>
      </c>
      <c r="C5772" s="13" t="str">
        <f>VLOOKUP(B5772,segédtábla!$A$1:$C$156,2,FALSE)</f>
        <v>Pilló József + Pillóné S. Judit</v>
      </c>
      <c r="D5772" s="5" t="s">
        <v>5699</v>
      </c>
      <c r="E5772" s="332" t="e">
        <f>VLOOKUP(C5772,'Havi KM'!A:S,4,FALSE)</f>
        <v>#N/A</v>
      </c>
      <c r="F5772" s="163"/>
    </row>
    <row r="5773" spans="1:6" ht="15" customHeight="1">
      <c r="A5773" s="19" t="str">
        <f>VLOOKUP(B5773,segédtábla!$A$1:$C$156,3,FALSE)</f>
        <v>5+2</v>
      </c>
      <c r="B5773" s="226" t="s">
        <v>1269</v>
      </c>
      <c r="C5773" s="13" t="str">
        <f>VLOOKUP(B5773,segédtábla!$A$1:$C$156,2,FALSE)</f>
        <v>Bagi Lajos + Bagi Márió</v>
      </c>
      <c r="D5773" s="5" t="s">
        <v>5700</v>
      </c>
      <c r="E5773" s="332" t="e">
        <f>VLOOKUP(C5773,'Havi KM'!A:S,4,FALSE)</f>
        <v>#N/A</v>
      </c>
      <c r="F5773" s="163"/>
    </row>
    <row r="5774" spans="1:6" ht="15" customHeight="1">
      <c r="A5774" s="19" t="str">
        <f>VLOOKUP(B5774,segédtábla!$A$1:$C$156,3,FALSE)</f>
        <v>11+3</v>
      </c>
      <c r="B5774" s="226" t="s">
        <v>1142</v>
      </c>
      <c r="C5774" s="13" t="str">
        <f>VLOOKUP(B5774,segédtábla!$A$1:$C$156,2,FALSE)</f>
        <v>Hamecz  Zsolt + Zsoltné</v>
      </c>
      <c r="D5774" s="5" t="s">
        <v>5701</v>
      </c>
      <c r="E5774" s="332" t="e">
        <f>VLOOKUP(C5774,'Havi KM'!A:S,4,FALSE)</f>
        <v>#N/A</v>
      </c>
      <c r="F5774" s="163"/>
    </row>
    <row r="5775" spans="1:6" ht="15" customHeight="1">
      <c r="A5775" s="19" t="str">
        <f>VLOOKUP(B5775,segédtábla!$A$1:$C$156,3,FALSE)</f>
        <v>5+2</v>
      </c>
      <c r="B5775" s="226" t="s">
        <v>1149</v>
      </c>
      <c r="C5775" s="13" t="str">
        <f>VLOOKUP(B5775,segédtábla!$A$1:$C$156,2,FALSE)</f>
        <v>Létai Ferenc + Létainé Zsuzsa</v>
      </c>
      <c r="D5775" s="5" t="s">
        <v>5702</v>
      </c>
      <c r="E5775" s="332" t="e">
        <f>VLOOKUP(C5775,'Havi KM'!A:S,4,FALSE)</f>
        <v>#N/A</v>
      </c>
      <c r="F5775" s="163"/>
    </row>
    <row r="5776" spans="1:6" ht="15" customHeight="1">
      <c r="A5776" s="19" t="e">
        <f>VLOOKUP(B5776,segédtábla!$A$1:$C$156,3,FALSE)</f>
        <v>#N/A</v>
      </c>
      <c r="B5776" s="11"/>
      <c r="C5776" s="13" t="e">
        <f>VLOOKUP(B5776,segédtábla!$A$1:$C$156,2,FALSE)</f>
        <v>#N/A</v>
      </c>
      <c r="D5776" s="5"/>
      <c r="E5776" s="332" t="e">
        <f>VLOOKUP(C5776,'Havi KM'!A:S,4,FALSE)</f>
        <v>#N/A</v>
      </c>
      <c r="F5776" s="163"/>
    </row>
    <row r="5777" spans="1:6" ht="15" customHeight="1">
      <c r="A5777" s="19" t="str">
        <f>VLOOKUP(B5777,segédtábla!$A$1:$C$156,3,FALSE)</f>
        <v>11+3</v>
      </c>
      <c r="B5777" s="226" t="s">
        <v>1428</v>
      </c>
      <c r="C5777" s="13" t="str">
        <f>VLOOKUP(B5777,segédtábla!$A$1:$C$156,2,FALSE)</f>
        <v>Mórocz István</v>
      </c>
      <c r="D5777" s="479" t="s">
        <v>5703</v>
      </c>
      <c r="E5777" s="332" t="str">
        <f>VLOOKUP(C5777,'Havi KM'!A:S,4,FALSE)</f>
        <v xml:space="preserve">     1 668,63 km</v>
      </c>
      <c r="F5777" s="363" t="s">
        <v>5704</v>
      </c>
    </row>
    <row r="5778" spans="1:6" ht="15" customHeight="1">
      <c r="A5778" s="19" t="str">
        <f>VLOOKUP(B5778,segédtábla!$A$1:$C$156,3,FALSE)</f>
        <v>10+4</v>
      </c>
      <c r="B5778" s="226" t="s">
        <v>1193</v>
      </c>
      <c r="C5778" s="319" t="str">
        <f>VLOOKUP(B5778,segédtábla!$A$1:$C$156,2,FALSE)</f>
        <v>Gerstmayer Zoltán</v>
      </c>
      <c r="D5778" s="253" t="s">
        <v>5705</v>
      </c>
      <c r="E5778" s="332" t="str">
        <f>VLOOKUP(C5778,'Havi KM'!A:S,4,FALSE)</f>
        <v xml:space="preserve">      0,0 km</v>
      </c>
      <c r="F5778" s="363"/>
    </row>
    <row r="5779" spans="1:6" ht="15" customHeight="1">
      <c r="A5779" s="19" t="str">
        <f>VLOOKUP(B5779,segédtábla!$A$1:$C$156,3,FALSE)</f>
        <v>11+3</v>
      </c>
      <c r="B5779" s="226" t="s">
        <v>1353</v>
      </c>
      <c r="C5779" s="13" t="str">
        <f>VLOOKUP(B5779,segédtábla!$A$1:$C$156,2,FALSE)</f>
        <v>Vancsó Attila</v>
      </c>
      <c r="D5779" s="2" t="s">
        <v>5706</v>
      </c>
      <c r="E5779" s="332" t="str">
        <f>VLOOKUP(C5779,'Havi KM'!A:S,4,FALSE)</f>
        <v xml:space="preserve">     1 260,11 km</v>
      </c>
      <c r="F5779" s="363"/>
    </row>
    <row r="5780" spans="1:6" ht="15" customHeight="1">
      <c r="A5780" s="19" t="str">
        <f>VLOOKUP(B5780,segédtábla!$A$1:$C$156,3,FALSE)</f>
        <v>11+3</v>
      </c>
      <c r="B5780" s="226" t="s">
        <v>1195</v>
      </c>
      <c r="C5780" s="13" t="str">
        <f>VLOOKUP(B5780,segédtábla!$A$1:$C$156,2,FALSE)</f>
        <v>Hallók Gábor</v>
      </c>
      <c r="D5780" s="5" t="s">
        <v>5360</v>
      </c>
      <c r="E5780" s="332" t="str">
        <f>VLOOKUP(C5780,'Havi KM'!A:S,4,FALSE)</f>
        <v xml:space="preserve">     2 457,27 km</v>
      </c>
      <c r="F5780" s="163"/>
    </row>
    <row r="5781" spans="1:6" ht="15" customHeight="1">
      <c r="A5781" s="19" t="str">
        <f>VLOOKUP(B5781,segédtábla!$A$1:$C$156,3,FALSE)</f>
        <v>5+2</v>
      </c>
      <c r="B5781" s="226" t="s">
        <v>1163</v>
      </c>
      <c r="C5781" s="13" t="str">
        <f>VLOOKUP(B5781,segédtábla!$A$1:$C$156,2,FALSE)</f>
        <v>Popovics Dávid</v>
      </c>
      <c r="D5781" s="5" t="s">
        <v>5707</v>
      </c>
      <c r="E5781" s="332" t="str">
        <f>VLOOKUP(C5781,'Havi KM'!A:S,4,FALSE)</f>
        <v xml:space="preserve">     1 838,04 km</v>
      </c>
      <c r="F5781" s="163"/>
    </row>
    <row r="5782" spans="1:6" ht="15" customHeight="1">
      <c r="A5782" s="19" t="str">
        <f>VLOOKUP(B5782,segédtábla!$A$1:$C$156,3,FALSE)</f>
        <v>11+3</v>
      </c>
      <c r="B5782" s="226" t="s">
        <v>1355</v>
      </c>
      <c r="C5782" s="13" t="str">
        <f>VLOOKUP(B5782,segédtábla!$A$1:$C$156,2,FALSE)</f>
        <v>Németh Nándor</v>
      </c>
      <c r="D5782" s="188" t="s">
        <v>5708</v>
      </c>
      <c r="E5782" s="332" t="str">
        <f>VLOOKUP(C5782,'Havi KM'!A:S,4,FALSE)</f>
        <v xml:space="preserve">     2 089,15 km</v>
      </c>
      <c r="F5782" s="163"/>
    </row>
    <row r="5783" spans="1:6" ht="15" customHeight="1">
      <c r="A5783" s="19" t="str">
        <f>VLOOKUP(B5783,segédtábla!$A$1:$C$156,3,FALSE)</f>
        <v>5+2</v>
      </c>
      <c r="B5783" s="226" t="s">
        <v>1238</v>
      </c>
      <c r="C5783" s="13" t="str">
        <f>VLOOKUP(B5783,segédtábla!$A$1:$C$156,2,FALSE)</f>
        <v>Tóth Zsolt</v>
      </c>
      <c r="D5783" s="5" t="s">
        <v>5709</v>
      </c>
      <c r="E5783" s="332" t="str">
        <f>VLOOKUP(C5783,'Havi KM'!A:S,4,FALSE)</f>
        <v xml:space="preserve">     1 572,92 km</v>
      </c>
      <c r="F5783" s="163" t="s">
        <v>5710</v>
      </c>
    </row>
    <row r="5784" spans="1:6" ht="15" customHeight="1">
      <c r="A5784" s="19" t="str">
        <f>VLOOKUP(B5784,segédtábla!$A$1:$C$156,3,FALSE)</f>
        <v>11+3</v>
      </c>
      <c r="B5784" s="226" t="s">
        <v>1283</v>
      </c>
      <c r="C5784" s="13" t="str">
        <f>VLOOKUP(B5784,segédtábla!$A$1:$C$156,2,FALSE)</f>
        <v>Török Attila</v>
      </c>
      <c r="D5784" s="5" t="s">
        <v>5711</v>
      </c>
      <c r="E5784" s="332" t="str">
        <f>VLOOKUP(C5784,'Havi KM'!A:S,4,FALSE)</f>
        <v xml:space="preserve">     1 669,95 km</v>
      </c>
      <c r="F5784" s="163"/>
    </row>
    <row r="5785" spans="1:6" ht="15" customHeight="1">
      <c r="A5785" s="19" t="str">
        <f>VLOOKUP(B5785,segédtábla!$A$1:$C$156,3,FALSE)</f>
        <v>5+2</v>
      </c>
      <c r="B5785" s="226" t="s">
        <v>1290</v>
      </c>
      <c r="C5785" s="319" t="str">
        <f>VLOOKUP(B5785,segédtábla!$A$1:$C$156,2,FALSE)</f>
        <v>Katona Gábor</v>
      </c>
      <c r="D5785" s="188" t="s">
        <v>5712</v>
      </c>
      <c r="E5785" s="332" t="str">
        <f>VLOOKUP(C5785,'Havi KM'!A:S,4,FALSE)</f>
        <v xml:space="preserve">     1 977,6 km</v>
      </c>
      <c r="F5785" s="163"/>
    </row>
    <row r="5786" spans="1:6" ht="15" customHeight="1">
      <c r="A5786" s="19" t="str">
        <f>VLOOKUP(B5786,segédtábla!$A$1:$C$156,3,FALSE)</f>
        <v>11+3</v>
      </c>
      <c r="B5786" s="226" t="s">
        <v>1245</v>
      </c>
      <c r="C5786" s="319" t="str">
        <f>VLOOKUP(B5786,segédtábla!$A$1:$C$156,2,FALSE)</f>
        <v>Slebárszky Attila Gábor</v>
      </c>
      <c r="D5786" s="188" t="s">
        <v>5713</v>
      </c>
      <c r="E5786" s="332" t="str">
        <f>VLOOKUP(C5786,'Havi KM'!A:S,4,FALSE)</f>
        <v xml:space="preserve">     1 780,0 km</v>
      </c>
      <c r="F5786" s="231" t="s">
        <v>5714</v>
      </c>
    </row>
    <row r="5787" spans="1:6" ht="15" customHeight="1">
      <c r="A5787" s="19" t="str">
        <f>VLOOKUP(B5787,segédtábla!$A$1:$C$156,3,FALSE)</f>
        <v>5+2</v>
      </c>
      <c r="B5787" s="226" t="s">
        <v>1292</v>
      </c>
      <c r="C5787" s="13" t="str">
        <f>VLOOKUP(B5787,segédtábla!$A$1:$C$156,2,FALSE)</f>
        <v>Hanzi György Lehel</v>
      </c>
      <c r="D5787" s="5" t="s">
        <v>5715</v>
      </c>
      <c r="E5787" s="332" t="str">
        <f>VLOOKUP(C5787,'Havi KM'!A:S,4,FALSE)</f>
        <v xml:space="preserve">     1 303,29 km</v>
      </c>
      <c r="F5787" s="163"/>
    </row>
    <row r="5788" spans="1:6" ht="15" customHeight="1">
      <c r="A5788" s="19">
        <f>VLOOKUP(B5788,segédtábla!$A$1:$C$156,3,FALSE)</f>
        <v>0</v>
      </c>
      <c r="B5788" s="226" t="s">
        <v>1251</v>
      </c>
      <c r="C5788" s="319" t="str">
        <f>VLOOKUP(B5788,segédtábla!$A$1:$C$156,2,FALSE)</f>
        <v>kivonav hengerfejes</v>
      </c>
      <c r="D5788" s="188" t="s">
        <v>5716</v>
      </c>
      <c r="E5788" s="332" t="e">
        <f>VLOOKUP(C5788,'Havi KM'!A:S,4,FALSE)</f>
        <v>#N/A</v>
      </c>
      <c r="F5788" s="163"/>
    </row>
    <row r="5789" spans="1:6" ht="15" customHeight="1">
      <c r="A5789" s="19" t="str">
        <f>VLOOKUP(B5789,segédtábla!$A$1:$C$156,3,FALSE)</f>
        <v>11+3</v>
      </c>
      <c r="B5789" s="226" t="s">
        <v>1405</v>
      </c>
      <c r="C5789" s="319" t="str">
        <f>VLOOKUP(B5789,segédtábla!$A$1:$C$156,2,FALSE)</f>
        <v>Marton Péter</v>
      </c>
      <c r="D5789" s="188" t="s">
        <v>5717</v>
      </c>
      <c r="E5789" s="332" t="str">
        <f>VLOOKUP(C5789,'Havi KM'!A:S,4,FALSE)</f>
        <v xml:space="preserve">     1 405,83 km</v>
      </c>
      <c r="F5789" s="363"/>
    </row>
    <row r="5790" spans="1:6" ht="15" customHeight="1">
      <c r="A5790" s="19" t="str">
        <f>VLOOKUP(B5790,segédtábla!$A$1:$C$156,3,FALSE)</f>
        <v>5+2</v>
      </c>
      <c r="B5790" s="226" t="s">
        <v>1208</v>
      </c>
      <c r="C5790" s="13" t="str">
        <f>VLOOKUP(B5790,segédtábla!$A$1:$C$156,2,FALSE)</f>
        <v>Drozd Péter</v>
      </c>
      <c r="D5790" s="5" t="s">
        <v>5718</v>
      </c>
      <c r="E5790" s="332" t="str">
        <f>VLOOKUP(C5790,'Havi KM'!A:S,4,FALSE)</f>
        <v xml:space="preserve">     1 972,38 km</v>
      </c>
      <c r="F5790" s="163"/>
    </row>
    <row r="5791" spans="1:6" ht="15" customHeight="1">
      <c r="A5791" s="19" t="str">
        <f>VLOOKUP(B5791,segédtábla!$A$1:$C$156,3,FALSE)</f>
        <v>11+3</v>
      </c>
      <c r="B5791" s="472" t="s">
        <v>1579</v>
      </c>
      <c r="C5791" s="473" t="str">
        <f>VLOOKUP(B5791,segédtábla!$A$1:$C$156,2,FALSE)</f>
        <v>Mellencsuk Attila</v>
      </c>
      <c r="D5791" s="444" t="s">
        <v>5719</v>
      </c>
      <c r="E5791" s="332" t="str">
        <f>VLOOKUP(C5791,'Havi KM'!A:S,4,FALSE)</f>
        <v xml:space="preserve">     1 884,28 km</v>
      </c>
      <c r="F5791" s="163" t="s">
        <v>5720</v>
      </c>
    </row>
    <row r="5792" spans="1:6" ht="15" customHeight="1">
      <c r="A5792" s="19">
        <f>VLOOKUP(B5792,segédtábla!$A$1:$C$156,3,FALSE)</f>
        <v>0</v>
      </c>
      <c r="B5792" s="226" t="s">
        <v>1210</v>
      </c>
      <c r="C5792" s="13" t="str">
        <f>VLOOKUP(B5792,segédtábla!$A$1:$C$156,2,FALSE)</f>
        <v xml:space="preserve"> kivonva Szombathelyi Zoltán</v>
      </c>
      <c r="D5792" s="188" t="s">
        <v>5721</v>
      </c>
      <c r="E5792" s="332" t="e">
        <f>VLOOKUP(C5792,'Havi KM'!A:S,4,FALSE)</f>
        <v>#N/A</v>
      </c>
      <c r="F5792" s="363"/>
    </row>
    <row r="5793" spans="1:6" ht="15" customHeight="1">
      <c r="A5793" s="19" t="str">
        <f>VLOOKUP(B5793,segédtábla!$A$1:$C$156,3,FALSE)</f>
        <v>5+2</v>
      </c>
      <c r="B5793" s="226" t="s">
        <v>1323</v>
      </c>
      <c r="C5793" s="13" t="str">
        <f>VLOOKUP(B5793,segédtábla!$A$1:$C$156,2,FALSE)</f>
        <v>Moldicz Tamás</v>
      </c>
      <c r="D5793" s="5" t="s">
        <v>5722</v>
      </c>
      <c r="E5793" s="332" t="str">
        <f>VLOOKUP(C5793,'Havi KM'!A:S,4,FALSE)</f>
        <v xml:space="preserve">      938,86 km</v>
      </c>
      <c r="F5793" s="163"/>
    </row>
    <row r="5794" spans="1:6" ht="15" customHeight="1">
      <c r="A5794" s="19" t="str">
        <f>VLOOKUP(B5794,segédtábla!$A$1:$C$156,3,FALSE)</f>
        <v>11+3</v>
      </c>
      <c r="B5794" s="12" t="s">
        <v>1223</v>
      </c>
      <c r="C5794" s="13" t="str">
        <f>VLOOKUP(B5794,segédtábla!$A$1:$C$156,2,FALSE)</f>
        <v>Molnár Lajos</v>
      </c>
      <c r="D5794" s="5" t="s">
        <v>5723</v>
      </c>
      <c r="E5794" s="332" t="str">
        <f>VLOOKUP(C5794,'Havi KM'!A:S,4,FALSE)</f>
        <v xml:space="preserve">     2 738,73 km</v>
      </c>
      <c r="F5794" s="163"/>
    </row>
    <row r="5795" spans="1:6" ht="15" customHeight="1">
      <c r="A5795" s="19" t="str">
        <f>VLOOKUP(B5795,segédtábla!$A$1:$C$156,3,FALSE)</f>
        <v>5+2</v>
      </c>
      <c r="B5795" s="226" t="s">
        <v>1214</v>
      </c>
      <c r="C5795" s="13" t="str">
        <f>VLOOKUP(B5795,segédtábla!$A$1:$C$156,2,FALSE)</f>
        <v>Horváth András - Charter</v>
      </c>
      <c r="D5795" s="5" t="s">
        <v>5724</v>
      </c>
      <c r="E5795" s="332" t="e">
        <f>VLOOKUP(C5795,'Havi KM'!A:S,4,FALSE)</f>
        <v>#N/A</v>
      </c>
      <c r="F5795" s="163" t="s">
        <v>5725</v>
      </c>
    </row>
    <row r="5796" spans="1:6" ht="15" customHeight="1">
      <c r="A5796" s="19" t="str">
        <f>VLOOKUP(B5796,segédtábla!$A$1:$C$156,3,FALSE)</f>
        <v>11+3</v>
      </c>
      <c r="B5796" s="226" t="s">
        <v>1372</v>
      </c>
      <c r="C5796" s="319" t="str">
        <f>VLOOKUP(B5796,segédtábla!$A$1:$C$156,2,FALSE)</f>
        <v>Lutz Márk Richárd</v>
      </c>
      <c r="D5796" s="188" t="s">
        <v>5726</v>
      </c>
      <c r="E5796" s="332" t="str">
        <f>VLOOKUP(C5796,'Havi KM'!A:S,4,FALSE)</f>
        <v xml:space="preserve">     2 443,97 km</v>
      </c>
      <c r="F5796" s="163" t="s">
        <v>5727</v>
      </c>
    </row>
    <row r="5797" spans="1:6" ht="15" customHeight="1">
      <c r="A5797" s="19" t="str">
        <f>VLOOKUP(B5797,segédtábla!$A$1:$C$156,3,FALSE)</f>
        <v>17+4</v>
      </c>
      <c r="B5797" s="226" t="s">
        <v>1217</v>
      </c>
      <c r="C5797" s="319" t="str">
        <f>VLOOKUP(B5797,segédtábla!$A$1:$C$156,2,FALSE)</f>
        <v>Fábián Szabolcs</v>
      </c>
      <c r="D5797" s="188" t="s">
        <v>5728</v>
      </c>
      <c r="E5797" s="332" t="str">
        <f>VLOOKUP(C5797,'Havi KM'!A:S,4,FALSE)</f>
        <v xml:space="preserve">     1 855,46 km</v>
      </c>
      <c r="F5797" s="163" t="s">
        <v>3782</v>
      </c>
    </row>
    <row r="5798" spans="1:6" ht="15" customHeight="1">
      <c r="A5798" s="19">
        <f>VLOOKUP(B5798,segédtábla!$A$1:$C$156,3,FALSE)</f>
        <v>0</v>
      </c>
      <c r="B5798" s="226" t="s">
        <v>1375</v>
      </c>
      <c r="C5798" s="319" t="str">
        <f>VLOOKUP(B5798,segédtábla!$A$1:$C$156,2,FALSE)</f>
        <v>kivonva</v>
      </c>
      <c r="D5798" s="188" t="s">
        <v>5729</v>
      </c>
      <c r="E5798" s="332" t="e">
        <f>VLOOKUP(C5798,'Havi KM'!A:S,4,FALSE)</f>
        <v>#N/A</v>
      </c>
      <c r="F5798" s="163"/>
    </row>
    <row r="5799" spans="1:6" ht="15" customHeight="1">
      <c r="A5799" s="19" t="str">
        <f>VLOOKUP(B5799,segédtábla!$A$1:$C$156,3,FALSE)</f>
        <v>5+2</v>
      </c>
      <c r="B5799" s="226" t="s">
        <v>1339</v>
      </c>
      <c r="C5799" s="13" t="str">
        <f>VLOOKUP(B5799,segédtábla!$A$1:$C$156,2,FALSE)</f>
        <v>Áncsák János 04.14</v>
      </c>
      <c r="D5799" s="5" t="s">
        <v>5337</v>
      </c>
      <c r="E5799" s="332" t="e">
        <f>VLOOKUP(C5799,'Havi KM'!A:S,4,FALSE)</f>
        <v>#N/A</v>
      </c>
      <c r="F5799" s="163"/>
    </row>
    <row r="5800" spans="1:6" ht="15" customHeight="1">
      <c r="A5800" s="19" t="str">
        <f>VLOOKUP(B5800,segédtábla!$A$1:$C$156,3,FALSE)</f>
        <v>11+3</v>
      </c>
      <c r="B5800" s="226" t="s">
        <v>1321</v>
      </c>
      <c r="C5800" s="13" t="str">
        <f>VLOOKUP(B5800,segédtábla!$A$1:$C$156,2,FALSE)</f>
        <v>Kovács Márton Péter</v>
      </c>
      <c r="D5800" s="5" t="s">
        <v>5730</v>
      </c>
      <c r="E5800" s="332" t="str">
        <f>VLOOKUP(C5800,'Havi KM'!A:S,4,FALSE)</f>
        <v xml:space="preserve">     2 936,38 km</v>
      </c>
      <c r="F5800" s="231"/>
    </row>
    <row r="5801" spans="1:6" ht="15" customHeight="1">
      <c r="A5801" s="19" t="str">
        <f>VLOOKUP(B5801,segédtábla!$A$1:$C$156,3,FALSE)</f>
        <v>2/1.</v>
      </c>
      <c r="B5801" s="226" t="s">
        <v>1206</v>
      </c>
      <c r="C5801" s="13" t="str">
        <f>VLOOKUP(B5801,segédtábla!$A$1:$C$156,2,FALSE)</f>
        <v>Vincze Gábor</v>
      </c>
      <c r="D5801" s="5" t="s">
        <v>5731</v>
      </c>
      <c r="E5801" s="332" t="str">
        <f>VLOOKUP(C5801,'Havi KM'!A:S,4,FALSE)</f>
        <v xml:space="preserve">     1 471,92 km</v>
      </c>
      <c r="F5801" s="163"/>
    </row>
    <row r="5802" spans="1:6" ht="15" customHeight="1">
      <c r="A5802" s="19" t="e">
        <f>VLOOKUP(B5802,segédtábla!$A$1:$C$156,3,FALSE)</f>
        <v>#N/A</v>
      </c>
      <c r="B5802" s="11"/>
      <c r="C5802" s="13" t="e">
        <f>VLOOKUP(B5802,segédtábla!$A$1:$C$156,2,FALSE)</f>
        <v>#N/A</v>
      </c>
      <c r="D5802" s="5"/>
      <c r="E5802" s="332" t="e">
        <f>VLOOKUP(C5802,'Havi KM'!A:S,4,FALSE)</f>
        <v>#N/A</v>
      </c>
      <c r="F5802" s="163"/>
    </row>
    <row r="5803" spans="1:6" ht="15" customHeight="1">
      <c r="A5803" s="19">
        <f>VLOOKUP(B5803,segédtábla!$A$1:$C$156,3,FALSE)</f>
        <v>0</v>
      </c>
      <c r="B5803" s="226" t="s">
        <v>1423</v>
      </c>
      <c r="C5803" s="13" t="str">
        <f>VLOOKUP(B5803,segédtábla!$A$1:$C$156,2,FALSE)</f>
        <v>Krupánszky Márk</v>
      </c>
      <c r="D5803" s="482" t="s">
        <v>1475</v>
      </c>
      <c r="E5803" s="332" t="str">
        <f>VLOOKUP(C5803,'Havi KM'!A:S,4,FALSE)</f>
        <v xml:space="preserve">      550,26 km</v>
      </c>
      <c r="F5803" s="163"/>
    </row>
    <row r="5804" spans="1:6" ht="15" customHeight="1">
      <c r="A5804" s="19" t="str">
        <f>VLOOKUP(B5804,segédtábla!$A$1:$C$156,3,FALSE)</f>
        <v>5+2</v>
      </c>
      <c r="B5804" s="226" t="s">
        <v>1154</v>
      </c>
      <c r="C5804" s="13" t="str">
        <f>VLOOKUP(B5804,segédtábla!$A$1:$C$156,2,FALSE)</f>
        <v>Tóth Mihály</v>
      </c>
      <c r="D5804" s="482" t="s">
        <v>1475</v>
      </c>
      <c r="E5804" s="332" t="str">
        <f>VLOOKUP(C5804,'Havi KM'!A:S,4,FALSE)</f>
        <v xml:space="preserve">      345,81 km</v>
      </c>
      <c r="F5804" s="163"/>
    </row>
    <row r="5805" spans="1:6" ht="15" customHeight="1">
      <c r="A5805" s="19" t="e">
        <f>VLOOKUP(B5805,segédtábla!$A$1:$C$156,3,FALSE)</f>
        <v>#N/A</v>
      </c>
      <c r="B5805" s="21"/>
      <c r="C5805" s="13" t="e">
        <f>VLOOKUP(B5805,segédtábla!$A$1:$C$156,2,FALSE)</f>
        <v>#N/A</v>
      </c>
      <c r="D5805" s="5"/>
      <c r="E5805" s="332" t="e">
        <f>VLOOKUP(C5805,'Havi KM'!A:S,4,FALSE)</f>
        <v>#N/A</v>
      </c>
      <c r="F5805" s="163"/>
    </row>
    <row r="5806" spans="1:6" ht="15" customHeight="1">
      <c r="A5806" s="19" t="e">
        <f>VLOOKUP(B5806,segédtábla!$A$1:$C$156,3,FALSE)</f>
        <v>#N/A</v>
      </c>
      <c r="B5806" s="11"/>
      <c r="C5806" s="13" t="e">
        <f>VLOOKUP(B5806,segédtábla!$A$1:$C$156,2,FALSE)</f>
        <v>#N/A</v>
      </c>
      <c r="D5806" s="5"/>
      <c r="E5806" s="332" t="e">
        <f>VLOOKUP(C5806,'Havi KM'!A:S,4,FALSE)</f>
        <v>#N/A</v>
      </c>
      <c r="F5806" s="163"/>
    </row>
    <row r="5807" spans="1:6" ht="15" customHeight="1">
      <c r="A5807" s="19" t="e">
        <f>VLOOKUP(B5807,segédtábla!$A$1:$C$156,3,FALSE)</f>
        <v>#N/A</v>
      </c>
      <c r="B5807" s="11"/>
      <c r="C5807" s="13" t="e">
        <f>VLOOKUP(B5807,segédtábla!$A$1:$C$156,2,FALSE)</f>
        <v>#N/A</v>
      </c>
      <c r="D5807" s="5"/>
      <c r="E5807" s="332" t="e">
        <f>VLOOKUP(C5807,'Havi KM'!A:S,4,FALSE)</f>
        <v>#N/A</v>
      </c>
      <c r="F5807" s="163"/>
    </row>
    <row r="5808" spans="1:6" ht="15" customHeight="1">
      <c r="A5808" s="19" t="e">
        <f>VLOOKUP(B5808,segédtábla!$A$1:$C$156,3,FALSE)</f>
        <v>#N/A</v>
      </c>
      <c r="B5808" s="11"/>
      <c r="C5808" s="13" t="e">
        <f>VLOOKUP(B5808,segédtábla!$A$1:$C$156,2,FALSE)</f>
        <v>#N/A</v>
      </c>
      <c r="D5808" s="5"/>
      <c r="E5808" s="332" t="e">
        <f>VLOOKUP(C5808,'Havi KM'!A:S,4,FALSE)</f>
        <v>#N/A</v>
      </c>
      <c r="F5808" s="163"/>
    </row>
    <row r="5809" spans="1:6" ht="15" customHeight="1">
      <c r="A5809" s="19" t="str">
        <f>VLOOKUP(B5809,segédtábla!$A$1:$C$156,3,FALSE)</f>
        <v>11+3</v>
      </c>
      <c r="B5809" s="507" t="s">
        <v>1353</v>
      </c>
      <c r="C5809" s="508" t="str">
        <f>VLOOKUP(B5809,segédtábla!$A$1:$C$156,2,FALSE)</f>
        <v>Vancsó Attila</v>
      </c>
      <c r="D5809" s="176" t="s">
        <v>3371</v>
      </c>
      <c r="E5809" s="332" t="str">
        <f>VLOOKUP(C5809,'Havi KM'!A:S,4,FALSE)</f>
        <v xml:space="preserve">     1 260,11 km</v>
      </c>
      <c r="F5809" s="163"/>
    </row>
    <row r="5810" spans="1:6" ht="15" customHeight="1">
      <c r="A5810" s="19" t="str">
        <f>VLOOKUP(B5810,segédtábla!$A$1:$C$156,3,FALSE)</f>
        <v>11+3</v>
      </c>
      <c r="B5810" s="507" t="s">
        <v>1236</v>
      </c>
      <c r="C5810" s="508" t="str">
        <f>VLOOKUP(B5810,segédtábla!$A$1:$C$156,2,FALSE)</f>
        <v>Pázmándi János</v>
      </c>
      <c r="D5810" s="176" t="s">
        <v>3371</v>
      </c>
      <c r="E5810" s="332" t="str">
        <f>VLOOKUP(C5810,'Havi KM'!A:S,4,FALSE)</f>
        <v xml:space="preserve">     1 597,21 km</v>
      </c>
      <c r="F5810" s="163"/>
    </row>
    <row r="5811" spans="1:6" ht="15" customHeight="1">
      <c r="A5811" s="19" t="str">
        <f>VLOOKUP(B5811,segédtábla!$A$1:$C$156,3,FALSE)</f>
        <v>5+2</v>
      </c>
      <c r="B5811" s="563" t="s">
        <v>1341</v>
      </c>
      <c r="C5811" s="564" t="str">
        <f>VLOOKUP(B5811,segédtábla!$A$1:$C$156,2,FALSE)</f>
        <v>Szegedi Zsolt</v>
      </c>
      <c r="D5811" s="448" t="s">
        <v>1663</v>
      </c>
      <c r="E5811" s="332" t="str">
        <f>VLOOKUP(C5811,'Havi KM'!A:S,4,FALSE)</f>
        <v xml:space="preserve">     1 560,76 km</v>
      </c>
      <c r="F5811" s="163"/>
    </row>
    <row r="5813" spans="1:6" ht="15" customHeight="1">
      <c r="A5813" s="10"/>
      <c r="B5813" s="16"/>
      <c r="C5813" s="263">
        <v>45832</v>
      </c>
      <c r="D5813" s="237" t="str">
        <f>TEXT(C5813,"dddd")</f>
        <v>Tuesday</v>
      </c>
      <c r="E5813" s="330"/>
      <c r="F5813" s="227">
        <f>+COUNTA(B5825:B5828)</f>
        <v>4</v>
      </c>
    </row>
    <row r="5814" spans="1:6" ht="15" customHeight="1">
      <c r="C5814" s="355"/>
    </row>
    <row r="5815" spans="1:6" ht="15" customHeight="1">
      <c r="A5815" s="7" t="s">
        <v>1136</v>
      </c>
      <c r="B5815" s="8" t="s">
        <v>1137</v>
      </c>
      <c r="C5815" s="9" t="s">
        <v>1138</v>
      </c>
      <c r="D5815" s="9" t="s">
        <v>1139</v>
      </c>
      <c r="E5815" s="331" t="s">
        <v>1140</v>
      </c>
      <c r="F5815" s="9" t="s">
        <v>1141</v>
      </c>
    </row>
    <row r="5816" spans="1:6" ht="15" customHeight="1">
      <c r="A5816" s="19" t="e">
        <f>VLOOKUP(B5816,segédtábla!$A$1:$C$156,3,FALSE)</f>
        <v>#N/A</v>
      </c>
      <c r="B5816" s="11"/>
      <c r="C5816" s="13" t="e">
        <f>VLOOKUP(B5816,segédtábla!$A$1:$C$156,2,FALSE)</f>
        <v>#N/A</v>
      </c>
      <c r="D5816" s="5"/>
      <c r="E5816" s="332" t="e">
        <f>VLOOKUP(C5816,'Havi KM'!A:S,4,FALSE)</f>
        <v>#N/A</v>
      </c>
      <c r="F5816" s="163"/>
    </row>
    <row r="5817" spans="1:6" ht="15" customHeight="1">
      <c r="A5817" s="19" t="str">
        <f>VLOOKUP(B5817,segédtábla!$A$1:$C$156,3,FALSE)</f>
        <v>5+2</v>
      </c>
      <c r="B5817" s="226" t="s">
        <v>1154</v>
      </c>
      <c r="C5817" s="13" t="str">
        <f>VLOOKUP(B5817,segédtábla!$A$1:$C$156,2,FALSE)</f>
        <v>Tóth Mihály</v>
      </c>
      <c r="D5817" s="5" t="s">
        <v>1436</v>
      </c>
      <c r="E5817" s="332" t="str">
        <f>VLOOKUP(C5817,'Havi KM'!A:S,4,FALSE)</f>
        <v xml:space="preserve">      345,81 km</v>
      </c>
      <c r="F5817" s="163"/>
    </row>
    <row r="5818" spans="1:6" ht="15" customHeight="1">
      <c r="A5818" s="19" t="str">
        <f>VLOOKUP(B5818,segédtábla!$A$1:$C$156,3,FALSE)</f>
        <v>11+3</v>
      </c>
      <c r="B5818" s="226" t="s">
        <v>1372</v>
      </c>
      <c r="C5818" s="13" t="str">
        <f>VLOOKUP(B5818,segédtábla!$A$1:$C$156,2,FALSE)</f>
        <v>Lutz Márk Richárd</v>
      </c>
      <c r="D5818" s="5" t="s">
        <v>5732</v>
      </c>
      <c r="E5818" s="332" t="str">
        <f>VLOOKUP(C5818,'Havi KM'!A:S,4,FALSE)</f>
        <v xml:space="preserve">     2 443,97 km</v>
      </c>
      <c r="F5818" s="163" t="s">
        <v>5733</v>
      </c>
    </row>
    <row r="5819" spans="1:6" ht="15" customHeight="1">
      <c r="A5819" s="19" t="e">
        <f>VLOOKUP(B5819,segédtábla!$A$1:$C$156,3,FALSE)</f>
        <v>#N/A</v>
      </c>
      <c r="B5819" s="11"/>
      <c r="C5819" s="13" t="e">
        <f>VLOOKUP(B5819,segédtábla!$A$1:$C$156,2,FALSE)</f>
        <v>#N/A</v>
      </c>
      <c r="D5819" s="5"/>
      <c r="E5819" s="332" t="e">
        <f>VLOOKUP(C5819,'Havi KM'!A:S,4,FALSE)</f>
        <v>#N/A</v>
      </c>
      <c r="F5819" s="163"/>
    </row>
    <row r="5820" spans="1:6" ht="15" customHeight="1">
      <c r="A5820" s="19">
        <f>VLOOKUP(B5820,segédtábla!$A$1:$C$156,3,FALSE)</f>
        <v>0</v>
      </c>
      <c r="B5820" s="226" t="s">
        <v>1395</v>
      </c>
      <c r="C5820" s="319" t="s">
        <v>4979</v>
      </c>
      <c r="D5820" s="188" t="s">
        <v>1436</v>
      </c>
      <c r="E5820" s="332" t="str">
        <f>VLOOKUP(C5820,'Havi KM'!A:S,4,FALSE)</f>
        <v xml:space="preserve">      982,79 km</v>
      </c>
      <c r="F5820" s="163"/>
    </row>
    <row r="5821" spans="1:6" ht="15" customHeight="1">
      <c r="A5821" s="19" t="str">
        <f>VLOOKUP(B5821,segédtábla!$A$1:$C$156,3,FALSE)</f>
        <v>5+2</v>
      </c>
      <c r="B5821" s="226" t="s">
        <v>1179</v>
      </c>
      <c r="C5821" s="13" t="str">
        <f>VLOOKUP(B5821,segédtábla!$A$1:$C$156,2,FALSE)</f>
        <v>Horváth Ákos</v>
      </c>
      <c r="D5821" s="5" t="s">
        <v>5734</v>
      </c>
      <c r="E5821" s="332" t="str">
        <f>VLOOKUP(C5821,'Havi KM'!A:S,4,FALSE)</f>
        <v xml:space="preserve">     1 036,99 km</v>
      </c>
      <c r="F5821" s="163"/>
    </row>
    <row r="5822" spans="1:6" ht="15" customHeight="1">
      <c r="A5822" s="19" t="e">
        <f>VLOOKUP(B5822,segédtábla!$A$1:$C$156,3,FALSE)</f>
        <v>#N/A</v>
      </c>
      <c r="B5822" s="11"/>
      <c r="C5822" s="13" t="e">
        <f>VLOOKUP(B5822,segédtábla!$A$1:$C$156,2,FALSE)</f>
        <v>#N/A</v>
      </c>
      <c r="D5822" s="5"/>
      <c r="E5822" s="332" t="e">
        <f>VLOOKUP(C5822,'Havi KM'!A:S,4,FALSE)</f>
        <v>#N/A</v>
      </c>
      <c r="F5822" s="163"/>
    </row>
    <row r="5823" spans="1:6" ht="15" customHeight="1">
      <c r="A5823" s="19" t="e">
        <f>VLOOKUP(B5823,segédtábla!$A$1:$C$156,3,FALSE)</f>
        <v>#N/A</v>
      </c>
      <c r="B5823" s="11"/>
      <c r="C5823" s="13" t="e">
        <f>VLOOKUP(B5823,segédtábla!$A$1:$C$156,2,FALSE)</f>
        <v>#N/A</v>
      </c>
      <c r="D5823" s="5"/>
      <c r="E5823" s="332" t="e">
        <f>VLOOKUP(C5823,'Havi KM'!A:S,4,FALSE)</f>
        <v>#N/A</v>
      </c>
      <c r="F5823" s="163"/>
    </row>
    <row r="5824" spans="1:6" ht="15" customHeight="1">
      <c r="A5824" s="19" t="e">
        <f>VLOOKUP(B5824,segédtábla!$A$1:$C$156,3,FALSE)</f>
        <v>#N/A</v>
      </c>
      <c r="B5824" s="11"/>
      <c r="C5824" s="13" t="e">
        <f>VLOOKUP(B5824,segédtábla!$A$1:$C$156,2,FALSE)</f>
        <v>#N/A</v>
      </c>
      <c r="D5824" s="5"/>
      <c r="E5824" s="332" t="e">
        <f>VLOOKUP(C5824,'Havi KM'!A:S,4,FALSE)</f>
        <v>#N/A</v>
      </c>
      <c r="F5824" s="163"/>
    </row>
    <row r="5825" spans="1:6" ht="15" customHeight="1">
      <c r="A5825" s="19" t="str">
        <f>VLOOKUP(B5825,segédtábla!$A$1:$C$156,3,FALSE)</f>
        <v>11+3</v>
      </c>
      <c r="B5825" s="226" t="s">
        <v>1189</v>
      </c>
      <c r="C5825" s="13" t="str">
        <f>VLOOKUP(B5825,segédtábla!$A$1:$C$156,2,FALSE)</f>
        <v>Tatarek Sándor</v>
      </c>
      <c r="D5825" s="188" t="s">
        <v>5735</v>
      </c>
      <c r="E5825" s="332" t="str">
        <f>VLOOKUP(C5825,'Havi KM'!A:S,4,FALSE)</f>
        <v xml:space="preserve">      823,62 km</v>
      </c>
      <c r="F5825" s="163" t="s">
        <v>5736</v>
      </c>
    </row>
    <row r="5826" spans="1:6" ht="15" customHeight="1">
      <c r="A5826" s="19" t="str">
        <f>VLOOKUP(B5826,segédtábla!$A$1:$C$156,3,FALSE)</f>
        <v>10+4</v>
      </c>
      <c r="B5826" s="226" t="s">
        <v>1276</v>
      </c>
      <c r="C5826" s="13" t="str">
        <f>VLOOKUP(B5826,segédtábla!$A$1:$C$156,2,FALSE)</f>
        <v>Tanács Attila</v>
      </c>
      <c r="D5826" s="5" t="s">
        <v>5737</v>
      </c>
      <c r="E5826" s="332" t="str">
        <f>VLOOKUP(C5826,'Havi KM'!A:S,4,FALSE)</f>
        <v xml:space="preserve">      232,78 km</v>
      </c>
      <c r="F5826" s="231"/>
    </row>
    <row r="5827" spans="1:6" ht="15" customHeight="1">
      <c r="A5827" s="19" t="str">
        <f>VLOOKUP(B5827,segédtábla!$A$1:$C$156,3,FALSE)</f>
        <v>11+3</v>
      </c>
      <c r="B5827" s="226" t="s">
        <v>1168</v>
      </c>
      <c r="C5827" s="13" t="str">
        <f>VLOOKUP(B5827,segédtábla!$A$1:$C$156,2,FALSE)</f>
        <v>Balázs István</v>
      </c>
      <c r="D5827" s="5" t="s">
        <v>5738</v>
      </c>
      <c r="E5827" s="332" t="str">
        <f>VLOOKUP(C5827,'Havi KM'!A:S,4,FALSE)</f>
        <v xml:space="preserve">     1 401,93 km</v>
      </c>
      <c r="F5827" s="231"/>
    </row>
    <row r="5828" spans="1:6" ht="15" customHeight="1">
      <c r="A5828" s="19" t="str">
        <f>VLOOKUP(B5828,segédtábla!$A$1:$C$156,3,FALSE)</f>
        <v>5+2</v>
      </c>
      <c r="B5828" s="226" t="s">
        <v>1526</v>
      </c>
      <c r="C5828" s="13" t="str">
        <f>VLOOKUP(B5828,segédtábla!$A$1:$C$156,2,FALSE)</f>
        <v>Simon Zoltán</v>
      </c>
      <c r="D5828" s="5" t="s">
        <v>5739</v>
      </c>
      <c r="E5828" s="332" t="str">
        <f>VLOOKUP(C5828,'Havi KM'!A:S,4,FALSE)</f>
        <v xml:space="preserve">     1 431,31 km</v>
      </c>
      <c r="F5828" s="163"/>
    </row>
    <row r="5829" spans="1:6" ht="15" customHeight="1">
      <c r="A5829" s="19" t="str">
        <f>VLOOKUP(B5829,segédtábla!$A$1:$C$156,3,FALSE)</f>
        <v>5+2</v>
      </c>
      <c r="B5829" s="226" t="s">
        <v>1227</v>
      </c>
      <c r="C5829" s="319" t="str">
        <f>VLOOKUP(B5829,segédtábla!$A$1:$C$156,2,FALSE)</f>
        <v>Horváth Ferenc</v>
      </c>
      <c r="D5829" s="188" t="s">
        <v>5740</v>
      </c>
      <c r="E5829" s="332" t="str">
        <f>VLOOKUP(C5829,'Havi KM'!A:S,4,FALSE)</f>
        <v xml:space="preserve">     1 488,98 km</v>
      </c>
      <c r="F5829" s="163"/>
    </row>
    <row r="5830" spans="1:6" ht="15" customHeight="1">
      <c r="A5830" s="19" t="str">
        <f>VLOOKUP(B5830,segédtábla!$A$1:$C$156,3,FALSE)</f>
        <v>2/1.</v>
      </c>
      <c r="B5830" s="226" t="s">
        <v>5289</v>
      </c>
      <c r="C5830" s="13" t="str">
        <f>VLOOKUP(B5830,segédtábla!$A$1:$C$156,2,FALSE)</f>
        <v>Molárovits Zoltán Edvin</v>
      </c>
      <c r="D5830" s="5" t="s">
        <v>5741</v>
      </c>
      <c r="E5830" s="332" t="str">
        <f>VLOOKUP(C5830,'Havi KM'!A:S,4,FALSE)</f>
        <v xml:space="preserve">     2 145,93 km</v>
      </c>
      <c r="F5830" s="163" t="s">
        <v>5742</v>
      </c>
    </row>
    <row r="5831" spans="1:6" ht="15" customHeight="1">
      <c r="A5831" s="19" t="str">
        <f>VLOOKUP(B5831,segédtábla!$A$1:$C$156,3,FALSE)</f>
        <v>5+2</v>
      </c>
      <c r="B5831" s="226" t="s">
        <v>1175</v>
      </c>
      <c r="C5831" s="13" t="str">
        <f>VLOOKUP(B5831,segédtábla!$A$1:$C$156,2,FALSE)</f>
        <v>Iklódi Sándor</v>
      </c>
      <c r="D5831" s="5" t="s">
        <v>5743</v>
      </c>
      <c r="E5831" s="332" t="str">
        <f>VLOOKUP(C5831,'Havi KM'!A:S,4,FALSE)</f>
        <v xml:space="preserve">     1 161,24 km</v>
      </c>
      <c r="F5831" s="163"/>
    </row>
    <row r="5832" spans="1:6" ht="15" customHeight="1">
      <c r="A5832" s="19">
        <f>VLOOKUP(B5832,segédtábla!$A$1:$C$156,3,FALSE)</f>
        <v>0</v>
      </c>
      <c r="B5832" s="226" t="s">
        <v>1248</v>
      </c>
      <c r="C5832" s="319">
        <f>VLOOKUP(B5832,segédtábla!$A$1:$C$156,2,FALSE)</f>
        <v>0</v>
      </c>
      <c r="D5832" s="188" t="s">
        <v>5744</v>
      </c>
      <c r="E5832" s="332" t="e">
        <f>VLOOKUP(C5832,'Havi KM'!A:S,4,FALSE)</f>
        <v>#N/A</v>
      </c>
      <c r="F5832" s="163"/>
    </row>
    <row r="5833" spans="1:6" ht="15" customHeight="1">
      <c r="A5833" s="19" t="str">
        <f>VLOOKUP(B5833,segédtábla!$A$1:$C$156,3,FALSE)</f>
        <v>5+2</v>
      </c>
      <c r="B5833" s="226" t="s">
        <v>1256</v>
      </c>
      <c r="C5833" s="13" t="str">
        <f>VLOOKUP(B5833,segédtábla!$A$1:$C$156,2,FALSE)</f>
        <v>Árvai Gábor</v>
      </c>
      <c r="D5833" s="5" t="s">
        <v>5745</v>
      </c>
      <c r="E5833" s="332" t="str">
        <f>VLOOKUP(C5833,'Havi KM'!A:S,4,FALSE)</f>
        <v xml:space="preserve">     1 696,48 km</v>
      </c>
      <c r="F5833" s="163"/>
    </row>
    <row r="5834" spans="1:6" ht="15" customHeight="1">
      <c r="A5834" s="19" t="str">
        <f>VLOOKUP(B5834,segédtábla!$A$1:$C$156,3,FALSE)</f>
        <v>11+3</v>
      </c>
      <c r="B5834" s="226" t="s">
        <v>1579</v>
      </c>
      <c r="C5834" s="319" t="str">
        <f>VLOOKUP(B5834,segédtábla!$A$1:$C$156,2,FALSE)</f>
        <v>Mellencsuk Attila</v>
      </c>
      <c r="D5834" s="188" t="s">
        <v>5746</v>
      </c>
      <c r="E5834" s="332" t="str">
        <f>VLOOKUP(C5834,'Havi KM'!A:S,4,FALSE)</f>
        <v xml:space="preserve">     1 884,28 km</v>
      </c>
      <c r="F5834" s="163"/>
    </row>
    <row r="5835" spans="1:6" ht="15" customHeight="1">
      <c r="A5835" s="19" t="str">
        <f>VLOOKUP(B5835,segédtábla!$A$1:$C$156,3,FALSE)</f>
        <v>11+3</v>
      </c>
      <c r="B5835" s="226" t="s">
        <v>1345</v>
      </c>
      <c r="C5835" s="319" t="str">
        <f>VLOOKUP(B5835,segédtábla!$A$1:$C$156,2,FALSE)</f>
        <v>Berek Gábor</v>
      </c>
      <c r="D5835" s="188" t="s">
        <v>5747</v>
      </c>
      <c r="E5835" s="332" t="str">
        <f>VLOOKUP(C5835,'Havi KM'!A:S,4,FALSE)</f>
        <v xml:space="preserve">      0,0 km</v>
      </c>
      <c r="F5835" s="363"/>
    </row>
    <row r="5836" spans="1:6" ht="15" customHeight="1">
      <c r="A5836" s="19" t="str">
        <f>VLOOKUP(B5836,segédtábla!$A$1:$C$156,3,FALSE)</f>
        <v>11+3</v>
      </c>
      <c r="B5836" s="226" t="s">
        <v>1573</v>
      </c>
      <c r="C5836" s="13" t="s">
        <v>1382</v>
      </c>
      <c r="D5836" s="5" t="s">
        <v>5748</v>
      </c>
      <c r="E5836" s="332" t="str">
        <f>VLOOKUP(C5836,'Havi KM'!A:S,4,FALSE)</f>
        <v xml:space="preserve">     1 578,46 km</v>
      </c>
      <c r="F5836" s="163"/>
    </row>
    <row r="5837" spans="1:6" ht="15" customHeight="1">
      <c r="A5837" s="19" t="str">
        <f>VLOOKUP(B5837,segédtábla!$A$1:$C$156,3,FALSE)</f>
        <v>11+3</v>
      </c>
      <c r="B5837" s="226" t="s">
        <v>1413</v>
      </c>
      <c r="C5837" s="13" t="str">
        <f>VLOOKUP(B5837,segédtábla!$A$1:$C$156,2,FALSE)</f>
        <v>Szkolcsek György</v>
      </c>
      <c r="D5837" s="5" t="s">
        <v>5749</v>
      </c>
      <c r="E5837" s="332" t="str">
        <f>VLOOKUP(C5837,'Havi KM'!A:S,4,FALSE)</f>
        <v xml:space="preserve">     1 278,42 km</v>
      </c>
      <c r="F5837" s="163"/>
    </row>
    <row r="5838" spans="1:6" ht="15" customHeight="1">
      <c r="A5838" s="19" t="str">
        <f>VLOOKUP(B5838,segédtábla!$A$1:$C$156,3,FALSE)</f>
        <v>10+4</v>
      </c>
      <c r="B5838" s="226" t="s">
        <v>1191</v>
      </c>
      <c r="C5838" s="13" t="str">
        <f>VLOOKUP(B5838,segédtábla!$A$1:$C$156,2,FALSE)</f>
        <v>Leiner Gábor</v>
      </c>
      <c r="D5838" s="5" t="s">
        <v>5750</v>
      </c>
      <c r="E5838" s="332" t="str">
        <f>VLOOKUP(C5838,'Havi KM'!A:S,4,FALSE)</f>
        <v xml:space="preserve">     1 700,32 km</v>
      </c>
      <c r="F5838" s="163"/>
    </row>
    <row r="5839" spans="1:6" ht="15" customHeight="1">
      <c r="A5839" s="19" t="str">
        <f>VLOOKUP(B5839,segédtábla!$A$1:$C$156,3,FALSE)</f>
        <v>5+2</v>
      </c>
      <c r="B5839" s="226" t="s">
        <v>1264</v>
      </c>
      <c r="C5839" s="319" t="str">
        <f>VLOOKUP(B5839,segédtábla!$A$1:$C$156,2,FALSE)</f>
        <v>Sógorka Csaba</v>
      </c>
      <c r="D5839" s="188" t="s">
        <v>5751</v>
      </c>
      <c r="E5839" s="332" t="str">
        <f>VLOOKUP(C5839,'Havi KM'!A:S,4,FALSE)</f>
        <v xml:space="preserve">     1 480,64 km</v>
      </c>
      <c r="F5839" s="163" t="s">
        <v>5752</v>
      </c>
    </row>
    <row r="5840" spans="1:6" ht="15" customHeight="1">
      <c r="A5840" s="19" t="str">
        <f>VLOOKUP(B5840,segédtábla!$A$1:$C$156,3,FALSE)</f>
        <v>5+2</v>
      </c>
      <c r="B5840" s="226" t="s">
        <v>1341</v>
      </c>
      <c r="C5840" s="13" t="str">
        <f>VLOOKUP(B5840,segédtábla!$A$1:$C$156,2,FALSE)</f>
        <v>Szegedi Zsolt</v>
      </c>
      <c r="D5840" s="5" t="s">
        <v>5753</v>
      </c>
      <c r="E5840" s="332" t="str">
        <f>VLOOKUP(C5840,'Havi KM'!A:S,4,FALSE)</f>
        <v xml:space="preserve">     1 560,76 km</v>
      </c>
      <c r="F5840" s="163"/>
    </row>
    <row r="5841" spans="1:6" ht="15" customHeight="1">
      <c r="A5841" s="19" t="e">
        <f>VLOOKUP(B5841,segédtábla!$A$1:$C$156,3,FALSE)</f>
        <v>#N/A</v>
      </c>
      <c r="B5841" s="21"/>
      <c r="C5841" s="13" t="e">
        <f>VLOOKUP(B5841,segédtábla!$A$1:$C$156,2,FALSE)</f>
        <v>#N/A</v>
      </c>
      <c r="D5841" s="5"/>
      <c r="E5841" s="332" t="e">
        <f>VLOOKUP(C5841,'Havi KM'!A:S,4,FALSE)</f>
        <v>#N/A</v>
      </c>
      <c r="F5841" s="163"/>
    </row>
    <row r="5842" spans="1:6" ht="15" customHeight="1">
      <c r="A5842" s="19" t="e">
        <f>VLOOKUP(B5842,segédtábla!$A$1:$C$156,3,FALSE)</f>
        <v>#N/A</v>
      </c>
      <c r="B5842" s="11"/>
      <c r="C5842" s="13" t="e">
        <f>VLOOKUP(B5842,segédtábla!$A$1:$C$156,2,FALSE)</f>
        <v>#N/A</v>
      </c>
      <c r="D5842" s="5"/>
      <c r="E5842" s="332" t="e">
        <f>VLOOKUP(C5842,'Havi KM'!A:S,4,FALSE)</f>
        <v>#N/A</v>
      </c>
      <c r="F5842" s="163"/>
    </row>
    <row r="5844" spans="1:6" ht="15" customHeight="1">
      <c r="A5844" s="10"/>
      <c r="B5844" s="16"/>
      <c r="C5844" s="263">
        <v>45833</v>
      </c>
      <c r="D5844" s="237" t="str">
        <f>TEXT(C5844,"dddd")</f>
        <v>Wednesday</v>
      </c>
      <c r="E5844" s="330"/>
      <c r="F5844" s="227">
        <f>+COUNTA(B5847:B5853)</f>
        <v>5</v>
      </c>
    </row>
    <row r="5845" spans="1:6" ht="15" customHeight="1">
      <c r="C5845" s="355"/>
    </row>
    <row r="5846" spans="1:6" ht="15" customHeight="1">
      <c r="A5846" s="7" t="s">
        <v>1136</v>
      </c>
      <c r="B5846" s="8" t="s">
        <v>1137</v>
      </c>
      <c r="C5846" s="9" t="s">
        <v>1138</v>
      </c>
      <c r="D5846" s="9" t="s">
        <v>1139</v>
      </c>
      <c r="E5846" s="331" t="s">
        <v>1140</v>
      </c>
      <c r="F5846" s="9" t="s">
        <v>1141</v>
      </c>
    </row>
    <row r="5847" spans="1:6" ht="15" customHeight="1">
      <c r="A5847" s="19" t="str">
        <f>VLOOKUP(B5847,segédtábla!$A$1:$C$156,3,FALSE)</f>
        <v>11+3</v>
      </c>
      <c r="B5847" s="226" t="s">
        <v>1142</v>
      </c>
      <c r="C5847" s="13" t="str">
        <f>VLOOKUP(B5847,segédtábla!$A$1:$C$156,2,FALSE)</f>
        <v>Hamecz  Zsolt + Zsoltné</v>
      </c>
      <c r="D5847" s="5" t="s">
        <v>5754</v>
      </c>
      <c r="E5847" s="332" t="e">
        <f>VLOOKUP(C5847,'Havi KM'!A:S,4,FALSE)</f>
        <v>#N/A</v>
      </c>
      <c r="F5847" s="163"/>
    </row>
    <row r="5848" spans="1:6" ht="15" customHeight="1">
      <c r="A5848" s="19" t="e">
        <f>VLOOKUP(B5848,segédtábla!$A$1:$C$156,3,FALSE)</f>
        <v>#N/A</v>
      </c>
      <c r="B5848" s="11"/>
      <c r="C5848" s="13" t="e">
        <f>VLOOKUP(B5848,segédtábla!$A$1:$C$156,2,FALSE)</f>
        <v>#N/A</v>
      </c>
      <c r="D5848" s="5"/>
      <c r="E5848" s="332" t="e">
        <f>VLOOKUP(C5848,'Havi KM'!A:S,4,FALSE)</f>
        <v>#N/A</v>
      </c>
      <c r="F5848" s="163"/>
    </row>
    <row r="5849" spans="1:6" ht="15" customHeight="1">
      <c r="A5849" s="19" t="str">
        <f>VLOOKUP(B5849,segédtábla!$A$1:$C$156,3,FALSE)</f>
        <v>11+3</v>
      </c>
      <c r="B5849" s="226" t="s">
        <v>1221</v>
      </c>
      <c r="C5849" s="319" t="str">
        <f>VLOOKUP(B5849,segédtábla!$A$1:$C$156,2,FALSE)</f>
        <v>Vass István</v>
      </c>
      <c r="D5849" s="188" t="s">
        <v>1436</v>
      </c>
      <c r="E5849" s="332" t="e">
        <f>VLOOKUP(C5849,'Havi KM'!A:S,4,FALSE)</f>
        <v>#N/A</v>
      </c>
      <c r="F5849" s="163" t="s">
        <v>5755</v>
      </c>
    </row>
    <row r="5850" spans="1:6" ht="15" customHeight="1">
      <c r="A5850" s="19" t="str">
        <f>VLOOKUP(B5850,segédtábla!$A$1:$C$156,3,FALSE)</f>
        <v>11+3</v>
      </c>
      <c r="B5850" s="226" t="s">
        <v>1321</v>
      </c>
      <c r="C5850" s="13" t="str">
        <f>VLOOKUP(B5850,segédtábla!$A$1:$C$156,2,FALSE)</f>
        <v>Kovács Márton Péter</v>
      </c>
      <c r="D5850" s="5" t="s">
        <v>5756</v>
      </c>
      <c r="E5850" s="332" t="str">
        <f>VLOOKUP(C5850,'Havi KM'!A:S,4,FALSE)</f>
        <v xml:space="preserve">     2 936,38 km</v>
      </c>
      <c r="F5850" s="163"/>
    </row>
    <row r="5851" spans="1:6" ht="15" customHeight="1">
      <c r="A5851" s="19" t="e">
        <f>VLOOKUP(B5851,segédtábla!$A$1:$C$156,3,FALSE)</f>
        <v>#N/A</v>
      </c>
      <c r="B5851" s="11"/>
      <c r="C5851" s="13" t="e">
        <f>VLOOKUP(B5851,segédtábla!$A$1:$C$156,2,FALSE)</f>
        <v>#N/A</v>
      </c>
      <c r="D5851" s="5"/>
      <c r="E5851" s="332" t="e">
        <f>VLOOKUP(C5851,'Havi KM'!A:S,4,FALSE)</f>
        <v>#N/A</v>
      </c>
      <c r="F5851" s="163"/>
    </row>
    <row r="5852" spans="1:6" ht="15" customHeight="1">
      <c r="A5852" s="19" t="str">
        <f>VLOOKUP(B5852,segédtábla!$A$1:$C$156,3,FALSE)</f>
        <v>11+3</v>
      </c>
      <c r="B5852" s="226" t="s">
        <v>1147</v>
      </c>
      <c r="C5852" s="13" t="str">
        <f>VLOOKUP(B5852,segédtábla!$A$1:$C$156,2,FALSE)</f>
        <v>Török Sándor</v>
      </c>
      <c r="D5852" s="5" t="s">
        <v>1436</v>
      </c>
      <c r="E5852" s="332" t="str">
        <f>VLOOKUP(C5852,'Havi KM'!A:S,4,FALSE)</f>
        <v xml:space="preserve">     1 629,14 km</v>
      </c>
      <c r="F5852" s="163" t="s">
        <v>5757</v>
      </c>
    </row>
    <row r="5853" spans="1:6" ht="15" customHeight="1">
      <c r="A5853" s="19" t="str">
        <f>VLOOKUP(B5853,segédtábla!$A$1:$C$156,3,FALSE)</f>
        <v>5+2</v>
      </c>
      <c r="B5853" s="226" t="s">
        <v>1286</v>
      </c>
      <c r="C5853" s="13" t="str">
        <f>VLOOKUP(B5853,segédtábla!$A$1:$C$156,2,FALSE)</f>
        <v>Kata József</v>
      </c>
      <c r="D5853" s="5" t="s">
        <v>5758</v>
      </c>
      <c r="E5853" s="332" t="str">
        <f>VLOOKUP(C5853,'Havi KM'!A:S,4,FALSE)</f>
        <v xml:space="preserve">     2 059,02 km</v>
      </c>
      <c r="F5853" s="163"/>
    </row>
    <row r="5854" spans="1:6" ht="15" customHeight="1">
      <c r="A5854" s="19" t="e">
        <f>VLOOKUP(B5854,segédtábla!$A$1:$C$156,3,FALSE)</f>
        <v>#N/A</v>
      </c>
      <c r="B5854" s="21"/>
      <c r="C5854" s="13" t="e">
        <f>VLOOKUP(B5854,segédtábla!$A$1:$C$156,2,FALSE)</f>
        <v>#N/A</v>
      </c>
      <c r="D5854" s="5"/>
      <c r="E5854" s="332" t="e">
        <f>VLOOKUP(C5854,'Havi KM'!A:S,4,FALSE)</f>
        <v>#N/A</v>
      </c>
      <c r="F5854" s="163"/>
    </row>
    <row r="5855" spans="1:6" ht="15" customHeight="1">
      <c r="A5855" s="19" t="str">
        <f>VLOOKUP(B5855,segédtábla!$A$1:$C$156,3,FALSE)</f>
        <v>11+3</v>
      </c>
      <c r="B5855" s="226" t="s">
        <v>1378</v>
      </c>
      <c r="C5855" s="319" t="str">
        <f>VLOOKUP(B5855,segédtábla!$A$1:$C$156,2,FALSE)</f>
        <v>Dalanics Zsolt</v>
      </c>
      <c r="D5855" s="188" t="s">
        <v>1436</v>
      </c>
      <c r="E5855" s="332" t="str">
        <f>VLOOKUP(C5855,'Havi KM'!A:S,4,FALSE)</f>
        <v xml:space="preserve">     1 398,48 km</v>
      </c>
      <c r="F5855" s="163" t="s">
        <v>5759</v>
      </c>
    </row>
    <row r="5856" spans="1:6" ht="15" customHeight="1">
      <c r="A5856" s="19" t="str">
        <f>VLOOKUP(B5856,segédtábla!$A$1:$C$156,3,FALSE)</f>
        <v>5+2</v>
      </c>
      <c r="B5856" s="226" t="s">
        <v>1262</v>
      </c>
      <c r="C5856" s="13" t="str">
        <f>VLOOKUP(B5856,segédtábla!$A$1:$C$156,2,FALSE)</f>
        <v>Balázs Tibor</v>
      </c>
      <c r="D5856" s="5" t="s">
        <v>5760</v>
      </c>
      <c r="E5856" s="332" t="str">
        <f>VLOOKUP(C5856,'Havi KM'!A:S,4,FALSE)</f>
        <v xml:space="preserve">      261,82 km</v>
      </c>
      <c r="F5856" s="163"/>
    </row>
    <row r="5857" spans="1:6" ht="15" customHeight="1">
      <c r="A5857" s="19" t="e">
        <f>VLOOKUP(B5857,segédtábla!$A$1:$C$156,3,FALSE)</f>
        <v>#N/A</v>
      </c>
      <c r="B5857" s="21"/>
      <c r="C5857" s="13" t="e">
        <f>VLOOKUP(B5857,segédtábla!$A$1:$C$156,2,FALSE)</f>
        <v>#N/A</v>
      </c>
      <c r="D5857" s="5"/>
      <c r="E5857" s="332" t="e">
        <f>VLOOKUP(C5857,'Havi KM'!A:S,4,FALSE)</f>
        <v>#N/A</v>
      </c>
      <c r="F5857" s="163"/>
    </row>
    <row r="5858" spans="1:6" ht="15" customHeight="1">
      <c r="A5858" s="19" t="str">
        <f>VLOOKUP(B5858,segédtábla!$A$1:$C$156,3,FALSE)</f>
        <v>5+2</v>
      </c>
      <c r="B5858" s="226" t="s">
        <v>1163</v>
      </c>
      <c r="C5858" s="13" t="str">
        <f>VLOOKUP(B5858,segédtábla!$A$1:$C$156,2,FALSE)</f>
        <v>Popovics Dávid</v>
      </c>
      <c r="D5858" s="5" t="s">
        <v>1436</v>
      </c>
      <c r="E5858" s="332" t="str">
        <f>VLOOKUP(C5858,'Havi KM'!A:S,4,FALSE)</f>
        <v xml:space="preserve">     1 838,04 km</v>
      </c>
      <c r="F5858" s="163"/>
    </row>
    <row r="5859" spans="1:6" ht="15" customHeight="1">
      <c r="A5859" s="19" t="str">
        <f>VLOOKUP(B5859,segédtábla!$A$1:$C$156,3,FALSE)</f>
        <v>korai kezdés preferált</v>
      </c>
      <c r="B5859" s="226" t="s">
        <v>1309</v>
      </c>
      <c r="C5859" s="13" t="str">
        <f>VLOOKUP(B5859,segédtábla!$A$1:$C$156,2,FALSE)</f>
        <v>Gosztenschnik Péter</v>
      </c>
      <c r="D5859" s="5" t="s">
        <v>5761</v>
      </c>
      <c r="E5859" s="332" t="str">
        <f>VLOOKUP(C5859,'Havi KM'!A:S,4,FALSE)</f>
        <v xml:space="preserve">      684,27 km</v>
      </c>
      <c r="F5859" s="163" t="s">
        <v>5762</v>
      </c>
    </row>
    <row r="5860" spans="1:6" ht="15" customHeight="1">
      <c r="A5860" s="19" t="e">
        <f>VLOOKUP(B5860,segédtábla!$A$1:$C$156,3,FALSE)</f>
        <v>#N/A</v>
      </c>
      <c r="B5860" s="11"/>
      <c r="C5860" s="13" t="e">
        <f>VLOOKUP(B5860,segédtábla!$A$1:$C$156,2,FALSE)</f>
        <v>#N/A</v>
      </c>
      <c r="D5860" s="5"/>
      <c r="E5860" s="332" t="e">
        <f>VLOOKUP(C5860,'Havi KM'!A:S,4,FALSE)</f>
        <v>#N/A</v>
      </c>
      <c r="F5860" s="163"/>
    </row>
    <row r="5861" spans="1:6" ht="15" customHeight="1">
      <c r="A5861" s="19" t="str">
        <f>VLOOKUP(B5861,segédtábla!$A$1:$C$156,3,FALSE)</f>
        <v>11+3</v>
      </c>
      <c r="B5861" s="226" t="s">
        <v>1355</v>
      </c>
      <c r="C5861" s="13" t="str">
        <f>VLOOKUP(B5861,segédtábla!$A$1:$C$156,2,FALSE)</f>
        <v>Németh Nándor</v>
      </c>
      <c r="D5861" s="5" t="s">
        <v>5763</v>
      </c>
      <c r="E5861" s="332" t="str">
        <f>VLOOKUP(C5861,'Havi KM'!A:S,4,FALSE)</f>
        <v xml:space="preserve">     2 089,15 km</v>
      </c>
      <c r="F5861" s="163"/>
    </row>
    <row r="5862" spans="1:6" ht="15" customHeight="1">
      <c r="A5862" s="19">
        <f>VLOOKUP(B5862,segédtábla!$A$1:$C$156,3,FALSE)</f>
        <v>0</v>
      </c>
      <c r="B5862" s="226" t="s">
        <v>1395</v>
      </c>
      <c r="C5862" s="13" t="s">
        <v>4979</v>
      </c>
      <c r="D5862" s="5" t="s">
        <v>5764</v>
      </c>
      <c r="E5862" s="332" t="str">
        <f>VLOOKUP(C5862,'Havi KM'!A:S,4,FALSE)</f>
        <v xml:space="preserve">      982,79 km</v>
      </c>
      <c r="F5862" s="163" t="s">
        <v>5765</v>
      </c>
    </row>
    <row r="5863" spans="1:6" ht="15" customHeight="1">
      <c r="A5863" s="19" t="str">
        <f>VLOOKUP(B5863,segédtábla!$A$1:$C$156,3,FALSE)</f>
        <v>11+3</v>
      </c>
      <c r="B5863" s="226" t="s">
        <v>1296</v>
      </c>
      <c r="C5863" s="13" t="str">
        <f>VLOOKUP(B5863,segédtábla!$A$1:$C$156,2,FALSE)</f>
        <v>Kálóczi Péter</v>
      </c>
      <c r="D5863" s="188" t="s">
        <v>5766</v>
      </c>
      <c r="E5863" s="332" t="str">
        <f>VLOOKUP(C5863,'Havi KM'!A:S,4,FALSE)</f>
        <v xml:space="preserve">      933,04 km</v>
      </c>
      <c r="F5863" s="163" t="s">
        <v>5767</v>
      </c>
    </row>
    <row r="5864" spans="1:6" ht="15" customHeight="1">
      <c r="A5864" s="19" t="str">
        <f>VLOOKUP(B5864,segédtábla!$A$1:$C$156,3,FALSE)</f>
        <v>5+2</v>
      </c>
      <c r="B5864" s="226" t="s">
        <v>1173</v>
      </c>
      <c r="C5864" s="13" t="str">
        <f>VLOOKUP(B5864,segédtábla!$A$1:$C$156,2,FALSE)</f>
        <v>Léhner Zsolt</v>
      </c>
      <c r="D5864" s="5" t="s">
        <v>5768</v>
      </c>
      <c r="E5864" s="332" t="str">
        <f>VLOOKUP(C5864,'Havi KM'!A:S,4,FALSE)</f>
        <v xml:space="preserve">     1 816,96 km</v>
      </c>
      <c r="F5864" s="163" t="s">
        <v>5769</v>
      </c>
    </row>
    <row r="5865" spans="1:6" ht="15" customHeight="1">
      <c r="A5865" s="19">
        <f>VLOOKUP(B5865,segédtábla!$A$1:$C$156,3,FALSE)</f>
        <v>0</v>
      </c>
      <c r="B5865" s="226" t="s">
        <v>1251</v>
      </c>
      <c r="C5865" s="319" t="str">
        <f>VLOOKUP(B5865,segédtábla!$A$1:$C$156,2,FALSE)</f>
        <v>kivonav hengerfejes</v>
      </c>
      <c r="D5865" s="188" t="s">
        <v>5770</v>
      </c>
      <c r="E5865" s="332" t="e">
        <f>VLOOKUP(C5865,'Havi KM'!A:S,4,FALSE)</f>
        <v>#N/A</v>
      </c>
      <c r="F5865" s="163" t="s">
        <v>5771</v>
      </c>
    </row>
    <row r="5866" spans="1:6" ht="15" customHeight="1">
      <c r="A5866" s="19" t="str">
        <f>VLOOKUP(B5866,segédtábla!$A$1:$C$156,3,FALSE)</f>
        <v>2/1.</v>
      </c>
      <c r="B5866" s="226" t="s">
        <v>1206</v>
      </c>
      <c r="C5866" s="13" t="str">
        <f>VLOOKUP(B5866,segédtábla!$A$1:$C$156,2,FALSE)</f>
        <v>Vincze Gábor</v>
      </c>
      <c r="D5866" s="5" t="s">
        <v>5772</v>
      </c>
      <c r="E5866" s="332" t="str">
        <f>VLOOKUP(C5866,'Havi KM'!A:S,4,FALSE)</f>
        <v xml:space="preserve">     1 471,92 km</v>
      </c>
      <c r="F5866" s="163"/>
    </row>
    <row r="5867" spans="1:6" ht="15" customHeight="1">
      <c r="A5867" s="19" t="str">
        <f>VLOOKUP(B5867,segédtábla!$A$1:$C$156,3,FALSE)</f>
        <v>11+3</v>
      </c>
      <c r="B5867" s="226" t="s">
        <v>1405</v>
      </c>
      <c r="C5867" s="13" t="str">
        <f>VLOOKUP(B5867,segédtábla!$A$1:$C$156,2,FALSE)</f>
        <v>Marton Péter</v>
      </c>
      <c r="D5867" s="5" t="s">
        <v>5773</v>
      </c>
      <c r="E5867" s="332" t="str">
        <f>VLOOKUP(C5867,'Havi KM'!A:S,4,FALSE)</f>
        <v xml:space="preserve">     1 405,83 km</v>
      </c>
      <c r="F5867" s="363"/>
    </row>
    <row r="5868" spans="1:6" ht="15" customHeight="1">
      <c r="A5868" s="19" t="str">
        <f>VLOOKUP(B5868,segédtábla!$A$1:$C$156,3,FALSE)</f>
        <v>11+3</v>
      </c>
      <c r="B5868" s="226" t="s">
        <v>1366</v>
      </c>
      <c r="C5868" s="319" t="str">
        <f>VLOOKUP(B5868,segédtábla!$A$1:$C$156,2,FALSE)</f>
        <v>Busi Sándor János</v>
      </c>
      <c r="D5868" s="188" t="s">
        <v>5774</v>
      </c>
      <c r="E5868" s="332" t="str">
        <f>VLOOKUP(C5868,'Havi KM'!A:S,4,FALSE)</f>
        <v xml:space="preserve">     1 430,82 km</v>
      </c>
      <c r="F5868" s="163"/>
    </row>
    <row r="5869" spans="1:6" ht="15" customHeight="1">
      <c r="A5869" s="19" t="str">
        <f>VLOOKUP(B5869,segédtábla!$A$1:$C$156,3,FALSE)</f>
        <v>2/1.</v>
      </c>
      <c r="B5869" s="226" t="s">
        <v>1259</v>
      </c>
      <c r="C5869" s="13" t="str">
        <f>VLOOKUP(B5869,segédtábla!$A$1:$C$156,2,FALSE)</f>
        <v>Berki Richárd Sándor</v>
      </c>
      <c r="D5869" s="5" t="s">
        <v>5775</v>
      </c>
      <c r="E5869" s="332" t="str">
        <f>VLOOKUP(C5869,'Havi KM'!A:S,4,FALSE)</f>
        <v xml:space="preserve">     1 357,13 km</v>
      </c>
      <c r="F5869" s="163"/>
    </row>
    <row r="5870" spans="1:6" ht="15" customHeight="1">
      <c r="A5870" s="19" t="str">
        <f>VLOOKUP(B5870,segédtábla!$A$1:$C$156,3,FALSE)</f>
        <v>5+2</v>
      </c>
      <c r="B5870" s="226" t="s">
        <v>1339</v>
      </c>
      <c r="C5870" s="13" t="str">
        <f>VLOOKUP(B5870,segédtábla!$A$1:$C$156,2,FALSE)</f>
        <v>Áncsák János 04.14</v>
      </c>
      <c r="D5870" s="5" t="s">
        <v>5776</v>
      </c>
      <c r="E5870" s="332" t="e">
        <f>VLOOKUP(C5870,'Havi KM'!A:S,4,FALSE)</f>
        <v>#N/A</v>
      </c>
      <c r="F5870" s="163"/>
    </row>
    <row r="5871" spans="1:6" ht="15" customHeight="1">
      <c r="A5871" s="19" t="str">
        <f>VLOOKUP(B5871,segédtábla!$A$1:$C$156,3,FALSE)</f>
        <v>5+2</v>
      </c>
      <c r="B5871" s="226" t="s">
        <v>1219</v>
      </c>
      <c r="C5871" s="13" t="str">
        <f>VLOOKUP(B5871,segédtábla!$A$1:$C$156,2,FALSE)</f>
        <v>Ignéczi Attila + Mura Milán</v>
      </c>
      <c r="D5871" s="5" t="s">
        <v>5777</v>
      </c>
      <c r="E5871" s="332" t="e">
        <f>VLOOKUP(C5871,'Havi KM'!A:S,4,FALSE)</f>
        <v>#N/A</v>
      </c>
      <c r="F5871" s="163" t="s">
        <v>5778</v>
      </c>
    </row>
    <row r="5872" spans="1:6" ht="15" customHeight="1">
      <c r="A5872" s="19" t="e">
        <f>VLOOKUP(B5872,segédtábla!$A$1:$C$156,3,FALSE)</f>
        <v>#N/A</v>
      </c>
      <c r="B5872" s="21"/>
      <c r="C5872" s="13" t="e">
        <f>VLOOKUP(B5872,segédtábla!$A$1:$C$156,2,FALSE)</f>
        <v>#N/A</v>
      </c>
      <c r="D5872" s="5"/>
      <c r="E5872" s="332" t="e">
        <f>VLOOKUP(C5872,'Havi KM'!A:S,4,FALSE)</f>
        <v>#N/A</v>
      </c>
      <c r="F5872" s="163"/>
    </row>
    <row r="5873" spans="1:6" ht="15" customHeight="1">
      <c r="A5873" s="19">
        <f>VLOOKUP(B5873,segédtábla!$A$1:$C$156,3,FALSE)</f>
        <v>0</v>
      </c>
      <c r="B5873" s="226" t="s">
        <v>1423</v>
      </c>
      <c r="C5873" s="13" t="str">
        <f>VLOOKUP(B5873,segédtábla!$A$1:$C$156,2,FALSE)</f>
        <v>Krupánszky Márk</v>
      </c>
      <c r="D5873" s="482" t="s">
        <v>5779</v>
      </c>
      <c r="E5873" s="332" t="str">
        <f>VLOOKUP(C5873,'Havi KM'!A:S,4,FALSE)</f>
        <v xml:space="preserve">      550,26 km</v>
      </c>
      <c r="F5873" s="163"/>
    </row>
    <row r="5874" spans="1:6" ht="15" customHeight="1">
      <c r="A5874" s="19" t="e">
        <f>VLOOKUP(B5874,segédtábla!$A$1:$C$156,3,FALSE)</f>
        <v>#N/A</v>
      </c>
      <c r="B5874" s="21"/>
      <c r="C5874" s="13" t="e">
        <f>VLOOKUP(B5874,segédtábla!$A$1:$C$156,2,FALSE)</f>
        <v>#N/A</v>
      </c>
      <c r="D5874" s="5"/>
      <c r="E5874" s="332" t="e">
        <f>VLOOKUP(C5874,'Havi KM'!A:S,4,FALSE)</f>
        <v>#N/A</v>
      </c>
      <c r="F5874" s="163"/>
    </row>
    <row r="5875" spans="1:6" ht="15" customHeight="1">
      <c r="A5875" s="19" t="e">
        <f>VLOOKUP(B5875,segédtábla!$A$1:$C$156,3,FALSE)</f>
        <v>#N/A</v>
      </c>
      <c r="B5875" s="11"/>
      <c r="C5875" s="13" t="e">
        <f>VLOOKUP(B5875,segédtábla!$A$1:$C$156,2,FALSE)</f>
        <v>#N/A</v>
      </c>
      <c r="D5875" s="5"/>
      <c r="E5875" s="332" t="e">
        <f>VLOOKUP(C5875,'Havi KM'!A:S,4,FALSE)</f>
        <v>#N/A</v>
      </c>
      <c r="F5875" s="163"/>
    </row>
    <row r="5877" spans="1:6" ht="15" customHeight="1">
      <c r="A5877" s="10"/>
      <c r="B5877" s="16"/>
      <c r="C5877" s="263">
        <v>45834</v>
      </c>
      <c r="D5877" s="237" t="str">
        <f>TEXT(C5877,"dddd")</f>
        <v>Thursday</v>
      </c>
      <c r="E5877" s="330"/>
      <c r="F5877" s="227">
        <f>+COUNTA(B5881:B5894)</f>
        <v>9</v>
      </c>
    </row>
    <row r="5878" spans="1:6" ht="15" customHeight="1">
      <c r="C5878" s="355"/>
    </row>
    <row r="5879" spans="1:6" ht="15" customHeight="1">
      <c r="A5879" s="7" t="s">
        <v>1136</v>
      </c>
      <c r="B5879" s="8" t="s">
        <v>1137</v>
      </c>
      <c r="C5879" s="9" t="s">
        <v>1138</v>
      </c>
      <c r="D5879" s="9" t="s">
        <v>1139</v>
      </c>
      <c r="E5879" s="331" t="s">
        <v>1140</v>
      </c>
      <c r="F5879" s="9" t="s">
        <v>1141</v>
      </c>
    </row>
    <row r="5880" spans="1:6" ht="15" customHeight="1">
      <c r="A5880" s="19" t="str">
        <f>VLOOKUP(B5880,segédtábla!$A$1:$C$156,3,FALSE)</f>
        <v>5+2</v>
      </c>
      <c r="B5880" s="226" t="s">
        <v>1159</v>
      </c>
      <c r="C5880" s="13" t="str">
        <f>VLOOKUP(B5880,segédtábla!$A$1:$C$156,2,FALSE)</f>
        <v>Pilló József + Pillóné S. Judit</v>
      </c>
      <c r="D5880" s="462" t="s">
        <v>5780</v>
      </c>
      <c r="E5880" s="332" t="e">
        <f>VLOOKUP(C5880,'Havi KM'!A:S,4,FALSE)</f>
        <v>#N/A</v>
      </c>
      <c r="F5880" s="163"/>
    </row>
    <row r="5881" spans="1:6" ht="15" customHeight="1">
      <c r="A5881" s="19" t="str">
        <f>VLOOKUP(B5881,segédtábla!$A$1:$C$156,3,FALSE)</f>
        <v>5+2</v>
      </c>
      <c r="B5881" s="226" t="s">
        <v>1269</v>
      </c>
      <c r="C5881" s="436" t="str">
        <f>VLOOKUP(B5881,segédtábla!$A$1:$C$156,2,FALSE)</f>
        <v>Bagi Lajos + Bagi Márió</v>
      </c>
      <c r="D5881" s="5" t="s">
        <v>5781</v>
      </c>
      <c r="E5881" s="333" t="e">
        <f>VLOOKUP(C5881,'Havi KM'!A:S,4,FALSE)</f>
        <v>#N/A</v>
      </c>
      <c r="F5881" s="163"/>
    </row>
    <row r="5882" spans="1:6" ht="15" customHeight="1">
      <c r="A5882" s="19" t="str">
        <f>VLOOKUP(B5882,segédtábla!$A$1:$C$156,3,FALSE)</f>
        <v>5+2</v>
      </c>
      <c r="B5882" s="226" t="s">
        <v>1149</v>
      </c>
      <c r="C5882" s="436" t="str">
        <f>VLOOKUP(B5882,segédtábla!$A$1:$C$156,2,FALSE)</f>
        <v>Létai Ferenc + Létainé Zsuzsa</v>
      </c>
      <c r="D5882" s="5" t="s">
        <v>5782</v>
      </c>
      <c r="E5882" s="333" t="e">
        <f>VLOOKUP(C5882,'Havi KM'!A:S,4,FALSE)</f>
        <v>#N/A</v>
      </c>
      <c r="F5882" s="163"/>
    </row>
    <row r="5883" spans="1:6" ht="15" customHeight="1">
      <c r="A5883" s="19" t="str">
        <f>VLOOKUP(B5883,segédtábla!$A$1:$C$156,3,FALSE)</f>
        <v>11+3</v>
      </c>
      <c r="B5883" s="226" t="s">
        <v>1221</v>
      </c>
      <c r="C5883" s="13" t="str">
        <f>VLOOKUP(B5883,segédtábla!$A$1:$C$156,2,FALSE)</f>
        <v>Vass István</v>
      </c>
      <c r="D5883" s="220" t="s">
        <v>5783</v>
      </c>
      <c r="E5883" s="332" t="e">
        <f>VLOOKUP(C5883,'Havi KM'!A:S,4,FALSE)</f>
        <v>#N/A</v>
      </c>
      <c r="F5883" s="163"/>
    </row>
    <row r="5884" spans="1:6" ht="15" customHeight="1">
      <c r="A5884" s="19" t="e">
        <f>VLOOKUP(B5884,segédtábla!$A$1:$C$156,3,FALSE)</f>
        <v>#N/A</v>
      </c>
      <c r="B5884" s="11"/>
      <c r="C5884" s="13" t="e">
        <f>VLOOKUP(B5884,segédtábla!$A$1:$C$156,2,FALSE)</f>
        <v>#N/A</v>
      </c>
      <c r="D5884" s="5"/>
      <c r="E5884" s="332" t="e">
        <f>VLOOKUP(C5884,'Havi KM'!A:S,4,FALSE)</f>
        <v>#N/A</v>
      </c>
      <c r="F5884" s="163"/>
    </row>
    <row r="5885" spans="1:6" ht="15" customHeight="1">
      <c r="A5885" s="19" t="str">
        <f>VLOOKUP(B5885,segédtábla!$A$1:$C$156,3,FALSE)</f>
        <v>11+3</v>
      </c>
      <c r="B5885" s="226" t="s">
        <v>1223</v>
      </c>
      <c r="C5885" s="13" t="str">
        <f>VLOOKUP(B5885,segédtábla!$A$1:$C$156,2,FALSE)</f>
        <v>Molnár Lajos</v>
      </c>
      <c r="D5885" s="188" t="s">
        <v>1436</v>
      </c>
      <c r="E5885" s="332" t="str">
        <f>VLOOKUP(C5885,'Havi KM'!A:S,4,FALSE)</f>
        <v xml:space="preserve">     2 738,73 km</v>
      </c>
      <c r="F5885" s="163" t="s">
        <v>5784</v>
      </c>
    </row>
    <row r="5886" spans="1:6" ht="15" customHeight="1">
      <c r="A5886" s="19" t="str">
        <f>VLOOKUP(B5886,segédtábla!$A$1:$C$156,3,FALSE)</f>
        <v>17+4</v>
      </c>
      <c r="B5886" s="226" t="s">
        <v>1217</v>
      </c>
      <c r="C5886" s="13" t="str">
        <f>VLOOKUP(B5886,segédtábla!$A$1:$C$156,2,FALSE)</f>
        <v>Fábián Szabolcs</v>
      </c>
      <c r="D5886" s="5" t="s">
        <v>5785</v>
      </c>
      <c r="E5886" s="332" t="str">
        <f>VLOOKUP(C5886,'Havi KM'!A:S,4,FALSE)</f>
        <v xml:space="preserve">     1 855,46 km</v>
      </c>
      <c r="F5886" s="163"/>
    </row>
    <row r="5887" spans="1:6" ht="15" customHeight="1">
      <c r="A5887" s="19" t="e">
        <f>VLOOKUP(B5887,segédtábla!$A$1:$C$156,3,FALSE)</f>
        <v>#N/A</v>
      </c>
      <c r="B5887" s="11"/>
      <c r="C5887" s="13" t="e">
        <f>VLOOKUP(B5887,segédtábla!$A$1:$C$156,2,FALSE)</f>
        <v>#N/A</v>
      </c>
      <c r="D5887" s="5"/>
      <c r="E5887" s="332"/>
      <c r="F5887" s="163"/>
    </row>
    <row r="5888" spans="1:6" ht="15" customHeight="1">
      <c r="A5888" s="19" t="str">
        <f>VLOOKUP(B5888,segédtábla!$A$1:$C$156,3,FALSE)</f>
        <v>5+2</v>
      </c>
      <c r="B5888" s="226" t="s">
        <v>1292</v>
      </c>
      <c r="C5888" s="13" t="str">
        <f>VLOOKUP(B5888,segédtábla!$A$1:$C$156,2,FALSE)</f>
        <v>Hanzi György Lehel</v>
      </c>
      <c r="D5888" s="5" t="s">
        <v>1436</v>
      </c>
      <c r="E5888" s="332"/>
      <c r="F5888" s="231" t="s">
        <v>5786</v>
      </c>
    </row>
    <row r="5889" spans="1:6" ht="15" customHeight="1">
      <c r="A5889" s="19" t="str">
        <f>VLOOKUP(B5889,segédtábla!$A$1:$C$156,3,FALSE)</f>
        <v>11+3</v>
      </c>
      <c r="B5889" s="226" t="s">
        <v>1428</v>
      </c>
      <c r="C5889" s="13" t="str">
        <f>VLOOKUP(B5889,segédtábla!$A$1:$C$156,2,FALSE)</f>
        <v>Mórocz István</v>
      </c>
      <c r="D5889" s="5" t="s">
        <v>5787</v>
      </c>
      <c r="E5889" s="332" t="str">
        <f>VLOOKUP(C5889,'Havi KM'!A:S,4,FALSE)</f>
        <v xml:space="preserve">     1 668,63 km</v>
      </c>
      <c r="F5889" s="163"/>
    </row>
    <row r="5890" spans="1:6" ht="15" customHeight="1">
      <c r="A5890" s="19" t="e">
        <f>VLOOKUP(B5890,segédtábla!$A$1:$C$156,3,FALSE)</f>
        <v>#N/A</v>
      </c>
      <c r="B5890" s="11"/>
      <c r="C5890" s="13" t="e">
        <f>VLOOKUP(B5890,segédtábla!$A$1:$C$156,2,FALSE)</f>
        <v>#N/A</v>
      </c>
      <c r="D5890" s="5"/>
      <c r="E5890" s="332" t="e">
        <f>VLOOKUP(C5890,'Havi KM'!A:S,4,FALSE)</f>
        <v>#N/A</v>
      </c>
      <c r="F5890" s="163"/>
    </row>
    <row r="5891" spans="1:6" ht="15" customHeight="1">
      <c r="A5891" s="19" t="str">
        <f>VLOOKUP(B5891,segédtábla!$A$1:$C$156,3,FALSE)</f>
        <v>5+2</v>
      </c>
      <c r="B5891" s="226" t="s">
        <v>1278</v>
      </c>
      <c r="C5891" s="319" t="str">
        <f>VLOOKUP(B5891,segédtábla!$A$1:$C$156,2,FALSE)</f>
        <v>Adamek István + Nyíri Attila</v>
      </c>
      <c r="D5891" s="188" t="s">
        <v>1436</v>
      </c>
      <c r="E5891" s="332" t="e">
        <f>VLOOKUP(C5891,'Havi KM'!A:S,4,FALSE)</f>
        <v>#N/A</v>
      </c>
      <c r="F5891" s="163"/>
    </row>
    <row r="5892" spans="1:6" ht="15" customHeight="1">
      <c r="A5892" s="19" t="str">
        <f>VLOOKUP(B5892,segédtábla!$A$1:$C$156,3,FALSE)</f>
        <v>10+4</v>
      </c>
      <c r="B5892" s="226" t="s">
        <v>1335</v>
      </c>
      <c r="C5892" s="13" t="str">
        <f>VLOOKUP(B5892,segédtábla!$A$1:$C$156,2,FALSE)</f>
        <v>Pollák Péter</v>
      </c>
      <c r="D5892" s="96" t="s">
        <v>5788</v>
      </c>
      <c r="E5892" s="566" t="str">
        <f>VLOOKUP(C5892,'Havi KM'!A:S,4,FALSE)</f>
        <v xml:space="preserve">     1 011,99 km</v>
      </c>
      <c r="F5892" s="163"/>
    </row>
    <row r="5893" spans="1:6" ht="15" customHeight="1">
      <c r="A5893" s="19" t="e">
        <f>VLOOKUP(B5893,segédtábla!$A$1:$C$156,3,FALSE)</f>
        <v>#N/A</v>
      </c>
      <c r="B5893" s="11"/>
      <c r="C5893" s="13" t="e">
        <f>VLOOKUP(B5893,segédtábla!$A$1:$C$156,2,FALSE)</f>
        <v>#N/A</v>
      </c>
      <c r="D5893" s="163"/>
      <c r="E5893" s="332" t="e">
        <f>VLOOKUP(C5893,'Havi KM'!A:S,4,FALSE)</f>
        <v>#N/A</v>
      </c>
      <c r="F5893" s="613"/>
    </row>
    <row r="5894" spans="1:6" ht="15" customHeight="1">
      <c r="A5894" s="19" t="e">
        <f>VLOOKUP(B5894,segédtábla!$A$1:$C$156,3,FALSE)</f>
        <v>#N/A</v>
      </c>
      <c r="B5894" s="11"/>
      <c r="C5894" s="13" t="e">
        <f>VLOOKUP(B5894,segédtábla!$A$1:$C$156,2,FALSE)</f>
        <v>#N/A</v>
      </c>
      <c r="D5894" s="163"/>
      <c r="E5894" s="332" t="e">
        <f>VLOOKUP(C5894,'Havi KM'!A:S,4,FALSE)</f>
        <v>#N/A</v>
      </c>
      <c r="F5894" s="613" t="s">
        <v>5789</v>
      </c>
    </row>
    <row r="5895" spans="1:6" ht="15" customHeight="1">
      <c r="A5895" s="96" t="str">
        <f>VLOOKUP(B5895,segédtábla!$A$1:$C$156,3,FALSE)</f>
        <v>5+2</v>
      </c>
      <c r="B5895" s="612" t="s">
        <v>1526</v>
      </c>
      <c r="C5895" s="253" t="str">
        <f>VLOOKUP(B5895,segédtábla!$A$1:$C$156,2,FALSE)</f>
        <v>Simon Zoltán</v>
      </c>
      <c r="D5895" s="2" t="s">
        <v>5790</v>
      </c>
      <c r="E5895" s="574" t="str">
        <f>VLOOKUP(C5895,'Havi KM'!A:S,4,FALSE)</f>
        <v xml:space="preserve">     1 431,31 km</v>
      </c>
    </row>
    <row r="5896" spans="1:6" ht="15" customHeight="1">
      <c r="A5896" s="560" t="str">
        <f>VLOOKUP(B5896,segédtábla!$A$1:$C$156,3,FALSE)</f>
        <v>bármi</v>
      </c>
      <c r="B5896" s="226" t="s">
        <v>5472</v>
      </c>
      <c r="C5896" s="13" t="str">
        <f>VLOOKUP(B5896,segédtábla!$A$1:$C$156,2,FALSE)</f>
        <v>Vitai JÁnos</v>
      </c>
      <c r="D5896" s="613" t="s">
        <v>5791</v>
      </c>
      <c r="E5896" s="332" t="str">
        <f>VLOOKUP(C5896,'Havi KM'!A:S,4,FALSE)</f>
        <v xml:space="preserve">      465,05 km</v>
      </c>
      <c r="F5896" s="613"/>
    </row>
    <row r="5897" spans="1:6" ht="15" customHeight="1">
      <c r="A5897" s="560" t="str">
        <f>VLOOKUP(B5897,segédtábla!$A$1:$C$156,3,FALSE)</f>
        <v>5+2</v>
      </c>
      <c r="B5897" s="226" t="s">
        <v>1175</v>
      </c>
      <c r="C5897" s="319" t="str">
        <f>VLOOKUP(B5897,segédtábla!$A$1:$C$156,2,FALSE)</f>
        <v>Iklódi Sándor</v>
      </c>
      <c r="D5897" s="614" t="s">
        <v>5792</v>
      </c>
      <c r="E5897" s="332" t="str">
        <f>VLOOKUP(C5897,'Havi KM'!A:S,4,FALSE)</f>
        <v xml:space="preserve">     1 161,24 km</v>
      </c>
      <c r="F5897" s="613"/>
    </row>
    <row r="5898" spans="1:6" ht="15" customHeight="1">
      <c r="A5898" s="560">
        <f>VLOOKUP(B5898,segédtábla!$A$1:$C$156,3,FALSE)</f>
        <v>0</v>
      </c>
      <c r="B5898" s="175" t="s">
        <v>1248</v>
      </c>
      <c r="C5898" s="116">
        <f>VLOOKUP(B5898,segédtábla!$A$1:$C$156,2,FALSE)</f>
        <v>0</v>
      </c>
      <c r="D5898" s="616" t="s">
        <v>5793</v>
      </c>
      <c r="E5898" s="332" t="e">
        <f>VLOOKUP(C5898,'Havi KM'!A:S,4,FALSE)</f>
        <v>#N/A</v>
      </c>
      <c r="F5898" s="613"/>
    </row>
    <row r="5899" spans="1:6" ht="15" customHeight="1">
      <c r="A5899" s="560" t="str">
        <f>VLOOKUP(B5899,segédtábla!$A$1:$C$156,3,FALSE)</f>
        <v>5+2</v>
      </c>
      <c r="B5899" s="226" t="s">
        <v>1256</v>
      </c>
      <c r="C5899" s="13" t="str">
        <f>VLOOKUP(B5899,segédtábla!$A$1:$C$156,2,FALSE)</f>
        <v>Árvai Gábor</v>
      </c>
      <c r="D5899" s="613" t="s">
        <v>5794</v>
      </c>
      <c r="E5899" s="332" t="str">
        <f>VLOOKUP(C5899,'Havi KM'!A:S,4,FALSE)</f>
        <v xml:space="preserve">     1 696,48 km</v>
      </c>
      <c r="F5899" s="613" t="s">
        <v>5795</v>
      </c>
    </row>
    <row r="5900" spans="1:6" ht="15" customHeight="1">
      <c r="A5900" s="560" t="str">
        <f>VLOOKUP(B5900,segédtábla!$A$1:$C$156,3,FALSE)</f>
        <v>5+2</v>
      </c>
      <c r="B5900" s="175" t="s">
        <v>1328</v>
      </c>
      <c r="C5900" s="116" t="s">
        <v>1373</v>
      </c>
      <c r="D5900" s="616" t="s">
        <v>5792</v>
      </c>
      <c r="E5900" s="332" t="e">
        <f>VLOOKUP(C5900,'Havi KM'!A:S,4,FALSE)</f>
        <v>#N/A</v>
      </c>
      <c r="F5900" s="613"/>
    </row>
    <row r="5901" spans="1:6" ht="15" customHeight="1">
      <c r="A5901" s="19" t="str">
        <f>VLOOKUP(B5901,segédtábla!$A$1:$C$156,3,FALSE)</f>
        <v>11+3</v>
      </c>
      <c r="B5901" s="618" t="s">
        <v>1413</v>
      </c>
      <c r="C5901" s="553" t="str">
        <f>VLOOKUP(B5901,segédtábla!$A$1:$C$156,2,FALSE)</f>
        <v>Szkolcsek György</v>
      </c>
      <c r="D5901" s="163" t="s">
        <v>5796</v>
      </c>
      <c r="E5901" s="332" t="str">
        <f>VLOOKUP(C5901,'Havi KM'!A:S,4,FALSE)</f>
        <v xml:space="preserve">     1 278,42 km</v>
      </c>
      <c r="F5901" s="613"/>
    </row>
    <row r="5902" spans="1:6" ht="15" customHeight="1">
      <c r="A5902" s="19" t="e">
        <f>VLOOKUP(B5902,segédtábla!$A$1:$C$156,3,FALSE)</f>
        <v>#N/A</v>
      </c>
      <c r="B5902" s="11"/>
      <c r="C5902" s="13" t="e">
        <f>VLOOKUP(B5902,segédtábla!$A$1:$C$156,2,FALSE)</f>
        <v>#N/A</v>
      </c>
      <c r="D5902" s="163"/>
      <c r="E5902" s="332" t="e">
        <f>VLOOKUP(C5902,'Havi KM'!A:S,4,FALSE)</f>
        <v>#N/A</v>
      </c>
      <c r="F5902" s="613"/>
    </row>
    <row r="5903" spans="1:6" ht="15" customHeight="1">
      <c r="A5903" s="19">
        <f>VLOOKUP(B5903,segédtábla!$A$1:$C$156,3,FALSE)</f>
        <v>0</v>
      </c>
      <c r="B5903" s="226" t="s">
        <v>1423</v>
      </c>
      <c r="C5903" s="13" t="str">
        <f>VLOOKUP(B5903,segédtábla!$A$1:$C$156,2,FALSE)</f>
        <v>Krupánszky Márk</v>
      </c>
      <c r="D5903" s="617" t="s">
        <v>5779</v>
      </c>
      <c r="E5903" s="332" t="str">
        <f>VLOOKUP(C5903,'Havi KM'!A:S,4,FALSE)</f>
        <v xml:space="preserve">      550,26 km</v>
      </c>
      <c r="F5903" s="613"/>
    </row>
    <row r="5904" spans="1:6" ht="15" customHeight="1">
      <c r="A5904" s="19" t="e">
        <f>VLOOKUP(B5904,segédtábla!$A$1:$C$156,3,FALSE)</f>
        <v>#N/A</v>
      </c>
      <c r="B5904" s="11"/>
      <c r="C5904" s="13" t="e">
        <f>VLOOKUP(B5904,segédtábla!$A$1:$C$156,2,FALSE)</f>
        <v>#N/A</v>
      </c>
      <c r="D5904" s="231"/>
      <c r="E5904" s="332" t="e">
        <f>VLOOKUP(C5904,'Havi KM'!A:S,4,FALSE)</f>
        <v>#N/A</v>
      </c>
      <c r="F5904" s="613"/>
    </row>
    <row r="5905" spans="1:6" ht="15" customHeight="1">
      <c r="A5905" s="19" t="e">
        <f>VLOOKUP(B5905,segédtábla!$A$1:$C$156,3,FALSE)</f>
        <v>#N/A</v>
      </c>
      <c r="B5905" s="11"/>
      <c r="C5905" s="13" t="e">
        <f>VLOOKUP(B5905,segédtábla!$A$1:$C$156,2,FALSE)</f>
        <v>#N/A</v>
      </c>
      <c r="D5905" s="163"/>
      <c r="E5905" s="332" t="e">
        <f>VLOOKUP(C5905,'Havi KM'!A:S,4,FALSE)</f>
        <v>#N/A</v>
      </c>
      <c r="F5905" s="613"/>
    </row>
    <row r="5906" spans="1:6" ht="15" customHeight="1">
      <c r="A5906" s="19" t="str">
        <f>VLOOKUP(B5906,segédtábla!$A$1:$C$156,3,FALSE)</f>
        <v>4+3</v>
      </c>
      <c r="B5906" s="563" t="s">
        <v>1364</v>
      </c>
      <c r="C5906" s="564" t="str">
        <f>VLOOKUP(B5906,segédtábla!$A$1:$C$156,2,FALSE)</f>
        <v>Balogh Dávid</v>
      </c>
      <c r="D5906" s="443" t="s">
        <v>5797</v>
      </c>
      <c r="E5906" s="332" t="str">
        <f>VLOOKUP(C5906,'Havi KM'!A:S,4,FALSE)</f>
        <v xml:space="preserve">      426,32 km</v>
      </c>
      <c r="F5906" s="613"/>
    </row>
    <row r="5907" spans="1:6" ht="15" customHeight="1">
      <c r="A5907" s="19" t="str">
        <f>VLOOKUP(B5907,segédtábla!$A$1:$C$156,3,FALSE)</f>
        <v>5+2</v>
      </c>
      <c r="B5907" s="507" t="s">
        <v>1281</v>
      </c>
      <c r="C5907" s="508" t="str">
        <f>VLOOKUP(B5907,segédtábla!$A$1:$C$156,2,FALSE)</f>
        <v>Kiss Sándor</v>
      </c>
      <c r="D5907" s="176" t="s">
        <v>5582</v>
      </c>
      <c r="E5907" s="615" t="str">
        <f>VLOOKUP(C5907,'Havi KM'!A:S,4,FALSE)</f>
        <v xml:space="preserve">     1 065,91 km</v>
      </c>
      <c r="F5907" s="163"/>
    </row>
    <row r="5909" spans="1:6" ht="15" customHeight="1">
      <c r="A5909" s="10"/>
      <c r="B5909" s="16"/>
      <c r="C5909" s="263">
        <v>45835</v>
      </c>
      <c r="D5909" s="237" t="str">
        <f>TEXT(C5909,"dddd")</f>
        <v>Friday</v>
      </c>
      <c r="E5909" s="330"/>
      <c r="F5909" s="227">
        <f>+COUNTA(B5915:B5921)</f>
        <v>4</v>
      </c>
    </row>
    <row r="5910" spans="1:6" ht="15" customHeight="1">
      <c r="C5910" s="355"/>
    </row>
    <row r="5911" spans="1:6" ht="15" customHeight="1">
      <c r="A5911" s="7" t="s">
        <v>1136</v>
      </c>
      <c r="B5911" s="8" t="s">
        <v>1137</v>
      </c>
      <c r="C5911" s="9" t="s">
        <v>1138</v>
      </c>
      <c r="D5911" s="9" t="s">
        <v>1139</v>
      </c>
      <c r="E5911" s="331" t="s">
        <v>1140</v>
      </c>
      <c r="F5911" s="9" t="s">
        <v>1141</v>
      </c>
    </row>
    <row r="5912" spans="1:6" ht="15" customHeight="1">
      <c r="A5912" s="19" t="e">
        <f>VLOOKUP(B5912,segédtábla!$A$1:$C$156,3,FALSE)</f>
        <v>#N/A</v>
      </c>
      <c r="B5912" s="11"/>
      <c r="C5912" s="13" t="e">
        <f>VLOOKUP(B5912,segédtábla!$A$1:$C$156,2,FALSE)</f>
        <v>#N/A</v>
      </c>
      <c r="D5912" s="5"/>
      <c r="E5912" s="332" t="e">
        <f>VLOOKUP(C5912,'Havi KM'!A:S,4,FALSE)</f>
        <v>#N/A</v>
      </c>
      <c r="F5912" s="163"/>
    </row>
    <row r="5913" spans="1:6" ht="15" customHeight="1">
      <c r="A5913" s="19" t="str">
        <f>VLOOKUP(B5913,segédtábla!$A$1:$C$156,3,FALSE)</f>
        <v>5+2</v>
      </c>
      <c r="B5913" s="226" t="s">
        <v>1179</v>
      </c>
      <c r="C5913" s="319" t="str">
        <f>VLOOKUP(B5913,segédtábla!$A$1:$C$156,2,FALSE)</f>
        <v>Horváth Ákos</v>
      </c>
      <c r="D5913" s="5" t="s">
        <v>1436</v>
      </c>
      <c r="E5913" s="332" t="str">
        <f>VLOOKUP(C5913,'Havi KM'!A:S,4,FALSE)</f>
        <v xml:space="preserve">     1 036,99 km</v>
      </c>
      <c r="F5913" s="163"/>
    </row>
    <row r="5914" spans="1:6" ht="15" customHeight="1">
      <c r="A5914" s="19">
        <f>VLOOKUP(B5914,segédtábla!$A$1:$C$156,3,FALSE)</f>
        <v>0</v>
      </c>
      <c r="B5914" s="226" t="s">
        <v>1375</v>
      </c>
      <c r="C5914" s="13" t="str">
        <f>VLOOKUP(B5914,segédtábla!$A$1:$C$156,2,FALSE)</f>
        <v>kivonva</v>
      </c>
      <c r="D5914" s="5" t="s">
        <v>5798</v>
      </c>
      <c r="E5914" s="332" t="e">
        <f>VLOOKUP(C5914,'Havi KM'!A:S,4,FALSE)</f>
        <v>#N/A</v>
      </c>
      <c r="F5914" s="163"/>
    </row>
    <row r="5915" spans="1:6" ht="15" customHeight="1">
      <c r="A5915" s="19" t="e">
        <f>VLOOKUP(B5915,segédtábla!$A$1:$C$156,3,FALSE)</f>
        <v>#N/A</v>
      </c>
      <c r="B5915" s="11"/>
      <c r="C5915" s="13" t="e">
        <f>VLOOKUP(B5915,segédtábla!$A$1:$C$156,2,FALSE)</f>
        <v>#N/A</v>
      </c>
      <c r="D5915" s="5"/>
      <c r="E5915" s="332" t="e">
        <f>VLOOKUP(C5915,'Havi KM'!A:S,4,FALSE)</f>
        <v>#N/A</v>
      </c>
      <c r="F5915" s="163"/>
    </row>
    <row r="5916" spans="1:6" ht="15" customHeight="1">
      <c r="A5916" s="19" t="e">
        <f>VLOOKUP(B5916,segédtábla!$A$1:$C$156,3,FALSE)</f>
        <v>#N/A</v>
      </c>
      <c r="B5916" s="11"/>
      <c r="C5916" s="13" t="e">
        <f>VLOOKUP(B5916,segédtábla!$A$1:$C$156,2,FALSE)</f>
        <v>#N/A</v>
      </c>
      <c r="D5916" s="5"/>
      <c r="E5916" s="332" t="e">
        <f>VLOOKUP(C5916,'Havi KM'!A:S,4,FALSE)</f>
        <v>#N/A</v>
      </c>
      <c r="F5916" s="163"/>
    </row>
    <row r="5917" spans="1:6" ht="15" customHeight="1">
      <c r="A5917" s="19" t="e">
        <f>VLOOKUP(B5917,segédtábla!$A$1:$C$156,3,FALSE)</f>
        <v>#N/A</v>
      </c>
      <c r="B5917" s="11"/>
      <c r="C5917" s="13" t="e">
        <f>VLOOKUP(B5917,segédtábla!$A$1:$C$156,2,FALSE)</f>
        <v>#N/A</v>
      </c>
      <c r="D5917" s="5"/>
      <c r="E5917" s="332" t="e">
        <f>VLOOKUP(C5917,'Havi KM'!A:S,4,FALSE)</f>
        <v>#N/A</v>
      </c>
      <c r="F5917" s="163"/>
    </row>
    <row r="5918" spans="1:6" ht="15" customHeight="1">
      <c r="A5918" s="19" t="str">
        <f>VLOOKUP(B5918,segédtábla!$A$1:$C$156,3,FALSE)</f>
        <v>10+4</v>
      </c>
      <c r="B5918" s="226" t="s">
        <v>1520</v>
      </c>
      <c r="C5918" s="13" t="str">
        <f>VLOOKUP(B5918,segédtábla!$A$1:$C$156,2,FALSE)</f>
        <v>Sipőcz Dániel</v>
      </c>
      <c r="D5918" s="188" t="s">
        <v>5799</v>
      </c>
      <c r="E5918" s="332" t="str">
        <f>VLOOKUP(C5918,'Havi KM'!A:S,4,FALSE)</f>
        <v xml:space="preserve">     2 677,58 km</v>
      </c>
      <c r="F5918" s="363" t="s">
        <v>3155</v>
      </c>
    </row>
    <row r="5919" spans="1:6" ht="15" customHeight="1">
      <c r="A5919" s="19" t="str">
        <f>VLOOKUP(B5919,segédtábla!$A$1:$C$156,3,FALSE)</f>
        <v>11+3</v>
      </c>
      <c r="B5919" s="226" t="s">
        <v>1353</v>
      </c>
      <c r="C5919" s="13" t="str">
        <f>VLOOKUP(B5919,segédtábla!$A$1:$C$156,2,FALSE)</f>
        <v>Vancsó Attila</v>
      </c>
      <c r="D5919" s="188" t="s">
        <v>5800</v>
      </c>
      <c r="E5919" s="332" t="str">
        <f>VLOOKUP(C5919,'Havi KM'!A:S,4,FALSE)</f>
        <v xml:space="preserve">     1 260,11 km</v>
      </c>
      <c r="F5919" s="363"/>
    </row>
    <row r="5920" spans="1:6" ht="15" customHeight="1">
      <c r="A5920" s="19" t="str">
        <f>VLOOKUP(B5920,segédtábla!$A$1:$C$156,3,FALSE)</f>
        <v>11+3</v>
      </c>
      <c r="B5920" s="226" t="s">
        <v>1283</v>
      </c>
      <c r="C5920" s="13" t="str">
        <f>VLOOKUP(B5920,segédtábla!$A$1:$C$156,2,FALSE)</f>
        <v>Török Attila</v>
      </c>
      <c r="D5920" s="188" t="s">
        <v>5801</v>
      </c>
      <c r="E5920" s="332" t="str">
        <f>VLOOKUP(C5920,'Havi KM'!A:S,4,FALSE)</f>
        <v xml:space="preserve">     1 669,95 km</v>
      </c>
      <c r="F5920" s="363" t="s">
        <v>5802</v>
      </c>
    </row>
    <row r="5921" spans="1:6" ht="15" customHeight="1">
      <c r="A5921" s="19" t="str">
        <f>VLOOKUP(B5921,segédtábla!$A$1:$C$156,3,FALSE)</f>
        <v>5+2</v>
      </c>
      <c r="B5921" s="226" t="s">
        <v>1200</v>
      </c>
      <c r="C5921" s="13" t="str">
        <f>VLOOKUP(B5921,segédtábla!$A$1:$C$156,2,FALSE)</f>
        <v>Giber Zoltán</v>
      </c>
      <c r="D5921" s="5" t="s">
        <v>5803</v>
      </c>
      <c r="E5921" s="332" t="str">
        <f>VLOOKUP(C5921,'Havi KM'!A:S,4,FALSE)</f>
        <v xml:space="preserve">     1 523,35 km</v>
      </c>
      <c r="F5921" s="163" t="s">
        <v>5804</v>
      </c>
    </row>
    <row r="5922" spans="1:6" ht="15" customHeight="1">
      <c r="A5922" s="19" t="str">
        <f>VLOOKUP(B5922,segédtábla!$A$1:$C$156,3,FALSE)</f>
        <v>10+3</v>
      </c>
      <c r="B5922" s="226" t="s">
        <v>1358</v>
      </c>
      <c r="C5922" s="13" t="str">
        <f>VLOOKUP(B5922,segédtábla!$A$1:$C$156,2,FALSE)</f>
        <v>Tóth Attila</v>
      </c>
      <c r="D5922" s="188" t="s">
        <v>5805</v>
      </c>
      <c r="E5922" s="332" t="str">
        <f>VLOOKUP(C5922,'Havi KM'!A:S,4,FALSE)</f>
        <v xml:space="preserve">      626,64 km</v>
      </c>
      <c r="F5922" s="363" t="s">
        <v>5806</v>
      </c>
    </row>
    <row r="5923" spans="1:6" ht="15" customHeight="1">
      <c r="A5923" s="19" t="str">
        <f>VLOOKUP(B5923,segédtábla!$A$1:$C$156,3,FALSE)</f>
        <v>11+3</v>
      </c>
      <c r="B5923" s="226" t="s">
        <v>1245</v>
      </c>
      <c r="C5923" s="13" t="str">
        <f>VLOOKUP(B5923,segédtábla!$A$1:$C$156,2,FALSE)</f>
        <v>Slebárszky Attila Gábor</v>
      </c>
      <c r="D5923" s="5" t="s">
        <v>5807</v>
      </c>
      <c r="E5923" s="332" t="str">
        <f>VLOOKUP(C5923,'Havi KM'!A:S,4,FALSE)</f>
        <v xml:space="preserve">     1 780,0 km</v>
      </c>
      <c r="F5923" s="363"/>
    </row>
    <row r="5924" spans="1:6" ht="15" customHeight="1">
      <c r="A5924" s="19" t="str">
        <f>VLOOKUP(B5924,segédtábla!$A$1:$C$156,3,FALSE)</f>
        <v>11+3</v>
      </c>
      <c r="B5924" s="226" t="s">
        <v>1145</v>
      </c>
      <c r="C5924" s="13" t="str">
        <f>VLOOKUP(B5924,segédtábla!$A$1:$C$156,2,FALSE)</f>
        <v>Fodor Károly</v>
      </c>
      <c r="D5924" s="188" t="s">
        <v>5808</v>
      </c>
      <c r="E5924" s="332" t="str">
        <f>VLOOKUP(C5924,'Havi KM'!A:S,4,FALSE)</f>
        <v xml:space="preserve">     1 559,63 km</v>
      </c>
      <c r="F5924" s="163"/>
    </row>
    <row r="5925" spans="1:6" ht="15" customHeight="1">
      <c r="A5925" s="19" t="str">
        <f>VLOOKUP(B5925,segédtábla!$A$1:$C$156,3,FALSE)</f>
        <v>5+2</v>
      </c>
      <c r="B5925" s="226" t="s">
        <v>1311</v>
      </c>
      <c r="C5925" s="13" t="str">
        <f>VLOOKUP(B5925,segédtábla!$A$1:$C$156,2,FALSE)</f>
        <v>Árgyellán István Augusto</v>
      </c>
      <c r="D5925" s="188" t="s">
        <v>5809</v>
      </c>
      <c r="E5925" s="332" t="str">
        <f>VLOOKUP(C5925,'Havi KM'!A:S,4,FALSE)</f>
        <v xml:space="preserve">     1 504,17 km</v>
      </c>
      <c r="F5925" s="363"/>
    </row>
    <row r="5926" spans="1:6" ht="15" customHeight="1">
      <c r="A5926" s="19">
        <f>VLOOKUP(B5926,segédtábla!$A$1:$C$156,3,FALSE)</f>
        <v>0</v>
      </c>
      <c r="B5926" s="226" t="s">
        <v>1187</v>
      </c>
      <c r="C5926" s="13" t="str">
        <f>VLOOKUP(B5926,segédtábla!$A$1:$C$156,2,FALSE)</f>
        <v>hengerfejes kivonva</v>
      </c>
      <c r="D5926" s="5" t="s">
        <v>5810</v>
      </c>
      <c r="E5926" s="332" t="e">
        <f>VLOOKUP(C5926,'Havi KM'!A:S,4,FALSE)</f>
        <v>#N/A</v>
      </c>
      <c r="F5926" s="363"/>
    </row>
    <row r="5927" spans="1:6" ht="15" customHeight="1">
      <c r="A5927" s="19" t="str">
        <f>VLOOKUP(B5927,segédtábla!$A$1:$C$156,3,FALSE)</f>
        <v>5+2</v>
      </c>
      <c r="B5927" s="252" t="s">
        <v>1410</v>
      </c>
      <c r="C5927" s="13" t="str">
        <f>VLOOKUP(B5927,segédtábla!$A$1:$C$156,2,FALSE)</f>
        <v>Berek Dániel</v>
      </c>
      <c r="D5927" s="240" t="s">
        <v>5811</v>
      </c>
      <c r="E5927" s="332" t="str">
        <f>VLOOKUP(C5927,'Havi KM'!A:S,4,FALSE)</f>
        <v xml:space="preserve">      0,0 km</v>
      </c>
      <c r="F5927" s="363" t="s">
        <v>5812</v>
      </c>
    </row>
    <row r="5928" spans="1:6" ht="15" customHeight="1">
      <c r="A5928" s="19" t="str">
        <f>VLOOKUP(B5928,segédtábla!$A$1:$C$156,3,FALSE)</f>
        <v>5+2</v>
      </c>
      <c r="B5928" s="226" t="s">
        <v>1418</v>
      </c>
      <c r="C5928" s="13" t="str">
        <f>VLOOKUP(B5928,segédtábla!$A$1:$C$156,2,FALSE)</f>
        <v>Tatai Sándor</v>
      </c>
      <c r="D5928" s="5" t="s">
        <v>5813</v>
      </c>
      <c r="E5928" s="332" t="str">
        <f>VLOOKUP(C5928,'Havi KM'!A:S,4,FALSE)</f>
        <v xml:space="preserve">     2 344,0 km</v>
      </c>
      <c r="F5928" s="163"/>
    </row>
    <row r="5929" spans="1:6" ht="15" customHeight="1">
      <c r="A5929" s="19" t="e">
        <f>VLOOKUP(B5929,segédtábla!$A$1:$C$156,3,FALSE)</f>
        <v>#N/A</v>
      </c>
      <c r="B5929" s="11"/>
      <c r="C5929" s="13" t="e">
        <f>VLOOKUP(B5929,segédtábla!$A$1:$C$156,2,FALSE)</f>
        <v>#N/A</v>
      </c>
      <c r="D5929" s="5"/>
      <c r="E5929" s="332" t="e">
        <f>VLOOKUP(C5929,'Havi KM'!A:S,4,FALSE)</f>
        <v>#N/A</v>
      </c>
      <c r="F5929" s="231"/>
    </row>
    <row r="5930" spans="1:6" ht="15" customHeight="1">
      <c r="A5930" s="19">
        <f>VLOOKUP(B5930,segédtábla!$A$1:$C$156,3,FALSE)</f>
        <v>0</v>
      </c>
      <c r="B5930" s="226" t="s">
        <v>1423</v>
      </c>
      <c r="C5930" s="13" t="str">
        <f>VLOOKUP(B5930,segédtábla!$A$1:$C$156,2,FALSE)</f>
        <v>Krupánszky Márk</v>
      </c>
      <c r="D5930" s="482" t="s">
        <v>1475</v>
      </c>
      <c r="E5930" s="332" t="str">
        <f>VLOOKUP(C5930,'Havi KM'!A:S,4,FALSE)</f>
        <v xml:space="preserve">      550,26 km</v>
      </c>
      <c r="F5930" s="163"/>
    </row>
    <row r="5931" spans="1:6" ht="15" customHeight="1">
      <c r="A5931" s="19" t="str">
        <f>VLOOKUP(B5931,segédtábla!$A$1:$C$156,3,FALSE)</f>
        <v>5+2</v>
      </c>
      <c r="B5931" s="226" t="s">
        <v>1154</v>
      </c>
      <c r="C5931" s="13" t="str">
        <f>VLOOKUP(B5931,segédtábla!$A$1:$C$156,2,FALSE)</f>
        <v>Tóth Mihály</v>
      </c>
      <c r="D5931" s="482" t="s">
        <v>1475</v>
      </c>
      <c r="E5931" s="332" t="str">
        <f>VLOOKUP(C5931,'Havi KM'!A:S,4,FALSE)</f>
        <v xml:space="preserve">      345,81 km</v>
      </c>
      <c r="F5931" s="163"/>
    </row>
    <row r="5932" spans="1:6" ht="15" customHeight="1">
      <c r="A5932" s="19" t="e">
        <f>VLOOKUP(B5932,segédtábla!$A$1:$C$156,3,FALSE)</f>
        <v>#N/A</v>
      </c>
      <c r="B5932" s="11"/>
      <c r="C5932" s="13" t="e">
        <f>VLOOKUP(B5932,segédtábla!$A$1:$C$156,2,FALSE)</f>
        <v>#N/A</v>
      </c>
      <c r="D5932" s="5"/>
      <c r="E5932" s="332" t="e">
        <f>VLOOKUP(C5932,'Havi KM'!A:S,4,FALSE)</f>
        <v>#N/A</v>
      </c>
      <c r="F5932" s="163"/>
    </row>
    <row r="5933" spans="1:6" ht="15" customHeight="1">
      <c r="A5933" s="19" t="e">
        <f>VLOOKUP(B5933,segédtábla!$A$1:$C$156,3,FALSE)</f>
        <v>#N/A</v>
      </c>
      <c r="B5933" s="11"/>
      <c r="C5933" s="13" t="e">
        <f>VLOOKUP(B5933,segédtábla!$A$1:$C$156,2,FALSE)</f>
        <v>#N/A</v>
      </c>
      <c r="D5933" s="5"/>
      <c r="E5933" s="332" t="e">
        <f>VLOOKUP(C5933,'Havi KM'!A:S,4,FALSE)</f>
        <v>#N/A</v>
      </c>
      <c r="F5933" s="163"/>
    </row>
    <row r="5934" spans="1:6" ht="15" customHeight="1">
      <c r="A5934" s="19" t="e">
        <f>VLOOKUP(B5934,segédtábla!$A$1:$C$156,3,FALSE)</f>
        <v>#N/A</v>
      </c>
      <c r="B5934" s="21"/>
      <c r="C5934" s="13" t="e">
        <f>VLOOKUP(B5934,segédtábla!$A$1:$C$156,2,FALSE)</f>
        <v>#N/A</v>
      </c>
      <c r="D5934" s="5"/>
      <c r="E5934" s="332" t="e">
        <f>VLOOKUP(C5934,'Havi KM'!A:S,4,FALSE)</f>
        <v>#N/A</v>
      </c>
      <c r="F5934" s="163"/>
    </row>
    <row r="5935" spans="1:6" ht="15" customHeight="1">
      <c r="A5935" s="19" t="str">
        <f>VLOOKUP(B5935,segédtábla!$A$1:$C$156,3,FALSE)</f>
        <v>5+2</v>
      </c>
      <c r="B5935" s="563" t="s">
        <v>1163</v>
      </c>
      <c r="C5935" s="564" t="str">
        <f>VLOOKUP(B5935,segédtábla!$A$1:$C$156,2,FALSE)</f>
        <v>Popovics Dávid</v>
      </c>
      <c r="D5935" s="448" t="s">
        <v>1663</v>
      </c>
      <c r="E5935" s="332" t="str">
        <f>VLOOKUP(C5935,'Havi KM'!A:S,4,FALSE)</f>
        <v xml:space="preserve">     1 838,04 km</v>
      </c>
      <c r="F5935" s="163"/>
    </row>
    <row r="5937" spans="1:6" ht="15" customHeight="1">
      <c r="A5937" s="10"/>
      <c r="B5937" s="16"/>
      <c r="C5937" s="263">
        <v>45836</v>
      </c>
      <c r="D5937" s="237" t="str">
        <f>TEXT(C5937,"dddd")</f>
        <v>Saturday</v>
      </c>
      <c r="E5937" s="330"/>
      <c r="F5937" s="227">
        <f>+COUNTA(B5940:B5941)</f>
        <v>0</v>
      </c>
    </row>
    <row r="5938" spans="1:6" ht="15" customHeight="1">
      <c r="C5938" s="355"/>
    </row>
    <row r="5939" spans="1:6" ht="15" customHeight="1">
      <c r="A5939" s="7" t="s">
        <v>1136</v>
      </c>
      <c r="B5939" s="8" t="s">
        <v>1137</v>
      </c>
      <c r="C5939" s="9" t="s">
        <v>1138</v>
      </c>
      <c r="D5939" s="9" t="s">
        <v>1139</v>
      </c>
      <c r="E5939" s="331" t="s">
        <v>1140</v>
      </c>
      <c r="F5939" s="9" t="s">
        <v>1141</v>
      </c>
    </row>
    <row r="5940" spans="1:6" ht="15" customHeight="1">
      <c r="A5940" s="19" t="e">
        <f>VLOOKUP(B5940,segédtábla!$A$1:$C$156,3,FALSE)</f>
        <v>#N/A</v>
      </c>
      <c r="B5940" s="11"/>
      <c r="C5940" s="13" t="e">
        <f>VLOOKUP(B5940,segédtábla!$A$1:$C$156,2,FALSE)</f>
        <v>#N/A</v>
      </c>
      <c r="D5940" s="5"/>
      <c r="E5940" s="332" t="e">
        <f>VLOOKUP(C5940,'Havi KM'!A:S,4,FALSE)</f>
        <v>#N/A</v>
      </c>
      <c r="F5940" s="163"/>
    </row>
    <row r="5941" spans="1:6" ht="15" customHeight="1">
      <c r="A5941" s="19" t="e">
        <f>VLOOKUP(B5941,segédtábla!$A$1:$C$156,3,FALSE)</f>
        <v>#N/A</v>
      </c>
      <c r="B5941" s="21"/>
      <c r="C5941" s="13" t="e">
        <f>VLOOKUP(B5941,segédtábla!$A$1:$C$156,2,FALSE)</f>
        <v>#N/A</v>
      </c>
      <c r="D5941" s="5"/>
      <c r="E5941" s="332" t="e">
        <f>VLOOKUP(C5941,'Havi KM'!A:S,4,FALSE)</f>
        <v>#N/A</v>
      </c>
      <c r="F5941" s="163"/>
    </row>
    <row r="5942" spans="1:6" ht="15" customHeight="1">
      <c r="A5942" s="19" t="str">
        <f>VLOOKUP(B5942,segédtábla!$A$1:$C$156,3,FALSE)</f>
        <v>5+2</v>
      </c>
      <c r="B5942" s="226" t="s">
        <v>1175</v>
      </c>
      <c r="C5942" s="13" t="str">
        <f>VLOOKUP(B5942,segédtábla!$A$1:$C$156,2,FALSE)</f>
        <v>Iklódi Sándor</v>
      </c>
      <c r="D5942" s="5" t="s">
        <v>5814</v>
      </c>
      <c r="E5942" s="332" t="str">
        <f>VLOOKUP(C5942,'Havi KM'!A:S,4,FALSE)</f>
        <v xml:space="preserve">     1 161,24 km</v>
      </c>
      <c r="F5942" s="231"/>
    </row>
    <row r="5943" spans="1:6" ht="15" customHeight="1">
      <c r="A5943" s="19" t="str">
        <f>VLOOKUP(B5943,segédtábla!$A$1:$C$156,3,FALSE)</f>
        <v>11+3</v>
      </c>
      <c r="B5943" s="226" t="s">
        <v>1195</v>
      </c>
      <c r="C5943" s="13" t="str">
        <f>VLOOKUP(B5943,segédtábla!$A$1:$C$156,2,FALSE)</f>
        <v>Hallók Gábor</v>
      </c>
      <c r="D5943" s="5" t="s">
        <v>5815</v>
      </c>
      <c r="E5943" s="332" t="str">
        <f>VLOOKUP(C5943,'Havi KM'!A:S,4,FALSE)</f>
        <v xml:space="preserve">     2 457,27 km</v>
      </c>
      <c r="F5943" s="163"/>
    </row>
    <row r="5944" spans="1:6" ht="15" customHeight="1">
      <c r="A5944" s="19" t="str">
        <f>VLOOKUP(B5944,segédtábla!$A$1:$C$156,3,FALSE)</f>
        <v>2/1.</v>
      </c>
      <c r="B5944" s="226" t="s">
        <v>1206</v>
      </c>
      <c r="C5944" s="13" t="str">
        <f>VLOOKUP(B5944,segédtábla!$A$1:$C$156,2,FALSE)</f>
        <v>Vincze Gábor</v>
      </c>
      <c r="D5944" s="5" t="s">
        <v>5816</v>
      </c>
      <c r="E5944" s="332" t="str">
        <f>VLOOKUP(C5944,'Havi KM'!A:S,4,FALSE)</f>
        <v xml:space="preserve">     1 471,92 km</v>
      </c>
      <c r="F5944" s="363" t="s">
        <v>3155</v>
      </c>
    </row>
    <row r="5945" spans="1:6" ht="15" customHeight="1">
      <c r="A5945" s="19">
        <f>VLOOKUP(B5945,segédtábla!$A$1:$C$156,3,FALSE)</f>
        <v>0</v>
      </c>
      <c r="B5945" s="226" t="s">
        <v>1210</v>
      </c>
      <c r="C5945" s="13" t="str">
        <f>VLOOKUP(B5945,segédtábla!$A$1:$C$156,2,FALSE)</f>
        <v xml:space="preserve"> kivonva Szombathelyi Zoltán</v>
      </c>
      <c r="D5945" s="188" t="s">
        <v>5817</v>
      </c>
      <c r="E5945" s="332" t="e">
        <f>VLOOKUP(C5945,'Havi KM'!A:S,4,FALSE)</f>
        <v>#N/A</v>
      </c>
      <c r="F5945" s="363" t="s">
        <v>5029</v>
      </c>
    </row>
    <row r="5946" spans="1:6" ht="15" customHeight="1">
      <c r="A5946" s="19" t="e">
        <f>VLOOKUP(B5946,segédtábla!$A$1:$C$156,3,FALSE)</f>
        <v>#N/A</v>
      </c>
      <c r="B5946" s="11"/>
      <c r="C5946" s="13" t="e">
        <f>VLOOKUP(B5946,segédtábla!$A$1:$C$156,2,FALSE)</f>
        <v>#N/A</v>
      </c>
      <c r="D5946" s="5"/>
      <c r="E5946" s="332" t="e">
        <f>VLOOKUP(C5946,'Havi KM'!A:S,4,FALSE)</f>
        <v>#N/A</v>
      </c>
      <c r="F5946" s="163"/>
    </row>
    <row r="5947" spans="1:6" ht="15" customHeight="1">
      <c r="A5947" s="19" t="e">
        <f>VLOOKUP(B5947,segédtábla!$A$1:$C$156,3,FALSE)</f>
        <v>#N/A</v>
      </c>
      <c r="B5947" s="11"/>
      <c r="C5947" s="13" t="e">
        <f>VLOOKUP(B5947,segédtábla!$A$1:$C$156,2,FALSE)</f>
        <v>#N/A</v>
      </c>
      <c r="D5947" s="5"/>
      <c r="E5947" s="332" t="e">
        <f>VLOOKUP(C5947,'Havi KM'!A:S,4,FALSE)</f>
        <v>#N/A</v>
      </c>
      <c r="F5947" s="163"/>
    </row>
    <row r="5949" spans="1:6" ht="15" customHeight="1">
      <c r="A5949" s="10"/>
      <c r="B5949" s="16"/>
      <c r="C5949" s="263">
        <v>45837</v>
      </c>
      <c r="D5949" s="237" t="str">
        <f>TEXT(C5949,"dddd")</f>
        <v>Sunday</v>
      </c>
      <c r="E5949" s="330"/>
      <c r="F5949" s="227">
        <f>+COUNTA(B5952:B5964)</f>
        <v>10</v>
      </c>
    </row>
    <row r="5950" spans="1:6" ht="15" customHeight="1">
      <c r="C5950" s="355"/>
    </row>
    <row r="5951" spans="1:6" ht="15" customHeight="1">
      <c r="A5951" s="7" t="s">
        <v>1136</v>
      </c>
      <c r="B5951" s="8" t="s">
        <v>1137</v>
      </c>
      <c r="C5951" s="9" t="s">
        <v>1138</v>
      </c>
      <c r="D5951" s="9" t="s">
        <v>1139</v>
      </c>
      <c r="E5951" s="331" t="s">
        <v>1140</v>
      </c>
      <c r="F5951" s="9" t="s">
        <v>1141</v>
      </c>
    </row>
    <row r="5952" spans="1:6" ht="15" customHeight="1">
      <c r="A5952" s="19" t="str">
        <f>VLOOKUP(B5952,segédtábla!$A$1:$C$156,3,FALSE)</f>
        <v>11+3</v>
      </c>
      <c r="B5952" s="226" t="s">
        <v>1142</v>
      </c>
      <c r="C5952" s="13" t="str">
        <f>VLOOKUP(B5952,segédtábla!$A$1:$C$156,2,FALSE)</f>
        <v>Hamecz  Zsolt + Zsoltné</v>
      </c>
      <c r="D5952" s="5" t="s">
        <v>5818</v>
      </c>
      <c r="E5952" s="332" t="e">
        <f>VLOOKUP(C5952,'Havi KM'!A:S,4,FALSE)</f>
        <v>#N/A</v>
      </c>
      <c r="F5952" s="163"/>
    </row>
    <row r="5953" spans="1:6" ht="15" customHeight="1">
      <c r="A5953" s="19" t="str">
        <f>VLOOKUP(B5953,segédtábla!$A$1:$C$156,3,FALSE)</f>
        <v>5+2</v>
      </c>
      <c r="B5953" s="226" t="s">
        <v>1269</v>
      </c>
      <c r="C5953" s="13" t="str">
        <f>VLOOKUP(B5953,segédtábla!$A$1:$C$156,2,FALSE)</f>
        <v>Bagi Lajos + Bagi Márió</v>
      </c>
      <c r="D5953" s="5" t="s">
        <v>5819</v>
      </c>
      <c r="E5953" s="332" t="e">
        <f>VLOOKUP(C5953,'Havi KM'!A:S,4,FALSE)</f>
        <v>#N/A</v>
      </c>
      <c r="F5953" s="163"/>
    </row>
    <row r="5954" spans="1:6" ht="15" customHeight="1">
      <c r="A5954" s="19" t="str">
        <f>VLOOKUP(B5954,segédtábla!$A$1:$C$156,3,FALSE)</f>
        <v>11+3</v>
      </c>
      <c r="B5954" s="226" t="s">
        <v>1234</v>
      </c>
      <c r="C5954" s="13" t="str">
        <f>VLOOKUP(B5954,segédtábla!$A$1:$C$156,2,FALSE)</f>
        <v>Iván Árpád Krisztián</v>
      </c>
      <c r="D5954" s="5" t="s">
        <v>5820</v>
      </c>
      <c r="E5954" s="332" t="str">
        <f>VLOOKUP(C5954,'Havi KM'!A:S,4,FALSE)</f>
        <v xml:space="preserve">      352,06 km</v>
      </c>
      <c r="F5954" s="163"/>
    </row>
    <row r="5955" spans="1:6" ht="15" customHeight="1">
      <c r="A5955" s="19" t="e">
        <f>VLOOKUP(B5955,segédtábla!$A$1:$C$156,3,FALSE)</f>
        <v>#N/A</v>
      </c>
      <c r="B5955" s="11"/>
      <c r="C5955" s="13" t="e">
        <f>VLOOKUP(B5955,segédtábla!$A$1:$C$156,2,FALSE)</f>
        <v>#N/A</v>
      </c>
      <c r="D5955" s="5"/>
      <c r="E5955" s="332" t="e">
        <f>VLOOKUP(C5955,'Havi KM'!A:S,4,FALSE)</f>
        <v>#N/A</v>
      </c>
      <c r="F5955" s="163"/>
    </row>
    <row r="5956" spans="1:6" ht="15" customHeight="1">
      <c r="A5956" s="19" t="str">
        <f>VLOOKUP(B5956,segédtábla!$A$1:$C$156,3,FALSE)</f>
        <v>5+2</v>
      </c>
      <c r="B5956" s="226" t="s">
        <v>1227</v>
      </c>
      <c r="C5956" s="13" t="str">
        <f>VLOOKUP(B5956,segédtábla!$A$1:$C$156,2,FALSE)</f>
        <v>Horváth Ferenc</v>
      </c>
      <c r="D5956" s="5" t="s">
        <v>2069</v>
      </c>
      <c r="E5956" s="332" t="str">
        <f>VLOOKUP(C5956,'Havi KM'!A:S,4,FALSE)</f>
        <v xml:space="preserve">     1 488,98 km</v>
      </c>
      <c r="F5956" s="163"/>
    </row>
    <row r="5957" spans="1:6" ht="15" customHeight="1">
      <c r="A5957" s="19" t="str">
        <f>VLOOKUP(B5957,segédtábla!$A$1:$C$156,3,FALSE)</f>
        <v>11+3</v>
      </c>
      <c r="B5957" s="226" t="s">
        <v>1195</v>
      </c>
      <c r="C5957" s="13" t="str">
        <f>VLOOKUP(B5957,segédtábla!$A$1:$C$156,2,FALSE)</f>
        <v>Hallók Gábor</v>
      </c>
      <c r="D5957" s="5" t="s">
        <v>5821</v>
      </c>
      <c r="E5957" s="332" t="str">
        <f>VLOOKUP(C5957,'Havi KM'!A:S,4,FALSE)</f>
        <v xml:space="preserve">     2 457,27 km</v>
      </c>
      <c r="F5957" s="163"/>
    </row>
    <row r="5958" spans="1:6" ht="15" customHeight="1">
      <c r="A5958" s="19" t="e">
        <f>VLOOKUP(B5958,segédtábla!$A$1:$C$156,3,FALSE)</f>
        <v>#N/A</v>
      </c>
      <c r="B5958" s="11"/>
      <c r="C5958" s="13" t="e">
        <f>VLOOKUP(B5958,segédtábla!$A$1:$C$156,2,FALSE)</f>
        <v>#N/A</v>
      </c>
      <c r="D5958" s="5"/>
      <c r="E5958" s="332" t="e">
        <f>VLOOKUP(C5958,'Havi KM'!A:S,4,FALSE)</f>
        <v>#N/A</v>
      </c>
      <c r="F5958" s="163"/>
    </row>
    <row r="5959" spans="1:6" ht="15" customHeight="1">
      <c r="A5959" s="19" t="str">
        <f>VLOOKUP(B5959,segédtábla!$A$1:$C$156,3,FALSE)</f>
        <v>5+2</v>
      </c>
      <c r="B5959" s="226" t="s">
        <v>1264</v>
      </c>
      <c r="C5959" s="13" t="str">
        <f>VLOOKUP(B5959,segédtábla!$A$1:$C$156,2,FALSE)</f>
        <v>Sógorka Csaba</v>
      </c>
      <c r="D5959" s="5" t="s">
        <v>2069</v>
      </c>
      <c r="E5959" s="332" t="str">
        <f>VLOOKUP(C5959,'Havi KM'!A:S,4,FALSE)</f>
        <v xml:space="preserve">     1 480,64 km</v>
      </c>
      <c r="F5959" s="163"/>
    </row>
    <row r="5960" spans="1:6" ht="15" customHeight="1">
      <c r="A5960" s="19" t="str">
        <f>VLOOKUP(B5960,segédtábla!$A$1:$C$156,3,FALSE)</f>
        <v>11+3</v>
      </c>
      <c r="B5960" s="226" t="s">
        <v>1245</v>
      </c>
      <c r="C5960" s="13" t="str">
        <f>VLOOKUP(B5960,segédtábla!$A$1:$C$156,2,FALSE)</f>
        <v>Slebárszky Attila Gábor</v>
      </c>
      <c r="D5960" s="5" t="s">
        <v>5822</v>
      </c>
      <c r="E5960" s="332" t="str">
        <f>VLOOKUP(C5960,'Havi KM'!A:S,4,FALSE)</f>
        <v xml:space="preserve">     1 780,0 km</v>
      </c>
      <c r="F5960" s="163"/>
    </row>
    <row r="5961" spans="1:6" ht="15" customHeight="1">
      <c r="A5961" s="19" t="e">
        <f>VLOOKUP(B5961,segédtábla!$A$1:$C$156,3,FALSE)</f>
        <v>#N/A</v>
      </c>
      <c r="B5961" s="11"/>
      <c r="C5961" s="13" t="e">
        <f>VLOOKUP(B5961,segédtábla!$A$1:$C$156,2,FALSE)</f>
        <v>#N/A</v>
      </c>
      <c r="D5961" s="5"/>
      <c r="E5961" s="332" t="e">
        <f>VLOOKUP(C5961,'Havi KM'!A:S,4,FALSE)</f>
        <v>#N/A</v>
      </c>
      <c r="F5961" s="163"/>
    </row>
    <row r="5962" spans="1:6" ht="15" customHeight="1">
      <c r="A5962" s="19" t="str">
        <f>VLOOKUP(B5962,segédtábla!$A$1:$C$156,3,FALSE)</f>
        <v>11+3</v>
      </c>
      <c r="B5962" s="226" t="s">
        <v>1147</v>
      </c>
      <c r="C5962" s="13" t="str">
        <f>VLOOKUP(B5962,segédtábla!$A$1:$C$156,2,FALSE)</f>
        <v>Török Sándor</v>
      </c>
      <c r="D5962" s="5" t="s">
        <v>5823</v>
      </c>
      <c r="E5962" s="332" t="str">
        <f>VLOOKUP(C5962,'Havi KM'!A:S,4,FALSE)</f>
        <v xml:space="preserve">     1 629,14 km</v>
      </c>
      <c r="F5962" s="363" t="s">
        <v>5824</v>
      </c>
    </row>
    <row r="5963" spans="1:6" ht="15" customHeight="1">
      <c r="A5963" s="19" t="str">
        <f>VLOOKUP(B5963,segédtábla!$A$1:$C$156,3,FALSE)</f>
        <v>5+2</v>
      </c>
      <c r="B5963" s="226" t="s">
        <v>1163</v>
      </c>
      <c r="C5963" s="13" t="str">
        <f>VLOOKUP(B5963,segédtábla!$A$1:$C$156,2,FALSE)</f>
        <v>Popovics Dávid</v>
      </c>
      <c r="D5963" s="5" t="s">
        <v>5825</v>
      </c>
      <c r="E5963" s="332" t="str">
        <f>VLOOKUP(C5963,'Havi KM'!A:S,4,FALSE)</f>
        <v xml:space="preserve">     1 838,04 km</v>
      </c>
      <c r="F5963" s="163"/>
    </row>
    <row r="5964" spans="1:6" ht="15" customHeight="1">
      <c r="A5964" s="19" t="str">
        <f>VLOOKUP(B5964,segédtábla!$A$1:$C$156,3,FALSE)</f>
        <v>11+3</v>
      </c>
      <c r="B5964" s="226" t="s">
        <v>1355</v>
      </c>
      <c r="C5964" s="13" t="str">
        <f>VLOOKUP(B5964,segédtábla!$A$1:$C$156,2,FALSE)</f>
        <v>Németh Nándor</v>
      </c>
      <c r="D5964" s="5" t="s">
        <v>5826</v>
      </c>
      <c r="E5964" s="332" t="str">
        <f>VLOOKUP(C5964,'Havi KM'!A:S,4,FALSE)</f>
        <v xml:space="preserve">     2 089,15 km</v>
      </c>
      <c r="F5964" s="163"/>
    </row>
    <row r="5965" spans="1:6" ht="15" customHeight="1">
      <c r="A5965" s="19" t="str">
        <f>VLOOKUP(B5965,segédtábla!$A$1:$C$156,3,FALSE)</f>
        <v>5+2</v>
      </c>
      <c r="B5965" s="226" t="s">
        <v>1274</v>
      </c>
      <c r="C5965" s="13" t="str">
        <f>VLOOKUP(B5965,segédtábla!$A$1:$C$156,2,FALSE)</f>
        <v>Kakulya Zsolt</v>
      </c>
      <c r="D5965" s="5" t="s">
        <v>5827</v>
      </c>
      <c r="E5965" s="332" t="str">
        <f>VLOOKUP(C5965,'Havi KM'!A:S,4,FALSE)</f>
        <v xml:space="preserve">     1 219,87 km</v>
      </c>
      <c r="F5965" s="163"/>
    </row>
    <row r="5966" spans="1:6" ht="15" customHeight="1">
      <c r="A5966" s="19" t="str">
        <f>VLOOKUP(B5966,segédtábla!$A$1:$C$156,3,FALSE)</f>
        <v>5+2</v>
      </c>
      <c r="B5966" s="226" t="s">
        <v>1281</v>
      </c>
      <c r="C5966" s="13" t="str">
        <f>VLOOKUP(B5966,segédtábla!$A$1:$C$156,2,FALSE)</f>
        <v>Kiss Sándor</v>
      </c>
      <c r="D5966" s="5" t="s">
        <v>5828</v>
      </c>
      <c r="E5966" s="332" t="str">
        <f>VLOOKUP(C5966,'Havi KM'!A:S,4,FALSE)</f>
        <v xml:space="preserve">     1 065,91 km</v>
      </c>
      <c r="F5966" s="163"/>
    </row>
    <row r="5967" spans="1:6" ht="15" customHeight="1">
      <c r="A5967" s="19" t="str">
        <f>VLOOKUP(B5967,segédtábla!$A$1:$C$156,3,FALSE)</f>
        <v>5+2</v>
      </c>
      <c r="B5967" s="226" t="s">
        <v>1238</v>
      </c>
      <c r="C5967" s="13" t="str">
        <f>VLOOKUP(B5967,segédtábla!$A$1:$C$156,2,FALSE)</f>
        <v>Tóth Zsolt</v>
      </c>
      <c r="D5967" s="5" t="s">
        <v>5829</v>
      </c>
      <c r="E5967" s="332" t="str">
        <f>VLOOKUP(C5967,'Havi KM'!A:S,4,FALSE)</f>
        <v xml:space="preserve">     1 572,92 km</v>
      </c>
      <c r="F5967" s="163">
        <v>6307429341</v>
      </c>
    </row>
    <row r="5968" spans="1:6" ht="15" customHeight="1">
      <c r="A5968" s="19" t="str">
        <f>VLOOKUP(B5968,segédtábla!$A$1:$C$156,3,FALSE)</f>
        <v>5+2</v>
      </c>
      <c r="B5968" s="226" t="s">
        <v>1243</v>
      </c>
      <c r="C5968" s="13" t="str">
        <f>VLOOKUP(B5968,segédtábla!$A$1:$C$156,2,FALSE)</f>
        <v>Csicsai Gábor</v>
      </c>
      <c r="D5968" s="5" t="s">
        <v>5830</v>
      </c>
      <c r="E5968" s="332" t="str">
        <f>VLOOKUP(C5968,'Havi KM'!A:S,4,FALSE)</f>
        <v xml:space="preserve">      636,52 km</v>
      </c>
      <c r="F5968" s="163"/>
    </row>
    <row r="5969" spans="1:6" ht="15" customHeight="1">
      <c r="A5969" s="19" t="str">
        <f>VLOOKUP(B5969,segédtábla!$A$1:$C$156,3,FALSE)</f>
        <v>5+2</v>
      </c>
      <c r="B5969" s="226" t="s">
        <v>1292</v>
      </c>
      <c r="C5969" s="13" t="str">
        <f>VLOOKUP(B5969,segédtábla!$A$1:$C$156,2,FALSE)</f>
        <v>Hanzi György Lehel</v>
      </c>
      <c r="D5969" s="5" t="s">
        <v>5831</v>
      </c>
      <c r="E5969" s="332" t="str">
        <f>VLOOKUP(C5969,'Havi KM'!A:S,4,FALSE)</f>
        <v xml:space="preserve">     1 303,29 km</v>
      </c>
      <c r="F5969" s="163"/>
    </row>
    <row r="5970" spans="1:6" ht="15" customHeight="1">
      <c r="A5970" s="19" t="str">
        <f>VLOOKUP(B5970,segédtábla!$A$1:$C$156,3,FALSE)</f>
        <v>11+3</v>
      </c>
      <c r="B5970" s="226" t="s">
        <v>1170</v>
      </c>
      <c r="C5970" s="13" t="str">
        <f>VLOOKUP(B5970,segédtábla!$A$1:$C$156,2,FALSE)</f>
        <v>Hemmerlein Zoltán</v>
      </c>
      <c r="D5970" s="5" t="s">
        <v>5832</v>
      </c>
      <c r="E5970" s="332" t="str">
        <f>VLOOKUP(C5970,'Havi KM'!A:S,4,FALSE)</f>
        <v xml:space="preserve">     1 867,46 km</v>
      </c>
      <c r="F5970" s="163" t="s">
        <v>5833</v>
      </c>
    </row>
    <row r="5971" spans="1:6" ht="15" customHeight="1">
      <c r="A5971" s="19">
        <f>VLOOKUP(B5971,segédtábla!$A$1:$C$156,3,FALSE)</f>
        <v>0</v>
      </c>
      <c r="B5971" s="226" t="s">
        <v>1395</v>
      </c>
      <c r="C5971" s="13" t="s">
        <v>4979</v>
      </c>
      <c r="D5971" s="5" t="s">
        <v>5834</v>
      </c>
      <c r="E5971" s="332" t="str">
        <f>VLOOKUP(C5971,'Havi KM'!A:S,4,FALSE)</f>
        <v xml:space="preserve">      982,79 km</v>
      </c>
      <c r="F5971" s="363"/>
    </row>
    <row r="5972" spans="1:6" ht="15" customHeight="1">
      <c r="A5972" s="19" t="str">
        <f>VLOOKUP(B5972,segédtábla!$A$1:$C$156,3,FALSE)</f>
        <v>5+2</v>
      </c>
      <c r="B5972" s="226" t="s">
        <v>1173</v>
      </c>
      <c r="C5972" s="13" t="str">
        <f>VLOOKUP(B5972,segédtábla!$A$1:$C$156,2,FALSE)</f>
        <v>Léhner Zsolt</v>
      </c>
      <c r="D5972" s="5" t="s">
        <v>5835</v>
      </c>
      <c r="E5972" s="332" t="str">
        <f>VLOOKUP(C5972,'Havi KM'!A:S,4,FALSE)</f>
        <v xml:space="preserve">     1 816,96 km</v>
      </c>
      <c r="F5972" s="163"/>
    </row>
    <row r="5973" spans="1:6" ht="15" customHeight="1">
      <c r="A5973" s="19" t="str">
        <f>VLOOKUP(B5973,segédtábla!$A$1:$C$156,3,FALSE)</f>
        <v>5+2</v>
      </c>
      <c r="B5973" s="226" t="s">
        <v>1179</v>
      </c>
      <c r="C5973" s="13" t="str">
        <f>VLOOKUP(B5973,segédtábla!$A$1:$C$156,2,FALSE)</f>
        <v>Horváth Ákos</v>
      </c>
      <c r="D5973" s="5" t="s">
        <v>5836</v>
      </c>
      <c r="E5973" s="332" t="str">
        <f>VLOOKUP(C5973,'Havi KM'!A:S,4,FALSE)</f>
        <v xml:space="preserve">     1 036,99 km</v>
      </c>
      <c r="F5973" s="163"/>
    </row>
    <row r="5974" spans="1:6" ht="15" customHeight="1">
      <c r="A5974" s="19">
        <f>VLOOKUP(B5974,segédtábla!$A$1:$C$156,3,FALSE)</f>
        <v>0</v>
      </c>
      <c r="B5974" s="226" t="s">
        <v>1251</v>
      </c>
      <c r="C5974" s="13" t="str">
        <f>VLOOKUP(B5974,segédtábla!$A$1:$C$156,2,FALSE)</f>
        <v>kivonav hengerfejes</v>
      </c>
      <c r="D5974" s="5" t="s">
        <v>5837</v>
      </c>
      <c r="E5974" s="332" t="e">
        <f>VLOOKUP(C5974,'Havi KM'!A:S,4,FALSE)</f>
        <v>#N/A</v>
      </c>
      <c r="F5974" s="163"/>
    </row>
    <row r="5975" spans="1:6" ht="15" customHeight="1">
      <c r="A5975" s="19" t="str">
        <f>VLOOKUP(B5975,segédtábla!$A$1:$C$156,3,FALSE)</f>
        <v>11+3</v>
      </c>
      <c r="B5975" s="226" t="s">
        <v>1378</v>
      </c>
      <c r="C5975" s="319" t="str">
        <f>VLOOKUP(B5975,segédtábla!$A$1:$C$156,2,FALSE)</f>
        <v>Dalanics Zsolt</v>
      </c>
      <c r="D5975" s="188" t="s">
        <v>5838</v>
      </c>
      <c r="E5975" s="332" t="str">
        <f>VLOOKUP(C5975,'Havi KM'!A:S,4,FALSE)</f>
        <v xml:space="preserve">     1 398,48 km</v>
      </c>
      <c r="F5975" s="163"/>
    </row>
    <row r="5976" spans="1:6" ht="15" customHeight="1">
      <c r="A5976" s="19" t="str">
        <f>VLOOKUP(B5976,segédtábla!$A$1:$C$156,3,FALSE)</f>
        <v>11+3</v>
      </c>
      <c r="B5976" s="226" t="s">
        <v>1579</v>
      </c>
      <c r="C5976" s="319" t="str">
        <f>VLOOKUP(B5976,segédtábla!$A$1:$C$156,2,FALSE)</f>
        <v>Mellencsuk Attila</v>
      </c>
      <c r="D5976" s="188" t="s">
        <v>5839</v>
      </c>
      <c r="E5976" s="332" t="str">
        <f>VLOOKUP(C5976,'Havi KM'!A:S,4,FALSE)</f>
        <v xml:space="preserve">     1 884,28 km</v>
      </c>
      <c r="F5976" s="163"/>
    </row>
    <row r="5977" spans="1:6" ht="15" customHeight="1">
      <c r="A5977" s="19" t="str">
        <f>VLOOKUP(B5977,segédtábla!$A$1:$C$156,3,FALSE)</f>
        <v>2/1.</v>
      </c>
      <c r="B5977" s="226" t="s">
        <v>1259</v>
      </c>
      <c r="C5977" s="13" t="str">
        <f>VLOOKUP(B5977,segédtábla!$A$1:$C$156,2,FALSE)</f>
        <v>Berki Richárd Sándor</v>
      </c>
      <c r="D5977" s="5" t="s">
        <v>5840</v>
      </c>
      <c r="E5977" s="332" t="str">
        <f>VLOOKUP(C5977,'Havi KM'!A:S,4,FALSE)</f>
        <v xml:space="preserve">     1 357,13 km</v>
      </c>
      <c r="F5977" s="163"/>
    </row>
    <row r="5978" spans="1:6" ht="15" customHeight="1">
      <c r="A5978" s="19" t="str">
        <f>VLOOKUP(B5978,segédtábla!$A$1:$C$156,3,FALSE)</f>
        <v>11+3</v>
      </c>
      <c r="B5978" s="226" t="s">
        <v>1223</v>
      </c>
      <c r="C5978" s="13" t="str">
        <f>VLOOKUP(B5978,segédtábla!$A$1:$C$156,2,FALSE)</f>
        <v>Molnár Lajos</v>
      </c>
      <c r="D5978" s="5" t="s">
        <v>5841</v>
      </c>
      <c r="E5978" s="332" t="str">
        <f>VLOOKUP(C5978,'Havi KM'!A:S,4,FALSE)</f>
        <v xml:space="preserve">     2 738,73 km</v>
      </c>
      <c r="F5978" s="363"/>
    </row>
    <row r="5979" spans="1:6" ht="15" customHeight="1">
      <c r="A5979" s="19" t="str">
        <f>VLOOKUP(B5979,segédtábla!$A$1:$C$156,3,FALSE)</f>
        <v>5+2</v>
      </c>
      <c r="B5979" s="226" t="s">
        <v>1214</v>
      </c>
      <c r="C5979" s="13" t="str">
        <f>VLOOKUP(B5979,segédtábla!$A$1:$C$156,2,FALSE)</f>
        <v>Horváth András - Charter</v>
      </c>
      <c r="D5979" s="5" t="s">
        <v>5842</v>
      </c>
      <c r="E5979" s="332" t="e">
        <f>VLOOKUP(C5979,'Havi KM'!A:S,4,FALSE)</f>
        <v>#N/A</v>
      </c>
      <c r="F5979" s="163" t="s">
        <v>5843</v>
      </c>
    </row>
    <row r="5980" spans="1:6" ht="15" customHeight="1">
      <c r="A5980" s="19" t="str">
        <f>VLOOKUP(B5980,segédtábla!$A$1:$C$156,3,FALSE)</f>
        <v>5+2</v>
      </c>
      <c r="B5980" s="226" t="s">
        <v>1262</v>
      </c>
      <c r="C5980" s="13" t="str">
        <f>VLOOKUP(B5980,segédtábla!$A$1:$C$156,2,FALSE)</f>
        <v>Balázs Tibor</v>
      </c>
      <c r="D5980" s="5" t="s">
        <v>5844</v>
      </c>
      <c r="E5980" s="332" t="str">
        <f>VLOOKUP(C5980,'Havi KM'!A:S,4,FALSE)</f>
        <v xml:space="preserve">      261,82 km</v>
      </c>
      <c r="F5980" s="231"/>
    </row>
    <row r="5981" spans="1:6" ht="15" customHeight="1">
      <c r="A5981" s="19" t="str">
        <f>VLOOKUP(B5981,segédtábla!$A$1:$C$156,3,FALSE)</f>
        <v>11+3</v>
      </c>
      <c r="B5981" s="226" t="s">
        <v>1189</v>
      </c>
      <c r="C5981" s="13" t="str">
        <f>VLOOKUP(B5981,segédtábla!$A$1:$C$156,2,FALSE)</f>
        <v>Tatarek Sándor</v>
      </c>
      <c r="D5981" s="5" t="s">
        <v>5845</v>
      </c>
      <c r="E5981" s="332" t="str">
        <f>VLOOKUP(C5981,'Havi KM'!A:S,4,FALSE)</f>
        <v xml:space="preserve">      823,62 km</v>
      </c>
      <c r="F5981" s="163"/>
    </row>
    <row r="5982" spans="1:6" ht="15" customHeight="1">
      <c r="A5982" s="19" t="str">
        <f>VLOOKUP(B5982,segédtábla!$A$1:$C$156,3,FALSE)</f>
        <v>5+2</v>
      </c>
      <c r="B5982" s="226" t="s">
        <v>1339</v>
      </c>
      <c r="C5982" s="13" t="str">
        <f>VLOOKUP(B5982,segédtábla!$A$1:$C$156,2,FALSE)</f>
        <v>Áncsák János 04.14</v>
      </c>
      <c r="D5982" s="5" t="s">
        <v>5846</v>
      </c>
      <c r="E5982" s="332" t="e">
        <f>VLOOKUP(C5982,'Havi KM'!A:S,4,FALSE)</f>
        <v>#N/A</v>
      </c>
      <c r="F5982" s="163"/>
    </row>
    <row r="5983" spans="1:6" ht="15" customHeight="1">
      <c r="A5983" s="19" t="str">
        <f>VLOOKUP(B5983,segédtábla!$A$1:$C$156,3,FALSE)</f>
        <v>5+2</v>
      </c>
      <c r="B5983" s="226" t="s">
        <v>1266</v>
      </c>
      <c r="C5983" s="13" t="str">
        <f>VLOOKUP(B5983,segédtábla!$A$1:$C$156,2,FALSE)</f>
        <v>Nagy György</v>
      </c>
      <c r="D5983" s="5" t="s">
        <v>5847</v>
      </c>
      <c r="E5983" s="332" t="str">
        <f>VLOOKUP(C5983,'Havi KM'!A:S,4,FALSE)</f>
        <v xml:space="preserve">     1 204,28 km</v>
      </c>
      <c r="F5983" s="163"/>
    </row>
    <row r="5984" spans="1:6" ht="15" customHeight="1">
      <c r="A5984" s="19" t="e">
        <f>VLOOKUP(B5984,segédtábla!$A$1:$C$156,3,FALSE)</f>
        <v>#N/A</v>
      </c>
      <c r="B5984" s="11"/>
      <c r="C5984" s="13" t="e">
        <f>VLOOKUP(B5984,segédtábla!$A$1:$C$156,2,FALSE)</f>
        <v>#N/A</v>
      </c>
      <c r="D5984" s="5"/>
      <c r="E5984" s="332" t="e">
        <f>VLOOKUP(C5984,'Havi KM'!A:S,4,FALSE)</f>
        <v>#N/A</v>
      </c>
      <c r="F5984" s="163"/>
    </row>
    <row r="5986" spans="1:6" ht="15" customHeight="1">
      <c r="A5986" s="10"/>
      <c r="B5986" s="16"/>
      <c r="C5986" s="263">
        <v>45838</v>
      </c>
      <c r="D5986" s="237" t="str">
        <f>TEXT(C5986,"dddd")</f>
        <v>Monday</v>
      </c>
      <c r="E5986" s="330"/>
      <c r="F5986" s="227">
        <f>+COUNTA(B5989:B6006)</f>
        <v>15</v>
      </c>
    </row>
    <row r="5987" spans="1:6" ht="15" customHeight="1">
      <c r="C5987" s="355"/>
    </row>
    <row r="5988" spans="1:6" ht="15" customHeight="1">
      <c r="A5988" s="7" t="s">
        <v>1136</v>
      </c>
      <c r="B5988" s="8" t="s">
        <v>1137</v>
      </c>
      <c r="C5988" s="9" t="s">
        <v>1138</v>
      </c>
      <c r="D5988" s="9" t="s">
        <v>1139</v>
      </c>
      <c r="E5988" s="331" t="s">
        <v>1140</v>
      </c>
      <c r="F5988" s="9" t="s">
        <v>1141</v>
      </c>
    </row>
    <row r="5989" spans="1:6" ht="15" customHeight="1">
      <c r="A5989" s="19" t="str">
        <f>VLOOKUP(B5989,segédtábla!$A$1:$C$156,3,FALSE)</f>
        <v>11+3</v>
      </c>
      <c r="B5989" s="226" t="s">
        <v>1221</v>
      </c>
      <c r="C5989" s="13" t="str">
        <f>VLOOKUP(B5989,segédtábla!$A$1:$C$156,2,FALSE)</f>
        <v>Vass István</v>
      </c>
      <c r="D5989" s="5" t="s">
        <v>5848</v>
      </c>
      <c r="E5989" s="332" t="e">
        <f>VLOOKUP(C5989,'Havi KM'!A:S,4,FALSE)</f>
        <v>#N/A</v>
      </c>
      <c r="F5989" s="163"/>
    </row>
    <row r="5990" spans="1:6" ht="15" customHeight="1">
      <c r="A5990" s="19" t="str">
        <f>VLOOKUP(B5990,segédtábla!$A$1:$C$156,3,FALSE)</f>
        <v>5+2</v>
      </c>
      <c r="B5990" s="226" t="s">
        <v>1159</v>
      </c>
      <c r="C5990" s="13" t="str">
        <f>VLOOKUP(B5990,segédtábla!$A$1:$C$156,2,FALSE)</f>
        <v>Pilló József + Pillóné S. Judit</v>
      </c>
      <c r="D5990" s="5" t="s">
        <v>5849</v>
      </c>
      <c r="E5990" s="332" t="e">
        <f>VLOOKUP(C5990,'Havi KM'!A:S,4,FALSE)</f>
        <v>#N/A</v>
      </c>
      <c r="F5990" s="163"/>
    </row>
    <row r="5991" spans="1:6" ht="15" customHeight="1">
      <c r="A5991" s="19" t="str">
        <f>VLOOKUP(B5991,segédtábla!$A$1:$C$156,3,FALSE)</f>
        <v>5+2</v>
      </c>
      <c r="B5991" s="226" t="s">
        <v>1149</v>
      </c>
      <c r="C5991" s="13" t="str">
        <f>VLOOKUP(B5991,segédtábla!$A$1:$C$156,2,FALSE)</f>
        <v>Létai Ferenc + Létainé Zsuzsa</v>
      </c>
      <c r="D5991" s="5" t="s">
        <v>5850</v>
      </c>
      <c r="E5991" s="332" t="e">
        <f>VLOOKUP(C5991,'Havi KM'!A:S,4,FALSE)</f>
        <v>#N/A</v>
      </c>
      <c r="F5991" s="163"/>
    </row>
    <row r="5992" spans="1:6" ht="15" customHeight="1">
      <c r="A5992" s="19" t="str">
        <f>VLOOKUP(B5992,segédtábla!$A$1:$C$156,3,FALSE)</f>
        <v>5+2</v>
      </c>
      <c r="B5992" s="252" t="s">
        <v>1278</v>
      </c>
      <c r="C5992" s="470" t="str">
        <f>VLOOKUP(B5992,segédtábla!$A$1:$C$156,2,FALSE)</f>
        <v>Adamek István + Nyíri Attila</v>
      </c>
      <c r="D5992" s="335" t="s">
        <v>5851</v>
      </c>
      <c r="E5992" s="332" t="e">
        <f>VLOOKUP(C5992,'Havi KM'!A:S,4,FALSE)</f>
        <v>#N/A</v>
      </c>
      <c r="F5992" s="163"/>
    </row>
    <row r="5993" spans="1:6" ht="15" customHeight="1">
      <c r="A5993" s="19" t="e">
        <f>VLOOKUP(B5993,segédtábla!$A$1:$C$156,3,FALSE)</f>
        <v>#N/A</v>
      </c>
      <c r="B5993" s="11"/>
      <c r="C5993" s="13" t="e">
        <f>VLOOKUP(B5993,segédtábla!$A$1:$C$156,2,FALSE)</f>
        <v>#N/A</v>
      </c>
      <c r="D5993" s="5"/>
      <c r="E5993" s="332" t="e">
        <f>VLOOKUP(C5993,'Havi KM'!A:S,4,FALSE)</f>
        <v>#N/A</v>
      </c>
      <c r="F5993" s="163"/>
    </row>
    <row r="5994" spans="1:6" ht="15" customHeight="1">
      <c r="A5994" s="19" t="str">
        <f>VLOOKUP(B5994,segédtábla!$A$1:$C$156,3,FALSE)</f>
        <v>5+2</v>
      </c>
      <c r="B5994" s="226" t="s">
        <v>1341</v>
      </c>
      <c r="C5994" s="13" t="str">
        <f>VLOOKUP(B5994,segédtábla!$A$1:$C$156,2,FALSE)</f>
        <v>Szegedi Zsolt</v>
      </c>
      <c r="D5994" s="5" t="s">
        <v>5852</v>
      </c>
      <c r="E5994" s="332" t="str">
        <f>VLOOKUP(C5994,'Havi KM'!A:S,4,FALSE)</f>
        <v xml:space="preserve">     1 560,76 km</v>
      </c>
      <c r="F5994" s="163"/>
    </row>
    <row r="5995" spans="1:6" ht="15" customHeight="1">
      <c r="A5995" s="19" t="str">
        <f>VLOOKUP(B5995,segédtábla!$A$1:$C$156,3,FALSE)</f>
        <v>11+3</v>
      </c>
      <c r="B5995" s="226" t="s">
        <v>1405</v>
      </c>
      <c r="C5995" s="13" t="str">
        <f>VLOOKUP(B5995,segédtábla!$A$1:$C$156,2,FALSE)</f>
        <v>Marton Péter</v>
      </c>
      <c r="D5995" s="5" t="s">
        <v>5853</v>
      </c>
      <c r="E5995" s="332" t="str">
        <f>VLOOKUP(C5995,'Havi KM'!A:S,4,FALSE)</f>
        <v xml:space="preserve">     1 405,83 km</v>
      </c>
      <c r="F5995" s="163"/>
    </row>
    <row r="5996" spans="1:6" ht="15" customHeight="1">
      <c r="A5996" s="19" t="e">
        <f>VLOOKUP(B5996,segédtábla!$A$1:$C$156,3,FALSE)</f>
        <v>#N/A</v>
      </c>
      <c r="B5996" s="11"/>
      <c r="C5996" s="13" t="e">
        <f>VLOOKUP(B5996,segédtábla!$A$1:$C$156,2,FALSE)</f>
        <v>#N/A</v>
      </c>
      <c r="D5996" s="5"/>
      <c r="E5996" s="332" t="e">
        <f>VLOOKUP(C5996,'Havi KM'!A:S,4,FALSE)</f>
        <v>#N/A</v>
      </c>
      <c r="F5996" s="163"/>
    </row>
    <row r="5997" spans="1:6">
      <c r="A5997" s="19" t="str">
        <f>VLOOKUP(B5997,segédtábla!$A$1:$C$156,3,FALSE)</f>
        <v>11+3</v>
      </c>
      <c r="B5997" s="226" t="s">
        <v>1345</v>
      </c>
      <c r="C5997" s="13" t="str">
        <f>VLOOKUP(B5997,segédtábla!$A$1:$C$156,2,FALSE)</f>
        <v>Berek Gábor</v>
      </c>
      <c r="D5997" s="188" t="s">
        <v>5854</v>
      </c>
      <c r="E5997" s="332" t="str">
        <f>VLOOKUP(C5997,'Havi KM'!A:S,4,FALSE)</f>
        <v xml:space="preserve">      0,0 km</v>
      </c>
      <c r="F5997" s="163"/>
    </row>
    <row r="5998" spans="1:6" ht="15" customHeight="1">
      <c r="A5998" s="19" t="str">
        <f>VLOOKUP(B5998,segédtábla!$A$1:$C$156,3,FALSE)</f>
        <v>5+2</v>
      </c>
      <c r="B5998" s="226" t="s">
        <v>1274</v>
      </c>
      <c r="C5998" s="13" t="str">
        <f>VLOOKUP(B5998,segédtábla!$A$1:$C$156,2,FALSE)</f>
        <v>Kakulya Zsolt</v>
      </c>
      <c r="D5998" s="5" t="s">
        <v>5855</v>
      </c>
      <c r="E5998" s="332" t="str">
        <f>VLOOKUP(C5998,'Havi KM'!A:S,4,FALSE)</f>
        <v xml:space="preserve">     1 219,87 km</v>
      </c>
      <c r="F5998" s="163"/>
    </row>
    <row r="5999" spans="1:6" ht="15" customHeight="1">
      <c r="A5999" s="19" t="e">
        <f>VLOOKUP(B5999,segédtábla!$A$1:$C$156,3,FALSE)</f>
        <v>#N/A</v>
      </c>
      <c r="B5999" s="11"/>
      <c r="C5999" s="13" t="e">
        <f>VLOOKUP(B5999,segédtábla!$A$1:$C$156,2,FALSE)</f>
        <v>#N/A</v>
      </c>
      <c r="D5999" s="5"/>
      <c r="E5999" s="332" t="e">
        <f>VLOOKUP(C5999,'Havi KM'!A:S,4,FALSE)</f>
        <v>#N/A</v>
      </c>
      <c r="F5999" s="163"/>
    </row>
    <row r="6000" spans="1:6" ht="15" customHeight="1">
      <c r="A6000" s="19" t="str">
        <f>VLOOKUP(B6000,segédtábla!$A$1:$C$156,3,FALSE)</f>
        <v>10+4</v>
      </c>
      <c r="B6000" s="226" t="s">
        <v>1193</v>
      </c>
      <c r="C6000" s="13" t="str">
        <f>VLOOKUP(B6000,segédtábla!$A$1:$C$156,2,FALSE)</f>
        <v>Gerstmayer Zoltán</v>
      </c>
      <c r="D6000" s="5" t="s">
        <v>5856</v>
      </c>
      <c r="E6000" s="332" t="str">
        <f>VLOOKUP(C6000,'Havi KM'!A:S,4,FALSE)</f>
        <v xml:space="preserve">      0,0 km</v>
      </c>
      <c r="F6000" s="163"/>
    </row>
    <row r="6001" spans="1:6" ht="15" customHeight="1">
      <c r="A6001" s="19" t="str">
        <f>VLOOKUP(B6001,segédtábla!$A$1:$C$156,3,FALSE)</f>
        <v>10+4</v>
      </c>
      <c r="B6001" s="226" t="s">
        <v>1276</v>
      </c>
      <c r="C6001" s="13" t="str">
        <f>VLOOKUP(B6001,segédtábla!$A$1:$C$156,2,FALSE)</f>
        <v>Tanács Attila</v>
      </c>
      <c r="D6001" s="5" t="s">
        <v>5857</v>
      </c>
      <c r="E6001" s="332" t="str">
        <f>VLOOKUP(C6001,'Havi KM'!A:S,4,FALSE)</f>
        <v xml:space="preserve">      232,78 km</v>
      </c>
      <c r="F6001" s="363"/>
    </row>
    <row r="6002" spans="1:6" ht="15" customHeight="1">
      <c r="A6002" s="19" t="str">
        <f>VLOOKUP(B6002,segédtábla!$A$1:$C$156,3,FALSE)</f>
        <v>11+3</v>
      </c>
      <c r="B6002" s="226" t="s">
        <v>1168</v>
      </c>
      <c r="C6002" s="319" t="str">
        <f>VLOOKUP(B6002,segédtábla!$A$1:$C$156,2,FALSE)</f>
        <v>Balázs István</v>
      </c>
      <c r="D6002" s="188" t="s">
        <v>5858</v>
      </c>
      <c r="E6002" s="332" t="str">
        <f>VLOOKUP(C6002,'Havi KM'!A:S,4,FALSE)</f>
        <v xml:space="preserve">     1 401,93 km</v>
      </c>
      <c r="F6002" s="163" t="s">
        <v>5245</v>
      </c>
    </row>
    <row r="6003" spans="1:6" ht="15" customHeight="1">
      <c r="A6003" s="19" t="str">
        <f>VLOOKUP(B6003,segédtábla!$A$1:$C$156,3,FALSE)</f>
        <v>5+2</v>
      </c>
      <c r="B6003" s="226" t="s">
        <v>1526</v>
      </c>
      <c r="C6003" s="13" t="str">
        <f>VLOOKUP(B6003,segédtábla!$A$1:$C$156,2,FALSE)</f>
        <v>Simon Zoltán</v>
      </c>
      <c r="D6003" s="5" t="s">
        <v>5859</v>
      </c>
      <c r="E6003" s="332" t="str">
        <f>VLOOKUP(C6003,'Havi KM'!A:S,4,FALSE)</f>
        <v xml:space="preserve">     1 431,31 km</v>
      </c>
      <c r="F6003" s="163"/>
    </row>
    <row r="6004" spans="1:6" ht="15" customHeight="1">
      <c r="A6004" s="19" t="str">
        <f>VLOOKUP(B6004,segédtábla!$A$1:$C$156,3,FALSE)</f>
        <v>5+2</v>
      </c>
      <c r="B6004" s="226" t="s">
        <v>1290</v>
      </c>
      <c r="C6004" s="13" t="str">
        <f>VLOOKUP(B6004,segédtábla!$A$1:$C$156,2,FALSE)</f>
        <v>Katona Gábor</v>
      </c>
      <c r="D6004" s="5" t="s">
        <v>5860</v>
      </c>
      <c r="E6004" s="332" t="str">
        <f>VLOOKUP(C6004,'Havi KM'!A:S,4,FALSE)</f>
        <v xml:space="preserve">     1 977,6 km</v>
      </c>
      <c r="F6004" s="163"/>
    </row>
    <row r="6005" spans="1:6" ht="15" customHeight="1">
      <c r="A6005" s="19" t="str">
        <f>VLOOKUP(B6005,segédtábla!$A$1:$C$156,3,FALSE)</f>
        <v>11+3</v>
      </c>
      <c r="B6005" s="226" t="s">
        <v>1296</v>
      </c>
      <c r="C6005" s="13" t="str">
        <f>VLOOKUP(B6005,segédtábla!$A$1:$C$156,2,FALSE)</f>
        <v>Kálóczi Péter</v>
      </c>
      <c r="D6005" s="5" t="s">
        <v>5861</v>
      </c>
      <c r="E6005" s="332" t="str">
        <f>VLOOKUP(C6005,'Havi KM'!A:S,4,FALSE)</f>
        <v xml:space="preserve">      933,04 km</v>
      </c>
      <c r="F6005" s="363"/>
    </row>
    <row r="6006" spans="1:6" ht="15" customHeight="1">
      <c r="A6006" s="19">
        <f>VLOOKUP(B6006,segédtábla!$A$1:$C$156,3,FALSE)</f>
        <v>0</v>
      </c>
      <c r="B6006" s="226" t="s">
        <v>1248</v>
      </c>
      <c r="C6006" s="13">
        <f>VLOOKUP(B6006,segédtábla!$A$1:$C$156,2,FALSE)</f>
        <v>0</v>
      </c>
      <c r="D6006" s="5" t="s">
        <v>5862</v>
      </c>
      <c r="E6006" s="332" t="e">
        <f>VLOOKUP(C6006,'Havi KM'!A:S,4,FALSE)</f>
        <v>#N/A</v>
      </c>
      <c r="F6006" s="163"/>
    </row>
    <row r="6007" spans="1:6" ht="15" customHeight="1">
      <c r="A6007" s="19" t="str">
        <f>VLOOKUP(B6007,segédtábla!$A$1:$C$156,3,FALSE)</f>
        <v>5+2</v>
      </c>
      <c r="B6007" s="226" t="s">
        <v>1181</v>
      </c>
      <c r="C6007" s="13" t="str">
        <f>VLOOKUP(B6007,segédtábla!$A$1:$C$156,2,FALSE)</f>
        <v>Lázár Gábor</v>
      </c>
      <c r="D6007" s="5" t="s">
        <v>5863</v>
      </c>
      <c r="E6007" s="332" t="str">
        <f>VLOOKUP(C6007,'Havi KM'!A:S,4,FALSE)</f>
        <v xml:space="preserve">     1 156,79 km</v>
      </c>
      <c r="F6007" s="163"/>
    </row>
    <row r="6008" spans="1:6" ht="15" customHeight="1">
      <c r="A6008" s="19" t="str">
        <f>VLOOKUP(B6008,segédtábla!$A$1:$C$156,3,FALSE)</f>
        <v>4+3</v>
      </c>
      <c r="B6008" s="226" t="s">
        <v>1364</v>
      </c>
      <c r="C6008" s="13" t="str">
        <f>VLOOKUP(B6008,segédtábla!$A$1:$C$156,2,FALSE)</f>
        <v>Balogh Dávid</v>
      </c>
      <c r="D6008" s="5" t="s">
        <v>5864</v>
      </c>
      <c r="E6008" s="332" t="str">
        <f>VLOOKUP(C6008,'Havi KM'!A:S,4,FALSE)</f>
        <v xml:space="preserve">      426,32 km</v>
      </c>
      <c r="F6008" s="163"/>
    </row>
    <row r="6009" spans="1:6" ht="15" customHeight="1">
      <c r="A6009" s="19" t="str">
        <f>VLOOKUP(B6009,segédtábla!$A$1:$C$156,3,FALSE)</f>
        <v>korai kezdés preferált</v>
      </c>
      <c r="B6009" s="226" t="s">
        <v>1309</v>
      </c>
      <c r="C6009" s="13" t="str">
        <f>VLOOKUP(B6009,segédtábla!$A$1:$C$156,2,FALSE)</f>
        <v>Gosztenschnik Péter</v>
      </c>
      <c r="D6009" s="5" t="s">
        <v>5865</v>
      </c>
      <c r="E6009" s="332" t="str">
        <f>VLOOKUP(C6009,'Havi KM'!A:S,4,FALSE)</f>
        <v xml:space="preserve">      684,27 km</v>
      </c>
      <c r="F6009" s="163"/>
    </row>
    <row r="6010" spans="1:6" ht="15" customHeight="1">
      <c r="A6010" s="19" t="str">
        <f>VLOOKUP(B6010,segédtábla!$A$1:$C$156,3,FALSE)</f>
        <v>11+3</v>
      </c>
      <c r="B6010" s="226" t="s">
        <v>1313</v>
      </c>
      <c r="C6010" s="13" t="str">
        <f>VLOOKUP(B6010,segédtábla!$A$1:$C$156,2,FALSE)</f>
        <v>Tóth Zoltán József</v>
      </c>
      <c r="D6010" s="5" t="s">
        <v>5866</v>
      </c>
      <c r="E6010" s="332" t="str">
        <f>VLOOKUP(C6010,'Havi KM'!A:S,4,FALSE)</f>
        <v xml:space="preserve">      0,0 km</v>
      </c>
      <c r="F6010" s="228" t="s">
        <v>1186</v>
      </c>
    </row>
    <row r="6011" spans="1:6" ht="15" customHeight="1">
      <c r="A6011" s="19" t="str">
        <f>VLOOKUP(B6011,segédtábla!$A$1:$C$156,3,FALSE)</f>
        <v>5+2</v>
      </c>
      <c r="B6011" s="226" t="s">
        <v>1208</v>
      </c>
      <c r="C6011" s="13" t="str">
        <f>VLOOKUP(B6011,segédtábla!$A$1:$C$156,2,FALSE)</f>
        <v>Drozd Péter</v>
      </c>
      <c r="D6011" s="5" t="s">
        <v>5867</v>
      </c>
      <c r="E6011" s="332" t="str">
        <f>VLOOKUP(C6011,'Havi KM'!A:S,4,FALSE)</f>
        <v xml:space="preserve">     1 972,38 km</v>
      </c>
      <c r="F6011" s="163"/>
    </row>
    <row r="6012" spans="1:6" ht="15" customHeight="1">
      <c r="A6012" s="19" t="str">
        <f>VLOOKUP(B6012,segédtábla!$A$1:$C$156,3,FALSE)</f>
        <v>11+3</v>
      </c>
      <c r="B6012" s="226" t="s">
        <v>1573</v>
      </c>
      <c r="C6012" s="13" t="str">
        <f>VLOOKUP(B6012,segédtábla!$A$1:$C$156,2,FALSE)</f>
        <v>Lajkó Zsolt</v>
      </c>
      <c r="D6012" s="240" t="s">
        <v>5868</v>
      </c>
      <c r="E6012" s="332" t="str">
        <f>VLOOKUP(C6012,'Havi KM'!A:S,4,FALSE)</f>
        <v xml:space="preserve">     2 300,8 km</v>
      </c>
      <c r="F6012" s="228" t="s">
        <v>1186</v>
      </c>
    </row>
    <row r="6013" spans="1:6" ht="15" customHeight="1">
      <c r="A6013" s="19" t="str">
        <f>VLOOKUP(B6013,segédtábla!$A$1:$C$156,3,FALSE)</f>
        <v>5+2</v>
      </c>
      <c r="B6013" s="226" t="s">
        <v>1256</v>
      </c>
      <c r="C6013" s="13" t="str">
        <f>VLOOKUP(B6013,segédtábla!$A$1:$C$156,2,FALSE)</f>
        <v>Árvai Gábor</v>
      </c>
      <c r="D6013" s="5" t="s">
        <v>5869</v>
      </c>
      <c r="E6013" s="332" t="str">
        <f>VLOOKUP(C6013,'Havi KM'!A:S,4,FALSE)</f>
        <v xml:space="preserve">     1 696,48 km</v>
      </c>
      <c r="F6013" s="163"/>
    </row>
    <row r="6014" spans="1:6" ht="15" customHeight="1">
      <c r="A6014" s="19" t="str">
        <f>VLOOKUP(B6014,segédtábla!$A$1:$C$156,3,FALSE)</f>
        <v>5+2</v>
      </c>
      <c r="B6014" s="226" t="s">
        <v>1317</v>
      </c>
      <c r="C6014" s="13" t="str">
        <f>VLOOKUP(B6014,segédtábla!$A$1:$C$156,2,FALSE)</f>
        <v>Tőzsér Gábor</v>
      </c>
      <c r="D6014" s="5" t="s">
        <v>5870</v>
      </c>
      <c r="E6014" s="332" t="str">
        <f>VLOOKUP(C6014,'Havi KM'!A:S,4,FALSE)</f>
        <v xml:space="preserve">     1 375,22 km</v>
      </c>
      <c r="F6014" s="163"/>
    </row>
    <row r="6015" spans="1:6" ht="15" customHeight="1">
      <c r="A6015" s="19" t="str">
        <f>VLOOKUP(B6015,segédtábla!$A$1:$C$156,3,FALSE)</f>
        <v>11+3</v>
      </c>
      <c r="B6015" s="226" t="s">
        <v>1428</v>
      </c>
      <c r="C6015" s="319" t="str">
        <f>VLOOKUP(B6015,segédtábla!$A$1:$C$156,2,FALSE)</f>
        <v>Mórocz István</v>
      </c>
      <c r="D6015" s="188" t="s">
        <v>5871</v>
      </c>
      <c r="E6015" s="332" t="str">
        <f>VLOOKUP(C6015,'Havi KM'!A:S,4,FALSE)</f>
        <v xml:space="preserve">     1 668,63 km</v>
      </c>
      <c r="F6015" s="363" t="s">
        <v>5872</v>
      </c>
    </row>
    <row r="6016" spans="1:6" ht="15" customHeight="1">
      <c r="A6016" s="19" t="str">
        <f>VLOOKUP(B6016,segédtábla!$A$1:$C$156,3,FALSE)</f>
        <v>5+2</v>
      </c>
      <c r="B6016" s="226" t="s">
        <v>1323</v>
      </c>
      <c r="C6016" s="13" t="str">
        <f>VLOOKUP(B6016,segédtábla!$A$1:$C$156,2,FALSE)</f>
        <v>Moldicz Tamás</v>
      </c>
      <c r="D6016" s="5" t="s">
        <v>5873</v>
      </c>
      <c r="E6016" s="332" t="str">
        <f>VLOOKUP(C6016,'Havi KM'!A:S,4,FALSE)</f>
        <v xml:space="preserve">      938,86 km</v>
      </c>
      <c r="F6016" s="231"/>
    </row>
    <row r="6017" spans="1:6" ht="15" customHeight="1">
      <c r="A6017" s="19" t="str">
        <f>VLOOKUP(B6017,segédtábla!$A$1:$C$156,3,FALSE)</f>
        <v>5+2</v>
      </c>
      <c r="B6017" s="226" t="s">
        <v>1328</v>
      </c>
      <c r="C6017" s="13" t="str">
        <f>VLOOKUP(B6017,segédtábla!$A$1:$C$156,2,FALSE)</f>
        <v>Majer Dominik - Charter</v>
      </c>
      <c r="D6017" s="5" t="s">
        <v>5874</v>
      </c>
      <c r="E6017" s="332" t="e">
        <f>VLOOKUP(C6017,'Havi KM'!A:S,4,FALSE)</f>
        <v>#N/A</v>
      </c>
      <c r="F6017" s="163" t="s">
        <v>5875</v>
      </c>
    </row>
    <row r="6018" spans="1:6" ht="15" customHeight="1">
      <c r="A6018" s="19" t="str">
        <f>VLOOKUP(B6018,segédtábla!$A$1:$C$156,3,FALSE)</f>
        <v>11+3</v>
      </c>
      <c r="B6018" s="226" t="s">
        <v>1372</v>
      </c>
      <c r="C6018" s="13" t="str">
        <f>VLOOKUP(B6018,segédtábla!$A$1:$C$156,2,FALSE)</f>
        <v>Lutz Márk Richárd</v>
      </c>
      <c r="D6018" s="5" t="s">
        <v>5876</v>
      </c>
      <c r="E6018" s="332" t="str">
        <f>VLOOKUP(C6018,'Havi KM'!A:S,4,FALSE)</f>
        <v xml:space="preserve">     2 443,97 km</v>
      </c>
      <c r="F6018" s="163" t="s">
        <v>5875</v>
      </c>
    </row>
    <row r="6019" spans="1:6" ht="15" customHeight="1">
      <c r="A6019" s="19" t="str">
        <f>VLOOKUP(B6019,segédtábla!$A$1:$C$156,3,FALSE)</f>
        <v>10+4</v>
      </c>
      <c r="B6019" s="226" t="s">
        <v>1335</v>
      </c>
      <c r="C6019" s="13" t="str">
        <f>VLOOKUP(B6019,segédtábla!$A$1:$C$156,2,FALSE)</f>
        <v>Pollák Péter</v>
      </c>
      <c r="D6019" s="5" t="s">
        <v>5877</v>
      </c>
      <c r="E6019" s="332" t="str">
        <f>VLOOKUP(C6019,'Havi KM'!A:S,4,FALSE)</f>
        <v xml:space="preserve">     1 011,99 km</v>
      </c>
      <c r="F6019" s="163" t="s">
        <v>5878</v>
      </c>
    </row>
    <row r="6020" spans="1:6" ht="15" customHeight="1">
      <c r="A6020" s="19" t="str">
        <f>VLOOKUP(B6020,segédtábla!$A$1:$C$156,3,FALSE)</f>
        <v>17+4</v>
      </c>
      <c r="B6020" s="226" t="s">
        <v>1217</v>
      </c>
      <c r="C6020" s="13" t="s">
        <v>1027</v>
      </c>
      <c r="D6020" s="5" t="s">
        <v>5879</v>
      </c>
      <c r="E6020" s="332" t="e">
        <f>VLOOKUP(C6020,'Havi KM'!A:S,4,FALSE)</f>
        <v>#N/A</v>
      </c>
      <c r="F6020" s="163"/>
    </row>
    <row r="6021" spans="1:6" ht="15" customHeight="1">
      <c r="A6021" s="19" t="str">
        <f>VLOOKUP(B6021,segédtábla!$A$1:$C$156,3,FALSE)</f>
        <v>11+3</v>
      </c>
      <c r="B6021" s="226" t="s">
        <v>1413</v>
      </c>
      <c r="C6021" s="13" t="str">
        <f>VLOOKUP(B6021,segédtábla!$A$1:$C$156,2,FALSE)</f>
        <v>Szkolcsek György</v>
      </c>
      <c r="D6021" s="5" t="s">
        <v>5880</v>
      </c>
      <c r="E6021" s="332" t="str">
        <f>VLOOKUP(C6021,'Havi KM'!A:S,4,FALSE)</f>
        <v xml:space="preserve">     1 278,42 km</v>
      </c>
      <c r="F6021" s="163"/>
    </row>
    <row r="6022" spans="1:6" ht="15" customHeight="1">
      <c r="A6022" s="19" t="str">
        <f>VLOOKUP(B6022,segédtábla!$A$1:$C$156,3,FALSE)</f>
        <v>5+2</v>
      </c>
      <c r="B6022" s="226" t="s">
        <v>1219</v>
      </c>
      <c r="C6022" s="13" t="str">
        <f>VLOOKUP(B6022,segédtábla!$A$1:$C$156,2,FALSE)</f>
        <v>Ignéczi Attila + Mura Milán</v>
      </c>
      <c r="D6022" s="188" t="s">
        <v>5881</v>
      </c>
      <c r="E6022" s="332" t="e">
        <f>VLOOKUP(C6022,'Havi KM'!A:S,4,FALSE)</f>
        <v>#N/A</v>
      </c>
      <c r="F6022" s="163"/>
    </row>
    <row r="6023" spans="1:6" ht="15" customHeight="1">
      <c r="A6023" s="19" t="str">
        <f>VLOOKUP(B6023,segédtábla!$A$1:$C$156,3,FALSE)</f>
        <v>11+3</v>
      </c>
      <c r="B6023" s="569" t="s">
        <v>1321</v>
      </c>
      <c r="C6023" s="567" t="str">
        <f>VLOOKUP(B6023,segédtábla!$A$1:$C$156,2,FALSE)</f>
        <v>Kovács Márton Péter</v>
      </c>
      <c r="D6023" s="462" t="s">
        <v>5882</v>
      </c>
      <c r="E6023" s="332" t="str">
        <f>VLOOKUP(C6023,'Havi KM'!A:S,4,FALSE)</f>
        <v xml:space="preserve">     2 936,38 km</v>
      </c>
      <c r="F6023" s="163"/>
    </row>
    <row r="6024" spans="1:6" ht="15" customHeight="1">
      <c r="A6024" s="19" t="e">
        <f>VLOOKUP(B6024,segédtábla!$A$1:$C$156,3,FALSE)</f>
        <v>#N/A</v>
      </c>
      <c r="B6024" s="562"/>
      <c r="C6024" s="567" t="e">
        <f>VLOOKUP(B6024,segédtábla!$A$1:$C$156,2,FALSE)</f>
        <v>#N/A</v>
      </c>
      <c r="D6024" s="462"/>
      <c r="E6024" s="332" t="e">
        <f>VLOOKUP(C6024,'Havi KM'!A:S,4,FALSE)</f>
        <v>#N/A</v>
      </c>
      <c r="F6024" s="163"/>
    </row>
    <row r="6025" spans="1:6" ht="15" customHeight="1">
      <c r="A6025" s="560">
        <f>VLOOKUP(B6025,segédtábla!$A$1:$C$156,3,FALSE)</f>
        <v>0</v>
      </c>
      <c r="B6025" s="252" t="s">
        <v>1423</v>
      </c>
      <c r="C6025" s="13" t="str">
        <f>VLOOKUP(B6025,segédtábla!$A$1:$C$156,2,FALSE)</f>
        <v>Krupánszky Márk</v>
      </c>
      <c r="D6025" s="482" t="s">
        <v>1475</v>
      </c>
      <c r="E6025" s="333" t="str">
        <f>VLOOKUP(C6025,'Havi KM'!A:S,4,FALSE)</f>
        <v xml:space="preserve">      550,26 km</v>
      </c>
      <c r="F6025" s="163"/>
    </row>
    <row r="6026" spans="1:6" ht="15" customHeight="1">
      <c r="A6026" s="560" t="str">
        <f>VLOOKUP(B6026,segédtábla!$A$1:$C$156,3,FALSE)</f>
        <v>5+2</v>
      </c>
      <c r="B6026" s="226" t="s">
        <v>1154</v>
      </c>
      <c r="C6026" s="13" t="str">
        <f>VLOOKUP(B6026,segédtábla!$A$1:$C$156,2,FALSE)</f>
        <v>Tóth Mihály</v>
      </c>
      <c r="D6026" s="482" t="s">
        <v>1475</v>
      </c>
      <c r="E6026" s="333" t="str">
        <f>VLOOKUP(C6026,'Havi KM'!A:S,4,FALSE)</f>
        <v xml:space="preserve">      345,81 km</v>
      </c>
      <c r="F6026" s="163"/>
    </row>
    <row r="6027" spans="1:6" ht="15" customHeight="1">
      <c r="A6027" s="19" t="e">
        <f>VLOOKUP(B6027,segédtábla!$A$1:$C$156,3,FALSE)</f>
        <v>#N/A</v>
      </c>
      <c r="B6027" s="611"/>
      <c r="C6027" s="553" t="e">
        <f>VLOOKUP(B6027,segédtábla!$A$1:$C$156,2,FALSE)</f>
        <v>#N/A</v>
      </c>
      <c r="D6027" s="220"/>
      <c r="E6027" s="332" t="e">
        <f>VLOOKUP(C6027,'Havi KM'!A:S,4,FALSE)</f>
        <v>#N/A</v>
      </c>
      <c r="F6027" s="163"/>
    </row>
    <row r="6028" spans="1:6" ht="15" customHeight="1">
      <c r="A6028" s="19" t="str">
        <f>VLOOKUP(B6028,segédtábla!$A$1:$C$156,3,FALSE)</f>
        <v>5+2</v>
      </c>
      <c r="B6028" s="507" t="s">
        <v>1278</v>
      </c>
      <c r="C6028" s="508" t="str">
        <f>VLOOKUP(B6028,segédtábla!$A$1:$C$156,2,FALSE)</f>
        <v>Adamek István + Nyíri Attila</v>
      </c>
      <c r="D6028" s="176" t="s">
        <v>3371</v>
      </c>
      <c r="E6028" s="332" t="e">
        <f>VLOOKUP(C6028,'Havi KM'!A:S,4,FALSE)</f>
        <v>#N/A</v>
      </c>
      <c r="F6028" s="163"/>
    </row>
    <row r="6029" spans="1:6" ht="15" customHeight="1">
      <c r="A6029" s="19" t="str">
        <f>VLOOKUP(B6029,segédtábla!$A$1:$C$156,3,FALSE)</f>
        <v>11+3</v>
      </c>
      <c r="B6029" s="507" t="s">
        <v>1378</v>
      </c>
      <c r="C6029" s="508" t="str">
        <f>VLOOKUP(B6029,segédtábla!$A$1:$C$156,2,FALSE)</f>
        <v>Dalanics Zsolt</v>
      </c>
      <c r="D6029" s="176" t="s">
        <v>3371</v>
      </c>
      <c r="E6029" s="332" t="str">
        <f>VLOOKUP(C6029,'Havi KM'!A:S,4,FALSE)</f>
        <v xml:space="preserve">     1 398,48 km</v>
      </c>
      <c r="F6029" s="163"/>
    </row>
    <row r="6030" spans="1:6" ht="15" customHeight="1">
      <c r="A6030" s="19" t="str">
        <f>VLOOKUP(B6030,segédtábla!$A$1:$C$156,3,FALSE)</f>
        <v>5+2</v>
      </c>
      <c r="B6030" s="563" t="s">
        <v>1341</v>
      </c>
      <c r="C6030" s="564" t="str">
        <f>VLOOKUP(B6030,segédtábla!$A$1:$C$156,2,FALSE)</f>
        <v>Szegedi Zsolt</v>
      </c>
      <c r="D6030" s="448" t="s">
        <v>1663</v>
      </c>
      <c r="E6030" s="332" t="str">
        <f>VLOOKUP(C6030,'Havi KM'!A:S,4,FALSE)</f>
        <v xml:space="preserve">     1 560,76 km</v>
      </c>
      <c r="F6030" s="163"/>
    </row>
    <row r="6031" spans="1:6" ht="15" customHeight="1">
      <c r="A6031" s="19" t="str">
        <f>VLOOKUP(B6031,segédtábla!$A$1:$C$156,3,FALSE)</f>
        <v>5+2</v>
      </c>
      <c r="B6031" s="563" t="s">
        <v>1288</v>
      </c>
      <c r="C6031" s="564" t="str">
        <f>VLOOKUP(B6031,segédtábla!$A$1:$C$156,2,FALSE)</f>
        <v>Németh Zsolt</v>
      </c>
      <c r="D6031" s="448" t="s">
        <v>1663</v>
      </c>
      <c r="E6031" s="332" t="str">
        <f>VLOOKUP(C6031,'Havi KM'!A:S,4,FALSE)</f>
        <v xml:space="preserve">      347,54 km</v>
      </c>
      <c r="F6031" s="163"/>
    </row>
    <row r="6032" spans="1:6" ht="15" customHeight="1">
      <c r="A6032" s="19" t="str">
        <f>VLOOKUP(B6032,segédtábla!$A$1:$C$156,3,FALSE)</f>
        <v>11+3</v>
      </c>
      <c r="B6032" s="507" t="s">
        <v>1236</v>
      </c>
      <c r="C6032" s="508" t="str">
        <f>VLOOKUP(B6032,segédtábla!$A$1:$C$156,2,FALSE)</f>
        <v>Pázmándi János</v>
      </c>
      <c r="D6032" s="176" t="s">
        <v>3371</v>
      </c>
      <c r="E6032" s="332" t="str">
        <f>VLOOKUP(C6032,'Havi KM'!A:S,4,FALSE)</f>
        <v xml:space="preserve">     1 597,21 km</v>
      </c>
      <c r="F6032" s="163"/>
    </row>
    <row r="6033" spans="1:6" ht="15" customHeight="1">
      <c r="A6033" s="19" t="str">
        <f>VLOOKUP(B6033,segédtábla!$A$1:$C$156,3,FALSE)</f>
        <v>5+2</v>
      </c>
      <c r="B6033" s="507" t="s">
        <v>1526</v>
      </c>
      <c r="C6033" s="508" t="str">
        <f>VLOOKUP(B6033,segédtábla!$A$1:$C$156,2,FALSE)</f>
        <v>Simon Zoltán</v>
      </c>
      <c r="D6033" s="176" t="s">
        <v>5883</v>
      </c>
      <c r="E6033" s="332" t="str">
        <f>VLOOKUP(C6033,'Havi KM'!A:S,4,FALSE)</f>
        <v xml:space="preserve">     1 431,31 km</v>
      </c>
      <c r="F6033" s="163"/>
    </row>
    <row r="6035" spans="1:6" ht="15" customHeight="1">
      <c r="A6035" s="10"/>
      <c r="B6035" s="16"/>
      <c r="C6035" s="263">
        <v>45839</v>
      </c>
      <c r="D6035" s="237" t="str">
        <f>TEXT(C6035,"dddd")</f>
        <v>Tuesday</v>
      </c>
      <c r="E6035" s="330"/>
      <c r="F6035" s="227">
        <f>+COUNTA(B6038:B6040)</f>
        <v>2</v>
      </c>
    </row>
    <row r="6036" spans="1:6" ht="15" customHeight="1">
      <c r="C6036" s="355"/>
    </row>
    <row r="6037" spans="1:6" ht="15" customHeight="1">
      <c r="A6037" s="7" t="s">
        <v>1136</v>
      </c>
      <c r="B6037" s="8" t="s">
        <v>1137</v>
      </c>
      <c r="C6037" s="9" t="s">
        <v>1138</v>
      </c>
      <c r="D6037" s="9" t="s">
        <v>1139</v>
      </c>
      <c r="E6037" s="331" t="s">
        <v>1140</v>
      </c>
      <c r="F6037" s="9" t="s">
        <v>1141</v>
      </c>
    </row>
    <row r="6038" spans="1:6" ht="15" customHeight="1">
      <c r="A6038" s="19">
        <f>VLOOKUP(B6038,segédtábla!$A$1:$C$156,3,FALSE)</f>
        <v>0</v>
      </c>
      <c r="B6038" s="226" t="s">
        <v>1423</v>
      </c>
      <c r="C6038" s="13" t="str">
        <f>VLOOKUP(B6038,segédtábla!$A$1:$C$156,2,FALSE)</f>
        <v>Krupánszky Márk</v>
      </c>
      <c r="D6038" s="5" t="s">
        <v>1436</v>
      </c>
      <c r="E6038" s="332" t="str">
        <f>VLOOKUP(C6038,'Havi KM'!A:S,4,FALSE)</f>
        <v xml:space="preserve">      550,26 km</v>
      </c>
      <c r="F6038" s="163"/>
    </row>
    <row r="6039" spans="1:6" ht="15" customHeight="1">
      <c r="A6039" s="19" t="str">
        <f>VLOOKUP(B6039,segédtábla!$A$1:$C$156,3,FALSE)</f>
        <v>5+2</v>
      </c>
      <c r="B6039" s="226" t="s">
        <v>1264</v>
      </c>
      <c r="C6039" s="319" t="str">
        <f>VLOOKUP(B6039,segédtábla!$A$1:$C$156,2,FALSE)</f>
        <v>Sógorka Csaba</v>
      </c>
      <c r="D6039" s="5" t="s">
        <v>5884</v>
      </c>
      <c r="E6039" s="332" t="str">
        <f>VLOOKUP(C6039,'Havi KM'!A:S,4,FALSE)</f>
        <v xml:space="preserve">     1 480,64 km</v>
      </c>
      <c r="F6039" s="163"/>
    </row>
    <row r="6040" spans="1:6" ht="15" customHeight="1">
      <c r="A6040" s="19" t="e">
        <f>VLOOKUP(B6040,segédtábla!$A$1:$C$156,3,FALSE)</f>
        <v>#N/A</v>
      </c>
      <c r="B6040" s="11"/>
      <c r="C6040" s="13" t="e">
        <f>VLOOKUP(B6040,segédtábla!$A$1:$C$156,2,FALSE)</f>
        <v>#N/A</v>
      </c>
      <c r="D6040" s="5"/>
      <c r="E6040" s="332" t="e">
        <f>VLOOKUP(C6040,'Havi KM'!A:S,4,FALSE)</f>
        <v>#N/A</v>
      </c>
      <c r="F6040" s="163"/>
    </row>
    <row r="6041" spans="1:6" ht="15" customHeight="1">
      <c r="A6041" s="19" t="str">
        <f>VLOOKUP(B6041,segédtábla!$A$1:$C$156,3,FALSE)</f>
        <v>5+2</v>
      </c>
      <c r="B6041" s="226" t="s">
        <v>1163</v>
      </c>
      <c r="C6041" s="319" t="str">
        <f>VLOOKUP(B6041,segédtábla!$A$1:$C$156,2,FALSE)</f>
        <v>Popovics Dávid</v>
      </c>
      <c r="D6041" s="188" t="s">
        <v>5885</v>
      </c>
      <c r="E6041" s="332" t="str">
        <f>VLOOKUP(C6041,'Havi KM'!A:S,4,FALSE)</f>
        <v xml:space="preserve">     1 838,04 km</v>
      </c>
      <c r="F6041" s="163"/>
    </row>
    <row r="6042" spans="1:6" ht="15" customHeight="1">
      <c r="A6042" s="19" t="str">
        <f>VLOOKUP(B6042,segédtábla!$A$1:$C$156,3,FALSE)</f>
        <v>11+3</v>
      </c>
      <c r="B6042" s="226" t="s">
        <v>1355</v>
      </c>
      <c r="C6042" s="13" t="str">
        <f>VLOOKUP(B6042,segédtábla!$A$1:$C$156,2,FALSE)</f>
        <v>Németh Nándor</v>
      </c>
      <c r="D6042" s="5" t="s">
        <v>5886</v>
      </c>
      <c r="E6042" s="332" t="str">
        <f>VLOOKUP(C6042,'Havi KM'!A:S,4,FALSE)</f>
        <v xml:space="preserve">     2 089,15 km</v>
      </c>
      <c r="F6042" s="163"/>
    </row>
    <row r="6043" spans="1:6" ht="15" customHeight="1">
      <c r="A6043" s="19" t="str">
        <f>VLOOKUP(B6043,segédtábla!$A$1:$C$156,3,FALSE)</f>
        <v>5+2</v>
      </c>
      <c r="B6043" s="226" t="s">
        <v>1288</v>
      </c>
      <c r="C6043" s="13" t="str">
        <f>VLOOKUP(B6043,segédtábla!$A$1:$C$156,2,FALSE)</f>
        <v>Németh Zsolt</v>
      </c>
      <c r="D6043" s="188" t="s">
        <v>5887</v>
      </c>
      <c r="E6043" s="332" t="str">
        <f>VLOOKUP(C6043,'Havi KM'!A:S,4,FALSE)</f>
        <v xml:space="preserve">      347,54 km</v>
      </c>
      <c r="F6043" s="163" t="s">
        <v>5888</v>
      </c>
    </row>
    <row r="6044" spans="1:6" ht="15" customHeight="1">
      <c r="A6044" s="19" t="str">
        <f>VLOOKUP(B6044,segédtábla!$A$1:$C$156,3,FALSE)</f>
        <v>5+2</v>
      </c>
      <c r="B6044" s="226" t="s">
        <v>1227</v>
      </c>
      <c r="C6044" s="13" t="str">
        <f>VLOOKUP(B6044,segédtábla!$A$1:$C$156,2,FALSE)</f>
        <v>Horváth Ferenc</v>
      </c>
      <c r="D6044" s="5" t="s">
        <v>5889</v>
      </c>
      <c r="E6044" s="332" t="str">
        <f>VLOOKUP(C6044,'Havi KM'!A:S,4,FALSE)</f>
        <v xml:space="preserve">     1 488,98 km</v>
      </c>
      <c r="F6044" s="231" t="s">
        <v>5890</v>
      </c>
    </row>
    <row r="6045" spans="1:6" ht="15" customHeight="1">
      <c r="A6045" s="19">
        <f>VLOOKUP(B6045,segédtábla!$A$1:$C$156,3,FALSE)</f>
        <v>0</v>
      </c>
      <c r="B6045" s="175" t="s">
        <v>1395</v>
      </c>
      <c r="C6045" s="116" t="s">
        <v>4979</v>
      </c>
      <c r="D6045" s="143" t="s">
        <v>5891</v>
      </c>
      <c r="E6045" s="332" t="str">
        <f>VLOOKUP(C6045,'Havi KM'!A:S,4,FALSE)</f>
        <v xml:space="preserve">      982,79 km</v>
      </c>
      <c r="F6045" s="363" t="s">
        <v>1041</v>
      </c>
    </row>
    <row r="6046" spans="1:6" ht="15" customHeight="1">
      <c r="A6046" s="19" t="str">
        <f>VLOOKUP(B6046,segédtábla!$A$1:$C$156,3,FALSE)</f>
        <v>5+2</v>
      </c>
      <c r="B6046" s="495" t="s">
        <v>1173</v>
      </c>
      <c r="C6046" s="470" t="str">
        <f>VLOOKUP(B6046,segédtábla!$A$1:$C$156,2,FALSE)</f>
        <v>Léhner Zsolt</v>
      </c>
      <c r="D6046" s="335" t="s">
        <v>5892</v>
      </c>
      <c r="E6046" s="332" t="str">
        <f>VLOOKUP(C6046,'Havi KM'!A:S,4,FALSE)</f>
        <v xml:space="preserve">     1 816,96 km</v>
      </c>
      <c r="F6046" s="163"/>
    </row>
    <row r="6047" spans="1:6" ht="15" customHeight="1">
      <c r="A6047" s="19" t="str">
        <f>VLOOKUP(B6047,segédtábla!$A$1:$C$156,3,FALSE)</f>
        <v>5+2</v>
      </c>
      <c r="B6047" s="226" t="s">
        <v>1175</v>
      </c>
      <c r="C6047" s="13" t="str">
        <f>VLOOKUP(B6047,segédtábla!$A$1:$C$156,2,FALSE)</f>
        <v>Iklódi Sándor</v>
      </c>
      <c r="D6047" s="5" t="s">
        <v>5893</v>
      </c>
      <c r="E6047" s="332" t="str">
        <f>VLOOKUP(C6047,'Havi KM'!A:S,4,FALSE)</f>
        <v xml:space="preserve">     1 161,24 km</v>
      </c>
      <c r="F6047" s="163"/>
    </row>
    <row r="6048" spans="1:6" ht="15" customHeight="1">
      <c r="A6048" s="19">
        <f>VLOOKUP(B6048,segédtábla!$A$1:$C$156,3,FALSE)</f>
        <v>0</v>
      </c>
      <c r="B6048" s="175" t="s">
        <v>1251</v>
      </c>
      <c r="C6048" s="116" t="str">
        <f>VLOOKUP(B6048,segédtábla!$A$1:$C$156,2,FALSE)</f>
        <v>kivonav hengerfejes</v>
      </c>
      <c r="D6048" s="143" t="s">
        <v>5894</v>
      </c>
      <c r="E6048" s="332" t="e">
        <f>VLOOKUP(C6048,'Havi KM'!A:S,4,FALSE)</f>
        <v>#N/A</v>
      </c>
      <c r="F6048" s="163"/>
    </row>
    <row r="6049" spans="1:6" ht="15" customHeight="1">
      <c r="A6049" s="19" t="str">
        <f>VLOOKUP(B6049,segédtábla!$A$1:$C$156,3,FALSE)</f>
        <v>11+3</v>
      </c>
      <c r="B6049" s="226" t="s">
        <v>1253</v>
      </c>
      <c r="C6049" s="13" t="s">
        <v>2182</v>
      </c>
      <c r="D6049" s="188" t="s">
        <v>5895</v>
      </c>
      <c r="E6049" s="332" t="str">
        <f>VLOOKUP(C6049,'Havi KM'!A:S,4,FALSE)</f>
        <v xml:space="preserve">     1 036,99 km</v>
      </c>
      <c r="F6049" s="163" t="s">
        <v>5896</v>
      </c>
    </row>
    <row r="6050" spans="1:6" ht="15" customHeight="1">
      <c r="A6050" s="19" t="str">
        <f>VLOOKUP(B6050,segédtábla!$A$1:$C$156,3,FALSE)</f>
        <v>11+3</v>
      </c>
      <c r="B6050" s="226" t="s">
        <v>1319</v>
      </c>
      <c r="C6050" s="13" t="str">
        <f>VLOOKUP(B6050,segédtábla!$A$1:$C$156,2,FALSE)</f>
        <v>Simon Gábor</v>
      </c>
      <c r="D6050" s="5" t="s">
        <v>5897</v>
      </c>
      <c r="E6050" s="332" t="str">
        <f>VLOOKUP(C6050,'Havi KM'!A:S,4,FALSE)</f>
        <v xml:space="preserve">     1 814,55 km</v>
      </c>
      <c r="F6050" s="163"/>
    </row>
    <row r="6051" spans="1:6" ht="15" customHeight="1">
      <c r="A6051" s="19" t="str">
        <f>VLOOKUP(B6051,segédtábla!$A$1:$C$156,3,FALSE)</f>
        <v>5+2</v>
      </c>
      <c r="B6051" s="226" t="s">
        <v>1337</v>
      </c>
      <c r="C6051" s="13" t="s">
        <v>1382</v>
      </c>
      <c r="D6051" s="5" t="s">
        <v>5898</v>
      </c>
      <c r="E6051" s="332" t="str">
        <f>VLOOKUP(C6051,'Havi KM'!A:S,4,FALSE)</f>
        <v xml:space="preserve">     1 578,46 km</v>
      </c>
      <c r="F6051" s="163"/>
    </row>
    <row r="6052" spans="1:6" ht="15" customHeight="1">
      <c r="A6052" s="19" t="str">
        <f>VLOOKUP(B6052,segédtábla!$A$1:$C$156,3,FALSE)</f>
        <v>5+2</v>
      </c>
      <c r="B6052" s="226" t="s">
        <v>1339</v>
      </c>
      <c r="C6052" s="13" t="str">
        <f>VLOOKUP(B6052,segédtábla!$A$1:$C$156,2,FALSE)</f>
        <v>Áncsák János 04.14</v>
      </c>
      <c r="D6052" s="5" t="s">
        <v>5899</v>
      </c>
      <c r="E6052" s="332" t="e">
        <f>VLOOKUP(C6052,'Havi KM'!A:S,4,FALSE)</f>
        <v>#N/A</v>
      </c>
      <c r="F6052" s="163"/>
    </row>
    <row r="6053" spans="1:6" ht="15" customHeight="1">
      <c r="A6053" s="19" t="e">
        <f>VLOOKUP(B6053,segédtábla!$A$1:$C$156,3,FALSE)</f>
        <v>#N/A</v>
      </c>
      <c r="B6053" s="21"/>
      <c r="C6053" s="13" t="e">
        <f>VLOOKUP(B6053,segédtábla!$A$1:$C$156,2,FALSE)</f>
        <v>#N/A</v>
      </c>
      <c r="D6053" s="5"/>
      <c r="E6053" s="332" t="e">
        <f>VLOOKUP(C6053,'Havi KM'!A:S,4,FALSE)</f>
        <v>#N/A</v>
      </c>
      <c r="F6053" s="163"/>
    </row>
    <row r="6054" spans="1:6" ht="15" customHeight="1">
      <c r="A6054" s="19">
        <f>VLOOKUP(B6054,segédtábla!$A$1:$C$156,3,FALSE)</f>
        <v>0</v>
      </c>
      <c r="B6054" s="226" t="s">
        <v>1423</v>
      </c>
      <c r="C6054" s="13" t="str">
        <f>VLOOKUP(B6054,segédtábla!$A$1:$C$156,2,FALSE)</f>
        <v>Krupánszky Márk</v>
      </c>
      <c r="D6054" s="5" t="s">
        <v>1475</v>
      </c>
      <c r="E6054" s="332" t="str">
        <f>VLOOKUP(C6054,'Havi KM'!A:S,4,FALSE)</f>
        <v xml:space="preserve">      550,26 km</v>
      </c>
      <c r="F6054" s="163"/>
    </row>
    <row r="6055" spans="1:6" ht="15" customHeight="1">
      <c r="A6055" s="19" t="str">
        <f>VLOOKUP(B6055,segédtábla!$A$1:$C$156,3,FALSE)</f>
        <v>5+2</v>
      </c>
      <c r="B6055" s="226" t="s">
        <v>1154</v>
      </c>
      <c r="C6055" s="13" t="str">
        <f>VLOOKUP(B6055,segédtábla!$A$1:$C$156,2,FALSE)</f>
        <v>Tóth Mihály</v>
      </c>
      <c r="D6055" s="5" t="s">
        <v>1475</v>
      </c>
      <c r="E6055" s="332" t="str">
        <f>VLOOKUP(C6055,'Havi KM'!A:S,4,FALSE)</f>
        <v xml:space="preserve">      345,81 km</v>
      </c>
      <c r="F6055" s="163"/>
    </row>
    <row r="6056" spans="1:6" ht="15" customHeight="1">
      <c r="A6056" s="19" t="e">
        <f>VLOOKUP(B6056,segédtábla!$A$1:$C$156,3,FALSE)</f>
        <v>#N/A</v>
      </c>
      <c r="B6056" s="11"/>
      <c r="C6056" s="13" t="e">
        <f>VLOOKUP(B6056,segédtábla!$A$1:$C$156,2,FALSE)</f>
        <v>#N/A</v>
      </c>
      <c r="D6056" s="5"/>
      <c r="E6056" s="332" t="e">
        <f>VLOOKUP(C6056,'Havi KM'!A:S,4,FALSE)</f>
        <v>#N/A</v>
      </c>
      <c r="F6056" s="163"/>
    </row>
    <row r="6057" spans="1:6" ht="15" customHeight="1">
      <c r="A6057" s="19" t="e">
        <f>VLOOKUP(B6057,segédtábla!$A$1:$C$156,3,FALSE)</f>
        <v>#N/A</v>
      </c>
      <c r="B6057" s="11"/>
      <c r="C6057" s="13" t="e">
        <f>VLOOKUP(B6057,segédtábla!$A$1:$C$156,2,FALSE)</f>
        <v>#N/A</v>
      </c>
      <c r="D6057" s="5"/>
      <c r="E6057" s="332" t="e">
        <f>VLOOKUP(C6057,'Havi KM'!A:S,4,FALSE)</f>
        <v>#N/A</v>
      </c>
      <c r="F6057" s="163"/>
    </row>
    <row r="6059" spans="1:6" ht="15" customHeight="1">
      <c r="A6059" s="10"/>
      <c r="B6059" s="16"/>
      <c r="C6059" s="263">
        <v>45840</v>
      </c>
      <c r="D6059" s="237" t="str">
        <f>TEXT(C6059,"dddd")</f>
        <v>Wednesday</v>
      </c>
      <c r="E6059" s="330"/>
      <c r="F6059" s="227">
        <f>+COUNTA(B6062:B6079)</f>
        <v>12</v>
      </c>
    </row>
    <row r="6060" spans="1:6" ht="15" customHeight="1">
      <c r="C6060" s="355"/>
    </row>
    <row r="6061" spans="1:6" ht="15" customHeight="1">
      <c r="A6061" s="7" t="s">
        <v>1136</v>
      </c>
      <c r="B6061" s="8" t="s">
        <v>1137</v>
      </c>
      <c r="C6061" s="9" t="s">
        <v>1138</v>
      </c>
      <c r="D6061" s="9" t="s">
        <v>1139</v>
      </c>
      <c r="E6061" s="331" t="s">
        <v>1140</v>
      </c>
      <c r="F6061" s="9" t="s">
        <v>1141</v>
      </c>
    </row>
    <row r="6062" spans="1:6" ht="15" customHeight="1">
      <c r="A6062" s="19" t="str">
        <f>VLOOKUP(B6062,segédtábla!$A$1:$C$156,3,FALSE)</f>
        <v>11+3</v>
      </c>
      <c r="B6062" s="226" t="s">
        <v>1234</v>
      </c>
      <c r="C6062" s="13" t="str">
        <f>VLOOKUP(B6062,segédtábla!$A$1:$C$156,2,FALSE)</f>
        <v>Iván Árpád Krisztián</v>
      </c>
      <c r="D6062" s="5" t="s">
        <v>5900</v>
      </c>
      <c r="E6062" s="332" t="str">
        <f>VLOOKUP(C6062,'Havi KM'!A:S,4,FALSE)</f>
        <v xml:space="preserve">      352,06 km</v>
      </c>
      <c r="F6062" s="163"/>
    </row>
    <row r="6063" spans="1:6" ht="15" customHeight="1">
      <c r="A6063" s="19" t="str">
        <f>VLOOKUP(B6063,segédtábla!$A$1:$C$156,3,FALSE)</f>
        <v>11+3</v>
      </c>
      <c r="B6063" s="226" t="s">
        <v>1142</v>
      </c>
      <c r="C6063" s="13" t="str">
        <f>VLOOKUP(B6063,segédtábla!$A$1:$C$156,2,FALSE)</f>
        <v>Hamecz  Zsolt + Zsoltné</v>
      </c>
      <c r="D6063" s="5" t="s">
        <v>5901</v>
      </c>
      <c r="E6063" s="332" t="e">
        <f>VLOOKUP(C6063,'Havi KM'!A:S,4,FALSE)</f>
        <v>#N/A</v>
      </c>
      <c r="F6063" s="163"/>
    </row>
    <row r="6064" spans="1:6" ht="15" customHeight="1">
      <c r="A6064" s="19" t="str">
        <f>VLOOKUP(B6064,segédtábla!$A$1:$C$156,3,FALSE)</f>
        <v>5+2</v>
      </c>
      <c r="B6064" s="226" t="s">
        <v>1269</v>
      </c>
      <c r="C6064" s="13" t="str">
        <f>VLOOKUP(B6064,segédtábla!$A$1:$C$156,2,FALSE)</f>
        <v>Bagi Lajos + Bagi Márió</v>
      </c>
      <c r="D6064" s="5" t="s">
        <v>5902</v>
      </c>
      <c r="E6064" s="332" t="e">
        <f>VLOOKUP(C6064,'Havi KM'!A:S,4,FALSE)</f>
        <v>#N/A</v>
      </c>
      <c r="F6064" s="163"/>
    </row>
    <row r="6065" spans="1:6" ht="15" customHeight="1">
      <c r="A6065" s="19" t="e">
        <f>VLOOKUP(B6065,segédtábla!$A$1:$C$156,3,FALSE)</f>
        <v>#N/A</v>
      </c>
      <c r="B6065" s="11"/>
      <c r="C6065" s="13" t="e">
        <f>VLOOKUP(B6065,segédtábla!$A$1:$C$156,2,FALSE)</f>
        <v>#N/A</v>
      </c>
      <c r="D6065" s="5"/>
      <c r="E6065" s="332" t="e">
        <f>VLOOKUP(C6065,'Havi KM'!A:S,4,FALSE)</f>
        <v>#N/A</v>
      </c>
      <c r="F6065" s="163"/>
    </row>
    <row r="6066" spans="1:6" ht="15" customHeight="1">
      <c r="A6066" s="19">
        <f>VLOOKUP(B6066,segédtábla!$A$1:$C$156,3,FALSE)</f>
        <v>0</v>
      </c>
      <c r="B6066" s="226" t="s">
        <v>1375</v>
      </c>
      <c r="C6066" s="319" t="str">
        <f>VLOOKUP(B6066,segédtábla!$A$1:$C$156,2,FALSE)</f>
        <v>kivonva</v>
      </c>
      <c r="D6066" s="188" t="s">
        <v>1436</v>
      </c>
      <c r="E6066" s="332" t="e">
        <f>VLOOKUP(C6066,'Havi KM'!A:S,4,FALSE)</f>
        <v>#N/A</v>
      </c>
      <c r="F6066" s="163"/>
    </row>
    <row r="6067" spans="1:6" ht="15" customHeight="1">
      <c r="A6067" s="19" t="str">
        <f>VLOOKUP(B6067,segédtábla!$A$1:$C$156,3,FALSE)</f>
        <v>5+2</v>
      </c>
      <c r="B6067" s="226" t="s">
        <v>1317</v>
      </c>
      <c r="C6067" s="13" t="str">
        <f>VLOOKUP(B6067,segédtábla!$A$1:$C$156,2,FALSE)</f>
        <v>Tőzsér Gábor</v>
      </c>
      <c r="D6067" s="5" t="s">
        <v>5903</v>
      </c>
      <c r="E6067" s="332" t="str">
        <f>VLOOKUP(C6067,'Havi KM'!A:S,4,FALSE)</f>
        <v xml:space="preserve">     1 375,22 km</v>
      </c>
      <c r="F6067" s="163"/>
    </row>
    <row r="6068" spans="1:6" ht="15" customHeight="1">
      <c r="A6068" s="19" t="e">
        <f>VLOOKUP(B6068,segédtábla!$A$1:$C$156,3,FALSE)</f>
        <v>#N/A</v>
      </c>
      <c r="B6068" s="11"/>
      <c r="C6068" s="13" t="e">
        <f>VLOOKUP(B6068,segédtábla!$A$1:$C$156,2,FALSE)</f>
        <v>#N/A</v>
      </c>
      <c r="D6068" s="5"/>
      <c r="E6068" s="332" t="e">
        <f>VLOOKUP(C6068,'Havi KM'!A:S,4,FALSE)</f>
        <v>#N/A</v>
      </c>
      <c r="F6068" s="163"/>
    </row>
    <row r="6069" spans="1:6" ht="15" customHeight="1">
      <c r="A6069" s="19" t="str">
        <f>VLOOKUP(B6069,segédtábla!$A$1:$C$156,3,FALSE)</f>
        <v>10+4</v>
      </c>
      <c r="B6069" s="226" t="s">
        <v>1520</v>
      </c>
      <c r="C6069" s="319" t="str">
        <f>VLOOKUP(B6069,segédtábla!$A$1:$C$156,2,FALSE)</f>
        <v>Sipőcz Dániel</v>
      </c>
      <c r="D6069" s="188" t="s">
        <v>1436</v>
      </c>
      <c r="E6069" s="332" t="str">
        <f>VLOOKUP(C6069,'Havi KM'!A:S,4,FALSE)</f>
        <v xml:space="preserve">     2 677,58 km</v>
      </c>
      <c r="F6069" s="163"/>
    </row>
    <row r="6070" spans="1:6" ht="15" customHeight="1">
      <c r="A6070" s="19" t="str">
        <f>VLOOKUP(B6070,segédtábla!$A$1:$C$156,3,FALSE)</f>
        <v>11+3</v>
      </c>
      <c r="B6070" s="226" t="s">
        <v>1579</v>
      </c>
      <c r="C6070" s="13" t="str">
        <f>VLOOKUP(B6070,segédtábla!$A$1:$C$156,2,FALSE)</f>
        <v>Mellencsuk Attila</v>
      </c>
      <c r="D6070" s="5" t="s">
        <v>5904</v>
      </c>
      <c r="E6070" s="332" t="str">
        <f>VLOOKUP(C6070,'Havi KM'!A:S,4,FALSE)</f>
        <v xml:space="preserve">     1 884,28 km</v>
      </c>
      <c r="F6070" s="163"/>
    </row>
    <row r="6071" spans="1:6" ht="15" customHeight="1">
      <c r="A6071" s="19" t="e">
        <f>VLOOKUP(B6071,segédtábla!$A$1:$C$156,3,FALSE)</f>
        <v>#N/A</v>
      </c>
      <c r="B6071" s="21"/>
      <c r="C6071" s="13" t="e">
        <f>VLOOKUP(B6071,segédtábla!$A$1:$C$156,2,FALSE)</f>
        <v>#N/A</v>
      </c>
      <c r="D6071" s="5"/>
      <c r="E6071" s="332" t="e">
        <f>VLOOKUP(C6071,'Havi KM'!A:S,4,FALSE)</f>
        <v>#N/A</v>
      </c>
      <c r="F6071" s="163"/>
    </row>
    <row r="6072" spans="1:6" ht="14.25" customHeight="1">
      <c r="A6072" s="19" t="str">
        <f>VLOOKUP(B6072,segédtábla!$A$1:$C$156,3,FALSE)</f>
        <v>11+3</v>
      </c>
      <c r="B6072" s="226" t="s">
        <v>1283</v>
      </c>
      <c r="C6072" s="13" t="str">
        <f>VLOOKUP(B6072,segédtábla!$A$1:$C$156,2,FALSE)</f>
        <v>Török Attila</v>
      </c>
      <c r="D6072" s="5" t="s">
        <v>1436</v>
      </c>
      <c r="E6072" s="332" t="str">
        <f>VLOOKUP(C6072,'Havi KM'!A:S,4,FALSE)</f>
        <v xml:space="preserve">     1 669,95 km</v>
      </c>
      <c r="F6072" s="163" t="s">
        <v>5905</v>
      </c>
    </row>
    <row r="6073" spans="1:6" ht="15" customHeight="1">
      <c r="A6073" s="19">
        <f>VLOOKUP(B6073,segédtábla!$A$1:$C$156,3,FALSE)</f>
        <v>0</v>
      </c>
      <c r="B6073" s="226" t="s">
        <v>1210</v>
      </c>
      <c r="C6073" s="13" t="str">
        <f>VLOOKUP(B6073,segédtábla!$A$1:$C$156,2,FALSE)</f>
        <v xml:space="preserve"> kivonva Szombathelyi Zoltán</v>
      </c>
      <c r="D6073" s="5" t="s">
        <v>5906</v>
      </c>
      <c r="E6073" s="332" t="e">
        <f>VLOOKUP(C6073,'Havi KM'!A:S,4,FALSE)</f>
        <v>#N/A</v>
      </c>
      <c r="F6073" s="163" t="s">
        <v>5907</v>
      </c>
    </row>
    <row r="6074" spans="1:6" ht="15" customHeight="1">
      <c r="A6074" s="19" t="e">
        <f>VLOOKUP(B6074,segédtábla!$A$1:$C$156,3,FALSE)</f>
        <v>#N/A</v>
      </c>
      <c r="B6074" s="21"/>
      <c r="C6074" s="13" t="e">
        <f>VLOOKUP(B6074,segédtábla!$A$1:$C$156,2,FALSE)</f>
        <v>#N/A</v>
      </c>
      <c r="D6074" s="5"/>
      <c r="E6074" s="332" t="e">
        <f>VLOOKUP(C6074,'Havi KM'!A:S,4,FALSE)</f>
        <v>#N/A</v>
      </c>
      <c r="F6074" s="163"/>
    </row>
    <row r="6075" spans="1:6" ht="14.25" customHeight="1">
      <c r="A6075" s="19">
        <f>VLOOKUP(B6075,segédtábla!$A$1:$C$156,3,FALSE)</f>
        <v>0</v>
      </c>
      <c r="B6075" s="226" t="s">
        <v>1423</v>
      </c>
      <c r="C6075" s="13" t="str">
        <f>VLOOKUP(B6075,segédtábla!$A$1:$C$156,2,FALSE)</f>
        <v>Krupánszky Márk</v>
      </c>
      <c r="D6075" s="5" t="s">
        <v>1436</v>
      </c>
      <c r="E6075" s="332" t="str">
        <f>VLOOKUP(C6075,'Havi KM'!A:S,4,FALSE)</f>
        <v xml:space="preserve">      550,26 km</v>
      </c>
      <c r="F6075" s="163"/>
    </row>
    <row r="6076" spans="1:6" ht="14.25" customHeight="1">
      <c r="A6076" s="19" t="str">
        <f>VLOOKUP(B6076,segédtábla!$A$1:$C$156,3,FALSE)</f>
        <v>4+3</v>
      </c>
      <c r="B6076" s="226" t="s">
        <v>1364</v>
      </c>
      <c r="C6076" s="13" t="str">
        <f>VLOOKUP(B6076,segédtábla!$A$1:$C$156,2,FALSE)</f>
        <v>Balogh Dávid</v>
      </c>
      <c r="D6076" s="5" t="s">
        <v>5908</v>
      </c>
      <c r="E6076" s="332" t="str">
        <f>VLOOKUP(C6076,'Havi KM'!A:S,4,FALSE)</f>
        <v xml:space="preserve">      426,32 km</v>
      </c>
      <c r="F6076" s="163" t="s">
        <v>5909</v>
      </c>
    </row>
    <row r="6077" spans="1:6" ht="15" customHeight="1">
      <c r="A6077" s="19" t="e">
        <f>VLOOKUP(B6077,segédtábla!$A$1:$C$156,3,FALSE)</f>
        <v>#N/A</v>
      </c>
      <c r="B6077" s="21"/>
      <c r="C6077" s="13" t="e">
        <f>VLOOKUP(B6077,segédtábla!$A$1:$C$156,2,FALSE)</f>
        <v>#N/A</v>
      </c>
      <c r="D6077" s="1"/>
      <c r="E6077" s="332" t="e">
        <f>VLOOKUP(C6077,'Havi KM'!A:S,4,FALSE)</f>
        <v>#N/A</v>
      </c>
      <c r="F6077" s="163"/>
    </row>
    <row r="6078" spans="1:6" ht="15" customHeight="1">
      <c r="A6078" s="19" t="e">
        <f>VLOOKUP(B6078,segédtábla!$A$1:$C$156,3,FALSE)</f>
        <v>#N/A</v>
      </c>
      <c r="B6078" s="21"/>
      <c r="C6078" s="13" t="e">
        <f>VLOOKUP(B6078,segédtábla!$A$1:$C$156,2,FALSE)</f>
        <v>#N/A</v>
      </c>
      <c r="D6078" s="5"/>
      <c r="E6078" s="332" t="e">
        <f>VLOOKUP(C6078,'Havi KM'!A:S,4,FALSE)</f>
        <v>#N/A</v>
      </c>
      <c r="F6078" s="163"/>
    </row>
    <row r="6079" spans="1:6" ht="14.25" customHeight="1">
      <c r="A6079" s="19" t="str">
        <f>VLOOKUP(B6079,segédtábla!$A$1:$C$156,3,FALSE)</f>
        <v>10+4</v>
      </c>
      <c r="B6079" s="226" t="s">
        <v>1276</v>
      </c>
      <c r="C6079" s="13" t="str">
        <f>VLOOKUP(B6079,segédtábla!$A$1:$C$156,2,FALSE)</f>
        <v>Tanács Attila</v>
      </c>
      <c r="D6079" s="188" t="s">
        <v>5910</v>
      </c>
      <c r="E6079" s="332" t="str">
        <f>VLOOKUP(C6079,'Havi KM'!A:S,4,FALSE)</f>
        <v xml:space="preserve">      232,78 km</v>
      </c>
      <c r="F6079" s="363" t="s">
        <v>5590</v>
      </c>
    </row>
    <row r="6080" spans="1:6" ht="15" customHeight="1">
      <c r="A6080" s="19" t="str">
        <f>VLOOKUP(B6080,segédtábla!$A$1:$C$156,3,FALSE)</f>
        <v>5+2</v>
      </c>
      <c r="B6080" s="226" t="s">
        <v>1526</v>
      </c>
      <c r="C6080" s="319" t="str">
        <f>VLOOKUP(B6080,segédtábla!$A$1:$C$156,2,FALSE)</f>
        <v>Simon Zoltán</v>
      </c>
      <c r="D6080" s="188" t="s">
        <v>5911</v>
      </c>
      <c r="E6080" s="332" t="str">
        <f>VLOOKUP(C6080,'Havi KM'!A:S,4,FALSE)</f>
        <v xml:space="preserve">     1 431,31 km</v>
      </c>
      <c r="F6080" s="163"/>
    </row>
    <row r="6081" spans="1:6" ht="15" customHeight="1">
      <c r="A6081" s="19" t="str">
        <f>VLOOKUP(B6081,segédtábla!$A$1:$C$156,3,FALSE)</f>
        <v>11+3</v>
      </c>
      <c r="B6081" s="226" t="s">
        <v>1145</v>
      </c>
      <c r="C6081" s="13" t="str">
        <f>VLOOKUP(B6081,segédtábla!$A$1:$C$156,2,FALSE)</f>
        <v>Fodor Károly</v>
      </c>
      <c r="D6081" s="5" t="s">
        <v>5912</v>
      </c>
      <c r="E6081" s="332" t="str">
        <f>VLOOKUP(C6081,'Havi KM'!A:S,4,FALSE)</f>
        <v xml:space="preserve">     1 559,63 km</v>
      </c>
      <c r="F6081" s="363" t="s">
        <v>5913</v>
      </c>
    </row>
    <row r="6082" spans="1:6" ht="15" customHeight="1">
      <c r="A6082" s="19" t="str">
        <f>VLOOKUP(B6082,segédtábla!$A$1:$C$156,3,FALSE)</f>
        <v>5+2</v>
      </c>
      <c r="B6082" s="226" t="s">
        <v>1292</v>
      </c>
      <c r="C6082" s="13" t="str">
        <f>VLOOKUP(B6082,segédtábla!$A$1:$C$156,2,FALSE)</f>
        <v>Hanzi György Lehel</v>
      </c>
      <c r="D6082" s="188" t="s">
        <v>5914</v>
      </c>
      <c r="E6082" s="332" t="str">
        <f>VLOOKUP(C6082,'Havi KM'!A:S,4,FALSE)</f>
        <v xml:space="preserve">     1 303,29 km</v>
      </c>
      <c r="F6082" s="163" t="s">
        <v>5915</v>
      </c>
    </row>
    <row r="6083" spans="1:6" ht="15" customHeight="1">
      <c r="A6083" s="19">
        <f>VLOOKUP(B6083,segédtábla!$A$1:$C$156,3,FALSE)</f>
        <v>0</v>
      </c>
      <c r="B6083" s="472" t="s">
        <v>1248</v>
      </c>
      <c r="C6083" s="473">
        <f>VLOOKUP(B6083,segédtábla!$A$1:$C$156,2,FALSE)</f>
        <v>0</v>
      </c>
      <c r="D6083" s="444" t="s">
        <v>5916</v>
      </c>
      <c r="E6083" s="332" t="e">
        <f>VLOOKUP(C6083,'Havi KM'!A:S,4,FALSE)</f>
        <v>#N/A</v>
      </c>
      <c r="F6083" s="163" t="s">
        <v>5917</v>
      </c>
    </row>
    <row r="6084" spans="1:6" ht="15" customHeight="1">
      <c r="A6084" s="19" t="str">
        <f>VLOOKUP(B6084,segédtábla!$A$1:$C$156,3,FALSE)</f>
        <v>5+2</v>
      </c>
      <c r="B6084" s="226" t="s">
        <v>1181</v>
      </c>
      <c r="C6084" s="319" t="str">
        <f>VLOOKUP(B6084,segédtábla!$A$1:$C$156,2,FALSE)</f>
        <v>Lázár Gábor</v>
      </c>
      <c r="D6084" s="188" t="s">
        <v>5918</v>
      </c>
      <c r="E6084" s="332" t="str">
        <f>VLOOKUP(C6084,'Havi KM'!A:S,4,FALSE)</f>
        <v xml:space="preserve">     1 156,79 km</v>
      </c>
      <c r="F6084" s="231" t="s">
        <v>1070</v>
      </c>
    </row>
    <row r="6085" spans="1:6" ht="15" customHeight="1">
      <c r="A6085" s="19" t="str">
        <f>VLOOKUP(B6085,segédtábla!$A$1:$C$156,3,FALSE)</f>
        <v>5+2</v>
      </c>
      <c r="B6085" s="226" t="s">
        <v>1256</v>
      </c>
      <c r="C6085" s="13" t="str">
        <f>VLOOKUP(B6085,segédtábla!$A$1:$C$156,2,FALSE)</f>
        <v>Árvai Gábor</v>
      </c>
      <c r="D6085" s="5" t="s">
        <v>5919</v>
      </c>
      <c r="E6085" s="332" t="str">
        <f>VLOOKUP(C6085,'Havi KM'!A:S,4,FALSE)</f>
        <v xml:space="preserve">     1 696,48 km</v>
      </c>
      <c r="F6085" s="163"/>
    </row>
    <row r="6086" spans="1:6" ht="15" customHeight="1">
      <c r="A6086" s="19" t="str">
        <f>VLOOKUP(B6086,segédtábla!$A$1:$C$156,3,FALSE)</f>
        <v>11+3</v>
      </c>
      <c r="B6086" s="226" t="s">
        <v>1413</v>
      </c>
      <c r="C6086" s="13" t="str">
        <f>VLOOKUP(B6086,segédtábla!$A$1:$C$156,2,FALSE)</f>
        <v>Szkolcsek György</v>
      </c>
      <c r="D6086" s="5" t="s">
        <v>5920</v>
      </c>
      <c r="E6086" s="332" t="str">
        <f>VLOOKUP(C6086,'Havi KM'!A:S,4,FALSE)</f>
        <v xml:space="preserve">     1 278,42 km</v>
      </c>
      <c r="F6086" s="163"/>
    </row>
    <row r="6087" spans="1:6" ht="15" customHeight="1">
      <c r="A6087" s="19" t="str">
        <f>VLOOKUP(B6087,segédtábla!$A$1:$C$156,3,FALSE)</f>
        <v>10+4</v>
      </c>
      <c r="B6087" s="226" t="s">
        <v>1191</v>
      </c>
      <c r="C6087" s="13" t="str">
        <f>VLOOKUP(B6087,segédtábla!$A$1:$C$156,2,FALSE)</f>
        <v>Leiner Gábor</v>
      </c>
      <c r="D6087" s="5" t="s">
        <v>5921</v>
      </c>
      <c r="E6087" s="332" t="str">
        <f>VLOOKUP(C6087,'Havi KM'!A:S,4,FALSE)</f>
        <v xml:space="preserve">     1 700,32 km</v>
      </c>
      <c r="F6087" s="363"/>
    </row>
    <row r="6088" spans="1:6" ht="15" customHeight="1">
      <c r="A6088" s="19" t="e">
        <f>VLOOKUP(B6088,segédtábla!$A$1:$C$156,3,FALSE)</f>
        <v>#N/A</v>
      </c>
      <c r="B6088" s="11"/>
      <c r="C6088" s="13" t="e">
        <f>VLOOKUP(B6088,segédtábla!$A$1:$C$156,2,FALSE)</f>
        <v>#N/A</v>
      </c>
      <c r="D6088" s="5"/>
      <c r="E6088" s="332" t="e">
        <f>VLOOKUP(C6088,'Havi KM'!A:S,4,FALSE)</f>
        <v>#N/A</v>
      </c>
      <c r="F6088" s="163"/>
    </row>
    <row r="6089" spans="1:6" ht="15" customHeight="1">
      <c r="A6089" s="19">
        <f>VLOOKUP(B6089,segédtábla!$A$1:$C$156,3,FALSE)</f>
        <v>0</v>
      </c>
      <c r="B6089" s="226" t="s">
        <v>1423</v>
      </c>
      <c r="C6089" s="13" t="str">
        <f>VLOOKUP(B6089,segédtábla!$A$1:$C$156,2,FALSE)</f>
        <v>Krupánszky Márk</v>
      </c>
      <c r="D6089" s="5" t="s">
        <v>1475</v>
      </c>
      <c r="E6089" s="332" t="str">
        <f>VLOOKUP(C6089,'Havi KM'!A:S,4,FALSE)</f>
        <v xml:space="preserve">      550,26 km</v>
      </c>
      <c r="F6089" s="163"/>
    </row>
    <row r="6090" spans="1:6" ht="15" customHeight="1">
      <c r="A6090" s="19" t="str">
        <f>VLOOKUP(B6090,segédtábla!$A$1:$C$156,3,FALSE)</f>
        <v>5+2</v>
      </c>
      <c r="B6090" s="226" t="s">
        <v>1154</v>
      </c>
      <c r="C6090" s="13" t="str">
        <f>VLOOKUP(B6090,segédtábla!$A$1:$C$156,2,FALSE)</f>
        <v>Tóth Mihály</v>
      </c>
      <c r="D6090" s="5" t="s">
        <v>1475</v>
      </c>
      <c r="E6090" s="332" t="str">
        <f>VLOOKUP(C6090,'Havi KM'!A:S,4,FALSE)</f>
        <v xml:space="preserve">      345,81 km</v>
      </c>
      <c r="F6090" s="163"/>
    </row>
    <row r="6091" spans="1:6" ht="15" customHeight="1">
      <c r="A6091" s="19" t="e">
        <f>VLOOKUP(B6091,segédtábla!$A$1:$C$156,3,FALSE)</f>
        <v>#N/A</v>
      </c>
      <c r="B6091" s="21"/>
      <c r="C6091" s="13" t="e">
        <f>VLOOKUP(B6091,segédtábla!$A$1:$C$156,2,FALSE)</f>
        <v>#N/A</v>
      </c>
      <c r="D6091" s="5"/>
      <c r="E6091" s="332" t="e">
        <f>VLOOKUP(C6091,'Havi KM'!A:S,4,FALSE)</f>
        <v>#N/A</v>
      </c>
      <c r="F6091" s="163"/>
    </row>
    <row r="6092" spans="1:6" ht="15" customHeight="1">
      <c r="A6092" s="19">
        <f>VLOOKUP(B6092,segédtábla!$A$1:$C$156,3,FALSE)</f>
        <v>0</v>
      </c>
      <c r="B6092" s="428" t="s">
        <v>1251</v>
      </c>
      <c r="C6092" s="429" t="str">
        <f>VLOOKUP(B6092,segédtábla!$A$1:$C$156,2,FALSE)</f>
        <v>kivonav hengerfejes</v>
      </c>
      <c r="D6092" s="240" t="s">
        <v>1663</v>
      </c>
      <c r="E6092" s="332" t="e">
        <f>VLOOKUP(C6092,'Havi KM'!A:S,4,FALSE)</f>
        <v>#N/A</v>
      </c>
      <c r="F6092" s="163"/>
    </row>
    <row r="6094" spans="1:6" ht="15" customHeight="1">
      <c r="A6094" s="10"/>
      <c r="B6094" s="16"/>
      <c r="C6094" s="263">
        <v>45841</v>
      </c>
      <c r="D6094" s="237" t="str">
        <f>TEXT(C6094,"dddd")</f>
        <v>Thursday</v>
      </c>
      <c r="E6094" s="330"/>
      <c r="F6094" s="227">
        <f>+COUNTA(B6097:B6109)</f>
        <v>8</v>
      </c>
    </row>
    <row r="6095" spans="1:6" ht="15" customHeight="1">
      <c r="C6095" s="355"/>
    </row>
    <row r="6096" spans="1:6" ht="15" customHeight="1">
      <c r="A6096" s="7" t="s">
        <v>1136</v>
      </c>
      <c r="B6096" s="8" t="s">
        <v>1137</v>
      </c>
      <c r="C6096" s="9" t="s">
        <v>1138</v>
      </c>
      <c r="D6096" s="9" t="s">
        <v>1139</v>
      </c>
      <c r="E6096" s="331" t="s">
        <v>1140</v>
      </c>
      <c r="F6096" s="9" t="s">
        <v>1141</v>
      </c>
    </row>
    <row r="6097" spans="1:6" ht="15" customHeight="1">
      <c r="A6097" s="19" t="str">
        <f>VLOOKUP(B6097,segédtábla!$A$1:$C$156,3,FALSE)</f>
        <v>11+3</v>
      </c>
      <c r="B6097" s="226" t="s">
        <v>1221</v>
      </c>
      <c r="C6097" s="319" t="str">
        <f>VLOOKUP(B6097,segédtábla!$A$1:$C$156,2,FALSE)</f>
        <v>Vass István</v>
      </c>
      <c r="D6097" s="188" t="s">
        <v>5922</v>
      </c>
      <c r="E6097" s="332" t="e">
        <f>VLOOKUP(C6097,'Havi KM'!A:S,4,FALSE)</f>
        <v>#N/A</v>
      </c>
      <c r="F6097" s="163" t="s">
        <v>5923</v>
      </c>
    </row>
    <row r="6098" spans="1:6" ht="15" customHeight="1">
      <c r="A6098" s="19" t="str">
        <f>VLOOKUP(B6098,segédtábla!$A$1:$C$156,3,FALSE)</f>
        <v>5+2</v>
      </c>
      <c r="B6098" s="226" t="s">
        <v>1159</v>
      </c>
      <c r="C6098" s="13" t="str">
        <f>VLOOKUP(B6098,segédtábla!$A$1:$C$156,2,FALSE)</f>
        <v>Pilló József + Pillóné S. Judit</v>
      </c>
      <c r="D6098" s="5" t="s">
        <v>5924</v>
      </c>
      <c r="E6098" s="332" t="e">
        <f>VLOOKUP(C6098,'Havi KM'!A:S,4,FALSE)</f>
        <v>#N/A</v>
      </c>
      <c r="F6098" s="163"/>
    </row>
    <row r="6099" spans="1:6" ht="15" customHeight="1">
      <c r="A6099" s="19" t="str">
        <f>VLOOKUP(B6099,segédtábla!$A$1:$C$156,3,FALSE)</f>
        <v>5+2</v>
      </c>
      <c r="B6099" s="226" t="s">
        <v>1149</v>
      </c>
      <c r="C6099" s="13" t="str">
        <f>VLOOKUP(B6099,segédtábla!$A$1:$C$156,2,FALSE)</f>
        <v>Létai Ferenc + Létainé Zsuzsa</v>
      </c>
      <c r="D6099" s="5" t="s">
        <v>5925</v>
      </c>
      <c r="E6099" s="332" t="e">
        <f>VLOOKUP(C6099,'Havi KM'!A:S,4,FALSE)</f>
        <v>#N/A</v>
      </c>
      <c r="F6099" s="163"/>
    </row>
    <row r="6100" spans="1:6" ht="15" customHeight="1">
      <c r="A6100" s="19" t="str">
        <f>VLOOKUP(B6100,segédtábla!$A$1:$C$156,3,FALSE)</f>
        <v>5+2</v>
      </c>
      <c r="B6100" s="226" t="s">
        <v>1278</v>
      </c>
      <c r="C6100" s="13" t="str">
        <f>VLOOKUP(B6100,segédtábla!$A$1:$C$156,2,FALSE)</f>
        <v>Adamek István + Nyíri Attila</v>
      </c>
      <c r="D6100" s="5" t="s">
        <v>5926</v>
      </c>
      <c r="E6100" s="332" t="e">
        <f>VLOOKUP(C6100,'Havi KM'!A:S,4,FALSE)</f>
        <v>#N/A</v>
      </c>
      <c r="F6100" s="163"/>
    </row>
    <row r="6101" spans="1:6" ht="15" customHeight="1">
      <c r="A6101" s="19" t="e">
        <f>VLOOKUP(B6101,segédtábla!$A$1:$C$156,3,FALSE)</f>
        <v>#N/A</v>
      </c>
      <c r="B6101" s="11"/>
      <c r="C6101" s="13" t="e">
        <f>VLOOKUP(B6101,segédtábla!$A$1:$C$156,2,FALSE)</f>
        <v>#N/A</v>
      </c>
      <c r="D6101" s="5"/>
      <c r="E6101" s="332" t="e">
        <f>VLOOKUP(C6101,'Havi KM'!A:S,4,FALSE)</f>
        <v>#N/A</v>
      </c>
      <c r="F6101" s="163"/>
    </row>
    <row r="6102" spans="1:6" ht="15" customHeight="1">
      <c r="A6102" s="19" t="str">
        <f>VLOOKUP(B6102,segédtábla!$A$1:$C$156,3,FALSE)</f>
        <v>bármi</v>
      </c>
      <c r="B6102" s="226" t="s">
        <v>5472</v>
      </c>
      <c r="C6102" s="13" t="str">
        <f>VLOOKUP(B6102,segédtábla!$A$1:$C$156,2,FALSE)</f>
        <v>Vitai JÁnos</v>
      </c>
      <c r="D6102" s="5" t="s">
        <v>1436</v>
      </c>
      <c r="E6102" s="332" t="str">
        <f>VLOOKUP(C6102,'Havi KM'!A:S,4,FALSE)</f>
        <v xml:space="preserve">      465,05 km</v>
      </c>
      <c r="F6102" s="163"/>
    </row>
    <row r="6103" spans="1:6" ht="15" customHeight="1">
      <c r="A6103" s="19" t="str">
        <f>VLOOKUP(B6103,segédtábla!$A$1:$C$156,3,FALSE)</f>
        <v>10+4</v>
      </c>
      <c r="B6103" s="226" t="s">
        <v>1193</v>
      </c>
      <c r="C6103" s="13" t="str">
        <f>VLOOKUP(B6103,segédtábla!$A$1:$C$156,2,FALSE)</f>
        <v>Gerstmayer Zoltán</v>
      </c>
      <c r="D6103" s="5" t="s">
        <v>5927</v>
      </c>
      <c r="E6103" s="332" t="str">
        <f>VLOOKUP(C6103,'Havi KM'!A:S,4,FALSE)</f>
        <v xml:space="preserve">      0,0 km</v>
      </c>
      <c r="F6103" s="163" t="s">
        <v>5928</v>
      </c>
    </row>
    <row r="6104" spans="1:6" ht="15" customHeight="1">
      <c r="A6104" s="19" t="e">
        <f>VLOOKUP(B6104,segédtábla!$A$1:$C$156,3,FALSE)</f>
        <v>#N/A</v>
      </c>
      <c r="B6104" s="21"/>
      <c r="C6104" s="13" t="e">
        <f>VLOOKUP(B6104,segédtábla!$A$1:$C$156,2,FALSE)</f>
        <v>#N/A</v>
      </c>
      <c r="D6104" s="5"/>
      <c r="E6104" s="332" t="e">
        <f>VLOOKUP(C6104,'Havi KM'!A:S,4,FALSE)</f>
        <v>#N/A</v>
      </c>
      <c r="F6104" s="163"/>
    </row>
    <row r="6105" spans="1:6" ht="15" customHeight="1">
      <c r="A6105" s="19" t="str">
        <f>VLOOKUP(B6105,segédtábla!$A$1:$C$156,3,FALSE)</f>
        <v>11+3</v>
      </c>
      <c r="B6105" s="226" t="s">
        <v>1353</v>
      </c>
      <c r="C6105" s="13" t="str">
        <f>VLOOKUP(B6105,segédtábla!$A$1:$C$156,2,FALSE)</f>
        <v>Vancsó Attila</v>
      </c>
      <c r="D6105" s="5" t="s">
        <v>1436</v>
      </c>
      <c r="E6105" s="332" t="str">
        <f>VLOOKUP(C6105,'Havi KM'!A:S,4,FALSE)</f>
        <v xml:space="preserve">     1 260,11 km</v>
      </c>
      <c r="F6105" s="163"/>
    </row>
    <row r="6106" spans="1:6" ht="15" customHeight="1">
      <c r="A6106" s="19" t="str">
        <f>VLOOKUP(B6106,segédtábla!$A$1:$C$156,3,FALSE)</f>
        <v>11+3</v>
      </c>
      <c r="B6106" s="226" t="s">
        <v>1296</v>
      </c>
      <c r="C6106" s="13" t="str">
        <f>VLOOKUP(B6106,segédtábla!$A$1:$C$156,2,FALSE)</f>
        <v>Kálóczi Péter</v>
      </c>
      <c r="D6106" s="5" t="s">
        <v>5929</v>
      </c>
      <c r="E6106" s="332" t="str">
        <f>VLOOKUP(C6106,'Havi KM'!A:S,4,FALSE)</f>
        <v xml:space="preserve">      933,04 km</v>
      </c>
      <c r="F6106" s="163"/>
    </row>
    <row r="6107" spans="1:6" ht="15" customHeight="1">
      <c r="A6107" s="19" t="e">
        <f>VLOOKUP(B6107,segédtábla!$A$1:$C$156,3,FALSE)</f>
        <v>#N/A</v>
      </c>
      <c r="B6107" s="21"/>
      <c r="C6107" s="13" t="e">
        <f>VLOOKUP(B6107,segédtábla!$A$1:$C$156,2,FALSE)</f>
        <v>#N/A</v>
      </c>
      <c r="D6107" s="5"/>
      <c r="E6107" s="332" t="e">
        <f>VLOOKUP(C6107,'Havi KM'!A:S,4,FALSE)</f>
        <v>#N/A</v>
      </c>
      <c r="F6107" s="163"/>
    </row>
    <row r="6108" spans="1:6" ht="15" customHeight="1">
      <c r="A6108" s="19" t="e">
        <f>VLOOKUP(B6108,segédtábla!$A$1:$C$156,3,FALSE)</f>
        <v>#N/A</v>
      </c>
      <c r="B6108" s="21"/>
      <c r="C6108" s="13" t="e">
        <f>VLOOKUP(B6108,segédtábla!$A$1:$C$156,2,FALSE)</f>
        <v>#N/A</v>
      </c>
      <c r="D6108" s="5"/>
      <c r="E6108" s="332" t="e">
        <f>VLOOKUP(C6108,'Havi KM'!A:S,4,FALSE)</f>
        <v>#N/A</v>
      </c>
      <c r="F6108" s="163"/>
    </row>
    <row r="6109" spans="1:6" ht="15" customHeight="1">
      <c r="A6109" s="19" t="e">
        <f>VLOOKUP(B6109,segédtábla!$A$1:$C$156,3,FALSE)</f>
        <v>#N/A</v>
      </c>
      <c r="B6109" s="21"/>
      <c r="C6109" s="13" t="e">
        <f>VLOOKUP(B6109,segédtábla!$A$1:$C$156,2,FALSE)</f>
        <v>#N/A</v>
      </c>
      <c r="D6109" s="5"/>
      <c r="E6109" s="332" t="e">
        <f>VLOOKUP(C6109,'Havi KM'!A:S,4,FALSE)</f>
        <v>#N/A</v>
      </c>
      <c r="F6109" s="163"/>
    </row>
    <row r="6110" spans="1:6" ht="15" customHeight="1">
      <c r="A6110" s="19" t="str">
        <f>VLOOKUP(B6110,segédtábla!$A$1:$C$156,3,FALSE)</f>
        <v>5+2</v>
      </c>
      <c r="B6110" s="569" t="s">
        <v>1163</v>
      </c>
      <c r="C6110" s="567" t="str">
        <f>VLOOKUP(B6110,segédtábla!$A$1:$C$156,2,FALSE)</f>
        <v>Popovics Dávid</v>
      </c>
      <c r="D6110" s="462" t="s">
        <v>5930</v>
      </c>
      <c r="E6110" s="566" t="str">
        <f>VLOOKUP(C6110,'Havi KM'!A:S,4,FALSE)</f>
        <v xml:space="preserve">     1 838,04 km</v>
      </c>
      <c r="F6110" s="517"/>
    </row>
    <row r="6111" spans="1:6" ht="15" customHeight="1">
      <c r="A6111" s="560" t="str">
        <f>VLOOKUP(B6111,segédtábla!$A$1:$C$156,3,FALSE)</f>
        <v>11+3</v>
      </c>
      <c r="B6111" s="226" t="s">
        <v>1355</v>
      </c>
      <c r="C6111" s="13" t="str">
        <f>VLOOKUP(B6111,segédtábla!$A$1:$C$156,2,FALSE)</f>
        <v>Németh Nándor</v>
      </c>
      <c r="D6111" s="5" t="s">
        <v>5931</v>
      </c>
      <c r="E6111" s="332" t="str">
        <f>VLOOKUP(C6111,'Havi KM'!A:S,4,FALSE)</f>
        <v xml:space="preserve">     2 089,15 km</v>
      </c>
      <c r="F6111" s="5"/>
    </row>
    <row r="6112" spans="1:6" ht="15" customHeight="1">
      <c r="A6112" s="560" t="str">
        <f>VLOOKUP(B6112,segédtábla!$A$1:$C$156,3,FALSE)</f>
        <v>5+2</v>
      </c>
      <c r="B6112" s="226" t="s">
        <v>1238</v>
      </c>
      <c r="C6112" s="13" t="str">
        <f>VLOOKUP(B6112,segédtábla!$A$1:$C$156,2,FALSE)</f>
        <v>Tóth Zsolt</v>
      </c>
      <c r="D6112" s="5" t="s">
        <v>5932</v>
      </c>
      <c r="E6112" s="332" t="str">
        <f>VLOOKUP(C6112,'Havi KM'!A:S,4,FALSE)</f>
        <v xml:space="preserve">     1 572,92 km</v>
      </c>
      <c r="F6112" s="5" t="s">
        <v>5933</v>
      </c>
    </row>
    <row r="6113" spans="1:6" ht="15" customHeight="1">
      <c r="A6113" s="560" t="str">
        <f>VLOOKUP(B6113,segédtábla!$A$1:$C$156,3,FALSE)</f>
        <v>2/1.</v>
      </c>
      <c r="B6113" s="226" t="s">
        <v>5289</v>
      </c>
      <c r="C6113" s="13" t="str">
        <f>VLOOKUP(B6113,segédtábla!$A$1:$C$156,2,FALSE)</f>
        <v>Molárovits Zoltán Edvin</v>
      </c>
      <c r="D6113" s="5" t="s">
        <v>5934</v>
      </c>
      <c r="E6113" s="332" t="str">
        <f>VLOOKUP(C6113,'Havi KM'!A:S,4,FALSE)</f>
        <v xml:space="preserve">     2 145,93 km</v>
      </c>
      <c r="F6113" s="179" t="s">
        <v>5935</v>
      </c>
    </row>
    <row r="6114" spans="1:6" ht="15" customHeight="1">
      <c r="A6114" s="560">
        <f>VLOOKUP(B6114,segédtábla!$A$1:$C$156,3,FALSE)</f>
        <v>0</v>
      </c>
      <c r="B6114" s="226" t="s">
        <v>1395</v>
      </c>
      <c r="C6114" s="319" t="str">
        <f>VLOOKUP(B6114,segédtábla!$A$1:$C$156,2,FALSE)</f>
        <v>Kosztrihán Zsolt</v>
      </c>
      <c r="D6114" s="188" t="s">
        <v>5936</v>
      </c>
      <c r="E6114" s="332" t="str">
        <f>VLOOKUP(C6114,'Havi KM'!A:S,4,FALSE)</f>
        <v xml:space="preserve">      432,67 km</v>
      </c>
      <c r="F6114" s="179" t="s">
        <v>5937</v>
      </c>
    </row>
    <row r="6115" spans="1:6" ht="15" customHeight="1">
      <c r="A6115" s="560" t="str">
        <f>VLOOKUP(B6115,segédtábla!$A$1:$C$156,3,FALSE)</f>
        <v>5+2</v>
      </c>
      <c r="B6115" s="226" t="s">
        <v>1173</v>
      </c>
      <c r="C6115" s="13" t="str">
        <f>VLOOKUP(B6115,segédtábla!$A$1:$C$156,2,FALSE)</f>
        <v>Léhner Zsolt</v>
      </c>
      <c r="D6115" s="5" t="s">
        <v>5938</v>
      </c>
      <c r="E6115" s="332" t="str">
        <f>VLOOKUP(C6115,'Havi KM'!A:S,4,FALSE)</f>
        <v xml:space="preserve">     1 816,96 km</v>
      </c>
      <c r="F6115" s="5"/>
    </row>
    <row r="6116" spans="1:6" ht="15" customHeight="1">
      <c r="A6116" s="560" t="str">
        <f>VLOOKUP(B6116,segédtábla!$A$1:$C$156,3,FALSE)</f>
        <v>5+2</v>
      </c>
      <c r="B6116" s="226" t="s">
        <v>1175</v>
      </c>
      <c r="C6116" s="13" t="str">
        <f>VLOOKUP(B6116,segédtábla!$A$1:$C$156,2,FALSE)</f>
        <v>Iklódi Sándor</v>
      </c>
      <c r="D6116" s="5" t="s">
        <v>5939</v>
      </c>
      <c r="E6116" s="332" t="str">
        <f>VLOOKUP(C6116,'Havi KM'!A:S,4,FALSE)</f>
        <v xml:space="preserve">     1 161,24 km</v>
      </c>
      <c r="F6116" s="5"/>
    </row>
    <row r="6117" spans="1:6" ht="15" customHeight="1">
      <c r="A6117" s="560">
        <f>VLOOKUP(B6117,segédtábla!$A$1:$C$156,3,FALSE)</f>
        <v>0</v>
      </c>
      <c r="B6117" s="226" t="s">
        <v>1248</v>
      </c>
      <c r="C6117" s="13">
        <f>VLOOKUP(B6117,segédtábla!$A$1:$C$156,2,FALSE)</f>
        <v>0</v>
      </c>
      <c r="D6117" s="188" t="s">
        <v>5940</v>
      </c>
      <c r="E6117" s="332" t="e">
        <f>VLOOKUP(C6117,'Havi KM'!A:S,4,FALSE)</f>
        <v>#N/A</v>
      </c>
      <c r="F6117" s="5"/>
    </row>
    <row r="6118" spans="1:6" ht="15" customHeight="1">
      <c r="A6118" s="560" t="str">
        <f>VLOOKUP(B6118,segédtábla!$A$1:$C$156,3,FALSE)</f>
        <v>11+3</v>
      </c>
      <c r="B6118" s="226" t="s">
        <v>1253</v>
      </c>
      <c r="C6118" s="13" t="s">
        <v>2182</v>
      </c>
      <c r="D6118" s="5" t="s">
        <v>5941</v>
      </c>
      <c r="E6118" s="332" t="str">
        <f>VLOOKUP(C6118,'Havi KM'!A:S,4,FALSE)</f>
        <v xml:space="preserve">     1 036,99 km</v>
      </c>
      <c r="F6118" s="5"/>
    </row>
    <row r="6119" spans="1:6" ht="15" customHeight="1">
      <c r="A6119" s="560">
        <f>VLOOKUP(B6119,segédtábla!$A$1:$C$156,3,FALSE)</f>
        <v>0</v>
      </c>
      <c r="B6119" s="226" t="s">
        <v>1187</v>
      </c>
      <c r="C6119" s="13" t="str">
        <f>VLOOKUP(B6119,segédtábla!$A$1:$C$156,2,FALSE)</f>
        <v>hengerfejes kivonva</v>
      </c>
      <c r="D6119" s="188" t="s">
        <v>5942</v>
      </c>
      <c r="E6119" s="332" t="e">
        <f>VLOOKUP(C6119,'Havi KM'!A:S,4,FALSE)</f>
        <v>#N/A</v>
      </c>
      <c r="F6119" s="179" t="s">
        <v>5943</v>
      </c>
    </row>
    <row r="6120" spans="1:6" ht="15" customHeight="1">
      <c r="A6120" s="560">
        <f>VLOOKUP(B6120,segédtábla!$A$1:$C$156,3,FALSE)</f>
        <v>0</v>
      </c>
      <c r="B6120" s="226" t="s">
        <v>1187</v>
      </c>
      <c r="C6120" s="319" t="str">
        <f>VLOOKUP(B6120,segédtábla!$A$1:$C$156,2,FALSE)</f>
        <v>hengerfejes kivonva</v>
      </c>
      <c r="D6120" s="188" t="s">
        <v>5944</v>
      </c>
      <c r="E6120" s="332" t="e">
        <f>VLOOKUP(C6120,'Havi KM'!A:S,4,FALSE)</f>
        <v>#N/A</v>
      </c>
      <c r="F6120" s="5"/>
    </row>
    <row r="6121" spans="1:6" ht="15" customHeight="1">
      <c r="A6121" s="19" t="str">
        <f>VLOOKUP(B6121,segédtábla!$A$1:$C$156,3,FALSE)</f>
        <v>5+2</v>
      </c>
      <c r="B6121" s="226" t="s">
        <v>1214</v>
      </c>
      <c r="C6121" s="13" t="str">
        <f>VLOOKUP(B6121,segédtábla!$A$1:$C$156,2,FALSE)</f>
        <v>Horváth András - Charter</v>
      </c>
      <c r="D6121" s="5" t="s">
        <v>5945</v>
      </c>
      <c r="E6121" s="332" t="e">
        <f>VLOOKUP(C6121,'Havi KM'!A:S,4,FALSE)</f>
        <v>#N/A</v>
      </c>
      <c r="F6121" s="163"/>
    </row>
    <row r="6122" spans="1:6" ht="15" customHeight="1">
      <c r="A6122" s="560" t="str">
        <f>VLOOKUP(B6122,segédtábla!$A$1:$C$156,3,FALSE)</f>
        <v>5+2</v>
      </c>
      <c r="B6122" s="226" t="s">
        <v>1339</v>
      </c>
      <c r="C6122" s="13" t="str">
        <f>VLOOKUP(B6122,segédtábla!$A$1:$C$156,2,FALSE)</f>
        <v>Áncsák János 04.14</v>
      </c>
      <c r="D6122" s="5" t="s">
        <v>5946</v>
      </c>
      <c r="E6122" s="332" t="e">
        <f>VLOOKUP(C6122,'Havi KM'!A:S,4,FALSE)</f>
        <v>#N/A</v>
      </c>
      <c r="F6122" s="5"/>
    </row>
    <row r="6123" spans="1:6" ht="15" customHeight="1">
      <c r="A6123" s="560" t="e">
        <f>VLOOKUP(B6123,segédtábla!$A$1:$C$156,3,FALSE)</f>
        <v>#N/A</v>
      </c>
      <c r="B6123" s="21"/>
      <c r="C6123" s="13" t="e">
        <f>VLOOKUP(B6123,segédtábla!$A$1:$C$156,2,FALSE)</f>
        <v>#N/A</v>
      </c>
      <c r="D6123" s="5"/>
      <c r="E6123" s="332" t="e">
        <f>VLOOKUP(C6123,'Havi KM'!A:S,4,FALSE)</f>
        <v>#N/A</v>
      </c>
      <c r="F6123" s="5"/>
    </row>
    <row r="6124" spans="1:6" ht="15" customHeight="1">
      <c r="A6124" s="560">
        <f>VLOOKUP(B6124,segédtábla!$A$1:$C$156,3,FALSE)</f>
        <v>0</v>
      </c>
      <c r="B6124" s="11" t="s">
        <v>1423</v>
      </c>
      <c r="C6124" s="13" t="str">
        <f>VLOOKUP(B6124,segédtábla!$A$1:$C$156,2,FALSE)</f>
        <v>Krupánszky Márk</v>
      </c>
      <c r="D6124" s="5" t="s">
        <v>1475</v>
      </c>
      <c r="E6124" s="332" t="str">
        <f>VLOOKUP(C6124,'Havi KM'!A:S,4,FALSE)</f>
        <v xml:space="preserve">      550,26 km</v>
      </c>
      <c r="F6124" s="5"/>
    </row>
    <row r="6125" spans="1:6" ht="15" customHeight="1">
      <c r="A6125" s="560" t="str">
        <f>VLOOKUP(B6125,segédtábla!$A$1:$C$156,3,FALSE)</f>
        <v>5+2</v>
      </c>
      <c r="B6125" s="11" t="s">
        <v>1154</v>
      </c>
      <c r="C6125" s="13" t="str">
        <f>VLOOKUP(B6125,segédtábla!$A$1:$C$156,2,FALSE)</f>
        <v>Tóth Mihály</v>
      </c>
      <c r="D6125" s="5" t="s">
        <v>1475</v>
      </c>
      <c r="E6125" s="332" t="str">
        <f>VLOOKUP(C6125,'Havi KM'!A:S,4,FALSE)</f>
        <v xml:space="preserve">      345,81 km</v>
      </c>
      <c r="F6125" s="5"/>
    </row>
    <row r="6126" spans="1:6" ht="15" customHeight="1">
      <c r="A6126" s="560" t="e">
        <f>VLOOKUP(B6126,segédtábla!$A$1:$C$156,3,FALSE)</f>
        <v>#N/A</v>
      </c>
      <c r="B6126" s="11"/>
      <c r="C6126" s="13" t="e">
        <f>VLOOKUP(B6126,segédtábla!$A$1:$C$156,2,FALSE)</f>
        <v>#N/A</v>
      </c>
      <c r="D6126" s="5"/>
      <c r="E6126" s="332" t="e">
        <f>VLOOKUP(C6126,'Havi KM'!A:S,4,FALSE)</f>
        <v>#N/A</v>
      </c>
      <c r="F6126" s="5"/>
    </row>
    <row r="6127" spans="1:6" ht="15" customHeight="1">
      <c r="A6127" s="560" t="e">
        <f>VLOOKUP(B6127,segédtábla!$A$1:$C$156,3,FALSE)</f>
        <v>#N/A</v>
      </c>
      <c r="B6127" s="11"/>
      <c r="C6127" s="13" t="e">
        <f>VLOOKUP(B6127,segédtábla!$A$1:$C$156,2,FALSE)</f>
        <v>#N/A</v>
      </c>
      <c r="D6127" s="5"/>
      <c r="E6127" s="332" t="e">
        <f>VLOOKUP(C6127,'Havi KM'!A:S,4,FALSE)</f>
        <v>#N/A</v>
      </c>
      <c r="F6127" s="5"/>
    </row>
    <row r="6128" spans="1:6" ht="15" customHeight="1">
      <c r="A6128" s="19">
        <f>VLOOKUP(B6128,segédtábla!$A$1:$C$156,3,FALSE)</f>
        <v>0</v>
      </c>
      <c r="B6128" s="621" t="s">
        <v>1251</v>
      </c>
      <c r="C6128" s="622" t="str">
        <f>VLOOKUP(B6128,segédtábla!$A$1:$C$156,2,FALSE)</f>
        <v>kivonav hengerfejes</v>
      </c>
      <c r="D6128" s="623" t="s">
        <v>485</v>
      </c>
      <c r="E6128" s="615" t="e">
        <f>VLOOKUP(C6128,'Havi KM'!A:S,4,FALSE)</f>
        <v>#N/A</v>
      </c>
      <c r="F6128" s="161"/>
    </row>
    <row r="6129" spans="1:6" ht="15" customHeight="1">
      <c r="A6129" s="19" t="str">
        <f>VLOOKUP(B6129,segédtábla!$A$1:$C$156,3,FALSE)</f>
        <v>2/1.</v>
      </c>
      <c r="B6129" s="472" t="s">
        <v>1259</v>
      </c>
      <c r="C6129" s="473" t="str">
        <f>VLOOKUP(B6129,segédtábla!$A$1:$C$156,2,FALSE)</f>
        <v>Berki Richárd Sándor</v>
      </c>
      <c r="D6129" s="444" t="s">
        <v>485</v>
      </c>
      <c r="E6129" s="332" t="str">
        <f>VLOOKUP(C6129,'Havi KM'!A:S,4,FALSE)</f>
        <v xml:space="preserve">     1 357,13 km</v>
      </c>
      <c r="F6129" s="163"/>
    </row>
    <row r="6130" spans="1:6" ht="15" customHeight="1">
      <c r="A6130" s="19" t="e">
        <f>VLOOKUP(B6130,segédtábla!$A$1:$C$156,3,FALSE)</f>
        <v>#N/A</v>
      </c>
      <c r="B6130" s="21"/>
      <c r="C6130" s="13" t="e">
        <f>VLOOKUP(B6130,segédtábla!$A$1:$C$156,2,FALSE)</f>
        <v>#N/A</v>
      </c>
      <c r="D6130" s="5"/>
      <c r="E6130" s="332" t="e">
        <f>VLOOKUP(C6130,'Havi KM'!A:S,4,FALSE)</f>
        <v>#N/A</v>
      </c>
      <c r="F6130" s="163"/>
    </row>
    <row r="6131" spans="1:6" ht="15" customHeight="1">
      <c r="A6131" s="19" t="e">
        <f>VLOOKUP(B6131,segédtábla!$A$1:$C$156,3,FALSE)</f>
        <v>#N/A</v>
      </c>
      <c r="B6131" s="11"/>
      <c r="C6131" s="13" t="e">
        <f>VLOOKUP(B6131,segédtábla!$A$1:$C$156,2,FALSE)</f>
        <v>#N/A</v>
      </c>
      <c r="D6131" s="5"/>
      <c r="E6131" s="332" t="e">
        <f>VLOOKUP(C6131,'Havi KM'!A:S,4,FALSE)</f>
        <v>#N/A</v>
      </c>
      <c r="F6131" s="163"/>
    </row>
    <row r="6133" spans="1:6" ht="15" customHeight="1">
      <c r="A6133" s="10"/>
      <c r="B6133" s="16"/>
      <c r="C6133" s="263">
        <v>45842</v>
      </c>
      <c r="D6133" s="237" t="str">
        <f>TEXT(C6133,"dddd")</f>
        <v>Friday</v>
      </c>
      <c r="E6133" s="330"/>
      <c r="F6133" s="227">
        <f>+COUNTA(B6136:B6137)</f>
        <v>1</v>
      </c>
    </row>
    <row r="6134" spans="1:6" ht="15" customHeight="1">
      <c r="C6134" s="355"/>
    </row>
    <row r="6135" spans="1:6" ht="15" customHeight="1">
      <c r="A6135" s="7" t="s">
        <v>1136</v>
      </c>
      <c r="B6135" s="8" t="s">
        <v>1137</v>
      </c>
      <c r="C6135" s="9" t="s">
        <v>1138</v>
      </c>
      <c r="D6135" s="9" t="s">
        <v>1139</v>
      </c>
      <c r="E6135" s="331" t="s">
        <v>1140</v>
      </c>
      <c r="F6135" s="9" t="s">
        <v>1141</v>
      </c>
    </row>
    <row r="6136" spans="1:6" ht="15" customHeight="1">
      <c r="A6136" s="19" t="e">
        <f>VLOOKUP(B6136,segédtábla!$A$1:$C$156,3,FALSE)</f>
        <v>#N/A</v>
      </c>
      <c r="B6136" s="11"/>
      <c r="C6136" s="13" t="e">
        <f>VLOOKUP(B6136,segédtábla!$A$1:$C$156,2,FALSE)</f>
        <v>#N/A</v>
      </c>
      <c r="D6136" s="5"/>
      <c r="E6136" s="332" t="e">
        <f>VLOOKUP(C6136,'Havi KM'!A:S,4,FALSE)</f>
        <v>#N/A</v>
      </c>
      <c r="F6136" s="163"/>
    </row>
    <row r="6137" spans="1:6" ht="15" customHeight="1">
      <c r="A6137" s="19" t="str">
        <f>VLOOKUP(B6137,segédtábla!$A$1:$C$156,3,FALSE)</f>
        <v>11+3</v>
      </c>
      <c r="B6137" s="226" t="s">
        <v>1147</v>
      </c>
      <c r="C6137" s="13" t="str">
        <f>VLOOKUP(B6137,segédtábla!$A$1:$C$156,2,FALSE)</f>
        <v>Török Sándor</v>
      </c>
      <c r="D6137" s="5" t="s">
        <v>5947</v>
      </c>
      <c r="E6137" s="332" t="str">
        <f>VLOOKUP(C6137,'Havi KM'!A:S,4,FALSE)</f>
        <v xml:space="preserve">     1 629,14 km</v>
      </c>
      <c r="F6137" s="363" t="s">
        <v>5948</v>
      </c>
    </row>
    <row r="6138" spans="1:6" ht="15" customHeight="1">
      <c r="A6138" s="19" t="str">
        <f>VLOOKUP(B6138,segédtábla!$A$1:$C$156,3,FALSE)</f>
        <v>5+2</v>
      </c>
      <c r="B6138" s="226" t="s">
        <v>1200</v>
      </c>
      <c r="C6138" s="13" t="str">
        <f>VLOOKUP(B6138,segédtábla!$A$1:$C$156,2,FALSE)</f>
        <v>Giber Zoltán</v>
      </c>
      <c r="D6138" s="5" t="s">
        <v>5949</v>
      </c>
      <c r="E6138" s="332" t="str">
        <f>VLOOKUP(C6138,'Havi KM'!A:S,4,FALSE)</f>
        <v xml:space="preserve">     1 523,35 km</v>
      </c>
      <c r="F6138" s="363" t="s">
        <v>5950</v>
      </c>
    </row>
    <row r="6139" spans="1:6" ht="15" customHeight="1">
      <c r="A6139" s="19" t="str">
        <f>VLOOKUP(B6139,segédtábla!$A$1:$C$156,3,FALSE)</f>
        <v>10+3</v>
      </c>
      <c r="B6139" s="226" t="s">
        <v>1358</v>
      </c>
      <c r="C6139" s="13" t="str">
        <f>VLOOKUP(B6139,segédtábla!$A$1:$C$156,2,FALSE)</f>
        <v>Tóth Attila</v>
      </c>
      <c r="D6139" s="5" t="s">
        <v>5951</v>
      </c>
      <c r="E6139" s="332" t="str">
        <f>VLOOKUP(C6139,'Havi KM'!A:S,4,FALSE)</f>
        <v xml:space="preserve">      626,64 km</v>
      </c>
      <c r="F6139" s="363" t="s">
        <v>5952</v>
      </c>
    </row>
    <row r="6140" spans="1:6" ht="15" customHeight="1">
      <c r="A6140" s="19" t="str">
        <f>VLOOKUP(B6140,segédtábla!$A$1:$C$156,3,FALSE)</f>
        <v>11+3</v>
      </c>
      <c r="B6140" s="226" t="s">
        <v>1223</v>
      </c>
      <c r="C6140" s="13" t="str">
        <f>VLOOKUP(B6140,segédtábla!$A$1:$C$156,2,FALSE)</f>
        <v>Molnár Lajos</v>
      </c>
      <c r="D6140" s="5" t="s">
        <v>5953</v>
      </c>
      <c r="E6140" s="332" t="str">
        <f>VLOOKUP(C6140,'Havi KM'!A:S,4,FALSE)</f>
        <v xml:space="preserve">     2 738,73 km</v>
      </c>
      <c r="F6140" s="363" t="s">
        <v>5954</v>
      </c>
    </row>
    <row r="6141" spans="1:6" ht="15" customHeight="1">
      <c r="A6141" s="19" t="str">
        <f>VLOOKUP(B6141,segédtábla!$A$1:$C$156,3,FALSE)</f>
        <v>11+3</v>
      </c>
      <c r="B6141" s="226" t="s">
        <v>1189</v>
      </c>
      <c r="C6141" s="13" t="str">
        <f>VLOOKUP(B6141,segédtábla!$A$1:$C$156,2,FALSE)</f>
        <v>Tatarek Sándor</v>
      </c>
      <c r="D6141" s="5" t="s">
        <v>5370</v>
      </c>
      <c r="E6141" s="332" t="str">
        <f>VLOOKUP(C6141,'Havi KM'!A:S,4,FALSE)</f>
        <v xml:space="preserve">      823,62 km</v>
      </c>
      <c r="F6141" s="363" t="s">
        <v>5955</v>
      </c>
    </row>
    <row r="6142" spans="1:6" ht="15" customHeight="1">
      <c r="A6142" s="19" t="str">
        <f>VLOOKUP(B6142,segédtábla!$A$1:$C$156,3,FALSE)</f>
        <v>11+3</v>
      </c>
      <c r="B6142" s="226" t="s">
        <v>1378</v>
      </c>
      <c r="C6142" s="319" t="str">
        <f>VLOOKUP(B6142,segédtábla!$A$1:$C$156,2,FALSE)</f>
        <v>Dalanics Zsolt</v>
      </c>
      <c r="D6142" s="188" t="s">
        <v>5956</v>
      </c>
      <c r="E6142" s="332" t="str">
        <f>VLOOKUP(C6142,'Havi KM'!A:S,4,FALSE)</f>
        <v xml:space="preserve">     1 398,48 km</v>
      </c>
      <c r="F6142" s="363"/>
    </row>
    <row r="6143" spans="1:6" ht="15" customHeight="1">
      <c r="A6143" s="19" t="e">
        <f>VLOOKUP(B6143,segédtábla!$A$1:$C$156,3,FALSE)</f>
        <v>#N/A</v>
      </c>
      <c r="B6143" s="11"/>
      <c r="C6143" s="13" t="e">
        <f>VLOOKUP(B6143,segédtábla!$A$1:$C$156,2,FALSE)</f>
        <v>#N/A</v>
      </c>
      <c r="D6143" s="5"/>
      <c r="E6143" s="332" t="e">
        <f>VLOOKUP(C6143,'Havi KM'!A:S,4,FALSE)</f>
        <v>#N/A</v>
      </c>
      <c r="F6143" s="231"/>
    </row>
    <row r="6144" spans="1:6" ht="15" customHeight="1">
      <c r="A6144" s="19" t="e">
        <f>VLOOKUP(B6144,segédtábla!$A$1:$C$156,3,FALSE)</f>
        <v>#N/A</v>
      </c>
      <c r="B6144" s="21"/>
      <c r="C6144" s="13" t="e">
        <f>VLOOKUP(B6144,segédtábla!$A$1:$C$156,2,FALSE)</f>
        <v>#N/A</v>
      </c>
      <c r="D6144" s="5"/>
      <c r="E6144" s="332" t="e">
        <f>VLOOKUP(C6144,'Havi KM'!A:S,4,FALSE)</f>
        <v>#N/A</v>
      </c>
      <c r="F6144" s="163"/>
    </row>
    <row r="6145" spans="1:6" ht="15" customHeight="1">
      <c r="A6145" s="19" t="str">
        <f>VLOOKUP(B6145,segédtábla!$A$1:$C$156,3,FALSE)</f>
        <v>5+2</v>
      </c>
      <c r="B6145" s="428" t="s">
        <v>1266</v>
      </c>
      <c r="C6145" s="429" t="str">
        <f>VLOOKUP(B6145,segédtábla!$A$1:$C$156,2,FALSE)</f>
        <v>Nagy György</v>
      </c>
      <c r="D6145" s="240" t="s">
        <v>2623</v>
      </c>
      <c r="E6145" s="332" t="str">
        <f>VLOOKUP(C6145,'Havi KM'!A:S,4,FALSE)</f>
        <v xml:space="preserve">     1 204,28 km</v>
      </c>
      <c r="F6145" s="231"/>
    </row>
    <row r="6146" spans="1:6" ht="15" customHeight="1">
      <c r="A6146" s="19">
        <f>VLOOKUP(B6146,segédtábla!$A$1:$C$156,3,FALSE)</f>
        <v>0</v>
      </c>
      <c r="B6146" s="428" t="s">
        <v>1375</v>
      </c>
      <c r="C6146" s="429" t="str">
        <f>VLOOKUP(B6146,segédtábla!$A$1:$C$156,2,FALSE)</f>
        <v>kivonva</v>
      </c>
      <c r="D6146" s="240" t="s">
        <v>5957</v>
      </c>
      <c r="E6146" s="332" t="e">
        <f>VLOOKUP(C6146,'Havi KM'!A:S,4,FALSE)</f>
        <v>#N/A</v>
      </c>
      <c r="F6146" s="163"/>
    </row>
    <row r="6147" spans="1:6" ht="15" customHeight="1">
      <c r="A6147" s="19" t="str">
        <f>VLOOKUP(B6147,segédtábla!$A$1:$C$156,3,FALSE)</f>
        <v>5+2</v>
      </c>
      <c r="B6147" s="428" t="s">
        <v>1281</v>
      </c>
      <c r="C6147" s="429" t="str">
        <f>VLOOKUP(B6147,segédtábla!$A$1:$C$156,2,FALSE)</f>
        <v>Kiss Sándor</v>
      </c>
      <c r="D6147" s="240" t="s">
        <v>2623</v>
      </c>
      <c r="E6147" s="332" t="str">
        <f>VLOOKUP(C6147,'Havi KM'!A:S,4,FALSE)</f>
        <v xml:space="preserve">     1 065,91 km</v>
      </c>
      <c r="F6147" s="231"/>
    </row>
    <row r="6148" spans="1:6" ht="15" customHeight="1">
      <c r="A6148" s="19" t="str">
        <f>VLOOKUP(B6148,segédtábla!$A$1:$C$156,3,FALSE)</f>
        <v>4+3</v>
      </c>
      <c r="B6148" s="428" t="s">
        <v>1364</v>
      </c>
      <c r="C6148" s="429" t="str">
        <f>VLOOKUP(B6148,segédtábla!$A$1:$C$156,2,FALSE)</f>
        <v>Balogh Dávid</v>
      </c>
      <c r="D6148" s="240" t="s">
        <v>2623</v>
      </c>
      <c r="E6148" s="332" t="str">
        <f>VLOOKUP(C6148,'Havi KM'!A:S,4,FALSE)</f>
        <v xml:space="preserve">      426,32 km</v>
      </c>
      <c r="F6148" s="163"/>
    </row>
    <row r="6149" spans="1:6" ht="15" customHeight="1">
      <c r="A6149" s="19">
        <f>VLOOKUP(B6149,segédtábla!$A$1:$C$156,3,FALSE)</f>
        <v>0</v>
      </c>
      <c r="B6149" s="11" t="s">
        <v>1423</v>
      </c>
      <c r="C6149" s="13" t="str">
        <f>VLOOKUP(B6149,segédtábla!$A$1:$C$156,2,FALSE)</f>
        <v>Krupánszky Márk</v>
      </c>
      <c r="D6149" s="5" t="s">
        <v>1475</v>
      </c>
      <c r="E6149" s="332" t="str">
        <f>VLOOKUP(C6149,'Havi KM'!A:S,4,FALSE)</f>
        <v xml:space="preserve">      550,26 km</v>
      </c>
      <c r="F6149" s="163"/>
    </row>
    <row r="6150" spans="1:6" ht="15" customHeight="1">
      <c r="A6150" s="19" t="str">
        <f>VLOOKUP(B6150,segédtábla!$A$1:$C$156,3,FALSE)</f>
        <v>5+2</v>
      </c>
      <c r="B6150" s="11" t="s">
        <v>1154</v>
      </c>
      <c r="C6150" s="13" t="str">
        <f>VLOOKUP(B6150,segédtábla!$A$1:$C$156,2,FALSE)</f>
        <v>Tóth Mihály</v>
      </c>
      <c r="D6150" s="5" t="s">
        <v>1475</v>
      </c>
      <c r="E6150" s="332" t="str">
        <f>VLOOKUP(C6150,'Havi KM'!A:S,4,FALSE)</f>
        <v xml:space="preserve">      345,81 km</v>
      </c>
      <c r="F6150" s="163"/>
    </row>
    <row r="6151" spans="1:6" ht="15" customHeight="1">
      <c r="A6151" s="19" t="str">
        <f>VLOOKUP(B6151,segédtábla!$A$1:$C$156,3,FALSE)</f>
        <v>5+2</v>
      </c>
      <c r="B6151" s="507" t="s">
        <v>1179</v>
      </c>
      <c r="C6151" s="508" t="str">
        <f>VLOOKUP(B6151,segédtábla!$A$1:$C$156,2,FALSE)</f>
        <v>Horváth Ákos</v>
      </c>
      <c r="D6151" s="176" t="s">
        <v>3372</v>
      </c>
      <c r="E6151" s="332" t="str">
        <f>VLOOKUP(C6151,'Havi KM'!A:S,4,FALSE)</f>
        <v xml:space="preserve">     1 036,99 km</v>
      </c>
      <c r="F6151" s="163"/>
    </row>
    <row r="6152" spans="1:6" ht="15" customHeight="1">
      <c r="A6152" s="19" t="str">
        <f>VLOOKUP(B6152,segédtábla!$A$1:$C$156,3,FALSE)</f>
        <v>5+2</v>
      </c>
      <c r="B6152" s="507" t="s">
        <v>1256</v>
      </c>
      <c r="C6152" s="508" t="str">
        <f>VLOOKUP(B6152,segédtábla!$A$1:$C$156,2,FALSE)</f>
        <v>Árvai Gábor</v>
      </c>
      <c r="D6152" s="176" t="s">
        <v>3372</v>
      </c>
      <c r="E6152" s="332" t="str">
        <f>VLOOKUP(C6152,'Havi KM'!A:S,4,FALSE)</f>
        <v xml:space="preserve">     1 696,48 km</v>
      </c>
      <c r="F6152" s="163"/>
    </row>
    <row r="6153" spans="1:6" ht="15" customHeight="1">
      <c r="A6153" s="19">
        <f>VLOOKUP(B6153,segédtábla!$A$1:$C$156,3,FALSE)</f>
        <v>0</v>
      </c>
      <c r="B6153" s="472" t="s">
        <v>1251</v>
      </c>
      <c r="C6153" s="473" t="str">
        <f>VLOOKUP(B6153,segédtábla!$A$1:$C$156,2,FALSE)</f>
        <v>kivonav hengerfejes</v>
      </c>
      <c r="D6153" s="444" t="s">
        <v>485</v>
      </c>
      <c r="E6153" s="332" t="e">
        <f>VLOOKUP(C6153,'Havi KM'!A:S,4,FALSE)</f>
        <v>#N/A</v>
      </c>
      <c r="F6153" s="163"/>
    </row>
    <row r="6154" spans="1:6" ht="15" customHeight="1">
      <c r="A6154" s="19" t="str">
        <f>VLOOKUP(B6154,segédtábla!$A$1:$C$156,3,FALSE)</f>
        <v>2/1.</v>
      </c>
      <c r="B6154" s="472" t="s">
        <v>1259</v>
      </c>
      <c r="C6154" s="473" t="str">
        <f>VLOOKUP(B6154,segédtábla!$A$1:$C$156,2,FALSE)</f>
        <v>Berki Richárd Sándor</v>
      </c>
      <c r="D6154" s="444" t="s">
        <v>485</v>
      </c>
      <c r="E6154" s="332" t="str">
        <f>VLOOKUP(C6154,'Havi KM'!A:S,4,FALSE)</f>
        <v xml:space="preserve">     1 357,13 km</v>
      </c>
      <c r="F6154" s="163"/>
    </row>
    <row r="6155" spans="1:6" ht="15" customHeight="1">
      <c r="A6155" s="19" t="str">
        <f>VLOOKUP(B6155,segédtábla!$A$1:$C$156,3,FALSE)</f>
        <v>5+2</v>
      </c>
      <c r="B6155" s="619" t="s">
        <v>1219</v>
      </c>
      <c r="C6155" s="620" t="str">
        <f>VLOOKUP(B6155,segédtábla!$A$1:$C$156,2,FALSE)</f>
        <v>Ignéczi Attila + Mura Milán</v>
      </c>
      <c r="D6155" s="444" t="s">
        <v>485</v>
      </c>
      <c r="E6155" s="332" t="e">
        <f>VLOOKUP(C6155,'Havi KM'!A:S,4,FALSE)</f>
        <v>#N/A</v>
      </c>
      <c r="F6155" s="163"/>
    </row>
    <row r="6157" spans="1:6" ht="15" customHeight="1">
      <c r="A6157" s="10"/>
      <c r="B6157" s="16"/>
      <c r="C6157" s="263">
        <v>45843</v>
      </c>
      <c r="D6157" s="237" t="str">
        <f>TEXT(C6157,"dddd")</f>
        <v>Saturday</v>
      </c>
      <c r="E6157" s="330"/>
      <c r="F6157" s="227">
        <f>+COUNTA(B6160:B6164)</f>
        <v>2</v>
      </c>
    </row>
    <row r="6158" spans="1:6" ht="15" customHeight="1">
      <c r="C6158" s="355"/>
    </row>
    <row r="6159" spans="1:6" ht="15" customHeight="1">
      <c r="A6159" s="7" t="s">
        <v>1136</v>
      </c>
      <c r="B6159" s="8" t="s">
        <v>1137</v>
      </c>
      <c r="C6159" s="9" t="s">
        <v>1138</v>
      </c>
      <c r="D6159" s="9" t="s">
        <v>1139</v>
      </c>
      <c r="E6159" s="331" t="s">
        <v>1140</v>
      </c>
      <c r="F6159" s="9" t="s">
        <v>1141</v>
      </c>
    </row>
    <row r="6160" spans="1:6" ht="15" customHeight="1">
      <c r="A6160" s="19" t="e">
        <f>VLOOKUP(B6160,segédtábla!$A$1:$C$156,3,FALSE)</f>
        <v>#N/A</v>
      </c>
      <c r="B6160" s="11"/>
      <c r="C6160" s="13" t="e">
        <f>VLOOKUP(B6160,segédtábla!$A$1:$C$156,2,FALSE)</f>
        <v>#N/A</v>
      </c>
      <c r="D6160" s="5"/>
      <c r="E6160" s="332" t="e">
        <f>VLOOKUP(C6160,'Havi KM'!A:S,4,FALSE)</f>
        <v>#N/A</v>
      </c>
      <c r="F6160" s="163"/>
    </row>
    <row r="6161" spans="1:6" ht="15" customHeight="1">
      <c r="A6161" s="19" t="e">
        <f>VLOOKUP(B6161,segédtábla!$A$1:$C$156,3,FALSE)</f>
        <v>#N/A</v>
      </c>
      <c r="B6161" s="11"/>
      <c r="C6161" s="13" t="e">
        <f>VLOOKUP(B6161,segédtábla!$A$1:$C$156,2,FALSE)</f>
        <v>#N/A</v>
      </c>
      <c r="D6161" s="5"/>
      <c r="E6161" s="332" t="e">
        <f>VLOOKUP(C6161,'Havi KM'!A:S,4,FALSE)</f>
        <v>#N/A</v>
      </c>
      <c r="F6161" s="163"/>
    </row>
    <row r="6162" spans="1:6" ht="15" customHeight="1">
      <c r="A6162" s="19" t="str">
        <f>VLOOKUP(B6162,segédtábla!$A$1:$C$156,3,FALSE)</f>
        <v>5+2</v>
      </c>
      <c r="B6162" s="226" t="s">
        <v>1181</v>
      </c>
      <c r="C6162" s="13" t="str">
        <f>VLOOKUP(B6162,segédtábla!$A$1:$C$156,2,FALSE)</f>
        <v>Lázár Gábor</v>
      </c>
      <c r="D6162" s="5" t="s">
        <v>5958</v>
      </c>
      <c r="E6162" s="332" t="str">
        <f>VLOOKUP(C6162,'Havi KM'!A:S,4,FALSE)</f>
        <v xml:space="preserve">     1 156,79 km</v>
      </c>
      <c r="F6162" s="163"/>
    </row>
    <row r="6163" spans="1:6" ht="15" customHeight="1">
      <c r="A6163" s="19" t="str">
        <f>VLOOKUP(B6163,segédtábla!$A$1:$C$156,3,FALSE)</f>
        <v>11+3</v>
      </c>
      <c r="B6163" s="226" t="s">
        <v>1170</v>
      </c>
      <c r="C6163" s="13" t="str">
        <f>VLOOKUP(B6163,segédtábla!$A$1:$C$156,2,FALSE)</f>
        <v>Hemmerlein Zoltán</v>
      </c>
      <c r="D6163" s="5" t="s">
        <v>5959</v>
      </c>
      <c r="E6163" s="332" t="str">
        <f>VLOOKUP(C6163,'Havi KM'!A:S,4,FALSE)</f>
        <v xml:space="preserve">     1 867,46 km</v>
      </c>
      <c r="F6163" s="163"/>
    </row>
    <row r="6164" spans="1:6" ht="15" customHeight="1">
      <c r="A6164" s="19" t="e">
        <f>VLOOKUP(B6164,segédtábla!$A$1:$C$156,3,FALSE)</f>
        <v>#N/A</v>
      </c>
      <c r="B6164" s="21"/>
      <c r="C6164" s="13" t="e">
        <f>VLOOKUP(B6164,segédtábla!$A$1:$C$156,2,FALSE)</f>
        <v>#N/A</v>
      </c>
      <c r="D6164" s="5"/>
      <c r="E6164" s="332" t="e">
        <f>VLOOKUP(C6164,'Havi KM'!A:S,4,FALSE)</f>
        <v>#N/A</v>
      </c>
      <c r="F6164" s="163" t="s">
        <v>3377</v>
      </c>
    </row>
    <row r="6165" spans="1:6" ht="15" customHeight="1">
      <c r="A6165" s="19" t="e">
        <f>VLOOKUP(B6165,segédtábla!$A$1:$C$156,3,FALSE)</f>
        <v>#N/A</v>
      </c>
      <c r="B6165" s="11"/>
      <c r="C6165" s="13" t="e">
        <f>VLOOKUP(B6165,segédtábla!$A$1:$C$156,2,FALSE)</f>
        <v>#N/A</v>
      </c>
      <c r="D6165" s="5"/>
      <c r="E6165" s="332" t="e">
        <f>VLOOKUP(C6165,'Havi KM'!A:S,4,FALSE)</f>
        <v>#N/A</v>
      </c>
      <c r="F6165" s="163"/>
    </row>
    <row r="6166" spans="1:6" ht="15" customHeight="1">
      <c r="A6166" s="19">
        <f>VLOOKUP(B6166,segédtábla!$A$1:$C$156,3,FALSE)</f>
        <v>0</v>
      </c>
      <c r="B6166" s="472" t="s">
        <v>1251</v>
      </c>
      <c r="C6166" s="473" t="str">
        <f>VLOOKUP(B6166,segédtábla!$A$1:$C$156,2,FALSE)</f>
        <v>kivonav hengerfejes</v>
      </c>
      <c r="D6166" s="444" t="s">
        <v>485</v>
      </c>
      <c r="E6166" s="332" t="e">
        <f>VLOOKUP(C6166,'Havi KM'!A:S,4,FALSE)</f>
        <v>#N/A</v>
      </c>
      <c r="F6166" s="163"/>
    </row>
    <row r="6167" spans="1:6" ht="15" customHeight="1">
      <c r="A6167" s="19" t="str">
        <f>VLOOKUP(B6167,segédtábla!$A$1:$C$156,3,FALSE)</f>
        <v>2/1.</v>
      </c>
      <c r="B6167" s="472" t="s">
        <v>1259</v>
      </c>
      <c r="C6167" s="473" t="str">
        <f>VLOOKUP(B6167,segédtábla!$A$1:$C$156,2,FALSE)</f>
        <v>Berki Richárd Sándor</v>
      </c>
      <c r="D6167" s="444" t="s">
        <v>485</v>
      </c>
      <c r="E6167" s="332" t="str">
        <f>VLOOKUP(C6167,'Havi KM'!A:S,4,FALSE)</f>
        <v xml:space="preserve">     1 357,13 km</v>
      </c>
      <c r="F6167" s="163"/>
    </row>
    <row r="6169" spans="1:6" ht="15" customHeight="1">
      <c r="A6169" s="10"/>
      <c r="B6169" s="16"/>
      <c r="C6169" s="263">
        <v>45844</v>
      </c>
      <c r="D6169" s="237" t="str">
        <f>TEXT(C6169,"dddd")</f>
        <v>Sunday</v>
      </c>
      <c r="E6169" s="330"/>
      <c r="F6169" s="227">
        <f>+COUNTA(B6172:B6182)</f>
        <v>8</v>
      </c>
    </row>
    <row r="6170" spans="1:6" ht="15" customHeight="1">
      <c r="C6170" s="355"/>
    </row>
    <row r="6171" spans="1:6" ht="15" customHeight="1">
      <c r="A6171" s="7" t="s">
        <v>1136</v>
      </c>
      <c r="B6171" s="8" t="s">
        <v>1137</v>
      </c>
      <c r="C6171" s="9" t="s">
        <v>1138</v>
      </c>
      <c r="D6171" s="9" t="s">
        <v>1139</v>
      </c>
      <c r="E6171" s="331" t="s">
        <v>1140</v>
      </c>
      <c r="F6171" s="9" t="s">
        <v>1141</v>
      </c>
    </row>
    <row r="6172" spans="1:6" ht="15" customHeight="1">
      <c r="A6172" s="19" t="str">
        <f>VLOOKUP(B6172,segédtábla!$A$1:$C$156,3,FALSE)</f>
        <v>11+3</v>
      </c>
      <c r="B6172" s="226" t="s">
        <v>1142</v>
      </c>
      <c r="C6172" s="13" t="str">
        <f>VLOOKUP(B6172,segédtábla!$A$1:$C$156,2,FALSE)</f>
        <v>Hamecz  Zsolt + Zsoltné</v>
      </c>
      <c r="D6172" s="5" t="s">
        <v>5960</v>
      </c>
      <c r="E6172" s="332" t="e">
        <f>VLOOKUP(C6172,'Havi KM'!A:S,4,FALSE)</f>
        <v>#N/A</v>
      </c>
      <c r="F6172" s="163"/>
    </row>
    <row r="6173" spans="1:6" ht="15" customHeight="1">
      <c r="A6173" s="19" t="str">
        <f>VLOOKUP(B6173,segédtábla!$A$1:$C$156,3,FALSE)</f>
        <v>5+2</v>
      </c>
      <c r="B6173" s="226" t="s">
        <v>1269</v>
      </c>
      <c r="C6173" s="13" t="str">
        <f>VLOOKUP(B6173,segédtábla!$A$1:$C$156,2,FALSE)</f>
        <v>Bagi Lajos + Bagi Márió</v>
      </c>
      <c r="D6173" s="5" t="s">
        <v>5961</v>
      </c>
      <c r="E6173" s="332" t="e">
        <f>VLOOKUP(C6173,'Havi KM'!A:S,4,FALSE)</f>
        <v>#N/A</v>
      </c>
      <c r="F6173" s="163"/>
    </row>
    <row r="6174" spans="1:6" ht="15" customHeight="1">
      <c r="A6174" s="19" t="str">
        <f>VLOOKUP(B6174,segédtábla!$A$1:$C$156,3,FALSE)</f>
        <v>5+2</v>
      </c>
      <c r="B6174" s="226" t="s">
        <v>1278</v>
      </c>
      <c r="C6174" s="13" t="str">
        <f>VLOOKUP(B6174,segédtábla!$A$1:$C$156,2,FALSE)</f>
        <v>Adamek István + Nyíri Attila</v>
      </c>
      <c r="D6174" s="5" t="s">
        <v>5962</v>
      </c>
      <c r="E6174" s="332" t="e">
        <f>VLOOKUP(C6174,'Havi KM'!A:S,4,FALSE)</f>
        <v>#N/A</v>
      </c>
      <c r="F6174" s="163"/>
    </row>
    <row r="6175" spans="1:6" ht="15" customHeight="1">
      <c r="A6175" s="19" t="e">
        <f>VLOOKUP(B6175,segédtábla!$A$1:$C$156,3,FALSE)</f>
        <v>#N/A</v>
      </c>
      <c r="B6175" s="11"/>
      <c r="C6175" s="13" t="e">
        <f>VLOOKUP(B6175,segédtábla!$A$1:$C$156,2,FALSE)</f>
        <v>#N/A</v>
      </c>
      <c r="D6175" s="5"/>
      <c r="E6175" s="332" t="e">
        <f>VLOOKUP(C6175,'Havi KM'!A:S,4,FALSE)</f>
        <v>#N/A</v>
      </c>
      <c r="F6175" s="163"/>
    </row>
    <row r="6176" spans="1:6" ht="15" customHeight="1">
      <c r="A6176" s="19" t="str">
        <f>VLOOKUP(B6176,segédtábla!$A$1:$C$156,3,FALSE)</f>
        <v>5+2</v>
      </c>
      <c r="B6176" s="226" t="s">
        <v>1264</v>
      </c>
      <c r="C6176" s="13" t="str">
        <f>VLOOKUP(B6176,segédtábla!$A$1:$C$156,2,FALSE)</f>
        <v>Sógorka Csaba</v>
      </c>
      <c r="D6176" s="5" t="s">
        <v>1436</v>
      </c>
      <c r="E6176" s="332" t="str">
        <f>VLOOKUP(C6176,'Havi KM'!A:S,4,FALSE)</f>
        <v xml:space="preserve">     1 480,64 km</v>
      </c>
      <c r="F6176" s="163" t="s">
        <v>5963</v>
      </c>
    </row>
    <row r="6177" spans="1:6" ht="15" customHeight="1">
      <c r="A6177" s="19" t="str">
        <f>VLOOKUP(B6177,segédtábla!$A$1:$C$156,3,FALSE)</f>
        <v>11+3</v>
      </c>
      <c r="B6177" s="226" t="s">
        <v>1223</v>
      </c>
      <c r="C6177" s="13" t="str">
        <f>VLOOKUP(B6177,segédtábla!$A$1:$C$156,2,FALSE)</f>
        <v>Molnár Lajos</v>
      </c>
      <c r="D6177" s="5" t="s">
        <v>5964</v>
      </c>
      <c r="E6177" s="332" t="str">
        <f>VLOOKUP(C6177,'Havi KM'!A:S,4,FALSE)</f>
        <v xml:space="preserve">     2 738,73 km</v>
      </c>
      <c r="F6177" s="163"/>
    </row>
    <row r="6178" spans="1:6" ht="15" customHeight="1">
      <c r="A6178" s="19" t="e">
        <f>VLOOKUP(B6178,segédtábla!$A$1:$C$156,3,FALSE)</f>
        <v>#N/A</v>
      </c>
      <c r="B6178" s="11"/>
      <c r="C6178" s="13" t="e">
        <f>VLOOKUP(B6178,segédtábla!$A$1:$C$156,2,FALSE)</f>
        <v>#N/A</v>
      </c>
      <c r="D6178" s="5"/>
      <c r="E6178" s="332" t="e">
        <f>VLOOKUP(C6178,'Havi KM'!A:S,4,FALSE)</f>
        <v>#N/A</v>
      </c>
      <c r="F6178" s="163"/>
    </row>
    <row r="6179" spans="1:6" ht="15" customHeight="1">
      <c r="A6179" s="19" t="str">
        <f>VLOOKUP(B6179,segédtábla!$A$1:$C$156,3,FALSE)</f>
        <v>5+2</v>
      </c>
      <c r="B6179" s="226" t="s">
        <v>1227</v>
      </c>
      <c r="C6179" s="13" t="str">
        <f>VLOOKUP(B6179,segédtábla!$A$1:$C$156,2,FALSE)</f>
        <v>Horváth Ferenc</v>
      </c>
      <c r="D6179" s="5" t="s">
        <v>1436</v>
      </c>
      <c r="E6179" s="332" t="str">
        <f>VLOOKUP(C6179,'Havi KM'!A:S,4,FALSE)</f>
        <v xml:space="preserve">     1 488,98 km</v>
      </c>
      <c r="F6179" s="163"/>
    </row>
    <row r="6180" spans="1:6" ht="14.25" customHeight="1">
      <c r="A6180" s="19" t="str">
        <f>VLOOKUP(B6180,segédtábla!$A$1:$C$156,3,FALSE)</f>
        <v>11+3</v>
      </c>
      <c r="B6180" s="226" t="s">
        <v>1170</v>
      </c>
      <c r="C6180" s="13" t="str">
        <f>VLOOKUP(B6180,segédtábla!$A$1:$C$156,2,FALSE)</f>
        <v>Hemmerlein Zoltán</v>
      </c>
      <c r="D6180" s="5" t="s">
        <v>5965</v>
      </c>
      <c r="E6180" s="332" t="str">
        <f>VLOOKUP(C6180,'Havi KM'!A:S,4,FALSE)</f>
        <v xml:space="preserve">     1 867,46 km</v>
      </c>
      <c r="F6180" s="163"/>
    </row>
    <row r="6181" spans="1:6" ht="15" customHeight="1">
      <c r="A6181" s="19" t="e">
        <f>VLOOKUP(B6181,segédtábla!$A$1:$C$156,3,FALSE)</f>
        <v>#N/A</v>
      </c>
      <c r="B6181" s="11"/>
      <c r="C6181" s="13" t="e">
        <f>VLOOKUP(B6181,segédtábla!$A$1:$C$156,2,FALSE)</f>
        <v>#N/A</v>
      </c>
      <c r="D6181" s="5"/>
      <c r="E6181" s="332" t="e">
        <f>VLOOKUP(C6181,'Havi KM'!A:S,4,FALSE)</f>
        <v>#N/A</v>
      </c>
      <c r="F6181" s="163"/>
    </row>
    <row r="6182" spans="1:6" ht="15" customHeight="1">
      <c r="A6182" s="19" t="str">
        <f>VLOOKUP(B6182,segédtábla!$A$1:$C$156,3,FALSE)</f>
        <v>10+4</v>
      </c>
      <c r="B6182" s="495" t="s">
        <v>1276</v>
      </c>
      <c r="C6182" s="531" t="str">
        <f>VLOOKUP(B6182,segédtábla!$A$1:$C$156,2,FALSE)</f>
        <v>Tanács Attila</v>
      </c>
      <c r="D6182" s="188" t="s">
        <v>5966</v>
      </c>
      <c r="E6182" s="332" t="str">
        <f>VLOOKUP(C6182,'Havi KM'!A:S,4,FALSE)</f>
        <v xml:space="preserve">      232,78 km</v>
      </c>
      <c r="F6182" s="163"/>
    </row>
    <row r="6183" spans="1:6" ht="15" customHeight="1">
      <c r="A6183" s="19" t="str">
        <f>VLOOKUP(B6183,segédtábla!$A$1:$C$156,3,FALSE)</f>
        <v>11+3</v>
      </c>
      <c r="B6183" s="226" t="s">
        <v>1353</v>
      </c>
      <c r="C6183" s="13" t="str">
        <f>VLOOKUP(B6183,segédtábla!$A$1:$C$156,2,FALSE)</f>
        <v>Vancsó Attila</v>
      </c>
      <c r="D6183" s="188" t="s">
        <v>5967</v>
      </c>
      <c r="E6183" s="332" t="str">
        <f>VLOOKUP(C6183,'Havi KM'!A:S,4,FALSE)</f>
        <v xml:space="preserve">     1 260,11 km</v>
      </c>
      <c r="F6183" s="163"/>
    </row>
    <row r="6184" spans="1:6" ht="15" customHeight="1">
      <c r="A6184" s="19" t="str">
        <f>VLOOKUP(B6184,segédtábla!$A$1:$C$156,3,FALSE)</f>
        <v>5+2</v>
      </c>
      <c r="B6184" s="175" t="s">
        <v>1163</v>
      </c>
      <c r="C6184" s="116" t="str">
        <f>VLOOKUP(B6184,segédtábla!$A$1:$C$156,2,FALSE)</f>
        <v>Popovics Dávid</v>
      </c>
      <c r="D6184" s="143" t="s">
        <v>5968</v>
      </c>
      <c r="E6184" s="332" t="str">
        <f>VLOOKUP(C6184,'Havi KM'!A:S,4,FALSE)</f>
        <v xml:space="preserve">     1 838,04 km</v>
      </c>
      <c r="F6184" s="231"/>
    </row>
    <row r="6185" spans="1:6" ht="15" customHeight="1">
      <c r="A6185" s="19" t="str">
        <f>VLOOKUP(B6185,segédtábla!$A$1:$C$156,3,FALSE)</f>
        <v>5+2</v>
      </c>
      <c r="B6185" s="226" t="s">
        <v>1274</v>
      </c>
      <c r="C6185" s="13" t="str">
        <f>VLOOKUP(B6185,segédtábla!$A$1:$C$156,2,FALSE)</f>
        <v>Kakulya Zsolt</v>
      </c>
      <c r="D6185" s="253" t="s">
        <v>5969</v>
      </c>
      <c r="E6185" s="332" t="str">
        <f>VLOOKUP(C6185,'Havi KM'!A:S,4,FALSE)</f>
        <v xml:space="preserve">     1 219,87 km</v>
      </c>
      <c r="F6185" s="163"/>
    </row>
    <row r="6186" spans="1:6" ht="15" customHeight="1">
      <c r="A6186" s="19" t="str">
        <f>VLOOKUP(B6186,segédtábla!$A$1:$C$156,3,FALSE)</f>
        <v>5+2</v>
      </c>
      <c r="B6186" s="226" t="s">
        <v>1281</v>
      </c>
      <c r="C6186" s="13" t="str">
        <f>VLOOKUP(B6186,segédtábla!$A$1:$C$156,2,FALSE)</f>
        <v>Kiss Sándor</v>
      </c>
      <c r="D6186" s="5" t="s">
        <v>5970</v>
      </c>
      <c r="E6186" s="332" t="str">
        <f>VLOOKUP(C6186,'Havi KM'!A:S,4,FALSE)</f>
        <v xml:space="preserve">     1 065,91 km</v>
      </c>
      <c r="F6186" s="163"/>
    </row>
    <row r="6187" spans="1:6" ht="15" customHeight="1">
      <c r="A6187" s="19" t="str">
        <f>VLOOKUP(B6187,segédtábla!$A$1:$C$156,3,FALSE)</f>
        <v>5+2</v>
      </c>
      <c r="B6187" s="226" t="s">
        <v>1238</v>
      </c>
      <c r="C6187" s="13" t="str">
        <f>VLOOKUP(B6187,segédtábla!$A$1:$C$156,2,FALSE)</f>
        <v>Tóth Zsolt</v>
      </c>
      <c r="D6187" s="5" t="s">
        <v>5971</v>
      </c>
      <c r="E6187" s="332" t="str">
        <f>VLOOKUP(C6187,'Havi KM'!A:S,4,FALSE)</f>
        <v xml:space="preserve">     1 572,92 km</v>
      </c>
      <c r="F6187" s="231" t="s">
        <v>5972</v>
      </c>
    </row>
    <row r="6188" spans="1:6" ht="15" customHeight="1">
      <c r="A6188" s="19" t="str">
        <f>VLOOKUP(B6188,segédtábla!$A$1:$C$156,3,FALSE)</f>
        <v>11+3</v>
      </c>
      <c r="B6188" s="226" t="s">
        <v>1283</v>
      </c>
      <c r="C6188" s="13" t="str">
        <f>VLOOKUP(B6188,segédtábla!$A$1:$C$156,2,FALSE)</f>
        <v>Török Attila</v>
      </c>
      <c r="D6188" s="5" t="s">
        <v>5973</v>
      </c>
      <c r="E6188" s="332" t="str">
        <f>VLOOKUP(C6188,'Havi KM'!A:S,4,FALSE)</f>
        <v xml:space="preserve">     1 669,95 km</v>
      </c>
      <c r="F6188" s="163" t="s">
        <v>5974</v>
      </c>
    </row>
    <row r="6189" spans="1:6" ht="15" customHeight="1">
      <c r="A6189" s="19" t="str">
        <f>VLOOKUP(B6189,segédtábla!$A$1:$C$156,3,FALSE)</f>
        <v>5+2</v>
      </c>
      <c r="B6189" s="226" t="s">
        <v>1526</v>
      </c>
      <c r="C6189" s="13" t="str">
        <f>VLOOKUP(B6189,segédtábla!$A$1:$C$156,2,FALSE)</f>
        <v>Simon Zoltán</v>
      </c>
      <c r="D6189" s="5" t="s">
        <v>5975</v>
      </c>
      <c r="E6189" s="332" t="str">
        <f>VLOOKUP(C6189,'Havi KM'!A:S,4,FALSE)</f>
        <v xml:space="preserve">     1 431,31 km</v>
      </c>
      <c r="F6189" s="163"/>
    </row>
    <row r="6190" spans="1:6" ht="15" customHeight="1">
      <c r="A6190" s="19" t="str">
        <f>VLOOKUP(B6190,segédtábla!$A$1:$C$156,3,FALSE)</f>
        <v>5+2</v>
      </c>
      <c r="B6190" s="226" t="s">
        <v>1243</v>
      </c>
      <c r="C6190" s="13" t="str">
        <f>VLOOKUP(B6190,segédtábla!$A$1:$C$156,2,FALSE)</f>
        <v>Csicsai Gábor</v>
      </c>
      <c r="D6190" s="5" t="s">
        <v>5976</v>
      </c>
      <c r="E6190" s="332" t="str">
        <f>VLOOKUP(C6190,'Havi KM'!A:S,4,FALSE)</f>
        <v xml:space="preserve">      636,52 km</v>
      </c>
      <c r="F6190" s="163"/>
    </row>
    <row r="6191" spans="1:6" ht="15" customHeight="1">
      <c r="A6191" s="19" t="str">
        <f>VLOOKUP(B6191,segédtábla!$A$1:$C$156,3,FALSE)</f>
        <v>5+2</v>
      </c>
      <c r="B6191" s="226" t="s">
        <v>1262</v>
      </c>
      <c r="C6191" s="319" t="str">
        <f>VLOOKUP(B6191,segédtábla!$A$1:$C$156,2,FALSE)</f>
        <v>Balázs Tibor</v>
      </c>
      <c r="D6191" s="188" t="s">
        <v>5977</v>
      </c>
      <c r="E6191" s="332" t="str">
        <f>VLOOKUP(C6191,'Havi KM'!A:S,4,FALSE)</f>
        <v xml:space="preserve">      261,82 km</v>
      </c>
      <c r="F6191" s="163"/>
    </row>
    <row r="6192" spans="1:6" ht="15" customHeight="1">
      <c r="A6192" s="19">
        <f>VLOOKUP(B6192,segédtábla!$A$1:$C$156,3,FALSE)</f>
        <v>0</v>
      </c>
      <c r="B6192" s="226" t="s">
        <v>1248</v>
      </c>
      <c r="C6192" s="13">
        <f>VLOOKUP(B6192,segédtábla!$A$1:$C$156,2,FALSE)</f>
        <v>0</v>
      </c>
      <c r="D6192" s="5" t="s">
        <v>5978</v>
      </c>
      <c r="E6192" s="332" t="e">
        <f>VLOOKUP(C6192,'Havi KM'!A:S,4,FALSE)</f>
        <v>#N/A</v>
      </c>
      <c r="F6192" s="163"/>
    </row>
    <row r="6193" spans="1:6" ht="15" customHeight="1">
      <c r="A6193" s="19">
        <f>VLOOKUP(B6193,segédtábla!$A$1:$C$156,3,FALSE)</f>
        <v>0</v>
      </c>
      <c r="B6193" s="226" t="s">
        <v>1251</v>
      </c>
      <c r="C6193" s="13" t="str">
        <f>VLOOKUP(B6193,segédtábla!$A$1:$C$156,2,FALSE)</f>
        <v>kivonav hengerfejes</v>
      </c>
      <c r="D6193" s="5" t="s">
        <v>5979</v>
      </c>
      <c r="E6193" s="332" t="e">
        <f>VLOOKUP(C6193,'Havi KM'!A:S,4,FALSE)</f>
        <v>#N/A</v>
      </c>
      <c r="F6193" s="163"/>
    </row>
    <row r="6194" spans="1:6" ht="15" customHeight="1">
      <c r="A6194" s="19" t="str">
        <f>VLOOKUP(B6194,segédtábla!$A$1:$C$156,3,FALSE)</f>
        <v>4+3</v>
      </c>
      <c r="B6194" s="226" t="s">
        <v>1364</v>
      </c>
      <c r="C6194" s="319" t="str">
        <f>VLOOKUP(B6194,segédtábla!$A$1:$C$156,2,FALSE)</f>
        <v>Balogh Dávid</v>
      </c>
      <c r="D6194" s="188" t="s">
        <v>5980</v>
      </c>
      <c r="E6194" s="332" t="str">
        <f>VLOOKUP(C6194,'Havi KM'!A:S,4,FALSE)</f>
        <v xml:space="preserve">      426,32 km</v>
      </c>
      <c r="F6194" s="163"/>
    </row>
    <row r="6195" spans="1:6" ht="15" customHeight="1">
      <c r="A6195" s="19" t="str">
        <f>VLOOKUP(B6195,segédtábla!$A$1:$C$156,3,FALSE)</f>
        <v>5+2</v>
      </c>
      <c r="B6195" s="226" t="s">
        <v>1311</v>
      </c>
      <c r="C6195" s="13" t="str">
        <f>VLOOKUP(B6195,segédtábla!$A$1:$C$156,2,FALSE)</f>
        <v>Árgyellán István Augusto</v>
      </c>
      <c r="D6195" s="5" t="s">
        <v>5981</v>
      </c>
      <c r="E6195" s="332" t="str">
        <f>VLOOKUP(C6195,'Havi KM'!A:S,4,FALSE)</f>
        <v xml:space="preserve">     1 504,17 km</v>
      </c>
      <c r="F6195" s="363"/>
    </row>
    <row r="6196" spans="1:6" ht="15" customHeight="1">
      <c r="A6196" s="19" t="str">
        <f>VLOOKUP(B6196,segédtábla!$A$1:$C$156,3,FALSE)</f>
        <v>5+2</v>
      </c>
      <c r="B6196" s="226" t="s">
        <v>1256</v>
      </c>
      <c r="C6196" s="13" t="str">
        <f>VLOOKUP(B6196,segédtábla!$A$1:$C$156,2,FALSE)</f>
        <v>Árvai Gábor</v>
      </c>
      <c r="D6196" s="5" t="s">
        <v>5982</v>
      </c>
      <c r="E6196" s="332" t="str">
        <f>VLOOKUP(C6196,'Havi KM'!A:S,4,FALSE)</f>
        <v xml:space="preserve">     1 696,48 km</v>
      </c>
      <c r="F6196" s="163"/>
    </row>
    <row r="6197" spans="1:6" ht="15" customHeight="1">
      <c r="A6197" s="19" t="str">
        <f>VLOOKUP(B6197,segédtábla!$A$1:$C$156,3,FALSE)</f>
        <v>11+3</v>
      </c>
      <c r="B6197" s="226" t="s">
        <v>1319</v>
      </c>
      <c r="C6197" s="319" t="str">
        <f>VLOOKUP(B6197,segédtábla!$A$1:$C$156,2,FALSE)</f>
        <v>Simon Gábor</v>
      </c>
      <c r="D6197" s="188" t="s">
        <v>5891</v>
      </c>
      <c r="E6197" s="332" t="str">
        <f>VLOOKUP(C6197,'Havi KM'!A:S,4,FALSE)</f>
        <v xml:space="preserve">     1 814,55 km</v>
      </c>
      <c r="F6197" s="163" t="s">
        <v>5983</v>
      </c>
    </row>
    <row r="6198" spans="1:6" ht="15" customHeight="1">
      <c r="A6198" s="19" t="str">
        <f>VLOOKUP(B6198,segédtábla!$A$1:$C$156,3,FALSE)</f>
        <v>5+2</v>
      </c>
      <c r="B6198" s="226" t="s">
        <v>1328</v>
      </c>
      <c r="C6198" s="13" t="str">
        <f>VLOOKUP(B6198,segédtábla!$A$1:$C$156,2,FALSE)</f>
        <v>Majer Dominik - Charter</v>
      </c>
      <c r="D6198" s="5" t="s">
        <v>5984</v>
      </c>
      <c r="E6198" s="332" t="e">
        <f>VLOOKUP(C6198,'Havi KM'!A:S,4,FALSE)</f>
        <v>#N/A</v>
      </c>
      <c r="F6198" s="163" t="s">
        <v>5985</v>
      </c>
    </row>
    <row r="6199" spans="1:6" ht="15" customHeight="1">
      <c r="A6199" s="19" t="str">
        <f>VLOOKUP(B6199,segédtábla!$A$1:$C$156,3,FALSE)</f>
        <v>5+2</v>
      </c>
      <c r="B6199" s="226" t="s">
        <v>1214</v>
      </c>
      <c r="C6199" s="13" t="str">
        <f>VLOOKUP(B6199,segédtábla!$A$1:$C$156,2,FALSE)</f>
        <v>Horváth András - Charter</v>
      </c>
      <c r="D6199" s="188" t="s">
        <v>5986</v>
      </c>
      <c r="E6199" s="332" t="e">
        <f>VLOOKUP(C6199,'Havi KM'!A:S,4,FALSE)</f>
        <v>#N/A</v>
      </c>
      <c r="F6199" s="163" t="s">
        <v>5987</v>
      </c>
    </row>
    <row r="6200" spans="1:6" ht="15" customHeight="1">
      <c r="A6200" s="19" t="str">
        <f>VLOOKUP(B6200,segédtábla!$A$1:$C$156,3,FALSE)</f>
        <v>11+3</v>
      </c>
      <c r="B6200" s="226" t="s">
        <v>1372</v>
      </c>
      <c r="C6200" s="13" t="str">
        <f>VLOOKUP(B6200,segédtábla!$A$1:$C$156,2,FALSE)</f>
        <v>Lutz Márk Richárd</v>
      </c>
      <c r="D6200" s="188" t="s">
        <v>5988</v>
      </c>
      <c r="E6200" s="332" t="str">
        <f>VLOOKUP(C6200,'Havi KM'!A:S,4,FALSE)</f>
        <v xml:space="preserve">     2 443,97 km</v>
      </c>
      <c r="F6200" s="163" t="s">
        <v>5989</v>
      </c>
    </row>
    <row r="6201" spans="1:6" ht="15" customHeight="1">
      <c r="A6201" s="19" t="str">
        <f>VLOOKUP(B6201,segédtábla!$A$1:$C$156,3,FALSE)</f>
        <v>5+2</v>
      </c>
      <c r="B6201" s="226" t="s">
        <v>1410</v>
      </c>
      <c r="C6201" s="13" t="str">
        <f>VLOOKUP(B6201,segédtábla!$A$1:$C$156,2,FALSE)</f>
        <v>Berek Dániel</v>
      </c>
      <c r="D6201" s="5" t="s">
        <v>5990</v>
      </c>
      <c r="E6201" s="332" t="str">
        <f>VLOOKUP(C6201,'Havi KM'!A:S,4,FALSE)</f>
        <v xml:space="preserve">      0,0 km</v>
      </c>
      <c r="F6201" s="163"/>
    </row>
    <row r="6202" spans="1:6" ht="15" customHeight="1">
      <c r="A6202" s="19">
        <f>VLOOKUP(B6202,segédtábla!$A$1:$C$156,3,FALSE)</f>
        <v>0</v>
      </c>
      <c r="B6202" s="226" t="s">
        <v>1375</v>
      </c>
      <c r="C6202" s="319" t="str">
        <f>VLOOKUP(B6202,segédtábla!$A$1:$C$156,2,FALSE)</f>
        <v>kivonva</v>
      </c>
      <c r="D6202" s="188" t="s">
        <v>5991</v>
      </c>
      <c r="E6202" s="332" t="e">
        <f>VLOOKUP(C6202,'Havi KM'!A:S,4,FALSE)</f>
        <v>#N/A</v>
      </c>
      <c r="F6202" s="363"/>
    </row>
    <row r="6203" spans="1:6" ht="15" customHeight="1">
      <c r="A6203" s="19" t="str">
        <f>VLOOKUP(B6203,segédtábla!$A$1:$C$156,3,FALSE)</f>
        <v>5+2</v>
      </c>
      <c r="B6203" s="226" t="s">
        <v>1337</v>
      </c>
      <c r="C6203" s="13" t="str">
        <f>VLOOKUP(B6203,segédtábla!$A$1:$C$156,2,FALSE)</f>
        <v>Kozma István / Farkas Rudolf</v>
      </c>
      <c r="D6203" s="5" t="s">
        <v>5992</v>
      </c>
      <c r="E6203" s="332" t="e">
        <f>VLOOKUP(C6203,'Havi KM'!A:S,4,FALSE)</f>
        <v>#N/A</v>
      </c>
      <c r="F6203" s="228" t="s">
        <v>1186</v>
      </c>
    </row>
    <row r="6204" spans="1:6" ht="15" customHeight="1">
      <c r="A6204" s="19" t="str">
        <f>VLOOKUP(B6204,segédtábla!$A$1:$C$156,3,FALSE)</f>
        <v>11+3</v>
      </c>
      <c r="B6204" s="226" t="s">
        <v>1413</v>
      </c>
      <c r="C6204" s="13" t="str">
        <f>VLOOKUP(B6204,segédtábla!$A$1:$C$156,2,FALSE)</f>
        <v>Szkolcsek György</v>
      </c>
      <c r="D6204" s="5" t="s">
        <v>5993</v>
      </c>
      <c r="E6204" s="332" t="str">
        <f>VLOOKUP(C6204,'Havi KM'!A:S,4,FALSE)</f>
        <v xml:space="preserve">     1 278,42 km</v>
      </c>
      <c r="F6204" s="163"/>
    </row>
    <row r="6205" spans="1:6" ht="15" customHeight="1">
      <c r="A6205" s="19" t="str">
        <f>VLOOKUP(B6205,segédtábla!$A$1:$C$156,3,FALSE)</f>
        <v>5+2</v>
      </c>
      <c r="B6205" s="226" t="s">
        <v>1219</v>
      </c>
      <c r="C6205" s="13" t="str">
        <f>VLOOKUP(B6205,segédtábla!$A$1:$C$156,2,FALSE)</f>
        <v>Ignéczi Attila + Mura Milán</v>
      </c>
      <c r="D6205" s="188" t="s">
        <v>5994</v>
      </c>
      <c r="E6205" s="332" t="e">
        <f>VLOOKUP(C6205,'Havi KM'!A:S,4,FALSE)</f>
        <v>#N/A</v>
      </c>
      <c r="F6205" s="163"/>
    </row>
    <row r="6206" spans="1:6" ht="15" customHeight="1">
      <c r="A6206" s="19" t="str">
        <f>VLOOKUP(B6206,segédtábla!$A$1:$C$156,3,FALSE)</f>
        <v>5+2</v>
      </c>
      <c r="B6206" s="226" t="s">
        <v>1266</v>
      </c>
      <c r="C6206" s="13" t="str">
        <f>VLOOKUP(B6206,segédtábla!$A$1:$C$156,2,FALSE)</f>
        <v>Nagy György</v>
      </c>
      <c r="D6206" s="5" t="s">
        <v>5995</v>
      </c>
      <c r="E6206" s="332" t="str">
        <f>VLOOKUP(C6206,'Havi KM'!A:S,4,FALSE)</f>
        <v xml:space="preserve">     1 204,28 km</v>
      </c>
      <c r="F6206" s="163"/>
    </row>
    <row r="6207" spans="1:6" ht="15" customHeight="1">
      <c r="A6207" s="19" t="e">
        <f>VLOOKUP(B6207,segédtábla!$A$1:$C$156,3,FALSE)</f>
        <v>#N/A</v>
      </c>
      <c r="B6207" s="21"/>
      <c r="C6207" s="13" t="e">
        <f>VLOOKUP(B6207,segédtábla!$A$1:$C$156,2,FALSE)</f>
        <v>#N/A</v>
      </c>
      <c r="D6207" s="5"/>
      <c r="E6207" s="332" t="e">
        <f>VLOOKUP(C6207,'Havi KM'!A:S,4,FALSE)</f>
        <v>#N/A</v>
      </c>
      <c r="F6207" s="163"/>
    </row>
    <row r="6208" spans="1:6" ht="15" customHeight="1">
      <c r="A6208" s="19" t="str">
        <f>VLOOKUP(B6208,segédtábla!$A$1:$C$156,3,FALSE)</f>
        <v>5+2</v>
      </c>
      <c r="B6208" s="175" t="s">
        <v>1286</v>
      </c>
      <c r="C6208" s="116" t="str">
        <f>VLOOKUP(B6208,segédtábla!$A$1:$C$156,2,FALSE)</f>
        <v>Kata József</v>
      </c>
      <c r="D6208" s="143" t="s">
        <v>5996</v>
      </c>
      <c r="E6208" s="332" t="str">
        <f>VLOOKUP(C6208,'Havi KM'!A:S,4,FALSE)</f>
        <v xml:space="preserve">     2 059,02 km</v>
      </c>
      <c r="F6208" s="163"/>
    </row>
    <row r="6210" spans="1:6" ht="15" customHeight="1">
      <c r="A6210" s="10"/>
      <c r="B6210" s="16"/>
      <c r="C6210" s="263">
        <v>45845</v>
      </c>
      <c r="D6210" s="237" t="str">
        <f>TEXT(C6210,"dddd")</f>
        <v>Monday</v>
      </c>
      <c r="E6210" s="330"/>
      <c r="F6210" s="227">
        <f>+COUNTA(B6213:B6223)</f>
        <v>10</v>
      </c>
    </row>
    <row r="6211" spans="1:6" ht="15" customHeight="1">
      <c r="C6211" s="355"/>
    </row>
    <row r="6212" spans="1:6" ht="15" customHeight="1">
      <c r="A6212" s="7" t="s">
        <v>1136</v>
      </c>
      <c r="B6212" s="8" t="s">
        <v>1137</v>
      </c>
      <c r="C6212" s="9" t="s">
        <v>1138</v>
      </c>
      <c r="D6212" s="9" t="s">
        <v>1139</v>
      </c>
      <c r="E6212" s="331" t="s">
        <v>1140</v>
      </c>
      <c r="F6212" s="9" t="s">
        <v>1141</v>
      </c>
    </row>
    <row r="6213" spans="1:6" ht="15" customHeight="1">
      <c r="A6213" s="19" t="str">
        <f>VLOOKUP(B6213,segédtábla!$A$1:$C$156,3,FALSE)</f>
        <v>11+3</v>
      </c>
      <c r="B6213" s="226" t="s">
        <v>1234</v>
      </c>
      <c r="C6213" s="13" t="str">
        <f>VLOOKUP(B6213,segédtábla!$A$1:$C$156,2,FALSE)</f>
        <v>Iván Árpád Krisztián</v>
      </c>
      <c r="D6213" s="5" t="s">
        <v>5997</v>
      </c>
      <c r="E6213" s="332" t="str">
        <f>VLOOKUP(C6213,'Havi KM'!A:S,4,FALSE)</f>
        <v xml:space="preserve">      352,06 km</v>
      </c>
      <c r="F6213" s="163"/>
    </row>
    <row r="6214" spans="1:6" ht="15" customHeight="1">
      <c r="A6214" s="19" t="str">
        <f>VLOOKUP(B6214,segédtábla!$A$1:$C$156,3,FALSE)</f>
        <v>5+2</v>
      </c>
      <c r="B6214" s="226" t="s">
        <v>1149</v>
      </c>
      <c r="C6214" s="13" t="str">
        <f>VLOOKUP(B6214,segédtábla!$A$1:$C$156,2,FALSE)</f>
        <v>Létai Ferenc + Létainé Zsuzsa</v>
      </c>
      <c r="D6214" s="5" t="s">
        <v>5998</v>
      </c>
      <c r="E6214" s="332" t="e">
        <f>VLOOKUP(C6214,'Havi KM'!A:S,4,FALSE)</f>
        <v>#N/A</v>
      </c>
      <c r="F6214" s="163"/>
    </row>
    <row r="6215" spans="1:6" ht="15" customHeight="1">
      <c r="A6215" s="19" t="str">
        <f>VLOOKUP(B6215,segédtábla!$A$1:$C$156,3,FALSE)</f>
        <v>5+2</v>
      </c>
      <c r="B6215" s="226" t="s">
        <v>1159</v>
      </c>
      <c r="C6215" s="13" t="str">
        <f>VLOOKUP(B6215,segédtábla!$A$1:$C$156,2,FALSE)</f>
        <v>Pilló József + Pillóné S. Judit</v>
      </c>
      <c r="D6215" s="5" t="s">
        <v>5999</v>
      </c>
      <c r="E6215" s="332" t="e">
        <f>VLOOKUP(C6215,'Havi KM'!A:S,4,FALSE)</f>
        <v>#N/A</v>
      </c>
      <c r="F6215" s="163"/>
    </row>
    <row r="6216" spans="1:6" ht="15" customHeight="1">
      <c r="A6216" s="19" t="str">
        <f>VLOOKUP(B6216,segédtábla!$A$1:$C$156,3,FALSE)</f>
        <v>11+3</v>
      </c>
      <c r="B6216" s="226" t="s">
        <v>1221</v>
      </c>
      <c r="C6216" s="13" t="str">
        <f>VLOOKUP(B6216,segédtábla!$A$1:$C$156,2,FALSE)</f>
        <v>Vass István</v>
      </c>
      <c r="D6216" s="188" t="s">
        <v>6000</v>
      </c>
      <c r="E6216" s="332" t="e">
        <f>VLOOKUP(C6216,'Havi KM'!A:S,4,FALSE)</f>
        <v>#N/A</v>
      </c>
      <c r="F6216" s="163" t="s">
        <v>6001</v>
      </c>
    </row>
    <row r="6217" spans="1:6" ht="15" customHeight="1">
      <c r="A6217" s="19" t="e">
        <f>VLOOKUP(B6217,segédtábla!$A$1:$C$156,3,FALSE)</f>
        <v>#N/A</v>
      </c>
      <c r="B6217" s="11"/>
      <c r="C6217" s="13" t="e">
        <f>VLOOKUP(B6217,segédtábla!$A$1:$C$156,2,FALSE)</f>
        <v>#N/A</v>
      </c>
      <c r="D6217" s="5"/>
      <c r="E6217" s="332" t="e">
        <f>VLOOKUP(C6217,'Havi KM'!A:S,4,FALSE)</f>
        <v>#N/A</v>
      </c>
      <c r="F6217" s="163"/>
    </row>
    <row r="6218" spans="1:6" ht="15" customHeight="1">
      <c r="A6218" s="19" t="str">
        <f>VLOOKUP(B6218,segédtábla!$A$1:$C$156,3,FALSE)</f>
        <v>11+3</v>
      </c>
      <c r="B6218" s="226" t="s">
        <v>1212</v>
      </c>
      <c r="C6218" s="13" t="str">
        <f>VLOOKUP(B6218,segédtábla!$A$1:$C$156,2,FALSE)</f>
        <v>Kopányi László</v>
      </c>
      <c r="D6218" s="5" t="s">
        <v>6002</v>
      </c>
      <c r="E6218" s="332" t="str">
        <f>VLOOKUP(C6218,'Havi KM'!A:S,4,FALSE)</f>
        <v xml:space="preserve">     2 365,46 km</v>
      </c>
      <c r="F6218" s="363"/>
    </row>
    <row r="6219" spans="1:6" ht="15" customHeight="1">
      <c r="A6219" s="19" t="str">
        <f>VLOOKUP(B6219,segédtábla!$A$1:$C$156,3,FALSE)</f>
        <v>11+3</v>
      </c>
      <c r="B6219" s="226" t="s">
        <v>1355</v>
      </c>
      <c r="C6219" s="13" t="str">
        <f>VLOOKUP(B6219,segédtábla!$A$1:$C$156,2,FALSE)</f>
        <v>Németh Nándor</v>
      </c>
      <c r="D6219" s="5" t="s">
        <v>6003</v>
      </c>
      <c r="E6219" s="332" t="str">
        <f>VLOOKUP(C6219,'Havi KM'!A:S,4,FALSE)</f>
        <v xml:space="preserve">     2 089,15 km</v>
      </c>
      <c r="F6219" s="163"/>
    </row>
    <row r="6220" spans="1:6" ht="15" customHeight="1">
      <c r="A6220" s="19" t="str">
        <f>VLOOKUP(B6220,segédtábla!$A$1:$C$156,3,FALSE)</f>
        <v>11+3</v>
      </c>
      <c r="B6220" s="226" t="s">
        <v>1168</v>
      </c>
      <c r="C6220" s="13" t="str">
        <f>VLOOKUP(B6220,segédtábla!$A$1:$C$156,2,FALSE)</f>
        <v>Balázs István</v>
      </c>
      <c r="D6220" s="240" t="s">
        <v>6004</v>
      </c>
      <c r="E6220" s="332" t="str">
        <f>VLOOKUP(C6220,'Havi KM'!A:S,4,FALSE)</f>
        <v xml:space="preserve">     1 401,93 km</v>
      </c>
      <c r="F6220" s="363"/>
    </row>
    <row r="6221" spans="1:6" ht="15" customHeight="1">
      <c r="A6221" s="19" t="str">
        <f>VLOOKUP(B6221,segédtábla!$A$1:$C$156,3,FALSE)</f>
        <v>5+2</v>
      </c>
      <c r="B6221" s="226" t="s">
        <v>1290</v>
      </c>
      <c r="C6221" s="13" t="str">
        <f>VLOOKUP(B6221,segédtábla!$A$1:$C$156,2,FALSE)</f>
        <v>Katona Gábor</v>
      </c>
      <c r="D6221" s="5" t="s">
        <v>6005</v>
      </c>
      <c r="E6221" s="332" t="str">
        <f>VLOOKUP(C6221,'Havi KM'!A:S,4,FALSE)</f>
        <v xml:space="preserve">     1 977,6 km</v>
      </c>
      <c r="F6221" s="163"/>
    </row>
    <row r="6222" spans="1:6" ht="15" customHeight="1">
      <c r="A6222" s="19" t="str">
        <f>VLOOKUP(B6222,segédtábla!$A$1:$C$156,3,FALSE)</f>
        <v>5+2</v>
      </c>
      <c r="B6222" s="495" t="s">
        <v>1292</v>
      </c>
      <c r="C6222" s="626" t="str">
        <f>VLOOKUP(B6222,segédtábla!$A$1:$C$156,2,FALSE)</f>
        <v>Hanzi György Lehel</v>
      </c>
      <c r="D6222" s="188" t="s">
        <v>6006</v>
      </c>
      <c r="E6222" s="332" t="str">
        <f>VLOOKUP(C6222,'Havi KM'!A:S,4,FALSE)</f>
        <v xml:space="preserve">     1 303,29 km</v>
      </c>
      <c r="F6222" s="163" t="s">
        <v>6007</v>
      </c>
    </row>
    <row r="6223" spans="1:6" ht="15" customHeight="1">
      <c r="A6223" s="19" t="str">
        <f>VLOOKUP(B6223,segédtábla!$A$1:$C$156,3,FALSE)</f>
        <v>5+2</v>
      </c>
      <c r="B6223" s="175" t="s">
        <v>1173</v>
      </c>
      <c r="C6223" s="116" t="str">
        <f>VLOOKUP(B6223,segédtábla!$A$1:$C$156,2,FALSE)</f>
        <v>Léhner Zsolt</v>
      </c>
      <c r="D6223" s="143" t="s">
        <v>6008</v>
      </c>
      <c r="E6223" s="332" t="str">
        <f>VLOOKUP(C6223,'Havi KM'!A:S,4,FALSE)</f>
        <v xml:space="preserve">     1 816,96 km</v>
      </c>
      <c r="F6223" s="163"/>
    </row>
    <row r="6224" spans="1:6" ht="15" customHeight="1">
      <c r="A6224" s="19" t="str">
        <f>VLOOKUP(B6224,segédtábla!$A$1:$C$156,3,FALSE)</f>
        <v>5+2</v>
      </c>
      <c r="B6224" s="226" t="s">
        <v>1175</v>
      </c>
      <c r="C6224" s="319" t="str">
        <f>VLOOKUP(B6224,segédtábla!$A$1:$C$156,2,FALSE)</f>
        <v>Iklódi Sándor</v>
      </c>
      <c r="D6224" s="188" t="s">
        <v>6009</v>
      </c>
      <c r="E6224" s="332" t="str">
        <f>VLOOKUP(C6224,'Havi KM'!A:S,4,FALSE)</f>
        <v xml:space="preserve">     1 161,24 km</v>
      </c>
      <c r="F6224" s="163"/>
    </row>
    <row r="6225" spans="1:6" ht="15" customHeight="1">
      <c r="A6225" s="19" t="str">
        <f>VLOOKUP(B6225,segédtábla!$A$1:$C$156,3,FALSE)</f>
        <v>5+2</v>
      </c>
      <c r="B6225" s="226" t="s">
        <v>1179</v>
      </c>
      <c r="C6225" s="13" t="str">
        <f>VLOOKUP(B6225,segédtábla!$A$1:$C$156,2,FALSE)</f>
        <v>Horváth Ákos</v>
      </c>
      <c r="D6225" s="335" t="s">
        <v>6010</v>
      </c>
      <c r="E6225" s="332" t="str">
        <f>VLOOKUP(C6225,'Havi KM'!A:S,4,FALSE)</f>
        <v xml:space="preserve">     1 036,99 km</v>
      </c>
      <c r="F6225" s="163" t="s">
        <v>6011</v>
      </c>
    </row>
    <row r="6226" spans="1:6" ht="15" customHeight="1">
      <c r="A6226" s="19" t="str">
        <f>VLOOKUP(B6226,segédtábla!$A$1:$C$156,3,FALSE)</f>
        <v>korai kezdés preferált</v>
      </c>
      <c r="B6226" s="226" t="s">
        <v>1309</v>
      </c>
      <c r="C6226" s="319" t="str">
        <f>VLOOKUP(B6226,segédtábla!$A$1:$C$156,2,FALSE)</f>
        <v>Gosztenschnik Péter</v>
      </c>
      <c r="D6226" s="240" t="s">
        <v>6012</v>
      </c>
      <c r="E6226" s="332" t="str">
        <f>VLOOKUP(C6226,'Havi KM'!A:S,4,FALSE)</f>
        <v xml:space="preserve">      684,27 km</v>
      </c>
      <c r="F6226" s="163"/>
    </row>
    <row r="6227" spans="1:6" ht="15" customHeight="1">
      <c r="A6227" s="19" t="str">
        <f>VLOOKUP(B6227,segédtábla!$A$1:$C$156,3,FALSE)</f>
        <v>5+2</v>
      </c>
      <c r="B6227" s="226" t="s">
        <v>1208</v>
      </c>
      <c r="C6227" s="13" t="str">
        <f>VLOOKUP(B6227,segédtábla!$A$1:$C$156,2,FALSE)</f>
        <v>Drozd Péter</v>
      </c>
      <c r="D6227" s="5" t="s">
        <v>6013</v>
      </c>
      <c r="E6227" s="332" t="str">
        <f>VLOOKUP(C6227,'Havi KM'!A:S,4,FALSE)</f>
        <v xml:space="preserve">     1 972,38 km</v>
      </c>
      <c r="F6227" s="163"/>
    </row>
    <row r="6228" spans="1:6" ht="15" customHeight="1">
      <c r="A6228" s="19" t="str">
        <f>VLOOKUP(B6228,segédtábla!$A$1:$C$156,3,FALSE)</f>
        <v>5+2</v>
      </c>
      <c r="B6228" s="226" t="s">
        <v>1317</v>
      </c>
      <c r="C6228" s="13" t="str">
        <f>VLOOKUP(B6228,segédtábla!$A$1:$C$156,2,FALSE)</f>
        <v>Tőzsér Gábor</v>
      </c>
      <c r="D6228" s="188" t="s">
        <v>6014</v>
      </c>
      <c r="E6228" s="332" t="str">
        <f>VLOOKUP(C6228,'Havi KM'!A:S,4,FALSE)</f>
        <v xml:space="preserve">     1 375,22 km</v>
      </c>
      <c r="F6228" s="163" t="s">
        <v>6015</v>
      </c>
    </row>
    <row r="6229" spans="1:6" ht="15" customHeight="1">
      <c r="A6229" s="19" t="str">
        <f>VLOOKUP(B6229,segédtábla!$A$1:$C$156,3,FALSE)</f>
        <v>11+3</v>
      </c>
      <c r="B6229" s="226" t="s">
        <v>1428</v>
      </c>
      <c r="C6229" s="319" t="str">
        <f>VLOOKUP(B6229,segédtábla!$A$1:$C$156,2,FALSE)</f>
        <v>Mórocz István</v>
      </c>
      <c r="D6229" s="240" t="s">
        <v>6016</v>
      </c>
      <c r="E6229" s="332" t="str">
        <f>VLOOKUP(C6229,'Havi KM'!A:S,4,FALSE)</f>
        <v xml:space="preserve">     1 668,63 km</v>
      </c>
      <c r="F6229" s="163" t="s">
        <v>6017</v>
      </c>
    </row>
    <row r="6230" spans="1:6" ht="15" customHeight="1">
      <c r="A6230" s="19" t="str">
        <f>VLOOKUP(B6230,segédtábla!$A$1:$C$156,3,FALSE)</f>
        <v>11+3</v>
      </c>
      <c r="B6230" s="226" t="s">
        <v>1579</v>
      </c>
      <c r="C6230" s="13" t="str">
        <f>VLOOKUP(B6230,segédtábla!$A$1:$C$156,2,FALSE)</f>
        <v>Mellencsuk Attila</v>
      </c>
      <c r="D6230" s="5" t="s">
        <v>6018</v>
      </c>
      <c r="E6230" s="332" t="str">
        <f>VLOOKUP(C6230,'Havi KM'!A:S,4,FALSE)</f>
        <v xml:space="preserve">     1 884,28 km</v>
      </c>
      <c r="F6230" s="163" t="s">
        <v>6019</v>
      </c>
    </row>
    <row r="6231" spans="1:6" ht="15" customHeight="1">
      <c r="A6231" s="19">
        <f>VLOOKUP(B6231,segédtábla!$A$1:$C$156,3,FALSE)</f>
        <v>0</v>
      </c>
      <c r="B6231" s="226" t="s">
        <v>1210</v>
      </c>
      <c r="C6231" s="13" t="str">
        <f>VLOOKUP(B6231,segédtábla!$A$1:$C$156,2,FALSE)</f>
        <v xml:space="preserve"> kivonva Szombathelyi Zoltán</v>
      </c>
      <c r="D6231" s="188" t="s">
        <v>6020</v>
      </c>
      <c r="E6231" s="332" t="e">
        <f>VLOOKUP(C6231,'Havi KM'!A:S,4,FALSE)</f>
        <v>#N/A</v>
      </c>
      <c r="F6231" s="363" t="s">
        <v>6021</v>
      </c>
    </row>
    <row r="6232" spans="1:6" ht="15" customHeight="1">
      <c r="A6232" s="19" t="str">
        <f>VLOOKUP(B6232,segédtábla!$A$1:$C$156,3,FALSE)</f>
        <v>5+2</v>
      </c>
      <c r="B6232" s="226" t="s">
        <v>1323</v>
      </c>
      <c r="C6232" s="13" t="str">
        <f>VLOOKUP(B6232,segédtábla!$A$1:$C$156,2,FALSE)</f>
        <v>Moldicz Tamás</v>
      </c>
      <c r="D6232" s="5" t="s">
        <v>6022</v>
      </c>
      <c r="E6232" s="332" t="str">
        <f>VLOOKUP(C6232,'Havi KM'!A:S,4,FALSE)</f>
        <v xml:space="preserve">      938,86 km</v>
      </c>
      <c r="F6232" s="163"/>
    </row>
    <row r="6233" spans="1:6" ht="15" customHeight="1">
      <c r="A6233" s="19" t="str">
        <f>VLOOKUP(B6233,segédtábla!$A$1:$C$156,3,FALSE)</f>
        <v>11+3</v>
      </c>
      <c r="B6233" s="226" t="s">
        <v>1231</v>
      </c>
      <c r="C6233" s="319" t="str">
        <f>VLOOKUP(B6233,segédtábla!$A$1:$C$156,2,FALSE)</f>
        <v>Pásztor István- Charter</v>
      </c>
      <c r="D6233" s="188" t="s">
        <v>6023</v>
      </c>
      <c r="E6233" s="332" t="e">
        <f>VLOOKUP(C6233,'Havi KM'!A:S,4,FALSE)</f>
        <v>#N/A</v>
      </c>
      <c r="F6233" s="163"/>
    </row>
    <row r="6234" spans="1:6" ht="15" customHeight="1">
      <c r="A6234" s="19" t="str">
        <f>VLOOKUP(B6234,segédtábla!$A$1:$C$156,3,FALSE)</f>
        <v>11+3</v>
      </c>
      <c r="B6234" s="226" t="s">
        <v>1345</v>
      </c>
      <c r="C6234" s="13" t="str">
        <f>VLOOKUP(B6234,segédtábla!$A$1:$C$156,2,FALSE)</f>
        <v>Berek Gábor</v>
      </c>
      <c r="D6234" s="5" t="s">
        <v>6024</v>
      </c>
      <c r="E6234" s="332" t="str">
        <f>VLOOKUP(C6234,'Havi KM'!A:S,4,FALSE)</f>
        <v xml:space="preserve">      0,0 km</v>
      </c>
      <c r="F6234" s="363"/>
    </row>
    <row r="6235" spans="1:6" ht="15" customHeight="1">
      <c r="A6235" s="19" t="str">
        <f>VLOOKUP(B6235,segédtábla!$A$1:$C$156,3,FALSE)</f>
        <v>10+4</v>
      </c>
      <c r="B6235" s="226" t="s">
        <v>1335</v>
      </c>
      <c r="C6235" s="13" t="str">
        <f>VLOOKUP(B6235,segédtábla!$A$1:$C$156,2,FALSE)</f>
        <v>Pollák Péter</v>
      </c>
      <c r="D6235" s="188" t="s">
        <v>6025</v>
      </c>
      <c r="E6235" s="332" t="str">
        <f>VLOOKUP(C6235,'Havi KM'!A:S,4,FALSE)</f>
        <v xml:space="preserve">     1 011,99 km</v>
      </c>
      <c r="F6235" s="363"/>
    </row>
    <row r="6236" spans="1:6" ht="15" customHeight="1">
      <c r="A6236" s="19" t="str">
        <f>VLOOKUP(B6236,segédtábla!$A$1:$C$156,3,FALSE)</f>
        <v>5+2</v>
      </c>
      <c r="B6236" s="226" t="s">
        <v>1339</v>
      </c>
      <c r="C6236" s="13" t="str">
        <f>VLOOKUP(B6236,segédtábla!$A$1:$C$156,2,FALSE)</f>
        <v>Áncsák János 04.14</v>
      </c>
      <c r="D6236" s="5" t="s">
        <v>6026</v>
      </c>
      <c r="E6236" s="332" t="e">
        <f>VLOOKUP(C6236,'Havi KM'!A:S,4,FALSE)</f>
        <v>#N/A</v>
      </c>
      <c r="F6236" s="163"/>
    </row>
    <row r="6237" spans="1:6" ht="15" customHeight="1">
      <c r="A6237" s="19" t="str">
        <f>VLOOKUP(B6237,segédtábla!$A$1:$C$156,3,FALSE)</f>
        <v>11+3</v>
      </c>
      <c r="B6237" s="226" t="s">
        <v>1321</v>
      </c>
      <c r="C6237" s="13" t="str">
        <f>VLOOKUP(B6237,segédtábla!$A$1:$C$156,2,FALSE)</f>
        <v>Kovács Márton Péter</v>
      </c>
      <c r="D6237" s="5" t="s">
        <v>6027</v>
      </c>
      <c r="E6237" s="332" t="str">
        <f>VLOOKUP(C6237,'Havi KM'!A:S,4,FALSE)</f>
        <v xml:space="preserve">     2 936,38 km</v>
      </c>
      <c r="F6237" s="231"/>
    </row>
    <row r="6238" spans="1:6" ht="15" customHeight="1">
      <c r="A6238" s="19" t="str">
        <f>VLOOKUP(B6238,segédtábla!$A$1:$C$156,3,FALSE)</f>
        <v>5+2</v>
      </c>
      <c r="B6238" s="226" t="s">
        <v>1163</v>
      </c>
      <c r="C6238" s="13" t="str">
        <f>VLOOKUP(B6238,segédtábla!$A$1:$C$156,2,FALSE)</f>
        <v>Popovics Dávid</v>
      </c>
      <c r="D6238" s="188" t="s">
        <v>6008</v>
      </c>
      <c r="E6238" s="332" t="str">
        <f>VLOOKUP(C6238,'Havi KM'!A:S,4,FALSE)</f>
        <v xml:space="preserve">     1 838,04 km</v>
      </c>
      <c r="F6238" s="163"/>
    </row>
    <row r="6239" spans="1:6" ht="15" customHeight="1">
      <c r="A6239" s="19" t="e">
        <f>VLOOKUP(B6239,segédtábla!$A$1:$C$156,3,FALSE)</f>
        <v>#N/A</v>
      </c>
      <c r="B6239" s="11"/>
      <c r="C6239" s="13" t="e">
        <f>VLOOKUP(B6239,segédtábla!$A$1:$C$156,2,FALSE)</f>
        <v>#N/A</v>
      </c>
      <c r="D6239" s="5"/>
      <c r="E6239" s="332" t="e">
        <f>VLOOKUP(C6239,'Havi KM'!A:S,4,FALSE)</f>
        <v>#N/A</v>
      </c>
      <c r="F6239" s="163"/>
    </row>
    <row r="6240" spans="1:6" ht="15" customHeight="1">
      <c r="A6240" s="19" t="str">
        <f>VLOOKUP(B6240,segédtábla!$A$1:$C$156,3,FALSE)</f>
        <v>5+2</v>
      </c>
      <c r="B6240" s="507" t="s">
        <v>1173</v>
      </c>
      <c r="C6240" s="508" t="str">
        <f>VLOOKUP(B6240,segédtábla!$A$1:$C$156,2,FALSE)</f>
        <v>Léhner Zsolt</v>
      </c>
      <c r="D6240" s="176" t="s">
        <v>3372</v>
      </c>
      <c r="E6240" s="332" t="str">
        <f>VLOOKUP(C6240,'Havi KM'!A:S,4,FALSE)</f>
        <v xml:space="preserve">     1 816,96 km</v>
      </c>
      <c r="F6240" s="163"/>
    </row>
    <row r="6241" spans="1:6" ht="15" customHeight="1">
      <c r="A6241" s="19" t="str">
        <f>VLOOKUP(B6241,segédtábla!$A$1:$C$156,3,FALSE)</f>
        <v>5+2</v>
      </c>
      <c r="B6241" s="563" t="s">
        <v>1288</v>
      </c>
      <c r="C6241" s="564" t="str">
        <f>VLOOKUP(B6241,segédtábla!$A$1:$C$156,2,FALSE)</f>
        <v>Németh Zsolt</v>
      </c>
      <c r="D6241" s="448" t="s">
        <v>1110</v>
      </c>
      <c r="E6241" s="332" t="str">
        <f>VLOOKUP(C6241,'Havi KM'!A:S,4,FALSE)</f>
        <v xml:space="preserve">      347,54 km</v>
      </c>
      <c r="F6241" s="163"/>
    </row>
    <row r="6242" spans="1:6" ht="15" customHeight="1">
      <c r="A6242" s="19" t="str">
        <f>VLOOKUP(B6242,segédtábla!$A$1:$C$156,3,FALSE)</f>
        <v>5+2</v>
      </c>
      <c r="B6242" s="428" t="s">
        <v>1341</v>
      </c>
      <c r="C6242" s="429" t="str">
        <f>VLOOKUP(B6242,segédtábla!$A$1:$C$156,2,FALSE)</f>
        <v>Szegedi Zsolt</v>
      </c>
      <c r="D6242" s="240" t="s">
        <v>1110</v>
      </c>
      <c r="E6242" s="332" t="str">
        <f>VLOOKUP(C6242,'Havi KM'!A:S,4,FALSE)</f>
        <v xml:space="preserve">     1 560,76 km</v>
      </c>
      <c r="F6242" s="163"/>
    </row>
    <row r="6244" spans="1:6" ht="15" customHeight="1">
      <c r="A6244" s="10"/>
      <c r="B6244" s="16"/>
      <c r="C6244" s="263">
        <v>45846</v>
      </c>
      <c r="D6244" s="237" t="str">
        <f>TEXT(C6244,"dddd")</f>
        <v>Tuesday</v>
      </c>
      <c r="E6244" s="330"/>
      <c r="F6244" s="227">
        <f>+COUNTA(B6247:B6260)</f>
        <v>9</v>
      </c>
    </row>
    <row r="6245" spans="1:6" ht="15" customHeight="1">
      <c r="C6245" s="355"/>
    </row>
    <row r="6246" spans="1:6" ht="15" customHeight="1">
      <c r="A6246" s="7" t="s">
        <v>1136</v>
      </c>
      <c r="B6246" s="8" t="s">
        <v>1137</v>
      </c>
      <c r="C6246" s="9" t="s">
        <v>1138</v>
      </c>
      <c r="D6246" s="9" t="s">
        <v>1139</v>
      </c>
      <c r="E6246" s="331" t="s">
        <v>1140</v>
      </c>
      <c r="F6246" s="9" t="s">
        <v>1141</v>
      </c>
    </row>
    <row r="6247" spans="1:6" ht="15" customHeight="1">
      <c r="A6247" s="19" t="str">
        <f>VLOOKUP(B6247,segédtábla!$A$1:$C$156,3,FALSE)</f>
        <v>11+3</v>
      </c>
      <c r="B6247" s="226" t="s">
        <v>1142</v>
      </c>
      <c r="C6247" s="13" t="str">
        <f>VLOOKUP(B6247,segédtábla!$A$1:$C$156,2,FALSE)</f>
        <v>Hamecz  Zsolt + Zsoltné</v>
      </c>
      <c r="D6247" s="5" t="s">
        <v>6028</v>
      </c>
      <c r="E6247" s="332" t="e">
        <f>VLOOKUP(C6247,'Havi KM'!A:S,4,FALSE)</f>
        <v>#N/A</v>
      </c>
      <c r="F6247" s="163" t="s">
        <v>6029</v>
      </c>
    </row>
    <row r="6248" spans="1:6" ht="15" customHeight="1">
      <c r="A6248" s="19" t="e">
        <f>VLOOKUP(B6248,segédtábla!$A$1:$C$156,3,FALSE)</f>
        <v>#N/A</v>
      </c>
      <c r="B6248" s="11"/>
      <c r="C6248" s="13" t="e">
        <f>VLOOKUP(B6248,segédtábla!$A$1:$C$156,2,FALSE)</f>
        <v>#N/A</v>
      </c>
      <c r="D6248" s="5"/>
      <c r="E6248" s="332" t="e">
        <f>VLOOKUP(C6248,'Havi KM'!A:S,4,FALSE)</f>
        <v>#N/A</v>
      </c>
      <c r="F6248" s="163"/>
    </row>
    <row r="6249" spans="1:6" ht="15" customHeight="1">
      <c r="A6249" s="19" t="str">
        <f>VLOOKUP(B6249,segédtábla!$A$1:$C$156,3,FALSE)</f>
        <v>5+2</v>
      </c>
      <c r="B6249" s="226" t="s">
        <v>1181</v>
      </c>
      <c r="C6249" s="13" t="str">
        <f>VLOOKUP(B6249,segédtábla!$A$1:$C$156,2,FALSE)</f>
        <v>Lázár Gábor</v>
      </c>
      <c r="D6249" s="5" t="s">
        <v>1436</v>
      </c>
      <c r="E6249" s="332" t="str">
        <f>VLOOKUP(C6249,'Havi KM'!A:S,4,FALSE)</f>
        <v xml:space="preserve">     1 156,79 km</v>
      </c>
      <c r="F6249" s="163" t="s">
        <v>6030</v>
      </c>
    </row>
    <row r="6250" spans="1:6" ht="15" customHeight="1">
      <c r="A6250" s="19" t="str">
        <f>VLOOKUP(B6250,segédtábla!$A$1:$C$156,3,FALSE)</f>
        <v>5+2</v>
      </c>
      <c r="B6250" s="226" t="s">
        <v>1262</v>
      </c>
      <c r="C6250" s="319" t="str">
        <f>VLOOKUP(B6250,segédtábla!$A$1:$C$156,2,FALSE)</f>
        <v>Balázs Tibor</v>
      </c>
      <c r="D6250" s="188" t="s">
        <v>6031</v>
      </c>
      <c r="E6250" s="332" t="str">
        <f>VLOOKUP(C6250,'Havi KM'!A:S,4,FALSE)</f>
        <v xml:space="preserve">      261,82 km</v>
      </c>
      <c r="F6250" s="163"/>
    </row>
    <row r="6251" spans="1:6" ht="15" customHeight="1">
      <c r="A6251" s="19" t="e">
        <f>VLOOKUP(B6251,segédtábla!$A$1:$C$156,3,FALSE)</f>
        <v>#N/A</v>
      </c>
      <c r="B6251" s="11"/>
      <c r="C6251" s="13" t="e">
        <f>VLOOKUP(B6251,segédtábla!$A$1:$C$156,2,FALSE)</f>
        <v>#N/A</v>
      </c>
      <c r="D6251" s="5"/>
      <c r="E6251" s="332" t="e">
        <f>VLOOKUP(C6251,'Havi KM'!A:S,4,FALSE)</f>
        <v>#N/A</v>
      </c>
      <c r="F6251" s="163"/>
    </row>
    <row r="6252" spans="1:6" ht="15" customHeight="1">
      <c r="A6252" s="19" t="e">
        <f>VLOOKUP(B6252,segédtábla!$A$1:$C$156,3,FALSE)</f>
        <v>#N/A</v>
      </c>
      <c r="B6252" s="11"/>
      <c r="C6252" s="13" t="e">
        <f>VLOOKUP(B6252,segédtábla!$A$1:$C$156,2,FALSE)</f>
        <v>#N/A</v>
      </c>
      <c r="D6252" s="5"/>
      <c r="E6252" s="332" t="e">
        <f>VLOOKUP(C6252,'Havi KM'!A:S,4,FALSE)</f>
        <v>#N/A</v>
      </c>
      <c r="F6252" s="163"/>
    </row>
    <row r="6253" spans="1:6" ht="15" customHeight="1">
      <c r="A6253" s="19" t="str">
        <f>VLOOKUP(B6253,segédtábla!$A$1:$C$156,3,FALSE)</f>
        <v>11+3</v>
      </c>
      <c r="B6253" s="226" t="s">
        <v>1245</v>
      </c>
      <c r="C6253" s="13" t="str">
        <f>VLOOKUP(B6253,segédtábla!$A$1:$C$156,2,FALSE)</f>
        <v>Slebárszky Attila Gábor</v>
      </c>
      <c r="D6253" s="5" t="s">
        <v>6032</v>
      </c>
      <c r="E6253" s="332" t="str">
        <f>VLOOKUP(C6253,'Havi KM'!A:S,4,FALSE)</f>
        <v xml:space="preserve">     1 780,0 km</v>
      </c>
      <c r="F6253" s="163"/>
    </row>
    <row r="6254" spans="1:6" ht="15" customHeight="1">
      <c r="A6254" s="19" t="str">
        <f>VLOOKUP(B6254,segédtábla!$A$1:$C$156,3,FALSE)</f>
        <v>5+2</v>
      </c>
      <c r="B6254" s="226" t="s">
        <v>1288</v>
      </c>
      <c r="C6254" s="13" t="str">
        <f>VLOOKUP(B6254,segédtábla!$A$1:$C$156,2,FALSE)</f>
        <v>Németh Zsolt</v>
      </c>
      <c r="D6254" s="5" t="s">
        <v>6033</v>
      </c>
      <c r="E6254" s="332" t="str">
        <f>VLOOKUP(C6254,'Havi KM'!A:S,4,FALSE)</f>
        <v xml:space="preserve">      347,54 km</v>
      </c>
      <c r="F6254" s="163" t="s">
        <v>6034</v>
      </c>
    </row>
    <row r="6255" spans="1:6" ht="15" customHeight="1">
      <c r="A6255" s="19" t="e">
        <f>VLOOKUP(B6255,segédtábla!$A$1:$C$156,3,FALSE)</f>
        <v>#N/A</v>
      </c>
      <c r="B6255" s="11"/>
      <c r="C6255" s="13" t="e">
        <f>VLOOKUP(B6255,segédtábla!$A$1:$C$156,2,FALSE)</f>
        <v>#N/A</v>
      </c>
      <c r="D6255" s="5"/>
      <c r="E6255" s="332" t="e">
        <f>VLOOKUP(C6255,'Havi KM'!A:S,4,FALSE)</f>
        <v>#N/A</v>
      </c>
      <c r="F6255" s="163"/>
    </row>
    <row r="6256" spans="1:6" ht="15" customHeight="1">
      <c r="A6256" s="19" t="e">
        <f>VLOOKUP(B6256,segédtábla!$A$1:$C$156,3,FALSE)</f>
        <v>#N/A</v>
      </c>
      <c r="B6256" s="11"/>
      <c r="C6256" s="13" t="e">
        <f>VLOOKUP(B6256,segédtábla!$A$1:$C$156,2,FALSE)</f>
        <v>#N/A</v>
      </c>
      <c r="D6256" s="5"/>
      <c r="E6256" s="332" t="e">
        <f>VLOOKUP(C6256,'Havi KM'!A:S,4,FALSE)</f>
        <v>#N/A</v>
      </c>
      <c r="F6256" s="163"/>
    </row>
    <row r="6257" spans="1:6" ht="15" customHeight="1">
      <c r="A6257" s="19" t="str">
        <f>VLOOKUP(B6257,segédtábla!$A$1:$C$156,3,FALSE)</f>
        <v>5+2</v>
      </c>
      <c r="B6257" s="226" t="s">
        <v>1526</v>
      </c>
      <c r="C6257" s="13" t="str">
        <f>VLOOKUP(B6257,segédtábla!$A$1:$C$156,2,FALSE)</f>
        <v>Simon Zoltán</v>
      </c>
      <c r="D6257" s="5" t="s">
        <v>6035</v>
      </c>
      <c r="E6257" s="332" t="str">
        <f>VLOOKUP(C6257,'Havi KM'!A:S,4,FALSE)</f>
        <v xml:space="preserve">     1 431,31 km</v>
      </c>
      <c r="F6257" s="163"/>
    </row>
    <row r="6258" spans="1:6" ht="15" customHeight="1">
      <c r="A6258" s="19" t="str">
        <f>VLOOKUP(B6258,segédtábla!$A$1:$C$156,3,FALSE)</f>
        <v>5+2</v>
      </c>
      <c r="B6258" s="226" t="s">
        <v>1227</v>
      </c>
      <c r="C6258" s="13" t="str">
        <f>VLOOKUP(B6258,segédtábla!$A$1:$C$156,2,FALSE)</f>
        <v>Horváth Ferenc</v>
      </c>
      <c r="D6258" s="5" t="s">
        <v>6036</v>
      </c>
      <c r="E6258" s="332" t="str">
        <f>VLOOKUP(C6258,'Havi KM'!A:S,4,FALSE)</f>
        <v xml:space="preserve">     1 488,98 km</v>
      </c>
      <c r="F6258" s="163" t="s">
        <v>5319</v>
      </c>
    </row>
    <row r="6259" spans="1:6" ht="15" customHeight="1">
      <c r="A6259" s="19" t="str">
        <f>VLOOKUP(B6259,segédtábla!$A$1:$C$156,3,FALSE)</f>
        <v>11+3</v>
      </c>
      <c r="B6259" s="226" t="s">
        <v>1145</v>
      </c>
      <c r="C6259" s="13" t="str">
        <f>VLOOKUP(B6259,segédtábla!$A$1:$C$156,2,FALSE)</f>
        <v>Fodor Károly</v>
      </c>
      <c r="D6259" s="188" t="s">
        <v>6037</v>
      </c>
      <c r="E6259" s="332" t="str">
        <f>VLOOKUP(C6259,'Havi KM'!A:S,4,FALSE)</f>
        <v xml:space="preserve">     1 559,63 km</v>
      </c>
      <c r="F6259" s="363" t="s">
        <v>6038</v>
      </c>
    </row>
    <row r="6260" spans="1:6" ht="15" customHeight="1">
      <c r="A6260" s="19" t="str">
        <f>VLOOKUP(B6260,segédtábla!$A$1:$C$156,3,FALSE)</f>
        <v>2/1.</v>
      </c>
      <c r="B6260" s="226" t="s">
        <v>5289</v>
      </c>
      <c r="C6260" s="319" t="str">
        <f>VLOOKUP(B6260,segédtábla!$A$1:$C$156,2,FALSE)</f>
        <v>Molárovits Zoltán Edvin</v>
      </c>
      <c r="D6260" s="188" t="s">
        <v>6039</v>
      </c>
      <c r="E6260" s="332" t="str">
        <f>VLOOKUP(C6260,'Havi KM'!A:S,4,FALSE)</f>
        <v xml:space="preserve">     2 145,93 km</v>
      </c>
      <c r="F6260" s="231" t="s">
        <v>6040</v>
      </c>
    </row>
    <row r="6261" spans="1:6" ht="15" customHeight="1">
      <c r="A6261" s="19" t="str">
        <f>VLOOKUP(B6261,segédtábla!$A$1:$C$156,3,FALSE)</f>
        <v>5+2</v>
      </c>
      <c r="B6261" s="175" t="s">
        <v>1152</v>
      </c>
      <c r="C6261" s="116" t="s">
        <v>6041</v>
      </c>
      <c r="D6261" s="143" t="s">
        <v>5398</v>
      </c>
      <c r="E6261" s="332" t="e">
        <f>VLOOKUP(C6261,'Havi KM'!A:S,4,FALSE)</f>
        <v>#N/A</v>
      </c>
      <c r="F6261" s="231"/>
    </row>
    <row r="6262" spans="1:6" ht="15" customHeight="1">
      <c r="A6262" s="19">
        <f>VLOOKUP(B6262,segédtábla!$A$1:$C$156,3,FALSE)</f>
        <v>0</v>
      </c>
      <c r="B6262" s="226" t="s">
        <v>1248</v>
      </c>
      <c r="C6262" s="319">
        <f>VLOOKUP(B6262,segédtábla!$A$1:$C$156,2,FALSE)</f>
        <v>0</v>
      </c>
      <c r="D6262" s="188" t="s">
        <v>6042</v>
      </c>
      <c r="E6262" s="332" t="e">
        <f>VLOOKUP(C6262,'Havi KM'!A:S,4,FALSE)</f>
        <v>#N/A</v>
      </c>
      <c r="F6262" s="163"/>
    </row>
    <row r="6263" spans="1:6" ht="15" customHeight="1">
      <c r="A6263" s="19">
        <f>VLOOKUP(B6263,segédtábla!$A$1:$C$156,3,FALSE)</f>
        <v>0</v>
      </c>
      <c r="B6263" s="226" t="s">
        <v>1251</v>
      </c>
      <c r="C6263" s="319" t="str">
        <f>VLOOKUP(B6263,segédtábla!$A$1:$C$156,2,FALSE)</f>
        <v>kivonav hengerfejes</v>
      </c>
      <c r="D6263" s="188" t="s">
        <v>6043</v>
      </c>
      <c r="E6263" s="332" t="e">
        <f>VLOOKUP(C6263,'Havi KM'!A:S,4,FALSE)</f>
        <v>#N/A</v>
      </c>
      <c r="F6263" s="163"/>
    </row>
    <row r="6264" spans="1:6" ht="15" customHeight="1">
      <c r="A6264" s="19" t="str">
        <f>VLOOKUP(B6264,segédtábla!$A$1:$C$156,3,FALSE)</f>
        <v>2/1.</v>
      </c>
      <c r="B6264" s="226" t="s">
        <v>1206</v>
      </c>
      <c r="C6264" s="319" t="str">
        <f>VLOOKUP(B6264,segédtábla!$A$1:$C$156,2,FALSE)</f>
        <v>Vincze Gábor</v>
      </c>
      <c r="D6264" s="188" t="s">
        <v>6044</v>
      </c>
      <c r="E6264" s="332" t="str">
        <f>VLOOKUP(C6264,'Havi KM'!A:S,4,FALSE)</f>
        <v xml:space="preserve">     1 471,92 km</v>
      </c>
      <c r="F6264" s="163"/>
    </row>
    <row r="6265" spans="1:6" ht="15" customHeight="1">
      <c r="A6265" s="19" t="str">
        <f>VLOOKUP(B6265,segédtábla!$A$1:$C$156,3,FALSE)</f>
        <v>11+3</v>
      </c>
      <c r="B6265" s="226" t="s">
        <v>1405</v>
      </c>
      <c r="C6265" s="13" t="str">
        <f>VLOOKUP(B6265,segédtábla!$A$1:$C$156,2,FALSE)</f>
        <v>Marton Péter</v>
      </c>
      <c r="D6265" s="5" t="s">
        <v>6045</v>
      </c>
      <c r="E6265" s="332" t="str">
        <f>VLOOKUP(C6265,'Havi KM'!A:S,4,FALSE)</f>
        <v xml:space="preserve">     1 405,83 km</v>
      </c>
      <c r="F6265" s="163" t="s">
        <v>6046</v>
      </c>
    </row>
    <row r="6266" spans="1:6" ht="15" customHeight="1">
      <c r="A6266" s="19" t="str">
        <f>VLOOKUP(B6266,segédtábla!$A$1:$C$156,3,FALSE)</f>
        <v>11+3</v>
      </c>
      <c r="B6266" s="226" t="s">
        <v>1366</v>
      </c>
      <c r="C6266" s="13" t="str">
        <f>VLOOKUP(B6266,segédtábla!$A$1:$C$156,2,FALSE)</f>
        <v>Busi Sándor János</v>
      </c>
      <c r="D6266" s="188" t="s">
        <v>6047</v>
      </c>
      <c r="E6266" s="332" t="str">
        <f>VLOOKUP(C6266,'Havi KM'!A:S,4,FALSE)</f>
        <v xml:space="preserve">     1 430,82 km</v>
      </c>
      <c r="F6266" s="228" t="s">
        <v>1186</v>
      </c>
    </row>
    <row r="6267" spans="1:6" ht="15" customHeight="1">
      <c r="A6267" s="19" t="str">
        <f>VLOOKUP(B6267,segédtábla!$A$1:$C$156,3,FALSE)</f>
        <v>5+2</v>
      </c>
      <c r="B6267" s="226" t="s">
        <v>1256</v>
      </c>
      <c r="C6267" s="13" t="str">
        <f>VLOOKUP(B6267,segédtábla!$A$1:$C$156,2,FALSE)</f>
        <v>Árvai Gábor</v>
      </c>
      <c r="D6267" s="5" t="s">
        <v>6048</v>
      </c>
      <c r="E6267" s="332" t="str">
        <f>VLOOKUP(C6267,'Havi KM'!A:S,4,FALSE)</f>
        <v xml:space="preserve">     1 696,48 km</v>
      </c>
      <c r="F6267" s="163"/>
    </row>
    <row r="6268" spans="1:6" ht="15" customHeight="1">
      <c r="A6268" s="19" t="str">
        <f>VLOOKUP(B6268,segédtábla!$A$1:$C$156,3,FALSE)</f>
        <v>2/1.</v>
      </c>
      <c r="B6268" s="226" t="s">
        <v>1259</v>
      </c>
      <c r="C6268" s="13" t="str">
        <f>VLOOKUP(B6268,segédtábla!$A$1:$C$156,2,FALSE)</f>
        <v>Berki Richárd Sándor</v>
      </c>
      <c r="D6268" s="5" t="s">
        <v>6049</v>
      </c>
      <c r="E6268" s="332" t="str">
        <f>VLOOKUP(C6268,'Havi KM'!A:S,4,FALSE)</f>
        <v xml:space="preserve">     1 357,13 km</v>
      </c>
      <c r="F6268" s="363" t="s">
        <v>6050</v>
      </c>
    </row>
    <row r="6269" spans="1:6" ht="15" customHeight="1">
      <c r="A6269" s="19" t="str">
        <f>VLOOKUP(B6269,segédtábla!$A$1:$C$156,3,FALSE)</f>
        <v>5+2</v>
      </c>
      <c r="B6269" s="226" t="s">
        <v>1410</v>
      </c>
      <c r="C6269" s="13" t="str">
        <f>VLOOKUP(B6269,segédtábla!$A$1:$C$156,2,FALSE)</f>
        <v>Berek Dániel</v>
      </c>
      <c r="D6269" s="188" t="s">
        <v>6051</v>
      </c>
      <c r="E6269" s="332" t="str">
        <f>VLOOKUP(C6269,'Havi KM'!A:S,4,FALSE)</f>
        <v xml:space="preserve">      0,0 km</v>
      </c>
      <c r="F6269" s="163" t="s">
        <v>6052</v>
      </c>
    </row>
    <row r="6270" spans="1:6" ht="15" customHeight="1">
      <c r="A6270" s="19" t="str">
        <f>VLOOKUP(B6270,segédtábla!$A$1:$C$156,3,FALSE)</f>
        <v>17+4</v>
      </c>
      <c r="B6270" s="226" t="s">
        <v>1217</v>
      </c>
      <c r="C6270" s="13" t="str">
        <f>VLOOKUP(B6270,segédtábla!$A$1:$C$156,2,FALSE)</f>
        <v>Fábián Szabolcs</v>
      </c>
      <c r="D6270" s="188" t="s">
        <v>6053</v>
      </c>
      <c r="E6270" s="332" t="str">
        <f>VLOOKUP(C6270,'Havi KM'!A:S,4,FALSE)</f>
        <v xml:space="preserve">     1 855,46 km</v>
      </c>
      <c r="F6270" s="363" t="s">
        <v>6054</v>
      </c>
    </row>
    <row r="6271" spans="1:6" ht="15" customHeight="1">
      <c r="A6271" s="19" t="str">
        <f>VLOOKUP(B6271,segédtábla!$A$1:$C$156,3,FALSE)</f>
        <v>11+3</v>
      </c>
      <c r="B6271" s="226" t="s">
        <v>1413</v>
      </c>
      <c r="C6271" s="13" t="str">
        <f>VLOOKUP(B6271,segédtábla!$A$1:$C$156,2,FALSE)</f>
        <v>Szkolcsek György</v>
      </c>
      <c r="D6271" s="5" t="s">
        <v>6055</v>
      </c>
      <c r="E6271" s="332" t="str">
        <f>VLOOKUP(C6271,'Havi KM'!A:S,4,FALSE)</f>
        <v xml:space="preserve">     1 278,42 km</v>
      </c>
      <c r="F6271" s="163"/>
    </row>
    <row r="6272" spans="1:6" ht="15" customHeight="1">
      <c r="A6272" s="19" t="str">
        <f>VLOOKUP(B6272,segédtábla!$A$1:$C$156,3,FALSE)</f>
        <v>5+2</v>
      </c>
      <c r="B6272" s="226" t="s">
        <v>1341</v>
      </c>
      <c r="C6272" s="13" t="str">
        <f>VLOOKUP(B6272,segédtábla!$A$1:$C$156,2,FALSE)</f>
        <v>Szegedi Zsolt</v>
      </c>
      <c r="D6272" s="5" t="s">
        <v>6056</v>
      </c>
      <c r="E6272" s="332" t="str">
        <f>VLOOKUP(C6272,'Havi KM'!A:S,4,FALSE)</f>
        <v xml:space="preserve">     1 560,76 km</v>
      </c>
      <c r="F6272" s="163" t="s">
        <v>6057</v>
      </c>
    </row>
    <row r="6273" spans="1:6" ht="15" customHeight="1">
      <c r="A6273" s="19" t="e">
        <f>VLOOKUP(B6273,segédtábla!$A$1:$C$156,3,FALSE)</f>
        <v>#N/A</v>
      </c>
      <c r="B6273" s="21"/>
      <c r="C6273" s="13" t="e">
        <f>VLOOKUP(B6273,segédtábla!$A$1:$C$156,2,FALSE)</f>
        <v>#N/A</v>
      </c>
      <c r="D6273" s="5"/>
      <c r="E6273" s="332" t="e">
        <f>VLOOKUP(C6273,'Havi KM'!A:S,4,FALSE)</f>
        <v>#N/A</v>
      </c>
      <c r="F6273" s="163"/>
    </row>
    <row r="6274" spans="1:6" ht="15" customHeight="1">
      <c r="A6274" s="19" t="e">
        <f>VLOOKUP(B6274,segédtábla!$A$1:$C$156,3,FALSE)</f>
        <v>#N/A</v>
      </c>
      <c r="B6274" s="11"/>
      <c r="C6274" s="13" t="e">
        <f>VLOOKUP(B6274,segédtábla!$A$1:$C$156,2,FALSE)</f>
        <v>#N/A</v>
      </c>
      <c r="D6274" s="5"/>
      <c r="E6274" s="332" t="e">
        <f>VLOOKUP(C6274,'Havi KM'!A:S,4,FALSE)</f>
        <v>#N/A</v>
      </c>
      <c r="F6274" s="163"/>
    </row>
    <row r="6275" spans="1:6" ht="15" customHeight="1">
      <c r="A6275" s="19" t="e">
        <f>VLOOKUP(B6275,segédtábla!$A$1:$C$156,3,FALSE)</f>
        <v>#N/A</v>
      </c>
      <c r="B6275" s="11"/>
      <c r="C6275" s="13" t="e">
        <f>VLOOKUP(B6275,segédtábla!$A$1:$C$156,2,FALSE)</f>
        <v>#N/A</v>
      </c>
      <c r="D6275" s="5"/>
      <c r="E6275" s="332" t="e">
        <f>VLOOKUP(C6275,'Havi KM'!A:S,4,FALSE)</f>
        <v>#N/A</v>
      </c>
      <c r="F6275" s="163"/>
    </row>
    <row r="6276" spans="1:6" ht="15" customHeight="1">
      <c r="A6276" s="19">
        <f>VLOOKUP(B6276,segédtábla!$A$1:$C$156,3,FALSE)</f>
        <v>0</v>
      </c>
      <c r="B6276" s="226" t="s">
        <v>1423</v>
      </c>
      <c r="C6276" s="13" t="str">
        <f>VLOOKUP(B6276,segédtábla!$A$1:$C$156,2,FALSE)</f>
        <v>Krupánszky Márk</v>
      </c>
      <c r="D6276" s="481" t="s">
        <v>1475</v>
      </c>
      <c r="E6276" s="332" t="str">
        <f>VLOOKUP(C6276,'Havi KM'!A:S,4,FALSE)</f>
        <v xml:space="preserve">      550,26 km</v>
      </c>
      <c r="F6276" s="163"/>
    </row>
    <row r="6277" spans="1:6" ht="15" customHeight="1">
      <c r="A6277" s="19" t="str">
        <f>VLOOKUP(B6277,segédtábla!$A$1:$C$156,3,FALSE)</f>
        <v>5+2</v>
      </c>
      <c r="B6277" s="226" t="s">
        <v>1154</v>
      </c>
      <c r="C6277" s="13" t="str">
        <f>VLOOKUP(B6277,segédtábla!$A$1:$C$156,2,FALSE)</f>
        <v>Tóth Mihály</v>
      </c>
      <c r="D6277" s="481" t="s">
        <v>1475</v>
      </c>
      <c r="E6277" s="332" t="str">
        <f>VLOOKUP(C6277,'Havi KM'!A:S,4,FALSE)</f>
        <v xml:space="preserve">      345,81 km</v>
      </c>
      <c r="F6277" s="163"/>
    </row>
    <row r="6278" spans="1:6" ht="15" customHeight="1">
      <c r="A6278" s="19" t="e">
        <f>VLOOKUP(B6278,segédtábla!$A$1:$C$156,3,FALSE)</f>
        <v>#N/A</v>
      </c>
      <c r="B6278" s="21"/>
      <c r="C6278" s="13" t="e">
        <f>VLOOKUP(B6278,segédtábla!$A$1:$C$156,2,FALSE)</f>
        <v>#N/A</v>
      </c>
      <c r="D6278" s="5"/>
      <c r="E6278" s="332" t="e">
        <f>VLOOKUP(C6278,'Havi KM'!A:S,4,FALSE)</f>
        <v>#N/A</v>
      </c>
      <c r="F6278" s="163"/>
    </row>
    <row r="6279" spans="1:6" ht="15" customHeight="1">
      <c r="A6279" s="19" t="str">
        <f>VLOOKUP(B6279,segédtábla!$A$1:$C$156,3,FALSE)</f>
        <v>10+4</v>
      </c>
      <c r="B6279" s="428" t="s">
        <v>1191</v>
      </c>
      <c r="C6279" s="429" t="str">
        <f>VLOOKUP(B6279,segédtábla!$A$1:$C$156,2,FALSE)</f>
        <v>Leiner Gábor</v>
      </c>
      <c r="D6279" s="240" t="s">
        <v>1663</v>
      </c>
      <c r="E6279" s="332" t="str">
        <f>VLOOKUP(C6279,'Havi KM'!A:S,4,FALSE)</f>
        <v xml:space="preserve">     1 700,32 km</v>
      </c>
      <c r="F6279" s="163"/>
    </row>
    <row r="6280" spans="1:6" ht="15" customHeight="1">
      <c r="A6280" s="19" t="str">
        <f>VLOOKUP(B6280,segédtábla!$A$1:$C$156,3,FALSE)</f>
        <v>bármi</v>
      </c>
      <c r="B6280" s="428" t="s">
        <v>5472</v>
      </c>
      <c r="C6280" s="429" t="str">
        <f>VLOOKUP(B6280,segédtábla!$A$1:$C$156,2,FALSE)</f>
        <v>Vitai JÁnos</v>
      </c>
      <c r="D6280" s="240" t="s">
        <v>2060</v>
      </c>
      <c r="E6280" s="332" t="str">
        <f>VLOOKUP(C6280,'Havi KM'!A:S,4,FALSE)</f>
        <v xml:space="preserve">      465,05 km</v>
      </c>
      <c r="F6280" s="163"/>
    </row>
    <row r="6282" spans="1:6" ht="15" customHeight="1">
      <c r="A6282" s="10"/>
      <c r="B6282" s="16"/>
      <c r="C6282" s="263">
        <v>45847</v>
      </c>
      <c r="D6282" s="237" t="str">
        <f>TEXT(C6282,"dddd")</f>
        <v>Wednesday</v>
      </c>
      <c r="E6282" s="330"/>
      <c r="F6282" s="227">
        <f>+COUNTA(B6285:B6302)</f>
        <v>11</v>
      </c>
    </row>
    <row r="6283" spans="1:6" ht="15" customHeight="1">
      <c r="C6283" s="355"/>
    </row>
    <row r="6284" spans="1:6" ht="15" customHeight="1">
      <c r="A6284" s="7" t="s">
        <v>1136</v>
      </c>
      <c r="B6284" s="8" t="s">
        <v>1137</v>
      </c>
      <c r="C6284" s="9" t="s">
        <v>1138</v>
      </c>
      <c r="D6284" s="9" t="s">
        <v>1139</v>
      </c>
      <c r="E6284" s="331" t="s">
        <v>1140</v>
      </c>
      <c r="F6284" s="9" t="s">
        <v>1141</v>
      </c>
    </row>
    <row r="6285" spans="1:6" ht="15" customHeight="1">
      <c r="A6285" s="19" t="str">
        <f>VLOOKUP(B6285,segédtábla!$A$1:$C$156,3,FALSE)</f>
        <v>5+2</v>
      </c>
      <c r="B6285" s="226" t="s">
        <v>1278</v>
      </c>
      <c r="C6285" s="13" t="str">
        <f>VLOOKUP(B6285,segédtábla!$A$1:$C$156,2,FALSE)</f>
        <v>Adamek István + Nyíri Attila</v>
      </c>
      <c r="D6285" s="5" t="s">
        <v>6058</v>
      </c>
      <c r="E6285" s="332" t="e">
        <f>VLOOKUP(C6285,'Havi KM'!A:S,4,FALSE)</f>
        <v>#N/A</v>
      </c>
      <c r="F6285" s="163" t="s">
        <v>6059</v>
      </c>
    </row>
    <row r="6286" spans="1:6" ht="15" customHeight="1">
      <c r="A6286" s="19" t="str">
        <f>VLOOKUP(B6286,segédtábla!$A$1:$C$156,3,FALSE)</f>
        <v>11+3</v>
      </c>
      <c r="B6286" s="226" t="s">
        <v>1221</v>
      </c>
      <c r="C6286" s="13" t="str">
        <f>VLOOKUP(B6286,segédtábla!$A$1:$C$156,2,FALSE)</f>
        <v>Vass István</v>
      </c>
      <c r="D6286" s="5" t="s">
        <v>6060</v>
      </c>
      <c r="E6286" s="332" t="e">
        <f>VLOOKUP(C6286,'Havi KM'!A:S,4,FALSE)</f>
        <v>#N/A</v>
      </c>
      <c r="F6286" s="163"/>
    </row>
    <row r="6287" spans="1:6" ht="15" customHeight="1">
      <c r="A6287" s="19" t="str">
        <f>VLOOKUP(B6287,segédtábla!$A$1:$C$156,3,FALSE)</f>
        <v>5+2</v>
      </c>
      <c r="B6287" s="226" t="s">
        <v>1269</v>
      </c>
      <c r="C6287" s="13" t="str">
        <f>VLOOKUP(B6287,segédtábla!$A$1:$C$156,2,FALSE)</f>
        <v>Bagi Lajos + Bagi Márió</v>
      </c>
      <c r="D6287" s="5" t="s">
        <v>6036</v>
      </c>
      <c r="E6287" s="332" t="e">
        <f>VLOOKUP(C6287,'Havi KM'!A:S,4,FALSE)</f>
        <v>#N/A</v>
      </c>
      <c r="F6287" s="163"/>
    </row>
    <row r="6288" spans="1:6" ht="15" customHeight="1">
      <c r="A6288" s="19" t="e">
        <f>VLOOKUP(B6288,segédtábla!$A$1:$C$156,3,FALSE)</f>
        <v>#N/A</v>
      </c>
      <c r="B6288" s="11"/>
      <c r="C6288" s="13" t="e">
        <f>VLOOKUP(B6288,segédtábla!$A$1:$C$156,2,FALSE)</f>
        <v>#N/A</v>
      </c>
      <c r="D6288" s="5"/>
      <c r="E6288" s="332" t="e">
        <f>VLOOKUP(C6288,'Havi KM'!A:S,4,FALSE)</f>
        <v>#N/A</v>
      </c>
      <c r="F6288" s="163"/>
    </row>
    <row r="6289" spans="1:6" ht="15" customHeight="1">
      <c r="A6289" s="19" t="e">
        <f>VLOOKUP(B6289,segédtábla!$A$1:$C$156,3,FALSE)</f>
        <v>#N/A</v>
      </c>
      <c r="B6289" s="11"/>
      <c r="C6289" s="13" t="e">
        <f>VLOOKUP(B6289,segédtábla!$A$1:$C$156,2,FALSE)</f>
        <v>#N/A</v>
      </c>
      <c r="D6289" s="5"/>
      <c r="E6289" s="332" t="e">
        <f>VLOOKUP(C6289,'Havi KM'!A:S,4,FALSE)</f>
        <v>#N/A</v>
      </c>
      <c r="F6289" s="163"/>
    </row>
    <row r="6290" spans="1:6" ht="15" customHeight="1">
      <c r="A6290" s="19" t="str">
        <f>VLOOKUP(B6290,segédtábla!$A$1:$C$156,3,FALSE)</f>
        <v>5+2</v>
      </c>
      <c r="B6290" s="226" t="s">
        <v>1264</v>
      </c>
      <c r="C6290" s="13" t="str">
        <f>VLOOKUP(B6290,segédtábla!$A$1:$C$156,2,FALSE)</f>
        <v>Sógorka Csaba</v>
      </c>
      <c r="D6290" s="5" t="s">
        <v>1436</v>
      </c>
      <c r="E6290" s="332" t="str">
        <f>VLOOKUP(C6290,'Havi KM'!A:S,4,FALSE)</f>
        <v xml:space="preserve">     1 480,64 km</v>
      </c>
      <c r="F6290" s="163"/>
    </row>
    <row r="6291" spans="1:6" ht="15" customHeight="1">
      <c r="A6291" s="19">
        <f>VLOOKUP(B6291,segédtábla!$A$1:$C$156,3,FALSE)</f>
        <v>0</v>
      </c>
      <c r="B6291" s="226" t="s">
        <v>1210</v>
      </c>
      <c r="C6291" s="13" t="str">
        <f>VLOOKUP(B6291,segédtábla!$A$1:$C$156,2,FALSE)</f>
        <v xml:space="preserve"> kivonva Szombathelyi Zoltán</v>
      </c>
      <c r="D6291" s="5" t="s">
        <v>6061</v>
      </c>
      <c r="E6291" s="332" t="e">
        <f>VLOOKUP(C6291,'Havi KM'!A:S,4,FALSE)</f>
        <v>#N/A</v>
      </c>
      <c r="F6291" s="231"/>
    </row>
    <row r="6292" spans="1:6" ht="15" customHeight="1">
      <c r="A6292" s="19" t="e">
        <f>VLOOKUP(B6292,segédtábla!$A$1:$C$156,3,FALSE)</f>
        <v>#N/A</v>
      </c>
      <c r="B6292" s="11"/>
      <c r="C6292" s="13" t="e">
        <f>VLOOKUP(B6292,segédtábla!$A$1:$C$156,2,FALSE)</f>
        <v>#N/A</v>
      </c>
      <c r="D6292" s="5"/>
      <c r="E6292" s="332" t="e">
        <f>VLOOKUP(C6292,'Havi KM'!A:S,4,FALSE)</f>
        <v>#N/A</v>
      </c>
      <c r="F6292" s="163"/>
    </row>
    <row r="6293" spans="1:6" ht="15" customHeight="1">
      <c r="A6293" s="19" t="str">
        <f>VLOOKUP(B6293,segédtábla!$A$1:$C$156,3,FALSE)</f>
        <v>5+2</v>
      </c>
      <c r="B6293" s="226" t="s">
        <v>1179</v>
      </c>
      <c r="C6293" s="319" t="str">
        <f>VLOOKUP(B6293,segédtábla!$A$1:$C$156,2,FALSE)</f>
        <v>Horváth Ákos</v>
      </c>
      <c r="D6293" s="5" t="s">
        <v>1436</v>
      </c>
      <c r="E6293" s="332" t="str">
        <f>VLOOKUP(C6293,'Havi KM'!A:S,4,FALSE)</f>
        <v xml:space="preserve">     1 036,99 km</v>
      </c>
      <c r="F6293" s="163"/>
    </row>
    <row r="6294" spans="1:6" ht="15" customHeight="1">
      <c r="A6294" s="19" t="str">
        <f>VLOOKUP(B6294,segédtábla!$A$1:$C$156,3,FALSE)</f>
        <v>11+3</v>
      </c>
      <c r="B6294" s="226" t="s">
        <v>1428</v>
      </c>
      <c r="C6294" s="13" t="str">
        <f>VLOOKUP(B6294,segédtábla!$A$1:$C$156,2,FALSE)</f>
        <v>Mórocz István</v>
      </c>
      <c r="D6294" s="5" t="s">
        <v>6062</v>
      </c>
      <c r="E6294" s="332" t="str">
        <f>VLOOKUP(C6294,'Havi KM'!A:S,4,FALSE)</f>
        <v xml:space="preserve">     1 668,63 km</v>
      </c>
      <c r="F6294" s="363"/>
    </row>
    <row r="6295" spans="1:6" ht="15" customHeight="1">
      <c r="A6295" s="19" t="e">
        <f>VLOOKUP(B6295,segédtábla!$A$1:$C$156,3,FALSE)</f>
        <v>#N/A</v>
      </c>
      <c r="B6295" s="11"/>
      <c r="C6295" s="13" t="e">
        <f>VLOOKUP(B6295,segédtábla!$A$1:$C$156,2,FALSE)</f>
        <v>#N/A</v>
      </c>
      <c r="D6295" s="5"/>
      <c r="E6295" s="332" t="e">
        <f>VLOOKUP(C6295,'Havi KM'!A:S,4,FALSE)</f>
        <v>#N/A</v>
      </c>
      <c r="F6295" s="163"/>
    </row>
    <row r="6296" spans="1:6" ht="15" customHeight="1">
      <c r="A6296" s="19" t="str">
        <f>VLOOKUP(B6296,segédtábla!$A$1:$C$156,3,FALSE)</f>
        <v>5+2</v>
      </c>
      <c r="B6296" s="226" t="s">
        <v>1227</v>
      </c>
      <c r="C6296" s="13" t="str">
        <f>VLOOKUP(B6296,segédtábla!$A$1:$C$156,2,FALSE)</f>
        <v>Horváth Ferenc</v>
      </c>
      <c r="D6296" s="5" t="s">
        <v>1486</v>
      </c>
      <c r="E6296" s="332" t="str">
        <f>VLOOKUP(C6296,'Havi KM'!A:S,4,FALSE)</f>
        <v xml:space="preserve">     1 488,98 km</v>
      </c>
      <c r="F6296" s="163" t="s">
        <v>6063</v>
      </c>
    </row>
    <row r="6297" spans="1:6" ht="15" customHeight="1">
      <c r="A6297" s="19" t="str">
        <f>VLOOKUP(B6297,segédtábla!$A$1:$C$156,3,FALSE)</f>
        <v>11+3</v>
      </c>
      <c r="B6297" s="226" t="s">
        <v>1321</v>
      </c>
      <c r="C6297" s="13" t="str">
        <f>VLOOKUP(B6297,segédtábla!$A$1:$C$156,2,FALSE)</f>
        <v>Kovács Márton Péter</v>
      </c>
      <c r="D6297" s="5" t="s">
        <v>6064</v>
      </c>
      <c r="E6297" s="332" t="str">
        <f>VLOOKUP(C6297,'Havi KM'!A:S,4,FALSE)</f>
        <v xml:space="preserve">     2 936,38 km</v>
      </c>
      <c r="F6297" s="163"/>
    </row>
    <row r="6298" spans="1:6" ht="15" customHeight="1">
      <c r="A6298" s="19" t="e">
        <f>VLOOKUP(B6298,segédtábla!$A$1:$C$156,3,FALSE)</f>
        <v>#N/A</v>
      </c>
      <c r="B6298" s="11"/>
      <c r="C6298" s="13" t="e">
        <f>VLOOKUP(B6298,segédtábla!$A$1:$C$156,2,FALSE)</f>
        <v>#N/A</v>
      </c>
      <c r="D6298" s="5"/>
      <c r="E6298" s="332" t="e">
        <f>VLOOKUP(C6298,'Havi KM'!A:S,4,FALSE)</f>
        <v>#N/A</v>
      </c>
      <c r="F6298" s="163"/>
    </row>
    <row r="6299" spans="1:6" ht="15" customHeight="1">
      <c r="A6299" s="19" t="e">
        <f>VLOOKUP(B6299,segédtábla!$A$1:$C$156,3,FALSE)</f>
        <v>#N/A</v>
      </c>
      <c r="B6299" s="11"/>
      <c r="C6299" s="13" t="e">
        <f>VLOOKUP(B6299,segédtábla!$A$1:$C$156,2,FALSE)</f>
        <v>#N/A</v>
      </c>
      <c r="D6299" s="5"/>
      <c r="E6299" s="332" t="e">
        <f>VLOOKUP(C6299,'Havi KM'!A:S,4,FALSE)</f>
        <v>#N/A</v>
      </c>
      <c r="F6299" s="163"/>
    </row>
    <row r="6300" spans="1:6" ht="15" customHeight="1">
      <c r="A6300" s="19" t="e">
        <f>VLOOKUP(B6300,segédtábla!$A$1:$C$156,3,FALSE)</f>
        <v>#N/A</v>
      </c>
      <c r="B6300" s="11"/>
      <c r="C6300" s="13" t="e">
        <f>VLOOKUP(B6300,segédtábla!$A$1:$C$156,2,FALSE)</f>
        <v>#N/A</v>
      </c>
      <c r="D6300" s="5"/>
      <c r="E6300" s="332" t="e">
        <f>VLOOKUP(C6300,'Havi KM'!A:S,4,FALSE)</f>
        <v>#N/A</v>
      </c>
      <c r="F6300" s="163"/>
    </row>
    <row r="6301" spans="1:6" ht="15" customHeight="1">
      <c r="A6301" s="19" t="str">
        <f>VLOOKUP(B6301,segédtábla!$A$1:$C$156,3,FALSE)</f>
        <v>11+3</v>
      </c>
      <c r="B6301" s="226" t="s">
        <v>1147</v>
      </c>
      <c r="C6301" s="13" t="str">
        <f>VLOOKUP(B6301,segédtábla!$A$1:$C$156,2,FALSE)</f>
        <v>Török Sándor</v>
      </c>
      <c r="D6301" s="5" t="s">
        <v>6065</v>
      </c>
      <c r="E6301" s="332" t="str">
        <f>VLOOKUP(C6301,'Havi KM'!A:S,4,FALSE)</f>
        <v xml:space="preserve">     1 629,14 km</v>
      </c>
      <c r="F6301" s="363" t="s">
        <v>6066</v>
      </c>
    </row>
    <row r="6302" spans="1:6" ht="15" customHeight="1">
      <c r="A6302" s="19" t="str">
        <f>VLOOKUP(B6302,segédtábla!$A$1:$C$156,3,FALSE)</f>
        <v>5+2</v>
      </c>
      <c r="B6302" s="226" t="s">
        <v>1163</v>
      </c>
      <c r="C6302" s="13" t="str">
        <f>VLOOKUP(B6302,segédtábla!$A$1:$C$156,2,FALSE)</f>
        <v>Popovics Dávid</v>
      </c>
      <c r="D6302" s="5" t="s">
        <v>6067</v>
      </c>
      <c r="E6302" s="332" t="str">
        <f>VLOOKUP(C6302,'Havi KM'!A:S,4,FALSE)</f>
        <v xml:space="preserve">     1 838,04 km</v>
      </c>
      <c r="F6302" s="163" t="s">
        <v>6068</v>
      </c>
    </row>
    <row r="6303" spans="1:6" ht="15" customHeight="1">
      <c r="A6303" s="19" t="str">
        <f>VLOOKUP(B6303,segédtábla!$A$1:$C$156,3,FALSE)</f>
        <v>11+3</v>
      </c>
      <c r="B6303" s="226" t="s">
        <v>1355</v>
      </c>
      <c r="C6303" s="13" t="str">
        <f>VLOOKUP(B6303,segédtábla!$A$1:$C$156,2,FALSE)</f>
        <v>Németh Nándor</v>
      </c>
      <c r="D6303" s="5" t="s">
        <v>6069</v>
      </c>
      <c r="E6303" s="332" t="str">
        <f>VLOOKUP(C6303,'Havi KM'!A:S,4,FALSE)</f>
        <v xml:space="preserve">     2 089,15 km</v>
      </c>
      <c r="F6303" s="163"/>
    </row>
    <row r="6304" spans="1:6" ht="15" customHeight="1">
      <c r="A6304" s="19">
        <f>VLOOKUP(B6304,segédtábla!$A$1:$C$156,3,FALSE)</f>
        <v>0</v>
      </c>
      <c r="B6304" s="226" t="s">
        <v>1395</v>
      </c>
      <c r="C6304" s="319" t="str">
        <f>VLOOKUP(B6304,segédtábla!$A$1:$C$156,2,FALSE)</f>
        <v>Kosztrihán Zsolt</v>
      </c>
      <c r="D6304" s="188" t="s">
        <v>6002</v>
      </c>
      <c r="E6304" s="332" t="str">
        <f>VLOOKUP(C6304,'Havi KM'!A:S,4,FALSE)</f>
        <v xml:space="preserve">      432,67 km</v>
      </c>
      <c r="F6304" s="231" t="s">
        <v>6070</v>
      </c>
    </row>
    <row r="6305" spans="1:6" ht="15" customHeight="1">
      <c r="A6305" s="19" t="str">
        <f>VLOOKUP(B6305,segédtábla!$A$1:$C$156,3,FALSE)</f>
        <v>5+2</v>
      </c>
      <c r="B6305" s="226" t="s">
        <v>1173</v>
      </c>
      <c r="C6305" s="13" t="str">
        <f>VLOOKUP(B6305,segédtábla!$A$1:$C$156,2,FALSE)</f>
        <v>Léhner Zsolt</v>
      </c>
      <c r="D6305" s="188" t="s">
        <v>6071</v>
      </c>
      <c r="E6305" s="332" t="str">
        <f>VLOOKUP(C6305,'Havi KM'!A:S,4,FALSE)</f>
        <v xml:space="preserve">     1 816,96 km</v>
      </c>
      <c r="F6305" s="231"/>
    </row>
    <row r="6306" spans="1:6" ht="15" customHeight="1">
      <c r="A6306" s="19" t="str">
        <f>VLOOKUP(B6306,segédtábla!$A$1:$C$156,3,FALSE)</f>
        <v>5+2</v>
      </c>
      <c r="B6306" s="226" t="s">
        <v>1175</v>
      </c>
      <c r="C6306" s="13" t="str">
        <f>VLOOKUP(B6306,segédtábla!$A$1:$C$156,2,FALSE)</f>
        <v>Iklódi Sándor</v>
      </c>
      <c r="D6306" s="240" t="s">
        <v>6072</v>
      </c>
      <c r="E6306" s="332" t="str">
        <f>VLOOKUP(C6306,'Havi KM'!A:S,4,FALSE)</f>
        <v xml:space="preserve">     1 161,24 km</v>
      </c>
      <c r="F6306" s="163" t="s">
        <v>6073</v>
      </c>
    </row>
    <row r="6307" spans="1:6" ht="15" customHeight="1">
      <c r="A6307" s="19" t="str">
        <f>VLOOKUP(B6307,segédtábla!$A$1:$C$156,3,FALSE)</f>
        <v>11+3</v>
      </c>
      <c r="B6307" s="226" t="s">
        <v>1579</v>
      </c>
      <c r="C6307" s="13" t="str">
        <f>VLOOKUP(B6307,segédtábla!$A$1:$C$156,2,FALSE)</f>
        <v>Mellencsuk Attila</v>
      </c>
      <c r="D6307" s="5" t="s">
        <v>6074</v>
      </c>
      <c r="E6307" s="332" t="str">
        <f>VLOOKUP(C6307,'Havi KM'!A:S,4,FALSE)</f>
        <v xml:space="preserve">     1 884,28 km</v>
      </c>
      <c r="F6307" s="163"/>
    </row>
    <row r="6308" spans="1:6" ht="15" customHeight="1">
      <c r="A6308" s="19" t="str">
        <f>VLOOKUP(B6308,segédtábla!$A$1:$C$156,3,FALSE)</f>
        <v>11+3</v>
      </c>
      <c r="B6308" s="226" t="s">
        <v>1212</v>
      </c>
      <c r="C6308" s="319" t="str">
        <f>VLOOKUP(B6308,segédtábla!$A$1:$C$156,2,FALSE)</f>
        <v>Kopányi László</v>
      </c>
      <c r="D6308" s="188" t="s">
        <v>6075</v>
      </c>
      <c r="E6308" s="332" t="str">
        <f>VLOOKUP(C6308,'Havi KM'!A:S,4,FALSE)</f>
        <v xml:space="preserve">     2 365,46 km</v>
      </c>
      <c r="F6308" s="363"/>
    </row>
    <row r="6309" spans="1:6" ht="15" customHeight="1">
      <c r="A6309" s="19">
        <f>VLOOKUP(B6309,segédtábla!$A$1:$C$156,3,FALSE)</f>
        <v>0</v>
      </c>
      <c r="B6309" s="226" t="s">
        <v>1187</v>
      </c>
      <c r="C6309" s="13" t="str">
        <f>VLOOKUP(B6309,segédtábla!$A$1:$C$156,2,FALSE)</f>
        <v>hengerfejes kivonva</v>
      </c>
      <c r="D6309" s="5" t="s">
        <v>6076</v>
      </c>
      <c r="E6309" s="332" t="e">
        <f>VLOOKUP(C6309,'Havi KM'!A:S,4,FALSE)</f>
        <v>#N/A</v>
      </c>
      <c r="F6309" s="363" t="s">
        <v>6077</v>
      </c>
    </row>
    <row r="6310" spans="1:6" ht="15" customHeight="1">
      <c r="A6310" s="19" t="str">
        <f>VLOOKUP(B6310,segédtábla!$A$1:$C$156,3,FALSE)</f>
        <v>11+3</v>
      </c>
      <c r="B6310" s="226" t="s">
        <v>1345</v>
      </c>
      <c r="C6310" s="13" t="str">
        <f>VLOOKUP(B6310,segédtábla!$A$1:$C$156,2,FALSE)</f>
        <v>Berek Gábor</v>
      </c>
      <c r="D6310" s="5" t="s">
        <v>6078</v>
      </c>
      <c r="E6310" s="332" t="str">
        <f>VLOOKUP(C6310,'Havi KM'!A:S,4,FALSE)</f>
        <v xml:space="preserve">      0,0 km</v>
      </c>
      <c r="F6310" s="363" t="s">
        <v>6079</v>
      </c>
    </row>
    <row r="6311" spans="1:6" ht="15" customHeight="1">
      <c r="A6311" s="19" t="str">
        <f>VLOOKUP(B6311,segédtábla!$A$1:$C$156,3,FALSE)</f>
        <v>5+2</v>
      </c>
      <c r="B6311" s="226" t="s">
        <v>1339</v>
      </c>
      <c r="C6311" s="13" t="str">
        <f>VLOOKUP(B6311,segédtábla!$A$1:$C$156,2,FALSE)</f>
        <v>Áncsák János 04.14</v>
      </c>
      <c r="D6311" s="5" t="s">
        <v>6080</v>
      </c>
      <c r="E6311" s="332" t="e">
        <f>VLOOKUP(C6311,'Havi KM'!A:S,4,FALSE)</f>
        <v>#N/A</v>
      </c>
      <c r="F6311" s="163"/>
    </row>
    <row r="6312" spans="1:6" ht="15" customHeight="1">
      <c r="A6312" s="19" t="str">
        <f>VLOOKUP(B6312,segédtábla!$A$1:$C$156,3,FALSE)</f>
        <v>11+3</v>
      </c>
      <c r="B6312" s="226" t="s">
        <v>1378</v>
      </c>
      <c r="C6312" s="13" t="str">
        <f>VLOOKUP(B6312,segédtábla!$A$1:$C$156,2,FALSE)</f>
        <v>Dalanics Zsolt</v>
      </c>
      <c r="D6312" s="5" t="s">
        <v>6081</v>
      </c>
      <c r="E6312" s="332" t="str">
        <f>VLOOKUP(C6312,'Havi KM'!A:S,4,FALSE)</f>
        <v xml:space="preserve">     1 398,48 km</v>
      </c>
      <c r="F6312" s="163" t="s">
        <v>6082</v>
      </c>
    </row>
    <row r="6313" spans="1:6" ht="15" customHeight="1">
      <c r="A6313" s="19" t="str">
        <f>VLOOKUP(B6313,segédtábla!$A$1:$C$156,3,FALSE)</f>
        <v>10+4</v>
      </c>
      <c r="B6313" s="226" t="s">
        <v>1191</v>
      </c>
      <c r="C6313" s="13" t="str">
        <f>VLOOKUP(B6313,segédtábla!$A$1:$C$156,2,FALSE)</f>
        <v>Leiner Gábor</v>
      </c>
      <c r="D6313" s="5" t="s">
        <v>6083</v>
      </c>
      <c r="E6313" s="332" t="str">
        <f>VLOOKUP(C6313,'Havi KM'!A:S,4,FALSE)</f>
        <v xml:space="preserve">     1 700,32 km</v>
      </c>
      <c r="F6313" s="163"/>
    </row>
    <row r="6314" spans="1:6" ht="15" customHeight="1">
      <c r="A6314" s="19" t="e">
        <f>VLOOKUP(B6314,segédtábla!$A$1:$C$156,3,FALSE)</f>
        <v>#N/A</v>
      </c>
      <c r="B6314" s="11"/>
      <c r="C6314" s="13" t="e">
        <f>VLOOKUP(B6314,segédtábla!$A$1:$C$156,2,FALSE)</f>
        <v>#N/A</v>
      </c>
      <c r="D6314" s="5"/>
      <c r="E6314" s="332" t="e">
        <f>VLOOKUP(C6314,'Havi KM'!A:S,4,FALSE)</f>
        <v>#N/A</v>
      </c>
      <c r="F6314" s="163"/>
    </row>
    <row r="6315" spans="1:6" ht="15" customHeight="1">
      <c r="A6315" s="19" t="e">
        <f>VLOOKUP(B6315,segédtábla!$A$1:$C$156,3,FALSE)</f>
        <v>#N/A</v>
      </c>
      <c r="B6315" s="11"/>
      <c r="C6315" s="13" t="e">
        <f>VLOOKUP(B6315,segédtábla!$A$1:$C$156,2,FALSE)</f>
        <v>#N/A</v>
      </c>
      <c r="D6315" s="5"/>
      <c r="E6315" s="332" t="e">
        <f>VLOOKUP(C6315,'Havi KM'!A:S,4,FALSE)</f>
        <v>#N/A</v>
      </c>
      <c r="F6315" s="163"/>
    </row>
    <row r="6316" spans="1:6" ht="15" customHeight="1">
      <c r="A6316" s="19">
        <f>VLOOKUP(B6316,segédtábla!$A$1:$C$156,3,FALSE)</f>
        <v>0</v>
      </c>
      <c r="B6316" s="226" t="s">
        <v>1423</v>
      </c>
      <c r="C6316" s="13" t="str">
        <f>VLOOKUP(B6316,segédtábla!$A$1:$C$156,2,FALSE)</f>
        <v>Krupánszky Márk</v>
      </c>
      <c r="D6316" s="481" t="s">
        <v>1475</v>
      </c>
      <c r="E6316" s="332" t="str">
        <f>VLOOKUP(C6316,'Havi KM'!A:S,4,FALSE)</f>
        <v xml:space="preserve">      550,26 km</v>
      </c>
      <c r="F6316" s="163"/>
    </row>
    <row r="6317" spans="1:6" ht="15" customHeight="1">
      <c r="A6317" s="19" t="str">
        <f>VLOOKUP(B6317,segédtábla!$A$1:$C$156,3,FALSE)</f>
        <v>5+2</v>
      </c>
      <c r="B6317" s="226" t="s">
        <v>1154</v>
      </c>
      <c r="C6317" s="13" t="str">
        <f>VLOOKUP(B6317,segédtábla!$A$1:$C$156,2,FALSE)</f>
        <v>Tóth Mihály</v>
      </c>
      <c r="D6317" s="481" t="s">
        <v>1475</v>
      </c>
      <c r="E6317" s="332" t="str">
        <f>VLOOKUP(C6317,'Havi KM'!A:S,4,FALSE)</f>
        <v xml:space="preserve">      345,81 km</v>
      </c>
      <c r="F6317" s="163"/>
    </row>
    <row r="6318" spans="1:6" ht="15" customHeight="1">
      <c r="A6318" s="19" t="e">
        <f>VLOOKUP(B6318,segédtábla!$A$1:$C$156,3,FALSE)</f>
        <v>#N/A</v>
      </c>
      <c r="B6318" s="21"/>
      <c r="C6318" s="13" t="e">
        <f>VLOOKUP(B6318,segédtábla!$A$1:$C$156,2,FALSE)</f>
        <v>#N/A</v>
      </c>
      <c r="D6318" s="5"/>
      <c r="E6318" s="332" t="e">
        <f>VLOOKUP(C6318,'Havi KM'!A:S,4,FALSE)</f>
        <v>#N/A</v>
      </c>
      <c r="F6318" s="163"/>
    </row>
    <row r="6319" spans="1:6" ht="15" customHeight="1">
      <c r="A6319" s="19" t="str">
        <f>VLOOKUP(B6319,segédtábla!$A$1:$C$156,3,FALSE)</f>
        <v>bármi</v>
      </c>
      <c r="B6319" s="11" t="s">
        <v>5472</v>
      </c>
      <c r="C6319" s="13" t="str">
        <f>VLOOKUP(B6319,segédtábla!$A$1:$C$156,2,FALSE)</f>
        <v>Vitai JÁnos</v>
      </c>
      <c r="D6319" s="5" t="s">
        <v>2060</v>
      </c>
      <c r="E6319" s="332" t="str">
        <f>VLOOKUP(C6319,'Havi KM'!A:S,4,FALSE)</f>
        <v xml:space="preserve">      465,05 km</v>
      </c>
      <c r="F6319" s="163"/>
    </row>
    <row r="6321" spans="1:6" ht="15" customHeight="1">
      <c r="A6321" s="10"/>
      <c r="B6321" s="16"/>
      <c r="C6321" s="263">
        <v>45848</v>
      </c>
      <c r="D6321" s="237" t="str">
        <f>TEXT(C6321,"dddd")</f>
        <v>Thursday</v>
      </c>
      <c r="E6321" s="330"/>
      <c r="F6321" s="227">
        <f>+COUNTA(B6324:B6340)</f>
        <v>12</v>
      </c>
    </row>
    <row r="6322" spans="1:6" ht="15" customHeight="1">
      <c r="C6322" s="355"/>
    </row>
    <row r="6323" spans="1:6" ht="15" customHeight="1">
      <c r="A6323" s="7" t="s">
        <v>1136</v>
      </c>
      <c r="B6323" s="8" t="s">
        <v>1137</v>
      </c>
      <c r="C6323" s="9" t="s">
        <v>1138</v>
      </c>
      <c r="D6323" s="9" t="s">
        <v>1139</v>
      </c>
      <c r="E6323" s="331" t="s">
        <v>1140</v>
      </c>
      <c r="F6323" s="9" t="s">
        <v>1141</v>
      </c>
    </row>
    <row r="6324" spans="1:6" ht="15" customHeight="1">
      <c r="A6324" s="19" t="str">
        <f>VLOOKUP(B6324,segédtábla!$A$1:$C$156,3,FALSE)</f>
        <v>5+2</v>
      </c>
      <c r="B6324" s="226" t="s">
        <v>1149</v>
      </c>
      <c r="C6324" s="13" t="str">
        <f>VLOOKUP(B6324,segédtábla!$A$1:$C$156,2,FALSE)</f>
        <v>Létai Ferenc + Létainé Zsuzsa</v>
      </c>
      <c r="D6324" s="5" t="s">
        <v>6084</v>
      </c>
      <c r="E6324" s="332" t="e">
        <f>VLOOKUP(C6324,'Havi KM'!A:S,4,FALSE)</f>
        <v>#N/A</v>
      </c>
      <c r="F6324" s="163"/>
    </row>
    <row r="6325" spans="1:6" ht="15" customHeight="1">
      <c r="A6325" s="19" t="str">
        <f>VLOOKUP(B6325,segédtábla!$A$1:$C$156,3,FALSE)</f>
        <v>11+3</v>
      </c>
      <c r="B6325" s="226" t="s">
        <v>1234</v>
      </c>
      <c r="C6325" s="319" t="str">
        <f>VLOOKUP(B6325,segédtábla!$A$1:$C$156,2,FALSE)</f>
        <v>Iván Árpád Krisztián</v>
      </c>
      <c r="D6325" s="188" t="s">
        <v>6085</v>
      </c>
      <c r="E6325" s="332" t="str">
        <f>VLOOKUP(C6325,'Havi KM'!A:S,4,FALSE)</f>
        <v xml:space="preserve">      352,06 km</v>
      </c>
      <c r="F6325" s="163"/>
    </row>
    <row r="6326" spans="1:6" ht="15" customHeight="1">
      <c r="A6326" s="19" t="str">
        <f>VLOOKUP(B6326,segédtábla!$A$1:$C$156,3,FALSE)</f>
        <v>5+2</v>
      </c>
      <c r="B6326" s="226" t="s">
        <v>1159</v>
      </c>
      <c r="C6326" s="13" t="str">
        <f>VLOOKUP(B6326,segédtábla!$A$1:$C$156,2,FALSE)</f>
        <v>Pilló József + Pillóné S. Judit</v>
      </c>
      <c r="D6326" s="188" t="s">
        <v>6086</v>
      </c>
      <c r="E6326" s="332" t="e">
        <f>VLOOKUP(C6326,'Havi KM'!A:S,4,FALSE)</f>
        <v>#N/A</v>
      </c>
      <c r="F6326" s="163"/>
    </row>
    <row r="6327" spans="1:6" ht="15" customHeight="1">
      <c r="A6327" s="19" t="e">
        <f>VLOOKUP(B6327,segédtábla!$A$1:$C$156,3,FALSE)</f>
        <v>#N/A</v>
      </c>
      <c r="B6327" s="11"/>
      <c r="C6327" s="13" t="e">
        <f>VLOOKUP(B6327,segédtábla!$A$1:$C$156,2,FALSE)</f>
        <v>#N/A</v>
      </c>
      <c r="D6327" s="5"/>
      <c r="E6327" s="332" t="e">
        <f>VLOOKUP(C6327,'Havi KM'!A:S,4,FALSE)</f>
        <v>#N/A</v>
      </c>
      <c r="F6327" s="163"/>
    </row>
    <row r="6328" spans="1:6" ht="15" customHeight="1">
      <c r="A6328" s="19" t="str">
        <f>VLOOKUP(B6328,segédtábla!$A$1:$C$156,3,FALSE)</f>
        <v>5+2</v>
      </c>
      <c r="B6328" s="226" t="s">
        <v>1238</v>
      </c>
      <c r="C6328" s="13" t="str">
        <f>VLOOKUP(B6328,segédtábla!$A$1:$C$156,2,FALSE)</f>
        <v>Tóth Zsolt</v>
      </c>
      <c r="D6328" s="5" t="s">
        <v>1436</v>
      </c>
      <c r="E6328" s="332" t="str">
        <f>VLOOKUP(C6328,'Havi KM'!A:S,4,FALSE)</f>
        <v xml:space="preserve">     1 572,92 km</v>
      </c>
      <c r="F6328" s="163"/>
    </row>
    <row r="6329" spans="1:6" ht="15" customHeight="1">
      <c r="A6329" s="19" t="str">
        <f>VLOOKUP(B6329,segédtábla!$A$1:$C$156,3,FALSE)</f>
        <v>2/1.</v>
      </c>
      <c r="B6329" s="226" t="s">
        <v>5289</v>
      </c>
      <c r="C6329" s="13" t="str">
        <f>VLOOKUP(B6329,segédtábla!$A$1:$C$156,2,FALSE)</f>
        <v>Molárovits Zoltán Edvin</v>
      </c>
      <c r="D6329" s="5" t="s">
        <v>6087</v>
      </c>
      <c r="E6329" s="332" t="str">
        <f>VLOOKUP(C6329,'Havi KM'!A:S,4,FALSE)</f>
        <v xml:space="preserve">     2 145,93 km</v>
      </c>
      <c r="F6329" s="163"/>
    </row>
    <row r="6330" spans="1:6" ht="15" customHeight="1">
      <c r="A6330" s="19" t="e">
        <f>VLOOKUP(B6330,segédtábla!$A$1:$C$156,3,FALSE)</f>
        <v>#N/A</v>
      </c>
      <c r="B6330" s="11"/>
      <c r="C6330" s="13" t="e">
        <f>VLOOKUP(B6330,segédtábla!$A$1:$C$156,2,FALSE)</f>
        <v>#N/A</v>
      </c>
      <c r="D6330" s="5"/>
      <c r="E6330" s="332" t="e">
        <f>VLOOKUP(C6330,'Havi KM'!A:S,4,FALSE)</f>
        <v>#N/A</v>
      </c>
      <c r="F6330" s="163"/>
    </row>
    <row r="6331" spans="1:6" ht="15" customHeight="1">
      <c r="A6331" s="19" t="str">
        <f>VLOOKUP(B6331,segédtábla!$A$1:$C$156,3,FALSE)</f>
        <v>10+4</v>
      </c>
      <c r="B6331" s="226" t="s">
        <v>1193</v>
      </c>
      <c r="C6331" s="13" t="str">
        <f>VLOOKUP(B6331,segédtábla!$A$1:$C$156,2,FALSE)</f>
        <v>Gerstmayer Zoltán</v>
      </c>
      <c r="D6331" s="5" t="s">
        <v>1436</v>
      </c>
      <c r="E6331" s="332" t="str">
        <f>VLOOKUP(C6331,'Havi KM'!A:S,4,FALSE)</f>
        <v xml:space="preserve">      0,0 km</v>
      </c>
      <c r="F6331" s="163"/>
    </row>
    <row r="6332" spans="1:6" ht="15" customHeight="1">
      <c r="A6332" s="19" t="str">
        <f>VLOOKUP(B6332,segédtábla!$A$1:$C$156,3,FALSE)</f>
        <v>5+2</v>
      </c>
      <c r="B6332" s="226" t="s">
        <v>1328</v>
      </c>
      <c r="C6332" s="13" t="str">
        <f>VLOOKUP(B6332,segédtábla!$A$1:$C$156,2,FALSE)</f>
        <v>Majer Dominik - Charter</v>
      </c>
      <c r="D6332" s="462" t="s">
        <v>6088</v>
      </c>
      <c r="E6332" s="332" t="e">
        <f>VLOOKUP(C6332,'Havi KM'!A:S,4,FALSE)</f>
        <v>#N/A</v>
      </c>
      <c r="F6332" s="163"/>
    </row>
    <row r="6333" spans="1:6" ht="15" customHeight="1">
      <c r="A6333" s="19" t="e">
        <f>VLOOKUP(B6333,segédtábla!$A$1:$C$156,3,FALSE)</f>
        <v>#N/A</v>
      </c>
      <c r="B6333" s="11"/>
      <c r="C6333" s="436" t="e">
        <f>VLOOKUP(B6333,segédtábla!$A$1:$C$156,2,FALSE)</f>
        <v>#N/A</v>
      </c>
      <c r="D6333" s="576"/>
      <c r="E6333" s="333" t="e">
        <f>VLOOKUP(C6333,'Havi KM'!A:S,4,FALSE)</f>
        <v>#N/A</v>
      </c>
      <c r="F6333" s="163"/>
    </row>
    <row r="6334" spans="1:6" ht="15" customHeight="1">
      <c r="A6334" s="19" t="str">
        <f>VLOOKUP(B6334,segédtábla!$A$1:$C$156,3,FALSE)</f>
        <v>bármi</v>
      </c>
      <c r="B6334" s="226" t="s">
        <v>5472</v>
      </c>
      <c r="C6334" s="436" t="str">
        <f>VLOOKUP(B6334,segédtábla!$A$1:$C$156,2,FALSE)</f>
        <v>Vitai JÁnos</v>
      </c>
      <c r="D6334" s="253" t="s">
        <v>1436</v>
      </c>
      <c r="E6334" s="333" t="str">
        <f>VLOOKUP(C6334,'Havi KM'!A:S,4,FALSE)</f>
        <v xml:space="preserve">      465,05 km</v>
      </c>
      <c r="F6334" s="163" t="s">
        <v>6089</v>
      </c>
    </row>
    <row r="6335" spans="1:6" ht="15" customHeight="1">
      <c r="A6335" s="19" t="str">
        <f>VLOOKUP(B6335,segédtábla!$A$1:$C$156,3,FALSE)</f>
        <v>11+3</v>
      </c>
      <c r="B6335" s="226" t="s">
        <v>1168</v>
      </c>
      <c r="C6335" s="13" t="str">
        <f>VLOOKUP(B6335,segédtábla!$A$1:$C$156,2,FALSE)</f>
        <v>Balázs István</v>
      </c>
      <c r="D6335" s="188" t="s">
        <v>6090</v>
      </c>
      <c r="E6335" s="332" t="str">
        <f>VLOOKUP(C6335,'Havi KM'!A:S,4,FALSE)</f>
        <v xml:space="preserve">     1 401,93 km</v>
      </c>
      <c r="F6335" s="363" t="s">
        <v>6091</v>
      </c>
    </row>
    <row r="6336" spans="1:6" ht="15" customHeight="1">
      <c r="A6336" s="19" t="e">
        <f>VLOOKUP(B6336,segédtábla!$A$1:$C$156,3,FALSE)</f>
        <v>#N/A</v>
      </c>
      <c r="B6336" s="11"/>
      <c r="C6336" s="436" t="e">
        <f>VLOOKUP(B6336,segédtábla!$A$1:$C$156,2,FALSE)</f>
        <v>#N/A</v>
      </c>
      <c r="D6336" s="576"/>
      <c r="E6336" s="333" t="e">
        <f>VLOOKUP(C6336,'Havi KM'!A:S,4,FALSE)</f>
        <v>#N/A</v>
      </c>
      <c r="F6336" s="163"/>
    </row>
    <row r="6337" spans="1:6" ht="15" customHeight="1">
      <c r="A6337" s="19" t="e">
        <f>VLOOKUP(B6337,segédtábla!$A$1:$C$156,3,FALSE)</f>
        <v>#N/A</v>
      </c>
      <c r="B6337" s="11"/>
      <c r="C6337" s="436" t="e">
        <f>VLOOKUP(B6337,segédtábla!$A$1:$C$156,2,FALSE)</f>
        <v>#N/A</v>
      </c>
      <c r="D6337" s="576"/>
      <c r="E6337" s="333" t="e">
        <f>VLOOKUP(C6337,'Havi KM'!A:S,4,FALSE)</f>
        <v>#N/A</v>
      </c>
      <c r="F6337" s="163"/>
    </row>
    <row r="6338" spans="1:6" ht="15" customHeight="1">
      <c r="A6338" s="19" t="str">
        <f>VLOOKUP(B6338,segédtábla!$A$1:$C$156,3,FALSE)</f>
        <v>10+4</v>
      </c>
      <c r="B6338" s="226" t="s">
        <v>1276</v>
      </c>
      <c r="C6338" s="13" t="str">
        <f>VLOOKUP(B6338,segédtábla!$A$1:$C$156,2,FALSE)</f>
        <v>Tanács Attila</v>
      </c>
      <c r="D6338" s="598" t="s">
        <v>6092</v>
      </c>
      <c r="E6338" s="332" t="str">
        <f>VLOOKUP(C6338,'Havi KM'!A:S,4,FALSE)</f>
        <v xml:space="preserve">      232,78 km</v>
      </c>
      <c r="F6338" s="163"/>
    </row>
    <row r="6339" spans="1:6" ht="15" customHeight="1">
      <c r="A6339" s="19" t="str">
        <f>VLOOKUP(B6339,segédtábla!$A$1:$C$156,3,FALSE)</f>
        <v>5+2</v>
      </c>
      <c r="B6339" s="226" t="s">
        <v>1526</v>
      </c>
      <c r="C6339" s="319" t="str">
        <f>VLOOKUP(B6339,segédtábla!$A$1:$C$156,2,FALSE)</f>
        <v>Simon Zoltán</v>
      </c>
      <c r="D6339" s="188" t="s">
        <v>6093</v>
      </c>
      <c r="E6339" s="332" t="str">
        <f>VLOOKUP(C6339,'Havi KM'!A:S,4,FALSE)</f>
        <v xml:space="preserve">     1 431,31 km</v>
      </c>
      <c r="F6339" s="163"/>
    </row>
    <row r="6340" spans="1:6" ht="15" customHeight="1">
      <c r="A6340" s="19" t="str">
        <f>VLOOKUP(B6340,segédtábla!$A$1:$C$156,3,FALSE)</f>
        <v>11+3</v>
      </c>
      <c r="B6340" s="226" t="s">
        <v>1296</v>
      </c>
      <c r="C6340" s="13" t="str">
        <f>VLOOKUP(B6340,segédtábla!$A$1:$C$156,2,FALSE)</f>
        <v>Kálóczi Péter</v>
      </c>
      <c r="D6340" s="188" t="s">
        <v>6094</v>
      </c>
      <c r="E6340" s="332" t="str">
        <f>VLOOKUP(C6340,'Havi KM'!A:S,4,FALSE)</f>
        <v xml:space="preserve">      933,04 km</v>
      </c>
      <c r="F6340" s="163" t="s">
        <v>6095</v>
      </c>
    </row>
    <row r="6341" spans="1:6" ht="15" customHeight="1">
      <c r="A6341" s="19" t="str">
        <f>VLOOKUP(B6341,segédtábla!$A$1:$C$156,3,FALSE)</f>
        <v>5+2</v>
      </c>
      <c r="B6341" s="226" t="s">
        <v>1181</v>
      </c>
      <c r="C6341" s="13" t="str">
        <f>VLOOKUP(B6341,segédtábla!$A$1:$C$156,2,FALSE)</f>
        <v>Lázár Gábor</v>
      </c>
      <c r="D6341" s="188" t="s">
        <v>6096</v>
      </c>
      <c r="E6341" s="332" t="str">
        <f>VLOOKUP(C6341,'Havi KM'!A:S,4,FALSE)</f>
        <v xml:space="preserve">     1 156,79 km</v>
      </c>
      <c r="F6341" s="163" t="s">
        <v>6097</v>
      </c>
    </row>
    <row r="6342" spans="1:6" ht="15" customHeight="1">
      <c r="A6342" s="19" t="str">
        <f>VLOOKUP(B6342,segédtábla!$A$1:$C$156,3,FALSE)</f>
        <v>korai kezdés preferált</v>
      </c>
      <c r="B6342" s="226" t="s">
        <v>1309</v>
      </c>
      <c r="C6342" s="319" t="str">
        <f>VLOOKUP(B6342,segédtábla!$A$1:$C$156,2,FALSE)</f>
        <v>Gosztenschnik Péter</v>
      </c>
      <c r="D6342" s="188" t="s">
        <v>6098</v>
      </c>
      <c r="E6342" s="332" t="str">
        <f>VLOOKUP(C6342,'Havi KM'!A:S,4,FALSE)</f>
        <v xml:space="preserve">      684,27 km</v>
      </c>
      <c r="F6342" s="163" t="s">
        <v>6099</v>
      </c>
    </row>
    <row r="6343" spans="1:6" ht="15" customHeight="1">
      <c r="A6343" s="19" t="str">
        <f>VLOOKUP(B6343,segédtábla!$A$1:$C$156,3,FALSE)</f>
        <v>5+2</v>
      </c>
      <c r="B6343" s="226" t="s">
        <v>1256</v>
      </c>
      <c r="C6343" s="13" t="str">
        <f>VLOOKUP(B6343,segédtábla!$A$1:$C$156,2,FALSE)</f>
        <v>Árvai Gábor</v>
      </c>
      <c r="D6343" s="5" t="s">
        <v>6100</v>
      </c>
      <c r="E6343" s="332" t="str">
        <f>VLOOKUP(C6343,'Havi KM'!A:S,4,FALSE)</f>
        <v xml:space="preserve">     1 696,48 km</v>
      </c>
      <c r="F6343" s="163"/>
    </row>
    <row r="6344" spans="1:6" ht="15" customHeight="1">
      <c r="A6344" s="19" t="str">
        <f>VLOOKUP(B6344,segédtábla!$A$1:$C$156,3,FALSE)</f>
        <v>11+3</v>
      </c>
      <c r="B6344" s="226" t="s">
        <v>1189</v>
      </c>
      <c r="C6344" s="13" t="str">
        <f>VLOOKUP(B6344,segédtábla!$A$1:$C$156,2,FALSE)</f>
        <v>Tatarek Sándor</v>
      </c>
      <c r="D6344" s="188" t="s">
        <v>6101</v>
      </c>
      <c r="E6344" s="332" t="str">
        <f>VLOOKUP(C6344,'Havi KM'!A:S,4,FALSE)</f>
        <v xml:space="preserve">      823,62 km</v>
      </c>
      <c r="F6344" s="163" t="s">
        <v>6102</v>
      </c>
    </row>
    <row r="6345" spans="1:6" ht="15" customHeight="1">
      <c r="A6345" s="19" t="str">
        <f>VLOOKUP(B6345,segédtábla!$A$1:$C$156,3,FALSE)</f>
        <v>11+3</v>
      </c>
      <c r="B6345" s="226" t="s">
        <v>1413</v>
      </c>
      <c r="C6345" s="13" t="str">
        <f>VLOOKUP(B6345,segédtábla!$A$1:$C$156,2,FALSE)</f>
        <v>Szkolcsek György</v>
      </c>
      <c r="D6345" s="5" t="s">
        <v>6103</v>
      </c>
      <c r="E6345" s="332" t="str">
        <f>VLOOKUP(C6345,'Havi KM'!A:S,4,FALSE)</f>
        <v xml:space="preserve">     1 278,42 km</v>
      </c>
      <c r="F6345" s="163"/>
    </row>
    <row r="6346" spans="1:6" ht="15" customHeight="1">
      <c r="A6346" s="19" t="e">
        <f>VLOOKUP(B6346,segédtábla!$A$1:$C$156,3,FALSE)</f>
        <v>#N/A</v>
      </c>
      <c r="B6346" s="11"/>
      <c r="C6346" s="13" t="e">
        <f>VLOOKUP(B6346,segédtábla!$A$1:$C$156,2,FALSE)</f>
        <v>#N/A</v>
      </c>
      <c r="D6346" s="5"/>
      <c r="E6346" s="332" t="e">
        <f>VLOOKUP(C6346,'Havi KM'!A:S,4,FALSE)</f>
        <v>#N/A</v>
      </c>
      <c r="F6346" s="163"/>
    </row>
    <row r="6347" spans="1:6" ht="15" customHeight="1">
      <c r="A6347" s="19">
        <f>VLOOKUP(B6347,segédtábla!$A$1:$C$156,3,FALSE)</f>
        <v>0</v>
      </c>
      <c r="B6347" s="226" t="s">
        <v>1423</v>
      </c>
      <c r="C6347" s="13" t="str">
        <f>VLOOKUP(B6347,segédtábla!$A$1:$C$156,2,FALSE)</f>
        <v>Krupánszky Márk</v>
      </c>
      <c r="D6347" s="481" t="s">
        <v>1475</v>
      </c>
      <c r="E6347" s="332" t="str">
        <f>VLOOKUP(C6347,'Havi KM'!A:S,4,FALSE)</f>
        <v xml:space="preserve">      550,26 km</v>
      </c>
      <c r="F6347" s="163"/>
    </row>
    <row r="6348" spans="1:6" ht="15" customHeight="1">
      <c r="A6348" s="19" t="str">
        <f>VLOOKUP(B6348,segédtábla!$A$1:$C$156,3,FALSE)</f>
        <v>5+2</v>
      </c>
      <c r="B6348" s="226" t="s">
        <v>1154</v>
      </c>
      <c r="C6348" s="13" t="str">
        <f>VLOOKUP(B6348,segédtábla!$A$1:$C$156,2,FALSE)</f>
        <v>Tóth Mihály</v>
      </c>
      <c r="D6348" s="481" t="s">
        <v>1475</v>
      </c>
      <c r="E6348" s="332" t="str">
        <f>VLOOKUP(C6348,'Havi KM'!A:S,4,FALSE)</f>
        <v xml:space="preserve">      345,81 km</v>
      </c>
      <c r="F6348" s="163"/>
    </row>
    <row r="6349" spans="1:6" ht="15" customHeight="1">
      <c r="A6349" s="19" t="e">
        <f>VLOOKUP(B6349,segédtábla!$A$1:$C$156,3,FALSE)</f>
        <v>#N/A</v>
      </c>
      <c r="B6349" s="11"/>
      <c r="C6349" s="13" t="e">
        <f>VLOOKUP(B6349,segédtábla!$A$1:$C$156,2,FALSE)</f>
        <v>#N/A</v>
      </c>
      <c r="D6349" s="5"/>
      <c r="E6349" s="332" t="e">
        <f>VLOOKUP(C6349,'Havi KM'!A:S,4,FALSE)</f>
        <v>#N/A</v>
      </c>
      <c r="F6349" s="163"/>
    </row>
    <row r="6350" spans="1:6" ht="15" customHeight="1">
      <c r="A6350" s="19" t="e">
        <f>VLOOKUP(B6350,segédtábla!$A$1:$C$156,3,FALSE)</f>
        <v>#N/A</v>
      </c>
      <c r="B6350" s="11"/>
      <c r="C6350" s="13" t="e">
        <f>VLOOKUP(B6350,segédtábla!$A$1:$C$156,2,FALSE)</f>
        <v>#N/A</v>
      </c>
      <c r="D6350" s="5"/>
      <c r="E6350" s="332" t="e">
        <f>VLOOKUP(C6350,'Havi KM'!A:S,4,FALSE)</f>
        <v>#N/A</v>
      </c>
      <c r="F6350" s="163"/>
    </row>
    <row r="6351" spans="1:6" ht="15" customHeight="1">
      <c r="A6351" s="19" t="e">
        <f>VLOOKUP(B6351,segédtábla!$A$1:$C$156,3,FALSE)</f>
        <v>#N/A</v>
      </c>
      <c r="B6351" s="21"/>
      <c r="C6351" s="13" t="e">
        <f>VLOOKUP(B6351,segédtábla!$A$1:$C$156,2,FALSE)</f>
        <v>#N/A</v>
      </c>
      <c r="D6351" s="5"/>
      <c r="E6351" s="332" t="e">
        <f>VLOOKUP(C6351,'Havi KM'!A:S,4,FALSE)</f>
        <v>#N/A</v>
      </c>
      <c r="F6351" s="163"/>
    </row>
    <row r="6352" spans="1:6" ht="15" customHeight="1">
      <c r="A6352" s="19" t="str">
        <f>VLOOKUP(B6352,segédtábla!$A$1:$C$156,3,FALSE)</f>
        <v>5+2</v>
      </c>
      <c r="B6352" s="624" t="s">
        <v>1281</v>
      </c>
      <c r="C6352" s="625" t="str">
        <f>VLOOKUP(B6352,segédtábla!$A$1:$C$156,2,FALSE)</f>
        <v>Kiss Sándor</v>
      </c>
      <c r="D6352" s="240" t="s">
        <v>1663</v>
      </c>
      <c r="E6352" s="332" t="str">
        <f>VLOOKUP(C6352,'Havi KM'!A:S,4,FALSE)</f>
        <v xml:space="preserve">     1 065,91 km</v>
      </c>
      <c r="F6352" s="163" t="s">
        <v>5582</v>
      </c>
    </row>
    <row r="6353" spans="1:6" ht="15" customHeight="1">
      <c r="A6353" s="19" t="e">
        <f>VLOOKUP(B6353,segédtábla!$A$1:$C$156,3,FALSE)</f>
        <v>#N/A</v>
      </c>
      <c r="B6353" s="11"/>
      <c r="C6353" s="13" t="e">
        <f>VLOOKUP(B6353,segédtábla!$A$1:$C$156,2,FALSE)</f>
        <v>#N/A</v>
      </c>
      <c r="D6353" s="5"/>
      <c r="E6353" s="332" t="e">
        <f>VLOOKUP(C6353,'Havi KM'!A:S,4,FALSE)</f>
        <v>#N/A</v>
      </c>
      <c r="F6353" s="163"/>
    </row>
    <row r="6355" spans="1:6" ht="15" customHeight="1">
      <c r="A6355" s="10"/>
      <c r="B6355" s="16"/>
      <c r="C6355" s="263">
        <v>45849</v>
      </c>
      <c r="D6355" s="237" t="str">
        <f>TEXT(C6355,"dddd")</f>
        <v>Friday</v>
      </c>
      <c r="E6355" s="330"/>
      <c r="F6355" s="227">
        <f>+COUNTA(B6358:B6367)</f>
        <v>8</v>
      </c>
    </row>
    <row r="6356" spans="1:6" ht="15" customHeight="1">
      <c r="C6356" s="355"/>
    </row>
    <row r="6357" spans="1:6" ht="15" customHeight="1">
      <c r="A6357" s="7" t="s">
        <v>1136</v>
      </c>
      <c r="B6357" s="8" t="s">
        <v>1137</v>
      </c>
      <c r="C6357" s="9" t="s">
        <v>1138</v>
      </c>
      <c r="D6357" s="9" t="s">
        <v>1139</v>
      </c>
      <c r="E6357" s="331" t="s">
        <v>1140</v>
      </c>
      <c r="F6357" s="9" t="s">
        <v>1141</v>
      </c>
    </row>
    <row r="6358" spans="1:6" ht="15" customHeight="1">
      <c r="A6358" s="19" t="e">
        <f>VLOOKUP(B6358,segédtábla!$A$1:$C$156,3,FALSE)</f>
        <v>#N/A</v>
      </c>
      <c r="B6358" s="11"/>
      <c r="C6358" s="13" t="e">
        <f>VLOOKUP(B6358,segédtábla!$A$1:$C$156,2,FALSE)</f>
        <v>#N/A</v>
      </c>
      <c r="D6358" s="5"/>
      <c r="E6358" s="332" t="e">
        <f>VLOOKUP(C6358,'Havi KM'!A:S,4,FALSE)</f>
        <v>#N/A</v>
      </c>
      <c r="F6358" s="163"/>
    </row>
    <row r="6359" spans="1:6" ht="15" customHeight="1">
      <c r="A6359" s="19" t="str">
        <f>VLOOKUP(B6359,segédtábla!$A$1:$C$156,3,FALSE)</f>
        <v>5+2</v>
      </c>
      <c r="B6359" s="226" t="s">
        <v>1311</v>
      </c>
      <c r="C6359" s="13" t="s">
        <v>6104</v>
      </c>
      <c r="D6359" s="188" t="s">
        <v>6105</v>
      </c>
      <c r="E6359" s="332" t="e">
        <f>VLOOKUP(C6359,'Havi KM'!A:S,4,FALSE)</f>
        <v>#N/A</v>
      </c>
      <c r="F6359" s="363"/>
    </row>
    <row r="6360" spans="1:6" ht="15" customHeight="1">
      <c r="A6360" s="19" t="str">
        <f>VLOOKUP(B6360,segédtábla!$A$1:$C$156,3,FALSE)</f>
        <v>11+3</v>
      </c>
      <c r="B6360" s="226" t="s">
        <v>1405</v>
      </c>
      <c r="C6360" s="13" t="str">
        <f>VLOOKUP(B6360,segédtábla!$A$1:$C$156,2,FALSE)</f>
        <v>Marton Péter</v>
      </c>
      <c r="D6360" s="240" t="s">
        <v>6106</v>
      </c>
      <c r="E6360" s="332" t="str">
        <f>VLOOKUP(C6360,'Havi KM'!A:S,4,FALSE)</f>
        <v xml:space="preserve">     1 405,83 km</v>
      </c>
      <c r="F6360" s="363" t="s">
        <v>6107</v>
      </c>
    </row>
    <row r="6361" spans="1:6" ht="15" customHeight="1">
      <c r="A6361" s="19" t="str">
        <f>VLOOKUP(B6361,segédtábla!$A$1:$C$156,3,FALSE)</f>
        <v>2/1.</v>
      </c>
      <c r="B6361" s="226" t="s">
        <v>1259</v>
      </c>
      <c r="C6361" s="13" t="str">
        <f>VLOOKUP(B6361,segédtábla!$A$1:$C$156,2,FALSE)</f>
        <v>Berki Richárd Sándor</v>
      </c>
      <c r="D6361" s="5" t="s">
        <v>6108</v>
      </c>
      <c r="E6361" s="332" t="str">
        <f>VLOOKUP(C6361,'Havi KM'!A:S,4,FALSE)</f>
        <v xml:space="preserve">     1 357,13 km</v>
      </c>
      <c r="F6361" s="363" t="s">
        <v>6109</v>
      </c>
    </row>
    <row r="6362" spans="1:6" ht="15" customHeight="1">
      <c r="A6362" s="19">
        <f>VLOOKUP(B6362,segédtábla!$A$1:$C$156,3,FALSE)</f>
        <v>0</v>
      </c>
      <c r="B6362" s="226" t="s">
        <v>1375</v>
      </c>
      <c r="C6362" s="13" t="str">
        <f>VLOOKUP(B6362,segédtábla!$A$1:$C$156,2,FALSE)</f>
        <v>kivonva</v>
      </c>
      <c r="D6362" s="5" t="s">
        <v>6110</v>
      </c>
      <c r="E6362" s="332" t="e">
        <f>VLOOKUP(C6362,'Havi KM'!A:S,4,FALSE)</f>
        <v>#N/A</v>
      </c>
      <c r="F6362" s="363" t="s">
        <v>6111</v>
      </c>
    </row>
    <row r="6363" spans="1:6" ht="15" customHeight="1">
      <c r="A6363" s="19" t="e">
        <f>VLOOKUP(B6363,segédtábla!$A$1:$C$156,3,FALSE)</f>
        <v>#N/A</v>
      </c>
      <c r="B6363" s="11"/>
      <c r="C6363" s="13" t="e">
        <f>VLOOKUP(B6363,segédtábla!$A$1:$C$156,2,FALSE)</f>
        <v>#N/A</v>
      </c>
      <c r="D6363" s="5"/>
      <c r="E6363" s="332" t="e">
        <f>VLOOKUP(C6363,'Havi KM'!A:S,4,FALSE)</f>
        <v>#N/A</v>
      </c>
      <c r="F6363" s="163"/>
    </row>
    <row r="6364" spans="1:6" ht="15" customHeight="1">
      <c r="A6364" s="19" t="str">
        <f>VLOOKUP(B6364,segédtábla!$A$1:$C$156,3,FALSE)</f>
        <v>11+3</v>
      </c>
      <c r="B6364" s="226" t="s">
        <v>1353</v>
      </c>
      <c r="C6364" s="319" t="str">
        <f>VLOOKUP(B6364,segédtábla!$A$1:$C$156,2,FALSE)</f>
        <v>Vancsó Attila</v>
      </c>
      <c r="D6364" s="188" t="s">
        <v>6112</v>
      </c>
      <c r="E6364" s="332" t="str">
        <f>VLOOKUP(C6364,'Havi KM'!A:S,4,FALSE)</f>
        <v xml:space="preserve">     1 260,11 km</v>
      </c>
      <c r="F6364" s="363" t="s">
        <v>6113</v>
      </c>
    </row>
    <row r="6365" spans="1:6" ht="15" customHeight="1">
      <c r="A6365" s="19" t="str">
        <f>VLOOKUP(B6365,segédtábla!$A$1:$C$156,3,FALSE)</f>
        <v>5+2</v>
      </c>
      <c r="B6365" s="226" t="s">
        <v>1200</v>
      </c>
      <c r="C6365" s="13" t="str">
        <f>VLOOKUP(B6365,segédtábla!$A$1:$C$156,2,FALSE)</f>
        <v>Giber Zoltán</v>
      </c>
      <c r="D6365" s="5" t="s">
        <v>6114</v>
      </c>
      <c r="E6365" s="332" t="str">
        <f>VLOOKUP(C6365,'Havi KM'!A:S,4,FALSE)</f>
        <v xml:space="preserve">     1 523,35 km</v>
      </c>
      <c r="F6365" s="163"/>
    </row>
    <row r="6366" spans="1:6" ht="15" customHeight="1">
      <c r="A6366" s="19" t="str">
        <f>VLOOKUP(B6366,segédtábla!$A$1:$C$156,3,FALSE)</f>
        <v>10+3</v>
      </c>
      <c r="B6366" s="226" t="s">
        <v>1358</v>
      </c>
      <c r="C6366" s="13" t="str">
        <f>VLOOKUP(B6366,segédtábla!$A$1:$C$156,2,FALSE)</f>
        <v>Tóth Attila</v>
      </c>
      <c r="D6366" s="188" t="s">
        <v>6115</v>
      </c>
      <c r="E6366" s="332" t="str">
        <f>VLOOKUP(C6366,'Havi KM'!A:S,4,FALSE)</f>
        <v xml:space="preserve">      626,64 km</v>
      </c>
      <c r="F6366" s="363"/>
    </row>
    <row r="6367" spans="1:6" ht="15" customHeight="1">
      <c r="A6367" s="19" t="str">
        <f>VLOOKUP(B6367,segédtábla!$A$1:$C$156,3,FALSE)</f>
        <v>11+3</v>
      </c>
      <c r="B6367" s="226" t="s">
        <v>1245</v>
      </c>
      <c r="C6367" s="13" t="str">
        <f>VLOOKUP(B6367,segédtábla!$A$1:$C$156,2,FALSE)</f>
        <v>Slebárszky Attila Gábor</v>
      </c>
      <c r="D6367" s="188" t="s">
        <v>6116</v>
      </c>
      <c r="E6367" s="332" t="str">
        <f>VLOOKUP(C6367,'Havi KM'!A:S,4,FALSE)</f>
        <v xml:space="preserve">     1 780,0 km</v>
      </c>
      <c r="F6367" s="163"/>
    </row>
    <row r="6368" spans="1:6" ht="15" customHeight="1">
      <c r="A6368" s="19" t="str">
        <f>VLOOKUP(B6368,segédtábla!$A$1:$C$156,3,FALSE)</f>
        <v>10+4</v>
      </c>
      <c r="B6368" s="226" t="s">
        <v>1335</v>
      </c>
      <c r="C6368" s="13" t="str">
        <f>VLOOKUP(B6368,segédtábla!$A$1:$C$156,2,FALSE)</f>
        <v>Pollák Péter</v>
      </c>
      <c r="D6368" s="188" t="s">
        <v>6117</v>
      </c>
      <c r="E6368" s="332" t="str">
        <f>VLOOKUP(C6368,'Havi KM'!A:S,4,FALSE)</f>
        <v xml:space="preserve">     1 011,99 km</v>
      </c>
      <c r="F6368" s="363"/>
    </row>
    <row r="6369" spans="1:6" ht="15" customHeight="1">
      <c r="A6369" s="19" t="e">
        <f>VLOOKUP(B6369,segédtábla!$A$1:$C$156,3,FALSE)</f>
        <v>#N/A</v>
      </c>
      <c r="B6369" s="11"/>
      <c r="C6369" s="13" t="e">
        <f>VLOOKUP(B6369,segédtábla!$A$1:$C$156,2,FALSE)</f>
        <v>#N/A</v>
      </c>
      <c r="D6369" s="5"/>
      <c r="E6369" s="332" t="e">
        <f>VLOOKUP(C6369,'Havi KM'!A:S,4,FALSE)</f>
        <v>#N/A</v>
      </c>
      <c r="F6369" s="163"/>
    </row>
    <row r="6370" spans="1:6" ht="15" customHeight="1">
      <c r="A6370" s="19">
        <f>VLOOKUP(B6370,segédtábla!$A$1:$C$156,3,FALSE)</f>
        <v>0</v>
      </c>
      <c r="B6370" s="11" t="s">
        <v>1423</v>
      </c>
      <c r="C6370" s="13" t="str">
        <f>VLOOKUP(B6370,segédtábla!$A$1:$C$156,2,FALSE)</f>
        <v>Krupánszky Márk</v>
      </c>
      <c r="D6370" s="481" t="s">
        <v>1186</v>
      </c>
      <c r="E6370" s="332" t="str">
        <f>VLOOKUP(C6370,'Havi KM'!A:S,4,FALSE)</f>
        <v xml:space="preserve">      550,26 km</v>
      </c>
      <c r="F6370" s="163"/>
    </row>
    <row r="6371" spans="1:6" ht="15" customHeight="1">
      <c r="A6371" s="19" t="str">
        <f>VLOOKUP(B6371,segédtábla!$A$1:$C$156,3,FALSE)</f>
        <v>5+2</v>
      </c>
      <c r="B6371" s="11" t="s">
        <v>1154</v>
      </c>
      <c r="C6371" s="13" t="str">
        <f>VLOOKUP(B6371,segédtábla!$A$1:$C$156,2,FALSE)</f>
        <v>Tóth Mihály</v>
      </c>
      <c r="D6371" s="481" t="s">
        <v>1186</v>
      </c>
      <c r="E6371" s="332" t="str">
        <f>VLOOKUP(C6371,'Havi KM'!A:S,4,FALSE)</f>
        <v xml:space="preserve">      345,81 km</v>
      </c>
      <c r="F6371" s="163"/>
    </row>
    <row r="6372" spans="1:6" ht="15" customHeight="1">
      <c r="A6372" s="19" t="e">
        <f>VLOOKUP(B6372,segédtábla!$A$1:$C$156,3,FALSE)</f>
        <v>#N/A</v>
      </c>
      <c r="B6372" s="21"/>
      <c r="C6372" s="13" t="e">
        <f>VLOOKUP(B6372,segédtábla!$A$1:$C$156,2,FALSE)</f>
        <v>#N/A</v>
      </c>
      <c r="D6372" s="5"/>
      <c r="E6372" s="332" t="e">
        <f>VLOOKUP(C6372,'Havi KM'!A:S,4,FALSE)</f>
        <v>#N/A</v>
      </c>
      <c r="F6372" s="163"/>
    </row>
    <row r="6373" spans="1:6" ht="15" customHeight="1">
      <c r="A6373" s="19" t="str">
        <f>VLOOKUP(B6373,segédtábla!$A$1:$C$156,3,FALSE)</f>
        <v>5+2</v>
      </c>
      <c r="B6373" s="428" t="s">
        <v>1238</v>
      </c>
      <c r="C6373" s="429" t="str">
        <f>VLOOKUP(B6373,segédtábla!$A$1:$C$156,2,FALSE)</f>
        <v>Tóth Zsolt</v>
      </c>
      <c r="D6373" s="240" t="s">
        <v>1663</v>
      </c>
      <c r="E6373" s="332" t="str">
        <f>VLOOKUP(C6373,'Havi KM'!A:S,4,FALSE)</f>
        <v xml:space="preserve">     1 572,92 km</v>
      </c>
      <c r="F6373" s="163"/>
    </row>
    <row r="6374" spans="1:6" ht="15" customHeight="1">
      <c r="A6374" s="19">
        <f>VLOOKUP(B6374,segédtábla!$A$1:$C$156,3,FALSE)</f>
        <v>0</v>
      </c>
      <c r="B6374" s="428" t="s">
        <v>1248</v>
      </c>
      <c r="C6374" s="429">
        <f>VLOOKUP(B6374,segédtábla!$A$1:$C$156,2,FALSE)</f>
        <v>0</v>
      </c>
      <c r="D6374" s="240" t="s">
        <v>1663</v>
      </c>
      <c r="E6374" s="332" t="e">
        <f>VLOOKUP(C6374,'Havi KM'!A:S,4,FALSE)</f>
        <v>#N/A</v>
      </c>
      <c r="F6374" s="163"/>
    </row>
    <row r="6375" spans="1:6" ht="15" customHeight="1">
      <c r="A6375" s="19" t="str">
        <f>VLOOKUP(B6375,segédtábla!$A$1:$C$156,3,FALSE)</f>
        <v>5+2</v>
      </c>
      <c r="B6375" s="428" t="s">
        <v>1281</v>
      </c>
      <c r="C6375" s="429" t="str">
        <f>VLOOKUP(B6375,segédtábla!$A$1:$C$156,2,FALSE)</f>
        <v>Kiss Sándor</v>
      </c>
      <c r="D6375" s="240" t="s">
        <v>1663</v>
      </c>
      <c r="E6375" s="332" t="str">
        <f>VLOOKUP(C6375,'Havi KM'!A:S,4,FALSE)</f>
        <v xml:space="preserve">     1 065,91 km</v>
      </c>
      <c r="F6375" s="163"/>
    </row>
    <row r="6377" spans="1:6" ht="15" customHeight="1">
      <c r="A6377" s="10"/>
      <c r="B6377" s="16"/>
      <c r="C6377" s="263">
        <v>45850</v>
      </c>
      <c r="D6377" s="237" t="str">
        <f>TEXT(C6377,"dddd")</f>
        <v>Saturday</v>
      </c>
      <c r="E6377" s="330"/>
      <c r="F6377" s="227">
        <f>+COUNTA(B6380:B6381)</f>
        <v>1</v>
      </c>
    </row>
    <row r="6378" spans="1:6" ht="15" customHeight="1">
      <c r="C6378" s="355"/>
    </row>
    <row r="6379" spans="1:6" ht="15" customHeight="1">
      <c r="A6379" s="7" t="s">
        <v>1136</v>
      </c>
      <c r="B6379" s="8" t="s">
        <v>1137</v>
      </c>
      <c r="C6379" s="9" t="s">
        <v>1138</v>
      </c>
      <c r="D6379" s="9" t="s">
        <v>1139</v>
      </c>
      <c r="E6379" s="331" t="s">
        <v>1140</v>
      </c>
      <c r="F6379" s="9" t="s">
        <v>1141</v>
      </c>
    </row>
    <row r="6380" spans="1:6" ht="15" customHeight="1">
      <c r="A6380" s="19" t="e">
        <f>VLOOKUP(B6380,segédtábla!$A$1:$C$156,3,FALSE)</f>
        <v>#N/A</v>
      </c>
      <c r="B6380" s="11"/>
      <c r="C6380" s="13" t="e">
        <f>VLOOKUP(B6380,segédtábla!$A$1:$C$156,2,FALSE)</f>
        <v>#N/A</v>
      </c>
      <c r="D6380" s="5"/>
      <c r="E6380" s="332" t="e">
        <f>VLOOKUP(C6380,'Havi KM'!A:S,4,FALSE)</f>
        <v>#N/A</v>
      </c>
      <c r="F6380" s="163"/>
    </row>
    <row r="6381" spans="1:6" ht="15" customHeight="1">
      <c r="A6381" s="19" t="str">
        <f>VLOOKUP(B6381,segédtábla!$A$1:$C$156,3,FALSE)</f>
        <v>11+3</v>
      </c>
      <c r="B6381" s="226" t="s">
        <v>1195</v>
      </c>
      <c r="C6381" s="13" t="str">
        <f>VLOOKUP(B6381,segédtábla!$A$1:$C$156,2,FALSE)</f>
        <v>Hallók Gábor</v>
      </c>
      <c r="D6381" s="5" t="s">
        <v>6118</v>
      </c>
      <c r="E6381" s="332" t="str">
        <f>VLOOKUP(C6381,'Havi KM'!A:S,4,FALSE)</f>
        <v xml:space="preserve">     2 457,27 km</v>
      </c>
      <c r="F6381" s="163"/>
    </row>
    <row r="6382" spans="1:6" ht="15" customHeight="1">
      <c r="A6382" s="19" t="str">
        <f>VLOOKUP(B6382,segédtábla!$A$1:$C$156,3,FALSE)</f>
        <v>5+2</v>
      </c>
      <c r="B6382" s="226" t="s">
        <v>1175</v>
      </c>
      <c r="C6382" s="13" t="str">
        <f>VLOOKUP(B6382,segédtábla!$A$1:$C$156,2,FALSE)</f>
        <v>Iklódi Sándor</v>
      </c>
      <c r="D6382" s="5" t="s">
        <v>6119</v>
      </c>
      <c r="E6382" s="332" t="str">
        <f>VLOOKUP(C6382,'Havi KM'!A:S,4,FALSE)</f>
        <v xml:space="preserve">     1 161,24 km</v>
      </c>
      <c r="F6382" s="231"/>
    </row>
    <row r="6383" spans="1:6" ht="15" customHeight="1">
      <c r="A6383" s="19" t="e">
        <f>VLOOKUP(B6383,segédtábla!$A$1:$C$156,3,FALSE)</f>
        <v>#N/A</v>
      </c>
      <c r="B6383" s="21"/>
      <c r="C6383" s="13" t="e">
        <f>VLOOKUP(B6383,segédtábla!$A$1:$C$156,2,FALSE)</f>
        <v>#N/A</v>
      </c>
      <c r="D6383" s="5"/>
      <c r="E6383" s="332" t="e">
        <f>VLOOKUP(C6383,'Havi KM'!A:S,4,FALSE)</f>
        <v>#N/A</v>
      </c>
      <c r="F6383" s="163"/>
    </row>
    <row r="6384" spans="1:6" ht="15" customHeight="1">
      <c r="A6384" s="19" t="e">
        <f>VLOOKUP(B6384,segédtábla!$A$1:$C$156,3,FALSE)</f>
        <v>#N/A</v>
      </c>
      <c r="B6384" s="11"/>
      <c r="C6384" s="13" t="e">
        <f>VLOOKUP(B6384,segédtábla!$A$1:$C$156,2,FALSE)</f>
        <v>#N/A</v>
      </c>
      <c r="D6384" s="5"/>
      <c r="E6384" s="332" t="e">
        <f>VLOOKUP(C6384,'Havi KM'!A:S,4,FALSE)</f>
        <v>#N/A</v>
      </c>
      <c r="F6384" s="163"/>
    </row>
    <row r="6386" spans="1:6" ht="15" customHeight="1">
      <c r="A6386" s="10"/>
      <c r="B6386" s="16"/>
      <c r="C6386" s="263">
        <v>45851</v>
      </c>
      <c r="D6386" s="237" t="str">
        <f>TEXT(C6386,"dddd")</f>
        <v>Sunday</v>
      </c>
      <c r="E6386" s="330"/>
      <c r="F6386" s="227">
        <f>+COUNTA(B6392:B6407)</f>
        <v>12</v>
      </c>
    </row>
    <row r="6387" spans="1:6" ht="15" customHeight="1">
      <c r="C6387" s="355"/>
    </row>
    <row r="6388" spans="1:6" ht="15" customHeight="1">
      <c r="A6388" s="7" t="s">
        <v>1136</v>
      </c>
      <c r="B6388" s="8" t="s">
        <v>1137</v>
      </c>
      <c r="C6388" s="9" t="s">
        <v>1138</v>
      </c>
      <c r="D6388" s="9" t="s">
        <v>1139</v>
      </c>
      <c r="E6388" s="331" t="s">
        <v>1140</v>
      </c>
      <c r="F6388" s="9" t="s">
        <v>1141</v>
      </c>
    </row>
    <row r="6389" spans="1:6" ht="15" customHeight="1">
      <c r="A6389" s="19" t="str">
        <f>VLOOKUP(B6389,segédtábla!$A$1:$C$156,3,FALSE)</f>
        <v>11+3</v>
      </c>
      <c r="B6389" s="226" t="s">
        <v>1221</v>
      </c>
      <c r="C6389" s="13" t="str">
        <f>VLOOKUP(B6389,segédtábla!$A$1:$C$156,2,FALSE)</f>
        <v>Vass István</v>
      </c>
      <c r="D6389" s="5" t="s">
        <v>6120</v>
      </c>
      <c r="E6389" s="332" t="e">
        <f>VLOOKUP(C6389,'Havi KM'!A:S,4,FALSE)</f>
        <v>#N/A</v>
      </c>
      <c r="F6389" s="163"/>
    </row>
    <row r="6390" spans="1:6">
      <c r="A6390" s="19" t="str">
        <f>VLOOKUP(B6390,segédtábla!$A$1:$C$156,3,FALSE)</f>
        <v>11+3</v>
      </c>
      <c r="B6390" s="226" t="s">
        <v>1142</v>
      </c>
      <c r="C6390" s="13" t="str">
        <f>VLOOKUP(B6390,segédtábla!$A$1:$C$156,2,FALSE)</f>
        <v>Hamecz  Zsolt + Zsoltné</v>
      </c>
      <c r="D6390" s="5" t="s">
        <v>6121</v>
      </c>
      <c r="E6390" s="332" t="e">
        <f>VLOOKUP(C6390,'Havi KM'!A:S,4,FALSE)</f>
        <v>#N/A</v>
      </c>
      <c r="F6390" s="163"/>
    </row>
    <row r="6391" spans="1:6" ht="15" customHeight="1">
      <c r="A6391" s="19" t="e">
        <f>VLOOKUP(B6391,segédtábla!$A$1:$C$156,3,FALSE)</f>
        <v>#N/A</v>
      </c>
      <c r="B6391" s="11"/>
      <c r="C6391" s="13" t="e">
        <f>VLOOKUP(B6391,segédtábla!$A$1:$C$156,2,FALSE)</f>
        <v>#N/A</v>
      </c>
      <c r="D6391" s="5"/>
      <c r="E6391" s="332" t="e">
        <f>VLOOKUP(C6391,'Havi KM'!A:S,4,FALSE)</f>
        <v>#N/A</v>
      </c>
      <c r="F6391" s="163"/>
    </row>
    <row r="6392" spans="1:6" ht="15" customHeight="1">
      <c r="A6392" s="19" t="e">
        <f>VLOOKUP(B6392,segédtábla!$A$1:$C$156,3,FALSE)</f>
        <v>#N/A</v>
      </c>
      <c r="B6392" s="11"/>
      <c r="C6392" s="13" t="e">
        <f>VLOOKUP(B6392,segédtábla!$A$1:$C$156,2,FALSE)</f>
        <v>#N/A</v>
      </c>
      <c r="D6392" s="5"/>
      <c r="E6392" s="332" t="e">
        <f>VLOOKUP(C6392,'Havi KM'!A:S,4,FALSE)</f>
        <v>#N/A</v>
      </c>
      <c r="F6392" s="163"/>
    </row>
    <row r="6393" spans="1:6" ht="15" customHeight="1">
      <c r="A6393" s="19" t="str">
        <f>VLOOKUP(B6393,segédtábla!$A$1:$C$156,3,FALSE)</f>
        <v>5+2</v>
      </c>
      <c r="B6393" s="226" t="s">
        <v>1227</v>
      </c>
      <c r="C6393" s="13" t="str">
        <f>VLOOKUP(B6393,segédtábla!$A$1:$C$156,2,FALSE)</f>
        <v>Horváth Ferenc</v>
      </c>
      <c r="D6393" s="5" t="s">
        <v>2069</v>
      </c>
      <c r="E6393" s="332" t="str">
        <f>VLOOKUP(C6393,'Havi KM'!A:S,4,FALSE)</f>
        <v xml:space="preserve">     1 488,98 km</v>
      </c>
      <c r="F6393" s="163"/>
    </row>
    <row r="6394" spans="1:6" ht="15" customHeight="1">
      <c r="A6394" s="19" t="str">
        <f>VLOOKUP(B6394,segédtábla!$A$1:$C$156,3,FALSE)</f>
        <v>11+3</v>
      </c>
      <c r="B6394" s="226" t="s">
        <v>1195</v>
      </c>
      <c r="C6394" s="13" t="str">
        <f>VLOOKUP(B6394,segédtábla!$A$1:$C$156,2,FALSE)</f>
        <v>Hallók Gábor</v>
      </c>
      <c r="D6394" s="5" t="s">
        <v>6122</v>
      </c>
      <c r="E6394" s="332" t="str">
        <f>VLOOKUP(C6394,'Havi KM'!A:S,4,FALSE)</f>
        <v xml:space="preserve">     2 457,27 km</v>
      </c>
      <c r="F6394" s="163"/>
    </row>
    <row r="6395" spans="1:6" ht="15" customHeight="1">
      <c r="A6395" s="19" t="e">
        <f>VLOOKUP(B6395,segédtábla!$A$1:$C$156,3,FALSE)</f>
        <v>#N/A</v>
      </c>
      <c r="B6395" s="11"/>
      <c r="C6395" s="13" t="e">
        <f>VLOOKUP(B6395,segédtábla!$A$1:$C$156,2,FALSE)</f>
        <v>#N/A</v>
      </c>
      <c r="D6395" s="5"/>
      <c r="E6395" s="332" t="e">
        <f>VLOOKUP(C6395,'Havi KM'!A:S,4,FALSE)</f>
        <v>#N/A</v>
      </c>
      <c r="F6395" s="163"/>
    </row>
    <row r="6396" spans="1:6" ht="15" customHeight="1">
      <c r="A6396" s="19" t="str">
        <f>VLOOKUP(B6396,segédtábla!$A$1:$C$156,3,FALSE)</f>
        <v>4+3</v>
      </c>
      <c r="B6396" s="226" t="s">
        <v>1364</v>
      </c>
      <c r="C6396" s="319" t="str">
        <f>VLOOKUP(B6396,segédtábla!$A$1:$C$156,2,FALSE)</f>
        <v>Balogh Dávid</v>
      </c>
      <c r="D6396" s="188" t="s">
        <v>6123</v>
      </c>
      <c r="E6396" s="332" t="str">
        <f>VLOOKUP(C6396,'Havi KM'!A:S,4,FALSE)</f>
        <v xml:space="preserve">      426,32 km</v>
      </c>
      <c r="F6396" s="163"/>
    </row>
    <row r="6397" spans="1:6" ht="15" customHeight="1">
      <c r="A6397" s="19" t="str">
        <f>VLOOKUP(B6397,segédtábla!$A$1:$C$156,3,FALSE)</f>
        <v>10+4</v>
      </c>
      <c r="B6397" s="226" t="s">
        <v>1335</v>
      </c>
      <c r="C6397" s="319" t="str">
        <f>VLOOKUP(B6397,segédtábla!$A$1:$C$156,2,FALSE)</f>
        <v>Pollák Péter</v>
      </c>
      <c r="D6397" s="188" t="s">
        <v>6124</v>
      </c>
      <c r="E6397" s="332" t="str">
        <f>VLOOKUP(C6397,'Havi KM'!A:S,4,FALSE)</f>
        <v xml:space="preserve">     1 011,99 km</v>
      </c>
      <c r="F6397" s="163"/>
    </row>
    <row r="6398" spans="1:6" ht="15" customHeight="1">
      <c r="A6398" s="19" t="e">
        <f>VLOOKUP(B6398,segédtábla!$A$1:$C$156,3,FALSE)</f>
        <v>#N/A</v>
      </c>
      <c r="B6398" s="21"/>
      <c r="C6398" s="13" t="e">
        <f>VLOOKUP(B6398,segédtábla!$A$1:$C$156,2,FALSE)</f>
        <v>#N/A</v>
      </c>
      <c r="D6398" s="5"/>
      <c r="E6398" s="332" t="e">
        <f>VLOOKUP(C6398,'Havi KM'!A:S,4,FALSE)</f>
        <v>#N/A</v>
      </c>
      <c r="F6398" s="163"/>
    </row>
    <row r="6399" spans="1:6" ht="15" customHeight="1">
      <c r="A6399" s="19" t="str">
        <f>VLOOKUP(B6399,segédtábla!$A$1:$C$156,3,FALSE)</f>
        <v>5+2</v>
      </c>
      <c r="B6399" s="226" t="s">
        <v>1163</v>
      </c>
      <c r="C6399" s="13" t="str">
        <f>VLOOKUP(B6399,segédtábla!$A$1:$C$156,2,FALSE)</f>
        <v>Popovics Dávid</v>
      </c>
      <c r="D6399" s="5" t="s">
        <v>1436</v>
      </c>
      <c r="E6399" s="332" t="str">
        <f>VLOOKUP(C6399,'Havi KM'!A:S,4,FALSE)</f>
        <v xml:space="preserve">     1 838,04 km</v>
      </c>
      <c r="F6399" s="163"/>
    </row>
    <row r="6400" spans="1:6" ht="15" customHeight="1">
      <c r="A6400" s="19" t="str">
        <f>VLOOKUP(B6400,segédtábla!$A$1:$C$156,3,FALSE)</f>
        <v>5+2</v>
      </c>
      <c r="B6400" s="226" t="s">
        <v>1311</v>
      </c>
      <c r="C6400" s="13" t="str">
        <f>VLOOKUP(B6400,segédtábla!$A$1:$C$156,2,FALSE)</f>
        <v>Árgyellán István Augusto</v>
      </c>
      <c r="D6400" s="627" t="s">
        <v>6125</v>
      </c>
      <c r="E6400" s="332" t="str">
        <f>VLOOKUP(C6400,'Havi KM'!A:S,4,FALSE)</f>
        <v xml:space="preserve">     1 504,17 km</v>
      </c>
      <c r="F6400" s="163"/>
    </row>
    <row r="6401" spans="1:6" ht="15" customHeight="1">
      <c r="A6401" s="19" t="e">
        <f>VLOOKUP(B6401,segédtábla!$A$1:$C$156,3,FALSE)</f>
        <v>#N/A</v>
      </c>
      <c r="B6401" s="21"/>
      <c r="C6401" s="13" t="e">
        <f>VLOOKUP(B6401,segédtábla!$A$1:$C$156,2,FALSE)</f>
        <v>#N/A</v>
      </c>
      <c r="D6401" s="5"/>
      <c r="E6401" s="332" t="e">
        <f>VLOOKUP(C6401,'Havi KM'!A:S,4,FALSE)</f>
        <v>#N/A</v>
      </c>
      <c r="F6401" s="163"/>
    </row>
    <row r="6402" spans="1:6" ht="15" customHeight="1">
      <c r="A6402" s="19" t="str">
        <f>VLOOKUP(B6402,segédtábla!$A$1:$C$156,3,FALSE)</f>
        <v>5+2</v>
      </c>
      <c r="B6402" s="226" t="s">
        <v>1181</v>
      </c>
      <c r="C6402" s="13" t="str">
        <f>VLOOKUP(B6402,segédtábla!$A$1:$C$156,2,FALSE)</f>
        <v>Lázár Gábor</v>
      </c>
      <c r="D6402" s="5" t="s">
        <v>6126</v>
      </c>
      <c r="E6402" s="332" t="str">
        <f>VLOOKUP(C6402,'Havi KM'!A:S,4,FALSE)</f>
        <v xml:space="preserve">     1 156,79 km</v>
      </c>
      <c r="F6402" s="163"/>
    </row>
    <row r="6403" spans="1:6" ht="15" customHeight="1">
      <c r="A6403" s="19" t="str">
        <f>VLOOKUP(B6403,segédtábla!$A$1:$C$156,3,FALSE)</f>
        <v>10+4</v>
      </c>
      <c r="B6403" s="226" t="s">
        <v>1520</v>
      </c>
      <c r="C6403" s="319" t="str">
        <f>VLOOKUP(B6403,segédtábla!$A$1:$C$156,2,FALSE)</f>
        <v>Sipőcz Dániel</v>
      </c>
      <c r="D6403" s="188" t="s">
        <v>6127</v>
      </c>
      <c r="E6403" s="332" t="str">
        <f>VLOOKUP(C6403,'Havi KM'!A:S,4,FALSE)</f>
        <v xml:space="preserve">     2 677,58 km</v>
      </c>
      <c r="F6403" s="363"/>
    </row>
    <row r="6404" spans="1:6" ht="15" customHeight="1">
      <c r="A6404" s="19" t="str">
        <f>VLOOKUP(B6404,segédtábla!$A$1:$C$156,3,FALSE)</f>
        <v>11+3</v>
      </c>
      <c r="B6404" s="226" t="s">
        <v>1355</v>
      </c>
      <c r="C6404" s="13" t="str">
        <f>VLOOKUP(B6404,segédtábla!$A$1:$C$156,2,FALSE)</f>
        <v>Németh Nándor</v>
      </c>
      <c r="D6404" s="5" t="s">
        <v>6128</v>
      </c>
      <c r="E6404" s="332" t="str">
        <f>VLOOKUP(C6404,'Havi KM'!A:S,4,FALSE)</f>
        <v xml:space="preserve">     2 089,15 km</v>
      </c>
      <c r="F6404" s="163"/>
    </row>
    <row r="6405" spans="1:6" ht="15" customHeight="1">
      <c r="A6405" s="19" t="str">
        <f>VLOOKUP(B6405,segédtábla!$A$1:$C$156,3,FALSE)</f>
        <v>5+2</v>
      </c>
      <c r="B6405" s="226" t="s">
        <v>1274</v>
      </c>
      <c r="C6405" s="13" t="str">
        <f>VLOOKUP(B6405,segédtábla!$A$1:$C$156,2,FALSE)</f>
        <v>Kakulya Zsolt</v>
      </c>
      <c r="D6405" s="188" t="s">
        <v>6129</v>
      </c>
      <c r="E6405" s="332" t="str">
        <f>VLOOKUP(C6405,'Havi KM'!A:S,4,FALSE)</f>
        <v xml:space="preserve">     1 219,87 km</v>
      </c>
      <c r="F6405" s="163" t="s">
        <v>6130</v>
      </c>
    </row>
    <row r="6406" spans="1:6" ht="15" customHeight="1">
      <c r="A6406" s="19" t="str">
        <f>VLOOKUP(B6406,segédtábla!$A$1:$C$156,3,FALSE)</f>
        <v>5+2</v>
      </c>
      <c r="B6406" s="226" t="s">
        <v>1281</v>
      </c>
      <c r="C6406" s="13" t="s">
        <v>470</v>
      </c>
      <c r="D6406" s="5" t="s">
        <v>6131</v>
      </c>
      <c r="E6406" s="332" t="str">
        <f>VLOOKUP(C6406,'Havi KM'!A:S,4,FALSE)</f>
        <v xml:space="preserve">     1 065,91 km</v>
      </c>
      <c r="F6406" s="163" t="s">
        <v>6132</v>
      </c>
    </row>
    <row r="6407" spans="1:6" ht="15" customHeight="1">
      <c r="A6407" s="19" t="str">
        <f>VLOOKUP(B6407,segédtábla!$A$1:$C$156,3,FALSE)</f>
        <v>5+2</v>
      </c>
      <c r="B6407" s="226" t="s">
        <v>1238</v>
      </c>
      <c r="C6407" s="13" t="str">
        <f>VLOOKUP(B6407,segédtábla!$A$1:$C$156,2,FALSE)</f>
        <v>Tóth Zsolt</v>
      </c>
      <c r="D6407" s="5" t="s">
        <v>6133</v>
      </c>
      <c r="E6407" s="332" t="str">
        <f>VLOOKUP(C6407,'Havi KM'!A:S,4,FALSE)</f>
        <v xml:space="preserve">     1 572,92 km</v>
      </c>
      <c r="F6407" s="163"/>
    </row>
    <row r="6408" spans="1:6" ht="15" customHeight="1">
      <c r="A6408" s="19" t="str">
        <f>VLOOKUP(B6408,segédtábla!$A$1:$C$156,3,FALSE)</f>
        <v>5+2</v>
      </c>
      <c r="B6408" s="226" t="s">
        <v>1286</v>
      </c>
      <c r="C6408" s="13" t="str">
        <f>VLOOKUP(B6408,segédtábla!$A$1:$C$156,2,FALSE)</f>
        <v>Kata József</v>
      </c>
      <c r="D6408" s="188" t="s">
        <v>6134</v>
      </c>
      <c r="E6408" s="332" t="str">
        <f>VLOOKUP(C6408,'Havi KM'!A:S,4,FALSE)</f>
        <v xml:space="preserve">     2 059,02 km</v>
      </c>
      <c r="F6408" s="163"/>
    </row>
    <row r="6409" spans="1:6" ht="15" customHeight="1">
      <c r="A6409" s="19" t="str">
        <f>VLOOKUP(B6409,segédtábla!$A$1:$C$156,3,FALSE)</f>
        <v>5+2</v>
      </c>
      <c r="B6409" s="226" t="s">
        <v>1243</v>
      </c>
      <c r="C6409" s="319" t="str">
        <f>VLOOKUP(B6409,segédtábla!$A$1:$C$156,2,FALSE)</f>
        <v>Csicsai Gábor</v>
      </c>
      <c r="D6409" s="188" t="s">
        <v>6135</v>
      </c>
      <c r="E6409" s="332" t="str">
        <f>VLOOKUP(C6409,'Havi KM'!A:S,4,FALSE)</f>
        <v xml:space="preserve">      636,52 km</v>
      </c>
      <c r="F6409" s="163"/>
    </row>
    <row r="6410" spans="1:6" ht="15" customHeight="1">
      <c r="A6410" s="19" t="str">
        <f>VLOOKUP(B6410,segédtábla!$A$1:$C$156,3,FALSE)</f>
        <v>5+2</v>
      </c>
      <c r="B6410" s="226" t="s">
        <v>1292</v>
      </c>
      <c r="C6410" s="13" t="str">
        <f>VLOOKUP(B6410,segédtábla!$A$1:$C$156,2,FALSE)</f>
        <v>Hanzi György Lehel</v>
      </c>
      <c r="D6410" s="5" t="s">
        <v>6136</v>
      </c>
      <c r="E6410" s="332" t="str">
        <f>VLOOKUP(C6410,'Havi KM'!A:S,4,FALSE)</f>
        <v xml:space="preserve">     1 303,29 km</v>
      </c>
      <c r="F6410" s="163"/>
    </row>
    <row r="6411" spans="1:6" ht="15" customHeight="1">
      <c r="A6411" s="19" t="str">
        <f>VLOOKUP(B6411,segédtábla!$A$1:$C$156,3,FALSE)</f>
        <v>11+3</v>
      </c>
      <c r="B6411" s="226" t="s">
        <v>1170</v>
      </c>
      <c r="C6411" s="13" t="str">
        <f>VLOOKUP(B6411,segédtábla!$A$1:$C$156,2,FALSE)</f>
        <v>Hemmerlein Zoltán</v>
      </c>
      <c r="D6411" s="5" t="s">
        <v>6137</v>
      </c>
      <c r="E6411" s="332" t="str">
        <f>VLOOKUP(C6411,'Havi KM'!A:S,4,FALSE)</f>
        <v xml:space="preserve">     1 867,46 km</v>
      </c>
      <c r="F6411" s="163" t="s">
        <v>6138</v>
      </c>
    </row>
    <row r="6412" spans="1:6" ht="15" customHeight="1">
      <c r="A6412" s="19" t="str">
        <f>VLOOKUP(B6412,segédtábla!$A$1:$C$156,3,FALSE)</f>
        <v>5+2</v>
      </c>
      <c r="B6412" s="226" t="s">
        <v>1173</v>
      </c>
      <c r="C6412" s="13" t="str">
        <f>VLOOKUP(B6412,segédtábla!$A$1:$C$156,2,FALSE)</f>
        <v>Léhner Zsolt</v>
      </c>
      <c r="D6412" s="188" t="s">
        <v>6139</v>
      </c>
      <c r="E6412" s="332" t="str">
        <f>VLOOKUP(C6412,'Havi KM'!A:S,4,FALSE)</f>
        <v xml:space="preserve">     1 816,96 km</v>
      </c>
      <c r="F6412" s="163"/>
    </row>
    <row r="6413" spans="1:6" ht="15" customHeight="1">
      <c r="A6413" s="19" t="str">
        <f>VLOOKUP(B6413,segédtábla!$A$1:$C$156,3,FALSE)</f>
        <v>5+2</v>
      </c>
      <c r="B6413" s="226" t="s">
        <v>1179</v>
      </c>
      <c r="C6413" s="13" t="str">
        <f>VLOOKUP(B6413,segédtábla!$A$1:$C$156,2,FALSE)</f>
        <v>Horváth Ákos</v>
      </c>
      <c r="D6413" s="5" t="s">
        <v>6140</v>
      </c>
      <c r="E6413" s="332" t="str">
        <f>VLOOKUP(C6413,'Havi KM'!A:S,4,FALSE)</f>
        <v xml:space="preserve">     1 036,99 km</v>
      </c>
      <c r="F6413" s="163"/>
    </row>
    <row r="6414" spans="1:6" ht="15" customHeight="1">
      <c r="A6414" s="19" t="str">
        <f>VLOOKUP(B6414,segédtábla!$A$1:$C$156,3,FALSE)</f>
        <v>1/1.</v>
      </c>
      <c r="B6414" s="226" t="s">
        <v>1165</v>
      </c>
      <c r="C6414" s="13" t="s">
        <v>1382</v>
      </c>
      <c r="D6414" s="188" t="s">
        <v>6141</v>
      </c>
      <c r="E6414" s="332" t="str">
        <f>VLOOKUP(C6414,'Havi KM'!A:S,4,FALSE)</f>
        <v xml:space="preserve">     1 578,46 km</v>
      </c>
      <c r="F6414" s="163" t="s">
        <v>6142</v>
      </c>
    </row>
    <row r="6415" spans="1:6" ht="15" customHeight="1">
      <c r="A6415" s="19" t="str">
        <f>VLOOKUP(B6415,segédtábla!$A$1:$C$156,3,FALSE)</f>
        <v>5+2</v>
      </c>
      <c r="B6415" s="628" t="s">
        <v>1256</v>
      </c>
      <c r="C6415" s="13" t="str">
        <f>VLOOKUP(B6415,segédtábla!$A$1:$C$156,2,FALSE)</f>
        <v>Árvai Gábor</v>
      </c>
      <c r="D6415" s="5" t="s">
        <v>6143</v>
      </c>
      <c r="E6415" s="332" t="str">
        <f>VLOOKUP(C6415,'Havi KM'!A:S,4,FALSE)</f>
        <v xml:space="preserve">     1 696,48 km</v>
      </c>
      <c r="F6415" s="163"/>
    </row>
    <row r="6416" spans="1:6" ht="15" customHeight="1">
      <c r="A6416" s="19" t="str">
        <f>VLOOKUP(B6416,segédtábla!$A$1:$C$156,3,FALSE)</f>
        <v>11+3</v>
      </c>
      <c r="B6416" s="226" t="s">
        <v>1579</v>
      </c>
      <c r="C6416" s="13" t="str">
        <f>VLOOKUP(B6416,segédtábla!$A$1:$C$156,2,FALSE)</f>
        <v>Mellencsuk Attila</v>
      </c>
      <c r="D6416" s="240" t="s">
        <v>6144</v>
      </c>
      <c r="E6416" s="332" t="str">
        <f>VLOOKUP(C6416,'Havi KM'!A:S,4,FALSE)</f>
        <v xml:space="preserve">     1 884,28 km</v>
      </c>
      <c r="F6416" s="163"/>
    </row>
    <row r="6417" spans="1:6" ht="15" customHeight="1">
      <c r="A6417" s="19" t="str">
        <f>VLOOKUP(B6417,segédtábla!$A$1:$C$156,3,FALSE)</f>
        <v>5+2</v>
      </c>
      <c r="B6417" s="226" t="s">
        <v>1214</v>
      </c>
      <c r="C6417" s="13" t="str">
        <f>VLOOKUP(B6417,segédtábla!$A$1:$C$156,2,FALSE)</f>
        <v>Horváth András - Charter</v>
      </c>
      <c r="D6417" s="5" t="s">
        <v>6145</v>
      </c>
      <c r="E6417" s="332" t="e">
        <f>VLOOKUP(C6417,'Havi KM'!A:S,4,FALSE)</f>
        <v>#N/A</v>
      </c>
      <c r="F6417" s="163" t="s">
        <v>6146</v>
      </c>
    </row>
    <row r="6418" spans="1:6" ht="15" customHeight="1">
      <c r="A6418" s="19" t="str">
        <f>VLOOKUP(B6418,segédtábla!$A$1:$C$156,3,FALSE)</f>
        <v>5+2</v>
      </c>
      <c r="B6418" s="226" t="s">
        <v>1262</v>
      </c>
      <c r="C6418" s="13" t="str">
        <f>VLOOKUP(B6418,segédtábla!$A$1:$C$156,2,FALSE)</f>
        <v>Balázs Tibor</v>
      </c>
      <c r="D6418" s="188" t="s">
        <v>6147</v>
      </c>
      <c r="E6418" s="332" t="str">
        <f>VLOOKUP(C6418,'Havi KM'!A:S,4,FALSE)</f>
        <v xml:space="preserve">      261,82 km</v>
      </c>
      <c r="F6418" s="163"/>
    </row>
    <row r="6419" spans="1:6" ht="15" customHeight="1">
      <c r="A6419" s="19" t="str">
        <f>VLOOKUP(B6419,segédtábla!$A$1:$C$156,3,FALSE)</f>
        <v>11+3</v>
      </c>
      <c r="B6419" s="12" t="s">
        <v>1189</v>
      </c>
      <c r="C6419" s="13" t="str">
        <f>VLOOKUP(B6419,segédtábla!$A$1:$C$156,2,FALSE)</f>
        <v>Tatarek Sándor</v>
      </c>
      <c r="D6419" s="240" t="s">
        <v>6148</v>
      </c>
      <c r="E6419" s="332" t="str">
        <f>VLOOKUP(C6419,'Havi KM'!A:S,4,FALSE)</f>
        <v xml:space="preserve">      823,62 km</v>
      </c>
      <c r="F6419" s="363" t="s">
        <v>6149</v>
      </c>
    </row>
    <row r="6420" spans="1:6" ht="15" customHeight="1">
      <c r="A6420" s="19" t="str">
        <f>VLOOKUP(B6420,segédtábla!$A$1:$C$156,3,FALSE)</f>
        <v>5+2</v>
      </c>
      <c r="B6420" s="226" t="s">
        <v>1339</v>
      </c>
      <c r="C6420" s="13" t="str">
        <f>VLOOKUP(B6420,segédtábla!$A$1:$C$156,2,FALSE)</f>
        <v>Áncsák János 04.14</v>
      </c>
      <c r="D6420" s="5" t="s">
        <v>6150</v>
      </c>
      <c r="E6420" s="332" t="e">
        <f>VLOOKUP(C6420,'Havi KM'!A:S,4,FALSE)</f>
        <v>#N/A</v>
      </c>
      <c r="F6420" s="163"/>
    </row>
    <row r="6421" spans="1:6" ht="15" customHeight="1">
      <c r="A6421" s="19" t="str">
        <f>VLOOKUP(B6421,segédtábla!$A$1:$C$156,3,FALSE)</f>
        <v>11+3</v>
      </c>
      <c r="B6421" s="226" t="s">
        <v>1378</v>
      </c>
      <c r="C6421" s="13" t="str">
        <f>VLOOKUP(B6421,segédtábla!$A$1:$C$156,2,FALSE)</f>
        <v>Dalanics Zsolt</v>
      </c>
      <c r="D6421" s="5" t="s">
        <v>6151</v>
      </c>
      <c r="E6421" s="332" t="str">
        <f>VLOOKUP(C6421,'Havi KM'!A:S,4,FALSE)</f>
        <v xml:space="preserve">     1 398,48 km</v>
      </c>
      <c r="F6421" s="363"/>
    </row>
    <row r="6422" spans="1:6" ht="15" customHeight="1">
      <c r="A6422" s="19" t="str">
        <f>VLOOKUP(B6422,segédtábla!$A$1:$C$156,3,FALSE)</f>
        <v>5+2</v>
      </c>
      <c r="B6422" s="226" t="s">
        <v>1219</v>
      </c>
      <c r="C6422" s="13" t="str">
        <f>VLOOKUP(B6422,segédtábla!$A$1:$C$156,2,FALSE)</f>
        <v>Ignéczi Attila + Mura Milán</v>
      </c>
      <c r="D6422" s="5" t="s">
        <v>6152</v>
      </c>
      <c r="E6422" s="332" t="e">
        <f>VLOOKUP(C6422,'Havi KM'!A:S,4,FALSE)</f>
        <v>#N/A</v>
      </c>
      <c r="F6422" s="163" t="s">
        <v>6153</v>
      </c>
    </row>
    <row r="6423" spans="1:6" ht="15" customHeight="1">
      <c r="A6423" s="19" t="str">
        <f>VLOOKUP(B6423,segédtábla!$A$1:$C$156,3,FALSE)</f>
        <v>5+2</v>
      </c>
      <c r="B6423" s="226" t="s">
        <v>1264</v>
      </c>
      <c r="C6423" s="13" t="str">
        <f>VLOOKUP(B6423,segédtábla!$A$1:$C$156,2,FALSE)</f>
        <v>Sógorka Csaba</v>
      </c>
      <c r="D6423" s="5" t="s">
        <v>6154</v>
      </c>
      <c r="E6423" s="332" t="str">
        <f>VLOOKUP(C6423,'Havi KM'!A:S,4,FALSE)</f>
        <v xml:space="preserve">     1 480,64 km</v>
      </c>
      <c r="F6423" s="163"/>
    </row>
    <row r="6424" spans="1:6" ht="15" customHeight="1">
      <c r="A6424" s="19" t="str">
        <f>VLOOKUP(B6424,segédtábla!$A$1:$C$156,3,FALSE)</f>
        <v>5+2</v>
      </c>
      <c r="B6424" s="226" t="s">
        <v>1266</v>
      </c>
      <c r="C6424" s="13" t="str">
        <f>VLOOKUP(B6424,segédtábla!$A$1:$C$156,2,FALSE)</f>
        <v>Nagy György</v>
      </c>
      <c r="D6424" s="5" t="s">
        <v>6155</v>
      </c>
      <c r="E6424" s="332" t="str">
        <f>VLOOKUP(C6424,'Havi KM'!A:S,4,FALSE)</f>
        <v xml:space="preserve">     1 204,28 km</v>
      </c>
      <c r="F6424" s="163"/>
    </row>
    <row r="6425" spans="1:6" ht="15" customHeight="1">
      <c r="A6425" s="19" t="e">
        <f>VLOOKUP(B6425,segédtábla!$A$1:$C$156,3,FALSE)</f>
        <v>#N/A</v>
      </c>
      <c r="B6425" s="11"/>
      <c r="C6425" s="13" t="e">
        <f>VLOOKUP(B6425,segédtábla!$A$1:$C$156,2,FALSE)</f>
        <v>#N/A</v>
      </c>
      <c r="D6425" s="5"/>
      <c r="E6425" s="332" t="e">
        <f>VLOOKUP(C6425,'Havi KM'!A:S,4,FALSE)</f>
        <v>#N/A</v>
      </c>
      <c r="F6425" s="163"/>
    </row>
    <row r="6426" spans="1:6" ht="15" customHeight="1">
      <c r="A6426" s="19" t="e">
        <f>VLOOKUP(B6426,segédtábla!$A$1:$C$156,3,FALSE)</f>
        <v>#N/A</v>
      </c>
      <c r="B6426" s="11"/>
      <c r="C6426" s="13" t="e">
        <f>VLOOKUP(B6426,segédtábla!$A$1:$C$156,2,FALSE)</f>
        <v>#N/A</v>
      </c>
      <c r="D6426" s="5"/>
      <c r="E6426" s="332" t="e">
        <f>VLOOKUP(C6426,'Havi KM'!A:S,4,FALSE)</f>
        <v>#N/A</v>
      </c>
      <c r="F6426" s="163"/>
    </row>
    <row r="6428" spans="1:6" ht="15" customHeight="1">
      <c r="A6428" s="10"/>
      <c r="B6428" s="16"/>
      <c r="C6428" s="263">
        <v>45852</v>
      </c>
      <c r="D6428" s="237" t="str">
        <f>TEXT(C6428,"dddd")</f>
        <v>Monday</v>
      </c>
      <c r="E6428" s="330"/>
      <c r="F6428" s="227">
        <f>+COUNTA(B6431:B6441)</f>
        <v>9</v>
      </c>
    </row>
    <row r="6429" spans="1:6" ht="15" customHeight="1">
      <c r="C6429" s="355"/>
    </row>
    <row r="6430" spans="1:6" ht="15" customHeight="1">
      <c r="A6430" s="7" t="s">
        <v>1136</v>
      </c>
      <c r="B6430" s="8" t="s">
        <v>1137</v>
      </c>
      <c r="C6430" s="9" t="s">
        <v>1138</v>
      </c>
      <c r="D6430" s="9" t="s">
        <v>1139</v>
      </c>
      <c r="E6430" s="331" t="s">
        <v>1140</v>
      </c>
      <c r="F6430" s="9" t="s">
        <v>1141</v>
      </c>
    </row>
    <row r="6431" spans="1:6" ht="15" customHeight="1">
      <c r="A6431" s="19" t="str">
        <f>VLOOKUP(B6431,segédtábla!$A$1:$C$156,3,FALSE)</f>
        <v>5+2</v>
      </c>
      <c r="B6431" s="226" t="s">
        <v>1149</v>
      </c>
      <c r="C6431" s="319" t="str">
        <f>VLOOKUP(B6431,segédtábla!$A$1:$C$156,2,FALSE)</f>
        <v>Létai Ferenc + Létainé Zsuzsa</v>
      </c>
      <c r="D6431" s="188" t="s">
        <v>6156</v>
      </c>
      <c r="E6431" s="332" t="e">
        <f>VLOOKUP(C6431,'Havi KM'!A:S,4,FALSE)</f>
        <v>#N/A</v>
      </c>
      <c r="F6431" s="163" t="s">
        <v>6157</v>
      </c>
    </row>
    <row r="6432" spans="1:6" ht="15" customHeight="1">
      <c r="A6432" s="19" t="str">
        <f>VLOOKUP(B6432,segédtábla!$A$1:$C$156,3,FALSE)</f>
        <v>5+2</v>
      </c>
      <c r="B6432" s="226" t="s">
        <v>1269</v>
      </c>
      <c r="C6432" s="319" t="str">
        <f>VLOOKUP(B6432,segédtábla!$A$1:$C$156,2,FALSE)</f>
        <v>Bagi Lajos + Bagi Márió</v>
      </c>
      <c r="D6432" s="188" t="s">
        <v>6158</v>
      </c>
      <c r="E6432" s="332" t="e">
        <f>VLOOKUP(C6432,'Havi KM'!A:S,4,FALSE)</f>
        <v>#N/A</v>
      </c>
      <c r="F6432" s="163"/>
    </row>
    <row r="6433" spans="1:6" ht="15" customHeight="1">
      <c r="A6433" s="19" t="str">
        <f>VLOOKUP(B6433,segédtábla!$A$1:$C$156,3,FALSE)</f>
        <v>11+3</v>
      </c>
      <c r="B6433" s="175" t="s">
        <v>1234</v>
      </c>
      <c r="C6433" s="116" t="str">
        <f>VLOOKUP(B6433,segédtábla!$A$1:$C$156,2,FALSE)</f>
        <v>Iván Árpád Krisztián</v>
      </c>
      <c r="D6433" s="143" t="s">
        <v>6159</v>
      </c>
      <c r="E6433" s="332" t="str">
        <f>VLOOKUP(C6433,'Havi KM'!A:S,4,FALSE)</f>
        <v xml:space="preserve">      352,06 km</v>
      </c>
      <c r="F6433" s="163"/>
    </row>
    <row r="6434" spans="1:6" ht="15" customHeight="1">
      <c r="A6434" s="19" t="str">
        <f>VLOOKUP(B6434,segédtábla!$A$1:$C$156,3,FALSE)</f>
        <v>5+2</v>
      </c>
      <c r="B6434" s="226" t="s">
        <v>1159</v>
      </c>
      <c r="C6434" s="319" t="str">
        <f>VLOOKUP(B6434,segédtábla!$A$1:$C$156,2,FALSE)</f>
        <v>Pilló József + Pillóné S. Judit</v>
      </c>
      <c r="D6434" s="188" t="s">
        <v>6159</v>
      </c>
      <c r="E6434" s="332" t="e">
        <f>VLOOKUP(C6434,'Havi KM'!A:S,4,FALSE)</f>
        <v>#N/A</v>
      </c>
      <c r="F6434" s="163" t="s">
        <v>6160</v>
      </c>
    </row>
    <row r="6435" spans="1:6" ht="15" customHeight="1">
      <c r="A6435" s="19" t="e">
        <f>VLOOKUP(B6435,segédtábla!$A$1:$C$156,3,FALSE)</f>
        <v>#N/A</v>
      </c>
      <c r="B6435" s="11"/>
      <c r="C6435" s="13" t="e">
        <f>VLOOKUP(B6435,segédtábla!$A$1:$C$156,2,FALSE)</f>
        <v>#N/A</v>
      </c>
      <c r="D6435" s="5"/>
      <c r="E6435" s="332" t="e">
        <f>VLOOKUP(C6435,'Havi KM'!A:S,4,FALSE)</f>
        <v>#N/A</v>
      </c>
      <c r="F6435" s="163"/>
    </row>
    <row r="6436" spans="1:6" ht="15" customHeight="1">
      <c r="A6436" s="19" t="e">
        <f>VLOOKUP(B6436,segédtábla!$A$1:$C$156,3,FALSE)</f>
        <v>#N/A</v>
      </c>
      <c r="B6436" s="11"/>
      <c r="C6436" s="13" t="e">
        <f>VLOOKUP(B6436,segédtábla!$A$1:$C$156,2,FALSE)</f>
        <v>#N/A</v>
      </c>
      <c r="D6436" s="5"/>
      <c r="E6436" s="332" t="e">
        <f>VLOOKUP(C6436,'Havi KM'!A:S,4,FALSE)</f>
        <v>#N/A</v>
      </c>
      <c r="F6436" s="163"/>
    </row>
    <row r="6437" spans="1:6" ht="15" customHeight="1">
      <c r="A6437" s="19">
        <f>VLOOKUP(B6437,segédtábla!$A$1:$C$156,3,FALSE)</f>
        <v>0</v>
      </c>
      <c r="B6437" s="226" t="s">
        <v>1251</v>
      </c>
      <c r="C6437" s="319" t="str">
        <f>VLOOKUP(B6437,segédtábla!$A$1:$C$156,2,FALSE)</f>
        <v>kivonav hengerfejes</v>
      </c>
      <c r="D6437" s="188" t="s">
        <v>6161</v>
      </c>
      <c r="E6437" s="332" t="e">
        <f>VLOOKUP(C6437,'Havi KM'!A:S,4,FALSE)</f>
        <v>#N/A</v>
      </c>
      <c r="F6437" s="163"/>
    </row>
    <row r="6438" spans="1:6" ht="15" customHeight="1">
      <c r="A6438" s="19" t="str">
        <f>VLOOKUP(B6438,segédtábla!$A$1:$C$156,3,FALSE)</f>
        <v>11+3</v>
      </c>
      <c r="B6438" s="226" t="s">
        <v>1147</v>
      </c>
      <c r="C6438" s="13" t="str">
        <f>VLOOKUP(B6438,segédtábla!$A$1:$C$156,2,FALSE)</f>
        <v>Török Sándor</v>
      </c>
      <c r="D6438" s="188" t="s">
        <v>6162</v>
      </c>
      <c r="E6438" s="332" t="str">
        <f>VLOOKUP(C6438,'Havi KM'!A:S,4,FALSE)</f>
        <v xml:space="preserve">     1 629,14 km</v>
      </c>
      <c r="F6438" s="163" t="s">
        <v>6163</v>
      </c>
    </row>
    <row r="6439" spans="1:6" ht="15" customHeight="1">
      <c r="A6439" s="19" t="str">
        <f>VLOOKUP(B6439,segédtábla!$A$1:$C$156,3,FALSE)</f>
        <v>10+4</v>
      </c>
      <c r="B6439" s="226" t="s">
        <v>1193</v>
      </c>
      <c r="C6439" s="13" t="str">
        <f>VLOOKUP(B6439,segédtábla!$A$1:$C$156,2,FALSE)</f>
        <v>Gerstmayer Zoltán</v>
      </c>
      <c r="D6439" s="5" t="s">
        <v>6164</v>
      </c>
      <c r="E6439" s="332" t="str">
        <f>VLOOKUP(C6439,'Havi KM'!A:S,4,FALSE)</f>
        <v xml:space="preserve">      0,0 km</v>
      </c>
      <c r="F6439" s="363" t="s">
        <v>6165</v>
      </c>
    </row>
    <row r="6440" spans="1:6" ht="15" customHeight="1">
      <c r="A6440" s="19" t="str">
        <f>VLOOKUP(B6440,segédtábla!$A$1:$C$156,3,FALSE)</f>
        <v>5+2</v>
      </c>
      <c r="B6440" s="226" t="s">
        <v>1526</v>
      </c>
      <c r="C6440" s="13" t="str">
        <f>VLOOKUP(B6440,segédtábla!$A$1:$C$156,2,FALSE)</f>
        <v>Simon Zoltán</v>
      </c>
      <c r="D6440" s="5" t="s">
        <v>6166</v>
      </c>
      <c r="E6440" s="332" t="str">
        <f>VLOOKUP(C6440,'Havi KM'!A:S,4,FALSE)</f>
        <v xml:space="preserve">     1 431,31 km</v>
      </c>
      <c r="F6440" s="163" t="s">
        <v>6167</v>
      </c>
    </row>
    <row r="6441" spans="1:6" ht="15" customHeight="1">
      <c r="A6441" s="19">
        <f>VLOOKUP(B6441,segédtábla!$A$1:$C$156,3,FALSE)</f>
        <v>0</v>
      </c>
      <c r="B6441" s="226" t="s">
        <v>1395</v>
      </c>
      <c r="C6441" s="319" t="str">
        <f>VLOOKUP(B6441,segédtábla!$A$1:$C$156,2,FALSE)</f>
        <v>Kosztrihán Zsolt</v>
      </c>
      <c r="D6441" s="188" t="s">
        <v>6168</v>
      </c>
      <c r="E6441" s="332" t="str">
        <f>VLOOKUP(C6441,'Havi KM'!A:S,4,FALSE)</f>
        <v xml:space="preserve">      432,67 km</v>
      </c>
      <c r="F6441" s="363" t="s">
        <v>2229</v>
      </c>
    </row>
    <row r="6442" spans="1:6" ht="15" customHeight="1">
      <c r="A6442" s="19" t="str">
        <f>VLOOKUP(B6442,segédtábla!$A$1:$C$156,3,FALSE)</f>
        <v>11+3</v>
      </c>
      <c r="B6442" s="226" t="s">
        <v>1296</v>
      </c>
      <c r="C6442" s="319" t="str">
        <f>VLOOKUP(B6442,segédtábla!$A$1:$C$156,2,FALSE)</f>
        <v>Kálóczi Péter</v>
      </c>
      <c r="D6442" s="188" t="s">
        <v>6169</v>
      </c>
      <c r="E6442" s="332" t="str">
        <f>VLOOKUP(C6442,'Havi KM'!A:S,4,FALSE)</f>
        <v xml:space="preserve">      933,04 km</v>
      </c>
      <c r="F6442" s="163"/>
    </row>
    <row r="6443" spans="1:6" ht="15" customHeight="1">
      <c r="A6443" s="19" t="str">
        <f>VLOOKUP(B6443,segédtábla!$A$1:$C$156,3,FALSE)</f>
        <v>2/1.</v>
      </c>
      <c r="B6443" s="226" t="s">
        <v>1206</v>
      </c>
      <c r="C6443" s="13" t="str">
        <f>VLOOKUP(B6443,segédtábla!$A$1:$C$156,2,FALSE)</f>
        <v>Vincze Gábor</v>
      </c>
      <c r="D6443" s="188" t="s">
        <v>6170</v>
      </c>
      <c r="E6443" s="332" t="str">
        <f>VLOOKUP(C6443,'Havi KM'!A:S,4,FALSE)</f>
        <v xml:space="preserve">     1 471,92 km</v>
      </c>
      <c r="F6443" s="163"/>
    </row>
    <row r="6444" spans="1:6" ht="15" customHeight="1">
      <c r="A6444" s="19" t="str">
        <f>VLOOKUP(B6444,segédtábla!$A$1:$C$156,3,FALSE)</f>
        <v>korai kezdés preferált</v>
      </c>
      <c r="B6444" s="226" t="s">
        <v>1309</v>
      </c>
      <c r="C6444" s="319" t="str">
        <f>VLOOKUP(B6444,segédtábla!$A$1:$C$156,2,FALSE)</f>
        <v>Gosztenschnik Péter</v>
      </c>
      <c r="D6444" s="188" t="s">
        <v>6171</v>
      </c>
      <c r="E6444" s="332" t="str">
        <f>VLOOKUP(C6444,'Havi KM'!A:S,4,FALSE)</f>
        <v xml:space="preserve">      684,27 km</v>
      </c>
      <c r="F6444" s="163"/>
    </row>
    <row r="6445" spans="1:6" ht="15" customHeight="1">
      <c r="A6445" s="19" t="str">
        <f>VLOOKUP(B6445,segédtábla!$A$1:$C$156,3,FALSE)</f>
        <v>11+3</v>
      </c>
      <c r="B6445" s="226" t="s">
        <v>1313</v>
      </c>
      <c r="C6445" s="13" t="str">
        <f>VLOOKUP(B6445,segédtábla!$A$1:$C$156,2,FALSE)</f>
        <v>Tóth Zoltán József</v>
      </c>
      <c r="D6445" s="5" t="s">
        <v>6172</v>
      </c>
      <c r="E6445" s="332" t="str">
        <f>VLOOKUP(C6445,'Havi KM'!A:S,4,FALSE)</f>
        <v xml:space="preserve">      0,0 km</v>
      </c>
      <c r="F6445" s="228" t="s">
        <v>6173</v>
      </c>
    </row>
    <row r="6446" spans="1:6" ht="15" customHeight="1">
      <c r="A6446" s="19" t="str">
        <f>VLOOKUP(B6446,segédtábla!$A$1:$C$156,3,FALSE)</f>
        <v>5+2</v>
      </c>
      <c r="B6446" s="226" t="s">
        <v>1208</v>
      </c>
      <c r="C6446" s="13" t="str">
        <f>VLOOKUP(B6446,segédtábla!$A$1:$C$156,2,FALSE)</f>
        <v>Drozd Péter</v>
      </c>
      <c r="D6446" s="5" t="s">
        <v>6174</v>
      </c>
      <c r="E6446" s="332" t="str">
        <f>VLOOKUP(C6446,'Havi KM'!A:S,4,FALSE)</f>
        <v xml:space="preserve">     1 972,38 km</v>
      </c>
      <c r="F6446" s="163"/>
    </row>
    <row r="6447" spans="1:6" ht="15" customHeight="1">
      <c r="A6447" s="19" t="str">
        <f>VLOOKUP(B6447,segédtábla!$A$1:$C$156,3,FALSE)</f>
        <v>11+3</v>
      </c>
      <c r="B6447" s="226" t="s">
        <v>1573</v>
      </c>
      <c r="C6447" s="13" t="str">
        <f>VLOOKUP(B6447,segédtábla!$A$1:$C$156,2,FALSE)</f>
        <v>Lajkó Zsolt</v>
      </c>
      <c r="D6447" s="188" t="s">
        <v>6175</v>
      </c>
      <c r="E6447" s="332" t="str">
        <f>VLOOKUP(C6447,'Havi KM'!A:S,4,FALSE)</f>
        <v xml:space="preserve">     2 300,8 km</v>
      </c>
      <c r="F6447" s="228" t="s">
        <v>6176</v>
      </c>
    </row>
    <row r="6448" spans="1:6" ht="15" customHeight="1">
      <c r="A6448" s="19" t="str">
        <f>VLOOKUP(B6448,segédtábla!$A$1:$C$156,3,FALSE)</f>
        <v>5+2</v>
      </c>
      <c r="B6448" s="226" t="s">
        <v>1317</v>
      </c>
      <c r="C6448" s="319" t="str">
        <f>VLOOKUP(B6448,segédtábla!$A$1:$C$156,2,FALSE)</f>
        <v>Tőzsér Gábor</v>
      </c>
      <c r="D6448" s="188" t="s">
        <v>6177</v>
      </c>
      <c r="E6448" s="332" t="str">
        <f>VLOOKUP(C6448,'Havi KM'!A:S,4,FALSE)</f>
        <v xml:space="preserve">     1 375,22 km</v>
      </c>
      <c r="F6448" s="163"/>
    </row>
    <row r="6449" spans="1:6" ht="15" customHeight="1">
      <c r="A6449" s="19" t="str">
        <f>VLOOKUP(B6449,segédtábla!$A$1:$C$156,3,FALSE)</f>
        <v>11+3</v>
      </c>
      <c r="B6449" s="226" t="s">
        <v>1212</v>
      </c>
      <c r="C6449" s="13" t="str">
        <f>VLOOKUP(B6449,segédtábla!$A$1:$C$156,2,FALSE)</f>
        <v>Kopányi László</v>
      </c>
      <c r="D6449" s="188" t="s">
        <v>6178</v>
      </c>
      <c r="E6449" s="332" t="str">
        <f>VLOOKUP(C6449,'Havi KM'!A:S,4,FALSE)</f>
        <v xml:space="preserve">     2 365,46 km</v>
      </c>
      <c r="F6449" s="163"/>
    </row>
    <row r="6450" spans="1:6" ht="15" customHeight="1">
      <c r="A6450" s="19" t="str">
        <f>VLOOKUP(B6450,segédtábla!$A$1:$C$156,3,FALSE)</f>
        <v>5+2</v>
      </c>
      <c r="B6450" s="226" t="s">
        <v>1323</v>
      </c>
      <c r="C6450" s="13" t="str">
        <f>VLOOKUP(B6450,segédtábla!$A$1:$C$156,2,FALSE)</f>
        <v>Moldicz Tamás</v>
      </c>
      <c r="D6450" s="5" t="s">
        <v>6179</v>
      </c>
      <c r="E6450" s="332" t="str">
        <f>VLOOKUP(C6450,'Havi KM'!A:S,4,FALSE)</f>
        <v xml:space="preserve">      938,86 km</v>
      </c>
      <c r="F6450" s="163"/>
    </row>
    <row r="6451" spans="1:6" ht="15" customHeight="1">
      <c r="A6451" s="19" t="str">
        <f>VLOOKUP(B6451,segédtábla!$A$1:$C$156,3,FALSE)</f>
        <v>5+2</v>
      </c>
      <c r="B6451" s="226" t="s">
        <v>1328</v>
      </c>
      <c r="C6451" s="13" t="str">
        <f>VLOOKUP(B6451,segédtábla!$A$1:$C$156,2,FALSE)</f>
        <v>Majer Dominik - Charter</v>
      </c>
      <c r="D6451" s="5" t="s">
        <v>6180</v>
      </c>
      <c r="E6451" s="332" t="e">
        <f>VLOOKUP(C6451,'Havi KM'!A:S,4,FALSE)</f>
        <v>#N/A</v>
      </c>
      <c r="F6451" s="231" t="s">
        <v>6181</v>
      </c>
    </row>
    <row r="6452" spans="1:6" ht="15" customHeight="1">
      <c r="A6452" s="19" t="str">
        <f>VLOOKUP(B6452,segédtábla!$A$1:$C$156,3,FALSE)</f>
        <v>11+3</v>
      </c>
      <c r="B6452" s="226" t="s">
        <v>1223</v>
      </c>
      <c r="C6452" s="13" t="str">
        <f>VLOOKUP(B6452,segédtábla!$A$1:$C$156,2,FALSE)</f>
        <v>Molnár Lajos</v>
      </c>
      <c r="D6452" s="5" t="s">
        <v>6182</v>
      </c>
      <c r="E6452" s="332" t="str">
        <f>VLOOKUP(C6452,'Havi KM'!A:S,4,FALSE)</f>
        <v xml:space="preserve">     2 738,73 km</v>
      </c>
      <c r="F6452" s="363" t="s">
        <v>6183</v>
      </c>
    </row>
    <row r="6453" spans="1:6" ht="15" customHeight="1">
      <c r="A6453" s="19" t="str">
        <f>VLOOKUP(B6453,segédtábla!$A$1:$C$156,3,FALSE)</f>
        <v>11+3</v>
      </c>
      <c r="B6453" s="226" t="s">
        <v>1372</v>
      </c>
      <c r="C6453" s="319" t="str">
        <f>VLOOKUP(B6453,segédtábla!$A$1:$C$156,2,FALSE)</f>
        <v>Lutz Márk Richárd</v>
      </c>
      <c r="D6453" s="188" t="s">
        <v>6184</v>
      </c>
      <c r="E6453" s="332" t="str">
        <f>VLOOKUP(C6453,'Havi KM'!A:S,4,FALSE)</f>
        <v xml:space="preserve">     2 443,97 km</v>
      </c>
      <c r="F6453" s="163" t="s">
        <v>6185</v>
      </c>
    </row>
    <row r="6454" spans="1:6" ht="15" customHeight="1">
      <c r="A6454" s="19" t="str">
        <f>VLOOKUP(B6454,segédtábla!$A$1:$C$156,3,FALSE)</f>
        <v>11+3</v>
      </c>
      <c r="B6454" s="226" t="s">
        <v>1345</v>
      </c>
      <c r="C6454" s="13" t="str">
        <f>VLOOKUP(B6454,segédtábla!$A$1:$C$156,2,FALSE)</f>
        <v>Berek Gábor</v>
      </c>
      <c r="D6454" s="5" t="s">
        <v>6178</v>
      </c>
      <c r="E6454" s="332" t="str">
        <f>VLOOKUP(C6454,'Havi KM'!A:S,4,FALSE)</f>
        <v xml:space="preserve">      0,0 km</v>
      </c>
      <c r="F6454" s="163"/>
    </row>
    <row r="6455" spans="1:6" ht="15" customHeight="1">
      <c r="A6455" s="19" t="str">
        <f>VLOOKUP(B6455,segédtábla!$A$1:$C$156,3,FALSE)</f>
        <v>5+2</v>
      </c>
      <c r="B6455" s="226" t="s">
        <v>1410</v>
      </c>
      <c r="C6455" s="13" t="str">
        <f>VLOOKUP(B6455,segédtábla!$A$1:$C$156,2,FALSE)</f>
        <v>Berek Dániel</v>
      </c>
      <c r="D6455" s="188" t="s">
        <v>6186</v>
      </c>
      <c r="E6455" s="332" t="str">
        <f>VLOOKUP(C6455,'Havi KM'!A:S,4,FALSE)</f>
        <v xml:space="preserve">      0,0 km</v>
      </c>
      <c r="F6455" s="163"/>
    </row>
    <row r="6456" spans="1:6" ht="15" customHeight="1">
      <c r="A6456" s="19" t="str">
        <f>VLOOKUP(B6456,segédtábla!$A$1:$C$156,3,FALSE)</f>
        <v>17+4</v>
      </c>
      <c r="B6456" s="226" t="s">
        <v>1217</v>
      </c>
      <c r="C6456" s="319" t="str">
        <f>VLOOKUP(B6456,segédtábla!$A$1:$C$156,2,FALSE)</f>
        <v>Fábián Szabolcs</v>
      </c>
      <c r="D6456" s="188" t="s">
        <v>6187</v>
      </c>
      <c r="E6456" s="332" t="str">
        <f>VLOOKUP(C6456,'Havi KM'!A:S,4,FALSE)</f>
        <v xml:space="preserve">     1 855,46 km</v>
      </c>
      <c r="F6456" s="163" t="s">
        <v>6188</v>
      </c>
    </row>
    <row r="6457" spans="1:6" ht="15" customHeight="1">
      <c r="A6457" s="19" t="str">
        <f>VLOOKUP(B6457,segédtábla!$A$1:$C$156,3,FALSE)</f>
        <v>11+3</v>
      </c>
      <c r="B6457" s="226" t="s">
        <v>1413</v>
      </c>
      <c r="C6457" s="13" t="str">
        <f>VLOOKUP(B6457,segédtábla!$A$1:$C$156,2,FALSE)</f>
        <v>Szkolcsek György</v>
      </c>
      <c r="D6457" s="5" t="s">
        <v>6189</v>
      </c>
      <c r="E6457" s="332" t="str">
        <f>VLOOKUP(C6457,'Havi KM'!A:S,4,FALSE)</f>
        <v xml:space="preserve">     1 278,42 km</v>
      </c>
      <c r="F6457" s="163"/>
    </row>
    <row r="6458" spans="1:6" ht="15" customHeight="1">
      <c r="A6458" s="19" t="str">
        <f>VLOOKUP(B6458,segédtábla!$A$1:$C$156,3,FALSE)</f>
        <v>11+3</v>
      </c>
      <c r="B6458" s="226" t="s">
        <v>1321</v>
      </c>
      <c r="C6458" s="13" t="str">
        <f>VLOOKUP(B6458,segédtábla!$A$1:$C$156,2,FALSE)</f>
        <v>Kovács Márton Péter</v>
      </c>
      <c r="D6458" s="188" t="s">
        <v>6190</v>
      </c>
      <c r="E6458" s="332" t="str">
        <f>VLOOKUP(C6458,'Havi KM'!A:S,4,FALSE)</f>
        <v xml:space="preserve">     2 936,38 km</v>
      </c>
      <c r="F6458" s="163"/>
    </row>
    <row r="6459" spans="1:6" ht="15" customHeight="1">
      <c r="A6459" s="19">
        <f>VLOOKUP(B6459,segédtábla!$A$1:$C$156,3,FALSE)</f>
        <v>0</v>
      </c>
      <c r="B6459" s="226" t="s">
        <v>1248</v>
      </c>
      <c r="C6459" s="13">
        <f>VLOOKUP(B6459,segédtábla!$A$1:$C$156,2,FALSE)</f>
        <v>0</v>
      </c>
      <c r="D6459" s="5" t="s">
        <v>6191</v>
      </c>
      <c r="E6459" s="332" t="e">
        <f>VLOOKUP(C6459,'Havi KM'!A:S,4,FALSE)</f>
        <v>#N/A</v>
      </c>
      <c r="F6459" s="163"/>
    </row>
    <row r="6460" spans="1:6" ht="15" customHeight="1">
      <c r="A6460" s="19" t="e">
        <f>VLOOKUP(B6460,segédtábla!$A$1:$C$156,3,FALSE)</f>
        <v>#N/A</v>
      </c>
      <c r="B6460" s="11"/>
      <c r="C6460" s="13" t="e">
        <f>VLOOKUP(B6460,segédtábla!$A$1:$C$156,2,FALSE)</f>
        <v>#N/A</v>
      </c>
      <c r="D6460" s="5"/>
      <c r="E6460" s="332" t="e">
        <f>VLOOKUP(C6460,'Havi KM'!A:S,4,FALSE)</f>
        <v>#N/A</v>
      </c>
      <c r="F6460" s="163"/>
    </row>
    <row r="6461" spans="1:6" ht="15" customHeight="1">
      <c r="A6461" s="19" t="e">
        <f>VLOOKUP(B6461,segédtábla!$A$1:$C$156,3,FALSE)</f>
        <v>#N/A</v>
      </c>
      <c r="B6461" s="11"/>
      <c r="C6461" s="13" t="e">
        <f>VLOOKUP(B6461,segédtábla!$A$1:$C$156,2,FALSE)</f>
        <v>#N/A</v>
      </c>
      <c r="D6461" s="5"/>
      <c r="E6461" s="332" t="e">
        <f>VLOOKUP(C6461,'Havi KM'!A:S,4,FALSE)</f>
        <v>#N/A</v>
      </c>
      <c r="F6461" s="163"/>
    </row>
    <row r="6462" spans="1:6" ht="15" customHeight="1">
      <c r="A6462" s="19" t="e">
        <f>VLOOKUP(B6462,segédtábla!$A$1:$C$156,3,FALSE)</f>
        <v>#N/A</v>
      </c>
      <c r="B6462" s="11"/>
      <c r="C6462" s="13" t="e">
        <f>VLOOKUP(B6462,segédtábla!$A$1:$C$156,2,FALSE)</f>
        <v>#N/A</v>
      </c>
      <c r="D6462" s="5"/>
      <c r="E6462" s="332" t="e">
        <f>VLOOKUP(C6462,'Havi KM'!A:S,4,FALSE)</f>
        <v>#N/A</v>
      </c>
      <c r="F6462" s="163"/>
    </row>
    <row r="6463" spans="1:6" ht="15" customHeight="1">
      <c r="A6463" s="19">
        <f>VLOOKUP(B6463,segédtábla!$A$1:$C$156,3,FALSE)</f>
        <v>0</v>
      </c>
      <c r="B6463" s="226" t="s">
        <v>1423</v>
      </c>
      <c r="C6463" s="13" t="str">
        <f>VLOOKUP(B6463,segédtábla!$A$1:$C$156,2,FALSE)</f>
        <v>Krupánszky Márk</v>
      </c>
      <c r="D6463" s="5" t="s">
        <v>1186</v>
      </c>
      <c r="E6463" s="332" t="str">
        <f>VLOOKUP(C6463,'Havi KM'!A:S,4,FALSE)</f>
        <v xml:space="preserve">      550,26 km</v>
      </c>
      <c r="F6463" s="163"/>
    </row>
    <row r="6464" spans="1:6" ht="15" customHeight="1">
      <c r="A6464" s="19" t="str">
        <f>VLOOKUP(B6464,segédtábla!$A$1:$C$156,3,FALSE)</f>
        <v>5+2</v>
      </c>
      <c r="B6464" s="226" t="s">
        <v>1154</v>
      </c>
      <c r="C6464" s="13" t="str">
        <f>VLOOKUP(B6464,segédtábla!$A$1:$C$156,2,FALSE)</f>
        <v>Tóth Mihály</v>
      </c>
      <c r="D6464" s="5" t="s">
        <v>1186</v>
      </c>
      <c r="E6464" s="332" t="str">
        <f>VLOOKUP(C6464,'Havi KM'!A:S,4,FALSE)</f>
        <v xml:space="preserve">      345,81 km</v>
      </c>
      <c r="F6464" s="163"/>
    </row>
    <row r="6465" spans="1:6" ht="15" customHeight="1">
      <c r="A6465" s="19" t="e">
        <f>VLOOKUP(B6465,segédtábla!$A$1:$C$156,3,FALSE)</f>
        <v>#N/A</v>
      </c>
      <c r="B6465" s="11"/>
      <c r="C6465" s="13" t="e">
        <f>VLOOKUP(B6465,segédtábla!$A$1:$C$156,2,FALSE)</f>
        <v>#N/A</v>
      </c>
      <c r="D6465" s="5"/>
      <c r="E6465" s="332" t="e">
        <f>VLOOKUP(C6465,'Havi KM'!A:S,4,FALSE)</f>
        <v>#N/A</v>
      </c>
      <c r="F6465" s="163"/>
    </row>
    <row r="6466" spans="1:6" ht="15" customHeight="1">
      <c r="A6466" s="19">
        <f>VLOOKUP(B6466,segédtábla!$A$1:$C$156,3,FALSE)</f>
        <v>0</v>
      </c>
      <c r="B6466" s="428" t="s">
        <v>1251</v>
      </c>
      <c r="C6466" s="429" t="str">
        <f>VLOOKUP(B6466,segédtábla!$A$1:$C$156,2,FALSE)</f>
        <v>kivonav hengerfejes</v>
      </c>
      <c r="D6466" s="240" t="s">
        <v>1663</v>
      </c>
      <c r="E6466" s="332" t="e">
        <f>VLOOKUP(C6466,'Havi KM'!A:S,4,FALSE)</f>
        <v>#N/A</v>
      </c>
      <c r="F6466" s="163"/>
    </row>
    <row r="6467" spans="1:6" ht="15" customHeight="1">
      <c r="A6467" s="19">
        <f>VLOOKUP(B6467,segédtábla!$A$1:$C$156,3,FALSE)</f>
        <v>0</v>
      </c>
      <c r="B6467" s="428" t="s">
        <v>1248</v>
      </c>
      <c r="C6467" s="429">
        <f>VLOOKUP(B6467,segédtábla!$A$1:$C$156,2,FALSE)</f>
        <v>0</v>
      </c>
      <c r="D6467" s="240" t="s">
        <v>1663</v>
      </c>
      <c r="E6467" s="332" t="e">
        <f>VLOOKUP(C6467,'Havi KM'!A:S,4,FALSE)</f>
        <v>#N/A</v>
      </c>
      <c r="F6467" s="163"/>
    </row>
    <row r="6468" spans="1:6" ht="15" customHeight="1">
      <c r="A6468" s="19" t="str">
        <f>VLOOKUP(B6468,segédtábla!$A$1:$C$156,3,FALSE)</f>
        <v>5+2</v>
      </c>
      <c r="B6468" s="428" t="s">
        <v>1341</v>
      </c>
      <c r="C6468" s="429" t="str">
        <f>VLOOKUP(B6468,segédtábla!$A$1:$C$156,2,FALSE)</f>
        <v>Szegedi Zsolt</v>
      </c>
      <c r="D6468" s="240" t="s">
        <v>1663</v>
      </c>
      <c r="E6468" s="332" t="str">
        <f>VLOOKUP(C6468,'Havi KM'!A:S,4,FALSE)</f>
        <v xml:space="preserve">     1 560,76 km</v>
      </c>
      <c r="F6468" s="163"/>
    </row>
    <row r="6469" spans="1:6" ht="15" customHeight="1">
      <c r="A6469" s="19" t="str">
        <f>VLOOKUP(B6469,segédtábla!$A$1:$C$156,3,FALSE)</f>
        <v>5+2</v>
      </c>
      <c r="B6469" s="428" t="s">
        <v>1288</v>
      </c>
      <c r="C6469" s="429" t="str">
        <f>VLOOKUP(B6469,segédtábla!$A$1:$C$156,2,FALSE)</f>
        <v>Németh Zsolt</v>
      </c>
      <c r="D6469" s="240" t="s">
        <v>1663</v>
      </c>
      <c r="E6469" s="332" t="str">
        <f>VLOOKUP(C6469,'Havi KM'!A:S,4,FALSE)</f>
        <v xml:space="preserve">      347,54 km</v>
      </c>
      <c r="F6469" s="163"/>
    </row>
    <row r="6470" spans="1:6" ht="15" customHeight="1">
      <c r="A6470" s="19" t="str">
        <f>VLOOKUP(B6470,segédtábla!$A$1:$C$156,3,FALSE)</f>
        <v>5+2</v>
      </c>
      <c r="B6470" s="11" t="s">
        <v>1526</v>
      </c>
      <c r="C6470" s="13" t="str">
        <f>VLOOKUP(B6470,segédtábla!$A$1:$C$156,2,FALSE)</f>
        <v>Simon Zoltán</v>
      </c>
      <c r="D6470" s="5" t="s">
        <v>5205</v>
      </c>
      <c r="E6470" s="332" t="str">
        <f>VLOOKUP(C6470,'Havi KM'!A:S,4,FALSE)</f>
        <v xml:space="preserve">     1 431,31 km</v>
      </c>
      <c r="F6470" s="163"/>
    </row>
    <row r="6472" spans="1:6" ht="15" customHeight="1">
      <c r="A6472" s="10"/>
      <c r="B6472" s="16"/>
      <c r="C6472" s="263">
        <v>45853</v>
      </c>
      <c r="D6472" s="237" t="str">
        <f>TEXT(C6472,"dddd")</f>
        <v>Tuesday</v>
      </c>
      <c r="E6472" s="330"/>
      <c r="F6472" s="227">
        <f>+COUNTA(B6475:B6482)</f>
        <v>6</v>
      </c>
    </row>
    <row r="6473" spans="1:6" ht="15" customHeight="1">
      <c r="C6473" s="355"/>
    </row>
    <row r="6474" spans="1:6" ht="15" customHeight="1">
      <c r="A6474" s="7" t="s">
        <v>1136</v>
      </c>
      <c r="B6474" s="8" t="s">
        <v>1137</v>
      </c>
      <c r="C6474" s="9" t="s">
        <v>1138</v>
      </c>
      <c r="D6474" s="9" t="s">
        <v>1139</v>
      </c>
      <c r="E6474" s="331" t="s">
        <v>1140</v>
      </c>
      <c r="F6474" s="9" t="s">
        <v>1141</v>
      </c>
    </row>
    <row r="6475" spans="1:6" ht="15" customHeight="1">
      <c r="A6475" s="19" t="e">
        <f>VLOOKUP(B6475,segédtábla!$A$1:$C$156,3,FALSE)</f>
        <v>#N/A</v>
      </c>
      <c r="B6475" s="11"/>
      <c r="C6475" s="13" t="e">
        <f>VLOOKUP(B6475,segédtábla!$A$1:$C$156,2,FALSE)</f>
        <v>#N/A</v>
      </c>
      <c r="D6475" s="5"/>
      <c r="E6475" s="332" t="e">
        <f>VLOOKUP(C6475,'Havi KM'!A:S,4,FALSE)</f>
        <v>#N/A</v>
      </c>
      <c r="F6475" s="163"/>
    </row>
    <row r="6476" spans="1:6" ht="15" customHeight="1">
      <c r="A6476" s="19" t="e">
        <f>VLOOKUP(B6476,segédtábla!$A$1:$C$156,3,FALSE)</f>
        <v>#N/A</v>
      </c>
      <c r="B6476" s="11"/>
      <c r="C6476" s="13" t="e">
        <f>VLOOKUP(B6476,segédtábla!$A$1:$C$156,2,FALSE)</f>
        <v>#N/A</v>
      </c>
      <c r="D6476" s="5"/>
      <c r="E6476" s="332" t="e">
        <f>VLOOKUP(C6476,'Havi KM'!A:S,4,FALSE)</f>
        <v>#N/A</v>
      </c>
      <c r="F6476" s="163"/>
    </row>
    <row r="6477" spans="1:6" ht="15" customHeight="1">
      <c r="A6477" s="19" t="str">
        <f>VLOOKUP(B6477,segédtábla!$A$1:$C$156,3,FALSE)</f>
        <v>10+4</v>
      </c>
      <c r="B6477" s="226" t="s">
        <v>1276</v>
      </c>
      <c r="C6477" s="319" t="str">
        <f>VLOOKUP(B6477,segédtábla!$A$1:$C$156,2,FALSE)</f>
        <v>Tanács Attila</v>
      </c>
      <c r="D6477" s="240" t="s">
        <v>6192</v>
      </c>
      <c r="E6477" s="332" t="str">
        <f>VLOOKUP(C6477,'Havi KM'!A:S,4,FALSE)</f>
        <v xml:space="preserve">      232,78 km</v>
      </c>
      <c r="F6477" s="231" t="s">
        <v>6193</v>
      </c>
    </row>
    <row r="6478" spans="1:6" ht="15" customHeight="1">
      <c r="A6478" s="19" t="str">
        <f>VLOOKUP(B6478,segédtábla!$A$1:$C$156,3,FALSE)</f>
        <v>5+2</v>
      </c>
      <c r="B6478" s="226" t="s">
        <v>1163</v>
      </c>
      <c r="C6478" s="319" t="str">
        <f>VLOOKUP(B6478,segédtábla!$A$1:$C$156,2,FALSE)</f>
        <v>Popovics Dávid</v>
      </c>
      <c r="D6478" s="188" t="s">
        <v>6194</v>
      </c>
      <c r="E6478" s="332" t="str">
        <f>VLOOKUP(C6478,'Havi KM'!A:S,4,FALSE)</f>
        <v xml:space="preserve">     1 838,04 km</v>
      </c>
      <c r="F6478" s="163"/>
    </row>
    <row r="6479" spans="1:6" ht="15" customHeight="1">
      <c r="A6479" s="19" t="str">
        <f>VLOOKUP(B6479,segédtábla!$A$1:$C$156,3,FALSE)</f>
        <v>11+3</v>
      </c>
      <c r="B6479" s="226" t="s">
        <v>1355</v>
      </c>
      <c r="C6479" s="13" t="str">
        <f>VLOOKUP(B6479,segédtábla!$A$1:$C$156,2,FALSE)</f>
        <v>Németh Nándor</v>
      </c>
      <c r="D6479" s="5" t="s">
        <v>6195</v>
      </c>
      <c r="E6479" s="332" t="str">
        <f>VLOOKUP(C6479,'Havi KM'!A:S,4,FALSE)</f>
        <v xml:space="preserve">     2 089,15 km</v>
      </c>
      <c r="F6479" s="163"/>
    </row>
    <row r="6480" spans="1:6" ht="15" customHeight="1">
      <c r="A6480" s="19" t="str">
        <f>VLOOKUP(B6480,segédtábla!$A$1:$C$156,3,FALSE)</f>
        <v>5+2</v>
      </c>
      <c r="B6480" s="226" t="s">
        <v>1288</v>
      </c>
      <c r="C6480" s="13" t="str">
        <f>VLOOKUP(B6480,segédtábla!$A$1:$C$156,2,FALSE)</f>
        <v>Németh Zsolt</v>
      </c>
      <c r="D6480" s="5" t="s">
        <v>6196</v>
      </c>
      <c r="E6480" s="332" t="str">
        <f>VLOOKUP(C6480,'Havi KM'!A:S,4,FALSE)</f>
        <v xml:space="preserve">      347,54 km</v>
      </c>
      <c r="F6480" s="231"/>
    </row>
    <row r="6481" spans="1:6" ht="15" customHeight="1">
      <c r="A6481" s="19" t="str">
        <f>VLOOKUP(B6481,segédtábla!$A$1:$C$156,3,FALSE)</f>
        <v>5+2</v>
      </c>
      <c r="B6481" s="226" t="s">
        <v>1227</v>
      </c>
      <c r="C6481" s="13" t="str">
        <f>VLOOKUP(B6481,segédtábla!$A$1:$C$156,2,FALSE)</f>
        <v>Horváth Ferenc</v>
      </c>
      <c r="D6481" s="188" t="s">
        <v>6197</v>
      </c>
      <c r="E6481" s="332" t="str">
        <f>VLOOKUP(C6481,'Havi KM'!A:S,4,FALSE)</f>
        <v xml:space="preserve">     1 488,98 km</v>
      </c>
      <c r="F6481" s="163" t="s">
        <v>6198</v>
      </c>
    </row>
    <row r="6482" spans="1:6" ht="15" customHeight="1">
      <c r="A6482" s="19" t="str">
        <f>VLOOKUP(B6482,segédtábla!$A$1:$C$156,3,FALSE)</f>
        <v>5+2</v>
      </c>
      <c r="B6482" s="226" t="s">
        <v>1290</v>
      </c>
      <c r="C6482" s="13" t="str">
        <f>VLOOKUP(B6482,segédtábla!$A$1:$C$156,2,FALSE)</f>
        <v>Katona Gábor</v>
      </c>
      <c r="D6482" s="5" t="s">
        <v>6199</v>
      </c>
      <c r="E6482" s="332" t="str">
        <f>VLOOKUP(C6482,'Havi KM'!A:S,4,FALSE)</f>
        <v xml:space="preserve">     1 977,6 km</v>
      </c>
      <c r="F6482" s="163"/>
    </row>
    <row r="6483" spans="1:6" ht="15" customHeight="1">
      <c r="A6483" s="19" t="str">
        <f>VLOOKUP(B6483,segédtábla!$A$1:$C$156,3,FALSE)</f>
        <v>11+3</v>
      </c>
      <c r="B6483" s="226" t="s">
        <v>1145</v>
      </c>
      <c r="C6483" s="13" t="str">
        <f>VLOOKUP(B6483,segédtábla!$A$1:$C$156,2,FALSE)</f>
        <v>Fodor Károly</v>
      </c>
      <c r="D6483" s="5" t="s">
        <v>6200</v>
      </c>
      <c r="E6483" s="332" t="str">
        <f>VLOOKUP(C6483,'Havi KM'!A:S,4,FALSE)</f>
        <v xml:space="preserve">     1 559,63 km</v>
      </c>
      <c r="F6483" s="163" t="s">
        <v>6201</v>
      </c>
    </row>
    <row r="6484" spans="1:6" ht="15" customHeight="1">
      <c r="A6484" s="19" t="str">
        <f>VLOOKUP(B6484,segédtábla!$A$1:$C$156,3,FALSE)</f>
        <v>2/1.</v>
      </c>
      <c r="B6484" s="226" t="s">
        <v>5289</v>
      </c>
      <c r="C6484" s="13" t="str">
        <f>VLOOKUP(B6484,segédtábla!$A$1:$C$156,2,FALSE)</f>
        <v>Molárovits Zoltán Edvin</v>
      </c>
      <c r="D6484" s="240" t="s">
        <v>6202</v>
      </c>
      <c r="E6484" s="332" t="str">
        <f>VLOOKUP(C6484,'Havi KM'!A:S,4,FALSE)</f>
        <v xml:space="preserve">     2 145,93 km</v>
      </c>
      <c r="F6484" s="163"/>
    </row>
    <row r="6485" spans="1:6" ht="15" customHeight="1">
      <c r="A6485" s="19" t="str">
        <f>VLOOKUP(B6485,segédtábla!$A$1:$C$156,3,FALSE)</f>
        <v>5+2</v>
      </c>
      <c r="B6485" s="226" t="s">
        <v>1173</v>
      </c>
      <c r="C6485" s="13" t="str">
        <f>VLOOKUP(B6485,segédtábla!$A$1:$C$156,2,FALSE)</f>
        <v>Léhner Zsolt</v>
      </c>
      <c r="D6485" s="188" t="s">
        <v>6203</v>
      </c>
      <c r="E6485" s="332" t="str">
        <f>VLOOKUP(C6485,'Havi KM'!A:S,4,FALSE)</f>
        <v xml:space="preserve">     1 816,96 km</v>
      </c>
      <c r="F6485" s="163"/>
    </row>
    <row r="6486" spans="1:6" ht="15" customHeight="1">
      <c r="A6486" s="19" t="str">
        <f>VLOOKUP(B6486,segédtábla!$A$1:$C$156,3,FALSE)</f>
        <v>5+2</v>
      </c>
      <c r="B6486" s="226" t="s">
        <v>1175</v>
      </c>
      <c r="C6486" s="13" t="str">
        <f>VLOOKUP(B6486,segédtábla!$A$1:$C$156,2,FALSE)</f>
        <v>Iklódi Sándor</v>
      </c>
      <c r="D6486" s="188" t="s">
        <v>6204</v>
      </c>
      <c r="E6486" s="332" t="str">
        <f>VLOOKUP(C6486,'Havi KM'!A:S,4,FALSE)</f>
        <v xml:space="preserve">     1 161,24 km</v>
      </c>
      <c r="F6486" s="163"/>
    </row>
    <row r="6487" spans="1:6" ht="15" customHeight="1">
      <c r="A6487" s="19" t="str">
        <f>VLOOKUP(B6487,segédtábla!$A$1:$C$156,3,FALSE)</f>
        <v>4+3</v>
      </c>
      <c r="B6487" s="226" t="s">
        <v>1364</v>
      </c>
      <c r="C6487" s="319" t="str">
        <f>VLOOKUP(B6487,segédtábla!$A$1:$C$156,2,FALSE)</f>
        <v>Balogh Dávid</v>
      </c>
      <c r="D6487" s="188" t="s">
        <v>6205</v>
      </c>
      <c r="E6487" s="332" t="str">
        <f>VLOOKUP(C6487,'Havi KM'!A:S,4,FALSE)</f>
        <v xml:space="preserve">      426,32 km</v>
      </c>
      <c r="F6487" s="163"/>
    </row>
    <row r="6488" spans="1:6" ht="15" customHeight="1">
      <c r="A6488" s="19" t="str">
        <f>VLOOKUP(B6488,segédtábla!$A$1:$C$156,3,FALSE)</f>
        <v>5+2</v>
      </c>
      <c r="B6488" s="226" t="s">
        <v>1181</v>
      </c>
      <c r="C6488" s="13" t="str">
        <f>VLOOKUP(B6488,segédtábla!$A$1:$C$156,2,FALSE)</f>
        <v>Lázár Gábor</v>
      </c>
      <c r="D6488" s="188" t="s">
        <v>6206</v>
      </c>
      <c r="E6488" s="332" t="str">
        <f>VLOOKUP(C6488,'Havi KM'!A:S,4,FALSE)</f>
        <v xml:space="preserve">     1 156,79 km</v>
      </c>
      <c r="F6488" s="163"/>
    </row>
    <row r="6489" spans="1:6" ht="15" customHeight="1">
      <c r="A6489" s="19" t="str">
        <f>VLOOKUP(B6489,segédtábla!$A$1:$C$156,3,FALSE)</f>
        <v>5+2</v>
      </c>
      <c r="B6489" s="226" t="s">
        <v>1256</v>
      </c>
      <c r="C6489" s="319" t="str">
        <f>VLOOKUP(B6489,segédtábla!$A$1:$C$156,2,FALSE)</f>
        <v>Árvai Gábor</v>
      </c>
      <c r="D6489" s="188" t="s">
        <v>6207</v>
      </c>
      <c r="E6489" s="332" t="str">
        <f>VLOOKUP(C6489,'Havi KM'!A:S,4,FALSE)</f>
        <v xml:space="preserve">     1 696,48 km</v>
      </c>
      <c r="F6489" s="163"/>
    </row>
    <row r="6490" spans="1:6" ht="15" customHeight="1">
      <c r="A6490" s="19">
        <f>VLOOKUP(B6490,segédtábla!$A$1:$C$156,3,FALSE)</f>
        <v>0</v>
      </c>
      <c r="B6490" s="226" t="s">
        <v>1210</v>
      </c>
      <c r="C6490" s="13" t="str">
        <f>VLOOKUP(B6490,segédtábla!$A$1:$C$156,2,FALSE)</f>
        <v xml:space="preserve"> kivonva Szombathelyi Zoltán</v>
      </c>
      <c r="D6490" s="5" t="s">
        <v>6208</v>
      </c>
      <c r="E6490" s="332" t="e">
        <f>VLOOKUP(C6490,'Havi KM'!A:S,4,FALSE)</f>
        <v>#N/A</v>
      </c>
      <c r="F6490" s="163"/>
    </row>
    <row r="6491" spans="1:6" ht="15" customHeight="1">
      <c r="A6491" s="19" t="str">
        <f>VLOOKUP(B6491,segédtábla!$A$1:$C$156,3,FALSE)</f>
        <v>11+3</v>
      </c>
      <c r="B6491" s="226" t="s">
        <v>1231</v>
      </c>
      <c r="C6491" s="13" t="str">
        <f>VLOOKUP(B6491,segédtábla!$A$1:$C$156,2,FALSE)</f>
        <v>Pásztor István- Charter</v>
      </c>
      <c r="D6491" s="188" t="s">
        <v>6209</v>
      </c>
      <c r="E6491" s="332" t="e">
        <f>VLOOKUP(C6491,'Havi KM'!A:S,4,FALSE)</f>
        <v>#N/A</v>
      </c>
      <c r="F6491" s="163" t="s">
        <v>6210</v>
      </c>
    </row>
    <row r="6492" spans="1:6" ht="15" customHeight="1">
      <c r="A6492" s="19" t="str">
        <f>VLOOKUP(B6492,segédtábla!$A$1:$C$156,3,FALSE)</f>
        <v>5+2</v>
      </c>
      <c r="B6492" s="226" t="s">
        <v>1339</v>
      </c>
      <c r="C6492" s="13" t="str">
        <f>VLOOKUP(B6492,segédtábla!$A$1:$C$156,2,FALSE)</f>
        <v>Áncsák János 04.14</v>
      </c>
      <c r="D6492" s="5" t="s">
        <v>6211</v>
      </c>
      <c r="E6492" s="332" t="e">
        <f>VLOOKUP(C6492,'Havi KM'!A:S,4,FALSE)</f>
        <v>#N/A</v>
      </c>
      <c r="F6492" s="163"/>
    </row>
    <row r="6493" spans="1:6" ht="15" customHeight="1">
      <c r="A6493" s="19" t="str">
        <f>VLOOKUP(B6493,segédtábla!$A$1:$C$156,3,FALSE)</f>
        <v>5+2</v>
      </c>
      <c r="B6493" s="226" t="s">
        <v>1264</v>
      </c>
      <c r="C6493" s="13" t="str">
        <f>VLOOKUP(B6493,segédtábla!$A$1:$C$156,2,FALSE)</f>
        <v>Sógorka Csaba</v>
      </c>
      <c r="D6493" s="5" t="s">
        <v>6212</v>
      </c>
      <c r="E6493" s="332" t="str">
        <f>VLOOKUP(C6493,'Havi KM'!A:S,4,FALSE)</f>
        <v xml:space="preserve">     1 480,64 km</v>
      </c>
      <c r="F6493" s="163"/>
    </row>
    <row r="6494" spans="1:6" ht="15" customHeight="1">
      <c r="A6494" s="19" t="str">
        <f>VLOOKUP(B6494,segédtábla!$A$1:$C$156,3,FALSE)</f>
        <v>5+2</v>
      </c>
      <c r="B6494" s="226" t="s">
        <v>1341</v>
      </c>
      <c r="C6494" s="13" t="str">
        <f>VLOOKUP(B6494,segédtábla!$A$1:$C$156,2,FALSE)</f>
        <v>Szegedi Zsolt</v>
      </c>
      <c r="D6494" s="5" t="s">
        <v>6213</v>
      </c>
      <c r="E6494" s="332" t="str">
        <f>VLOOKUP(C6494,'Havi KM'!A:S,4,FALSE)</f>
        <v xml:space="preserve">     1 560,76 km</v>
      </c>
      <c r="F6494" s="163"/>
    </row>
    <row r="6495" spans="1:6" ht="15" customHeight="1">
      <c r="A6495" s="19" t="str">
        <f>VLOOKUP(B6495,segédtábla!$A$1:$C$156,3,FALSE)</f>
        <v>11+3</v>
      </c>
      <c r="B6495" s="226" t="s">
        <v>1319</v>
      </c>
      <c r="C6495" s="319" t="str">
        <f>VLOOKUP(B6495,segédtábla!$A$1:$C$156,2,FALSE)</f>
        <v>Simon Gábor</v>
      </c>
      <c r="D6495" s="188" t="s">
        <v>6214</v>
      </c>
      <c r="E6495" s="332" t="str">
        <f>VLOOKUP(C6495,'Havi KM'!A:S,4,FALSE)</f>
        <v xml:space="preserve">     1 814,55 km</v>
      </c>
      <c r="F6495" s="231"/>
    </row>
    <row r="6496" spans="1:6" ht="15" customHeight="1">
      <c r="A6496" s="19" t="e">
        <f>VLOOKUP(B6496,segédtábla!$A$1:$C$156,3,FALSE)</f>
        <v>#N/A</v>
      </c>
      <c r="B6496" s="11"/>
      <c r="C6496" s="13" t="e">
        <f>VLOOKUP(B6496,segédtábla!$A$1:$C$156,2,FALSE)</f>
        <v>#N/A</v>
      </c>
      <c r="D6496" s="5"/>
      <c r="E6496" s="332" t="e">
        <f>VLOOKUP(C6496,'Havi KM'!A:S,4,FALSE)</f>
        <v>#N/A</v>
      </c>
      <c r="F6496" s="163"/>
    </row>
    <row r="6497" spans="1:6" ht="15" customHeight="1">
      <c r="A6497" s="19" t="e">
        <f>VLOOKUP(B6497,segédtábla!$A$1:$C$156,3,FALSE)</f>
        <v>#N/A</v>
      </c>
      <c r="B6497" s="11"/>
      <c r="C6497" s="13" t="e">
        <f>VLOOKUP(B6497,segédtábla!$A$1:$C$156,2,FALSE)</f>
        <v>#N/A</v>
      </c>
      <c r="D6497" s="5"/>
      <c r="E6497" s="332" t="e">
        <f>VLOOKUP(C6497,'Havi KM'!A:S,4,FALSE)</f>
        <v>#N/A</v>
      </c>
      <c r="F6497" s="163"/>
    </row>
    <row r="6498" spans="1:6" ht="15" customHeight="1">
      <c r="A6498" s="19">
        <f>VLOOKUP(B6498,segédtábla!$A$1:$C$156,3,FALSE)</f>
        <v>0</v>
      </c>
      <c r="B6498" s="226" t="s">
        <v>1423</v>
      </c>
      <c r="C6498" s="13" t="str">
        <f>VLOOKUP(B6498,segédtábla!$A$1:$C$156,2,FALSE)</f>
        <v>Krupánszky Márk</v>
      </c>
      <c r="D6498" s="482" t="s">
        <v>1186</v>
      </c>
      <c r="E6498" s="332" t="str">
        <f>VLOOKUP(C6498,'Havi KM'!A:S,4,FALSE)</f>
        <v xml:space="preserve">      550,26 km</v>
      </c>
      <c r="F6498" s="163"/>
    </row>
    <row r="6499" spans="1:6" ht="15" customHeight="1">
      <c r="A6499" s="19" t="str">
        <f>VLOOKUP(B6499,segédtábla!$A$1:$C$156,3,FALSE)</f>
        <v>5+2</v>
      </c>
      <c r="B6499" s="226" t="s">
        <v>1154</v>
      </c>
      <c r="C6499" s="13" t="str">
        <f>VLOOKUP(B6499,segédtábla!$A$1:$C$156,2,FALSE)</f>
        <v>Tóth Mihály</v>
      </c>
      <c r="D6499" s="482" t="s">
        <v>1186</v>
      </c>
      <c r="E6499" s="332" t="str">
        <f>VLOOKUP(C6499,'Havi KM'!A:S,4,FALSE)</f>
        <v xml:space="preserve">      345,81 km</v>
      </c>
      <c r="F6499" s="163"/>
    </row>
    <row r="6500" spans="1:6" ht="15" customHeight="1">
      <c r="A6500" s="19" t="e">
        <f>VLOOKUP(B6500,segédtábla!$A$1:$C$156,3,FALSE)</f>
        <v>#N/A</v>
      </c>
      <c r="B6500" s="11"/>
      <c r="C6500" s="13" t="e">
        <f>VLOOKUP(B6500,segédtábla!$A$1:$C$156,2,FALSE)</f>
        <v>#N/A</v>
      </c>
      <c r="D6500" s="5"/>
      <c r="E6500" s="332" t="e">
        <f>VLOOKUP(C6500,'Havi KM'!A:S,4,FALSE)</f>
        <v>#N/A</v>
      </c>
      <c r="F6500" s="163"/>
    </row>
    <row r="6502" spans="1:6" ht="15" customHeight="1">
      <c r="A6502" s="10"/>
      <c r="B6502" s="16"/>
      <c r="C6502" s="263">
        <v>45854</v>
      </c>
      <c r="D6502" s="237" t="str">
        <f>TEXT(C6502,"dddd")</f>
        <v>Wednesday</v>
      </c>
      <c r="E6502" s="330"/>
      <c r="F6502" s="227">
        <f>+COUNTA(B6514:B6524)</f>
        <v>8</v>
      </c>
    </row>
    <row r="6503" spans="1:6" ht="15" customHeight="1">
      <c r="C6503" s="355"/>
    </row>
    <row r="6504" spans="1:6" ht="15" customHeight="1">
      <c r="A6504" s="7" t="s">
        <v>1136</v>
      </c>
      <c r="B6504" s="8" t="s">
        <v>1137</v>
      </c>
      <c r="C6504" s="9" t="s">
        <v>1138</v>
      </c>
      <c r="D6504" s="9" t="s">
        <v>1139</v>
      </c>
      <c r="E6504" s="331" t="s">
        <v>1140</v>
      </c>
      <c r="F6504" s="9" t="s">
        <v>1141</v>
      </c>
    </row>
    <row r="6505" spans="1:6" ht="15" customHeight="1">
      <c r="A6505" s="19" t="str">
        <f>VLOOKUP(B6505,segédtábla!$A$1:$C$156,3,FALSE)</f>
        <v>11+3</v>
      </c>
      <c r="B6505" s="226" t="s">
        <v>1142</v>
      </c>
      <c r="C6505" s="13" t="str">
        <f>VLOOKUP(B6505,segédtábla!$A$1:$C$156,2,FALSE)</f>
        <v>Hamecz  Zsolt + Zsoltné</v>
      </c>
      <c r="D6505" s="5" t="s">
        <v>6215</v>
      </c>
      <c r="E6505" s="332" t="e">
        <f>VLOOKUP(C6505,'Havi KM'!A:S,4,FALSE)</f>
        <v>#N/A</v>
      </c>
      <c r="F6505" s="163"/>
    </row>
    <row r="6506" spans="1:6" ht="15" customHeight="1">
      <c r="A6506" s="19" t="e">
        <f>VLOOKUP(B6506,segédtábla!$A$1:$C$156,3,FALSE)</f>
        <v>#N/A</v>
      </c>
      <c r="B6506" s="11"/>
      <c r="C6506" s="13" t="e">
        <f>VLOOKUP(B6506,segédtábla!$A$1:$C$156,2,FALSE)</f>
        <v>#N/A</v>
      </c>
      <c r="D6506" s="5"/>
      <c r="E6506" s="332" t="e">
        <f>VLOOKUP(C6506,'Havi KM'!A:S,4,FALSE)</f>
        <v>#N/A</v>
      </c>
      <c r="F6506" s="163"/>
    </row>
    <row r="6507" spans="1:6" ht="15" customHeight="1">
      <c r="A6507" s="19" t="e">
        <f>VLOOKUP(B6507,segédtábla!$A$1:$C$156,3,FALSE)</f>
        <v>#N/A</v>
      </c>
      <c r="B6507" s="11"/>
      <c r="C6507" s="13" t="e">
        <f>VLOOKUP(B6507,segédtábla!$A$1:$C$156,2,FALSE)</f>
        <v>#N/A</v>
      </c>
      <c r="D6507" s="5"/>
      <c r="E6507" s="332" t="e">
        <f>VLOOKUP(C6507,'Havi KM'!A:S,4,FALSE)</f>
        <v>#N/A</v>
      </c>
      <c r="F6507" s="163"/>
    </row>
    <row r="6508" spans="1:6" ht="15" customHeight="1">
      <c r="A6508" s="19" t="str">
        <f>VLOOKUP(B6508,segédtábla!$A$1:$C$156,3,FALSE)</f>
        <v>11+3</v>
      </c>
      <c r="B6508" s="226" t="s">
        <v>1221</v>
      </c>
      <c r="C6508" s="13" t="str">
        <f>VLOOKUP(B6508,segédtábla!$A$1:$C$156,2,FALSE)</f>
        <v>Vass István</v>
      </c>
      <c r="D6508" s="5" t="s">
        <v>1436</v>
      </c>
      <c r="E6508" s="332" t="e">
        <f>VLOOKUP(C6508,'Havi KM'!A:S,4,FALSE)</f>
        <v>#N/A</v>
      </c>
      <c r="F6508" s="163"/>
    </row>
    <row r="6509" spans="1:6" ht="15" customHeight="1">
      <c r="A6509" s="19" t="str">
        <f>VLOOKUP(B6509,segédtábla!$A$1:$C$156,3,FALSE)</f>
        <v>5+2</v>
      </c>
      <c r="B6509" s="226" t="s">
        <v>1317</v>
      </c>
      <c r="C6509" s="13" t="str">
        <f>VLOOKUP(B6509,segédtábla!$A$1:$C$156,2,FALSE)</f>
        <v>Tőzsér Gábor</v>
      </c>
      <c r="D6509" s="5" t="s">
        <v>6216</v>
      </c>
      <c r="E6509" s="332" t="str">
        <f>VLOOKUP(C6509,'Havi KM'!A:S,4,FALSE)</f>
        <v xml:space="preserve">     1 375,22 km</v>
      </c>
      <c r="F6509" s="163"/>
    </row>
    <row r="6510" spans="1:6" ht="15" customHeight="1">
      <c r="A6510" s="19" t="e">
        <f>VLOOKUP(B6510,segédtábla!$A$1:$C$156,3,FALSE)</f>
        <v>#N/A</v>
      </c>
      <c r="B6510" s="11"/>
      <c r="C6510" s="13" t="e">
        <f>VLOOKUP(B6510,segédtábla!$A$1:$C$156,2,FALSE)</f>
        <v>#N/A</v>
      </c>
      <c r="D6510" s="5"/>
      <c r="E6510" s="332" t="e">
        <f>VLOOKUP(C6510,'Havi KM'!A:S,4,FALSE)</f>
        <v>#N/A</v>
      </c>
      <c r="F6510" s="163"/>
    </row>
    <row r="6511" spans="1:6" ht="15" customHeight="1">
      <c r="A6511" s="19" t="str">
        <f>VLOOKUP(B6511,segédtábla!$A$1:$C$156,3,FALSE)</f>
        <v>5+2</v>
      </c>
      <c r="B6511" s="226" t="s">
        <v>1200</v>
      </c>
      <c r="C6511" s="13" t="str">
        <f>VLOOKUP(B6511,segédtábla!$A$1:$C$156,2,FALSE)</f>
        <v>Giber Zoltán</v>
      </c>
      <c r="D6511" s="5" t="s">
        <v>1436</v>
      </c>
      <c r="E6511" s="332" t="str">
        <f>VLOOKUP(C6511,'Havi KM'!A:S,4,FALSE)</f>
        <v xml:space="preserve">     1 523,35 km</v>
      </c>
      <c r="F6511" s="163"/>
    </row>
    <row r="6512" spans="1:6" ht="15" customHeight="1">
      <c r="A6512" s="19" t="str">
        <f>VLOOKUP(B6512,segédtábla!$A$1:$C$156,3,FALSE)</f>
        <v>11+3</v>
      </c>
      <c r="B6512" s="226" t="s">
        <v>1405</v>
      </c>
      <c r="C6512" s="13" t="str">
        <f>VLOOKUP(B6512,segédtábla!$A$1:$C$156,2,FALSE)</f>
        <v>Marton Péter</v>
      </c>
      <c r="D6512" s="5" t="s">
        <v>6217</v>
      </c>
      <c r="E6512" s="332" t="str">
        <f>VLOOKUP(C6512,'Havi KM'!A:S,4,FALSE)</f>
        <v xml:space="preserve">     1 405,83 km</v>
      </c>
      <c r="F6512" s="163"/>
    </row>
    <row r="6513" spans="1:6" ht="15" customHeight="1">
      <c r="A6513" s="19" t="e">
        <f>VLOOKUP(B6513,segédtábla!$A$1:$C$156,3,FALSE)</f>
        <v>#N/A</v>
      </c>
      <c r="B6513" s="11"/>
      <c r="C6513" s="13" t="e">
        <f>VLOOKUP(B6513,segédtábla!$A$1:$C$156,2,FALSE)</f>
        <v>#N/A</v>
      </c>
      <c r="D6513" s="5"/>
      <c r="E6513" s="332" t="e">
        <f>VLOOKUP(C6513,'Havi KM'!A:S,4,FALSE)</f>
        <v>#N/A</v>
      </c>
      <c r="F6513" s="163"/>
    </row>
    <row r="6514" spans="1:6" ht="15" customHeight="1">
      <c r="A6514" s="19" t="str">
        <f>VLOOKUP(B6514,segédtábla!$A$1:$C$156,3,FALSE)</f>
        <v>5+2</v>
      </c>
      <c r="B6514" s="226" t="s">
        <v>1281</v>
      </c>
      <c r="C6514" s="13" t="str">
        <f>VLOOKUP(B6514,segédtábla!$A$1:$C$156,2,FALSE)</f>
        <v>Kiss Sándor</v>
      </c>
      <c r="D6514" s="5" t="s">
        <v>1436</v>
      </c>
      <c r="E6514" s="332" t="str">
        <f>VLOOKUP(C6514,'Havi KM'!A:S,4,FALSE)</f>
        <v xml:space="preserve">     1 065,91 km</v>
      </c>
      <c r="F6514" s="163"/>
    </row>
    <row r="6515" spans="1:6" ht="15" customHeight="1">
      <c r="A6515" s="19" t="str">
        <f>VLOOKUP(B6515,segédtábla!$A$1:$C$156,3,FALSE)</f>
        <v>11+3</v>
      </c>
      <c r="B6515" s="226" t="s">
        <v>1579</v>
      </c>
      <c r="C6515" s="13" t="str">
        <f>VLOOKUP(B6515,segédtábla!$A$1:$C$156,2,FALSE)</f>
        <v>Mellencsuk Attila</v>
      </c>
      <c r="D6515" s="629" t="s">
        <v>6218</v>
      </c>
      <c r="E6515" s="332" t="str">
        <f>VLOOKUP(C6515,'Havi KM'!A:S,4,FALSE)</f>
        <v xml:space="preserve">     1 884,28 km</v>
      </c>
      <c r="F6515" s="163"/>
    </row>
    <row r="6516" spans="1:6" ht="15" customHeight="1">
      <c r="A6516" s="19" t="e">
        <f>VLOOKUP(B6516,segédtábla!$A$1:$C$156,3,FALSE)</f>
        <v>#N/A</v>
      </c>
      <c r="B6516" s="21"/>
      <c r="C6516" s="13" t="e">
        <f>VLOOKUP(B6516,segédtábla!$A$1:$C$156,2,FALSE)</f>
        <v>#N/A</v>
      </c>
      <c r="D6516" s="5"/>
      <c r="E6516" s="332" t="e">
        <f>VLOOKUP(C6516,'Havi KM'!A:S,4,FALSE)</f>
        <v>#N/A</v>
      </c>
      <c r="F6516" s="163"/>
    </row>
    <row r="6517" spans="1:6" ht="15" customHeight="1">
      <c r="A6517" s="19" t="str">
        <f>VLOOKUP(B6517,segédtábla!$A$1:$C$156,3,FALSE)</f>
        <v>11+3</v>
      </c>
      <c r="B6517" s="226" t="s">
        <v>1245</v>
      </c>
      <c r="C6517" s="319" t="str">
        <f>VLOOKUP(B6517,segédtábla!$A$1:$C$156,2,FALSE)</f>
        <v>Slebárszky Attila Gábor</v>
      </c>
      <c r="D6517" s="188" t="s">
        <v>1436</v>
      </c>
      <c r="E6517" s="332" t="str">
        <f>VLOOKUP(C6517,'Havi KM'!A:S,4,FALSE)</f>
        <v xml:space="preserve">     1 780,0 km</v>
      </c>
      <c r="F6517" s="163" t="s">
        <v>6219</v>
      </c>
    </row>
    <row r="6518" spans="1:6" ht="15" customHeight="1">
      <c r="A6518" s="19" t="str">
        <f>VLOOKUP(B6518,segédtábla!$A$1:$C$156,3,FALSE)</f>
        <v>11+3</v>
      </c>
      <c r="B6518" s="226" t="s">
        <v>1223</v>
      </c>
      <c r="C6518" s="319" t="str">
        <f>VLOOKUP(B6518,segédtábla!$A$1:$C$156,2,FALSE)</f>
        <v>Molnár Lajos</v>
      </c>
      <c r="D6518" s="188" t="s">
        <v>6220</v>
      </c>
      <c r="E6518" s="332" t="str">
        <f>VLOOKUP(C6518,'Havi KM'!A:S,4,FALSE)</f>
        <v xml:space="preserve">     2 738,73 km</v>
      </c>
      <c r="F6518" s="231"/>
    </row>
    <row r="6519" spans="1:6" ht="15" customHeight="1">
      <c r="A6519" s="19" t="e">
        <f>VLOOKUP(B6519,segédtábla!$A$1:$C$156,3,FALSE)</f>
        <v>#N/A</v>
      </c>
      <c r="B6519" s="21"/>
      <c r="C6519" s="13" t="e">
        <f>VLOOKUP(B6519,segédtábla!$A$1:$C$156,2,FALSE)</f>
        <v>#N/A</v>
      </c>
      <c r="D6519" s="5"/>
      <c r="E6519" s="332" t="e">
        <f>VLOOKUP(C6519,'Havi KM'!A:S,4,FALSE)</f>
        <v>#N/A</v>
      </c>
      <c r="F6519" s="163"/>
    </row>
    <row r="6520" spans="1:6" ht="15" customHeight="1">
      <c r="A6520" s="19" t="str">
        <f>VLOOKUP(B6520,segédtábla!$A$1:$C$156,3,FALSE)</f>
        <v>korai kezdés preferált</v>
      </c>
      <c r="B6520" s="226" t="s">
        <v>1309</v>
      </c>
      <c r="C6520" s="319" t="str">
        <f>VLOOKUP(B6520,segédtábla!$A$1:$C$156,2,FALSE)</f>
        <v>Gosztenschnik Péter</v>
      </c>
      <c r="D6520" s="188" t="s">
        <v>1436</v>
      </c>
      <c r="E6520" s="332" t="str">
        <f>VLOOKUP(C6520,'Havi KM'!A:S,4,FALSE)</f>
        <v xml:space="preserve">      684,27 km</v>
      </c>
      <c r="F6520" s="163" t="s">
        <v>6221</v>
      </c>
    </row>
    <row r="6521" spans="1:6" ht="15" customHeight="1">
      <c r="A6521" s="19">
        <f>VLOOKUP(B6521,segédtábla!$A$1:$C$156,3,FALSE)</f>
        <v>0</v>
      </c>
      <c r="B6521" s="226" t="s">
        <v>1395</v>
      </c>
      <c r="C6521" s="13" t="str">
        <f>VLOOKUP(B6521,segédtábla!$A$1:$C$156,2,FALSE)</f>
        <v>Kosztrihán Zsolt</v>
      </c>
      <c r="D6521" s="5" t="s">
        <v>6222</v>
      </c>
      <c r="E6521" s="332" t="str">
        <f>VLOOKUP(C6521,'Havi KM'!A:S,4,FALSE)</f>
        <v xml:space="preserve">      432,67 km</v>
      </c>
      <c r="F6521" s="163"/>
    </row>
    <row r="6522" spans="1:6" ht="15" customHeight="1">
      <c r="A6522" s="19" t="e">
        <f>VLOOKUP(B6522,segédtábla!$A$1:$C$156,3,FALSE)</f>
        <v>#N/A</v>
      </c>
      <c r="B6522" s="21"/>
      <c r="C6522" s="13" t="e">
        <f>VLOOKUP(B6522,segédtábla!$A$1:$C$156,2,FALSE)</f>
        <v>#N/A</v>
      </c>
      <c r="D6522" s="5"/>
      <c r="E6522" s="332" t="e">
        <f>VLOOKUP(C6522,'Havi KM'!A:S,4,FALSE)</f>
        <v>#N/A</v>
      </c>
      <c r="F6522" s="163"/>
    </row>
    <row r="6523" spans="1:6" ht="15" customHeight="1">
      <c r="A6523" s="19" t="str">
        <f>VLOOKUP(B6523,segédtábla!$A$1:$C$156,3,FALSE)</f>
        <v>5+2</v>
      </c>
      <c r="B6523" s="226" t="s">
        <v>1292</v>
      </c>
      <c r="C6523" s="13" t="str">
        <f>VLOOKUP(B6523,segédtábla!$A$1:$C$156,2,FALSE)</f>
        <v>Hanzi György Lehel</v>
      </c>
      <c r="D6523" s="188" t="s">
        <v>6223</v>
      </c>
      <c r="E6523" s="332" t="str">
        <f>VLOOKUP(C6523,'Havi KM'!A:S,4,FALSE)</f>
        <v xml:space="preserve">     1 303,29 km</v>
      </c>
      <c r="F6523" s="163" t="s">
        <v>6224</v>
      </c>
    </row>
    <row r="6524" spans="1:6" ht="15" customHeight="1">
      <c r="A6524" s="19" t="str">
        <f>VLOOKUP(B6524,segédtábla!$A$1:$C$156,3,FALSE)</f>
        <v>5+2</v>
      </c>
      <c r="B6524" s="226" t="s">
        <v>1526</v>
      </c>
      <c r="C6524" s="13" t="str">
        <f>VLOOKUP(B6524,segédtábla!$A$1:$C$156,2,FALSE)</f>
        <v>Simon Zoltán</v>
      </c>
      <c r="D6524" s="5" t="s">
        <v>6225</v>
      </c>
      <c r="E6524" s="332" t="str">
        <f>VLOOKUP(C6524,'Havi KM'!A:S,4,FALSE)</f>
        <v xml:space="preserve">     1 431,31 km</v>
      </c>
      <c r="F6524" s="163"/>
    </row>
    <row r="6525" spans="1:6" ht="15" customHeight="1">
      <c r="A6525" s="19" t="str">
        <f>VLOOKUP(B6525,segédtábla!$A$1:$C$156,3,FALSE)</f>
        <v>5+2</v>
      </c>
      <c r="B6525" s="226" t="s">
        <v>1179</v>
      </c>
      <c r="C6525" s="13" t="str">
        <f>VLOOKUP(B6525,segédtábla!$A$1:$C$156,2,FALSE)</f>
        <v>Horváth Ákos</v>
      </c>
      <c r="D6525" s="188" t="s">
        <v>6226</v>
      </c>
      <c r="E6525" s="332" t="str">
        <f>VLOOKUP(C6525,'Havi KM'!A:S,4,FALSE)</f>
        <v xml:space="preserve">     1 036,99 km</v>
      </c>
      <c r="F6525" s="163" t="s">
        <v>6227</v>
      </c>
    </row>
    <row r="6526" spans="1:6" ht="15" customHeight="1">
      <c r="A6526" s="19">
        <f>VLOOKUP(B6526,segédtábla!$A$1:$C$156,3,FALSE)</f>
        <v>0</v>
      </c>
      <c r="B6526" s="226" t="s">
        <v>1248</v>
      </c>
      <c r="C6526" s="319">
        <f>VLOOKUP(B6526,segédtábla!$A$1:$C$156,2,FALSE)</f>
        <v>0</v>
      </c>
      <c r="D6526" s="188" t="s">
        <v>6228</v>
      </c>
      <c r="E6526" s="332" t="e">
        <f>VLOOKUP(C6526,'Havi KM'!A:S,4,FALSE)</f>
        <v>#N/A</v>
      </c>
      <c r="F6526" s="163"/>
    </row>
    <row r="6527" spans="1:6" ht="15" customHeight="1">
      <c r="A6527" s="19" t="str">
        <f>VLOOKUP(B6527,segédtábla!$A$1:$C$156,3,FALSE)</f>
        <v>2/1.</v>
      </c>
      <c r="B6527" s="226" t="s">
        <v>1206</v>
      </c>
      <c r="C6527" s="319" t="str">
        <f>VLOOKUP(B6527,segédtábla!$A$1:$C$156,2,FALSE)</f>
        <v>Vincze Gábor</v>
      </c>
      <c r="D6527" s="188" t="s">
        <v>6229</v>
      </c>
      <c r="E6527" s="332" t="str">
        <f>VLOOKUP(C6527,'Havi KM'!A:S,4,FALSE)</f>
        <v xml:space="preserve">     1 471,92 km</v>
      </c>
      <c r="F6527" s="363" t="s">
        <v>6230</v>
      </c>
    </row>
    <row r="6528" spans="1:6" ht="15" customHeight="1">
      <c r="A6528" s="19" t="str">
        <f>VLOOKUP(B6528,segédtábla!$A$1:$C$156,3,FALSE)</f>
        <v>korai kezdés preferált</v>
      </c>
      <c r="B6528" s="226" t="s">
        <v>1309</v>
      </c>
      <c r="C6528" s="13" t="str">
        <f>VLOOKUP(B6528,segédtábla!$A$1:$C$156,2,FALSE)</f>
        <v>Gosztenschnik Péter</v>
      </c>
      <c r="D6528" s="188" t="s">
        <v>6231</v>
      </c>
      <c r="E6528" s="332" t="str">
        <f>VLOOKUP(C6528,'Havi KM'!A:S,4,FALSE)</f>
        <v xml:space="preserve">      684,27 km</v>
      </c>
      <c r="F6528" s="163"/>
    </row>
    <row r="6529" spans="1:6" ht="15" customHeight="1">
      <c r="A6529" s="19" t="str">
        <f>VLOOKUP(B6529,segédtábla!$A$1:$C$156,3,FALSE)</f>
        <v>11+3</v>
      </c>
      <c r="B6529" s="226" t="s">
        <v>1183</v>
      </c>
      <c r="C6529" s="13" t="str">
        <f>VLOOKUP(B6529,segédtábla!$A$1:$C$156,2,FALSE)</f>
        <v>Kelemen Imre</v>
      </c>
      <c r="D6529" s="5" t="s">
        <v>6232</v>
      </c>
      <c r="E6529" s="332" t="str">
        <f>VLOOKUP(C6529,'Havi KM'!A:S,4,FALSE)</f>
        <v xml:space="preserve">     2 133,94 km</v>
      </c>
      <c r="F6529" s="163"/>
    </row>
    <row r="6530" spans="1:6" ht="15" customHeight="1">
      <c r="A6530" s="19">
        <f>VLOOKUP(B6530,segédtábla!$A$1:$C$156,3,FALSE)</f>
        <v>0</v>
      </c>
      <c r="B6530" s="226" t="s">
        <v>1375</v>
      </c>
      <c r="C6530" s="13" t="str">
        <f>VLOOKUP(B6530,segédtábla!$A$1:$C$156,2,FALSE)</f>
        <v>kivonva</v>
      </c>
      <c r="D6530" s="5" t="s">
        <v>6233</v>
      </c>
      <c r="E6530" s="332" t="e">
        <f>VLOOKUP(C6530,'Havi KM'!A:S,4,FALSE)</f>
        <v>#N/A</v>
      </c>
      <c r="F6530" s="163" t="s">
        <v>6234</v>
      </c>
    </row>
    <row r="6531" spans="1:6" ht="15" customHeight="1">
      <c r="A6531" s="19" t="str">
        <f>VLOOKUP(B6531,segédtábla!$A$1:$C$156,3,FALSE)</f>
        <v>11+3</v>
      </c>
      <c r="B6531" s="226" t="s">
        <v>1413</v>
      </c>
      <c r="C6531" s="13" t="str">
        <f>VLOOKUP(B6531,segédtábla!$A$1:$C$156,2,FALSE)</f>
        <v>Szkolcsek György</v>
      </c>
      <c r="D6531" s="5" t="s">
        <v>6235</v>
      </c>
      <c r="E6531" s="332" t="str">
        <f>VLOOKUP(C6531,'Havi KM'!A:S,4,FALSE)</f>
        <v xml:space="preserve">     1 278,42 km</v>
      </c>
      <c r="F6531" s="163"/>
    </row>
    <row r="6532" spans="1:6" ht="15" customHeight="1">
      <c r="A6532" s="19" t="str">
        <f>VLOOKUP(B6532,segédtábla!$A$1:$C$156,3,FALSE)</f>
        <v>10+4</v>
      </c>
      <c r="B6532" s="226" t="s">
        <v>1191</v>
      </c>
      <c r="C6532" s="13" t="str">
        <f>VLOOKUP(B6532,segédtábla!$A$1:$C$156,2,FALSE)</f>
        <v>Leiner Gábor</v>
      </c>
      <c r="D6532" s="5" t="s">
        <v>6236</v>
      </c>
      <c r="E6532" s="332" t="str">
        <f>VLOOKUP(C6532,'Havi KM'!A:S,4,FALSE)</f>
        <v xml:space="preserve">     1 700,32 km</v>
      </c>
      <c r="F6532" s="163"/>
    </row>
    <row r="6533" spans="1:6" ht="15" customHeight="1">
      <c r="A6533" s="19" t="str">
        <f>VLOOKUP(B6533,segédtábla!$A$1:$C$156,3,FALSE)</f>
        <v>11+3</v>
      </c>
      <c r="B6533" s="226" t="s">
        <v>1168</v>
      </c>
      <c r="C6533" s="13" t="str">
        <f>VLOOKUP(B6533,segédtábla!$A$1:$C$156,2,FALSE)</f>
        <v>Balázs István</v>
      </c>
      <c r="D6533" s="5" t="s">
        <v>6237</v>
      </c>
      <c r="E6533" s="332" t="str">
        <f>VLOOKUP(C6533,'Havi KM'!A:S,4,FALSE)</f>
        <v xml:space="preserve">     1 401,93 km</v>
      </c>
      <c r="F6533" s="163"/>
    </row>
    <row r="6534" spans="1:6" ht="15" customHeight="1">
      <c r="A6534" s="19" t="e">
        <f>VLOOKUP(B6534,segédtábla!$A$1:$C$156,3,FALSE)</f>
        <v>#N/A</v>
      </c>
      <c r="B6534" s="21"/>
      <c r="C6534" s="13" t="e">
        <f>VLOOKUP(B6534,segédtábla!$A$1:$C$156,2,FALSE)</f>
        <v>#N/A</v>
      </c>
      <c r="D6534" s="5"/>
      <c r="E6534" s="332" t="e">
        <f>VLOOKUP(C6534,'Havi KM'!A:S,4,FALSE)</f>
        <v>#N/A</v>
      </c>
      <c r="F6534" s="163"/>
    </row>
    <row r="6535" spans="1:6" ht="15" customHeight="1">
      <c r="A6535" s="19" t="e">
        <f>VLOOKUP(B6535,segédtábla!$A$1:$C$156,3,FALSE)</f>
        <v>#N/A</v>
      </c>
      <c r="B6535" s="21"/>
      <c r="C6535" s="13" t="e">
        <f>VLOOKUP(B6535,segédtábla!$A$1:$C$156,2,FALSE)</f>
        <v>#N/A</v>
      </c>
      <c r="D6535" s="5"/>
      <c r="E6535" s="332" t="e">
        <f>VLOOKUP(C6535,'Havi KM'!A:S,4,FALSE)</f>
        <v>#N/A</v>
      </c>
      <c r="F6535" s="163"/>
    </row>
    <row r="6536" spans="1:6" ht="15" customHeight="1">
      <c r="A6536" s="19">
        <f>VLOOKUP(B6536,segédtábla!$A$1:$C$156,3,FALSE)</f>
        <v>0</v>
      </c>
      <c r="B6536" s="226" t="s">
        <v>1423</v>
      </c>
      <c r="C6536" s="13" t="str">
        <f>VLOOKUP(B6536,segédtábla!$A$1:$C$156,2,FALSE)</f>
        <v>Krupánszky Márk</v>
      </c>
      <c r="D6536" s="482" t="s">
        <v>1475</v>
      </c>
      <c r="E6536" s="332" t="str">
        <f>VLOOKUP(C6536,'Havi KM'!A:S,4,FALSE)</f>
        <v xml:space="preserve">      550,26 km</v>
      </c>
      <c r="F6536" s="163"/>
    </row>
    <row r="6537" spans="1:6" ht="15" customHeight="1">
      <c r="A6537" s="19" t="str">
        <f>VLOOKUP(B6537,segédtábla!$A$1:$C$156,3,FALSE)</f>
        <v>5+2</v>
      </c>
      <c r="B6537" s="226" t="s">
        <v>1154</v>
      </c>
      <c r="C6537" s="13" t="str">
        <f>VLOOKUP(B6537,segédtábla!$A$1:$C$156,2,FALSE)</f>
        <v>Tóth Mihály</v>
      </c>
      <c r="D6537" s="482" t="s">
        <v>1475</v>
      </c>
      <c r="E6537" s="332" t="str">
        <f>VLOOKUP(C6537,'Havi KM'!A:S,4,FALSE)</f>
        <v xml:space="preserve">      345,81 km</v>
      </c>
      <c r="F6537" s="163"/>
    </row>
    <row r="6538" spans="1:6" ht="15" customHeight="1">
      <c r="A6538" s="19" t="e">
        <f>VLOOKUP(B6538,segédtábla!$A$1:$C$156,3,FALSE)</f>
        <v>#N/A</v>
      </c>
      <c r="B6538" s="11"/>
      <c r="C6538" s="13" t="e">
        <f>VLOOKUP(B6538,segédtábla!$A$1:$C$156,2,FALSE)</f>
        <v>#N/A</v>
      </c>
      <c r="D6538" s="5"/>
      <c r="E6538" s="332" t="e">
        <f>VLOOKUP(C6538,'Havi KM'!A:S,4,FALSE)</f>
        <v>#N/A</v>
      </c>
      <c r="F6538" s="163"/>
    </row>
    <row r="6540" spans="1:6" ht="15" customHeight="1">
      <c r="A6540" s="10"/>
      <c r="B6540" s="16"/>
      <c r="C6540" s="263">
        <v>45855</v>
      </c>
      <c r="D6540" s="237" t="str">
        <f>TEXT(C6540,"dddd")</f>
        <v>Thursday</v>
      </c>
      <c r="E6540" s="330"/>
      <c r="F6540" s="227">
        <f>+COUNTA(B6543:B6552)</f>
        <v>7</v>
      </c>
    </row>
    <row r="6541" spans="1:6" ht="15" customHeight="1">
      <c r="C6541" s="355"/>
    </row>
    <row r="6542" spans="1:6" ht="15" customHeight="1">
      <c r="A6542" s="7" t="s">
        <v>1136</v>
      </c>
      <c r="B6542" s="8" t="s">
        <v>1137</v>
      </c>
      <c r="C6542" s="9" t="s">
        <v>1138</v>
      </c>
      <c r="D6542" s="9" t="s">
        <v>1139</v>
      </c>
      <c r="E6542" s="331" t="s">
        <v>1140</v>
      </c>
      <c r="F6542" s="9" t="s">
        <v>1141</v>
      </c>
    </row>
    <row r="6543" spans="1:6" ht="15" customHeight="1">
      <c r="A6543" s="19" t="str">
        <f>VLOOKUP(B6543,segédtábla!$A$1:$C$156,3,FALSE)</f>
        <v>5+2</v>
      </c>
      <c r="B6543" s="226" t="s">
        <v>1159</v>
      </c>
      <c r="C6543" s="319" t="str">
        <f>VLOOKUP(B6543,segédtábla!$A$1:$C$156,2,FALSE)</f>
        <v>Pilló József + Pillóné S. Judit</v>
      </c>
      <c r="D6543" s="188" t="s">
        <v>6231</v>
      </c>
      <c r="E6543" s="332" t="e">
        <f>VLOOKUP(C6543,'Havi KM'!A:S,4,FALSE)</f>
        <v>#N/A</v>
      </c>
      <c r="F6543" s="163"/>
    </row>
    <row r="6544" spans="1:6" ht="15" customHeight="1">
      <c r="A6544" s="19" t="str">
        <f>VLOOKUP(B6544,segédtábla!$A$1:$C$156,3,FALSE)</f>
        <v>5+2</v>
      </c>
      <c r="B6544" s="226" t="s">
        <v>1269</v>
      </c>
      <c r="C6544" s="13" t="str">
        <f>VLOOKUP(B6544,segédtábla!$A$1:$C$156,2,FALSE)</f>
        <v>Bagi Lajos + Bagi Márió</v>
      </c>
      <c r="D6544" s="5" t="s">
        <v>6238</v>
      </c>
      <c r="E6544" s="332" t="e">
        <f>VLOOKUP(C6544,'Havi KM'!A:S,4,FALSE)</f>
        <v>#N/A</v>
      </c>
      <c r="F6544" s="163" t="s">
        <v>5767</v>
      </c>
    </row>
    <row r="6545" spans="1:6" ht="15" customHeight="1">
      <c r="A6545" s="19" t="e">
        <f>VLOOKUP(B6545,segédtábla!$A$1:$C$156,3,FALSE)</f>
        <v>#N/A</v>
      </c>
      <c r="B6545" s="11"/>
      <c r="C6545" s="13" t="e">
        <f>VLOOKUP(B6545,segédtábla!$A$1:$C$156,2,FALSE)</f>
        <v>#N/A</v>
      </c>
      <c r="D6545" s="5"/>
      <c r="E6545" s="332" t="e">
        <f>VLOOKUP(C6545,'Havi KM'!A:S,4,FALSE)</f>
        <v>#N/A</v>
      </c>
      <c r="F6545" s="163"/>
    </row>
    <row r="6546" spans="1:6" ht="15" customHeight="1">
      <c r="A6546" s="19" t="str">
        <f>VLOOKUP(B6546,segédtábla!$A$1:$C$156,3,FALSE)</f>
        <v>11+3</v>
      </c>
      <c r="B6546" s="226" t="s">
        <v>1353</v>
      </c>
      <c r="C6546" s="13" t="str">
        <f>VLOOKUP(B6546,segédtábla!$A$1:$C$156,2,FALSE)</f>
        <v>Vancsó Attila</v>
      </c>
      <c r="D6546" s="5" t="s">
        <v>1436</v>
      </c>
      <c r="E6546" s="332" t="str">
        <f>VLOOKUP(C6546,'Havi KM'!A:S,4,FALSE)</f>
        <v xml:space="preserve">     1 260,11 km</v>
      </c>
      <c r="F6546" s="163" t="s">
        <v>6239</v>
      </c>
    </row>
    <row r="6547" spans="1:6" ht="15" customHeight="1">
      <c r="A6547" s="19" t="str">
        <f>VLOOKUP(B6547,segédtábla!$A$1:$C$156,3,FALSE)</f>
        <v>11+3</v>
      </c>
      <c r="B6547" s="226" t="s">
        <v>1183</v>
      </c>
      <c r="C6547" s="13" t="str">
        <f>VLOOKUP(B6547,segédtábla!$A$1:$C$156,2,FALSE)</f>
        <v>Kelemen Imre</v>
      </c>
      <c r="D6547" s="5" t="s">
        <v>6240</v>
      </c>
      <c r="E6547" s="332" t="str">
        <f>VLOOKUP(C6547,'Havi KM'!A:S,4,FALSE)</f>
        <v xml:space="preserve">     2 133,94 km</v>
      </c>
      <c r="F6547" s="163"/>
    </row>
    <row r="6548" spans="1:6" ht="15" customHeight="1">
      <c r="A6548" s="19" t="e">
        <f>VLOOKUP(B6548,segédtábla!$A$1:$C$156,3,FALSE)</f>
        <v>#N/A</v>
      </c>
      <c r="B6548" s="11"/>
      <c r="C6548" s="13" t="e">
        <f>VLOOKUP(B6548,segédtábla!$A$1:$C$156,2,FALSE)</f>
        <v>#N/A</v>
      </c>
      <c r="D6548" s="5"/>
      <c r="E6548" s="332" t="e">
        <f>VLOOKUP(C6548,'Havi KM'!A:S,4,FALSE)</f>
        <v>#N/A</v>
      </c>
      <c r="F6548" s="163"/>
    </row>
    <row r="6549" spans="1:6" ht="15" customHeight="1">
      <c r="A6549" s="19" t="e">
        <f>VLOOKUP(B6549,segédtábla!$A$1:$C$156,3,FALSE)</f>
        <v>#N/A</v>
      </c>
      <c r="B6549" s="11"/>
      <c r="C6549" s="13" t="e">
        <f>VLOOKUP(B6549,segédtábla!$A$1:$C$156,2,FALSE)</f>
        <v>#N/A</v>
      </c>
      <c r="D6549" s="5"/>
      <c r="E6549" s="332" t="e">
        <f>VLOOKUP(C6549,'Havi KM'!A:S,4,FALSE)</f>
        <v>#N/A</v>
      </c>
      <c r="F6549" s="163"/>
    </row>
    <row r="6550" spans="1:6" ht="15" customHeight="1">
      <c r="A6550" s="19" t="str">
        <f>VLOOKUP(B6550,segédtábla!$A$1:$C$156,3,FALSE)</f>
        <v>5+2</v>
      </c>
      <c r="B6550" s="226" t="s">
        <v>1238</v>
      </c>
      <c r="C6550" s="319" t="str">
        <f>VLOOKUP(B6550,segédtábla!$A$1:$C$156,2,FALSE)</f>
        <v>Tóth Zsolt</v>
      </c>
      <c r="D6550" s="188" t="s">
        <v>6241</v>
      </c>
      <c r="E6550" s="332" t="str">
        <f>VLOOKUP(C6550,'Havi KM'!A:S,4,FALSE)</f>
        <v xml:space="preserve">     1 572,92 km</v>
      </c>
      <c r="F6550" s="231" t="s">
        <v>6242</v>
      </c>
    </row>
    <row r="6551" spans="1:6" ht="15" customHeight="1">
      <c r="A6551" s="19" t="str">
        <f>VLOOKUP(B6551,segédtábla!$A$1:$C$156,3,FALSE)</f>
        <v>5+2</v>
      </c>
      <c r="B6551" s="226" t="s">
        <v>1181</v>
      </c>
      <c r="C6551" s="319" t="str">
        <f>VLOOKUP(B6551,segédtábla!$A$1:$C$156,2,FALSE)</f>
        <v>Lázár Gábor</v>
      </c>
      <c r="D6551" s="188" t="s">
        <v>6243</v>
      </c>
      <c r="E6551" s="332" t="str">
        <f>VLOOKUP(C6551,'Havi KM'!A:S,4,FALSE)</f>
        <v xml:space="preserve">     1 156,79 km</v>
      </c>
      <c r="F6551" s="163"/>
    </row>
    <row r="6552" spans="1:6" ht="15" customHeight="1">
      <c r="A6552" s="19" t="str">
        <f>VLOOKUP(B6552,segédtábla!$A$1:$C$156,3,FALSE)</f>
        <v>11+3</v>
      </c>
      <c r="B6552" s="226" t="s">
        <v>1355</v>
      </c>
      <c r="C6552" s="13" t="str">
        <f>VLOOKUP(B6552,segédtábla!$A$1:$C$156,2,FALSE)</f>
        <v>Németh Nándor</v>
      </c>
      <c r="D6552" s="5" t="s">
        <v>6244</v>
      </c>
      <c r="E6552" s="332" t="str">
        <f>VLOOKUP(C6552,'Havi KM'!A:S,4,FALSE)</f>
        <v xml:space="preserve">     2 089,15 km</v>
      </c>
      <c r="F6552" s="163"/>
    </row>
    <row r="6553" spans="1:6" ht="15" customHeight="1">
      <c r="A6553" s="19" t="str">
        <f>VLOOKUP(B6553,segédtábla!$A$1:$C$156,3,FALSE)</f>
        <v>5+2</v>
      </c>
      <c r="B6553" s="226" t="s">
        <v>1274</v>
      </c>
      <c r="C6553" s="13" t="str">
        <f>VLOOKUP(B6553,segédtábla!$A$1:$C$156,2,FALSE)</f>
        <v>Kakulya Zsolt</v>
      </c>
      <c r="D6553" s="5" t="s">
        <v>6245</v>
      </c>
      <c r="E6553" s="332" t="str">
        <f>VLOOKUP(C6553,'Havi KM'!A:S,4,FALSE)</f>
        <v xml:space="preserve">     1 219,87 km</v>
      </c>
      <c r="F6553" s="163"/>
    </row>
    <row r="6554" spans="1:6" ht="15" customHeight="1">
      <c r="A6554" s="19" t="str">
        <f>VLOOKUP(B6554,segédtábla!$A$1:$C$156,3,FALSE)</f>
        <v>bármi</v>
      </c>
      <c r="B6554" s="226" t="s">
        <v>5472</v>
      </c>
      <c r="C6554" s="13" t="str">
        <f>VLOOKUP(B6554,segédtábla!$A$1:$C$156,2,FALSE)</f>
        <v>Vitai JÁnos</v>
      </c>
      <c r="D6554" s="5" t="s">
        <v>6246</v>
      </c>
      <c r="E6554" s="332" t="str">
        <f>VLOOKUP(C6554,'Havi KM'!A:S,4,FALSE)</f>
        <v xml:space="preserve">      465,05 km</v>
      </c>
      <c r="F6554" s="231"/>
    </row>
    <row r="6555" spans="1:6" ht="15" customHeight="1">
      <c r="A6555" s="19" t="str">
        <f>VLOOKUP(B6555,segédtábla!$A$1:$C$156,3,FALSE)</f>
        <v>5+2</v>
      </c>
      <c r="B6555" s="226" t="s">
        <v>1175</v>
      </c>
      <c r="C6555" s="319" t="str">
        <f>VLOOKUP(B6555,segédtábla!$A$1:$C$156,2,FALSE)</f>
        <v>Iklódi Sándor</v>
      </c>
      <c r="D6555" s="188" t="s">
        <v>6247</v>
      </c>
      <c r="E6555" s="332" t="str">
        <f>VLOOKUP(C6555,'Havi KM'!A:S,4,FALSE)</f>
        <v xml:space="preserve">     1 161,24 km</v>
      </c>
      <c r="F6555" s="163"/>
    </row>
    <row r="6556" spans="1:6" ht="15" customHeight="1">
      <c r="A6556" s="19" t="str">
        <f>VLOOKUP(B6556,segédtábla!$A$1:$C$156,3,FALSE)</f>
        <v>5+2</v>
      </c>
      <c r="B6556" s="226" t="s">
        <v>1163</v>
      </c>
      <c r="C6556" s="319" t="str">
        <f>VLOOKUP(B6556,segédtábla!$A$1:$C$156,2,FALSE)</f>
        <v>Popovics Dávid</v>
      </c>
      <c r="D6556" s="188" t="s">
        <v>6248</v>
      </c>
      <c r="E6556" s="332" t="str">
        <f>VLOOKUP(C6556,'Havi KM'!A:S,4,FALSE)</f>
        <v xml:space="preserve">     1 838,04 km</v>
      </c>
      <c r="F6556" s="163" t="s">
        <v>5948</v>
      </c>
    </row>
    <row r="6557" spans="1:6" ht="15" customHeight="1">
      <c r="A6557" s="19" t="str">
        <f>VLOOKUP(B6557,segédtábla!$A$1:$C$156,3,FALSE)</f>
        <v>5+2</v>
      </c>
      <c r="B6557" s="226" t="s">
        <v>1339</v>
      </c>
      <c r="C6557" s="13" t="str">
        <f>VLOOKUP(B6557,segédtábla!$A$1:$C$156,2,FALSE)</f>
        <v>Áncsák János 04.14</v>
      </c>
      <c r="D6557" s="5" t="s">
        <v>6249</v>
      </c>
      <c r="E6557" s="332" t="e">
        <f>VLOOKUP(C6557,'Havi KM'!A:S,4,FALSE)</f>
        <v>#N/A</v>
      </c>
      <c r="F6557" s="163"/>
    </row>
    <row r="6558" spans="1:6" ht="15" customHeight="1">
      <c r="A6558" s="19" t="str">
        <f>VLOOKUP(B6558,segédtábla!$A$1:$C$156,3,FALSE)</f>
        <v>11+3</v>
      </c>
      <c r="B6558" s="226" t="s">
        <v>1378</v>
      </c>
      <c r="C6558" s="13" t="str">
        <f>VLOOKUP(B6558,segédtábla!$A$1:$C$156,2,FALSE)</f>
        <v>Dalanics Zsolt</v>
      </c>
      <c r="D6558" s="5" t="s">
        <v>6250</v>
      </c>
      <c r="E6558" s="332" t="str">
        <f>VLOOKUP(C6558,'Havi KM'!A:S,4,FALSE)</f>
        <v xml:space="preserve">     1 398,48 km</v>
      </c>
      <c r="F6558" s="163" t="s">
        <v>6251</v>
      </c>
    </row>
    <row r="6559" spans="1:6" ht="15" customHeight="1">
      <c r="A6559" s="19" t="e">
        <f>VLOOKUP(B6559,segédtábla!$A$1:$C$156,3,FALSE)</f>
        <v>#N/A</v>
      </c>
      <c r="B6559" s="11"/>
      <c r="C6559" s="13" t="e">
        <f>VLOOKUP(B6559,segédtábla!$A$1:$C$156,2,FALSE)</f>
        <v>#N/A</v>
      </c>
      <c r="D6559" s="5"/>
      <c r="E6559" s="332" t="e">
        <f>VLOOKUP(C6559,'Havi KM'!A:S,4,FALSE)</f>
        <v>#N/A</v>
      </c>
      <c r="F6559" s="163"/>
    </row>
    <row r="6560" spans="1:6" ht="15" customHeight="1">
      <c r="A6560" s="19">
        <f>VLOOKUP(B6560,segédtábla!$A$1:$C$156,3,FALSE)</f>
        <v>0</v>
      </c>
      <c r="B6560" s="226" t="s">
        <v>1423</v>
      </c>
      <c r="C6560" s="13" t="str">
        <f>VLOOKUP(B6560,segédtábla!$A$1:$C$156,2,FALSE)</f>
        <v>Krupánszky Márk</v>
      </c>
      <c r="D6560" s="482" t="s">
        <v>1475</v>
      </c>
      <c r="E6560" s="332" t="str">
        <f>VLOOKUP(C6560,'Havi KM'!A:S,4,FALSE)</f>
        <v xml:space="preserve">      550,26 km</v>
      </c>
      <c r="F6560" s="163"/>
    </row>
    <row r="6561" spans="1:6" ht="15" customHeight="1">
      <c r="A6561" s="19" t="str">
        <f>VLOOKUP(B6561,segédtábla!$A$1:$C$156,3,FALSE)</f>
        <v>5+2</v>
      </c>
      <c r="B6561" s="226" t="s">
        <v>1154</v>
      </c>
      <c r="C6561" s="13" t="str">
        <f>VLOOKUP(B6561,segédtábla!$A$1:$C$156,2,FALSE)</f>
        <v>Tóth Mihály</v>
      </c>
      <c r="D6561" s="482" t="s">
        <v>1475</v>
      </c>
      <c r="E6561" s="332" t="str">
        <f>VLOOKUP(C6561,'Havi KM'!A:S,4,FALSE)</f>
        <v xml:space="preserve">      345,81 km</v>
      </c>
      <c r="F6561" s="163"/>
    </row>
    <row r="6563" spans="1:6" ht="15" customHeight="1">
      <c r="A6563" s="10"/>
      <c r="B6563" s="16"/>
      <c r="C6563" s="263">
        <v>45856</v>
      </c>
      <c r="D6563" s="237" t="str">
        <f>TEXT(C6563,"dddd")</f>
        <v>Friday</v>
      </c>
      <c r="E6563" s="330"/>
      <c r="F6563" s="227">
        <f>+COUNTA(B6566:B6569)</f>
        <v>2</v>
      </c>
    </row>
    <row r="6564" spans="1:6" ht="15" customHeight="1">
      <c r="C6564" s="355"/>
    </row>
    <row r="6565" spans="1:6" ht="15" customHeight="1">
      <c r="A6565" s="7" t="s">
        <v>1136</v>
      </c>
      <c r="B6565" s="8" t="s">
        <v>1137</v>
      </c>
      <c r="C6565" s="9" t="s">
        <v>1138</v>
      </c>
      <c r="D6565" s="9" t="s">
        <v>1139</v>
      </c>
      <c r="E6565" s="331" t="s">
        <v>1140</v>
      </c>
      <c r="F6565" s="9" t="s">
        <v>1141</v>
      </c>
    </row>
    <row r="6566" spans="1:6" ht="15" customHeight="1">
      <c r="A6566" s="19" t="e">
        <f>VLOOKUP(B6566,segédtábla!$A$1:$C$156,3,FALSE)</f>
        <v>#N/A</v>
      </c>
      <c r="B6566" s="11"/>
      <c r="C6566" s="13" t="e">
        <f>VLOOKUP(B6566,segédtábla!$A$1:$C$156,2,FALSE)</f>
        <v>#N/A</v>
      </c>
      <c r="D6566" s="5"/>
      <c r="E6566" s="332" t="e">
        <f>VLOOKUP(C6566,'Havi KM'!A:S,4,FALSE)</f>
        <v>#N/A</v>
      </c>
      <c r="F6566" s="163"/>
    </row>
    <row r="6567" spans="1:6" ht="15" customHeight="1">
      <c r="A6567" s="19" t="e">
        <f>VLOOKUP(B6567,segédtábla!$A$1:$C$156,3,FALSE)</f>
        <v>#N/A</v>
      </c>
      <c r="B6567" s="11"/>
      <c r="C6567" s="13" t="e">
        <f>VLOOKUP(B6567,segédtábla!$A$1:$C$156,2,FALSE)</f>
        <v>#N/A</v>
      </c>
      <c r="D6567" s="5"/>
      <c r="E6567" s="332" t="e">
        <f>VLOOKUP(C6567,'Havi KM'!A:S,4,FALSE)</f>
        <v>#N/A</v>
      </c>
      <c r="F6567" s="163"/>
    </row>
    <row r="6568" spans="1:6" ht="15" customHeight="1">
      <c r="A6568" s="19" t="str">
        <f>VLOOKUP(B6568,segédtábla!$A$1:$C$156,3,FALSE)</f>
        <v>11+3</v>
      </c>
      <c r="B6568" s="226" t="s">
        <v>1212</v>
      </c>
      <c r="C6568" s="13" t="str">
        <f>VLOOKUP(B6568,segédtábla!$A$1:$C$156,2,FALSE)</f>
        <v>Kopányi László</v>
      </c>
      <c r="D6568" s="188" t="s">
        <v>6252</v>
      </c>
      <c r="E6568" s="332" t="str">
        <f>VLOOKUP(C6568,'Havi KM'!A:S,4,FALSE)</f>
        <v xml:space="preserve">     2 365,46 km</v>
      </c>
      <c r="F6568" s="363"/>
    </row>
    <row r="6569" spans="1:6" ht="15" customHeight="1">
      <c r="A6569" s="19" t="str">
        <f>VLOOKUP(B6569,segédtábla!$A$1:$C$156,3,FALSE)</f>
        <v>10+4</v>
      </c>
      <c r="B6569" s="226" t="s">
        <v>1520</v>
      </c>
      <c r="C6569" s="13" t="str">
        <f>VLOOKUP(B6569,segédtábla!$A$1:$C$156,2,FALSE)</f>
        <v>Sipőcz Dániel</v>
      </c>
      <c r="D6569" s="5" t="s">
        <v>6253</v>
      </c>
      <c r="E6569" s="332" t="str">
        <f>VLOOKUP(C6569,'Havi KM'!A:S,4,FALSE)</f>
        <v xml:space="preserve">     2 677,58 km</v>
      </c>
      <c r="F6569" s="363"/>
    </row>
    <row r="6570" spans="1:6" ht="15" customHeight="1">
      <c r="A6570" s="19" t="str">
        <f>VLOOKUP(B6570,segédtábla!$A$1:$C$156,3,FALSE)</f>
        <v>5+2</v>
      </c>
      <c r="B6570" s="226" t="s">
        <v>1262</v>
      </c>
      <c r="C6570" s="13" t="str">
        <f>VLOOKUP(B6570,segédtábla!$A$1:$C$156,2,FALSE)</f>
        <v>Balázs Tibor</v>
      </c>
      <c r="D6570" s="5" t="s">
        <v>6254</v>
      </c>
      <c r="E6570" s="332" t="str">
        <f>VLOOKUP(C6570,'Havi KM'!A:S,4,FALSE)</f>
        <v xml:space="preserve">      261,82 km</v>
      </c>
      <c r="F6570" s="363" t="s">
        <v>6255</v>
      </c>
    </row>
    <row r="6571" spans="1:6" ht="15" customHeight="1">
      <c r="A6571" s="19" t="str">
        <f>VLOOKUP(B6571,segédtábla!$A$1:$C$156,3,FALSE)</f>
        <v>11+3</v>
      </c>
      <c r="B6571" s="226" t="s">
        <v>1189</v>
      </c>
      <c r="C6571" s="13" t="str">
        <f>VLOOKUP(B6571,segédtábla!$A$1:$C$156,2,FALSE)</f>
        <v>Tatarek Sándor</v>
      </c>
      <c r="D6571" s="5" t="s">
        <v>6256</v>
      </c>
      <c r="E6571" s="332" t="str">
        <f>VLOOKUP(C6571,'Havi KM'!A:S,4,FALSE)</f>
        <v xml:space="preserve">      823,62 km</v>
      </c>
      <c r="F6571" s="363" t="s">
        <v>6257</v>
      </c>
    </row>
    <row r="6572" spans="1:6" ht="15" customHeight="1">
      <c r="A6572" s="19" t="e">
        <f>VLOOKUP(B6572,segédtábla!$A$1:$C$156,3,FALSE)</f>
        <v>#N/A</v>
      </c>
      <c r="B6572" s="21"/>
      <c r="C6572" s="13" t="e">
        <f>VLOOKUP(B6572,segédtábla!$A$1:$C$156,2,FALSE)</f>
        <v>#N/A</v>
      </c>
      <c r="D6572" s="5"/>
      <c r="E6572" s="332" t="e">
        <f>VLOOKUP(C6572,'Havi KM'!A:S,4,FALSE)</f>
        <v>#N/A</v>
      </c>
      <c r="F6572" s="163"/>
    </row>
    <row r="6573" spans="1:6" ht="15" customHeight="1">
      <c r="A6573" s="19" t="e">
        <f>VLOOKUP(B6573,segédtábla!$A$1:$C$156,3,FALSE)</f>
        <v>#N/A</v>
      </c>
      <c r="B6573" s="11"/>
      <c r="C6573" s="13" t="e">
        <f>VLOOKUP(B6573,segédtábla!$A$1:$C$156,2,FALSE)</f>
        <v>#N/A</v>
      </c>
      <c r="D6573" s="5"/>
      <c r="E6573" s="332" t="e">
        <f>VLOOKUP(C6573,'Havi KM'!A:S,4,FALSE)</f>
        <v>#N/A</v>
      </c>
      <c r="F6573" s="163"/>
    </row>
    <row r="6574" spans="1:6" ht="15" customHeight="1">
      <c r="A6574" s="19">
        <f>VLOOKUP(B6574,segédtábla!$A$1:$C$156,3,FALSE)</f>
        <v>0</v>
      </c>
      <c r="B6574" s="226" t="s">
        <v>1423</v>
      </c>
      <c r="C6574" s="13" t="str">
        <f>VLOOKUP(B6574,segédtábla!$A$1:$C$156,2,FALSE)</f>
        <v>Krupánszky Márk</v>
      </c>
      <c r="D6574" s="5" t="s">
        <v>1186</v>
      </c>
      <c r="E6574" s="332" t="str">
        <f>VLOOKUP(C6574,'Havi KM'!A:S,4,FALSE)</f>
        <v xml:space="preserve">      550,26 km</v>
      </c>
      <c r="F6574" s="163"/>
    </row>
    <row r="6575" spans="1:6" ht="15" customHeight="1">
      <c r="A6575" s="19" t="str">
        <f>VLOOKUP(B6575,segédtábla!$A$1:$C$156,3,FALSE)</f>
        <v>5+2</v>
      </c>
      <c r="B6575" s="226" t="s">
        <v>1154</v>
      </c>
      <c r="C6575" s="13" t="str">
        <f>VLOOKUP(B6575,segédtábla!$A$1:$C$156,2,FALSE)</f>
        <v>Tóth Mihály</v>
      </c>
      <c r="D6575" s="5" t="s">
        <v>1186</v>
      </c>
      <c r="E6575" s="332" t="str">
        <f>VLOOKUP(C6575,'Havi KM'!A:S,4,FALSE)</f>
        <v xml:space="preserve">      345,81 km</v>
      </c>
      <c r="F6575" s="163"/>
    </row>
    <row r="6576" spans="1:6" ht="15" customHeight="1">
      <c r="A6576" s="19" t="e">
        <f>VLOOKUP(B6576,segédtábla!$A$1:$C$156,3,FALSE)</f>
        <v>#N/A</v>
      </c>
      <c r="B6576" s="11"/>
      <c r="C6576" s="13" t="e">
        <f>VLOOKUP(B6576,segédtábla!$A$1:$C$156,2,FALSE)</f>
        <v>#N/A</v>
      </c>
      <c r="D6576" s="5"/>
      <c r="E6576" s="332" t="e">
        <f>VLOOKUP(C6576,'Havi KM'!A:S,4,FALSE)</f>
        <v>#N/A</v>
      </c>
      <c r="F6576" s="163"/>
    </row>
    <row r="6577" spans="1:6" ht="15" customHeight="1">
      <c r="A6577" s="19" t="str">
        <f>VLOOKUP(B6577,segédtábla!$A$1:$C$156,3,FALSE)</f>
        <v>11+3</v>
      </c>
      <c r="B6577" s="175" t="s">
        <v>1221</v>
      </c>
      <c r="C6577" s="116" t="str">
        <f>VLOOKUP(B6577,segédtábla!$A$1:$C$156,2,FALSE)</f>
        <v>Vass István</v>
      </c>
      <c r="D6577" s="143" t="s">
        <v>1462</v>
      </c>
      <c r="E6577" s="332" t="e">
        <f>VLOOKUP(C6577,'Havi KM'!A:S,4,FALSE)</f>
        <v>#N/A</v>
      </c>
      <c r="F6577" s="163"/>
    </row>
    <row r="6579" spans="1:6" ht="15" customHeight="1">
      <c r="A6579" s="10"/>
      <c r="B6579" s="16"/>
      <c r="C6579" s="263">
        <v>45857</v>
      </c>
      <c r="D6579" s="237" t="str">
        <f>TEXT(C6579,"dddd")</f>
        <v>Saturday</v>
      </c>
      <c r="E6579" s="330"/>
      <c r="F6579" s="227">
        <f>+COUNTA(B6582:B6586)</f>
        <v>4</v>
      </c>
    </row>
    <row r="6580" spans="1:6" ht="15" customHeight="1">
      <c r="C6580" s="355"/>
    </row>
    <row r="6581" spans="1:6" ht="15" customHeight="1">
      <c r="A6581" s="7" t="s">
        <v>1136</v>
      </c>
      <c r="B6581" s="8" t="s">
        <v>1137</v>
      </c>
      <c r="C6581" s="9" t="s">
        <v>1138</v>
      </c>
      <c r="D6581" s="9" t="s">
        <v>1139</v>
      </c>
      <c r="E6581" s="331" t="s">
        <v>1140</v>
      </c>
      <c r="F6581" s="9" t="s">
        <v>1141</v>
      </c>
    </row>
    <row r="6582" spans="1:6" ht="15" customHeight="1">
      <c r="A6582" s="19" t="str">
        <f>VLOOKUP(B6582,segédtábla!$A$1:$C$156,3,FALSE)</f>
        <v>11+3</v>
      </c>
      <c r="B6582" s="175" t="s">
        <v>1283</v>
      </c>
      <c r="C6582" s="116" t="str">
        <f>VLOOKUP(B6582,segédtábla!$A$1:$C$156,2,FALSE)</f>
        <v>Török Attila</v>
      </c>
      <c r="D6582" s="143" t="s">
        <v>6258</v>
      </c>
      <c r="E6582" s="332" t="str">
        <f>VLOOKUP(C6582,'Havi KM'!A:S,4,FALSE)</f>
        <v xml:space="preserve">     1 669,95 km</v>
      </c>
      <c r="F6582" s="163"/>
    </row>
    <row r="6583" spans="1:6" ht="15" customHeight="1">
      <c r="A6583" s="19" t="str">
        <f>VLOOKUP(B6583,segédtábla!$A$1:$C$156,3,FALSE)</f>
        <v>5+2</v>
      </c>
      <c r="B6583" s="175" t="s">
        <v>1149</v>
      </c>
      <c r="C6583" s="116" t="str">
        <f>VLOOKUP(B6583,segédtábla!$A$1:$C$156,2,FALSE)</f>
        <v>Létai Ferenc + Létainé Zsuzsa</v>
      </c>
      <c r="D6583" s="143" t="s">
        <v>6258</v>
      </c>
      <c r="E6583" s="332" t="e">
        <f>VLOOKUP(C6583,'Havi KM'!A:S,4,FALSE)</f>
        <v>#N/A</v>
      </c>
      <c r="F6583" s="163"/>
    </row>
    <row r="6584" spans="1:6" ht="15" customHeight="1">
      <c r="A6584" s="19" t="str">
        <f>VLOOKUP(B6584,segédtábla!$A$1:$C$156,3,FALSE)</f>
        <v>5+2</v>
      </c>
      <c r="B6584" s="175" t="s">
        <v>1288</v>
      </c>
      <c r="C6584" s="116" t="str">
        <f>VLOOKUP(B6584,segédtábla!$A$1:$C$156,2,FALSE)</f>
        <v>Németh Zsolt</v>
      </c>
      <c r="D6584" s="143" t="s">
        <v>6258</v>
      </c>
      <c r="E6584" s="332" t="str">
        <f>VLOOKUP(C6584,'Havi KM'!A:S,4,FALSE)</f>
        <v xml:space="preserve">      347,54 km</v>
      </c>
      <c r="F6584" s="163"/>
    </row>
    <row r="6585" spans="1:6" ht="15" customHeight="1">
      <c r="A6585" s="19" t="str">
        <f>VLOOKUP(B6585,segédtábla!$A$1:$C$156,3,FALSE)</f>
        <v>5+2</v>
      </c>
      <c r="B6585" s="175" t="s">
        <v>1200</v>
      </c>
      <c r="C6585" s="116" t="str">
        <f>VLOOKUP(B6585,segédtábla!$A$1:$C$156,2,FALSE)</f>
        <v>Giber Zoltán</v>
      </c>
      <c r="D6585" s="143" t="s">
        <v>6258</v>
      </c>
      <c r="E6585" s="332" t="str">
        <f>VLOOKUP(C6585,'Havi KM'!A:S,4,FALSE)</f>
        <v xml:space="preserve">     1 523,35 km</v>
      </c>
      <c r="F6585" s="163"/>
    </row>
    <row r="6586" spans="1:6" ht="15" customHeight="1">
      <c r="A6586" s="19" t="e">
        <f>VLOOKUP(B6586,segédtábla!$A$1:$C$156,3,FALSE)</f>
        <v>#N/A</v>
      </c>
      <c r="B6586" s="11"/>
      <c r="C6586" s="13" t="e">
        <f>VLOOKUP(B6586,segédtábla!$A$1:$C$156,2,FALSE)</f>
        <v>#N/A</v>
      </c>
      <c r="D6586" s="5"/>
      <c r="E6586" s="332" t="e">
        <f>VLOOKUP(C6586,'Havi KM'!A:S,4,FALSE)</f>
        <v>#N/A</v>
      </c>
      <c r="F6586" s="163"/>
    </row>
    <row r="6587" spans="1:6" ht="15" customHeight="1">
      <c r="A6587" s="19" t="e">
        <f>VLOOKUP(B6587,segédtábla!$A$1:$C$156,3,FALSE)</f>
        <v>#N/A</v>
      </c>
      <c r="B6587" s="11"/>
      <c r="C6587" s="13" t="e">
        <f>VLOOKUP(B6587,segédtábla!$A$1:$C$156,2,FALSE)</f>
        <v>#N/A</v>
      </c>
      <c r="D6587" s="5"/>
      <c r="E6587" s="332" t="e">
        <f>VLOOKUP(C6587,'Havi KM'!A:S,4,FALSE)</f>
        <v>#N/A</v>
      </c>
      <c r="F6587" s="163"/>
    </row>
    <row r="6588" spans="1:6" ht="15" customHeight="1">
      <c r="A6588" s="19" t="str">
        <f>VLOOKUP(B6588,segédtábla!$A$1:$C$156,3,FALSE)</f>
        <v>11+3</v>
      </c>
      <c r="B6588" s="226" t="s">
        <v>1170</v>
      </c>
      <c r="C6588" s="13" t="str">
        <f>VLOOKUP(B6588,segédtábla!$A$1:$C$156,2,FALSE)</f>
        <v>Hemmerlein Zoltán</v>
      </c>
      <c r="D6588" s="5" t="s">
        <v>6259</v>
      </c>
      <c r="E6588" s="332" t="str">
        <f>VLOOKUP(C6588,'Havi KM'!A:S,4,FALSE)</f>
        <v xml:space="preserve">     1 867,46 km</v>
      </c>
      <c r="F6588" s="163"/>
    </row>
    <row r="6589" spans="1:6" ht="15" customHeight="1">
      <c r="A6589" s="19" t="str">
        <f>VLOOKUP(B6589,segédtábla!$A$1:$C$156,3,FALSE)</f>
        <v>5+2</v>
      </c>
      <c r="B6589" s="226" t="s">
        <v>1181</v>
      </c>
      <c r="C6589" s="13" t="str">
        <f>VLOOKUP(B6589,segédtábla!$A$1:$C$156,2,FALSE)</f>
        <v>Lázár Gábor</v>
      </c>
      <c r="D6589" s="5" t="s">
        <v>6260</v>
      </c>
      <c r="E6589" s="332" t="str">
        <f>VLOOKUP(C6589,'Havi KM'!A:S,4,FALSE)</f>
        <v xml:space="preserve">     1 156,79 km</v>
      </c>
      <c r="F6589" s="163"/>
    </row>
    <row r="6590" spans="1:6" ht="15" customHeight="1">
      <c r="A6590" s="19" t="e">
        <f>VLOOKUP(B6590,segédtábla!$A$1:$C$156,3,FALSE)</f>
        <v>#N/A</v>
      </c>
      <c r="B6590" s="21"/>
      <c r="C6590" s="13" t="e">
        <f>VLOOKUP(B6590,segédtábla!$A$1:$C$156,2,FALSE)</f>
        <v>#N/A</v>
      </c>
      <c r="D6590" s="5"/>
      <c r="E6590" s="332" t="e">
        <f>VLOOKUP(C6590,'Havi KM'!A:S,4,FALSE)</f>
        <v>#N/A</v>
      </c>
      <c r="F6590" s="163"/>
    </row>
    <row r="6591" spans="1:6" ht="15" customHeight="1">
      <c r="A6591" s="19" t="e">
        <f>VLOOKUP(B6591,segédtábla!$A$1:$C$156,3,FALSE)</f>
        <v>#N/A</v>
      </c>
      <c r="B6591" s="21"/>
      <c r="C6591" s="13" t="e">
        <f>VLOOKUP(B6591,segédtábla!$A$1:$C$156,2,FALSE)</f>
        <v>#N/A</v>
      </c>
      <c r="D6591" s="5"/>
      <c r="E6591" s="332" t="e">
        <f>VLOOKUP(C6591,'Havi KM'!A:S,4,FALSE)</f>
        <v>#N/A</v>
      </c>
      <c r="F6591" s="163"/>
    </row>
    <row r="6593" spans="1:6" ht="15" customHeight="1">
      <c r="A6593" s="10"/>
      <c r="B6593" s="16"/>
      <c r="C6593" s="263">
        <v>45858</v>
      </c>
      <c r="D6593" s="237" t="str">
        <f>TEXT(C6593,"dddd")</f>
        <v>Sunday</v>
      </c>
      <c r="E6593" s="330"/>
      <c r="F6593" s="227">
        <f>+COUNTA(B6596:B6607)</f>
        <v>9</v>
      </c>
    </row>
    <row r="6594" spans="1:6" ht="15" customHeight="1">
      <c r="C6594" s="355"/>
    </row>
    <row r="6595" spans="1:6" ht="15" customHeight="1">
      <c r="A6595" s="7" t="s">
        <v>1136</v>
      </c>
      <c r="B6595" s="8" t="s">
        <v>1137</v>
      </c>
      <c r="C6595" s="9" t="s">
        <v>1138</v>
      </c>
      <c r="D6595" s="9" t="s">
        <v>1139</v>
      </c>
      <c r="E6595" s="331" t="s">
        <v>1140</v>
      </c>
      <c r="F6595" s="9" t="s">
        <v>1141</v>
      </c>
    </row>
    <row r="6596" spans="1:6" ht="15" customHeight="1">
      <c r="A6596" s="19" t="str">
        <f>VLOOKUP(B6596,segédtábla!$A$1:$C$156,3,FALSE)</f>
        <v>11+3</v>
      </c>
      <c r="B6596" s="226" t="s">
        <v>1142</v>
      </c>
      <c r="C6596" s="13" t="str">
        <f>VLOOKUP(B6596,segédtábla!$A$1:$C$156,2,FALSE)</f>
        <v>Hamecz  Zsolt + Zsoltné</v>
      </c>
      <c r="D6596" s="5" t="s">
        <v>6261</v>
      </c>
      <c r="E6596" s="332" t="e">
        <f>VLOOKUP(C6596,'Havi KM'!A:S,4,FALSE)</f>
        <v>#N/A</v>
      </c>
      <c r="F6596" s="163"/>
    </row>
    <row r="6597" spans="1:6" ht="15" customHeight="1">
      <c r="A6597" s="19" t="str">
        <f>VLOOKUP(B6597,segédtábla!$A$1:$C$156,3,FALSE)</f>
        <v>11+3</v>
      </c>
      <c r="B6597" s="226" t="s">
        <v>1221</v>
      </c>
      <c r="C6597" s="13" t="str">
        <f>VLOOKUP(B6597,segédtábla!$A$1:$C$156,2,FALSE)</f>
        <v>Vass István</v>
      </c>
      <c r="D6597" s="5" t="s">
        <v>6262</v>
      </c>
      <c r="E6597" s="332" t="e">
        <f>VLOOKUP(C6597,'Havi KM'!A:S,4,FALSE)</f>
        <v>#N/A</v>
      </c>
      <c r="F6597" s="163"/>
    </row>
    <row r="6598" spans="1:6" ht="15" customHeight="1">
      <c r="A6598" s="19" t="e">
        <f>VLOOKUP(B6598,segédtábla!$A$1:$C$156,3,FALSE)</f>
        <v>#N/A</v>
      </c>
      <c r="B6598" s="11"/>
      <c r="C6598" s="13" t="e">
        <f>VLOOKUP(B6598,segédtábla!$A$1:$C$156,2,FALSE)</f>
        <v>#N/A</v>
      </c>
      <c r="D6598" s="5"/>
      <c r="E6598" s="332" t="e">
        <f>VLOOKUP(C6598,'Havi KM'!A:S,4,FALSE)</f>
        <v>#N/A</v>
      </c>
      <c r="F6598" s="163"/>
    </row>
    <row r="6599" spans="1:6" ht="15" customHeight="1">
      <c r="A6599" s="19" t="str">
        <f>VLOOKUP(B6599,segédtábla!$A$1:$C$156,3,FALSE)</f>
        <v>5+2</v>
      </c>
      <c r="B6599" s="226" t="s">
        <v>1200</v>
      </c>
      <c r="C6599" s="13" t="str">
        <f>VLOOKUP(B6599,segédtábla!$A$1:$C$156,2,FALSE)</f>
        <v>Giber Zoltán</v>
      </c>
      <c r="D6599" s="5" t="s">
        <v>6263</v>
      </c>
      <c r="E6599" s="332" t="str">
        <f>VLOOKUP(C6599,'Havi KM'!A:S,4,FALSE)</f>
        <v xml:space="preserve">     1 523,35 km</v>
      </c>
      <c r="F6599" s="163"/>
    </row>
    <row r="6600" spans="1:6" ht="15" customHeight="1">
      <c r="A6600" s="19" t="str">
        <f>VLOOKUP(B6600,segédtábla!$A$1:$C$156,3,FALSE)</f>
        <v>10+4</v>
      </c>
      <c r="B6600" s="226" t="s">
        <v>1520</v>
      </c>
      <c r="C6600" s="319" t="str">
        <f>VLOOKUP(B6600,segédtábla!$A$1:$C$156,2,FALSE)</f>
        <v>Sipőcz Dániel</v>
      </c>
      <c r="D6600" s="188" t="s">
        <v>6264</v>
      </c>
      <c r="E6600" s="332" t="str">
        <f>VLOOKUP(C6600,'Havi KM'!A:S,4,FALSE)</f>
        <v xml:space="preserve">     2 677,58 km</v>
      </c>
      <c r="F6600" s="163"/>
    </row>
    <row r="6601" spans="1:6" ht="15" customHeight="1">
      <c r="A6601" s="19" t="e">
        <f>VLOOKUP(B6601,segédtábla!$A$1:$C$156,3,FALSE)</f>
        <v>#N/A</v>
      </c>
      <c r="B6601" s="11"/>
      <c r="C6601" s="13" t="e">
        <f>VLOOKUP(B6601,segédtábla!$A$1:$C$156,2,FALSE)</f>
        <v>#N/A</v>
      </c>
      <c r="D6601" s="5"/>
      <c r="E6601" s="332" t="e">
        <f>VLOOKUP(C6601,'Havi KM'!A:S,4,FALSE)</f>
        <v>#N/A</v>
      </c>
      <c r="F6601" s="163"/>
    </row>
    <row r="6602" spans="1:6" ht="15" customHeight="1">
      <c r="A6602" s="19" t="str">
        <f>VLOOKUP(B6602,segédtábla!$A$1:$C$156,3,FALSE)</f>
        <v>5+2</v>
      </c>
      <c r="B6602" s="226" t="s">
        <v>1227</v>
      </c>
      <c r="C6602" s="13" t="str">
        <f>VLOOKUP(B6602,segédtábla!$A$1:$C$156,2,FALSE)</f>
        <v>Horváth Ferenc</v>
      </c>
      <c r="D6602" s="5" t="s">
        <v>1436</v>
      </c>
      <c r="E6602" s="332" t="str">
        <f>VLOOKUP(C6602,'Havi KM'!A:S,4,FALSE)</f>
        <v xml:space="preserve">     1 488,98 km</v>
      </c>
      <c r="F6602" s="163"/>
    </row>
    <row r="6603" spans="1:6" ht="15" customHeight="1">
      <c r="A6603" s="19" t="str">
        <f>VLOOKUP(B6603,segédtábla!$A$1:$C$156,3,FALSE)</f>
        <v>11+3</v>
      </c>
      <c r="B6603" s="226" t="s">
        <v>1170</v>
      </c>
      <c r="C6603" s="13" t="str">
        <f>VLOOKUP(B6603,segédtábla!$A$1:$C$156,2,FALSE)</f>
        <v>Hemmerlein Zoltán</v>
      </c>
      <c r="D6603" s="5" t="s">
        <v>6265</v>
      </c>
      <c r="E6603" s="332" t="str">
        <f>VLOOKUP(C6603,'Havi KM'!A:S,4,FALSE)</f>
        <v xml:space="preserve">     1 867,46 km</v>
      </c>
      <c r="F6603" s="163"/>
    </row>
    <row r="6604" spans="1:6" ht="15" customHeight="1">
      <c r="A6604" s="19" t="e">
        <f>VLOOKUP(B6604,segédtábla!$A$1:$C$156,3,FALSE)</f>
        <v>#N/A</v>
      </c>
      <c r="B6604" s="11"/>
      <c r="C6604" s="13" t="e">
        <f>VLOOKUP(B6604,segédtábla!$A$1:$C$156,2,FALSE)</f>
        <v>#N/A</v>
      </c>
      <c r="D6604" s="5"/>
      <c r="E6604" s="332" t="e">
        <f>VLOOKUP(C6604,'Havi KM'!A:S,4,FALSE)</f>
        <v>#N/A</v>
      </c>
      <c r="F6604" s="163"/>
    </row>
    <row r="6605" spans="1:6" ht="15" customHeight="1">
      <c r="A6605" s="19" t="str">
        <f>VLOOKUP(B6605,segédtábla!$A$1:$C$156,3,FALSE)</f>
        <v>5+2</v>
      </c>
      <c r="B6605" s="226" t="s">
        <v>1163</v>
      </c>
      <c r="C6605" s="319" t="str">
        <f>VLOOKUP(B6605,segédtábla!$A$1:$C$156,2,FALSE)</f>
        <v>Popovics Dávid</v>
      </c>
      <c r="D6605" s="188" t="s">
        <v>6266</v>
      </c>
      <c r="E6605" s="332" t="str">
        <f>VLOOKUP(C6605,'Havi KM'!A:S,4,FALSE)</f>
        <v xml:space="preserve">     1 838,04 km</v>
      </c>
      <c r="F6605" s="163"/>
    </row>
    <row r="6606" spans="1:6" ht="15" customHeight="1">
      <c r="A6606" s="19" t="str">
        <f>VLOOKUP(B6606,segédtábla!$A$1:$C$156,3,FALSE)</f>
        <v>11+3</v>
      </c>
      <c r="B6606" s="226" t="s">
        <v>1236</v>
      </c>
      <c r="C6606" s="13" t="str">
        <f>VLOOKUP(B6606,segédtábla!$A$1:$C$156,2,FALSE)</f>
        <v>Pázmándi János</v>
      </c>
      <c r="D6606" s="188" t="s">
        <v>6267</v>
      </c>
      <c r="E6606" s="332" t="str">
        <f>VLOOKUP(C6606,'Havi KM'!A:S,4,FALSE)</f>
        <v xml:space="preserve">     1 597,21 km</v>
      </c>
      <c r="F6606" s="163" t="s">
        <v>6268</v>
      </c>
    </row>
    <row r="6607" spans="1:6" ht="15" customHeight="1">
      <c r="A6607" s="19" t="str">
        <f>VLOOKUP(B6607,segédtábla!$A$1:$C$156,3,FALSE)</f>
        <v>11+3</v>
      </c>
      <c r="B6607" s="226" t="s">
        <v>1353</v>
      </c>
      <c r="C6607" s="13" t="str">
        <f>VLOOKUP(B6607,segédtábla!$A$1:$C$156,2,FALSE)</f>
        <v>Vancsó Attila</v>
      </c>
      <c r="D6607" s="5" t="s">
        <v>6269</v>
      </c>
      <c r="E6607" s="332" t="str">
        <f>VLOOKUP(C6607,'Havi KM'!A:S,4,FALSE)</f>
        <v xml:space="preserve">     1 260,11 km</v>
      </c>
      <c r="F6607" s="163"/>
    </row>
    <row r="6608" spans="1:6" ht="15" customHeight="1">
      <c r="A6608" s="19" t="str">
        <f>VLOOKUP(B6608,segédtábla!$A$1:$C$156,3,FALSE)</f>
        <v>5+2</v>
      </c>
      <c r="B6608" s="226" t="s">
        <v>1274</v>
      </c>
      <c r="C6608" s="13" t="str">
        <f>VLOOKUP(B6608,segédtábla!$A$1:$C$156,2,FALSE)</f>
        <v>Kakulya Zsolt</v>
      </c>
      <c r="D6608" s="188" t="s">
        <v>6270</v>
      </c>
      <c r="E6608" s="332" t="str">
        <f>VLOOKUP(C6608,'Havi KM'!A:S,4,FALSE)</f>
        <v xml:space="preserve">     1 219,87 km</v>
      </c>
      <c r="F6608" s="163"/>
    </row>
    <row r="6609" spans="1:6" ht="15" customHeight="1">
      <c r="A6609" s="19" t="str">
        <f>VLOOKUP(B6609,segédtábla!$A$1:$C$156,3,FALSE)</f>
        <v>5+2</v>
      </c>
      <c r="B6609" s="226" t="s">
        <v>1281</v>
      </c>
      <c r="C6609" s="13" t="str">
        <f>VLOOKUP(B6609,segédtábla!$A$1:$C$156,2,FALSE)</f>
        <v>Kiss Sándor</v>
      </c>
      <c r="D6609" s="188" t="s">
        <v>6271</v>
      </c>
      <c r="E6609" s="332" t="str">
        <f>VLOOKUP(C6609,'Havi KM'!A:S,4,FALSE)</f>
        <v xml:space="preserve">     1 065,91 km</v>
      </c>
      <c r="F6609" s="163"/>
    </row>
    <row r="6610" spans="1:6" ht="15" customHeight="1">
      <c r="A6610" s="19" t="str">
        <f>VLOOKUP(B6610,segédtábla!$A$1:$C$156,3,FALSE)</f>
        <v>11+3</v>
      </c>
      <c r="B6610" s="226" t="s">
        <v>1283</v>
      </c>
      <c r="C6610" s="13" t="str">
        <f>VLOOKUP(B6610,segédtábla!$A$1:$C$156,2,FALSE)</f>
        <v>Török Attila</v>
      </c>
      <c r="D6610" s="5" t="s">
        <v>6272</v>
      </c>
      <c r="E6610" s="332" t="str">
        <f>VLOOKUP(C6610,'Havi KM'!A:S,4,FALSE)</f>
        <v xml:space="preserve">     1 669,95 km</v>
      </c>
      <c r="F6610" s="163" t="s">
        <v>6273</v>
      </c>
    </row>
    <row r="6611" spans="1:6" ht="15" customHeight="1">
      <c r="A6611" s="19" t="str">
        <f>VLOOKUP(B6611,segédtábla!$A$1:$C$156,3,FALSE)</f>
        <v>5+2</v>
      </c>
      <c r="B6611" s="226" t="s">
        <v>1286</v>
      </c>
      <c r="C6611" s="319" t="str">
        <f>VLOOKUP(B6611,segédtábla!$A$1:$C$156,2,FALSE)</f>
        <v>Kata József</v>
      </c>
      <c r="D6611" s="188" t="s">
        <v>6274</v>
      </c>
      <c r="E6611" s="332" t="str">
        <f>VLOOKUP(C6611,'Havi KM'!A:S,4,FALSE)</f>
        <v xml:space="preserve">     2 059,02 km</v>
      </c>
      <c r="F6611" s="163" t="s">
        <v>6275</v>
      </c>
    </row>
    <row r="6612" spans="1:6" ht="15" customHeight="1">
      <c r="A6612" s="19" t="str">
        <f>VLOOKUP(B6612,segédtábla!$A$1:$C$156,3,FALSE)</f>
        <v>5+2</v>
      </c>
      <c r="B6612" s="226" t="s">
        <v>1526</v>
      </c>
      <c r="C6612" s="319" t="str">
        <f>VLOOKUP(B6612,segédtábla!$A$1:$C$156,2,FALSE)</f>
        <v>Simon Zoltán</v>
      </c>
      <c r="D6612" s="188" t="s">
        <v>6276</v>
      </c>
      <c r="E6612" s="332" t="str">
        <f>VLOOKUP(C6612,'Havi KM'!A:S,4,FALSE)</f>
        <v xml:space="preserve">     1 431,31 km</v>
      </c>
      <c r="F6612" s="163"/>
    </row>
    <row r="6613" spans="1:6" ht="15" customHeight="1">
      <c r="A6613" s="19" t="str">
        <f>VLOOKUP(B6613,segédtábla!$A$1:$C$156,3,FALSE)</f>
        <v>5+2</v>
      </c>
      <c r="B6613" s="226" t="s">
        <v>1292</v>
      </c>
      <c r="C6613" s="13" t="str">
        <f>VLOOKUP(B6613,segédtábla!$A$1:$C$156,2,FALSE)</f>
        <v>Hanzi György Lehel</v>
      </c>
      <c r="D6613" s="5" t="s">
        <v>6277</v>
      </c>
      <c r="E6613" s="332" t="str">
        <f>VLOOKUP(C6613,'Havi KM'!A:S,4,FALSE)</f>
        <v xml:space="preserve">     1 303,29 km</v>
      </c>
      <c r="F6613" s="163"/>
    </row>
    <row r="6614" spans="1:6" ht="15" customHeight="1">
      <c r="A6614" s="19" t="str">
        <f>VLOOKUP(B6614,segédtábla!$A$1:$C$156,3,FALSE)</f>
        <v>11+3</v>
      </c>
      <c r="B6614" s="226" t="s">
        <v>1296</v>
      </c>
      <c r="C6614" s="13" t="str">
        <f>VLOOKUP(B6614,segédtábla!$A$1:$C$156,2,FALSE)</f>
        <v>Kálóczi Péter</v>
      </c>
      <c r="D6614" s="5" t="s">
        <v>6278</v>
      </c>
      <c r="E6614" s="332" t="str">
        <f>VLOOKUP(C6614,'Havi KM'!A:S,4,FALSE)</f>
        <v xml:space="preserve">      933,04 km</v>
      </c>
      <c r="F6614" s="163"/>
    </row>
    <row r="6615" spans="1:6" ht="15" customHeight="1">
      <c r="A6615" s="19" t="str">
        <f>VLOOKUP(B6615,segédtábla!$A$1:$C$156,3,FALSE)</f>
        <v>5+2</v>
      </c>
      <c r="B6615" s="226" t="s">
        <v>1173</v>
      </c>
      <c r="C6615" s="13" t="str">
        <f>VLOOKUP(B6615,segédtábla!$A$1:$C$156,2,FALSE)</f>
        <v>Léhner Zsolt</v>
      </c>
      <c r="D6615" s="188" t="s">
        <v>6279</v>
      </c>
      <c r="E6615" s="332" t="str">
        <f>VLOOKUP(C6615,'Havi KM'!A:S,4,FALSE)</f>
        <v xml:space="preserve">     1 816,96 km</v>
      </c>
      <c r="F6615" s="163"/>
    </row>
    <row r="6616" spans="1:6" ht="15" customHeight="1">
      <c r="A6616" s="19" t="str">
        <f>VLOOKUP(B6616,segédtábla!$A$1:$C$156,3,FALSE)</f>
        <v>5+2</v>
      </c>
      <c r="B6616" s="226" t="s">
        <v>1179</v>
      </c>
      <c r="C6616" s="13" t="str">
        <f>VLOOKUP(B6616,segédtábla!$A$1:$C$156,2,FALSE)</f>
        <v>Horváth Ákos</v>
      </c>
      <c r="D6616" s="188" t="s">
        <v>6280</v>
      </c>
      <c r="E6616" s="332" t="str">
        <f>VLOOKUP(C6616,'Havi KM'!A:S,4,FALSE)</f>
        <v xml:space="preserve">     1 036,99 km</v>
      </c>
      <c r="F6616" s="163"/>
    </row>
    <row r="6617" spans="1:6" ht="15" customHeight="1">
      <c r="A6617" s="19">
        <f>VLOOKUP(B6617,segédtábla!$A$1:$C$156,3,FALSE)</f>
        <v>0</v>
      </c>
      <c r="B6617" s="226" t="s">
        <v>1248</v>
      </c>
      <c r="C6617" s="13">
        <f>VLOOKUP(B6617,segédtábla!$A$1:$C$156,2,FALSE)</f>
        <v>0</v>
      </c>
      <c r="D6617" s="188" t="s">
        <v>6281</v>
      </c>
      <c r="E6617" s="332" t="e">
        <f>VLOOKUP(C6617,'Havi KM'!A:S,4,FALSE)</f>
        <v>#N/A</v>
      </c>
      <c r="F6617" s="163"/>
    </row>
    <row r="6618" spans="1:6" ht="15" customHeight="1">
      <c r="A6618" s="19" t="str">
        <f>VLOOKUP(B6618,segédtábla!$A$1:$C$156,3,FALSE)</f>
        <v>4+3</v>
      </c>
      <c r="B6618" s="226" t="s">
        <v>1364</v>
      </c>
      <c r="C6618" s="13" t="str">
        <f>VLOOKUP(B6618,segédtábla!$A$1:$C$156,2,FALSE)</f>
        <v>Balogh Dávid</v>
      </c>
      <c r="D6618" s="188" t="s">
        <v>6282</v>
      </c>
      <c r="E6618" s="332" t="str">
        <f>VLOOKUP(C6618,'Havi KM'!A:S,4,FALSE)</f>
        <v xml:space="preserve">      426,32 km</v>
      </c>
      <c r="F6618" s="163"/>
    </row>
    <row r="6619" spans="1:6" ht="15" customHeight="1">
      <c r="A6619" s="19" t="str">
        <f>VLOOKUP(B6619,segédtábla!$A$1:$C$156,3,FALSE)</f>
        <v>korai kezdés preferált</v>
      </c>
      <c r="B6619" s="226" t="s">
        <v>1309</v>
      </c>
      <c r="C6619" s="13" t="s">
        <v>434</v>
      </c>
      <c r="D6619" s="188" t="s">
        <v>6283</v>
      </c>
      <c r="E6619" s="332" t="str">
        <f>VLOOKUP(C6619,'Havi KM'!A:S,4,FALSE)</f>
        <v xml:space="preserve">     1 589,33 km</v>
      </c>
      <c r="F6619" s="163" t="s">
        <v>6284</v>
      </c>
    </row>
    <row r="6620" spans="1:6" ht="15" customHeight="1">
      <c r="A6620" s="19" t="str">
        <f>VLOOKUP(B6620,segédtábla!$A$1:$C$156,3,FALSE)</f>
        <v>5+2</v>
      </c>
      <c r="B6620" s="226" t="s">
        <v>1311</v>
      </c>
      <c r="C6620" s="13" t="str">
        <f>VLOOKUP(B6620,segédtábla!$A$1:$C$156,2,FALSE)</f>
        <v>Árgyellán István Augusto</v>
      </c>
      <c r="D6620" s="188" t="s">
        <v>6285</v>
      </c>
      <c r="E6620" s="332" t="str">
        <f>VLOOKUP(C6620,'Havi KM'!A:S,4,FALSE)</f>
        <v xml:space="preserve">     1 504,17 km</v>
      </c>
      <c r="F6620" s="231" t="s">
        <v>6286</v>
      </c>
    </row>
    <row r="6621" spans="1:6" ht="16.5" customHeight="1">
      <c r="A6621" s="19" t="str">
        <f>VLOOKUP(B6621,segédtábla!$A$1:$C$156,3,FALSE)</f>
        <v>5+2</v>
      </c>
      <c r="B6621" s="226" t="s">
        <v>1256</v>
      </c>
      <c r="C6621" s="13" t="str">
        <f>VLOOKUP(B6621,segédtábla!$A$1:$C$156,2,FALSE)</f>
        <v>Árvai Gábor</v>
      </c>
      <c r="D6621" s="5" t="s">
        <v>6287</v>
      </c>
      <c r="E6621" s="332" t="str">
        <f>VLOOKUP(C6621,'Havi KM'!A:S,4,FALSE)</f>
        <v xml:space="preserve">     1 696,48 km</v>
      </c>
      <c r="F6621" s="163"/>
    </row>
    <row r="6622" spans="1:6" ht="15" customHeight="1">
      <c r="A6622" s="19" t="str">
        <f>VLOOKUP(B6622,segédtábla!$A$1:$C$156,3,FALSE)</f>
        <v>5+2</v>
      </c>
      <c r="B6622" s="226" t="s">
        <v>1328</v>
      </c>
      <c r="C6622" s="13" t="str">
        <f>VLOOKUP(B6622,segédtábla!$A$1:$C$156,2,FALSE)</f>
        <v>Majer Dominik - Charter</v>
      </c>
      <c r="D6622" s="5" t="s">
        <v>6288</v>
      </c>
      <c r="E6622" s="332" t="e">
        <f>VLOOKUP(C6622,'Havi KM'!A:S,4,FALSE)</f>
        <v>#N/A</v>
      </c>
      <c r="F6622" s="163" t="s">
        <v>6289</v>
      </c>
    </row>
    <row r="6623" spans="1:6" ht="16.5" customHeight="1">
      <c r="A6623" s="19" t="str">
        <f>VLOOKUP(B6623,segédtábla!$A$1:$C$156,3,FALSE)</f>
        <v>5+2</v>
      </c>
      <c r="B6623" s="226" t="s">
        <v>1214</v>
      </c>
      <c r="C6623" s="13" t="str">
        <f>VLOOKUP(B6623,segédtábla!$A$1:$C$156,2,FALSE)</f>
        <v>Horváth András - Charter</v>
      </c>
      <c r="D6623" s="5" t="s">
        <v>6290</v>
      </c>
      <c r="E6623" s="332" t="e">
        <f>VLOOKUP(C6623,'Havi KM'!A:S,4,FALSE)</f>
        <v>#N/A</v>
      </c>
      <c r="F6623" s="163" t="s">
        <v>6291</v>
      </c>
    </row>
    <row r="6624" spans="1:6" ht="15" customHeight="1">
      <c r="A6624" s="19" t="str">
        <f>VLOOKUP(B6624,segédtábla!$A$1:$C$156,3,FALSE)</f>
        <v>11+3</v>
      </c>
      <c r="B6624" s="226" t="s">
        <v>1345</v>
      </c>
      <c r="C6624" s="13" t="str">
        <f>VLOOKUP(B6624,segédtábla!$A$1:$C$156,2,FALSE)</f>
        <v>Berek Gábor</v>
      </c>
      <c r="D6624" s="188" t="s">
        <v>6292</v>
      </c>
      <c r="E6624" s="332" t="str">
        <f>VLOOKUP(C6624,'Havi KM'!A:S,4,FALSE)</f>
        <v xml:space="preserve">      0,0 km</v>
      </c>
      <c r="F6624" s="163" t="s">
        <v>6293</v>
      </c>
    </row>
    <row r="6625" spans="1:6" ht="15" customHeight="1">
      <c r="A6625" s="19" t="str">
        <f>VLOOKUP(B6625,segédtábla!$A$1:$C$156,3,FALSE)</f>
        <v>5+2</v>
      </c>
      <c r="B6625" s="226" t="s">
        <v>1410</v>
      </c>
      <c r="C6625" s="13" t="str">
        <f>VLOOKUP(B6625,segédtábla!$A$1:$C$156,2,FALSE)</f>
        <v>Berek Dániel</v>
      </c>
      <c r="D6625" s="240" t="s">
        <v>6294</v>
      </c>
      <c r="E6625" s="332" t="str">
        <f>VLOOKUP(C6625,'Havi KM'!A:S,4,FALSE)</f>
        <v xml:space="preserve">      0,0 km</v>
      </c>
      <c r="F6625" s="231"/>
    </row>
    <row r="6626" spans="1:6" ht="15" customHeight="1">
      <c r="A6626" s="19" t="str">
        <f>VLOOKUP(B6626,segédtábla!$A$1:$C$156,3,FALSE)</f>
        <v>11+3</v>
      </c>
      <c r="B6626" s="226" t="s">
        <v>1413</v>
      </c>
      <c r="C6626" s="13" t="str">
        <f>VLOOKUP(B6626,segédtábla!$A$1:$C$156,2,FALSE)</f>
        <v>Szkolcsek György</v>
      </c>
      <c r="D6626" s="5" t="s">
        <v>6295</v>
      </c>
      <c r="E6626" s="332" t="str">
        <f>VLOOKUP(C6626,'Havi KM'!A:S,4,FALSE)</f>
        <v xml:space="preserve">     1 278,42 km</v>
      </c>
      <c r="F6626" s="163"/>
    </row>
    <row r="6627" spans="1:6" ht="15" customHeight="1">
      <c r="A6627" s="19" t="str">
        <f>VLOOKUP(B6627,segédtábla!$A$1:$C$156,3,FALSE)</f>
        <v>5+2</v>
      </c>
      <c r="B6627" s="226" t="s">
        <v>1219</v>
      </c>
      <c r="C6627" s="13" t="str">
        <f>VLOOKUP(B6627,segédtábla!$A$1:$C$156,2,FALSE)</f>
        <v>Ignéczi Attila + Mura Milán</v>
      </c>
      <c r="D6627" s="188" t="s">
        <v>6296</v>
      </c>
      <c r="E6627" s="332" t="e">
        <f>VLOOKUP(C6627,'Havi KM'!A:S,4,FALSE)</f>
        <v>#N/A</v>
      </c>
      <c r="F6627" s="163"/>
    </row>
    <row r="6628" spans="1:6" ht="16.5" customHeight="1">
      <c r="A6628" s="19" t="str">
        <f>VLOOKUP(B6628,segédtábla!$A$1:$C$156,3,FALSE)</f>
        <v>5+2</v>
      </c>
      <c r="B6628" s="226" t="s">
        <v>1418</v>
      </c>
      <c r="C6628" s="13" t="str">
        <f>VLOOKUP(B6628,segédtábla!$A$1:$C$156,2,FALSE)</f>
        <v>Tatai Sándor</v>
      </c>
      <c r="D6628" s="188" t="s">
        <v>6297</v>
      </c>
      <c r="E6628" s="332" t="str">
        <f>VLOOKUP(C6628,'Havi KM'!A:S,4,FALSE)</f>
        <v xml:space="preserve">     2 344,0 km</v>
      </c>
      <c r="F6628" s="163" t="s">
        <v>6298</v>
      </c>
    </row>
    <row r="6629" spans="1:6" ht="15" customHeight="1">
      <c r="A6629" s="19" t="str">
        <f>VLOOKUP(B6629,segédtábla!$A$1:$C$156,3,FALSE)</f>
        <v>5+2</v>
      </c>
      <c r="B6629" s="226" t="s">
        <v>1264</v>
      </c>
      <c r="C6629" s="13" t="str">
        <f>VLOOKUP(B6629,segédtábla!$A$1:$C$156,2,FALSE)</f>
        <v>Sógorka Csaba</v>
      </c>
      <c r="D6629" s="188" t="s">
        <v>6299</v>
      </c>
      <c r="E6629" s="332" t="str">
        <f>VLOOKUP(C6629,'Havi KM'!A:S,4,FALSE)</f>
        <v xml:space="preserve">     1 480,64 km</v>
      </c>
      <c r="F6629" s="163"/>
    </row>
    <row r="6630" spans="1:6" ht="16.5" customHeight="1">
      <c r="A6630" s="19" t="str">
        <f>VLOOKUP(B6630,segédtábla!$A$1:$C$156,3,FALSE)</f>
        <v>5+2</v>
      </c>
      <c r="B6630" s="226" t="s">
        <v>1266</v>
      </c>
      <c r="C6630" s="13" t="str">
        <f>VLOOKUP(B6630,segédtábla!$A$1:$C$156,2,FALSE)</f>
        <v>Nagy György</v>
      </c>
      <c r="D6630" s="5" t="s">
        <v>6300</v>
      </c>
      <c r="E6630" s="332" t="str">
        <f>VLOOKUP(C6630,'Havi KM'!A:S,4,FALSE)</f>
        <v xml:space="preserve">     1 204,28 km</v>
      </c>
      <c r="F6630" s="163" t="s">
        <v>6301</v>
      </c>
    </row>
    <row r="6632" spans="1:6" ht="15" customHeight="1">
      <c r="A6632" s="10"/>
      <c r="B6632" s="16"/>
      <c r="C6632" s="263">
        <v>45859</v>
      </c>
      <c r="D6632" s="237" t="str">
        <f>TEXT(C6632,"dddd")</f>
        <v>Monday</v>
      </c>
      <c r="E6632" s="330"/>
      <c r="F6632" s="227">
        <f>+COUNTA(B6596:B6643)</f>
        <v>40</v>
      </c>
    </row>
    <row r="6633" spans="1:6" ht="15" customHeight="1">
      <c r="C6633" s="355"/>
    </row>
    <row r="6634" spans="1:6" ht="15" customHeight="1">
      <c r="A6634" s="7" t="s">
        <v>1136</v>
      </c>
      <c r="B6634" s="8" t="s">
        <v>1137</v>
      </c>
      <c r="C6634" s="9" t="s">
        <v>1138</v>
      </c>
      <c r="D6634" s="9" t="s">
        <v>1139</v>
      </c>
      <c r="E6634" s="331" t="s">
        <v>1140</v>
      </c>
      <c r="F6634" s="9" t="s">
        <v>1141</v>
      </c>
    </row>
    <row r="6635" spans="1:6" ht="15" customHeight="1">
      <c r="A6635" s="19" t="str">
        <f>VLOOKUP(B6635,segédtábla!$A$1:$C$156,3,FALSE)</f>
        <v>11+3</v>
      </c>
      <c r="B6635" s="226" t="s">
        <v>1234</v>
      </c>
      <c r="C6635" s="13" t="str">
        <f>VLOOKUP(B6635,segédtábla!$A$1:$C$156,2,FALSE)</f>
        <v>Iván Árpád Krisztián</v>
      </c>
      <c r="D6635" s="5" t="s">
        <v>6302</v>
      </c>
      <c r="E6635" s="332" t="str">
        <f>VLOOKUP(C6635,'Havi KM'!A:S,4,FALSE)</f>
        <v xml:space="preserve">      352,06 km</v>
      </c>
      <c r="F6635" s="163"/>
    </row>
    <row r="6636" spans="1:6" ht="15" customHeight="1">
      <c r="A6636" s="19" t="str">
        <f>VLOOKUP(B6636,segédtábla!$A$1:$C$156,3,FALSE)</f>
        <v>5+2</v>
      </c>
      <c r="B6636" s="226" t="s">
        <v>1278</v>
      </c>
      <c r="C6636" s="13" t="s">
        <v>6303</v>
      </c>
      <c r="D6636" s="5" t="s">
        <v>6304</v>
      </c>
      <c r="E6636" s="332" t="e">
        <f>VLOOKUP(C6636,'Havi KM'!A:S,4,FALSE)</f>
        <v>#N/A</v>
      </c>
      <c r="F6636" s="163"/>
    </row>
    <row r="6637" spans="1:6" ht="15" customHeight="1">
      <c r="A6637" s="19" t="e">
        <f>VLOOKUP(B6637,segédtábla!$A$1:$C$156,3,FALSE)</f>
        <v>#N/A</v>
      </c>
      <c r="B6637" s="11"/>
      <c r="C6637" s="13" t="e">
        <f>VLOOKUP(B6637,segédtábla!$A$1:$C$156,2,FALSE)</f>
        <v>#N/A</v>
      </c>
      <c r="D6637" s="5"/>
      <c r="E6637" s="332" t="e">
        <f>VLOOKUP(C6637,'Havi KM'!A:S,4,FALSE)</f>
        <v>#N/A</v>
      </c>
      <c r="F6637" s="163"/>
    </row>
    <row r="6638" spans="1:6" ht="15" customHeight="1">
      <c r="A6638" s="19" t="e">
        <f>VLOOKUP(B6638,segédtábla!$A$1:$C$156,3,FALSE)</f>
        <v>#N/A</v>
      </c>
      <c r="B6638" s="11"/>
      <c r="C6638" s="13" t="e">
        <f>VLOOKUP(B6638,segédtábla!$A$1:$C$156,2,FALSE)</f>
        <v>#N/A</v>
      </c>
      <c r="D6638" s="462"/>
      <c r="E6638" s="332" t="e">
        <f>VLOOKUP(C6638,'Havi KM'!A:S,4,FALSE)</f>
        <v>#N/A</v>
      </c>
      <c r="F6638" s="163"/>
    </row>
    <row r="6639" spans="1:6" ht="15" customHeight="1">
      <c r="A6639" s="19" t="str">
        <f>VLOOKUP(B6639,segédtábla!$A$1:$C$156,3,FALSE)</f>
        <v>11+3</v>
      </c>
      <c r="B6639" s="226" t="s">
        <v>1195</v>
      </c>
      <c r="C6639" s="13" t="str">
        <f>VLOOKUP(B6639,segédtábla!$A$1:$C$156,2,FALSE)</f>
        <v>Hallók Gábor</v>
      </c>
      <c r="D6639" s="188" t="s">
        <v>6305</v>
      </c>
      <c r="E6639" s="332" t="str">
        <f>VLOOKUP(C6639,'Havi KM'!A:S,4,FALSE)</f>
        <v xml:space="preserve">     2 457,27 km</v>
      </c>
      <c r="F6639" s="163"/>
    </row>
    <row r="6640" spans="1:6" ht="15" customHeight="1">
      <c r="A6640" s="19" t="str">
        <f>VLOOKUP(B6640,segédtábla!$A$1:$C$156,3,FALSE)</f>
        <v>11+3</v>
      </c>
      <c r="B6640" s="226" t="s">
        <v>1355</v>
      </c>
      <c r="C6640" s="13" t="str">
        <f>VLOOKUP(B6640,segédtábla!$A$1:$C$156,2,FALSE)</f>
        <v>Németh Nándor</v>
      </c>
      <c r="D6640" s="5" t="s">
        <v>6306</v>
      </c>
      <c r="E6640" s="332" t="str">
        <f>VLOOKUP(C6640,'Havi KM'!A:S,4,FALSE)</f>
        <v xml:space="preserve">     2 089,15 km</v>
      </c>
      <c r="F6640" s="163"/>
    </row>
    <row r="6641" spans="1:6" ht="15" customHeight="1">
      <c r="A6641" s="19" t="str">
        <f>VLOOKUP(B6641,segédtábla!$A$1:$C$156,3,FALSE)</f>
        <v>10+4</v>
      </c>
      <c r="B6641" s="226" t="s">
        <v>1276</v>
      </c>
      <c r="C6641" s="13" t="str">
        <f>VLOOKUP(B6641,segédtábla!$A$1:$C$156,2,FALSE)</f>
        <v>Tanács Attila</v>
      </c>
      <c r="D6641" s="188" t="s">
        <v>6307</v>
      </c>
      <c r="E6641" s="332" t="str">
        <f>VLOOKUP(C6641,'Havi KM'!A:S,4,FALSE)</f>
        <v xml:space="preserve">      232,78 km</v>
      </c>
      <c r="F6641" s="163"/>
    </row>
    <row r="6642" spans="1:6" ht="15" customHeight="1">
      <c r="A6642" s="19" t="str">
        <f>VLOOKUP(B6642,segédtábla!$A$1:$C$156,3,FALSE)</f>
        <v>5+2</v>
      </c>
      <c r="B6642" s="226" t="s">
        <v>1238</v>
      </c>
      <c r="C6642" s="436" t="str">
        <f>VLOOKUP(B6642,segédtábla!$A$1:$C$156,2,FALSE)</f>
        <v>Tóth Zsolt</v>
      </c>
      <c r="D6642" s="188" t="s">
        <v>6308</v>
      </c>
      <c r="E6642" s="333" t="str">
        <f>VLOOKUP(C6642,'Havi KM'!A:S,4,FALSE)</f>
        <v xml:space="preserve">     1 572,92 km</v>
      </c>
      <c r="F6642" s="163"/>
    </row>
    <row r="6643" spans="1:6" ht="15" customHeight="1">
      <c r="A6643" s="19" t="str">
        <f>VLOOKUP(B6643,segédtábla!$A$1:$C$156,3,FALSE)</f>
        <v>11+3</v>
      </c>
      <c r="B6643" s="226" t="s">
        <v>1168</v>
      </c>
      <c r="C6643" s="436" t="str">
        <f>VLOOKUP(B6643,segédtábla!$A$1:$C$156,2,FALSE)</f>
        <v>Balázs István</v>
      </c>
      <c r="D6643" s="188" t="s">
        <v>6309</v>
      </c>
      <c r="E6643" s="333" t="str">
        <f>VLOOKUP(C6643,'Havi KM'!A:S,4,FALSE)</f>
        <v xml:space="preserve">     1 401,93 km</v>
      </c>
      <c r="F6643" s="363" t="s">
        <v>6310</v>
      </c>
    </row>
    <row r="6644" spans="1:6" ht="15" customHeight="1">
      <c r="A6644" s="19" t="str">
        <f>VLOOKUP(B6644,segédtábla!$A$1:$C$156,3,FALSE)</f>
        <v>5+2</v>
      </c>
      <c r="B6644" s="226" t="s">
        <v>1290</v>
      </c>
      <c r="C6644" s="593" t="str">
        <f>VLOOKUP(B6644,segédtábla!$A$1:$C$156,2,FALSE)</f>
        <v>Katona Gábor</v>
      </c>
      <c r="D6644" s="188" t="s">
        <v>6311</v>
      </c>
      <c r="E6644" s="333" t="str">
        <f>VLOOKUP(C6644,'Havi KM'!A:S,4,FALSE)</f>
        <v xml:space="preserve">     1 977,6 km</v>
      </c>
      <c r="F6644" s="163"/>
    </row>
    <row r="6645" spans="1:6" ht="15" customHeight="1">
      <c r="A6645" s="19" t="str">
        <f>VLOOKUP(B6645,segédtábla!$A$1:$C$156,3,FALSE)</f>
        <v>11+3</v>
      </c>
      <c r="B6645" s="226" t="s">
        <v>1245</v>
      </c>
      <c r="C6645" s="13" t="str">
        <f>VLOOKUP(B6645,segédtábla!$A$1:$C$156,2,FALSE)</f>
        <v>Slebárszky Attila Gábor</v>
      </c>
      <c r="D6645" s="5" t="s">
        <v>6312</v>
      </c>
      <c r="E6645" s="332" t="str">
        <f>VLOOKUP(C6645,'Havi KM'!A:S,4,FALSE)</f>
        <v xml:space="preserve">     1 780,0 km</v>
      </c>
      <c r="F6645" s="363"/>
    </row>
    <row r="6646" spans="1:6" ht="15" customHeight="1">
      <c r="A6646" s="19" t="str">
        <f>VLOOKUP(B6646,segédtábla!$A$1:$C$156,3,FALSE)</f>
        <v>5+2</v>
      </c>
      <c r="B6646" s="226" t="s">
        <v>1175</v>
      </c>
      <c r="C6646" s="13" t="str">
        <f>VLOOKUP(B6646,segédtábla!$A$1:$C$156,2,FALSE)</f>
        <v>Iklódi Sándor</v>
      </c>
      <c r="D6646" s="188" t="s">
        <v>6313</v>
      </c>
      <c r="E6646" s="332" t="str">
        <f>VLOOKUP(C6646,'Havi KM'!A:S,4,FALSE)</f>
        <v xml:space="preserve">     1 161,24 km</v>
      </c>
      <c r="F6646" s="163" t="s">
        <v>6314</v>
      </c>
    </row>
    <row r="6647" spans="1:6" ht="15" customHeight="1">
      <c r="A6647" s="19" t="str">
        <f>VLOOKUP(B6647,segédtábla!$A$1:$C$156,3,FALSE)</f>
        <v>5+2</v>
      </c>
      <c r="B6647" s="226" t="s">
        <v>1304</v>
      </c>
      <c r="C6647" s="319" t="str">
        <f>VLOOKUP(B6647,segédtábla!$A$1:$C$156,2,FALSE)</f>
        <v>Hadi Krisztián</v>
      </c>
      <c r="D6647" s="240" t="s">
        <v>6315</v>
      </c>
      <c r="E6647" s="332" t="str">
        <f>VLOOKUP(C6647,'Havi KM'!A:S,4,FALSE)</f>
        <v xml:space="preserve">      715,33 km</v>
      </c>
      <c r="F6647" s="228" t="s">
        <v>1186</v>
      </c>
    </row>
    <row r="6648" spans="1:6" ht="15" customHeight="1">
      <c r="A6648" s="19" t="str">
        <f>VLOOKUP(B6648,segédtábla!$A$1:$C$156,3,FALSE)</f>
        <v>5+2</v>
      </c>
      <c r="B6648" s="226" t="s">
        <v>1208</v>
      </c>
      <c r="C6648" s="13" t="str">
        <f>VLOOKUP(B6648,segédtábla!$A$1:$C$156,2,FALSE)</f>
        <v>Drozd Péter</v>
      </c>
      <c r="D6648" s="188" t="s">
        <v>6316</v>
      </c>
      <c r="E6648" s="332" t="str">
        <f>VLOOKUP(C6648,'Havi KM'!A:S,4,FALSE)</f>
        <v xml:space="preserve">     1 972,38 km</v>
      </c>
      <c r="F6648" s="163"/>
    </row>
    <row r="6649" spans="1:6" ht="15" customHeight="1">
      <c r="A6649" s="19" t="str">
        <f>VLOOKUP(B6649,segédtábla!$A$1:$C$156,3,FALSE)</f>
        <v>5+2</v>
      </c>
      <c r="B6649" s="226" t="s">
        <v>1317</v>
      </c>
      <c r="C6649" s="13" t="str">
        <f>VLOOKUP(B6649,segédtábla!$A$1:$C$156,2,FALSE)</f>
        <v>Tőzsér Gábor</v>
      </c>
      <c r="D6649" s="188" t="s">
        <v>6317</v>
      </c>
      <c r="E6649" s="332" t="str">
        <f>VLOOKUP(C6649,'Havi KM'!A:S,4,FALSE)</f>
        <v xml:space="preserve">     1 375,22 km</v>
      </c>
      <c r="F6649" s="163"/>
    </row>
    <row r="6650" spans="1:6" ht="15" customHeight="1">
      <c r="A6650" s="19" t="str">
        <f>VLOOKUP(B6650,segédtábla!$A$1:$C$156,3,FALSE)</f>
        <v>11+3</v>
      </c>
      <c r="B6650" s="226" t="s">
        <v>1319</v>
      </c>
      <c r="C6650" s="319" t="str">
        <f>VLOOKUP(B6650,segédtábla!$A$1:$C$156,2,FALSE)</f>
        <v>Simon Gábor</v>
      </c>
      <c r="D6650" s="188" t="s">
        <v>6318</v>
      </c>
      <c r="E6650" s="332" t="str">
        <f>VLOOKUP(C6650,'Havi KM'!A:S,4,FALSE)</f>
        <v xml:space="preserve">     1 814,55 km</v>
      </c>
      <c r="F6650" s="163" t="s">
        <v>6319</v>
      </c>
    </row>
    <row r="6651" spans="1:6" ht="15" customHeight="1">
      <c r="A6651" s="19">
        <f>VLOOKUP(B6651,segédtábla!$A$1:$C$156,3,FALSE)</f>
        <v>0</v>
      </c>
      <c r="B6651" s="226" t="s">
        <v>1210</v>
      </c>
      <c r="C6651" s="13" t="str">
        <f>VLOOKUP(B6651,segédtábla!$A$1:$C$156,2,FALSE)</f>
        <v xml:space="preserve"> kivonva Szombathelyi Zoltán</v>
      </c>
      <c r="D6651" s="188" t="s">
        <v>6320</v>
      </c>
      <c r="E6651" s="332" t="e">
        <f>VLOOKUP(C6651,'Havi KM'!A:S,4,FALSE)</f>
        <v>#N/A</v>
      </c>
      <c r="F6651" s="163"/>
    </row>
    <row r="6652" spans="1:6" ht="15" customHeight="1">
      <c r="A6652" s="19" t="str">
        <f>VLOOKUP(B6652,segédtábla!$A$1:$C$156,3,FALSE)</f>
        <v>2/1.</v>
      </c>
      <c r="B6652" s="226" t="s">
        <v>1259</v>
      </c>
      <c r="C6652" s="13" t="str">
        <f>VLOOKUP(B6652,segédtábla!$A$1:$C$156,2,FALSE)</f>
        <v>Berki Richárd Sándor</v>
      </c>
      <c r="D6652" s="188" t="s">
        <v>6321</v>
      </c>
      <c r="E6652" s="332" t="str">
        <f>VLOOKUP(C6652,'Havi KM'!A:S,4,FALSE)</f>
        <v xml:space="preserve">     1 357,13 km</v>
      </c>
      <c r="F6652" s="163" t="s">
        <v>6322</v>
      </c>
    </row>
    <row r="6653" spans="1:6" ht="15" customHeight="1">
      <c r="A6653" s="19" t="str">
        <f>VLOOKUP(B6653,segédtábla!$A$1:$C$156,3,FALSE)</f>
        <v>5+2</v>
      </c>
      <c r="B6653" s="226" t="s">
        <v>1323</v>
      </c>
      <c r="C6653" s="13" t="str">
        <f>VLOOKUP(B6653,segédtábla!$A$1:$C$156,2,FALSE)</f>
        <v>Moldicz Tamás</v>
      </c>
      <c r="D6653" s="188" t="s">
        <v>6323</v>
      </c>
      <c r="E6653" s="332" t="str">
        <f>VLOOKUP(C6653,'Havi KM'!A:S,4,FALSE)</f>
        <v xml:space="preserve">      938,86 km</v>
      </c>
      <c r="F6653" s="163"/>
    </row>
    <row r="6654" spans="1:6" ht="15" customHeight="1">
      <c r="A6654" s="19" t="str">
        <f>VLOOKUP(B6654,segédtábla!$A$1:$C$156,3,FALSE)</f>
        <v>11+3</v>
      </c>
      <c r="B6654" s="226" t="s">
        <v>1223</v>
      </c>
      <c r="C6654" s="319" t="str">
        <f>VLOOKUP(B6654,segédtábla!$A$1:$C$156,2,FALSE)</f>
        <v>Molnár Lajos</v>
      </c>
      <c r="D6654" s="188" t="s">
        <v>6307</v>
      </c>
      <c r="E6654" s="332" t="str">
        <f>VLOOKUP(C6654,'Havi KM'!A:S,4,FALSE)</f>
        <v xml:space="preserve">     2 738,73 km</v>
      </c>
      <c r="F6654" s="163" t="s">
        <v>5963</v>
      </c>
    </row>
    <row r="6655" spans="1:6" ht="15" customHeight="1">
      <c r="A6655" s="19" t="str">
        <f>VLOOKUP(B6655,segédtábla!$A$1:$C$156,3,FALSE)</f>
        <v>11+3</v>
      </c>
      <c r="B6655" s="226" t="s">
        <v>1231</v>
      </c>
      <c r="C6655" s="13" t="str">
        <f>VLOOKUP(B6655,segédtábla!$A$1:$C$156,2,FALSE)</f>
        <v>Pásztor István- Charter</v>
      </c>
      <c r="D6655" s="240" t="s">
        <v>6324</v>
      </c>
      <c r="E6655" s="332" t="e">
        <f>VLOOKUP(C6655,'Havi KM'!A:S,4,FALSE)</f>
        <v>#N/A</v>
      </c>
      <c r="F6655" s="231" t="s">
        <v>6325</v>
      </c>
    </row>
    <row r="6656" spans="1:6" ht="15" customHeight="1">
      <c r="A6656" s="19" t="str">
        <f>VLOOKUP(B6656,segédtábla!$A$1:$C$156,3,FALSE)</f>
        <v>10+4</v>
      </c>
      <c r="B6656" s="226" t="s">
        <v>1335</v>
      </c>
      <c r="C6656" s="13" t="str">
        <f>VLOOKUP(B6656,segédtábla!$A$1:$C$156,2,FALSE)</f>
        <v>Pollák Péter</v>
      </c>
      <c r="D6656" s="188" t="s">
        <v>6326</v>
      </c>
      <c r="E6656" s="332" t="str">
        <f>VLOOKUP(C6656,'Havi KM'!A:S,4,FALSE)</f>
        <v xml:space="preserve">     1 011,99 km</v>
      </c>
      <c r="F6656" s="163" t="s">
        <v>6327</v>
      </c>
    </row>
    <row r="6657" spans="1:6" ht="15" customHeight="1">
      <c r="A6657" s="19">
        <f>VLOOKUP(B6657,segédtábla!$A$1:$C$156,3,FALSE)</f>
        <v>0</v>
      </c>
      <c r="B6657" s="226" t="s">
        <v>1375</v>
      </c>
      <c r="C6657" s="13" t="str">
        <f>VLOOKUP(B6657,segédtábla!$A$1:$C$156,2,FALSE)</f>
        <v>kivonva</v>
      </c>
      <c r="D6657" s="5" t="s">
        <v>6328</v>
      </c>
      <c r="E6657" s="332" t="e">
        <f>VLOOKUP(C6657,'Havi KM'!A:S,4,FALSE)</f>
        <v>#N/A</v>
      </c>
      <c r="F6657" s="363"/>
    </row>
    <row r="6658" spans="1:6" ht="15" customHeight="1">
      <c r="A6658" s="19" t="str">
        <f>VLOOKUP(B6658,segédtábla!$A$1:$C$156,3,FALSE)</f>
        <v>5+2</v>
      </c>
      <c r="B6658" s="226" t="s">
        <v>1337</v>
      </c>
      <c r="C6658" s="13" t="str">
        <f>VLOOKUP(B6658,segédtábla!$A$1:$C$156,2,FALSE)</f>
        <v>Kozma István / Farkas Rudolf</v>
      </c>
      <c r="D6658" s="5" t="s">
        <v>6329</v>
      </c>
      <c r="E6658" s="332" t="e">
        <f>VLOOKUP(C6658,'Havi KM'!A:S,4,FALSE)</f>
        <v>#N/A</v>
      </c>
      <c r="F6658" s="163" t="s">
        <v>6330</v>
      </c>
    </row>
    <row r="6659" spans="1:6" ht="15" customHeight="1">
      <c r="A6659" s="19" t="str">
        <f>VLOOKUP(B6659,segédtábla!$A$1:$C$156,3,FALSE)</f>
        <v>5+2</v>
      </c>
      <c r="B6659" s="226" t="s">
        <v>1339</v>
      </c>
      <c r="C6659" s="13" t="str">
        <f>VLOOKUP(B6659,segédtábla!$A$1:$C$156,2,FALSE)</f>
        <v>Áncsák János 04.14</v>
      </c>
      <c r="D6659" s="188" t="s">
        <v>6331</v>
      </c>
      <c r="E6659" s="332" t="e">
        <f>VLOOKUP(C6659,'Havi KM'!A:S,4,FALSE)</f>
        <v>#N/A</v>
      </c>
      <c r="F6659" s="163"/>
    </row>
    <row r="6660" spans="1:6" ht="15" customHeight="1">
      <c r="A6660" s="19" t="str">
        <f>VLOOKUP(B6660,segédtábla!$A$1:$C$156,3,FALSE)</f>
        <v>11+3</v>
      </c>
      <c r="B6660" s="252" t="s">
        <v>1321</v>
      </c>
      <c r="C6660" s="13" t="str">
        <f>VLOOKUP(B6660,segédtábla!$A$1:$C$156,2,FALSE)</f>
        <v>Kovács Márton Péter</v>
      </c>
      <c r="D6660" s="188" t="s">
        <v>6332</v>
      </c>
      <c r="E6660" s="332" t="str">
        <f>VLOOKUP(C6660,'Havi KM'!A:S,4,FALSE)</f>
        <v xml:space="preserve">     2 936,38 km</v>
      </c>
      <c r="F6660" s="163"/>
    </row>
    <row r="6661" spans="1:6" ht="15" customHeight="1">
      <c r="A6661" s="19" t="e">
        <f>VLOOKUP(B6661,segédtábla!$A$1:$C$156,3,FALSE)</f>
        <v>#N/A</v>
      </c>
      <c r="B6661" s="11"/>
      <c r="C6661" s="13" t="e">
        <f>VLOOKUP(B6661,segédtábla!$A$1:$C$156,2,FALSE)</f>
        <v>#N/A</v>
      </c>
      <c r="D6661" s="5"/>
      <c r="E6661" s="332" t="e">
        <f>VLOOKUP(C6661,'Havi KM'!A:S,4,FALSE)</f>
        <v>#N/A</v>
      </c>
      <c r="F6661" s="163"/>
    </row>
    <row r="6662" spans="1:6" ht="15" customHeight="1">
      <c r="A6662" s="19">
        <f>VLOOKUP(B6662,segédtábla!$A$1:$C$156,3,FALSE)</f>
        <v>0</v>
      </c>
      <c r="B6662" s="226" t="s">
        <v>1423</v>
      </c>
      <c r="C6662" s="13" t="str">
        <f>VLOOKUP(B6662,segédtábla!$A$1:$C$156,2,FALSE)</f>
        <v>Krupánszky Márk</v>
      </c>
      <c r="D6662" s="481" t="s">
        <v>1475</v>
      </c>
      <c r="E6662" s="332" t="str">
        <f>VLOOKUP(C6662,'Havi KM'!A:S,4,FALSE)</f>
        <v xml:space="preserve">      550,26 km</v>
      </c>
      <c r="F6662" s="163"/>
    </row>
    <row r="6663" spans="1:6" ht="15" customHeight="1">
      <c r="A6663" s="19" t="e">
        <f>VLOOKUP(B6663,segédtábla!$A$1:$C$156,3,FALSE)</f>
        <v>#N/A</v>
      </c>
      <c r="B6663" s="11"/>
      <c r="C6663" s="13" t="e">
        <f>VLOOKUP(B6663,segédtábla!$A$1:$C$156,2,FALSE)</f>
        <v>#N/A</v>
      </c>
      <c r="D6663" s="5"/>
      <c r="E6663" s="332" t="e">
        <f>VLOOKUP(C6663,'Havi KM'!A:S,4,FALSE)</f>
        <v>#N/A</v>
      </c>
      <c r="F6663" s="163"/>
    </row>
    <row r="6664" spans="1:6" ht="15" customHeight="1">
      <c r="A6664" s="19" t="str">
        <f>VLOOKUP(B6664,segédtábla!$A$1:$C$156,3,FALSE)</f>
        <v>5+2</v>
      </c>
      <c r="B6664" s="428" t="s">
        <v>1341</v>
      </c>
      <c r="C6664" s="429" t="str">
        <f>VLOOKUP(B6664,segédtábla!$A$1:$C$156,2,FALSE)</f>
        <v>Szegedi Zsolt</v>
      </c>
      <c r="D6664" s="240" t="s">
        <v>1663</v>
      </c>
      <c r="E6664" s="332" t="str">
        <f>VLOOKUP(C6664,'Havi KM'!A:S,4,FALSE)</f>
        <v xml:space="preserve">     1 560,76 km</v>
      </c>
      <c r="F6664" s="163"/>
    </row>
    <row r="6665" spans="1:6" ht="15" customHeight="1">
      <c r="A6665" s="19" t="str">
        <f>VLOOKUP(B6665,segédtábla!$A$1:$C$156,3,FALSE)</f>
        <v>5+2</v>
      </c>
      <c r="B6665" s="428" t="s">
        <v>1288</v>
      </c>
      <c r="C6665" s="429" t="str">
        <f>VLOOKUP(B6665,segédtábla!$A$1:$C$156,2,FALSE)</f>
        <v>Németh Zsolt</v>
      </c>
      <c r="D6665" s="240" t="s">
        <v>1663</v>
      </c>
      <c r="E6665" s="332" t="str">
        <f>VLOOKUP(C6665,'Havi KM'!A:S,4,FALSE)</f>
        <v xml:space="preserve">      347,54 km</v>
      </c>
      <c r="F6665" s="163"/>
    </row>
    <row r="6666" spans="1:6" ht="15" customHeight="1">
      <c r="A6666" s="19" t="str">
        <f>VLOOKUP(B6666,segédtábla!$A$1:$C$156,3,FALSE)</f>
        <v>11+3</v>
      </c>
      <c r="B6666" s="428" t="s">
        <v>1428</v>
      </c>
      <c r="C6666" s="429" t="str">
        <f>VLOOKUP(B6666,segédtábla!$A$1:$C$156,2,FALSE)</f>
        <v>Mórocz István</v>
      </c>
      <c r="D6666" s="240" t="s">
        <v>1663</v>
      </c>
      <c r="E6666" s="332" t="str">
        <f>VLOOKUP(C6666,'Havi KM'!A:S,4,FALSE)</f>
        <v xml:space="preserve">     1 668,63 km</v>
      </c>
      <c r="F6666" s="163" t="s">
        <v>1825</v>
      </c>
    </row>
    <row r="6667" spans="1:6" ht="15" customHeight="1">
      <c r="A6667" s="19" t="e">
        <f>VLOOKUP(B6667,segédtábla!$A$1:$C$156,3,FALSE)</f>
        <v>#N/A</v>
      </c>
      <c r="B6667" s="11"/>
      <c r="C6667" s="13" t="e">
        <f>VLOOKUP(B6667,segédtábla!$A$1:$C$156,2,FALSE)</f>
        <v>#N/A</v>
      </c>
      <c r="D6667" s="5"/>
      <c r="E6667" s="332" t="e">
        <f>VLOOKUP(C6667,'Havi KM'!A:S,4,FALSE)</f>
        <v>#N/A</v>
      </c>
      <c r="F6667" s="163"/>
    </row>
    <row r="6668" spans="1:6" ht="15" customHeight="1">
      <c r="A6668" s="19" t="e">
        <f>VLOOKUP(B6668,segédtábla!$A$1:$C$156,3,FALSE)</f>
        <v>#N/A</v>
      </c>
      <c r="B6668" s="21"/>
      <c r="C6668" s="13" t="e">
        <f>VLOOKUP(B6668,segédtábla!$A$1:$C$156,2,FALSE)</f>
        <v>#N/A</v>
      </c>
      <c r="D6668" s="5"/>
      <c r="E6668" s="332" t="e">
        <f>VLOOKUP(C6668,'Havi KM'!A:S,4,FALSE)</f>
        <v>#N/A</v>
      </c>
      <c r="F6668" s="163"/>
    </row>
    <row r="6669" spans="1:6" ht="15" customHeight="1">
      <c r="A6669" s="19" t="str">
        <f>VLOOKUP(B6669,segédtábla!$A$1:$C$156,3,FALSE)</f>
        <v>11+3</v>
      </c>
      <c r="B6669" s="175" t="s">
        <v>1147</v>
      </c>
      <c r="C6669" s="116" t="str">
        <f>VLOOKUP(B6669,segédtábla!$A$1:$C$156,2,FALSE)</f>
        <v>Török Sándor</v>
      </c>
      <c r="D6669" s="143" t="s">
        <v>6333</v>
      </c>
      <c r="E6669" s="332" t="str">
        <f>VLOOKUP(C6669,'Havi KM'!A:S,4,FALSE)</f>
        <v xml:space="preserve">     1 629,14 km</v>
      </c>
      <c r="F6669" s="163"/>
    </row>
    <row r="6670" spans="1:6" ht="15" customHeight="1">
      <c r="A6670" s="19" t="str">
        <f>VLOOKUP(B6670,segédtábla!$A$1:$C$156,3,FALSE)</f>
        <v>5+2</v>
      </c>
      <c r="B6670" s="175" t="s">
        <v>1278</v>
      </c>
      <c r="C6670" s="116" t="str">
        <f>VLOOKUP(B6670,segédtábla!$A$1:$C$156,2,FALSE)</f>
        <v>Adamek István + Nyíri Attila</v>
      </c>
      <c r="D6670" s="143" t="s">
        <v>6334</v>
      </c>
      <c r="E6670" s="332" t="e">
        <f>VLOOKUP(C6670,'Havi KM'!A:S,4,FALSE)</f>
        <v>#N/A</v>
      </c>
      <c r="F6670" s="163"/>
    </row>
    <row r="6671" spans="1:6" ht="15" customHeight="1">
      <c r="A6671" s="19" t="str">
        <f>VLOOKUP(B6671,segédtábla!$A$1:$C$156,3,FALSE)</f>
        <v>5+2</v>
      </c>
      <c r="B6671" s="175" t="s">
        <v>1269</v>
      </c>
      <c r="C6671" s="116" t="str">
        <f>VLOOKUP(B6671,segédtábla!$A$1:$C$156,2,FALSE)</f>
        <v>Bagi Lajos + Bagi Márió</v>
      </c>
      <c r="D6671" s="143" t="s">
        <v>6334</v>
      </c>
      <c r="E6671" s="332" t="e">
        <f>VLOOKUP(C6671,'Havi KM'!A:S,4,FALSE)</f>
        <v>#N/A</v>
      </c>
      <c r="F6671" s="163"/>
    </row>
    <row r="6672" spans="1:6" ht="15" customHeight="1">
      <c r="A6672" s="19" t="str">
        <f>VLOOKUP(B6672,segédtábla!$A$1:$C$156,3,FALSE)</f>
        <v>5+2</v>
      </c>
      <c r="B6672" s="175" t="s">
        <v>1149</v>
      </c>
      <c r="C6672" s="116" t="str">
        <f>VLOOKUP(B6672,segédtábla!$A$1:$C$156,2,FALSE)</f>
        <v>Létai Ferenc + Létainé Zsuzsa</v>
      </c>
      <c r="D6672" s="143" t="s">
        <v>6335</v>
      </c>
      <c r="E6672" s="332" t="e">
        <f>VLOOKUP(C6672,'Havi KM'!A:S,4,FALSE)</f>
        <v>#N/A</v>
      </c>
      <c r="F6672" s="163"/>
    </row>
    <row r="6673" spans="1:6" ht="15" customHeight="1">
      <c r="A6673" s="19" t="str">
        <f>VLOOKUP(B6673,segédtábla!$A$1:$C$156,3,FALSE)</f>
        <v>10+3</v>
      </c>
      <c r="B6673" s="175" t="s">
        <v>1358</v>
      </c>
      <c r="C6673" s="116" t="str">
        <f>VLOOKUP(B6673,segédtábla!$A$1:$C$156,2,FALSE)</f>
        <v>Tóth Attila</v>
      </c>
      <c r="D6673" s="143" t="s">
        <v>6336</v>
      </c>
      <c r="E6673" s="332" t="str">
        <f>VLOOKUP(C6673,'Havi KM'!A:S,4,FALSE)</f>
        <v xml:space="preserve">      626,64 km</v>
      </c>
      <c r="F6673" s="163"/>
    </row>
    <row r="6674" spans="1:6" ht="15" customHeight="1">
      <c r="A6674" s="19" t="str">
        <f>VLOOKUP(B6674,segédtábla!$A$1:$C$156,3,FALSE)</f>
        <v>5+2</v>
      </c>
      <c r="B6674" s="175" t="s">
        <v>1243</v>
      </c>
      <c r="C6674" s="116" t="str">
        <f>VLOOKUP(B6674,segédtábla!$A$1:$C$156,2,FALSE)</f>
        <v>Csicsai Gábor</v>
      </c>
      <c r="D6674" s="143" t="s">
        <v>6337</v>
      </c>
      <c r="E6674" s="332" t="str">
        <f>VLOOKUP(C6674,'Havi KM'!A:S,4,FALSE)</f>
        <v xml:space="preserve">      636,52 km</v>
      </c>
      <c r="F6674" s="163"/>
    </row>
    <row r="6675" spans="1:6" ht="15" customHeight="1">
      <c r="A6675" s="19" t="str">
        <f>VLOOKUP(B6675,segédtábla!$A$1:$C$156,3,FALSE)</f>
        <v>11+3</v>
      </c>
      <c r="B6675" s="175" t="s">
        <v>1145</v>
      </c>
      <c r="C6675" s="116" t="str">
        <f>VLOOKUP(B6675,segédtábla!$A$1:$C$156,2,FALSE)</f>
        <v>Fodor Károly</v>
      </c>
      <c r="D6675" s="143" t="s">
        <v>6336</v>
      </c>
      <c r="E6675" s="332" t="str">
        <f>VLOOKUP(C6675,'Havi KM'!A:S,4,FALSE)</f>
        <v xml:space="preserve">     1 559,63 km</v>
      </c>
      <c r="F6675" s="163"/>
    </row>
    <row r="6676" spans="1:6" ht="15" customHeight="1">
      <c r="A6676" s="19">
        <f>VLOOKUP(B6676,segédtábla!$A$1:$C$156,3,FALSE)</f>
        <v>0</v>
      </c>
      <c r="B6676" s="175" t="s">
        <v>1251</v>
      </c>
      <c r="C6676" s="116" t="str">
        <f>VLOOKUP(B6676,segédtábla!$A$1:$C$156,2,FALSE)</f>
        <v>kivonav hengerfejes</v>
      </c>
      <c r="D6676" s="143" t="s">
        <v>6338</v>
      </c>
      <c r="E6676" s="332" t="e">
        <f>VLOOKUP(C6676,'Havi KM'!A:S,4,FALSE)</f>
        <v>#N/A</v>
      </c>
      <c r="F6676" s="163"/>
    </row>
    <row r="6677" spans="1:6" ht="15" customHeight="1">
      <c r="A6677" s="19" t="str">
        <f>VLOOKUP(B6677,segédtábla!$A$1:$C$156,3,FALSE)</f>
        <v>5+2</v>
      </c>
      <c r="B6677" s="175" t="s">
        <v>1154</v>
      </c>
      <c r="C6677" s="116" t="str">
        <f>VLOOKUP(B6677,segédtábla!$A$1:$C$156,2,FALSE)</f>
        <v>Tóth Mihály</v>
      </c>
      <c r="D6677" s="143" t="s">
        <v>6336</v>
      </c>
      <c r="E6677" s="332" t="str">
        <f>VLOOKUP(C6677,'Havi KM'!A:S,4,FALSE)</f>
        <v xml:space="preserve">      345,81 km</v>
      </c>
      <c r="F6677" s="163"/>
    </row>
    <row r="6678" spans="1:6" ht="15" customHeight="1">
      <c r="A6678" s="19">
        <f>VLOOKUP(B6678,segédtábla!$A$1:$C$156,3,FALSE)</f>
        <v>0</v>
      </c>
      <c r="B6678" s="175" t="s">
        <v>1187</v>
      </c>
      <c r="C6678" s="116" t="str">
        <f>VLOOKUP(B6678,segédtábla!$A$1:$C$156,2,FALSE)</f>
        <v>hengerfejes kivonva</v>
      </c>
      <c r="D6678" s="143" t="s">
        <v>6339</v>
      </c>
      <c r="E6678" s="332" t="e">
        <f>VLOOKUP(C6678,'Havi KM'!A:S,4,FALSE)</f>
        <v>#N/A</v>
      </c>
      <c r="F6678" s="163"/>
    </row>
    <row r="6679" spans="1:6" ht="15" customHeight="1">
      <c r="A6679" s="19" t="str">
        <f>VLOOKUP(B6679,segédtábla!$A$1:$C$156,3,FALSE)</f>
        <v>11+3</v>
      </c>
      <c r="B6679" s="175" t="s">
        <v>1372</v>
      </c>
      <c r="C6679" s="116" t="str">
        <f>VLOOKUP(B6679,segédtábla!$A$1:$C$156,2,FALSE)</f>
        <v>Lutz Márk Richárd</v>
      </c>
      <c r="D6679" s="143" t="s">
        <v>6333</v>
      </c>
      <c r="E6679" s="332" t="str">
        <f>VLOOKUP(C6679,'Havi KM'!A:S,4,FALSE)</f>
        <v xml:space="preserve">     2 443,97 km</v>
      </c>
      <c r="F6679" s="163"/>
    </row>
    <row r="6681" spans="1:6" ht="15" customHeight="1">
      <c r="A6681" s="10"/>
      <c r="B6681" s="16"/>
      <c r="C6681" s="263">
        <v>45860</v>
      </c>
      <c r="D6681" s="237" t="str">
        <f>TEXT(C6681,"dddd")</f>
        <v>Tuesday</v>
      </c>
      <c r="E6681" s="330"/>
      <c r="F6681" s="227">
        <f>+COUNTA(B6684:B6691)</f>
        <v>6</v>
      </c>
    </row>
    <row r="6682" spans="1:6" ht="15" customHeight="1">
      <c r="C6682" s="355"/>
    </row>
    <row r="6683" spans="1:6" ht="15" customHeight="1">
      <c r="A6683" s="7" t="s">
        <v>1136</v>
      </c>
      <c r="B6683" s="8" t="s">
        <v>1137</v>
      </c>
      <c r="C6683" s="9" t="s">
        <v>1138</v>
      </c>
      <c r="D6683" s="9" t="s">
        <v>1139</v>
      </c>
      <c r="E6683" s="331" t="s">
        <v>1140</v>
      </c>
      <c r="F6683" s="9" t="s">
        <v>1141</v>
      </c>
    </row>
    <row r="6684" spans="1:6" ht="15" customHeight="1">
      <c r="A6684" s="19" t="e">
        <f>VLOOKUP(B6684,segédtábla!$A$1:$C$156,3,FALSE)</f>
        <v>#N/A</v>
      </c>
      <c r="B6684" s="11"/>
      <c r="C6684" s="13" t="e">
        <f>VLOOKUP(B6684,segédtábla!$A$1:$C$156,2,FALSE)</f>
        <v>#N/A</v>
      </c>
      <c r="D6684" s="5"/>
      <c r="E6684" s="332" t="e">
        <f>VLOOKUP(C6684,'Havi KM'!A:S,4,FALSE)</f>
        <v>#N/A</v>
      </c>
      <c r="F6684" s="163"/>
    </row>
    <row r="6685" spans="1:6" ht="15" customHeight="1">
      <c r="A6685" s="19" t="str">
        <f>VLOOKUP(B6685,segédtábla!$A$1:$C$156,3,FALSE)</f>
        <v>2/1.</v>
      </c>
      <c r="B6685" s="226" t="s">
        <v>1206</v>
      </c>
      <c r="C6685" s="13" t="str">
        <f>VLOOKUP(B6685,segédtábla!$A$1:$C$156,2,FALSE)</f>
        <v>Vincze Gábor</v>
      </c>
      <c r="D6685" s="5" t="s">
        <v>6340</v>
      </c>
      <c r="E6685" s="332" t="str">
        <f>VLOOKUP(C6685,'Havi KM'!A:S,4,FALSE)</f>
        <v xml:space="preserve">     1 471,92 km</v>
      </c>
      <c r="F6685" s="163"/>
    </row>
    <row r="6686" spans="1:6" ht="15" customHeight="1">
      <c r="A6686" s="19" t="str">
        <f>VLOOKUP(B6686,segédtábla!$A$1:$C$156,3,FALSE)</f>
        <v>5+2</v>
      </c>
      <c r="B6686" s="226" t="s">
        <v>1328</v>
      </c>
      <c r="C6686" s="13" t="str">
        <f>VLOOKUP(B6686,segédtábla!$A$1:$C$156,2,FALSE)</f>
        <v>Majer Dominik - Charter</v>
      </c>
      <c r="D6686" s="5" t="s">
        <v>6341</v>
      </c>
      <c r="E6686" s="332" t="e">
        <f>VLOOKUP(C6686,'Havi KM'!A:S,4,FALSE)</f>
        <v>#N/A</v>
      </c>
      <c r="F6686" s="163"/>
    </row>
    <row r="6687" spans="1:6" ht="15" customHeight="1">
      <c r="A6687" s="19" t="e">
        <f>VLOOKUP(B6687,segédtábla!$A$1:$C$156,3,FALSE)</f>
        <v>#N/A</v>
      </c>
      <c r="B6687" s="11"/>
      <c r="C6687" s="13" t="e">
        <f>VLOOKUP(B6687,segédtábla!$A$1:$C$156,2,FALSE)</f>
        <v>#N/A</v>
      </c>
      <c r="D6687" s="5"/>
      <c r="E6687" s="332" t="e">
        <f>VLOOKUP(C6687,'Havi KM'!A:S,4,FALSE)</f>
        <v>#N/A</v>
      </c>
      <c r="F6687" s="163"/>
    </row>
    <row r="6688" spans="1:6" ht="15" customHeight="1">
      <c r="A6688" s="19" t="str">
        <f>VLOOKUP(B6688,segédtábla!$A$1:$C$156,3,FALSE)</f>
        <v>10+4</v>
      </c>
      <c r="B6688" s="226" t="s">
        <v>1193</v>
      </c>
      <c r="C6688" s="13" t="str">
        <f>VLOOKUP(B6688,segédtábla!$A$1:$C$156,2,FALSE)</f>
        <v>Gerstmayer Zoltán</v>
      </c>
      <c r="D6688" s="188" t="s">
        <v>6342</v>
      </c>
      <c r="E6688" s="332" t="str">
        <f>VLOOKUP(C6688,'Havi KM'!A:S,4,FALSE)</f>
        <v xml:space="preserve">      0,0 km</v>
      </c>
      <c r="F6688" s="163" t="s">
        <v>6343</v>
      </c>
    </row>
    <row r="6689" spans="1:6" ht="15" customHeight="1">
      <c r="A6689" s="19" t="str">
        <f>VLOOKUP(B6689,segédtábla!$A$1:$C$156,3,FALSE)</f>
        <v>5+2</v>
      </c>
      <c r="B6689" s="226" t="s">
        <v>1274</v>
      </c>
      <c r="C6689" s="13" t="str">
        <f>VLOOKUP(B6689,segédtábla!$A$1:$C$156,2,FALSE)</f>
        <v>Kakulya Zsolt</v>
      </c>
      <c r="D6689" s="5" t="s">
        <v>6344</v>
      </c>
      <c r="E6689" s="332" t="str">
        <f>VLOOKUP(C6689,'Havi KM'!A:S,4,FALSE)</f>
        <v xml:space="preserve">     1 219,87 km</v>
      </c>
      <c r="F6689" s="575"/>
    </row>
    <row r="6690" spans="1:6" ht="15" customHeight="1">
      <c r="A6690" s="19" t="str">
        <f>VLOOKUP(B6690,segédtábla!$A$1:$C$156,3,FALSE)</f>
        <v>5+2</v>
      </c>
      <c r="B6690" s="226" t="s">
        <v>1526</v>
      </c>
      <c r="C6690" s="13" t="str">
        <f>VLOOKUP(B6690,segédtábla!$A$1:$C$156,2,FALSE)</f>
        <v>Simon Zoltán</v>
      </c>
      <c r="D6690" s="5" t="s">
        <v>6345</v>
      </c>
      <c r="E6690" s="332" t="str">
        <f>VLOOKUP(C6690,'Havi KM'!A:S,4,FALSE)</f>
        <v xml:space="preserve">     1 431,31 km</v>
      </c>
      <c r="F6690" s="163"/>
    </row>
    <row r="6691" spans="1:6" ht="15" customHeight="1">
      <c r="A6691" s="19" t="str">
        <f>VLOOKUP(B6691,segédtábla!$A$1:$C$156,3,FALSE)</f>
        <v>5+2</v>
      </c>
      <c r="B6691" s="226" t="s">
        <v>1288</v>
      </c>
      <c r="C6691" s="13" t="str">
        <f>VLOOKUP(B6691,segédtábla!$A$1:$C$156,2,FALSE)</f>
        <v>Németh Zsolt</v>
      </c>
      <c r="D6691" s="5" t="s">
        <v>6346</v>
      </c>
      <c r="E6691" s="332" t="str">
        <f>VLOOKUP(C6691,'Havi KM'!A:S,4,FALSE)</f>
        <v xml:space="preserve">      347,54 km</v>
      </c>
      <c r="F6691" s="163" t="s">
        <v>6347</v>
      </c>
    </row>
    <row r="6692" spans="1:6" ht="15" customHeight="1">
      <c r="A6692" s="19" t="str">
        <f>VLOOKUP(B6692,segédtábla!$A$1:$C$156,3,FALSE)</f>
        <v>5+2</v>
      </c>
      <c r="B6692" s="226" t="s">
        <v>1227</v>
      </c>
      <c r="C6692" s="13" t="str">
        <f>VLOOKUP(B6692,segédtábla!$A$1:$C$156,2,FALSE)</f>
        <v>Horváth Ferenc</v>
      </c>
      <c r="D6692" s="5" t="s">
        <v>6348</v>
      </c>
      <c r="E6692" s="332" t="str">
        <f>VLOOKUP(C6692,'Havi KM'!A:S,4,FALSE)</f>
        <v xml:space="preserve">     1 488,98 km</v>
      </c>
      <c r="F6692" s="163" t="s">
        <v>6349</v>
      </c>
    </row>
    <row r="6693" spans="1:6" ht="15" customHeight="1">
      <c r="A6693" s="19">
        <f>VLOOKUP(B6693,segédtábla!$A$1:$C$156,3,FALSE)</f>
        <v>0</v>
      </c>
      <c r="B6693" s="226" t="s">
        <v>1248</v>
      </c>
      <c r="C6693" s="13">
        <f>VLOOKUP(B6693,segédtábla!$A$1:$C$156,2,FALSE)</f>
        <v>0</v>
      </c>
      <c r="D6693" s="188" t="s">
        <v>6350</v>
      </c>
      <c r="E6693" s="332" t="e">
        <f>VLOOKUP(C6693,'Havi KM'!A:S,4,FALSE)</f>
        <v>#N/A</v>
      </c>
      <c r="F6693" s="163" t="s">
        <v>4573</v>
      </c>
    </row>
    <row r="6694" spans="1:6" ht="15" customHeight="1">
      <c r="A6694" s="19" t="str">
        <f>VLOOKUP(B6694,segédtábla!$A$1:$C$156,3,FALSE)</f>
        <v>5+2</v>
      </c>
      <c r="B6694" s="226" t="s">
        <v>1181</v>
      </c>
      <c r="C6694" s="13" t="str">
        <f>VLOOKUP(B6694,segédtábla!$A$1:$C$156,2,FALSE)</f>
        <v>Lázár Gábor</v>
      </c>
      <c r="D6694" s="188" t="s">
        <v>6351</v>
      </c>
      <c r="E6694" s="332" t="str">
        <f>VLOOKUP(C6694,'Havi KM'!A:S,4,FALSE)</f>
        <v xml:space="preserve">     1 156,79 km</v>
      </c>
      <c r="F6694" s="163" t="s">
        <v>6352</v>
      </c>
    </row>
    <row r="6695" spans="1:6" ht="15" customHeight="1">
      <c r="A6695" s="19" t="str">
        <f>VLOOKUP(B6695,segédtábla!$A$1:$C$156,3,FALSE)</f>
        <v>4+3</v>
      </c>
      <c r="B6695" s="226" t="s">
        <v>1364</v>
      </c>
      <c r="C6695" s="13" t="str">
        <f>VLOOKUP(B6695,segédtábla!$A$1:$C$156,2,FALSE)</f>
        <v>Balogh Dávid</v>
      </c>
      <c r="D6695" s="188" t="s">
        <v>6353</v>
      </c>
      <c r="E6695" s="332" t="str">
        <f>VLOOKUP(C6695,'Havi KM'!A:S,4,FALSE)</f>
        <v xml:space="preserve">      426,32 km</v>
      </c>
      <c r="F6695" s="163"/>
    </row>
    <row r="6696" spans="1:6" ht="15" customHeight="1">
      <c r="A6696" s="19" t="str">
        <f>VLOOKUP(B6696,segédtábla!$A$1:$C$156,3,FALSE)</f>
        <v>11+3</v>
      </c>
      <c r="B6696" s="226" t="s">
        <v>1405</v>
      </c>
      <c r="C6696" s="13" t="str">
        <f>VLOOKUP(B6696,segédtábla!$A$1:$C$156,2,FALSE)</f>
        <v>Marton Péter</v>
      </c>
      <c r="D6696" s="188" t="s">
        <v>6354</v>
      </c>
      <c r="E6696" s="332" t="str">
        <f>VLOOKUP(C6696,'Havi KM'!A:S,4,FALSE)</f>
        <v xml:space="preserve">     1 405,83 km</v>
      </c>
      <c r="F6696" s="363" t="s">
        <v>6355</v>
      </c>
    </row>
    <row r="6697" spans="1:6" ht="15" customHeight="1">
      <c r="A6697" s="19" t="str">
        <f>VLOOKUP(B6697,segédtábla!$A$1:$C$156,3,FALSE)</f>
        <v>11+3</v>
      </c>
      <c r="B6697" s="226" t="s">
        <v>1366</v>
      </c>
      <c r="C6697" s="319" t="str">
        <f>VLOOKUP(B6697,segédtábla!$A$1:$C$156,2,FALSE)</f>
        <v>Busi Sándor János</v>
      </c>
      <c r="D6697" s="188" t="s">
        <v>6356</v>
      </c>
      <c r="E6697" s="332" t="str">
        <f>VLOOKUP(C6697,'Havi KM'!A:S,4,FALSE)</f>
        <v xml:space="preserve">     1 430,82 km</v>
      </c>
      <c r="F6697" s="228" t="s">
        <v>6357</v>
      </c>
    </row>
    <row r="6698" spans="1:6" ht="15" customHeight="1">
      <c r="A6698" s="19" t="str">
        <f>VLOOKUP(B6698,segédtábla!$A$1:$C$156,3,FALSE)</f>
        <v>1/1.</v>
      </c>
      <c r="B6698" s="226" t="s">
        <v>1165</v>
      </c>
      <c r="C6698" s="13" t="s">
        <v>1382</v>
      </c>
      <c r="D6698" s="188" t="s">
        <v>6358</v>
      </c>
      <c r="E6698" s="332" t="str">
        <f>VLOOKUP(C6698,'Havi KM'!A:S,4,FALSE)</f>
        <v xml:space="preserve">     1 578,46 km</v>
      </c>
      <c r="F6698" s="163" t="s">
        <v>6359</v>
      </c>
    </row>
    <row r="6699" spans="1:6" ht="15" customHeight="1">
      <c r="A6699" s="19" t="str">
        <f>VLOOKUP(B6699,segédtábla!$A$1:$C$156,3,FALSE)</f>
        <v>5+2</v>
      </c>
      <c r="B6699" s="226" t="s">
        <v>1256</v>
      </c>
      <c r="C6699" s="13" t="str">
        <f>VLOOKUP(B6699,segédtábla!$A$1:$C$156,2,FALSE)</f>
        <v>Árvai Gábor</v>
      </c>
      <c r="D6699" s="5" t="s">
        <v>6360</v>
      </c>
      <c r="E6699" s="332" t="str">
        <f>VLOOKUP(C6699,'Havi KM'!A:S,4,FALSE)</f>
        <v xml:space="preserve">     1 696,48 km</v>
      </c>
      <c r="F6699" s="163"/>
    </row>
    <row r="6700" spans="1:6" ht="15" customHeight="1">
      <c r="A6700" s="19" t="str">
        <f>VLOOKUP(B6700,segédtábla!$A$1:$C$156,3,FALSE)</f>
        <v>11+3</v>
      </c>
      <c r="B6700" s="226" t="s">
        <v>1428</v>
      </c>
      <c r="C6700" s="13" t="str">
        <f>VLOOKUP(B6700,segédtábla!$A$1:$C$156,2,FALSE)</f>
        <v>Mórocz István</v>
      </c>
      <c r="D6700" s="188" t="s">
        <v>6361</v>
      </c>
      <c r="E6700" s="332" t="str">
        <f>VLOOKUP(C6700,'Havi KM'!A:S,4,FALSE)</f>
        <v xml:space="preserve">     1 668,63 km</v>
      </c>
      <c r="F6700" s="363" t="s">
        <v>6362</v>
      </c>
    </row>
    <row r="6701" spans="1:6" ht="15" customHeight="1">
      <c r="A6701" s="19" t="str">
        <f>VLOOKUP(B6701,segédtábla!$A$1:$C$156,3,FALSE)</f>
        <v>11+3</v>
      </c>
      <c r="B6701" s="226" t="s">
        <v>1579</v>
      </c>
      <c r="C6701" s="319" t="str">
        <f>VLOOKUP(B6701,segédtábla!$A$1:$C$156,2,FALSE)</f>
        <v>Mellencsuk Attila</v>
      </c>
      <c r="D6701" s="188" t="s">
        <v>6363</v>
      </c>
      <c r="E6701" s="332" t="str">
        <f>VLOOKUP(C6701,'Havi KM'!A:S,4,FALSE)</f>
        <v xml:space="preserve">     1 884,28 km</v>
      </c>
      <c r="F6701" s="163" t="s">
        <v>6364</v>
      </c>
    </row>
    <row r="6702" spans="1:6" ht="15" customHeight="1">
      <c r="A6702" s="19" t="str">
        <f>VLOOKUP(B6702,segédtábla!$A$1:$C$156,3,FALSE)</f>
        <v>11+3</v>
      </c>
      <c r="B6702" s="226" t="s">
        <v>1413</v>
      </c>
      <c r="C6702" s="13" t="str">
        <f>VLOOKUP(B6702,segédtábla!$A$1:$C$156,2,FALSE)</f>
        <v>Szkolcsek György</v>
      </c>
      <c r="D6702" s="5" t="s">
        <v>6365</v>
      </c>
      <c r="E6702" s="332" t="str">
        <f>VLOOKUP(C6702,'Havi KM'!A:S,4,FALSE)</f>
        <v xml:space="preserve">     1 278,42 km</v>
      </c>
      <c r="F6702" s="163"/>
    </row>
    <row r="6703" spans="1:6" ht="15" customHeight="1">
      <c r="A6703" s="19" t="str">
        <f>VLOOKUP(B6703,segédtábla!$A$1:$C$156,3,FALSE)</f>
        <v>11+3</v>
      </c>
      <c r="B6703" s="226" t="s">
        <v>1378</v>
      </c>
      <c r="C6703" s="13" t="str">
        <f>VLOOKUP(B6703,segédtábla!$A$1:$C$156,2,FALSE)</f>
        <v>Dalanics Zsolt</v>
      </c>
      <c r="D6703" s="188" t="s">
        <v>6366</v>
      </c>
      <c r="E6703" s="332" t="str">
        <f>VLOOKUP(C6703,'Havi KM'!A:S,4,FALSE)</f>
        <v xml:space="preserve">     1 398,48 km</v>
      </c>
      <c r="F6703" s="163" t="s">
        <v>6367</v>
      </c>
    </row>
    <row r="6704" spans="1:6" ht="15" customHeight="1">
      <c r="A6704" s="19" t="str">
        <f>VLOOKUP(B6704,segédtábla!$A$1:$C$156,3,FALSE)</f>
        <v>10+4</v>
      </c>
      <c r="B6704" s="226" t="s">
        <v>1191</v>
      </c>
      <c r="C6704" s="13" t="str">
        <f>VLOOKUP(B6704,segédtábla!$A$1:$C$156,2,FALSE)</f>
        <v>Leiner Gábor</v>
      </c>
      <c r="D6704" s="5" t="s">
        <v>6368</v>
      </c>
      <c r="E6704" s="332" t="str">
        <f>VLOOKUP(C6704,'Havi KM'!A:S,4,FALSE)</f>
        <v xml:space="preserve">     1 700,32 km</v>
      </c>
      <c r="F6704" s="163"/>
    </row>
    <row r="6705" spans="1:6" ht="15" customHeight="1">
      <c r="A6705" s="19" t="str">
        <f>VLOOKUP(B6705,segédtábla!$A$1:$C$156,3,FALSE)</f>
        <v>5+2</v>
      </c>
      <c r="B6705" s="226" t="s">
        <v>1341</v>
      </c>
      <c r="C6705" s="319" t="str">
        <f>VLOOKUP(B6705,segédtábla!$A$1:$C$156,2,FALSE)</f>
        <v>Szegedi Zsolt</v>
      </c>
      <c r="D6705" s="188" t="s">
        <v>6369</v>
      </c>
      <c r="E6705" s="332" t="str">
        <f>VLOOKUP(C6705,'Havi KM'!A:S,4,FALSE)</f>
        <v xml:space="preserve">     1 560,76 km</v>
      </c>
      <c r="F6705" s="10" t="s">
        <v>6370</v>
      </c>
    </row>
    <row r="6706" spans="1:6" ht="15" customHeight="1">
      <c r="A6706" s="19" t="e">
        <f>VLOOKUP(B6706,segédtábla!$A$1:$C$156,3,FALSE)</f>
        <v>#N/A</v>
      </c>
      <c r="B6706" s="21"/>
      <c r="C6706" s="13" t="e">
        <f>VLOOKUP(B6706,segédtábla!$A$1:$C$156,2,FALSE)</f>
        <v>#N/A</v>
      </c>
      <c r="D6706" s="5"/>
      <c r="E6706" s="332" t="e">
        <f>VLOOKUP(C6706,'Havi KM'!A:S,4,FALSE)</f>
        <v>#N/A</v>
      </c>
      <c r="F6706" s="163"/>
    </row>
    <row r="6707" spans="1:6" ht="15" customHeight="1">
      <c r="A6707" s="19" t="e">
        <f>VLOOKUP(B6707,segédtábla!$A$1:$C$156,3,FALSE)</f>
        <v>#N/A</v>
      </c>
      <c r="B6707" s="21"/>
      <c r="C6707" s="13" t="e">
        <f>VLOOKUP(B6707,segédtábla!$A$1:$C$156,2,FALSE)</f>
        <v>#N/A</v>
      </c>
      <c r="D6707" s="5"/>
      <c r="E6707" s="332" t="e">
        <f>VLOOKUP(C6707,'Havi KM'!A:S,4,FALSE)</f>
        <v>#N/A</v>
      </c>
      <c r="F6707" s="163"/>
    </row>
    <row r="6708" spans="1:6" ht="15" customHeight="1">
      <c r="A6708" s="19" t="str">
        <f>VLOOKUP(B6708,segédtábla!$A$1:$C$156,3,FALSE)</f>
        <v>5+2</v>
      </c>
      <c r="B6708" s="12" t="s">
        <v>1173</v>
      </c>
      <c r="C6708" s="13" t="str">
        <f>VLOOKUP(B6708,segédtábla!$A$1:$C$156,2,FALSE)</f>
        <v>Léhner Zsolt</v>
      </c>
      <c r="D6708" s="481" t="s">
        <v>1475</v>
      </c>
      <c r="E6708" s="332" t="str">
        <f>VLOOKUP(C6708,'Havi KM'!A:S,4,FALSE)</f>
        <v xml:space="preserve">     1 816,96 km</v>
      </c>
      <c r="F6708" s="163" t="s">
        <v>4573</v>
      </c>
    </row>
    <row r="6709" spans="1:6" ht="15" customHeight="1">
      <c r="A6709" s="19">
        <f>VLOOKUP(B6709,segédtábla!$A$1:$C$156,3,FALSE)</f>
        <v>0</v>
      </c>
      <c r="B6709" s="12" t="s">
        <v>1423</v>
      </c>
      <c r="C6709" s="13" t="str">
        <f>VLOOKUP(B6709,segédtábla!$A$1:$C$156,2,FALSE)</f>
        <v>Krupánszky Márk</v>
      </c>
      <c r="D6709" s="482" t="s">
        <v>1475</v>
      </c>
      <c r="E6709" s="332" t="str">
        <f>VLOOKUP(C6709,'Havi KM'!A:S,4,FALSE)</f>
        <v xml:space="preserve">      550,26 km</v>
      </c>
      <c r="F6709" s="163"/>
    </row>
    <row r="6710" spans="1:6" ht="15" customHeight="1">
      <c r="A6710" s="19" t="e">
        <f>VLOOKUP(B6710,segédtábla!$A$1:$C$156,3,FALSE)</f>
        <v>#N/A</v>
      </c>
      <c r="B6710" s="21"/>
      <c r="C6710" s="13" t="e">
        <f>VLOOKUP(B6710,segédtábla!$A$1:$C$156,2,FALSE)</f>
        <v>#N/A</v>
      </c>
      <c r="D6710" s="5"/>
      <c r="E6710" s="332" t="e">
        <f>VLOOKUP(C6710,'Havi KM'!A:S,4,FALSE)</f>
        <v>#N/A</v>
      </c>
      <c r="F6710" s="163"/>
    </row>
    <row r="6711" spans="1:6" ht="15" customHeight="1">
      <c r="A6711" s="19" t="e">
        <f>VLOOKUP(B6711,segédtábla!$A$1:$C$156,3,FALSE)</f>
        <v>#N/A</v>
      </c>
      <c r="B6711" s="21"/>
      <c r="C6711" s="13" t="e">
        <f>VLOOKUP(B6711,segédtábla!$A$1:$C$156,2,FALSE)</f>
        <v>#N/A</v>
      </c>
      <c r="D6711" s="5"/>
      <c r="E6711" s="332" t="e">
        <f>VLOOKUP(C6711,'Havi KM'!A:S,4,FALSE)</f>
        <v>#N/A</v>
      </c>
      <c r="F6711" s="163"/>
    </row>
    <row r="6712" spans="1:6" ht="15" customHeight="1">
      <c r="A6712" s="19" t="str">
        <f>VLOOKUP(B6712,segédtábla!$A$1:$C$156,3,FALSE)</f>
        <v>2/1.</v>
      </c>
      <c r="B6712" s="563" t="s">
        <v>1206</v>
      </c>
      <c r="C6712" s="564" t="str">
        <f>VLOOKUP(B6712,segédtábla!$A$1:$C$156,2,FALSE)</f>
        <v>Vincze Gábor</v>
      </c>
      <c r="D6712" s="448" t="s">
        <v>1663</v>
      </c>
      <c r="E6712" s="332" t="str">
        <f>VLOOKUP(C6712,'Havi KM'!A:S,4,FALSE)</f>
        <v xml:space="preserve">     1 471,92 km</v>
      </c>
      <c r="F6712" s="163" t="s">
        <v>6371</v>
      </c>
    </row>
    <row r="6713" spans="1:6" ht="15" customHeight="1">
      <c r="A6713" s="19">
        <f>VLOOKUP(B6713,segédtábla!$A$1:$C$156,3,FALSE)</f>
        <v>0</v>
      </c>
      <c r="B6713" s="428" t="s">
        <v>1395</v>
      </c>
      <c r="C6713" s="429" t="str">
        <f>VLOOKUP(B6713,segédtábla!$A$1:$C$156,2,FALSE)</f>
        <v>Kosztrihán Zsolt</v>
      </c>
      <c r="D6713" s="240" t="s">
        <v>1663</v>
      </c>
      <c r="E6713" s="332" t="str">
        <f>VLOOKUP(C6713,'Havi KM'!A:S,4,FALSE)</f>
        <v xml:space="preserve">      432,67 km</v>
      </c>
      <c r="F6713" s="163" t="s">
        <v>6372</v>
      </c>
    </row>
    <row r="6715" spans="1:6" ht="15" customHeight="1">
      <c r="A6715" s="10"/>
      <c r="B6715" s="16"/>
      <c r="C6715" s="263">
        <v>45861</v>
      </c>
      <c r="D6715" s="237" t="str">
        <f>TEXT(C6715,"dddd")</f>
        <v>Wednesday</v>
      </c>
      <c r="E6715" s="330"/>
      <c r="F6715" s="227">
        <f>+COUNTA(B6718:B6733)</f>
        <v>10</v>
      </c>
    </row>
    <row r="6716" spans="1:6" ht="15" customHeight="1">
      <c r="C6716" s="355"/>
    </row>
    <row r="6717" spans="1:6" ht="15" customHeight="1">
      <c r="A6717" s="7" t="s">
        <v>1136</v>
      </c>
      <c r="B6717" s="8" t="s">
        <v>1137</v>
      </c>
      <c r="C6717" s="9" t="s">
        <v>1138</v>
      </c>
      <c r="D6717" s="9" t="s">
        <v>1139</v>
      </c>
      <c r="E6717" s="331" t="s">
        <v>1140</v>
      </c>
      <c r="F6717" s="9" t="s">
        <v>1141</v>
      </c>
    </row>
    <row r="6718" spans="1:6" ht="15" customHeight="1">
      <c r="A6718" s="19" t="str">
        <f>VLOOKUP(B6718,segédtábla!$A$1:$C$156,3,FALSE)</f>
        <v>11+3</v>
      </c>
      <c r="B6718" s="226" t="s">
        <v>1221</v>
      </c>
      <c r="C6718" s="13" t="str">
        <f>VLOOKUP(B6718,segédtábla!$A$1:$C$156,2,FALSE)</f>
        <v>Vass István</v>
      </c>
      <c r="D6718" s="5" t="s">
        <v>6373</v>
      </c>
      <c r="E6718" s="332" t="e">
        <f>VLOOKUP(C6718,'Havi KM'!A:S,4,FALSE)</f>
        <v>#N/A</v>
      </c>
      <c r="F6718" s="163" t="s">
        <v>6374</v>
      </c>
    </row>
    <row r="6719" spans="1:6" ht="15" customHeight="1">
      <c r="A6719" s="19" t="str">
        <f>VLOOKUP(B6719,segédtábla!$A$1:$C$156,3,FALSE)</f>
        <v>11+3</v>
      </c>
      <c r="B6719" s="226" t="s">
        <v>1142</v>
      </c>
      <c r="C6719" s="13" t="str">
        <f>VLOOKUP(B6719,segédtábla!$A$1:$C$156,2,FALSE)</f>
        <v>Hamecz  Zsolt + Zsoltné</v>
      </c>
      <c r="D6719" s="5" t="s">
        <v>6375</v>
      </c>
      <c r="E6719" s="332" t="e">
        <f>VLOOKUP(C6719,'Havi KM'!A:S,4,FALSE)</f>
        <v>#N/A</v>
      </c>
      <c r="F6719" s="163"/>
    </row>
    <row r="6720" spans="1:6" ht="15" customHeight="1">
      <c r="A6720" s="19" t="e">
        <f>VLOOKUP(B6720,segédtábla!$A$1:$C$156,3,FALSE)</f>
        <v>#N/A</v>
      </c>
      <c r="B6720" s="11"/>
      <c r="C6720" s="13" t="e">
        <f>VLOOKUP(B6720,segédtábla!$A$1:$C$156,2,FALSE)</f>
        <v>#N/A</v>
      </c>
      <c r="D6720" s="5"/>
      <c r="E6720" s="332" t="e">
        <f>VLOOKUP(C6720,'Havi KM'!A:S,4,FALSE)</f>
        <v>#N/A</v>
      </c>
      <c r="F6720" s="163"/>
    </row>
    <row r="6721" spans="1:6" ht="15" customHeight="1">
      <c r="A6721" s="19" t="str">
        <f>VLOOKUP(B6721,segédtábla!$A$1:$C$156,3,FALSE)</f>
        <v>11+3</v>
      </c>
      <c r="B6721" s="226" t="s">
        <v>1212</v>
      </c>
      <c r="C6721" s="13" t="str">
        <f>VLOOKUP(B6721,segédtábla!$A$1:$C$156,2,FALSE)</f>
        <v>Kopányi László</v>
      </c>
      <c r="D6721" s="5" t="s">
        <v>1436</v>
      </c>
      <c r="E6721" s="332" t="str">
        <f>VLOOKUP(C6721,'Havi KM'!A:S,4,FALSE)</f>
        <v xml:space="preserve">     2 365,46 km</v>
      </c>
      <c r="F6721" s="163"/>
    </row>
    <row r="6722" spans="1:6" ht="15" customHeight="1">
      <c r="A6722" s="19" t="str">
        <f>VLOOKUP(B6722,segédtábla!$A$1:$C$156,3,FALSE)</f>
        <v>11+3</v>
      </c>
      <c r="B6722" s="226" t="s">
        <v>1321</v>
      </c>
      <c r="C6722" s="13" t="str">
        <f>VLOOKUP(B6722,segédtábla!$A$1:$C$156,2,FALSE)</f>
        <v>Kovács Márton Péter</v>
      </c>
      <c r="D6722" s="5" t="s">
        <v>6376</v>
      </c>
      <c r="E6722" s="332" t="str">
        <f>VLOOKUP(C6722,'Havi KM'!A:S,4,FALSE)</f>
        <v xml:space="preserve">     2 936,38 km</v>
      </c>
      <c r="F6722" s="163"/>
    </row>
    <row r="6723" spans="1:6" ht="15" customHeight="1">
      <c r="A6723" s="19" t="e">
        <f>VLOOKUP(B6723,segédtábla!$A$1:$C$156,3,FALSE)</f>
        <v>#N/A</v>
      </c>
      <c r="B6723" s="11"/>
      <c r="C6723" s="13" t="e">
        <f>VLOOKUP(B6723,segédtábla!$A$1:$C$156,2,FALSE)</f>
        <v>#N/A</v>
      </c>
      <c r="D6723" s="5"/>
      <c r="E6723" s="332" t="e">
        <f>VLOOKUP(C6723,'Havi KM'!A:S,4,FALSE)</f>
        <v>#N/A</v>
      </c>
      <c r="F6723" s="163"/>
    </row>
    <row r="6724" spans="1:6" ht="15" customHeight="1">
      <c r="A6724" s="19" t="str">
        <f>VLOOKUP(B6724,segédtábla!$A$1:$C$156,3,FALSE)</f>
        <v>5+2</v>
      </c>
      <c r="B6724" s="226" t="s">
        <v>1200</v>
      </c>
      <c r="C6724" s="13" t="str">
        <f>VLOOKUP(B6724,segédtábla!$A$1:$C$156,2,FALSE)</f>
        <v>Giber Zoltán</v>
      </c>
      <c r="D6724" s="5" t="s">
        <v>1436</v>
      </c>
      <c r="E6724" s="332" t="str">
        <f>VLOOKUP(C6724,'Havi KM'!A:S,4,FALSE)</f>
        <v xml:space="preserve">     1 523,35 km</v>
      </c>
      <c r="F6724" s="163" t="s">
        <v>2514</v>
      </c>
    </row>
    <row r="6725" spans="1:6" ht="15" customHeight="1">
      <c r="A6725" s="19">
        <f>VLOOKUP(B6725,segédtábla!$A$1:$C$156,3,FALSE)</f>
        <v>0</v>
      </c>
      <c r="B6725" s="495" t="s">
        <v>1210</v>
      </c>
      <c r="C6725" s="13" t="str">
        <f>VLOOKUP(B6725,segédtábla!$A$1:$C$156,2,FALSE)</f>
        <v xml:space="preserve"> kivonva Szombathelyi Zoltán</v>
      </c>
      <c r="D6725" s="5" t="s">
        <v>6377</v>
      </c>
      <c r="E6725" s="332" t="e">
        <f>VLOOKUP(C6725,'Havi KM'!A:S,4,FALSE)</f>
        <v>#N/A</v>
      </c>
      <c r="F6725" s="163"/>
    </row>
    <row r="6726" spans="1:6" ht="15" customHeight="1">
      <c r="A6726" s="19" t="e">
        <f>VLOOKUP(B6726,segédtábla!$A$1:$C$156,3,FALSE)</f>
        <v>#N/A</v>
      </c>
      <c r="B6726" s="11"/>
      <c r="C6726" s="13" t="e">
        <f>VLOOKUP(B6726,segédtábla!$A$1:$C$156,2,FALSE)</f>
        <v>#N/A</v>
      </c>
      <c r="D6726" s="5"/>
      <c r="E6726" s="332" t="e">
        <f>VLOOKUP(C6726,'Havi KM'!A:S,4,FALSE)</f>
        <v>#N/A</v>
      </c>
      <c r="F6726" s="163"/>
    </row>
    <row r="6727" spans="1:6" ht="15" customHeight="1">
      <c r="A6727" s="19" t="e">
        <f>VLOOKUP(B6727,segédtábla!$A$1:$C$156,3,FALSE)</f>
        <v>#N/A</v>
      </c>
      <c r="B6727" s="11"/>
      <c r="C6727" s="13" t="e">
        <f>VLOOKUP(B6727,segédtábla!$A$1:$C$156,2,FALSE)</f>
        <v>#N/A</v>
      </c>
      <c r="D6727" s="5"/>
      <c r="E6727" s="332" t="e">
        <f>VLOOKUP(C6727,'Havi KM'!A:S,4,FALSE)</f>
        <v>#N/A</v>
      </c>
      <c r="F6727" s="163"/>
    </row>
    <row r="6728" spans="1:6" ht="15" customHeight="1">
      <c r="A6728" s="19" t="str">
        <f>VLOOKUP(B6728,segédtábla!$A$1:$C$156,3,FALSE)</f>
        <v>5+2</v>
      </c>
      <c r="B6728" s="226" t="s">
        <v>1286</v>
      </c>
      <c r="C6728" s="13" t="str">
        <f>VLOOKUP(B6728,segédtábla!$A$1:$C$156,2,FALSE)</f>
        <v>Kata József</v>
      </c>
      <c r="D6728" s="5" t="s">
        <v>1436</v>
      </c>
      <c r="E6728" s="332" t="str">
        <f>VLOOKUP(C6728,'Havi KM'!A:S,4,FALSE)</f>
        <v xml:space="preserve">     2 059,02 km</v>
      </c>
      <c r="F6728" s="163"/>
    </row>
    <row r="6729" spans="1:6" ht="15" customHeight="1">
      <c r="A6729" s="19" t="str">
        <f>VLOOKUP(B6729,segédtábla!$A$1:$C$156,3,FALSE)</f>
        <v>5+2</v>
      </c>
      <c r="B6729" s="226" t="s">
        <v>1311</v>
      </c>
      <c r="C6729" s="13" t="str">
        <f>VLOOKUP(B6729,segédtábla!$A$1:$C$156,2,FALSE)</f>
        <v>Árgyellán István Augusto</v>
      </c>
      <c r="D6729" s="5" t="s">
        <v>6378</v>
      </c>
      <c r="E6729" s="332" t="str">
        <f>VLOOKUP(C6729,'Havi KM'!A:S,4,FALSE)</f>
        <v xml:space="preserve">     1 504,17 km</v>
      </c>
      <c r="F6729" s="163"/>
    </row>
    <row r="6730" spans="1:6" ht="15" customHeight="1">
      <c r="A6730" s="19" t="e">
        <f>VLOOKUP(B6730,segédtábla!$A$1:$C$156,3,FALSE)</f>
        <v>#N/A</v>
      </c>
      <c r="B6730" s="11"/>
      <c r="C6730" s="13" t="e">
        <f>VLOOKUP(B6730,segédtábla!$A$1:$C$156,2,FALSE)</f>
        <v>#N/A</v>
      </c>
      <c r="D6730" s="5"/>
      <c r="E6730" s="332" t="e">
        <f>VLOOKUP(C6730,'Havi KM'!A:S,4,FALSE)</f>
        <v>#N/A</v>
      </c>
      <c r="F6730" s="163"/>
    </row>
    <row r="6731" spans="1:6" ht="15" customHeight="1">
      <c r="A6731" s="19" t="e">
        <f>VLOOKUP(B6731,segédtábla!$A$1:$C$156,3,FALSE)</f>
        <v>#N/A</v>
      </c>
      <c r="B6731" s="11"/>
      <c r="C6731" s="13" t="e">
        <f>VLOOKUP(B6731,segédtábla!$A$1:$C$156,2,FALSE)</f>
        <v>#N/A</v>
      </c>
      <c r="D6731" s="5"/>
      <c r="E6731" s="332" t="e">
        <f>VLOOKUP(C6731,'Havi KM'!A:S,4,FALSE)</f>
        <v>#N/A</v>
      </c>
      <c r="F6731" s="163"/>
    </row>
    <row r="6732" spans="1:6" ht="15" customHeight="1">
      <c r="A6732" s="19" t="str">
        <f>VLOOKUP(B6732,segédtábla!$A$1:$C$156,3,FALSE)</f>
        <v>5+2</v>
      </c>
      <c r="B6732" s="226" t="s">
        <v>1163</v>
      </c>
      <c r="C6732" s="13" t="str">
        <f>VLOOKUP(B6732,segédtábla!$A$1:$C$156,2,FALSE)</f>
        <v>Popovics Dávid</v>
      </c>
      <c r="D6732" s="5" t="s">
        <v>6379</v>
      </c>
      <c r="E6732" s="332" t="str">
        <f>VLOOKUP(C6732,'Havi KM'!A:S,4,FALSE)</f>
        <v xml:space="preserve">     1 838,04 km</v>
      </c>
      <c r="F6732" s="163"/>
    </row>
    <row r="6733" spans="1:6" ht="15" customHeight="1">
      <c r="A6733" s="19" t="str">
        <f>VLOOKUP(B6733,segédtábla!$A$1:$C$156,3,FALSE)</f>
        <v>11+3</v>
      </c>
      <c r="B6733" s="226" t="s">
        <v>1355</v>
      </c>
      <c r="C6733" s="13" t="str">
        <f>VLOOKUP(B6733,segédtábla!$A$1:$C$156,2,FALSE)</f>
        <v>Németh Nándor</v>
      </c>
      <c r="D6733" s="5" t="s">
        <v>6380</v>
      </c>
      <c r="E6733" s="332" t="str">
        <f>VLOOKUP(C6733,'Havi KM'!A:S,4,FALSE)</f>
        <v xml:space="preserve">     2 089,15 km</v>
      </c>
      <c r="F6733" s="163"/>
    </row>
    <row r="6734" spans="1:6" ht="15" customHeight="1">
      <c r="A6734" s="19" t="str">
        <f>VLOOKUP(B6734,segédtábla!$A$1:$C$156,3,FALSE)</f>
        <v>10+4</v>
      </c>
      <c r="B6734" s="226" t="s">
        <v>1276</v>
      </c>
      <c r="C6734" s="13" t="str">
        <f>VLOOKUP(B6734,segédtábla!$A$1:$C$156,2,FALSE)</f>
        <v>Tanács Attila</v>
      </c>
      <c r="D6734" s="188" t="s">
        <v>6381</v>
      </c>
      <c r="E6734" s="332" t="str">
        <f>VLOOKUP(C6734,'Havi KM'!A:S,4,FALSE)</f>
        <v xml:space="preserve">      232,78 km</v>
      </c>
      <c r="F6734" s="363" t="s">
        <v>6382</v>
      </c>
    </row>
    <row r="6735" spans="1:6" ht="15" customHeight="1">
      <c r="A6735" s="19" t="str">
        <f>VLOOKUP(B6735,segédtábla!$A$1:$C$156,3,FALSE)</f>
        <v>5+2</v>
      </c>
      <c r="B6735" s="226" t="s">
        <v>1292</v>
      </c>
      <c r="C6735" s="13" t="str">
        <f>VLOOKUP(B6735,segédtábla!$A$1:$C$156,2,FALSE)</f>
        <v>Hanzi György Lehel</v>
      </c>
      <c r="D6735" s="188" t="s">
        <v>6383</v>
      </c>
      <c r="E6735" s="332" t="str">
        <f>VLOOKUP(C6735,'Havi KM'!A:S,4,FALSE)</f>
        <v xml:space="preserve">     1 303,29 km</v>
      </c>
      <c r="F6735" s="163"/>
    </row>
    <row r="6736" spans="1:6" ht="15" customHeight="1">
      <c r="A6736" s="19" t="str">
        <f>VLOOKUP(B6736,segédtábla!$A$1:$C$156,3,FALSE)</f>
        <v>5+2</v>
      </c>
      <c r="B6736" s="226" t="s">
        <v>1173</v>
      </c>
      <c r="C6736" s="13" t="str">
        <f>VLOOKUP(B6736,segédtábla!$A$1:$C$156,2,FALSE)</f>
        <v>Léhner Zsolt</v>
      </c>
      <c r="D6736" s="188" t="s">
        <v>6384</v>
      </c>
      <c r="E6736" s="332" t="str">
        <f>VLOOKUP(C6736,'Havi KM'!A:S,4,FALSE)</f>
        <v xml:space="preserve">     1 816,96 km</v>
      </c>
      <c r="F6736" s="163"/>
    </row>
    <row r="6737" spans="1:6" ht="15" customHeight="1">
      <c r="A6737" s="19" t="str">
        <f>VLOOKUP(B6737,segédtábla!$A$1:$C$156,3,FALSE)</f>
        <v>5+2</v>
      </c>
      <c r="B6737" s="226" t="s">
        <v>1175</v>
      </c>
      <c r="C6737" s="13" t="str">
        <f>VLOOKUP(B6737,segédtábla!$A$1:$C$156,2,FALSE)</f>
        <v>Iklódi Sándor</v>
      </c>
      <c r="D6737" s="5" t="s">
        <v>6385</v>
      </c>
      <c r="E6737" s="332" t="str">
        <f>VLOOKUP(C6737,'Havi KM'!A:S,4,FALSE)</f>
        <v xml:space="preserve">     1 161,24 km</v>
      </c>
      <c r="F6737" s="163"/>
    </row>
    <row r="6738" spans="1:6" ht="15" customHeight="1">
      <c r="A6738" s="19" t="str">
        <f>VLOOKUP(B6738,segédtábla!$A$1:$C$156,3,FALSE)</f>
        <v>5+2</v>
      </c>
      <c r="B6738" s="226" t="s">
        <v>1179</v>
      </c>
      <c r="C6738" s="13" t="str">
        <f>VLOOKUP(B6738,segédtábla!$A$1:$C$156,2,FALSE)</f>
        <v>Horváth Ákos</v>
      </c>
      <c r="D6738" s="188" t="s">
        <v>6386</v>
      </c>
      <c r="E6738" s="332" t="str">
        <f>VLOOKUP(C6738,'Havi KM'!A:S,4,FALSE)</f>
        <v xml:space="preserve">     1 036,99 km</v>
      </c>
      <c r="F6738" s="163" t="s">
        <v>6387</v>
      </c>
    </row>
    <row r="6739" spans="1:6" ht="15" customHeight="1">
      <c r="A6739" s="19" t="str">
        <f>VLOOKUP(B6739,segédtábla!$A$1:$C$156,3,FALSE)</f>
        <v>2/1.</v>
      </c>
      <c r="B6739" s="226" t="s">
        <v>1206</v>
      </c>
      <c r="C6739" s="13" t="str">
        <f>VLOOKUP(B6739,segédtábla!$A$1:$C$156,2,FALSE)</f>
        <v>Vincze Gábor</v>
      </c>
      <c r="D6739" s="5" t="s">
        <v>6388</v>
      </c>
      <c r="E6739" s="332" t="str">
        <f>VLOOKUP(C6739,'Havi KM'!A:S,4,FALSE)</f>
        <v xml:space="preserve">     1 471,92 km</v>
      </c>
      <c r="F6739" s="163"/>
    </row>
    <row r="6740" spans="1:6" ht="15" customHeight="1">
      <c r="A6740" s="19" t="str">
        <f>VLOOKUP(B6740,segédtábla!$A$1:$C$156,3,FALSE)</f>
        <v>11+3</v>
      </c>
      <c r="B6740" s="226" t="s">
        <v>1223</v>
      </c>
      <c r="C6740" s="13" t="str">
        <f>VLOOKUP(B6740,segédtábla!$A$1:$C$156,2,FALSE)</f>
        <v>Molnár Lajos</v>
      </c>
      <c r="D6740" s="5" t="s">
        <v>6389</v>
      </c>
      <c r="E6740" s="332" t="str">
        <f>VLOOKUP(C6740,'Havi KM'!A:S,4,FALSE)</f>
        <v xml:space="preserve">     2 738,73 km</v>
      </c>
      <c r="F6740" s="163" t="s">
        <v>6390</v>
      </c>
    </row>
    <row r="6741" spans="1:6" ht="15" customHeight="1">
      <c r="A6741" s="19" t="str">
        <f>VLOOKUP(B6741,segédtábla!$A$1:$C$156,3,FALSE)</f>
        <v>17+4</v>
      </c>
      <c r="B6741" s="226" t="s">
        <v>1217</v>
      </c>
      <c r="C6741" s="13" t="str">
        <f>VLOOKUP(B6741,segédtábla!$A$1:$C$156,2,FALSE)</f>
        <v>Fábián Szabolcs</v>
      </c>
      <c r="D6741" s="5" t="s">
        <v>6391</v>
      </c>
      <c r="E6741" s="332" t="str">
        <f>VLOOKUP(C6741,'Havi KM'!A:S,4,FALSE)</f>
        <v xml:space="preserve">     1 855,46 km</v>
      </c>
      <c r="F6741" s="163"/>
    </row>
    <row r="6742" spans="1:6" ht="15" customHeight="1">
      <c r="A6742" s="19" t="str">
        <f>VLOOKUP(B6742,segédtábla!$A$1:$C$156,3,FALSE)</f>
        <v>5+2</v>
      </c>
      <c r="B6742" s="226" t="s">
        <v>1337</v>
      </c>
      <c r="C6742" s="319" t="str">
        <f>VLOOKUP(B6742,segédtábla!$A$1:$C$156,2,FALSE)</f>
        <v>Kozma István / Farkas Rudolf</v>
      </c>
      <c r="D6742" s="188" t="s">
        <v>6392</v>
      </c>
      <c r="E6742" s="332" t="e">
        <f>VLOOKUP(C6742,'Havi KM'!A:S,4,FALSE)</f>
        <v>#N/A</v>
      </c>
      <c r="F6742" s="163"/>
    </row>
    <row r="6743" spans="1:6" ht="15" customHeight="1">
      <c r="A6743" s="19" t="str">
        <f>VLOOKUP(B6743,segédtábla!$A$1:$C$156,3,FALSE)</f>
        <v>11+3</v>
      </c>
      <c r="B6743" s="226" t="s">
        <v>1189</v>
      </c>
      <c r="C6743" s="13" t="str">
        <f>VLOOKUP(B6743,segédtábla!$A$1:$C$156,2,FALSE)</f>
        <v>Tatarek Sándor</v>
      </c>
      <c r="D6743" s="188" t="s">
        <v>6393</v>
      </c>
      <c r="E6743" s="332" t="str">
        <f>VLOOKUP(C6743,'Havi KM'!A:S,4,FALSE)</f>
        <v xml:space="preserve">      823,62 km</v>
      </c>
      <c r="F6743" s="163" t="s">
        <v>6394</v>
      </c>
    </row>
    <row r="6744" spans="1:6" ht="15" customHeight="1">
      <c r="A6744" s="19" t="str">
        <f>VLOOKUP(B6744,segédtábla!$A$1:$C$156,3,FALSE)</f>
        <v>5+2</v>
      </c>
      <c r="B6744" s="226" t="s">
        <v>1339</v>
      </c>
      <c r="C6744" s="319" t="str">
        <f>VLOOKUP(B6744,segédtábla!$A$1:$C$156,2,FALSE)</f>
        <v>Áncsák János 04.14</v>
      </c>
      <c r="D6744" s="188" t="s">
        <v>6266</v>
      </c>
      <c r="E6744" s="332" t="e">
        <f>VLOOKUP(C6744,'Havi KM'!A:S,4,FALSE)</f>
        <v>#N/A</v>
      </c>
      <c r="F6744" s="163"/>
    </row>
    <row r="6745" spans="1:6" ht="15" customHeight="1">
      <c r="A6745" s="19" t="str">
        <f>VLOOKUP(B6745,segédtábla!$A$1:$C$156,3,FALSE)</f>
        <v>10+4</v>
      </c>
      <c r="B6745" s="226" t="s">
        <v>1191</v>
      </c>
      <c r="C6745" s="319" t="str">
        <f>VLOOKUP(B6745,segédtábla!$A$1:$C$156,2,FALSE)</f>
        <v>Leiner Gábor</v>
      </c>
      <c r="D6745" s="188" t="s">
        <v>6395</v>
      </c>
      <c r="E6745" s="332" t="str">
        <f>VLOOKUP(C6745,'Havi KM'!A:S,4,FALSE)</f>
        <v xml:space="preserve">     1 700,32 km</v>
      </c>
      <c r="F6745" s="163"/>
    </row>
    <row r="6746" spans="1:6" ht="15" customHeight="1">
      <c r="A6746" s="19" t="e">
        <f>VLOOKUP(B6746,segédtábla!$A$1:$C$156,3,FALSE)</f>
        <v>#N/A</v>
      </c>
      <c r="B6746" s="11"/>
      <c r="C6746" s="13" t="e">
        <f>VLOOKUP(B6746,segédtábla!$A$1:$C$156,2,FALSE)</f>
        <v>#N/A</v>
      </c>
      <c r="D6746" s="5"/>
      <c r="E6746" s="332" t="e">
        <f>VLOOKUP(C6746,'Havi KM'!A:S,4,FALSE)</f>
        <v>#N/A</v>
      </c>
      <c r="F6746" s="163"/>
    </row>
    <row r="6747" spans="1:6" ht="15" customHeight="1">
      <c r="A6747" s="19" t="e">
        <f>VLOOKUP(B6747,segédtábla!$A$1:$C$156,3,FALSE)</f>
        <v>#N/A</v>
      </c>
      <c r="B6747" s="11"/>
      <c r="C6747" s="13" t="e">
        <f>VLOOKUP(B6747,segédtábla!$A$1:$C$156,2,FALSE)</f>
        <v>#N/A</v>
      </c>
      <c r="D6747" s="5"/>
      <c r="E6747" s="332" t="e">
        <f>VLOOKUP(C6747,'Havi KM'!A:S,4,FALSE)</f>
        <v>#N/A</v>
      </c>
      <c r="F6747" s="163"/>
    </row>
    <row r="6748" spans="1:6" ht="15" customHeight="1">
      <c r="A6748" s="19">
        <f>VLOOKUP(B6748,segédtábla!$A$1:$C$156,3,FALSE)</f>
        <v>0</v>
      </c>
      <c r="B6748" s="226" t="s">
        <v>1423</v>
      </c>
      <c r="C6748" s="13" t="str">
        <f>VLOOKUP(B6748,segédtábla!$A$1:$C$156,2,FALSE)</f>
        <v>Krupánszky Márk</v>
      </c>
      <c r="D6748" s="630" t="s">
        <v>1475</v>
      </c>
      <c r="E6748" s="332" t="str">
        <f>VLOOKUP(C6748,'Havi KM'!A:S,4,FALSE)</f>
        <v xml:space="preserve">      550,26 km</v>
      </c>
      <c r="F6748" s="163"/>
    </row>
    <row r="6749" spans="1:6" ht="15" customHeight="1">
      <c r="A6749" s="19" t="e">
        <f>VLOOKUP(B6749,segédtábla!$A$1:$C$156,3,FALSE)</f>
        <v>#N/A</v>
      </c>
      <c r="B6749" s="11"/>
      <c r="C6749" s="13" t="e">
        <f>VLOOKUP(B6749,segédtábla!$A$1:$C$156,2,FALSE)</f>
        <v>#N/A</v>
      </c>
      <c r="D6749" s="5"/>
      <c r="E6749" s="332" t="e">
        <f>VLOOKUP(C6749,'Havi KM'!A:S,4,FALSE)</f>
        <v>#N/A</v>
      </c>
      <c r="F6749" s="163"/>
    </row>
    <row r="6750" spans="1:6" ht="15" customHeight="1">
      <c r="A6750" s="19" t="e">
        <f>VLOOKUP(B6750,segédtábla!$A$1:$C$156,3,FALSE)</f>
        <v>#N/A</v>
      </c>
      <c r="B6750" s="21"/>
      <c r="C6750" s="13" t="e">
        <f>VLOOKUP(B6750,segédtábla!$A$1:$C$156,2,FALSE)</f>
        <v>#N/A</v>
      </c>
      <c r="D6750" s="5"/>
      <c r="E6750" s="332" t="e">
        <f>VLOOKUP(C6750,'Havi KM'!A:S,4,FALSE)</f>
        <v>#N/A</v>
      </c>
      <c r="F6750" s="163"/>
    </row>
    <row r="6751" spans="1:6" ht="15" customHeight="1">
      <c r="A6751" s="19">
        <f>VLOOKUP(B6751,segédtábla!$A$1:$C$156,3,FALSE)</f>
        <v>0</v>
      </c>
      <c r="B6751" s="428" t="s">
        <v>1395</v>
      </c>
      <c r="C6751" s="429" t="str">
        <f>VLOOKUP(B6751,segédtábla!$A$1:$C$156,2,FALSE)</f>
        <v>Kosztrihán Zsolt</v>
      </c>
      <c r="D6751" s="240" t="s">
        <v>1663</v>
      </c>
      <c r="E6751" s="332" t="str">
        <f>VLOOKUP(C6751,'Havi KM'!A:S,4,FALSE)</f>
        <v xml:space="preserve">      432,67 km</v>
      </c>
      <c r="F6751" s="163" t="s">
        <v>6372</v>
      </c>
    </row>
    <row r="6753" spans="1:6" ht="15" customHeight="1">
      <c r="A6753" s="10"/>
      <c r="B6753" s="16"/>
      <c r="C6753" s="263">
        <v>45862</v>
      </c>
      <c r="D6753" s="237" t="str">
        <f>TEXT(C6753,"dddd")</f>
        <v>Thursday</v>
      </c>
      <c r="E6753" s="330"/>
      <c r="F6753" s="227">
        <f>+COUNTA(B6756:B6758)</f>
        <v>2</v>
      </c>
    </row>
    <row r="6754" spans="1:6" ht="15" customHeight="1">
      <c r="C6754" s="355"/>
    </row>
    <row r="6755" spans="1:6" ht="15" customHeight="1">
      <c r="A6755" s="7" t="s">
        <v>1136</v>
      </c>
      <c r="B6755" s="8" t="s">
        <v>1137</v>
      </c>
      <c r="C6755" s="9" t="s">
        <v>1138</v>
      </c>
      <c r="D6755" s="9" t="s">
        <v>1139</v>
      </c>
      <c r="E6755" s="331" t="s">
        <v>1140</v>
      </c>
      <c r="F6755" s="9" t="s">
        <v>1141</v>
      </c>
    </row>
    <row r="6756" spans="1:6" ht="15" customHeight="1">
      <c r="A6756" s="19" t="str">
        <f>VLOOKUP(B6756,segédtábla!$A$1:$C$156,3,FALSE)</f>
        <v>5+2</v>
      </c>
      <c r="B6756" s="226" t="s">
        <v>1278</v>
      </c>
      <c r="C6756" s="13" t="s">
        <v>6303</v>
      </c>
      <c r="D6756" s="5" t="s">
        <v>6396</v>
      </c>
      <c r="E6756" s="332" t="e">
        <f>VLOOKUP(C6756,'Havi KM'!A:S,4,FALSE)</f>
        <v>#N/A</v>
      </c>
      <c r="F6756" s="163"/>
    </row>
    <row r="6757" spans="1:6" ht="15" customHeight="1">
      <c r="A6757" s="19" t="str">
        <f>VLOOKUP(B6757,segédtábla!$A$1:$C$156,3,FALSE)</f>
        <v>11+3</v>
      </c>
      <c r="B6757" s="226" t="s">
        <v>1234</v>
      </c>
      <c r="C6757" s="13" t="str">
        <f>VLOOKUP(B6757,segédtábla!$A$1:$C$156,2,FALSE)</f>
        <v>Iván Árpád Krisztián</v>
      </c>
      <c r="D6757" s="5" t="s">
        <v>6397</v>
      </c>
      <c r="E6757" s="332" t="str">
        <f>VLOOKUP(C6757,'Havi KM'!A:S,4,FALSE)</f>
        <v xml:space="preserve">      352,06 km</v>
      </c>
      <c r="F6757" s="163"/>
    </row>
    <row r="6758" spans="1:6" ht="15" customHeight="1">
      <c r="A6758" s="19" t="e">
        <f>VLOOKUP(B6758,segédtábla!$A$1:$C$156,3,FALSE)</f>
        <v>#N/A</v>
      </c>
      <c r="B6758" s="11"/>
      <c r="C6758" s="13" t="e">
        <f>VLOOKUP(B6758,segédtábla!$A$1:$C$156,2,FALSE)</f>
        <v>#N/A</v>
      </c>
      <c r="D6758" s="5"/>
      <c r="E6758" s="332" t="e">
        <f>VLOOKUP(C6758,'Havi KM'!A:S,4,FALSE)</f>
        <v>#N/A</v>
      </c>
      <c r="F6758" s="163"/>
    </row>
    <row r="6759" spans="1:6" ht="15" customHeight="1">
      <c r="A6759" s="19" t="str">
        <f>VLOOKUP(B6759,segédtábla!$A$1:$C$156,3,FALSE)</f>
        <v>5+2</v>
      </c>
      <c r="B6759" s="226" t="s">
        <v>1526</v>
      </c>
      <c r="C6759" s="13" t="str">
        <f>VLOOKUP(B6759,segédtábla!$A$1:$C$156,2,FALSE)</f>
        <v>Simon Zoltán</v>
      </c>
      <c r="D6759" s="188" t="s">
        <v>6398</v>
      </c>
      <c r="E6759" s="332" t="str">
        <f>VLOOKUP(C6759,'Havi KM'!A:S,4,FALSE)</f>
        <v xml:space="preserve">     1 431,31 km</v>
      </c>
      <c r="F6759" s="163"/>
    </row>
    <row r="6760" spans="1:6" ht="15" customHeight="1">
      <c r="A6760" s="19" t="str">
        <f>VLOOKUP(B6760,segédtábla!$A$1:$C$156,3,FALSE)</f>
        <v>bármi</v>
      </c>
      <c r="B6760" s="226" t="s">
        <v>5472</v>
      </c>
      <c r="C6760" s="13" t="str">
        <f>VLOOKUP(B6760,segédtábla!$A$1:$C$156,2,FALSE)</f>
        <v>Vitai JÁnos</v>
      </c>
      <c r="D6760" s="5" t="s">
        <v>6399</v>
      </c>
      <c r="E6760" s="332" t="str">
        <f>VLOOKUP(C6760,'Havi KM'!A:S,4,FALSE)</f>
        <v xml:space="preserve">      465,05 km</v>
      </c>
      <c r="F6760" s="163"/>
    </row>
    <row r="6761" spans="1:6" ht="15" customHeight="1">
      <c r="A6761" s="19" t="str">
        <f>VLOOKUP(B6761,segédtábla!$A$1:$C$156,3,FALSE)</f>
        <v>5+2</v>
      </c>
      <c r="B6761" s="226" t="s">
        <v>1181</v>
      </c>
      <c r="C6761" s="13" t="str">
        <f>VLOOKUP(B6761,segédtábla!$A$1:$C$156,2,FALSE)</f>
        <v>Lázár Gábor</v>
      </c>
      <c r="D6761" s="188" t="s">
        <v>6400</v>
      </c>
      <c r="E6761" s="332" t="str">
        <f>VLOOKUP(C6761,'Havi KM'!A:S,4,FALSE)</f>
        <v xml:space="preserve">     1 156,79 km</v>
      </c>
      <c r="F6761" s="163"/>
    </row>
    <row r="6762" spans="1:6" ht="15" customHeight="1">
      <c r="A6762" s="19" t="str">
        <f>VLOOKUP(B6762,segédtábla!$A$1:$C$156,3,FALSE)</f>
        <v>5+2</v>
      </c>
      <c r="B6762" s="226" t="s">
        <v>1256</v>
      </c>
      <c r="C6762" s="319" t="str">
        <f>VLOOKUP(B6762,segédtábla!$A$1:$C$156,2,FALSE)</f>
        <v>Árvai Gábor</v>
      </c>
      <c r="D6762" s="188" t="s">
        <v>6401</v>
      </c>
      <c r="E6762" s="332" t="str">
        <f>VLOOKUP(C6762,'Havi KM'!A:S,4,FALSE)</f>
        <v xml:space="preserve">     1 696,48 km</v>
      </c>
      <c r="F6762" s="163"/>
    </row>
    <row r="6763" spans="1:6" ht="15" customHeight="1">
      <c r="A6763" s="19" t="str">
        <f>VLOOKUP(B6763,segédtábla!$A$1:$C$156,3,FALSE)</f>
        <v>11+3</v>
      </c>
      <c r="B6763" s="226" t="s">
        <v>1413</v>
      </c>
      <c r="C6763" s="319" t="str">
        <f>VLOOKUP(B6763,segédtábla!$A$1:$C$156,2,FALSE)</f>
        <v>Szkolcsek György</v>
      </c>
      <c r="D6763" s="188" t="s">
        <v>6402</v>
      </c>
      <c r="E6763" s="332" t="str">
        <f>VLOOKUP(C6763,'Havi KM'!A:S,4,FALSE)</f>
        <v xml:space="preserve">     1 278,42 km</v>
      </c>
      <c r="F6763" s="163"/>
    </row>
    <row r="6764" spans="1:6" ht="15" customHeight="1">
      <c r="A6764" s="19" t="e">
        <f>VLOOKUP(B6764,segédtábla!$A$1:$C$156,3,FALSE)</f>
        <v>#N/A</v>
      </c>
      <c r="B6764" s="11"/>
      <c r="C6764" s="13" t="e">
        <f>VLOOKUP(B6764,segédtábla!$A$1:$C$156,2,FALSE)</f>
        <v>#N/A</v>
      </c>
      <c r="D6764" s="5"/>
      <c r="E6764" s="332" t="e">
        <f>VLOOKUP(C6764,'Havi KM'!A:S,4,FALSE)</f>
        <v>#N/A</v>
      </c>
      <c r="F6764" s="163"/>
    </row>
    <row r="6765" spans="1:6" ht="15" customHeight="1">
      <c r="A6765" s="19">
        <f>VLOOKUP(B6765,segédtábla!$A$1:$C$156,3,FALSE)</f>
        <v>0</v>
      </c>
      <c r="B6765" s="226" t="s">
        <v>1423</v>
      </c>
      <c r="C6765" s="13" t="str">
        <f>VLOOKUP(B6765,segédtábla!$A$1:$C$156,2,FALSE)</f>
        <v>Krupánszky Márk</v>
      </c>
      <c r="D6765" s="482" t="s">
        <v>1475</v>
      </c>
      <c r="E6765" s="332" t="str">
        <f>VLOOKUP(C6765,'Havi KM'!A:S,4,FALSE)</f>
        <v xml:space="preserve">      550,26 km</v>
      </c>
      <c r="F6765" s="163"/>
    </row>
    <row r="6766" spans="1:6" ht="15" customHeight="1">
      <c r="A6766" s="19" t="e">
        <f>VLOOKUP(B6766,segédtábla!$A$1:$C$156,3,FALSE)</f>
        <v>#N/A</v>
      </c>
      <c r="B6766" s="11"/>
      <c r="C6766" s="13" t="e">
        <f>VLOOKUP(B6766,segédtábla!$A$1:$C$156,2,FALSE)</f>
        <v>#N/A</v>
      </c>
      <c r="D6766" s="5"/>
      <c r="E6766" s="332" t="e">
        <f>VLOOKUP(C6766,'Havi KM'!A:S,4,FALSE)</f>
        <v>#N/A</v>
      </c>
      <c r="F6766" s="163"/>
    </row>
    <row r="6767" spans="1:6" ht="15" customHeight="1">
      <c r="A6767" s="19" t="str">
        <f>VLOOKUP(B6767,segédtábla!$A$1:$C$156,3,FALSE)</f>
        <v>5+2</v>
      </c>
      <c r="B6767" s="428" t="s">
        <v>1264</v>
      </c>
      <c r="C6767" s="429" t="str">
        <f>VLOOKUP(B6767,segédtábla!$A$1:$C$156,2,FALSE)</f>
        <v>Sógorka Csaba</v>
      </c>
      <c r="D6767" s="240" t="s">
        <v>2623</v>
      </c>
      <c r="E6767" s="332" t="str">
        <f>VLOOKUP(C6767,'Havi KM'!A:S,4,FALSE)</f>
        <v xml:space="preserve">     1 480,64 km</v>
      </c>
      <c r="F6767" s="163" t="s">
        <v>6403</v>
      </c>
    </row>
    <row r="6768" spans="1:6" ht="15" customHeight="1">
      <c r="A6768" s="19" t="str">
        <f>VLOOKUP(B6768,segédtábla!$A$1:$C$156,3,FALSE)</f>
        <v>5+2</v>
      </c>
      <c r="B6768" s="428" t="s">
        <v>1281</v>
      </c>
      <c r="C6768" s="429" t="str">
        <f>VLOOKUP(B6768,segédtábla!$A$1:$C$156,2,FALSE)</f>
        <v>Kiss Sándor</v>
      </c>
      <c r="D6768" s="240" t="s">
        <v>2623</v>
      </c>
      <c r="E6768" s="332" t="str">
        <f>VLOOKUP(C6768,'Havi KM'!A:S,4,FALSE)</f>
        <v xml:space="preserve">     1 065,91 km</v>
      </c>
      <c r="F6768" s="163"/>
    </row>
    <row r="6769" spans="1:6" ht="15" customHeight="1">
      <c r="A6769" s="19" t="str">
        <f>VLOOKUP(B6769,segédtábla!$A$1:$C$156,3,FALSE)</f>
        <v>5+2</v>
      </c>
      <c r="B6769" s="472" t="s">
        <v>1311</v>
      </c>
      <c r="C6769" s="473" t="str">
        <f>VLOOKUP(B6769,segédtábla!$A$1:$C$156,2,FALSE)</f>
        <v>Árgyellán István Augusto</v>
      </c>
      <c r="D6769" s="444" t="s">
        <v>485</v>
      </c>
      <c r="E6769" s="332" t="str">
        <f>VLOOKUP(C6769,'Havi KM'!A:S,4,FALSE)</f>
        <v xml:space="preserve">     1 504,17 km</v>
      </c>
      <c r="F6769" s="163"/>
    </row>
    <row r="6770" spans="1:6" ht="15" customHeight="1">
      <c r="A6770" s="19" t="str">
        <f>VLOOKUP(B6770,segédtábla!$A$1:$C$156,3,FALSE)</f>
        <v>2/1.</v>
      </c>
      <c r="B6770" s="175" t="s">
        <v>1259</v>
      </c>
      <c r="C6770" s="116" t="str">
        <f>VLOOKUP(B6770,segédtábla!$A$1:$C$156,2,FALSE)</f>
        <v>Berki Richárd Sándor</v>
      </c>
      <c r="D6770" s="143" t="s">
        <v>485</v>
      </c>
      <c r="E6770" s="332" t="str">
        <f>VLOOKUP(C6770,'Havi KM'!A:S,4,FALSE)</f>
        <v xml:space="preserve">     1 357,13 km</v>
      </c>
      <c r="F6770" s="163"/>
    </row>
    <row r="6772" spans="1:6" ht="15" customHeight="1">
      <c r="A6772" s="10"/>
      <c r="B6772" s="16"/>
      <c r="C6772" s="263">
        <v>45863</v>
      </c>
      <c r="D6772" s="237" t="str">
        <f>TEXT(C6772,"dddd")</f>
        <v>Friday</v>
      </c>
      <c r="E6772" s="330"/>
      <c r="F6772" s="227">
        <f>+COUNTA(B6775:B6777)</f>
        <v>1</v>
      </c>
    </row>
    <row r="6773" spans="1:6" ht="15" customHeight="1">
      <c r="C6773" s="355"/>
    </row>
    <row r="6774" spans="1:6" ht="15" customHeight="1">
      <c r="A6774" s="7" t="s">
        <v>1136</v>
      </c>
      <c r="B6774" s="8" t="s">
        <v>1137</v>
      </c>
      <c r="C6774" s="9" t="s">
        <v>1138</v>
      </c>
      <c r="D6774" s="9" t="s">
        <v>1139</v>
      </c>
      <c r="E6774" s="331" t="s">
        <v>1140</v>
      </c>
      <c r="F6774" s="9" t="s">
        <v>1141</v>
      </c>
    </row>
    <row r="6775" spans="1:6" ht="15" customHeight="1">
      <c r="A6775" s="19" t="e">
        <f>VLOOKUP(B6775,segédtábla!$A$1:$C$156,3,FALSE)</f>
        <v>#N/A</v>
      </c>
      <c r="B6775" s="11"/>
      <c r="C6775" s="13" t="e">
        <f>VLOOKUP(B6775,segédtábla!$A$1:$C$156,2,FALSE)</f>
        <v>#N/A</v>
      </c>
      <c r="D6775" s="5"/>
      <c r="E6775" s="332" t="e">
        <f>VLOOKUP(C6775,'Havi KM'!A:S,4,FALSE)</f>
        <v>#N/A</v>
      </c>
      <c r="F6775" s="163"/>
    </row>
    <row r="6776" spans="1:6" ht="15" customHeight="1">
      <c r="A6776" s="19" t="e">
        <f>VLOOKUP(B6776,segédtábla!$A$1:$C$156,3,FALSE)</f>
        <v>#N/A</v>
      </c>
      <c r="B6776" s="21"/>
      <c r="C6776" s="13" t="e">
        <f>VLOOKUP(B6776,segédtábla!$A$1:$C$156,2,FALSE)</f>
        <v>#N/A</v>
      </c>
      <c r="D6776" s="5"/>
      <c r="E6776" s="332" t="e">
        <f>VLOOKUP(C6776,'Havi KM'!A:S,4,FALSE)</f>
        <v>#N/A</v>
      </c>
      <c r="F6776" s="163"/>
    </row>
    <row r="6777" spans="1:6" ht="15" customHeight="1">
      <c r="A6777" s="19" t="str">
        <f>VLOOKUP(B6777,segédtábla!$A$1:$C$156,3,FALSE)</f>
        <v>11+3</v>
      </c>
      <c r="B6777" s="226" t="s">
        <v>1147</v>
      </c>
      <c r="C6777" s="13" t="str">
        <f>VLOOKUP(B6777,segédtábla!$A$1:$C$156,2,FALSE)</f>
        <v>Török Sándor</v>
      </c>
      <c r="D6777" s="188" t="s">
        <v>6404</v>
      </c>
      <c r="E6777" s="332" t="str">
        <f>VLOOKUP(C6777,'Havi KM'!A:S,4,FALSE)</f>
        <v xml:space="preserve">     1 629,14 km</v>
      </c>
      <c r="F6777" s="363"/>
    </row>
    <row r="6778" spans="1:6" ht="15" customHeight="1">
      <c r="A6778" s="19" t="str">
        <f>VLOOKUP(B6778,segédtábla!$A$1:$C$156,3,FALSE)</f>
        <v>11+3</v>
      </c>
      <c r="B6778" s="226" t="s">
        <v>1236</v>
      </c>
      <c r="C6778" s="13" t="str">
        <f>VLOOKUP(B6778,segédtábla!$A$1:$C$156,2,FALSE)</f>
        <v>Pázmándi János</v>
      </c>
      <c r="D6778" s="5" t="s">
        <v>6405</v>
      </c>
      <c r="E6778" s="332" t="str">
        <f>VLOOKUP(C6778,'Havi KM'!A:S,4,FALSE)</f>
        <v xml:space="preserve">     1 597,21 km</v>
      </c>
      <c r="F6778" s="363" t="s">
        <v>6406</v>
      </c>
    </row>
    <row r="6779" spans="1:6" ht="15" customHeight="1">
      <c r="A6779" s="19" t="str">
        <f>VLOOKUP(B6779,segédtábla!$A$1:$C$156,3,FALSE)</f>
        <v>11+3</v>
      </c>
      <c r="B6779" s="226" t="s">
        <v>1353</v>
      </c>
      <c r="C6779" s="13" t="str">
        <f>VLOOKUP(B6779,segédtábla!$A$1:$C$156,2,FALSE)</f>
        <v>Vancsó Attila</v>
      </c>
      <c r="D6779" s="5" t="s">
        <v>6407</v>
      </c>
      <c r="E6779" s="332" t="str">
        <f>VLOOKUP(C6779,'Havi KM'!A:S,4,FALSE)</f>
        <v xml:space="preserve">     1 260,11 km</v>
      </c>
      <c r="F6779" s="363"/>
    </row>
    <row r="6780" spans="1:6" ht="15" customHeight="1">
      <c r="A6780" s="19" t="str">
        <f>VLOOKUP(B6780,segédtábla!$A$1:$C$156,3,FALSE)</f>
        <v>11+3</v>
      </c>
      <c r="B6780" s="226" t="s">
        <v>1168</v>
      </c>
      <c r="C6780" s="319" t="str">
        <f>VLOOKUP(B6780,segédtábla!$A$1:$C$156,2,FALSE)</f>
        <v>Balázs István</v>
      </c>
      <c r="D6780" s="188" t="s">
        <v>6408</v>
      </c>
      <c r="E6780" s="332" t="str">
        <f>VLOOKUP(C6780,'Havi KM'!A:S,4,FALSE)</f>
        <v xml:space="preserve">     1 401,93 km</v>
      </c>
      <c r="F6780" s="363"/>
    </row>
    <row r="6781" spans="1:6" ht="15" customHeight="1">
      <c r="A6781" s="19" t="str">
        <f>VLOOKUP(B6781,segédtábla!$A$1:$C$156,3,FALSE)</f>
        <v>11+3</v>
      </c>
      <c r="B6781" s="226" t="s">
        <v>1283</v>
      </c>
      <c r="C6781" s="13" t="str">
        <f>VLOOKUP(B6781,segédtábla!$A$1:$C$156,2,FALSE)</f>
        <v>Török Attila</v>
      </c>
      <c r="D6781" s="5" t="s">
        <v>6409</v>
      </c>
      <c r="E6781" s="332" t="str">
        <f>VLOOKUP(C6781,'Havi KM'!A:S,4,FALSE)</f>
        <v xml:space="preserve">     1 669,95 km</v>
      </c>
      <c r="F6781" s="363" t="s">
        <v>6410</v>
      </c>
    </row>
    <row r="6782" spans="1:6" ht="15" customHeight="1">
      <c r="A6782" s="19" t="str">
        <f>VLOOKUP(B6782,segédtábla!$A$1:$C$156,3,FALSE)</f>
        <v>11+3</v>
      </c>
      <c r="B6782" s="226" t="s">
        <v>1245</v>
      </c>
      <c r="C6782" s="13" t="str">
        <f>VLOOKUP(B6782,segédtábla!$A$1:$C$156,2,FALSE)</f>
        <v>Slebárszky Attila Gábor</v>
      </c>
      <c r="D6782" s="5" t="s">
        <v>6411</v>
      </c>
      <c r="E6782" s="332" t="str">
        <f>VLOOKUP(C6782,'Havi KM'!A:S,4,FALSE)</f>
        <v xml:space="preserve">     1 780,0 km</v>
      </c>
      <c r="F6782" s="363" t="s">
        <v>5954</v>
      </c>
    </row>
    <row r="6783" spans="1:6" ht="15" customHeight="1">
      <c r="A6783" s="19" t="str">
        <f>VLOOKUP(B6783,segédtábla!$A$1:$C$156,3,FALSE)</f>
        <v>2/1.</v>
      </c>
      <c r="B6783" s="226" t="s">
        <v>5289</v>
      </c>
      <c r="C6783" s="13" t="str">
        <f>VLOOKUP(B6783,segédtábla!$A$1:$C$156,2,FALSE)</f>
        <v>Molárovits Zoltán Edvin</v>
      </c>
      <c r="D6783" s="5" t="s">
        <v>6412</v>
      </c>
      <c r="E6783" s="332" t="str">
        <f>VLOOKUP(C6783,'Havi KM'!A:S,4,FALSE)</f>
        <v xml:space="preserve">     2 145,93 km</v>
      </c>
      <c r="F6783" s="363" t="s">
        <v>6413</v>
      </c>
    </row>
    <row r="6784" spans="1:6" ht="15" customHeight="1">
      <c r="A6784" s="19">
        <f>VLOOKUP(B6784,segédtábla!$A$1:$C$156,3,FALSE)</f>
        <v>0</v>
      </c>
      <c r="B6784" s="226" t="s">
        <v>1375</v>
      </c>
      <c r="C6784" s="319" t="str">
        <f>VLOOKUP(B6784,segédtábla!$A$1:$C$156,2,FALSE)</f>
        <v>kivonva</v>
      </c>
      <c r="D6784" s="240" t="s">
        <v>6414</v>
      </c>
      <c r="E6784" s="332" t="e">
        <f>VLOOKUP(C6784,'Havi KM'!A:S,4,FALSE)</f>
        <v>#N/A</v>
      </c>
      <c r="F6784" s="363" t="s">
        <v>6113</v>
      </c>
    </row>
    <row r="6785" spans="1:6" ht="15" customHeight="1">
      <c r="A6785" s="19" t="str">
        <f>VLOOKUP(B6785,segédtábla!$A$1:$C$156,3,FALSE)</f>
        <v>5+2</v>
      </c>
      <c r="B6785" s="226" t="s">
        <v>1219</v>
      </c>
      <c r="C6785" s="13" t="str">
        <f>VLOOKUP(B6785,segédtábla!$A$1:$C$156,2,FALSE)</f>
        <v>Ignéczi Attila + Mura Milán</v>
      </c>
      <c r="D6785" s="5" t="s">
        <v>6415</v>
      </c>
      <c r="E6785" s="332" t="e">
        <f>VLOOKUP(C6785,'Havi KM'!A:S,4,FALSE)</f>
        <v>#N/A</v>
      </c>
      <c r="F6785" s="163"/>
    </row>
    <row r="6786" spans="1:6" ht="15" customHeight="1">
      <c r="A6786" s="19" t="e">
        <f>VLOOKUP(B6786,segédtábla!$A$1:$C$156,3,FALSE)</f>
        <v>#N/A</v>
      </c>
      <c r="B6786" s="21"/>
      <c r="C6786" s="13" t="e">
        <f>VLOOKUP(B6786,segédtábla!$A$1:$C$156,2,FALSE)</f>
        <v>#N/A</v>
      </c>
      <c r="D6786" s="5"/>
      <c r="E6786" s="332" t="e">
        <f>VLOOKUP(C6786,'Havi KM'!A:S,4,FALSE)</f>
        <v>#N/A</v>
      </c>
      <c r="F6786" s="163"/>
    </row>
    <row r="6787" spans="1:6" ht="15" customHeight="1">
      <c r="A6787" s="19" t="e">
        <f>VLOOKUP(B6787,segédtábla!$A$1:$C$156,3,FALSE)</f>
        <v>#N/A</v>
      </c>
      <c r="B6787" s="11"/>
      <c r="C6787" s="13" t="e">
        <f>VLOOKUP(B6787,segédtábla!$A$1:$C$156,2,FALSE)</f>
        <v>#N/A</v>
      </c>
      <c r="D6787" s="5"/>
      <c r="E6787" s="332" t="e">
        <f>VLOOKUP(C6787,'Havi KM'!A:S,4,FALSE)</f>
        <v>#N/A</v>
      </c>
      <c r="F6787" s="163"/>
    </row>
    <row r="6788" spans="1:6" ht="15" customHeight="1">
      <c r="A6788" s="19" t="str">
        <f>VLOOKUP(B6788,segédtábla!$A$1:$C$156,3,FALSE)</f>
        <v>5+2</v>
      </c>
      <c r="B6788" s="428" t="s">
        <v>1238</v>
      </c>
      <c r="C6788" s="429" t="str">
        <f>VLOOKUP(B6788,segédtábla!$A$1:$C$156,2,FALSE)</f>
        <v>Tóth Zsolt</v>
      </c>
      <c r="D6788" s="240" t="s">
        <v>1342</v>
      </c>
      <c r="E6788" s="332" t="str">
        <f>VLOOKUP(C6788,'Havi KM'!A:S,4,FALSE)</f>
        <v xml:space="preserve">     1 572,92 km</v>
      </c>
      <c r="F6788" s="163"/>
    </row>
    <row r="6789" spans="1:6" ht="15" customHeight="1">
      <c r="A6789" s="19" t="str">
        <f>VLOOKUP(B6789,segédtábla!$A$1:$C$156,3,FALSE)</f>
        <v>5+2</v>
      </c>
      <c r="B6789" s="428" t="s">
        <v>1266</v>
      </c>
      <c r="C6789" s="429" t="str">
        <f>VLOOKUP(B6789,segédtábla!$A$1:$C$156,2,FALSE)</f>
        <v>Nagy György</v>
      </c>
      <c r="D6789" s="240" t="s">
        <v>1342</v>
      </c>
      <c r="E6789" s="332" t="str">
        <f>VLOOKUP(C6789,'Havi KM'!A:S,4,FALSE)</f>
        <v xml:space="preserve">     1 204,28 km</v>
      </c>
      <c r="F6789" s="163"/>
    </row>
    <row r="6790" spans="1:6" ht="15" customHeight="1">
      <c r="A6790" s="19" t="str">
        <f>VLOOKUP(B6790,segédtábla!$A$1:$C$156,3,FALSE)</f>
        <v>5+2</v>
      </c>
      <c r="B6790" s="428" t="s">
        <v>1238</v>
      </c>
      <c r="C6790" s="429" t="str">
        <f>VLOOKUP(B6790,segédtábla!$A$1:$C$156,2,FALSE)</f>
        <v>Tóth Zsolt</v>
      </c>
      <c r="D6790" s="240" t="s">
        <v>1342</v>
      </c>
      <c r="E6790" s="332" t="str">
        <f>VLOOKUP(C6790,'Havi KM'!A:S,4,FALSE)</f>
        <v xml:space="preserve">     1 572,92 km</v>
      </c>
      <c r="F6790" s="163"/>
    </row>
    <row r="6791" spans="1:6" ht="15" customHeight="1">
      <c r="A6791" s="19" t="str">
        <f>VLOOKUP(B6791,segédtábla!$A$1:$C$156,3,FALSE)</f>
        <v>5+2</v>
      </c>
      <c r="B6791" s="533" t="s">
        <v>1337</v>
      </c>
      <c r="C6791" s="534" t="str">
        <f>VLOOKUP(B6791,segédtábla!$A$1:$C$156,2,FALSE)</f>
        <v>Kozma István / Farkas Rudolf</v>
      </c>
      <c r="D6791" s="494" t="s">
        <v>1475</v>
      </c>
      <c r="E6791" s="332" t="e">
        <f>VLOOKUP(C6791,'Havi KM'!A:S,4,FALSE)</f>
        <v>#N/A</v>
      </c>
      <c r="F6791" s="163"/>
    </row>
    <row r="6792" spans="1:6" ht="15" customHeight="1">
      <c r="A6792" s="19" t="str">
        <f>VLOOKUP(B6792,segédtábla!$A$1:$C$156,3,FALSE)</f>
        <v>5+2</v>
      </c>
      <c r="B6792" s="428" t="s">
        <v>1163</v>
      </c>
      <c r="C6792" s="429" t="str">
        <f>VLOOKUP(B6792,segédtábla!$A$1:$C$156,2,FALSE)</f>
        <v>Popovics Dávid</v>
      </c>
      <c r="D6792" s="240" t="s">
        <v>1342</v>
      </c>
      <c r="E6792" s="332" t="str">
        <f>VLOOKUP(C6792,'Havi KM'!A:S,4,FALSE)</f>
        <v xml:space="preserve">     1 838,04 km</v>
      </c>
      <c r="F6792" s="163"/>
    </row>
    <row r="6793" spans="1:6" ht="15" customHeight="1">
      <c r="A6793" s="19" t="str">
        <f>VLOOKUP(B6793,segédtábla!$A$1:$C$156,3,FALSE)</f>
        <v>11+3</v>
      </c>
      <c r="B6793" s="428" t="s">
        <v>1296</v>
      </c>
      <c r="C6793" s="429" t="str">
        <f>VLOOKUP(B6793,segédtábla!$A$1:$C$156,2,FALSE)</f>
        <v>Kálóczi Péter</v>
      </c>
      <c r="D6793" s="240" t="s">
        <v>1342</v>
      </c>
      <c r="E6793" s="332" t="str">
        <f>VLOOKUP(C6793,'Havi KM'!A:S,4,FALSE)</f>
        <v xml:space="preserve">      933,04 km</v>
      </c>
      <c r="F6793" s="163"/>
    </row>
    <row r="6794" spans="1:6" ht="15" customHeight="1">
      <c r="A6794" s="19" t="str">
        <f>VLOOKUP(B6794,segédtábla!$A$1:$C$156,3,FALSE)</f>
        <v>5+2</v>
      </c>
      <c r="B6794" s="472" t="s">
        <v>1311</v>
      </c>
      <c r="C6794" s="473" t="str">
        <f>VLOOKUP(B6794,segédtábla!$A$1:$C$156,2,FALSE)</f>
        <v>Árgyellán István Augusto</v>
      </c>
      <c r="D6794" s="444" t="s">
        <v>485</v>
      </c>
      <c r="E6794" s="332" t="str">
        <f>VLOOKUP(C6794,'Havi KM'!A:S,4,FALSE)</f>
        <v xml:space="preserve">     1 504,17 km</v>
      </c>
      <c r="F6794" s="163"/>
    </row>
    <row r="6795" spans="1:6" ht="15" customHeight="1">
      <c r="A6795" s="19" t="str">
        <f>VLOOKUP(B6795,segédtábla!$A$1:$C$156,3,FALSE)</f>
        <v>2/1.</v>
      </c>
      <c r="B6795" s="175" t="s">
        <v>1259</v>
      </c>
      <c r="C6795" s="116" t="str">
        <f>VLOOKUP(B6795,segédtábla!$A$1:$C$156,2,FALSE)</f>
        <v>Berki Richárd Sándor</v>
      </c>
      <c r="D6795" s="143" t="s">
        <v>485</v>
      </c>
      <c r="E6795" s="332" t="str">
        <f>VLOOKUP(C6795,'Havi KM'!A:S,4,FALSE)</f>
        <v xml:space="preserve">     1 357,13 km</v>
      </c>
      <c r="F6795" s="163"/>
    </row>
    <row r="6797" spans="1:6" ht="15" customHeight="1">
      <c r="A6797" s="10"/>
      <c r="B6797" s="16"/>
      <c r="C6797" s="263">
        <v>45864</v>
      </c>
      <c r="D6797" s="237" t="str">
        <f>TEXT(C6797,"dddd")</f>
        <v>Saturday</v>
      </c>
      <c r="E6797" s="330"/>
      <c r="F6797" s="227">
        <f>+COUNTA(B6800:B6800)</f>
        <v>0</v>
      </c>
    </row>
    <row r="6798" spans="1:6" ht="15" customHeight="1">
      <c r="C6798" s="355"/>
    </row>
    <row r="6799" spans="1:6" ht="15" customHeight="1">
      <c r="A6799" s="7" t="s">
        <v>1136</v>
      </c>
      <c r="B6799" s="8" t="s">
        <v>1137</v>
      </c>
      <c r="C6799" s="9" t="s">
        <v>1138</v>
      </c>
      <c r="D6799" s="9" t="s">
        <v>1139</v>
      </c>
      <c r="E6799" s="331" t="s">
        <v>1140</v>
      </c>
      <c r="F6799" s="9" t="s">
        <v>1141</v>
      </c>
    </row>
    <row r="6800" spans="1:6" ht="15" customHeight="1">
      <c r="A6800" s="19" t="e">
        <f>VLOOKUP(B6800,segédtábla!$A$1:$C$156,3,FALSE)</f>
        <v>#N/A</v>
      </c>
      <c r="B6800" s="11"/>
      <c r="C6800" s="13" t="e">
        <f>VLOOKUP(B6800,segédtábla!$A$1:$C$156,2,FALSE)</f>
        <v>#N/A</v>
      </c>
      <c r="D6800" s="5"/>
      <c r="E6800" s="332" t="e">
        <f>VLOOKUP(C6800,'Havi KM'!A:S,4,FALSE)</f>
        <v>#N/A</v>
      </c>
      <c r="F6800" s="163"/>
    </row>
    <row r="6801" spans="1:6" ht="15" customHeight="1">
      <c r="A6801" s="19" t="str">
        <f>VLOOKUP(B6801,segédtábla!$A$1:$C$156,3,FALSE)</f>
        <v>11+3</v>
      </c>
      <c r="B6801" s="226" t="s">
        <v>1195</v>
      </c>
      <c r="C6801" s="13" t="str">
        <f>VLOOKUP(B6801,segédtábla!$A$1:$C$156,2,FALSE)</f>
        <v>Hallók Gábor</v>
      </c>
      <c r="D6801" s="5" t="s">
        <v>6416</v>
      </c>
      <c r="E6801" s="332" t="str">
        <f>VLOOKUP(C6801,'Havi KM'!A:S,4,FALSE)</f>
        <v xml:space="preserve">     2 457,27 km</v>
      </c>
      <c r="F6801" s="163"/>
    </row>
    <row r="6802" spans="1:6" ht="15" customHeight="1">
      <c r="A6802" s="19" t="str">
        <f>VLOOKUP(B6802,segédtábla!$A$1:$C$156,3,FALSE)</f>
        <v>5+2</v>
      </c>
      <c r="B6802" s="226" t="s">
        <v>1175</v>
      </c>
      <c r="C6802" s="13" t="str">
        <f>VLOOKUP(B6802,segédtábla!$A$1:$C$156,2,FALSE)</f>
        <v>Iklódi Sándor</v>
      </c>
      <c r="D6802" s="5" t="s">
        <v>6417</v>
      </c>
      <c r="E6802" s="332" t="str">
        <f>VLOOKUP(C6802,'Havi KM'!A:S,4,FALSE)</f>
        <v xml:space="preserve">     1 161,24 km</v>
      </c>
      <c r="F6802" s="163"/>
    </row>
    <row r="6803" spans="1:6" ht="15" customHeight="1">
      <c r="A6803" s="19" t="str">
        <f>VLOOKUP(B6803,segédtábla!$A$1:$C$156,3,FALSE)</f>
        <v>11+3</v>
      </c>
      <c r="B6803" s="226" t="s">
        <v>1428</v>
      </c>
      <c r="C6803" s="319" t="str">
        <f>VLOOKUP(B6803,segédtábla!$A$1:$C$156,2,FALSE)</f>
        <v>Mórocz István</v>
      </c>
      <c r="D6803" s="188" t="s">
        <v>6418</v>
      </c>
      <c r="E6803" s="332" t="str">
        <f>VLOOKUP(C6803,'Havi KM'!A:S,4,FALSE)</f>
        <v xml:space="preserve">     1 668,63 km</v>
      </c>
      <c r="F6803" s="363" t="s">
        <v>1041</v>
      </c>
    </row>
    <row r="6804" spans="1:6" ht="15" customHeight="1">
      <c r="A6804" s="19" t="e">
        <f>VLOOKUP(B6804,segédtábla!$A$1:$C$156,3,FALSE)</f>
        <v>#N/A</v>
      </c>
      <c r="B6804" s="11"/>
      <c r="C6804" s="13" t="e">
        <f>VLOOKUP(B6804,segédtábla!$A$1:$C$156,2,FALSE)</f>
        <v>#N/A</v>
      </c>
      <c r="D6804" s="5"/>
      <c r="E6804" s="332" t="e">
        <f>VLOOKUP(C6804,'Havi KM'!A:S,4,FALSE)</f>
        <v>#N/A</v>
      </c>
      <c r="F6804" s="163"/>
    </row>
    <row r="6805" spans="1:6" ht="15" customHeight="1">
      <c r="A6805" s="19" t="e">
        <f>VLOOKUP(B6805,segédtábla!$A$1:$C$156,3,FALSE)</f>
        <v>#N/A</v>
      </c>
      <c r="B6805" s="11"/>
      <c r="C6805" s="13" t="e">
        <f>VLOOKUP(B6805,segédtábla!$A$1:$C$156,2,FALSE)</f>
        <v>#N/A</v>
      </c>
      <c r="D6805" s="5"/>
      <c r="E6805" s="332" t="e">
        <f>VLOOKUP(C6805,'Havi KM'!A:S,4,FALSE)</f>
        <v>#N/A</v>
      </c>
      <c r="F6805" s="163"/>
    </row>
    <row r="6806" spans="1:6" ht="15" customHeight="1">
      <c r="A6806" s="19" t="str">
        <f>VLOOKUP(B6806,segédtábla!$A$1:$C$156,3,FALSE)</f>
        <v>5+2</v>
      </c>
      <c r="B6806" s="472" t="s">
        <v>1311</v>
      </c>
      <c r="C6806" s="473" t="str">
        <f>VLOOKUP(B6806,segédtábla!$A$1:$C$156,2,FALSE)</f>
        <v>Árgyellán István Augusto</v>
      </c>
      <c r="D6806" s="444"/>
      <c r="E6806" s="332" t="str">
        <f>VLOOKUP(C6806,'Havi KM'!A:S,4,FALSE)</f>
        <v xml:space="preserve">     1 504,17 km</v>
      </c>
      <c r="F6806" s="163"/>
    </row>
    <row r="6807" spans="1:6" ht="15" customHeight="1">
      <c r="A6807" s="19" t="str">
        <f>VLOOKUP(B6807,segédtábla!$A$1:$C$156,3,FALSE)</f>
        <v>2/1.</v>
      </c>
      <c r="B6807" s="175" t="s">
        <v>1259</v>
      </c>
      <c r="C6807" s="116" t="str">
        <f>VLOOKUP(B6807,segédtábla!$A$1:$C$156,2,FALSE)</f>
        <v>Berki Richárd Sándor</v>
      </c>
      <c r="D6807" s="143" t="s">
        <v>485</v>
      </c>
      <c r="E6807" s="332" t="str">
        <f>VLOOKUP(C6807,'Havi KM'!A:S,4,FALSE)</f>
        <v xml:space="preserve">     1 357,13 km</v>
      </c>
      <c r="F6807" s="163"/>
    </row>
    <row r="6809" spans="1:6" ht="15" customHeight="1">
      <c r="A6809" s="10"/>
      <c r="B6809" s="16"/>
      <c r="C6809" s="263">
        <v>45865</v>
      </c>
      <c r="D6809" s="237" t="str">
        <f>TEXT(C6809,"dddd")</f>
        <v>Sunday</v>
      </c>
      <c r="E6809" s="330"/>
      <c r="F6809" s="227">
        <f>+COUNTA(B6812:B6817)</f>
        <v>4</v>
      </c>
    </row>
    <row r="6810" spans="1:6" ht="15" customHeight="1">
      <c r="C6810" s="355"/>
    </row>
    <row r="6811" spans="1:6" ht="15" customHeight="1">
      <c r="A6811" s="7" t="s">
        <v>1136</v>
      </c>
      <c r="B6811" s="8" t="s">
        <v>1137</v>
      </c>
      <c r="C6811" s="9" t="s">
        <v>1138</v>
      </c>
      <c r="D6811" s="9" t="s">
        <v>1139</v>
      </c>
      <c r="E6811" s="331" t="s">
        <v>1140</v>
      </c>
      <c r="F6811" s="9" t="s">
        <v>1141</v>
      </c>
    </row>
    <row r="6812" spans="1:6" ht="15" customHeight="1">
      <c r="A6812" s="19" t="str">
        <f>VLOOKUP(B6812,segédtábla!$A$1:$C$156,3,FALSE)</f>
        <v>5+2</v>
      </c>
      <c r="B6812" s="226" t="s">
        <v>1278</v>
      </c>
      <c r="C6812" s="13" t="str">
        <f>VLOOKUP(B6812,segédtábla!$A$1:$C$156,2,FALSE)</f>
        <v>Adamek István + Nyíri Attila</v>
      </c>
      <c r="D6812" s="5" t="s">
        <v>6419</v>
      </c>
      <c r="E6812" s="332" t="e">
        <f>VLOOKUP(C6812,'Havi KM'!A:S,4,FALSE)</f>
        <v>#N/A</v>
      </c>
      <c r="F6812" s="163"/>
    </row>
    <row r="6813" spans="1:6" ht="15" customHeight="1">
      <c r="A6813" s="19" t="str">
        <f>VLOOKUP(B6813,segédtábla!$A$1:$C$156,3,FALSE)</f>
        <v>11+3</v>
      </c>
      <c r="B6813" s="226" t="s">
        <v>1221</v>
      </c>
      <c r="C6813" s="13" t="str">
        <f>VLOOKUP(B6813,segédtábla!$A$1:$C$156,2,FALSE)</f>
        <v>Vass István</v>
      </c>
      <c r="D6813" s="5" t="s">
        <v>6420</v>
      </c>
      <c r="E6813" s="332" t="e">
        <f>VLOOKUP(C6813,'Havi KM'!A:S,4,FALSE)</f>
        <v>#N/A</v>
      </c>
      <c r="F6813" s="163"/>
    </row>
    <row r="6814" spans="1:6" ht="15" customHeight="1">
      <c r="A6814" s="19" t="e">
        <f>VLOOKUP(B6814,segédtábla!$A$1:$C$156,3,FALSE)</f>
        <v>#N/A</v>
      </c>
      <c r="B6814" s="11"/>
      <c r="C6814" s="13" t="e">
        <f>VLOOKUP(B6814,segédtábla!$A$1:$C$156,2,FALSE)</f>
        <v>#N/A</v>
      </c>
      <c r="D6814" s="5"/>
      <c r="E6814" s="332" t="e">
        <f>VLOOKUP(C6814,'Havi KM'!A:S,4,FALSE)</f>
        <v>#N/A</v>
      </c>
      <c r="F6814" s="163"/>
    </row>
    <row r="6815" spans="1:6" ht="15" customHeight="1">
      <c r="A6815" s="19" t="str">
        <f>VLOOKUP(B6815,segédtábla!$A$1:$C$156,3,FALSE)</f>
        <v>5+2</v>
      </c>
      <c r="B6815" s="226" t="s">
        <v>1227</v>
      </c>
      <c r="C6815" s="13" t="str">
        <f>VLOOKUP(B6815,segédtábla!$A$1:$C$156,2,FALSE)</f>
        <v>Horváth Ferenc</v>
      </c>
      <c r="D6815" s="5" t="s">
        <v>2069</v>
      </c>
      <c r="E6815" s="332" t="str">
        <f>VLOOKUP(C6815,'Havi KM'!A:S,4,FALSE)</f>
        <v xml:space="preserve">     1 488,98 km</v>
      </c>
      <c r="F6815" s="163"/>
    </row>
    <row r="6816" spans="1:6" ht="15" customHeight="1">
      <c r="A6816" s="19" t="str">
        <f>VLOOKUP(B6816,segédtábla!$A$1:$C$156,3,FALSE)</f>
        <v>11+3</v>
      </c>
      <c r="B6816" s="226" t="s">
        <v>1195</v>
      </c>
      <c r="C6816" s="13" t="str">
        <f>VLOOKUP(B6816,segédtábla!$A$1:$C$156,2,FALSE)</f>
        <v>Hallók Gábor</v>
      </c>
      <c r="D6816" s="5" t="s">
        <v>6421</v>
      </c>
      <c r="E6816" s="332" t="str">
        <f>VLOOKUP(C6816,'Havi KM'!A:S,4,FALSE)</f>
        <v xml:space="preserve">     2 457,27 km</v>
      </c>
      <c r="F6816" s="163"/>
    </row>
    <row r="6817" spans="1:6" ht="15" customHeight="1">
      <c r="A6817" s="19" t="e">
        <f>VLOOKUP(B6817,segédtábla!$A$1:$C$156,3,FALSE)</f>
        <v>#N/A</v>
      </c>
      <c r="B6817" s="21"/>
      <c r="C6817" s="13" t="e">
        <f>VLOOKUP(B6817,segédtábla!$A$1:$C$156,2,FALSE)</f>
        <v>#N/A</v>
      </c>
      <c r="D6817" s="5"/>
      <c r="E6817" s="332" t="e">
        <f>VLOOKUP(C6817,'Havi KM'!A:S,4,FALSE)</f>
        <v>#N/A</v>
      </c>
      <c r="F6817" s="163"/>
    </row>
    <row r="6818" spans="1:6" ht="15" customHeight="1">
      <c r="A6818" s="19" t="str">
        <f>VLOOKUP(B6818,segédtábla!$A$1:$C$156,3,FALSE)</f>
        <v>11+3</v>
      </c>
      <c r="B6818" s="226" t="s">
        <v>1405</v>
      </c>
      <c r="C6818" s="319" t="str">
        <f>VLOOKUP(B6818,segédtábla!$A$1:$C$156,2,FALSE)</f>
        <v>Marton Péter</v>
      </c>
      <c r="D6818" s="188" t="s">
        <v>2069</v>
      </c>
      <c r="E6818" s="332" t="str">
        <f>VLOOKUP(C6818,'Havi KM'!A:S,4,FALSE)</f>
        <v xml:space="preserve">     1 405,83 km</v>
      </c>
      <c r="F6818" s="163"/>
    </row>
    <row r="6819" spans="1:6" ht="15" customHeight="1">
      <c r="A6819" s="19" t="str">
        <f>VLOOKUP(B6819,segédtábla!$A$1:$C$156,3,FALSE)</f>
        <v>11+3</v>
      </c>
      <c r="B6819" s="226" t="s">
        <v>1245</v>
      </c>
      <c r="C6819" s="13" t="str">
        <f>VLOOKUP(B6819,segédtábla!$A$1:$C$156,2,FALSE)</f>
        <v>Slebárszky Attila Gábor</v>
      </c>
      <c r="D6819" s="5" t="s">
        <v>6422</v>
      </c>
      <c r="E6819" s="332" t="str">
        <f>VLOOKUP(C6819,'Havi KM'!A:S,4,FALSE)</f>
        <v xml:space="preserve">     1 780,0 km</v>
      </c>
      <c r="F6819" s="231"/>
    </row>
    <row r="6820" spans="1:6" ht="15" customHeight="1">
      <c r="A6820" s="19" t="e">
        <f>VLOOKUP(B6820,segédtábla!$A$1:$C$156,3,FALSE)</f>
        <v>#N/A</v>
      </c>
      <c r="B6820" s="21"/>
      <c r="C6820" s="13" t="e">
        <f>VLOOKUP(B6820,segédtábla!$A$1:$C$156,2,FALSE)</f>
        <v>#N/A</v>
      </c>
      <c r="D6820" s="5"/>
      <c r="E6820" s="332" t="e">
        <f>VLOOKUP(C6820,'Havi KM'!A:S,4,FALSE)</f>
        <v>#N/A</v>
      </c>
      <c r="F6820" s="163"/>
    </row>
    <row r="6821" spans="1:6" ht="15" customHeight="1">
      <c r="A6821" s="19" t="str">
        <f>VLOOKUP(B6821,segédtábla!$A$1:$C$156,3,FALSE)</f>
        <v>10+4</v>
      </c>
      <c r="B6821" s="226" t="s">
        <v>1520</v>
      </c>
      <c r="C6821" s="13" t="str">
        <f>VLOOKUP(B6821,segédtábla!$A$1:$C$156,2,FALSE)</f>
        <v>Sipőcz Dániel</v>
      </c>
      <c r="D6821" s="5" t="s">
        <v>6423</v>
      </c>
      <c r="E6821" s="332" t="str">
        <f>VLOOKUP(C6821,'Havi KM'!A:S,4,FALSE)</f>
        <v xml:space="preserve">     2 677,58 km</v>
      </c>
      <c r="F6821" s="163"/>
    </row>
    <row r="6822" spans="1:6" ht="15" customHeight="1">
      <c r="A6822" s="19" t="str">
        <f>VLOOKUP(B6822,segédtábla!$A$1:$C$156,3,FALSE)</f>
        <v>5+2</v>
      </c>
      <c r="B6822" s="226" t="s">
        <v>1163</v>
      </c>
      <c r="C6822" s="13" t="str">
        <f>VLOOKUP(B6822,segédtábla!$A$1:$C$156,2,FALSE)</f>
        <v>Popovics Dávid</v>
      </c>
      <c r="D6822" s="5" t="s">
        <v>6424</v>
      </c>
      <c r="E6822" s="332" t="str">
        <f>VLOOKUP(C6822,'Havi KM'!A:S,4,FALSE)</f>
        <v xml:space="preserve">     1 838,04 km</v>
      </c>
      <c r="F6822" s="163"/>
    </row>
    <row r="6823" spans="1:6" ht="15" customHeight="1">
      <c r="A6823" s="19" t="str">
        <f>VLOOKUP(B6823,segédtábla!$A$1:$C$156,3,FALSE)</f>
        <v>11+3</v>
      </c>
      <c r="B6823" s="226" t="s">
        <v>1355</v>
      </c>
      <c r="C6823" s="13" t="str">
        <f>VLOOKUP(B6823,segédtábla!$A$1:$C$156,2,FALSE)</f>
        <v>Németh Nándor</v>
      </c>
      <c r="D6823" s="5" t="s">
        <v>6425</v>
      </c>
      <c r="E6823" s="332" t="str">
        <f>VLOOKUP(C6823,'Havi KM'!A:S,4,FALSE)</f>
        <v xml:space="preserve">     2 089,15 km</v>
      </c>
      <c r="F6823" s="163"/>
    </row>
    <row r="6824" spans="1:6" ht="15" customHeight="1">
      <c r="A6824" s="19" t="str">
        <f>VLOOKUP(B6824,segédtábla!$A$1:$C$156,3,FALSE)</f>
        <v>5+2</v>
      </c>
      <c r="B6824" s="226" t="s">
        <v>1274</v>
      </c>
      <c r="C6824" s="13" t="str">
        <f>VLOOKUP(B6824,segédtábla!$A$1:$C$156,2,FALSE)</f>
        <v>Kakulya Zsolt</v>
      </c>
      <c r="D6824" s="5" t="s">
        <v>6426</v>
      </c>
      <c r="E6824" s="332" t="str">
        <f>VLOOKUP(C6824,'Havi KM'!A:S,4,FALSE)</f>
        <v xml:space="preserve">     1 219,87 km</v>
      </c>
      <c r="F6824" s="163" t="s">
        <v>6427</v>
      </c>
    </row>
    <row r="6825" spans="1:6" ht="15" customHeight="1">
      <c r="A6825" s="19" t="str">
        <f>VLOOKUP(B6825,segédtábla!$A$1:$C$156,3,FALSE)</f>
        <v>5+2</v>
      </c>
      <c r="B6825" s="226" t="s">
        <v>1286</v>
      </c>
      <c r="C6825" s="13" t="str">
        <f>VLOOKUP(B6825,segédtábla!$A$1:$C$156,2,FALSE)</f>
        <v>Kata József</v>
      </c>
      <c r="D6825" s="5" t="s">
        <v>6428</v>
      </c>
      <c r="E6825" s="332" t="str">
        <f>VLOOKUP(C6825,'Havi KM'!A:S,4,FALSE)</f>
        <v xml:space="preserve">     2 059,02 km</v>
      </c>
      <c r="F6825" s="163"/>
    </row>
    <row r="6826" spans="1:6" ht="15" customHeight="1">
      <c r="A6826" s="19" t="str">
        <f>VLOOKUP(B6826,segédtábla!$A$1:$C$156,3,FALSE)</f>
        <v>5+2</v>
      </c>
      <c r="B6826" s="226" t="s">
        <v>1292</v>
      </c>
      <c r="C6826" s="13" t="str">
        <f>VLOOKUP(B6826,segédtábla!$A$1:$C$156,2,FALSE)</f>
        <v>Hanzi György Lehel</v>
      </c>
      <c r="D6826" s="5" t="s">
        <v>6429</v>
      </c>
      <c r="E6826" s="332" t="str">
        <f>VLOOKUP(C6826,'Havi KM'!A:S,4,FALSE)</f>
        <v xml:space="preserve">     1 303,29 km</v>
      </c>
      <c r="F6826" s="163" t="s">
        <v>6430</v>
      </c>
    </row>
    <row r="6827" spans="1:6" ht="15" customHeight="1">
      <c r="A6827" s="19" t="str">
        <f>VLOOKUP(B6827,segédtábla!$A$1:$C$156,3,FALSE)</f>
        <v>11+3</v>
      </c>
      <c r="B6827" s="226" t="s">
        <v>1170</v>
      </c>
      <c r="C6827" s="13" t="str">
        <f>VLOOKUP(B6827,segédtábla!$A$1:$C$156,2,FALSE)</f>
        <v>Hemmerlein Zoltán</v>
      </c>
      <c r="D6827" s="5" t="s">
        <v>6431</v>
      </c>
      <c r="E6827" s="332" t="str">
        <f>VLOOKUP(C6827,'Havi KM'!A:S,4,FALSE)</f>
        <v xml:space="preserve">     1 867,46 km</v>
      </c>
      <c r="F6827" s="163"/>
    </row>
    <row r="6828" spans="1:6" ht="15" customHeight="1">
      <c r="A6828" s="19" t="str">
        <f>VLOOKUP(B6828,segédtábla!$A$1:$C$156,3,FALSE)</f>
        <v>5+2</v>
      </c>
      <c r="B6828" s="226" t="s">
        <v>1179</v>
      </c>
      <c r="C6828" s="13" t="str">
        <f>VLOOKUP(B6828,segédtábla!$A$1:$C$156,2,FALSE)</f>
        <v>Horváth Ákos</v>
      </c>
      <c r="D6828" s="5" t="s">
        <v>6432</v>
      </c>
      <c r="E6828" s="332" t="str">
        <f>VLOOKUP(C6828,'Havi KM'!A:S,4,FALSE)</f>
        <v xml:space="preserve">     1 036,99 km</v>
      </c>
      <c r="F6828" s="163"/>
    </row>
    <row r="6829" spans="1:6" ht="15" customHeight="1">
      <c r="A6829" s="19">
        <f>VLOOKUP(B6829,segédtábla!$A$1:$C$156,3,FALSE)</f>
        <v>0</v>
      </c>
      <c r="B6829" s="226" t="s">
        <v>1248</v>
      </c>
      <c r="C6829" s="13">
        <f>VLOOKUP(B6829,segédtábla!$A$1:$C$156,2,FALSE)</f>
        <v>0</v>
      </c>
      <c r="D6829" s="5" t="s">
        <v>6433</v>
      </c>
      <c r="E6829" s="332" t="e">
        <f>VLOOKUP(C6829,'Havi KM'!A:S,4,FALSE)</f>
        <v>#N/A</v>
      </c>
      <c r="F6829" s="163"/>
    </row>
    <row r="6830" spans="1:6" ht="15" customHeight="1">
      <c r="A6830" s="19" t="str">
        <f>VLOOKUP(B6830,segédtábla!$A$1:$C$156,3,FALSE)</f>
        <v>4+3</v>
      </c>
      <c r="B6830" s="226" t="s">
        <v>1364</v>
      </c>
      <c r="C6830" s="13" t="str">
        <f>VLOOKUP(B6830,segédtábla!$A$1:$C$156,2,FALSE)</f>
        <v>Balogh Dávid</v>
      </c>
      <c r="D6830" s="5" t="s">
        <v>6434</v>
      </c>
      <c r="E6830" s="332" t="str">
        <f>VLOOKUP(C6830,'Havi KM'!A:S,4,FALSE)</f>
        <v xml:space="preserve">      426,32 km</v>
      </c>
      <c r="F6830" s="163"/>
    </row>
    <row r="6831" spans="1:6" ht="15" customHeight="1">
      <c r="A6831" s="19" t="str">
        <f>VLOOKUP(B6831,segédtábla!$A$1:$C$156,3,FALSE)</f>
        <v>11+3</v>
      </c>
      <c r="B6831" s="226" t="s">
        <v>1212</v>
      </c>
      <c r="C6831" s="13" t="str">
        <f>VLOOKUP(B6831,segédtábla!$A$1:$C$156,2,FALSE)</f>
        <v>Kopányi László</v>
      </c>
      <c r="D6831" s="5" t="s">
        <v>6435</v>
      </c>
      <c r="E6831" s="332" t="str">
        <f>VLOOKUP(C6831,'Havi KM'!A:S,4,FALSE)</f>
        <v xml:space="preserve">     2 365,46 km</v>
      </c>
      <c r="F6831" s="163"/>
    </row>
    <row r="6832" spans="1:6" ht="15" customHeight="1">
      <c r="A6832" s="19" t="str">
        <f>VLOOKUP(B6832,segédtábla!$A$1:$C$156,3,FALSE)</f>
        <v>5+2</v>
      </c>
      <c r="B6832" s="226" t="s">
        <v>1328</v>
      </c>
      <c r="C6832" s="13" t="str">
        <f>VLOOKUP(B6832,segédtábla!$A$1:$C$156,2,FALSE)</f>
        <v>Majer Dominik - Charter</v>
      </c>
      <c r="D6832" s="5" t="s">
        <v>6436</v>
      </c>
      <c r="E6832" s="332" t="e">
        <f>VLOOKUP(C6832,'Havi KM'!A:S,4,FALSE)</f>
        <v>#N/A</v>
      </c>
      <c r="F6832" s="231" t="s">
        <v>6437</v>
      </c>
    </row>
    <row r="6833" spans="1:6" ht="15" customHeight="1">
      <c r="A6833" s="19" t="str">
        <f>VLOOKUP(B6833,segédtábla!$A$1:$C$156,3,FALSE)</f>
        <v>11+3</v>
      </c>
      <c r="B6833" s="226" t="s">
        <v>1223</v>
      </c>
      <c r="C6833" s="13" t="str">
        <f>VLOOKUP(B6833,segédtábla!$A$1:$C$156,2,FALSE)</f>
        <v>Molnár Lajos</v>
      </c>
      <c r="D6833" s="188" t="s">
        <v>6438</v>
      </c>
      <c r="E6833" s="332" t="str">
        <f>VLOOKUP(C6833,'Havi KM'!A:S,4,FALSE)</f>
        <v xml:space="preserve">     2 738,73 km</v>
      </c>
      <c r="F6833" s="363"/>
    </row>
    <row r="6834" spans="1:6" ht="15" customHeight="1">
      <c r="A6834" s="19" t="str">
        <f>VLOOKUP(B6834,segédtábla!$A$1:$C$156,3,FALSE)</f>
        <v>5+2</v>
      </c>
      <c r="B6834" s="226" t="s">
        <v>1410</v>
      </c>
      <c r="C6834" s="13" t="str">
        <f>VLOOKUP(B6834,segédtábla!$A$1:$C$156,2,FALSE)</f>
        <v>Berek Dániel</v>
      </c>
      <c r="D6834" s="5" t="s">
        <v>6439</v>
      </c>
      <c r="E6834" s="332" t="str">
        <f>VLOOKUP(C6834,'Havi KM'!A:S,4,FALSE)</f>
        <v xml:space="preserve">      0,0 km</v>
      </c>
      <c r="F6834" s="163" t="s">
        <v>6440</v>
      </c>
    </row>
    <row r="6835" spans="1:6" ht="15" customHeight="1">
      <c r="A6835" s="19" t="str">
        <f>VLOOKUP(B6835,segédtábla!$A$1:$C$156,3,FALSE)</f>
        <v>5+2</v>
      </c>
      <c r="B6835" s="226" t="s">
        <v>1264</v>
      </c>
      <c r="C6835" s="13" t="str">
        <f>VLOOKUP(B6835,segédtábla!$A$1:$C$156,2,FALSE)</f>
        <v>Sógorka Csaba</v>
      </c>
      <c r="D6835" s="188" t="s">
        <v>6441</v>
      </c>
      <c r="E6835" s="332" t="str">
        <f>VLOOKUP(C6835,'Havi KM'!A:S,4,FALSE)</f>
        <v xml:space="preserve">     1 480,64 km</v>
      </c>
      <c r="F6835" s="163" t="s">
        <v>6442</v>
      </c>
    </row>
    <row r="6836" spans="1:6" ht="15" customHeight="1">
      <c r="A6836" s="19" t="str">
        <f>VLOOKUP(B6836,segédtábla!$A$1:$C$156,3,FALSE)</f>
        <v>1/1.</v>
      </c>
      <c r="B6836" s="226" t="s">
        <v>1165</v>
      </c>
      <c r="C6836" s="13" t="s">
        <v>6443</v>
      </c>
      <c r="D6836" s="5" t="s">
        <v>6433</v>
      </c>
      <c r="E6836" s="332" t="e">
        <f>VLOOKUP(C6836,'Havi KM'!A:S,4,FALSE)</f>
        <v>#N/A</v>
      </c>
      <c r="F6836" s="163"/>
    </row>
    <row r="6837" spans="1:6" ht="15" customHeight="1">
      <c r="A6837" s="19" t="e">
        <f>VLOOKUP(B6837,segédtábla!$A$1:$C$156,3,FALSE)</f>
        <v>#N/A</v>
      </c>
      <c r="B6837" s="11"/>
      <c r="C6837" s="13" t="e">
        <f>VLOOKUP(B6837,segédtábla!$A$1:$C$156,2,FALSE)</f>
        <v>#N/A</v>
      </c>
      <c r="D6837" s="5"/>
      <c r="E6837" s="332" t="e">
        <f>VLOOKUP(C6837,'Havi KM'!A:S,4,FALSE)</f>
        <v>#N/A</v>
      </c>
      <c r="F6837" s="163"/>
    </row>
    <row r="6838" spans="1:6" ht="15" customHeight="1">
      <c r="A6838" s="19" t="str">
        <f>VLOOKUP(B6838,segédtábla!$A$1:$C$156,3,FALSE)</f>
        <v>5+2</v>
      </c>
      <c r="B6838" s="175" t="s">
        <v>1339</v>
      </c>
      <c r="C6838" s="116" t="str">
        <f>VLOOKUP(B6838,segédtábla!$A$1:$C$156,2,FALSE)</f>
        <v>Áncsák János 04.14</v>
      </c>
      <c r="D6838" s="143" t="s">
        <v>6444</v>
      </c>
      <c r="E6838" s="332" t="e">
        <f>VLOOKUP(C6838,'Havi KM'!A:S,4,FALSE)</f>
        <v>#N/A</v>
      </c>
      <c r="F6838" s="163"/>
    </row>
    <row r="6839" spans="1:6" ht="15" customHeight="1">
      <c r="A6839" s="19" t="str">
        <f>VLOOKUP(B6839,segédtábla!$A$1:$C$156,3,FALSE)</f>
        <v>5+2</v>
      </c>
      <c r="B6839" s="175" t="s">
        <v>1238</v>
      </c>
      <c r="C6839" s="116" t="str">
        <f>VLOOKUP(B6839,segédtábla!$A$1:$C$156,2,FALSE)</f>
        <v>Tóth Zsolt</v>
      </c>
      <c r="D6839" s="143" t="s">
        <v>6444</v>
      </c>
      <c r="E6839" s="332" t="str">
        <f>VLOOKUP(C6839,'Havi KM'!A:S,4,FALSE)</f>
        <v xml:space="preserve">     1 572,92 km</v>
      </c>
      <c r="F6839" s="163"/>
    </row>
    <row r="6840" spans="1:6" ht="15" customHeight="1">
      <c r="A6840" s="19" t="str">
        <f>VLOOKUP(B6840,segédtábla!$A$1:$C$156,3,FALSE)</f>
        <v>5+2</v>
      </c>
      <c r="B6840" s="175" t="s">
        <v>1149</v>
      </c>
      <c r="C6840" s="116" t="str">
        <f>VLOOKUP(B6840,segédtábla!$A$1:$C$156,2,FALSE)</f>
        <v>Létai Ferenc + Létainé Zsuzsa</v>
      </c>
      <c r="D6840" s="143" t="s">
        <v>6445</v>
      </c>
      <c r="E6840" s="332" t="e">
        <f>VLOOKUP(C6840,'Havi KM'!A:S,4,FALSE)</f>
        <v>#N/A</v>
      </c>
      <c r="F6840" s="163"/>
    </row>
    <row r="6841" spans="1:6" ht="15" customHeight="1">
      <c r="A6841" s="19" t="str">
        <f>VLOOKUP(B6841,segédtábla!$A$1:$C$156,3,FALSE)</f>
        <v>10+3</v>
      </c>
      <c r="B6841" s="175" t="s">
        <v>1358</v>
      </c>
      <c r="C6841" s="116" t="str">
        <f>VLOOKUP(B6841,segédtábla!$A$1:$C$156,2,FALSE)</f>
        <v>Tóth Attila</v>
      </c>
      <c r="D6841" s="143" t="s">
        <v>6336</v>
      </c>
      <c r="E6841" s="332" t="str">
        <f>VLOOKUP(C6841,'Havi KM'!A:S,4,FALSE)</f>
        <v xml:space="preserve">      626,64 km</v>
      </c>
      <c r="F6841" s="163"/>
    </row>
    <row r="6842" spans="1:6" ht="15" customHeight="1">
      <c r="A6842" s="19" t="str">
        <f>VLOOKUP(B6842,segédtábla!$A$1:$C$156,3,FALSE)</f>
        <v>5+2</v>
      </c>
      <c r="B6842" s="175" t="s">
        <v>1243</v>
      </c>
      <c r="C6842" s="116" t="str">
        <f>VLOOKUP(B6842,segédtábla!$A$1:$C$156,2,FALSE)</f>
        <v>Csicsai Gábor</v>
      </c>
      <c r="D6842" s="143" t="s">
        <v>6446</v>
      </c>
      <c r="E6842" s="332" t="str">
        <f>VLOOKUP(C6842,'Havi KM'!A:S,4,FALSE)</f>
        <v xml:space="preserve">      636,52 km</v>
      </c>
      <c r="F6842" s="163"/>
    </row>
    <row r="6843" spans="1:6" ht="15" customHeight="1">
      <c r="A6843" s="19" t="str">
        <f>VLOOKUP(B6843,segédtábla!$A$1:$C$156,3,FALSE)</f>
        <v>5+2</v>
      </c>
      <c r="B6843" s="175" t="s">
        <v>1290</v>
      </c>
      <c r="C6843" s="116" t="str">
        <f>VLOOKUP(B6843,segédtábla!$A$1:$C$156,2,FALSE)</f>
        <v>Katona Gábor</v>
      </c>
      <c r="D6843" s="143" t="s">
        <v>6444</v>
      </c>
      <c r="E6843" s="332" t="str">
        <f>VLOOKUP(C6843,'Havi KM'!A:S,4,FALSE)</f>
        <v xml:space="preserve">     1 977,6 km</v>
      </c>
      <c r="F6843" s="163"/>
    </row>
    <row r="6844" spans="1:6" ht="15" customHeight="1">
      <c r="A6844" s="19" t="str">
        <f>VLOOKUP(B6844,segédtábla!$A$1:$C$156,3,FALSE)</f>
        <v>11+3</v>
      </c>
      <c r="B6844" s="175" t="s">
        <v>1145</v>
      </c>
      <c r="C6844" s="116" t="str">
        <f>VLOOKUP(B6844,segédtábla!$A$1:$C$156,2,FALSE)</f>
        <v>Fodor Károly</v>
      </c>
      <c r="D6844" s="143" t="s">
        <v>6336</v>
      </c>
      <c r="E6844" s="332" t="str">
        <f>VLOOKUP(C6844,'Havi KM'!A:S,4,FALSE)</f>
        <v xml:space="preserve">     1 559,63 km</v>
      </c>
      <c r="F6844" s="163"/>
    </row>
    <row r="6845" spans="1:6" ht="15" customHeight="1">
      <c r="A6845" s="19" t="str">
        <f>VLOOKUP(B6845,segédtábla!$A$1:$C$156,3,FALSE)</f>
        <v>11+3</v>
      </c>
      <c r="B6845" s="175" t="s">
        <v>1296</v>
      </c>
      <c r="C6845" s="116" t="str">
        <f>VLOOKUP(B6845,segédtábla!$A$1:$C$156,2,FALSE)</f>
        <v>Kálóczi Péter</v>
      </c>
      <c r="D6845" s="143" t="s">
        <v>6336</v>
      </c>
      <c r="E6845" s="332" t="str">
        <f>VLOOKUP(C6845,'Havi KM'!A:S,4,FALSE)</f>
        <v xml:space="preserve">      933,04 km</v>
      </c>
      <c r="F6845" s="163"/>
    </row>
    <row r="6846" spans="1:6" ht="15" customHeight="1">
      <c r="A6846" s="19">
        <f>VLOOKUP(B6846,segédtábla!$A$1:$C$156,3,FALSE)</f>
        <v>0</v>
      </c>
      <c r="B6846" s="175" t="s">
        <v>1251</v>
      </c>
      <c r="C6846" s="116" t="s">
        <v>3936</v>
      </c>
      <c r="D6846" s="143" t="s">
        <v>6447</v>
      </c>
      <c r="E6846" s="332" t="str">
        <f>VLOOKUP(C6846,'Havi KM'!A:S,4,FALSE)</f>
        <v xml:space="preserve">     2 412,32 km</v>
      </c>
      <c r="F6846" s="163"/>
    </row>
    <row r="6847" spans="1:6" ht="15" customHeight="1">
      <c r="A6847" s="19" t="str">
        <f>VLOOKUP(B6847,segédtábla!$A$1:$C$156,3,FALSE)</f>
        <v>5+2</v>
      </c>
      <c r="B6847" s="175" t="s">
        <v>1181</v>
      </c>
      <c r="C6847" s="116" t="str">
        <f>VLOOKUP(B6847,segédtábla!$A$1:$C$156,2,FALSE)</f>
        <v>Lázár Gábor</v>
      </c>
      <c r="D6847" s="143" t="s">
        <v>6336</v>
      </c>
      <c r="E6847" s="332" t="str">
        <f>VLOOKUP(C6847,'Havi KM'!A:S,4,FALSE)</f>
        <v xml:space="preserve">     1 156,79 km</v>
      </c>
      <c r="F6847" s="163"/>
    </row>
    <row r="6848" spans="1:6" ht="15" customHeight="1">
      <c r="A6848" s="19" t="str">
        <f>VLOOKUP(B6848,segédtábla!$A$1:$C$156,3,FALSE)</f>
        <v>2/1.</v>
      </c>
      <c r="B6848" s="175" t="s">
        <v>1206</v>
      </c>
      <c r="C6848" s="116" t="str">
        <f>VLOOKUP(B6848,segédtábla!$A$1:$C$156,2,FALSE)</f>
        <v>Vincze Gábor</v>
      </c>
      <c r="D6848" s="143" t="s">
        <v>6444</v>
      </c>
      <c r="E6848" s="332" t="str">
        <f>VLOOKUP(C6848,'Havi KM'!A:S,4,FALSE)</f>
        <v xml:space="preserve">     1 471,92 km</v>
      </c>
      <c r="F6848" s="163"/>
    </row>
    <row r="6849" spans="1:6" ht="15" customHeight="1">
      <c r="A6849" s="19" t="str">
        <f>VLOOKUP(B6849,segédtábla!$A$1:$C$156,3,FALSE)</f>
        <v>5+2</v>
      </c>
      <c r="B6849" s="175" t="s">
        <v>1154</v>
      </c>
      <c r="C6849" s="116" t="str">
        <f>VLOOKUP(B6849,segédtábla!$A$1:$C$156,2,FALSE)</f>
        <v>Tóth Mihály</v>
      </c>
      <c r="D6849" s="143" t="s">
        <v>6336</v>
      </c>
      <c r="E6849" s="332" t="str">
        <f>VLOOKUP(C6849,'Havi KM'!A:S,4,FALSE)</f>
        <v xml:space="preserve">      345,81 km</v>
      </c>
      <c r="F6849" s="163"/>
    </row>
    <row r="6850" spans="1:6" ht="15" customHeight="1">
      <c r="A6850" s="19">
        <f>VLOOKUP(B6850,segédtábla!$A$1:$C$156,3,FALSE)</f>
        <v>0</v>
      </c>
      <c r="B6850" s="175" t="s">
        <v>1187</v>
      </c>
      <c r="C6850" s="116" t="str">
        <f>VLOOKUP(B6850,segédtábla!$A$1:$C$156,2,FALSE)</f>
        <v>hengerfejes kivonva</v>
      </c>
      <c r="D6850" s="143" t="s">
        <v>6448</v>
      </c>
      <c r="E6850" s="332" t="e">
        <f>VLOOKUP(C6850,'Havi KM'!A:S,4,FALSE)</f>
        <v>#N/A</v>
      </c>
      <c r="F6850" s="163"/>
    </row>
    <row r="6851" spans="1:6" ht="15" customHeight="1">
      <c r="A6851" s="19" t="str">
        <f>VLOOKUP(B6851,segédtábla!$A$1:$C$156,3,FALSE)</f>
        <v>11+3</v>
      </c>
      <c r="B6851" s="175" t="s">
        <v>1345</v>
      </c>
      <c r="C6851" s="116" t="str">
        <f>VLOOKUP(B6851,segédtábla!$A$1:$C$156,2,FALSE)</f>
        <v>Berek Gábor</v>
      </c>
      <c r="D6851" s="143" t="s">
        <v>6336</v>
      </c>
      <c r="E6851" s="332" t="str">
        <f>VLOOKUP(C6851,'Havi KM'!A:S,4,FALSE)</f>
        <v xml:space="preserve">      0,0 km</v>
      </c>
      <c r="F6851" s="163"/>
    </row>
    <row r="6852" spans="1:6" ht="15" customHeight="1">
      <c r="A6852" s="19" t="str">
        <f>VLOOKUP(B6852,segédtábla!$A$1:$C$156,3,FALSE)</f>
        <v>5+2</v>
      </c>
      <c r="B6852" s="175" t="s">
        <v>1262</v>
      </c>
      <c r="C6852" s="116" t="str">
        <f>VLOOKUP(B6852,segédtábla!$A$1:$C$156,2,FALSE)</f>
        <v>Balázs Tibor</v>
      </c>
      <c r="D6852" s="143" t="s">
        <v>6336</v>
      </c>
      <c r="E6852" s="332" t="str">
        <f>VLOOKUP(C6852,'Havi KM'!A:S,4,FALSE)</f>
        <v xml:space="preserve">      261,82 km</v>
      </c>
      <c r="F6852" s="163"/>
    </row>
    <row r="6853" spans="1:6" ht="15" customHeight="1">
      <c r="A6853" s="19" t="str">
        <f>VLOOKUP(B6853,segédtábla!$A$1:$C$156,3,FALSE)</f>
        <v>10+4</v>
      </c>
      <c r="B6853" s="175" t="s">
        <v>1335</v>
      </c>
      <c r="C6853" s="116" t="str">
        <f>VLOOKUP(B6853,segédtábla!$A$1:$C$156,2,FALSE)</f>
        <v>Pollák Péter</v>
      </c>
      <c r="D6853" s="143" t="s">
        <v>6444</v>
      </c>
      <c r="E6853" s="332" t="str">
        <f>VLOOKUP(C6853,'Havi KM'!A:S,4,FALSE)</f>
        <v xml:space="preserve">     1 011,99 km</v>
      </c>
      <c r="F6853" s="163"/>
    </row>
    <row r="6854" spans="1:6" ht="15" customHeight="1">
      <c r="A6854" s="19" t="str">
        <f>VLOOKUP(B6854,segédtábla!$A$1:$C$156,3,FALSE)</f>
        <v>11+3</v>
      </c>
      <c r="B6854" s="175" t="s">
        <v>1189</v>
      </c>
      <c r="C6854" s="116" t="str">
        <f>VLOOKUP(B6854,segédtábla!$A$1:$C$156,2,FALSE)</f>
        <v>Tatarek Sándor</v>
      </c>
      <c r="D6854" s="143" t="s">
        <v>6448</v>
      </c>
      <c r="E6854" s="332" t="str">
        <f>VLOOKUP(C6854,'Havi KM'!A:S,4,FALSE)</f>
        <v xml:space="preserve">      823,62 km</v>
      </c>
      <c r="F6854" s="163"/>
    </row>
    <row r="6855" spans="1:6" ht="15" customHeight="1">
      <c r="A6855" s="19" t="str">
        <f>VLOOKUP(B6855,segédtábla!$A$1:$C$156,3,FALSE)</f>
        <v>5+2</v>
      </c>
      <c r="B6855" s="175" t="s">
        <v>1339</v>
      </c>
      <c r="C6855" s="116" t="str">
        <f>VLOOKUP(B6855,segédtábla!$A$1:$C$156,2,FALSE)</f>
        <v>Áncsák János 04.14</v>
      </c>
      <c r="D6855" s="143" t="s">
        <v>6444</v>
      </c>
      <c r="E6855" s="332" t="e">
        <f>VLOOKUP(C6855,'Havi KM'!A:S,4,FALSE)</f>
        <v>#N/A</v>
      </c>
      <c r="F6855" s="163"/>
    </row>
    <row r="6856" spans="1:6" ht="15" customHeight="1">
      <c r="A6856" s="19" t="str">
        <f>VLOOKUP(B6856,segédtábla!$A$1:$C$156,3,FALSE)</f>
        <v>5+2</v>
      </c>
      <c r="B6856" s="175" t="s">
        <v>1266</v>
      </c>
      <c r="C6856" s="116" t="str">
        <f>VLOOKUP(B6856,segédtábla!$A$1:$C$156,2,FALSE)</f>
        <v>Nagy György</v>
      </c>
      <c r="D6856" s="143" t="s">
        <v>6336</v>
      </c>
      <c r="E6856" s="332" t="str">
        <f>VLOOKUP(C6856,'Havi KM'!A:S,4,FALSE)</f>
        <v xml:space="preserve">     1 204,28 km</v>
      </c>
      <c r="F6856" s="163"/>
    </row>
    <row r="6858" spans="1:6" ht="15" customHeight="1">
      <c r="A6858" s="10"/>
      <c r="B6858" s="16"/>
      <c r="C6858" s="263">
        <v>45866</v>
      </c>
      <c r="D6858" s="237" t="str">
        <f>TEXT(C6858,"dddd")</f>
        <v>Monday</v>
      </c>
      <c r="E6858" s="330"/>
      <c r="F6858" s="227">
        <f>+COUNTA(B6861:B6871)</f>
        <v>10</v>
      </c>
    </row>
    <row r="6859" spans="1:6" ht="15" customHeight="1">
      <c r="C6859" s="355"/>
    </row>
    <row r="6860" spans="1:6" ht="15" customHeight="1">
      <c r="A6860" s="7" t="s">
        <v>1136</v>
      </c>
      <c r="B6860" s="8" t="s">
        <v>1137</v>
      </c>
      <c r="C6860" s="9" t="s">
        <v>1138</v>
      </c>
      <c r="D6860" s="9" t="s">
        <v>1139</v>
      </c>
      <c r="E6860" s="331" t="s">
        <v>1140</v>
      </c>
      <c r="F6860" s="9" t="s">
        <v>1141</v>
      </c>
    </row>
    <row r="6861" spans="1:6" ht="15" customHeight="1">
      <c r="A6861" s="19" t="str">
        <f>VLOOKUP(B6861,segédtábla!$A$1:$C$156,3,FALSE)</f>
        <v>11+3</v>
      </c>
      <c r="B6861" s="226" t="s">
        <v>1234</v>
      </c>
      <c r="C6861" s="13" t="str">
        <f>VLOOKUP(B6861,segédtábla!$A$1:$C$156,2,FALSE)</f>
        <v>Iván Árpád Krisztián</v>
      </c>
      <c r="D6861" s="5" t="s">
        <v>6449</v>
      </c>
      <c r="E6861" s="332" t="str">
        <f>VLOOKUP(C6861,'Havi KM'!A:S,4,FALSE)</f>
        <v xml:space="preserve">      352,06 km</v>
      </c>
      <c r="F6861" s="163"/>
    </row>
    <row r="6862" spans="1:6" ht="15" customHeight="1">
      <c r="A6862" s="19" t="str">
        <f>VLOOKUP(B6862,segédtábla!$A$1:$C$156,3,FALSE)</f>
        <v>5+2</v>
      </c>
      <c r="B6862" s="226" t="s">
        <v>1269</v>
      </c>
      <c r="C6862" s="13" t="str">
        <f>VLOOKUP(B6862,segédtábla!$A$1:$C$156,2,FALSE)</f>
        <v>Bagi Lajos + Bagi Márió</v>
      </c>
      <c r="D6862" s="5" t="s">
        <v>6450</v>
      </c>
      <c r="E6862" s="332" t="e">
        <f>VLOOKUP(C6862,'Havi KM'!A:S,4,FALSE)</f>
        <v>#N/A</v>
      </c>
      <c r="F6862" s="163"/>
    </row>
    <row r="6863" spans="1:6" ht="15" customHeight="1">
      <c r="A6863" s="19" t="str">
        <f>VLOOKUP(B6863,segédtábla!$A$1:$C$156,3,FALSE)</f>
        <v>11+3</v>
      </c>
      <c r="B6863" s="226" t="s">
        <v>1142</v>
      </c>
      <c r="C6863" s="13" t="str">
        <f>VLOOKUP(B6863,segédtábla!$A$1:$C$156,2,FALSE)</f>
        <v>Hamecz  Zsolt + Zsoltné</v>
      </c>
      <c r="D6863" s="5" t="s">
        <v>6451</v>
      </c>
      <c r="E6863" s="332" t="e">
        <f>VLOOKUP(C6863,'Havi KM'!A:S,4,FALSE)</f>
        <v>#N/A</v>
      </c>
      <c r="F6863" s="163"/>
    </row>
    <row r="6864" spans="1:6" ht="15" customHeight="1">
      <c r="A6864" s="19" t="str">
        <f>VLOOKUP(B6864,segédtábla!$A$1:$C$156,3,FALSE)</f>
        <v>5+2</v>
      </c>
      <c r="B6864" s="226" t="s">
        <v>1159</v>
      </c>
      <c r="C6864" s="13" t="str">
        <f>VLOOKUP(B6864,segédtábla!$A$1:$C$156,2,FALSE)</f>
        <v>Pilló József + Pillóné S. Judit</v>
      </c>
      <c r="D6864" s="188" t="s">
        <v>6452</v>
      </c>
      <c r="E6864" s="332" t="e">
        <f>VLOOKUP(C6864,'Havi KM'!A:S,4,FALSE)</f>
        <v>#N/A</v>
      </c>
      <c r="F6864" s="163" t="s">
        <v>6453</v>
      </c>
    </row>
    <row r="6865" spans="1:6" ht="15" customHeight="1">
      <c r="A6865" s="19" t="e">
        <f>VLOOKUP(B6865,segédtábla!$A$1:$C$156,3,FALSE)</f>
        <v>#N/A</v>
      </c>
      <c r="B6865" s="11"/>
      <c r="C6865" s="13" t="e">
        <f>VLOOKUP(B6865,segédtábla!$A$1:$C$156,2,FALSE)</f>
        <v>#N/A</v>
      </c>
      <c r="D6865" s="5"/>
      <c r="E6865" s="332" t="e">
        <f>VLOOKUP(C6865,'Havi KM'!A:S,4,FALSE)</f>
        <v>#N/A</v>
      </c>
      <c r="F6865" s="163"/>
    </row>
    <row r="6866" spans="1:6" ht="15" customHeight="1">
      <c r="A6866" s="19" t="str">
        <f>VLOOKUP(B6866,segédtábla!$A$1:$C$156,3,FALSE)</f>
        <v>10+4</v>
      </c>
      <c r="B6866" s="226" t="s">
        <v>1193</v>
      </c>
      <c r="C6866" s="13" t="str">
        <f>VLOOKUP(B6866,segédtábla!$A$1:$C$156,2,FALSE)</f>
        <v>Gerstmayer Zoltán</v>
      </c>
      <c r="D6866" s="188" t="s">
        <v>6454</v>
      </c>
      <c r="E6866" s="332" t="str">
        <f>VLOOKUP(C6866,'Havi KM'!A:S,4,FALSE)</f>
        <v xml:space="preserve">      0,0 km</v>
      </c>
      <c r="F6866" s="163"/>
    </row>
    <row r="6867" spans="1:6" ht="15" customHeight="1">
      <c r="A6867" s="19" t="str">
        <f>VLOOKUP(B6867,segédtábla!$A$1:$C$156,3,FALSE)</f>
        <v>11+2</v>
      </c>
      <c r="B6867" s="226" t="s">
        <v>1197</v>
      </c>
      <c r="C6867" s="13" t="str">
        <f>VLOOKUP(B6867,segédtábla!$A$1:$C$156,2,FALSE)</f>
        <v>Csepeti Péter</v>
      </c>
      <c r="D6867" s="188" t="s">
        <v>6455</v>
      </c>
      <c r="E6867" s="332" t="str">
        <f>VLOOKUP(C6867,'Havi KM'!A:S,4,FALSE)</f>
        <v xml:space="preserve">      982,79 km</v>
      </c>
      <c r="F6867" s="163"/>
    </row>
    <row r="6868" spans="1:6" ht="15" customHeight="1">
      <c r="A6868" s="19" t="str">
        <f>VLOOKUP(B6868,segédtábla!$A$1:$C$156,3,FALSE)</f>
        <v>10+4</v>
      </c>
      <c r="B6868" s="226" t="s">
        <v>1276</v>
      </c>
      <c r="C6868" s="13" t="str">
        <f>VLOOKUP(B6868,segédtábla!$A$1:$C$156,2,FALSE)</f>
        <v>Tanács Attila</v>
      </c>
      <c r="D6868" s="5" t="s">
        <v>6456</v>
      </c>
      <c r="E6868" s="332" t="str">
        <f>VLOOKUP(C6868,'Havi KM'!A:S,4,FALSE)</f>
        <v xml:space="preserve">      232,78 km</v>
      </c>
      <c r="F6868" s="163"/>
    </row>
    <row r="6869" spans="1:6" ht="15" customHeight="1">
      <c r="A6869" s="19" t="str">
        <f>VLOOKUP(B6869,segédtábla!$A$1:$C$156,3,FALSE)</f>
        <v>5+2</v>
      </c>
      <c r="B6869" s="226" t="s">
        <v>1281</v>
      </c>
      <c r="C6869" s="13" t="str">
        <f>VLOOKUP(B6869,segédtábla!$A$1:$C$156,2,FALSE)</f>
        <v>Kiss Sándor</v>
      </c>
      <c r="D6869" s="188" t="s">
        <v>6457</v>
      </c>
      <c r="E6869" s="332" t="str">
        <f>VLOOKUP(C6869,'Havi KM'!A:S,4,FALSE)</f>
        <v xml:space="preserve">     1 065,91 km</v>
      </c>
      <c r="F6869" s="163"/>
    </row>
    <row r="6870" spans="1:6" ht="15" customHeight="1">
      <c r="A6870" s="19" t="str">
        <f>VLOOKUP(B6870,segédtábla!$A$1:$C$156,3,FALSE)</f>
        <v>5+2</v>
      </c>
      <c r="B6870" s="226" t="s">
        <v>1526</v>
      </c>
      <c r="C6870" s="13" t="str">
        <f>VLOOKUP(B6870,segédtábla!$A$1:$C$156,2,FALSE)</f>
        <v>Simon Zoltán</v>
      </c>
      <c r="D6870" s="5" t="s">
        <v>6458</v>
      </c>
      <c r="E6870" s="332" t="str">
        <f>VLOOKUP(C6870,'Havi KM'!A:S,4,FALSE)</f>
        <v xml:space="preserve">     1 431,31 km</v>
      </c>
      <c r="F6870" s="163"/>
    </row>
    <row r="6871" spans="1:6" ht="15" customHeight="1">
      <c r="A6871" s="19" t="str">
        <f>VLOOKUP(B6871,segédtábla!$A$1:$C$156,3,FALSE)</f>
        <v>5+2</v>
      </c>
      <c r="B6871" s="226" t="s">
        <v>1173</v>
      </c>
      <c r="C6871" s="319" t="str">
        <f>VLOOKUP(B6871,segédtábla!$A$1:$C$156,2,FALSE)</f>
        <v>Léhner Zsolt</v>
      </c>
      <c r="D6871" s="188" t="s">
        <v>6459</v>
      </c>
      <c r="E6871" s="332" t="str">
        <f>VLOOKUP(C6871,'Havi KM'!A:S,4,FALSE)</f>
        <v xml:space="preserve">     1 816,96 km</v>
      </c>
      <c r="F6871" s="163"/>
    </row>
    <row r="6872" spans="1:6" ht="15" customHeight="1">
      <c r="A6872" s="19" t="str">
        <f>VLOOKUP(B6872,segédtábla!$A$1:$C$156,3,FALSE)</f>
        <v>5+2</v>
      </c>
      <c r="B6872" s="226" t="s">
        <v>1208</v>
      </c>
      <c r="C6872" s="13" t="str">
        <f>VLOOKUP(B6872,segédtábla!$A$1:$C$156,2,FALSE)</f>
        <v>Drozd Péter</v>
      </c>
      <c r="D6872" s="188" t="s">
        <v>6460</v>
      </c>
      <c r="E6872" s="332" t="str">
        <f>VLOOKUP(C6872,'Havi KM'!A:S,4,FALSE)</f>
        <v xml:space="preserve">     1 972,38 km</v>
      </c>
      <c r="F6872" s="163"/>
    </row>
    <row r="6873" spans="1:6" ht="15" customHeight="1">
      <c r="A6873" s="19" t="str">
        <f>VLOOKUP(B6873,segédtábla!$A$1:$C$156,3,FALSE)</f>
        <v>11+3</v>
      </c>
      <c r="B6873" s="226" t="s">
        <v>1573</v>
      </c>
      <c r="C6873" s="13" t="str">
        <f>VLOOKUP(B6873,segédtábla!$A$1:$C$156,2,FALSE)</f>
        <v>Lajkó Zsolt</v>
      </c>
      <c r="D6873" s="188" t="s">
        <v>6461</v>
      </c>
      <c r="E6873" s="332" t="str">
        <f>VLOOKUP(C6873,'Havi KM'!A:S,4,FALSE)</f>
        <v xml:space="preserve">     2 300,8 km</v>
      </c>
      <c r="F6873" s="228" t="s">
        <v>6462</v>
      </c>
    </row>
    <row r="6874" spans="1:6" ht="15" customHeight="1">
      <c r="A6874" s="19" t="str">
        <f>VLOOKUP(B6874,segédtábla!$A$1:$C$156,3,FALSE)</f>
        <v>5+2</v>
      </c>
      <c r="B6874" s="226" t="s">
        <v>1256</v>
      </c>
      <c r="C6874" s="13" t="str">
        <f>VLOOKUP(B6874,segédtábla!$A$1:$C$156,2,FALSE)</f>
        <v>Árvai Gábor</v>
      </c>
      <c r="D6874" s="5" t="s">
        <v>6463</v>
      </c>
      <c r="E6874" s="332" t="str">
        <f>VLOOKUP(C6874,'Havi KM'!A:S,4,FALSE)</f>
        <v xml:space="preserve">     1 696,48 km</v>
      </c>
      <c r="F6874" s="163"/>
    </row>
    <row r="6875" spans="1:6" ht="15" customHeight="1">
      <c r="A6875" s="19" t="str">
        <f>VLOOKUP(B6875,segédtábla!$A$1:$C$156,3,FALSE)</f>
        <v>11+3</v>
      </c>
      <c r="B6875" s="226" t="s">
        <v>1319</v>
      </c>
      <c r="C6875" s="319" t="s">
        <v>541</v>
      </c>
      <c r="D6875" s="188" t="s">
        <v>6464</v>
      </c>
      <c r="E6875" s="332" t="str">
        <f>VLOOKUP(C6875,'Havi KM'!A:S,4,FALSE)</f>
        <v xml:space="preserve">     1 140,81 km</v>
      </c>
      <c r="F6875" s="163" t="s">
        <v>6465</v>
      </c>
    </row>
    <row r="6876" spans="1:6" ht="15" customHeight="1">
      <c r="A6876" s="19" t="str">
        <f>VLOOKUP(B6876,segédtábla!$A$1:$C$156,3,FALSE)</f>
        <v>11+3</v>
      </c>
      <c r="B6876" s="226" t="s">
        <v>1579</v>
      </c>
      <c r="C6876" s="13" t="str">
        <f>VLOOKUP(B6876,segédtábla!$A$1:$C$156,2,FALSE)</f>
        <v>Mellencsuk Attila</v>
      </c>
      <c r="D6876" s="5" t="s">
        <v>6466</v>
      </c>
      <c r="E6876" s="332" t="str">
        <f>VLOOKUP(C6876,'Havi KM'!A:S,4,FALSE)</f>
        <v xml:space="preserve">     1 884,28 km</v>
      </c>
      <c r="F6876" s="231" t="s">
        <v>6467</v>
      </c>
    </row>
    <row r="6877" spans="1:6" ht="15" customHeight="1">
      <c r="A6877" s="19">
        <f>VLOOKUP(B6877,segédtábla!$A$1:$C$156,3,FALSE)</f>
        <v>0</v>
      </c>
      <c r="B6877" s="226" t="s">
        <v>1210</v>
      </c>
      <c r="C6877" s="13" t="str">
        <f>VLOOKUP(B6877,segédtábla!$A$1:$C$156,2,FALSE)</f>
        <v xml:space="preserve"> kivonva Szombathelyi Zoltán</v>
      </c>
      <c r="D6877" s="188" t="s">
        <v>6468</v>
      </c>
      <c r="E6877" s="332" t="e">
        <f>VLOOKUP(C6877,'Havi KM'!A:S,4,FALSE)</f>
        <v>#N/A</v>
      </c>
      <c r="F6877" s="163"/>
    </row>
    <row r="6878" spans="1:6" ht="15" customHeight="1">
      <c r="A6878" s="19" t="str">
        <f>VLOOKUP(B6878,segédtábla!$A$1:$C$156,3,FALSE)</f>
        <v>5+2</v>
      </c>
      <c r="B6878" s="226" t="s">
        <v>1323</v>
      </c>
      <c r="C6878" s="13" t="str">
        <f>VLOOKUP(B6878,segédtábla!$A$1:$C$156,2,FALSE)</f>
        <v>Moldicz Tamás</v>
      </c>
      <c r="D6878" s="5" t="s">
        <v>6469</v>
      </c>
      <c r="E6878" s="332" t="str">
        <f>VLOOKUP(C6878,'Havi KM'!A:S,4,FALSE)</f>
        <v xml:space="preserve">      938,86 km</v>
      </c>
      <c r="F6878" s="163"/>
    </row>
    <row r="6879" spans="1:6" ht="15" customHeight="1">
      <c r="A6879" s="19" t="str">
        <f>VLOOKUP(B6879,segédtábla!$A$1:$C$156,3,FALSE)</f>
        <v>5+2</v>
      </c>
      <c r="B6879" s="226" t="s">
        <v>1214</v>
      </c>
      <c r="C6879" s="13" t="s">
        <v>1373</v>
      </c>
      <c r="D6879" s="5" t="s">
        <v>6470</v>
      </c>
      <c r="E6879" s="332" t="e">
        <f>VLOOKUP(C6879,'Havi KM'!A:S,4,FALSE)</f>
        <v>#N/A</v>
      </c>
      <c r="F6879" s="163" t="s">
        <v>6471</v>
      </c>
    </row>
    <row r="6880" spans="1:6" ht="15" customHeight="1">
      <c r="A6880" s="19" t="str">
        <f>VLOOKUP(B6880,segédtábla!$A$1:$C$156,3,FALSE)</f>
        <v>11+3</v>
      </c>
      <c r="B6880" s="507" t="s">
        <v>1231</v>
      </c>
      <c r="C6880" s="508" t="str">
        <f>VLOOKUP(B6880,segédtábla!$A$1:$C$156,2,FALSE)</f>
        <v>Pásztor István- Charter</v>
      </c>
      <c r="D6880" s="176"/>
      <c r="E6880" s="332" t="e">
        <f>VLOOKUP(C6880,'Havi KM'!A:S,4,FALSE)</f>
        <v>#N/A</v>
      </c>
      <c r="F6880" s="163"/>
    </row>
    <row r="6881" spans="1:6" ht="15" customHeight="1">
      <c r="A6881" s="19" t="str">
        <f>VLOOKUP(B6881,segédtábla!$A$1:$C$156,3,FALSE)</f>
        <v>11+3</v>
      </c>
      <c r="B6881" s="226" t="s">
        <v>1372</v>
      </c>
      <c r="C6881" s="13" t="str">
        <f>VLOOKUP(B6881,segédtábla!$A$1:$C$156,2,FALSE)</f>
        <v>Lutz Márk Richárd</v>
      </c>
      <c r="D6881" s="5" t="s">
        <v>6472</v>
      </c>
      <c r="E6881" s="332" t="str">
        <f>VLOOKUP(C6881,'Havi KM'!A:S,4,FALSE)</f>
        <v xml:space="preserve">     2 443,97 km</v>
      </c>
      <c r="F6881" s="163" t="s">
        <v>6473</v>
      </c>
    </row>
    <row r="6882" spans="1:6" ht="15" customHeight="1">
      <c r="A6882" s="19" t="str">
        <f>VLOOKUP(B6882,segédtábla!$A$1:$C$156,3,FALSE)</f>
        <v>11+3</v>
      </c>
      <c r="B6882" s="226" t="s">
        <v>1413</v>
      </c>
      <c r="C6882" s="13" t="str">
        <f>VLOOKUP(B6882,segédtábla!$A$1:$C$156,2,FALSE)</f>
        <v>Szkolcsek György</v>
      </c>
      <c r="D6882" s="5" t="s">
        <v>6474</v>
      </c>
      <c r="E6882" s="332" t="str">
        <f>VLOOKUP(C6882,'Havi KM'!A:S,4,FALSE)</f>
        <v xml:space="preserve">     1 278,42 km</v>
      </c>
      <c r="F6882" s="163"/>
    </row>
    <row r="6883" spans="1:6" ht="15" customHeight="1">
      <c r="A6883" s="19" t="str">
        <f>VLOOKUP(B6883,segédtábla!$A$1:$C$156,3,FALSE)</f>
        <v>11+3</v>
      </c>
      <c r="B6883" s="226" t="s">
        <v>1378</v>
      </c>
      <c r="C6883" s="13" t="str">
        <f>VLOOKUP(B6883,segédtábla!$A$1:$C$156,2,FALSE)</f>
        <v>Dalanics Zsolt</v>
      </c>
      <c r="D6883" s="188" t="s">
        <v>6475</v>
      </c>
      <c r="E6883" s="332" t="str">
        <f>VLOOKUP(C6883,'Havi KM'!A:S,4,FALSE)</f>
        <v xml:space="preserve">     1 398,48 km</v>
      </c>
      <c r="F6883" s="163"/>
    </row>
    <row r="6884" spans="1:6" ht="15" customHeight="1">
      <c r="A6884" s="19" t="str">
        <f>VLOOKUP(B6884,segédtábla!$A$1:$C$156,3,FALSE)</f>
        <v>11+3</v>
      </c>
      <c r="B6884" s="226" t="s">
        <v>1321</v>
      </c>
      <c r="C6884" s="13" t="str">
        <f>VLOOKUP(B6884,segédtábla!$A$1:$C$156,2,FALSE)</f>
        <v>Kovács Márton Péter</v>
      </c>
      <c r="D6884" s="5" t="s">
        <v>6476</v>
      </c>
      <c r="E6884" s="332" t="str">
        <f>VLOOKUP(C6884,'Havi KM'!A:S,4,FALSE)</f>
        <v xml:space="preserve">     2 936,38 km</v>
      </c>
      <c r="F6884" s="231"/>
    </row>
    <row r="6885" spans="1:6" ht="15" customHeight="1">
      <c r="A6885" s="19" t="str">
        <f>VLOOKUP(B6885,segédtábla!$A$1:$C$156,3,FALSE)</f>
        <v>5+2</v>
      </c>
      <c r="B6885" s="226" t="s">
        <v>1341</v>
      </c>
      <c r="C6885" s="13" t="str">
        <f>VLOOKUP(B6885,segédtábla!$A$1:$C$156,2,FALSE)</f>
        <v>Szegedi Zsolt</v>
      </c>
      <c r="D6885" s="188" t="s">
        <v>6477</v>
      </c>
      <c r="E6885" s="332" t="str">
        <f>VLOOKUP(C6885,'Havi KM'!A:S,4,FALSE)</f>
        <v xml:space="preserve">     1 560,76 km</v>
      </c>
      <c r="F6885" s="163" t="s">
        <v>6478</v>
      </c>
    </row>
    <row r="6886" spans="1:6" ht="15" customHeight="1">
      <c r="A6886" s="19" t="str">
        <f>VLOOKUP(B6886,segédtábla!$A$1:$C$156,3,FALSE)</f>
        <v>5+2</v>
      </c>
      <c r="B6886" s="226" t="s">
        <v>1264</v>
      </c>
      <c r="C6886" s="13" t="str">
        <f>VLOOKUP(B6886,segédtábla!$A$1:$C$156,2,FALSE)</f>
        <v>Sógorka Csaba</v>
      </c>
      <c r="D6886" s="188" t="s">
        <v>6479</v>
      </c>
      <c r="E6886" s="332" t="str">
        <f>VLOOKUP(C6886,'Havi KM'!A:S,4,FALSE)</f>
        <v xml:space="preserve">     1 480,64 km</v>
      </c>
      <c r="F6886" s="163"/>
    </row>
    <row r="6887" spans="1:6" ht="15" customHeight="1">
      <c r="A6887" s="19" t="e">
        <f>VLOOKUP(B6887,segédtábla!$A$1:$C$156,3,FALSE)</f>
        <v>#N/A</v>
      </c>
      <c r="B6887" s="11"/>
      <c r="C6887" s="13" t="e">
        <f>VLOOKUP(B6887,segédtábla!$A$1:$C$156,2,FALSE)</f>
        <v>#N/A</v>
      </c>
      <c r="D6887" s="5"/>
      <c r="E6887" s="332" t="e">
        <f>VLOOKUP(C6887,'Havi KM'!A:S,4,FALSE)</f>
        <v>#N/A</v>
      </c>
      <c r="F6887" s="163"/>
    </row>
    <row r="6888" spans="1:6" ht="15" customHeight="1">
      <c r="A6888" s="19" t="e">
        <f>VLOOKUP(B6888,segédtábla!$A$1:$C$156,3,FALSE)</f>
        <v>#N/A</v>
      </c>
      <c r="B6888" s="11"/>
      <c r="C6888" s="13" t="e">
        <f>VLOOKUP(B6888,segédtábla!$A$1:$C$156,2,FALSE)</f>
        <v>#N/A</v>
      </c>
      <c r="D6888" s="5"/>
      <c r="E6888" s="332" t="e">
        <f>VLOOKUP(C6888,'Havi KM'!A:S,4,FALSE)</f>
        <v>#N/A</v>
      </c>
      <c r="F6888" s="163"/>
    </row>
    <row r="6889" spans="1:6" ht="15" customHeight="1">
      <c r="A6889" s="19">
        <f>VLOOKUP(B6889,segédtábla!$A$1:$C$156,3,FALSE)</f>
        <v>0</v>
      </c>
      <c r="B6889" s="11" t="s">
        <v>1423</v>
      </c>
      <c r="C6889" s="13" t="str">
        <f>VLOOKUP(B6889,segédtábla!$A$1:$C$156,2,FALSE)</f>
        <v>Krupánszky Márk</v>
      </c>
      <c r="D6889" s="482" t="s">
        <v>1475</v>
      </c>
      <c r="E6889" s="332" t="str">
        <f>VLOOKUP(C6889,'Havi KM'!A:S,4,FALSE)</f>
        <v xml:space="preserve">      550,26 km</v>
      </c>
      <c r="F6889" s="163"/>
    </row>
    <row r="6890" spans="1:6" ht="15" customHeight="1">
      <c r="A6890" s="19" t="e">
        <f>VLOOKUP(B6890,segédtábla!$A$1:$C$156,3,FALSE)</f>
        <v>#N/A</v>
      </c>
      <c r="B6890" s="11"/>
      <c r="C6890" s="13" t="e">
        <f>VLOOKUP(B6890,segédtábla!$A$1:$C$156,2,FALSE)</f>
        <v>#N/A</v>
      </c>
      <c r="D6890" s="5"/>
      <c r="E6890" s="332" t="e">
        <f>VLOOKUP(C6890,'Havi KM'!A:S,4,FALSE)</f>
        <v>#N/A</v>
      </c>
      <c r="F6890" s="163"/>
    </row>
    <row r="6891" spans="1:6" ht="15" customHeight="1">
      <c r="A6891" s="19" t="str">
        <f>VLOOKUP(B6891,segédtábla!$A$1:$C$156,3,FALSE)</f>
        <v>5+2</v>
      </c>
      <c r="B6891" s="11" t="s">
        <v>1200</v>
      </c>
      <c r="C6891" s="13" t="str">
        <f>VLOOKUP(B6891,segédtábla!$A$1:$C$156,2,FALSE)</f>
        <v>Giber Zoltán</v>
      </c>
      <c r="D6891" s="5" t="s">
        <v>6480</v>
      </c>
      <c r="E6891" s="332" t="str">
        <f>VLOOKUP(C6891,'Havi KM'!A:S,4,FALSE)</f>
        <v xml:space="preserve">     1 523,35 km</v>
      </c>
      <c r="F6891" s="163"/>
    </row>
    <row r="6892" spans="1:6" ht="15" customHeight="1">
      <c r="A6892" s="19" t="e">
        <f>VLOOKUP(B6892,segédtábla!$A$1:$C$156,3,FALSE)</f>
        <v>#N/A</v>
      </c>
      <c r="B6892" s="11"/>
      <c r="C6892" s="13" t="e">
        <f>VLOOKUP(B6892,segédtábla!$A$1:$C$156,2,FALSE)</f>
        <v>#N/A</v>
      </c>
      <c r="D6892" s="5"/>
      <c r="E6892" s="332" t="e">
        <f>VLOOKUP(C6892,'Havi KM'!A:S,4,FALSE)</f>
        <v>#N/A</v>
      </c>
      <c r="F6892" s="163"/>
    </row>
    <row r="6893" spans="1:6" ht="15" customHeight="1">
      <c r="A6893" s="19" t="e">
        <f>VLOOKUP(B6893,segédtábla!$A$1:$C$156,3,FALSE)</f>
        <v>#N/A</v>
      </c>
      <c r="B6893" s="11"/>
      <c r="C6893" s="13" t="e">
        <f>VLOOKUP(B6893,segédtábla!$A$1:$C$156,2,FALSE)</f>
        <v>#N/A</v>
      </c>
      <c r="D6893" s="5"/>
      <c r="E6893" s="332" t="e">
        <f>VLOOKUP(C6893,'Havi KM'!A:S,4,FALSE)</f>
        <v>#N/A</v>
      </c>
      <c r="F6893" s="163"/>
    </row>
    <row r="6894" spans="1:6" ht="15" customHeight="1">
      <c r="A6894" s="19" t="str">
        <f>VLOOKUP(B6894,segédtábla!$A$1:$C$156,3,FALSE)</f>
        <v>5+2</v>
      </c>
      <c r="B6894" s="428" t="s">
        <v>1288</v>
      </c>
      <c r="C6894" s="429" t="str">
        <f>VLOOKUP(B6894,segédtábla!$A$1:$C$156,2,FALSE)</f>
        <v>Németh Zsolt</v>
      </c>
      <c r="D6894" s="240" t="s">
        <v>2623</v>
      </c>
      <c r="E6894" s="332" t="str">
        <f>VLOOKUP(C6894,'Havi KM'!A:S,4,FALSE)</f>
        <v xml:space="preserve">      347,54 km</v>
      </c>
      <c r="F6894" s="163"/>
    </row>
    <row r="6895" spans="1:6" ht="15" customHeight="1">
      <c r="A6895" s="19" t="str">
        <f>VLOOKUP(B6895,segédtábla!$A$1:$C$156,3,FALSE)</f>
        <v>5+2</v>
      </c>
      <c r="B6895" s="507" t="s">
        <v>1214</v>
      </c>
      <c r="C6895" s="508" t="str">
        <f>VLOOKUP(B6895,segédtábla!$A$1:$C$156,2,FALSE)</f>
        <v>Horváth András - Charter</v>
      </c>
      <c r="D6895" s="176" t="s">
        <v>3371</v>
      </c>
      <c r="E6895" s="332" t="e">
        <f>VLOOKUP(C6895,'Havi KM'!A:S,4,FALSE)</f>
        <v>#N/A</v>
      </c>
      <c r="F6895" s="163"/>
    </row>
    <row r="6896" spans="1:6" ht="15" customHeight="1">
      <c r="A6896" s="19" t="str">
        <f>VLOOKUP(B6896,segédtábla!$A$1:$C$156,3,FALSE)</f>
        <v>11+3</v>
      </c>
      <c r="B6896" s="507" t="s">
        <v>1378</v>
      </c>
      <c r="C6896" s="508" t="str">
        <f>VLOOKUP(B6896,segédtábla!$A$1:$C$156,2,FALSE)</f>
        <v>Dalanics Zsolt</v>
      </c>
      <c r="D6896" s="176" t="s">
        <v>3371</v>
      </c>
      <c r="E6896" s="332" t="str">
        <f>VLOOKUP(C6896,'Havi KM'!A:S,4,FALSE)</f>
        <v xml:space="preserve">     1 398,48 km</v>
      </c>
      <c r="F6896" s="163"/>
    </row>
    <row r="6898" spans="1:6" ht="15" customHeight="1">
      <c r="A6898" s="10"/>
      <c r="B6898" s="16"/>
      <c r="C6898" s="263">
        <v>45867</v>
      </c>
      <c r="D6898" s="237" t="str">
        <f>TEXT(C6898,"dddd")</f>
        <v>Tuesday</v>
      </c>
      <c r="E6898" s="330"/>
      <c r="F6898" s="227">
        <f>+COUNTA(B6901:B6904)</f>
        <v>2</v>
      </c>
    </row>
    <row r="6899" spans="1:6" ht="15" customHeight="1">
      <c r="C6899" s="355"/>
    </row>
    <row r="6900" spans="1:6" ht="15" customHeight="1">
      <c r="A6900" s="7" t="s">
        <v>1136</v>
      </c>
      <c r="B6900" s="8" t="s">
        <v>1137</v>
      </c>
      <c r="C6900" s="9" t="s">
        <v>1138</v>
      </c>
      <c r="D6900" s="9" t="s">
        <v>1139</v>
      </c>
      <c r="E6900" s="331" t="s">
        <v>1140</v>
      </c>
      <c r="F6900" s="9" t="s">
        <v>1141</v>
      </c>
    </row>
    <row r="6901" spans="1:6" ht="15" customHeight="1">
      <c r="A6901" s="19" t="str">
        <f>VLOOKUP(B6901,segédtábla!$A$1:$C$156,3,FALSE)</f>
        <v>5+2</v>
      </c>
      <c r="B6901" s="226" t="s">
        <v>1288</v>
      </c>
      <c r="C6901" s="13" t="str">
        <f>VLOOKUP(B6901,segédtábla!$A$1:$C$156,2,FALSE)</f>
        <v>Németh Zsolt</v>
      </c>
      <c r="D6901" s="188" t="s">
        <v>6481</v>
      </c>
      <c r="E6901" s="332" t="str">
        <f>VLOOKUP(C6901,'Havi KM'!A:S,4,FALSE)</f>
        <v xml:space="preserve">      347,54 km</v>
      </c>
      <c r="F6901" s="231" t="s">
        <v>6482</v>
      </c>
    </row>
    <row r="6902" spans="1:6" ht="15" customHeight="1">
      <c r="A6902" s="19" t="str">
        <f>VLOOKUP(B6902,segédtábla!$A$1:$C$156,3,FALSE)</f>
        <v>5+2</v>
      </c>
      <c r="B6902" s="226" t="s">
        <v>1317</v>
      </c>
      <c r="C6902" s="319" t="str">
        <f>VLOOKUP(B6902,segédtábla!$A$1:$C$156,2,FALSE)</f>
        <v>Tőzsér Gábor</v>
      </c>
      <c r="D6902" s="188" t="s">
        <v>6483</v>
      </c>
      <c r="E6902" s="332" t="str">
        <f>VLOOKUP(C6902,'Havi KM'!A:S,4,FALSE)</f>
        <v xml:space="preserve">     1 375,22 km</v>
      </c>
      <c r="F6902" s="163"/>
    </row>
    <row r="6903" spans="1:6" ht="15" customHeight="1">
      <c r="A6903" s="19" t="e">
        <f>VLOOKUP(B6903,segédtábla!$A$1:$C$156,3,FALSE)</f>
        <v>#N/A</v>
      </c>
      <c r="B6903" s="11"/>
      <c r="C6903" s="13" t="e">
        <f>VLOOKUP(B6903,segédtábla!$A$1:$C$156,2,FALSE)</f>
        <v>#N/A</v>
      </c>
      <c r="D6903" s="5"/>
      <c r="E6903" s="332" t="e">
        <f>VLOOKUP(C6903,'Havi KM'!A:S,4,FALSE)</f>
        <v>#N/A</v>
      </c>
      <c r="F6903" s="163"/>
    </row>
    <row r="6904" spans="1:6" ht="15" customHeight="1">
      <c r="A6904" s="19" t="e">
        <f>VLOOKUP(B6904,segédtábla!$A$1:$C$156,3,FALSE)</f>
        <v>#N/A</v>
      </c>
      <c r="B6904" s="21"/>
      <c r="C6904" s="13" t="e">
        <f>VLOOKUP(B6904,segédtábla!$A$1:$C$156,2,FALSE)</f>
        <v>#N/A</v>
      </c>
      <c r="D6904" s="5"/>
      <c r="E6904" s="332" t="e">
        <f>VLOOKUP(C6904,'Havi KM'!A:S,4,FALSE)</f>
        <v>#N/A</v>
      </c>
      <c r="F6904" s="163"/>
    </row>
    <row r="6905" spans="1:6" ht="15" customHeight="1">
      <c r="A6905" s="19" t="str">
        <f>VLOOKUP(B6905,segédtábla!$A$1:$C$156,3,FALSE)</f>
        <v>11+3</v>
      </c>
      <c r="B6905" s="226" t="s">
        <v>1212</v>
      </c>
      <c r="C6905" s="13" t="str">
        <f>VLOOKUP(B6905,segédtábla!$A$1:$C$156,2,FALSE)</f>
        <v>Kopányi László</v>
      </c>
      <c r="D6905" s="5" t="s">
        <v>6484</v>
      </c>
      <c r="E6905" s="332" t="str">
        <f>VLOOKUP(C6905,'Havi KM'!A:S,4,FALSE)</f>
        <v xml:space="preserve">     2 365,46 km</v>
      </c>
      <c r="F6905" s="363"/>
    </row>
    <row r="6906" spans="1:6" ht="15" customHeight="1">
      <c r="A6906" s="19" t="str">
        <f>VLOOKUP(B6906,segédtábla!$A$1:$C$156,3,FALSE)</f>
        <v>4+3</v>
      </c>
      <c r="B6906" s="226" t="s">
        <v>1364</v>
      </c>
      <c r="C6906" s="13" t="str">
        <f>VLOOKUP(B6906,segédtábla!$A$1:$C$156,2,FALSE)</f>
        <v>Balogh Dávid</v>
      </c>
      <c r="D6906" s="5" t="s">
        <v>6485</v>
      </c>
      <c r="E6906" s="332" t="str">
        <f>VLOOKUP(C6906,'Havi KM'!A:S,4,FALSE)</f>
        <v xml:space="preserve">      426,32 km</v>
      </c>
      <c r="F6906" s="163"/>
    </row>
    <row r="6907" spans="1:6" ht="15" customHeight="1">
      <c r="A6907" s="19" t="str">
        <f>VLOOKUP(B6907,segédtábla!$A$1:$C$156,3,FALSE)</f>
        <v>5+2</v>
      </c>
      <c r="B6907" s="226" t="s">
        <v>1163</v>
      </c>
      <c r="C6907" s="319" t="str">
        <f>VLOOKUP(B6907,segédtábla!$A$1:$C$156,2,FALSE)</f>
        <v>Popovics Dávid</v>
      </c>
      <c r="D6907" s="188" t="s">
        <v>6486</v>
      </c>
      <c r="E6907" s="332" t="str">
        <f>VLOOKUP(C6907,'Havi KM'!A:S,4,FALSE)</f>
        <v xml:space="preserve">     1 838,04 km</v>
      </c>
      <c r="F6907" s="163" t="s">
        <v>2922</v>
      </c>
    </row>
    <row r="6908" spans="1:6" ht="15" customHeight="1">
      <c r="A6908" s="19" t="str">
        <f>VLOOKUP(B6908,segédtábla!$A$1:$C$156,3,FALSE)</f>
        <v>11+3</v>
      </c>
      <c r="B6908" s="226" t="s">
        <v>1355</v>
      </c>
      <c r="C6908" s="13" t="str">
        <f>VLOOKUP(B6908,segédtábla!$A$1:$C$156,2,FALSE)</f>
        <v>Németh Nándor</v>
      </c>
      <c r="D6908" s="5" t="s">
        <v>6487</v>
      </c>
      <c r="E6908" s="332" t="str">
        <f>VLOOKUP(C6908,'Havi KM'!A:S,4,FALSE)</f>
        <v xml:space="preserve">     2 089,15 km</v>
      </c>
      <c r="F6908" s="163"/>
    </row>
    <row r="6909" spans="1:6" ht="15" customHeight="1">
      <c r="A6909" s="19" t="str">
        <f>VLOOKUP(B6909,segédtábla!$A$1:$C$156,3,FALSE)</f>
        <v>5+2</v>
      </c>
      <c r="B6909" s="226" t="s">
        <v>1274</v>
      </c>
      <c r="C6909" s="13" t="str">
        <f>VLOOKUP(B6909,segédtábla!$A$1:$C$156,2,FALSE)</f>
        <v>Kakulya Zsolt</v>
      </c>
      <c r="D6909" s="5" t="s">
        <v>6488</v>
      </c>
      <c r="E6909" s="332" t="str">
        <f>VLOOKUP(C6909,'Havi KM'!A:S,4,FALSE)</f>
        <v xml:space="preserve">     1 219,87 km</v>
      </c>
      <c r="F6909" s="163" t="s">
        <v>6489</v>
      </c>
    </row>
    <row r="6910" spans="1:6" ht="15" customHeight="1">
      <c r="A6910" s="19" t="str">
        <f>VLOOKUP(B6910,segédtábla!$A$1:$C$156,3,FALSE)</f>
        <v>5+2</v>
      </c>
      <c r="B6910" s="226" t="s">
        <v>1175</v>
      </c>
      <c r="C6910" s="13" t="str">
        <f>VLOOKUP(B6910,segédtábla!$A$1:$C$156,2,FALSE)</f>
        <v>Iklódi Sándor</v>
      </c>
      <c r="D6910" s="5" t="s">
        <v>6490</v>
      </c>
      <c r="E6910" s="332" t="str">
        <f>VLOOKUP(C6910,'Havi KM'!A:S,4,FALSE)</f>
        <v xml:space="preserve">     1 161,24 km</v>
      </c>
      <c r="F6910" s="163"/>
    </row>
    <row r="6911" spans="1:6" ht="15" customHeight="1">
      <c r="A6911" s="19" t="str">
        <f>VLOOKUP(B6911,segédtábla!$A$1:$C$156,3,FALSE)</f>
        <v>5+2</v>
      </c>
      <c r="B6911" s="226" t="s">
        <v>1179</v>
      </c>
      <c r="C6911" s="13" t="str">
        <f>VLOOKUP(B6911,segédtábla!$A$1:$C$156,2,FALSE)</f>
        <v>Horváth Ákos</v>
      </c>
      <c r="D6911" s="5" t="s">
        <v>6491</v>
      </c>
      <c r="E6911" s="332" t="str">
        <f>VLOOKUP(C6911,'Havi KM'!A:S,4,FALSE)</f>
        <v xml:space="preserve">     1 036,99 km</v>
      </c>
      <c r="F6911" s="163" t="s">
        <v>6492</v>
      </c>
    </row>
    <row r="6912" spans="1:6" ht="15" customHeight="1">
      <c r="A6912" s="19" t="str">
        <f>VLOOKUP(B6912,segédtábla!$A$1:$C$156,3,FALSE)</f>
        <v>5+2</v>
      </c>
      <c r="B6912" s="226" t="s">
        <v>1311</v>
      </c>
      <c r="C6912" s="319" t="str">
        <f>VLOOKUP(B6912,segédtábla!$A$1:$C$156,2,FALSE)</f>
        <v>Árgyellán István Augusto</v>
      </c>
      <c r="D6912" s="188" t="s">
        <v>6493</v>
      </c>
      <c r="E6912" s="332" t="str">
        <f>VLOOKUP(C6912,'Havi KM'!A:S,4,FALSE)</f>
        <v xml:space="preserve">     1 504,17 km</v>
      </c>
      <c r="F6912" s="163" t="s">
        <v>1917</v>
      </c>
    </row>
    <row r="6913" spans="1:6" ht="15" customHeight="1">
      <c r="A6913" s="19" t="str">
        <f>VLOOKUP(B6913,segédtábla!$A$1:$C$156,3,FALSE)</f>
        <v>1/1.</v>
      </c>
      <c r="B6913" s="226" t="s">
        <v>1165</v>
      </c>
      <c r="C6913" s="13" t="s">
        <v>1382</v>
      </c>
      <c r="D6913" s="5" t="s">
        <v>6494</v>
      </c>
      <c r="E6913" s="332" t="str">
        <f>VLOOKUP(C6913,'Havi KM'!A:S,4,FALSE)</f>
        <v xml:space="preserve">     1 578,46 km</v>
      </c>
      <c r="F6913" s="163" t="s">
        <v>6495</v>
      </c>
    </row>
    <row r="6914" spans="1:6" ht="15" customHeight="1">
      <c r="A6914" s="19" t="str">
        <f>VLOOKUP(B6914,segédtábla!$A$1:$C$156,3,FALSE)</f>
        <v>11+3</v>
      </c>
      <c r="B6914" s="226" t="s">
        <v>1313</v>
      </c>
      <c r="C6914" s="319" t="str">
        <f>VLOOKUP(B6914,segédtábla!$A$1:$C$156,2,FALSE)</f>
        <v>Tóth Zoltán József</v>
      </c>
      <c r="D6914" s="5" t="s">
        <v>6496</v>
      </c>
      <c r="E6914" s="332" t="str">
        <f>VLOOKUP(C6914,'Havi KM'!A:S,4,FALSE)</f>
        <v xml:space="preserve">      0,0 km</v>
      </c>
      <c r="F6914" s="228" t="s">
        <v>6497</v>
      </c>
    </row>
    <row r="6915" spans="1:6" ht="15" customHeight="1">
      <c r="A6915" s="19" t="str">
        <f>VLOOKUP(B6915,segédtábla!$A$1:$C$156,3,FALSE)</f>
        <v>2/1.</v>
      </c>
      <c r="B6915" s="226" t="s">
        <v>1259</v>
      </c>
      <c r="C6915" s="13" t="str">
        <f>VLOOKUP(B6915,segédtábla!$A$1:$C$156,2,FALSE)</f>
        <v>Berki Richárd Sándor</v>
      </c>
      <c r="D6915" s="5" t="s">
        <v>6498</v>
      </c>
      <c r="E6915" s="332" t="str">
        <f>VLOOKUP(C6915,'Havi KM'!A:S,4,FALSE)</f>
        <v xml:space="preserve">     1 357,13 km</v>
      </c>
      <c r="F6915" s="363" t="s">
        <v>6499</v>
      </c>
    </row>
    <row r="6916" spans="1:6" ht="15" customHeight="1">
      <c r="A6916" s="19" t="str">
        <f>VLOOKUP(B6916,segédtábla!$A$1:$C$156,3,FALSE)</f>
        <v>17+4</v>
      </c>
      <c r="B6916" s="226" t="s">
        <v>1217</v>
      </c>
      <c r="C6916" s="319" t="str">
        <f>VLOOKUP(B6916,segédtábla!$A$1:$C$156,2,FALSE)</f>
        <v>Fábián Szabolcs</v>
      </c>
      <c r="D6916" s="188" t="s">
        <v>6500</v>
      </c>
      <c r="E6916" s="332" t="str">
        <f>VLOOKUP(C6916,'Havi KM'!A:S,4,FALSE)</f>
        <v xml:space="preserve">     1 855,46 km</v>
      </c>
      <c r="F6916" s="163" t="s">
        <v>6501</v>
      </c>
    </row>
    <row r="6917" spans="1:6" ht="15" customHeight="1">
      <c r="A6917" s="19" t="e">
        <f>VLOOKUP(B6917,segédtábla!$A$1:$C$156,3,FALSE)</f>
        <v>#N/A</v>
      </c>
      <c r="B6917" s="11"/>
      <c r="C6917" s="13" t="e">
        <f>VLOOKUP(B6917,segédtábla!$A$1:$C$156,2,FALSE)</f>
        <v>#N/A</v>
      </c>
      <c r="D6917" s="5"/>
      <c r="E6917" s="332" t="e">
        <f>VLOOKUP(C6917,'Havi KM'!A:S,4,FALSE)</f>
        <v>#N/A</v>
      </c>
      <c r="F6917" s="163"/>
    </row>
    <row r="6918" spans="1:6" ht="15" customHeight="1">
      <c r="A6918" s="19" t="e">
        <f>VLOOKUP(B6918,segédtábla!$A$1:$C$156,3,FALSE)</f>
        <v>#N/A</v>
      </c>
      <c r="B6918" s="11"/>
      <c r="C6918" s="13" t="e">
        <f>VLOOKUP(B6918,segédtábla!$A$1:$C$156,2,FALSE)</f>
        <v>#N/A</v>
      </c>
      <c r="D6918" s="5"/>
      <c r="E6918" s="332" t="e">
        <f>VLOOKUP(C6918,'Havi KM'!A:S,4,FALSE)</f>
        <v>#N/A</v>
      </c>
      <c r="F6918" s="163"/>
    </row>
    <row r="6919" spans="1:6" ht="15" customHeight="1">
      <c r="A6919" s="19">
        <f>VLOOKUP(B6919,segédtábla!$A$1:$C$156,3,FALSE)</f>
        <v>0</v>
      </c>
      <c r="B6919" s="11" t="s">
        <v>1423</v>
      </c>
      <c r="C6919" s="13" t="str">
        <f>VLOOKUP(B6919,segédtábla!$A$1:$C$156,2,FALSE)</f>
        <v>Krupánszky Márk</v>
      </c>
      <c r="D6919" s="482" t="s">
        <v>1475</v>
      </c>
      <c r="E6919" s="332" t="str">
        <f>VLOOKUP(C6919,'Havi KM'!A:S,4,FALSE)</f>
        <v xml:space="preserve">      550,26 km</v>
      </c>
      <c r="F6919" s="163"/>
    </row>
    <row r="6920" spans="1:6" ht="15" customHeight="1">
      <c r="A6920" s="19" t="e">
        <f>VLOOKUP(B6920,segédtábla!$A$1:$C$156,3,FALSE)</f>
        <v>#N/A</v>
      </c>
      <c r="B6920" s="21"/>
      <c r="C6920" s="13" t="e">
        <f>VLOOKUP(B6920,segédtábla!$A$1:$C$156,2,FALSE)</f>
        <v>#N/A</v>
      </c>
      <c r="D6920" s="5"/>
      <c r="E6920" s="332" t="e">
        <f>VLOOKUP(C6920,'Havi KM'!A:S,4,FALSE)</f>
        <v>#N/A</v>
      </c>
      <c r="F6920" s="163"/>
    </row>
    <row r="6921" spans="1:6" ht="15" customHeight="1">
      <c r="A6921" s="19" t="e">
        <f>VLOOKUP(B6921,segédtábla!$A$1:$C$156,3,FALSE)</f>
        <v>#N/A</v>
      </c>
      <c r="B6921" s="11"/>
      <c r="C6921" s="13" t="e">
        <f>VLOOKUP(B6921,segédtábla!$A$1:$C$156,2,FALSE)</f>
        <v>#N/A</v>
      </c>
      <c r="D6921" s="5"/>
      <c r="E6921" s="332" t="e">
        <f>VLOOKUP(C6921,'Havi KM'!A:S,4,FALSE)</f>
        <v>#N/A</v>
      </c>
      <c r="F6921" s="163"/>
    </row>
    <row r="6923" spans="1:6" ht="15" customHeight="1">
      <c r="A6923" s="10"/>
      <c r="B6923" s="16"/>
      <c r="C6923" s="263">
        <v>45868</v>
      </c>
      <c r="D6923" s="237" t="str">
        <f>TEXT(C6923,"dddd")</f>
        <v>Wednesday</v>
      </c>
      <c r="E6923" s="330"/>
      <c r="F6923" s="227">
        <f>+COUNTA(B6926:B6943)</f>
        <v>11</v>
      </c>
    </row>
    <row r="6924" spans="1:6" ht="15" customHeight="1">
      <c r="C6924" s="355"/>
    </row>
    <row r="6925" spans="1:6" ht="15" customHeight="1">
      <c r="A6925" s="7" t="s">
        <v>1136</v>
      </c>
      <c r="B6925" s="8" t="s">
        <v>1137</v>
      </c>
      <c r="C6925" s="9" t="s">
        <v>1138</v>
      </c>
      <c r="D6925" s="9" t="s">
        <v>1139</v>
      </c>
      <c r="E6925" s="331" t="s">
        <v>1140</v>
      </c>
      <c r="F6925" s="9" t="s">
        <v>1141</v>
      </c>
    </row>
    <row r="6926" spans="1:6" ht="15" customHeight="1">
      <c r="A6926" s="19" t="str">
        <f>VLOOKUP(B6926,segédtábla!$A$1:$C$156,3,FALSE)</f>
        <v>5+2</v>
      </c>
      <c r="B6926" s="226" t="s">
        <v>1149</v>
      </c>
      <c r="C6926" s="319" t="str">
        <f>VLOOKUP(B6926,segédtábla!$A$1:$C$156,2,FALSE)</f>
        <v>Létai Ferenc + Létainé Zsuzsa</v>
      </c>
      <c r="D6926" s="188" t="s">
        <v>6502</v>
      </c>
      <c r="E6926" s="332" t="e">
        <f>VLOOKUP(C6926,'Havi KM'!A:S,4,FALSE)</f>
        <v>#N/A</v>
      </c>
      <c r="F6926" s="163" t="s">
        <v>6503</v>
      </c>
    </row>
    <row r="6927" spans="1:6" ht="15" customHeight="1">
      <c r="A6927" s="19" t="str">
        <f>VLOOKUP(B6927,segédtábla!$A$1:$C$156,3,FALSE)</f>
        <v>5+2</v>
      </c>
      <c r="B6927" s="226" t="s">
        <v>1278</v>
      </c>
      <c r="C6927" s="319" t="str">
        <f>VLOOKUP(B6927,segédtábla!$A$1:$C$156,2,FALSE)</f>
        <v>Adamek István + Nyíri Attila</v>
      </c>
      <c r="D6927" s="96" t="s">
        <v>6504</v>
      </c>
      <c r="E6927" s="332" t="e">
        <f>VLOOKUP(C6927,'Havi KM'!A:S,4,FALSE)</f>
        <v>#N/A</v>
      </c>
      <c r="F6927" s="163" t="s">
        <v>6505</v>
      </c>
    </row>
    <row r="6928" spans="1:6" ht="15" customHeight="1">
      <c r="A6928" s="19" t="e">
        <f>VLOOKUP(B6928,segédtábla!$A$1:$C$156,3,FALSE)</f>
        <v>#N/A</v>
      </c>
      <c r="B6928" s="11"/>
      <c r="C6928" s="13" t="e">
        <f>VLOOKUP(B6928,segédtábla!$A$1:$C$156,2,FALSE)</f>
        <v>#N/A</v>
      </c>
      <c r="D6928" s="5"/>
      <c r="E6928" s="332" t="e">
        <f>VLOOKUP(C6928,'Havi KM'!A:S,4,FALSE)</f>
        <v>#N/A</v>
      </c>
      <c r="F6928" s="163"/>
    </row>
    <row r="6929" spans="1:6" ht="15" customHeight="1">
      <c r="A6929" s="19" t="str">
        <f>VLOOKUP(B6929,segédtábla!$A$1:$C$156,3,FALSE)</f>
        <v>5+2</v>
      </c>
      <c r="B6929" s="226" t="s">
        <v>1200</v>
      </c>
      <c r="C6929" s="13" t="str">
        <f>VLOOKUP(B6929,segédtábla!$A$1:$C$156,2,FALSE)</f>
        <v>Giber Zoltán</v>
      </c>
      <c r="D6929" s="5" t="s">
        <v>1436</v>
      </c>
      <c r="E6929" s="332" t="str">
        <f>VLOOKUP(C6929,'Havi KM'!A:S,4,FALSE)</f>
        <v xml:space="preserve">     1 523,35 km</v>
      </c>
      <c r="F6929" s="163" t="s">
        <v>6506</v>
      </c>
    </row>
    <row r="6930" spans="1:6" ht="15" customHeight="1">
      <c r="A6930" s="19" t="str">
        <f>VLOOKUP(B6930,segédtábla!$A$1:$C$156,3,FALSE)</f>
        <v>11+3</v>
      </c>
      <c r="B6930" s="226" t="s">
        <v>1405</v>
      </c>
      <c r="C6930" s="13" t="str">
        <f>VLOOKUP(B6930,segédtábla!$A$1:$C$156,2,FALSE)</f>
        <v>Marton Péter</v>
      </c>
      <c r="D6930" s="5" t="s">
        <v>6507</v>
      </c>
      <c r="E6930" s="332" t="str">
        <f>VLOOKUP(C6930,'Havi KM'!A:S,4,FALSE)</f>
        <v xml:space="preserve">     1 405,83 km</v>
      </c>
      <c r="F6930" s="163"/>
    </row>
    <row r="6931" spans="1:6" ht="15" customHeight="1">
      <c r="A6931" s="19" t="e">
        <f>VLOOKUP(B6931,segédtábla!$A$1:$C$156,3,FALSE)</f>
        <v>#N/A</v>
      </c>
      <c r="B6931" s="11"/>
      <c r="C6931" s="13" t="e">
        <f>VLOOKUP(B6931,segédtábla!$A$1:$C$156,2,FALSE)</f>
        <v>#N/A</v>
      </c>
      <c r="D6931" s="5"/>
      <c r="E6931" s="332" t="e">
        <f>VLOOKUP(C6931,'Havi KM'!A:S,4,FALSE)</f>
        <v>#N/A</v>
      </c>
      <c r="F6931" s="163"/>
    </row>
    <row r="6932" spans="1:6" ht="15" customHeight="1">
      <c r="A6932" s="19">
        <f>VLOOKUP(B6932,segédtábla!$A$1:$C$156,3,FALSE)</f>
        <v>0</v>
      </c>
      <c r="B6932" s="226" t="s">
        <v>1375</v>
      </c>
      <c r="C6932" s="319" t="str">
        <f>VLOOKUP(B6932,segédtábla!$A$1:$C$156,2,FALSE)</f>
        <v>kivonva</v>
      </c>
      <c r="D6932" s="188" t="s">
        <v>1436</v>
      </c>
      <c r="E6932" s="332" t="e">
        <f>VLOOKUP(C6932,'Havi KM'!A:S,4,FALSE)</f>
        <v>#N/A</v>
      </c>
      <c r="F6932" s="231" t="s">
        <v>6508</v>
      </c>
    </row>
    <row r="6933" spans="1:6" ht="15" customHeight="1">
      <c r="A6933" s="19" t="str">
        <f>VLOOKUP(B6933,segédtábla!$A$1:$C$156,3,FALSE)</f>
        <v>10+4</v>
      </c>
      <c r="B6933" s="226" t="s">
        <v>1276</v>
      </c>
      <c r="C6933" s="319" t="str">
        <f>VLOOKUP(B6933,segédtábla!$A$1:$C$156,2,FALSE)</f>
        <v>Tanács Attila</v>
      </c>
      <c r="D6933" s="188" t="s">
        <v>6509</v>
      </c>
      <c r="E6933" s="332" t="str">
        <f>VLOOKUP(C6933,'Havi KM'!A:S,4,FALSE)</f>
        <v xml:space="preserve">      232,78 km</v>
      </c>
      <c r="F6933" s="163"/>
    </row>
    <row r="6934" spans="1:6" ht="15" customHeight="1">
      <c r="A6934" s="19" t="e">
        <f>VLOOKUP(B6934,segédtábla!$A$1:$C$156,3,FALSE)</f>
        <v>#N/A</v>
      </c>
      <c r="B6934" s="11"/>
      <c r="C6934" s="13" t="e">
        <f>VLOOKUP(B6934,segédtábla!$A$1:$C$156,2,FALSE)</f>
        <v>#N/A</v>
      </c>
      <c r="D6934" s="5"/>
      <c r="E6934" s="332" t="e">
        <f>VLOOKUP(C6934,'Havi KM'!A:S,4,FALSE)</f>
        <v>#N/A</v>
      </c>
      <c r="F6934" s="163"/>
    </row>
    <row r="6935" spans="1:6" ht="15" customHeight="1">
      <c r="A6935" s="19" t="str">
        <f>VLOOKUP(B6935,segédtábla!$A$1:$C$156,3,FALSE)</f>
        <v>11+3</v>
      </c>
      <c r="B6935" s="507" t="s">
        <v>1168</v>
      </c>
      <c r="C6935" s="508" t="str">
        <f>VLOOKUP(B6935,segédtábla!$A$1:$C$156,2,FALSE)</f>
        <v>Balázs István</v>
      </c>
      <c r="D6935" s="176" t="s">
        <v>1436</v>
      </c>
      <c r="E6935" s="332" t="str">
        <f>VLOOKUP(C6935,'Havi KM'!A:S,4,FALSE)</f>
        <v xml:space="preserve">     1 401,93 km</v>
      </c>
      <c r="F6935" s="163"/>
    </row>
    <row r="6936" spans="1:6" ht="15" customHeight="1">
      <c r="A6936" s="19" t="str">
        <f>VLOOKUP(B6936,segédtábla!$A$1:$C$156,3,FALSE)</f>
        <v>5+2</v>
      </c>
      <c r="B6936" s="507" t="s">
        <v>1317</v>
      </c>
      <c r="C6936" s="508" t="str">
        <f>VLOOKUP(B6936,segédtábla!$A$1:$C$156,2,FALSE)</f>
        <v>Tőzsér Gábor</v>
      </c>
      <c r="D6936" s="176" t="s">
        <v>6510</v>
      </c>
      <c r="E6936" s="332" t="str">
        <f>VLOOKUP(C6936,'Havi KM'!A:S,4,FALSE)</f>
        <v xml:space="preserve">     1 375,22 km</v>
      </c>
      <c r="F6936" s="163"/>
    </row>
    <row r="6937" spans="1:6" ht="15" customHeight="1">
      <c r="A6937" s="19" t="e">
        <f>VLOOKUP(B6937,segédtábla!$A$1:$C$156,3,FALSE)</f>
        <v>#N/A</v>
      </c>
      <c r="B6937" s="11"/>
      <c r="C6937" s="13" t="e">
        <f>VLOOKUP(B6937,segédtábla!$A$1:$C$156,2,FALSE)</f>
        <v>#N/A</v>
      </c>
      <c r="D6937" s="5"/>
      <c r="E6937" s="332" t="e">
        <f>VLOOKUP(C6937,'Havi KM'!A:S,4,FALSE)</f>
        <v>#N/A</v>
      </c>
      <c r="F6937" s="163"/>
    </row>
    <row r="6938" spans="1:6" ht="15" customHeight="1">
      <c r="A6938" s="19" t="e">
        <f>VLOOKUP(B6938,segédtábla!$A$1:$C$156,3,FALSE)</f>
        <v>#N/A</v>
      </c>
      <c r="B6938" s="11"/>
      <c r="C6938" s="13" t="e">
        <f>VLOOKUP(B6938,segédtábla!$A$1:$C$156,2,FALSE)</f>
        <v>#N/A</v>
      </c>
      <c r="D6938" s="5"/>
      <c r="E6938" s="332" t="e">
        <f>VLOOKUP(C6938,'Havi KM'!A:S,4,FALSE)</f>
        <v>#N/A</v>
      </c>
      <c r="F6938" s="163"/>
    </row>
    <row r="6939" spans="1:6" ht="15" customHeight="1">
      <c r="A6939" s="19" t="str">
        <f>VLOOKUP(B6939,segédtábla!$A$1:$C$156,3,FALSE)</f>
        <v>11+3</v>
      </c>
      <c r="B6939" s="226" t="s">
        <v>1221</v>
      </c>
      <c r="C6939" s="13" t="str">
        <f>VLOOKUP(B6939,segédtábla!$A$1:$C$156,2,FALSE)</f>
        <v>Vass István</v>
      </c>
      <c r="D6939" s="188" t="s">
        <v>1436</v>
      </c>
      <c r="E6939" s="332" t="e">
        <f>VLOOKUP(C6939,'Havi KM'!A:S,4,FALSE)</f>
        <v>#N/A</v>
      </c>
      <c r="F6939" s="163" t="s">
        <v>6511</v>
      </c>
    </row>
    <row r="6940" spans="1:6" ht="15" customHeight="1">
      <c r="A6940" s="19" t="str">
        <f>VLOOKUP(B6940,segédtábla!$A$1:$C$156,3,FALSE)</f>
        <v>10+4</v>
      </c>
      <c r="B6940" s="226" t="s">
        <v>1520</v>
      </c>
      <c r="C6940" s="13" t="str">
        <f>VLOOKUP(B6940,segédtábla!$A$1:$C$156,2,FALSE)</f>
        <v>Sipőcz Dániel</v>
      </c>
      <c r="D6940" s="5" t="s">
        <v>6512</v>
      </c>
      <c r="E6940" s="332" t="str">
        <f>VLOOKUP(C6940,'Havi KM'!A:S,4,FALSE)</f>
        <v xml:space="preserve">     2 677,58 km</v>
      </c>
      <c r="F6940" s="163"/>
    </row>
    <row r="6941" spans="1:6" ht="15" customHeight="1">
      <c r="A6941" s="19" t="e">
        <f>VLOOKUP(B6941,segédtábla!$A$1:$C$156,3,FALSE)</f>
        <v>#N/A</v>
      </c>
      <c r="B6941" s="11"/>
      <c r="C6941" s="13" t="e">
        <f>VLOOKUP(B6941,segédtábla!$A$1:$C$156,2,FALSE)</f>
        <v>#N/A</v>
      </c>
      <c r="D6941" s="5"/>
      <c r="E6941" s="332" t="e">
        <f>VLOOKUP(C6941,'Havi KM'!A:S,4,FALSE)</f>
        <v>#N/A</v>
      </c>
      <c r="F6941" s="163"/>
    </row>
    <row r="6942" spans="1:6" ht="15" customHeight="1">
      <c r="A6942" s="19" t="e">
        <f>VLOOKUP(B6942,segédtábla!$A$1:$C$156,3,FALSE)</f>
        <v>#N/A</v>
      </c>
      <c r="B6942" s="21"/>
      <c r="C6942" s="13" t="e">
        <f>VLOOKUP(B6942,segédtábla!$A$1:$C$156,2,FALSE)</f>
        <v>#N/A</v>
      </c>
      <c r="D6942" s="5"/>
      <c r="E6942" s="332" t="e">
        <f>VLOOKUP(C6942,'Havi KM'!A:S,4,FALSE)</f>
        <v>#N/A</v>
      </c>
      <c r="F6942" s="163"/>
    </row>
    <row r="6943" spans="1:6" ht="15" customHeight="1">
      <c r="A6943" s="19" t="str">
        <f>VLOOKUP(B6943,segédtábla!$A$1:$C$156,3,FALSE)</f>
        <v>11+3</v>
      </c>
      <c r="B6943" s="226" t="s">
        <v>1353</v>
      </c>
      <c r="C6943" s="319" t="str">
        <f>VLOOKUP(B6943,segédtábla!$A$1:$C$156,2,FALSE)</f>
        <v>Vancsó Attila</v>
      </c>
      <c r="D6943" s="188" t="s">
        <v>6513</v>
      </c>
      <c r="E6943" s="332" t="str">
        <f>VLOOKUP(C6943,'Havi KM'!A:S,4,FALSE)</f>
        <v xml:space="preserve">     1 260,11 km</v>
      </c>
      <c r="F6943" s="163" t="s">
        <v>6514</v>
      </c>
    </row>
    <row r="6944" spans="1:6" ht="15" customHeight="1">
      <c r="A6944" s="19" t="str">
        <f>VLOOKUP(B6944,segédtábla!$A$1:$C$156,3,FALSE)</f>
        <v>5+2</v>
      </c>
      <c r="B6944" s="226" t="s">
        <v>1227</v>
      </c>
      <c r="C6944" s="319" t="str">
        <f>VLOOKUP(B6944,segédtábla!$A$1:$C$156,2,FALSE)</f>
        <v>Horváth Ferenc</v>
      </c>
      <c r="D6944" s="188" t="s">
        <v>6515</v>
      </c>
      <c r="E6944" s="332" t="str">
        <f>VLOOKUP(C6944,'Havi KM'!A:S,4,FALSE)</f>
        <v xml:space="preserve">     1 488,98 km</v>
      </c>
      <c r="F6944" s="163"/>
    </row>
    <row r="6945" spans="1:6" ht="15" customHeight="1">
      <c r="A6945" s="19" t="str">
        <f>VLOOKUP(B6945,segédtábla!$A$1:$C$156,3,FALSE)</f>
        <v>11+3</v>
      </c>
      <c r="B6945" s="226" t="s">
        <v>1147</v>
      </c>
      <c r="C6945" s="13" t="str">
        <f>VLOOKUP(B6945,segédtábla!$A$1:$C$156,2,FALSE)</f>
        <v>Török Sándor</v>
      </c>
      <c r="D6945" s="5" t="s">
        <v>6516</v>
      </c>
      <c r="E6945" s="332" t="str">
        <f>VLOOKUP(C6945,'Havi KM'!A:S,4,FALSE)</f>
        <v xml:space="preserve">     1 629,14 km</v>
      </c>
      <c r="F6945" s="363" t="s">
        <v>6517</v>
      </c>
    </row>
    <row r="6946" spans="1:6" ht="15" customHeight="1">
      <c r="A6946" s="19" t="str">
        <f>VLOOKUP(B6946,segédtábla!$A$1:$C$156,3,FALSE)</f>
        <v>5+2</v>
      </c>
      <c r="B6946" s="226" t="s">
        <v>1526</v>
      </c>
      <c r="C6946" s="13" t="str">
        <f>VLOOKUP(B6946,segédtábla!$A$1:$C$156,2,FALSE)</f>
        <v>Simon Zoltán</v>
      </c>
      <c r="D6946" s="5" t="s">
        <v>6518</v>
      </c>
      <c r="E6946" s="332" t="str">
        <f>VLOOKUP(C6946,'Havi KM'!A:S,4,FALSE)</f>
        <v xml:space="preserve">     1 431,31 km</v>
      </c>
      <c r="F6946" s="163"/>
    </row>
    <row r="6947" spans="1:6" ht="15" customHeight="1">
      <c r="A6947" s="19" t="str">
        <f>VLOOKUP(B6947,segédtábla!$A$1:$C$156,3,FALSE)</f>
        <v>5+2</v>
      </c>
      <c r="B6947" s="226" t="s">
        <v>1292</v>
      </c>
      <c r="C6947" s="13" t="str">
        <f>VLOOKUP(B6947,segédtábla!$A$1:$C$156,2,FALSE)</f>
        <v>Hanzi György Lehel</v>
      </c>
      <c r="D6947" s="5" t="s">
        <v>6519</v>
      </c>
      <c r="E6947" s="332" t="str">
        <f>VLOOKUP(C6947,'Havi KM'!A:S,4,FALSE)</f>
        <v xml:space="preserve">     1 303,29 km</v>
      </c>
      <c r="F6947" s="231" t="s">
        <v>6520</v>
      </c>
    </row>
    <row r="6948" spans="1:6" ht="15" customHeight="1">
      <c r="A6948" s="19" t="str">
        <f>VLOOKUP(B6948,segédtábla!$A$1:$C$156,3,FALSE)</f>
        <v>2/1.</v>
      </c>
      <c r="B6948" s="226" t="s">
        <v>5289</v>
      </c>
      <c r="C6948" s="13" t="str">
        <f>VLOOKUP(B6948,segédtábla!$A$1:$C$156,2,FALSE)</f>
        <v>Molárovits Zoltán Edvin</v>
      </c>
      <c r="D6948" s="188" t="s">
        <v>6521</v>
      </c>
      <c r="E6948" s="332" t="str">
        <f>VLOOKUP(C6948,'Havi KM'!A:S,4,FALSE)</f>
        <v xml:space="preserve">     2 145,93 km</v>
      </c>
      <c r="F6948" s="163" t="s">
        <v>6522</v>
      </c>
    </row>
    <row r="6949" spans="1:6" ht="15" customHeight="1">
      <c r="A6949" s="19" t="str">
        <f>VLOOKUP(B6949,segédtábla!$A$1:$C$156,3,FALSE)</f>
        <v>bármi</v>
      </c>
      <c r="B6949" s="226" t="s">
        <v>5472</v>
      </c>
      <c r="C6949" s="319" t="str">
        <f>VLOOKUP(B6949,segédtábla!$A$1:$C$156,2,FALSE)</f>
        <v>Vitai JÁnos</v>
      </c>
      <c r="D6949" s="188" t="s">
        <v>6523</v>
      </c>
      <c r="E6949" s="332" t="str">
        <f>VLOOKUP(C6949,'Havi KM'!A:S,4,FALSE)</f>
        <v xml:space="preserve">      465,05 km</v>
      </c>
      <c r="F6949" s="575"/>
    </row>
    <row r="6950" spans="1:6" ht="15" customHeight="1">
      <c r="A6950" s="19" t="str">
        <f>VLOOKUP(B6950,segédtábla!$A$1:$C$156,3,FALSE)</f>
        <v>5+2</v>
      </c>
      <c r="B6950" s="226" t="s">
        <v>1173</v>
      </c>
      <c r="C6950" s="13" t="str">
        <f>VLOOKUP(B6950,segédtábla!$A$1:$C$156,2,FALSE)</f>
        <v>Léhner Zsolt</v>
      </c>
      <c r="D6950" s="5" t="s">
        <v>6524</v>
      </c>
      <c r="E6950" s="332" t="str">
        <f>VLOOKUP(C6950,'Havi KM'!A:S,4,FALSE)</f>
        <v xml:space="preserve">     1 816,96 km</v>
      </c>
      <c r="F6950" s="163"/>
    </row>
    <row r="6951" spans="1:6" ht="15" customHeight="1">
      <c r="A6951" s="19" t="str">
        <f>VLOOKUP(B6951,segédtábla!$A$1:$C$156,3,FALSE)</f>
        <v>5+2</v>
      </c>
      <c r="B6951" s="226" t="s">
        <v>1256</v>
      </c>
      <c r="C6951" s="13" t="str">
        <f>VLOOKUP(B6951,segédtábla!$A$1:$C$156,2,FALSE)</f>
        <v>Árvai Gábor</v>
      </c>
      <c r="D6951" s="5" t="s">
        <v>6525</v>
      </c>
      <c r="E6951" s="332" t="str">
        <f>VLOOKUP(C6951,'Havi KM'!A:S,4,FALSE)</f>
        <v xml:space="preserve">     1 696,48 km</v>
      </c>
      <c r="F6951" s="163"/>
    </row>
    <row r="6952" spans="1:6" ht="15" customHeight="1">
      <c r="A6952" s="19" t="str">
        <f>VLOOKUP(B6952,segédtábla!$A$1:$C$156,3,FALSE)</f>
        <v>11+3</v>
      </c>
      <c r="B6952" s="226" t="s">
        <v>1428</v>
      </c>
      <c r="C6952" s="13" t="str">
        <f>VLOOKUP(B6952,segédtábla!$A$1:$C$156,2,FALSE)</f>
        <v>Mórocz István</v>
      </c>
      <c r="D6952" s="188" t="s">
        <v>6526</v>
      </c>
      <c r="E6952" s="332" t="str">
        <f>VLOOKUP(C6952,'Havi KM'!A:S,4,FALSE)</f>
        <v xml:space="preserve">     1 668,63 km</v>
      </c>
      <c r="F6952" s="163" t="s">
        <v>6242</v>
      </c>
    </row>
    <row r="6953" spans="1:6" ht="15" customHeight="1">
      <c r="A6953" s="19" t="str">
        <f>VLOOKUP(B6953,segédtábla!$A$1:$C$156,3,FALSE)</f>
        <v>11+3</v>
      </c>
      <c r="B6953" s="495" t="s">
        <v>1579</v>
      </c>
      <c r="C6953" s="13" t="str">
        <f>VLOOKUP(B6953,segédtábla!$A$1:$C$156,2,FALSE)</f>
        <v>Mellencsuk Attila</v>
      </c>
      <c r="D6953" s="188" t="s">
        <v>6527</v>
      </c>
      <c r="E6953" s="332" t="str">
        <f>VLOOKUP(C6953,'Havi KM'!A:S,4,FALSE)</f>
        <v xml:space="preserve">     1 884,28 km</v>
      </c>
      <c r="F6953" s="163"/>
    </row>
    <row r="6954" spans="1:6" ht="15" customHeight="1">
      <c r="A6954" s="19" t="str">
        <f>VLOOKUP(B6954,segédtábla!$A$1:$C$156,3,FALSE)</f>
        <v>11+3</v>
      </c>
      <c r="B6954" s="226" t="s">
        <v>1413</v>
      </c>
      <c r="C6954" s="13" t="str">
        <f>VLOOKUP(B6954,segédtábla!$A$1:$C$156,2,FALSE)</f>
        <v>Szkolcsek György</v>
      </c>
      <c r="D6954" s="5" t="s">
        <v>6528</v>
      </c>
      <c r="E6954" s="332" t="str">
        <f>VLOOKUP(C6954,'Havi KM'!A:S,4,FALSE)</f>
        <v xml:space="preserve">     1 278,42 km</v>
      </c>
      <c r="F6954" s="10"/>
    </row>
    <row r="6955" spans="1:6" ht="15" customHeight="1">
      <c r="A6955" s="19" t="str">
        <f>VLOOKUP(B6955,segédtábla!$A$1:$C$156,3,FALSE)</f>
        <v>10+4</v>
      </c>
      <c r="B6955" s="226" t="s">
        <v>1191</v>
      </c>
      <c r="C6955" s="13" t="str">
        <f>VLOOKUP(B6955,segédtábla!$A$1:$C$156,2,FALSE)</f>
        <v>Leiner Gábor</v>
      </c>
      <c r="D6955" s="5" t="s">
        <v>6529</v>
      </c>
      <c r="E6955" s="332" t="str">
        <f>VLOOKUP(C6955,'Havi KM'!A:S,4,FALSE)</f>
        <v xml:space="preserve">     1 700,32 km</v>
      </c>
      <c r="F6955" s="163"/>
    </row>
    <row r="6956" spans="1:6" ht="15" customHeight="1">
      <c r="A6956" s="19" t="str">
        <f>VLOOKUP(B6956,segédtábla!$A$1:$C$156,3,FALSE)</f>
        <v>5+2</v>
      </c>
      <c r="B6956" s="226" t="s">
        <v>1418</v>
      </c>
      <c r="C6956" s="13" t="str">
        <f>VLOOKUP(B6956,segédtábla!$A$1:$C$156,2,FALSE)</f>
        <v>Tatai Sándor</v>
      </c>
      <c r="D6956" s="188" t="s">
        <v>6530</v>
      </c>
      <c r="E6956" s="332" t="str">
        <f>VLOOKUP(C6956,'Havi KM'!A:S,4,FALSE)</f>
        <v xml:space="preserve">     2 344,0 km</v>
      </c>
      <c r="F6956" s="163" t="s">
        <v>6531</v>
      </c>
    </row>
    <row r="6957" spans="1:6" ht="15" customHeight="1">
      <c r="A6957" s="19" t="e">
        <f>VLOOKUP(B6957,segédtábla!$A$1:$C$156,3,FALSE)</f>
        <v>#N/A</v>
      </c>
      <c r="B6957" s="11"/>
      <c r="C6957" s="13" t="e">
        <f>VLOOKUP(B6957,segédtábla!$A$1:$C$156,2,FALSE)</f>
        <v>#N/A</v>
      </c>
      <c r="D6957" s="5"/>
      <c r="E6957" s="332" t="e">
        <f>VLOOKUP(C6957,'Havi KM'!A:S,4,FALSE)</f>
        <v>#N/A</v>
      </c>
      <c r="F6957" s="163"/>
    </row>
    <row r="6958" spans="1:6" ht="15" customHeight="1">
      <c r="A6958" s="19" t="e">
        <f>VLOOKUP(B6958,segédtábla!$A$1:$C$156,3,FALSE)</f>
        <v>#N/A</v>
      </c>
      <c r="B6958" s="11"/>
      <c r="C6958" s="13" t="e">
        <f>VLOOKUP(B6958,segédtábla!$A$1:$C$156,2,FALSE)</f>
        <v>#N/A</v>
      </c>
      <c r="D6958" s="5"/>
      <c r="E6958" s="332" t="e">
        <f>VLOOKUP(C6958,'Havi KM'!A:S,4,FALSE)</f>
        <v>#N/A</v>
      </c>
      <c r="F6958" s="163"/>
    </row>
    <row r="6959" spans="1:6" ht="15" customHeight="1">
      <c r="A6959" s="19">
        <f>VLOOKUP(B6959,segédtábla!$A$1:$C$156,3,FALSE)</f>
        <v>0</v>
      </c>
      <c r="B6959" s="11" t="s">
        <v>1423</v>
      </c>
      <c r="C6959" s="13" t="str">
        <f>VLOOKUP(B6959,segédtábla!$A$1:$C$156,2,FALSE)</f>
        <v>Krupánszky Márk</v>
      </c>
      <c r="D6959" s="5" t="s">
        <v>1475</v>
      </c>
      <c r="E6959" s="332" t="str">
        <f>VLOOKUP(C6959,'Havi KM'!A:S,4,FALSE)</f>
        <v xml:space="preserve">      550,26 km</v>
      </c>
      <c r="F6959" s="163"/>
    </row>
    <row r="6960" spans="1:6" ht="15" customHeight="1">
      <c r="A6960" s="19" t="e">
        <f>VLOOKUP(B6960,segédtábla!$A$1:$C$156,3,FALSE)</f>
        <v>#N/A</v>
      </c>
      <c r="B6960" s="11"/>
      <c r="C6960" s="13" t="e">
        <f>VLOOKUP(B6960,segédtábla!$A$1:$C$156,2,FALSE)</f>
        <v>#N/A</v>
      </c>
      <c r="D6960" s="5"/>
      <c r="E6960" s="332" t="e">
        <f>VLOOKUP(C6960,'Havi KM'!A:S,4,FALSE)</f>
        <v>#N/A</v>
      </c>
      <c r="F6960" s="163"/>
    </row>
    <row r="6962" spans="1:6" ht="15" customHeight="1">
      <c r="A6962" s="10"/>
      <c r="B6962" s="16"/>
      <c r="C6962" s="263">
        <v>45869</v>
      </c>
      <c r="D6962" s="237" t="str">
        <f>TEXT(C6962,"dddd")</f>
        <v>Thursday</v>
      </c>
      <c r="E6962" s="330"/>
      <c r="F6962" s="227">
        <f>+COUNTA(B6928:B6971)</f>
        <v>30</v>
      </c>
    </row>
    <row r="6963" spans="1:6" ht="15" customHeight="1">
      <c r="C6963" s="355"/>
    </row>
    <row r="6964" spans="1:6" ht="15" customHeight="1">
      <c r="A6964" s="7" t="s">
        <v>1136</v>
      </c>
      <c r="B6964" s="8" t="s">
        <v>1137</v>
      </c>
      <c r="C6964" s="9" t="s">
        <v>1138</v>
      </c>
      <c r="D6964" s="9" t="s">
        <v>1139</v>
      </c>
      <c r="E6964" s="331" t="s">
        <v>1140</v>
      </c>
      <c r="F6964" s="9" t="s">
        <v>1141</v>
      </c>
    </row>
    <row r="6965" spans="1:6" ht="15" customHeight="1">
      <c r="A6965" s="19" t="str">
        <f>VLOOKUP(B6965,segédtábla!$A$1:$C$156,3,FALSE)</f>
        <v>11+3</v>
      </c>
      <c r="B6965" s="226" t="s">
        <v>1234</v>
      </c>
      <c r="C6965" s="13" t="str">
        <f>VLOOKUP(B6965,segédtábla!$A$1:$C$156,2,FALSE)</f>
        <v>Iván Árpád Krisztián</v>
      </c>
      <c r="D6965" s="5" t="s">
        <v>6532</v>
      </c>
      <c r="E6965" s="332" t="str">
        <f>VLOOKUP(C6965,'Havi KM'!A:S,4,FALSE)</f>
        <v xml:space="preserve">      352,06 km</v>
      </c>
      <c r="F6965" s="163"/>
    </row>
    <row r="6966" spans="1:6">
      <c r="A6966" s="19" t="str">
        <f>VLOOKUP(B6966,segédtábla!$A$1:$C$156,3,FALSE)</f>
        <v>11+3</v>
      </c>
      <c r="B6966" s="226" t="s">
        <v>1142</v>
      </c>
      <c r="C6966" s="319" t="str">
        <f>VLOOKUP(B6966,segédtábla!$A$1:$C$156,2,FALSE)</f>
        <v>Hamecz  Zsolt + Zsoltné</v>
      </c>
      <c r="D6966" s="188" t="s">
        <v>6533</v>
      </c>
      <c r="E6966" s="332" t="e">
        <f>VLOOKUP(C6966,'Havi KM'!A:S,4,FALSE)</f>
        <v>#N/A</v>
      </c>
      <c r="F6966" s="163"/>
    </row>
    <row r="6967" spans="1:6" ht="15" customHeight="1">
      <c r="A6967" s="19" t="str">
        <f>VLOOKUP(B6967,segédtábla!$A$1:$C$156,3,FALSE)</f>
        <v>5+2</v>
      </c>
      <c r="B6967" s="226" t="s">
        <v>1269</v>
      </c>
      <c r="C6967" s="319" t="str">
        <f>VLOOKUP(B6967,segédtábla!$A$1:$C$156,2,FALSE)</f>
        <v>Bagi Lajos + Bagi Márió</v>
      </c>
      <c r="D6967" s="188" t="s">
        <v>6534</v>
      </c>
      <c r="E6967" s="332" t="e">
        <f>VLOOKUP(C6967,'Havi KM'!A:S,4,FALSE)</f>
        <v>#N/A</v>
      </c>
      <c r="F6967" s="163"/>
    </row>
    <row r="6968" spans="1:6" ht="15" customHeight="1">
      <c r="A6968" s="19" t="e">
        <f>VLOOKUP(B6968,segédtábla!$A$1:$C$156,3,FALSE)</f>
        <v>#N/A</v>
      </c>
      <c r="B6968" s="11"/>
      <c r="C6968" s="13" t="e">
        <f>VLOOKUP(B6968,segédtábla!$A$1:$C$156,2,FALSE)</f>
        <v>#N/A</v>
      </c>
      <c r="D6968" s="5"/>
      <c r="E6968" s="332" t="e">
        <f>VLOOKUP(C6968,'Havi KM'!A:S,4,FALSE)</f>
        <v>#N/A</v>
      </c>
      <c r="F6968" s="163"/>
    </row>
    <row r="6969" spans="1:6" ht="15" customHeight="1">
      <c r="A6969" s="19" t="str">
        <f>VLOOKUP(B6969,segédtábla!$A$1:$C$156,3,FALSE)</f>
        <v>1/1.</v>
      </c>
      <c r="B6969" s="226" t="s">
        <v>1165</v>
      </c>
      <c r="C6969" s="13" t="str">
        <f>VLOOKUP(B6969,segédtábla!$A$1:$C$156,2,FALSE)</f>
        <v>Szabó Levente</v>
      </c>
      <c r="D6969" s="5" t="s">
        <v>6535</v>
      </c>
      <c r="E6969" s="332" t="str">
        <f>VLOOKUP(C6969,'Havi KM'!A:S,4,FALSE)</f>
        <v xml:space="preserve">     2 412,32 km</v>
      </c>
      <c r="F6969" s="163"/>
    </row>
    <row r="6970" spans="1:6" ht="15" customHeight="1">
      <c r="A6970" s="19" t="str">
        <f>VLOOKUP(B6970,segédtábla!$A$1:$C$156,3,FALSE)</f>
        <v>11+3</v>
      </c>
      <c r="B6970" s="226" t="s">
        <v>1355</v>
      </c>
      <c r="C6970" s="13" t="str">
        <f>VLOOKUP(B6970,segédtábla!$A$1:$C$156,2,FALSE)</f>
        <v>Németh Nándor</v>
      </c>
      <c r="D6970" s="5" t="s">
        <v>6536</v>
      </c>
      <c r="E6970" s="332" t="str">
        <f>VLOOKUP(C6970,'Havi KM'!A:S,4,FALSE)</f>
        <v xml:space="preserve">     2 089,15 km</v>
      </c>
      <c r="F6970" s="163"/>
    </row>
    <row r="6971" spans="1:6" ht="15" customHeight="1">
      <c r="A6971" s="19" t="str">
        <f>VLOOKUP(B6971,segédtábla!$A$1:$C$156,3,FALSE)</f>
        <v>11+3</v>
      </c>
      <c r="B6971" s="226" t="s">
        <v>1283</v>
      </c>
      <c r="C6971" s="13" t="str">
        <f>VLOOKUP(B6971,segédtábla!$A$1:$C$156,2,FALSE)</f>
        <v>Török Attila</v>
      </c>
      <c r="D6971" s="188" t="s">
        <v>6537</v>
      </c>
      <c r="E6971" s="332" t="str">
        <f>VLOOKUP(C6971,'Havi KM'!A:S,4,FALSE)</f>
        <v xml:space="preserve">     1 669,95 km</v>
      </c>
      <c r="F6971" s="163"/>
    </row>
    <row r="6972" spans="1:6" ht="15" customHeight="1">
      <c r="A6972" s="19" t="str">
        <f>VLOOKUP(B6972,segédtábla!$A$1:$C$156,3,FALSE)</f>
        <v>5+2</v>
      </c>
      <c r="B6972" s="226" t="s">
        <v>1179</v>
      </c>
      <c r="C6972" s="13" t="str">
        <f>VLOOKUP(B6972,segédtábla!$A$1:$C$156,2,FALSE)</f>
        <v>Horváth Ákos</v>
      </c>
      <c r="D6972" s="5" t="s">
        <v>6538</v>
      </c>
      <c r="E6972" s="332" t="str">
        <f>VLOOKUP(C6972,'Havi KM'!A:S,4,FALSE)</f>
        <v xml:space="preserve">     1 036,99 km</v>
      </c>
      <c r="F6972" s="163"/>
    </row>
    <row r="6973" spans="1:6" ht="15" customHeight="1">
      <c r="A6973" s="19" t="str">
        <f>VLOOKUP(B6973,segédtábla!$A$1:$C$156,3,FALSE)</f>
        <v>4+3</v>
      </c>
      <c r="B6973" s="226" t="s">
        <v>1364</v>
      </c>
      <c r="C6973" s="13" t="str">
        <f>VLOOKUP(B6973,segédtábla!$A$1:$C$156,2,FALSE)</f>
        <v>Balogh Dávid</v>
      </c>
      <c r="D6973" s="5" t="s">
        <v>6539</v>
      </c>
      <c r="E6973" s="332" t="str">
        <f>VLOOKUP(C6973,'Havi KM'!A:S,4,FALSE)</f>
        <v xml:space="preserve">      426,32 km</v>
      </c>
      <c r="F6973" s="163"/>
    </row>
    <row r="6974" spans="1:6" ht="15" customHeight="1">
      <c r="A6974" s="19" t="str">
        <f>VLOOKUP(B6974,segédtábla!$A$1:$C$156,3,FALSE)</f>
        <v>11+3</v>
      </c>
      <c r="B6974" s="226" t="s">
        <v>1223</v>
      </c>
      <c r="C6974" s="13" t="str">
        <f>VLOOKUP(B6974,segédtábla!$A$1:$C$156,2,FALSE)</f>
        <v>Molnár Lajos</v>
      </c>
      <c r="D6974" s="188" t="s">
        <v>6540</v>
      </c>
      <c r="E6974" s="332" t="str">
        <f>VLOOKUP(C6974,'Havi KM'!A:S,4,FALSE)</f>
        <v xml:space="preserve">     2 738,73 km</v>
      </c>
      <c r="F6974" s="363" t="s">
        <v>6541</v>
      </c>
    </row>
    <row r="6975" spans="1:6" ht="15" customHeight="1">
      <c r="A6975" s="19" t="str">
        <f>VLOOKUP(B6975,segédtábla!$A$1:$C$156,3,FALSE)</f>
        <v>11+3</v>
      </c>
      <c r="B6975" s="226" t="s">
        <v>1378</v>
      </c>
      <c r="C6975" s="13" t="str">
        <f>VLOOKUP(B6975,segédtábla!$A$1:$C$156,2,FALSE)</f>
        <v>Dalanics Zsolt</v>
      </c>
      <c r="D6975" s="188" t="s">
        <v>6542</v>
      </c>
      <c r="E6975" s="332" t="str">
        <f>VLOOKUP(C6975,'Havi KM'!A:S,4,FALSE)</f>
        <v xml:space="preserve">     1 398,48 km</v>
      </c>
      <c r="F6975" s="363"/>
    </row>
    <row r="6976" spans="1:6" ht="15" customHeight="1">
      <c r="A6976" s="19" t="e">
        <f>VLOOKUP(B6976,segédtábla!$A$1:$C$156,3,FALSE)</f>
        <v>#N/A</v>
      </c>
      <c r="B6976" s="11"/>
      <c r="C6976" s="13" t="e">
        <f>VLOOKUP(B6976,segédtábla!$A$1:$C$156,2,FALSE)</f>
        <v>#N/A</v>
      </c>
      <c r="D6976" s="5"/>
      <c r="E6976" s="332" t="e">
        <f>VLOOKUP(C6976,'Havi KM'!A:S,4,FALSE)</f>
        <v>#N/A</v>
      </c>
      <c r="F6976" s="163"/>
    </row>
    <row r="6977" spans="1:6" ht="15" customHeight="1">
      <c r="A6977" s="19">
        <f>VLOOKUP(B6977,segédtábla!$A$1:$C$156,3,FALSE)</f>
        <v>0</v>
      </c>
      <c r="B6977" s="11" t="s">
        <v>1423</v>
      </c>
      <c r="C6977" s="13" t="str">
        <f>VLOOKUP(B6977,segédtábla!$A$1:$C$156,2,FALSE)</f>
        <v>Krupánszky Márk</v>
      </c>
      <c r="D6977" s="5" t="s">
        <v>1475</v>
      </c>
      <c r="E6977" s="332" t="str">
        <f>VLOOKUP(C6977,'Havi KM'!A:S,4,FALSE)</f>
        <v xml:space="preserve">      550,26 km</v>
      </c>
      <c r="F6977" s="163"/>
    </row>
    <row r="6978" spans="1:6" ht="15" customHeight="1">
      <c r="A6978" s="19" t="e">
        <f>VLOOKUP(B6978,segédtábla!$A$1:$C$156,3,FALSE)</f>
        <v>#N/A</v>
      </c>
      <c r="B6978" s="11"/>
      <c r="C6978" s="13" t="e">
        <f>VLOOKUP(B6978,segédtábla!$A$1:$C$156,2,FALSE)</f>
        <v>#N/A</v>
      </c>
      <c r="D6978" s="5"/>
      <c r="E6978" s="332" t="e">
        <f>VLOOKUP(C6978,'Havi KM'!A:S,4,FALSE)</f>
        <v>#N/A</v>
      </c>
      <c r="F6978" s="163"/>
    </row>
    <row r="6979" spans="1:6" ht="15" customHeight="1">
      <c r="A6979" s="19" t="e">
        <f>VLOOKUP(B6979,segédtábla!$A$1:$C$156,3,FALSE)</f>
        <v>#N/A</v>
      </c>
      <c r="B6979" s="21"/>
      <c r="C6979" s="13" t="e">
        <f>VLOOKUP(B6979,segédtábla!$A$1:$C$156,2,FALSE)</f>
        <v>#N/A</v>
      </c>
      <c r="D6979" s="5"/>
      <c r="E6979" s="332" t="e">
        <f>VLOOKUP(C6979,'Havi KM'!A:S,4,FALSE)</f>
        <v>#N/A</v>
      </c>
      <c r="F6979" s="163"/>
    </row>
    <row r="6980" spans="1:6" ht="15" customHeight="1">
      <c r="A6980" s="19" t="str">
        <f>VLOOKUP(B6980,segédtábla!$A$1:$C$156,3,FALSE)</f>
        <v>11+2</v>
      </c>
      <c r="B6980" s="428" t="s">
        <v>1197</v>
      </c>
      <c r="C6980" s="429" t="str">
        <f>VLOOKUP(B6980,segédtábla!$A$1:$C$156,2,FALSE)</f>
        <v>Csepeti Péter</v>
      </c>
      <c r="D6980" s="240" t="s">
        <v>1663</v>
      </c>
      <c r="E6980" s="332" t="str">
        <f>VLOOKUP(C6980,'Havi KM'!A:S,4,FALSE)</f>
        <v xml:space="preserve">      982,79 km</v>
      </c>
      <c r="F6980" s="163" t="s">
        <v>6543</v>
      </c>
    </row>
    <row r="6981" spans="1:6" ht="15" customHeight="1">
      <c r="A6981" s="19">
        <f>VLOOKUP(B6981,segédtábla!$A$1:$C$156,3,FALSE)</f>
        <v>0</v>
      </c>
      <c r="B6981" s="11" t="s">
        <v>1187</v>
      </c>
      <c r="C6981" s="13" t="str">
        <f>VLOOKUP(B6981,segédtábla!$A$1:$C$156,2,FALSE)</f>
        <v>hengerfejes kivonva</v>
      </c>
      <c r="D6981" s="5" t="s">
        <v>485</v>
      </c>
      <c r="E6981" s="332" t="e">
        <f>VLOOKUP(C6981,'Havi KM'!A:S,4,FALSE)</f>
        <v>#N/A</v>
      </c>
      <c r="F6981" s="163"/>
    </row>
    <row r="6983" spans="1:6" ht="15" customHeight="1">
      <c r="A6983" s="10"/>
      <c r="B6983" s="16"/>
      <c r="C6983" s="263">
        <v>45870</v>
      </c>
      <c r="D6983" s="237" t="str">
        <f>TEXT(C6983,"dddd")</f>
        <v>Friday</v>
      </c>
      <c r="E6983" s="330"/>
      <c r="F6983" s="227">
        <f>+COUNTA(B6986:B6986)</f>
        <v>0</v>
      </c>
    </row>
    <row r="6984" spans="1:6" ht="15" customHeight="1">
      <c r="C6984" s="355"/>
    </row>
    <row r="6985" spans="1:6" ht="15" customHeight="1">
      <c r="A6985" s="7" t="s">
        <v>1136</v>
      </c>
      <c r="B6985" s="8" t="s">
        <v>1137</v>
      </c>
      <c r="C6985" s="9" t="s">
        <v>1138</v>
      </c>
      <c r="D6985" s="9" t="s">
        <v>1139</v>
      </c>
      <c r="E6985" s="331" t="s">
        <v>1140</v>
      </c>
      <c r="F6985" s="9" t="s">
        <v>1141</v>
      </c>
    </row>
    <row r="6986" spans="1:6" ht="15" customHeight="1">
      <c r="A6986" s="19" t="e">
        <f>VLOOKUP(B6986,segédtábla!$A$1:$C$156,3,FALSE)</f>
        <v>#N/A</v>
      </c>
      <c r="B6986" s="21"/>
      <c r="C6986" s="13" t="e">
        <f>VLOOKUP(B6986,segédtábla!$A$1:$C$156,2,FALSE)</f>
        <v>#N/A</v>
      </c>
      <c r="D6986" s="5"/>
      <c r="E6986" s="332" t="e">
        <f>VLOOKUP(C6986,'Havi KM'!A:S,4,FALSE)</f>
        <v>#N/A</v>
      </c>
      <c r="F6986" s="163"/>
    </row>
    <row r="6987" spans="1:6" ht="15" customHeight="1">
      <c r="A6987" s="19" t="str">
        <f>VLOOKUP(B6987,segédtábla!$A$1:$C$156,3,FALSE)</f>
        <v>5+2</v>
      </c>
      <c r="B6987" s="226" t="s">
        <v>1214</v>
      </c>
      <c r="C6987" s="13" t="s">
        <v>1373</v>
      </c>
      <c r="D6987" s="188" t="s">
        <v>1436</v>
      </c>
      <c r="E6987" s="332" t="e">
        <f>VLOOKUP(C6987,'Havi KM'!A:S,4,FALSE)</f>
        <v>#N/A</v>
      </c>
      <c r="F6987" s="163" t="s">
        <v>6544</v>
      </c>
    </row>
    <row r="6988" spans="1:6" ht="15" customHeight="1">
      <c r="A6988" s="19" t="str">
        <f>VLOOKUP(B6988,segédtábla!$A$1:$C$156,3,FALSE)</f>
        <v>2/1.</v>
      </c>
      <c r="B6988" s="226" t="s">
        <v>1259</v>
      </c>
      <c r="C6988" s="13" t="str">
        <f>VLOOKUP(B6988,segédtábla!$A$1:$C$156,2,FALSE)</f>
        <v>Berki Richárd Sándor</v>
      </c>
      <c r="D6988" s="188" t="s">
        <v>6545</v>
      </c>
      <c r="E6988" s="332" t="str">
        <f>VLOOKUP(C6988,'Havi KM'!A:S,4,FALSE)</f>
        <v xml:space="preserve">     1 357,13 km</v>
      </c>
      <c r="F6988" s="363"/>
    </row>
    <row r="6989" spans="1:6" ht="15" customHeight="1">
      <c r="A6989" s="19" t="e">
        <f>VLOOKUP(B6989,segédtábla!$A$1:$C$156,3,FALSE)</f>
        <v>#N/A</v>
      </c>
      <c r="B6989" s="11"/>
      <c r="C6989" s="13" t="e">
        <f>VLOOKUP(B6989,segédtábla!$A$1:$C$156,2,FALSE)</f>
        <v>#N/A</v>
      </c>
      <c r="D6989" s="5"/>
      <c r="E6989" s="332" t="e">
        <f>VLOOKUP(C6989,'Havi KM'!A:S,4,FALSE)</f>
        <v>#N/A</v>
      </c>
      <c r="F6989" s="231"/>
    </row>
    <row r="6990" spans="1:6" ht="15" customHeight="1">
      <c r="A6990" s="19" t="e">
        <f>VLOOKUP(B6990,segédtábla!$A$1:$C$156,3,FALSE)</f>
        <v>#N/A</v>
      </c>
      <c r="B6990" s="11"/>
      <c r="C6990" s="13" t="e">
        <f>VLOOKUP(B6990,segédtábla!$A$1:$C$156,2,FALSE)</f>
        <v>#N/A</v>
      </c>
      <c r="D6990" s="5"/>
      <c r="E6990" s="332" t="e">
        <f>VLOOKUP(C6990,'Havi KM'!A:S,4,FALSE)</f>
        <v>#N/A</v>
      </c>
      <c r="F6990" s="231"/>
    </row>
    <row r="6991" spans="1:6" ht="15" customHeight="1">
      <c r="A6991" s="19" t="str">
        <f>VLOOKUP(B6991,segédtábla!$A$1:$C$156,3,FALSE)</f>
        <v>5+2</v>
      </c>
      <c r="B6991" s="226" t="s">
        <v>1328</v>
      </c>
      <c r="C6991" s="13" t="str">
        <f>VLOOKUP(B6991,segédtábla!$A$1:$C$156,2,FALSE)</f>
        <v>Majer Dominik - Charter</v>
      </c>
      <c r="D6991" s="188" t="s">
        <v>6526</v>
      </c>
      <c r="E6991" s="332" t="e">
        <f>VLOOKUP(C6991,'Havi KM'!A:S,4,FALSE)</f>
        <v>#N/A</v>
      </c>
      <c r="F6991" s="163" t="s">
        <v>6546</v>
      </c>
    </row>
    <row r="6992" spans="1:6" ht="15" customHeight="1">
      <c r="A6992" s="19" t="str">
        <f>VLOOKUP(B6992,segédtábla!$A$1:$C$156,3,FALSE)</f>
        <v>5+2</v>
      </c>
      <c r="B6992" s="226" t="s">
        <v>1200</v>
      </c>
      <c r="C6992" s="13" t="str">
        <f>VLOOKUP(B6992,segédtábla!$A$1:$C$156,2,FALSE)</f>
        <v>Giber Zoltán</v>
      </c>
      <c r="D6992" s="5" t="s">
        <v>6547</v>
      </c>
      <c r="E6992" s="332" t="str">
        <f>VLOOKUP(C6992,'Havi KM'!A:S,4,FALSE)</f>
        <v xml:space="preserve">     1 523,35 km</v>
      </c>
      <c r="F6992" s="163"/>
    </row>
    <row r="6993" spans="1:6" ht="15" customHeight="1">
      <c r="A6993" s="19" t="str">
        <f>VLOOKUP(B6993,segédtábla!$A$1:$C$156,3,FALSE)</f>
        <v>10+3</v>
      </c>
      <c r="B6993" s="226" t="s">
        <v>1358</v>
      </c>
      <c r="C6993" s="13" t="str">
        <f>VLOOKUP(B6993,segédtábla!$A$1:$C$156,2,FALSE)</f>
        <v>Tóth Attila</v>
      </c>
      <c r="D6993" s="5" t="s">
        <v>6548</v>
      </c>
      <c r="E6993" s="332" t="str">
        <f>VLOOKUP(C6993,'Havi KM'!A:S,4,FALSE)</f>
        <v xml:space="preserve">      626,64 km</v>
      </c>
      <c r="F6993" s="363" t="s">
        <v>1041</v>
      </c>
    </row>
    <row r="6994" spans="1:6" ht="15" customHeight="1">
      <c r="A6994" s="19" t="str">
        <f>VLOOKUP(B6994,segédtábla!$A$1:$C$156,3,FALSE)</f>
        <v>11+3</v>
      </c>
      <c r="B6994" s="226" t="s">
        <v>1145</v>
      </c>
      <c r="C6994" s="13" t="str">
        <f>VLOOKUP(B6994,segédtábla!$A$1:$C$156,2,FALSE)</f>
        <v>Fodor Károly</v>
      </c>
      <c r="D6994" s="188" t="s">
        <v>6549</v>
      </c>
      <c r="E6994" s="332" t="str">
        <f>VLOOKUP(C6994,'Havi KM'!A:S,4,FALSE)</f>
        <v xml:space="preserve">     1 559,63 km</v>
      </c>
      <c r="F6994" s="163"/>
    </row>
    <row r="6995" spans="1:6" ht="15" customHeight="1">
      <c r="A6995" s="19" t="e">
        <f>VLOOKUP(B6995,segédtábla!$A$1:$C$156,3,FALSE)</f>
        <v>#N/A</v>
      </c>
      <c r="B6995" s="21"/>
      <c r="C6995" s="13" t="e">
        <f>VLOOKUP(B6995,segédtábla!$A$1:$C$156,2,FALSE)</f>
        <v>#N/A</v>
      </c>
      <c r="D6995" s="5"/>
      <c r="E6995" s="332" t="e">
        <f>VLOOKUP(C6995,'Havi KM'!A:S,4,FALSE)</f>
        <v>#N/A</v>
      </c>
      <c r="F6995" s="163"/>
    </row>
    <row r="6996" spans="1:6" ht="15" customHeight="1">
      <c r="A6996" s="19">
        <f>VLOOKUP(B6996,segédtábla!$A$1:$C$156,3,FALSE)</f>
        <v>0</v>
      </c>
      <c r="B6996" s="11" t="s">
        <v>1423</v>
      </c>
      <c r="C6996" s="13" t="str">
        <f>VLOOKUP(B6996,segédtábla!$A$1:$C$156,2,FALSE)</f>
        <v>Krupánszky Márk</v>
      </c>
      <c r="D6996" s="5" t="s">
        <v>1475</v>
      </c>
      <c r="E6996" s="332" t="str">
        <f>VLOOKUP(C6996,'Havi KM'!A:S,4,FALSE)</f>
        <v xml:space="preserve">      550,26 km</v>
      </c>
      <c r="F6996" s="163"/>
    </row>
    <row r="6997" spans="1:6" ht="15" customHeight="1">
      <c r="A6997" s="19" t="str">
        <f>VLOOKUP(B6997,segédtábla!$A$1:$C$156,3,FALSE)</f>
        <v>5+2</v>
      </c>
      <c r="B6997" s="11" t="s">
        <v>1286</v>
      </c>
      <c r="C6997" s="13" t="str">
        <f>VLOOKUP(B6997,segédtábla!$A$1:$C$156,2,FALSE)</f>
        <v>Kata József</v>
      </c>
      <c r="D6997" s="5" t="s">
        <v>2623</v>
      </c>
      <c r="E6997" s="332" t="str">
        <f>VLOOKUP(C6997,'Havi KM'!A:S,4,FALSE)</f>
        <v xml:space="preserve">     2 059,02 km</v>
      </c>
      <c r="F6997" s="163"/>
    </row>
    <row r="6999" spans="1:6" ht="15" customHeight="1">
      <c r="A6999" s="10"/>
      <c r="B6999" s="16"/>
      <c r="C6999" s="263">
        <v>45871</v>
      </c>
      <c r="D6999" s="237" t="str">
        <f>TEXT(C6999,"dddd")</f>
        <v>Saturday</v>
      </c>
      <c r="E6999" s="330"/>
      <c r="F6999" s="227">
        <f>+COUNTA(#REF!)</f>
        <v>1</v>
      </c>
    </row>
    <row r="7000" spans="1:6" ht="15" customHeight="1">
      <c r="C7000" s="355"/>
    </row>
    <row r="7001" spans="1:6" ht="15" customHeight="1">
      <c r="A7001" s="7" t="s">
        <v>1136</v>
      </c>
      <c r="B7001" s="8" t="s">
        <v>1137</v>
      </c>
      <c r="C7001" s="9" t="s">
        <v>1138</v>
      </c>
      <c r="D7001" s="9" t="s">
        <v>1139</v>
      </c>
      <c r="E7001" s="331" t="s">
        <v>1140</v>
      </c>
      <c r="F7001" s="9" t="s">
        <v>1141</v>
      </c>
    </row>
    <row r="7002" spans="1:6" ht="15" customHeight="1">
      <c r="A7002" s="19" t="e">
        <f>VLOOKUP(B7002,segédtábla!$A$1:$C$156,3,FALSE)</f>
        <v>#N/A</v>
      </c>
      <c r="B7002" s="21"/>
      <c r="C7002" s="13" t="e">
        <f>VLOOKUP(B7002,segédtábla!$A$1:$C$156,2,FALSE)</f>
        <v>#N/A</v>
      </c>
      <c r="D7002" s="5"/>
      <c r="E7002" s="332" t="e">
        <f>VLOOKUP(C7002,'Havi KM'!A:S,4,FALSE)</f>
        <v>#N/A</v>
      </c>
      <c r="F7002" s="163"/>
    </row>
    <row r="7003" spans="1:6" ht="15" customHeight="1">
      <c r="A7003" s="19" t="str">
        <f>VLOOKUP(B7003,segédtábla!$A$1:$C$156,3,FALSE)</f>
        <v>11+3</v>
      </c>
      <c r="B7003" s="226" t="s">
        <v>1170</v>
      </c>
      <c r="C7003" s="13" t="str">
        <f>VLOOKUP(B7003,segédtábla!$A$1:$C$156,2,FALSE)</f>
        <v>Hemmerlein Zoltán</v>
      </c>
      <c r="D7003" s="5" t="s">
        <v>6550</v>
      </c>
      <c r="E7003" s="332" t="str">
        <f>VLOOKUP(C7003,'Havi KM'!A:S,4,FALSE)</f>
        <v xml:space="preserve">     1 867,46 km</v>
      </c>
      <c r="F7003" s="163"/>
    </row>
    <row r="7004" spans="1:6" ht="15" customHeight="1">
      <c r="A7004" s="19" t="str">
        <f>VLOOKUP(B7004,segédtábla!$A$1:$C$156,3,FALSE)</f>
        <v>5+2</v>
      </c>
      <c r="B7004" s="226" t="s">
        <v>1181</v>
      </c>
      <c r="C7004" s="13" t="str">
        <f>VLOOKUP(B7004,segédtábla!$A$1:$C$156,2,FALSE)</f>
        <v>Lázár Gábor</v>
      </c>
      <c r="D7004" s="5" t="s">
        <v>6551</v>
      </c>
      <c r="E7004" s="332" t="str">
        <f>VLOOKUP(C7004,'Havi KM'!A:S,4,FALSE)</f>
        <v xml:space="preserve">     1 156,79 km</v>
      </c>
      <c r="F7004" s="163"/>
    </row>
    <row r="7005" spans="1:6" ht="15" customHeight="1">
      <c r="A7005" s="19" t="e">
        <f>VLOOKUP(B7005,segédtábla!$A$1:$C$156,3,FALSE)</f>
        <v>#N/A</v>
      </c>
      <c r="B7005" s="11"/>
      <c r="C7005" s="13" t="e">
        <f>VLOOKUP(B7005,segédtábla!$A$1:$C$156,2,FALSE)</f>
        <v>#N/A</v>
      </c>
      <c r="D7005" s="5"/>
      <c r="E7005" s="332" t="e">
        <f>VLOOKUP(C7005,'Havi KM'!A:S,4,FALSE)</f>
        <v>#N/A</v>
      </c>
      <c r="F7005" s="163"/>
    </row>
    <row r="7006" spans="1:6" ht="15" customHeight="1">
      <c r="A7006" s="19" t="e">
        <f>VLOOKUP(B7006,segédtábla!$A$1:$C$156,3,FALSE)</f>
        <v>#N/A</v>
      </c>
      <c r="B7006" s="11"/>
      <c r="C7006" s="13" t="e">
        <f>VLOOKUP(B7006,segédtábla!$A$1:$C$156,2,FALSE)</f>
        <v>#N/A</v>
      </c>
      <c r="D7006" s="5"/>
      <c r="E7006" s="332" t="e">
        <f>VLOOKUP(C7006,'Havi KM'!A:S,4,FALSE)</f>
        <v>#N/A</v>
      </c>
      <c r="F7006" s="163"/>
    </row>
    <row r="7008" spans="1:6" ht="15" customHeight="1">
      <c r="A7008" s="10"/>
      <c r="B7008" s="16"/>
      <c r="C7008" s="263">
        <v>45872</v>
      </c>
      <c r="D7008" s="237" t="str">
        <f>TEXT(C7008,"dddd")</f>
        <v>Sunday</v>
      </c>
      <c r="E7008" s="330"/>
      <c r="F7008" s="227">
        <f>+COUNTA(B7011:B7030)</f>
        <v>16</v>
      </c>
    </row>
    <row r="7009" spans="1:6" ht="15" customHeight="1">
      <c r="C7009" s="355"/>
    </row>
    <row r="7010" spans="1:6" ht="15" customHeight="1">
      <c r="A7010" s="7" t="s">
        <v>1136</v>
      </c>
      <c r="B7010" s="8" t="s">
        <v>1137</v>
      </c>
      <c r="C7010" s="9" t="s">
        <v>1138</v>
      </c>
      <c r="D7010" s="9" t="s">
        <v>1139</v>
      </c>
      <c r="E7010" s="331" t="s">
        <v>1140</v>
      </c>
      <c r="F7010" s="9" t="s">
        <v>1141</v>
      </c>
    </row>
    <row r="7011" spans="1:6" ht="15" customHeight="1">
      <c r="A7011" s="19" t="str">
        <f>VLOOKUP(B7011,segédtábla!$A$1:$C$156,3,FALSE)</f>
        <v>11+3</v>
      </c>
      <c r="B7011" s="226" t="s">
        <v>1221</v>
      </c>
      <c r="C7011" s="13" t="str">
        <f>VLOOKUP(B7011,segédtábla!$A$1:$C$156,2,FALSE)</f>
        <v>Vass István</v>
      </c>
      <c r="D7011" s="5" t="s">
        <v>6552</v>
      </c>
      <c r="E7011" s="332" t="e">
        <f>VLOOKUP(C7011,'Havi KM'!A:S,4,FALSE)</f>
        <v>#N/A</v>
      </c>
      <c r="F7011" s="163"/>
    </row>
    <row r="7012" spans="1:6" ht="15" customHeight="1">
      <c r="A7012" s="19" t="str">
        <f>VLOOKUP(B7012,segédtábla!$A$1:$C$156,3,FALSE)</f>
        <v>5+2</v>
      </c>
      <c r="B7012" s="226" t="s">
        <v>1269</v>
      </c>
      <c r="C7012" s="13" t="str">
        <f>VLOOKUP(B7012,segédtábla!$A$1:$C$156,2,FALSE)</f>
        <v>Bagi Lajos + Bagi Márió</v>
      </c>
      <c r="D7012" s="5" t="s">
        <v>6553</v>
      </c>
      <c r="E7012" s="332" t="e">
        <f>VLOOKUP(C7012,'Havi KM'!A:S,4,FALSE)</f>
        <v>#N/A</v>
      </c>
      <c r="F7012" s="163"/>
    </row>
    <row r="7013" spans="1:6" ht="15" customHeight="1">
      <c r="A7013" s="19" t="e">
        <f>VLOOKUP(B7013,segédtábla!$A$1:$C$156,3,FALSE)</f>
        <v>#N/A</v>
      </c>
      <c r="B7013" s="11"/>
      <c r="C7013" s="13" t="e">
        <f>VLOOKUP(B7013,segédtábla!$A$1:$C$156,2,FALSE)</f>
        <v>#N/A</v>
      </c>
      <c r="D7013" s="5"/>
      <c r="E7013" s="332" t="e">
        <f>VLOOKUP(C7013,'Havi KM'!A:S,4,FALSE)</f>
        <v>#N/A</v>
      </c>
      <c r="F7013" s="163"/>
    </row>
    <row r="7014" spans="1:6" ht="15" customHeight="1">
      <c r="A7014" s="19" t="str">
        <f>VLOOKUP(B7014,segédtábla!$A$1:$C$156,3,FALSE)</f>
        <v>5+2</v>
      </c>
      <c r="B7014" s="226" t="s">
        <v>1227</v>
      </c>
      <c r="C7014" s="13" t="str">
        <f>VLOOKUP(B7014,segédtábla!$A$1:$C$156,2,FALSE)</f>
        <v>Horváth Ferenc</v>
      </c>
      <c r="D7014" s="5" t="s">
        <v>1436</v>
      </c>
      <c r="E7014" s="332" t="str">
        <f>VLOOKUP(C7014,'Havi KM'!A:S,4,FALSE)</f>
        <v xml:space="preserve">     1 488,98 km</v>
      </c>
      <c r="F7014" s="163"/>
    </row>
    <row r="7015" spans="1:6" ht="15" customHeight="1">
      <c r="A7015" s="19" t="str">
        <f>VLOOKUP(B7015,segédtábla!$A$1:$C$156,3,FALSE)</f>
        <v>11+3</v>
      </c>
      <c r="B7015" s="226" t="s">
        <v>1170</v>
      </c>
      <c r="C7015" s="13" t="str">
        <f>VLOOKUP(B7015,segédtábla!$A$1:$C$156,2,FALSE)</f>
        <v>Hemmerlein Zoltán</v>
      </c>
      <c r="D7015" s="5" t="s">
        <v>6554</v>
      </c>
      <c r="E7015" s="332" t="str">
        <f>VLOOKUP(C7015,'Havi KM'!A:S,4,FALSE)</f>
        <v xml:space="preserve">     1 867,46 km</v>
      </c>
      <c r="F7015" s="163"/>
    </row>
    <row r="7016" spans="1:6" ht="15" customHeight="1">
      <c r="A7016" s="19" t="e">
        <f>VLOOKUP(B7016,segédtábla!$A$1:$C$156,3,FALSE)</f>
        <v>#N/A</v>
      </c>
      <c r="B7016" s="11"/>
      <c r="C7016" s="13" t="e">
        <f>VLOOKUP(B7016,segédtábla!$A$1:$C$156,2,FALSE)</f>
        <v>#N/A</v>
      </c>
      <c r="D7016" s="5"/>
      <c r="E7016" s="332" t="e">
        <f>VLOOKUP(C7016,'Havi KM'!A:S,4,FALSE)</f>
        <v>#N/A</v>
      </c>
      <c r="F7016" s="163"/>
    </row>
    <row r="7017" spans="1:6" ht="15" customHeight="1">
      <c r="A7017" s="19" t="str">
        <f>VLOOKUP(B7017,segédtábla!$A$1:$C$156,3,FALSE)</f>
        <v>1/1.</v>
      </c>
      <c r="B7017" s="226" t="s">
        <v>1165</v>
      </c>
      <c r="C7017" s="319" t="str">
        <f>VLOOKUP(B7017,segédtábla!$A$1:$C$156,2,FALSE)</f>
        <v>Szabó Levente</v>
      </c>
      <c r="D7017" s="188" t="s">
        <v>6555</v>
      </c>
      <c r="E7017" s="332" t="str">
        <f>VLOOKUP(C7017,'Havi KM'!A:S,4,FALSE)</f>
        <v xml:space="preserve">     2 412,32 km</v>
      </c>
      <c r="F7017" s="363"/>
    </row>
    <row r="7018" spans="1:6" ht="15" customHeight="1">
      <c r="A7018" s="19" t="str">
        <f>VLOOKUP(B7018,segédtábla!$A$1:$C$156,3,FALSE)</f>
        <v>5+2</v>
      </c>
      <c r="B7018" s="226" t="s">
        <v>1410</v>
      </c>
      <c r="C7018" s="13" t="str">
        <f>VLOOKUP(B7018,segédtábla!$A$1:$C$156,2,FALSE)</f>
        <v>Berek Dániel</v>
      </c>
      <c r="D7018" s="5" t="s">
        <v>6556</v>
      </c>
      <c r="E7018" s="332" t="str">
        <f>VLOOKUP(C7018,'Havi KM'!A:S,4,FALSE)</f>
        <v xml:space="preserve">      0,0 km</v>
      </c>
      <c r="F7018" s="163"/>
    </row>
    <row r="7019" spans="1:6" ht="17.25" customHeight="1">
      <c r="A7019" s="19" t="e">
        <f>VLOOKUP(B7019,segédtábla!$A$1:$C$156,3,FALSE)</f>
        <v>#N/A</v>
      </c>
      <c r="B7019" s="11"/>
      <c r="C7019" s="13" t="e">
        <f>VLOOKUP(B7019,segédtábla!$A$1:$C$156,2,FALSE)</f>
        <v>#N/A</v>
      </c>
      <c r="D7019" s="5"/>
      <c r="E7019" s="332" t="e">
        <f>VLOOKUP(C7019,'Havi KM'!A:S,4,FALSE)</f>
        <v>#N/A</v>
      </c>
      <c r="F7019" s="163"/>
    </row>
    <row r="7020" spans="1:6" ht="15" customHeight="1">
      <c r="A7020" s="19" t="str">
        <f>VLOOKUP(B7020,segédtábla!$A$1:$C$156,3,FALSE)</f>
        <v>5+2</v>
      </c>
      <c r="B7020" s="226" t="s">
        <v>1154</v>
      </c>
      <c r="C7020" s="319" t="str">
        <f>VLOOKUP(B7020,segédtábla!$A$1:$C$156,2,FALSE)</f>
        <v>Tóth Mihály</v>
      </c>
      <c r="D7020" s="188" t="s">
        <v>1436</v>
      </c>
      <c r="E7020" s="332" t="str">
        <f>VLOOKUP(C7020,'Havi KM'!A:S,4,FALSE)</f>
        <v xml:space="preserve">      345,81 km</v>
      </c>
      <c r="F7020" s="163" t="s">
        <v>6557</v>
      </c>
    </row>
    <row r="7021" spans="1:6" ht="17.25" customHeight="1">
      <c r="A7021" s="19" t="str">
        <f>VLOOKUP(B7021,segédtábla!$A$1:$C$156,3,FALSE)</f>
        <v>11+3</v>
      </c>
      <c r="B7021" s="226" t="s">
        <v>1223</v>
      </c>
      <c r="C7021" s="13" t="str">
        <f>VLOOKUP(B7021,segédtábla!$A$1:$C$156,2,FALSE)</f>
        <v>Molnár Lajos</v>
      </c>
      <c r="D7021" s="5" t="s">
        <v>6558</v>
      </c>
      <c r="E7021" s="332" t="str">
        <f>VLOOKUP(C7021,'Havi KM'!A:S,4,FALSE)</f>
        <v xml:space="preserve">     2 738,73 km</v>
      </c>
      <c r="F7021" s="163"/>
    </row>
    <row r="7022" spans="1:6" ht="17.25" customHeight="1">
      <c r="A7022" s="19" t="e">
        <f>VLOOKUP(B7022,segédtábla!$A$1:$C$156,3,FALSE)</f>
        <v>#N/A</v>
      </c>
      <c r="B7022" s="11"/>
      <c r="C7022" s="13" t="e">
        <f>VLOOKUP(B7022,segédtábla!$A$1:$C$156,2,FALSE)</f>
        <v>#N/A</v>
      </c>
      <c r="D7022" s="5"/>
      <c r="E7022" s="332" t="e">
        <f>VLOOKUP(C7022,'Havi KM'!A:S,4,FALSE)</f>
        <v>#N/A</v>
      </c>
      <c r="F7022" s="163"/>
    </row>
    <row r="7023" spans="1:6" ht="15" customHeight="1">
      <c r="A7023" s="19" t="str">
        <f>VLOOKUP(B7023,segédtábla!$A$1:$C$156,3,FALSE)</f>
        <v>11+3</v>
      </c>
      <c r="B7023" s="226" t="s">
        <v>1345</v>
      </c>
      <c r="C7023" s="13" t="str">
        <f>VLOOKUP(B7023,segédtábla!$A$1:$C$156,2,FALSE)</f>
        <v>Berek Gábor</v>
      </c>
      <c r="D7023" s="5" t="s">
        <v>6559</v>
      </c>
      <c r="E7023" s="332" t="str">
        <f>VLOOKUP(C7023,'Havi KM'!A:S,4,FALSE)</f>
        <v xml:space="preserve">      0,0 km</v>
      </c>
      <c r="F7023" s="163" t="s">
        <v>6560</v>
      </c>
    </row>
    <row r="7024" spans="1:6" ht="15" customHeight="1">
      <c r="A7024" s="19" t="str">
        <f>VLOOKUP(B7024,segédtábla!$A$1:$C$156,3,FALSE)</f>
        <v>11+3</v>
      </c>
      <c r="B7024" s="226" t="s">
        <v>1353</v>
      </c>
      <c r="C7024" s="13" t="str">
        <f>VLOOKUP(B7024,segédtábla!$A$1:$C$156,2,FALSE)</f>
        <v>Vancsó Attila</v>
      </c>
      <c r="D7024" s="5" t="s">
        <v>6561</v>
      </c>
      <c r="E7024" s="332" t="str">
        <f>VLOOKUP(C7024,'Havi KM'!A:S,4,FALSE)</f>
        <v xml:space="preserve">     1 260,11 km</v>
      </c>
      <c r="F7024" s="363"/>
    </row>
    <row r="7025" spans="1:6" ht="15" customHeight="1">
      <c r="A7025" s="19" t="str">
        <f>VLOOKUP(B7025,segédtábla!$A$1:$C$156,3,FALSE)</f>
        <v>5+2</v>
      </c>
      <c r="B7025" s="226" t="s">
        <v>1163</v>
      </c>
      <c r="C7025" s="13" t="str">
        <f>VLOOKUP(B7025,segédtábla!$A$1:$C$156,2,FALSE)</f>
        <v>Popovics Dávid</v>
      </c>
      <c r="D7025" s="5" t="s">
        <v>6562</v>
      </c>
      <c r="E7025" s="332" t="str">
        <f>VLOOKUP(C7025,'Havi KM'!A:S,4,FALSE)</f>
        <v xml:space="preserve">     1 838,04 km</v>
      </c>
      <c r="F7025" s="231"/>
    </row>
    <row r="7026" spans="1:6" ht="15" customHeight="1">
      <c r="A7026" s="19" t="str">
        <f>VLOOKUP(B7026,segédtábla!$A$1:$C$156,3,FALSE)</f>
        <v>5+2</v>
      </c>
      <c r="B7026" s="226" t="s">
        <v>1274</v>
      </c>
      <c r="C7026" s="13" t="str">
        <f>VLOOKUP(B7026,segédtábla!$A$1:$C$156,2,FALSE)</f>
        <v>Kakulya Zsolt</v>
      </c>
      <c r="D7026" s="5" t="s">
        <v>6563</v>
      </c>
      <c r="E7026" s="332" t="str">
        <f>VLOOKUP(C7026,'Havi KM'!A:S,4,FALSE)</f>
        <v xml:space="preserve">     1 219,87 km</v>
      </c>
      <c r="F7026" s="163" t="s">
        <v>6564</v>
      </c>
    </row>
    <row r="7027" spans="1:6" ht="15" customHeight="1">
      <c r="A7027" s="19" t="str">
        <f>VLOOKUP(B7027,segédtábla!$A$1:$C$156,3,FALSE)</f>
        <v>11+3</v>
      </c>
      <c r="B7027" s="226" t="s">
        <v>1147</v>
      </c>
      <c r="C7027" s="13" t="str">
        <f>VLOOKUP(B7027,segédtábla!$A$1:$C$156,2,FALSE)</f>
        <v>Török Sándor</v>
      </c>
      <c r="D7027" s="5" t="s">
        <v>6565</v>
      </c>
      <c r="E7027" s="332" t="str">
        <f>VLOOKUP(C7027,'Havi KM'!A:S,4,FALSE)</f>
        <v xml:space="preserve">     1 629,14 km</v>
      </c>
      <c r="F7027" s="163"/>
    </row>
    <row r="7028" spans="1:6" ht="15" customHeight="1">
      <c r="A7028" s="19" t="str">
        <f>VLOOKUP(B7028,segédtábla!$A$1:$C$156,3,FALSE)</f>
        <v>5+2</v>
      </c>
      <c r="B7028" s="226" t="s">
        <v>1286</v>
      </c>
      <c r="C7028" s="13" t="str">
        <f>VLOOKUP(B7028,segédtábla!$A$1:$C$156,2,FALSE)</f>
        <v>Kata József</v>
      </c>
      <c r="D7028" s="5" t="s">
        <v>6566</v>
      </c>
      <c r="E7028" s="332" t="str">
        <f>VLOOKUP(C7028,'Havi KM'!A:S,4,FALSE)</f>
        <v xml:space="preserve">     2 059,02 km</v>
      </c>
      <c r="F7028" s="163"/>
    </row>
    <row r="7029" spans="1:6" ht="15" customHeight="1">
      <c r="A7029" s="19" t="str">
        <f>VLOOKUP(B7029,segédtábla!$A$1:$C$156,3,FALSE)</f>
        <v>5+2</v>
      </c>
      <c r="B7029" s="226" t="s">
        <v>1526</v>
      </c>
      <c r="C7029" s="13" t="str">
        <f>VLOOKUP(B7029,segédtábla!$A$1:$C$156,2,FALSE)</f>
        <v>Simon Zoltán</v>
      </c>
      <c r="D7029" s="5" t="s">
        <v>6567</v>
      </c>
      <c r="E7029" s="332" t="str">
        <f>VLOOKUP(C7029,'Havi KM'!A:S,4,FALSE)</f>
        <v xml:space="preserve">     1 431,31 km</v>
      </c>
      <c r="F7029" s="163"/>
    </row>
    <row r="7030" spans="1:6" ht="15" customHeight="1">
      <c r="A7030" s="19" t="str">
        <f>VLOOKUP(B7030,segédtábla!$A$1:$C$156,3,FALSE)</f>
        <v>5+2</v>
      </c>
      <c r="B7030" s="226" t="s">
        <v>1243</v>
      </c>
      <c r="C7030" s="13" t="str">
        <f>VLOOKUP(B7030,segédtábla!$A$1:$C$156,2,FALSE)</f>
        <v>Csicsai Gábor</v>
      </c>
      <c r="D7030" s="5" t="s">
        <v>6568</v>
      </c>
      <c r="E7030" s="332" t="str">
        <f>VLOOKUP(C7030,'Havi KM'!A:S,4,FALSE)</f>
        <v xml:space="preserve">      636,52 km</v>
      </c>
      <c r="F7030" s="163" t="s">
        <v>6569</v>
      </c>
    </row>
    <row r="7031" spans="1:6" ht="15" customHeight="1">
      <c r="A7031" s="19" t="str">
        <f>VLOOKUP(B7031,segédtábla!$A$1:$C$156,3,FALSE)</f>
        <v>11+3</v>
      </c>
      <c r="B7031" s="226" t="s">
        <v>1245</v>
      </c>
      <c r="C7031" s="13" t="str">
        <f>VLOOKUP(B7031,segédtábla!$A$1:$C$156,2,FALSE)</f>
        <v>Slebárszky Attila Gábor</v>
      </c>
      <c r="D7031" s="5" t="s">
        <v>6570</v>
      </c>
      <c r="E7031" s="332" t="str">
        <f>VLOOKUP(C7031,'Havi KM'!A:S,4,FALSE)</f>
        <v xml:space="preserve">     1 780,0 km</v>
      </c>
      <c r="F7031" s="363"/>
    </row>
    <row r="7032" spans="1:6" ht="15" customHeight="1">
      <c r="A7032" s="19" t="str">
        <f>VLOOKUP(B7032,segédtábla!$A$1:$C$156,3,FALSE)</f>
        <v>5+2</v>
      </c>
      <c r="B7032" s="226" t="s">
        <v>1292</v>
      </c>
      <c r="C7032" s="13" t="str">
        <f>VLOOKUP(B7032,segédtábla!$A$1:$C$156,2,FALSE)</f>
        <v>Hanzi György Lehel</v>
      </c>
      <c r="D7032" s="5" t="s">
        <v>6571</v>
      </c>
      <c r="E7032" s="332" t="str">
        <f>VLOOKUP(C7032,'Havi KM'!A:S,4,FALSE)</f>
        <v xml:space="preserve">     1 303,29 km</v>
      </c>
      <c r="F7032" s="163"/>
    </row>
    <row r="7033" spans="1:6" ht="15" customHeight="1">
      <c r="A7033" s="19" t="str">
        <f>VLOOKUP(B7033,segédtábla!$A$1:$C$156,3,FALSE)</f>
        <v>11+3</v>
      </c>
      <c r="B7033" s="226" t="s">
        <v>1296</v>
      </c>
      <c r="C7033" s="13" t="str">
        <f>VLOOKUP(B7033,segédtábla!$A$1:$C$156,2,FALSE)</f>
        <v>Kálóczi Péter</v>
      </c>
      <c r="D7033" s="5" t="s">
        <v>6572</v>
      </c>
      <c r="E7033" s="332" t="str">
        <f>VLOOKUP(C7033,'Havi KM'!A:S,4,FALSE)</f>
        <v xml:space="preserve">      933,04 km</v>
      </c>
      <c r="F7033" s="363"/>
    </row>
    <row r="7034" spans="1:6" ht="15" customHeight="1">
      <c r="A7034" s="19" t="str">
        <f>VLOOKUP(B7034,segédtábla!$A$1:$C$156,3,FALSE)</f>
        <v>5+2</v>
      </c>
      <c r="B7034" s="226" t="s">
        <v>1173</v>
      </c>
      <c r="C7034" s="13" t="str">
        <f>VLOOKUP(B7034,segédtábla!$A$1:$C$156,2,FALSE)</f>
        <v>Léhner Zsolt</v>
      </c>
      <c r="D7034" s="5" t="s">
        <v>6573</v>
      </c>
      <c r="E7034" s="332" t="str">
        <f>VLOOKUP(C7034,'Havi KM'!A:S,4,FALSE)</f>
        <v xml:space="preserve">     1 816,96 km</v>
      </c>
      <c r="F7034" s="163"/>
    </row>
    <row r="7035" spans="1:6" ht="15" customHeight="1">
      <c r="A7035" s="19" t="str">
        <f>VLOOKUP(B7035,segédtábla!$A$1:$C$156,3,FALSE)</f>
        <v>5+2</v>
      </c>
      <c r="B7035" s="226" t="s">
        <v>1175</v>
      </c>
      <c r="C7035" s="13" t="str">
        <f>VLOOKUP(B7035,segédtábla!$A$1:$C$156,2,FALSE)</f>
        <v>Iklódi Sándor</v>
      </c>
      <c r="D7035" s="5" t="s">
        <v>6574</v>
      </c>
      <c r="E7035" s="332" t="str">
        <f>VLOOKUP(C7035,'Havi KM'!A:S,4,FALSE)</f>
        <v xml:space="preserve">     1 161,24 km</v>
      </c>
      <c r="F7035" s="163"/>
    </row>
    <row r="7036" spans="1:6" ht="15" customHeight="1">
      <c r="A7036" s="19">
        <f>VLOOKUP(B7036,segédtábla!$A$1:$C$156,3,FALSE)</f>
        <v>0</v>
      </c>
      <c r="B7036" s="226" t="s">
        <v>1210</v>
      </c>
      <c r="C7036" s="13" t="str">
        <f>VLOOKUP(B7036,segédtábla!$A$1:$C$156,2,FALSE)</f>
        <v xml:space="preserve"> kivonva Szombathelyi Zoltán</v>
      </c>
      <c r="D7036" s="5" t="s">
        <v>6575</v>
      </c>
      <c r="E7036" s="332" t="e">
        <f>VLOOKUP(C7036,'Havi KM'!A:S,4,FALSE)</f>
        <v>#N/A</v>
      </c>
      <c r="F7036" s="363"/>
    </row>
    <row r="7037" spans="1:6" ht="15" customHeight="1">
      <c r="A7037" s="19" t="str">
        <f>VLOOKUP(B7037,segédtábla!$A$1:$C$156,3,FALSE)</f>
        <v>11+3</v>
      </c>
      <c r="B7037" s="226" t="s">
        <v>1212</v>
      </c>
      <c r="C7037" s="319" t="str">
        <f>VLOOKUP(B7037,segédtábla!$A$1:$C$156,2,FALSE)</f>
        <v>Kopányi László</v>
      </c>
      <c r="D7037" s="188" t="s">
        <v>6576</v>
      </c>
      <c r="E7037" s="332" t="str">
        <f>VLOOKUP(C7037,'Havi KM'!A:S,4,FALSE)</f>
        <v xml:space="preserve">     2 365,46 km</v>
      </c>
      <c r="F7037" s="363"/>
    </row>
    <row r="7038" spans="1:6" ht="15" customHeight="1">
      <c r="A7038" s="19" t="str">
        <f>VLOOKUP(B7038,segédtábla!$A$1:$C$156,3,FALSE)</f>
        <v>5+2</v>
      </c>
      <c r="B7038" s="226" t="s">
        <v>1328</v>
      </c>
      <c r="C7038" s="13" t="str">
        <f>VLOOKUP(B7038,segédtábla!$A$1:$C$156,2,FALSE)</f>
        <v>Majer Dominik - Charter</v>
      </c>
      <c r="D7038" s="5" t="s">
        <v>6577</v>
      </c>
      <c r="E7038" s="332" t="e">
        <f>VLOOKUP(C7038,'Havi KM'!A:S,4,FALSE)</f>
        <v>#N/A</v>
      </c>
      <c r="F7038" s="163" t="s">
        <v>6578</v>
      </c>
    </row>
    <row r="7039" spans="1:6" ht="15" customHeight="1">
      <c r="A7039" s="19" t="str">
        <f>VLOOKUP(B7039,segédtábla!$A$1:$C$156,3,FALSE)</f>
        <v>5+2</v>
      </c>
      <c r="B7039" s="226" t="s">
        <v>1262</v>
      </c>
      <c r="C7039" s="13" t="str">
        <f>VLOOKUP(B7039,segédtábla!$A$1:$C$156,2,FALSE)</f>
        <v>Balázs Tibor</v>
      </c>
      <c r="D7039" s="5" t="s">
        <v>6579</v>
      </c>
      <c r="E7039" s="332" t="str">
        <f>VLOOKUP(C7039,'Havi KM'!A:S,4,FALSE)</f>
        <v xml:space="preserve">      261,82 km</v>
      </c>
      <c r="F7039" s="163" t="s">
        <v>6569</v>
      </c>
    </row>
    <row r="7040" spans="1:6" ht="15" customHeight="1">
      <c r="A7040" s="19" t="str">
        <f>VLOOKUP(B7040,segédtábla!$A$1:$C$156,3,FALSE)</f>
        <v>11+3</v>
      </c>
      <c r="B7040" s="226" t="s">
        <v>1413</v>
      </c>
      <c r="C7040" s="13" t="str">
        <f>VLOOKUP(B7040,segédtábla!$A$1:$C$156,2,FALSE)</f>
        <v>Szkolcsek György</v>
      </c>
      <c r="D7040" s="5" t="s">
        <v>6580</v>
      </c>
      <c r="E7040" s="332" t="str">
        <f>VLOOKUP(C7040,'Havi KM'!A:S,4,FALSE)</f>
        <v xml:space="preserve">     1 278,42 km</v>
      </c>
      <c r="F7040" s="163"/>
    </row>
    <row r="7041" spans="1:6" ht="15" customHeight="1">
      <c r="A7041" s="19" t="str">
        <f>VLOOKUP(B7041,segédtábla!$A$1:$C$156,3,FALSE)</f>
        <v>5+2</v>
      </c>
      <c r="B7041" s="226" t="s">
        <v>1219</v>
      </c>
      <c r="C7041" s="13" t="str">
        <f>VLOOKUP(B7041,segédtábla!$A$1:$C$156,2,FALSE)</f>
        <v>Ignéczi Attila + Mura Milán</v>
      </c>
      <c r="D7041" s="5" t="s">
        <v>6581</v>
      </c>
      <c r="E7041" s="332" t="e">
        <f>VLOOKUP(C7041,'Havi KM'!A:S,4,FALSE)</f>
        <v>#N/A</v>
      </c>
      <c r="F7041" s="163"/>
    </row>
    <row r="7042" spans="1:6" ht="15" customHeight="1">
      <c r="A7042" s="19" t="str">
        <f>VLOOKUP(B7042,segédtábla!$A$1:$C$156,3,FALSE)</f>
        <v>5+2</v>
      </c>
      <c r="B7042" s="226" t="s">
        <v>1266</v>
      </c>
      <c r="C7042" s="13" t="str">
        <f>VLOOKUP(B7042,segédtábla!$A$1:$C$156,2,FALSE)</f>
        <v>Nagy György</v>
      </c>
      <c r="D7042" s="188" t="s">
        <v>6582</v>
      </c>
      <c r="E7042" s="332" t="str">
        <f>VLOOKUP(C7042,'Havi KM'!A:S,4,FALSE)</f>
        <v xml:space="preserve">     1 204,28 km</v>
      </c>
      <c r="F7042" s="231"/>
    </row>
    <row r="7043" spans="1:6" ht="15" customHeight="1">
      <c r="A7043" s="19" t="e">
        <f>VLOOKUP(B7043,segédtábla!$A$1:$C$156,3,FALSE)</f>
        <v>#N/A</v>
      </c>
      <c r="B7043" s="21"/>
      <c r="C7043" s="13" t="e">
        <f>VLOOKUP(B7043,segédtábla!$A$1:$C$156,2,FALSE)</f>
        <v>#N/A</v>
      </c>
      <c r="D7043" s="5"/>
      <c r="E7043" s="332" t="e">
        <f>VLOOKUP(C7043,'Havi KM'!A:S,4,FALSE)</f>
        <v>#N/A</v>
      </c>
      <c r="F7043" s="163"/>
    </row>
    <row r="7044" spans="1:6" ht="15" customHeight="1">
      <c r="A7044" s="19" t="e">
        <f>VLOOKUP(B7044,segédtábla!$A$1:$C$156,3,FALSE)</f>
        <v>#N/A</v>
      </c>
      <c r="B7044" s="11"/>
      <c r="C7044" s="13" t="e">
        <f>VLOOKUP(B7044,segédtábla!$A$1:$C$156,2,FALSE)</f>
        <v>#N/A</v>
      </c>
      <c r="D7044" s="5"/>
      <c r="E7044" s="332" t="e">
        <f>VLOOKUP(C7044,'Havi KM'!A:S,4,FALSE)</f>
        <v>#N/A</v>
      </c>
      <c r="F7044" s="163"/>
    </row>
    <row r="7045" spans="1:6" ht="15" customHeight="1">
      <c r="A7045" s="19" t="e">
        <f>VLOOKUP(B7045,segédtábla!$A$1:$C$156,3,FALSE)</f>
        <v>#N/A</v>
      </c>
      <c r="B7045" s="11"/>
      <c r="C7045" s="13" t="e">
        <f>VLOOKUP(B7045,segédtábla!$A$1:$C$156,2,FALSE)</f>
        <v>#N/A</v>
      </c>
      <c r="D7045" s="5"/>
      <c r="E7045" s="332" t="e">
        <f>VLOOKUP(C7045,'Havi KM'!A:S,4,FALSE)</f>
        <v>#N/A</v>
      </c>
      <c r="F7045" s="163"/>
    </row>
    <row r="7046" spans="1:6" ht="15" customHeight="1">
      <c r="A7046" s="19" t="e">
        <f>VLOOKUP(B7046,segédtábla!$A$1:$C$156,3,FALSE)</f>
        <v>#N/A</v>
      </c>
      <c r="B7046" s="11"/>
      <c r="C7046" s="13" t="e">
        <f>VLOOKUP(B7046,segédtábla!$A$1:$C$156,2,FALSE)</f>
        <v>#N/A</v>
      </c>
      <c r="D7046" s="5"/>
      <c r="E7046" s="332" t="e">
        <f>VLOOKUP(C7046,'Havi KM'!A:S,4,FALSE)</f>
        <v>#N/A</v>
      </c>
      <c r="F7046" s="163"/>
    </row>
    <row r="7047" spans="1:6" ht="15" customHeight="1">
      <c r="A7047" s="19" t="e">
        <f>VLOOKUP(B7047,segédtábla!$A$1:$C$156,3,FALSE)</f>
        <v>#N/A</v>
      </c>
      <c r="B7047" s="11"/>
      <c r="C7047" s="13" t="e">
        <f>VLOOKUP(B7047,segédtábla!$A$1:$C$156,2,FALSE)</f>
        <v>#N/A</v>
      </c>
      <c r="D7047" s="5"/>
      <c r="E7047" s="332" t="e">
        <f>VLOOKUP(C7047,'Havi KM'!A:S,4,FALSE)</f>
        <v>#N/A</v>
      </c>
      <c r="F7047" s="163"/>
    </row>
    <row r="7048" spans="1:6" ht="15" customHeight="1">
      <c r="A7048" s="19" t="e">
        <f>VLOOKUP(B7048,segédtábla!$A$1:$C$156,3,FALSE)</f>
        <v>#N/A</v>
      </c>
      <c r="B7048" s="21"/>
      <c r="C7048" s="13" t="e">
        <f>VLOOKUP(B7048,segédtábla!$A$1:$C$156,2,FALSE)</f>
        <v>#N/A</v>
      </c>
      <c r="D7048" s="5"/>
      <c r="E7048" s="332" t="e">
        <f>VLOOKUP(C7048,'Havi KM'!A:S,4,FALSE)</f>
        <v>#N/A</v>
      </c>
      <c r="F7048" s="163"/>
    </row>
    <row r="7049" spans="1:6" ht="15" customHeight="1">
      <c r="A7049" s="19" t="e">
        <f>VLOOKUP(B7049,segédtábla!$A$1:$C$156,3,FALSE)</f>
        <v>#N/A</v>
      </c>
      <c r="B7049" s="11"/>
      <c r="C7049" s="13" t="e">
        <f>VLOOKUP(B7049,segédtábla!$A$1:$C$156,2,FALSE)</f>
        <v>#N/A</v>
      </c>
      <c r="D7049" s="5"/>
      <c r="E7049" s="332" t="e">
        <f>VLOOKUP(C7049,'Havi KM'!A:S,4,FALSE)</f>
        <v>#N/A</v>
      </c>
      <c r="F7049" s="163"/>
    </row>
    <row r="7051" spans="1:6" ht="15" customHeight="1">
      <c r="A7051" s="10"/>
      <c r="B7051" s="16"/>
      <c r="C7051" s="263">
        <v>45873</v>
      </c>
      <c r="D7051" s="237" t="str">
        <f>TEXT(C7051,"dddd")</f>
        <v>Monday</v>
      </c>
      <c r="E7051" s="330"/>
      <c r="F7051" s="227">
        <f>+COUNTA(B7013:B7066)</f>
        <v>38</v>
      </c>
    </row>
    <row r="7052" spans="1:6" ht="15" customHeight="1">
      <c r="C7052" s="355"/>
    </row>
    <row r="7053" spans="1:6" ht="15" customHeight="1">
      <c r="A7053" s="7" t="s">
        <v>1136</v>
      </c>
      <c r="B7053" s="8" t="s">
        <v>1137</v>
      </c>
      <c r="C7053" s="9" t="s">
        <v>1138</v>
      </c>
      <c r="D7053" s="9" t="s">
        <v>1139</v>
      </c>
      <c r="E7053" s="331" t="s">
        <v>1140</v>
      </c>
      <c r="F7053" s="9" t="s">
        <v>1141</v>
      </c>
    </row>
    <row r="7054" spans="1:6" ht="15" customHeight="1">
      <c r="A7054" s="19" t="str">
        <f>VLOOKUP(B7054,segédtábla!$A$1:$C$156,3,FALSE)</f>
        <v>5+2</v>
      </c>
      <c r="B7054" s="226" t="s">
        <v>1149</v>
      </c>
      <c r="C7054" s="13" t="str">
        <f>VLOOKUP(B7054,segédtábla!$A$1:$C$156,2,FALSE)</f>
        <v>Létai Ferenc + Létainé Zsuzsa</v>
      </c>
      <c r="D7054" s="188" t="s">
        <v>6583</v>
      </c>
      <c r="E7054" s="332" t="e">
        <f>VLOOKUP(C7054,'Havi KM'!A:S,4,FALSE)</f>
        <v>#N/A</v>
      </c>
      <c r="F7054" s="163"/>
    </row>
    <row r="7055" spans="1:6" ht="15" customHeight="1">
      <c r="A7055" s="19" t="str">
        <f>VLOOKUP(B7055,segédtábla!$A$1:$C$156,3,FALSE)</f>
        <v>5+2</v>
      </c>
      <c r="B7055" s="226" t="s">
        <v>1159</v>
      </c>
      <c r="C7055" s="13" t="str">
        <f>VLOOKUP(B7055,segédtábla!$A$1:$C$156,2,FALSE)</f>
        <v>Pilló József + Pillóné S. Judit</v>
      </c>
      <c r="D7055" s="5" t="s">
        <v>6584</v>
      </c>
      <c r="E7055" s="332" t="e">
        <f>VLOOKUP(C7055,'Havi KM'!A:S,4,FALSE)</f>
        <v>#N/A</v>
      </c>
      <c r="F7055" s="163"/>
    </row>
    <row r="7056" spans="1:6" ht="15" customHeight="1">
      <c r="A7056" s="19" t="str">
        <f>VLOOKUP(B7056,segédtábla!$A$1:$C$156,3,FALSE)</f>
        <v>11+3</v>
      </c>
      <c r="B7056" s="226" t="s">
        <v>1234</v>
      </c>
      <c r="C7056" s="13" t="str">
        <f>VLOOKUP(B7056,segédtábla!$A$1:$C$156,2,FALSE)</f>
        <v>Iván Árpád Krisztián</v>
      </c>
      <c r="D7056" s="5" t="s">
        <v>6585</v>
      </c>
      <c r="E7056" s="332" t="str">
        <f>VLOOKUP(C7056,'Havi KM'!A:S,4,FALSE)</f>
        <v xml:space="preserve">      352,06 km</v>
      </c>
      <c r="F7056" s="163"/>
    </row>
    <row r="7057" spans="1:6" ht="15" customHeight="1">
      <c r="A7057" s="19" t="str">
        <f>VLOOKUP(B7057,segédtábla!$A$1:$C$156,3,FALSE)</f>
        <v>11+3</v>
      </c>
      <c r="B7057" s="226" t="s">
        <v>1142</v>
      </c>
      <c r="C7057" s="13" t="str">
        <f>VLOOKUP(B7057,segédtábla!$A$1:$C$156,2,FALSE)</f>
        <v>Hamecz  Zsolt + Zsoltné</v>
      </c>
      <c r="D7057" s="188" t="s">
        <v>6586</v>
      </c>
      <c r="E7057" s="332" t="e">
        <f>VLOOKUP(C7057,'Havi KM'!A:S,4,FALSE)</f>
        <v>#N/A</v>
      </c>
      <c r="F7057" s="163"/>
    </row>
    <row r="7058" spans="1:6" ht="15" customHeight="1">
      <c r="A7058" s="19" t="str">
        <f>VLOOKUP(B7058,segédtábla!$A$1:$C$156,3,FALSE)</f>
        <v>5+2</v>
      </c>
      <c r="B7058" s="226" t="s">
        <v>1278</v>
      </c>
      <c r="C7058" s="13" t="str">
        <f>VLOOKUP(B7058,segédtábla!$A$1:$C$156,2,FALSE)</f>
        <v>Adamek István + Nyíri Attila</v>
      </c>
      <c r="D7058" s="188" t="s">
        <v>6587</v>
      </c>
      <c r="E7058" s="332" t="e">
        <f>VLOOKUP(C7058,'Havi KM'!A:S,4,FALSE)</f>
        <v>#N/A</v>
      </c>
      <c r="F7058" s="163"/>
    </row>
    <row r="7059" spans="1:6" ht="15" customHeight="1">
      <c r="A7059" s="19" t="e">
        <f>VLOOKUP(B7059,segédtábla!$A$1:$C$156,3,FALSE)</f>
        <v>#N/A</v>
      </c>
      <c r="B7059" s="11"/>
      <c r="C7059" s="13" t="e">
        <f>VLOOKUP(B7059,segédtábla!$A$1:$C$156,2,FALSE)</f>
        <v>#N/A</v>
      </c>
      <c r="D7059" s="5"/>
      <c r="E7059" s="332" t="e">
        <f>VLOOKUP(C7059,'Havi KM'!A:S,4,FALSE)</f>
        <v>#N/A</v>
      </c>
      <c r="F7059" s="163"/>
    </row>
    <row r="7060" spans="1:6" ht="15" customHeight="1">
      <c r="A7060" s="19" t="e">
        <f>VLOOKUP(B7060,segédtábla!$A$1:$C$156,3,FALSE)</f>
        <v>#N/A</v>
      </c>
      <c r="B7060" s="11"/>
      <c r="C7060" s="13" t="e">
        <f>VLOOKUP(B7060,segédtábla!$A$1:$C$156,2,FALSE)</f>
        <v>#N/A</v>
      </c>
      <c r="D7060" s="1"/>
      <c r="E7060" s="332" t="e">
        <f>VLOOKUP(C7060,'Havi KM'!A:S,4,FALSE)</f>
        <v>#N/A</v>
      </c>
      <c r="F7060" s="163"/>
    </row>
    <row r="7061" spans="1:6" ht="15" customHeight="1">
      <c r="A7061" s="19" t="str">
        <f>VLOOKUP(B7061,segédtábla!$A$1:$C$156,3,FALSE)</f>
        <v>11+3</v>
      </c>
      <c r="B7061" s="226" t="s">
        <v>1195</v>
      </c>
      <c r="C7061" s="13" t="str">
        <f>VLOOKUP(B7061,segédtábla!$A$1:$C$156,2,FALSE)</f>
        <v>Hallók Gábor</v>
      </c>
      <c r="D7061" s="5" t="s">
        <v>6588</v>
      </c>
      <c r="E7061" s="332" t="str">
        <f>VLOOKUP(C7061,'Havi KM'!A:S,4,FALSE)</f>
        <v xml:space="preserve">     2 457,27 km</v>
      </c>
      <c r="F7061" s="163"/>
    </row>
    <row r="7062" spans="1:6" ht="15" customHeight="1">
      <c r="A7062" s="19" t="str">
        <f>VLOOKUP(B7062,segédtábla!$A$1:$C$156,3,FALSE)</f>
        <v>11+3</v>
      </c>
      <c r="B7062" s="226" t="s">
        <v>1355</v>
      </c>
      <c r="C7062" s="13" t="str">
        <f>VLOOKUP(B7062,segédtábla!$A$1:$C$156,2,FALSE)</f>
        <v>Németh Nándor</v>
      </c>
      <c r="D7062" s="5" t="s">
        <v>6589</v>
      </c>
      <c r="E7062" s="332" t="str">
        <f>VLOOKUP(C7062,'Havi KM'!A:S,4,FALSE)</f>
        <v xml:space="preserve">     2 089,15 km</v>
      </c>
      <c r="F7062" s="163"/>
    </row>
    <row r="7063" spans="1:6" ht="15" customHeight="1">
      <c r="A7063" s="19" t="str">
        <f>VLOOKUP(B7063,segédtábla!$A$1:$C$156,3,FALSE)</f>
        <v>10+4</v>
      </c>
      <c r="B7063" s="12" t="s">
        <v>1276</v>
      </c>
      <c r="C7063" s="319" t="str">
        <f>VLOOKUP(B7063,segédtábla!$A$1:$C$156,2,FALSE)</f>
        <v>Tanács Attila</v>
      </c>
      <c r="D7063" s="188" t="s">
        <v>6590</v>
      </c>
      <c r="E7063" s="332" t="str">
        <f>VLOOKUP(C7063,'Havi KM'!A:S,4,FALSE)</f>
        <v xml:space="preserve">      232,78 km</v>
      </c>
      <c r="F7063" s="163" t="s">
        <v>2922</v>
      </c>
    </row>
    <row r="7064" spans="1:6" ht="15" customHeight="1">
      <c r="A7064" s="19" t="str">
        <f>VLOOKUP(B7064,segédtábla!$A$1:$C$156,3,FALSE)</f>
        <v>2/1.</v>
      </c>
      <c r="B7064" s="226" t="s">
        <v>5289</v>
      </c>
      <c r="C7064" s="13" t="str">
        <f>VLOOKUP(B7064,segédtábla!$A$1:$C$156,2,FALSE)</f>
        <v>Molárovits Zoltán Edvin</v>
      </c>
      <c r="D7064" s="5" t="s">
        <v>6591</v>
      </c>
      <c r="E7064" s="332" t="str">
        <f>VLOOKUP(C7064,'Havi KM'!A:S,4,FALSE)</f>
        <v xml:space="preserve">     2 145,93 km</v>
      </c>
      <c r="F7064" s="163"/>
    </row>
    <row r="7065" spans="1:6" ht="15" customHeight="1">
      <c r="A7065" s="19" t="str">
        <f>VLOOKUP(B7065,segédtábla!$A$1:$C$156,3,FALSE)</f>
        <v>5+2</v>
      </c>
      <c r="B7065" s="226" t="s">
        <v>1179</v>
      </c>
      <c r="C7065" s="13" t="str">
        <f>VLOOKUP(B7065,segédtábla!$A$1:$C$156,2,FALSE)</f>
        <v>Horváth Ákos</v>
      </c>
      <c r="D7065" s="5" t="s">
        <v>6592</v>
      </c>
      <c r="E7065" s="332" t="str">
        <f>VLOOKUP(C7065,'Havi KM'!A:S,4,FALSE)</f>
        <v xml:space="preserve">     1 036,99 km</v>
      </c>
      <c r="F7065" s="231"/>
    </row>
    <row r="7066" spans="1:6" ht="15" customHeight="1">
      <c r="A7066" s="19" t="str">
        <f>VLOOKUP(B7066,segédtábla!$A$1:$C$156,3,FALSE)</f>
        <v>11+3</v>
      </c>
      <c r="B7066" s="226" t="s">
        <v>1405</v>
      </c>
      <c r="C7066" s="13" t="str">
        <f>VLOOKUP(B7066,segédtábla!$A$1:$C$156,2,FALSE)</f>
        <v>Marton Péter</v>
      </c>
      <c r="D7066" s="5" t="s">
        <v>6593</v>
      </c>
      <c r="E7066" s="332" t="str">
        <f>VLOOKUP(C7066,'Havi KM'!A:S,4,FALSE)</f>
        <v xml:space="preserve">     1 405,83 km</v>
      </c>
      <c r="F7066" s="163"/>
    </row>
    <row r="7067" spans="1:6" ht="15" customHeight="1">
      <c r="A7067" s="19" t="str">
        <f>VLOOKUP(B7067,segédtábla!$A$1:$C$156,3,FALSE)</f>
        <v>11+3</v>
      </c>
      <c r="B7067" s="226" t="s">
        <v>1366</v>
      </c>
      <c r="C7067" s="13" t="str">
        <f>VLOOKUP(B7067,segédtábla!$A$1:$C$156,2,FALSE)</f>
        <v>Busi Sándor János</v>
      </c>
      <c r="D7067" s="5" t="s">
        <v>6594</v>
      </c>
      <c r="E7067" s="332" t="str">
        <f>VLOOKUP(C7067,'Havi KM'!A:S,4,FALSE)</f>
        <v xml:space="preserve">     1 430,82 km</v>
      </c>
      <c r="F7067" s="228" t="s">
        <v>1186</v>
      </c>
    </row>
    <row r="7068" spans="1:6" ht="15" customHeight="1">
      <c r="A7068" s="19" t="str">
        <f>VLOOKUP(B7068,segédtábla!$A$1:$C$156,3,FALSE)</f>
        <v>5+2</v>
      </c>
      <c r="B7068" s="226" t="s">
        <v>1208</v>
      </c>
      <c r="C7068" s="13" t="str">
        <f>VLOOKUP(B7068,segédtábla!$A$1:$C$156,2,FALSE)</f>
        <v>Drozd Péter</v>
      </c>
      <c r="D7068" s="5" t="s">
        <v>6595</v>
      </c>
      <c r="E7068" s="332" t="str">
        <f>VLOOKUP(C7068,'Havi KM'!A:S,4,FALSE)</f>
        <v xml:space="preserve">     1 972,38 km</v>
      </c>
      <c r="F7068" s="163"/>
    </row>
    <row r="7069" spans="1:6" ht="15" customHeight="1">
      <c r="A7069" s="19" t="str">
        <f>VLOOKUP(B7069,segédtábla!$A$1:$C$156,3,FALSE)</f>
        <v>5+2</v>
      </c>
      <c r="B7069" s="226" t="s">
        <v>1256</v>
      </c>
      <c r="C7069" s="13" t="str">
        <f>VLOOKUP(B7069,segédtábla!$A$1:$C$156,2,FALSE)</f>
        <v>Árvai Gábor</v>
      </c>
      <c r="D7069" s="5" t="s">
        <v>6596</v>
      </c>
      <c r="E7069" s="332" t="str">
        <f>VLOOKUP(C7069,'Havi KM'!A:S,4,FALSE)</f>
        <v xml:space="preserve">     1 696,48 km</v>
      </c>
      <c r="F7069" s="163"/>
    </row>
    <row r="7070" spans="1:6" ht="15" customHeight="1">
      <c r="A7070" s="19" t="str">
        <f>VLOOKUP(B7070,segédtábla!$A$1:$C$156,3,FALSE)</f>
        <v>11+3</v>
      </c>
      <c r="B7070" s="226" t="s">
        <v>1319</v>
      </c>
      <c r="C7070" s="13" t="str">
        <f>VLOOKUP(B7070,segédtábla!$A$1:$C$156,2,FALSE)</f>
        <v>Simon Gábor</v>
      </c>
      <c r="D7070" s="5" t="s">
        <v>6597</v>
      </c>
      <c r="E7070" s="332" t="str">
        <f>VLOOKUP(C7070,'Havi KM'!A:S,4,FALSE)</f>
        <v xml:space="preserve">     1 814,55 km</v>
      </c>
      <c r="F7070" s="163"/>
    </row>
    <row r="7071" spans="1:6" ht="15" customHeight="1">
      <c r="A7071" s="19" t="str">
        <f>VLOOKUP(B7071,segédtábla!$A$1:$C$156,3,FALSE)</f>
        <v>11+3</v>
      </c>
      <c r="B7071" s="226" t="s">
        <v>1428</v>
      </c>
      <c r="C7071" s="13" t="str">
        <f>VLOOKUP(B7071,segédtábla!$A$1:$C$156,2,FALSE)</f>
        <v>Mórocz István</v>
      </c>
      <c r="D7071" s="5" t="s">
        <v>6598</v>
      </c>
      <c r="E7071" s="332" t="str">
        <f>VLOOKUP(C7071,'Havi KM'!A:S,4,FALSE)</f>
        <v xml:space="preserve">     1 668,63 km</v>
      </c>
      <c r="F7071" s="163" t="s">
        <v>6599</v>
      </c>
    </row>
    <row r="7072" spans="1:6" ht="15" customHeight="1">
      <c r="A7072" s="19" t="str">
        <f>VLOOKUP(B7072,segédtábla!$A$1:$C$156,3,FALSE)</f>
        <v>5+2</v>
      </c>
      <c r="B7072" s="226" t="s">
        <v>1214</v>
      </c>
      <c r="C7072" s="13" t="s">
        <v>1373</v>
      </c>
      <c r="D7072" s="5" t="s">
        <v>6600</v>
      </c>
      <c r="E7072" s="332" t="e">
        <f>VLOOKUP(C7072,'Havi KM'!A:S,4,FALSE)</f>
        <v>#N/A</v>
      </c>
      <c r="F7072" s="163" t="s">
        <v>6601</v>
      </c>
    </row>
    <row r="7073" spans="1:6" ht="15" customHeight="1">
      <c r="A7073" s="19" t="str">
        <f>VLOOKUP(B7073,segédtábla!$A$1:$C$156,3,FALSE)</f>
        <v>11+3</v>
      </c>
      <c r="B7073" s="226" t="s">
        <v>1231</v>
      </c>
      <c r="C7073" s="13" t="str">
        <f>VLOOKUP(B7073,segédtábla!$A$1:$C$156,2,FALSE)</f>
        <v>Pásztor István- Charter</v>
      </c>
      <c r="D7073" s="5" t="s">
        <v>6602</v>
      </c>
      <c r="E7073" s="332" t="e">
        <f>VLOOKUP(C7073,'Havi KM'!A:S,4,FALSE)</f>
        <v>#N/A</v>
      </c>
      <c r="F7073" s="163"/>
    </row>
    <row r="7074" spans="1:6" ht="15" customHeight="1">
      <c r="A7074" s="19" t="str">
        <f>VLOOKUP(B7074,segédtábla!$A$1:$C$156,3,FALSE)</f>
        <v>11+3</v>
      </c>
      <c r="B7074" s="226" t="s">
        <v>1372</v>
      </c>
      <c r="C7074" s="13" t="str">
        <f>VLOOKUP(B7074,segédtábla!$A$1:$C$156,2,FALSE)</f>
        <v>Lutz Márk Richárd</v>
      </c>
      <c r="D7074" s="5" t="s">
        <v>6603</v>
      </c>
      <c r="E7074" s="332" t="str">
        <f>VLOOKUP(C7074,'Havi KM'!A:S,4,FALSE)</f>
        <v xml:space="preserve">     2 443,97 km</v>
      </c>
      <c r="F7074" s="163" t="s">
        <v>6604</v>
      </c>
    </row>
    <row r="7075" spans="1:6" ht="15" customHeight="1">
      <c r="A7075" s="19" t="str">
        <f>VLOOKUP(B7075,segédtábla!$A$1:$C$156,3,FALSE)</f>
        <v>11+3</v>
      </c>
      <c r="B7075" s="226" t="s">
        <v>1321</v>
      </c>
      <c r="C7075" s="13" t="str">
        <f>VLOOKUP(B7075,segédtábla!$A$1:$C$156,2,FALSE)</f>
        <v>Kovács Márton Péter</v>
      </c>
      <c r="D7075" s="5" t="s">
        <v>6605</v>
      </c>
      <c r="E7075" s="332" t="str">
        <f>VLOOKUP(C7075,'Havi KM'!A:S,4,FALSE)</f>
        <v xml:space="preserve">     2 936,38 km</v>
      </c>
      <c r="F7075" s="163"/>
    </row>
    <row r="7076" spans="1:6" ht="15" customHeight="1">
      <c r="A7076" s="19" t="e">
        <f>VLOOKUP(B7076,segédtábla!$A$1:$C$156,3,FALSE)</f>
        <v>#N/A</v>
      </c>
      <c r="B7076" s="11" t="s">
        <v>6606</v>
      </c>
      <c r="C7076" s="13" t="e">
        <f>VLOOKUP(B7076,segédtábla!$A$1:$C$156,2,FALSE)</f>
        <v>#N/A</v>
      </c>
      <c r="D7076" s="5"/>
      <c r="E7076" s="332" t="e">
        <f>VLOOKUP(C7076,'Havi KM'!A:S,4,FALSE)</f>
        <v>#N/A</v>
      </c>
      <c r="F7076" s="163"/>
    </row>
    <row r="7077" spans="1:6" ht="15" customHeight="1">
      <c r="A7077" s="19" t="e">
        <f>VLOOKUP(B7077,segédtábla!$A$1:$C$156,3,FALSE)</f>
        <v>#N/A</v>
      </c>
      <c r="B7077" s="11"/>
      <c r="C7077" s="13" t="e">
        <f>VLOOKUP(B7077,segédtábla!$A$1:$C$156,2,FALSE)</f>
        <v>#N/A</v>
      </c>
      <c r="D7077" s="5"/>
      <c r="E7077" s="332" t="e">
        <f>VLOOKUP(C7077,'Havi KM'!A:S,4,FALSE)</f>
        <v>#N/A</v>
      </c>
      <c r="F7077" s="163"/>
    </row>
    <row r="7078" spans="1:6" ht="15" customHeight="1">
      <c r="A7078" s="19" t="str">
        <f>VLOOKUP(B7078,segédtábla!$A$1:$C$156,3,FALSE)</f>
        <v>5+2</v>
      </c>
      <c r="B7078" s="11" t="s">
        <v>1154</v>
      </c>
      <c r="C7078" s="13" t="str">
        <f>VLOOKUP(B7078,segédtábla!$A$1:$C$156,2,FALSE)</f>
        <v>Tóth Mihály</v>
      </c>
      <c r="D7078" s="5" t="s">
        <v>6607</v>
      </c>
      <c r="E7078" s="332" t="str">
        <f>VLOOKUP(C7078,'Havi KM'!A:S,4,FALSE)</f>
        <v xml:space="preserve">      345,81 km</v>
      </c>
      <c r="F7078" s="163"/>
    </row>
    <row r="7079" spans="1:6" ht="15" customHeight="1">
      <c r="A7079" s="19" t="e">
        <f>VLOOKUP(B7079,segédtábla!$A$1:$C$156,3,FALSE)</f>
        <v>#N/A</v>
      </c>
      <c r="B7079" s="11"/>
      <c r="C7079" s="13" t="e">
        <f>VLOOKUP(B7079,segédtábla!$A$1:$C$156,2,FALSE)</f>
        <v>#N/A</v>
      </c>
      <c r="D7079" s="5"/>
      <c r="E7079" s="332" t="e">
        <f>VLOOKUP(C7079,'Havi KM'!A:S,4,FALSE)</f>
        <v>#N/A</v>
      </c>
      <c r="F7079" s="163"/>
    </row>
    <row r="7080" spans="1:6" ht="15" customHeight="1">
      <c r="A7080" s="19" t="str">
        <f>VLOOKUP(B7080,segédtábla!$A$1:$C$156,3,FALSE)</f>
        <v>5+2</v>
      </c>
      <c r="B7080" s="428" t="s">
        <v>1288</v>
      </c>
      <c r="C7080" s="429" t="str">
        <f>VLOOKUP(B7080,segédtábla!$A$1:$C$156,2,FALSE)</f>
        <v>Németh Zsolt</v>
      </c>
      <c r="D7080" s="240" t="s">
        <v>1663</v>
      </c>
      <c r="E7080" s="332" t="str">
        <f>VLOOKUP(C7080,'Havi KM'!A:S,4,FALSE)</f>
        <v xml:space="preserve">      347,54 km</v>
      </c>
      <c r="F7080" s="163"/>
    </row>
    <row r="7082" spans="1:6" ht="15" customHeight="1">
      <c r="A7082" s="10"/>
      <c r="B7082" s="16"/>
      <c r="C7082" s="263">
        <v>45874</v>
      </c>
      <c r="D7082" s="237" t="str">
        <f>TEXT(C7082,"dddd")</f>
        <v>Tuesday</v>
      </c>
      <c r="E7082" s="330"/>
      <c r="F7082" s="227">
        <f>+COUNTA(B7085:B7090)</f>
        <v>4</v>
      </c>
    </row>
    <row r="7083" spans="1:6" ht="15" customHeight="1">
      <c r="C7083" s="355"/>
    </row>
    <row r="7084" spans="1:6" ht="15" customHeight="1">
      <c r="A7084" s="7" t="s">
        <v>1136</v>
      </c>
      <c r="B7084" s="8" t="s">
        <v>1137</v>
      </c>
      <c r="C7084" s="9" t="s">
        <v>1138</v>
      </c>
      <c r="D7084" s="9" t="s">
        <v>1139</v>
      </c>
      <c r="E7084" s="331" t="s">
        <v>1140</v>
      </c>
      <c r="F7084" s="9" t="s">
        <v>1141</v>
      </c>
    </row>
    <row r="7085" spans="1:6" ht="15" customHeight="1">
      <c r="A7085" s="19" t="e">
        <f>VLOOKUP(B7085,segédtábla!$A$1:$C$156,3,FALSE)</f>
        <v>#N/A</v>
      </c>
      <c r="B7085" s="11"/>
      <c r="C7085" s="13" t="e">
        <f>VLOOKUP(B7085,segédtábla!$A$1:$C$156,2,FALSE)</f>
        <v>#N/A</v>
      </c>
      <c r="D7085" s="1"/>
      <c r="E7085" s="332" t="e">
        <f>VLOOKUP(C7085,'Havi KM'!A:S,4,FALSE)</f>
        <v>#N/A</v>
      </c>
      <c r="F7085" s="163"/>
    </row>
    <row r="7086" spans="1:6" ht="15" customHeight="1">
      <c r="A7086" s="19" t="str">
        <f>VLOOKUP(B7086,segédtábla!$A$1:$C$156,3,FALSE)</f>
        <v>5+2</v>
      </c>
      <c r="B7086" s="226" t="s">
        <v>1288</v>
      </c>
      <c r="C7086" s="319" t="str">
        <f>VLOOKUP(B7086,segédtábla!$A$1:$C$156,2,FALSE)</f>
        <v>Németh Zsolt</v>
      </c>
      <c r="D7086" s="188" t="s">
        <v>6608</v>
      </c>
      <c r="E7086" s="332" t="str">
        <f>VLOOKUP(C7086,'Havi KM'!A:S,4,FALSE)</f>
        <v xml:space="preserve">      347,54 km</v>
      </c>
      <c r="F7086" s="363" t="s">
        <v>2229</v>
      </c>
    </row>
    <row r="7087" spans="1:6" ht="15" customHeight="1">
      <c r="A7087" s="19" t="str">
        <f>VLOOKUP(B7087,segédtábla!$A$1:$C$156,3,FALSE)</f>
        <v>11+3</v>
      </c>
      <c r="B7087" s="226" t="s">
        <v>1283</v>
      </c>
      <c r="C7087" s="13" t="str">
        <f>VLOOKUP(B7087,segédtábla!$A$1:$C$156,2,FALSE)</f>
        <v>Török Attila</v>
      </c>
      <c r="D7087" s="188" t="s">
        <v>6609</v>
      </c>
      <c r="E7087" s="332" t="str">
        <f>VLOOKUP(C7087,'Havi KM'!A:S,4,FALSE)</f>
        <v xml:space="preserve">     1 669,95 km</v>
      </c>
      <c r="F7087" s="163"/>
    </row>
    <row r="7088" spans="1:6" ht="15" customHeight="1">
      <c r="A7088" s="19" t="e">
        <f>VLOOKUP(B7088,segédtábla!$A$1:$C$156,3,FALSE)</f>
        <v>#N/A</v>
      </c>
      <c r="B7088" s="11"/>
      <c r="C7088" s="13" t="e">
        <f>VLOOKUP(B7088,segédtábla!$A$1:$C$156,2,FALSE)</f>
        <v>#N/A</v>
      </c>
      <c r="D7088" s="5"/>
      <c r="E7088" s="332" t="e">
        <f>VLOOKUP(C7088,'Havi KM'!A:S,4,FALSE)</f>
        <v>#N/A</v>
      </c>
      <c r="F7088" s="163"/>
    </row>
    <row r="7089" spans="1:6" ht="15" customHeight="1">
      <c r="A7089" s="19" t="str">
        <f>VLOOKUP(B7089,segédtábla!$A$1:$C$156,3,FALSE)</f>
        <v>10+4</v>
      </c>
      <c r="B7089" s="226" t="s">
        <v>1520</v>
      </c>
      <c r="C7089" s="13" t="str">
        <f>VLOOKUP(B7089,segédtábla!$A$1:$C$156,2,FALSE)</f>
        <v>Sipőcz Dániel</v>
      </c>
      <c r="D7089" s="5" t="s">
        <v>6610</v>
      </c>
      <c r="E7089" s="332" t="str">
        <f>VLOOKUP(C7089,'Havi KM'!A:S,4,FALSE)</f>
        <v xml:space="preserve">     2 677,58 km</v>
      </c>
      <c r="F7089" s="231" t="s">
        <v>6611</v>
      </c>
    </row>
    <row r="7090" spans="1:6" ht="15" customHeight="1">
      <c r="A7090" s="19" t="str">
        <f>VLOOKUP(B7090,segédtábla!$A$1:$C$156,3,FALSE)</f>
        <v>5+2</v>
      </c>
      <c r="B7090" s="226" t="s">
        <v>1526</v>
      </c>
      <c r="C7090" s="13" t="str">
        <f>VLOOKUP(B7090,segédtábla!$A$1:$C$156,2,FALSE)</f>
        <v>Simon Zoltán</v>
      </c>
      <c r="D7090" s="5" t="s">
        <v>6612</v>
      </c>
      <c r="E7090" s="332" t="str">
        <f>VLOOKUP(C7090,'Havi KM'!A:S,4,FALSE)</f>
        <v xml:space="preserve">     1 431,31 km</v>
      </c>
      <c r="F7090" s="163"/>
    </row>
    <row r="7091" spans="1:6" ht="15" customHeight="1">
      <c r="A7091" s="19" t="str">
        <f>VLOOKUP(B7091,segédtábla!$A$1:$C$156,3,FALSE)</f>
        <v>5+2</v>
      </c>
      <c r="B7091" s="226" t="s">
        <v>1227</v>
      </c>
      <c r="C7091" s="13" t="str">
        <f>VLOOKUP(B7091,segédtábla!$A$1:$C$156,2,FALSE)</f>
        <v>Horváth Ferenc</v>
      </c>
      <c r="D7091" s="5" t="s">
        <v>6613</v>
      </c>
      <c r="E7091" s="332" t="str">
        <f>VLOOKUP(C7091,'Havi KM'!A:S,4,FALSE)</f>
        <v xml:space="preserve">     1 488,98 km</v>
      </c>
      <c r="F7091" s="163"/>
    </row>
    <row r="7092" spans="1:6" ht="15" customHeight="1">
      <c r="A7092" s="19" t="str">
        <f>VLOOKUP(B7092,segédtábla!$A$1:$C$156,3,FALSE)</f>
        <v>5+2</v>
      </c>
      <c r="B7092" s="226" t="s">
        <v>1173</v>
      </c>
      <c r="C7092" s="13" t="str">
        <f>VLOOKUP(B7092,segédtábla!$A$1:$C$156,2,FALSE)</f>
        <v>Léhner Zsolt</v>
      </c>
      <c r="D7092" s="188" t="s">
        <v>6614</v>
      </c>
      <c r="E7092" s="332" t="str">
        <f>VLOOKUP(C7092,'Havi KM'!A:S,4,FALSE)</f>
        <v xml:space="preserve">     1 816,96 km</v>
      </c>
      <c r="F7092" s="163"/>
    </row>
    <row r="7093" spans="1:6" ht="15" customHeight="1">
      <c r="A7093" s="19" t="str">
        <f>VLOOKUP(B7093,segédtábla!$A$1:$C$156,3,FALSE)</f>
        <v>5+2</v>
      </c>
      <c r="B7093" s="226" t="s">
        <v>1175</v>
      </c>
      <c r="C7093" s="13" t="str">
        <f>VLOOKUP(B7093,segédtábla!$A$1:$C$156,2,FALSE)</f>
        <v>Iklódi Sándor</v>
      </c>
      <c r="D7093" s="5" t="s">
        <v>6615</v>
      </c>
      <c r="E7093" s="332" t="str">
        <f>VLOOKUP(C7093,'Havi KM'!A:S,4,FALSE)</f>
        <v xml:space="preserve">     1 161,24 km</v>
      </c>
      <c r="F7093" s="163"/>
    </row>
    <row r="7094" spans="1:6" ht="15" customHeight="1">
      <c r="A7094" s="19" t="str">
        <f>VLOOKUP(B7094,segédtábla!$A$1:$C$156,3,FALSE)</f>
        <v>5+2</v>
      </c>
      <c r="B7094" s="226" t="s">
        <v>1181</v>
      </c>
      <c r="C7094" s="13" t="str">
        <f>VLOOKUP(B7094,segédtábla!$A$1:$C$156,2,FALSE)</f>
        <v>Lázár Gábor</v>
      </c>
      <c r="D7094" s="10" t="s">
        <v>6616</v>
      </c>
      <c r="E7094" s="332" t="str">
        <f>VLOOKUP(C7094,'Havi KM'!A:S,4,FALSE)</f>
        <v xml:space="preserve">     1 156,79 km</v>
      </c>
      <c r="F7094" s="163"/>
    </row>
    <row r="7095" spans="1:6" ht="15" customHeight="1">
      <c r="A7095" s="19" t="str">
        <f>VLOOKUP(B7095,segédtábla!$A$1:$C$156,3,FALSE)</f>
        <v>11+3</v>
      </c>
      <c r="B7095" s="226" t="s">
        <v>1212</v>
      </c>
      <c r="C7095" s="319" t="str">
        <f>VLOOKUP(B7095,segédtábla!$A$1:$C$156,2,FALSE)</f>
        <v>Kopányi László</v>
      </c>
      <c r="D7095" s="188" t="s">
        <v>6617</v>
      </c>
      <c r="E7095" s="332" t="str">
        <f>VLOOKUP(C7095,'Havi KM'!A:S,4,FALSE)</f>
        <v xml:space="preserve">     2 365,46 km</v>
      </c>
      <c r="F7095" s="163"/>
    </row>
    <row r="7096" spans="1:6" ht="15" customHeight="1">
      <c r="A7096" s="19" t="str">
        <f>VLOOKUP(B7096,segédtábla!$A$1:$C$156,3,FALSE)</f>
        <v>5+2</v>
      </c>
      <c r="B7096" s="226" t="s">
        <v>1323</v>
      </c>
      <c r="C7096" s="319" t="str">
        <f>VLOOKUP(B7096,segédtábla!$A$1:$C$156,2,FALSE)</f>
        <v>Moldicz Tamás</v>
      </c>
      <c r="D7096" s="188" t="s">
        <v>6618</v>
      </c>
      <c r="E7096" s="332" t="str">
        <f>VLOOKUP(C7096,'Havi KM'!A:S,4,FALSE)</f>
        <v xml:space="preserve">      938,86 km</v>
      </c>
      <c r="F7096" s="163"/>
    </row>
    <row r="7097" spans="1:6" ht="15" customHeight="1">
      <c r="A7097" s="19" t="str">
        <f>VLOOKUP(B7097,segédtábla!$A$1:$C$156,3,FALSE)</f>
        <v>17+4</v>
      </c>
      <c r="B7097" s="226" t="s">
        <v>1217</v>
      </c>
      <c r="C7097" s="13" t="str">
        <f>VLOOKUP(B7097,segédtábla!$A$1:$C$156,2,FALSE)</f>
        <v>Fábián Szabolcs</v>
      </c>
      <c r="D7097" s="5" t="s">
        <v>6619</v>
      </c>
      <c r="E7097" s="332" t="str">
        <f>VLOOKUP(C7097,'Havi KM'!A:S,4,FALSE)</f>
        <v xml:space="preserve">     1 855,46 km</v>
      </c>
      <c r="F7097" s="363"/>
    </row>
    <row r="7098" spans="1:6" ht="15" customHeight="1">
      <c r="A7098" s="19">
        <f>VLOOKUP(B7098,segédtábla!$A$1:$C$156,3,FALSE)</f>
        <v>0</v>
      </c>
      <c r="B7098" s="226" t="s">
        <v>1375</v>
      </c>
      <c r="C7098" s="13" t="str">
        <f>VLOOKUP(B7098,segédtábla!$A$1:$C$156,2,FALSE)</f>
        <v>kivonva</v>
      </c>
      <c r="D7098" s="188" t="s">
        <v>6620</v>
      </c>
      <c r="E7098" s="332" t="e">
        <f>VLOOKUP(C7098,'Havi KM'!A:S,4,FALSE)</f>
        <v>#N/A</v>
      </c>
      <c r="F7098" s="163"/>
    </row>
    <row r="7099" spans="1:6" ht="15" customHeight="1">
      <c r="A7099" s="19" t="str">
        <f>VLOOKUP(B7099,segédtábla!$A$1:$C$156,3,FALSE)</f>
        <v>5+2</v>
      </c>
      <c r="B7099" s="226" t="s">
        <v>1337</v>
      </c>
      <c r="C7099" s="319" t="str">
        <f>VLOOKUP(B7099,segédtábla!$A$1:$C$156,2,FALSE)</f>
        <v>Kozma István / Farkas Rudolf</v>
      </c>
      <c r="D7099" s="188" t="s">
        <v>6621</v>
      </c>
      <c r="E7099" s="332" t="e">
        <f>VLOOKUP(C7099,'Havi KM'!A:S,4,FALSE)</f>
        <v>#N/A</v>
      </c>
      <c r="F7099" s="228" t="s">
        <v>1186</v>
      </c>
    </row>
    <row r="7100" spans="1:6" ht="15" customHeight="1">
      <c r="A7100" s="19" t="str">
        <f>VLOOKUP(B7100,segédtábla!$A$1:$C$156,3,FALSE)</f>
        <v>11+3</v>
      </c>
      <c r="B7100" s="226" t="s">
        <v>1413</v>
      </c>
      <c r="C7100" s="13" t="str">
        <f>VLOOKUP(B7100,segédtábla!$A$1:$C$156,2,FALSE)</f>
        <v>Szkolcsek György</v>
      </c>
      <c r="D7100" s="5" t="s">
        <v>6622</v>
      </c>
      <c r="E7100" s="332" t="str">
        <f>VLOOKUP(C7100,'Havi KM'!A:S,4,FALSE)</f>
        <v xml:space="preserve">     1 278,42 km</v>
      </c>
      <c r="F7100" s="163"/>
    </row>
    <row r="7101" spans="1:6" ht="15" customHeight="1">
      <c r="A7101" s="19" t="str">
        <f>VLOOKUP(B7101,segédtábla!$A$1:$C$156,3,FALSE)</f>
        <v>5+2</v>
      </c>
      <c r="B7101" s="226" t="s">
        <v>1418</v>
      </c>
      <c r="C7101" s="13" t="str">
        <f>VLOOKUP(B7101,segédtábla!$A$1:$C$156,2,FALSE)</f>
        <v>Tatai Sándor</v>
      </c>
      <c r="D7101" s="5" t="s">
        <v>6623</v>
      </c>
      <c r="E7101" s="332" t="str">
        <f>VLOOKUP(C7101,'Havi KM'!A:S,4,FALSE)</f>
        <v xml:space="preserve">     2 344,0 km</v>
      </c>
      <c r="F7101" s="163"/>
    </row>
    <row r="7102" spans="1:6" ht="15" customHeight="1">
      <c r="A7102" s="19" t="str">
        <f>VLOOKUP(B7102,segédtábla!$A$1:$C$156,3,FALSE)</f>
        <v>bármi</v>
      </c>
      <c r="B7102" s="226" t="s">
        <v>5472</v>
      </c>
      <c r="C7102" s="13" t="s">
        <v>1382</v>
      </c>
      <c r="D7102" s="5" t="s">
        <v>6624</v>
      </c>
      <c r="E7102" s="332" t="str">
        <f>VLOOKUP(C7102,'Havi KM'!A:S,4,FALSE)</f>
        <v xml:space="preserve">     1 578,46 km</v>
      </c>
      <c r="F7102" s="363"/>
    </row>
    <row r="7103" spans="1:6" ht="15" customHeight="1">
      <c r="A7103" s="19" t="e">
        <f>VLOOKUP(B7103,segédtábla!$A$1:$C$156,3,FALSE)</f>
        <v>#N/A</v>
      </c>
      <c r="B7103" s="21"/>
      <c r="C7103" s="13" t="e">
        <f>VLOOKUP(B7103,segédtábla!$A$1:$C$156,2,FALSE)</f>
        <v>#N/A</v>
      </c>
      <c r="D7103" s="5"/>
      <c r="E7103" s="332" t="e">
        <f>VLOOKUP(C7103,'Havi KM'!A:S,4,FALSE)</f>
        <v>#N/A</v>
      </c>
      <c r="F7103" s="163"/>
    </row>
    <row r="7104" spans="1:6" ht="15" customHeight="1">
      <c r="A7104" s="19" t="e">
        <f>VLOOKUP(B7104,segédtábla!$A$1:$C$156,3,FALSE)</f>
        <v>#N/A</v>
      </c>
      <c r="B7104" s="11"/>
      <c r="C7104" s="13" t="e">
        <f>VLOOKUP(B7104,segédtábla!$A$1:$C$156,2,FALSE)</f>
        <v>#N/A</v>
      </c>
      <c r="D7104" s="5"/>
      <c r="E7104" s="332" t="e">
        <f>VLOOKUP(C7104,'Havi KM'!A:S,4,FALSE)</f>
        <v>#N/A</v>
      </c>
      <c r="F7104" s="163"/>
    </row>
    <row r="7105" spans="1:6" ht="15" customHeight="1">
      <c r="A7105" s="19" t="e">
        <f>VLOOKUP(B7105,segédtábla!$A$1:$C$156,3,FALSE)</f>
        <v>#N/A</v>
      </c>
      <c r="B7105" s="11"/>
      <c r="C7105" s="13" t="e">
        <f>VLOOKUP(B7105,segédtábla!$A$1:$C$156,2,FALSE)</f>
        <v>#N/A</v>
      </c>
      <c r="D7105" s="5"/>
      <c r="E7105" s="332" t="e">
        <f>VLOOKUP(C7105,'Havi KM'!A:S,4,FALSE)</f>
        <v>#N/A</v>
      </c>
      <c r="F7105" s="163"/>
    </row>
    <row r="7106" spans="1:6" ht="15" customHeight="1">
      <c r="A7106" s="19" t="e">
        <f>VLOOKUP(B7106,segédtábla!$A$1:$C$156,3,FALSE)</f>
        <v>#N/A</v>
      </c>
      <c r="B7106" s="11"/>
      <c r="C7106" s="13" t="e">
        <f>VLOOKUP(B7106,segédtábla!$A$1:$C$156,2,FALSE)</f>
        <v>#N/A</v>
      </c>
      <c r="D7106" s="5"/>
      <c r="E7106" s="332" t="e">
        <f>VLOOKUP(C7106,'Havi KM'!A:S,4,FALSE)</f>
        <v>#N/A</v>
      </c>
      <c r="F7106" s="163"/>
    </row>
    <row r="7107" spans="1:6" ht="15" customHeight="1">
      <c r="A7107" s="19" t="e">
        <f>VLOOKUP(B7107,segédtábla!$A$1:$C$156,3,FALSE)</f>
        <v>#N/A</v>
      </c>
      <c r="B7107" s="11"/>
      <c r="C7107" s="13" t="e">
        <f>VLOOKUP(B7107,segédtábla!$A$1:$C$156,2,FALSE)</f>
        <v>#N/A</v>
      </c>
      <c r="D7107" s="5"/>
      <c r="E7107" s="332" t="e">
        <f>VLOOKUP(C7107,'Havi KM'!A:S,4,FALSE)</f>
        <v>#N/A</v>
      </c>
      <c r="F7107" s="163"/>
    </row>
    <row r="7108" spans="1:6" ht="15" customHeight="1">
      <c r="A7108" s="19" t="e">
        <f>VLOOKUP(B7108,segédtábla!$A$1:$C$156,3,FALSE)</f>
        <v>#N/A</v>
      </c>
      <c r="B7108" s="21"/>
      <c r="C7108" s="13" t="e">
        <f>VLOOKUP(B7108,segédtábla!$A$1:$C$156,2,FALSE)</f>
        <v>#N/A</v>
      </c>
      <c r="D7108" s="5"/>
      <c r="E7108" s="332" t="e">
        <f>VLOOKUP(C7108,'Havi KM'!A:S,4,FALSE)</f>
        <v>#N/A</v>
      </c>
      <c r="F7108" s="163"/>
    </row>
    <row r="7109" spans="1:6" ht="15" customHeight="1">
      <c r="A7109" s="19" t="e">
        <f>VLOOKUP(B7109,segédtábla!$A$1:$C$156,3,FALSE)</f>
        <v>#N/A</v>
      </c>
      <c r="B7109" s="11"/>
      <c r="C7109" s="13" t="e">
        <f>VLOOKUP(B7109,segédtábla!$A$1:$C$156,2,FALSE)</f>
        <v>#N/A</v>
      </c>
      <c r="D7109" s="5"/>
      <c r="E7109" s="332" t="e">
        <f>VLOOKUP(C7109,'Havi KM'!A:S,4,FALSE)</f>
        <v>#N/A</v>
      </c>
      <c r="F7109" s="163"/>
    </row>
    <row r="7111" spans="1:6" ht="15" customHeight="1">
      <c r="A7111" s="10"/>
      <c r="B7111" s="16"/>
      <c r="C7111" s="263">
        <v>45875</v>
      </c>
      <c r="D7111" s="237" t="str">
        <f>TEXT(C7111,"dddd")</f>
        <v>Wednesday</v>
      </c>
      <c r="E7111" s="330"/>
      <c r="F7111" s="227">
        <f>+COUNTA(B7114:B7129)</f>
        <v>10</v>
      </c>
    </row>
    <row r="7112" spans="1:6" ht="15" customHeight="1">
      <c r="C7112" s="355"/>
    </row>
    <row r="7113" spans="1:6" ht="15" customHeight="1">
      <c r="A7113" s="7" t="s">
        <v>1136</v>
      </c>
      <c r="B7113" s="8" t="s">
        <v>1137</v>
      </c>
      <c r="C7113" s="9" t="s">
        <v>1138</v>
      </c>
      <c r="D7113" s="9" t="s">
        <v>1139</v>
      </c>
      <c r="E7113" s="331" t="s">
        <v>1140</v>
      </c>
      <c r="F7113" s="9" t="s">
        <v>1141</v>
      </c>
    </row>
    <row r="7114" spans="1:6" ht="15" customHeight="1">
      <c r="A7114" s="19" t="str">
        <f>VLOOKUP(B7114,segédtábla!$A$1:$C$156,3,FALSE)</f>
        <v>11+3</v>
      </c>
      <c r="B7114" s="226" t="s">
        <v>1221</v>
      </c>
      <c r="C7114" s="319" t="str">
        <f>VLOOKUP(B7114,segédtábla!$A$1:$C$156,2,FALSE)</f>
        <v>Vass István</v>
      </c>
      <c r="D7114" s="188" t="s">
        <v>6625</v>
      </c>
      <c r="E7114" s="332" t="e">
        <f>VLOOKUP(C7114,'Havi KM'!A:S,4,FALSE)</f>
        <v>#N/A</v>
      </c>
      <c r="F7114" s="163"/>
    </row>
    <row r="7115" spans="1:6" ht="15" customHeight="1">
      <c r="A7115" s="19" t="str">
        <f>VLOOKUP(B7115,segédtábla!$A$1:$C$156,3,FALSE)</f>
        <v>11+3</v>
      </c>
      <c r="B7115" s="226" t="s">
        <v>1142</v>
      </c>
      <c r="C7115" s="319" t="str">
        <f>VLOOKUP(B7115,segédtábla!$A$1:$C$156,2,FALSE)</f>
        <v>Hamecz  Zsolt + Zsoltné</v>
      </c>
      <c r="D7115" s="188" t="s">
        <v>6626</v>
      </c>
      <c r="E7115" s="332" t="e">
        <f>VLOOKUP(C7115,'Havi KM'!A:S,4,FALSE)</f>
        <v>#N/A</v>
      </c>
      <c r="F7115" s="163" t="s">
        <v>6627</v>
      </c>
    </row>
    <row r="7116" spans="1:6" ht="15" customHeight="1">
      <c r="A7116" s="19" t="str">
        <f>VLOOKUP(B7116,segédtábla!$A$1:$C$156,3,FALSE)</f>
        <v>5+2</v>
      </c>
      <c r="B7116" s="226" t="s">
        <v>1159</v>
      </c>
      <c r="C7116" s="13" t="str">
        <f>VLOOKUP(B7116,segédtábla!$A$1:$C$156,2,FALSE)</f>
        <v>Pilló József + Pillóné S. Judit</v>
      </c>
      <c r="D7116" s="5" t="s">
        <v>6628</v>
      </c>
      <c r="E7116" s="332" t="e">
        <f>VLOOKUP(C7116,'Havi KM'!A:S,4,FALSE)</f>
        <v>#N/A</v>
      </c>
      <c r="F7116" s="163"/>
    </row>
    <row r="7117" spans="1:6" ht="15" customHeight="1">
      <c r="A7117" s="19" t="str">
        <f>VLOOKUP(B7117,segédtábla!$A$1:$C$156,3,FALSE)</f>
        <v>5+2</v>
      </c>
      <c r="B7117" s="226" t="s">
        <v>1269</v>
      </c>
      <c r="C7117" s="319" t="str">
        <f>VLOOKUP(B7117,segédtábla!$A$1:$C$156,2,FALSE)</f>
        <v>Bagi Lajos + Bagi Márió</v>
      </c>
      <c r="D7117" s="188" t="s">
        <v>6629</v>
      </c>
      <c r="E7117" s="332" t="e">
        <f>VLOOKUP(C7117,'Havi KM'!A:S,4,FALSE)</f>
        <v>#N/A</v>
      </c>
      <c r="F7117" s="163" t="s">
        <v>6630</v>
      </c>
    </row>
    <row r="7118" spans="1:6" ht="15" customHeight="1">
      <c r="A7118" s="19" t="e">
        <f>VLOOKUP(B7118,segédtábla!$A$1:$C$156,3,FALSE)</f>
        <v>#N/A</v>
      </c>
      <c r="B7118" s="502"/>
      <c r="C7118" s="13" t="e">
        <f>VLOOKUP(B7118,segédtábla!$A$1:$C$156,2,FALSE)</f>
        <v>#N/A</v>
      </c>
      <c r="D7118" s="5"/>
      <c r="E7118" s="332" t="e">
        <f>VLOOKUP(C7118,'Havi KM'!A:S,4,FALSE)</f>
        <v>#N/A</v>
      </c>
      <c r="F7118" s="163"/>
    </row>
    <row r="7119" spans="1:6" ht="15" customHeight="1">
      <c r="A7119" s="19" t="e">
        <f>VLOOKUP(B7119,segédtábla!$A$1:$C$156,3,FALSE)</f>
        <v>#N/A</v>
      </c>
      <c r="B7119" s="11"/>
      <c r="C7119" s="13" t="e">
        <f>VLOOKUP(B7119,segédtábla!$A$1:$C$156,2,FALSE)</f>
        <v>#N/A</v>
      </c>
      <c r="D7119" s="5"/>
      <c r="E7119" s="332" t="e">
        <f>VLOOKUP(C7119,'Havi KM'!A:S,4,FALSE)</f>
        <v>#N/A</v>
      </c>
      <c r="F7119" s="163"/>
    </row>
    <row r="7120" spans="1:6" ht="15" customHeight="1">
      <c r="A7120" s="19" t="str">
        <f>VLOOKUP(B7120,segédtábla!$A$1:$C$156,3,FALSE)</f>
        <v>11+3</v>
      </c>
      <c r="B7120" s="226" t="s">
        <v>1189</v>
      </c>
      <c r="C7120" s="13" t="str">
        <f>VLOOKUP(B7120,segédtábla!$A$1:$C$156,2,FALSE)</f>
        <v>Tatarek Sándor</v>
      </c>
      <c r="D7120" s="5" t="s">
        <v>6631</v>
      </c>
      <c r="E7120" s="332" t="str">
        <f>VLOOKUP(C7120,'Havi KM'!A:S,4,FALSE)</f>
        <v xml:space="preserve">      823,62 km</v>
      </c>
      <c r="F7120" s="163"/>
    </row>
    <row r="7121" spans="1:6" ht="15" customHeight="1">
      <c r="A7121" s="19" t="str">
        <f>VLOOKUP(B7121,segédtábla!$A$1:$C$156,3,FALSE)</f>
        <v>5+2</v>
      </c>
      <c r="B7121" s="226" t="s">
        <v>1286</v>
      </c>
      <c r="C7121" s="13" t="str">
        <f>VLOOKUP(B7121,segédtábla!$A$1:$C$156,2,FALSE)</f>
        <v>Kata József</v>
      </c>
      <c r="D7121" s="5" t="s">
        <v>6632</v>
      </c>
      <c r="E7121" s="332" t="str">
        <f>VLOOKUP(C7121,'Havi KM'!A:S,4,FALSE)</f>
        <v xml:space="preserve">     2 059,02 km</v>
      </c>
      <c r="F7121" s="163"/>
    </row>
    <row r="7122" spans="1:6" ht="15" customHeight="1">
      <c r="A7122" s="19" t="e">
        <f>VLOOKUP(B7122,segédtábla!$A$1:$C$156,3,FALSE)</f>
        <v>#N/A</v>
      </c>
      <c r="B7122" s="502"/>
      <c r="C7122" s="13" t="e">
        <f>VLOOKUP(B7122,segédtábla!$A$1:$C$156,2,FALSE)</f>
        <v>#N/A</v>
      </c>
      <c r="D7122" s="5"/>
      <c r="E7122" s="332" t="e">
        <f>VLOOKUP(C7122,'Havi KM'!A:S,4,FALSE)</f>
        <v>#N/A</v>
      </c>
      <c r="F7122" s="163"/>
    </row>
    <row r="7123" spans="1:6" ht="15" customHeight="1">
      <c r="A7123" s="19" t="e">
        <f>VLOOKUP(B7123,segédtábla!$A$1:$C$156,3,FALSE)</f>
        <v>#N/A</v>
      </c>
      <c r="B7123" s="11"/>
      <c r="C7123" s="13" t="e">
        <f>VLOOKUP(B7123,segédtábla!$A$1:$C$156,2,FALSE)</f>
        <v>#N/A</v>
      </c>
      <c r="D7123" s="5"/>
      <c r="E7123" s="332" t="e">
        <f>VLOOKUP(C7123,'Havi KM'!A:S,4,FALSE)</f>
        <v>#N/A</v>
      </c>
      <c r="F7123" s="163"/>
    </row>
    <row r="7124" spans="1:6" ht="15" customHeight="1">
      <c r="A7124" s="19" t="str">
        <f>VLOOKUP(B7124,segédtábla!$A$1:$C$156,3,FALSE)</f>
        <v>5+2</v>
      </c>
      <c r="B7124" s="226" t="s">
        <v>1163</v>
      </c>
      <c r="C7124" s="13" t="str">
        <f>VLOOKUP(B7124,segédtábla!$A$1:$C$156,2,FALSE)</f>
        <v>Popovics Dávid</v>
      </c>
      <c r="D7124" s="5" t="s">
        <v>1436</v>
      </c>
      <c r="E7124" s="332" t="str">
        <f>VLOOKUP(C7124,'Havi KM'!A:S,4,FALSE)</f>
        <v xml:space="preserve">     1 838,04 km</v>
      </c>
      <c r="F7124" s="163"/>
    </row>
    <row r="7125" spans="1:6" ht="15" customHeight="1">
      <c r="A7125" s="19" t="str">
        <f>VLOOKUP(B7125,segédtábla!$A$1:$C$156,3,FALSE)</f>
        <v>11+3</v>
      </c>
      <c r="B7125" s="226" t="s">
        <v>1372</v>
      </c>
      <c r="C7125" s="13" t="str">
        <f>VLOOKUP(B7125,segédtábla!$A$1:$C$156,2,FALSE)</f>
        <v>Lutz Márk Richárd</v>
      </c>
      <c r="D7125" s="5" t="s">
        <v>6633</v>
      </c>
      <c r="E7125" s="332" t="str">
        <f>VLOOKUP(C7125,'Havi KM'!A:S,4,FALSE)</f>
        <v xml:space="preserve">     2 443,97 km</v>
      </c>
      <c r="F7125" s="163"/>
    </row>
    <row r="7126" spans="1:6" ht="15" customHeight="1">
      <c r="A7126" s="19" t="e">
        <f>VLOOKUP(B7126,segédtábla!$A$1:$C$156,3,FALSE)</f>
        <v>#N/A</v>
      </c>
      <c r="B7126" s="11"/>
      <c r="C7126" s="13" t="e">
        <f>VLOOKUP(B7126,segédtábla!$A$1:$C$156,2,FALSE)</f>
        <v>#N/A</v>
      </c>
      <c r="D7126" s="5"/>
      <c r="E7126" s="332" t="e">
        <f>VLOOKUP(C7126,'Havi KM'!A:S,4,FALSE)</f>
        <v>#N/A</v>
      </c>
      <c r="F7126" s="163"/>
    </row>
    <row r="7127" spans="1:6" ht="15" customHeight="1">
      <c r="A7127" s="19" t="e">
        <f>VLOOKUP(B7127,segédtábla!$A$1:$C$156,3,FALSE)</f>
        <v>#N/A</v>
      </c>
      <c r="B7127" s="11"/>
      <c r="C7127" s="13" t="e">
        <f>VLOOKUP(B7127,segédtábla!$A$1:$C$156,2,FALSE)</f>
        <v>#N/A</v>
      </c>
      <c r="D7127" s="5"/>
      <c r="E7127" s="332" t="e">
        <f>VLOOKUP(C7127,'Havi KM'!A:S,4,FALSE)</f>
        <v>#N/A</v>
      </c>
      <c r="F7127" s="163"/>
    </row>
    <row r="7128" spans="1:6" ht="15" customHeight="1">
      <c r="A7128" s="19" t="str">
        <f>VLOOKUP(B7128,segédtábla!$A$1:$C$156,3,FALSE)</f>
        <v>2/1.</v>
      </c>
      <c r="B7128" s="495" t="s">
        <v>5289</v>
      </c>
      <c r="C7128" s="531" t="str">
        <f>VLOOKUP(B7128,segédtábla!$A$1:$C$156,2,FALSE)</f>
        <v>Molárovits Zoltán Edvin</v>
      </c>
      <c r="D7128" s="188" t="s">
        <v>6634</v>
      </c>
      <c r="E7128" s="332" t="str">
        <f>VLOOKUP(C7128,'Havi KM'!A:S,4,FALSE)</f>
        <v xml:space="preserve">     2 145,93 km</v>
      </c>
      <c r="F7128" s="163"/>
    </row>
    <row r="7129" spans="1:6" ht="15" customHeight="1">
      <c r="A7129" s="19" t="str">
        <f>VLOOKUP(B7129,segédtábla!$A$1:$C$156,3,FALSE)</f>
        <v>11+3</v>
      </c>
      <c r="B7129" s="226" t="s">
        <v>1355</v>
      </c>
      <c r="C7129" s="13" t="s">
        <v>1652</v>
      </c>
      <c r="D7129" s="5" t="s">
        <v>6635</v>
      </c>
      <c r="E7129" s="332" t="e">
        <f>VLOOKUP(C7129,'Havi KM'!A:S,4,FALSE)</f>
        <v>#N/A</v>
      </c>
      <c r="F7129" s="163"/>
    </row>
    <row r="7130" spans="1:6" ht="15" customHeight="1">
      <c r="A7130" s="19" t="str">
        <f>VLOOKUP(B7130,segédtábla!$A$1:$C$156,3,FALSE)</f>
        <v>10+3</v>
      </c>
      <c r="B7130" s="226" t="s">
        <v>1358</v>
      </c>
      <c r="C7130" s="13" t="str">
        <f>VLOOKUP(B7130,segédtábla!$A$1:$C$156,2,FALSE)</f>
        <v>Tóth Attila</v>
      </c>
      <c r="D7130" s="5" t="s">
        <v>6636</v>
      </c>
      <c r="E7130" s="332" t="str">
        <f>VLOOKUP(C7130,'Havi KM'!A:S,4,FALSE)</f>
        <v xml:space="preserve">      626,64 km</v>
      </c>
      <c r="F7130" s="163" t="s">
        <v>6637</v>
      </c>
    </row>
    <row r="7131" spans="1:6" ht="15" customHeight="1">
      <c r="A7131" s="19" t="str">
        <f>VLOOKUP(B7131,segédtábla!$A$1:$C$156,3,FALSE)</f>
        <v>11+3</v>
      </c>
      <c r="B7131" s="226" t="s">
        <v>1145</v>
      </c>
      <c r="C7131" s="508" t="str">
        <f>VLOOKUP(B7131,segédtábla!$A$1:$C$156,2,FALSE)</f>
        <v>Fodor Károly</v>
      </c>
      <c r="D7131" s="176" t="s">
        <v>6638</v>
      </c>
      <c r="E7131" s="332" t="str">
        <f>VLOOKUP(C7131,'Havi KM'!A:S,4,FALSE)</f>
        <v xml:space="preserve">     1 559,63 km</v>
      </c>
      <c r="F7131" s="363" t="s">
        <v>6639</v>
      </c>
    </row>
    <row r="7132" spans="1:6" ht="15" customHeight="1">
      <c r="A7132" s="19" t="str">
        <f>VLOOKUP(B7132,segédtábla!$A$1:$C$156,3,FALSE)</f>
        <v>5+2</v>
      </c>
      <c r="B7132" s="226" t="s">
        <v>1292</v>
      </c>
      <c r="C7132" s="13" t="str">
        <f>VLOOKUP(B7132,segédtábla!$A$1:$C$156,2,FALSE)</f>
        <v>Hanzi György Lehel</v>
      </c>
      <c r="D7132" s="5" t="s">
        <v>6640</v>
      </c>
      <c r="E7132" s="332" t="str">
        <f>VLOOKUP(C7132,'Havi KM'!A:S,4,FALSE)</f>
        <v xml:space="preserve">     1 303,29 km</v>
      </c>
      <c r="F7132" s="163"/>
    </row>
    <row r="7133" spans="1:6" ht="15" customHeight="1">
      <c r="A7133" s="19" t="str">
        <f>VLOOKUP(B7133,segédtábla!$A$1:$C$156,3,FALSE)</f>
        <v>11+3</v>
      </c>
      <c r="B7133" s="226" t="s">
        <v>1296</v>
      </c>
      <c r="C7133" s="13" t="str">
        <f>VLOOKUP(B7133,segédtábla!$A$1:$C$156,2,FALSE)</f>
        <v>Kálóczi Péter</v>
      </c>
      <c r="D7133" s="5" t="s">
        <v>6641</v>
      </c>
      <c r="E7133" s="332" t="str">
        <f>VLOOKUP(C7133,'Havi KM'!A:S,4,FALSE)</f>
        <v xml:space="preserve">      933,04 km</v>
      </c>
      <c r="F7133" s="163"/>
    </row>
    <row r="7134" spans="1:6" ht="15" customHeight="1">
      <c r="A7134" s="19" t="str">
        <f>VLOOKUP(B7134,segédtábla!$A$1:$C$156,3,FALSE)</f>
        <v>5+2</v>
      </c>
      <c r="B7134" s="226" t="s">
        <v>1179</v>
      </c>
      <c r="C7134" s="13" t="str">
        <f>VLOOKUP(B7134,segédtábla!$A$1:$C$156,2,FALSE)</f>
        <v>Horváth Ákos</v>
      </c>
      <c r="D7134" s="5" t="s">
        <v>6642</v>
      </c>
      <c r="E7134" s="332" t="str">
        <f>VLOOKUP(C7134,'Havi KM'!A:S,4,FALSE)</f>
        <v xml:space="preserve">     1 036,99 km</v>
      </c>
      <c r="F7134" s="163"/>
    </row>
    <row r="7135" spans="1:6" ht="15" customHeight="1">
      <c r="A7135" s="19" t="str">
        <f>VLOOKUP(B7135,segédtábla!$A$1:$C$156,3,FALSE)</f>
        <v>5+2</v>
      </c>
      <c r="B7135" s="226" t="s">
        <v>1256</v>
      </c>
      <c r="C7135" s="13" t="str">
        <f>VLOOKUP(B7135,segédtábla!$A$1:$C$156,2,FALSE)</f>
        <v>Árvai Gábor</v>
      </c>
      <c r="D7135" s="5" t="s">
        <v>6643</v>
      </c>
      <c r="E7135" s="332" t="str">
        <f>VLOOKUP(C7135,'Havi KM'!A:S,4,FALSE)</f>
        <v xml:space="preserve">     1 696,48 km</v>
      </c>
      <c r="F7135" s="231"/>
    </row>
    <row r="7136" spans="1:6" ht="15" customHeight="1">
      <c r="A7136" s="19" t="str">
        <f>VLOOKUP(B7136,segédtábla!$A$1:$C$156,3,FALSE)</f>
        <v>11+3</v>
      </c>
      <c r="B7136" s="226" t="s">
        <v>1428</v>
      </c>
      <c r="C7136" s="319" t="str">
        <f>VLOOKUP(B7136,segédtábla!$A$1:$C$156,2,FALSE)</f>
        <v>Mórocz István</v>
      </c>
      <c r="D7136" s="188" t="s">
        <v>6644</v>
      </c>
      <c r="E7136" s="332" t="str">
        <f>VLOOKUP(C7136,'Havi KM'!A:S,4,FALSE)</f>
        <v xml:space="preserve">     1 668,63 km</v>
      </c>
      <c r="F7136" s="163" t="s">
        <v>6645</v>
      </c>
    </row>
    <row r="7137" spans="1:6" ht="15" customHeight="1">
      <c r="A7137" s="19" t="str">
        <f>VLOOKUP(B7137,segédtábla!$A$1:$C$156,3,FALSE)</f>
        <v>11+3</v>
      </c>
      <c r="B7137" s="226" t="s">
        <v>1378</v>
      </c>
      <c r="C7137" s="13" t="s">
        <v>6646</v>
      </c>
      <c r="D7137" s="5" t="s">
        <v>6647</v>
      </c>
      <c r="E7137" s="332" t="e">
        <f>VLOOKUP(C7137,'Havi KM'!A:S,4,FALSE)</f>
        <v>#N/A</v>
      </c>
      <c r="F7137" s="363"/>
    </row>
    <row r="7138" spans="1:6" ht="15" customHeight="1">
      <c r="A7138" s="19" t="str">
        <f>VLOOKUP(B7138,segédtábla!$A$1:$C$156,3,FALSE)</f>
        <v>10+4</v>
      </c>
      <c r="B7138" s="226" t="s">
        <v>1191</v>
      </c>
      <c r="C7138" s="13" t="str">
        <f>VLOOKUP(B7138,segédtábla!$A$1:$C$156,2,FALSE)</f>
        <v>Leiner Gábor</v>
      </c>
      <c r="D7138" s="5" t="s">
        <v>6648</v>
      </c>
      <c r="E7138" s="332" t="str">
        <f>VLOOKUP(C7138,'Havi KM'!A:S,4,FALSE)</f>
        <v xml:space="preserve">     1 700,32 km</v>
      </c>
      <c r="F7138" s="163"/>
    </row>
    <row r="7139" spans="1:6" ht="15" customHeight="1">
      <c r="A7139" s="19" t="e">
        <f>VLOOKUP(B7139,segédtábla!$A$1:$C$156,3,FALSE)</f>
        <v>#N/A</v>
      </c>
      <c r="B7139" s="11"/>
      <c r="C7139" s="13" t="e">
        <f>VLOOKUP(B7139,segédtábla!$A$1:$C$156,2,FALSE)</f>
        <v>#N/A</v>
      </c>
      <c r="D7139" s="5"/>
      <c r="E7139" s="332" t="e">
        <f>VLOOKUP(C7139,'Havi KM'!A:S,4,FALSE)</f>
        <v>#N/A</v>
      </c>
      <c r="F7139" s="163"/>
    </row>
    <row r="7140" spans="1:6" ht="15" customHeight="1">
      <c r="A7140" s="19" t="e">
        <f>VLOOKUP(B7140,segédtábla!$A$1:$C$156,3,FALSE)</f>
        <v>#N/A</v>
      </c>
      <c r="B7140" s="11"/>
      <c r="C7140" s="13" t="e">
        <f>VLOOKUP(B7140,segédtábla!$A$1:$C$156,2,FALSE)</f>
        <v>#N/A</v>
      </c>
      <c r="D7140" s="5"/>
      <c r="E7140" s="332" t="e">
        <f>VLOOKUP(C7140,'Havi KM'!A:S,4,FALSE)</f>
        <v>#N/A</v>
      </c>
      <c r="F7140" s="163"/>
    </row>
    <row r="7141" spans="1:6" ht="15" customHeight="1">
      <c r="A7141" s="19" t="e">
        <f>VLOOKUP(B7141,segédtábla!$A$1:$C$156,3,FALSE)</f>
        <v>#N/A</v>
      </c>
      <c r="B7141" s="21"/>
      <c r="C7141" s="13" t="e">
        <f>VLOOKUP(B7141,segédtábla!$A$1:$C$156,2,FALSE)</f>
        <v>#N/A</v>
      </c>
      <c r="D7141" s="5"/>
      <c r="E7141" s="332" t="e">
        <f>VLOOKUP(C7141,'Havi KM'!A:S,4,FALSE)</f>
        <v>#N/A</v>
      </c>
      <c r="F7141" s="163"/>
    </row>
    <row r="7143" spans="1:6" ht="15" customHeight="1">
      <c r="A7143" s="10"/>
      <c r="B7143" s="16"/>
      <c r="C7143" s="263">
        <v>45876</v>
      </c>
      <c r="D7143" s="237" t="str">
        <f>TEXT(C7143,"dddd")</f>
        <v>Thursday</v>
      </c>
      <c r="E7143" s="330"/>
      <c r="F7143" s="227">
        <f>+COUNTA(B7146:B7161)</f>
        <v>11</v>
      </c>
    </row>
    <row r="7144" spans="1:6" ht="15" customHeight="1">
      <c r="C7144" s="355"/>
    </row>
    <row r="7145" spans="1:6" ht="15" customHeight="1">
      <c r="A7145" s="7" t="s">
        <v>1136</v>
      </c>
      <c r="B7145" s="8" t="s">
        <v>1137</v>
      </c>
      <c r="C7145" s="9" t="s">
        <v>1138</v>
      </c>
      <c r="D7145" s="9" t="s">
        <v>1139</v>
      </c>
      <c r="E7145" s="331" t="s">
        <v>1140</v>
      </c>
      <c r="F7145" s="9" t="s">
        <v>1141</v>
      </c>
    </row>
    <row r="7146" spans="1:6" ht="15" customHeight="1">
      <c r="A7146" s="19" t="str">
        <f>VLOOKUP(B7146,segédtábla!$A$1:$C$156,3,FALSE)</f>
        <v>5+2</v>
      </c>
      <c r="B7146" s="226" t="s">
        <v>1149</v>
      </c>
      <c r="C7146" s="13" t="str">
        <f>VLOOKUP(B7146,segédtábla!$A$1:$C$156,2,FALSE)</f>
        <v>Létai Ferenc + Létainé Zsuzsa</v>
      </c>
      <c r="D7146" s="5" t="s">
        <v>6649</v>
      </c>
      <c r="E7146" s="332" t="e">
        <f>VLOOKUP(C7146,'Havi KM'!A:S,4,FALSE)</f>
        <v>#N/A</v>
      </c>
      <c r="F7146" s="163"/>
    </row>
    <row r="7147" spans="1:6" ht="15" customHeight="1">
      <c r="A7147" s="19" t="str">
        <f>VLOOKUP(B7147,segédtábla!$A$1:$C$156,3,FALSE)</f>
        <v>5+2</v>
      </c>
      <c r="B7147" s="226" t="s">
        <v>1278</v>
      </c>
      <c r="C7147" s="13" t="str">
        <f>VLOOKUP(B7147,segédtábla!$A$1:$C$156,2,FALSE)</f>
        <v>Adamek István + Nyíri Attila</v>
      </c>
      <c r="D7147" s="5" t="s">
        <v>6650</v>
      </c>
      <c r="E7147" s="332" t="e">
        <f>VLOOKUP(C7147,'Havi KM'!A:S,4,FALSE)</f>
        <v>#N/A</v>
      </c>
      <c r="F7147" s="163"/>
    </row>
    <row r="7148" spans="1:6" ht="15" customHeight="1">
      <c r="A7148" s="19" t="str">
        <f>VLOOKUP(B7148,segédtábla!$A$1:$C$156,3,FALSE)</f>
        <v>11+3</v>
      </c>
      <c r="B7148" s="226" t="s">
        <v>1234</v>
      </c>
      <c r="C7148" s="13" t="str">
        <f>VLOOKUP(B7148,segédtábla!$A$1:$C$156,2,FALSE)</f>
        <v>Iván Árpád Krisztián</v>
      </c>
      <c r="D7148" s="2" t="s">
        <v>6651</v>
      </c>
      <c r="E7148" s="332" t="str">
        <f>VLOOKUP(C7148,'Havi KM'!A:S,4,FALSE)</f>
        <v xml:space="preserve">      352,06 km</v>
      </c>
      <c r="F7148" s="163"/>
    </row>
    <row r="7149" spans="1:6" ht="15" customHeight="1">
      <c r="A7149" s="19" t="e">
        <f>VLOOKUP(B7149,segédtábla!$A$1:$C$156,3,FALSE)</f>
        <v>#N/A</v>
      </c>
      <c r="B7149" s="175" t="s">
        <v>1519</v>
      </c>
      <c r="C7149" s="13" t="e">
        <f>VLOOKUP(B7149,segédtábla!$A$1:$C$156,2,FALSE)</f>
        <v>#N/A</v>
      </c>
      <c r="D7149" s="5"/>
      <c r="E7149" s="332" t="e">
        <f>VLOOKUP(C7149,'Havi KM'!A:S,4,FALSE)</f>
        <v>#N/A</v>
      </c>
      <c r="F7149" s="163"/>
    </row>
    <row r="7150" spans="1:6" ht="15" customHeight="1">
      <c r="A7150" s="19" t="e">
        <f>VLOOKUP(B7150,segédtábla!$A$1:$C$156,3,FALSE)</f>
        <v>#N/A</v>
      </c>
      <c r="B7150" s="11"/>
      <c r="C7150" s="13" t="e">
        <f>VLOOKUP(B7150,segédtábla!$A$1:$C$156,2,FALSE)</f>
        <v>#N/A</v>
      </c>
      <c r="D7150" s="5"/>
      <c r="E7150" s="332" t="e">
        <f>VLOOKUP(C7150,'Havi KM'!A:S,4,FALSE)</f>
        <v>#N/A</v>
      </c>
      <c r="F7150" s="163"/>
    </row>
    <row r="7151" spans="1:6" ht="15" customHeight="1">
      <c r="A7151" s="19">
        <f>VLOOKUP(B7151,segédtábla!$A$1:$C$156,3,FALSE)</f>
        <v>0</v>
      </c>
      <c r="B7151" s="226" t="s">
        <v>1423</v>
      </c>
      <c r="C7151" s="13" t="str">
        <f>VLOOKUP(B7151,segédtábla!$A$1:$C$156,2,FALSE)</f>
        <v>Krupánszky Márk</v>
      </c>
      <c r="D7151" s="5" t="s">
        <v>1436</v>
      </c>
      <c r="E7151" s="332" t="str">
        <f>VLOOKUP(C7151,'Havi KM'!A:S,4,FALSE)</f>
        <v xml:space="preserve">      550,26 km</v>
      </c>
      <c r="F7151" s="163"/>
    </row>
    <row r="7152" spans="1:6" ht="15" customHeight="1">
      <c r="A7152" s="19" t="str">
        <f>VLOOKUP(B7152,segédtábla!$A$1:$C$156,3,FALSE)</f>
        <v>11+3</v>
      </c>
      <c r="B7152" s="226" t="s">
        <v>1245</v>
      </c>
      <c r="C7152" s="13" t="str">
        <f>VLOOKUP(B7152,segédtábla!$A$1:$C$156,2,FALSE)</f>
        <v>Slebárszky Attila Gábor</v>
      </c>
      <c r="D7152" s="5" t="s">
        <v>6652</v>
      </c>
      <c r="E7152" s="332" t="str">
        <f>VLOOKUP(C7152,'Havi KM'!A:S,4,FALSE)</f>
        <v xml:space="preserve">     1 780,0 km</v>
      </c>
      <c r="F7152" s="163"/>
    </row>
    <row r="7153" spans="1:6" ht="15" customHeight="1">
      <c r="A7153" s="19" t="e">
        <f>VLOOKUP(B7153,segédtábla!$A$1:$C$156,3,FALSE)</f>
        <v>#N/A</v>
      </c>
      <c r="B7153" s="11"/>
      <c r="C7153" s="13" t="e">
        <f>VLOOKUP(B7153,segédtábla!$A$1:$C$156,2,FALSE)</f>
        <v>#N/A</v>
      </c>
      <c r="D7153" s="5"/>
      <c r="E7153" s="332" t="e">
        <f>VLOOKUP(C7153,'Havi KM'!A:S,4,FALSE)</f>
        <v>#N/A</v>
      </c>
      <c r="F7153" s="163"/>
    </row>
    <row r="7154" spans="1:6" ht="15" customHeight="1">
      <c r="A7154" s="19" t="e">
        <f>VLOOKUP(B7154,segédtábla!$A$1:$C$156,3,FALSE)</f>
        <v>#N/A</v>
      </c>
      <c r="B7154" s="11"/>
      <c r="C7154" s="13" t="e">
        <f>VLOOKUP(B7154,segédtábla!$A$1:$C$156,2,FALSE)</f>
        <v>#N/A</v>
      </c>
      <c r="D7154" s="5"/>
      <c r="E7154" s="332" t="e">
        <f>VLOOKUP(C7154,'Havi KM'!A:S,4,FALSE)</f>
        <v>#N/A</v>
      </c>
      <c r="F7154" s="163"/>
    </row>
    <row r="7155" spans="1:6" ht="15" customHeight="1">
      <c r="A7155" s="19" t="str">
        <f>VLOOKUP(B7155,segédtábla!$A$1:$C$156,3,FALSE)</f>
        <v>5+2</v>
      </c>
      <c r="B7155" s="226" t="s">
        <v>1154</v>
      </c>
      <c r="C7155" s="13" t="str">
        <f>VLOOKUP(B7155,segédtábla!$A$1:$C$156,2,FALSE)</f>
        <v>Tóth Mihály</v>
      </c>
      <c r="D7155" s="5" t="s">
        <v>1436</v>
      </c>
      <c r="E7155" s="332" t="str">
        <f>VLOOKUP(C7155,'Havi KM'!A:S,4,FALSE)</f>
        <v xml:space="preserve">      345,81 km</v>
      </c>
      <c r="F7155" s="163"/>
    </row>
    <row r="7156" spans="1:6" ht="15" customHeight="1">
      <c r="A7156" s="19" t="str">
        <f>VLOOKUP(B7156,segédtábla!$A$1:$C$156,3,FALSE)</f>
        <v>17+4</v>
      </c>
      <c r="B7156" s="226" t="s">
        <v>1217</v>
      </c>
      <c r="C7156" s="13" t="str">
        <f>VLOOKUP(B7156,segédtábla!$A$1:$C$156,2,FALSE)</f>
        <v>Fábián Szabolcs</v>
      </c>
      <c r="D7156" s="5" t="s">
        <v>6653</v>
      </c>
      <c r="E7156" s="332" t="str">
        <f>VLOOKUP(C7156,'Havi KM'!A:S,4,FALSE)</f>
        <v xml:space="preserve">     1 855,46 km</v>
      </c>
      <c r="F7156" s="163"/>
    </row>
    <row r="7157" spans="1:6" ht="15" customHeight="1">
      <c r="A7157" s="19" t="e">
        <f>VLOOKUP(B7157,segédtábla!$A$1:$C$156,3,FALSE)</f>
        <v>#N/A</v>
      </c>
      <c r="B7157" s="11"/>
      <c r="C7157" s="13" t="e">
        <f>VLOOKUP(B7157,segédtábla!$A$1:$C$156,2,FALSE)</f>
        <v>#N/A</v>
      </c>
      <c r="D7157" s="5"/>
      <c r="E7157" s="332" t="e">
        <f>VLOOKUP(C7157,'Havi KM'!A:S,4,FALSE)</f>
        <v>#N/A</v>
      </c>
      <c r="F7157" s="163"/>
    </row>
    <row r="7158" spans="1:6" ht="15" customHeight="1">
      <c r="A7158" s="19" t="e">
        <f>VLOOKUP(B7158,segédtábla!$A$1:$C$156,3,FALSE)</f>
        <v>#N/A</v>
      </c>
      <c r="B7158" s="11"/>
      <c r="C7158" s="13" t="e">
        <f>VLOOKUP(B7158,segédtábla!$A$1:$C$156,2,FALSE)</f>
        <v>#N/A</v>
      </c>
      <c r="D7158" s="5"/>
      <c r="E7158" s="332" t="e">
        <f>VLOOKUP(C7158,'Havi KM'!A:S,4,FALSE)</f>
        <v>#N/A</v>
      </c>
      <c r="F7158" s="163"/>
    </row>
    <row r="7159" spans="1:6" ht="15" customHeight="1">
      <c r="A7159" s="19" t="str">
        <f>VLOOKUP(B7159,segédtábla!$A$1:$C$156,3,FALSE)</f>
        <v>11+3</v>
      </c>
      <c r="B7159" s="226" t="s">
        <v>1189</v>
      </c>
      <c r="C7159" s="13" t="str">
        <f>VLOOKUP(B7159,segédtábla!$A$1:$C$156,2,FALSE)</f>
        <v>Tatarek Sándor</v>
      </c>
      <c r="D7159" s="2" t="s">
        <v>6654</v>
      </c>
      <c r="E7159" s="332" t="str">
        <f>VLOOKUP(C7159,'Havi KM'!A:S,4,FALSE)</f>
        <v xml:space="preserve">      823,62 km</v>
      </c>
      <c r="F7159" s="163"/>
    </row>
    <row r="7160" spans="1:6" ht="15" customHeight="1">
      <c r="A7160" s="19" t="str">
        <f>VLOOKUP(B7160,segédtábla!$A$1:$C$156,3,FALSE)</f>
        <v>5+2</v>
      </c>
      <c r="B7160" s="226" t="s">
        <v>1526</v>
      </c>
      <c r="C7160" s="13" t="str">
        <f>VLOOKUP(B7160,segédtábla!$A$1:$C$156,2,FALSE)</f>
        <v>Simon Zoltán</v>
      </c>
      <c r="D7160" s="5" t="s">
        <v>6655</v>
      </c>
      <c r="E7160" s="332" t="str">
        <f>VLOOKUP(C7160,'Havi KM'!A:S,4,FALSE)</f>
        <v xml:space="preserve">     1 431,31 km</v>
      </c>
      <c r="F7160" s="163"/>
    </row>
    <row r="7161" spans="1:6" ht="15" customHeight="1">
      <c r="A7161" s="19" t="str">
        <f>VLOOKUP(B7161,segédtábla!$A$1:$C$156,3,FALSE)</f>
        <v>5+2</v>
      </c>
      <c r="B7161" s="226" t="s">
        <v>1175</v>
      </c>
      <c r="C7161" s="13" t="str">
        <f>VLOOKUP(B7161,segédtábla!$A$1:$C$156,2,FALSE)</f>
        <v>Iklódi Sándor</v>
      </c>
      <c r="D7161" s="5" t="s">
        <v>6656</v>
      </c>
      <c r="E7161" s="332" t="str">
        <f>VLOOKUP(C7161,'Havi KM'!A:S,4,FALSE)</f>
        <v xml:space="preserve">     1 161,24 km</v>
      </c>
      <c r="F7161" s="231"/>
    </row>
    <row r="7162" spans="1:6" ht="15" customHeight="1">
      <c r="A7162" s="19" t="str">
        <f>VLOOKUP(B7162,segédtábla!$A$1:$C$156,3,FALSE)</f>
        <v>5+2</v>
      </c>
      <c r="B7162" s="226" t="s">
        <v>1181</v>
      </c>
      <c r="C7162" s="13" t="str">
        <f>VLOOKUP(B7162,segédtábla!$A$1:$C$156,2,FALSE)</f>
        <v>Lázár Gábor</v>
      </c>
      <c r="D7162" s="5" t="s">
        <v>6657</v>
      </c>
      <c r="E7162" s="332" t="str">
        <f>VLOOKUP(C7162,'Havi KM'!A:S,4,FALSE)</f>
        <v xml:space="preserve">     1 156,79 km</v>
      </c>
      <c r="F7162" s="163"/>
    </row>
    <row r="7163" spans="1:6" ht="15" customHeight="1">
      <c r="A7163" s="19" t="str">
        <f>VLOOKUP(B7163,segédtábla!$A$1:$C$156,3,FALSE)</f>
        <v>1/1.</v>
      </c>
      <c r="B7163" s="226" t="s">
        <v>1165</v>
      </c>
      <c r="C7163" s="13" t="str">
        <f>VLOOKUP(B7163,segédtábla!$A$1:$C$156,2,FALSE)</f>
        <v>Szabó Levente</v>
      </c>
      <c r="D7163" s="188" t="s">
        <v>6658</v>
      </c>
      <c r="E7163" s="332" t="str">
        <f>VLOOKUP(C7163,'Havi KM'!A:S,4,FALSE)</f>
        <v xml:space="preserve">     2 412,32 km</v>
      </c>
      <c r="F7163" s="163"/>
    </row>
    <row r="7164" spans="1:6" ht="15" customHeight="1">
      <c r="A7164" s="19" t="str">
        <f>VLOOKUP(B7164,segédtábla!$A$1:$C$156,3,FALSE)</f>
        <v>11+3</v>
      </c>
      <c r="B7164" s="226" t="s">
        <v>1212</v>
      </c>
      <c r="C7164" s="13" t="str">
        <f>VLOOKUP(B7164,segédtábla!$A$1:$C$156,2,FALSE)</f>
        <v>Kopányi László</v>
      </c>
      <c r="D7164" s="462" t="s">
        <v>6659</v>
      </c>
      <c r="E7164" s="332" t="str">
        <f>VLOOKUP(C7164,'Havi KM'!A:S,4,FALSE)</f>
        <v xml:space="preserve">     2 365,46 km</v>
      </c>
      <c r="F7164" s="163"/>
    </row>
    <row r="7165" spans="1:6" ht="15" customHeight="1">
      <c r="A7165" s="19" t="str">
        <f>VLOOKUP(B7165,segédtábla!$A$1:$C$156,3,FALSE)</f>
        <v>11+3</v>
      </c>
      <c r="B7165" s="226" t="s">
        <v>1413</v>
      </c>
      <c r="C7165" s="13" t="str">
        <f>VLOOKUP(B7165,segédtábla!$A$1:$C$156,2,FALSE)</f>
        <v>Szkolcsek György</v>
      </c>
      <c r="D7165" s="5" t="s">
        <v>6660</v>
      </c>
      <c r="E7165" s="332" t="str">
        <f>VLOOKUP(C7165,'Havi KM'!A:S,4,FALSE)</f>
        <v xml:space="preserve">     1 278,42 km</v>
      </c>
      <c r="F7165" s="163"/>
    </row>
    <row r="7166" spans="1:6" ht="15" customHeight="1">
      <c r="A7166" s="19" t="str">
        <f>VLOOKUP(B7166,segédtábla!$A$1:$C$156,3,FALSE)</f>
        <v>5+2</v>
      </c>
      <c r="B7166" s="226" t="s">
        <v>1219</v>
      </c>
      <c r="C7166" s="319" t="str">
        <f>VLOOKUP(B7166,segédtábla!$A$1:$C$156,2,FALSE)</f>
        <v>Ignéczi Attila + Mura Milán</v>
      </c>
      <c r="D7166" s="188" t="s">
        <v>6661</v>
      </c>
      <c r="E7166" s="332" t="e">
        <f>VLOOKUP(C7166,'Havi KM'!A:S,4,FALSE)</f>
        <v>#N/A</v>
      </c>
      <c r="F7166" s="163"/>
    </row>
    <row r="7167" spans="1:6" ht="15" customHeight="1">
      <c r="A7167" s="19" t="e">
        <f>VLOOKUP(B7167,segédtábla!$A$1:$C$156,3,FALSE)</f>
        <v>#N/A</v>
      </c>
      <c r="B7167" s="11"/>
      <c r="C7167" s="13" t="e">
        <f>VLOOKUP(B7167,segédtábla!$A$1:$C$156,2,FALSE)</f>
        <v>#N/A</v>
      </c>
      <c r="D7167" s="5"/>
      <c r="E7167" s="332" t="e">
        <f>VLOOKUP(C7167,'Havi KM'!A:S,4,FALSE)</f>
        <v>#N/A</v>
      </c>
      <c r="F7167" s="163"/>
    </row>
    <row r="7169" spans="1:6" ht="15" customHeight="1">
      <c r="A7169" s="10"/>
      <c r="B7169" s="16"/>
      <c r="C7169" s="263">
        <v>45877</v>
      </c>
      <c r="D7169" s="237" t="str">
        <f>TEXT(C7169,"dddd")</f>
        <v>Friday</v>
      </c>
      <c r="E7169" s="330"/>
      <c r="F7169" s="227">
        <f>+COUNTA(#REF!)</f>
        <v>1</v>
      </c>
    </row>
    <row r="7170" spans="1:6" ht="15" customHeight="1">
      <c r="C7170" s="355"/>
    </row>
    <row r="7171" spans="1:6" ht="15" customHeight="1">
      <c r="A7171" s="7" t="s">
        <v>1136</v>
      </c>
      <c r="B7171" s="8" t="s">
        <v>1137</v>
      </c>
      <c r="C7171" s="9" t="s">
        <v>1138</v>
      </c>
      <c r="D7171" s="9" t="s">
        <v>1139</v>
      </c>
      <c r="E7171" s="331" t="s">
        <v>1140</v>
      </c>
      <c r="F7171" s="9" t="s">
        <v>1141</v>
      </c>
    </row>
    <row r="7172" spans="1:6" ht="15" customHeight="1">
      <c r="A7172" s="19" t="e">
        <f>VLOOKUP(B7172,segédtábla!$A$1:$C$156,3,FALSE)</f>
        <v>#N/A</v>
      </c>
      <c r="B7172" s="11"/>
      <c r="C7172" s="13" t="e">
        <f>VLOOKUP(B7172,segédtábla!$A$1:$C$156,2,FALSE)</f>
        <v>#N/A</v>
      </c>
      <c r="D7172" s="5"/>
      <c r="E7172" s="332" t="e">
        <f>VLOOKUP(C7172,'Havi KM'!A:S,4,FALSE)</f>
        <v>#N/A</v>
      </c>
      <c r="F7172" s="163"/>
    </row>
    <row r="7173" spans="1:6" ht="15" customHeight="1">
      <c r="A7173" s="19" t="str">
        <f>VLOOKUP(B7173,segédtábla!$A$1:$C$156,3,FALSE)</f>
        <v>11+3</v>
      </c>
      <c r="B7173" s="226" t="s">
        <v>1345</v>
      </c>
      <c r="C7173" s="13" t="str">
        <f>VLOOKUP(B7173,segédtábla!$A$1:$C$156,2,FALSE)</f>
        <v>Berek Gábor</v>
      </c>
      <c r="D7173" s="5" t="s">
        <v>2629</v>
      </c>
      <c r="E7173" s="332" t="str">
        <f>VLOOKUP(C7173,'Havi KM'!A:S,4,FALSE)</f>
        <v xml:space="preserve">      0,0 km</v>
      </c>
      <c r="F7173" s="163"/>
    </row>
    <row r="7174" spans="1:6" ht="15" customHeight="1">
      <c r="A7174" s="19">
        <f>VLOOKUP(B7174,segédtábla!$A$1:$C$156,3,FALSE)</f>
        <v>0</v>
      </c>
      <c r="B7174" s="226" t="s">
        <v>1375</v>
      </c>
      <c r="C7174" s="13" t="str">
        <f>VLOOKUP(B7174,segédtábla!$A$1:$C$156,2,FALSE)</f>
        <v>kivonva</v>
      </c>
      <c r="D7174" s="5" t="s">
        <v>6662</v>
      </c>
      <c r="E7174" s="332" t="e">
        <f>VLOOKUP(C7174,'Havi KM'!A:S,4,FALSE)</f>
        <v>#N/A</v>
      </c>
      <c r="F7174" s="163"/>
    </row>
    <row r="7175" spans="1:6" ht="15" customHeight="1">
      <c r="A7175" s="19" t="e">
        <f>VLOOKUP(B7175,segédtábla!$A$1:$C$156,3,FALSE)</f>
        <v>#N/A</v>
      </c>
      <c r="B7175" s="11"/>
      <c r="C7175" s="13" t="e">
        <f>VLOOKUP(B7175,segédtábla!$A$1:$C$156,2,FALSE)</f>
        <v>#N/A</v>
      </c>
      <c r="D7175" s="5"/>
      <c r="E7175" s="332" t="e">
        <f>VLOOKUP(C7175,'Havi KM'!A:S,4,FALSE)</f>
        <v>#N/A</v>
      </c>
      <c r="F7175" s="231"/>
    </row>
    <row r="7176" spans="1:6" ht="15" customHeight="1">
      <c r="A7176" s="19" t="e">
        <f>VLOOKUP(B7176,segédtábla!$A$1:$C$156,3,FALSE)</f>
        <v>#N/A</v>
      </c>
      <c r="B7176" s="21"/>
      <c r="C7176" s="13" t="e">
        <f>VLOOKUP(B7176,segédtábla!$A$1:$C$156,2,FALSE)</f>
        <v>#N/A</v>
      </c>
      <c r="D7176" s="5"/>
      <c r="E7176" s="332" t="e">
        <f>VLOOKUP(C7176,'Havi KM'!A:S,4,FALSE)</f>
        <v>#N/A</v>
      </c>
      <c r="F7176" s="163"/>
    </row>
    <row r="7177" spans="1:6" ht="15" customHeight="1">
      <c r="A7177" s="19" t="str">
        <f>VLOOKUP(B7177,segédtábla!$A$1:$C$156,3,FALSE)</f>
        <v>11+3</v>
      </c>
      <c r="B7177" s="226" t="s">
        <v>1353</v>
      </c>
      <c r="C7177" s="319" t="str">
        <f>VLOOKUP(B7177,segédtábla!$A$1:$C$156,2,FALSE)</f>
        <v>Vancsó Attila</v>
      </c>
      <c r="D7177" s="463" t="s">
        <v>6663</v>
      </c>
      <c r="E7177" s="332" t="str">
        <f>VLOOKUP(C7177,'Havi KM'!A:S,4,FALSE)</f>
        <v xml:space="preserve">     1 260,11 km</v>
      </c>
      <c r="F7177" s="363" t="s">
        <v>6242</v>
      </c>
    </row>
    <row r="7178" spans="1:6" ht="15" customHeight="1">
      <c r="A7178" s="19" t="str">
        <f>VLOOKUP(B7178,segédtábla!$A$1:$C$156,3,FALSE)</f>
        <v>11+3</v>
      </c>
      <c r="B7178" s="226" t="s">
        <v>1147</v>
      </c>
      <c r="C7178" s="593" t="str">
        <f>VLOOKUP(B7178,segédtábla!$A$1:$C$156,2,FALSE)</f>
        <v>Török Sándor</v>
      </c>
      <c r="D7178" s="188" t="s">
        <v>6664</v>
      </c>
      <c r="E7178" s="333" t="str">
        <f>VLOOKUP(C7178,'Havi KM'!A:S,4,FALSE)</f>
        <v xml:space="preserve">     1 629,14 km</v>
      </c>
      <c r="F7178" s="363" t="s">
        <v>6665</v>
      </c>
    </row>
    <row r="7179" spans="1:6" ht="15" customHeight="1">
      <c r="A7179" s="19" t="str">
        <f>VLOOKUP(B7179,segédtábla!$A$1:$C$156,3,FALSE)</f>
        <v>5+2</v>
      </c>
      <c r="B7179" s="226" t="s">
        <v>1262</v>
      </c>
      <c r="C7179" s="13" t="str">
        <f>VLOOKUP(B7179,segédtábla!$A$1:$C$156,2,FALSE)</f>
        <v>Balázs Tibor</v>
      </c>
      <c r="D7179" s="5" t="s">
        <v>6666</v>
      </c>
      <c r="E7179" s="332" t="str">
        <f>VLOOKUP(C7179,'Havi KM'!A:S,4,FALSE)</f>
        <v xml:space="preserve">      261,82 km</v>
      </c>
      <c r="F7179" s="231" t="s">
        <v>6667</v>
      </c>
    </row>
    <row r="7180" spans="1:6" ht="15" customHeight="1">
      <c r="A7180" s="19" t="str">
        <f>VLOOKUP(B7180,segédtábla!$A$1:$C$156,3,FALSE)</f>
        <v>5+2</v>
      </c>
      <c r="B7180" s="226" t="s">
        <v>1200</v>
      </c>
      <c r="C7180" s="13" t="str">
        <f>VLOOKUP(B7180,segédtábla!$A$1:$C$156,2,FALSE)</f>
        <v>Giber Zoltán</v>
      </c>
      <c r="D7180" s="5" t="s">
        <v>6668</v>
      </c>
      <c r="E7180" s="332" t="str">
        <f>VLOOKUP(C7180,'Havi KM'!A:S,4,FALSE)</f>
        <v xml:space="preserve">     1 523,35 km</v>
      </c>
      <c r="F7180" s="163"/>
    </row>
    <row r="7181" spans="1:6" ht="15" customHeight="1">
      <c r="A7181" s="19" t="str">
        <f>VLOOKUP(B7181,segédtábla!$A$1:$C$156,3,FALSE)</f>
        <v>11+3</v>
      </c>
      <c r="B7181" s="226" t="s">
        <v>1405</v>
      </c>
      <c r="C7181" s="13" t="str">
        <f>VLOOKUP(B7181,segédtábla!$A$1:$C$156,2,FALSE)</f>
        <v>Marton Péter</v>
      </c>
      <c r="D7181" s="5" t="s">
        <v>6669</v>
      </c>
      <c r="E7181" s="332" t="str">
        <f>VLOOKUP(C7181,'Havi KM'!A:S,4,FALSE)</f>
        <v xml:space="preserve">     1 405,83 km</v>
      </c>
      <c r="F7181" s="163"/>
    </row>
    <row r="7182" spans="1:6" ht="15" customHeight="1">
      <c r="A7182" s="19" t="str">
        <f>VLOOKUP(B7182,segédtábla!$A$1:$C$156,3,FALSE)</f>
        <v>10+4</v>
      </c>
      <c r="B7182" s="226" t="s">
        <v>1276</v>
      </c>
      <c r="C7182" s="319" t="str">
        <f>VLOOKUP(B7182,segédtábla!$A$1:$C$156,2,FALSE)</f>
        <v>Tanács Attila</v>
      </c>
      <c r="D7182" s="188" t="s">
        <v>6670</v>
      </c>
      <c r="E7182" s="332" t="str">
        <f>VLOOKUP(C7182,'Havi KM'!A:S,4,FALSE)</f>
        <v xml:space="preserve">      232,78 km</v>
      </c>
      <c r="F7182" s="363"/>
    </row>
    <row r="7183" spans="1:6" ht="15" customHeight="1">
      <c r="A7183" s="19" t="str">
        <f>VLOOKUP(B7183,segédtábla!$A$1:$C$156,3,FALSE)</f>
        <v>11+3</v>
      </c>
      <c r="B7183" s="226" t="s">
        <v>1195</v>
      </c>
      <c r="C7183" s="13" t="str">
        <f>VLOOKUP(B7183,segédtábla!$A$1:$C$156,2,FALSE)</f>
        <v>Hallók Gábor</v>
      </c>
      <c r="D7183" s="5" t="s">
        <v>6671</v>
      </c>
      <c r="E7183" s="332" t="str">
        <f>VLOOKUP(C7183,'Havi KM'!A:S,4,FALSE)</f>
        <v xml:space="preserve">     2 457,27 km</v>
      </c>
      <c r="F7183" s="163"/>
    </row>
    <row r="7184" spans="1:6" ht="15" customHeight="1">
      <c r="A7184" s="19" t="e">
        <f>VLOOKUP(B7184,segédtábla!$A$1:$C$156,3,FALSE)</f>
        <v>#N/A</v>
      </c>
      <c r="B7184" s="11"/>
      <c r="C7184" s="13" t="e">
        <f>VLOOKUP(B7184,segédtábla!$A$1:$C$156,2,FALSE)</f>
        <v>#N/A</v>
      </c>
      <c r="D7184" s="5"/>
      <c r="E7184" s="332" t="e">
        <f>VLOOKUP(C7184,'Havi KM'!A:S,4,FALSE)</f>
        <v>#N/A</v>
      </c>
      <c r="F7184" s="163"/>
    </row>
    <row r="7186" spans="1:6" ht="15" customHeight="1">
      <c r="A7186" s="10"/>
      <c r="B7186" s="16"/>
      <c r="C7186" s="263">
        <v>45878</v>
      </c>
      <c r="D7186" s="237" t="str">
        <f>TEXT(C7186,"dddd")</f>
        <v>Saturday</v>
      </c>
      <c r="E7186" s="330"/>
      <c r="F7186" s="227">
        <f>+COUNTA(B7189:B7191)</f>
        <v>2</v>
      </c>
    </row>
    <row r="7187" spans="1:6" ht="15" customHeight="1">
      <c r="C7187" s="355"/>
    </row>
    <row r="7188" spans="1:6" ht="15" customHeight="1">
      <c r="A7188" s="7" t="s">
        <v>1136</v>
      </c>
      <c r="B7188" s="8" t="s">
        <v>1137</v>
      </c>
      <c r="C7188" s="9" t="s">
        <v>1138</v>
      </c>
      <c r="D7188" s="9" t="s">
        <v>1139</v>
      </c>
      <c r="E7188" s="331" t="s">
        <v>1140</v>
      </c>
      <c r="F7188" s="9" t="s">
        <v>1141</v>
      </c>
    </row>
    <row r="7189" spans="1:6" ht="15" customHeight="1">
      <c r="A7189" s="19" t="e">
        <f>VLOOKUP(B7189,segédtábla!$A$1:$C$156,3,FALSE)</f>
        <v>#N/A</v>
      </c>
      <c r="B7189" s="11"/>
      <c r="C7189" s="13" t="e">
        <f>VLOOKUP(B7189,segédtábla!$A$1:$C$156,2,FALSE)</f>
        <v>#N/A</v>
      </c>
      <c r="D7189" s="5"/>
      <c r="E7189" s="332" t="e">
        <f>VLOOKUP(C7189,'Havi KM'!A:S,4,FALSE)</f>
        <v>#N/A</v>
      </c>
      <c r="F7189" s="163"/>
    </row>
    <row r="7190" spans="1:6" ht="15" customHeight="1">
      <c r="A7190" s="19" t="str">
        <f>VLOOKUP(B7190,segédtábla!$A$1:$C$156,3,FALSE)</f>
        <v>5+2</v>
      </c>
      <c r="B7190" s="226" t="s">
        <v>1175</v>
      </c>
      <c r="C7190" s="13" t="str">
        <f>VLOOKUP(B7190,segédtábla!$A$1:$C$156,2,FALSE)</f>
        <v>Iklódi Sándor</v>
      </c>
      <c r="D7190" s="5" t="s">
        <v>6672</v>
      </c>
      <c r="E7190" s="332" t="str">
        <f>VLOOKUP(C7190,'Havi KM'!A:S,4,FALSE)</f>
        <v xml:space="preserve">     1 161,24 km</v>
      </c>
      <c r="F7190" s="163"/>
    </row>
    <row r="7191" spans="1:6" ht="15" customHeight="1">
      <c r="A7191" s="19" t="str">
        <f>VLOOKUP(B7191,segédtábla!$A$1:$C$156,3,FALSE)</f>
        <v>5+2</v>
      </c>
      <c r="B7191" s="226" t="s">
        <v>1311</v>
      </c>
      <c r="C7191" s="13" t="str">
        <f>VLOOKUP(B7191,segédtábla!$A$1:$C$156,2,FALSE)</f>
        <v>Árgyellán István Augusto</v>
      </c>
      <c r="D7191" s="5" t="s">
        <v>6673</v>
      </c>
      <c r="E7191" s="332" t="str">
        <f>VLOOKUP(C7191,'Havi KM'!A:S,4,FALSE)</f>
        <v xml:space="preserve">     1 504,17 km</v>
      </c>
      <c r="F7191" s="163"/>
    </row>
    <row r="7192" spans="1:6" ht="15" customHeight="1">
      <c r="A7192" s="19" t="str">
        <f>VLOOKUP(B7192,segédtábla!$A$1:$C$156,3,FALSE)</f>
        <v>5+2</v>
      </c>
      <c r="B7192" s="226" t="s">
        <v>1418</v>
      </c>
      <c r="C7192" s="13" t="str">
        <f>VLOOKUP(B7192,segédtábla!$A$1:$C$156,2,FALSE)</f>
        <v>Tatai Sándor</v>
      </c>
      <c r="D7192" s="5" t="s">
        <v>6674</v>
      </c>
      <c r="E7192" s="332" t="str">
        <f>VLOOKUP(C7192,'Havi KM'!A:S,4,FALSE)</f>
        <v xml:space="preserve">     2 344,0 km</v>
      </c>
      <c r="F7192" s="163"/>
    </row>
    <row r="7193" spans="1:6" ht="15" customHeight="1">
      <c r="A7193" s="19" t="e">
        <f>VLOOKUP(B7193,segédtábla!$A$1:$C$156,3,FALSE)</f>
        <v>#N/A</v>
      </c>
      <c r="B7193" s="11"/>
      <c r="C7193" s="13" t="e">
        <f>VLOOKUP(B7193,segédtábla!$A$1:$C$156,2,FALSE)</f>
        <v>#N/A</v>
      </c>
      <c r="D7193" s="5"/>
      <c r="E7193" s="332" t="e">
        <f>VLOOKUP(C7193,'Havi KM'!A:S,4,FALSE)</f>
        <v>#N/A</v>
      </c>
      <c r="F7193" s="163"/>
    </row>
    <row r="7194" spans="1:6" ht="15" customHeight="1">
      <c r="A7194" s="19" t="e">
        <f>VLOOKUP(B7194,segédtábla!$A$1:$C$156,3,FALSE)</f>
        <v>#N/A</v>
      </c>
      <c r="B7194" s="11"/>
      <c r="C7194" s="13" t="e">
        <f>VLOOKUP(B7194,segédtábla!$A$1:$C$156,2,FALSE)</f>
        <v>#N/A</v>
      </c>
      <c r="D7194" s="5"/>
      <c r="E7194" s="332" t="e">
        <f>VLOOKUP(C7194,'Havi KM'!A:S,4,FALSE)</f>
        <v>#N/A</v>
      </c>
      <c r="F7194" s="163"/>
    </row>
    <row r="7196" spans="1:6" ht="15" customHeight="1">
      <c r="A7196" s="10"/>
      <c r="B7196" s="16"/>
      <c r="C7196" s="263">
        <v>45879</v>
      </c>
      <c r="D7196" s="237" t="str">
        <f>TEXT(C7196,"dddd")</f>
        <v>Sunday</v>
      </c>
      <c r="E7196" s="330"/>
      <c r="F7196" s="227">
        <f>+COUNTA(B7200:B7212)</f>
        <v>9</v>
      </c>
    </row>
    <row r="7197" spans="1:6" ht="15" customHeight="1">
      <c r="C7197" s="355"/>
    </row>
    <row r="7198" spans="1:6" ht="15" customHeight="1">
      <c r="A7198" s="7" t="s">
        <v>1136</v>
      </c>
      <c r="B7198" s="8" t="s">
        <v>1137</v>
      </c>
      <c r="C7198" s="9" t="s">
        <v>1138</v>
      </c>
      <c r="D7198" s="9" t="s">
        <v>1139</v>
      </c>
      <c r="E7198" s="331" t="s">
        <v>1140</v>
      </c>
      <c r="F7198" s="9" t="s">
        <v>1141</v>
      </c>
    </row>
    <row r="7199" spans="1:6" ht="15" customHeight="1">
      <c r="A7199" s="19" t="str">
        <f>VLOOKUP(B7199,segédtábla!$A$1:$C$156,3,FALSE)</f>
        <v>2/1.</v>
      </c>
      <c r="B7199" s="226" t="s">
        <v>1206</v>
      </c>
      <c r="C7199" s="13" t="s">
        <v>6675</v>
      </c>
      <c r="D7199" s="5" t="s">
        <v>6676</v>
      </c>
      <c r="E7199" s="332" t="e">
        <f>VLOOKUP(C7199,'Havi KM'!A:S,4,FALSE)</f>
        <v>#N/A</v>
      </c>
      <c r="F7199" s="163"/>
    </row>
    <row r="7200" spans="1:6" ht="15" customHeight="1">
      <c r="A7200" s="19" t="str">
        <f>VLOOKUP(B7200,segédtábla!$A$1:$C$156,3,FALSE)</f>
        <v>11+3</v>
      </c>
      <c r="B7200" s="226" t="s">
        <v>1142</v>
      </c>
      <c r="C7200" s="319" t="str">
        <f>VLOOKUP(B7200,segédtábla!$A$1:$C$156,2,FALSE)</f>
        <v>Hamecz  Zsolt + Zsoltné</v>
      </c>
      <c r="D7200" s="188" t="s">
        <v>6677</v>
      </c>
      <c r="E7200" s="332" t="e">
        <f>VLOOKUP(C7200,'Havi KM'!A:S,4,FALSE)</f>
        <v>#N/A</v>
      </c>
      <c r="F7200" s="163"/>
    </row>
    <row r="7201" spans="1:6" ht="15" customHeight="1">
      <c r="A7201" s="19" t="str">
        <f>VLOOKUP(B7201,segédtábla!$A$1:$C$156,3,FALSE)</f>
        <v>11+3</v>
      </c>
      <c r="B7201" s="226" t="s">
        <v>1221</v>
      </c>
      <c r="C7201" s="13" t="str">
        <f>VLOOKUP(B7201,segédtábla!$A$1:$C$156,2,FALSE)</f>
        <v>Vass István</v>
      </c>
      <c r="D7201" s="5" t="s">
        <v>6678</v>
      </c>
      <c r="E7201" s="332" t="e">
        <f>VLOOKUP(C7201,'Havi KM'!A:S,4,FALSE)</f>
        <v>#N/A</v>
      </c>
      <c r="F7201" s="163"/>
    </row>
    <row r="7202" spans="1:6" ht="15" customHeight="1">
      <c r="A7202" s="19" t="e">
        <f>VLOOKUP(B7202,segédtábla!$A$1:$C$156,3,FALSE)</f>
        <v>#N/A</v>
      </c>
      <c r="B7202" s="11"/>
      <c r="C7202" s="13" t="e">
        <f>VLOOKUP(B7202,segédtábla!$A$1:$C$156,2,FALSE)</f>
        <v>#N/A</v>
      </c>
      <c r="D7202" s="5"/>
      <c r="E7202" s="332" t="e">
        <f>VLOOKUP(C7202,'Havi KM'!A:S,4,FALSE)</f>
        <v>#N/A</v>
      </c>
      <c r="F7202" s="163"/>
    </row>
    <row r="7203" spans="1:6" ht="15" customHeight="1">
      <c r="A7203" s="19" t="str">
        <f>VLOOKUP(B7203,segédtábla!$A$1:$C$156,3,FALSE)</f>
        <v>5+2</v>
      </c>
      <c r="B7203" s="226" t="s">
        <v>1227</v>
      </c>
      <c r="C7203" s="13" t="str">
        <f>VLOOKUP(B7203,segédtábla!$A$1:$C$156,2,FALSE)</f>
        <v>Horváth Ferenc</v>
      </c>
      <c r="D7203" s="5" t="s">
        <v>1436</v>
      </c>
      <c r="E7203" s="332" t="str">
        <f>VLOOKUP(C7203,'Havi KM'!A:S,4,FALSE)</f>
        <v xml:space="preserve">     1 488,98 km</v>
      </c>
      <c r="F7203" s="163"/>
    </row>
    <row r="7204" spans="1:6" ht="15" customHeight="1">
      <c r="A7204" s="19" t="str">
        <f>VLOOKUP(B7204,segédtábla!$A$1:$C$156,3,FALSE)</f>
        <v>11+3</v>
      </c>
      <c r="B7204" s="226" t="s">
        <v>1195</v>
      </c>
      <c r="C7204" s="13" t="str">
        <f>VLOOKUP(B7204,segédtábla!$A$1:$C$156,2,FALSE)</f>
        <v>Hallók Gábor</v>
      </c>
      <c r="D7204" s="5" t="s">
        <v>6679</v>
      </c>
      <c r="E7204" s="332" t="str">
        <f>VLOOKUP(C7204,'Havi KM'!A:S,4,FALSE)</f>
        <v xml:space="preserve">     2 457,27 km</v>
      </c>
      <c r="F7204" s="163"/>
    </row>
    <row r="7205" spans="1:6" ht="17.25" customHeight="1">
      <c r="A7205" s="19" t="e">
        <f>VLOOKUP(B7205,segédtábla!$A$1:$C$156,3,FALSE)</f>
        <v>#N/A</v>
      </c>
      <c r="B7205" s="11"/>
      <c r="C7205" s="13" t="e">
        <f>VLOOKUP(B7205,segédtábla!$A$1:$C$156,2,FALSE)</f>
        <v>#N/A</v>
      </c>
      <c r="D7205" s="5"/>
      <c r="E7205" s="332" t="e">
        <f>VLOOKUP(C7205,'Havi KM'!A:S,4,FALSE)</f>
        <v>#N/A</v>
      </c>
      <c r="F7205" s="163"/>
    </row>
    <row r="7206" spans="1:6" ht="15" customHeight="1">
      <c r="A7206" s="19" t="str">
        <f>VLOOKUP(B7206,segédtábla!$A$1:$C$156,3,FALSE)</f>
        <v>5+2</v>
      </c>
      <c r="B7206" s="226" t="s">
        <v>1154</v>
      </c>
      <c r="C7206" s="13" t="str">
        <f>VLOOKUP(B7206,segédtábla!$A$1:$C$156,2,FALSE)</f>
        <v>Tóth Mihály</v>
      </c>
      <c r="D7206" s="5" t="s">
        <v>1436</v>
      </c>
      <c r="E7206" s="332" t="str">
        <f>VLOOKUP(C7206,'Havi KM'!A:S,4,FALSE)</f>
        <v xml:space="preserve">      345,81 km</v>
      </c>
      <c r="F7206" s="163"/>
    </row>
    <row r="7207" spans="1:6" ht="15" customHeight="1">
      <c r="A7207" s="19" t="str">
        <f>VLOOKUP(B7207,segédtábla!$A$1:$C$156,3,FALSE)</f>
        <v>11+3</v>
      </c>
      <c r="B7207" s="226" t="s">
        <v>1353</v>
      </c>
      <c r="C7207" s="13" t="str">
        <f>VLOOKUP(B7207,segédtábla!$A$1:$C$156,2,FALSE)</f>
        <v>Vancsó Attila</v>
      </c>
      <c r="D7207" s="5" t="s">
        <v>6680</v>
      </c>
      <c r="E7207" s="332" t="str">
        <f>VLOOKUP(C7207,'Havi KM'!A:S,4,FALSE)</f>
        <v xml:space="preserve">     1 260,11 km</v>
      </c>
      <c r="F7207" s="163"/>
    </row>
    <row r="7208" spans="1:6" ht="15" customHeight="1">
      <c r="A7208" s="19" t="e">
        <f>VLOOKUP(B7208,segédtábla!$A$1:$C$156,3,FALSE)</f>
        <v>#N/A</v>
      </c>
      <c r="B7208" s="11"/>
      <c r="C7208" s="13" t="e">
        <f>VLOOKUP(B7208,segédtábla!$A$1:$C$156,2,FALSE)</f>
        <v>#N/A</v>
      </c>
      <c r="D7208" s="5"/>
      <c r="E7208" s="332" t="e">
        <f>VLOOKUP(C7208,'Havi KM'!A:S,4,FALSE)</f>
        <v>#N/A</v>
      </c>
      <c r="F7208" s="163"/>
    </row>
    <row r="7209" spans="1:6" ht="15" customHeight="1">
      <c r="A7209" s="19" t="e">
        <f>VLOOKUP(B7209,segédtábla!$A$1:$C$156,3,FALSE)</f>
        <v>#N/A</v>
      </c>
      <c r="B7209" s="11"/>
      <c r="C7209" s="13" t="e">
        <f>VLOOKUP(B7209,segédtábla!$A$1:$C$156,2,FALSE)</f>
        <v>#N/A</v>
      </c>
      <c r="D7209" s="5"/>
      <c r="E7209" s="332" t="e">
        <f>VLOOKUP(C7209,'Havi KM'!A:S,4,FALSE)</f>
        <v>#N/A</v>
      </c>
      <c r="F7209" s="163"/>
    </row>
    <row r="7210" spans="1:6" ht="15" customHeight="1">
      <c r="A7210" s="19" t="str">
        <f>VLOOKUP(B7210,segédtábla!$A$1:$C$156,3,FALSE)</f>
        <v>1/1.</v>
      </c>
      <c r="B7210" s="226" t="s">
        <v>1165</v>
      </c>
      <c r="C7210" s="319" t="str">
        <f>VLOOKUP(B7210,segédtábla!$A$1:$C$156,2,FALSE)</f>
        <v>Szabó Levente</v>
      </c>
      <c r="D7210" s="188" t="s">
        <v>6681</v>
      </c>
      <c r="E7210" s="332" t="str">
        <f>VLOOKUP(C7210,'Havi KM'!A:S,4,FALSE)</f>
        <v xml:space="preserve">     2 412,32 km</v>
      </c>
      <c r="F7210" s="163"/>
    </row>
    <row r="7211" spans="1:6" ht="15" customHeight="1">
      <c r="A7211" s="19" t="str">
        <f>VLOOKUP(B7211,segédtábla!$A$1:$C$156,3,FALSE)</f>
        <v>11+3</v>
      </c>
      <c r="B7211" s="226" t="s">
        <v>1245</v>
      </c>
      <c r="C7211" s="319" t="str">
        <f>VLOOKUP(B7211,segédtábla!$A$1:$C$156,2,FALSE)</f>
        <v>Slebárszky Attila Gábor</v>
      </c>
      <c r="D7211" s="188" t="s">
        <v>6682</v>
      </c>
      <c r="E7211" s="332" t="str">
        <f>VLOOKUP(C7211,'Havi KM'!A:S,4,FALSE)</f>
        <v xml:space="preserve">     1 780,0 km</v>
      </c>
      <c r="F7211" s="363"/>
    </row>
    <row r="7212" spans="1:6" ht="15" customHeight="1">
      <c r="A7212" s="19" t="str">
        <f>VLOOKUP(B7212,segédtábla!$A$1:$C$156,3,FALSE)</f>
        <v>10+4</v>
      </c>
      <c r="B7212" s="226" t="s">
        <v>1520</v>
      </c>
      <c r="C7212" s="319" t="str">
        <f>VLOOKUP(B7212,segédtábla!$A$1:$C$156,2,FALSE)</f>
        <v>Sipőcz Dániel</v>
      </c>
      <c r="D7212" s="188" t="s">
        <v>6683</v>
      </c>
      <c r="E7212" s="332" t="str">
        <f>VLOOKUP(C7212,'Havi KM'!A:S,4,FALSE)</f>
        <v xml:space="preserve">     2 677,58 km</v>
      </c>
      <c r="F7212" s="363"/>
    </row>
    <row r="7213" spans="1:6" ht="15" customHeight="1">
      <c r="A7213" s="19" t="str">
        <f>VLOOKUP(B7213,segédtábla!$A$1:$C$156,3,FALSE)</f>
        <v>5+2</v>
      </c>
      <c r="B7213" s="226" t="s">
        <v>1163</v>
      </c>
      <c r="C7213" s="13" t="str">
        <f>VLOOKUP(B7213,segédtábla!$A$1:$C$156,2,FALSE)</f>
        <v>Popovics Dávid</v>
      </c>
      <c r="D7213" s="5" t="s">
        <v>6684</v>
      </c>
      <c r="E7213" s="332" t="str">
        <f>VLOOKUP(C7213,'Havi KM'!A:S,4,FALSE)</f>
        <v xml:space="preserve">     1 838,04 km</v>
      </c>
      <c r="F7213" s="163"/>
    </row>
    <row r="7214" spans="1:6" ht="15" customHeight="1">
      <c r="A7214" s="19" t="str">
        <f>VLOOKUP(B7214,segédtábla!$A$1:$C$156,3,FALSE)</f>
        <v>11+3</v>
      </c>
      <c r="B7214" s="226" t="s">
        <v>1355</v>
      </c>
      <c r="C7214" s="13" t="s">
        <v>1652</v>
      </c>
      <c r="D7214" s="5" t="s">
        <v>6685</v>
      </c>
      <c r="E7214" s="332" t="e">
        <f>VLOOKUP(C7214,'Havi KM'!A:S,4,FALSE)</f>
        <v>#N/A</v>
      </c>
      <c r="F7214" s="163"/>
    </row>
    <row r="7215" spans="1:6" ht="15" customHeight="1">
      <c r="A7215" s="19" t="s">
        <v>6686</v>
      </c>
      <c r="B7215" s="226" t="s">
        <v>1355</v>
      </c>
      <c r="C7215" s="13" t="s">
        <v>1652</v>
      </c>
      <c r="D7215" s="5" t="s">
        <v>6685</v>
      </c>
      <c r="E7215" s="332" t="e">
        <f>VLOOKUP(C7215,'Havi KM'!A:S,4,FALSE)</f>
        <v>#N/A</v>
      </c>
      <c r="F7215" s="163"/>
    </row>
    <row r="7216" spans="1:6" ht="15" customHeight="1">
      <c r="A7216" s="19" t="str">
        <f>VLOOKUP(B7216,segédtábla!$A$1:$C$156,3,FALSE)</f>
        <v>5+2</v>
      </c>
      <c r="B7216" s="226" t="s">
        <v>1274</v>
      </c>
      <c r="C7216" s="13" t="str">
        <f>VLOOKUP(B7216,segédtábla!$A$1:$C$156,2,FALSE)</f>
        <v>Kakulya Zsolt</v>
      </c>
      <c r="D7216" s="5" t="s">
        <v>6687</v>
      </c>
      <c r="E7216" s="332" t="str">
        <f>VLOOKUP(C7216,'Havi KM'!A:S,4,FALSE)</f>
        <v xml:space="preserve">     1 219,87 km</v>
      </c>
      <c r="F7216" s="163"/>
    </row>
    <row r="7217" spans="1:6" ht="15" customHeight="1">
      <c r="A7217" s="19" t="str">
        <f>VLOOKUP(B7217,segédtábla!$A$1:$C$156,3,FALSE)</f>
        <v>5+2</v>
      </c>
      <c r="B7217" s="226" t="s">
        <v>1238</v>
      </c>
      <c r="C7217" s="13" t="str">
        <f>VLOOKUP(B7217,segédtábla!$A$1:$C$156,2,FALSE)</f>
        <v>Tóth Zsolt</v>
      </c>
      <c r="D7217" s="220" t="s">
        <v>6688</v>
      </c>
      <c r="E7217" s="332" t="str">
        <f>VLOOKUP(C7217,'Havi KM'!A:S,4,FALSE)</f>
        <v xml:space="preserve">     1 572,92 km</v>
      </c>
      <c r="F7217" s="163"/>
    </row>
    <row r="7218" spans="1:6" ht="15" customHeight="1">
      <c r="A7218" s="19" t="str">
        <f>VLOOKUP(B7218,segédtábla!$A$1:$C$156,3,FALSE)</f>
        <v>11+3</v>
      </c>
      <c r="B7218" s="226" t="s">
        <v>1283</v>
      </c>
      <c r="C7218" s="13" t="str">
        <f>VLOOKUP(B7218,segédtábla!$A$1:$C$156,2,FALSE)</f>
        <v>Török Attila</v>
      </c>
      <c r="D7218" s="5" t="s">
        <v>6689</v>
      </c>
      <c r="E7218" s="332" t="str">
        <f>VLOOKUP(C7218,'Havi KM'!A:S,4,FALSE)</f>
        <v xml:space="preserve">     1 669,95 km</v>
      </c>
      <c r="F7218" s="163"/>
    </row>
    <row r="7219" spans="1:6" ht="15" customHeight="1">
      <c r="A7219" s="19" t="str">
        <f>VLOOKUP(B7219,segédtábla!$A$1:$C$156,3,FALSE)</f>
        <v>5+2</v>
      </c>
      <c r="B7219" s="226" t="s">
        <v>1286</v>
      </c>
      <c r="C7219" s="13" t="str">
        <f>VLOOKUP(B7219,segédtábla!$A$1:$C$156,2,FALSE)</f>
        <v>Kata József</v>
      </c>
      <c r="D7219" s="5" t="s">
        <v>6690</v>
      </c>
      <c r="E7219" s="332" t="str">
        <f>VLOOKUP(C7219,'Havi KM'!A:S,4,FALSE)</f>
        <v xml:space="preserve">     2 059,02 km</v>
      </c>
      <c r="F7219" s="163"/>
    </row>
    <row r="7220" spans="1:6" ht="15" customHeight="1">
      <c r="A7220" s="19" t="str">
        <f>VLOOKUP(B7220,segédtábla!$A$1:$C$156,3,FALSE)</f>
        <v>10+3</v>
      </c>
      <c r="B7220" s="226" t="s">
        <v>1358</v>
      </c>
      <c r="C7220" s="13" t="str">
        <f>VLOOKUP(B7220,segédtábla!$A$1:$C$156,2,FALSE)</f>
        <v>Tóth Attila</v>
      </c>
      <c r="D7220" s="5" t="s">
        <v>6691</v>
      </c>
      <c r="E7220" s="332" t="str">
        <f>VLOOKUP(C7220,'Havi KM'!A:S,4,FALSE)</f>
        <v xml:space="preserve">      626,64 km</v>
      </c>
      <c r="F7220" s="163"/>
    </row>
    <row r="7221" spans="1:6" ht="15" customHeight="1">
      <c r="A7221" s="19" t="str">
        <f>VLOOKUP(B7221,segédtábla!$A$1:$C$156,3,FALSE)</f>
        <v>5+2</v>
      </c>
      <c r="B7221" s="226" t="s">
        <v>1243</v>
      </c>
      <c r="C7221" s="13" t="str">
        <f>VLOOKUP(B7221,segédtábla!$A$1:$C$156,2,FALSE)</f>
        <v>Csicsai Gábor</v>
      </c>
      <c r="D7221" s="5" t="s">
        <v>6692</v>
      </c>
      <c r="E7221" s="332" t="str">
        <f>VLOOKUP(C7221,'Havi KM'!A:S,4,FALSE)</f>
        <v xml:space="preserve">      636,52 km</v>
      </c>
      <c r="F7221" s="163"/>
    </row>
    <row r="7222" spans="1:6" ht="15" customHeight="1">
      <c r="A7222" s="19" t="str">
        <f>VLOOKUP(B7222,segédtábla!$A$1:$C$156,3,FALSE)</f>
        <v>5+2</v>
      </c>
      <c r="B7222" s="226" t="s">
        <v>1292</v>
      </c>
      <c r="C7222" s="319" t="str">
        <f>VLOOKUP(B7222,segédtábla!$A$1:$C$156,2,FALSE)</f>
        <v>Hanzi György Lehel</v>
      </c>
      <c r="D7222" s="188" t="s">
        <v>6693</v>
      </c>
      <c r="E7222" s="332" t="str">
        <f>VLOOKUP(C7222,'Havi KM'!A:S,4,FALSE)</f>
        <v xml:space="preserve">     1 303,29 km</v>
      </c>
      <c r="F7222" s="163"/>
    </row>
    <row r="7223" spans="1:6" ht="15" customHeight="1">
      <c r="A7223" s="19" t="str">
        <f>VLOOKUP(B7223,segédtábla!$A$1:$C$156,3,FALSE)</f>
        <v>11+3</v>
      </c>
      <c r="B7223" s="226" t="s">
        <v>1170</v>
      </c>
      <c r="C7223" s="319" t="str">
        <f>VLOOKUP(B7223,segédtábla!$A$1:$C$156,2,FALSE)</f>
        <v>Hemmerlein Zoltán</v>
      </c>
      <c r="D7223" s="188" t="s">
        <v>6694</v>
      </c>
      <c r="E7223" s="332" t="str">
        <f>VLOOKUP(C7223,'Havi KM'!A:S,4,FALSE)</f>
        <v xml:space="preserve">     1 867,46 km</v>
      </c>
      <c r="F7223" s="163"/>
    </row>
    <row r="7224" spans="1:6" ht="15" customHeight="1">
      <c r="A7224" s="19" t="str">
        <f>VLOOKUP(B7224,segédtábla!$A$1:$C$156,3,FALSE)</f>
        <v>5+2</v>
      </c>
      <c r="B7224" s="226" t="s">
        <v>1173</v>
      </c>
      <c r="C7224" s="13" t="str">
        <f>VLOOKUP(B7224,segédtábla!$A$1:$C$156,2,FALSE)</f>
        <v>Léhner Zsolt</v>
      </c>
      <c r="D7224" s="5" t="s">
        <v>6695</v>
      </c>
      <c r="E7224" s="332" t="str">
        <f>VLOOKUP(C7224,'Havi KM'!A:S,4,FALSE)</f>
        <v xml:space="preserve">     1 816,96 km</v>
      </c>
      <c r="F7224" s="163"/>
    </row>
    <row r="7225" spans="1:6" ht="15" customHeight="1">
      <c r="A7225" s="19" t="str">
        <f>VLOOKUP(B7225,segédtábla!$A$1:$C$156,3,FALSE)</f>
        <v>11+3</v>
      </c>
      <c r="B7225" s="226" t="s">
        <v>1313</v>
      </c>
      <c r="C7225" s="13" t="str">
        <f>VLOOKUP(B7225,segédtábla!$A$1:$C$156,2,FALSE)</f>
        <v>Tóth Zoltán József</v>
      </c>
      <c r="D7225" s="5" t="s">
        <v>6696</v>
      </c>
      <c r="E7225" s="332" t="str">
        <f>VLOOKUP(C7225,'Havi KM'!A:S,4,FALSE)</f>
        <v xml:space="preserve">      0,0 km</v>
      </c>
      <c r="F7225" s="228" t="s">
        <v>1186</v>
      </c>
    </row>
    <row r="7226" spans="1:6" ht="15" customHeight="1">
      <c r="A7226" s="19" t="str">
        <f>VLOOKUP(B7226,segédtábla!$A$1:$C$156,3,FALSE)</f>
        <v>11+3</v>
      </c>
      <c r="B7226" s="226" t="s">
        <v>1573</v>
      </c>
      <c r="C7226" s="319" t="str">
        <f>VLOOKUP(B7226,segédtábla!$A$1:$C$156,2,FALSE)</f>
        <v>Lajkó Zsolt</v>
      </c>
      <c r="D7226" s="188" t="s">
        <v>6697</v>
      </c>
      <c r="E7226" s="332" t="str">
        <f>VLOOKUP(C7226,'Havi KM'!A:S,4,FALSE)</f>
        <v xml:space="preserve">     2 300,8 km</v>
      </c>
      <c r="F7226" s="228" t="s">
        <v>1186</v>
      </c>
    </row>
    <row r="7227" spans="1:6" ht="15" customHeight="1">
      <c r="A7227" s="19" t="str">
        <f>VLOOKUP(B7227,segédtábla!$A$1:$C$156,3,FALSE)</f>
        <v>11+3</v>
      </c>
      <c r="B7227" s="226" t="s">
        <v>1319</v>
      </c>
      <c r="C7227" s="319" t="str">
        <f>VLOOKUP(B7227,segédtábla!$A$1:$C$156,2,FALSE)</f>
        <v>Simon Gábor</v>
      </c>
      <c r="D7227" s="188" t="s">
        <v>6698</v>
      </c>
      <c r="E7227" s="332" t="str">
        <f>VLOOKUP(C7227,'Havi KM'!A:S,4,FALSE)</f>
        <v xml:space="preserve">     1 814,55 km</v>
      </c>
      <c r="F7227" s="163" t="s">
        <v>6699</v>
      </c>
    </row>
    <row r="7228" spans="1:6" ht="15" customHeight="1">
      <c r="A7228" s="19" t="str">
        <f>VLOOKUP(B7228,segédtábla!$A$1:$C$156,3,FALSE)</f>
        <v>11+3</v>
      </c>
      <c r="B7228" s="226" t="s">
        <v>1428</v>
      </c>
      <c r="C7228" s="319" t="str">
        <f>VLOOKUP(B7228,segédtábla!$A$1:$C$156,2,FALSE)</f>
        <v>Mórocz István</v>
      </c>
      <c r="D7228" s="188" t="s">
        <v>6700</v>
      </c>
      <c r="E7228" s="332" t="str">
        <f>VLOOKUP(C7228,'Havi KM'!A:S,4,FALSE)</f>
        <v xml:space="preserve">     1 668,63 km</v>
      </c>
      <c r="F7228" s="163" t="s">
        <v>6701</v>
      </c>
    </row>
    <row r="7229" spans="1:6" ht="15" customHeight="1">
      <c r="A7229" s="19" t="str">
        <f>VLOOKUP(B7229,segédtábla!$A$1:$C$156,3,FALSE)</f>
        <v>5+2</v>
      </c>
      <c r="B7229" s="252" t="s">
        <v>1214</v>
      </c>
      <c r="C7229" s="13" t="str">
        <f>VLOOKUP(B7229,segédtábla!$A$1:$C$156,2,FALSE)</f>
        <v>Horváth András - Charter</v>
      </c>
      <c r="D7229" s="5" t="s">
        <v>6702</v>
      </c>
      <c r="E7229" s="332" t="e">
        <f>VLOOKUP(C7229,'Havi KM'!A:S,4,FALSE)</f>
        <v>#N/A</v>
      </c>
      <c r="F7229" s="163" t="s">
        <v>6703</v>
      </c>
    </row>
    <row r="7230" spans="1:6" ht="15" customHeight="1">
      <c r="A7230" s="19" t="str">
        <f>VLOOKUP(B7230,segédtábla!$A$1:$C$156,3,FALSE)</f>
        <v>10+4</v>
      </c>
      <c r="B7230" s="226" t="s">
        <v>1335</v>
      </c>
      <c r="C7230" s="13" t="str">
        <f>VLOOKUP(B7230,segédtábla!$A$1:$C$156,2,FALSE)</f>
        <v>Pollák Péter</v>
      </c>
      <c r="D7230" s="5" t="s">
        <v>6704</v>
      </c>
      <c r="E7230" s="332" t="str">
        <f>VLOOKUP(C7230,'Havi KM'!A:S,4,FALSE)</f>
        <v xml:space="preserve">     1 011,99 km</v>
      </c>
      <c r="F7230" s="163"/>
    </row>
    <row r="7231" spans="1:6" ht="15" customHeight="1">
      <c r="A7231" s="19" t="str">
        <f>VLOOKUP(B7231,segédtábla!$A$1:$C$156,3,FALSE)</f>
        <v>5+2</v>
      </c>
      <c r="B7231" s="226" t="s">
        <v>1339</v>
      </c>
      <c r="C7231" s="13" t="str">
        <f>VLOOKUP(B7231,segédtábla!$A$1:$C$156,2,FALSE)</f>
        <v>Áncsák János 04.14</v>
      </c>
      <c r="D7231" s="5" t="s">
        <v>6705</v>
      </c>
      <c r="E7231" s="332" t="e">
        <f>VLOOKUP(C7231,'Havi KM'!A:S,4,FALSE)</f>
        <v>#N/A</v>
      </c>
      <c r="F7231" s="163"/>
    </row>
    <row r="7232" spans="1:6" ht="15" customHeight="1">
      <c r="A7232" s="19" t="str">
        <f>VLOOKUP(B7232,segédtábla!$A$1:$C$156,3,FALSE)</f>
        <v>11+3</v>
      </c>
      <c r="B7232" s="226" t="s">
        <v>1378</v>
      </c>
      <c r="C7232" s="319" t="str">
        <f>VLOOKUP(B7232,segédtábla!$A$1:$C$156,2,FALSE)</f>
        <v>Dalanics Zsolt</v>
      </c>
      <c r="D7232" s="188" t="s">
        <v>6706</v>
      </c>
      <c r="E7232" s="332" t="str">
        <f>VLOOKUP(C7232,'Havi KM'!A:S,4,FALSE)</f>
        <v xml:space="preserve">     1 398,48 km</v>
      </c>
      <c r="F7232" s="363"/>
    </row>
    <row r="7233" spans="1:6" ht="15" customHeight="1">
      <c r="A7233" s="19" t="str">
        <f>VLOOKUP(B7233,segédtábla!$A$1:$C$156,3,FALSE)</f>
        <v>5+2</v>
      </c>
      <c r="B7233" s="226" t="s">
        <v>1219</v>
      </c>
      <c r="C7233" s="13" t="str">
        <f>VLOOKUP(B7233,segédtábla!$A$1:$C$156,2,FALSE)</f>
        <v>Ignéczi Attila + Mura Milán</v>
      </c>
      <c r="D7233" s="5" t="s">
        <v>6707</v>
      </c>
      <c r="E7233" s="332" t="e">
        <f>VLOOKUP(C7233,'Havi KM'!A:S,4,FALSE)</f>
        <v>#N/A</v>
      </c>
      <c r="F7233" s="163"/>
    </row>
    <row r="7234" spans="1:6" ht="15" customHeight="1">
      <c r="A7234" s="19" t="str">
        <f>VLOOKUP(B7234,segédtábla!$A$1:$C$156,3,FALSE)</f>
        <v>5+2</v>
      </c>
      <c r="B7234" s="226" t="s">
        <v>1266</v>
      </c>
      <c r="C7234" s="13" t="str">
        <f>VLOOKUP(B7234,segédtábla!$A$1:$C$156,2,FALSE)</f>
        <v>Nagy György</v>
      </c>
      <c r="D7234" s="5" t="s">
        <v>6708</v>
      </c>
      <c r="E7234" s="332" t="str">
        <f>VLOOKUP(C7234,'Havi KM'!A:S,4,FALSE)</f>
        <v xml:space="preserve">     1 204,28 km</v>
      </c>
      <c r="F7234" s="163"/>
    </row>
    <row r="7235" spans="1:6" ht="15" customHeight="1">
      <c r="A7235" s="19" t="e">
        <f>VLOOKUP(B7235,segédtábla!$A$1:$C$156,3,FALSE)</f>
        <v>#N/A</v>
      </c>
      <c r="B7235" s="21"/>
      <c r="C7235" s="13" t="e">
        <f>VLOOKUP(B7235,segédtábla!$A$1:$C$156,2,FALSE)</f>
        <v>#N/A</v>
      </c>
      <c r="D7235" s="5"/>
      <c r="E7235" s="332" t="e">
        <f>VLOOKUP(C7235,'Havi KM'!A:S,4,FALSE)</f>
        <v>#N/A</v>
      </c>
      <c r="F7235" s="163"/>
    </row>
    <row r="7237" spans="1:6" ht="15" customHeight="1">
      <c r="A7237" s="10"/>
      <c r="B7237" s="16"/>
      <c r="C7237" s="263">
        <v>45880</v>
      </c>
      <c r="D7237" s="237" t="str">
        <f>TEXT(C7237,"dddd")</f>
        <v>Monday</v>
      </c>
      <c r="E7237" s="330"/>
      <c r="F7237" s="227">
        <f>+COUNTA(B7240:B7246)</f>
        <v>6</v>
      </c>
    </row>
    <row r="7238" spans="1:6" ht="15" customHeight="1">
      <c r="C7238" s="355"/>
    </row>
    <row r="7239" spans="1:6" ht="15" customHeight="1">
      <c r="A7239" s="7" t="s">
        <v>1136</v>
      </c>
      <c r="B7239" s="8" t="s">
        <v>1137</v>
      </c>
      <c r="C7239" s="9" t="s">
        <v>1138</v>
      </c>
      <c r="D7239" s="9" t="s">
        <v>1139</v>
      </c>
      <c r="E7239" s="331" t="s">
        <v>1140</v>
      </c>
      <c r="F7239" s="9" t="s">
        <v>1141</v>
      </c>
    </row>
    <row r="7240" spans="1:6" ht="15" customHeight="1">
      <c r="A7240" s="19" t="str">
        <f>VLOOKUP(B7240,segédtábla!$A$1:$C$156,3,FALSE)</f>
        <v>11+3</v>
      </c>
      <c r="B7240" s="226" t="s">
        <v>1234</v>
      </c>
      <c r="C7240" s="13" t="str">
        <f>VLOOKUP(B7240,segédtábla!$A$1:$C$156,2,FALSE)</f>
        <v>Iván Árpád Krisztián</v>
      </c>
      <c r="D7240" s="5" t="s">
        <v>6709</v>
      </c>
      <c r="E7240" s="332" t="str">
        <f>VLOOKUP(C7240,'Havi KM'!A:S,4,FALSE)</f>
        <v xml:space="preserve">      352,06 km</v>
      </c>
      <c r="F7240" s="163"/>
    </row>
    <row r="7241" spans="1:6" ht="15" customHeight="1">
      <c r="A7241" s="19" t="str">
        <f>VLOOKUP(B7241,segédtábla!$A$1:$C$156,3,FALSE)</f>
        <v>5+2</v>
      </c>
      <c r="B7241" s="226" t="s">
        <v>1269</v>
      </c>
      <c r="C7241" s="319" t="str">
        <f>VLOOKUP(B7241,segédtábla!$A$1:$C$156,2,FALSE)</f>
        <v>Bagi Lajos + Bagi Márió</v>
      </c>
      <c r="D7241" s="188" t="s">
        <v>6710</v>
      </c>
      <c r="E7241" s="332" t="e">
        <f>VLOOKUP(C7241,'Havi KM'!A:S,4,FALSE)</f>
        <v>#N/A</v>
      </c>
      <c r="F7241" s="163"/>
    </row>
    <row r="7242" spans="1:6" ht="15" customHeight="1">
      <c r="A7242" s="19" t="str">
        <f>VLOOKUP(B7242,segédtábla!$A$1:$C$156,3,FALSE)</f>
        <v>5+2</v>
      </c>
      <c r="B7242" s="226" t="s">
        <v>1159</v>
      </c>
      <c r="C7242" s="319" t="str">
        <f>VLOOKUP(B7242,segédtábla!$A$1:$C$156,2,FALSE)</f>
        <v>Pilló József + Pillóné S. Judit</v>
      </c>
      <c r="D7242" s="188" t="s">
        <v>6711</v>
      </c>
      <c r="E7242" s="332" t="e">
        <f>VLOOKUP(C7242,'Havi KM'!A:S,4,FALSE)</f>
        <v>#N/A</v>
      </c>
      <c r="F7242" s="163"/>
    </row>
    <row r="7243" spans="1:6" ht="15" customHeight="1">
      <c r="A7243" s="19" t="e">
        <f>VLOOKUP(B7243,segédtábla!$A$1:$C$156,3,FALSE)</f>
        <v>#N/A</v>
      </c>
      <c r="B7243" s="11"/>
      <c r="C7243" s="13" t="e">
        <f>VLOOKUP(B7243,segédtábla!$A$1:$C$156,2,FALSE)</f>
        <v>#N/A</v>
      </c>
      <c r="D7243" s="5"/>
      <c r="E7243" s="332" t="e">
        <f>VLOOKUP(C7243,'Havi KM'!A:S,4,FALSE)</f>
        <v>#N/A</v>
      </c>
      <c r="F7243" s="163"/>
    </row>
    <row r="7244" spans="1:6" ht="15" customHeight="1">
      <c r="A7244" s="19" t="str">
        <f>VLOOKUP(B7244,segédtábla!$A$1:$C$156,3,FALSE)</f>
        <v>11+3</v>
      </c>
      <c r="B7244" s="226" t="s">
        <v>1168</v>
      </c>
      <c r="C7244" s="13" t="str">
        <f>VLOOKUP(B7244,segédtábla!$A$1:$C$156,2,FALSE)</f>
        <v>Balázs István</v>
      </c>
      <c r="D7244" s="5" t="s">
        <v>6712</v>
      </c>
      <c r="E7244" s="332" t="str">
        <f>VLOOKUP(C7244,'Havi KM'!A:S,4,FALSE)</f>
        <v xml:space="preserve">     1 401,93 km</v>
      </c>
      <c r="F7244" s="163" t="s">
        <v>6319</v>
      </c>
    </row>
    <row r="7245" spans="1:6" ht="15" customHeight="1">
      <c r="A7245" s="19" t="str">
        <f>VLOOKUP(B7245,segédtábla!$A$1:$C$156,3,FALSE)</f>
        <v>10+4</v>
      </c>
      <c r="B7245" s="226" t="s">
        <v>1193</v>
      </c>
      <c r="C7245" s="13" t="str">
        <f>VLOOKUP(B7245,segédtábla!$A$1:$C$156,2,FALSE)</f>
        <v>Gerstmayer Zoltán</v>
      </c>
      <c r="D7245" s="5" t="s">
        <v>6713</v>
      </c>
      <c r="E7245" s="332" t="str">
        <f>VLOOKUP(C7245,'Havi KM'!A:S,4,FALSE)</f>
        <v xml:space="preserve">      0,0 km</v>
      </c>
      <c r="F7245" s="231"/>
    </row>
    <row r="7246" spans="1:6" ht="15" customHeight="1">
      <c r="A7246" s="19" t="str">
        <f>VLOOKUP(B7246,segédtábla!$A$1:$C$156,3,FALSE)</f>
        <v>5+2</v>
      </c>
      <c r="B7246" s="226" t="s">
        <v>1526</v>
      </c>
      <c r="C7246" s="13" t="str">
        <f>VLOOKUP(B7246,segédtábla!$A$1:$C$156,2,FALSE)</f>
        <v>Simon Zoltán</v>
      </c>
      <c r="D7246" s="5" t="s">
        <v>6714</v>
      </c>
      <c r="E7246" s="332" t="str">
        <f>VLOOKUP(C7246,'Havi KM'!A:S,4,FALSE)</f>
        <v xml:space="preserve">     1 431,31 km</v>
      </c>
      <c r="F7246" s="163"/>
    </row>
    <row r="7247" spans="1:6" ht="15" customHeight="1">
      <c r="A7247" s="19" t="str">
        <f>VLOOKUP(B7247,segédtábla!$A$1:$C$156,3,FALSE)</f>
        <v>5+2</v>
      </c>
      <c r="B7247" s="226" t="s">
        <v>1290</v>
      </c>
      <c r="C7247" s="13" t="str">
        <f>VLOOKUP(B7247,segédtábla!$A$1:$C$156,2,FALSE)</f>
        <v>Katona Gábor</v>
      </c>
      <c r="D7247" s="448" t="s">
        <v>6715</v>
      </c>
      <c r="E7247" s="332" t="str">
        <f>VLOOKUP(C7247,'Havi KM'!A:S,4,FALSE)</f>
        <v xml:space="preserve">     1 977,6 km</v>
      </c>
      <c r="F7247" s="163"/>
    </row>
    <row r="7248" spans="1:6" ht="15" customHeight="1">
      <c r="A7248" s="19" t="str">
        <f>VLOOKUP(B7248,segédtábla!$A$1:$C$156,3,FALSE)</f>
        <v>11+3</v>
      </c>
      <c r="B7248" s="226" t="s">
        <v>1296</v>
      </c>
      <c r="C7248" s="319" t="str">
        <f>VLOOKUP(B7248,segédtábla!$A$1:$C$156,2,FALSE)</f>
        <v>Kálóczi Péter</v>
      </c>
      <c r="D7248" s="188" t="s">
        <v>6716</v>
      </c>
      <c r="E7248" s="332" t="str">
        <f>VLOOKUP(C7248,'Havi KM'!A:S,4,FALSE)</f>
        <v xml:space="preserve">      933,04 km</v>
      </c>
      <c r="F7248" s="163" t="s">
        <v>6717</v>
      </c>
    </row>
    <row r="7249" spans="1:6" ht="15" customHeight="1">
      <c r="A7249" s="19" t="str">
        <f>VLOOKUP(B7249,segédtábla!$A$1:$C$156,3,FALSE)</f>
        <v>5+2</v>
      </c>
      <c r="B7249" s="226" t="s">
        <v>1179</v>
      </c>
      <c r="C7249" s="319" t="str">
        <f>VLOOKUP(B7249,segédtábla!$A$1:$C$156,2,FALSE)</f>
        <v>Horváth Ákos</v>
      </c>
      <c r="D7249" s="188" t="s">
        <v>6718</v>
      </c>
      <c r="E7249" s="332" t="str">
        <f>VLOOKUP(C7249,'Havi KM'!A:S,4,FALSE)</f>
        <v xml:space="preserve">     1 036,99 km</v>
      </c>
      <c r="F7249" s="163"/>
    </row>
    <row r="7250" spans="1:6" ht="15" customHeight="1">
      <c r="A7250" s="19" t="str">
        <f>VLOOKUP(B7250,segédtábla!$A$1:$C$156,3,FALSE)</f>
        <v>5+2</v>
      </c>
      <c r="B7250" s="226" t="s">
        <v>1181</v>
      </c>
      <c r="C7250" s="13" t="str">
        <f>VLOOKUP(B7250,segédtábla!$A$1:$C$156,2,FALSE)</f>
        <v>Lázár Gábor</v>
      </c>
      <c r="D7250" s="5" t="s">
        <v>6719</v>
      </c>
      <c r="E7250" s="332" t="str">
        <f>VLOOKUP(C7250,'Havi KM'!A:S,4,FALSE)</f>
        <v xml:space="preserve">     1 156,79 km</v>
      </c>
      <c r="F7250" s="163" t="s">
        <v>6720</v>
      </c>
    </row>
    <row r="7251" spans="1:6" ht="15" customHeight="1">
      <c r="A7251" s="19" t="str">
        <f>VLOOKUP(B7251,segédtábla!$A$1:$C$156,3,FALSE)</f>
        <v>5+2</v>
      </c>
      <c r="B7251" s="226" t="s">
        <v>1256</v>
      </c>
      <c r="C7251" s="13" t="str">
        <f>VLOOKUP(B7251,segédtábla!$A$1:$C$156,2,FALSE)</f>
        <v>Árvai Gábor</v>
      </c>
      <c r="D7251" s="5" t="s">
        <v>6721</v>
      </c>
      <c r="E7251" s="332" t="str">
        <f>VLOOKUP(C7251,'Havi KM'!A:S,4,FALSE)</f>
        <v xml:space="preserve">     1 696,48 km</v>
      </c>
      <c r="F7251" s="163"/>
    </row>
    <row r="7252" spans="1:6" ht="15" customHeight="1">
      <c r="A7252" s="19" t="str">
        <f>VLOOKUP(B7252,segédtábla!$A$1:$C$156,3,FALSE)</f>
        <v>11+3</v>
      </c>
      <c r="B7252" s="226" t="s">
        <v>1579</v>
      </c>
      <c r="C7252" s="13" t="str">
        <f>VLOOKUP(B7252,segédtábla!$A$1:$C$156,2,FALSE)</f>
        <v>Mellencsuk Attila</v>
      </c>
      <c r="D7252" s="5" t="s">
        <v>6722</v>
      </c>
      <c r="E7252" s="332" t="str">
        <f>VLOOKUP(C7252,'Havi KM'!A:S,4,FALSE)</f>
        <v xml:space="preserve">     1 884,28 km</v>
      </c>
      <c r="F7252" s="163" t="s">
        <v>1041</v>
      </c>
    </row>
    <row r="7253" spans="1:6" ht="15" customHeight="1">
      <c r="A7253" s="19" t="str">
        <f>VLOOKUP(B7253,segédtábla!$A$1:$C$156,3,FALSE)</f>
        <v>2/1.</v>
      </c>
      <c r="B7253" s="226" t="s">
        <v>1259</v>
      </c>
      <c r="C7253" s="319" t="str">
        <f>VLOOKUP(B7253,segédtábla!$A$1:$C$156,2,FALSE)</f>
        <v>Berki Richárd Sándor</v>
      </c>
      <c r="D7253" s="188" t="s">
        <v>6723</v>
      </c>
      <c r="E7253" s="332" t="str">
        <f>VLOOKUP(C7253,'Havi KM'!A:S,4,FALSE)</f>
        <v xml:space="preserve">     1 357,13 km</v>
      </c>
      <c r="F7253" s="163"/>
    </row>
    <row r="7254" spans="1:6" ht="15" customHeight="1">
      <c r="A7254" s="19" t="str">
        <f>VLOOKUP(B7254,segédtábla!$A$1:$C$156,3,FALSE)</f>
        <v>5+2</v>
      </c>
      <c r="B7254" s="226" t="s">
        <v>1323</v>
      </c>
      <c r="C7254" s="13" t="str">
        <f>VLOOKUP(B7254,segédtábla!$A$1:$C$156,2,FALSE)</f>
        <v>Moldicz Tamás</v>
      </c>
      <c r="D7254" s="5" t="s">
        <v>6724</v>
      </c>
      <c r="E7254" s="332" t="str">
        <f>VLOOKUP(C7254,'Havi KM'!A:S,4,FALSE)</f>
        <v xml:space="preserve">      938,86 km</v>
      </c>
      <c r="F7254" s="163"/>
    </row>
    <row r="7255" spans="1:6" ht="15" customHeight="1">
      <c r="A7255" s="19" t="str">
        <f>VLOOKUP(B7255,segédtábla!$A$1:$C$156,3,FALSE)</f>
        <v>5+2</v>
      </c>
      <c r="B7255" s="226" t="s">
        <v>1328</v>
      </c>
      <c r="C7255" s="13" t="str">
        <f>VLOOKUP(B7255,segédtábla!$A$1:$C$156,2,FALSE)</f>
        <v>Majer Dominik - Charter</v>
      </c>
      <c r="D7255" s="5" t="s">
        <v>6725</v>
      </c>
      <c r="E7255" s="332" t="e">
        <f>VLOOKUP(C7255,'Havi KM'!A:S,4,FALSE)</f>
        <v>#N/A</v>
      </c>
      <c r="F7255" s="231" t="s">
        <v>6726</v>
      </c>
    </row>
    <row r="7256" spans="1:6" ht="15" customHeight="1">
      <c r="A7256" s="19" t="str">
        <f>VLOOKUP(B7256,segédtábla!$A$1:$C$156,3,FALSE)</f>
        <v>11+3</v>
      </c>
      <c r="B7256" s="226" t="s">
        <v>1223</v>
      </c>
      <c r="C7256" s="13" t="str">
        <f>VLOOKUP(B7256,segédtábla!$A$1:$C$156,2,FALSE)</f>
        <v>Molnár Lajos</v>
      </c>
      <c r="D7256" s="5" t="s">
        <v>6727</v>
      </c>
      <c r="E7256" s="332" t="str">
        <f>VLOOKUP(C7256,'Havi KM'!A:S,4,FALSE)</f>
        <v xml:space="preserve">     2 738,73 km</v>
      </c>
      <c r="F7256" s="363"/>
    </row>
    <row r="7257" spans="1:6" ht="15" customHeight="1">
      <c r="A7257" s="19" t="str">
        <f>VLOOKUP(B7257,segédtábla!$A$1:$C$156,3,FALSE)</f>
        <v>11+3</v>
      </c>
      <c r="B7257" s="226" t="s">
        <v>1345</v>
      </c>
      <c r="C7257" s="319" t="str">
        <f>VLOOKUP(B7257,segédtábla!$A$1:$C$156,2,FALSE)</f>
        <v>Berek Gábor</v>
      </c>
      <c r="D7257" s="188" t="s">
        <v>6728</v>
      </c>
      <c r="E7257" s="332" t="str">
        <f>VLOOKUP(C7257,'Havi KM'!A:S,4,FALSE)</f>
        <v xml:space="preserve">      0,0 km</v>
      </c>
      <c r="F7257" s="163"/>
    </row>
    <row r="7258" spans="1:6" ht="15" customHeight="1">
      <c r="A7258" s="19" t="str">
        <f>VLOOKUP(B7258,segédtábla!$A$1:$C$156,3,FALSE)</f>
        <v>5+2</v>
      </c>
      <c r="B7258" s="226" t="s">
        <v>1410</v>
      </c>
      <c r="C7258" s="13" t="str">
        <f>VLOOKUP(B7258,segédtábla!$A$1:$C$156,2,FALSE)</f>
        <v>Berek Dániel</v>
      </c>
      <c r="D7258" s="448" t="s">
        <v>6729</v>
      </c>
      <c r="E7258" s="332" t="str">
        <f>VLOOKUP(C7258,'Havi KM'!A:S,4,FALSE)</f>
        <v xml:space="preserve">      0,0 km</v>
      </c>
      <c r="F7258" s="163"/>
    </row>
    <row r="7259" spans="1:6" ht="15" customHeight="1">
      <c r="A7259" s="19" t="str">
        <f>VLOOKUP(B7259,segédtábla!$A$1:$C$156,3,FALSE)</f>
        <v>11+3</v>
      </c>
      <c r="B7259" s="226" t="s">
        <v>1189</v>
      </c>
      <c r="C7259" s="319" t="str">
        <f>VLOOKUP(B7259,segédtábla!$A$1:$C$156,2,FALSE)</f>
        <v>Tatarek Sándor</v>
      </c>
      <c r="D7259" s="188" t="s">
        <v>6706</v>
      </c>
      <c r="E7259" s="332" t="str">
        <f>VLOOKUP(C7259,'Havi KM'!A:S,4,FALSE)</f>
        <v xml:space="preserve">      823,62 km</v>
      </c>
      <c r="F7259" s="163" t="s">
        <v>6319</v>
      </c>
    </row>
    <row r="7260" spans="1:6" ht="15" customHeight="1">
      <c r="A7260" s="19" t="str">
        <f>VLOOKUP(B7260,segédtábla!$A$1:$C$156,3,FALSE)</f>
        <v>11+3</v>
      </c>
      <c r="B7260" s="226" t="s">
        <v>1413</v>
      </c>
      <c r="C7260" s="13" t="str">
        <f>VLOOKUP(B7260,segédtábla!$A$1:$C$156,2,FALSE)</f>
        <v>Szkolcsek György</v>
      </c>
      <c r="D7260" s="5" t="s">
        <v>6730</v>
      </c>
      <c r="E7260" s="332" t="str">
        <f>VLOOKUP(C7260,'Havi KM'!A:S,4,FALSE)</f>
        <v xml:space="preserve">     1 278,42 km</v>
      </c>
      <c r="F7260" s="163"/>
    </row>
    <row r="7261" spans="1:6" ht="15" customHeight="1">
      <c r="A7261" s="19" t="e">
        <f>VLOOKUP(B7261,segédtábla!$A$1:$C$156,3,FALSE)</f>
        <v>#N/A</v>
      </c>
      <c r="B7261" s="11"/>
      <c r="C7261" s="13" t="e">
        <f>VLOOKUP(B7261,segédtábla!$A$1:$C$156,2,FALSE)</f>
        <v>#N/A</v>
      </c>
      <c r="D7261" s="5"/>
      <c r="E7261" s="332" t="e">
        <f>VLOOKUP(C7261,'Havi KM'!A:S,4,FALSE)</f>
        <v>#N/A</v>
      </c>
      <c r="F7261" s="163"/>
    </row>
    <row r="7263" spans="1:6" ht="15" customHeight="1">
      <c r="A7263" s="10"/>
      <c r="B7263" s="16"/>
      <c r="C7263" s="263">
        <v>45881</v>
      </c>
      <c r="D7263" s="237" t="str">
        <f>TEXT(C7263,"dddd")</f>
        <v>Tuesday</v>
      </c>
      <c r="E7263" s="330"/>
      <c r="F7263" s="227">
        <f>+COUNTA(B7266:B7272)</f>
        <v>6</v>
      </c>
    </row>
    <row r="7264" spans="1:6" ht="15" customHeight="1">
      <c r="C7264" s="355"/>
    </row>
    <row r="7265" spans="1:6" ht="15" customHeight="1">
      <c r="A7265" s="7" t="s">
        <v>1136</v>
      </c>
      <c r="B7265" s="8" t="s">
        <v>1137</v>
      </c>
      <c r="C7265" s="9" t="s">
        <v>1138</v>
      </c>
      <c r="D7265" s="9" t="s">
        <v>1139</v>
      </c>
      <c r="E7265" s="331" t="s">
        <v>1140</v>
      </c>
      <c r="F7265" s="9" t="s">
        <v>1141</v>
      </c>
    </row>
    <row r="7266" spans="1:6" ht="15" customHeight="1">
      <c r="A7266" s="19" t="str">
        <f>VLOOKUP(B7266,segédtábla!$A$1:$C$156,3,FALSE)</f>
        <v>5+2</v>
      </c>
      <c r="B7266" s="226" t="s">
        <v>1163</v>
      </c>
      <c r="C7266" s="13" t="str">
        <f>VLOOKUP(B7266,segédtábla!$A$1:$C$156,2,FALSE)</f>
        <v>Popovics Dávid</v>
      </c>
      <c r="D7266" s="5" t="s">
        <v>1436</v>
      </c>
      <c r="E7266" s="332" t="str">
        <f>VLOOKUP(C7266,'Havi KM'!A:S,4,FALSE)</f>
        <v xml:space="preserve">     1 838,04 km</v>
      </c>
      <c r="F7266" s="163"/>
    </row>
    <row r="7267" spans="1:6" ht="15" customHeight="1">
      <c r="A7267" s="19" t="str">
        <f>VLOOKUP(B7267,segédtábla!$A$1:$C$156,3,FALSE)</f>
        <v>11+3</v>
      </c>
      <c r="B7267" s="226" t="s">
        <v>1223</v>
      </c>
      <c r="C7267" s="13" t="str">
        <f>VLOOKUP(B7267,segédtábla!$A$1:$C$156,2,FALSE)</f>
        <v>Molnár Lajos</v>
      </c>
      <c r="D7267" s="5" t="s">
        <v>6731</v>
      </c>
      <c r="E7267" s="332" t="str">
        <f>VLOOKUP(C7267,'Havi KM'!A:S,4,FALSE)</f>
        <v xml:space="preserve">     2 738,73 km</v>
      </c>
      <c r="F7267" s="363"/>
    </row>
    <row r="7268" spans="1:6" ht="15" customHeight="1">
      <c r="A7268" s="19" t="e">
        <f>VLOOKUP(B7268,segédtábla!$A$1:$C$156,3,FALSE)</f>
        <v>#N/A</v>
      </c>
      <c r="B7268" s="11"/>
      <c r="C7268" s="13" t="e">
        <f>VLOOKUP(B7268,segédtábla!$A$1:$C$156,2,FALSE)</f>
        <v>#N/A</v>
      </c>
      <c r="D7268" s="5"/>
      <c r="E7268" s="332" t="e">
        <f>VLOOKUP(C7268,'Havi KM'!A:S,4,FALSE)</f>
        <v>#N/A</v>
      </c>
      <c r="F7268" s="163"/>
    </row>
    <row r="7269" spans="1:6" ht="15" customHeight="1">
      <c r="A7269" s="19" t="str">
        <f>VLOOKUP(B7269,segédtábla!$A$1:$C$156,3,FALSE)</f>
        <v>11+3</v>
      </c>
      <c r="B7269" s="226" t="s">
        <v>1355</v>
      </c>
      <c r="C7269" s="13" t="str">
        <f>VLOOKUP(B7269,segédtábla!$A$1:$C$156,2,FALSE)</f>
        <v>Németh Nándor</v>
      </c>
      <c r="D7269" s="5" t="s">
        <v>6732</v>
      </c>
      <c r="E7269" s="332" t="str">
        <f>VLOOKUP(C7269,'Havi KM'!A:S,4,FALSE)</f>
        <v xml:space="preserve">     2 089,15 km</v>
      </c>
      <c r="F7269" s="163"/>
    </row>
    <row r="7270" spans="1:6" ht="15" customHeight="1">
      <c r="A7270" s="19" t="str">
        <f>VLOOKUP(B7270,segédtábla!$A$1:$C$156,3,FALSE)</f>
        <v>5+2</v>
      </c>
      <c r="B7270" s="226" t="s">
        <v>1274</v>
      </c>
      <c r="C7270" s="13" t="str">
        <f>VLOOKUP(B7270,segédtábla!$A$1:$C$156,2,FALSE)</f>
        <v>Kakulya Zsolt</v>
      </c>
      <c r="D7270" s="5" t="s">
        <v>6733</v>
      </c>
      <c r="E7270" s="332" t="str">
        <f>VLOOKUP(C7270,'Havi KM'!A:S,4,FALSE)</f>
        <v xml:space="preserve">     1 219,87 km</v>
      </c>
      <c r="F7270" s="163"/>
    </row>
    <row r="7271" spans="1:6" ht="15" customHeight="1">
      <c r="A7271" s="19" t="str">
        <f>VLOOKUP(B7271,segédtábla!$A$1:$C$156,3,FALSE)</f>
        <v>5+2</v>
      </c>
      <c r="B7271" s="226" t="s">
        <v>1227</v>
      </c>
      <c r="C7271" s="13" t="str">
        <f>VLOOKUP(B7271,segédtábla!$A$1:$C$156,2,FALSE)</f>
        <v>Horváth Ferenc</v>
      </c>
      <c r="D7271" s="5" t="s">
        <v>6734</v>
      </c>
      <c r="E7271" s="332" t="str">
        <f>VLOOKUP(C7271,'Havi KM'!A:S,4,FALSE)</f>
        <v xml:space="preserve">     1 488,98 km</v>
      </c>
      <c r="F7271" s="163"/>
    </row>
    <row r="7272" spans="1:6" ht="15" customHeight="1">
      <c r="A7272" s="19" t="str">
        <f>VLOOKUP(B7272,segédtábla!$A$1:$C$156,3,FALSE)</f>
        <v>11+3</v>
      </c>
      <c r="B7272" s="226" t="s">
        <v>1145</v>
      </c>
      <c r="C7272" s="13" t="str">
        <f>VLOOKUP(B7272,segédtábla!$A$1:$C$156,2,FALSE)</f>
        <v>Fodor Károly</v>
      </c>
      <c r="D7272" s="5" t="s">
        <v>6735</v>
      </c>
      <c r="E7272" s="332" t="str">
        <f>VLOOKUP(C7272,'Havi KM'!A:S,4,FALSE)</f>
        <v xml:space="preserve">     1 559,63 km</v>
      </c>
      <c r="F7272" s="163" t="s">
        <v>6736</v>
      </c>
    </row>
    <row r="7273" spans="1:6" ht="15" customHeight="1">
      <c r="A7273" s="19" t="str">
        <f>VLOOKUP(B7273,segédtábla!$A$1:$C$156,3,FALSE)</f>
        <v>5+2</v>
      </c>
      <c r="B7273" s="226" t="s">
        <v>1292</v>
      </c>
      <c r="C7273" s="13" t="str">
        <f>VLOOKUP(B7273,segédtábla!$A$1:$C$156,2,FALSE)</f>
        <v>Hanzi György Lehel</v>
      </c>
      <c r="D7273" s="5" t="s">
        <v>6737</v>
      </c>
      <c r="E7273" s="332" t="str">
        <f>VLOOKUP(C7273,'Havi KM'!A:S,4,FALSE)</f>
        <v xml:space="preserve">     1 303,29 km</v>
      </c>
      <c r="F7273" s="163"/>
    </row>
    <row r="7274" spans="1:6" ht="15" customHeight="1">
      <c r="A7274" s="19" t="str">
        <f>VLOOKUP(B7274,segédtábla!$A$1:$C$156,3,FALSE)</f>
        <v>5+2</v>
      </c>
      <c r="B7274" s="226" t="s">
        <v>1173</v>
      </c>
      <c r="C7274" s="13" t="str">
        <f>VLOOKUP(B7274,segédtábla!$A$1:$C$156,2,FALSE)</f>
        <v>Léhner Zsolt</v>
      </c>
      <c r="D7274" s="5" t="s">
        <v>6738</v>
      </c>
      <c r="E7274" s="332" t="str">
        <f>VLOOKUP(C7274,'Havi KM'!A:S,4,FALSE)</f>
        <v xml:space="preserve">     1 816,96 km</v>
      </c>
      <c r="F7274" s="163"/>
    </row>
    <row r="7275" spans="1:6" ht="15" customHeight="1">
      <c r="A7275" s="19" t="str">
        <f>VLOOKUP(B7275,segédtábla!$A$1:$C$156,3,FALSE)</f>
        <v>4+3</v>
      </c>
      <c r="B7275" s="226" t="s">
        <v>1364</v>
      </c>
      <c r="C7275" s="13" t="str">
        <f>VLOOKUP(B7275,segédtábla!$A$1:$C$156,2,FALSE)</f>
        <v>Balogh Dávid</v>
      </c>
      <c r="D7275" s="5" t="s">
        <v>6739</v>
      </c>
      <c r="E7275" s="332" t="str">
        <f>VLOOKUP(C7275,'Havi KM'!A:S,4,FALSE)</f>
        <v xml:space="preserve">      426,32 km</v>
      </c>
      <c r="F7275" s="163"/>
    </row>
    <row r="7276" spans="1:6" ht="15" customHeight="1">
      <c r="A7276" s="19" t="str">
        <f>VLOOKUP(B7276,segédtábla!$A$1:$C$156,3,FALSE)</f>
        <v>11+3</v>
      </c>
      <c r="B7276" s="226" t="s">
        <v>1158</v>
      </c>
      <c r="C7276" s="13" t="str">
        <f>VLOOKUP(B7276,segédtábla!$A$1:$C$156,2,FALSE)</f>
        <v>Csák László</v>
      </c>
      <c r="D7276" s="5" t="s">
        <v>6740</v>
      </c>
      <c r="E7276" s="332" t="str">
        <f>VLOOKUP(C7276,'Havi KM'!A:S,4,FALSE)</f>
        <v xml:space="preserve">     1 157,94 km</v>
      </c>
      <c r="F7276" s="163"/>
    </row>
    <row r="7277" spans="1:6" ht="15" customHeight="1">
      <c r="A7277" s="19">
        <f>VLOOKUP(B7277,segédtábla!$A$1:$C$156,3,FALSE)</f>
        <v>0</v>
      </c>
      <c r="B7277" s="226" t="s">
        <v>1210</v>
      </c>
      <c r="C7277" s="13" t="str">
        <f>VLOOKUP(B7277,segédtábla!$A$1:$C$156,2,FALSE)</f>
        <v xml:space="preserve"> kivonva Szombathelyi Zoltán</v>
      </c>
      <c r="D7277" s="188" t="s">
        <v>6741</v>
      </c>
      <c r="E7277" s="332" t="e">
        <f>VLOOKUP(C7277,'Havi KM'!A:S,4,FALSE)</f>
        <v>#N/A</v>
      </c>
      <c r="F7277" s="163" t="s">
        <v>6742</v>
      </c>
    </row>
    <row r="7278" spans="1:6" ht="15" customHeight="1">
      <c r="A7278" s="19" t="str">
        <f>VLOOKUP(B7278,segédtábla!$A$1:$C$156,3,FALSE)</f>
        <v>17+4</v>
      </c>
      <c r="B7278" s="226" t="s">
        <v>1217</v>
      </c>
      <c r="C7278" s="13" t="str">
        <f>VLOOKUP(B7278,segédtábla!$A$1:$C$156,2,FALSE)</f>
        <v>Fábián Szabolcs</v>
      </c>
      <c r="D7278" s="5" t="s">
        <v>6743</v>
      </c>
      <c r="E7278" s="332" t="str">
        <f>VLOOKUP(C7278,'Havi KM'!A:S,4,FALSE)</f>
        <v xml:space="preserve">     1 855,46 km</v>
      </c>
      <c r="F7278" s="163"/>
    </row>
    <row r="7279" spans="1:6" ht="15" customHeight="1">
      <c r="A7279" s="19">
        <f>VLOOKUP(B7279,segédtábla!$A$1:$C$156,3,FALSE)</f>
        <v>0</v>
      </c>
      <c r="B7279" s="226" t="s">
        <v>1375</v>
      </c>
      <c r="C7279" s="13" t="str">
        <f>VLOOKUP(B7279,segédtábla!$A$1:$C$156,2,FALSE)</f>
        <v>kivonva</v>
      </c>
      <c r="D7279" s="5" t="s">
        <v>6744</v>
      </c>
      <c r="E7279" s="332" t="e">
        <f>VLOOKUP(C7279,'Havi KM'!A:S,4,FALSE)</f>
        <v>#N/A</v>
      </c>
      <c r="F7279" s="231" t="s">
        <v>6745</v>
      </c>
    </row>
    <row r="7280" spans="1:6" ht="15" customHeight="1">
      <c r="A7280" s="19" t="str">
        <f>VLOOKUP(B7280,segédtábla!$A$1:$C$156,3,FALSE)</f>
        <v>11+3</v>
      </c>
      <c r="B7280" s="226" t="s">
        <v>1189</v>
      </c>
      <c r="C7280" s="13" t="str">
        <f>VLOOKUP(B7280,segédtábla!$A$1:$C$156,2,FALSE)</f>
        <v>Tatarek Sándor</v>
      </c>
      <c r="D7280" s="5" t="s">
        <v>6746</v>
      </c>
      <c r="E7280" s="332" t="str">
        <f>VLOOKUP(C7280,'Havi KM'!A:S,4,FALSE)</f>
        <v xml:space="preserve">      823,62 km</v>
      </c>
      <c r="F7280" s="163" t="s">
        <v>6747</v>
      </c>
    </row>
    <row r="7281" spans="1:6" ht="15" customHeight="1">
      <c r="A7281" s="19" t="str">
        <f>VLOOKUP(B7281,segédtábla!$A$1:$C$156,3,FALSE)</f>
        <v>5+2</v>
      </c>
      <c r="B7281" s="226" t="s">
        <v>1339</v>
      </c>
      <c r="C7281" s="13" t="str">
        <f>VLOOKUP(B7281,segédtábla!$A$1:$C$156,2,FALSE)</f>
        <v>Áncsák János 04.14</v>
      </c>
      <c r="D7281" s="5" t="s">
        <v>6748</v>
      </c>
      <c r="E7281" s="332" t="e">
        <f>VLOOKUP(C7281,'Havi KM'!A:S,4,FALSE)</f>
        <v>#N/A</v>
      </c>
      <c r="F7281" s="163"/>
    </row>
    <row r="7282" spans="1:6" ht="15" customHeight="1">
      <c r="A7282" s="19" t="str">
        <f>VLOOKUP(B7282,segédtábla!$A$1:$C$156,3,FALSE)</f>
        <v>5+2</v>
      </c>
      <c r="B7282" s="226" t="s">
        <v>1311</v>
      </c>
      <c r="C7282" s="13" t="str">
        <f>VLOOKUP(B7282,segédtábla!$A$1:$C$156,2,FALSE)</f>
        <v>Árgyellán István Augusto</v>
      </c>
      <c r="D7282" s="5" t="s">
        <v>6749</v>
      </c>
      <c r="E7282" s="332" t="str">
        <f>VLOOKUP(C7282,'Havi KM'!A:S,4,FALSE)</f>
        <v xml:space="preserve">     1 504,17 km</v>
      </c>
      <c r="F7282" s="163" t="s">
        <v>6750</v>
      </c>
    </row>
    <row r="7283" spans="1:6" ht="15" customHeight="1">
      <c r="A7283" s="19" t="e">
        <f>VLOOKUP(B7283,segédtábla!$A$1:$C$156,3,FALSE)</f>
        <v>#N/A</v>
      </c>
      <c r="B7283" s="11"/>
      <c r="C7283" s="13" t="e">
        <f>VLOOKUP(B7283,segédtábla!$A$1:$C$156,2,FALSE)</f>
        <v>#N/A</v>
      </c>
      <c r="D7283" s="5"/>
      <c r="E7283" s="332" t="e">
        <f>VLOOKUP(C7283,'Havi KM'!A:S,4,FALSE)</f>
        <v>#N/A</v>
      </c>
      <c r="F7283" s="163"/>
    </row>
    <row r="7284" spans="1:6" ht="15" customHeight="1">
      <c r="A7284" s="19">
        <f>VLOOKUP(B7284,segédtábla!$A$1:$C$156,3,FALSE)</f>
        <v>0</v>
      </c>
      <c r="B7284" s="226" t="s">
        <v>1423</v>
      </c>
      <c r="C7284" s="13" t="str">
        <f>VLOOKUP(B7284,segédtábla!$A$1:$C$156,2,FALSE)</f>
        <v>Krupánszky Márk</v>
      </c>
      <c r="D7284" s="5" t="s">
        <v>6751</v>
      </c>
      <c r="E7284" s="332" t="str">
        <f>VLOOKUP(C7284,'Havi KM'!A:S,4,FALSE)</f>
        <v xml:space="preserve">      550,26 km</v>
      </c>
      <c r="F7284" s="163"/>
    </row>
    <row r="7285" spans="1:6" ht="15" customHeight="1">
      <c r="A7285" s="19" t="e">
        <f>VLOOKUP(B7285,segédtábla!$A$1:$C$156,3,FALSE)</f>
        <v>#N/A</v>
      </c>
      <c r="B7285" s="11"/>
      <c r="C7285" s="13" t="e">
        <f>VLOOKUP(B7285,segédtábla!$A$1:$C$156,2,FALSE)</f>
        <v>#N/A</v>
      </c>
      <c r="D7285" s="5"/>
      <c r="E7285" s="332" t="e">
        <f>VLOOKUP(C7285,'Havi KM'!A:S,4,FALSE)</f>
        <v>#N/A</v>
      </c>
      <c r="F7285" s="163"/>
    </row>
    <row r="7286" spans="1:6" ht="15" customHeight="1">
      <c r="A7286" s="19" t="str">
        <f>VLOOKUP(B7286,segédtábla!$A$1:$C$156,3,FALSE)</f>
        <v>10+4</v>
      </c>
      <c r="B7286" s="428" t="s">
        <v>1191</v>
      </c>
      <c r="C7286" s="13" t="str">
        <f>VLOOKUP(B7286,segédtábla!$A$1:$C$156,2,FALSE)</f>
        <v>Leiner Gábor</v>
      </c>
      <c r="D7286" s="240" t="s">
        <v>1110</v>
      </c>
      <c r="E7286" s="332" t="str">
        <f>VLOOKUP(C7286,'Havi KM'!A:S,4,FALSE)</f>
        <v xml:space="preserve">     1 700,32 km</v>
      </c>
      <c r="F7286" s="231" t="s">
        <v>6752</v>
      </c>
    </row>
    <row r="7287" spans="1:6" ht="15" customHeight="1">
      <c r="A7287" s="19" t="e">
        <f>VLOOKUP(B7287,segédtábla!$A$1:$C$156,3,FALSE)</f>
        <v>#N/A</v>
      </c>
      <c r="B7287" s="21"/>
      <c r="C7287" s="13" t="e">
        <f>VLOOKUP(B7287,segédtábla!$A$1:$C$156,2,FALSE)</f>
        <v>#N/A</v>
      </c>
      <c r="D7287" s="5"/>
      <c r="E7287" s="332" t="e">
        <f>VLOOKUP(C7287,'Havi KM'!A:S,4,FALSE)</f>
        <v>#N/A</v>
      </c>
      <c r="F7287" s="163"/>
    </row>
    <row r="7288" spans="1:6" ht="15" customHeight="1">
      <c r="A7288" s="19" t="e">
        <f>VLOOKUP(B7288,segédtábla!$A$1:$C$156,3,FALSE)</f>
        <v>#N/A</v>
      </c>
      <c r="B7288" s="11"/>
      <c r="C7288" s="13" t="e">
        <f>VLOOKUP(B7288,segédtábla!$A$1:$C$156,2,FALSE)</f>
        <v>#N/A</v>
      </c>
      <c r="D7288" s="5"/>
      <c r="E7288" s="332" t="e">
        <f>VLOOKUP(C7288,'Havi KM'!A:S,4,FALSE)</f>
        <v>#N/A</v>
      </c>
      <c r="F7288" s="163"/>
    </row>
    <row r="7290" spans="1:6" ht="15" customHeight="1">
      <c r="A7290" s="10"/>
      <c r="B7290" s="16"/>
      <c r="C7290" s="263">
        <v>45882</v>
      </c>
      <c r="D7290" s="237" t="str">
        <f>TEXT(C7290,"dddd")</f>
        <v>Wednesday</v>
      </c>
      <c r="E7290" s="330"/>
      <c r="F7290" s="227">
        <f>+COUNTA(B7293:B7306)</f>
        <v>11</v>
      </c>
    </row>
    <row r="7291" spans="1:6" ht="15" customHeight="1">
      <c r="C7291" s="355"/>
    </row>
    <row r="7292" spans="1:6" ht="15" customHeight="1">
      <c r="A7292" s="7" t="s">
        <v>1136</v>
      </c>
      <c r="B7292" s="8" t="s">
        <v>1137</v>
      </c>
      <c r="C7292" s="9" t="s">
        <v>1138</v>
      </c>
      <c r="D7292" s="9" t="s">
        <v>1139</v>
      </c>
      <c r="E7292" s="331" t="s">
        <v>1140</v>
      </c>
      <c r="F7292" s="9" t="s">
        <v>1141</v>
      </c>
    </row>
    <row r="7293" spans="1:6" ht="15" customHeight="1">
      <c r="A7293" s="19" t="str">
        <f>VLOOKUP(B7293,segédtábla!$A$1:$C$156,3,FALSE)</f>
        <v>5+2</v>
      </c>
      <c r="B7293" s="226" t="s">
        <v>1269</v>
      </c>
      <c r="C7293" s="13" t="str">
        <f>VLOOKUP(B7293,segédtábla!$A$1:$C$156,2,FALSE)</f>
        <v>Bagi Lajos + Bagi Márió</v>
      </c>
      <c r="D7293" s="5" t="s">
        <v>6753</v>
      </c>
      <c r="E7293" s="332" t="e">
        <f>VLOOKUP(C7293,'Havi KM'!A:S,4,FALSE)</f>
        <v>#N/A</v>
      </c>
      <c r="F7293" s="163"/>
    </row>
    <row r="7294" spans="1:6" ht="15" customHeight="1">
      <c r="A7294" s="19" t="str">
        <f>VLOOKUP(B7294,segédtábla!$A$1:$C$156,3,FALSE)</f>
        <v>11+3</v>
      </c>
      <c r="B7294" s="226" t="s">
        <v>1142</v>
      </c>
      <c r="C7294" s="319" t="str">
        <f>VLOOKUP(B7294,segédtábla!$A$1:$C$156,2,FALSE)</f>
        <v>Hamecz  Zsolt + Zsoltné</v>
      </c>
      <c r="D7294" s="5" t="s">
        <v>6754</v>
      </c>
      <c r="E7294" s="332" t="e">
        <f>VLOOKUP(C7294,'Havi KM'!A:S,4,FALSE)</f>
        <v>#N/A</v>
      </c>
      <c r="F7294" s="163"/>
    </row>
    <row r="7295" spans="1:6" ht="15" customHeight="1">
      <c r="A7295" s="19" t="str">
        <f>VLOOKUP(B7295,segédtábla!$A$1:$C$156,3,FALSE)</f>
        <v>5+2</v>
      </c>
      <c r="B7295" s="226" t="s">
        <v>1159</v>
      </c>
      <c r="C7295" s="13" t="str">
        <f>VLOOKUP(B7295,segédtábla!$A$1:$C$156,2,FALSE)</f>
        <v>Pilló József + Pillóné S. Judit</v>
      </c>
      <c r="D7295" s="5" t="s">
        <v>6755</v>
      </c>
      <c r="E7295" s="332" t="e">
        <f>VLOOKUP(C7295,'Havi KM'!A:S,4,FALSE)</f>
        <v>#N/A</v>
      </c>
      <c r="F7295" s="163"/>
    </row>
    <row r="7296" spans="1:6" ht="15" customHeight="1">
      <c r="A7296" s="19" t="str">
        <f>VLOOKUP(B7296,segédtábla!$A$1:$C$156,3,FALSE)</f>
        <v>2/1.</v>
      </c>
      <c r="B7296" s="226" t="s">
        <v>1206</v>
      </c>
      <c r="C7296" s="13" t="s">
        <v>6675</v>
      </c>
      <c r="D7296" s="5" t="s">
        <v>6756</v>
      </c>
      <c r="E7296" s="332" t="e">
        <f>VLOOKUP(C7296,'Havi KM'!A:S,4,FALSE)</f>
        <v>#N/A</v>
      </c>
      <c r="F7296" s="163"/>
    </row>
    <row r="7297" spans="1:6" ht="15" customHeight="1">
      <c r="A7297" s="19" t="e">
        <f>VLOOKUP(B7297,segédtábla!$A$1:$C$156,3,FALSE)</f>
        <v>#N/A</v>
      </c>
      <c r="B7297" s="11"/>
      <c r="C7297" s="13" t="e">
        <f>VLOOKUP(B7297,segédtábla!$A$1:$C$156,2,FALSE)</f>
        <v>#N/A</v>
      </c>
      <c r="D7297" s="5"/>
      <c r="E7297" s="332" t="e">
        <f>VLOOKUP(C7297,'Havi KM'!A:S,4,FALSE)</f>
        <v>#N/A</v>
      </c>
      <c r="F7297" s="163"/>
    </row>
    <row r="7298" spans="1:6" ht="15" customHeight="1">
      <c r="A7298" s="19" t="str">
        <f>VLOOKUP(B7298,segédtábla!$A$1:$C$156,3,FALSE)</f>
        <v>5+2</v>
      </c>
      <c r="B7298" s="226" t="s">
        <v>1154</v>
      </c>
      <c r="C7298" s="13" t="str">
        <f>VLOOKUP(B7298,segédtábla!$A$1:$C$156,2,FALSE)</f>
        <v>Tóth Mihály</v>
      </c>
      <c r="D7298" s="5" t="s">
        <v>1436</v>
      </c>
      <c r="E7298" s="332" t="str">
        <f>VLOOKUP(C7298,'Havi KM'!A:S,4,FALSE)</f>
        <v xml:space="preserve">      345,81 km</v>
      </c>
      <c r="F7298" s="163"/>
    </row>
    <row r="7299" spans="1:6" ht="15" customHeight="1">
      <c r="A7299" s="19" t="str">
        <f>VLOOKUP(B7299,segédtábla!$A$1:$C$156,3,FALSE)</f>
        <v>10+4</v>
      </c>
      <c r="B7299" s="226" t="s">
        <v>1193</v>
      </c>
      <c r="C7299" s="13" t="str">
        <f>VLOOKUP(B7299,segédtábla!$A$1:$C$156,2,FALSE)</f>
        <v>Gerstmayer Zoltán</v>
      </c>
      <c r="D7299" s="5" t="s">
        <v>6757</v>
      </c>
      <c r="E7299" s="332" t="str">
        <f>VLOOKUP(C7299,'Havi KM'!A:S,4,FALSE)</f>
        <v xml:space="preserve">      0,0 km</v>
      </c>
      <c r="F7299" s="163"/>
    </row>
    <row r="7300" spans="1:6" ht="15" customHeight="1">
      <c r="A7300" s="19" t="e">
        <f>VLOOKUP(B7300,segédtábla!$A$1:$C$156,3,FALSE)</f>
        <v>#N/A</v>
      </c>
      <c r="B7300" s="11"/>
      <c r="C7300" s="13" t="e">
        <f>VLOOKUP(B7300,segédtábla!$A$1:$C$156,2,FALSE)</f>
        <v>#N/A</v>
      </c>
      <c r="D7300" s="5"/>
      <c r="E7300" s="332" t="e">
        <f>VLOOKUP(C7300,'Havi KM'!A:S,4,FALSE)</f>
        <v>#N/A</v>
      </c>
      <c r="F7300" s="163"/>
    </row>
    <row r="7301" spans="1:6" ht="15" customHeight="1">
      <c r="A7301" s="19" t="str">
        <f>VLOOKUP(B7301,segédtábla!$A$1:$C$156,3,FALSE)</f>
        <v>5+2</v>
      </c>
      <c r="B7301" s="226" t="s">
        <v>1200</v>
      </c>
      <c r="C7301" s="13" t="str">
        <f>VLOOKUP(B7301,segédtábla!$A$1:$C$156,2,FALSE)</f>
        <v>Giber Zoltán</v>
      </c>
      <c r="D7301" s="5" t="s">
        <v>1436</v>
      </c>
      <c r="E7301" s="332" t="str">
        <f>VLOOKUP(C7301,'Havi KM'!A:S,4,FALSE)</f>
        <v xml:space="preserve">     1 523,35 km</v>
      </c>
      <c r="F7301" s="163" t="s">
        <v>6758</v>
      </c>
    </row>
    <row r="7302" spans="1:6" ht="15" customHeight="1">
      <c r="A7302" s="19" t="str">
        <f>VLOOKUP(B7302,segédtábla!$A$1:$C$156,3,FALSE)</f>
        <v>11+3</v>
      </c>
      <c r="B7302" s="226" t="s">
        <v>1158</v>
      </c>
      <c r="C7302" s="13" t="str">
        <f>VLOOKUP(B7302,segédtábla!$A$1:$C$156,2,FALSE)</f>
        <v>Csák László</v>
      </c>
      <c r="D7302" s="5" t="s">
        <v>6759</v>
      </c>
      <c r="E7302" s="332" t="str">
        <f>VLOOKUP(C7302,'Havi KM'!A:S,4,FALSE)</f>
        <v xml:space="preserve">     1 157,94 km</v>
      </c>
      <c r="F7302" s="163"/>
    </row>
    <row r="7303" spans="1:6" ht="15" customHeight="1">
      <c r="A7303" s="19" t="e">
        <f>VLOOKUP(B7303,segédtábla!$A$1:$C$156,3,FALSE)</f>
        <v>#N/A</v>
      </c>
      <c r="B7303" s="11"/>
      <c r="C7303" s="13" t="e">
        <f>VLOOKUP(B7303,segédtábla!$A$1:$C$156,2,FALSE)</f>
        <v>#N/A</v>
      </c>
      <c r="D7303" s="5"/>
      <c r="E7303" s="332" t="e">
        <f>VLOOKUP(C7303,'Havi KM'!A:S,4,FALSE)</f>
        <v>#N/A</v>
      </c>
      <c r="F7303" s="163"/>
    </row>
    <row r="7304" spans="1:6" ht="15" customHeight="1">
      <c r="A7304" s="19" t="str">
        <f>VLOOKUP(B7304,segédtábla!$A$1:$C$156,3,FALSE)</f>
        <v>10+4</v>
      </c>
      <c r="B7304" s="226" t="s">
        <v>1276</v>
      </c>
      <c r="C7304" s="13" t="str">
        <f>VLOOKUP(B7304,segédtábla!$A$1:$C$156,2,FALSE)</f>
        <v>Tanács Attila</v>
      </c>
      <c r="D7304" s="188" t="s">
        <v>6760</v>
      </c>
      <c r="E7304" s="332" t="str">
        <f>VLOOKUP(C7304,'Havi KM'!A:S,4,FALSE)</f>
        <v xml:space="preserve">      232,78 km</v>
      </c>
      <c r="F7304" s="163" t="s">
        <v>5020</v>
      </c>
    </row>
    <row r="7305" spans="1:6" ht="15" customHeight="1">
      <c r="A7305" s="19" t="str">
        <f>VLOOKUP(B7305,segédtábla!$A$1:$C$156,3,FALSE)</f>
        <v>5+2</v>
      </c>
      <c r="B7305" s="226" t="s">
        <v>1526</v>
      </c>
      <c r="C7305" s="13" t="str">
        <f>VLOOKUP(B7305,segédtábla!$A$1:$C$156,2,FALSE)</f>
        <v>Simon Zoltán</v>
      </c>
      <c r="D7305" s="5" t="s">
        <v>6761</v>
      </c>
      <c r="E7305" s="332" t="str">
        <f>VLOOKUP(C7305,'Havi KM'!A:S,4,FALSE)</f>
        <v xml:space="preserve">     1 431,31 km</v>
      </c>
      <c r="F7305" s="163"/>
    </row>
    <row r="7306" spans="1:6" ht="15" customHeight="1">
      <c r="A7306" s="19" t="str">
        <f>VLOOKUP(B7306,segédtábla!$A$1:$C$156,3,FALSE)</f>
        <v>5+2</v>
      </c>
      <c r="B7306" s="226" t="s">
        <v>1175</v>
      </c>
      <c r="C7306" s="319" t="str">
        <f>VLOOKUP(B7306,segédtábla!$A$1:$C$156,2,FALSE)</f>
        <v>Iklódi Sándor</v>
      </c>
      <c r="D7306" s="188" t="s">
        <v>6762</v>
      </c>
      <c r="E7306" s="334" t="str">
        <f>VLOOKUP(C7306,'Havi KM'!A:S,4,FALSE)</f>
        <v xml:space="preserve">     1 161,24 km</v>
      </c>
      <c r="F7306" s="231" t="s">
        <v>6763</v>
      </c>
    </row>
    <row r="7307" spans="1:6" ht="15" customHeight="1">
      <c r="A7307" s="19" t="str">
        <f>VLOOKUP(B7307,segédtábla!$A$1:$C$156,3,FALSE)</f>
        <v>5+2</v>
      </c>
      <c r="B7307" s="226" t="s">
        <v>1179</v>
      </c>
      <c r="C7307" s="319" t="str">
        <f>VLOOKUP(B7307,segédtábla!$A$1:$C$156,2,FALSE)</f>
        <v>Horváth Ákos</v>
      </c>
      <c r="D7307" s="188" t="s">
        <v>6764</v>
      </c>
      <c r="E7307" s="332" t="str">
        <f>VLOOKUP(C7307,'Havi KM'!A:S,4,FALSE)</f>
        <v xml:space="preserve">     1 036,99 km</v>
      </c>
      <c r="F7307" s="163"/>
    </row>
    <row r="7308" spans="1:6" ht="15" customHeight="1">
      <c r="A7308" s="19" t="str">
        <f>VLOOKUP(B7308,segédtábla!$A$1:$C$156,3,FALSE)</f>
        <v>5+2</v>
      </c>
      <c r="B7308" s="226" t="s">
        <v>1181</v>
      </c>
      <c r="C7308" s="319" t="str">
        <f>VLOOKUP(B7308,segédtábla!$A$1:$C$156,2,FALSE)</f>
        <v>Lázár Gábor</v>
      </c>
      <c r="D7308" s="188" t="s">
        <v>6765</v>
      </c>
      <c r="E7308" s="332" t="str">
        <f>VLOOKUP(C7308,'Havi KM'!A:S,4,FALSE)</f>
        <v xml:space="preserve">     1 156,79 km</v>
      </c>
      <c r="F7308" s="163"/>
    </row>
    <row r="7309" spans="1:6" ht="15" customHeight="1">
      <c r="A7309" s="19" t="str">
        <f>VLOOKUP(B7309,segédtábla!$A$1:$C$156,3,FALSE)</f>
        <v>2/1.</v>
      </c>
      <c r="B7309" s="226" t="s">
        <v>1206</v>
      </c>
      <c r="C7309" s="13" t="str">
        <f>VLOOKUP(B7309,segédtábla!$A$1:$C$156,2,FALSE)</f>
        <v>Vincze Gábor</v>
      </c>
      <c r="D7309" s="5" t="s">
        <v>6766</v>
      </c>
      <c r="E7309" s="332" t="str">
        <f>VLOOKUP(C7309,'Havi KM'!A:S,4,FALSE)</f>
        <v xml:space="preserve">     1 471,92 km</v>
      </c>
      <c r="F7309" s="363"/>
    </row>
    <row r="7310" spans="1:6" ht="15" customHeight="1">
      <c r="A7310" s="19" t="str">
        <f>VLOOKUP(B7310,segédtábla!$A$1:$C$156,3,FALSE)</f>
        <v>5+2</v>
      </c>
      <c r="B7310" s="226" t="s">
        <v>1256</v>
      </c>
      <c r="C7310" s="13" t="str">
        <f>VLOOKUP(B7310,segédtábla!$A$1:$C$156,2,FALSE)</f>
        <v>Árvai Gábor</v>
      </c>
      <c r="D7310" s="5" t="s">
        <v>6767</v>
      </c>
      <c r="E7310" s="332" t="str">
        <f>VLOOKUP(C7310,'Havi KM'!A:S,4,FALSE)</f>
        <v xml:space="preserve">     1 696,48 km</v>
      </c>
      <c r="F7310" s="163"/>
    </row>
    <row r="7311" spans="1:6" ht="15" customHeight="1">
      <c r="A7311" s="19" t="str">
        <f>VLOOKUP(B7311,segédtábla!$A$1:$C$156,3,FALSE)</f>
        <v>11+3</v>
      </c>
      <c r="B7311" s="226" t="s">
        <v>1345</v>
      </c>
      <c r="C7311" s="13" t="str">
        <f>VLOOKUP(B7311,segédtábla!$A$1:$C$156,2,FALSE)</f>
        <v>Berek Gábor</v>
      </c>
      <c r="D7311" s="5" t="s">
        <v>6768</v>
      </c>
      <c r="E7311" s="332" t="str">
        <f>VLOOKUP(C7311,'Havi KM'!A:S,4,FALSE)</f>
        <v xml:space="preserve">      0,0 km</v>
      </c>
      <c r="F7311" s="363"/>
    </row>
    <row r="7312" spans="1:6" ht="15" customHeight="1">
      <c r="A7312" s="19" t="str">
        <f>VLOOKUP(B7312,segédtábla!$A$1:$C$156,3,FALSE)</f>
        <v>11+3</v>
      </c>
      <c r="B7312" s="226" t="s">
        <v>1413</v>
      </c>
      <c r="C7312" s="13" t="str">
        <f>VLOOKUP(B7312,segédtábla!$A$1:$C$156,2,FALSE)</f>
        <v>Szkolcsek György</v>
      </c>
      <c r="D7312" s="5" t="s">
        <v>6769</v>
      </c>
      <c r="E7312" s="332" t="str">
        <f>VLOOKUP(C7312,'Havi KM'!A:S,4,FALSE)</f>
        <v xml:space="preserve">     1 278,42 km</v>
      </c>
      <c r="F7312" s="163"/>
    </row>
    <row r="7313" spans="1:6" ht="15" customHeight="1">
      <c r="A7313" s="19" t="str">
        <f>VLOOKUP(B7313,segédtábla!$A$1:$C$156,3,FALSE)</f>
        <v>11+3</v>
      </c>
      <c r="B7313" s="495" t="s">
        <v>1378</v>
      </c>
      <c r="C7313" s="319" t="str">
        <f>VLOOKUP(B7313,segédtábla!$A$1:$C$156,2,FALSE)</f>
        <v>Dalanics Zsolt</v>
      </c>
      <c r="D7313" s="188" t="s">
        <v>6770</v>
      </c>
      <c r="E7313" s="332" t="str">
        <f>VLOOKUP(C7313,'Havi KM'!A:S,4,FALSE)</f>
        <v xml:space="preserve">     1 398,48 km</v>
      </c>
      <c r="F7313" s="363" t="s">
        <v>6771</v>
      </c>
    </row>
    <row r="7314" spans="1:6" ht="15" customHeight="1">
      <c r="A7314" s="19" t="str">
        <f>VLOOKUP(B7314,segédtábla!$A$1:$C$156,3,FALSE)</f>
        <v>10+4</v>
      </c>
      <c r="B7314" s="226" t="s">
        <v>1191</v>
      </c>
      <c r="C7314" s="319" t="str">
        <f>VLOOKUP(B7314,segédtábla!$A$1:$C$156,2,FALSE)</f>
        <v>Leiner Gábor</v>
      </c>
      <c r="D7314" s="188" t="s">
        <v>6772</v>
      </c>
      <c r="E7314" s="332" t="str">
        <f>VLOOKUP(C7314,'Havi KM'!A:S,4,FALSE)</f>
        <v xml:space="preserve">     1 700,32 km</v>
      </c>
      <c r="F7314" s="163"/>
    </row>
    <row r="7315" spans="1:6" ht="15" customHeight="1">
      <c r="A7315" s="19" t="e">
        <f>VLOOKUP(B7315,segédtábla!$A$1:$C$156,3,FALSE)</f>
        <v>#N/A</v>
      </c>
      <c r="B7315" s="11"/>
      <c r="C7315" s="13" t="e">
        <f>VLOOKUP(B7315,segédtábla!$A$1:$C$156,2,FALSE)</f>
        <v>#N/A</v>
      </c>
      <c r="D7315" s="5"/>
      <c r="E7315" s="332" t="e">
        <f>VLOOKUP(C7315,'Havi KM'!A:S,4,FALSE)</f>
        <v>#N/A</v>
      </c>
      <c r="F7315" s="163"/>
    </row>
    <row r="7316" spans="1:6" ht="15" customHeight="1">
      <c r="A7316" s="19">
        <f>VLOOKUP(B7316,segédtábla!$A$1:$C$156,3,FALSE)</f>
        <v>0</v>
      </c>
      <c r="B7316" s="226" t="s">
        <v>1423</v>
      </c>
      <c r="C7316" s="13" t="str">
        <f>VLOOKUP(B7316,segédtábla!$A$1:$C$156,2,FALSE)</f>
        <v>Krupánszky Márk</v>
      </c>
      <c r="D7316" s="482" t="s">
        <v>6773</v>
      </c>
      <c r="E7316" s="332" t="str">
        <f>VLOOKUP(C7316,'Havi KM'!A:S,4,FALSE)</f>
        <v xml:space="preserve">      550,26 km</v>
      </c>
      <c r="F7316" s="163"/>
    </row>
    <row r="7317" spans="1:6" ht="15" customHeight="1">
      <c r="A7317" s="19" t="e">
        <f>VLOOKUP(B7317,segédtábla!$A$1:$C$156,3,FALSE)</f>
        <v>#N/A</v>
      </c>
      <c r="B7317" s="11"/>
      <c r="C7317" s="13" t="e">
        <f>VLOOKUP(B7317,segédtábla!$A$1:$C$156,2,FALSE)</f>
        <v>#N/A</v>
      </c>
      <c r="D7317" s="5"/>
      <c r="E7317" s="332" t="e">
        <f>VLOOKUP(C7317,'Havi KM'!A:S,4,FALSE)</f>
        <v>#N/A</v>
      </c>
      <c r="F7317" s="163"/>
    </row>
    <row r="7319" spans="1:6" ht="15" customHeight="1">
      <c r="A7319" s="10"/>
      <c r="B7319" s="16"/>
      <c r="C7319" s="263">
        <v>45883</v>
      </c>
      <c r="D7319" s="237" t="str">
        <f>TEXT(C7319,"dddd")</f>
        <v>Thursday</v>
      </c>
      <c r="E7319" s="330"/>
      <c r="F7319" s="227">
        <f>+COUNTA(B7322:B7391)</f>
        <v>45</v>
      </c>
    </row>
    <row r="7320" spans="1:6" ht="15" customHeight="1">
      <c r="C7320" s="355"/>
    </row>
    <row r="7321" spans="1:6" ht="15" customHeight="1">
      <c r="A7321" s="7" t="s">
        <v>1136</v>
      </c>
      <c r="B7321" s="8" t="s">
        <v>1137</v>
      </c>
      <c r="C7321" s="9" t="s">
        <v>1138</v>
      </c>
      <c r="D7321" s="9" t="s">
        <v>1139</v>
      </c>
      <c r="E7321" s="331" t="s">
        <v>1140</v>
      </c>
      <c r="F7321" s="9" t="s">
        <v>1141</v>
      </c>
    </row>
    <row r="7322" spans="1:6" ht="15" customHeight="1">
      <c r="A7322" s="19" t="str">
        <f>VLOOKUP(B7322,segédtábla!$A$1:$C$156,3,FALSE)</f>
        <v>11+3</v>
      </c>
      <c r="B7322" s="226" t="s">
        <v>1234</v>
      </c>
      <c r="C7322" s="13" t="str">
        <f>VLOOKUP(B7322,segédtábla!$A$1:$C$156,2,FALSE)</f>
        <v>Iván Árpád Krisztián</v>
      </c>
      <c r="D7322" s="5" t="s">
        <v>6774</v>
      </c>
      <c r="E7322" s="332" t="str">
        <f>VLOOKUP(C7322,'Havi KM'!A:S,4,FALSE)</f>
        <v xml:space="preserve">      352,06 km</v>
      </c>
      <c r="F7322" s="163"/>
    </row>
    <row r="7323" spans="1:6" ht="15" customHeight="1">
      <c r="A7323" s="19" t="e">
        <f>VLOOKUP(B7323,segédtábla!$A$1:$C$156,3,FALSE)</f>
        <v>#N/A</v>
      </c>
      <c r="B7323" s="11"/>
      <c r="C7323" s="13" t="e">
        <f>VLOOKUP(B7323,segédtábla!$A$1:$C$156,2,FALSE)</f>
        <v>#N/A</v>
      </c>
      <c r="D7323" s="5"/>
      <c r="E7323" s="332" t="e">
        <f>VLOOKUP(C7323,'Havi KM'!A:S,4,FALSE)</f>
        <v>#N/A</v>
      </c>
      <c r="F7323" s="163"/>
    </row>
    <row r="7324" spans="1:6" ht="15" customHeight="1">
      <c r="A7324" s="19" t="str">
        <f>VLOOKUP(B7324,segédtábla!$A$1:$C$156,3,FALSE)</f>
        <v>5+2</v>
      </c>
      <c r="B7324" s="226" t="s">
        <v>1262</v>
      </c>
      <c r="C7324" s="13" t="str">
        <f>VLOOKUP(B7324,segédtábla!$A$1:$C$156,2,FALSE)</f>
        <v>Balázs Tibor</v>
      </c>
      <c r="D7324" s="5" t="s">
        <v>1436</v>
      </c>
      <c r="E7324" s="332" t="str">
        <f>VLOOKUP(C7324,'Havi KM'!A:S,4,FALSE)</f>
        <v xml:space="preserve">      261,82 km</v>
      </c>
      <c r="F7324" s="231" t="s">
        <v>6775</v>
      </c>
    </row>
    <row r="7325" spans="1:6" ht="15" customHeight="1">
      <c r="A7325" s="19" t="str">
        <f>VLOOKUP(B7325,segédtábla!$A$1:$C$156,3,FALSE)</f>
        <v>11+3</v>
      </c>
      <c r="B7325" s="226" t="s">
        <v>1579</v>
      </c>
      <c r="C7325" s="13" t="str">
        <f>VLOOKUP(B7325,segédtábla!$A$1:$C$156,2,FALSE)</f>
        <v>Mellencsuk Attila</v>
      </c>
      <c r="D7325" s="5" t="s">
        <v>6776</v>
      </c>
      <c r="E7325" s="332" t="str">
        <f>VLOOKUP(C7325,'Havi KM'!A:S,4,FALSE)</f>
        <v xml:space="preserve">     1 884,28 km</v>
      </c>
      <c r="F7325" s="163"/>
    </row>
    <row r="7326" spans="1:6" ht="15" customHeight="1">
      <c r="A7326" s="19" t="e">
        <f>VLOOKUP(B7326,segédtábla!$A$1:$C$156,3,FALSE)</f>
        <v>#N/A</v>
      </c>
      <c r="B7326" s="11"/>
      <c r="C7326" s="13" t="e">
        <f>VLOOKUP(B7326,segédtábla!$A$1:$C$156,2,FALSE)</f>
        <v>#N/A</v>
      </c>
      <c r="D7326" s="5"/>
      <c r="E7326" s="332" t="e">
        <f>VLOOKUP(C7326,'Havi KM'!A:S,4,FALSE)</f>
        <v>#N/A</v>
      </c>
      <c r="F7326" s="163"/>
    </row>
    <row r="7327" spans="1:6" ht="15" customHeight="1">
      <c r="A7327" s="19" t="e">
        <f>VLOOKUP(B7327,segédtábla!$A$1:$C$156,3,FALSE)</f>
        <v>#N/A</v>
      </c>
      <c r="B7327" s="11"/>
      <c r="C7327" s="13" t="e">
        <f>VLOOKUP(B7327,segédtábla!$A$1:$C$156,2,FALSE)</f>
        <v>#N/A</v>
      </c>
      <c r="D7327" s="5"/>
      <c r="E7327" s="332" t="e">
        <f>VLOOKUP(C7327,'Havi KM'!A:S,4,FALSE)</f>
        <v>#N/A</v>
      </c>
      <c r="F7327" s="163"/>
    </row>
    <row r="7328" spans="1:6" ht="15" customHeight="1">
      <c r="A7328" s="19">
        <f>VLOOKUP(B7328,segédtábla!$A$1:$C$156,3,FALSE)</f>
        <v>0</v>
      </c>
      <c r="B7328" s="226" t="s">
        <v>1248</v>
      </c>
      <c r="C7328" s="13">
        <f>VLOOKUP(B7328,segédtábla!$A$1:$C$156,2,FALSE)</f>
        <v>0</v>
      </c>
      <c r="D7328" s="5" t="s">
        <v>6777</v>
      </c>
      <c r="E7328" s="332" t="e">
        <f>VLOOKUP(C7328,'Havi KM'!A:S,4,FALSE)</f>
        <v>#N/A</v>
      </c>
      <c r="F7328" s="163"/>
    </row>
    <row r="7329" spans="1:6" ht="15" customHeight="1">
      <c r="A7329" s="19" t="str">
        <f>VLOOKUP(B7329,segédtábla!$A$1:$C$156,3,FALSE)</f>
        <v>5+2</v>
      </c>
      <c r="B7329" s="226" t="s">
        <v>1163</v>
      </c>
      <c r="C7329" s="13" t="str">
        <f>VLOOKUP(B7329,segédtábla!$A$1:$C$156,2,FALSE)</f>
        <v>Popovics Dávid</v>
      </c>
      <c r="D7329" s="188" t="s">
        <v>6778</v>
      </c>
      <c r="E7329" s="332" t="str">
        <f>VLOOKUP(C7329,'Havi KM'!A:S,4,FALSE)</f>
        <v xml:space="preserve">     1 838,04 km</v>
      </c>
      <c r="F7329" s="163" t="s">
        <v>6779</v>
      </c>
    </row>
    <row r="7330" spans="1:6" ht="15" customHeight="1">
      <c r="A7330" s="19" t="str">
        <f>VLOOKUP(B7330,segédtábla!$A$1:$C$156,3,FALSE)</f>
        <v>11+3</v>
      </c>
      <c r="B7330" s="226" t="s">
        <v>1355</v>
      </c>
      <c r="C7330" s="13" t="str">
        <f>VLOOKUP(B7330,segédtábla!$A$1:$C$156,2,FALSE)</f>
        <v>Németh Nándor</v>
      </c>
      <c r="D7330" s="5" t="s">
        <v>6780</v>
      </c>
      <c r="E7330" s="332" t="str">
        <f>VLOOKUP(C7330,'Havi KM'!A:S,4,FALSE)</f>
        <v xml:space="preserve">     2 089,15 km</v>
      </c>
      <c r="F7330" s="163"/>
    </row>
    <row r="7331" spans="1:6" ht="15" customHeight="1">
      <c r="A7331" s="19" t="str">
        <f>VLOOKUP(B7331,segédtábla!$A$1:$C$156,3,FALSE)</f>
        <v>5+2</v>
      </c>
      <c r="B7331" s="226" t="s">
        <v>1173</v>
      </c>
      <c r="C7331" s="13" t="str">
        <f>VLOOKUP(B7331,segédtábla!$A$1:$C$156,2,FALSE)</f>
        <v>Léhner Zsolt</v>
      </c>
      <c r="D7331" s="5" t="s">
        <v>6781</v>
      </c>
      <c r="E7331" s="332" t="str">
        <f>VLOOKUP(C7331,'Havi KM'!A:S,4,FALSE)</f>
        <v xml:space="preserve">     1 816,96 km</v>
      </c>
      <c r="F7331" s="163"/>
    </row>
    <row r="7332" spans="1:6" ht="15" customHeight="1">
      <c r="A7332" s="19" t="str">
        <f>VLOOKUP(B7332,segédtábla!$A$1:$C$156,3,FALSE)</f>
        <v>4+3</v>
      </c>
      <c r="B7332" s="226" t="s">
        <v>1364</v>
      </c>
      <c r="C7332" s="13" t="str">
        <f>VLOOKUP(B7332,segédtábla!$A$1:$C$156,2,FALSE)</f>
        <v>Balogh Dávid</v>
      </c>
      <c r="D7332" s="5" t="s">
        <v>6782</v>
      </c>
      <c r="E7332" s="332" t="str">
        <f>VLOOKUP(C7332,'Havi KM'!A:S,4,FALSE)</f>
        <v xml:space="preserve">      426,32 km</v>
      </c>
      <c r="F7332" s="163"/>
    </row>
    <row r="7333" spans="1:6" ht="15" customHeight="1">
      <c r="A7333" s="19" t="e">
        <f>VLOOKUP(B7333,segédtábla!$A$1:$C$156,3,FALSE)</f>
        <v>#N/A</v>
      </c>
      <c r="B7333" s="21"/>
      <c r="C7333" s="13" t="e">
        <f>VLOOKUP(B7333,segédtábla!$A$1:$C$156,2,FALSE)</f>
        <v>#N/A</v>
      </c>
      <c r="D7333" s="5"/>
      <c r="E7333" s="332" t="e">
        <f>VLOOKUP(C7333,'Havi KM'!A:S,4,FALSE)</f>
        <v>#N/A</v>
      </c>
      <c r="F7333" s="163"/>
    </row>
    <row r="7334" spans="1:6" ht="15" customHeight="1">
      <c r="A7334" s="19">
        <f>VLOOKUP(B7334,segédtábla!$A$1:$C$156,3,FALSE)</f>
        <v>0</v>
      </c>
      <c r="B7334" s="226" t="s">
        <v>1423</v>
      </c>
      <c r="C7334" s="13" t="str">
        <f>VLOOKUP(B7334,segédtábla!$A$1:$C$156,2,FALSE)</f>
        <v>Krupánszky Márk</v>
      </c>
      <c r="D7334" s="5" t="s">
        <v>6751</v>
      </c>
      <c r="E7334" s="332" t="str">
        <f>VLOOKUP(C7334,'Havi KM'!A:S,4,FALSE)</f>
        <v xml:space="preserve">      550,26 km</v>
      </c>
      <c r="F7334" s="163"/>
    </row>
    <row r="7335" spans="1:6" ht="15" customHeight="1">
      <c r="A7335" s="19" t="e">
        <f>VLOOKUP(B7335,segédtábla!$A$1:$C$156,3,FALSE)</f>
        <v>#N/A</v>
      </c>
      <c r="B7335" s="11"/>
      <c r="C7335" s="13" t="e">
        <f>VLOOKUP(B7335,segédtábla!$A$1:$C$156,2,FALSE)</f>
        <v>#N/A</v>
      </c>
      <c r="D7335" s="5"/>
      <c r="E7335" s="332" t="e">
        <f>VLOOKUP(C7335,'Havi KM'!A:S,4,FALSE)</f>
        <v>#N/A</v>
      </c>
      <c r="F7335" s="163"/>
    </row>
    <row r="7336" spans="1:6" ht="15" customHeight="1">
      <c r="A7336" s="19" t="str">
        <f>VLOOKUP(B7336,segédtábla!$A$1:$C$156,3,FALSE)</f>
        <v>bármi</v>
      </c>
      <c r="B7336" s="12" t="s">
        <v>5472</v>
      </c>
      <c r="C7336" s="13" t="str">
        <f>VLOOKUP(B7336,segédtábla!$A$1:$C$156,2,FALSE)</f>
        <v>Vitai JÁnos</v>
      </c>
      <c r="D7336" s="5" t="s">
        <v>2060</v>
      </c>
      <c r="E7336" s="332" t="str">
        <f>VLOOKUP(C7336,'Havi KM'!A:S,4,FALSE)</f>
        <v xml:space="preserve">      465,05 km</v>
      </c>
      <c r="F7336" s="163"/>
    </row>
    <row r="7337" spans="1:6" ht="15" customHeight="1">
      <c r="A7337" s="19" t="str">
        <f>VLOOKUP(B7337,segédtábla!$A$1:$C$156,3,FALSE)</f>
        <v>11+3</v>
      </c>
      <c r="B7337" s="12" t="s">
        <v>1296</v>
      </c>
      <c r="C7337" s="319" t="str">
        <f>VLOOKUP(B7337,segédtábla!$A$1:$C$156,2,FALSE)</f>
        <v>Kálóczi Péter</v>
      </c>
      <c r="D7337" s="188" t="s">
        <v>2060</v>
      </c>
      <c r="E7337" s="332" t="str">
        <f>VLOOKUP(C7337,'Havi KM'!A:S,4,FALSE)</f>
        <v xml:space="preserve">      933,04 km</v>
      </c>
      <c r="F7337" s="163" t="s">
        <v>6783</v>
      </c>
    </row>
    <row r="7338" spans="1:6" ht="15" customHeight="1">
      <c r="A7338" s="19" t="e">
        <f>VLOOKUP(B7338,segédtábla!$A$1:$C$156,3,FALSE)</f>
        <v>#N/A</v>
      </c>
      <c r="B7338" s="11"/>
      <c r="C7338" s="13" t="e">
        <f>VLOOKUP(B7338,segédtábla!$A$1:$C$156,2,FALSE)</f>
        <v>#N/A</v>
      </c>
      <c r="D7338" s="5"/>
      <c r="E7338" s="332" t="e">
        <f>VLOOKUP(C7338,'Havi KM'!A:S,4,FALSE)</f>
        <v>#N/A</v>
      </c>
      <c r="F7338" s="163"/>
    </row>
    <row r="7340" spans="1:6" ht="15" customHeight="1">
      <c r="A7340" s="10"/>
      <c r="B7340" s="16"/>
      <c r="C7340" s="263">
        <v>45884</v>
      </c>
      <c r="D7340" s="237" t="str">
        <f>TEXT(C7340,"dddd")</f>
        <v>Friday</v>
      </c>
      <c r="E7340" s="330"/>
      <c r="F7340" s="227">
        <f>+COUNTA(B7345:B7345)</f>
        <v>0</v>
      </c>
    </row>
    <row r="7341" spans="1:6" ht="15" customHeight="1">
      <c r="C7341" s="355"/>
    </row>
    <row r="7342" spans="1:6" ht="15" customHeight="1">
      <c r="A7342" s="7" t="s">
        <v>1136</v>
      </c>
      <c r="B7342" s="8" t="s">
        <v>1137</v>
      </c>
      <c r="C7342" s="9" t="s">
        <v>1138</v>
      </c>
      <c r="D7342" s="9" t="s">
        <v>1139</v>
      </c>
      <c r="E7342" s="331" t="s">
        <v>1140</v>
      </c>
      <c r="F7342" s="9" t="s">
        <v>1141</v>
      </c>
    </row>
    <row r="7343" spans="1:6" ht="15" customHeight="1">
      <c r="A7343" s="19" t="str">
        <f>VLOOKUP(B7343,segédtábla!$A$1:$C$156,3,FALSE)</f>
        <v>5+2</v>
      </c>
      <c r="B7343" s="226" t="s">
        <v>1238</v>
      </c>
      <c r="C7343" s="13" t="str">
        <f>VLOOKUP(B7343,segédtábla!$A$1:$C$156,2,FALSE)</f>
        <v>Tóth Zsolt</v>
      </c>
      <c r="D7343" s="188" t="s">
        <v>1436</v>
      </c>
      <c r="E7343" s="332" t="str">
        <f>VLOOKUP(C7343,'Havi KM'!A:S,4,FALSE)</f>
        <v xml:space="preserve">     1 572,92 km</v>
      </c>
      <c r="F7343" s="163" t="s">
        <v>6784</v>
      </c>
    </row>
    <row r="7344" spans="1:6" ht="15" customHeight="1">
      <c r="A7344" s="19" t="str">
        <f>VLOOKUP(B7344,segédtábla!$A$1:$C$156,3,FALSE)</f>
        <v>2/1.</v>
      </c>
      <c r="B7344" s="226" t="s">
        <v>1206</v>
      </c>
      <c r="C7344" s="13" t="str">
        <f>VLOOKUP(B7344,segédtábla!$A$1:$C$156,2,FALSE)</f>
        <v>Vincze Gábor</v>
      </c>
      <c r="D7344" s="5" t="s">
        <v>6785</v>
      </c>
      <c r="E7344" s="332" t="str">
        <f>VLOOKUP(C7344,'Havi KM'!A:S,4,FALSE)</f>
        <v xml:space="preserve">     1 471,92 km</v>
      </c>
      <c r="F7344" s="163"/>
    </row>
    <row r="7345" spans="1:6" ht="15" customHeight="1">
      <c r="A7345" s="19" t="e">
        <f>VLOOKUP(B7345,segédtábla!$A$1:$C$156,3,FALSE)</f>
        <v>#N/A</v>
      </c>
      <c r="B7345" s="11"/>
      <c r="C7345" s="13" t="e">
        <f>VLOOKUP(B7345,segédtábla!$A$1:$C$156,2,FALSE)</f>
        <v>#N/A</v>
      </c>
      <c r="D7345" s="5"/>
      <c r="E7345" s="332" t="e">
        <f>VLOOKUP(C7345,'Havi KM'!A:S,4,FALSE)</f>
        <v>#N/A</v>
      </c>
      <c r="F7345" s="163"/>
    </row>
    <row r="7346" spans="1:6" ht="15" customHeight="1">
      <c r="A7346" s="19" t="str">
        <f>VLOOKUP(B7346,segédtábla!$A$1:$C$156,3,FALSE)</f>
        <v>10+4</v>
      </c>
      <c r="B7346" s="226" t="s">
        <v>1520</v>
      </c>
      <c r="C7346" s="13" t="str">
        <f>VLOOKUP(B7346,segédtábla!$A$1:$C$156,2,FALSE)</f>
        <v>Sipőcz Dániel</v>
      </c>
      <c r="D7346" s="5" t="s">
        <v>6786</v>
      </c>
      <c r="E7346" s="332" t="str">
        <f>VLOOKUP(C7346,'Havi KM'!A:S,4,FALSE)</f>
        <v xml:space="preserve">     2 677,58 km</v>
      </c>
      <c r="F7346" s="363" t="s">
        <v>6787</v>
      </c>
    </row>
    <row r="7347" spans="1:6" ht="15" customHeight="1">
      <c r="A7347" s="19" t="str">
        <f>VLOOKUP(B7347,segédtábla!$A$1:$C$156,3,FALSE)</f>
        <v>11+3</v>
      </c>
      <c r="B7347" s="226" t="s">
        <v>1168</v>
      </c>
      <c r="C7347" s="13" t="str">
        <f>VLOOKUP(B7347,segédtábla!$A$1:$C$156,2,FALSE)</f>
        <v>Balázs István</v>
      </c>
      <c r="D7347" s="5" t="s">
        <v>6788</v>
      </c>
      <c r="E7347" s="332" t="str">
        <f>VLOOKUP(C7347,'Havi KM'!A:S,4,FALSE)</f>
        <v xml:space="preserve">     1 401,93 km</v>
      </c>
      <c r="F7347" s="363" t="s">
        <v>6789</v>
      </c>
    </row>
    <row r="7348" spans="1:6" ht="15" customHeight="1">
      <c r="A7348" s="19" t="str">
        <f>VLOOKUP(B7348,segédtábla!$A$1:$C$156,3,FALSE)</f>
        <v>2/1.</v>
      </c>
      <c r="B7348" s="226" t="s">
        <v>5289</v>
      </c>
      <c r="C7348" s="13" t="str">
        <f>VLOOKUP(B7348,segédtábla!$A$1:$C$156,2,FALSE)</f>
        <v>Molárovits Zoltán Edvin</v>
      </c>
      <c r="D7348" s="5" t="s">
        <v>6790</v>
      </c>
      <c r="E7348" s="332" t="str">
        <f>VLOOKUP(C7348,'Havi KM'!A:S,4,FALSE)</f>
        <v xml:space="preserve">     2 145,93 km</v>
      </c>
      <c r="F7348" s="363" t="s">
        <v>6791</v>
      </c>
    </row>
    <row r="7349" spans="1:6" ht="15" customHeight="1">
      <c r="A7349" s="19" t="str">
        <f>VLOOKUP(B7349,segédtábla!$A$1:$C$156,3,FALSE)</f>
        <v>11+3</v>
      </c>
      <c r="B7349" s="226" t="s">
        <v>1428</v>
      </c>
      <c r="C7349" s="13" t="str">
        <f>VLOOKUP(B7349,segédtábla!$A$1:$C$156,2,FALSE)</f>
        <v>Mórocz István</v>
      </c>
      <c r="D7349" s="5" t="s">
        <v>6792</v>
      </c>
      <c r="E7349" s="332" t="str">
        <f>VLOOKUP(C7349,'Havi KM'!A:S,4,FALSE)</f>
        <v xml:space="preserve">     1 668,63 km</v>
      </c>
      <c r="F7349" s="363"/>
    </row>
    <row r="7350" spans="1:6" ht="15" customHeight="1">
      <c r="A7350" s="19" t="str">
        <f>VLOOKUP(B7350,segédtábla!$A$1:$C$156,3,FALSE)</f>
        <v>2/1.</v>
      </c>
      <c r="B7350" s="226" t="s">
        <v>1259</v>
      </c>
      <c r="C7350" s="13" t="str">
        <f>VLOOKUP(B7350,segédtábla!$A$1:$C$156,2,FALSE)</f>
        <v>Berki Richárd Sándor</v>
      </c>
      <c r="D7350" s="5" t="s">
        <v>6793</v>
      </c>
      <c r="E7350" s="332" t="str">
        <f>VLOOKUP(C7350,'Havi KM'!A:S,4,FALSE)</f>
        <v xml:space="preserve">     1 357,13 km</v>
      </c>
      <c r="F7350" s="363"/>
    </row>
    <row r="7351" spans="1:6" ht="15" customHeight="1">
      <c r="A7351" s="19" t="str">
        <f>VLOOKUP(B7351,segédtábla!$A$1:$C$156,3,FALSE)</f>
        <v>11+3</v>
      </c>
      <c r="B7351" s="495" t="s">
        <v>1212</v>
      </c>
      <c r="C7351" s="319" t="str">
        <f>VLOOKUP(B7351,segédtábla!$A$1:$C$156,2,FALSE)</f>
        <v>Kopányi László</v>
      </c>
      <c r="D7351" s="188" t="s">
        <v>6794</v>
      </c>
      <c r="E7351" s="332" t="str">
        <f>VLOOKUP(C7351,'Havi KM'!A:S,4,FALSE)</f>
        <v xml:space="preserve">     2 365,46 km</v>
      </c>
      <c r="F7351" s="363"/>
    </row>
    <row r="7352" spans="1:6" ht="15" customHeight="1">
      <c r="A7352" s="19" t="str">
        <f>VLOOKUP(B7352,segédtábla!$A$1:$C$156,3,FALSE)</f>
        <v>10+4</v>
      </c>
      <c r="B7352" s="226" t="s">
        <v>1335</v>
      </c>
      <c r="C7352" s="319" t="str">
        <f>VLOOKUP(B7352,segédtábla!$A$1:$C$156,2,FALSE)</f>
        <v>Pollák Péter</v>
      </c>
      <c r="D7352" s="188" t="s">
        <v>6795</v>
      </c>
      <c r="E7352" s="332" t="str">
        <f>VLOOKUP(C7352,'Havi KM'!A:S,4,FALSE)</f>
        <v xml:space="preserve">     1 011,99 km</v>
      </c>
      <c r="F7352" s="363"/>
    </row>
    <row r="7353" spans="1:6" ht="15" customHeight="1">
      <c r="A7353" s="19" t="e">
        <f>VLOOKUP(B7353,segédtábla!$A$1:$C$156,3,FALSE)</f>
        <v>#N/A</v>
      </c>
      <c r="B7353" s="11"/>
      <c r="C7353" s="13" t="e">
        <f>VLOOKUP(B7353,segédtábla!$A$1:$C$156,2,FALSE)</f>
        <v>#N/A</v>
      </c>
      <c r="D7353" s="5"/>
      <c r="E7353" s="332" t="e">
        <f>VLOOKUP(C7353,'Havi KM'!A:S,4,FALSE)</f>
        <v>#N/A</v>
      </c>
      <c r="F7353" s="163"/>
    </row>
    <row r="7354" spans="1:6" ht="15" customHeight="1">
      <c r="A7354" s="19" t="str">
        <f>VLOOKUP(B7354,segédtábla!$A$1:$C$156,3,FALSE)</f>
        <v>5+2</v>
      </c>
      <c r="B7354" s="226" t="s">
        <v>1154</v>
      </c>
      <c r="C7354" s="13" t="str">
        <f>VLOOKUP(B7354,segédtábla!$A$1:$C$156,2,FALSE)</f>
        <v>Tóth Mihály</v>
      </c>
      <c r="D7354" s="482" t="s">
        <v>1475</v>
      </c>
      <c r="E7354" s="332" t="str">
        <f>VLOOKUP(C7354,'Havi KM'!A:S,4,FALSE)</f>
        <v xml:space="preserve">      345,81 km</v>
      </c>
      <c r="F7354" s="163"/>
    </row>
    <row r="7355" spans="1:6" ht="15" customHeight="1">
      <c r="A7355" s="19">
        <f>VLOOKUP(B7355,segédtábla!$A$1:$C$156,3,FALSE)</f>
        <v>0</v>
      </c>
      <c r="B7355" s="226" t="s">
        <v>1423</v>
      </c>
      <c r="C7355" s="13" t="str">
        <f>VLOOKUP(B7355,segédtábla!$A$1:$C$156,2,FALSE)</f>
        <v>Krupánszky Márk</v>
      </c>
      <c r="D7355" s="482" t="s">
        <v>1475</v>
      </c>
      <c r="E7355" s="332" t="str">
        <f>VLOOKUP(C7355,'Havi KM'!A:S,4,FALSE)</f>
        <v xml:space="preserve">      550,26 km</v>
      </c>
      <c r="F7355" s="163"/>
    </row>
    <row r="7356" spans="1:6" ht="15" customHeight="1">
      <c r="A7356" s="19" t="e">
        <f>VLOOKUP(B7356,segédtábla!$A$1:$C$156,3,FALSE)</f>
        <v>#N/A</v>
      </c>
      <c r="B7356" s="11"/>
      <c r="C7356" s="13" t="e">
        <f>VLOOKUP(B7356,segédtábla!$A$1:$C$156,2,FALSE)</f>
        <v>#N/A</v>
      </c>
      <c r="D7356" s="5"/>
      <c r="E7356" s="332" t="e">
        <f>VLOOKUP(C7356,'Havi KM'!A:S,4,FALSE)</f>
        <v>#N/A</v>
      </c>
      <c r="F7356" s="163"/>
    </row>
    <row r="7357" spans="1:6" ht="15" customHeight="1">
      <c r="A7357" s="19" t="str">
        <f>VLOOKUP(B7357,segédtábla!$A$1:$C$156,3,FALSE)</f>
        <v>11+3</v>
      </c>
      <c r="B7357" s="428" t="s">
        <v>1245</v>
      </c>
      <c r="C7357" s="429" t="str">
        <f>VLOOKUP(B7357,segédtábla!$A$1:$C$156,2,FALSE)</f>
        <v>Slebárszky Attila Gábor</v>
      </c>
      <c r="D7357" s="240" t="s">
        <v>1110</v>
      </c>
      <c r="E7357" s="332" t="str">
        <f>VLOOKUP(C7357,'Havi KM'!A:S,4,FALSE)</f>
        <v xml:space="preserve">     1 780,0 km</v>
      </c>
      <c r="F7357" s="231" t="s">
        <v>6796</v>
      </c>
    </row>
    <row r="7358" spans="1:6" ht="15" customHeight="1">
      <c r="A7358" s="19" t="e">
        <f>VLOOKUP(B7358,segédtábla!$A$1:$C$156,3,FALSE)</f>
        <v>#N/A</v>
      </c>
      <c r="B7358" s="11"/>
      <c r="C7358" s="13" t="e">
        <f>VLOOKUP(B7358,segédtábla!$A$1:$C$156,2,FALSE)</f>
        <v>#N/A</v>
      </c>
      <c r="D7358" s="5"/>
      <c r="E7358" s="332" t="e">
        <f>VLOOKUP(C7358,'Havi KM'!A:S,4,FALSE)</f>
        <v>#N/A</v>
      </c>
      <c r="F7358" s="163"/>
    </row>
    <row r="7360" spans="1:6" ht="15" customHeight="1">
      <c r="A7360" s="10"/>
      <c r="B7360" s="16"/>
      <c r="C7360" s="263">
        <v>45885</v>
      </c>
      <c r="D7360" s="237" t="str">
        <f>TEXT(C7360,"dddd")</f>
        <v>Saturday</v>
      </c>
      <c r="E7360" s="330"/>
      <c r="F7360" s="227">
        <f>+COUNTA(B7363:B7419)</f>
        <v>42</v>
      </c>
    </row>
    <row r="7361" spans="1:6" ht="15" customHeight="1">
      <c r="C7361" s="355"/>
    </row>
    <row r="7362" spans="1:6" ht="15" customHeight="1">
      <c r="A7362" s="7" t="s">
        <v>1136</v>
      </c>
      <c r="B7362" s="8" t="s">
        <v>1137</v>
      </c>
      <c r="C7362" s="9" t="s">
        <v>1138</v>
      </c>
      <c r="D7362" s="9" t="s">
        <v>1139</v>
      </c>
      <c r="E7362" s="331" t="s">
        <v>1140</v>
      </c>
      <c r="F7362" s="9" t="s">
        <v>1141</v>
      </c>
    </row>
    <row r="7363" spans="1:6" ht="15" customHeight="1">
      <c r="A7363" s="19" t="e">
        <f>VLOOKUP(B7363,segédtábla!$A$1:$C$156,3,FALSE)</f>
        <v>#N/A</v>
      </c>
      <c r="B7363" s="11"/>
      <c r="C7363" s="13" t="e">
        <f>VLOOKUP(B7363,segédtábla!$A$1:$C$156,2,FALSE)</f>
        <v>#N/A</v>
      </c>
      <c r="D7363" s="5"/>
      <c r="E7363" s="332" t="e">
        <f>VLOOKUP(C7363,'Havi KM'!A:S,4,FALSE)</f>
        <v>#N/A</v>
      </c>
      <c r="F7363" s="163"/>
    </row>
    <row r="7364" spans="1:6" ht="15" customHeight="1">
      <c r="A7364" s="19" t="str">
        <f>VLOOKUP(B7364,segédtábla!$A$1:$C$156,3,FALSE)</f>
        <v>11+3</v>
      </c>
      <c r="B7364" s="226" t="s">
        <v>1170</v>
      </c>
      <c r="C7364" s="13" t="str">
        <f>VLOOKUP(B7364,segédtábla!$A$1:$C$156,2,FALSE)</f>
        <v>Hemmerlein Zoltán</v>
      </c>
      <c r="D7364" s="5" t="s">
        <v>6797</v>
      </c>
      <c r="E7364" s="332" t="str">
        <f>VLOOKUP(C7364,'Havi KM'!A:S,4,FALSE)</f>
        <v xml:space="preserve">     1 867,46 km</v>
      </c>
      <c r="F7364" s="163"/>
    </row>
    <row r="7365" spans="1:6" ht="15" customHeight="1">
      <c r="A7365" s="19" t="str">
        <f>VLOOKUP(B7365,segédtábla!$A$1:$C$156,3,FALSE)</f>
        <v>5+2</v>
      </c>
      <c r="B7365" s="226" t="s">
        <v>1181</v>
      </c>
      <c r="C7365" s="13" t="str">
        <f>VLOOKUP(B7365,segédtábla!$A$1:$C$156,2,FALSE)</f>
        <v>Lázár Gábor</v>
      </c>
      <c r="D7365" s="5" t="s">
        <v>6798</v>
      </c>
      <c r="E7365" s="332" t="str">
        <f>VLOOKUP(C7365,'Havi KM'!A:S,4,FALSE)</f>
        <v xml:space="preserve">     1 156,79 km</v>
      </c>
      <c r="F7365" s="231"/>
    </row>
    <row r="7366" spans="1:6" ht="15" customHeight="1">
      <c r="A7366" s="19" t="e">
        <f>VLOOKUP(B7366,segédtábla!$A$1:$C$156,3,FALSE)</f>
        <v>#N/A</v>
      </c>
      <c r="B7366" s="11"/>
      <c r="C7366" s="13" t="e">
        <f>VLOOKUP(B7366,segédtábla!$A$1:$C$156,2,FALSE)</f>
        <v>#N/A</v>
      </c>
      <c r="D7366" s="5"/>
      <c r="E7366" s="332" t="e">
        <f>VLOOKUP(C7366,'Havi KM'!A:S,4,FALSE)</f>
        <v>#N/A</v>
      </c>
      <c r="F7366" s="163"/>
    </row>
    <row r="7368" spans="1:6" ht="15" customHeight="1">
      <c r="A7368" s="10"/>
      <c r="B7368" s="16"/>
      <c r="C7368" s="263">
        <v>45886</v>
      </c>
      <c r="D7368" s="237" t="str">
        <f>TEXT(C7368,"dddd")</f>
        <v>Sunday</v>
      </c>
      <c r="E7368" s="330"/>
      <c r="F7368" s="227">
        <f>+COUNTA(B7373:B7390)</f>
        <v>14</v>
      </c>
    </row>
    <row r="7369" spans="1:6" ht="15" customHeight="1">
      <c r="C7369" s="355"/>
    </row>
    <row r="7370" spans="1:6" ht="15" customHeight="1">
      <c r="A7370" s="7" t="s">
        <v>1136</v>
      </c>
      <c r="B7370" s="8" t="s">
        <v>1137</v>
      </c>
      <c r="C7370" s="9" t="s">
        <v>1138</v>
      </c>
      <c r="D7370" s="9" t="s">
        <v>1139</v>
      </c>
      <c r="E7370" s="331" t="s">
        <v>1140</v>
      </c>
      <c r="F7370" s="9" t="s">
        <v>1141</v>
      </c>
    </row>
    <row r="7371" spans="1:6" ht="15" customHeight="1">
      <c r="A7371" s="19" t="str">
        <f>VLOOKUP(B7371,segédtábla!$A$1:$C$156,3,FALSE)</f>
        <v>5+2</v>
      </c>
      <c r="B7371" s="226" t="s">
        <v>1278</v>
      </c>
      <c r="C7371" s="13" t="str">
        <f>VLOOKUP(B7371,segédtábla!$A$1:$C$156,2,FALSE)</f>
        <v>Adamek István + Nyíri Attila</v>
      </c>
      <c r="D7371" s="5" t="s">
        <v>6799</v>
      </c>
      <c r="E7371" s="332" t="e">
        <f>VLOOKUP(C7371,'Havi KM'!A:S,4,FALSE)</f>
        <v>#N/A</v>
      </c>
      <c r="F7371" s="163"/>
    </row>
    <row r="7372" spans="1:6" ht="15" customHeight="1">
      <c r="A7372" s="19" t="str">
        <f>VLOOKUP(B7372,segédtábla!$A$1:$C$156,3,FALSE)</f>
        <v>5+2</v>
      </c>
      <c r="B7372" s="226" t="s">
        <v>1269</v>
      </c>
      <c r="C7372" s="319" t="str">
        <f>VLOOKUP(B7372,segédtábla!$A$1:$C$156,2,FALSE)</f>
        <v>Bagi Lajos + Bagi Márió</v>
      </c>
      <c r="D7372" s="587" t="s">
        <v>6800</v>
      </c>
      <c r="E7372" s="332" t="e">
        <f>VLOOKUP(C7372,'Havi KM'!A:S,4,FALSE)</f>
        <v>#N/A</v>
      </c>
      <c r="F7372" s="163"/>
    </row>
    <row r="7373" spans="1:6" ht="15" customHeight="1">
      <c r="A7373" s="19" t="str">
        <f>VLOOKUP(B7373,segédtábla!$A$1:$C$156,3,FALSE)</f>
        <v>11+3</v>
      </c>
      <c r="B7373" s="226" t="s">
        <v>1142</v>
      </c>
      <c r="C7373" s="436" t="str">
        <f>VLOOKUP(B7373,segédtábla!$A$1:$C$156,2,FALSE)</f>
        <v>Hamecz  Zsolt + Zsoltné</v>
      </c>
      <c r="D7373" s="5" t="s">
        <v>6801</v>
      </c>
      <c r="E7373" s="333" t="e">
        <f>VLOOKUP(C7373,'Havi KM'!A:S,4,FALSE)</f>
        <v>#N/A</v>
      </c>
      <c r="F7373" s="163" t="s">
        <v>6802</v>
      </c>
    </row>
    <row r="7374" spans="1:6" ht="15" customHeight="1">
      <c r="A7374" s="19" t="str">
        <f>VLOOKUP(B7374,segédtábla!$A$1:$C$156,3,FALSE)</f>
        <v>11+3</v>
      </c>
      <c r="B7374" s="226" t="s">
        <v>1221</v>
      </c>
      <c r="C7374" s="436" t="str">
        <f>VLOOKUP(B7374,segédtábla!$A$1:$C$156,2,FALSE)</f>
        <v>Vass István</v>
      </c>
      <c r="D7374" s="5" t="s">
        <v>6803</v>
      </c>
      <c r="E7374" s="333" t="e">
        <f>VLOOKUP(C7374,'Havi KM'!A:S,4,FALSE)</f>
        <v>#N/A</v>
      </c>
      <c r="F7374" s="163"/>
    </row>
    <row r="7375" spans="1:6" ht="15" customHeight="1">
      <c r="A7375" s="19" t="e">
        <f>VLOOKUP(B7375,segédtábla!$A$1:$C$156,3,FALSE)</f>
        <v>#N/A</v>
      </c>
      <c r="B7375" s="11"/>
      <c r="C7375" s="13" t="e">
        <f>VLOOKUP(B7375,segédtábla!$A$1:$C$156,2,FALSE)</f>
        <v>#N/A</v>
      </c>
      <c r="D7375" s="5"/>
      <c r="E7375" s="332" t="e">
        <f>VLOOKUP(C7375,'Havi KM'!A:S,4,FALSE)</f>
        <v>#N/A</v>
      </c>
      <c r="F7375" s="163"/>
    </row>
    <row r="7376" spans="1:6" ht="15" customHeight="1">
      <c r="A7376" s="19" t="str">
        <f>VLOOKUP(B7376,segédtábla!$A$1:$C$156,3,FALSE)</f>
        <v>5+2</v>
      </c>
      <c r="B7376" s="226" t="s">
        <v>1200</v>
      </c>
      <c r="C7376" s="319" t="str">
        <f>VLOOKUP(B7376,segédtábla!$A$1:$C$156,2,FALSE)</f>
        <v>Giber Zoltán</v>
      </c>
      <c r="D7376" s="188" t="s">
        <v>1436</v>
      </c>
      <c r="E7376" s="332" t="str">
        <f>VLOOKUP(C7376,'Havi KM'!A:S,4,FALSE)</f>
        <v xml:space="preserve">     1 523,35 km</v>
      </c>
      <c r="F7376" s="163"/>
    </row>
    <row r="7377" spans="1:6" ht="15" customHeight="1">
      <c r="A7377" s="19" t="str">
        <f>VLOOKUP(B7377,segédtábla!$A$1:$C$156,3,FALSE)</f>
        <v>11+3</v>
      </c>
      <c r="B7377" s="226" t="s">
        <v>1170</v>
      </c>
      <c r="C7377" s="13" t="str">
        <f>VLOOKUP(B7377,segédtábla!$A$1:$C$156,2,FALSE)</f>
        <v>Hemmerlein Zoltán</v>
      </c>
      <c r="D7377" s="5" t="s">
        <v>6804</v>
      </c>
      <c r="E7377" s="332" t="str">
        <f>VLOOKUP(C7377,'Havi KM'!A:S,4,FALSE)</f>
        <v xml:space="preserve">     1 867,46 km</v>
      </c>
      <c r="F7377" s="163"/>
    </row>
    <row r="7378" spans="1:6" ht="15" customHeight="1">
      <c r="A7378" s="19" t="e">
        <f>VLOOKUP(B7378,segédtábla!$A$1:$C$156,3,FALSE)</f>
        <v>#N/A</v>
      </c>
      <c r="B7378" s="11"/>
      <c r="C7378" s="13" t="e">
        <f>VLOOKUP(B7378,segédtábla!$A$1:$C$156,2,FALSE)</f>
        <v>#N/A</v>
      </c>
      <c r="D7378" s="5"/>
      <c r="E7378" s="332" t="e">
        <f>VLOOKUP(C7378,'Havi KM'!A:S,4,FALSE)</f>
        <v>#N/A</v>
      </c>
      <c r="F7378" s="163"/>
    </row>
    <row r="7379" spans="1:6" ht="15" customHeight="1">
      <c r="A7379" s="19" t="str">
        <f>VLOOKUP(B7379,segédtábla!$A$1:$C$156,3,FALSE)</f>
        <v>11+3</v>
      </c>
      <c r="B7379" s="226" t="s">
        <v>1283</v>
      </c>
      <c r="C7379" s="13" t="str">
        <f>VLOOKUP(B7379,segédtábla!$A$1:$C$156,2,FALSE)</f>
        <v>Török Attila</v>
      </c>
      <c r="D7379" s="5" t="s">
        <v>6805</v>
      </c>
      <c r="E7379" s="332" t="str">
        <f>VLOOKUP(C7379,'Havi KM'!A:S,4,FALSE)</f>
        <v xml:space="preserve">     1 669,95 km</v>
      </c>
      <c r="F7379" s="163" t="s">
        <v>6806</v>
      </c>
    </row>
    <row r="7380" spans="1:6" ht="15" customHeight="1">
      <c r="A7380" s="19" t="str">
        <f>VLOOKUP(B7380,segédtábla!$A$1:$C$156,3,FALSE)</f>
        <v>5+2</v>
      </c>
      <c r="B7380" s="226" t="s">
        <v>1149</v>
      </c>
      <c r="C7380" s="13" t="str">
        <f>VLOOKUP(B7380,segédtábla!$A$1:$C$156,2,FALSE)</f>
        <v>Létai Ferenc + Létainé Zsuzsa</v>
      </c>
      <c r="D7380" s="5" t="s">
        <v>6807</v>
      </c>
      <c r="E7380" s="332" t="e">
        <f>VLOOKUP(C7380,'Havi KM'!A:S,4,FALSE)</f>
        <v>#N/A</v>
      </c>
      <c r="F7380" s="163"/>
    </row>
    <row r="7381" spans="1:6" ht="15" customHeight="1">
      <c r="A7381" s="19" t="e">
        <f>VLOOKUP(B7381,segédtábla!$A$1:$C$156,3,FALSE)</f>
        <v>#N/A</v>
      </c>
      <c r="B7381" s="11"/>
      <c r="C7381" s="13" t="e">
        <f>VLOOKUP(B7381,segédtábla!$A$1:$C$156,2,FALSE)</f>
        <v>#N/A</v>
      </c>
      <c r="D7381" s="5"/>
      <c r="E7381" s="332" t="e">
        <f>VLOOKUP(C7381,'Havi KM'!A:S,4,FALSE)</f>
        <v>#N/A</v>
      </c>
      <c r="F7381" s="163"/>
    </row>
    <row r="7382" spans="1:6" ht="15" customHeight="1">
      <c r="A7382" s="19" t="str">
        <f>VLOOKUP(B7382,segédtábla!$A$1:$C$156,3,FALSE)</f>
        <v>5+2</v>
      </c>
      <c r="B7382" s="226" t="s">
        <v>1154</v>
      </c>
      <c r="C7382" s="319" t="str">
        <f>VLOOKUP(B7382,segédtábla!$A$1:$C$156,2,FALSE)</f>
        <v>Tóth Mihály</v>
      </c>
      <c r="D7382" s="188" t="s">
        <v>1436</v>
      </c>
      <c r="E7382" s="332" t="str">
        <f>VLOOKUP(C7382,'Havi KM'!A:S,4,FALSE)</f>
        <v xml:space="preserve">      345,81 km</v>
      </c>
      <c r="F7382" s="163" t="s">
        <v>6808</v>
      </c>
    </row>
    <row r="7383" spans="1:6" ht="15" customHeight="1">
      <c r="A7383" s="19" t="str">
        <f>VLOOKUP(B7383,segédtábla!$A$1:$C$156,3,FALSE)</f>
        <v>11+3</v>
      </c>
      <c r="B7383" s="226" t="s">
        <v>1428</v>
      </c>
      <c r="C7383" s="13" t="str">
        <f>VLOOKUP(B7383,segédtábla!$A$1:$C$156,2,FALSE)</f>
        <v>Mórocz István</v>
      </c>
      <c r="D7383" s="188" t="s">
        <v>6809</v>
      </c>
      <c r="E7383" s="332" t="str">
        <f>VLOOKUP(C7383,'Havi KM'!A:S,4,FALSE)</f>
        <v xml:space="preserve">     1 668,63 km</v>
      </c>
      <c r="F7383" s="163"/>
    </row>
    <row r="7384" spans="1:6" ht="15" customHeight="1">
      <c r="A7384" s="19" t="e">
        <f>VLOOKUP(B7384,segédtábla!$A$1:$C$156,3,FALSE)</f>
        <v>#N/A</v>
      </c>
      <c r="B7384" s="11"/>
      <c r="C7384" s="13" t="e">
        <f>VLOOKUP(B7384,segédtábla!$A$1:$C$156,2,FALSE)</f>
        <v>#N/A</v>
      </c>
      <c r="D7384" s="5"/>
      <c r="E7384" s="332" t="e">
        <f>VLOOKUP(C7384,'Havi KM'!A:S,4,FALSE)</f>
        <v>#N/A</v>
      </c>
      <c r="F7384" s="163"/>
    </row>
    <row r="7385" spans="1:6" ht="15" customHeight="1">
      <c r="A7385" s="19" t="str">
        <f>VLOOKUP(B7385,segédtábla!$A$1:$C$156,3,FALSE)</f>
        <v>5+2</v>
      </c>
      <c r="B7385" s="226" t="s">
        <v>1163</v>
      </c>
      <c r="C7385" s="13" t="str">
        <f>VLOOKUP(B7385,segédtábla!$A$1:$C$156,2,FALSE)</f>
        <v>Popovics Dávid</v>
      </c>
      <c r="D7385" s="5" t="s">
        <v>6810</v>
      </c>
      <c r="E7385" s="332" t="str">
        <f>VLOOKUP(C7385,'Havi KM'!A:S,4,FALSE)</f>
        <v xml:space="preserve">     1 838,04 km</v>
      </c>
      <c r="F7385" s="163" t="s">
        <v>6811</v>
      </c>
    </row>
    <row r="7386" spans="1:6" ht="15" customHeight="1">
      <c r="A7386" s="19" t="str">
        <f>VLOOKUP(B7386,segédtábla!$A$1:$C$156,3,FALSE)</f>
        <v>5+2</v>
      </c>
      <c r="B7386" s="226" t="s">
        <v>1274</v>
      </c>
      <c r="C7386" s="13" t="str">
        <f>VLOOKUP(B7386,segédtábla!$A$1:$C$156,2,FALSE)</f>
        <v>Kakulya Zsolt</v>
      </c>
      <c r="D7386" s="5" t="s">
        <v>6812</v>
      </c>
      <c r="E7386" s="332" t="str">
        <f>VLOOKUP(C7386,'Havi KM'!A:S,4,FALSE)</f>
        <v xml:space="preserve">     1 219,87 km</v>
      </c>
      <c r="F7386" s="163"/>
    </row>
    <row r="7387" spans="1:6" ht="15" customHeight="1">
      <c r="A7387" s="19" t="str">
        <f>VLOOKUP(B7387,segédtábla!$A$1:$C$156,3,FALSE)</f>
        <v>5+2</v>
      </c>
      <c r="B7387" s="226" t="s">
        <v>1238</v>
      </c>
      <c r="C7387" s="13" t="str">
        <f>VLOOKUP(B7387,segédtábla!$A$1:$C$156,2,FALSE)</f>
        <v>Tóth Zsolt</v>
      </c>
      <c r="D7387" s="5" t="s">
        <v>6813</v>
      </c>
      <c r="E7387" s="332" t="str">
        <f>VLOOKUP(C7387,'Havi KM'!A:S,4,FALSE)</f>
        <v xml:space="preserve">     1 572,92 km</v>
      </c>
      <c r="F7387" s="163" t="s">
        <v>6814</v>
      </c>
    </row>
    <row r="7388" spans="1:6" ht="15" customHeight="1">
      <c r="A7388" s="19" t="str">
        <f>VLOOKUP(B7388,segédtábla!$A$1:$C$156,3,FALSE)</f>
        <v>5+2</v>
      </c>
      <c r="B7388" s="226" t="s">
        <v>1286</v>
      </c>
      <c r="C7388" s="13" t="str">
        <f>VLOOKUP(B7388,segédtábla!$A$1:$C$156,2,FALSE)</f>
        <v>Kata József</v>
      </c>
      <c r="D7388" s="5" t="s">
        <v>6815</v>
      </c>
      <c r="E7388" s="332" t="str">
        <f>VLOOKUP(C7388,'Havi KM'!A:S,4,FALSE)</f>
        <v xml:space="preserve">     2 059,02 km</v>
      </c>
      <c r="F7388" s="163"/>
    </row>
    <row r="7389" spans="1:6" ht="15" customHeight="1">
      <c r="A7389" s="19" t="str">
        <f>VLOOKUP(B7389,segédtábla!$A$1:$C$156,3,FALSE)</f>
        <v>5+2</v>
      </c>
      <c r="B7389" s="226" t="s">
        <v>1526</v>
      </c>
      <c r="C7389" s="13" t="str">
        <f>VLOOKUP(B7389,segédtábla!$A$1:$C$156,2,FALSE)</f>
        <v>Simon Zoltán</v>
      </c>
      <c r="D7389" s="5" t="s">
        <v>6816</v>
      </c>
      <c r="E7389" s="332" t="str">
        <f>VLOOKUP(C7389,'Havi KM'!A:S,4,FALSE)</f>
        <v xml:space="preserve">     1 431,31 km</v>
      </c>
      <c r="F7389" s="163"/>
    </row>
    <row r="7390" spans="1:6" ht="15" customHeight="1">
      <c r="A7390" s="19" t="str">
        <f>VLOOKUP(B7390,segédtábla!$A$1:$C$156,3,FALSE)</f>
        <v>10+3</v>
      </c>
      <c r="B7390" s="226" t="s">
        <v>1358</v>
      </c>
      <c r="C7390" s="13" t="str">
        <f>VLOOKUP(B7390,segédtábla!$A$1:$C$156,2,FALSE)</f>
        <v>Tóth Attila</v>
      </c>
      <c r="D7390" s="5" t="s">
        <v>6817</v>
      </c>
      <c r="E7390" s="332" t="str">
        <f>VLOOKUP(C7390,'Havi KM'!A:S,4,FALSE)</f>
        <v xml:space="preserve">      626,64 km</v>
      </c>
      <c r="F7390" s="163" t="s">
        <v>6818</v>
      </c>
    </row>
    <row r="7391" spans="1:6" ht="15" customHeight="1">
      <c r="A7391" s="19" t="str">
        <f>VLOOKUP(B7391,segédtábla!$A$1:$C$156,3,FALSE)</f>
        <v>5+2</v>
      </c>
      <c r="B7391" s="226" t="s">
        <v>1243</v>
      </c>
      <c r="C7391" s="13" t="str">
        <f>VLOOKUP(B7391,segédtábla!$A$1:$C$156,2,FALSE)</f>
        <v>Csicsai Gábor</v>
      </c>
      <c r="D7391" s="5" t="s">
        <v>6819</v>
      </c>
      <c r="E7391" s="332" t="str">
        <f>VLOOKUP(C7391,'Havi KM'!A:S,4,FALSE)</f>
        <v xml:space="preserve">      636,52 km</v>
      </c>
      <c r="F7391" s="163"/>
    </row>
    <row r="7392" spans="1:6" ht="15" customHeight="1">
      <c r="A7392" s="19" t="str">
        <f>VLOOKUP(B7392,segédtábla!$A$1:$C$156,3,FALSE)</f>
        <v>11+3</v>
      </c>
      <c r="B7392" s="226" t="s">
        <v>1245</v>
      </c>
      <c r="C7392" s="13" t="str">
        <f>VLOOKUP(B7392,segédtábla!$A$1:$C$156,2,FALSE)</f>
        <v>Slebárszky Attila Gábor</v>
      </c>
      <c r="D7392" s="5" t="s">
        <v>6820</v>
      </c>
      <c r="E7392" s="332" t="str">
        <f>VLOOKUP(C7392,'Havi KM'!A:S,4,FALSE)</f>
        <v xml:space="preserve">     1 780,0 km</v>
      </c>
      <c r="F7392" s="363"/>
    </row>
    <row r="7393" spans="1:6" ht="15" customHeight="1">
      <c r="A7393" s="19" t="str">
        <f>VLOOKUP(B7393,segédtábla!$A$1:$C$156,3,FALSE)</f>
        <v>5+2</v>
      </c>
      <c r="B7393" s="226" t="s">
        <v>1304</v>
      </c>
      <c r="C7393" s="319" t="str">
        <f>VLOOKUP(B7393,segédtábla!$A$1:$C$156,2,FALSE)</f>
        <v>Hadi Krisztián</v>
      </c>
      <c r="D7393" s="188" t="s">
        <v>6821</v>
      </c>
      <c r="E7393" s="332" t="str">
        <f>VLOOKUP(C7393,'Havi KM'!A:S,4,FALSE)</f>
        <v xml:space="preserve">      715,33 km</v>
      </c>
      <c r="F7393" s="163" t="s">
        <v>1475</v>
      </c>
    </row>
    <row r="7394" spans="1:6" ht="15" customHeight="1">
      <c r="A7394" s="19" t="str">
        <f>VLOOKUP(B7394,segédtábla!$A$1:$C$156,3,FALSE)</f>
        <v>11+3</v>
      </c>
      <c r="B7394" s="226" t="s">
        <v>1405</v>
      </c>
      <c r="C7394" s="13" t="str">
        <f>VLOOKUP(B7394,segédtábla!$A$1:$C$156,2,FALSE)</f>
        <v>Marton Péter</v>
      </c>
      <c r="D7394" s="5" t="s">
        <v>6822</v>
      </c>
      <c r="E7394" s="332" t="str">
        <f>VLOOKUP(C7394,'Havi KM'!A:S,4,FALSE)</f>
        <v xml:space="preserve">     1 405,83 km</v>
      </c>
      <c r="F7394" s="163"/>
    </row>
    <row r="7395" spans="1:6" ht="15" customHeight="1">
      <c r="A7395" s="19" t="str">
        <f>VLOOKUP(B7395,segédtábla!$A$1:$C$156,3,FALSE)</f>
        <v>5+2</v>
      </c>
      <c r="B7395" s="226" t="s">
        <v>1256</v>
      </c>
      <c r="C7395" s="13" t="str">
        <f>VLOOKUP(B7395,segédtábla!$A$1:$C$156,2,FALSE)</f>
        <v>Árvai Gábor</v>
      </c>
      <c r="D7395" s="5" t="s">
        <v>6823</v>
      </c>
      <c r="E7395" s="332" t="str">
        <f>VLOOKUP(C7395,'Havi KM'!A:S,4,FALSE)</f>
        <v xml:space="preserve">     1 696,48 km</v>
      </c>
      <c r="F7395" s="163"/>
    </row>
    <row r="7396" spans="1:6" ht="15" customHeight="1">
      <c r="A7396" s="19" t="str">
        <f>VLOOKUP(B7396,segédtábla!$A$1:$C$156,3,FALSE)</f>
        <v>5+2</v>
      </c>
      <c r="B7396" s="226" t="s">
        <v>1328</v>
      </c>
      <c r="C7396" s="13" t="str">
        <f>VLOOKUP(B7396,segédtábla!$A$1:$C$156,2,FALSE)</f>
        <v>Majer Dominik - Charter</v>
      </c>
      <c r="D7396" s="5" t="s">
        <v>6824</v>
      </c>
      <c r="E7396" s="332" t="e">
        <f>VLOOKUP(C7396,'Havi KM'!A:S,4,FALSE)</f>
        <v>#N/A</v>
      </c>
      <c r="F7396" s="163"/>
    </row>
    <row r="7397" spans="1:6" ht="15" customHeight="1">
      <c r="A7397" s="19" t="str">
        <f>VLOOKUP(B7397,segédtábla!$A$1:$C$156,3,FALSE)</f>
        <v>5+2</v>
      </c>
      <c r="B7397" s="226" t="s">
        <v>1262</v>
      </c>
      <c r="C7397" s="13" t="str">
        <f>VLOOKUP(B7397,segédtábla!$A$1:$C$156,2,FALSE)</f>
        <v>Balázs Tibor</v>
      </c>
      <c r="D7397" s="5" t="s">
        <v>6825</v>
      </c>
      <c r="E7397" s="332" t="str">
        <f>VLOOKUP(C7397,'Havi KM'!A:S,4,FALSE)</f>
        <v xml:space="preserve">      261,82 km</v>
      </c>
      <c r="F7397" s="163"/>
    </row>
    <row r="7398" spans="1:6" ht="15" customHeight="1">
      <c r="A7398" s="19" t="str">
        <f>VLOOKUP(B7398,segédtábla!$A$1:$C$156,3,FALSE)</f>
        <v>5+2</v>
      </c>
      <c r="B7398" s="226" t="s">
        <v>1337</v>
      </c>
      <c r="C7398" s="13" t="str">
        <f>VLOOKUP(B7398,segédtábla!$A$1:$C$156,2,FALSE)</f>
        <v>Kozma István / Farkas Rudolf</v>
      </c>
      <c r="D7398" s="5" t="s">
        <v>6826</v>
      </c>
      <c r="E7398" s="332" t="e">
        <f>VLOOKUP(C7398,'Havi KM'!A:S,4,FALSE)</f>
        <v>#N/A</v>
      </c>
      <c r="F7398" s="163" t="s">
        <v>6827</v>
      </c>
    </row>
    <row r="7399" spans="1:6" ht="15" customHeight="1">
      <c r="A7399" s="19" t="str">
        <f>VLOOKUP(B7399,segédtábla!$A$1:$C$156,3,FALSE)</f>
        <v>11+3</v>
      </c>
      <c r="B7399" s="226" t="s">
        <v>1413</v>
      </c>
      <c r="C7399" s="13" t="str">
        <f>VLOOKUP(B7399,segédtábla!$A$1:$C$156,2,FALSE)</f>
        <v>Szkolcsek György</v>
      </c>
      <c r="D7399" s="5" t="s">
        <v>6828</v>
      </c>
      <c r="E7399" s="332" t="str">
        <f>VLOOKUP(C7399,'Havi KM'!A:S,4,FALSE)</f>
        <v xml:space="preserve">     1 278,42 km</v>
      </c>
      <c r="F7399" s="163"/>
    </row>
    <row r="7400" spans="1:6" ht="15" customHeight="1">
      <c r="A7400" s="19" t="str">
        <f>VLOOKUP(B7400,segédtábla!$A$1:$C$156,3,FALSE)</f>
        <v>5+2</v>
      </c>
      <c r="B7400" s="226" t="s">
        <v>1219</v>
      </c>
      <c r="C7400" s="13" t="str">
        <f>VLOOKUP(B7400,segédtábla!$A$1:$C$156,2,FALSE)</f>
        <v>Ignéczi Attila + Mura Milán</v>
      </c>
      <c r="D7400" s="5" t="s">
        <v>6829</v>
      </c>
      <c r="E7400" s="332" t="e">
        <f>VLOOKUP(C7400,'Havi KM'!A:S,4,FALSE)</f>
        <v>#N/A</v>
      </c>
      <c r="F7400" s="163"/>
    </row>
    <row r="7401" spans="1:6" ht="15" customHeight="1">
      <c r="A7401" s="19" t="str">
        <f>VLOOKUP(B7401,segédtábla!$A$1:$C$156,3,FALSE)</f>
        <v>5+2</v>
      </c>
      <c r="B7401" s="226" t="s">
        <v>1264</v>
      </c>
      <c r="C7401" s="13" t="str">
        <f>VLOOKUP(B7401,segédtábla!$A$1:$C$156,2,FALSE)</f>
        <v>Sógorka Csaba</v>
      </c>
      <c r="D7401" s="188" t="s">
        <v>6830</v>
      </c>
      <c r="E7401" s="332" t="str">
        <f>VLOOKUP(C7401,'Havi KM'!A:S,4,FALSE)</f>
        <v xml:space="preserve">     1 480,64 km</v>
      </c>
      <c r="F7401" s="163"/>
    </row>
    <row r="7402" spans="1:6" ht="15" customHeight="1">
      <c r="A7402" s="19" t="str">
        <f>VLOOKUP(B7402,segédtábla!$A$1:$C$156,3,FALSE)</f>
        <v>5+2</v>
      </c>
      <c r="B7402" s="226" t="s">
        <v>1266</v>
      </c>
      <c r="C7402" s="319" t="str">
        <f>VLOOKUP(B7402,segédtábla!$A$1:$C$156,2,FALSE)</f>
        <v>Nagy György</v>
      </c>
      <c r="D7402" s="188" t="s">
        <v>6831</v>
      </c>
      <c r="E7402" s="332" t="str">
        <f>VLOOKUP(C7402,'Havi KM'!A:S,4,FALSE)</f>
        <v xml:space="preserve">     1 204,28 km</v>
      </c>
      <c r="F7402" s="163"/>
    </row>
    <row r="7403" spans="1:6" ht="15" customHeight="1">
      <c r="A7403" s="19" t="e">
        <f>VLOOKUP(B7403,segédtábla!$A$1:$C$156,3,FALSE)</f>
        <v>#N/A</v>
      </c>
      <c r="B7403" s="11"/>
      <c r="C7403" s="13" t="e">
        <f>VLOOKUP(B7403,segédtábla!$A$1:$C$156,2,FALSE)</f>
        <v>#N/A</v>
      </c>
      <c r="D7403" s="5"/>
      <c r="E7403" s="332" t="e">
        <f>VLOOKUP(C7403,'Havi KM'!A:S,4,FALSE)</f>
        <v>#N/A</v>
      </c>
      <c r="F7403" s="163"/>
    </row>
    <row r="7405" spans="1:6" ht="15" customHeight="1">
      <c r="A7405" s="10"/>
      <c r="B7405" s="16"/>
      <c r="C7405" s="263">
        <v>45887</v>
      </c>
      <c r="D7405" s="237" t="str">
        <f>TEXT(C7405,"dddd")</f>
        <v>Monday</v>
      </c>
      <c r="E7405" s="330"/>
      <c r="F7405" s="227">
        <f>+COUNTA(B7409:B7423)</f>
        <v>14</v>
      </c>
    </row>
    <row r="7406" spans="1:6" ht="15" customHeight="1">
      <c r="C7406" s="355"/>
    </row>
    <row r="7407" spans="1:6" ht="15" customHeight="1">
      <c r="A7407" s="7" t="s">
        <v>1136</v>
      </c>
      <c r="B7407" s="8" t="s">
        <v>1137</v>
      </c>
      <c r="C7407" s="9" t="s">
        <v>1138</v>
      </c>
      <c r="D7407" s="9" t="s">
        <v>1139</v>
      </c>
      <c r="E7407" s="331" t="s">
        <v>1140</v>
      </c>
      <c r="F7407" s="9" t="s">
        <v>1141</v>
      </c>
    </row>
    <row r="7408" spans="1:6" ht="15" customHeight="1">
      <c r="A7408" s="19" t="e">
        <f>VLOOKUP(B7408,segédtábla!$A$1:$C$156,3,FALSE)</f>
        <v>#N/A</v>
      </c>
      <c r="B7408" s="11"/>
      <c r="C7408" s="13" t="e">
        <f>VLOOKUP(B7408,segédtábla!$A$1:$C$156,2,FALSE)</f>
        <v>#N/A</v>
      </c>
      <c r="D7408" s="5"/>
      <c r="E7408" s="332" t="e">
        <f>VLOOKUP(C7408,'Havi KM'!A:S,4,FALSE)</f>
        <v>#N/A</v>
      </c>
      <c r="F7408" s="163"/>
    </row>
    <row r="7409" spans="1:6" ht="15" customHeight="1">
      <c r="A7409" s="19" t="e">
        <f>VLOOKUP(B7409,segédtábla!$A$1:$C$156,3,FALSE)</f>
        <v>#N/A</v>
      </c>
      <c r="B7409" s="11"/>
      <c r="C7409" s="13" t="e">
        <f>VLOOKUP(B7409,segédtábla!$A$1:$C$156,2,FALSE)</f>
        <v>#N/A</v>
      </c>
      <c r="D7409" s="5"/>
      <c r="E7409" s="332" t="e">
        <f>VLOOKUP(C7409,'Havi KM'!A:S,4,FALSE)</f>
        <v>#N/A</v>
      </c>
      <c r="F7409" s="163"/>
    </row>
    <row r="7410" spans="1:6" ht="15" customHeight="1">
      <c r="A7410" s="19" t="str">
        <f>VLOOKUP(B7410,segédtábla!$A$1:$C$156,3,FALSE)</f>
        <v>11+3</v>
      </c>
      <c r="B7410" s="226" t="s">
        <v>1345</v>
      </c>
      <c r="C7410" s="13" t="str">
        <f>VLOOKUP(B7410,segédtábla!$A$1:$C$156,2,FALSE)</f>
        <v>Berek Gábor</v>
      </c>
      <c r="D7410" s="188" t="s">
        <v>6832</v>
      </c>
      <c r="E7410" s="332" t="str">
        <f>VLOOKUP(C7410,'Havi KM'!A:S,4,FALSE)</f>
        <v xml:space="preserve">      0,0 km</v>
      </c>
      <c r="F7410" s="163"/>
    </row>
    <row r="7411" spans="1:6" ht="15" customHeight="1">
      <c r="A7411" s="19" t="str">
        <f>VLOOKUP(B7411,segédtábla!$A$1:$C$156,3,FALSE)</f>
        <v>11+3</v>
      </c>
      <c r="B7411" s="226" t="s">
        <v>1147</v>
      </c>
      <c r="C7411" s="13" t="str">
        <f>VLOOKUP(B7411,segédtábla!$A$1:$C$156,2,FALSE)</f>
        <v>Török Sándor</v>
      </c>
      <c r="D7411" s="188" t="s">
        <v>6833</v>
      </c>
      <c r="E7411" s="332" t="str">
        <f>VLOOKUP(C7411,'Havi KM'!A:S,4,FALSE)</f>
        <v xml:space="preserve">     1 629,14 km</v>
      </c>
      <c r="F7411" s="363" t="s">
        <v>6183</v>
      </c>
    </row>
    <row r="7412" spans="1:6" ht="15" customHeight="1">
      <c r="A7412" s="19" t="str">
        <f>VLOOKUP(B7412,segédtábla!$A$1:$C$156,3,FALSE)</f>
        <v>11+3</v>
      </c>
      <c r="B7412" s="226" t="s">
        <v>1353</v>
      </c>
      <c r="C7412" s="319" t="str">
        <f>VLOOKUP(B7412,segédtábla!$A$1:$C$156,2,FALSE)</f>
        <v>Vancsó Attila</v>
      </c>
      <c r="D7412" s="188" t="s">
        <v>6834</v>
      </c>
      <c r="E7412" s="332" t="str">
        <f>VLOOKUP(C7412,'Havi KM'!A:S,4,FALSE)</f>
        <v xml:space="preserve">     1 260,11 km</v>
      </c>
      <c r="F7412" s="363" t="s">
        <v>2514</v>
      </c>
    </row>
    <row r="7413" spans="1:6" ht="15" customHeight="1">
      <c r="A7413" s="19" t="str">
        <f>VLOOKUP(B7413,segédtábla!$A$1:$C$156,3,FALSE)</f>
        <v>11+3</v>
      </c>
      <c r="B7413" s="226" t="s">
        <v>1195</v>
      </c>
      <c r="C7413" s="13" t="str">
        <f>VLOOKUP(B7413,segédtábla!$A$1:$C$156,2,FALSE)</f>
        <v>Hallók Gábor</v>
      </c>
      <c r="D7413" s="188" t="s">
        <v>6835</v>
      </c>
      <c r="E7413" s="332" t="str">
        <f>VLOOKUP(C7413,'Havi KM'!A:S,4,FALSE)</f>
        <v xml:space="preserve">     2 457,27 km</v>
      </c>
      <c r="F7413" s="163"/>
    </row>
    <row r="7414" spans="1:6" ht="15" customHeight="1">
      <c r="A7414" s="19" t="str">
        <f>VLOOKUP(B7414,segédtábla!$A$1:$C$156,3,FALSE)</f>
        <v>11+2</v>
      </c>
      <c r="B7414" s="226" t="s">
        <v>1197</v>
      </c>
      <c r="C7414" s="13" t="str">
        <f>VLOOKUP(B7414,segédtábla!$A$1:$C$156,2,FALSE)</f>
        <v>Csepeti Péter</v>
      </c>
      <c r="D7414" s="188" t="s">
        <v>6836</v>
      </c>
      <c r="E7414" s="332" t="str">
        <f>VLOOKUP(C7414,'Havi KM'!A:S,4,FALSE)</f>
        <v xml:space="preserve">      982,79 km</v>
      </c>
      <c r="F7414" s="231"/>
    </row>
    <row r="7415" spans="1:6" ht="15" customHeight="1">
      <c r="A7415" s="19" t="str">
        <f>VLOOKUP(B7415,segédtábla!$A$1:$C$156,3,FALSE)</f>
        <v>11+3</v>
      </c>
      <c r="B7415" s="226" t="s">
        <v>1355</v>
      </c>
      <c r="C7415" s="13" t="str">
        <f>VLOOKUP(B7415,segédtábla!$A$1:$C$156,2,FALSE)</f>
        <v>Németh Nándor</v>
      </c>
      <c r="D7415" s="5" t="s">
        <v>6837</v>
      </c>
      <c r="E7415" s="332" t="str">
        <f>VLOOKUP(C7415,'Havi KM'!A:S,4,FALSE)</f>
        <v xml:space="preserve">     2 089,15 km</v>
      </c>
      <c r="F7415" s="163"/>
    </row>
    <row r="7416" spans="1:6" ht="15" customHeight="1">
      <c r="A7416" s="19" t="str">
        <f>VLOOKUP(B7416,segédtábla!$A$1:$C$156,3,FALSE)</f>
        <v>10+4</v>
      </c>
      <c r="B7416" s="226" t="s">
        <v>1276</v>
      </c>
      <c r="C7416" s="319" t="str">
        <f>VLOOKUP(B7416,segédtábla!$A$1:$C$156,2,FALSE)</f>
        <v>Tanács Attila</v>
      </c>
      <c r="D7416" s="188" t="s">
        <v>6838</v>
      </c>
      <c r="E7416" s="332" t="str">
        <f>VLOOKUP(C7416,'Havi KM'!A:S,4,FALSE)</f>
        <v xml:space="preserve">      232,78 km</v>
      </c>
      <c r="F7416" s="163"/>
    </row>
    <row r="7417" spans="1:6" ht="15" customHeight="1">
      <c r="A7417" s="19" t="str">
        <f>VLOOKUP(B7417,segédtábla!$A$1:$C$156,3,FALSE)</f>
        <v>5+2</v>
      </c>
      <c r="B7417" s="226" t="s">
        <v>1290</v>
      </c>
      <c r="C7417" s="319" t="str">
        <f>VLOOKUP(B7417,segédtábla!$A$1:$C$156,2,FALSE)</f>
        <v>Katona Gábor</v>
      </c>
      <c r="D7417" s="188" t="s">
        <v>6839</v>
      </c>
      <c r="E7417" s="332" t="str">
        <f>VLOOKUP(C7417,'Havi KM'!A:S,4,FALSE)</f>
        <v xml:space="preserve">     1 977,6 km</v>
      </c>
      <c r="F7417" s="163"/>
    </row>
    <row r="7418" spans="1:6" ht="15" customHeight="1">
      <c r="A7418" s="19" t="str">
        <f>VLOOKUP(B7418,segédtábla!$A$1:$C$156,3,FALSE)</f>
        <v>5+2</v>
      </c>
      <c r="B7418" s="226" t="s">
        <v>1292</v>
      </c>
      <c r="C7418" s="319" t="str">
        <f>VLOOKUP(B7418,segédtábla!$A$1:$C$156,2,FALSE)</f>
        <v>Hanzi György Lehel</v>
      </c>
      <c r="D7418" s="188" t="s">
        <v>6840</v>
      </c>
      <c r="E7418" s="332" t="str">
        <f>VLOOKUP(C7418,'Havi KM'!A:S,4,FALSE)</f>
        <v xml:space="preserve">     1 303,29 km</v>
      </c>
      <c r="F7418" s="163" t="s">
        <v>6841</v>
      </c>
    </row>
    <row r="7419" spans="1:6" ht="15" customHeight="1">
      <c r="A7419" s="19" t="str">
        <f>VLOOKUP(B7419,segédtábla!$A$1:$C$156,3,FALSE)</f>
        <v>11+3</v>
      </c>
      <c r="B7419" s="226" t="s">
        <v>1296</v>
      </c>
      <c r="C7419" s="319" t="str">
        <f>VLOOKUP(B7419,segédtábla!$A$1:$C$156,2,FALSE)</f>
        <v>Kálóczi Péter</v>
      </c>
      <c r="D7419" s="188" t="s">
        <v>6842</v>
      </c>
      <c r="E7419" s="332" t="str">
        <f>VLOOKUP(C7419,'Havi KM'!A:S,4,FALSE)</f>
        <v xml:space="preserve">      933,04 km</v>
      </c>
      <c r="F7419" s="163"/>
    </row>
    <row r="7420" spans="1:6" ht="15" customHeight="1">
      <c r="A7420" s="19" t="str">
        <f>VLOOKUP(B7420,segédtábla!$A$1:$C$156,3,FALSE)</f>
        <v>5+2</v>
      </c>
      <c r="B7420" s="226" t="s">
        <v>1173</v>
      </c>
      <c r="C7420" s="13" t="str">
        <f>VLOOKUP(B7420,segédtábla!$A$1:$C$156,2,FALSE)</f>
        <v>Léhner Zsolt</v>
      </c>
      <c r="D7420" s="5" t="s">
        <v>6843</v>
      </c>
      <c r="E7420" s="332" t="str">
        <f>VLOOKUP(C7420,'Havi KM'!A:S,4,FALSE)</f>
        <v xml:space="preserve">     1 816,96 km</v>
      </c>
      <c r="F7420" s="163"/>
    </row>
    <row r="7421" spans="1:6" ht="15" customHeight="1">
      <c r="A7421" s="19" t="str">
        <f>VLOOKUP(B7421,segédtábla!$A$1:$C$156,3,FALSE)</f>
        <v>5+2</v>
      </c>
      <c r="B7421" s="226" t="s">
        <v>1179</v>
      </c>
      <c r="C7421" s="13" t="str">
        <f>VLOOKUP(B7421,segédtábla!$A$1:$C$156,2,FALSE)</f>
        <v>Horváth Ákos</v>
      </c>
      <c r="D7421" s="5" t="s">
        <v>6844</v>
      </c>
      <c r="E7421" s="332" t="str">
        <f>VLOOKUP(C7421,'Havi KM'!A:S,4,FALSE)</f>
        <v xml:space="preserve">     1 036,99 km</v>
      </c>
      <c r="F7421" s="163"/>
    </row>
    <row r="7422" spans="1:6" ht="15" customHeight="1">
      <c r="A7422" s="19">
        <f>VLOOKUP(B7422,segédtábla!$A$1:$C$156,3,FALSE)</f>
        <v>0</v>
      </c>
      <c r="B7422" s="226" t="s">
        <v>1248</v>
      </c>
      <c r="C7422" s="13">
        <f>VLOOKUP(B7422,segédtábla!$A$1:$C$156,2,FALSE)</f>
        <v>0</v>
      </c>
      <c r="D7422" s="5" t="s">
        <v>6845</v>
      </c>
      <c r="E7422" s="332" t="e">
        <f>VLOOKUP(C7422,'Havi KM'!A:S,4,FALSE)</f>
        <v>#N/A</v>
      </c>
      <c r="F7422" s="163"/>
    </row>
    <row r="7423" spans="1:6" ht="15" customHeight="1">
      <c r="A7423" s="19" t="str">
        <f>VLOOKUP(B7423,segédtábla!$A$1:$C$156,3,FALSE)</f>
        <v>4+3</v>
      </c>
      <c r="B7423" s="226" t="s">
        <v>1364</v>
      </c>
      <c r="C7423" s="13" t="str">
        <f>VLOOKUP(B7423,segédtábla!$A$1:$C$156,2,FALSE)</f>
        <v>Balogh Dávid</v>
      </c>
      <c r="D7423" s="5" t="s">
        <v>6846</v>
      </c>
      <c r="E7423" s="332" t="str">
        <f>VLOOKUP(C7423,'Havi KM'!A:S,4,FALSE)</f>
        <v xml:space="preserve">      426,32 km</v>
      </c>
      <c r="F7423" s="163"/>
    </row>
    <row r="7424" spans="1:6" ht="15" customHeight="1">
      <c r="A7424" s="19" t="str">
        <f>VLOOKUP(B7424,segédtábla!$A$1:$C$156,3,FALSE)</f>
        <v>5+2</v>
      </c>
      <c r="B7424" s="226" t="s">
        <v>1317</v>
      </c>
      <c r="C7424" s="319" t="str">
        <f>VLOOKUP(B7424,segédtábla!$A$1:$C$156,2,FALSE)</f>
        <v>Tőzsér Gábor</v>
      </c>
      <c r="D7424" s="188" t="s">
        <v>6847</v>
      </c>
      <c r="E7424" s="332" t="str">
        <f>VLOOKUP(C7424,'Havi KM'!A:S,4,FALSE)</f>
        <v xml:space="preserve">     1 375,22 km</v>
      </c>
      <c r="F7424" s="163"/>
    </row>
    <row r="7425" spans="1:6" ht="15" customHeight="1">
      <c r="A7425" s="19" t="str">
        <f>VLOOKUP(B7425,segédtábla!$A$1:$C$156,3,FALSE)</f>
        <v>11+3</v>
      </c>
      <c r="B7425" s="226" t="s">
        <v>1579</v>
      </c>
      <c r="C7425" s="319" t="str">
        <f>VLOOKUP(B7425,segédtábla!$A$1:$C$156,2,FALSE)</f>
        <v>Mellencsuk Attila</v>
      </c>
      <c r="D7425" s="188" t="s">
        <v>6848</v>
      </c>
      <c r="E7425" s="332" t="str">
        <f>VLOOKUP(C7425,'Havi KM'!A:S,4,FALSE)</f>
        <v xml:space="preserve">     1 884,28 km</v>
      </c>
      <c r="F7425" s="163" t="s">
        <v>6849</v>
      </c>
    </row>
    <row r="7426" spans="1:6" ht="15" customHeight="1">
      <c r="A7426" s="19" t="str">
        <f>VLOOKUP(B7426,segédtábla!$A$1:$C$156,3,FALSE)</f>
        <v>5+2</v>
      </c>
      <c r="B7426" s="226" t="s">
        <v>1323</v>
      </c>
      <c r="C7426" s="13" t="str">
        <f>VLOOKUP(B7426,segédtábla!$A$1:$C$156,2,FALSE)</f>
        <v>Moldicz Tamás</v>
      </c>
      <c r="D7426" s="5" t="s">
        <v>6850</v>
      </c>
      <c r="E7426" s="332" t="str">
        <f>VLOOKUP(C7426,'Havi KM'!A:S,4,FALSE)</f>
        <v xml:space="preserve">      938,86 km</v>
      </c>
      <c r="F7426" s="163"/>
    </row>
    <row r="7427" spans="1:6" ht="15" customHeight="1">
      <c r="A7427" s="19" t="str">
        <f>VLOOKUP(B7427,segédtábla!$A$1:$C$156,3,FALSE)</f>
        <v>11+3</v>
      </c>
      <c r="B7427" s="226" t="s">
        <v>1223</v>
      </c>
      <c r="C7427" s="13" t="str">
        <f>VLOOKUP(B7427,segédtábla!$A$1:$C$156,2,FALSE)</f>
        <v>Molnár Lajos</v>
      </c>
      <c r="D7427" s="5" t="s">
        <v>6851</v>
      </c>
      <c r="E7427" s="332" t="str">
        <f>VLOOKUP(C7427,'Havi KM'!A:S,4,FALSE)</f>
        <v xml:space="preserve">     2 738,73 km</v>
      </c>
      <c r="F7427" s="231" t="s">
        <v>6852</v>
      </c>
    </row>
    <row r="7428" spans="1:6" ht="15" customHeight="1">
      <c r="A7428" s="19" t="str">
        <f>VLOOKUP(B7428,segédtábla!$A$1:$C$156,3,FALSE)</f>
        <v>5+2</v>
      </c>
      <c r="B7428" s="226" t="s">
        <v>1214</v>
      </c>
      <c r="C7428" s="13" t="str">
        <f>VLOOKUP(B7428,segédtábla!$A$1:$C$156,2,FALSE)</f>
        <v>Horváth András - Charter</v>
      </c>
      <c r="D7428" s="5" t="s">
        <v>6853</v>
      </c>
      <c r="E7428" s="332" t="e">
        <f>VLOOKUP(C7428,'Havi KM'!A:S,4,FALSE)</f>
        <v>#N/A</v>
      </c>
      <c r="F7428" s="231"/>
    </row>
    <row r="7429" spans="1:6" ht="15" customHeight="1">
      <c r="A7429" s="19" t="str">
        <f>VLOOKUP(B7429,segédtábla!$A$1:$C$156,3,FALSE)</f>
        <v>5+2</v>
      </c>
      <c r="B7429" s="226" t="s">
        <v>1410</v>
      </c>
      <c r="C7429" s="13" t="str">
        <f>VLOOKUP(B7429,segédtábla!$A$1:$C$156,2,FALSE)</f>
        <v>Berek Dániel</v>
      </c>
      <c r="D7429" s="188" t="s">
        <v>6854</v>
      </c>
      <c r="E7429" s="332" t="str">
        <f>VLOOKUP(C7429,'Havi KM'!A:S,4,FALSE)</f>
        <v xml:space="preserve">      0,0 km</v>
      </c>
      <c r="F7429" s="163"/>
    </row>
    <row r="7430" spans="1:6" ht="15" customHeight="1">
      <c r="A7430" s="19" t="str">
        <f>VLOOKUP(B7430,segédtábla!$A$1:$C$156,3,FALSE)</f>
        <v>11+3</v>
      </c>
      <c r="B7430" s="226" t="s">
        <v>1189</v>
      </c>
      <c r="C7430" s="319" t="str">
        <f>VLOOKUP(B7430,segédtábla!$A$1:$C$156,2,FALSE)</f>
        <v>Tatarek Sándor</v>
      </c>
      <c r="D7430" s="188" t="s">
        <v>6855</v>
      </c>
      <c r="E7430" s="332" t="str">
        <f>VLOOKUP(C7430,'Havi KM'!A:S,4,FALSE)</f>
        <v xml:space="preserve">      823,62 km</v>
      </c>
      <c r="F7430" s="163"/>
    </row>
    <row r="7431" spans="1:6" ht="15" customHeight="1">
      <c r="A7431" s="19" t="str">
        <f>VLOOKUP(B7431,segédtábla!$A$1:$C$156,3,FALSE)</f>
        <v>5+2</v>
      </c>
      <c r="B7431" s="226" t="s">
        <v>1339</v>
      </c>
      <c r="C7431" s="13" t="str">
        <f>VLOOKUP(B7431,segédtábla!$A$1:$C$156,2,FALSE)</f>
        <v>Áncsák János 04.14</v>
      </c>
      <c r="D7431" s="5" t="s">
        <v>6856</v>
      </c>
      <c r="E7431" s="332" t="e">
        <f>VLOOKUP(C7431,'Havi KM'!A:S,4,FALSE)</f>
        <v>#N/A</v>
      </c>
      <c r="F7431" s="163"/>
    </row>
    <row r="7432" spans="1:6" ht="15" customHeight="1">
      <c r="A7432" s="19" t="str">
        <f>VLOOKUP(B7432,segédtábla!$A$1:$C$156,3,FALSE)</f>
        <v>10+4</v>
      </c>
      <c r="B7432" s="226" t="s">
        <v>1191</v>
      </c>
      <c r="C7432" s="13" t="str">
        <f>VLOOKUP(B7432,segédtábla!$A$1:$C$156,2,FALSE)</f>
        <v>Leiner Gábor</v>
      </c>
      <c r="D7432" s="188" t="s">
        <v>6857</v>
      </c>
      <c r="E7432" s="332" t="str">
        <f>VLOOKUP(C7432,'Havi KM'!A:S,4,FALSE)</f>
        <v xml:space="preserve">     1 700,32 km</v>
      </c>
      <c r="F7432" s="163"/>
    </row>
    <row r="7433" spans="1:6" ht="15" customHeight="1">
      <c r="A7433" s="19" t="str">
        <f>VLOOKUP(B7433,segédtábla!$A$1:$C$156,3,FALSE)</f>
        <v>11+3</v>
      </c>
      <c r="B7433" s="226" t="s">
        <v>1321</v>
      </c>
      <c r="C7433" s="13" t="str">
        <f>VLOOKUP(B7433,segédtábla!$A$1:$C$156,2,FALSE)</f>
        <v>Kovács Márton Péter</v>
      </c>
      <c r="D7433" s="5" t="s">
        <v>6858</v>
      </c>
      <c r="E7433" s="332" t="str">
        <f>VLOOKUP(C7433,'Havi KM'!A:S,4,FALSE)</f>
        <v xml:space="preserve">     2 936,38 km</v>
      </c>
      <c r="F7433" s="163"/>
    </row>
    <row r="7434" spans="1:6" ht="15" customHeight="1">
      <c r="A7434" s="19" t="str">
        <f>VLOOKUP(B7434,segédtábla!$A$1:$C$156,3,FALSE)</f>
        <v>5+2</v>
      </c>
      <c r="B7434" s="226" t="s">
        <v>1341</v>
      </c>
      <c r="C7434" s="13" t="str">
        <f>VLOOKUP(B7434,segédtábla!$A$1:$C$156,2,FALSE)</f>
        <v>Szegedi Zsolt</v>
      </c>
      <c r="D7434" s="5" t="s">
        <v>6859</v>
      </c>
      <c r="E7434" s="332" t="str">
        <f>VLOOKUP(C7434,'Havi KM'!A:S,4,FALSE)</f>
        <v xml:space="preserve">     1 560,76 km</v>
      </c>
      <c r="F7434" s="163"/>
    </row>
    <row r="7435" spans="1:6" ht="15" customHeight="1">
      <c r="A7435" s="19" t="e">
        <f>VLOOKUP(B7435,segédtábla!$A$1:$C$156,3,FALSE)</f>
        <v>#N/A</v>
      </c>
      <c r="B7435" s="11"/>
      <c r="C7435" s="13" t="e">
        <f>VLOOKUP(B7435,segédtábla!$A$1:$C$156,2,FALSE)</f>
        <v>#N/A</v>
      </c>
      <c r="D7435" s="5"/>
      <c r="E7435" s="332" t="e">
        <f>VLOOKUP(C7435,'Havi KM'!A:S,4,FALSE)</f>
        <v>#N/A</v>
      </c>
      <c r="F7435" s="163"/>
    </row>
    <row r="7436" spans="1:6" ht="15" customHeight="1">
      <c r="A7436" s="19">
        <f>VLOOKUP(B7436,segédtábla!$A$1:$C$156,3,FALSE)</f>
        <v>0</v>
      </c>
      <c r="B7436" s="226" t="s">
        <v>1423</v>
      </c>
      <c r="C7436" s="13" t="str">
        <f>VLOOKUP(B7436,segédtábla!$A$1:$C$156,2,FALSE)</f>
        <v>Krupánszky Márk</v>
      </c>
      <c r="D7436" s="482" t="s">
        <v>5779</v>
      </c>
      <c r="E7436" s="332" t="str">
        <f>VLOOKUP(C7436,'Havi KM'!A:S,4,FALSE)</f>
        <v xml:space="preserve">      550,26 km</v>
      </c>
      <c r="F7436" s="163"/>
    </row>
    <row r="7437" spans="1:6" ht="15" customHeight="1">
      <c r="A7437" s="19" t="e">
        <f>VLOOKUP(B7437,segédtábla!$A$1:$C$156,3,FALSE)</f>
        <v>#N/A</v>
      </c>
      <c r="B7437" s="11"/>
      <c r="C7437" s="13" t="e">
        <f>VLOOKUP(B7437,segédtábla!$A$1:$C$156,2,FALSE)</f>
        <v>#N/A</v>
      </c>
      <c r="D7437" s="5"/>
      <c r="E7437" s="332" t="e">
        <f>VLOOKUP(C7437,'Havi KM'!A:S,4,FALSE)</f>
        <v>#N/A</v>
      </c>
      <c r="F7437" s="163"/>
    </row>
    <row r="7438" spans="1:6" ht="15" customHeight="1">
      <c r="A7438" s="19" t="e">
        <f>VLOOKUP(B7438,segédtábla!$A$1:$C$156,3,FALSE)</f>
        <v>#N/A</v>
      </c>
      <c r="B7438" s="11"/>
      <c r="C7438" s="13" t="e">
        <f>VLOOKUP(B7438,segédtábla!$A$1:$C$156,2,FALSE)</f>
        <v>#N/A</v>
      </c>
      <c r="D7438" s="5"/>
      <c r="E7438" s="332" t="e">
        <f>VLOOKUP(C7438,'Havi KM'!A:S,4,FALSE)</f>
        <v>#N/A</v>
      </c>
      <c r="F7438" s="163"/>
    </row>
    <row r="7439" spans="1:6" ht="15" customHeight="1">
      <c r="A7439" s="19" t="str">
        <f>VLOOKUP(B7439,segédtábla!$A$1:$C$156,3,FALSE)</f>
        <v>11+3</v>
      </c>
      <c r="B7439" s="175" t="s">
        <v>1234</v>
      </c>
      <c r="C7439" s="116" t="str">
        <f>VLOOKUP(B7439,segédtábla!$A$1:$C$156,2,FALSE)</f>
        <v>Iván Árpád Krisztián</v>
      </c>
      <c r="D7439" s="143" t="s">
        <v>6860</v>
      </c>
      <c r="E7439" s="332" t="str">
        <f>VLOOKUP(C7439,'Havi KM'!A:S,4,FALSE)</f>
        <v xml:space="preserve">      352,06 km</v>
      </c>
      <c r="F7439" s="163"/>
    </row>
    <row r="7440" spans="1:6" ht="15" customHeight="1">
      <c r="A7440" s="19" t="str">
        <f>VLOOKUP(B7440,segédtábla!$A$1:$C$156,3,FALSE)</f>
        <v>5+2</v>
      </c>
      <c r="B7440" s="175" t="s">
        <v>1281</v>
      </c>
      <c r="C7440" s="116" t="str">
        <f>VLOOKUP(B7440,segédtábla!$A$1:$C$156,2,FALSE)</f>
        <v>Kiss Sándor</v>
      </c>
      <c r="D7440" s="143" t="s">
        <v>6860</v>
      </c>
      <c r="E7440" s="332" t="str">
        <f>VLOOKUP(C7440,'Havi KM'!A:S,4,FALSE)</f>
        <v xml:space="preserve">     1 065,91 km</v>
      </c>
      <c r="F7440" s="163"/>
    </row>
    <row r="7441" spans="1:6" ht="15" customHeight="1">
      <c r="A7441" s="19" t="str">
        <f>VLOOKUP(B7441,segédtábla!$A$1:$C$156,3,FALSE)</f>
        <v>5+2</v>
      </c>
      <c r="B7441" s="175" t="s">
        <v>1288</v>
      </c>
      <c r="C7441" s="116" t="str">
        <f>VLOOKUP(B7441,segédtábla!$A$1:$C$156,2,FALSE)</f>
        <v>Németh Zsolt</v>
      </c>
      <c r="D7441" s="143" t="s">
        <v>6860</v>
      </c>
      <c r="E7441" s="332" t="str">
        <f>VLOOKUP(C7441,'Havi KM'!A:S,4,FALSE)</f>
        <v xml:space="preserve">      347,54 km</v>
      </c>
      <c r="F7441" s="163"/>
    </row>
    <row r="7442" spans="1:6" ht="15" customHeight="1">
      <c r="A7442" s="19" t="str">
        <f>VLOOKUP(B7442,segédtábla!$A$1:$C$156,3,FALSE)</f>
        <v>5+2</v>
      </c>
      <c r="B7442" s="175" t="s">
        <v>1227</v>
      </c>
      <c r="C7442" s="116" t="str">
        <f>VLOOKUP(B7442,segédtábla!$A$1:$C$156,2,FALSE)</f>
        <v>Horváth Ferenc</v>
      </c>
      <c r="D7442" s="143" t="s">
        <v>6860</v>
      </c>
      <c r="E7442" s="332" t="str">
        <f>VLOOKUP(C7442,'Havi KM'!A:S,4,FALSE)</f>
        <v xml:space="preserve">     1 488,98 km</v>
      </c>
      <c r="F7442" s="163"/>
    </row>
    <row r="7443" spans="1:6" ht="15" customHeight="1">
      <c r="A7443" s="19" t="str">
        <f>VLOOKUP(B7443,segédtábla!$A$1:$C$156,3,FALSE)</f>
        <v>5+2</v>
      </c>
      <c r="B7443" s="175" t="s">
        <v>1159</v>
      </c>
      <c r="C7443" s="116" t="str">
        <f>VLOOKUP(B7443,segédtábla!$A$1:$C$156,2,FALSE)</f>
        <v>Pilló József + Pillóné S. Judit</v>
      </c>
      <c r="D7443" s="143" t="s">
        <v>6860</v>
      </c>
      <c r="E7443" s="332" t="e">
        <f>VLOOKUP(C7443,'Havi KM'!A:S,4,FALSE)</f>
        <v>#N/A</v>
      </c>
      <c r="F7443" s="163"/>
    </row>
    <row r="7444" spans="1:6" ht="15" customHeight="1">
      <c r="A7444" s="19" t="str">
        <f>VLOOKUP(B7444,segédtábla!$A$1:$C$156,3,FALSE)</f>
        <v>11+3</v>
      </c>
      <c r="B7444" s="175" t="s">
        <v>1366</v>
      </c>
      <c r="C7444" s="116" t="str">
        <f>VLOOKUP(B7444,segédtábla!$A$1:$C$156,2,FALSE)</f>
        <v>Busi Sándor János</v>
      </c>
      <c r="D7444" s="143" t="s">
        <v>6860</v>
      </c>
      <c r="E7444" s="332" t="str">
        <f>VLOOKUP(C7444,'Havi KM'!A:S,4,FALSE)</f>
        <v xml:space="preserve">     1 430,82 km</v>
      </c>
      <c r="F7444" s="163"/>
    </row>
    <row r="7445" spans="1:6" ht="15" customHeight="1">
      <c r="A7445" s="19" t="str">
        <f>VLOOKUP(B7445,segédtábla!$A$1:$C$156,3,FALSE)</f>
        <v>5+2</v>
      </c>
      <c r="B7445" s="175" t="s">
        <v>1208</v>
      </c>
      <c r="C7445" s="116" t="str">
        <f>VLOOKUP(B7445,segédtábla!$A$1:$C$156,2,FALSE)</f>
        <v>Drozd Péter</v>
      </c>
      <c r="D7445" s="143" t="s">
        <v>6860</v>
      </c>
      <c r="E7445" s="332" t="str">
        <f>VLOOKUP(C7445,'Havi KM'!A:S,4,FALSE)</f>
        <v xml:space="preserve">     1 972,38 km</v>
      </c>
      <c r="F7445" s="163"/>
    </row>
    <row r="7446" spans="1:6" ht="15" customHeight="1">
      <c r="A7446" s="19" t="str">
        <f>VLOOKUP(B7446,segédtábla!$A$1:$C$156,3,FALSE)</f>
        <v>11+3</v>
      </c>
      <c r="B7446" s="175" t="s">
        <v>1573</v>
      </c>
      <c r="C7446" s="116" t="str">
        <f>VLOOKUP(B7446,segédtábla!$A$1:$C$156,2,FALSE)</f>
        <v>Lajkó Zsolt</v>
      </c>
      <c r="D7446" s="143" t="s">
        <v>6860</v>
      </c>
      <c r="E7446" s="332" t="str">
        <f>VLOOKUP(C7446,'Havi KM'!A:S,4,FALSE)</f>
        <v xml:space="preserve">     2 300,8 km</v>
      </c>
      <c r="F7446" s="163"/>
    </row>
    <row r="7447" spans="1:6" ht="15" customHeight="1">
      <c r="A7447" s="19" t="str">
        <f>VLOOKUP(B7447,segédtábla!$A$1:$C$156,3,FALSE)</f>
        <v>11+3</v>
      </c>
      <c r="B7447" s="175" t="s">
        <v>1319</v>
      </c>
      <c r="C7447" s="116" t="str">
        <f>VLOOKUP(B7447,segédtábla!$A$1:$C$156,2,FALSE)</f>
        <v>Simon Gábor</v>
      </c>
      <c r="D7447" s="143" t="s">
        <v>6860</v>
      </c>
      <c r="E7447" s="332" t="str">
        <f>VLOOKUP(C7447,'Havi KM'!A:S,4,FALSE)</f>
        <v xml:space="preserve">     1 814,55 km</v>
      </c>
      <c r="F7447" s="231"/>
    </row>
    <row r="7448" spans="1:6" ht="15" customHeight="1">
      <c r="A7448" s="19">
        <f>VLOOKUP(B7448,segédtábla!$A$1:$C$156,3,FALSE)</f>
        <v>0</v>
      </c>
      <c r="B7448" s="175" t="s">
        <v>1210</v>
      </c>
      <c r="C7448" s="116" t="str">
        <f>VLOOKUP(B7448,segédtábla!$A$1:$C$156,2,FALSE)</f>
        <v xml:space="preserve"> kivonva Szombathelyi Zoltán</v>
      </c>
      <c r="D7448" s="143" t="s">
        <v>6861</v>
      </c>
      <c r="E7448" s="332" t="e">
        <f>VLOOKUP(C7448,'Havi KM'!A:S,4,FALSE)</f>
        <v>#N/A</v>
      </c>
      <c r="F7448" s="163"/>
    </row>
    <row r="7449" spans="1:6" ht="15" customHeight="1">
      <c r="A7449" s="19" t="str">
        <f>VLOOKUP(B7449,segédtábla!$A$1:$C$156,3,FALSE)</f>
        <v>17+4</v>
      </c>
      <c r="B7449" s="175" t="s">
        <v>1217</v>
      </c>
      <c r="C7449" s="116" t="str">
        <f>VLOOKUP(B7449,segédtábla!$A$1:$C$156,2,FALSE)</f>
        <v>Fábián Szabolcs</v>
      </c>
      <c r="D7449" s="143" t="s">
        <v>6860</v>
      </c>
      <c r="E7449" s="332" t="str">
        <f>VLOOKUP(C7449,'Havi KM'!A:S,4,FALSE)</f>
        <v xml:space="preserve">     1 855,46 km</v>
      </c>
      <c r="F7449" s="163"/>
    </row>
    <row r="7450" spans="1:6" ht="15" customHeight="1">
      <c r="A7450" s="19" t="e">
        <f>VLOOKUP(B7450,segédtábla!$A$1:$C$156,3,FALSE)</f>
        <v>#N/A</v>
      </c>
      <c r="B7450" s="21"/>
      <c r="C7450" s="13" t="e">
        <f>VLOOKUP(B7450,segédtábla!$A$1:$C$156,2,FALSE)</f>
        <v>#N/A</v>
      </c>
      <c r="D7450" s="5"/>
      <c r="E7450" s="332" t="e">
        <f>VLOOKUP(C7450,'Havi KM'!A:S,4,FALSE)</f>
        <v>#N/A</v>
      </c>
      <c r="F7450" s="163"/>
    </row>
    <row r="7451" spans="1:6" ht="15" customHeight="1">
      <c r="A7451" s="19" t="str">
        <f>VLOOKUP(B7451,segédtábla!$A$1:$C$156,3,FALSE)</f>
        <v>5+2</v>
      </c>
      <c r="B7451" s="563" t="s">
        <v>1341</v>
      </c>
      <c r="C7451" s="564" t="str">
        <f>VLOOKUP(B7451,segédtábla!$A$1:$C$156,2,FALSE)</f>
        <v>Szegedi Zsolt</v>
      </c>
      <c r="D7451" s="448" t="s">
        <v>1663</v>
      </c>
      <c r="E7451" s="332" t="str">
        <f>VLOOKUP(C7451,'Havi KM'!A:S,4,FALSE)</f>
        <v xml:space="preserve">     1 560,76 km</v>
      </c>
      <c r="F7451" s="163"/>
    </row>
    <row r="7453" spans="1:6" ht="15" customHeight="1">
      <c r="A7453" s="10"/>
      <c r="B7453" s="16"/>
      <c r="C7453" s="263">
        <v>45888</v>
      </c>
      <c r="D7453" s="237" t="str">
        <f>TEXT(C7453,"dddd")</f>
        <v>Tuesday</v>
      </c>
      <c r="E7453" s="330"/>
      <c r="F7453" s="227">
        <f>+COUNTA(B7461:B7467)</f>
        <v>6</v>
      </c>
    </row>
    <row r="7454" spans="1:6" ht="15" customHeight="1">
      <c r="C7454" s="355"/>
    </row>
    <row r="7455" spans="1:6" ht="15" customHeight="1">
      <c r="A7455" s="7" t="s">
        <v>1136</v>
      </c>
      <c r="B7455" s="8" t="s">
        <v>1137</v>
      </c>
      <c r="C7455" s="9" t="s">
        <v>1138</v>
      </c>
      <c r="D7455" s="9" t="s">
        <v>1139</v>
      </c>
      <c r="E7455" s="331" t="s">
        <v>1140</v>
      </c>
      <c r="F7455" s="9" t="s">
        <v>1141</v>
      </c>
    </row>
    <row r="7456" spans="1:6" ht="15" customHeight="1">
      <c r="A7456" s="19" t="e">
        <f>VLOOKUP(B7456,segédtábla!$A$1:$C$156,3,FALSE)</f>
        <v>#N/A</v>
      </c>
      <c r="B7456" s="11"/>
      <c r="C7456" s="13" t="e">
        <f>VLOOKUP(B7456,segédtábla!$A$1:$C$156,2,FALSE)</f>
        <v>#N/A</v>
      </c>
      <c r="D7456" s="5"/>
      <c r="E7456" s="332" t="e">
        <f>VLOOKUP(C7456,'Havi KM'!A:S,4,FALSE)</f>
        <v>#N/A</v>
      </c>
      <c r="F7456" s="163"/>
    </row>
    <row r="7457" spans="1:6" ht="15" customHeight="1">
      <c r="A7457" s="19" t="e">
        <f>VLOOKUP(B7457,segédtábla!$A$1:$C$156,3,FALSE)</f>
        <v>#N/A</v>
      </c>
      <c r="B7457" s="11"/>
      <c r="C7457" s="13" t="e">
        <f>VLOOKUP(B7457,segédtábla!$A$1:$C$156,2,FALSE)</f>
        <v>#N/A</v>
      </c>
      <c r="D7457" s="5"/>
      <c r="E7457" s="332" t="e">
        <f>VLOOKUP(C7457,'Havi KM'!A:S,4,FALSE)</f>
        <v>#N/A</v>
      </c>
      <c r="F7457" s="163"/>
    </row>
    <row r="7458" spans="1:6" ht="15" customHeight="1">
      <c r="A7458" s="19">
        <f>VLOOKUP(B7458,segédtábla!$A$1:$C$156,3,FALSE)</f>
        <v>0</v>
      </c>
      <c r="B7458" s="226" t="s">
        <v>1423</v>
      </c>
      <c r="C7458" s="13" t="str">
        <f>VLOOKUP(B7458,segédtábla!$A$1:$C$156,2,FALSE)</f>
        <v>Krupánszky Márk</v>
      </c>
      <c r="D7458" s="5" t="s">
        <v>1436</v>
      </c>
      <c r="E7458" s="332" t="str">
        <f>VLOOKUP(C7458,'Havi KM'!A:S,4,FALSE)</f>
        <v xml:space="preserve">      550,26 km</v>
      </c>
      <c r="F7458" s="163"/>
    </row>
    <row r="7459" spans="1:6" ht="15" customHeight="1">
      <c r="A7459" s="19" t="str">
        <f>VLOOKUP(B7459,segédtábla!$A$1:$C$156,3,FALSE)</f>
        <v>2/1.</v>
      </c>
      <c r="B7459" s="226" t="s">
        <v>5289</v>
      </c>
      <c r="C7459" s="13" t="str">
        <f>VLOOKUP(B7459,segédtábla!$A$1:$C$156,2,FALSE)</f>
        <v>Molárovits Zoltán Edvin</v>
      </c>
      <c r="D7459" s="5" t="s">
        <v>6862</v>
      </c>
      <c r="E7459" s="332" t="str">
        <f>VLOOKUP(C7459,'Havi KM'!A:S,4,FALSE)</f>
        <v xml:space="preserve">     2 145,93 km</v>
      </c>
      <c r="F7459" s="363"/>
    </row>
    <row r="7460" spans="1:6" ht="15" customHeight="1">
      <c r="A7460" s="19" t="e">
        <f>VLOOKUP(B7460,segédtábla!$A$1:$C$156,3,FALSE)</f>
        <v>#N/A</v>
      </c>
      <c r="B7460" s="11"/>
      <c r="C7460" s="13" t="e">
        <f>VLOOKUP(B7460,segédtábla!$A$1:$C$156,2,FALSE)</f>
        <v>#N/A</v>
      </c>
      <c r="D7460" s="5"/>
      <c r="E7460" s="332" t="e">
        <f>VLOOKUP(C7460,'Havi KM'!A:S,4,FALSE)</f>
        <v>#N/A</v>
      </c>
      <c r="F7460" s="163"/>
    </row>
    <row r="7461" spans="1:6" ht="15" customHeight="1">
      <c r="A7461" s="19" t="e">
        <f>VLOOKUP(B7461,segédtábla!$A$1:$C$156,3,FALSE)</f>
        <v>#N/A</v>
      </c>
      <c r="B7461" s="11"/>
      <c r="C7461" s="13" t="e">
        <f>VLOOKUP(B7461,segédtábla!$A$1:$C$156,2,FALSE)</f>
        <v>#N/A</v>
      </c>
      <c r="D7461" s="5"/>
      <c r="E7461" s="332" t="e">
        <f>VLOOKUP(C7461,'Havi KM'!A:S,4,FALSE)</f>
        <v>#N/A</v>
      </c>
      <c r="F7461" s="163"/>
    </row>
    <row r="7462" spans="1:6" ht="15" customHeight="1">
      <c r="A7462" s="19" t="str">
        <f>VLOOKUP(B7462,segédtábla!$A$1:$C$156,3,FALSE)</f>
        <v>10+4</v>
      </c>
      <c r="B7462" s="226" t="s">
        <v>1193</v>
      </c>
      <c r="C7462" s="13" t="str">
        <f>VLOOKUP(B7462,segédtábla!$A$1:$C$156,2,FALSE)</f>
        <v>Gerstmayer Zoltán</v>
      </c>
      <c r="D7462" s="188" t="s">
        <v>6863</v>
      </c>
      <c r="E7462" s="332" t="str">
        <f>VLOOKUP(C7462,'Havi KM'!A:S,4,FALSE)</f>
        <v xml:space="preserve">      0,0 km</v>
      </c>
      <c r="F7462" s="163" t="s">
        <v>1066</v>
      </c>
    </row>
    <row r="7463" spans="1:6" ht="15" customHeight="1">
      <c r="A7463" s="19" t="str">
        <f>VLOOKUP(B7463,segédtábla!$A$1:$C$156,3,FALSE)</f>
        <v>11+2</v>
      </c>
      <c r="B7463" s="226" t="s">
        <v>1197</v>
      </c>
      <c r="C7463" s="13" t="str">
        <f>VLOOKUP(B7463,segédtábla!$A$1:$C$156,2,FALSE)</f>
        <v>Csepeti Péter</v>
      </c>
      <c r="D7463" s="188" t="s">
        <v>6864</v>
      </c>
      <c r="E7463" s="332" t="str">
        <f>VLOOKUP(C7463,'Havi KM'!A:S,4,FALSE)</f>
        <v xml:space="preserve">      982,79 km</v>
      </c>
      <c r="F7463" s="163" t="s">
        <v>6865</v>
      </c>
    </row>
    <row r="7464" spans="1:6" ht="15" customHeight="1">
      <c r="A7464" s="19" t="str">
        <f>VLOOKUP(B7464,segédtábla!$A$1:$C$156,3,FALSE)</f>
        <v>5+2</v>
      </c>
      <c r="B7464" s="226" t="s">
        <v>1163</v>
      </c>
      <c r="C7464" s="13" t="str">
        <f>VLOOKUP(B7464,segédtábla!$A$1:$C$156,2,FALSE)</f>
        <v>Popovics Dávid</v>
      </c>
      <c r="D7464" s="5" t="s">
        <v>6866</v>
      </c>
      <c r="E7464" s="332" t="str">
        <f>VLOOKUP(C7464,'Havi KM'!A:S,4,FALSE)</f>
        <v xml:space="preserve">     1 838,04 km</v>
      </c>
      <c r="F7464" s="163"/>
    </row>
    <row r="7465" spans="1:6" ht="15" customHeight="1">
      <c r="A7465" s="19" t="str">
        <f>VLOOKUP(B7465,segédtábla!$A$1:$C$156,3,FALSE)</f>
        <v>5+2</v>
      </c>
      <c r="B7465" s="226" t="s">
        <v>1526</v>
      </c>
      <c r="C7465" s="13" t="str">
        <f>VLOOKUP(B7465,segédtábla!$A$1:$C$156,2,FALSE)</f>
        <v>Simon Zoltán</v>
      </c>
      <c r="D7465" s="5" t="s">
        <v>6867</v>
      </c>
      <c r="E7465" s="332" t="str">
        <f>VLOOKUP(C7465,'Havi KM'!A:S,4,FALSE)</f>
        <v xml:space="preserve">     1 431,31 km</v>
      </c>
      <c r="F7465" s="163"/>
    </row>
    <row r="7466" spans="1:6" ht="15" customHeight="1">
      <c r="A7466" s="19" t="str">
        <f>VLOOKUP(B7466,segédtábla!$A$1:$C$156,3,FALSE)</f>
        <v>11+3</v>
      </c>
      <c r="B7466" s="226" t="s">
        <v>1145</v>
      </c>
      <c r="C7466" s="13" t="str">
        <f>VLOOKUP(B7466,segédtábla!$A$1:$C$156,2,FALSE)</f>
        <v>Fodor Károly</v>
      </c>
      <c r="D7466" s="240" t="s">
        <v>6868</v>
      </c>
      <c r="E7466" s="332" t="str">
        <f>VLOOKUP(C7466,'Havi KM'!A:S,4,FALSE)</f>
        <v xml:space="preserve">     1 559,63 km</v>
      </c>
      <c r="F7466" s="363"/>
    </row>
    <row r="7467" spans="1:6" ht="15" customHeight="1">
      <c r="A7467" s="19" t="str">
        <f>VLOOKUP(B7467,segédtábla!$A$1:$C$156,3,FALSE)</f>
        <v>5+2</v>
      </c>
      <c r="B7467" s="226" t="s">
        <v>1175</v>
      </c>
      <c r="C7467" s="319" t="str">
        <f>VLOOKUP(B7467,segédtábla!$A$1:$C$156,2,FALSE)</f>
        <v>Iklódi Sándor</v>
      </c>
      <c r="D7467" s="188" t="s">
        <v>6869</v>
      </c>
      <c r="E7467" s="332" t="str">
        <f>VLOOKUP(C7467,'Havi KM'!A:S,4,FALSE)</f>
        <v xml:space="preserve">     1 161,24 km</v>
      </c>
      <c r="F7467" s="163"/>
    </row>
    <row r="7468" spans="1:6" ht="15" customHeight="1">
      <c r="A7468" s="19" t="str">
        <f>VLOOKUP(B7468,segédtábla!$A$1:$C$156,3,FALSE)</f>
        <v>5+2</v>
      </c>
      <c r="B7468" s="226" t="s">
        <v>1179</v>
      </c>
      <c r="C7468" s="13" t="str">
        <f>VLOOKUP(B7468,segédtábla!$A$1:$C$156,2,FALSE)</f>
        <v>Horváth Ákos</v>
      </c>
      <c r="D7468" s="5" t="s">
        <v>6870</v>
      </c>
      <c r="E7468" s="332" t="str">
        <f>VLOOKUP(C7468,'Havi KM'!A:S,4,FALSE)</f>
        <v xml:space="preserve">     1 036,99 km</v>
      </c>
      <c r="F7468" s="163"/>
    </row>
    <row r="7469" spans="1:6" ht="15" customHeight="1">
      <c r="A7469" s="19" t="str">
        <f>VLOOKUP(B7469,segédtábla!$A$1:$C$156,3,FALSE)</f>
        <v>5+2</v>
      </c>
      <c r="B7469" s="226" t="s">
        <v>1181</v>
      </c>
      <c r="C7469" s="13" t="str">
        <f>VLOOKUP(B7469,segédtábla!$A$1:$C$156,2,FALSE)</f>
        <v>Lázár Gábor</v>
      </c>
      <c r="D7469" s="5" t="s">
        <v>6871</v>
      </c>
      <c r="E7469" s="332" t="str">
        <f>VLOOKUP(C7469,'Havi KM'!A:S,4,FALSE)</f>
        <v xml:space="preserve">     1 156,79 km</v>
      </c>
      <c r="F7469" s="163"/>
    </row>
    <row r="7470" spans="1:6" ht="15" customHeight="1">
      <c r="A7470" s="19" t="str">
        <f>VLOOKUP(B7470,segédtábla!$A$1:$C$156,3,FALSE)</f>
        <v>5+2</v>
      </c>
      <c r="B7470" s="226" t="s">
        <v>1311</v>
      </c>
      <c r="C7470" s="13" t="str">
        <f>VLOOKUP(B7470,segédtábla!$A$1:$C$156,2,FALSE)</f>
        <v>Árgyellán István Augusto</v>
      </c>
      <c r="D7470" s="5" t="s">
        <v>6872</v>
      </c>
      <c r="E7470" s="332" t="str">
        <f>VLOOKUP(C7470,'Havi KM'!A:S,4,FALSE)</f>
        <v xml:space="preserve">     1 504,17 km</v>
      </c>
      <c r="F7470" s="363" t="s">
        <v>6873</v>
      </c>
    </row>
    <row r="7471" spans="1:6" ht="15" customHeight="1">
      <c r="A7471" s="19" t="str">
        <f>VLOOKUP(B7471,segédtábla!$A$1:$C$156,3,FALSE)</f>
        <v>1/1.</v>
      </c>
      <c r="B7471" s="226" t="s">
        <v>1165</v>
      </c>
      <c r="C7471" s="13" t="str">
        <f>VLOOKUP(B7471,segédtábla!$A$1:$C$156,2,FALSE)</f>
        <v>Szabó Levente</v>
      </c>
      <c r="D7471" s="5" t="s">
        <v>6874</v>
      </c>
      <c r="E7471" s="332" t="str">
        <f>VLOOKUP(C7471,'Havi KM'!A:S,4,FALSE)</f>
        <v xml:space="preserve">     2 412,32 km</v>
      </c>
      <c r="F7471" s="231" t="s">
        <v>1853</v>
      </c>
    </row>
    <row r="7472" spans="1:6" ht="15" customHeight="1">
      <c r="A7472" s="19" t="str">
        <f>VLOOKUP(B7472,segédtábla!$A$1:$C$156,3,FALSE)</f>
        <v>5+2</v>
      </c>
      <c r="B7472" s="226" t="s">
        <v>1256</v>
      </c>
      <c r="C7472" s="13" t="str">
        <f>VLOOKUP(B7472,segédtábla!$A$1:$C$156,2,FALSE)</f>
        <v>Árvai Gábor</v>
      </c>
      <c r="D7472" s="5" t="s">
        <v>6875</v>
      </c>
      <c r="E7472" s="332" t="str">
        <f>VLOOKUP(C7472,'Havi KM'!A:S,4,FALSE)</f>
        <v xml:space="preserve">     1 696,48 km</v>
      </c>
      <c r="F7472" s="163"/>
    </row>
    <row r="7473" spans="1:6" ht="15" customHeight="1">
      <c r="A7473" s="19" t="str">
        <f>VLOOKUP(B7473,segédtábla!$A$1:$C$156,3,FALSE)</f>
        <v>11+3</v>
      </c>
      <c r="B7473" s="226" t="s">
        <v>1372</v>
      </c>
      <c r="C7473" s="319" t="str">
        <f>VLOOKUP(B7473,segédtábla!$A$1:$C$156,2,FALSE)</f>
        <v>Lutz Márk Richárd</v>
      </c>
      <c r="D7473" s="188" t="s">
        <v>6876</v>
      </c>
      <c r="E7473" s="332" t="str">
        <f>VLOOKUP(C7473,'Havi KM'!A:S,4,FALSE)</f>
        <v xml:space="preserve">     2 443,97 km</v>
      </c>
      <c r="F7473" s="163"/>
    </row>
    <row r="7474" spans="1:6" ht="15" customHeight="1">
      <c r="A7474" s="19">
        <f>VLOOKUP(B7474,segédtábla!$A$1:$C$156,3,FALSE)</f>
        <v>0</v>
      </c>
      <c r="B7474" s="226" t="s">
        <v>1375</v>
      </c>
      <c r="C7474" s="13" t="str">
        <f>VLOOKUP(B7474,segédtábla!$A$1:$C$156,2,FALSE)</f>
        <v>kivonva</v>
      </c>
      <c r="D7474" s="188" t="s">
        <v>6877</v>
      </c>
      <c r="E7474" s="332" t="e">
        <f>VLOOKUP(C7474,'Havi KM'!A:S,4,FALSE)</f>
        <v>#N/A</v>
      </c>
      <c r="F7474" s="163"/>
    </row>
    <row r="7475" spans="1:6" ht="15" customHeight="1">
      <c r="A7475" s="19" t="str">
        <f>VLOOKUP(B7475,segédtábla!$A$1:$C$156,3,FALSE)</f>
        <v>11+3</v>
      </c>
      <c r="B7475" s="226" t="s">
        <v>1413</v>
      </c>
      <c r="C7475" s="13" t="str">
        <f>VLOOKUP(B7475,segédtábla!$A$1:$C$156,2,FALSE)</f>
        <v>Szkolcsek György</v>
      </c>
      <c r="D7475" s="5" t="s">
        <v>6878</v>
      </c>
      <c r="E7475" s="332" t="str">
        <f>VLOOKUP(C7475,'Havi KM'!A:S,4,FALSE)</f>
        <v xml:space="preserve">     1 278,42 km</v>
      </c>
      <c r="F7475" s="231"/>
    </row>
    <row r="7476" spans="1:6" ht="15" customHeight="1">
      <c r="A7476" s="19" t="str">
        <f>VLOOKUP(B7476,segédtábla!$A$1:$C$156,3,FALSE)</f>
        <v>11+3</v>
      </c>
      <c r="B7476" s="226" t="s">
        <v>1573</v>
      </c>
      <c r="C7476" s="13" t="s">
        <v>1382</v>
      </c>
      <c r="D7476" s="188" t="s">
        <v>6879</v>
      </c>
      <c r="E7476" s="332" t="str">
        <f>VLOOKUP(C7476,'Havi KM'!A:S,4,FALSE)</f>
        <v xml:space="preserve">     1 578,46 km</v>
      </c>
      <c r="F7476" s="163"/>
    </row>
    <row r="7477" spans="1:6" ht="15" customHeight="1">
      <c r="A7477" s="19" t="e">
        <f>VLOOKUP(B7477,segédtábla!$A$1:$C$156,3,FALSE)</f>
        <v>#N/A</v>
      </c>
      <c r="B7477" s="11"/>
      <c r="C7477" s="13" t="e">
        <f>VLOOKUP(B7477,segédtábla!$A$1:$C$156,2,FALSE)</f>
        <v>#N/A</v>
      </c>
      <c r="D7477" s="5"/>
      <c r="E7477" s="332" t="e">
        <f>VLOOKUP(C7477,'Havi KM'!A:S,4,FALSE)</f>
        <v>#N/A</v>
      </c>
      <c r="F7477" s="163"/>
    </row>
    <row r="7479" spans="1:6" ht="15" customHeight="1">
      <c r="A7479" s="10"/>
      <c r="B7479" s="16"/>
      <c r="C7479" s="263">
        <v>45889</v>
      </c>
      <c r="D7479" s="237" t="str">
        <f>TEXT(C7479,"dddd")</f>
        <v>Wednesday</v>
      </c>
      <c r="E7479" s="330"/>
      <c r="F7479" s="227">
        <f>+COUNTA(B7482:B7496)</f>
        <v>12</v>
      </c>
    </row>
    <row r="7480" spans="1:6" ht="15" customHeight="1">
      <c r="C7480" s="355"/>
    </row>
    <row r="7481" spans="1:6" ht="15" customHeight="1">
      <c r="A7481" s="7" t="s">
        <v>1136</v>
      </c>
      <c r="B7481" s="8" t="s">
        <v>1137</v>
      </c>
      <c r="C7481" s="9" t="s">
        <v>1138</v>
      </c>
      <c r="D7481" s="9" t="s">
        <v>1139</v>
      </c>
      <c r="E7481" s="331" t="s">
        <v>1140</v>
      </c>
      <c r="F7481" s="9" t="s">
        <v>1141</v>
      </c>
    </row>
    <row r="7482" spans="1:6" ht="15" customHeight="1">
      <c r="A7482" s="19" t="str">
        <f>VLOOKUP(B7482,segédtábla!$A$1:$C$156,3,FALSE)</f>
        <v>5+2</v>
      </c>
      <c r="B7482" s="226" t="s">
        <v>1278</v>
      </c>
      <c r="C7482" s="13" t="str">
        <f>VLOOKUP(B7482,segédtábla!$A$1:$C$156,2,FALSE)</f>
        <v>Adamek István + Nyíri Attila</v>
      </c>
      <c r="D7482" s="5" t="s">
        <v>6880</v>
      </c>
      <c r="E7482" s="332" t="e">
        <f>VLOOKUP(C7482,'Havi KM'!A:S,4,FALSE)</f>
        <v>#N/A</v>
      </c>
      <c r="F7482" s="163"/>
    </row>
    <row r="7483" spans="1:6" ht="15" customHeight="1">
      <c r="A7483" s="19" t="str">
        <f>VLOOKUP(B7483,segédtábla!$A$1:$C$156,3,FALSE)</f>
        <v>5+2</v>
      </c>
      <c r="B7483" s="226" t="s">
        <v>1269</v>
      </c>
      <c r="C7483" s="13" t="str">
        <f>VLOOKUP(B7483,segédtábla!$A$1:$C$156,2,FALSE)</f>
        <v>Bagi Lajos + Bagi Márió</v>
      </c>
      <c r="D7483" s="5" t="s">
        <v>6881</v>
      </c>
      <c r="E7483" s="332" t="e">
        <f>VLOOKUP(C7483,'Havi KM'!A:S,4,FALSE)</f>
        <v>#N/A</v>
      </c>
      <c r="F7483" s="163" t="s">
        <v>6882</v>
      </c>
    </row>
    <row r="7484" spans="1:6" ht="15" customHeight="1">
      <c r="A7484" s="19" t="str">
        <f>VLOOKUP(B7484,segédtábla!$A$1:$C$156,3,FALSE)</f>
        <v>11+3</v>
      </c>
      <c r="B7484" s="226" t="s">
        <v>1142</v>
      </c>
      <c r="C7484" s="13" t="str">
        <f>VLOOKUP(B7484,segédtábla!$A$1:$C$156,2,FALSE)</f>
        <v>Hamecz  Zsolt + Zsoltné</v>
      </c>
      <c r="D7484" s="5" t="s">
        <v>6883</v>
      </c>
      <c r="E7484" s="332" t="e">
        <f>VLOOKUP(C7484,'Havi KM'!A:S,4,FALSE)</f>
        <v>#N/A</v>
      </c>
      <c r="F7484" s="163"/>
    </row>
    <row r="7485" spans="1:6" ht="15" customHeight="1">
      <c r="A7485" s="19" t="str">
        <f>VLOOKUP(B7485,segédtábla!$A$1:$C$156,3,FALSE)</f>
        <v>11+3</v>
      </c>
      <c r="B7485" s="226" t="s">
        <v>1221</v>
      </c>
      <c r="C7485" s="13" t="str">
        <f>VLOOKUP(B7485,segédtábla!$A$1:$C$156,2,FALSE)</f>
        <v>Vass István</v>
      </c>
      <c r="D7485" s="5" t="s">
        <v>6884</v>
      </c>
      <c r="E7485" s="332" t="e">
        <f>VLOOKUP(C7485,'Havi KM'!A:S,4,FALSE)</f>
        <v>#N/A</v>
      </c>
      <c r="F7485" s="163"/>
    </row>
    <row r="7486" spans="1:6" ht="15" customHeight="1">
      <c r="A7486" s="19" t="e">
        <f>VLOOKUP(B7486,segédtábla!$A$1:$C$156,3,FALSE)</f>
        <v>#N/A</v>
      </c>
      <c r="B7486" s="11"/>
      <c r="C7486" s="13" t="e">
        <f>VLOOKUP(B7486,segédtábla!$A$1:$C$156,2,FALSE)</f>
        <v>#N/A</v>
      </c>
      <c r="D7486" s="5"/>
      <c r="E7486" s="332" t="e">
        <f>VLOOKUP(C7486,'Havi KM'!A:S,4,FALSE)</f>
        <v>#N/A</v>
      </c>
      <c r="F7486" s="163"/>
    </row>
    <row r="7487" spans="1:6" ht="15" customHeight="1">
      <c r="A7487" s="19" t="str">
        <f>VLOOKUP(B7487,segédtábla!$A$1:$C$156,3,FALSE)</f>
        <v>5+2</v>
      </c>
      <c r="B7487" s="226" t="s">
        <v>1200</v>
      </c>
      <c r="C7487" s="13" t="str">
        <f>VLOOKUP(B7487,segédtábla!$A$1:$C$156,2,FALSE)</f>
        <v>Giber Zoltán</v>
      </c>
      <c r="D7487" s="5" t="s">
        <v>6885</v>
      </c>
      <c r="E7487" s="332" t="str">
        <f>VLOOKUP(C7487,'Havi KM'!A:S,4,FALSE)</f>
        <v xml:space="preserve">     1 523,35 km</v>
      </c>
      <c r="F7487" s="163"/>
    </row>
    <row r="7488" spans="1:6" ht="15" customHeight="1">
      <c r="A7488" s="19" t="str">
        <f>VLOOKUP(B7488,segédtábla!$A$1:$C$156,3,FALSE)</f>
        <v>11+3</v>
      </c>
      <c r="B7488" s="226" t="s">
        <v>1321</v>
      </c>
      <c r="C7488" s="13" t="str">
        <f>VLOOKUP(B7488,segédtábla!$A$1:$C$156,2,FALSE)</f>
        <v>Kovács Márton Péter</v>
      </c>
      <c r="D7488" s="5" t="s">
        <v>6886</v>
      </c>
      <c r="E7488" s="332" t="str">
        <f>VLOOKUP(C7488,'Havi KM'!A:S,4,FALSE)</f>
        <v xml:space="preserve">     2 936,38 km</v>
      </c>
      <c r="F7488" s="163"/>
    </row>
    <row r="7489" spans="1:6" ht="15" customHeight="1">
      <c r="A7489" s="19" t="e">
        <f>VLOOKUP(B7489,segédtábla!$A$1:$C$156,3,FALSE)</f>
        <v>#N/A</v>
      </c>
      <c r="B7489" s="11"/>
      <c r="C7489" s="13" t="e">
        <f>VLOOKUP(B7489,segédtábla!$A$1:$C$156,2,FALSE)</f>
        <v>#N/A</v>
      </c>
      <c r="D7489" s="5"/>
      <c r="E7489" s="332" t="e">
        <f>VLOOKUP(C7489,'Havi KM'!A:S,4,FALSE)</f>
        <v>#N/A</v>
      </c>
      <c r="F7489" s="163"/>
    </row>
    <row r="7490" spans="1:6" ht="15" customHeight="1">
      <c r="A7490" s="19" t="str">
        <f>VLOOKUP(B7490,segédtábla!$A$1:$C$156,3,FALSE)</f>
        <v>5+2</v>
      </c>
      <c r="B7490" s="226" t="s">
        <v>1154</v>
      </c>
      <c r="C7490" s="13" t="str">
        <f>VLOOKUP(B7490,segédtábla!$A$1:$C$156,2,FALSE)</f>
        <v>Tóth Mihály</v>
      </c>
      <c r="D7490" s="5" t="s">
        <v>2069</v>
      </c>
      <c r="E7490" s="332" t="str">
        <f>VLOOKUP(C7490,'Havi KM'!A:S,4,FALSE)</f>
        <v xml:space="preserve">      345,81 km</v>
      </c>
      <c r="F7490" s="163"/>
    </row>
    <row r="7491" spans="1:6" ht="15" customHeight="1">
      <c r="A7491" s="19" t="str">
        <f>VLOOKUP(B7491,segédtábla!$A$1:$C$156,3,FALSE)</f>
        <v>11+3</v>
      </c>
      <c r="B7491" s="226" t="s">
        <v>1283</v>
      </c>
      <c r="C7491" s="13" t="str">
        <f>VLOOKUP(B7491,segédtábla!$A$1:$C$156,2,FALSE)</f>
        <v>Török Attila</v>
      </c>
      <c r="D7491" s="5" t="s">
        <v>6887</v>
      </c>
      <c r="E7491" s="332" t="str">
        <f>VLOOKUP(C7491,'Havi KM'!A:S,4,FALSE)</f>
        <v xml:space="preserve">     1 669,95 km</v>
      </c>
      <c r="F7491" s="163"/>
    </row>
    <row r="7492" spans="1:6" ht="15" customHeight="1">
      <c r="A7492" s="19" t="e">
        <f>VLOOKUP(B7492,segédtábla!$A$1:$C$156,3,FALSE)</f>
        <v>#N/A</v>
      </c>
      <c r="B7492" s="11"/>
      <c r="C7492" s="13" t="e">
        <f>VLOOKUP(B7492,segédtábla!$A$1:$C$156,2,FALSE)</f>
        <v>#N/A</v>
      </c>
      <c r="D7492" s="5"/>
      <c r="E7492" s="332" t="e">
        <f>VLOOKUP(C7492,'Havi KM'!A:S,4,FALSE)</f>
        <v>#N/A</v>
      </c>
      <c r="F7492" s="163"/>
    </row>
    <row r="7493" spans="1:6" ht="15" customHeight="1">
      <c r="A7493" s="19" t="str">
        <f>VLOOKUP(B7493,segédtábla!$A$1:$C$156,3,FALSE)</f>
        <v>11+3</v>
      </c>
      <c r="B7493" s="226" t="s">
        <v>1355</v>
      </c>
      <c r="C7493" s="13" t="str">
        <f>VLOOKUP(B7493,segédtábla!$A$1:$C$156,2,FALSE)</f>
        <v>Németh Nándor</v>
      </c>
      <c r="D7493" s="5" t="s">
        <v>6888</v>
      </c>
      <c r="E7493" s="332" t="str">
        <f>VLOOKUP(C7493,'Havi KM'!A:S,4,FALSE)</f>
        <v xml:space="preserve">     2 089,15 km</v>
      </c>
      <c r="F7493" s="163"/>
    </row>
    <row r="7494" spans="1:6" ht="15" customHeight="1">
      <c r="A7494" s="19" t="str">
        <f>VLOOKUP(B7494,segédtábla!$A$1:$C$156,3,FALSE)</f>
        <v>11+3</v>
      </c>
      <c r="B7494" s="226" t="s">
        <v>1168</v>
      </c>
      <c r="C7494" s="13" t="str">
        <f>VLOOKUP(B7494,segédtábla!$A$1:$C$156,2,FALSE)</f>
        <v>Balázs István</v>
      </c>
      <c r="D7494" s="5" t="s">
        <v>6889</v>
      </c>
      <c r="E7494" s="332" t="str">
        <f>VLOOKUP(C7494,'Havi KM'!A:S,4,FALSE)</f>
        <v xml:space="preserve">     1 401,93 km</v>
      </c>
      <c r="F7494" s="163" t="s">
        <v>6890</v>
      </c>
    </row>
    <row r="7495" spans="1:6" ht="15" customHeight="1">
      <c r="A7495" s="19" t="str">
        <f>VLOOKUP(B7495,segédtábla!$A$1:$C$156,3,FALSE)</f>
        <v>5+2</v>
      </c>
      <c r="B7495" s="226" t="s">
        <v>1292</v>
      </c>
      <c r="C7495" s="13" t="str">
        <f>VLOOKUP(B7495,segédtábla!$A$1:$C$156,2,FALSE)</f>
        <v>Hanzi György Lehel</v>
      </c>
      <c r="D7495" s="5" t="s">
        <v>6891</v>
      </c>
      <c r="E7495" s="332" t="str">
        <f>VLOOKUP(C7495,'Havi KM'!A:S,4,FALSE)</f>
        <v xml:space="preserve">     1 303,29 km</v>
      </c>
      <c r="F7495" s="163" t="s">
        <v>6892</v>
      </c>
    </row>
    <row r="7496" spans="1:6" ht="15" customHeight="1">
      <c r="A7496" s="19">
        <f>VLOOKUP(B7496,segédtábla!$A$1:$C$156,3,FALSE)</f>
        <v>0</v>
      </c>
      <c r="B7496" s="226" t="s">
        <v>1248</v>
      </c>
      <c r="C7496" s="13">
        <f>VLOOKUP(B7496,segédtábla!$A$1:$C$156,2,FALSE)</f>
        <v>0</v>
      </c>
      <c r="D7496" s="5" t="s">
        <v>6893</v>
      </c>
      <c r="E7496" s="332" t="e">
        <f>VLOOKUP(C7496,'Havi KM'!A:S,4,FALSE)</f>
        <v>#N/A</v>
      </c>
      <c r="F7496" s="163" t="s">
        <v>6894</v>
      </c>
    </row>
    <row r="7497" spans="1:6" ht="15" customHeight="1">
      <c r="A7497" s="19" t="str">
        <f>VLOOKUP(B7497,segédtábla!$A$1:$C$156,3,FALSE)</f>
        <v>4+3</v>
      </c>
      <c r="B7497" s="226" t="s">
        <v>1364</v>
      </c>
      <c r="C7497" s="13" t="str">
        <f>VLOOKUP(B7497,segédtábla!$A$1:$C$156,2,FALSE)</f>
        <v>Balogh Dávid</v>
      </c>
      <c r="D7497" s="5" t="s">
        <v>6895</v>
      </c>
      <c r="E7497" s="332" t="str">
        <f>VLOOKUP(C7497,'Havi KM'!A:S,4,FALSE)</f>
        <v xml:space="preserve">      426,32 km</v>
      </c>
      <c r="F7497" s="163"/>
    </row>
    <row r="7498" spans="1:6" ht="15" customHeight="1">
      <c r="A7498" s="19" t="str">
        <f>VLOOKUP(B7498,segédtábla!$A$1:$C$156,3,FALSE)</f>
        <v>11+3</v>
      </c>
      <c r="B7498" s="226" t="s">
        <v>1212</v>
      </c>
      <c r="C7498" s="13" t="str">
        <f>VLOOKUP(B7498,segédtábla!$A$1:$C$156,2,FALSE)</f>
        <v>Kopányi László</v>
      </c>
      <c r="D7498" s="5" t="s">
        <v>6896</v>
      </c>
      <c r="E7498" s="332" t="str">
        <f>VLOOKUP(C7498,'Havi KM'!A:S,4,FALSE)</f>
        <v xml:space="preserve">     2 365,46 km</v>
      </c>
      <c r="F7498" s="163" t="s">
        <v>6897</v>
      </c>
    </row>
    <row r="7499" spans="1:6" ht="15" customHeight="1">
      <c r="A7499" s="19" t="str">
        <f>VLOOKUP(B7499,segédtábla!$A$1:$C$156,3,FALSE)</f>
        <v>5+2</v>
      </c>
      <c r="B7499" s="226" t="s">
        <v>1339</v>
      </c>
      <c r="C7499" s="13" t="str">
        <f>VLOOKUP(B7499,segédtábla!$A$1:$C$156,2,FALSE)</f>
        <v>Áncsák János 04.14</v>
      </c>
      <c r="D7499" s="5" t="s">
        <v>6898</v>
      </c>
      <c r="E7499" s="332" t="e">
        <f>VLOOKUP(C7499,'Havi KM'!A:S,4,FALSE)</f>
        <v>#N/A</v>
      </c>
      <c r="F7499" s="163"/>
    </row>
    <row r="7500" spans="1:6" ht="15" customHeight="1">
      <c r="A7500" s="19" t="e">
        <f>VLOOKUP(B7500,segédtábla!$A$1:$C$156,3,FALSE)</f>
        <v>#N/A</v>
      </c>
      <c r="B7500" s="11"/>
      <c r="C7500" s="13" t="e">
        <f>VLOOKUP(B7500,segédtábla!$A$1:$C$156,2,FALSE)</f>
        <v>#N/A</v>
      </c>
      <c r="D7500" s="5"/>
      <c r="E7500" s="332" t="e">
        <f>VLOOKUP(C7500,'Havi KM'!A:S,4,FALSE)</f>
        <v>#N/A</v>
      </c>
      <c r="F7500" s="163"/>
    </row>
    <row r="7501" spans="1:6" ht="15" customHeight="1">
      <c r="A7501" s="19" t="e">
        <f>VLOOKUP(B7501,segédtábla!$A$1:$C$156,3,FALSE)</f>
        <v>#N/A</v>
      </c>
      <c r="B7501" s="11"/>
      <c r="C7501" s="13" t="e">
        <f>VLOOKUP(B7501,segédtábla!$A$1:$C$156,2,FALSE)</f>
        <v>#N/A</v>
      </c>
      <c r="D7501" s="5"/>
      <c r="E7501" s="332" t="e">
        <f>VLOOKUP(C7501,'Havi KM'!A:S,4,FALSE)</f>
        <v>#N/A</v>
      </c>
      <c r="F7501" s="163"/>
    </row>
    <row r="7502" spans="1:6" ht="15" customHeight="1">
      <c r="A7502" s="19" t="e">
        <f>VLOOKUP(B7502,segédtábla!$A$1:$C$156,3,FALSE)</f>
        <v>#N/A</v>
      </c>
      <c r="B7502" s="11"/>
      <c r="C7502" s="13" t="e">
        <f>VLOOKUP(B7502,segédtábla!$A$1:$C$156,2,FALSE)</f>
        <v>#N/A</v>
      </c>
      <c r="D7502" s="5"/>
      <c r="E7502" s="332" t="e">
        <f>VLOOKUP(C7502,'Havi KM'!A:S,4,FALSE)</f>
        <v>#N/A</v>
      </c>
      <c r="F7502" s="231"/>
    </row>
    <row r="7504" spans="1:6" ht="15" customHeight="1">
      <c r="A7504" s="10"/>
      <c r="B7504" s="16"/>
      <c r="C7504" s="263">
        <v>45890</v>
      </c>
      <c r="D7504" s="237" t="str">
        <f>TEXT(C7504,"dddd")</f>
        <v>Thursday</v>
      </c>
      <c r="E7504" s="330"/>
      <c r="F7504" s="227">
        <f>+COUNTA(B7507:B7610)</f>
        <v>71</v>
      </c>
    </row>
    <row r="7505" spans="1:6" ht="15" customHeight="1">
      <c r="C7505" s="355"/>
    </row>
    <row r="7506" spans="1:6" ht="15" customHeight="1">
      <c r="A7506" s="7" t="s">
        <v>1136</v>
      </c>
      <c r="B7506" s="8" t="s">
        <v>1137</v>
      </c>
      <c r="C7506" s="9" t="s">
        <v>1138</v>
      </c>
      <c r="D7506" s="9" t="s">
        <v>1139</v>
      </c>
      <c r="E7506" s="331" t="s">
        <v>1140</v>
      </c>
      <c r="F7506" s="9" t="s">
        <v>1141</v>
      </c>
    </row>
    <row r="7507" spans="1:6" ht="15" customHeight="1">
      <c r="A7507" s="19" t="str">
        <f>VLOOKUP(B7507,segédtábla!$A$1:$C$156,3,FALSE)</f>
        <v>5+2</v>
      </c>
      <c r="B7507" s="226" t="s">
        <v>1149</v>
      </c>
      <c r="C7507" s="13" t="str">
        <f>VLOOKUP(B7507,segédtábla!$A$1:$C$156,2,FALSE)</f>
        <v>Létai Ferenc + Létainé Zsuzsa</v>
      </c>
      <c r="D7507" s="5" t="s">
        <v>6899</v>
      </c>
      <c r="E7507" s="332" t="e">
        <f>VLOOKUP(C7507,'Havi KM'!A:S,4,FALSE)</f>
        <v>#N/A</v>
      </c>
      <c r="F7507" s="163" t="s">
        <v>6900</v>
      </c>
    </row>
    <row r="7508" spans="1:6" ht="15" customHeight="1">
      <c r="A7508" s="19" t="e">
        <f>VLOOKUP(B7508,segédtábla!$A$1:$C$156,3,FALSE)</f>
        <v>#N/A</v>
      </c>
      <c r="B7508" s="11"/>
      <c r="C7508" s="13" t="e">
        <f>VLOOKUP(B7508,segédtábla!$A$1:$C$156,2,FALSE)</f>
        <v>#N/A</v>
      </c>
      <c r="D7508" s="5"/>
      <c r="E7508" s="332" t="e">
        <f>VLOOKUP(C7508,'Havi KM'!A:S,4,FALSE)</f>
        <v>#N/A</v>
      </c>
      <c r="F7508" s="163"/>
    </row>
    <row r="7509" spans="1:6" ht="15" customHeight="1">
      <c r="A7509" s="19">
        <f>VLOOKUP(B7509,segédtábla!$A$1:$C$156,3,FALSE)</f>
        <v>0</v>
      </c>
      <c r="B7509" s="226" t="s">
        <v>1423</v>
      </c>
      <c r="C7509" s="13" t="str">
        <f>VLOOKUP(B7509,segédtábla!$A$1:$C$156,2,FALSE)</f>
        <v>Krupánszky Márk</v>
      </c>
      <c r="D7509" s="5" t="s">
        <v>1436</v>
      </c>
      <c r="E7509" s="332" t="str">
        <f>VLOOKUP(C7509,'Havi KM'!A:S,4,FALSE)</f>
        <v xml:space="preserve">      550,26 km</v>
      </c>
      <c r="F7509" s="163"/>
    </row>
    <row r="7510" spans="1:6" ht="15" customHeight="1">
      <c r="A7510" s="19" t="str">
        <f>VLOOKUP(B7510,segédtábla!$A$1:$C$156,3,FALSE)</f>
        <v>1/1.</v>
      </c>
      <c r="B7510" s="226" t="s">
        <v>1165</v>
      </c>
      <c r="C7510" s="13" t="str">
        <f>VLOOKUP(B7510,segédtábla!$A$1:$C$156,2,FALSE)</f>
        <v>Szabó Levente</v>
      </c>
      <c r="D7510" s="5" t="s">
        <v>6901</v>
      </c>
      <c r="E7510" s="332" t="str">
        <f>VLOOKUP(C7510,'Havi KM'!A:S,4,FALSE)</f>
        <v xml:space="preserve">     2 412,32 km</v>
      </c>
      <c r="F7510" s="163"/>
    </row>
    <row r="7511" spans="1:6" ht="15" customHeight="1">
      <c r="A7511" s="19" t="e">
        <f>VLOOKUP(B7511,segédtábla!$A$1:$C$156,3,FALSE)</f>
        <v>#N/A</v>
      </c>
      <c r="B7511" s="175" t="s">
        <v>3263</v>
      </c>
      <c r="C7511" s="13" t="e">
        <f>VLOOKUP(B7511,segédtábla!$A$1:$C$156,2,FALSE)</f>
        <v>#N/A</v>
      </c>
      <c r="D7511" s="5"/>
      <c r="E7511" s="332" t="e">
        <f>VLOOKUP(C7511,'Havi KM'!A:S,4,FALSE)</f>
        <v>#N/A</v>
      </c>
      <c r="F7511" s="163"/>
    </row>
    <row r="7512" spans="1:6" ht="15" customHeight="1">
      <c r="A7512" s="19" t="e">
        <f>VLOOKUP(B7512,segédtábla!$A$1:$C$156,3,FALSE)</f>
        <v>#N/A</v>
      </c>
      <c r="B7512" s="11"/>
      <c r="C7512" s="13" t="e">
        <f>VLOOKUP(B7512,segédtábla!$A$1:$C$156,2,FALSE)</f>
        <v>#N/A</v>
      </c>
      <c r="D7512" s="5"/>
      <c r="E7512" s="332" t="e">
        <f>VLOOKUP(C7512,'Havi KM'!A:S,4,FALSE)</f>
        <v>#N/A</v>
      </c>
      <c r="F7512" s="163"/>
    </row>
    <row r="7513" spans="1:6" ht="15" customHeight="1">
      <c r="A7513" s="19" t="str">
        <f>VLOOKUP(B7513,segédtábla!$A$1:$C$156,3,FALSE)</f>
        <v>10+4</v>
      </c>
      <c r="B7513" s="226" t="s">
        <v>1276</v>
      </c>
      <c r="C7513" s="13" t="str">
        <f>VLOOKUP(B7513,segédtábla!$A$1:$C$156,2,FALSE)</f>
        <v>Tanács Attila</v>
      </c>
      <c r="D7513" s="188" t="s">
        <v>6902</v>
      </c>
      <c r="E7513" s="332" t="str">
        <f>VLOOKUP(C7513,'Havi KM'!A:S,4,FALSE)</f>
        <v xml:space="preserve">      232,78 km</v>
      </c>
      <c r="F7513" s="163" t="s">
        <v>6903</v>
      </c>
    </row>
    <row r="7514" spans="1:6" ht="15" customHeight="1">
      <c r="A7514" s="19" t="str">
        <f>VLOOKUP(B7514,segédtábla!$A$1:$C$156,3,FALSE)</f>
        <v>5+2</v>
      </c>
      <c r="B7514" s="226" t="s">
        <v>1526</v>
      </c>
      <c r="C7514" s="13" t="str">
        <f>VLOOKUP(B7514,segédtábla!$A$1:$C$156,2,FALSE)</f>
        <v>Simon Zoltán</v>
      </c>
      <c r="D7514" s="5" t="s">
        <v>6904</v>
      </c>
      <c r="E7514" s="332" t="str">
        <f>VLOOKUP(C7514,'Havi KM'!A:S,4,FALSE)</f>
        <v xml:space="preserve">     1 431,31 km</v>
      </c>
      <c r="F7514" s="231"/>
    </row>
    <row r="7515" spans="1:6" ht="15" customHeight="1">
      <c r="A7515" s="19" t="str">
        <f>VLOOKUP(B7515,segédtábla!$A$1:$C$156,3,FALSE)</f>
        <v>bármi</v>
      </c>
      <c r="B7515" s="226" t="s">
        <v>5472</v>
      </c>
      <c r="C7515" s="13" t="str">
        <f>VLOOKUP(B7515,segédtábla!$A$1:$C$156,2,FALSE)</f>
        <v>Vitai JÁnos</v>
      </c>
      <c r="D7515" s="5" t="s">
        <v>6905</v>
      </c>
      <c r="E7515" s="332" t="str">
        <f>VLOOKUP(C7515,'Havi KM'!A:S,4,FALSE)</f>
        <v xml:space="preserve">      465,05 km</v>
      </c>
      <c r="F7515" s="163"/>
    </row>
    <row r="7516" spans="1:6" ht="15" customHeight="1">
      <c r="A7516" s="19" t="str">
        <f>VLOOKUP(B7516,segédtábla!$A$1:$C$156,3,FALSE)</f>
        <v>5+2</v>
      </c>
      <c r="B7516" s="226" t="s">
        <v>1173</v>
      </c>
      <c r="C7516" s="13" t="str">
        <f>VLOOKUP(B7516,segédtábla!$A$1:$C$156,2,FALSE)</f>
        <v>Léhner Zsolt</v>
      </c>
      <c r="D7516" s="188" t="s">
        <v>6906</v>
      </c>
      <c r="E7516" s="332" t="str">
        <f>VLOOKUP(C7516,'Havi KM'!A:S,4,FALSE)</f>
        <v xml:space="preserve">     1 816,96 km</v>
      </c>
      <c r="F7516" s="163"/>
    </row>
    <row r="7517" spans="1:6" ht="15" customHeight="1">
      <c r="A7517" s="19" t="str">
        <f>VLOOKUP(B7517,segédtábla!$A$1:$C$156,3,FALSE)</f>
        <v>5+2</v>
      </c>
      <c r="B7517" s="226" t="s">
        <v>1175</v>
      </c>
      <c r="C7517" s="13" t="str">
        <f>VLOOKUP(B7517,segédtábla!$A$1:$C$156,2,FALSE)</f>
        <v>Iklódi Sándor</v>
      </c>
      <c r="D7517" s="5" t="s">
        <v>6907</v>
      </c>
      <c r="E7517" s="332" t="str">
        <f>VLOOKUP(C7517,'Havi KM'!A:S,4,FALSE)</f>
        <v xml:space="preserve">     1 161,24 km</v>
      </c>
      <c r="F7517" s="231"/>
    </row>
    <row r="7518" spans="1:6" ht="15" customHeight="1">
      <c r="A7518" s="19" t="str">
        <f>VLOOKUP(B7518,segédtábla!$A$1:$C$156,3,FALSE)</f>
        <v>5+2</v>
      </c>
      <c r="B7518" s="226" t="s">
        <v>1179</v>
      </c>
      <c r="C7518" s="13" t="str">
        <f>VLOOKUP(B7518,segédtábla!$A$1:$C$156,2,FALSE)</f>
        <v>Horváth Ákos</v>
      </c>
      <c r="D7518" s="5" t="s">
        <v>6908</v>
      </c>
      <c r="E7518" s="332" t="str">
        <f>VLOOKUP(C7518,'Havi KM'!A:S,4,FALSE)</f>
        <v xml:space="preserve">     1 036,99 km</v>
      </c>
      <c r="F7518" s="163"/>
    </row>
    <row r="7519" spans="1:6" ht="15" customHeight="1">
      <c r="A7519" s="19" t="str">
        <f>VLOOKUP(B7519,segédtábla!$A$1:$C$156,3,FALSE)</f>
        <v>5+2</v>
      </c>
      <c r="B7519" s="226" t="s">
        <v>1181</v>
      </c>
      <c r="C7519" s="13" t="str">
        <f>VLOOKUP(B7519,segédtábla!$A$1:$C$156,2,FALSE)</f>
        <v>Lázár Gábor</v>
      </c>
      <c r="D7519" s="5" t="s">
        <v>6909</v>
      </c>
      <c r="E7519" s="332" t="str">
        <f>VLOOKUP(C7519,'Havi KM'!A:S,4,FALSE)</f>
        <v xml:space="preserve">     1 156,79 km</v>
      </c>
      <c r="F7519" s="163"/>
    </row>
    <row r="7520" spans="1:6" ht="15" customHeight="1">
      <c r="A7520" s="19" t="str">
        <f>VLOOKUP(B7520,segédtábla!$A$1:$C$156,3,FALSE)</f>
        <v>5+2</v>
      </c>
      <c r="B7520" s="495" t="s">
        <v>1256</v>
      </c>
      <c r="C7520" s="13" t="str">
        <f>VLOOKUP(B7520,segédtábla!$A$1:$C$156,2,FALSE)</f>
        <v>Árvai Gábor</v>
      </c>
      <c r="D7520" s="5" t="s">
        <v>6910</v>
      </c>
      <c r="E7520" s="332" t="str">
        <f>VLOOKUP(C7520,'Havi KM'!A:S,4,FALSE)</f>
        <v xml:space="preserve">     1 696,48 km</v>
      </c>
      <c r="F7520" s="231"/>
    </row>
    <row r="7521" spans="1:6" ht="15" customHeight="1">
      <c r="A7521" s="19" t="str">
        <f>VLOOKUP(B7521,segédtábla!$A$1:$C$156,3,FALSE)</f>
        <v>2/1.</v>
      </c>
      <c r="B7521" s="226" t="s">
        <v>1259</v>
      </c>
      <c r="C7521" s="13" t="str">
        <f>VLOOKUP(B7521,segédtábla!$A$1:$C$156,2,FALSE)</f>
        <v>Berki Richárd Sándor</v>
      </c>
      <c r="D7521" s="5" t="s">
        <v>6911</v>
      </c>
      <c r="E7521" s="332" t="str">
        <f>VLOOKUP(C7521,'Havi KM'!A:S,4,FALSE)</f>
        <v xml:space="preserve">     1 357,13 km</v>
      </c>
      <c r="F7521" s="163"/>
    </row>
    <row r="7522" spans="1:6" ht="15" customHeight="1">
      <c r="A7522" s="19" t="str">
        <f>VLOOKUP(B7522,segédtábla!$A$1:$C$156,3,FALSE)</f>
        <v>11+3</v>
      </c>
      <c r="B7522" s="226" t="s">
        <v>1231</v>
      </c>
      <c r="C7522" s="13" t="str">
        <f>VLOOKUP(B7522,segédtábla!$A$1:$C$156,2,FALSE)</f>
        <v>Pásztor István- Charter</v>
      </c>
      <c r="D7522" s="5" t="s">
        <v>6912</v>
      </c>
      <c r="E7522" s="332" t="e">
        <f>VLOOKUP(C7522,'Havi KM'!A:S,4,FALSE)</f>
        <v>#N/A</v>
      </c>
      <c r="F7522" s="163"/>
    </row>
    <row r="7523" spans="1:6" ht="15" customHeight="1">
      <c r="A7523" s="19" t="str">
        <f>VLOOKUP(B7523,segédtábla!$A$1:$C$156,3,FALSE)</f>
        <v>5+2</v>
      </c>
      <c r="B7523" s="226" t="s">
        <v>1418</v>
      </c>
      <c r="C7523" s="13" t="str">
        <f>VLOOKUP(B7523,segédtábla!$A$1:$C$156,2,FALSE)</f>
        <v>Tatai Sándor</v>
      </c>
      <c r="D7523" s="5" t="s">
        <v>6913</v>
      </c>
      <c r="E7523" s="332" t="str">
        <f>VLOOKUP(C7523,'Havi KM'!A:S,4,FALSE)</f>
        <v xml:space="preserve">     2 344,0 km</v>
      </c>
      <c r="F7523" s="163"/>
    </row>
    <row r="7524" spans="1:6">
      <c r="A7524" s="19" t="e">
        <f>VLOOKUP(B7524,segédtábla!$A$1:$C$156,3,FALSE)</f>
        <v>#N/A</v>
      </c>
      <c r="B7524" s="11"/>
      <c r="C7524" s="13" t="e">
        <f>VLOOKUP(B7524,segédtábla!$A$1:$C$156,2,FALSE)</f>
        <v>#N/A</v>
      </c>
      <c r="D7524" s="5"/>
      <c r="E7524" s="332" t="e">
        <f>VLOOKUP(C7524,'Havi KM'!A:S,4,FALSE)</f>
        <v>#N/A</v>
      </c>
      <c r="F7524" s="163"/>
    </row>
    <row r="7525" spans="1:6" ht="15" customHeight="1">
      <c r="A7525" s="19" t="str">
        <f>VLOOKUP(B7525,segédtábla!$A$1:$C$156,3,FALSE)</f>
        <v>10+4</v>
      </c>
      <c r="B7525" s="226" t="s">
        <v>1335</v>
      </c>
      <c r="C7525" s="13" t="str">
        <f>VLOOKUP(B7525,segédtábla!$A$1:$C$156,2,FALSE)</f>
        <v>Pollák Péter</v>
      </c>
      <c r="D7525" s="5" t="s">
        <v>6914</v>
      </c>
      <c r="E7525" s="332" t="str">
        <f>VLOOKUP(C7525,'Havi KM'!A:S,4,FALSE)</f>
        <v xml:space="preserve">     1 011,99 km</v>
      </c>
      <c r="F7525" s="363" t="s">
        <v>6915</v>
      </c>
    </row>
    <row r="7526" spans="1:6" ht="15" customHeight="1">
      <c r="A7526" s="19" t="e">
        <f>VLOOKUP(B7526,segédtábla!$A$1:$C$156,3,FALSE)</f>
        <v>#N/A</v>
      </c>
      <c r="B7526" s="11"/>
      <c r="C7526" s="13" t="e">
        <f>VLOOKUP(B7526,segédtábla!$A$1:$C$156,2,FALSE)</f>
        <v>#N/A</v>
      </c>
      <c r="D7526" s="5"/>
      <c r="E7526" s="332" t="e">
        <f>VLOOKUP(C7526,'Havi KM'!A:S,4,FALSE)</f>
        <v>#N/A</v>
      </c>
      <c r="F7526" s="163"/>
    </row>
    <row r="7527" spans="1:6" ht="15" customHeight="1">
      <c r="A7527" s="19" t="e">
        <f>VLOOKUP(B7527,segédtábla!$A$1:$C$156,3,FALSE)</f>
        <v>#N/A</v>
      </c>
      <c r="B7527" s="11"/>
      <c r="C7527" s="13" t="e">
        <f>VLOOKUP(B7527,segédtábla!$A$1:$C$156,2,FALSE)</f>
        <v>#N/A</v>
      </c>
      <c r="D7527" s="5"/>
      <c r="E7527" s="332" t="e">
        <f>VLOOKUP(C7527,'Havi KM'!A:S,4,FALSE)</f>
        <v>#N/A</v>
      </c>
      <c r="F7527" s="163"/>
    </row>
    <row r="7528" spans="1:6" ht="15" customHeight="1">
      <c r="A7528" s="19" t="e">
        <f>VLOOKUP(B7528,segédtábla!$A$1:$C$156,3,FALSE)</f>
        <v>#N/A</v>
      </c>
      <c r="B7528" s="11"/>
      <c r="C7528" s="13" t="e">
        <f>VLOOKUP(B7528,segédtábla!$A$1:$C$156,2,FALSE)</f>
        <v>#N/A</v>
      </c>
      <c r="D7528" s="5"/>
      <c r="E7528" s="332" t="e">
        <f>VLOOKUP(C7528,'Havi KM'!A:S,4,FALSE)</f>
        <v>#N/A</v>
      </c>
      <c r="F7528" s="163"/>
    </row>
    <row r="7529" spans="1:6" ht="15" customHeight="1">
      <c r="A7529" s="19" t="str">
        <f>VLOOKUP(B7529,segédtábla!$A$1:$C$156,3,FALSE)</f>
        <v>5+2</v>
      </c>
      <c r="B7529" s="428" t="s">
        <v>1163</v>
      </c>
      <c r="C7529" s="429" t="str">
        <f>VLOOKUP(B7529,segédtábla!$A$1:$C$156,2,FALSE)</f>
        <v>Popovics Dávid</v>
      </c>
      <c r="D7529" s="240" t="s">
        <v>1342</v>
      </c>
      <c r="E7529" s="332" t="str">
        <f>VLOOKUP(C7529,'Havi KM'!A:S,4,FALSE)</f>
        <v xml:space="preserve">     1 838,04 km</v>
      </c>
      <c r="F7529" s="163"/>
    </row>
    <row r="7530" spans="1:6" ht="15" customHeight="1">
      <c r="A7530" s="19" t="str">
        <f>VLOOKUP(B7530,segédtábla!$A$1:$C$156,3,FALSE)</f>
        <v>11+3</v>
      </c>
      <c r="B7530" s="175" t="s">
        <v>1413</v>
      </c>
      <c r="C7530" s="116" t="str">
        <f>VLOOKUP(B7530,segédtábla!$A$1:$C$156,2,FALSE)</f>
        <v>Szkolcsek György</v>
      </c>
      <c r="D7530" s="143" t="s">
        <v>1427</v>
      </c>
      <c r="E7530" s="332" t="str">
        <f>VLOOKUP(C7530,'Havi KM'!A:S,4,FALSE)</f>
        <v xml:space="preserve">     1 278,42 km</v>
      </c>
      <c r="F7530" s="163"/>
    </row>
    <row r="7531" spans="1:6" ht="15" customHeight="1">
      <c r="A7531" s="19" t="str">
        <f>VLOOKUP(B7531,segédtábla!$A$1:$C$156,3,FALSE)</f>
        <v>11+3</v>
      </c>
      <c r="B7531" s="12" t="s">
        <v>1236</v>
      </c>
      <c r="C7531" s="523" t="str">
        <f>VLOOKUP(B7531,segédtábla!$A$1:$C$156,2,FALSE)</f>
        <v>Pázmándi János</v>
      </c>
      <c r="D7531" s="174" t="s">
        <v>1462</v>
      </c>
      <c r="E7531" s="332" t="str">
        <f>VLOOKUP(C7531,'Havi KM'!A:S,4,FALSE)</f>
        <v xml:space="preserve">     1 597,21 km</v>
      </c>
      <c r="F7531" s="163"/>
    </row>
    <row r="7533" spans="1:6" ht="15" customHeight="1">
      <c r="A7533" s="10"/>
      <c r="B7533" s="16"/>
      <c r="C7533" s="263">
        <v>45891</v>
      </c>
      <c r="D7533" s="237" t="str">
        <f>TEXT(C7533,"dddd")</f>
        <v>Friday</v>
      </c>
      <c r="E7533" s="330"/>
      <c r="F7533" s="227">
        <f>+COUNTA(B7542:B7638)</f>
        <v>70</v>
      </c>
    </row>
    <row r="7534" spans="1:6" ht="15" customHeight="1">
      <c r="C7534" s="355"/>
    </row>
    <row r="7535" spans="1:6" ht="15" customHeight="1">
      <c r="A7535" s="7" t="s">
        <v>1136</v>
      </c>
      <c r="B7535" s="8" t="s">
        <v>1137</v>
      </c>
      <c r="C7535" s="9" t="s">
        <v>1138</v>
      </c>
      <c r="D7535" s="9" t="s">
        <v>1139</v>
      </c>
      <c r="E7535" s="331" t="s">
        <v>1140</v>
      </c>
      <c r="F7535" s="9" t="s">
        <v>1141</v>
      </c>
    </row>
    <row r="7536" spans="1:6" ht="15" customHeight="1">
      <c r="A7536" s="19" t="e">
        <f>VLOOKUP(B7536,segédtábla!$A$1:$C$156,3,FALSE)</f>
        <v>#N/A</v>
      </c>
      <c r="B7536" s="11"/>
      <c r="C7536" s="13" t="e">
        <f>VLOOKUP(B7536,segédtábla!$A$1:$C$156,2,FALSE)</f>
        <v>#N/A</v>
      </c>
      <c r="D7536" s="5"/>
      <c r="E7536" s="332" t="e">
        <f>VLOOKUP(C7536,'Havi KM'!A:S,4,FALSE)</f>
        <v>#N/A</v>
      </c>
      <c r="F7536" s="163"/>
    </row>
    <row r="7537" spans="1:6" ht="15" customHeight="1">
      <c r="A7537" s="19" t="str">
        <f>VLOOKUP(B7537,segédtábla!$A$1:$C$156,3,FALSE)</f>
        <v>5+2</v>
      </c>
      <c r="B7537" s="226" t="s">
        <v>1337</v>
      </c>
      <c r="C7537" s="13" t="str">
        <f>VLOOKUP(B7537,segédtábla!$A$1:$C$156,2,FALSE)</f>
        <v>Kozma István / Farkas Rudolf</v>
      </c>
      <c r="D7537" s="5" t="s">
        <v>1436</v>
      </c>
      <c r="E7537" s="332" t="e">
        <f>VLOOKUP(C7537,'Havi KM'!A:S,4,FALSE)</f>
        <v>#N/A</v>
      </c>
      <c r="F7537" s="163"/>
    </row>
    <row r="7538" spans="1:6" ht="15" customHeight="1">
      <c r="A7538" s="19" t="str">
        <f>VLOOKUP(B7538,segédtábla!$A$1:$C$156,3,FALSE)</f>
        <v>11+3</v>
      </c>
      <c r="B7538" s="226" t="s">
        <v>1145</v>
      </c>
      <c r="C7538" s="13" t="str">
        <f>VLOOKUP(B7538,segédtábla!$A$1:$C$156,2,FALSE)</f>
        <v>Fodor Károly</v>
      </c>
      <c r="D7538" s="5" t="s">
        <v>6916</v>
      </c>
      <c r="E7538" s="332" t="str">
        <f>VLOOKUP(C7538,'Havi KM'!A:S,4,FALSE)</f>
        <v xml:space="preserve">     1 559,63 km</v>
      </c>
      <c r="F7538" s="163"/>
    </row>
    <row r="7539" spans="1:6" ht="15" customHeight="1">
      <c r="A7539" s="19" t="e">
        <f>VLOOKUP(B7539,segédtábla!$A$1:$C$156,3,FALSE)</f>
        <v>#N/A</v>
      </c>
      <c r="B7539" s="11"/>
      <c r="C7539" s="13" t="e">
        <f>VLOOKUP(B7539,segédtábla!$A$1:$C$156,2,FALSE)</f>
        <v>#N/A</v>
      </c>
      <c r="D7539" s="5"/>
      <c r="E7539" s="332" t="e">
        <f>VLOOKUP(C7539,'Havi KM'!A:S,4,FALSE)</f>
        <v>#N/A</v>
      </c>
      <c r="F7539" s="163"/>
    </row>
    <row r="7540" spans="1:6" ht="15" customHeight="1">
      <c r="A7540" s="19" t="str">
        <f>VLOOKUP(B7540,segédtábla!$A$1:$C$156,3,FALSE)</f>
        <v>5+2</v>
      </c>
      <c r="B7540" s="226" t="s">
        <v>1154</v>
      </c>
      <c r="C7540" s="13" t="str">
        <f>VLOOKUP(B7540,segédtábla!$A$1:$C$156,2,FALSE)</f>
        <v>Tóth Mihály</v>
      </c>
      <c r="D7540" s="5" t="s">
        <v>1436</v>
      </c>
      <c r="E7540" s="332" t="str">
        <f>VLOOKUP(C7540,'Havi KM'!A:S,4,FALSE)</f>
        <v xml:space="preserve">      345,81 km</v>
      </c>
      <c r="F7540" s="163"/>
    </row>
    <row r="7541" spans="1:6" ht="15" customHeight="1">
      <c r="A7541" s="19">
        <f>VLOOKUP(B7541,segédtábla!$A$1:$C$156,3,FALSE)</f>
        <v>0</v>
      </c>
      <c r="B7541" s="226" t="s">
        <v>1375</v>
      </c>
      <c r="C7541" s="13" t="str">
        <f>VLOOKUP(B7541,segédtábla!$A$1:$C$156,2,FALSE)</f>
        <v>kivonva</v>
      </c>
      <c r="D7541" s="5" t="s">
        <v>6917</v>
      </c>
      <c r="E7541" s="332" t="e">
        <f>VLOOKUP(C7541,'Havi KM'!A:S,4,FALSE)</f>
        <v>#N/A</v>
      </c>
      <c r="F7541" s="163"/>
    </row>
    <row r="7542" spans="1:6" ht="15" customHeight="1">
      <c r="A7542" s="19" t="e">
        <f>VLOOKUP(B7542,segédtábla!$A$1:$C$156,3,FALSE)</f>
        <v>#N/A</v>
      </c>
      <c r="B7542" s="11"/>
      <c r="C7542" s="13" t="e">
        <f>VLOOKUP(B7542,segédtábla!$A$1:$C$156,2,FALSE)</f>
        <v>#N/A</v>
      </c>
      <c r="D7542" s="5"/>
      <c r="E7542" s="332" t="e">
        <f>VLOOKUP(C7542,'Havi KM'!A:S,4,FALSE)</f>
        <v>#N/A</v>
      </c>
      <c r="F7542" s="163"/>
    </row>
    <row r="7543" spans="1:6" ht="15" customHeight="1">
      <c r="A7543" s="19" t="str">
        <f>VLOOKUP(B7543,segédtábla!$A$1:$C$156,3,FALSE)</f>
        <v>5+2</v>
      </c>
      <c r="B7543" s="226" t="s">
        <v>1266</v>
      </c>
      <c r="C7543" s="13" t="str">
        <f>VLOOKUP(B7543,segédtábla!$A$1:$C$156,2,FALSE)</f>
        <v>Nagy György</v>
      </c>
      <c r="D7543" s="5" t="s">
        <v>1436</v>
      </c>
      <c r="E7543" s="332" t="str">
        <f>VLOOKUP(C7543,'Havi KM'!A:S,4,FALSE)</f>
        <v xml:space="preserve">     1 204,28 km</v>
      </c>
      <c r="F7543" s="163"/>
    </row>
    <row r="7544" spans="1:6" ht="15" customHeight="1">
      <c r="A7544" s="19" t="str">
        <f>VLOOKUP(B7544,segédtábla!$A$1:$C$156,3,FALSE)</f>
        <v>11+2</v>
      </c>
      <c r="B7544" s="226" t="s">
        <v>1197</v>
      </c>
      <c r="C7544" s="13" t="str">
        <f>VLOOKUP(B7544,segédtábla!$A$1:$C$156,2,FALSE)</f>
        <v>Csepeti Péter</v>
      </c>
      <c r="D7544" s="5" t="s">
        <v>6918</v>
      </c>
      <c r="E7544" s="332" t="str">
        <f>VLOOKUP(C7544,'Havi KM'!A:S,4,FALSE)</f>
        <v xml:space="preserve">      982,79 km</v>
      </c>
      <c r="F7544" s="163"/>
    </row>
    <row r="7545" spans="1:6" ht="15" customHeight="1">
      <c r="A7545" s="19" t="e">
        <f>VLOOKUP(B7545,segédtábla!$A$1:$C$156,3,FALSE)</f>
        <v>#N/A</v>
      </c>
      <c r="B7545" s="11"/>
      <c r="C7545" s="13" t="e">
        <f>VLOOKUP(B7545,segédtábla!$A$1:$C$156,2,FALSE)</f>
        <v>#N/A</v>
      </c>
      <c r="D7545" s="5"/>
      <c r="E7545" s="332" t="e">
        <f>VLOOKUP(C7545,'Havi KM'!A:S,4,FALSE)</f>
        <v>#N/A</v>
      </c>
      <c r="F7545" s="163"/>
    </row>
    <row r="7546" spans="1:6" ht="15" customHeight="1">
      <c r="A7546" s="19" t="str">
        <f>VLOOKUP(B7546,segédtábla!$A$1:$C$156,3,FALSE)</f>
        <v>11+3</v>
      </c>
      <c r="B7546" s="226" t="s">
        <v>1405</v>
      </c>
      <c r="C7546" s="178" t="str">
        <f>VLOOKUP(B7546,segédtábla!$A$1:$C$156,2,FALSE)</f>
        <v>Marton Péter</v>
      </c>
      <c r="D7546" s="4" t="s">
        <v>6919</v>
      </c>
      <c r="E7546" s="332" t="str">
        <f>VLOOKUP(C7546,'Havi KM'!A:S,4,FALSE)</f>
        <v xml:space="preserve">     1 405,83 km</v>
      </c>
      <c r="F7546" s="363" t="s">
        <v>6920</v>
      </c>
    </row>
    <row r="7547" spans="1:6" ht="15" customHeight="1">
      <c r="A7547" s="19" t="str">
        <f>VLOOKUP(B7547,segédtábla!$A$1:$C$156,3,FALSE)</f>
        <v>11+3</v>
      </c>
      <c r="B7547" s="226" t="s">
        <v>1147</v>
      </c>
      <c r="C7547" s="13" t="str">
        <f>VLOOKUP(B7547,segédtábla!$A$1:$C$156,2,FALSE)</f>
        <v>Török Sándor</v>
      </c>
      <c r="D7547" s="188" t="s">
        <v>6921</v>
      </c>
      <c r="E7547" s="332" t="str">
        <f>VLOOKUP(C7547,'Havi KM'!A:S,4,FALSE)</f>
        <v xml:space="preserve">     1 629,14 km</v>
      </c>
      <c r="F7547" s="363"/>
    </row>
    <row r="7548" spans="1:6" ht="15" customHeight="1">
      <c r="A7548" s="19" t="str">
        <f>VLOOKUP(B7548,segédtábla!$A$1:$C$156,3,FALSE)</f>
        <v>10+3</v>
      </c>
      <c r="B7548" s="226" t="s">
        <v>1358</v>
      </c>
      <c r="C7548" s="13" t="str">
        <f>VLOOKUP(B7548,segédtábla!$A$1:$C$156,2,FALSE)</f>
        <v>Tóth Attila</v>
      </c>
      <c r="D7548" s="188" t="s">
        <v>6922</v>
      </c>
      <c r="E7548" s="332" t="str">
        <f>VLOOKUP(C7548,'Havi KM'!A:S,4,FALSE)</f>
        <v xml:space="preserve">      626,64 km</v>
      </c>
      <c r="F7548" s="363"/>
    </row>
    <row r="7549" spans="1:6" ht="15" customHeight="1">
      <c r="A7549" s="19" t="str">
        <f>VLOOKUP(B7549,segédtábla!$A$1:$C$156,3,FALSE)</f>
        <v>11+3</v>
      </c>
      <c r="B7549" s="226" t="s">
        <v>1245</v>
      </c>
      <c r="C7549" s="13" t="str">
        <f>VLOOKUP(B7549,segédtábla!$A$1:$C$156,2,FALSE)</f>
        <v>Slebárszky Attila Gábor</v>
      </c>
      <c r="D7549" s="188" t="s">
        <v>6923</v>
      </c>
      <c r="E7549" s="332" t="str">
        <f>VLOOKUP(C7549,'Havi KM'!A:S,4,FALSE)</f>
        <v xml:space="preserve">     1 780,0 km</v>
      </c>
      <c r="F7549" s="363"/>
    </row>
    <row r="7550" spans="1:6" ht="15" customHeight="1">
      <c r="A7550" s="19" t="str">
        <f>VLOOKUP(B7550,segédtábla!$A$1:$C$156,3,FALSE)</f>
        <v>11+3</v>
      </c>
      <c r="B7550" s="226" t="s">
        <v>1296</v>
      </c>
      <c r="C7550" s="13" t="str">
        <f>VLOOKUP(B7550,segédtábla!$A$1:$C$156,2,FALSE)</f>
        <v>Kálóczi Péter</v>
      </c>
      <c r="D7550" s="188" t="s">
        <v>6924</v>
      </c>
      <c r="E7550" s="332" t="str">
        <f>VLOOKUP(C7550,'Havi KM'!A:S,4,FALSE)</f>
        <v xml:space="preserve">      933,04 km</v>
      </c>
      <c r="F7550" s="363" t="s">
        <v>6920</v>
      </c>
    </row>
    <row r="7551" spans="1:6" ht="15" customHeight="1">
      <c r="A7551" s="19" t="str">
        <f>VLOOKUP(B7551,segédtábla!$A$1:$C$156,3,FALSE)</f>
        <v>2/1.</v>
      </c>
      <c r="B7551" s="226" t="s">
        <v>1206</v>
      </c>
      <c r="C7551" s="178" t="str">
        <f>VLOOKUP(B7551,segédtábla!$A$1:$C$156,2,FALSE)</f>
        <v>Vincze Gábor</v>
      </c>
      <c r="D7551" s="4" t="s">
        <v>6925</v>
      </c>
      <c r="E7551" s="332" t="str">
        <f>VLOOKUP(C7551,'Havi KM'!A:S,4,FALSE)</f>
        <v xml:space="preserve">     1 471,92 km</v>
      </c>
      <c r="F7551" s="363"/>
    </row>
    <row r="7552" spans="1:6" ht="15" customHeight="1">
      <c r="A7552" s="19" t="str">
        <f>VLOOKUP(B7552,segédtábla!$A$1:$C$156,3,FALSE)</f>
        <v>5+2</v>
      </c>
      <c r="B7552" s="226" t="s">
        <v>1311</v>
      </c>
      <c r="C7552" s="13" t="str">
        <f>VLOOKUP(B7552,segédtábla!$A$1:$C$156,2,FALSE)</f>
        <v>Árgyellán István Augusto</v>
      </c>
      <c r="D7552" s="188" t="s">
        <v>6926</v>
      </c>
      <c r="E7552" s="332" t="str">
        <f>VLOOKUP(C7552,'Havi KM'!A:S,4,FALSE)</f>
        <v xml:space="preserve">     1 504,17 km</v>
      </c>
      <c r="F7552" s="363"/>
    </row>
    <row r="7553" spans="1:6" ht="15" customHeight="1">
      <c r="A7553" s="19" t="str">
        <f>VLOOKUP(B7553,segédtábla!$A$1:$C$156,3,FALSE)</f>
        <v>11+3</v>
      </c>
      <c r="B7553" s="226" t="s">
        <v>1378</v>
      </c>
      <c r="C7553" s="13" t="str">
        <f>VLOOKUP(B7553,segédtábla!$A$1:$C$156,2,FALSE)</f>
        <v>Dalanics Zsolt</v>
      </c>
      <c r="D7553" s="188" t="s">
        <v>6927</v>
      </c>
      <c r="E7553" s="332" t="str">
        <f>VLOOKUP(C7553,'Havi KM'!A:S,4,FALSE)</f>
        <v xml:space="preserve">     1 398,48 km</v>
      </c>
      <c r="F7553" s="163"/>
    </row>
    <row r="7554" spans="1:6" ht="15" customHeight="1">
      <c r="A7554" s="19" t="e">
        <f>VLOOKUP(B7554,segédtábla!$A$1:$C$156,3,FALSE)</f>
        <v>#N/A</v>
      </c>
      <c r="B7554" s="11"/>
      <c r="C7554" s="13" t="e">
        <f>VLOOKUP(B7554,segédtábla!$A$1:$C$156,2,FALSE)</f>
        <v>#N/A</v>
      </c>
      <c r="D7554" s="5"/>
      <c r="E7554" s="332" t="e">
        <f>VLOOKUP(C7554,'Havi KM'!A:S,4,FALSE)</f>
        <v>#N/A</v>
      </c>
      <c r="F7554" s="163"/>
    </row>
    <row r="7555" spans="1:6" ht="15" customHeight="1">
      <c r="A7555" s="19" t="e">
        <f>VLOOKUP(B7555,segédtábla!$A$1:$C$156,3,FALSE)</f>
        <v>#N/A</v>
      </c>
      <c r="B7555" s="11"/>
      <c r="C7555" s="13" t="e">
        <f>VLOOKUP(B7555,segédtábla!$A$1:$C$156,2,FALSE)</f>
        <v>#N/A</v>
      </c>
      <c r="D7555" s="5"/>
      <c r="E7555" s="332" t="e">
        <f>VLOOKUP(C7555,'Havi KM'!A:S,4,FALSE)</f>
        <v>#N/A</v>
      </c>
      <c r="F7555" s="163"/>
    </row>
    <row r="7556" spans="1:6" ht="15" customHeight="1">
      <c r="A7556" s="19" t="e">
        <f>VLOOKUP(B7556,segédtábla!$A$1:$C$156,3,FALSE)</f>
        <v>#N/A</v>
      </c>
      <c r="B7556" s="11"/>
      <c r="C7556" s="13" t="e">
        <f>VLOOKUP(B7556,segédtábla!$A$1:$C$156,2,FALSE)</f>
        <v>#N/A</v>
      </c>
      <c r="D7556" s="5"/>
      <c r="E7556" s="332" t="e">
        <f>VLOOKUP(C7556,'Havi KM'!A:S,4,FALSE)</f>
        <v>#N/A</v>
      </c>
      <c r="F7556" s="163"/>
    </row>
    <row r="7557" spans="1:6" ht="15" customHeight="1">
      <c r="A7557" s="19" t="e">
        <f>VLOOKUP(B7557,segédtábla!$A$1:$C$156,3,FALSE)</f>
        <v>#N/A</v>
      </c>
      <c r="B7557" s="11"/>
      <c r="C7557" s="13" t="e">
        <f>VLOOKUP(B7557,segédtábla!$A$1:$C$156,2,FALSE)</f>
        <v>#N/A</v>
      </c>
      <c r="D7557" s="5"/>
      <c r="E7557" s="332" t="e">
        <f>VLOOKUP(C7557,'Havi KM'!A:S,4,FALSE)</f>
        <v>#N/A</v>
      </c>
      <c r="F7557" s="163"/>
    </row>
    <row r="7558" spans="1:6" ht="15" customHeight="1">
      <c r="A7558" s="19" t="str">
        <f>VLOOKUP(B7558,segédtábla!$A$1:$C$156,3,FALSE)</f>
        <v>5+2</v>
      </c>
      <c r="B7558" s="428" t="s">
        <v>1200</v>
      </c>
      <c r="C7558" s="429" t="str">
        <f>VLOOKUP(B7558,segédtábla!$A$1:$C$156,2,FALSE)</f>
        <v>Giber Zoltán</v>
      </c>
      <c r="D7558" s="240" t="s">
        <v>1342</v>
      </c>
      <c r="E7558" s="332" t="str">
        <f>VLOOKUP(C7558,'Havi KM'!A:S,4,FALSE)</f>
        <v xml:space="preserve">     1 523,35 km</v>
      </c>
      <c r="F7558" s="163"/>
    </row>
    <row r="7559" spans="1:6" ht="15" customHeight="1">
      <c r="A7559" s="19" t="str">
        <f>VLOOKUP(B7559,segédtábla!$A$1:$C$156,3,FALSE)</f>
        <v>5+2</v>
      </c>
      <c r="B7559" s="428" t="s">
        <v>1243</v>
      </c>
      <c r="C7559" s="429" t="str">
        <f>VLOOKUP(B7559,segédtábla!$A$1:$C$156,2,FALSE)</f>
        <v>Csicsai Gábor</v>
      </c>
      <c r="D7559" s="240" t="s">
        <v>1342</v>
      </c>
      <c r="E7559" s="332" t="str">
        <f>VLOOKUP(C7559,'Havi KM'!A:S,4,FALSE)</f>
        <v xml:space="preserve">      636,52 km</v>
      </c>
      <c r="F7559" s="163"/>
    </row>
    <row r="7560" spans="1:6" ht="15" customHeight="1">
      <c r="A7560" s="19" t="str">
        <f>VLOOKUP(B7560,segédtábla!$A$1:$C$156,3,FALSE)</f>
        <v>5+2</v>
      </c>
      <c r="B7560" s="428" t="s">
        <v>1264</v>
      </c>
      <c r="C7560" s="429" t="str">
        <f>VLOOKUP(B7560,segédtábla!$A$1:$C$156,2,FALSE)</f>
        <v>Sógorka Csaba</v>
      </c>
      <c r="D7560" s="240" t="s">
        <v>6928</v>
      </c>
      <c r="E7560" s="332" t="str">
        <f>VLOOKUP(C7560,'Havi KM'!A:S,4,FALSE)</f>
        <v xml:space="preserve">     1 480,64 km</v>
      </c>
      <c r="F7560" s="163" t="s">
        <v>6929</v>
      </c>
    </row>
    <row r="7561" spans="1:6" ht="15" customHeight="1">
      <c r="A7561" s="19" t="str">
        <f>VLOOKUP(B7561,segédtábla!$A$1:$C$156,3,FALSE)</f>
        <v>11+3</v>
      </c>
      <c r="B7561" s="428" t="s">
        <v>1579</v>
      </c>
      <c r="C7561" s="429" t="str">
        <f>VLOOKUP(B7561,segédtábla!$A$1:$C$156,2,FALSE)</f>
        <v>Mellencsuk Attila</v>
      </c>
      <c r="D7561" s="240" t="s">
        <v>1342</v>
      </c>
      <c r="E7561" s="332" t="str">
        <f>VLOOKUP(C7561,'Havi KM'!A:S,4,FALSE)</f>
        <v xml:space="preserve">     1 884,28 km</v>
      </c>
      <c r="F7561" s="163" t="s">
        <v>6930</v>
      </c>
    </row>
    <row r="7562" spans="1:6" ht="15" customHeight="1">
      <c r="A7562" s="19" t="str">
        <f>VLOOKUP(B7562,segédtábla!$A$1:$C$156,3,FALSE)</f>
        <v>11+3</v>
      </c>
      <c r="B7562" s="428" t="s">
        <v>1223</v>
      </c>
      <c r="C7562" s="429" t="str">
        <f>VLOOKUP(B7562,segédtábla!$A$1:$C$156,2,FALSE)</f>
        <v>Molnár Lajos</v>
      </c>
      <c r="D7562" s="240" t="s">
        <v>6928</v>
      </c>
      <c r="E7562" s="332" t="str">
        <f>VLOOKUP(C7562,'Havi KM'!A:S,4,FALSE)</f>
        <v xml:space="preserve">     2 738,73 km</v>
      </c>
      <c r="F7562" s="163" t="s">
        <v>6931</v>
      </c>
    </row>
    <row r="7563" spans="1:6" ht="15" customHeight="1">
      <c r="A7563" s="19" t="str">
        <f>VLOOKUP(B7563,segédtábla!$A$1:$C$156,3,FALSE)</f>
        <v>5+2</v>
      </c>
      <c r="B7563" s="428" t="s">
        <v>1286</v>
      </c>
      <c r="C7563" s="429" t="str">
        <f>VLOOKUP(B7563,segédtábla!$A$1:$C$156,2,FALSE)</f>
        <v>Kata József</v>
      </c>
      <c r="D7563" s="240" t="s">
        <v>1342</v>
      </c>
      <c r="E7563" s="332" t="str">
        <f>VLOOKUP(C7563,'Havi KM'!A:S,4,FALSE)</f>
        <v xml:space="preserve">     2 059,02 km</v>
      </c>
      <c r="F7563" s="163"/>
    </row>
    <row r="7564" spans="1:6" ht="15" customHeight="1">
      <c r="A7564" s="19" t="str">
        <f>VLOOKUP(B7564,segédtábla!$A$1:$C$156,3,FALSE)</f>
        <v>5+2</v>
      </c>
      <c r="B7564" s="428" t="s">
        <v>1328</v>
      </c>
      <c r="C7564" s="429" t="str">
        <f>VLOOKUP(B7564,segédtábla!$A$1:$C$156,2,FALSE)</f>
        <v>Majer Dominik - Charter</v>
      </c>
      <c r="D7564" s="240" t="s">
        <v>1342</v>
      </c>
      <c r="E7564" s="332" t="e">
        <f>VLOOKUP(C7564,'Havi KM'!A:S,4,FALSE)</f>
        <v>#N/A</v>
      </c>
      <c r="F7564" s="163" t="s">
        <v>6932</v>
      </c>
    </row>
    <row r="7565" spans="1:6" ht="15" customHeight="1">
      <c r="A7565" s="19" t="str">
        <f>VLOOKUP(B7565,segédtábla!$A$1:$C$156,3,FALSE)</f>
        <v>5+2</v>
      </c>
      <c r="B7565" s="428" t="s">
        <v>1163</v>
      </c>
      <c r="C7565" s="429" t="str">
        <f>VLOOKUP(B7565,segédtábla!$A$1:$C$156,2,FALSE)</f>
        <v>Popovics Dávid</v>
      </c>
      <c r="D7565" s="240" t="s">
        <v>1342</v>
      </c>
      <c r="E7565" s="332" t="str">
        <f>VLOOKUP(C7565,'Havi KM'!A:S,4,FALSE)</f>
        <v xml:space="preserve">     1 838,04 km</v>
      </c>
      <c r="F7565" s="163"/>
    </row>
    <row r="7566" spans="1:6" ht="15" customHeight="1">
      <c r="A7566" s="19" t="str">
        <f>VLOOKUP(B7566,segédtábla!$A$1:$C$156,3,FALSE)</f>
        <v>5+2</v>
      </c>
      <c r="B7566" s="175" t="s">
        <v>1410</v>
      </c>
      <c r="C7566" s="116" t="str">
        <f>VLOOKUP(B7566,segédtábla!$A$1:$C$156,2,FALSE)</f>
        <v>Berek Dániel</v>
      </c>
      <c r="D7566" s="143" t="s">
        <v>1427</v>
      </c>
      <c r="E7566" s="332" t="str">
        <f>VLOOKUP(C7566,'Havi KM'!A:S,4,FALSE)</f>
        <v xml:space="preserve">      0,0 km</v>
      </c>
      <c r="F7566" s="163"/>
    </row>
    <row r="7567" spans="1:6" ht="15" customHeight="1">
      <c r="A7567" s="19" t="e">
        <f>VLOOKUP(B7567,segédtábla!$A$1:$C$156,3,FALSE)</f>
        <v>#N/A</v>
      </c>
      <c r="B7567" s="11"/>
      <c r="C7567" s="13" t="e">
        <f>VLOOKUP(B7567,segédtábla!$A$1:$C$156,2,FALSE)</f>
        <v>#N/A</v>
      </c>
      <c r="D7567" s="5"/>
      <c r="E7567" s="332" t="e">
        <f>VLOOKUP(C7567,'Havi KM'!A:S,4,FALSE)</f>
        <v>#N/A</v>
      </c>
      <c r="F7567" s="163"/>
    </row>
    <row r="7569" spans="1:6" ht="15" customHeight="1">
      <c r="A7569" s="10"/>
      <c r="B7569" s="16"/>
      <c r="C7569" s="263">
        <v>45892</v>
      </c>
      <c r="D7569" s="237" t="str">
        <f>TEXT(C7569,"dddd")</f>
        <v>Saturday</v>
      </c>
      <c r="E7569" s="330"/>
      <c r="F7569" s="227">
        <f>+COUNTA(B7572:B7578)</f>
        <v>5</v>
      </c>
    </row>
    <row r="7570" spans="1:6" ht="15" customHeight="1">
      <c r="C7570" s="355"/>
    </row>
    <row r="7571" spans="1:6" ht="15" customHeight="1">
      <c r="A7571" s="7" t="s">
        <v>1136</v>
      </c>
      <c r="B7571" s="8" t="s">
        <v>1137</v>
      </c>
      <c r="C7571" s="9" t="s">
        <v>1138</v>
      </c>
      <c r="D7571" s="9" t="s">
        <v>1139</v>
      </c>
      <c r="E7571" s="331" t="s">
        <v>1140</v>
      </c>
      <c r="F7571" s="9" t="s">
        <v>1141</v>
      </c>
    </row>
    <row r="7572" spans="1:6" ht="15" customHeight="1">
      <c r="A7572" s="19" t="e">
        <f>VLOOKUP(B7572,segédtábla!$A$1:$C$156,3,FALSE)</f>
        <v>#N/A</v>
      </c>
      <c r="B7572" s="11"/>
      <c r="C7572" s="13" t="e">
        <f>VLOOKUP(B7572,segédtábla!$A$1:$C$156,2,FALSE)</f>
        <v>#N/A</v>
      </c>
      <c r="D7572" s="5"/>
      <c r="E7572" s="332" t="e">
        <f>VLOOKUP(C7572,'Havi KM'!A:S,4,FALSE)</f>
        <v>#N/A</v>
      </c>
      <c r="F7572" s="163"/>
    </row>
    <row r="7573" spans="1:6" ht="15" customHeight="1">
      <c r="A7573" s="19" t="str">
        <f>VLOOKUP(B7573,segédtábla!$A$1:$C$156,3,FALSE)</f>
        <v>11+3</v>
      </c>
      <c r="B7573" s="226" t="s">
        <v>1145</v>
      </c>
      <c r="C7573" s="13" t="str">
        <f>VLOOKUP(B7573,segédtábla!$A$1:$C$156,2,FALSE)</f>
        <v>Fodor Károly</v>
      </c>
      <c r="D7573" s="188" t="s">
        <v>6916</v>
      </c>
      <c r="E7573" s="332" t="str">
        <f>VLOOKUP(C7573,'Havi KM'!A:S,4,FALSE)</f>
        <v xml:space="preserve">     1 559,63 km</v>
      </c>
      <c r="F7573" s="163"/>
    </row>
    <row r="7574" spans="1:6" ht="15" customHeight="1">
      <c r="A7574" s="19" t="str">
        <f>VLOOKUP(B7574,segédtábla!$A$1:$C$156,3,FALSE)</f>
        <v>11+3</v>
      </c>
      <c r="B7574" s="226" t="s">
        <v>1195</v>
      </c>
      <c r="C7574" s="13" t="str">
        <f>VLOOKUP(B7574,segédtábla!$A$1:$C$156,2,FALSE)</f>
        <v>Hallók Gábor</v>
      </c>
      <c r="D7574" s="5" t="s">
        <v>6933</v>
      </c>
      <c r="E7574" s="332" t="str">
        <f>VLOOKUP(C7574,'Havi KM'!A:S,4,FALSE)</f>
        <v xml:space="preserve">     2 457,27 km</v>
      </c>
      <c r="F7574" s="163"/>
    </row>
    <row r="7575" spans="1:6" ht="15" customHeight="1">
      <c r="A7575" s="19" t="str">
        <f>VLOOKUP(B7575,segédtábla!$A$1:$C$156,3,FALSE)</f>
        <v>2/1.</v>
      </c>
      <c r="B7575" s="226" t="s">
        <v>5289</v>
      </c>
      <c r="C7575" s="13" t="str">
        <f>VLOOKUP(B7575,segédtábla!$A$1:$C$156,2,FALSE)</f>
        <v>Molárovits Zoltán Edvin</v>
      </c>
      <c r="D7575" s="5" t="s">
        <v>6934</v>
      </c>
      <c r="E7575" s="332" t="str">
        <f>VLOOKUP(C7575,'Havi KM'!A:S,4,FALSE)</f>
        <v xml:space="preserve">     2 145,93 km</v>
      </c>
      <c r="F7575" s="363"/>
    </row>
    <row r="7576" spans="1:6" ht="15" customHeight="1">
      <c r="A7576" s="19" t="str">
        <f>VLOOKUP(B7576,segédtábla!$A$1:$C$156,3,FALSE)</f>
        <v>5+2</v>
      </c>
      <c r="B7576" s="226" t="s">
        <v>1175</v>
      </c>
      <c r="C7576" s="13" t="str">
        <f>VLOOKUP(B7576,segédtábla!$A$1:$C$156,2,FALSE)</f>
        <v>Iklódi Sándor</v>
      </c>
      <c r="D7576" s="5" t="s">
        <v>6935</v>
      </c>
      <c r="E7576" s="332" t="str">
        <f>VLOOKUP(C7576,'Havi KM'!A:S,4,FALSE)</f>
        <v xml:space="preserve">     1 161,24 km</v>
      </c>
      <c r="F7576" s="163"/>
    </row>
    <row r="7577" spans="1:6" ht="15" customHeight="1">
      <c r="A7577" s="19">
        <f>VLOOKUP(B7577,segédtábla!$A$1:$C$156,3,FALSE)</f>
        <v>0</v>
      </c>
      <c r="B7577" s="226" t="s">
        <v>1375</v>
      </c>
      <c r="C7577" s="13" t="str">
        <f>VLOOKUP(B7577,segédtábla!$A$1:$C$156,2,FALSE)</f>
        <v>kivonva</v>
      </c>
      <c r="D7577" s="188" t="s">
        <v>6917</v>
      </c>
      <c r="E7577" s="332" t="e">
        <f>VLOOKUP(C7577,'Havi KM'!A:S,4,FALSE)</f>
        <v>#N/A</v>
      </c>
      <c r="F7577" s="363"/>
    </row>
    <row r="7578" spans="1:6" ht="15" customHeight="1">
      <c r="A7578" s="19" t="e">
        <f>VLOOKUP(B7578,segédtábla!$A$1:$C$156,3,FALSE)</f>
        <v>#N/A</v>
      </c>
      <c r="B7578" s="21"/>
      <c r="C7578" s="13" t="e">
        <f>VLOOKUP(B7578,segédtábla!$A$1:$C$156,2,FALSE)</f>
        <v>#N/A</v>
      </c>
      <c r="D7578" s="5"/>
      <c r="E7578" s="332" t="e">
        <f>VLOOKUP(C7578,'Havi KM'!A:S,4,FALSE)</f>
        <v>#N/A</v>
      </c>
      <c r="F7578" s="163"/>
    </row>
    <row r="7580" spans="1:6" ht="15" customHeight="1">
      <c r="A7580" s="10"/>
      <c r="B7580" s="16"/>
      <c r="C7580" s="263">
        <v>45893</v>
      </c>
      <c r="D7580" s="237" t="str">
        <f>TEXT(C7580,"dddd")</f>
        <v>Sunday</v>
      </c>
      <c r="E7580" s="330"/>
      <c r="F7580" s="227">
        <f>+COUNTA(B7583:B7589)</f>
        <v>6</v>
      </c>
    </row>
    <row r="7581" spans="1:6" ht="15" customHeight="1">
      <c r="C7581" s="355"/>
    </row>
    <row r="7582" spans="1:6" ht="15" customHeight="1">
      <c r="A7582" s="7" t="s">
        <v>1136</v>
      </c>
      <c r="B7582" s="8" t="s">
        <v>1137</v>
      </c>
      <c r="C7582" s="9" t="s">
        <v>1138</v>
      </c>
      <c r="D7582" s="9" t="s">
        <v>1139</v>
      </c>
      <c r="E7582" s="331" t="s">
        <v>1140</v>
      </c>
      <c r="F7582" s="9" t="s">
        <v>1141</v>
      </c>
    </row>
    <row r="7583" spans="1:6" ht="15" customHeight="1">
      <c r="A7583" s="19" t="str">
        <f>VLOOKUP(B7583,segédtábla!$A$1:$C$156,3,FALSE)</f>
        <v>11+3</v>
      </c>
      <c r="B7583" s="226" t="s">
        <v>1142</v>
      </c>
      <c r="C7583" s="13" t="str">
        <f>VLOOKUP(B7583,segédtábla!$A$1:$C$156,2,FALSE)</f>
        <v>Hamecz  Zsolt + Zsoltné</v>
      </c>
      <c r="D7583" s="5" t="s">
        <v>6936</v>
      </c>
      <c r="E7583" s="332" t="e">
        <f>VLOOKUP(C7583,'Havi KM'!A:S,4,FALSE)</f>
        <v>#N/A</v>
      </c>
      <c r="F7583" s="163" t="s">
        <v>6937</v>
      </c>
    </row>
    <row r="7584" spans="1:6" ht="15" customHeight="1">
      <c r="A7584" s="19" t="str">
        <f>VLOOKUP(B7584,segédtábla!$A$1:$C$156,3,FALSE)</f>
        <v>11+3</v>
      </c>
      <c r="B7584" s="226" t="s">
        <v>1221</v>
      </c>
      <c r="C7584" s="13" t="str">
        <f>VLOOKUP(B7584,segédtábla!$A$1:$C$156,2,FALSE)</f>
        <v>Vass István</v>
      </c>
      <c r="D7584" s="5" t="s">
        <v>6938</v>
      </c>
      <c r="E7584" s="332" t="e">
        <f>VLOOKUP(C7584,'Havi KM'!A:S,4,FALSE)</f>
        <v>#N/A</v>
      </c>
      <c r="F7584" s="163" t="s">
        <v>6939</v>
      </c>
    </row>
    <row r="7585" spans="1:6" ht="15" customHeight="1">
      <c r="A7585" s="19" t="str">
        <f>VLOOKUP(B7585,segédtábla!$A$1:$C$156,3,FALSE)</f>
        <v>5+2</v>
      </c>
      <c r="B7585" s="226" t="s">
        <v>1269</v>
      </c>
      <c r="C7585" s="13" t="str">
        <f>VLOOKUP(B7585,segédtábla!$A$1:$C$156,2,FALSE)</f>
        <v>Bagi Lajos + Bagi Márió</v>
      </c>
      <c r="D7585" s="5" t="s">
        <v>6940</v>
      </c>
      <c r="E7585" s="332" t="e">
        <f>VLOOKUP(C7585,'Havi KM'!A:S,4,FALSE)</f>
        <v>#N/A</v>
      </c>
      <c r="F7585" s="163"/>
    </row>
    <row r="7586" spans="1:6" ht="15" customHeight="1">
      <c r="A7586" s="19" t="e">
        <f>VLOOKUP(B7586,segédtábla!$A$1:$C$156,3,FALSE)</f>
        <v>#N/A</v>
      </c>
      <c r="B7586" s="175" t="s">
        <v>1519</v>
      </c>
      <c r="C7586" s="13" t="e">
        <f>VLOOKUP(B7586,segédtábla!$A$1:$C$156,2,FALSE)</f>
        <v>#N/A</v>
      </c>
      <c r="D7586" s="5"/>
      <c r="E7586" s="332" t="e">
        <f>VLOOKUP(C7586,'Havi KM'!A:S,4,FALSE)</f>
        <v>#N/A</v>
      </c>
      <c r="F7586" s="163"/>
    </row>
    <row r="7587" spans="1:6" ht="15" customHeight="1">
      <c r="A7587" s="19" t="e">
        <f>VLOOKUP(B7587,segédtábla!$A$1:$C$156,3,FALSE)</f>
        <v>#N/A</v>
      </c>
      <c r="B7587" s="11"/>
      <c r="C7587" s="13" t="e">
        <f>VLOOKUP(B7587,segédtábla!$A$1:$C$156,2,FALSE)</f>
        <v>#N/A</v>
      </c>
      <c r="D7587" s="5"/>
      <c r="E7587" s="332" t="e">
        <f>VLOOKUP(C7587,'Havi KM'!A:S,4,FALSE)</f>
        <v>#N/A</v>
      </c>
      <c r="F7587" s="163"/>
    </row>
    <row r="7588" spans="1:6" ht="15" customHeight="1">
      <c r="A7588" s="19" t="str">
        <f>VLOOKUP(B7588,segédtábla!$A$1:$C$156,3,FALSE)</f>
        <v>5+2</v>
      </c>
      <c r="B7588" s="226" t="s">
        <v>1227</v>
      </c>
      <c r="C7588" s="13" t="str">
        <f>VLOOKUP(B7588,segédtábla!$A$1:$C$156,2,FALSE)</f>
        <v>Horváth Ferenc</v>
      </c>
      <c r="D7588" s="5" t="s">
        <v>1436</v>
      </c>
      <c r="E7588" s="332" t="str">
        <f>VLOOKUP(C7588,'Havi KM'!A:S,4,FALSE)</f>
        <v xml:space="preserve">     1 488,98 km</v>
      </c>
      <c r="F7588" s="163"/>
    </row>
    <row r="7589" spans="1:6" ht="15" customHeight="1">
      <c r="A7589" s="19" t="str">
        <f>VLOOKUP(B7589,segédtábla!$A$1:$C$156,3,FALSE)</f>
        <v>11+3</v>
      </c>
      <c r="B7589" s="226" t="s">
        <v>1195</v>
      </c>
      <c r="C7589" s="13" t="str">
        <f>VLOOKUP(B7589,segédtábla!$A$1:$C$156,2,FALSE)</f>
        <v>Hallók Gábor</v>
      </c>
      <c r="D7589" s="5" t="s">
        <v>6941</v>
      </c>
      <c r="E7589" s="332" t="str">
        <f>VLOOKUP(C7589,'Havi KM'!A:S,4,FALSE)</f>
        <v xml:space="preserve">     2 457,27 km</v>
      </c>
      <c r="F7589" s="163"/>
    </row>
    <row r="7590" spans="1:6" ht="15" customHeight="1">
      <c r="A7590" s="19" t="e">
        <f>VLOOKUP(B7590,segédtábla!$A$1:$C$156,3,FALSE)</f>
        <v>#N/A</v>
      </c>
      <c r="B7590" s="11"/>
      <c r="C7590" s="13" t="e">
        <f>VLOOKUP(B7590,segédtábla!$A$1:$C$156,2,FALSE)</f>
        <v>#N/A</v>
      </c>
      <c r="D7590" s="10"/>
      <c r="E7590" s="332" t="e">
        <f>VLOOKUP(C7590,'Havi KM'!A:S,4,FALSE)</f>
        <v>#N/A</v>
      </c>
      <c r="F7590" s="163"/>
    </row>
    <row r="7591" spans="1:6" ht="15" customHeight="1">
      <c r="A7591" s="19">
        <f>VLOOKUP(B7591,segédtábla!$A$1:$C$156,3,FALSE)</f>
        <v>0</v>
      </c>
      <c r="B7591" s="226" t="s">
        <v>1423</v>
      </c>
      <c r="C7591" s="13" t="str">
        <f>VLOOKUP(B7591,segédtábla!$A$1:$C$156,2,FALSE)</f>
        <v>Krupánszky Márk</v>
      </c>
      <c r="D7591" s="5" t="s">
        <v>1436</v>
      </c>
      <c r="E7591" s="332" t="str">
        <f>VLOOKUP(C7591,'Havi KM'!A:S,4,FALSE)</f>
        <v xml:space="preserve">      550,26 km</v>
      </c>
      <c r="F7591" s="163"/>
    </row>
    <row r="7592" spans="1:6" ht="17.25" customHeight="1">
      <c r="A7592" s="19" t="str">
        <f>VLOOKUP(B7592,segédtábla!$A$1:$C$156,3,FALSE)</f>
        <v>11+3</v>
      </c>
      <c r="B7592" s="226" t="s">
        <v>1245</v>
      </c>
      <c r="C7592" s="13" t="str">
        <f>VLOOKUP(B7592,segédtábla!$A$1:$C$156,2,FALSE)</f>
        <v>Slebárszky Attila Gábor</v>
      </c>
      <c r="D7592" s="188" t="s">
        <v>6942</v>
      </c>
      <c r="E7592" s="332" t="str">
        <f>VLOOKUP(C7592,'Havi KM'!A:S,4,FALSE)</f>
        <v xml:space="preserve">     1 780,0 km</v>
      </c>
      <c r="F7592" s="163"/>
    </row>
    <row r="7593" spans="1:6" ht="17.25" customHeight="1">
      <c r="A7593" s="19" t="e">
        <f>VLOOKUP(B7593,segédtábla!$A$1:$C$156,3,FALSE)</f>
        <v>#N/A</v>
      </c>
      <c r="B7593" s="21"/>
      <c r="C7593" s="13" t="e">
        <f>VLOOKUP(B7593,segédtábla!$A$1:$C$156,2,FALSE)</f>
        <v>#N/A</v>
      </c>
      <c r="D7593" s="188"/>
      <c r="E7593" s="332" t="e">
        <f>VLOOKUP(C7593,'Havi KM'!A:S,4,FALSE)</f>
        <v>#N/A</v>
      </c>
      <c r="F7593" s="163"/>
    </row>
    <row r="7594" spans="1:6" ht="17.25" customHeight="1">
      <c r="A7594" s="19" t="str">
        <f>VLOOKUP(B7594,segédtábla!$A$1:$C$156,3,FALSE)</f>
        <v>5+2</v>
      </c>
      <c r="B7594" s="226" t="s">
        <v>1154</v>
      </c>
      <c r="C7594" s="13" t="str">
        <f>VLOOKUP(B7594,segédtábla!$A$1:$C$156,2,FALSE)</f>
        <v>Tóth Mihály</v>
      </c>
      <c r="D7594" s="5" t="s">
        <v>1692</v>
      </c>
      <c r="E7594" s="332" t="str">
        <f>VLOOKUP(C7594,'Havi KM'!A:S,4,FALSE)</f>
        <v xml:space="preserve">      345,81 km</v>
      </c>
      <c r="F7594" s="163"/>
    </row>
    <row r="7595" spans="1:6" ht="15" customHeight="1">
      <c r="A7595" s="19" t="str">
        <f>VLOOKUP(B7595,segédtábla!$A$1:$C$156,3,FALSE)</f>
        <v>2/1.</v>
      </c>
      <c r="B7595" s="226" t="s">
        <v>5289</v>
      </c>
      <c r="C7595" s="13" t="str">
        <f>VLOOKUP(B7595,segédtábla!$A$1:$C$156,2,FALSE)</f>
        <v>Molárovits Zoltán Edvin</v>
      </c>
      <c r="D7595" s="188" t="s">
        <v>6943</v>
      </c>
      <c r="E7595" s="332" t="str">
        <f>VLOOKUP(C7595,'Havi KM'!A:S,4,FALSE)</f>
        <v xml:space="preserve">     2 145,93 km</v>
      </c>
      <c r="F7595" s="163"/>
    </row>
    <row r="7596" spans="1:6" ht="15" customHeight="1">
      <c r="A7596" s="19" t="e">
        <f>VLOOKUP(B7596,segédtábla!$A$1:$C$156,3,FALSE)</f>
        <v>#N/A</v>
      </c>
      <c r="B7596" s="21"/>
      <c r="C7596" s="13" t="e">
        <f>VLOOKUP(B7596,segédtábla!$A$1:$C$156,2,FALSE)</f>
        <v>#N/A</v>
      </c>
      <c r="D7596" s="5"/>
      <c r="E7596" s="332" t="e">
        <f>VLOOKUP(C7596,'Havi KM'!A:S,4,FALSE)</f>
        <v>#N/A</v>
      </c>
      <c r="F7596" s="163"/>
    </row>
    <row r="7597" spans="1:6" ht="15" customHeight="1">
      <c r="A7597" s="19" t="str">
        <f>VLOOKUP(B7597,segédtábla!$A$1:$C$156,3,FALSE)</f>
        <v>5+2</v>
      </c>
      <c r="B7597" s="226" t="s">
        <v>1200</v>
      </c>
      <c r="C7597" s="13" t="str">
        <f>VLOOKUP(B7597,segédtábla!$A$1:$C$156,2,FALSE)</f>
        <v>Giber Zoltán</v>
      </c>
      <c r="D7597" s="5" t="s">
        <v>1436</v>
      </c>
      <c r="E7597" s="332" t="str">
        <f>VLOOKUP(C7597,'Havi KM'!A:S,4,FALSE)</f>
        <v xml:space="preserve">     1 523,35 km</v>
      </c>
      <c r="F7597" s="163"/>
    </row>
    <row r="7598" spans="1:6" ht="15" customHeight="1">
      <c r="A7598" s="19" t="str">
        <f>VLOOKUP(B7598,segédtábla!$A$1:$C$156,3,FALSE)</f>
        <v>11+3</v>
      </c>
      <c r="B7598" s="226" t="s">
        <v>1296</v>
      </c>
      <c r="C7598" s="13" t="str">
        <f>VLOOKUP(B7598,segédtábla!$A$1:$C$156,2,FALSE)</f>
        <v>Kálóczi Péter</v>
      </c>
      <c r="D7598" s="188" t="s">
        <v>6944</v>
      </c>
      <c r="E7598" s="332" t="str">
        <f>VLOOKUP(C7598,'Havi KM'!A:S,4,FALSE)</f>
        <v xml:space="preserve">      933,04 km</v>
      </c>
      <c r="F7598" s="231"/>
    </row>
    <row r="7599" spans="1:6" ht="15" customHeight="1">
      <c r="A7599" s="19" t="e">
        <f>VLOOKUP(B7599,segédtábla!$A$1:$C$156,3,FALSE)</f>
        <v>#N/A</v>
      </c>
      <c r="B7599" s="11"/>
      <c r="C7599" s="13" t="e">
        <f>VLOOKUP(B7599,segédtábla!$A$1:$C$156,2,FALSE)</f>
        <v>#N/A</v>
      </c>
      <c r="D7599" s="5"/>
      <c r="E7599" s="332" t="e">
        <f>VLOOKUP(C7599,'Havi KM'!A:S,4,FALSE)</f>
        <v>#N/A</v>
      </c>
      <c r="F7599" s="231"/>
    </row>
    <row r="7600" spans="1:6" ht="15" customHeight="1">
      <c r="A7600" s="19" t="e">
        <f>VLOOKUP(B7600,segédtábla!$A$1:$C$156,3,FALSE)</f>
        <v>#N/A</v>
      </c>
      <c r="B7600" s="11"/>
      <c r="C7600" s="13" t="e">
        <f>VLOOKUP(B7600,segédtábla!$A$1:$C$156,2,FALSE)</f>
        <v>#N/A</v>
      </c>
      <c r="D7600" s="5"/>
      <c r="E7600" s="332" t="e">
        <f>VLOOKUP(C7600,'Havi KM'!A:S,4,FALSE)</f>
        <v>#N/A</v>
      </c>
      <c r="F7600" s="231"/>
    </row>
    <row r="7601" spans="1:6" ht="15" customHeight="1">
      <c r="A7601" s="19" t="e">
        <f>VLOOKUP(B7601,segédtábla!$A$1:$C$156,3,FALSE)</f>
        <v>#N/A</v>
      </c>
      <c r="B7601" s="11"/>
      <c r="C7601" s="13" t="e">
        <f>VLOOKUP(B7601,segédtábla!$A$1:$C$156,2,FALSE)</f>
        <v>#N/A</v>
      </c>
      <c r="D7601" s="5"/>
      <c r="E7601" s="332" t="e">
        <f>VLOOKUP(C7601,'Havi KM'!A:S,4,FALSE)</f>
        <v>#N/A</v>
      </c>
      <c r="F7601" s="231"/>
    </row>
    <row r="7602" spans="1:6" ht="15" customHeight="1">
      <c r="A7602" s="19" t="str">
        <f>VLOOKUP(B7602,segédtábla!$A$1:$C$156,3,FALSE)</f>
        <v>5+2</v>
      </c>
      <c r="B7602" s="226" t="s">
        <v>1163</v>
      </c>
      <c r="C7602" s="13" t="str">
        <f>VLOOKUP(B7602,segédtábla!$A$1:$C$156,2,FALSE)</f>
        <v>Popovics Dávid</v>
      </c>
      <c r="D7602" s="188" t="s">
        <v>6945</v>
      </c>
      <c r="E7602" s="332" t="str">
        <f>VLOOKUP(C7602,'Havi KM'!A:S,4,FALSE)</f>
        <v xml:space="preserve">     1 838,04 km</v>
      </c>
      <c r="F7602" s="163" t="s">
        <v>6946</v>
      </c>
    </row>
    <row r="7603" spans="1:6" ht="15" customHeight="1">
      <c r="A7603" s="19" t="str">
        <f>VLOOKUP(B7603,segédtábla!$A$1:$C$156,3,FALSE)</f>
        <v>10+4</v>
      </c>
      <c r="B7603" s="226" t="s">
        <v>1520</v>
      </c>
      <c r="C7603" s="13" t="str">
        <f>VLOOKUP(B7603,segédtábla!$A$1:$C$156,2,FALSE)</f>
        <v>Sipőcz Dániel</v>
      </c>
      <c r="D7603" s="188" t="s">
        <v>6947</v>
      </c>
      <c r="E7603" s="332" t="str">
        <f>VLOOKUP(C7603,'Havi KM'!A:S,4,FALSE)</f>
        <v xml:space="preserve">     2 677,58 km</v>
      </c>
      <c r="F7603" s="163"/>
    </row>
    <row r="7604" spans="1:6" ht="15" customHeight="1">
      <c r="A7604" s="19" t="str">
        <f>VLOOKUP(B7604,segédtábla!$A$1:$C$156,3,FALSE)</f>
        <v>11+3</v>
      </c>
      <c r="B7604" s="226" t="s">
        <v>1355</v>
      </c>
      <c r="C7604" s="13" t="str">
        <f>VLOOKUP(B7604,segédtábla!$A$1:$C$156,2,FALSE)</f>
        <v>Németh Nándor</v>
      </c>
      <c r="D7604" s="5" t="s">
        <v>6948</v>
      </c>
      <c r="E7604" s="332" t="str">
        <f>VLOOKUP(C7604,'Havi KM'!A:S,4,FALSE)</f>
        <v xml:space="preserve">     2 089,15 km</v>
      </c>
      <c r="F7604" s="163"/>
    </row>
    <row r="7605" spans="1:6" ht="15" customHeight="1">
      <c r="A7605" s="19" t="str">
        <f>VLOOKUP(B7605,segédtábla!$A$1:$C$156,3,FALSE)</f>
        <v>5+2</v>
      </c>
      <c r="B7605" s="226" t="s">
        <v>1274</v>
      </c>
      <c r="C7605" s="13" t="str">
        <f>VLOOKUP(B7605,segédtábla!$A$1:$C$156,2,FALSE)</f>
        <v>Kakulya Zsolt</v>
      </c>
      <c r="D7605" s="188" t="s">
        <v>6949</v>
      </c>
      <c r="E7605" s="332" t="str">
        <f>VLOOKUP(C7605,'Havi KM'!A:S,4,FALSE)</f>
        <v xml:space="preserve">     1 219,87 km</v>
      </c>
      <c r="F7605" s="163"/>
    </row>
    <row r="7606" spans="1:6" ht="15" customHeight="1">
      <c r="A7606" s="19" t="str">
        <f>VLOOKUP(B7606,segédtábla!$A$1:$C$156,3,FALSE)</f>
        <v>5+2</v>
      </c>
      <c r="B7606" s="226" t="s">
        <v>1281</v>
      </c>
      <c r="C7606" s="13" t="str">
        <f>VLOOKUP(B7606,segédtábla!$A$1:$C$156,2,FALSE)</f>
        <v>Kiss Sándor</v>
      </c>
      <c r="D7606" s="188" t="s">
        <v>6950</v>
      </c>
      <c r="E7606" s="332" t="str">
        <f>VLOOKUP(C7606,'Havi KM'!A:S,4,FALSE)</f>
        <v xml:space="preserve">     1 065,91 km</v>
      </c>
      <c r="F7606" s="163"/>
    </row>
    <row r="7607" spans="1:6" ht="15" customHeight="1">
      <c r="A7607" s="19" t="str">
        <f>VLOOKUP(B7607,segédtábla!$A$1:$C$156,3,FALSE)</f>
        <v>5+2</v>
      </c>
      <c r="B7607" s="226" t="s">
        <v>1238</v>
      </c>
      <c r="C7607" s="13" t="str">
        <f>VLOOKUP(B7607,segédtábla!$A$1:$C$156,2,FALSE)</f>
        <v>Tóth Zsolt</v>
      </c>
      <c r="D7607" s="188" t="s">
        <v>6951</v>
      </c>
      <c r="E7607" s="332" t="str">
        <f>VLOOKUP(C7607,'Havi KM'!A:S,4,FALSE)</f>
        <v xml:space="preserve">     1 572,92 km</v>
      </c>
      <c r="F7607" s="163" t="s">
        <v>6952</v>
      </c>
    </row>
    <row r="7608" spans="1:6" ht="15" customHeight="1">
      <c r="A7608" s="19" t="str">
        <f>VLOOKUP(B7608,segédtábla!$A$1:$C$156,3,FALSE)</f>
        <v>11+3</v>
      </c>
      <c r="B7608" s="226" t="s">
        <v>1168</v>
      </c>
      <c r="C7608" s="13" t="str">
        <f>VLOOKUP(B7608,segédtábla!$A$1:$C$156,2,FALSE)</f>
        <v>Balázs István</v>
      </c>
      <c r="D7608" s="188" t="s">
        <v>6953</v>
      </c>
      <c r="E7608" s="332" t="str">
        <f>VLOOKUP(C7608,'Havi KM'!A:S,4,FALSE)</f>
        <v xml:space="preserve">     1 401,93 km</v>
      </c>
      <c r="F7608" s="163"/>
    </row>
    <row r="7609" spans="1:6" ht="15" customHeight="1">
      <c r="A7609" s="19" t="str">
        <f>VLOOKUP(B7609,segédtábla!$A$1:$C$156,3,FALSE)</f>
        <v>5+2</v>
      </c>
      <c r="B7609" s="226" t="s">
        <v>1286</v>
      </c>
      <c r="C7609" s="13" t="str">
        <f>VLOOKUP(B7609,segédtábla!$A$1:$C$156,2,FALSE)</f>
        <v>Kata József</v>
      </c>
      <c r="D7609" s="5" t="s">
        <v>6954</v>
      </c>
      <c r="E7609" s="332" t="str">
        <f>VLOOKUP(C7609,'Havi KM'!A:S,4,FALSE)</f>
        <v xml:space="preserve">     2 059,02 km</v>
      </c>
      <c r="F7609" s="163"/>
    </row>
    <row r="7610" spans="1:6" ht="15" customHeight="1">
      <c r="A7610" s="19" t="str">
        <f>VLOOKUP(B7610,segédtábla!$A$1:$C$156,3,FALSE)</f>
        <v>5+2</v>
      </c>
      <c r="B7610" s="226" t="s">
        <v>1243</v>
      </c>
      <c r="C7610" s="178" t="str">
        <f>VLOOKUP(B7610,segédtábla!$A$1:$C$156,2,FALSE)</f>
        <v>Csicsai Gábor</v>
      </c>
      <c r="D7610" s="4" t="s">
        <v>6955</v>
      </c>
      <c r="E7610" s="332" t="str">
        <f>VLOOKUP(C7610,'Havi KM'!A:S,4,FALSE)</f>
        <v xml:space="preserve">      636,52 km</v>
      </c>
      <c r="F7610" s="163"/>
    </row>
    <row r="7611" spans="1:6" ht="15" customHeight="1">
      <c r="A7611" s="19" t="str">
        <f>VLOOKUP(B7611,segédtábla!$A$1:$C$156,3,FALSE)</f>
        <v>5+2</v>
      </c>
      <c r="B7611" s="226" t="s">
        <v>1292</v>
      </c>
      <c r="C7611" s="13" t="str">
        <f>VLOOKUP(B7611,segédtábla!$A$1:$C$156,2,FALSE)</f>
        <v>Hanzi György Lehel</v>
      </c>
      <c r="D7611" s="5" t="s">
        <v>6956</v>
      </c>
      <c r="E7611" s="332" t="str">
        <f>VLOOKUP(C7611,'Havi KM'!A:S,4,FALSE)</f>
        <v xml:space="preserve">     1 303,29 km</v>
      </c>
      <c r="F7611" s="231"/>
    </row>
    <row r="7612" spans="1:6" ht="15" customHeight="1">
      <c r="A7612" s="19" t="str">
        <f>VLOOKUP(B7612,segédtábla!$A$1:$C$156,3,FALSE)</f>
        <v>11+3</v>
      </c>
      <c r="B7612" s="226" t="s">
        <v>1170</v>
      </c>
      <c r="C7612" s="319" t="str">
        <f>VLOOKUP(B7612,segédtábla!$A$1:$C$156,2,FALSE)</f>
        <v>Hemmerlein Zoltán</v>
      </c>
      <c r="D7612" s="240" t="s">
        <v>6957</v>
      </c>
      <c r="E7612" s="332" t="str">
        <f>VLOOKUP(C7612,'Havi KM'!A:S,4,FALSE)</f>
        <v xml:space="preserve">     1 867,46 km</v>
      </c>
      <c r="F7612" s="163"/>
    </row>
    <row r="7613" spans="1:6" ht="15" customHeight="1">
      <c r="A7613" s="19">
        <f>VLOOKUP(B7613,segédtábla!$A$1:$C$156,3,FALSE)</f>
        <v>0</v>
      </c>
      <c r="B7613" s="226" t="s">
        <v>1248</v>
      </c>
      <c r="C7613" s="13">
        <f>VLOOKUP(B7613,segédtábla!$A$1:$C$156,2,FALSE)</f>
        <v>0</v>
      </c>
      <c r="D7613" s="5" t="s">
        <v>6958</v>
      </c>
      <c r="E7613" s="332" t="e">
        <f>VLOOKUP(C7613,'Havi KM'!A:S,4,FALSE)</f>
        <v>#N/A</v>
      </c>
      <c r="F7613" s="163"/>
    </row>
    <row r="7614" spans="1:6" ht="15" customHeight="1">
      <c r="A7614" s="19" t="str">
        <f>VLOOKUP(B7614,segédtábla!$A$1:$C$156,3,FALSE)</f>
        <v>5+2</v>
      </c>
      <c r="B7614" s="226" t="s">
        <v>1181</v>
      </c>
      <c r="C7614" s="13" t="str">
        <f>VLOOKUP(B7614,segédtábla!$A$1:$C$156,2,FALSE)</f>
        <v>Lázár Gábor</v>
      </c>
      <c r="D7614" s="188" t="s">
        <v>6959</v>
      </c>
      <c r="E7614" s="332" t="str">
        <f>VLOOKUP(C7614,'Havi KM'!A:S,4,FALSE)</f>
        <v xml:space="preserve">     1 156,79 km</v>
      </c>
      <c r="F7614" s="163"/>
    </row>
    <row r="7615" spans="1:6" ht="15" customHeight="1">
      <c r="A7615" s="19" t="str">
        <f>VLOOKUP(B7615,segédtábla!$A$1:$C$156,3,FALSE)</f>
        <v>4+3</v>
      </c>
      <c r="B7615" s="226" t="s">
        <v>1364</v>
      </c>
      <c r="C7615" s="13" t="str">
        <f>VLOOKUP(B7615,segédtábla!$A$1:$C$156,2,FALSE)</f>
        <v>Balogh Dávid</v>
      </c>
      <c r="D7615" s="5" t="s">
        <v>6960</v>
      </c>
      <c r="E7615" s="332" t="str">
        <f>VLOOKUP(C7615,'Havi KM'!A:S,4,FALSE)</f>
        <v xml:space="preserve">      426,32 km</v>
      </c>
      <c r="F7615" s="163"/>
    </row>
    <row r="7616" spans="1:6" ht="15" customHeight="1">
      <c r="A7616" s="19" t="str">
        <f>VLOOKUP(B7616,segédtábla!$A$1:$C$156,3,FALSE)</f>
        <v>11+3</v>
      </c>
      <c r="B7616" s="226" t="s">
        <v>1579</v>
      </c>
      <c r="C7616" s="13" t="str">
        <f>VLOOKUP(B7616,segédtábla!$A$1:$C$156,2,FALSE)</f>
        <v>Mellencsuk Attila</v>
      </c>
      <c r="D7616" s="5" t="s">
        <v>6961</v>
      </c>
      <c r="E7616" s="332" t="str">
        <f>VLOOKUP(C7616,'Havi KM'!A:S,4,FALSE)</f>
        <v xml:space="preserve">     1 884,28 km</v>
      </c>
      <c r="F7616" s="163" t="s">
        <v>6962</v>
      </c>
    </row>
    <row r="7617" spans="1:6" ht="15" customHeight="1">
      <c r="A7617" s="19" t="str">
        <f>VLOOKUP(B7617,segédtábla!$A$1:$C$156,3,FALSE)</f>
        <v>11+3</v>
      </c>
      <c r="B7617" s="226" t="s">
        <v>1212</v>
      </c>
      <c r="C7617" s="319" t="str">
        <f>VLOOKUP(B7617,segédtábla!$A$1:$C$156,2,FALSE)</f>
        <v>Kopányi László</v>
      </c>
      <c r="D7617" s="188" t="s">
        <v>6963</v>
      </c>
      <c r="E7617" s="332" t="str">
        <f>VLOOKUP(C7617,'Havi KM'!A:S,4,FALSE)</f>
        <v xml:space="preserve">     2 365,46 km</v>
      </c>
      <c r="F7617" s="163"/>
    </row>
    <row r="7618" spans="1:6" ht="15" customHeight="1">
      <c r="A7618" s="19" t="str">
        <f>VLOOKUP(B7618,segédtábla!$A$1:$C$156,3,FALSE)</f>
        <v>11+3</v>
      </c>
      <c r="B7618" s="226" t="s">
        <v>1223</v>
      </c>
      <c r="C7618" s="13" t="str">
        <f>VLOOKUP(B7618,segédtábla!$A$1:$C$156,2,FALSE)</f>
        <v>Molnár Lajos</v>
      </c>
      <c r="D7618" s="5" t="s">
        <v>6964</v>
      </c>
      <c r="E7618" s="332" t="str">
        <f>VLOOKUP(C7618,'Havi KM'!A:S,4,FALSE)</f>
        <v xml:space="preserve">     2 738,73 km</v>
      </c>
      <c r="F7618" s="163" t="s">
        <v>6965</v>
      </c>
    </row>
    <row r="7619" spans="1:6" ht="15" customHeight="1">
      <c r="A7619" s="19" t="str">
        <f>VLOOKUP(B7619,segédtábla!$A$1:$C$156,3,FALSE)</f>
        <v>11+3</v>
      </c>
      <c r="B7619" s="226" t="s">
        <v>1372</v>
      </c>
      <c r="C7619" s="13" t="str">
        <f>VLOOKUP(B7619,segédtábla!$A$1:$C$156,2,FALSE)</f>
        <v>Lutz Márk Richárd</v>
      </c>
      <c r="D7619" s="5" t="s">
        <v>6966</v>
      </c>
      <c r="E7619" s="332" t="str">
        <f>VLOOKUP(C7619,'Havi KM'!A:S,4,FALSE)</f>
        <v xml:space="preserve">     2 443,97 km</v>
      </c>
      <c r="F7619" s="163"/>
    </row>
    <row r="7620" spans="1:6" ht="15" customHeight="1">
      <c r="A7620" s="19" t="str">
        <f>VLOOKUP(B7620,segédtábla!$A$1:$C$156,3,FALSE)</f>
        <v>11+3</v>
      </c>
      <c r="B7620" s="226" t="s">
        <v>1345</v>
      </c>
      <c r="C7620" s="13" t="str">
        <f>VLOOKUP(B7620,segédtábla!$A$1:$C$156,2,FALSE)</f>
        <v>Berek Gábor</v>
      </c>
      <c r="D7620" s="188" t="s">
        <v>6967</v>
      </c>
      <c r="E7620" s="332" t="str">
        <f>VLOOKUP(C7620,'Havi KM'!A:S,4,FALSE)</f>
        <v xml:space="preserve">      0,0 km</v>
      </c>
      <c r="F7620" s="163"/>
    </row>
    <row r="7621" spans="1:6" ht="15" customHeight="1">
      <c r="A7621" s="19" t="str">
        <f>VLOOKUP(B7621,segédtábla!$A$1:$C$156,3,FALSE)</f>
        <v>5+2</v>
      </c>
      <c r="B7621" s="226" t="s">
        <v>1262</v>
      </c>
      <c r="C7621" s="13" t="str">
        <f>VLOOKUP(B7621,segédtábla!$A$1:$C$156,2,FALSE)</f>
        <v>Balázs Tibor</v>
      </c>
      <c r="D7621" s="188" t="s">
        <v>6968</v>
      </c>
      <c r="E7621" s="332" t="str">
        <f>VLOOKUP(C7621,'Havi KM'!A:S,4,FALSE)</f>
        <v xml:space="preserve">      261,82 km</v>
      </c>
      <c r="F7621" s="363"/>
    </row>
    <row r="7622" spans="1:6" ht="15" customHeight="1">
      <c r="A7622" s="19" t="str">
        <f>VLOOKUP(B7622,segédtábla!$A$1:$C$156,3,FALSE)</f>
        <v>11+3</v>
      </c>
      <c r="B7622" s="226" t="s">
        <v>1189</v>
      </c>
      <c r="C7622" s="13" t="str">
        <f>VLOOKUP(B7622,segédtábla!$A$1:$C$156,2,FALSE)</f>
        <v>Tatarek Sándor</v>
      </c>
      <c r="D7622" s="188" t="s">
        <v>6951</v>
      </c>
      <c r="E7622" s="332" t="str">
        <f>VLOOKUP(C7622,'Havi KM'!A:S,4,FALSE)</f>
        <v xml:space="preserve">      823,62 km</v>
      </c>
      <c r="F7622" s="211"/>
    </row>
    <row r="7623" spans="1:6" ht="15" customHeight="1">
      <c r="A7623" s="19" t="str">
        <f>VLOOKUP(B7623,segédtábla!$A$1:$C$156,3,FALSE)</f>
        <v>5+2</v>
      </c>
      <c r="B7623" s="226" t="s">
        <v>1339</v>
      </c>
      <c r="C7623" s="13" t="str">
        <f>VLOOKUP(B7623,segédtábla!$A$1:$C$156,2,FALSE)</f>
        <v>Áncsák János 04.14</v>
      </c>
      <c r="D7623" s="5" t="s">
        <v>6969</v>
      </c>
      <c r="E7623" s="332" t="e">
        <f>VLOOKUP(C7623,'Havi KM'!A:S,4,FALSE)</f>
        <v>#N/A</v>
      </c>
      <c r="F7623" s="163"/>
    </row>
    <row r="7624" spans="1:6" ht="15" customHeight="1">
      <c r="A7624" s="19" t="str">
        <f>VLOOKUP(B7624,segédtábla!$A$1:$C$156,3,FALSE)</f>
        <v>5+2</v>
      </c>
      <c r="B7624" s="226" t="s">
        <v>1219</v>
      </c>
      <c r="C7624" s="13" t="str">
        <f>VLOOKUP(B7624,segédtábla!$A$1:$C$156,2,FALSE)</f>
        <v>Ignéczi Attila + Mura Milán</v>
      </c>
      <c r="D7624" s="5" t="s">
        <v>6970</v>
      </c>
      <c r="E7624" s="332" t="e">
        <f>VLOOKUP(C7624,'Havi KM'!A:S,4,FALSE)</f>
        <v>#N/A</v>
      </c>
      <c r="F7624" s="163"/>
    </row>
    <row r="7625" spans="1:6" ht="15" customHeight="1">
      <c r="A7625" s="19" t="str">
        <f>VLOOKUP(B7625,segédtábla!$A$1:$C$156,3,FALSE)</f>
        <v>5+2</v>
      </c>
      <c r="B7625" s="226" t="s">
        <v>1264</v>
      </c>
      <c r="C7625" s="13" t="str">
        <f>VLOOKUP(B7625,segédtábla!$A$1:$C$156,2,FALSE)</f>
        <v>Sógorka Csaba</v>
      </c>
      <c r="D7625" s="5" t="s">
        <v>6971</v>
      </c>
      <c r="E7625" s="332" t="str">
        <f>VLOOKUP(C7625,'Havi KM'!A:S,4,FALSE)</f>
        <v xml:space="preserve">     1 480,64 km</v>
      </c>
      <c r="F7625" s="163"/>
    </row>
    <row r="7626" spans="1:6" ht="15" customHeight="1">
      <c r="A7626" s="19" t="str">
        <f>VLOOKUP(B7626,segédtábla!$A$1:$C$156,3,FALSE)</f>
        <v>5+2</v>
      </c>
      <c r="B7626" s="226" t="s">
        <v>1266</v>
      </c>
      <c r="C7626" s="13" t="str">
        <f>VLOOKUP(B7626,segédtábla!$A$1:$C$156,2,FALSE)</f>
        <v>Nagy György</v>
      </c>
      <c r="D7626" s="5" t="s">
        <v>6972</v>
      </c>
      <c r="E7626" s="332" t="str">
        <f>VLOOKUP(C7626,'Havi KM'!A:S,4,FALSE)</f>
        <v xml:space="preserve">     1 204,28 km</v>
      </c>
      <c r="F7626" s="163"/>
    </row>
    <row r="7627" spans="1:6" ht="15" customHeight="1">
      <c r="A7627" s="19" t="e">
        <f>VLOOKUP(B7627,segédtábla!$A$1:$C$156,3,FALSE)</f>
        <v>#N/A</v>
      </c>
      <c r="B7627" s="175" t="s">
        <v>1519</v>
      </c>
      <c r="C7627" s="13" t="e">
        <f>VLOOKUP(B7627,segédtábla!$A$1:$C$156,2,FALSE)</f>
        <v>#N/A</v>
      </c>
      <c r="D7627" s="5"/>
      <c r="E7627" s="332" t="e">
        <f>VLOOKUP(C7627,'Havi KM'!A:S,4,FALSE)</f>
        <v>#N/A</v>
      </c>
      <c r="F7627" s="163"/>
    </row>
    <row r="7628" spans="1:6" ht="15" customHeight="1">
      <c r="A7628" s="19" t="e">
        <f>VLOOKUP(B7628,segédtábla!$A$1:$C$156,3,FALSE)</f>
        <v>#N/A</v>
      </c>
      <c r="B7628" s="21"/>
      <c r="C7628" s="13" t="e">
        <f>VLOOKUP(B7628,segédtábla!$A$1:$C$156,2,FALSE)</f>
        <v>#N/A</v>
      </c>
      <c r="D7628" s="5"/>
      <c r="E7628" s="332" t="e">
        <f>VLOOKUP(C7628,'Havi KM'!A:S,4,FALSE)</f>
        <v>#N/A</v>
      </c>
      <c r="F7628" s="163"/>
    </row>
    <row r="7630" spans="1:6" ht="15" customHeight="1">
      <c r="A7630" s="10"/>
      <c r="B7630" s="16"/>
      <c r="C7630" s="263">
        <v>45894</v>
      </c>
      <c r="D7630" s="237" t="str">
        <f>TEXT(C7630,"dddd")</f>
        <v>Monday</v>
      </c>
      <c r="E7630" s="330"/>
      <c r="F7630" s="227">
        <f>+COUNTA(B7603:B7638)</f>
        <v>31</v>
      </c>
    </row>
    <row r="7631" spans="1:6" ht="15" customHeight="1">
      <c r="C7631" s="355"/>
    </row>
    <row r="7632" spans="1:6" ht="15" customHeight="1">
      <c r="A7632" s="7" t="s">
        <v>1136</v>
      </c>
      <c r="B7632" s="8" t="s">
        <v>1137</v>
      </c>
      <c r="C7632" s="9" t="s">
        <v>1138</v>
      </c>
      <c r="D7632" s="9" t="s">
        <v>1139</v>
      </c>
      <c r="E7632" s="331" t="s">
        <v>1140</v>
      </c>
      <c r="F7632" s="9" t="s">
        <v>1141</v>
      </c>
    </row>
    <row r="7633" spans="1:6" ht="15" customHeight="1">
      <c r="A7633" s="19" t="str">
        <f>VLOOKUP(B7633,segédtábla!$A$1:$C$156,3,FALSE)</f>
        <v>5+2</v>
      </c>
      <c r="B7633" s="226" t="s">
        <v>1278</v>
      </c>
      <c r="C7633" s="13" t="str">
        <f>VLOOKUP(B7633,segédtábla!$A$1:$C$156,2,FALSE)</f>
        <v>Adamek István + Nyíri Attila</v>
      </c>
      <c r="D7633" s="188" t="s">
        <v>6973</v>
      </c>
      <c r="E7633" s="332" t="e">
        <f>VLOOKUP(C7633,'Havi KM'!A:S,4,FALSE)</f>
        <v>#N/A</v>
      </c>
      <c r="F7633" s="163"/>
    </row>
    <row r="7634" spans="1:6" ht="15" customHeight="1">
      <c r="A7634" s="19" t="str">
        <f>VLOOKUP(B7634,segédtábla!$A$1:$C$156,3,FALSE)</f>
        <v>11+3</v>
      </c>
      <c r="B7634" s="226" t="s">
        <v>1234</v>
      </c>
      <c r="C7634" s="13" t="str">
        <f>VLOOKUP(B7634,segédtábla!$A$1:$C$156,2,FALSE)</f>
        <v>Iván Árpád Krisztián</v>
      </c>
      <c r="D7634" s="188" t="s">
        <v>6974</v>
      </c>
      <c r="E7634" s="332" t="str">
        <f>VLOOKUP(C7634,'Havi KM'!A:S,4,FALSE)</f>
        <v xml:space="preserve">      352,06 km</v>
      </c>
      <c r="F7634" s="163"/>
    </row>
    <row r="7635" spans="1:6" ht="15" customHeight="1">
      <c r="A7635" s="19" t="str">
        <f>VLOOKUP(B7635,segédtábla!$A$1:$C$156,3,FALSE)</f>
        <v>5+2</v>
      </c>
      <c r="B7635" s="226" t="s">
        <v>1149</v>
      </c>
      <c r="C7635" s="13" t="str">
        <f>VLOOKUP(B7635,segédtábla!$A$1:$C$156,2,FALSE)</f>
        <v>Létai Ferenc + Létainé Zsuzsa</v>
      </c>
      <c r="D7635" s="5" t="s">
        <v>6975</v>
      </c>
      <c r="E7635" s="332" t="e">
        <f>VLOOKUP(C7635,'Havi KM'!A:S,4,FALSE)</f>
        <v>#N/A</v>
      </c>
      <c r="F7635" s="163"/>
    </row>
    <row r="7636" spans="1:6" ht="15" customHeight="1">
      <c r="A7636" s="19" t="e">
        <f>VLOOKUP(B7636,segédtábla!$A$1:$C$156,3,FALSE)</f>
        <v>#N/A</v>
      </c>
      <c r="B7636" s="11"/>
      <c r="C7636" s="13" t="e">
        <f>VLOOKUP(B7636,segédtábla!$A$1:$C$156,2,FALSE)</f>
        <v>#N/A</v>
      </c>
      <c r="D7636" s="5"/>
      <c r="E7636" s="332" t="e">
        <f>VLOOKUP(C7636,'Havi KM'!A:S,4,FALSE)</f>
        <v>#N/A</v>
      </c>
      <c r="F7636" s="163"/>
    </row>
    <row r="7637" spans="1:6" ht="15" customHeight="1">
      <c r="A7637" s="19" t="str">
        <f>VLOOKUP(B7637,segédtábla!$A$1:$C$156,3,FALSE)</f>
        <v>5+2</v>
      </c>
      <c r="B7637" s="226" t="s">
        <v>1214</v>
      </c>
      <c r="C7637" s="13" t="str">
        <f>VLOOKUP(B7637,segédtábla!$A$1:$C$156,2,FALSE)</f>
        <v>Horváth András - Charter</v>
      </c>
      <c r="D7637" s="5" t="s">
        <v>6976</v>
      </c>
      <c r="E7637" s="332" t="e">
        <f>VLOOKUP(C7637,'Havi KM'!A:S,4,FALSE)</f>
        <v>#N/A</v>
      </c>
      <c r="F7637" s="163" t="s">
        <v>6977</v>
      </c>
    </row>
    <row r="7638" spans="1:6" ht="15" customHeight="1">
      <c r="A7638" s="19" t="str">
        <f>VLOOKUP(B7638,segédtábla!$A$1:$C$156,3,FALSE)</f>
        <v>10+4</v>
      </c>
      <c r="B7638" s="226" t="s">
        <v>1193</v>
      </c>
      <c r="C7638" s="13" t="str">
        <f>VLOOKUP(B7638,segédtábla!$A$1:$C$156,2,FALSE)</f>
        <v>Gerstmayer Zoltán</v>
      </c>
      <c r="D7638" s="188" t="s">
        <v>6978</v>
      </c>
      <c r="E7638" s="332" t="str">
        <f>VLOOKUP(C7638,'Havi KM'!A:S,4,FALSE)</f>
        <v xml:space="preserve">      0,0 km</v>
      </c>
      <c r="F7638" s="363"/>
    </row>
    <row r="7639" spans="1:6" ht="15" customHeight="1">
      <c r="A7639" s="19" t="str">
        <f>VLOOKUP(B7639,segédtábla!$A$1:$C$156,3,FALSE)</f>
        <v>5+2</v>
      </c>
      <c r="B7639" s="226" t="s">
        <v>1526</v>
      </c>
      <c r="C7639" s="13" t="str">
        <f>VLOOKUP(B7639,segédtábla!$A$1:$C$156,2,FALSE)</f>
        <v>Simon Zoltán</v>
      </c>
      <c r="D7639" s="188" t="s">
        <v>6979</v>
      </c>
      <c r="E7639" s="332" t="str">
        <f>VLOOKUP(C7639,'Havi KM'!A:S,4,FALSE)</f>
        <v xml:space="preserve">     1 431,31 km</v>
      </c>
      <c r="F7639" s="163"/>
    </row>
    <row r="7640" spans="1:6" ht="15" customHeight="1">
      <c r="A7640" s="19" t="str">
        <f>VLOOKUP(B7640,segédtábla!$A$1:$C$156,3,FALSE)</f>
        <v>5+2</v>
      </c>
      <c r="B7640" s="226" t="s">
        <v>1290</v>
      </c>
      <c r="C7640" s="178" t="str">
        <f>VLOOKUP(B7640,segédtábla!$A$1:$C$156,2,FALSE)</f>
        <v>Katona Gábor</v>
      </c>
      <c r="D7640" s="4" t="s">
        <v>6980</v>
      </c>
      <c r="E7640" s="332" t="str">
        <f>VLOOKUP(C7640,'Havi KM'!A:S,4,FALSE)</f>
        <v xml:space="preserve">     1 977,6 km</v>
      </c>
      <c r="F7640" s="163"/>
    </row>
    <row r="7641" spans="1:6" ht="15" customHeight="1">
      <c r="A7641" s="19" t="str">
        <f>VLOOKUP(B7641,segédtábla!$A$1:$C$156,3,FALSE)</f>
        <v>5+2</v>
      </c>
      <c r="B7641" s="226" t="s">
        <v>1173</v>
      </c>
      <c r="C7641" s="178" t="str">
        <f>VLOOKUP(B7641,segédtábla!$A$1:$C$156,2,FALSE)</f>
        <v>Léhner Zsolt</v>
      </c>
      <c r="D7641" s="4" t="s">
        <v>6981</v>
      </c>
      <c r="E7641" s="332" t="str">
        <f>VLOOKUP(C7641,'Havi KM'!A:S,4,FALSE)</f>
        <v xml:space="preserve">     1 816,96 km</v>
      </c>
      <c r="F7641" s="163"/>
    </row>
    <row r="7642" spans="1:6" ht="15" customHeight="1">
      <c r="A7642" s="19" t="str">
        <f>VLOOKUP(B7642,segédtábla!$A$1:$C$156,3,FALSE)</f>
        <v>5+2</v>
      </c>
      <c r="B7642" s="226" t="s">
        <v>1179</v>
      </c>
      <c r="C7642" s="13" t="str">
        <f>VLOOKUP(B7642,segédtábla!$A$1:$C$156,2,FALSE)</f>
        <v>Horváth Ákos</v>
      </c>
      <c r="D7642" s="188" t="s">
        <v>6982</v>
      </c>
      <c r="E7642" s="332" t="str">
        <f>VLOOKUP(C7642,'Havi KM'!A:S,4,FALSE)</f>
        <v xml:space="preserve">     1 036,99 km</v>
      </c>
      <c r="F7642" s="231"/>
    </row>
    <row r="7643" spans="1:6" ht="15" customHeight="1">
      <c r="A7643" s="19" t="str">
        <f>VLOOKUP(B7643,segédtábla!$A$1:$C$156,3,FALSE)</f>
        <v>korai kezdés preferált</v>
      </c>
      <c r="B7643" s="226" t="s">
        <v>1309</v>
      </c>
      <c r="C7643" s="13" t="str">
        <f>VLOOKUP(B7643,segédtábla!$A$1:$C$156,2,FALSE)</f>
        <v>Gosztenschnik Péter</v>
      </c>
      <c r="D7643" s="188" t="s">
        <v>6983</v>
      </c>
      <c r="E7643" s="332" t="str">
        <f>VLOOKUP(C7643,'Havi KM'!A:S,4,FALSE)</f>
        <v xml:space="preserve">      684,27 km</v>
      </c>
      <c r="F7643" s="163"/>
    </row>
    <row r="7644" spans="1:6" ht="15" customHeight="1">
      <c r="A7644" s="19" t="str">
        <f>VLOOKUP(B7644,segédtábla!$A$1:$C$156,3,FALSE)</f>
        <v>5+2</v>
      </c>
      <c r="B7644" s="226" t="s">
        <v>1208</v>
      </c>
      <c r="C7644" s="13" t="str">
        <f>VLOOKUP(B7644,segédtábla!$A$1:$C$156,2,FALSE)</f>
        <v>Drozd Péter</v>
      </c>
      <c r="D7644" s="253" t="s">
        <v>6984</v>
      </c>
      <c r="E7644" s="332" t="str">
        <f>VLOOKUP(C7644,'Havi KM'!A:S,4,FALSE)</f>
        <v xml:space="preserve">     1 972,38 km</v>
      </c>
      <c r="F7644" s="231"/>
    </row>
    <row r="7645" spans="1:6" ht="15" customHeight="1">
      <c r="A7645" s="19" t="str">
        <f>VLOOKUP(B7645,segédtábla!$A$1:$C$156,3,FALSE)</f>
        <v>11+3</v>
      </c>
      <c r="B7645" s="226" t="s">
        <v>1573</v>
      </c>
      <c r="C7645" s="13" t="str">
        <f>VLOOKUP(B7645,segédtábla!$A$1:$C$156,2,FALSE)</f>
        <v>Lajkó Zsolt</v>
      </c>
      <c r="D7645" s="188" t="s">
        <v>6985</v>
      </c>
      <c r="E7645" s="332" t="str">
        <f>VLOOKUP(C7645,'Havi KM'!A:S,4,FALSE)</f>
        <v xml:space="preserve">     2 300,8 km</v>
      </c>
      <c r="F7645" s="228" t="s">
        <v>1475</v>
      </c>
    </row>
    <row r="7646" spans="1:6" ht="15" customHeight="1">
      <c r="A7646" s="19" t="str">
        <f>VLOOKUP(B7646,segédtábla!$A$1:$C$156,3,FALSE)</f>
        <v>5+2</v>
      </c>
      <c r="B7646" s="226" t="s">
        <v>1256</v>
      </c>
      <c r="C7646" s="13" t="str">
        <f>VLOOKUP(B7646,segédtábla!$A$1:$C$156,2,FALSE)</f>
        <v>Árvai Gábor</v>
      </c>
      <c r="D7646" s="5" t="s">
        <v>6986</v>
      </c>
      <c r="E7646" s="332" t="str">
        <f>VLOOKUP(C7646,'Havi KM'!A:S,4,FALSE)</f>
        <v xml:space="preserve">     1 696,48 km</v>
      </c>
      <c r="F7646" s="163"/>
    </row>
    <row r="7647" spans="1:6" ht="15" customHeight="1">
      <c r="A7647" s="19" t="str">
        <f>VLOOKUP(B7647,segédtábla!$A$1:$C$156,3,FALSE)</f>
        <v>5+2</v>
      </c>
      <c r="B7647" s="226" t="s">
        <v>1317</v>
      </c>
      <c r="C7647" s="13" t="str">
        <f>VLOOKUP(B7647,segédtábla!$A$1:$C$156,2,FALSE)</f>
        <v>Tőzsér Gábor</v>
      </c>
      <c r="D7647" s="5" t="s">
        <v>6987</v>
      </c>
      <c r="E7647" s="332" t="str">
        <f>VLOOKUP(C7647,'Havi KM'!A:S,4,FALSE)</f>
        <v xml:space="preserve">     1 375,22 km</v>
      </c>
      <c r="F7647" s="163"/>
    </row>
    <row r="7648" spans="1:6" ht="15" customHeight="1">
      <c r="A7648" s="19" t="str">
        <f>VLOOKUP(B7648,segédtábla!$A$1:$C$156,3,FALSE)</f>
        <v>11+3</v>
      </c>
      <c r="B7648" s="226" t="s">
        <v>1319</v>
      </c>
      <c r="C7648" s="13" t="str">
        <f>VLOOKUP(B7648,segédtábla!$A$1:$C$156,2,FALSE)</f>
        <v>Simon Gábor</v>
      </c>
      <c r="D7648" s="4" t="s">
        <v>6988</v>
      </c>
      <c r="E7648" s="332" t="str">
        <f>VLOOKUP(C7648,'Havi KM'!A:S,4,FALSE)</f>
        <v xml:space="preserve">     1 814,55 km</v>
      </c>
      <c r="F7648" s="163"/>
    </row>
    <row r="7649" spans="1:6" ht="15" customHeight="1">
      <c r="A7649" s="19" t="str">
        <f>VLOOKUP(B7649,segédtábla!$A$1:$C$156,3,FALSE)</f>
        <v>11+3</v>
      </c>
      <c r="B7649" s="226" t="s">
        <v>1183</v>
      </c>
      <c r="C7649" s="13" t="str">
        <f>VLOOKUP(B7649,segédtábla!$A$1:$C$156,2,FALSE)</f>
        <v>Kelemen Imre</v>
      </c>
      <c r="D7649" s="188" t="s">
        <v>6989</v>
      </c>
      <c r="E7649" s="332" t="str">
        <f>VLOOKUP(C7649,'Havi KM'!A:S,4,FALSE)</f>
        <v xml:space="preserve">     2 133,94 km</v>
      </c>
      <c r="F7649" s="163"/>
    </row>
    <row r="7650" spans="1:6" ht="15" customHeight="1">
      <c r="A7650" s="19" t="str">
        <f>VLOOKUP(B7650,segédtábla!$A$1:$C$156,3,FALSE)</f>
        <v>11+3</v>
      </c>
      <c r="B7650" s="226" t="s">
        <v>1158</v>
      </c>
      <c r="C7650" s="13" t="str">
        <f>VLOOKUP(B7650,segédtábla!$A$1:$C$156,2,FALSE)</f>
        <v>Csák László</v>
      </c>
      <c r="D7650" s="188" t="s">
        <v>6990</v>
      </c>
      <c r="E7650" s="332" t="str">
        <f>VLOOKUP(C7650,'Havi KM'!A:S,4,FALSE)</f>
        <v xml:space="preserve">     1 157,94 km</v>
      </c>
      <c r="F7650" s="228" t="s">
        <v>1475</v>
      </c>
    </row>
    <row r="7651" spans="1:6" ht="15" customHeight="1">
      <c r="A7651" s="19" t="str">
        <f>VLOOKUP(B7651,segédtábla!$A$1:$C$156,3,FALSE)</f>
        <v>5+2</v>
      </c>
      <c r="B7651" s="226" t="s">
        <v>1323</v>
      </c>
      <c r="C7651" s="13" t="str">
        <f>VLOOKUP(B7651,segédtábla!$A$1:$C$156,2,FALSE)</f>
        <v>Moldicz Tamás</v>
      </c>
      <c r="D7651" s="5" t="s">
        <v>6991</v>
      </c>
      <c r="E7651" s="332" t="str">
        <f>VLOOKUP(C7651,'Havi KM'!A:S,4,FALSE)</f>
        <v xml:space="preserve">      938,86 km</v>
      </c>
      <c r="F7651" s="163"/>
    </row>
    <row r="7652" spans="1:6" ht="15" customHeight="1">
      <c r="A7652" s="19" t="str">
        <f>VLOOKUP(B7652,segédtábla!$A$1:$C$156,3,FALSE)</f>
        <v>5+2</v>
      </c>
      <c r="B7652" s="226" t="s">
        <v>1328</v>
      </c>
      <c r="C7652" s="13" t="str">
        <f>VLOOKUP(B7652,segédtábla!$A$1:$C$156,2,FALSE)</f>
        <v>Majer Dominik - Charter</v>
      </c>
      <c r="D7652" s="5" t="s">
        <v>6976</v>
      </c>
      <c r="E7652" s="332" t="e">
        <f>VLOOKUP(C7652,'Havi KM'!A:S,4,FALSE)</f>
        <v>#N/A</v>
      </c>
      <c r="F7652" s="163" t="s">
        <v>6977</v>
      </c>
    </row>
    <row r="7653" spans="1:6" ht="15" customHeight="1">
      <c r="A7653" s="19" t="str">
        <f>VLOOKUP(B7653,segédtábla!$A$1:$C$156,3,FALSE)</f>
        <v>11+3</v>
      </c>
      <c r="B7653" s="226" t="s">
        <v>1413</v>
      </c>
      <c r="C7653" s="13" t="str">
        <f>VLOOKUP(B7653,segédtábla!$A$1:$C$156,2,FALSE)</f>
        <v>Szkolcsek György</v>
      </c>
      <c r="D7653" s="5" t="s">
        <v>6992</v>
      </c>
      <c r="E7653" s="332" t="str">
        <f>VLOOKUP(C7653,'Havi KM'!A:S,4,FALSE)</f>
        <v xml:space="preserve">     1 278,42 km</v>
      </c>
      <c r="F7653" s="163"/>
    </row>
    <row r="7654" spans="1:6" ht="15" customHeight="1">
      <c r="A7654" s="19" t="str">
        <f>VLOOKUP(B7654,segédtábla!$A$1:$C$156,3,FALSE)</f>
        <v>11+3</v>
      </c>
      <c r="B7654" s="226" t="s">
        <v>1321</v>
      </c>
      <c r="C7654" s="13" t="str">
        <f>VLOOKUP(B7654,segédtábla!$A$1:$C$156,2,FALSE)</f>
        <v>Kovács Márton Péter</v>
      </c>
      <c r="D7654" s="188" t="s">
        <v>6993</v>
      </c>
      <c r="E7654" s="332" t="str">
        <f>VLOOKUP(C7654,'Havi KM'!A:S,4,FALSE)</f>
        <v xml:space="preserve">     2 936,38 km</v>
      </c>
      <c r="F7654" s="163"/>
    </row>
    <row r="7655" spans="1:6" ht="15" customHeight="1">
      <c r="A7655" s="19" t="str">
        <f>VLOOKUP(B7655,segédtábla!$A$1:$C$156,3,FALSE)</f>
        <v>5+2</v>
      </c>
      <c r="B7655" s="226" t="s">
        <v>1341</v>
      </c>
      <c r="C7655" s="319" t="str">
        <f>VLOOKUP(B7655,segédtábla!$A$1:$C$156,2,FALSE)</f>
        <v>Szegedi Zsolt</v>
      </c>
      <c r="D7655" s="188" t="s">
        <v>6994</v>
      </c>
      <c r="E7655" s="332" t="str">
        <f>VLOOKUP(C7655,'Havi KM'!A:S,4,FALSE)</f>
        <v xml:space="preserve">     1 560,76 km</v>
      </c>
      <c r="F7655" s="163"/>
    </row>
    <row r="7656" spans="1:6" ht="15" customHeight="1">
      <c r="A7656" s="19" t="e">
        <f>VLOOKUP(B7656,segédtábla!$A$1:$C$156,3,FALSE)</f>
        <v>#N/A</v>
      </c>
      <c r="B7656" s="11"/>
      <c r="C7656" s="13" t="e">
        <f>VLOOKUP(B7656,segédtábla!$A$1:$C$156,2,FALSE)</f>
        <v>#N/A</v>
      </c>
      <c r="D7656" s="5"/>
      <c r="E7656" s="332" t="e">
        <f>VLOOKUP(C7656,'Havi KM'!A:S,4,FALSE)</f>
        <v>#N/A</v>
      </c>
      <c r="F7656" s="163"/>
    </row>
    <row r="7657" spans="1:6" ht="15" customHeight="1">
      <c r="A7657" s="19" t="str">
        <f>VLOOKUP(B7657,segédtábla!$A$1:$C$156,3,FALSE)</f>
        <v>5+2</v>
      </c>
      <c r="B7657" s="632" t="s">
        <v>1337</v>
      </c>
      <c r="C7657" s="116" t="str">
        <f>VLOOKUP(B7657,segédtábla!$A$1:$C$156,2,FALSE)</f>
        <v>Kozma István / Farkas Rudolf</v>
      </c>
      <c r="D7657" s="143" t="s">
        <v>6995</v>
      </c>
      <c r="E7657" s="332" t="e">
        <f>VLOOKUP(C7657,'Havi KM'!A:S,4,FALSE)</f>
        <v>#N/A</v>
      </c>
      <c r="F7657" s="163"/>
    </row>
    <row r="7658" spans="1:6" ht="15" customHeight="1">
      <c r="A7658" s="19" t="str">
        <f>VLOOKUP(B7658,segédtábla!$A$1:$C$156,3,FALSE)</f>
        <v>5+2</v>
      </c>
      <c r="B7658" s="175" t="s">
        <v>1159</v>
      </c>
      <c r="C7658" s="116" t="str">
        <f>VLOOKUP(B7658,segédtábla!$A$1:$C$156,2,FALSE)</f>
        <v>Pilló József + Pillóné S. Judit</v>
      </c>
      <c r="D7658" s="143" t="s">
        <v>6861</v>
      </c>
      <c r="E7658" s="332" t="e">
        <f>VLOOKUP(C7658,'Havi KM'!A:S,4,FALSE)</f>
        <v>#N/A</v>
      </c>
      <c r="F7658" s="163"/>
    </row>
    <row r="7659" spans="1:6" ht="15" customHeight="1">
      <c r="A7659" s="19" t="str">
        <f>VLOOKUP(B7659,segédtábla!$A$1:$C$156,3,FALSE)</f>
        <v>11+3</v>
      </c>
      <c r="B7659" s="175" t="s">
        <v>1253</v>
      </c>
      <c r="C7659" s="116" t="str">
        <f>VLOOKUP(B7659,segédtábla!$A$1:$C$156,2,FALSE)</f>
        <v>Knyihár Adrián</v>
      </c>
      <c r="D7659" s="143" t="s">
        <v>6996</v>
      </c>
      <c r="E7659" s="332" t="str">
        <f>VLOOKUP(C7659,'Havi KM'!A:S,4,FALSE)</f>
        <v xml:space="preserve">      0,0 km</v>
      </c>
      <c r="F7659" s="163"/>
    </row>
    <row r="7660" spans="1:6" ht="15" customHeight="1">
      <c r="A7660" s="19" t="str">
        <f>VLOOKUP(B7660,segédtábla!$A$1:$C$156,3,FALSE)</f>
        <v>11+3</v>
      </c>
      <c r="B7660" s="175" t="s">
        <v>1236</v>
      </c>
      <c r="C7660" s="116" t="str">
        <f>VLOOKUP(B7660,segédtábla!$A$1:$C$156,2,FALSE)</f>
        <v>Pázmándi János</v>
      </c>
      <c r="D7660" s="143" t="s">
        <v>6996</v>
      </c>
      <c r="E7660" s="332" t="str">
        <f>VLOOKUP(C7660,'Havi KM'!A:S,4,FALSE)</f>
        <v xml:space="preserve">     1 597,21 km</v>
      </c>
      <c r="F7660" s="163"/>
    </row>
    <row r="7661" spans="1:6" ht="15" customHeight="1">
      <c r="A7661" s="19" t="str">
        <f>VLOOKUP(B7661,segédtábla!$A$1:$C$156,3,FALSE)</f>
        <v>11+3</v>
      </c>
      <c r="B7661" s="175" t="s">
        <v>1353</v>
      </c>
      <c r="C7661" s="116" t="str">
        <f>VLOOKUP(B7661,segédtábla!$A$1:$C$156,2,FALSE)</f>
        <v>Vancsó Attila</v>
      </c>
      <c r="D7661" s="143" t="s">
        <v>6448</v>
      </c>
      <c r="E7661" s="332" t="str">
        <f>VLOOKUP(C7661,'Havi KM'!A:S,4,FALSE)</f>
        <v xml:space="preserve">     1 260,11 km</v>
      </c>
      <c r="F7661" s="163"/>
    </row>
    <row r="7662" spans="1:6" ht="15" customHeight="1">
      <c r="A7662" s="19" t="str">
        <f>VLOOKUP(B7662,segédtábla!$A$1:$C$156,3,FALSE)</f>
        <v>11+3</v>
      </c>
      <c r="B7662" s="175" t="s">
        <v>1283</v>
      </c>
      <c r="C7662" s="116" t="str">
        <f>VLOOKUP(B7662,segédtábla!$A$1:$C$156,2,FALSE)</f>
        <v>Török Attila</v>
      </c>
      <c r="D7662" s="143" t="s">
        <v>6448</v>
      </c>
      <c r="E7662" s="332" t="str">
        <f>VLOOKUP(C7662,'Havi KM'!A:S,4,FALSE)</f>
        <v xml:space="preserve">     1 669,95 km</v>
      </c>
      <c r="F7662" s="163"/>
    </row>
    <row r="7663" spans="1:6" ht="15" customHeight="1">
      <c r="A7663" s="19" t="str">
        <f>VLOOKUP(B7663,segédtábla!$A$1:$C$156,3,FALSE)</f>
        <v>10+4</v>
      </c>
      <c r="B7663" s="175" t="s">
        <v>1276</v>
      </c>
      <c r="C7663" s="116" t="str">
        <f>VLOOKUP(B7663,segédtábla!$A$1:$C$156,2,FALSE)</f>
        <v>Tanács Attila</v>
      </c>
      <c r="D7663" s="143" t="s">
        <v>6336</v>
      </c>
      <c r="E7663" s="332" t="str">
        <f>VLOOKUP(C7663,'Havi KM'!A:S,4,FALSE)</f>
        <v xml:space="preserve">      232,78 km</v>
      </c>
      <c r="F7663" s="163"/>
    </row>
    <row r="7664" spans="1:6" ht="15" customHeight="1">
      <c r="A7664" s="19" t="str">
        <f>VLOOKUP(B7664,segédtábla!$A$1:$C$156,3,FALSE)</f>
        <v>11+3</v>
      </c>
      <c r="B7664" s="175" t="s">
        <v>1428</v>
      </c>
      <c r="C7664" s="116" t="str">
        <f>VLOOKUP(B7664,segédtábla!$A$1:$C$156,2,FALSE)</f>
        <v>Mórocz István</v>
      </c>
      <c r="D7664" s="143" t="s">
        <v>6861</v>
      </c>
      <c r="E7664" s="332" t="str">
        <f>VLOOKUP(C7664,'Havi KM'!A:S,4,FALSE)</f>
        <v xml:space="preserve">     1 668,63 km</v>
      </c>
      <c r="F7664" s="163"/>
    </row>
    <row r="7665" spans="1:6" ht="15" customHeight="1">
      <c r="A7665" s="19">
        <f>VLOOKUP(B7665,segédtábla!$A$1:$C$156,3,FALSE)</f>
        <v>0</v>
      </c>
      <c r="B7665" s="175" t="s">
        <v>1210</v>
      </c>
      <c r="C7665" s="116" t="str">
        <f>VLOOKUP(B7665,segédtábla!$A$1:$C$156,2,FALSE)</f>
        <v xml:space="preserve"> kivonva Szombathelyi Zoltán</v>
      </c>
      <c r="D7665" s="143" t="s">
        <v>6861</v>
      </c>
      <c r="E7665" s="332" t="e">
        <f>VLOOKUP(C7665,'Havi KM'!A:S,4,FALSE)</f>
        <v>#N/A</v>
      </c>
      <c r="F7665" s="163"/>
    </row>
    <row r="7666" spans="1:6" ht="15" customHeight="1">
      <c r="A7666" s="19" t="str">
        <f>VLOOKUP(B7666,segédtábla!$A$1:$C$156,3,FALSE)</f>
        <v>5+2</v>
      </c>
      <c r="B7666" s="175" t="s">
        <v>1410</v>
      </c>
      <c r="C7666" s="116" t="str">
        <f>VLOOKUP(B7666,segédtábla!$A$1:$C$156,2,FALSE)</f>
        <v>Berek Dániel</v>
      </c>
      <c r="D7666" s="143" t="s">
        <v>6448</v>
      </c>
      <c r="E7666" s="332" t="str">
        <f>VLOOKUP(C7666,'Havi KM'!A:S,4,FALSE)</f>
        <v xml:space="preserve">      0,0 km</v>
      </c>
      <c r="F7666" s="163"/>
    </row>
    <row r="7667" spans="1:6" ht="15" customHeight="1">
      <c r="A7667" s="19" t="str">
        <f>VLOOKUP(B7667,segédtábla!$A$1:$C$156,3,FALSE)</f>
        <v>17+4</v>
      </c>
      <c r="B7667" s="175" t="s">
        <v>1217</v>
      </c>
      <c r="C7667" s="116" t="str">
        <f>VLOOKUP(B7667,segédtábla!$A$1:$C$156,2,FALSE)</f>
        <v>Fábián Szabolcs</v>
      </c>
      <c r="D7667" s="143" t="s">
        <v>6861</v>
      </c>
      <c r="E7667" s="332" t="str">
        <f>VLOOKUP(C7667,'Havi KM'!A:S,4,FALSE)</f>
        <v xml:space="preserve">     1 855,46 km</v>
      </c>
      <c r="F7667" s="163"/>
    </row>
    <row r="7668" spans="1:6" ht="15" customHeight="1">
      <c r="A7668" s="19" t="str">
        <f>VLOOKUP(B7668,segédtábla!$A$1:$C$156,3,FALSE)</f>
        <v>11+3</v>
      </c>
      <c r="B7668" s="175" t="s">
        <v>1283</v>
      </c>
      <c r="C7668" s="116" t="str">
        <f>VLOOKUP(B7668,segédtábla!$A$1:$C$156,2,FALSE)</f>
        <v>Török Attila</v>
      </c>
      <c r="D7668" s="143" t="s">
        <v>6997</v>
      </c>
      <c r="E7668" s="332" t="str">
        <f>VLOOKUP(C7668,'Havi KM'!A:S,4,FALSE)</f>
        <v xml:space="preserve">     1 669,95 km</v>
      </c>
      <c r="F7668" s="163"/>
    </row>
    <row r="7669" spans="1:6" ht="15" customHeight="1">
      <c r="A7669" s="19" t="str">
        <f>VLOOKUP(B7669,segédtábla!$A$1:$C$156,3,FALSE)</f>
        <v>5+2</v>
      </c>
      <c r="B7669" s="428" t="s">
        <v>1288</v>
      </c>
      <c r="C7669" s="429" t="str">
        <f>VLOOKUP(B7669,segédtábla!$A$1:$C$156,2,FALSE)</f>
        <v>Németh Zsolt</v>
      </c>
      <c r="D7669" s="240" t="s">
        <v>6998</v>
      </c>
      <c r="E7669" s="332" t="str">
        <f>VLOOKUP(C7669,'Havi KM'!A:S,4,FALSE)</f>
        <v xml:space="preserve">      347,54 km</v>
      </c>
      <c r="F7669" s="163"/>
    </row>
    <row r="7671" spans="1:6" ht="15" customHeight="1">
      <c r="A7671" s="10"/>
      <c r="B7671" s="16"/>
      <c r="C7671" s="263">
        <v>45895</v>
      </c>
      <c r="D7671" s="237" t="str">
        <f>TEXT(C7671,"dddd")</f>
        <v>Tuesday</v>
      </c>
      <c r="E7671" s="330"/>
      <c r="F7671" s="227">
        <f>+COUNTA(B7680:B7681)</f>
        <v>1</v>
      </c>
    </row>
    <row r="7672" spans="1:6" ht="15" customHeight="1">
      <c r="C7672" s="355"/>
    </row>
    <row r="7673" spans="1:6" ht="15" customHeight="1">
      <c r="A7673" s="7" t="s">
        <v>1136</v>
      </c>
      <c r="B7673" s="8" t="s">
        <v>1137</v>
      </c>
      <c r="C7673" s="9" t="s">
        <v>1138</v>
      </c>
      <c r="D7673" s="9" t="s">
        <v>1139</v>
      </c>
      <c r="E7673" s="331" t="s">
        <v>1140</v>
      </c>
      <c r="F7673" s="9" t="s">
        <v>1141</v>
      </c>
    </row>
    <row r="7674" spans="1:6" ht="15" customHeight="1">
      <c r="A7674" s="19" t="e">
        <f>VLOOKUP(B7674,segédtábla!$A$1:$C$156,3,FALSE)</f>
        <v>#N/A</v>
      </c>
      <c r="B7674" s="11"/>
      <c r="C7674" s="13" t="e">
        <f>VLOOKUP(B7674,segédtábla!$A$1:$C$156,2,FALSE)</f>
        <v>#N/A</v>
      </c>
      <c r="D7674" s="5"/>
      <c r="E7674" s="332" t="e">
        <f>VLOOKUP(C7674,'Havi KM'!A:S,4,FALSE)</f>
        <v>#N/A</v>
      </c>
      <c r="F7674" s="163"/>
    </row>
    <row r="7675" spans="1:6" ht="15" customHeight="1">
      <c r="A7675" s="19" t="str">
        <f>VLOOKUP(B7675,segédtábla!$A$1:$C$156,3,FALSE)</f>
        <v>5+2</v>
      </c>
      <c r="B7675" s="634" t="s">
        <v>1154</v>
      </c>
      <c r="C7675" s="13" t="str">
        <f>VLOOKUP(B7675,segédtábla!$A$1:$C$156,2,FALSE)</f>
        <v>Tóth Mihály</v>
      </c>
      <c r="D7675" s="5" t="s">
        <v>1436</v>
      </c>
      <c r="E7675" s="332" t="str">
        <f>VLOOKUP(C7675,'Havi KM'!A:S,4,FALSE)</f>
        <v xml:space="preserve">      345,81 km</v>
      </c>
      <c r="F7675" s="163"/>
    </row>
    <row r="7676" spans="1:6" ht="15" customHeight="1">
      <c r="A7676" s="19" t="str">
        <f>VLOOKUP(B7676,segédtábla!$A$1:$C$156,3,FALSE)</f>
        <v>5+2</v>
      </c>
      <c r="B7676" s="634" t="s">
        <v>1219</v>
      </c>
      <c r="C7676" s="13" t="str">
        <f>VLOOKUP(B7676,segédtábla!$A$1:$C$156,2,FALSE)</f>
        <v>Ignéczi Attila + Mura Milán</v>
      </c>
      <c r="D7676" s="5" t="s">
        <v>6999</v>
      </c>
      <c r="E7676" s="332" t="e">
        <f>VLOOKUP(C7676,'Havi KM'!A:S,4,FALSE)</f>
        <v>#N/A</v>
      </c>
      <c r="F7676" s="163"/>
    </row>
    <row r="7677" spans="1:6" ht="15" customHeight="1">
      <c r="A7677" s="19" t="e">
        <f>VLOOKUP(B7677,segédtábla!$A$1:$C$156,3,FALSE)</f>
        <v>#N/A</v>
      </c>
      <c r="B7677" s="11"/>
      <c r="C7677" s="13" t="e">
        <f>VLOOKUP(B7677,segédtábla!$A$1:$C$156,2,FALSE)</f>
        <v>#N/A</v>
      </c>
      <c r="D7677" s="5"/>
      <c r="E7677" s="332" t="e">
        <f>VLOOKUP(C7677,'Havi KM'!A:S,4,FALSE)</f>
        <v>#N/A</v>
      </c>
      <c r="F7677" s="163"/>
    </row>
    <row r="7678" spans="1:6" ht="15" customHeight="1">
      <c r="A7678" s="19">
        <f>VLOOKUP(B7678,segédtábla!$A$1:$C$156,3,FALSE)</f>
        <v>0</v>
      </c>
      <c r="B7678" s="226" t="s">
        <v>1423</v>
      </c>
      <c r="C7678" s="13" t="str">
        <f>VLOOKUP(B7678,segédtábla!$A$1:$C$156,2,FALSE)</f>
        <v>Krupánszky Márk</v>
      </c>
      <c r="D7678" s="5" t="s">
        <v>1436</v>
      </c>
      <c r="E7678" s="332" t="str">
        <f>VLOOKUP(C7678,'Havi KM'!A:S,4,FALSE)</f>
        <v xml:space="preserve">      550,26 km</v>
      </c>
      <c r="F7678" s="163"/>
    </row>
    <row r="7679" spans="1:6" ht="15" customHeight="1">
      <c r="A7679" s="19" t="str">
        <f>VLOOKUP(B7679,segédtábla!$A$1:$C$156,3,FALSE)</f>
        <v>11+3</v>
      </c>
      <c r="B7679" s="226" t="s">
        <v>1579</v>
      </c>
      <c r="C7679" s="13" t="str">
        <f>VLOOKUP(B7679,segédtábla!$A$1:$C$156,2,FALSE)</f>
        <v>Mellencsuk Attila</v>
      </c>
      <c r="D7679" s="5" t="s">
        <v>7000</v>
      </c>
      <c r="E7679" s="332" t="str">
        <f>VLOOKUP(C7679,'Havi KM'!A:S,4,FALSE)</f>
        <v xml:space="preserve">     1 884,28 km</v>
      </c>
      <c r="F7679" s="163"/>
    </row>
    <row r="7680" spans="1:6" ht="15" customHeight="1">
      <c r="A7680" s="19" t="e">
        <f>VLOOKUP(B7680,segédtábla!$A$1:$C$156,3,FALSE)</f>
        <v>#N/A</v>
      </c>
      <c r="B7680" s="11"/>
      <c r="C7680" s="13" t="e">
        <f>VLOOKUP(B7680,segédtábla!$A$1:$C$156,2,FALSE)</f>
        <v>#N/A</v>
      </c>
      <c r="D7680" s="5"/>
      <c r="E7680" s="332" t="e">
        <f>VLOOKUP(C7680,'Havi KM'!A:S,4,FALSE)</f>
        <v>#N/A</v>
      </c>
      <c r="F7680" s="163"/>
    </row>
    <row r="7681" spans="1:6" ht="15" customHeight="1">
      <c r="A7681" s="19" t="str">
        <f>VLOOKUP(B7681,segédtábla!$A$1:$C$156,3,FALSE)</f>
        <v>bármi</v>
      </c>
      <c r="B7681" s="226" t="s">
        <v>5472</v>
      </c>
      <c r="C7681" s="13" t="str">
        <f>VLOOKUP(B7681,segédtábla!$A$1:$C$156,2,FALSE)</f>
        <v>Vitai JÁnos</v>
      </c>
      <c r="D7681" s="5" t="s">
        <v>7001</v>
      </c>
      <c r="E7681" s="332" t="str">
        <f>VLOOKUP(C7681,'Havi KM'!A:S,4,FALSE)</f>
        <v xml:space="preserve">      465,05 km</v>
      </c>
      <c r="F7681" s="163"/>
    </row>
    <row r="7682" spans="1:6" ht="15" customHeight="1">
      <c r="A7682" s="19" t="str">
        <f>VLOOKUP(B7682,segédtábla!$A$1:$C$156,3,FALSE)</f>
        <v>11+3</v>
      </c>
      <c r="B7682" s="226" t="s">
        <v>1355</v>
      </c>
      <c r="C7682" s="13" t="str">
        <f>VLOOKUP(B7682,segédtábla!$A$1:$C$156,2,FALSE)</f>
        <v>Németh Nándor</v>
      </c>
      <c r="D7682" s="5" t="s">
        <v>7002</v>
      </c>
      <c r="E7682" s="332" t="str">
        <f>VLOOKUP(C7682,'Havi KM'!A:S,4,FALSE)</f>
        <v xml:space="preserve">     2 089,15 km</v>
      </c>
      <c r="F7682" s="163"/>
    </row>
    <row r="7683" spans="1:6" ht="15" customHeight="1">
      <c r="A7683" s="19" t="str">
        <f>VLOOKUP(B7683,segédtábla!$A$1:$C$156,3,FALSE)</f>
        <v>5+2</v>
      </c>
      <c r="B7683" s="226" t="s">
        <v>1288</v>
      </c>
      <c r="C7683" s="13" t="str">
        <f>VLOOKUP(B7683,segédtábla!$A$1:$C$156,2,FALSE)</f>
        <v>Németh Zsolt</v>
      </c>
      <c r="D7683" s="188" t="s">
        <v>7003</v>
      </c>
      <c r="E7683" s="332" t="str">
        <f>VLOOKUP(C7683,'Havi KM'!A:S,4,FALSE)</f>
        <v xml:space="preserve">      347,54 km</v>
      </c>
      <c r="F7683" s="163"/>
    </row>
    <row r="7684" spans="1:6" ht="15" customHeight="1">
      <c r="A7684" s="19" t="str">
        <f>VLOOKUP(B7684,segédtábla!$A$1:$C$156,3,FALSE)</f>
        <v>5+2</v>
      </c>
      <c r="B7684" s="226" t="s">
        <v>1227</v>
      </c>
      <c r="C7684" s="13" t="str">
        <f>VLOOKUP(B7684,segédtábla!$A$1:$C$156,2,FALSE)</f>
        <v>Horváth Ferenc</v>
      </c>
      <c r="D7684" s="188" t="s">
        <v>7004</v>
      </c>
      <c r="E7684" s="332" t="str">
        <f>VLOOKUP(C7684,'Havi KM'!A:S,4,FALSE)</f>
        <v xml:space="preserve">     1 488,98 km</v>
      </c>
      <c r="F7684" s="231"/>
    </row>
    <row r="7685" spans="1:6" ht="15" customHeight="1">
      <c r="A7685" s="19" t="str">
        <f>VLOOKUP(B7685,segédtábla!$A$1:$C$156,3,FALSE)</f>
        <v>5+2</v>
      </c>
      <c r="B7685" s="226" t="s">
        <v>1292</v>
      </c>
      <c r="C7685" s="13" t="str">
        <f>VLOOKUP(B7685,segédtábla!$A$1:$C$156,2,FALSE)</f>
        <v>Hanzi György Lehel</v>
      </c>
      <c r="D7685" s="188" t="s">
        <v>7005</v>
      </c>
      <c r="E7685" s="332" t="str">
        <f>VLOOKUP(C7685,'Havi KM'!A:S,4,FALSE)</f>
        <v xml:space="preserve">     1 303,29 km</v>
      </c>
      <c r="F7685" s="163"/>
    </row>
    <row r="7686" spans="1:6" ht="15" customHeight="1">
      <c r="A7686" s="19">
        <f>VLOOKUP(B7686,segédtábla!$A$1:$C$156,3,FALSE)</f>
        <v>0</v>
      </c>
      <c r="B7686" s="226" t="s">
        <v>1248</v>
      </c>
      <c r="C7686" s="13">
        <f>VLOOKUP(B7686,segédtábla!$A$1:$C$156,2,FALSE)</f>
        <v>0</v>
      </c>
      <c r="D7686" s="5" t="s">
        <v>7006</v>
      </c>
      <c r="E7686" s="332" t="e">
        <f>VLOOKUP(C7686,'Havi KM'!A:S,4,FALSE)</f>
        <v>#N/A</v>
      </c>
      <c r="F7686" s="163"/>
    </row>
    <row r="7687" spans="1:6" ht="15" customHeight="1">
      <c r="A7687" s="19" t="str">
        <f>VLOOKUP(B7687,segédtábla!$A$1:$C$156,3,FALSE)</f>
        <v>4+3</v>
      </c>
      <c r="B7687" s="226" t="s">
        <v>1364</v>
      </c>
      <c r="C7687" s="13" t="str">
        <f>VLOOKUP(B7687,segédtábla!$A$1:$C$156,2,FALSE)</f>
        <v>Balogh Dávid</v>
      </c>
      <c r="D7687" s="5" t="s">
        <v>7007</v>
      </c>
      <c r="E7687" s="332" t="str">
        <f>VLOOKUP(C7687,'Havi KM'!A:S,4,FALSE)</f>
        <v xml:space="preserve">      426,32 km</v>
      </c>
      <c r="F7687" s="163"/>
    </row>
    <row r="7688" spans="1:6" ht="15" customHeight="1">
      <c r="A7688" s="19" t="str">
        <f>VLOOKUP(B7688,segédtábla!$A$1:$C$156,3,FALSE)</f>
        <v>11+3</v>
      </c>
      <c r="B7688" s="226" t="s">
        <v>1366</v>
      </c>
      <c r="C7688" s="13" t="str">
        <f>VLOOKUP(B7688,segédtábla!$A$1:$C$156,2,FALSE)</f>
        <v>Busi Sándor János</v>
      </c>
      <c r="D7688" s="188" t="s">
        <v>7008</v>
      </c>
      <c r="E7688" s="332" t="str">
        <f>VLOOKUP(C7688,'Havi KM'!A:S,4,FALSE)</f>
        <v xml:space="preserve">     1 430,82 km</v>
      </c>
      <c r="F7688" s="163"/>
    </row>
    <row r="7689" spans="1:6" ht="15" customHeight="1">
      <c r="A7689" s="19" t="str">
        <f>VLOOKUP(B7689,segédtábla!$A$1:$C$156,3,FALSE)</f>
        <v>1/1.</v>
      </c>
      <c r="B7689" s="226" t="s">
        <v>1165</v>
      </c>
      <c r="C7689" s="13" t="s">
        <v>1382</v>
      </c>
      <c r="D7689" s="188" t="s">
        <v>7009</v>
      </c>
      <c r="E7689" s="332" t="str">
        <f>VLOOKUP(C7689,'Havi KM'!A:S,4,FALSE)</f>
        <v xml:space="preserve">     1 578,46 km</v>
      </c>
      <c r="F7689" s="163"/>
    </row>
    <row r="7690" spans="1:6" ht="15" customHeight="1">
      <c r="A7690" s="19" t="str">
        <f>VLOOKUP(B7690,segédtábla!$A$1:$C$156,3,FALSE)</f>
        <v>11+3</v>
      </c>
      <c r="B7690" s="226" t="s">
        <v>1183</v>
      </c>
      <c r="C7690" s="13" t="str">
        <f>VLOOKUP(B7690,segédtábla!$A$1:$C$156,2,FALSE)</f>
        <v>Kelemen Imre</v>
      </c>
      <c r="D7690" s="5" t="s">
        <v>7010</v>
      </c>
      <c r="E7690" s="332" t="str">
        <f>VLOOKUP(C7690,'Havi KM'!A:S,4,FALSE)</f>
        <v xml:space="preserve">     2 133,94 km</v>
      </c>
      <c r="F7690" s="163"/>
    </row>
    <row r="7691" spans="1:6" ht="15" customHeight="1">
      <c r="A7691" s="19" t="str">
        <f>VLOOKUP(B7691,segédtábla!$A$1:$C$156,3,FALSE)</f>
        <v>2/1.</v>
      </c>
      <c r="B7691" s="226" t="s">
        <v>1259</v>
      </c>
      <c r="C7691" s="13" t="str">
        <f>VLOOKUP(B7691,segédtábla!$A$1:$C$156,2,FALSE)</f>
        <v>Berki Richárd Sándor</v>
      </c>
      <c r="D7691" s="188" t="s">
        <v>7011</v>
      </c>
      <c r="E7691" s="332" t="str">
        <f>VLOOKUP(C7691,'Havi KM'!A:S,4,FALSE)</f>
        <v xml:space="preserve">     1 357,13 km</v>
      </c>
      <c r="F7691" s="163"/>
    </row>
    <row r="7692" spans="1:6" ht="15" customHeight="1">
      <c r="A7692" s="19" t="str">
        <f>VLOOKUP(B7692,segédtábla!$A$1:$C$156,3,FALSE)</f>
        <v>5+2</v>
      </c>
      <c r="B7692" s="226" t="s">
        <v>1339</v>
      </c>
      <c r="C7692" s="13" t="str">
        <f>VLOOKUP(B7692,segédtábla!$A$1:$C$156,2,FALSE)</f>
        <v>Áncsák János 04.14</v>
      </c>
      <c r="D7692" s="5" t="s">
        <v>6969</v>
      </c>
      <c r="E7692" s="332" t="e">
        <f>VLOOKUP(C7692,'Havi KM'!A:S,4,FALSE)</f>
        <v>#N/A</v>
      </c>
      <c r="F7692" s="163"/>
    </row>
    <row r="7693" spans="1:6" ht="15" customHeight="1">
      <c r="A7693" s="19" t="str">
        <f>VLOOKUP(B7693,segédtábla!$A$1:$C$156,3,FALSE)</f>
        <v>10+4</v>
      </c>
      <c r="B7693" s="226" t="s">
        <v>1191</v>
      </c>
      <c r="C7693" s="13" t="str">
        <f>VLOOKUP(B7693,segédtábla!$A$1:$C$156,2,FALSE)</f>
        <v>Leiner Gábor</v>
      </c>
      <c r="D7693" s="188" t="s">
        <v>7012</v>
      </c>
      <c r="E7693" s="332" t="str">
        <f>VLOOKUP(C7693,'Havi KM'!A:S,4,FALSE)</f>
        <v xml:space="preserve">     1 700,32 km</v>
      </c>
      <c r="F7693" s="163"/>
    </row>
    <row r="7694" spans="1:6" ht="15" customHeight="1">
      <c r="A7694" s="19" t="e">
        <f>VLOOKUP(B7694,segédtábla!$A$1:$C$156,3,FALSE)</f>
        <v>#N/A</v>
      </c>
      <c r="B7694" s="11"/>
      <c r="C7694" s="13" t="e">
        <f>VLOOKUP(B7694,segédtábla!$A$1:$C$156,2,FALSE)</f>
        <v>#N/A</v>
      </c>
      <c r="D7694" s="5"/>
      <c r="E7694" s="332" t="e">
        <f>VLOOKUP(C7694,'Havi KM'!A:S,4,FALSE)</f>
        <v>#N/A</v>
      </c>
      <c r="F7694" s="163"/>
    </row>
    <row r="7696" spans="1:6" ht="15" customHeight="1">
      <c r="A7696" s="10"/>
      <c r="B7696" s="16"/>
      <c r="C7696" s="263">
        <v>45896</v>
      </c>
      <c r="D7696" s="237" t="str">
        <f>TEXT(C7696,"dddd")</f>
        <v>Wednesday</v>
      </c>
      <c r="E7696" s="330"/>
      <c r="F7696" s="227">
        <f>+COUNTA(B7699:B7740)</f>
        <v>31</v>
      </c>
    </row>
    <row r="7697" spans="1:6" ht="15" customHeight="1">
      <c r="C7697" s="355"/>
    </row>
    <row r="7698" spans="1:6" ht="15" customHeight="1">
      <c r="A7698" s="7" t="s">
        <v>1136</v>
      </c>
      <c r="B7698" s="8" t="s">
        <v>1137</v>
      </c>
      <c r="C7698" s="9" t="s">
        <v>1138</v>
      </c>
      <c r="D7698" s="9" t="s">
        <v>1139</v>
      </c>
      <c r="E7698" s="331" t="s">
        <v>1140</v>
      </c>
      <c r="F7698" s="9" t="s">
        <v>1141</v>
      </c>
    </row>
    <row r="7699" spans="1:6" ht="15" customHeight="1">
      <c r="A7699" s="19" t="str">
        <f>VLOOKUP(B7699,segédtábla!$A$1:$C$156,3,FALSE)</f>
        <v>5+2</v>
      </c>
      <c r="B7699" s="226" t="s">
        <v>1269</v>
      </c>
      <c r="C7699" s="13" t="str">
        <f>VLOOKUP(B7699,segédtábla!$A$1:$C$156,2,FALSE)</f>
        <v>Bagi Lajos + Bagi Márió</v>
      </c>
      <c r="D7699" s="5" t="s">
        <v>7013</v>
      </c>
      <c r="E7699" s="332" t="e">
        <f>VLOOKUP(C7699,'Havi KM'!A:S,4,FALSE)</f>
        <v>#N/A</v>
      </c>
      <c r="F7699" s="163"/>
    </row>
    <row r="7700" spans="1:6" ht="15" customHeight="1">
      <c r="A7700" s="19" t="str">
        <f>VLOOKUP(B7700,segédtábla!$A$1:$C$156,3,FALSE)</f>
        <v>11+3</v>
      </c>
      <c r="B7700" s="226" t="s">
        <v>1142</v>
      </c>
      <c r="C7700" s="13" t="str">
        <f>VLOOKUP(B7700,segédtábla!$A$1:$C$156,2,FALSE)</f>
        <v>Hamecz  Zsolt + Zsoltné</v>
      </c>
      <c r="D7700" s="188" t="s">
        <v>7014</v>
      </c>
      <c r="E7700" s="332" t="e">
        <f>VLOOKUP(C7700,'Havi KM'!A:S,4,FALSE)</f>
        <v>#N/A</v>
      </c>
      <c r="F7700" s="163"/>
    </row>
    <row r="7701" spans="1:6" ht="15" customHeight="1">
      <c r="A7701" s="19" t="e">
        <f>VLOOKUP(B7701,segédtábla!$A$1:$C$156,3,FALSE)</f>
        <v>#N/A</v>
      </c>
      <c r="B7701" s="11"/>
      <c r="C7701" s="13" t="e">
        <f>VLOOKUP(B7701,segédtábla!$A$1:$C$156,2,FALSE)</f>
        <v>#N/A</v>
      </c>
      <c r="D7701" s="5"/>
      <c r="E7701" s="332" t="e">
        <f>VLOOKUP(C7701,'Havi KM'!A:S,4,FALSE)</f>
        <v>#N/A</v>
      </c>
      <c r="F7701" s="163"/>
    </row>
    <row r="7702" spans="1:6" ht="15" customHeight="1">
      <c r="A7702" s="19" t="str">
        <f>VLOOKUP(B7702,segédtábla!$A$1:$C$156,3,FALSE)</f>
        <v>11+3</v>
      </c>
      <c r="B7702" s="226" t="s">
        <v>1221</v>
      </c>
      <c r="C7702" s="13" t="str">
        <f>VLOOKUP(B7702,segédtábla!$A$1:$C$156,2,FALSE)</f>
        <v>Vass István</v>
      </c>
      <c r="D7702" s="5" t="s">
        <v>1436</v>
      </c>
      <c r="E7702" s="332" t="e">
        <f>VLOOKUP(C7702,'Havi KM'!A:S,4,FALSE)</f>
        <v>#N/A</v>
      </c>
      <c r="F7702" s="163"/>
    </row>
    <row r="7703" spans="1:6" ht="15" customHeight="1">
      <c r="A7703" s="19" t="str">
        <f>VLOOKUP(B7703,segédtábla!$A$1:$C$156,3,FALSE)</f>
        <v>5+2</v>
      </c>
      <c r="B7703" s="226" t="s">
        <v>1317</v>
      </c>
      <c r="C7703" s="13" t="str">
        <f>VLOOKUP(B7703,segédtábla!$A$1:$C$156,2,FALSE)</f>
        <v>Tőzsér Gábor</v>
      </c>
      <c r="D7703" s="5" t="s">
        <v>7015</v>
      </c>
      <c r="E7703" s="332" t="str">
        <f>VLOOKUP(C7703,'Havi KM'!A:S,4,FALSE)</f>
        <v xml:space="preserve">     1 375,22 km</v>
      </c>
      <c r="F7703" s="163"/>
    </row>
    <row r="7704" spans="1:6" ht="15" customHeight="1">
      <c r="A7704" s="19" t="e">
        <f>VLOOKUP(B7704,segédtábla!$A$1:$C$156,3,FALSE)</f>
        <v>#N/A</v>
      </c>
      <c r="B7704" s="175" t="s">
        <v>3263</v>
      </c>
      <c r="C7704" s="13" t="e">
        <f>VLOOKUP(B7704,segédtábla!$A$1:$C$156,2,FALSE)</f>
        <v>#N/A</v>
      </c>
      <c r="D7704" s="5"/>
      <c r="E7704" s="332" t="e">
        <f>VLOOKUP(C7704,'Havi KM'!A:S,4,FALSE)</f>
        <v>#N/A</v>
      </c>
      <c r="F7704" s="163"/>
    </row>
    <row r="7705" spans="1:6" ht="15" customHeight="1">
      <c r="A7705" s="19" t="str">
        <f>VLOOKUP(B7705,segédtábla!$A$1:$C$156,3,FALSE)</f>
        <v>5+2</v>
      </c>
      <c r="B7705" s="226" t="s">
        <v>1181</v>
      </c>
      <c r="C7705" s="13" t="str">
        <f>VLOOKUP(B7705,segédtábla!$A$1:$C$156,2,FALSE)</f>
        <v>Lázár Gábor</v>
      </c>
      <c r="D7705" s="5" t="s">
        <v>1436</v>
      </c>
      <c r="E7705" s="332" t="str">
        <f>VLOOKUP(C7705,'Havi KM'!A:S,4,FALSE)</f>
        <v xml:space="preserve">     1 156,79 km</v>
      </c>
      <c r="F7705" s="163"/>
    </row>
    <row r="7706" spans="1:6" ht="15" customHeight="1">
      <c r="A7706" s="19" t="str">
        <f>VLOOKUP(B7706,segédtábla!$A$1:$C$156,3,FALSE)</f>
        <v>11+3</v>
      </c>
      <c r="B7706" s="226" t="s">
        <v>1372</v>
      </c>
      <c r="C7706" s="13" t="str">
        <f>VLOOKUP(B7706,segédtábla!$A$1:$C$156,2,FALSE)</f>
        <v>Lutz Márk Richárd</v>
      </c>
      <c r="D7706" s="188" t="s">
        <v>7016</v>
      </c>
      <c r="E7706" s="332" t="str">
        <f>VLOOKUP(C7706,'Havi KM'!A:S,4,FALSE)</f>
        <v xml:space="preserve">     2 443,97 km</v>
      </c>
      <c r="F7706" s="163"/>
    </row>
    <row r="7707" spans="1:6" ht="15" customHeight="1">
      <c r="A7707" s="19" t="e">
        <f>VLOOKUP(B7707,segédtábla!$A$1:$C$156,3,FALSE)</f>
        <v>#N/A</v>
      </c>
      <c r="B7707" s="11"/>
      <c r="C7707" s="13" t="e">
        <f>VLOOKUP(B7707,segédtábla!$A$1:$C$156,2,FALSE)</f>
        <v>#N/A</v>
      </c>
      <c r="D7707" s="5"/>
      <c r="E7707" s="332" t="e">
        <f>VLOOKUP(C7707,'Havi KM'!A:S,4,FALSE)</f>
        <v>#N/A</v>
      </c>
      <c r="F7707" s="163"/>
    </row>
    <row r="7708" spans="1:6" ht="15" customHeight="1">
      <c r="A7708" s="19" t="str">
        <f>VLOOKUP(B7708,segédtábla!$A$1:$C$156,3,FALSE)</f>
        <v>11+3</v>
      </c>
      <c r="B7708" s="226" t="s">
        <v>1147</v>
      </c>
      <c r="C7708" s="13" t="str">
        <f>VLOOKUP(B7708,segédtábla!$A$1:$C$156,2,FALSE)</f>
        <v>Török Sándor</v>
      </c>
      <c r="D7708" s="5" t="s">
        <v>7017</v>
      </c>
      <c r="E7708" s="332" t="str">
        <f>VLOOKUP(C7708,'Havi KM'!A:S,4,FALSE)</f>
        <v xml:space="preserve">     1 629,14 km</v>
      </c>
      <c r="F7708" s="163"/>
    </row>
    <row r="7709" spans="1:6" ht="15" customHeight="1">
      <c r="A7709" s="19" t="str">
        <f>VLOOKUP(B7709,segédtábla!$A$1:$C$156,3,FALSE)</f>
        <v>11+2</v>
      </c>
      <c r="B7709" s="226" t="s">
        <v>1197</v>
      </c>
      <c r="C7709" s="13" t="str">
        <f>VLOOKUP(B7709,segédtábla!$A$1:$C$156,2,FALSE)</f>
        <v>Csepeti Péter</v>
      </c>
      <c r="D7709" s="188" t="s">
        <v>7018</v>
      </c>
      <c r="E7709" s="332" t="str">
        <f>VLOOKUP(C7709,'Havi KM'!A:S,4,FALSE)</f>
        <v xml:space="preserve">      982,79 km</v>
      </c>
      <c r="F7709" s="231" t="s">
        <v>7019</v>
      </c>
    </row>
    <row r="7710" spans="1:6" ht="15" customHeight="1">
      <c r="A7710" s="19" t="str">
        <f>VLOOKUP(B7710,segédtábla!$A$1:$C$156,3,FALSE)</f>
        <v>5+2</v>
      </c>
      <c r="B7710" s="226" t="s">
        <v>1163</v>
      </c>
      <c r="C7710" s="13" t="str">
        <f>VLOOKUP(B7710,segédtábla!$A$1:$C$156,2,FALSE)</f>
        <v>Popovics Dávid</v>
      </c>
      <c r="D7710" s="188" t="s">
        <v>7020</v>
      </c>
      <c r="E7710" s="332" t="str">
        <f>VLOOKUP(C7710,'Havi KM'!A:S,4,FALSE)</f>
        <v xml:space="preserve">     1 838,04 km</v>
      </c>
      <c r="F7710" s="163" t="s">
        <v>7021</v>
      </c>
    </row>
    <row r="7711" spans="1:6" ht="15" customHeight="1">
      <c r="A7711" s="19" t="str">
        <f>VLOOKUP(B7711,segédtábla!$A$1:$C$156,3,FALSE)</f>
        <v>5+2</v>
      </c>
      <c r="B7711" s="226" t="s">
        <v>1274</v>
      </c>
      <c r="C7711" s="13" t="str">
        <f>VLOOKUP(B7711,segédtábla!$A$1:$C$156,2,FALSE)</f>
        <v>Kakulya Zsolt</v>
      </c>
      <c r="D7711" s="633" t="s">
        <v>7022</v>
      </c>
      <c r="E7711" s="332" t="str">
        <f>VLOOKUP(C7711,'Havi KM'!A:S,4,FALSE)</f>
        <v xml:space="preserve">     1 219,87 km</v>
      </c>
      <c r="F7711" s="163" t="s">
        <v>7023</v>
      </c>
    </row>
    <row r="7712" spans="1:6" ht="15" customHeight="1">
      <c r="A7712" s="19" t="str">
        <f>VLOOKUP(B7712,segédtábla!$A$1:$C$156,3,FALSE)</f>
        <v>5+2</v>
      </c>
      <c r="B7712" s="226" t="s">
        <v>1526</v>
      </c>
      <c r="C7712" s="13" t="str">
        <f>VLOOKUP(B7712,segédtábla!$A$1:$C$156,2,FALSE)</f>
        <v>Simon Zoltán</v>
      </c>
      <c r="D7712" s="5" t="s">
        <v>7024</v>
      </c>
      <c r="E7712" s="332" t="str">
        <f>VLOOKUP(C7712,'Havi KM'!A:S,4,FALSE)</f>
        <v xml:space="preserve">     1 431,31 km</v>
      </c>
      <c r="F7712" s="163"/>
    </row>
    <row r="7713" spans="1:6" ht="15" customHeight="1">
      <c r="A7713" s="19" t="str">
        <f>VLOOKUP(B7713,segédtábla!$A$1:$C$156,3,FALSE)</f>
        <v>11+3</v>
      </c>
      <c r="B7713" s="226" t="s">
        <v>1145</v>
      </c>
      <c r="C7713" s="13" t="str">
        <f>VLOOKUP(B7713,segédtábla!$A$1:$C$156,2,FALSE)</f>
        <v>Fodor Károly</v>
      </c>
      <c r="D7713" s="5" t="s">
        <v>7025</v>
      </c>
      <c r="E7713" s="332" t="str">
        <f>VLOOKUP(C7713,'Havi KM'!A:S,4,FALSE)</f>
        <v xml:space="preserve">     1 559,63 km</v>
      </c>
      <c r="F7713" s="163" t="s">
        <v>7026</v>
      </c>
    </row>
    <row r="7714" spans="1:6" ht="15" customHeight="1">
      <c r="A7714" s="19" t="str">
        <f>VLOOKUP(B7714,segédtábla!$A$1:$C$156,3,FALSE)</f>
        <v>5+2</v>
      </c>
      <c r="B7714" s="226" t="s">
        <v>1175</v>
      </c>
      <c r="C7714" s="13" t="str">
        <f>VLOOKUP(B7714,segédtábla!$A$1:$C$156,2,FALSE)</f>
        <v>Iklódi Sándor</v>
      </c>
      <c r="D7714" s="5" t="s">
        <v>7027</v>
      </c>
      <c r="E7714" s="332" t="str">
        <f>VLOOKUP(C7714,'Havi KM'!A:S,4,FALSE)</f>
        <v xml:space="preserve">     1 161,24 km</v>
      </c>
      <c r="F7714" s="163"/>
    </row>
    <row r="7715" spans="1:6" ht="15" customHeight="1">
      <c r="A7715" s="19" t="str">
        <f>VLOOKUP(B7715,segédtábla!$A$1:$C$156,3,FALSE)</f>
        <v>2/1.</v>
      </c>
      <c r="B7715" s="226" t="s">
        <v>1206</v>
      </c>
      <c r="C7715" s="13" t="str">
        <f>VLOOKUP(B7715,segédtábla!$A$1:$C$156,2,FALSE)</f>
        <v>Vincze Gábor</v>
      </c>
      <c r="D7715" s="188" t="s">
        <v>7028</v>
      </c>
      <c r="E7715" s="332" t="str">
        <f>VLOOKUP(C7715,'Havi KM'!A:S,4,FALSE)</f>
        <v xml:space="preserve">     1 471,92 km</v>
      </c>
      <c r="F7715" s="231" t="s">
        <v>7029</v>
      </c>
    </row>
    <row r="7716" spans="1:6" ht="15" customHeight="1">
      <c r="A7716" s="19" t="str">
        <f>VLOOKUP(B7716,segédtábla!$A$1:$C$156,3,FALSE)</f>
        <v>11+3</v>
      </c>
      <c r="B7716" s="226" t="s">
        <v>1405</v>
      </c>
      <c r="C7716" s="13" t="str">
        <f>VLOOKUP(B7716,segédtábla!$A$1:$C$156,2,FALSE)</f>
        <v>Marton Péter</v>
      </c>
      <c r="D7716" s="5" t="s">
        <v>7030</v>
      </c>
      <c r="E7716" s="332" t="str">
        <f>VLOOKUP(C7716,'Havi KM'!A:S,4,FALSE)</f>
        <v xml:space="preserve">     1 405,83 km</v>
      </c>
      <c r="F7716" s="163"/>
    </row>
    <row r="7717" spans="1:6" ht="15" customHeight="1">
      <c r="A7717" s="19" t="str">
        <f>VLOOKUP(B7717,segédtábla!$A$1:$C$156,3,FALSE)</f>
        <v>5+2</v>
      </c>
      <c r="B7717" s="226" t="s">
        <v>1256</v>
      </c>
      <c r="C7717" s="13" t="str">
        <f>VLOOKUP(B7717,segédtábla!$A$1:$C$156,2,FALSE)</f>
        <v>Árvai Gábor</v>
      </c>
      <c r="D7717" s="5" t="s">
        <v>7031</v>
      </c>
      <c r="E7717" s="332" t="str">
        <f>VLOOKUP(C7717,'Havi KM'!A:S,4,FALSE)</f>
        <v xml:space="preserve">     1 696,48 km</v>
      </c>
      <c r="F7717" s="163"/>
    </row>
    <row r="7718" spans="1:6" ht="15" customHeight="1">
      <c r="A7718" s="19" t="str">
        <f>VLOOKUP(B7718,segédtábla!$A$1:$C$156,3,FALSE)</f>
        <v>11+3</v>
      </c>
      <c r="B7718" s="226" t="s">
        <v>1345</v>
      </c>
      <c r="C7718" s="13" t="str">
        <f>VLOOKUP(B7718,segédtábla!$A$1:$C$156,2,FALSE)</f>
        <v>Berek Gábor</v>
      </c>
      <c r="D7718" s="5" t="s">
        <v>7032</v>
      </c>
      <c r="E7718" s="332" t="str">
        <f>VLOOKUP(C7718,'Havi KM'!A:S,4,FALSE)</f>
        <v xml:space="preserve">      0,0 km</v>
      </c>
      <c r="F7718" s="363"/>
    </row>
    <row r="7719" spans="1:6" ht="15" customHeight="1">
      <c r="A7719" s="19">
        <f>VLOOKUP(B7719,segédtábla!$A$1:$C$156,3,FALSE)</f>
        <v>0</v>
      </c>
      <c r="B7719" s="226" t="s">
        <v>1375</v>
      </c>
      <c r="C7719" s="13" t="str">
        <f>VLOOKUP(B7719,segédtábla!$A$1:$C$156,2,FALSE)</f>
        <v>kivonva</v>
      </c>
      <c r="D7719" s="5" t="s">
        <v>7033</v>
      </c>
      <c r="E7719" s="332" t="e">
        <f>VLOOKUP(C7719,'Havi KM'!A:S,4,FALSE)</f>
        <v>#N/A</v>
      </c>
      <c r="F7719" s="163" t="s">
        <v>7034</v>
      </c>
    </row>
    <row r="7720" spans="1:6" ht="15" customHeight="1">
      <c r="A7720" s="19" t="str">
        <f>VLOOKUP(B7720,segédtábla!$A$1:$C$156,3,FALSE)</f>
        <v>11+3</v>
      </c>
      <c r="B7720" s="226" t="s">
        <v>1413</v>
      </c>
      <c r="C7720" s="13" t="str">
        <f>VLOOKUP(B7720,segédtábla!$A$1:$C$156,2,FALSE)</f>
        <v>Szkolcsek György</v>
      </c>
      <c r="D7720" s="5" t="s">
        <v>7035</v>
      </c>
      <c r="E7720" s="332" t="str">
        <f>VLOOKUP(C7720,'Havi KM'!A:S,4,FALSE)</f>
        <v xml:space="preserve">     1 278,42 km</v>
      </c>
      <c r="F7720" s="163"/>
    </row>
    <row r="7721" spans="1:6" ht="15" customHeight="1">
      <c r="A7721" s="19" t="str">
        <f>VLOOKUP(B7721,segédtábla!$A$1:$C$156,3,FALSE)</f>
        <v>11+3</v>
      </c>
      <c r="B7721" s="226" t="s">
        <v>1378</v>
      </c>
      <c r="C7721" s="13" t="str">
        <f>VLOOKUP(B7721,segédtábla!$A$1:$C$156,2,FALSE)</f>
        <v>Dalanics Zsolt</v>
      </c>
      <c r="D7721" s="5" t="s">
        <v>7036</v>
      </c>
      <c r="E7721" s="332" t="str">
        <f>VLOOKUP(C7721,'Havi KM'!A:S,4,FALSE)</f>
        <v xml:space="preserve">     1 398,48 km</v>
      </c>
      <c r="F7721" s="163" t="s">
        <v>7037</v>
      </c>
    </row>
    <row r="7722" spans="1:6" ht="15" customHeight="1">
      <c r="A7722" s="19" t="e">
        <f>VLOOKUP(B7722,segédtábla!$A$1:$C$156,3,FALSE)</f>
        <v>#N/A</v>
      </c>
      <c r="B7722" s="11"/>
      <c r="C7722" s="13" t="e">
        <f>VLOOKUP(B7722,segédtábla!$A$1:$C$156,2,FALSE)</f>
        <v>#N/A</v>
      </c>
      <c r="D7722" s="5"/>
      <c r="E7722" s="332" t="e">
        <f>VLOOKUP(C7722,'Havi KM'!A:S,4,FALSE)</f>
        <v>#N/A</v>
      </c>
      <c r="F7722" s="163"/>
    </row>
    <row r="7723" spans="1:6" ht="15" customHeight="1">
      <c r="A7723" s="19" t="e">
        <f>VLOOKUP(B7723,segédtábla!$A$1:$C$156,3,FALSE)</f>
        <v>#N/A</v>
      </c>
      <c r="B7723" s="11"/>
      <c r="C7723" s="13" t="e">
        <f>VLOOKUP(B7723,segédtábla!$A$1:$C$156,2,FALSE)</f>
        <v>#N/A</v>
      </c>
      <c r="D7723" s="5"/>
      <c r="E7723" s="332" t="e">
        <f>VLOOKUP(C7723,'Havi KM'!A:S,4,FALSE)</f>
        <v>#N/A</v>
      </c>
      <c r="F7723" s="163"/>
    </row>
    <row r="7724" spans="1:6" ht="15" customHeight="1">
      <c r="A7724" s="19" t="e">
        <f>VLOOKUP(B7724,segédtábla!$A$1:$C$156,3,FALSE)</f>
        <v>#N/A</v>
      </c>
      <c r="B7724" s="11"/>
      <c r="C7724" s="13" t="e">
        <f>VLOOKUP(B7724,segédtábla!$A$1:$C$156,2,FALSE)</f>
        <v>#N/A</v>
      </c>
      <c r="D7724" s="5"/>
      <c r="E7724" s="332" t="e">
        <f>VLOOKUP(C7724,'Havi KM'!A:S,4,FALSE)</f>
        <v>#N/A</v>
      </c>
      <c r="F7724" s="163"/>
    </row>
    <row r="7725" spans="1:6" ht="15" customHeight="1">
      <c r="A7725" s="19" t="e">
        <f>VLOOKUP(B7725,segédtábla!$A$1:$C$156,3,FALSE)</f>
        <v>#N/A</v>
      </c>
      <c r="B7725" s="21"/>
      <c r="C7725" s="13" t="e">
        <f>VLOOKUP(B7725,segédtábla!$A$1:$C$156,2,FALSE)</f>
        <v>#N/A</v>
      </c>
      <c r="D7725" s="5"/>
      <c r="E7725" s="332" t="e">
        <f>VLOOKUP(C7725,'Havi KM'!A:S,4,FALSE)</f>
        <v>#N/A</v>
      </c>
      <c r="F7725" s="163"/>
    </row>
    <row r="7726" spans="1:6" ht="15" customHeight="1">
      <c r="A7726" s="19" t="str">
        <f>VLOOKUP(B7726,segédtábla!$A$1:$C$156,3,FALSE)</f>
        <v>5+2</v>
      </c>
      <c r="B7726" s="175" t="s">
        <v>1200</v>
      </c>
      <c r="C7726" s="116" t="str">
        <f>VLOOKUP(B7726,segédtábla!$A$1:$C$156,2,FALSE)</f>
        <v>Giber Zoltán</v>
      </c>
      <c r="D7726" s="143" t="s">
        <v>6448</v>
      </c>
      <c r="E7726" s="332" t="str">
        <f>VLOOKUP(C7726,'Havi KM'!A:S,4,FALSE)</f>
        <v xml:space="preserve">     1 523,35 km</v>
      </c>
      <c r="F7726" s="163"/>
    </row>
    <row r="7728" spans="1:6" ht="15" customHeight="1">
      <c r="A7728" s="10"/>
      <c r="B7728" s="16"/>
      <c r="C7728" s="263">
        <v>45897</v>
      </c>
      <c r="D7728" s="237" t="str">
        <f>TEXT(C7728,"dddd")</f>
        <v>Thursday</v>
      </c>
      <c r="E7728" s="330"/>
      <c r="F7728" s="227">
        <f>+COUNTA(B7731:B7825)</f>
        <v>71</v>
      </c>
    </row>
    <row r="7729" spans="1:6" ht="15" customHeight="1">
      <c r="C7729" s="355"/>
    </row>
    <row r="7730" spans="1:6" ht="15" customHeight="1">
      <c r="A7730" s="7" t="s">
        <v>1136</v>
      </c>
      <c r="B7730" s="8" t="s">
        <v>1137</v>
      </c>
      <c r="C7730" s="9" t="s">
        <v>1138</v>
      </c>
      <c r="D7730" s="9" t="s">
        <v>1139</v>
      </c>
      <c r="E7730" s="331" t="s">
        <v>1140</v>
      </c>
      <c r="F7730" s="9" t="s">
        <v>1141</v>
      </c>
    </row>
    <row r="7731" spans="1:6" ht="15" customHeight="1">
      <c r="A7731" s="19" t="str">
        <f>VLOOKUP(B7731,segédtábla!$A$1:$C$156,3,FALSE)</f>
        <v>5+2</v>
      </c>
      <c r="B7731" s="226" t="s">
        <v>1278</v>
      </c>
      <c r="C7731" s="13" t="str">
        <f>VLOOKUP(B7731,segédtábla!$A$1:$C$156,2,FALSE)</f>
        <v>Adamek István + Nyíri Attila</v>
      </c>
      <c r="D7731" s="5" t="s">
        <v>7038</v>
      </c>
      <c r="E7731" s="332" t="e">
        <f>VLOOKUP(C7731,'Havi KM'!A:S,4,FALSE)</f>
        <v>#N/A</v>
      </c>
      <c r="F7731" s="163"/>
    </row>
    <row r="7732" spans="1:6" ht="15" customHeight="1">
      <c r="A7732" s="19" t="str">
        <f>VLOOKUP(B7732,segédtábla!$A$1:$C$156,3,FALSE)</f>
        <v>11+3</v>
      </c>
      <c r="B7732" s="226" t="s">
        <v>1234</v>
      </c>
      <c r="C7732" s="13" t="str">
        <f>VLOOKUP(B7732,segédtábla!$A$1:$C$156,2,FALSE)</f>
        <v>Iván Árpád Krisztián</v>
      </c>
      <c r="D7732" s="5" t="s">
        <v>7039</v>
      </c>
      <c r="E7732" s="332" t="str">
        <f>VLOOKUP(C7732,'Havi KM'!A:S,4,FALSE)</f>
        <v xml:space="preserve">      352,06 km</v>
      </c>
      <c r="F7732" s="163"/>
    </row>
    <row r="7733" spans="1:6" ht="15" customHeight="1">
      <c r="A7733" s="19" t="str">
        <f>VLOOKUP(B7733,segédtábla!$A$1:$C$156,3,FALSE)</f>
        <v>5+2</v>
      </c>
      <c r="B7733" s="226" t="s">
        <v>1149</v>
      </c>
      <c r="C7733" s="178" t="str">
        <f>VLOOKUP(B7733,segédtábla!$A$1:$C$156,2,FALSE)</f>
        <v>Létai Ferenc + Létainé Zsuzsa</v>
      </c>
      <c r="D7733" s="4" t="s">
        <v>7040</v>
      </c>
      <c r="E7733" s="332" t="e">
        <f>VLOOKUP(C7733,'Havi KM'!A:S,4,FALSE)</f>
        <v>#N/A</v>
      </c>
      <c r="F7733" s="163"/>
    </row>
    <row r="7734" spans="1:6" ht="15" customHeight="1">
      <c r="A7734" s="19" t="str">
        <f>VLOOKUP(B7734,segédtábla!$A$1:$C$156,3,FALSE)</f>
        <v>11+3</v>
      </c>
      <c r="B7734" s="226" t="s">
        <v>1221</v>
      </c>
      <c r="C7734" s="13" t="str">
        <f>VLOOKUP(B7734,segédtábla!$A$1:$C$156,2,FALSE)</f>
        <v>Vass István</v>
      </c>
      <c r="D7734" s="5" t="s">
        <v>7041</v>
      </c>
      <c r="E7734" s="332" t="e">
        <f>VLOOKUP(C7734,'Havi KM'!A:S,4,FALSE)</f>
        <v>#N/A</v>
      </c>
      <c r="F7734" s="163"/>
    </row>
    <row r="7735" spans="1:6" ht="15" customHeight="1">
      <c r="A7735" s="19" t="e">
        <f>VLOOKUP(B7735,segédtábla!$A$1:$C$156,3,FALSE)</f>
        <v>#N/A</v>
      </c>
      <c r="B7735" s="11"/>
      <c r="C7735" s="13" t="e">
        <f>VLOOKUP(B7735,segédtábla!$A$1:$C$156,2,FALSE)</f>
        <v>#N/A</v>
      </c>
      <c r="D7735" s="5"/>
      <c r="E7735" s="332" t="e">
        <f>VLOOKUP(C7735,'Havi KM'!A:S,4,FALSE)</f>
        <v>#N/A</v>
      </c>
      <c r="F7735" s="163"/>
    </row>
    <row r="7736" spans="1:6" ht="15" customHeight="1">
      <c r="A7736" s="19" t="e">
        <f>VLOOKUP(B7736,segédtábla!$A$1:$C$156,3,FALSE)</f>
        <v>#N/A</v>
      </c>
      <c r="B7736" s="175" t="s">
        <v>1519</v>
      </c>
      <c r="C7736" s="13" t="e">
        <f>VLOOKUP(B7736,segédtábla!$A$1:$C$156,2,FALSE)</f>
        <v>#N/A</v>
      </c>
      <c r="D7736" s="5"/>
      <c r="E7736" s="332" t="e">
        <f>VLOOKUP(C7736,'Havi KM'!A:S,4,FALSE)</f>
        <v>#N/A</v>
      </c>
      <c r="F7736" s="163"/>
    </row>
    <row r="7737" spans="1:6" ht="15" customHeight="1">
      <c r="A7737" s="19" t="e">
        <f>VLOOKUP(B7737,segédtábla!$A$1:$C$156,3,FALSE)</f>
        <v>#N/A</v>
      </c>
      <c r="B7737" s="11"/>
      <c r="C7737" s="13" t="e">
        <f>VLOOKUP(B7737,segédtábla!$A$1:$C$156,2,FALSE)</f>
        <v>#N/A</v>
      </c>
      <c r="D7737" s="5"/>
      <c r="E7737" s="332" t="e">
        <f>VLOOKUP(C7737,'Havi KM'!A:S,4,FALSE)</f>
        <v>#N/A</v>
      </c>
      <c r="F7737" s="163"/>
    </row>
    <row r="7738" spans="1:6" ht="15" customHeight="1">
      <c r="A7738" s="19" t="str">
        <f>VLOOKUP(B7738,segédtábla!$A$1:$C$156,3,FALSE)</f>
        <v>11+3</v>
      </c>
      <c r="B7738" s="226" t="s">
        <v>1245</v>
      </c>
      <c r="C7738" s="13" t="str">
        <f>VLOOKUP(B7738,segédtábla!$A$1:$C$156,2,FALSE)</f>
        <v>Slebárszky Attila Gábor</v>
      </c>
      <c r="D7738" s="4" t="s">
        <v>7042</v>
      </c>
      <c r="E7738" s="332" t="str">
        <f>VLOOKUP(C7738,'Havi KM'!A:S,4,FALSE)</f>
        <v xml:space="preserve">     1 780,0 km</v>
      </c>
      <c r="F7738" s="163"/>
    </row>
    <row r="7739" spans="1:6" ht="15" customHeight="1">
      <c r="A7739" s="19" t="str">
        <f>VLOOKUP(B7739,segédtábla!$A$1:$C$156,3,FALSE)</f>
        <v>11+3</v>
      </c>
      <c r="B7739" s="226" t="s">
        <v>1355</v>
      </c>
      <c r="C7739" s="13" t="str">
        <f>VLOOKUP(B7739,segédtábla!$A$1:$C$156,2,FALSE)</f>
        <v>Németh Nándor</v>
      </c>
      <c r="D7739" s="5" t="s">
        <v>7043</v>
      </c>
      <c r="E7739" s="332" t="str">
        <f>VLOOKUP(C7739,'Havi KM'!A:S,4,FALSE)</f>
        <v xml:space="preserve">     2 089,15 km</v>
      </c>
      <c r="F7739" s="163"/>
    </row>
    <row r="7740" spans="1:6" ht="15" customHeight="1">
      <c r="A7740" s="19" t="str">
        <f>VLOOKUP(B7740,segédtábla!$A$1:$C$156,3,FALSE)</f>
        <v>5+2</v>
      </c>
      <c r="B7740" s="226" t="s">
        <v>1238</v>
      </c>
      <c r="C7740" s="178" t="str">
        <f>VLOOKUP(B7740,segédtábla!$A$1:$C$156,2,FALSE)</f>
        <v>Tóth Zsolt</v>
      </c>
      <c r="D7740" s="4" t="s">
        <v>7044</v>
      </c>
      <c r="E7740" s="332" t="str">
        <f>VLOOKUP(C7740,'Havi KM'!A:S,4,FALSE)</f>
        <v xml:space="preserve">     1 572,92 km</v>
      </c>
      <c r="F7740" s="163" t="s">
        <v>7045</v>
      </c>
    </row>
    <row r="7741" spans="1:6" ht="15" customHeight="1">
      <c r="A7741" s="19" t="str">
        <f>VLOOKUP(B7741,segédtábla!$A$1:$C$156,3,FALSE)</f>
        <v>5+2</v>
      </c>
      <c r="B7741" s="175" t="s">
        <v>1173</v>
      </c>
      <c r="C7741" s="116" t="str">
        <f>VLOOKUP(B7741,segédtábla!$A$1:$C$156,2,FALSE)</f>
        <v>Léhner Zsolt</v>
      </c>
      <c r="D7741" s="143" t="s">
        <v>7042</v>
      </c>
      <c r="E7741" s="321" t="str">
        <f>VLOOKUP(C7741,'Havi KM'!A:S,4,FALSE)</f>
        <v xml:space="preserve">     1 816,96 km</v>
      </c>
      <c r="F7741" s="230" t="s">
        <v>7046</v>
      </c>
    </row>
    <row r="7742" spans="1:6" ht="15" customHeight="1">
      <c r="A7742" s="19" t="str">
        <f>VLOOKUP(B7742,segédtábla!$A$1:$C$156,3,FALSE)</f>
        <v>4+3</v>
      </c>
      <c r="B7742" s="226" t="s">
        <v>1364</v>
      </c>
      <c r="C7742" s="13" t="str">
        <f>VLOOKUP(B7742,segédtábla!$A$1:$C$156,2,FALSE)</f>
        <v>Balogh Dávid</v>
      </c>
      <c r="D7742" s="5" t="s">
        <v>7047</v>
      </c>
      <c r="E7742" s="332" t="str">
        <f>VLOOKUP(C7742,'Havi KM'!A:S,4,FALSE)</f>
        <v xml:space="preserve">      426,32 km</v>
      </c>
      <c r="F7742" s="163"/>
    </row>
    <row r="7743" spans="1:6" ht="15" customHeight="1">
      <c r="A7743" s="19" t="str">
        <f>VLOOKUP(B7743,segédtábla!$A$1:$C$156,3,FALSE)</f>
        <v>5+2</v>
      </c>
      <c r="B7743" s="226" t="s">
        <v>1311</v>
      </c>
      <c r="C7743" s="13" t="str">
        <f>VLOOKUP(B7743,segédtábla!$A$1:$C$156,2,FALSE)</f>
        <v>Árgyellán István Augusto</v>
      </c>
      <c r="D7743" s="188" t="s">
        <v>7048</v>
      </c>
      <c r="E7743" s="332" t="str">
        <f>VLOOKUP(C7743,'Havi KM'!A:S,4,FALSE)</f>
        <v xml:space="preserve">     1 504,17 km</v>
      </c>
      <c r="F7743" s="231" t="s">
        <v>7049</v>
      </c>
    </row>
    <row r="7744" spans="1:6" ht="15" customHeight="1">
      <c r="A7744" s="19" t="str">
        <f>VLOOKUP(B7744,segédtábla!$A$1:$C$156,3,FALSE)</f>
        <v>5+2</v>
      </c>
      <c r="B7744" s="226" t="s">
        <v>1328</v>
      </c>
      <c r="C7744" s="13" t="str">
        <f>VLOOKUP(B7744,segédtábla!$A$1:$C$156,2,FALSE)</f>
        <v>Majer Dominik - Charter</v>
      </c>
      <c r="D7744" s="188" t="s">
        <v>7050</v>
      </c>
      <c r="E7744" s="332" t="e">
        <f>VLOOKUP(C7744,'Havi KM'!A:S,4,FALSE)</f>
        <v>#N/A</v>
      </c>
      <c r="F7744" s="163" t="s">
        <v>7051</v>
      </c>
    </row>
    <row r="7745" spans="1:6" ht="15" customHeight="1">
      <c r="A7745" s="19" t="str">
        <f>VLOOKUP(B7745,segédtábla!$A$1:$C$156,3,FALSE)</f>
        <v>10+4</v>
      </c>
      <c r="B7745" s="226" t="s">
        <v>1335</v>
      </c>
      <c r="C7745" s="13" t="str">
        <f>VLOOKUP(B7745,segédtábla!$A$1:$C$156,2,FALSE)</f>
        <v>Pollák Péter</v>
      </c>
      <c r="D7745" s="188" t="s">
        <v>7052</v>
      </c>
      <c r="E7745" s="332" t="str">
        <f>VLOOKUP(C7745,'Havi KM'!A:S,4,FALSE)</f>
        <v xml:space="preserve">     1 011,99 km</v>
      </c>
      <c r="F7745" s="163" t="s">
        <v>7053</v>
      </c>
    </row>
    <row r="7746" spans="1:6" ht="15" customHeight="1">
      <c r="A7746" s="19" t="str">
        <f>VLOOKUP(B7746,segédtábla!$A$1:$C$156,3,FALSE)</f>
        <v>5+2</v>
      </c>
      <c r="B7746" s="226" t="s">
        <v>1339</v>
      </c>
      <c r="C7746" s="13" t="str">
        <f>VLOOKUP(B7746,segédtábla!$A$1:$C$156,2,FALSE)</f>
        <v>Áncsák János 04.14</v>
      </c>
      <c r="D7746" s="5" t="s">
        <v>7054</v>
      </c>
      <c r="E7746" s="332" t="e">
        <f>VLOOKUP(C7746,'Havi KM'!A:S,4,FALSE)</f>
        <v>#N/A</v>
      </c>
      <c r="F7746" s="163"/>
    </row>
    <row r="7747" spans="1:6" ht="15" customHeight="1">
      <c r="A7747" s="19" t="e">
        <f>VLOOKUP(B7747,segédtábla!$A$1:$C$156,3,FALSE)</f>
        <v>#N/A</v>
      </c>
      <c r="B7747" s="11"/>
      <c r="C7747" s="13" t="e">
        <f>VLOOKUP(B7747,segédtábla!$A$1:$C$156,2,FALSE)</f>
        <v>#N/A</v>
      </c>
      <c r="D7747" s="5"/>
      <c r="E7747" s="332" t="e">
        <f>VLOOKUP(C7747,'Havi KM'!A:S,4,FALSE)</f>
        <v>#N/A</v>
      </c>
      <c r="F7747" s="163"/>
    </row>
    <row r="7748" spans="1:6" ht="15" customHeight="1">
      <c r="A7748" s="19" t="e">
        <f>VLOOKUP(B7748,segédtábla!$A$1:$C$156,3,FALSE)</f>
        <v>#N/A</v>
      </c>
      <c r="B7748" s="11"/>
      <c r="C7748" s="13" t="e">
        <f>VLOOKUP(B7748,segédtábla!$A$1:$C$156,2,FALSE)</f>
        <v>#N/A</v>
      </c>
      <c r="D7748" s="5"/>
      <c r="E7748" s="332" t="e">
        <f>VLOOKUP(C7748,'Havi KM'!A:S,4,FALSE)</f>
        <v>#N/A</v>
      </c>
      <c r="F7748" s="163"/>
    </row>
    <row r="7749" spans="1:6" ht="15" customHeight="1">
      <c r="A7749" s="19" t="e">
        <f>VLOOKUP(B7749,segédtábla!$A$1:$C$156,3,FALSE)</f>
        <v>#N/A</v>
      </c>
      <c r="B7749" s="11"/>
      <c r="C7749" s="13" t="e">
        <f>VLOOKUP(B7749,segédtábla!$A$1:$C$156,2,FALSE)</f>
        <v>#N/A</v>
      </c>
      <c r="D7749" s="5"/>
      <c r="E7749" s="332" t="e">
        <f>VLOOKUP(C7749,'Havi KM'!A:S,4,FALSE)</f>
        <v>#N/A</v>
      </c>
      <c r="F7749" s="163"/>
    </row>
    <row r="7750" spans="1:6" ht="15" customHeight="1">
      <c r="A7750" s="19" t="str">
        <f>VLOOKUP(B7750,segédtábla!$A$1:$C$156,3,FALSE)</f>
        <v>5+2</v>
      </c>
      <c r="B7750" s="428" t="s">
        <v>1281</v>
      </c>
      <c r="C7750" s="429" t="str">
        <f>VLOOKUP(B7750,segédtábla!$A$1:$C$156,2,FALSE)</f>
        <v>Kiss Sándor</v>
      </c>
      <c r="D7750" s="240" t="s">
        <v>1663</v>
      </c>
      <c r="E7750" s="332" t="str">
        <f>VLOOKUP(C7750,'Havi KM'!A:S,4,FALSE)</f>
        <v xml:space="preserve">     1 065,91 km</v>
      </c>
      <c r="F7750" s="163"/>
    </row>
    <row r="7751" spans="1:6" ht="15" customHeight="1">
      <c r="A7751" s="19" t="str">
        <f>VLOOKUP(B7751,segédtábla!$A$1:$C$156,3,FALSE)</f>
        <v>10+3</v>
      </c>
      <c r="B7751" s="428" t="s">
        <v>1358</v>
      </c>
      <c r="C7751" s="429" t="str">
        <f>VLOOKUP(B7751,segédtábla!$A$1:$C$156,2,FALSE)</f>
        <v>Tóth Attila</v>
      </c>
      <c r="D7751" s="240" t="s">
        <v>1342</v>
      </c>
      <c r="E7751" s="332" t="str">
        <f>VLOOKUP(C7751,'Havi KM'!A:S,4,FALSE)</f>
        <v xml:space="preserve">      626,64 km</v>
      </c>
      <c r="F7751" s="163"/>
    </row>
    <row r="7752" spans="1:6" ht="15" customHeight="1">
      <c r="A7752" s="19" t="str">
        <f>VLOOKUP(B7752,segédtábla!$A$1:$C$156,3,FALSE)</f>
        <v>5+2</v>
      </c>
      <c r="B7752" s="175" t="s">
        <v>1179</v>
      </c>
      <c r="C7752" s="116" t="str">
        <f>VLOOKUP(B7752,segédtábla!$A$1:$C$156,2,FALSE)</f>
        <v>Horváth Ákos</v>
      </c>
      <c r="D7752" s="143" t="s">
        <v>7055</v>
      </c>
      <c r="E7752" s="332" t="str">
        <f>VLOOKUP(C7752,'Havi KM'!A:S,4,FALSE)</f>
        <v xml:space="preserve">     1 036,99 km</v>
      </c>
      <c r="F7752" s="163"/>
    </row>
    <row r="7754" spans="1:6" ht="15" customHeight="1">
      <c r="A7754" s="10"/>
      <c r="B7754" s="16"/>
      <c r="C7754" s="263">
        <v>45898</v>
      </c>
      <c r="D7754" s="237" t="str">
        <f>TEXT(C7754,"dddd")</f>
        <v>Friday</v>
      </c>
      <c r="E7754" s="330"/>
      <c r="F7754" s="227">
        <f>+COUNTA(B7757:B7759)</f>
        <v>2</v>
      </c>
    </row>
    <row r="7755" spans="1:6" ht="15" customHeight="1">
      <c r="C7755" s="355"/>
    </row>
    <row r="7756" spans="1:6" ht="15" customHeight="1">
      <c r="A7756" s="7" t="s">
        <v>1136</v>
      </c>
      <c r="B7756" s="8" t="s">
        <v>1137</v>
      </c>
      <c r="C7756" s="9" t="s">
        <v>1138</v>
      </c>
      <c r="D7756" s="9" t="s">
        <v>1139</v>
      </c>
      <c r="E7756" s="331" t="s">
        <v>1140</v>
      </c>
      <c r="F7756" s="9" t="s">
        <v>1141</v>
      </c>
    </row>
    <row r="7757" spans="1:6" ht="15" customHeight="1">
      <c r="A7757" s="19" t="e">
        <f>VLOOKUP(B7757,segédtábla!$A$1:$C$156,3,FALSE)</f>
        <v>#N/A</v>
      </c>
      <c r="B7757" s="11"/>
      <c r="C7757" s="13" t="e">
        <f>VLOOKUP(B7757,segédtábla!$A$1:$C$156,2,FALSE)</f>
        <v>#N/A</v>
      </c>
      <c r="D7757" s="5"/>
      <c r="E7757" s="332" t="e">
        <f>VLOOKUP(C7757,'Havi KM'!A:S,4,FALSE)</f>
        <v>#N/A</v>
      </c>
      <c r="F7757" s="163"/>
    </row>
    <row r="7758" spans="1:6" ht="15" customHeight="1">
      <c r="A7758" s="19" t="str">
        <f>VLOOKUP(B7758,segédtábla!$A$1:$C$156,3,FALSE)</f>
        <v>11+3</v>
      </c>
      <c r="B7758" s="226" t="s">
        <v>1170</v>
      </c>
      <c r="C7758" s="13" t="str">
        <f>VLOOKUP(B7758,segédtábla!$A$1:$C$156,2,FALSE)</f>
        <v>Hemmerlein Zoltán</v>
      </c>
      <c r="D7758" s="5" t="s">
        <v>7056</v>
      </c>
      <c r="E7758" s="332" t="str">
        <f>VLOOKUP(C7758,'Havi KM'!A:S,4,FALSE)</f>
        <v xml:space="preserve">     1 867,46 km</v>
      </c>
      <c r="F7758" s="163"/>
    </row>
    <row r="7759" spans="1:6" ht="15" customHeight="1">
      <c r="A7759" s="19" t="str">
        <f>VLOOKUP(B7759,segédtábla!$A$1:$C$156,3,FALSE)</f>
        <v>11+3</v>
      </c>
      <c r="B7759" s="226" t="s">
        <v>1168</v>
      </c>
      <c r="C7759" s="13" t="str">
        <f>VLOOKUP(B7759,segédtábla!$A$1:$C$156,2,FALSE)</f>
        <v>Balázs István</v>
      </c>
      <c r="D7759" s="5" t="s">
        <v>7057</v>
      </c>
      <c r="E7759" s="332" t="str">
        <f>VLOOKUP(C7759,'Havi KM'!A:S,4,FALSE)</f>
        <v xml:space="preserve">     1 401,93 km</v>
      </c>
      <c r="F7759" s="363" t="s">
        <v>5497</v>
      </c>
    </row>
    <row r="7760" spans="1:6" ht="15" customHeight="1">
      <c r="A7760" s="19" t="str">
        <f>VLOOKUP(B7760,segédtábla!$A$1:$C$156,3,FALSE)</f>
        <v>11+3</v>
      </c>
      <c r="B7760" s="226" t="s">
        <v>1183</v>
      </c>
      <c r="C7760" s="13" t="str">
        <f>VLOOKUP(B7760,segédtábla!$A$1:$C$156,2,FALSE)</f>
        <v>Kelemen Imre</v>
      </c>
      <c r="D7760" s="188" t="s">
        <v>7058</v>
      </c>
      <c r="E7760" s="332" t="str">
        <f>VLOOKUP(C7760,'Havi KM'!A:S,4,FALSE)</f>
        <v xml:space="preserve">     2 133,94 km</v>
      </c>
      <c r="F7760" s="363"/>
    </row>
    <row r="7761" spans="1:6" ht="15" customHeight="1">
      <c r="A7761" s="19" t="str">
        <f>VLOOKUP(B7761,segédtábla!$A$1:$C$156,3,FALSE)</f>
        <v>11+3</v>
      </c>
      <c r="B7761" s="226" t="s">
        <v>1212</v>
      </c>
      <c r="C7761" s="13" t="str">
        <f>VLOOKUP(B7761,segédtábla!$A$1:$C$156,2,FALSE)</f>
        <v>Kopányi László</v>
      </c>
      <c r="D7761" s="188" t="s">
        <v>7059</v>
      </c>
      <c r="E7761" s="332" t="str">
        <f>VLOOKUP(C7761,'Havi KM'!A:S,4,FALSE)</f>
        <v xml:space="preserve">     2 365,46 km</v>
      </c>
      <c r="F7761" s="363" t="s">
        <v>7060</v>
      </c>
    </row>
    <row r="7762" spans="1:6" ht="15" customHeight="1">
      <c r="A7762" s="19" t="str">
        <f>VLOOKUP(B7762,segédtábla!$A$1:$C$156,3,FALSE)</f>
        <v>5+2</v>
      </c>
      <c r="B7762" s="226" t="s">
        <v>1262</v>
      </c>
      <c r="C7762" s="13" t="str">
        <f>VLOOKUP(B7762,segédtábla!$A$1:$C$156,2,FALSE)</f>
        <v>Balázs Tibor</v>
      </c>
      <c r="D7762" s="188" t="s">
        <v>7061</v>
      </c>
      <c r="E7762" s="332" t="str">
        <f>VLOOKUP(C7762,'Havi KM'!A:S,4,FALSE)</f>
        <v xml:space="preserve">      261,82 km</v>
      </c>
      <c r="F7762" s="363" t="s">
        <v>5497</v>
      </c>
    </row>
    <row r="7763" spans="1:6" ht="15" customHeight="1">
      <c r="A7763" s="19" t="str">
        <f>VLOOKUP(B7763,segédtábla!$A$1:$C$156,3,FALSE)</f>
        <v>11+3</v>
      </c>
      <c r="B7763" s="226" t="s">
        <v>1189</v>
      </c>
      <c r="C7763" s="13" t="str">
        <f>VLOOKUP(B7763,segédtábla!$A$1:$C$156,2,FALSE)</f>
        <v>Tatarek Sándor</v>
      </c>
      <c r="D7763" s="4" t="s">
        <v>7062</v>
      </c>
      <c r="E7763" s="332" t="str">
        <f>VLOOKUP(C7763,'Havi KM'!A:S,4,FALSE)</f>
        <v xml:space="preserve">      823,62 km</v>
      </c>
      <c r="F7763" s="363"/>
    </row>
    <row r="7764" spans="1:6" ht="15" customHeight="1">
      <c r="A7764" s="19"/>
      <c r="B7764" s="21"/>
      <c r="C7764" s="13"/>
      <c r="D7764" s="4"/>
      <c r="E7764" s="332"/>
      <c r="F7764" s="163"/>
    </row>
    <row r="7765" spans="1:6" ht="15" customHeight="1">
      <c r="A7765" s="19">
        <f>VLOOKUP(B7765,segédtábla!$A$1:$C$156,3,FALSE)</f>
        <v>0</v>
      </c>
      <c r="B7765" s="428" t="s">
        <v>1248</v>
      </c>
      <c r="C7765" s="429">
        <f>VLOOKUP(B7765,segédtábla!$A$1:$C$156,2,FALSE)</f>
        <v>0</v>
      </c>
      <c r="D7765" s="240" t="s">
        <v>1110</v>
      </c>
      <c r="E7765" s="332" t="e">
        <f>VLOOKUP(C7765,'Havi KM'!A:S,4,FALSE)</f>
        <v>#N/A</v>
      </c>
      <c r="F7765" s="163"/>
    </row>
    <row r="7766" spans="1:6" ht="15" customHeight="1">
      <c r="A7766" s="19" t="str">
        <f>VLOOKUP(B7766,segédtábla!$A$1:$C$156,3,FALSE)</f>
        <v>5+2</v>
      </c>
      <c r="B7766" s="428" t="s">
        <v>1281</v>
      </c>
      <c r="C7766" s="429" t="str">
        <f>VLOOKUP(B7766,segédtábla!$A$1:$C$156,2,FALSE)</f>
        <v>Kiss Sándor</v>
      </c>
      <c r="D7766" s="240" t="s">
        <v>1663</v>
      </c>
      <c r="E7766" s="332" t="str">
        <f>VLOOKUP(C7766,'Havi KM'!A:S,4,FALSE)</f>
        <v xml:space="preserve">     1 065,91 km</v>
      </c>
      <c r="F7766" s="163"/>
    </row>
    <row r="7767" spans="1:6" ht="15" customHeight="1">
      <c r="A7767" s="19" t="str">
        <f>VLOOKUP(B7767,segédtábla!$A$1:$C$156,3,FALSE)</f>
        <v>5+2</v>
      </c>
      <c r="B7767" s="428" t="s">
        <v>1264</v>
      </c>
      <c r="C7767" s="429" t="str">
        <f>VLOOKUP(B7767,segédtábla!$A$1:$C$156,2,FALSE)</f>
        <v>Sógorka Csaba</v>
      </c>
      <c r="D7767" s="240" t="s">
        <v>1342</v>
      </c>
      <c r="E7767" s="332" t="str">
        <f>VLOOKUP(C7767,'Havi KM'!A:S,4,FALSE)</f>
        <v xml:space="preserve">     1 480,64 km</v>
      </c>
      <c r="F7767" s="163" t="s">
        <v>7063</v>
      </c>
    </row>
    <row r="7768" spans="1:6" ht="15" customHeight="1">
      <c r="A7768" s="19" t="str">
        <f>VLOOKUP(B7768,segédtábla!$A$1:$C$156,3,FALSE)</f>
        <v>5+2</v>
      </c>
      <c r="B7768" s="175" t="s">
        <v>1163</v>
      </c>
      <c r="C7768" s="116" t="str">
        <f>VLOOKUP(B7768,segédtábla!$A$1:$C$156,2,FALSE)</f>
        <v>Popovics Dávid</v>
      </c>
      <c r="D7768" s="143" t="s">
        <v>4463</v>
      </c>
      <c r="E7768" s="332" t="str">
        <f>VLOOKUP(C7768,'Havi KM'!A:S,4,FALSE)</f>
        <v xml:space="preserve">     1 838,04 km</v>
      </c>
      <c r="F7768" s="163"/>
    </row>
    <row r="7769" spans="1:6" ht="15" customHeight="1">
      <c r="A7769" s="19" t="str">
        <f>VLOOKUP(B7769,segédtábla!$A$1:$C$156,3,FALSE)</f>
        <v>5+2</v>
      </c>
      <c r="B7769" s="175" t="s">
        <v>1181</v>
      </c>
      <c r="C7769" s="116" t="str">
        <f>VLOOKUP(B7769,segédtábla!$A$1:$C$156,2,FALSE)</f>
        <v>Lázár Gábor</v>
      </c>
      <c r="D7769" s="143" t="s">
        <v>1008</v>
      </c>
      <c r="E7769" s="332" t="str">
        <f>VLOOKUP(C7769,'Havi KM'!A:S,4,FALSE)</f>
        <v xml:space="preserve">     1 156,79 km</v>
      </c>
      <c r="F7769" s="163" t="s">
        <v>7064</v>
      </c>
    </row>
    <row r="7770" spans="1:6" ht="15" customHeight="1">
      <c r="A7770" s="19">
        <f>VLOOKUP(B7770,segédtábla!$A$1:$C$156,3,FALSE)</f>
        <v>0</v>
      </c>
      <c r="B7770" s="175" t="s">
        <v>1423</v>
      </c>
      <c r="C7770" s="116" t="str">
        <f>VLOOKUP(B7770,segédtábla!$A$1:$C$156,2,FALSE)</f>
        <v>Krupánszky Márk</v>
      </c>
      <c r="D7770" s="143" t="s">
        <v>1462</v>
      </c>
      <c r="E7770" s="332" t="str">
        <f>VLOOKUP(C7770,'Havi KM'!A:S,4,FALSE)</f>
        <v xml:space="preserve">      550,26 km</v>
      </c>
      <c r="F7770" s="163"/>
    </row>
    <row r="7771" spans="1:6" ht="15" customHeight="1">
      <c r="A7771" s="19" t="str">
        <f>VLOOKUP(B7771,segédtábla!$A$1:$C$156,3,FALSE)</f>
        <v>2/1.</v>
      </c>
      <c r="B7771" s="175" t="s">
        <v>1259</v>
      </c>
      <c r="C7771" s="116" t="str">
        <f>VLOOKUP(B7771,segédtábla!$A$1:$C$156,2,FALSE)</f>
        <v>Berki Richárd Sándor</v>
      </c>
      <c r="D7771" s="143" t="s">
        <v>7065</v>
      </c>
      <c r="E7771" s="332" t="str">
        <f>VLOOKUP(C7771,'Havi KM'!A:S,4,FALSE)</f>
        <v xml:space="preserve">     1 357,13 km</v>
      </c>
      <c r="F7771" s="163"/>
    </row>
    <row r="7772" spans="1:6" ht="15" customHeight="1">
      <c r="A7772" s="19" t="str">
        <f>VLOOKUP(B7772,segédtábla!$A$1:$C$156,3,FALSE)</f>
        <v>11+3</v>
      </c>
      <c r="B7772" s="175" t="s">
        <v>1223</v>
      </c>
      <c r="C7772" s="116" t="str">
        <f>VLOOKUP(B7772,segédtábla!$A$1:$C$156,2,FALSE)</f>
        <v>Molnár Lajos</v>
      </c>
      <c r="D7772" s="143" t="s">
        <v>7066</v>
      </c>
      <c r="E7772" s="332" t="str">
        <f>VLOOKUP(C7772,'Havi KM'!A:S,4,FALSE)</f>
        <v xml:space="preserve">     2 738,73 km</v>
      </c>
      <c r="F7772" s="163"/>
    </row>
    <row r="7774" spans="1:6" ht="15" customHeight="1">
      <c r="A7774" s="10"/>
      <c r="B7774" s="16"/>
      <c r="C7774" s="263">
        <v>45899</v>
      </c>
      <c r="D7774" s="237" t="str">
        <f>TEXT(C7774,"dddd")</f>
        <v>Saturday</v>
      </c>
      <c r="E7774" s="330"/>
      <c r="F7774" s="227">
        <f>+COUNTA(B7777:B7779)</f>
        <v>1</v>
      </c>
    </row>
    <row r="7775" spans="1:6" ht="15" customHeight="1">
      <c r="C7775" s="355"/>
    </row>
    <row r="7776" spans="1:6" ht="15" customHeight="1">
      <c r="A7776" s="7" t="s">
        <v>1136</v>
      </c>
      <c r="B7776" s="8" t="s">
        <v>1137</v>
      </c>
      <c r="C7776" s="9" t="s">
        <v>1138</v>
      </c>
      <c r="D7776" s="9" t="s">
        <v>1139</v>
      </c>
      <c r="E7776" s="331" t="s">
        <v>1140</v>
      </c>
      <c r="F7776" s="9" t="s">
        <v>1141</v>
      </c>
    </row>
    <row r="7777" spans="1:6" ht="15" customHeight="1">
      <c r="A7777" s="19" t="e">
        <f>VLOOKUP(B7777,segédtábla!$A$1:$C$156,3,FALSE)</f>
        <v>#N/A</v>
      </c>
      <c r="B7777" s="11"/>
      <c r="C7777" s="13" t="e">
        <f>VLOOKUP(B7777,segédtábla!$A$1:$C$156,2,FALSE)</f>
        <v>#N/A</v>
      </c>
      <c r="D7777" s="5"/>
      <c r="E7777" s="332" t="e">
        <f>VLOOKUP(C7777,'Havi KM'!A:S,4,FALSE)</f>
        <v>#N/A</v>
      </c>
      <c r="F7777" s="163"/>
    </row>
    <row r="7778" spans="1:6" ht="15" customHeight="1">
      <c r="A7778" s="19" t="str">
        <f>VLOOKUP(B7778,segédtábla!$A$1:$C$156,3,FALSE)</f>
        <v>5+2</v>
      </c>
      <c r="B7778" s="226" t="s">
        <v>1181</v>
      </c>
      <c r="C7778" s="13" t="str">
        <f>VLOOKUP(B7778,segédtábla!$A$1:$C$156,2,FALSE)</f>
        <v>Lázár Gábor</v>
      </c>
      <c r="D7778" s="5" t="s">
        <v>7067</v>
      </c>
      <c r="E7778" s="332" t="str">
        <f>VLOOKUP(C7778,'Havi KM'!A:S,4,FALSE)</f>
        <v xml:space="preserve">     1 156,79 km</v>
      </c>
      <c r="F7778" s="163"/>
    </row>
    <row r="7779" spans="1:6" ht="15" customHeight="1">
      <c r="A7779" s="19" t="e">
        <f>VLOOKUP(B7779,segédtábla!$A$1:$C$156,3,FALSE)</f>
        <v>#N/A</v>
      </c>
      <c r="B7779" s="11"/>
      <c r="C7779" s="13" t="e">
        <f>VLOOKUP(B7779,segédtábla!$A$1:$C$156,2,FALSE)</f>
        <v>#N/A</v>
      </c>
      <c r="D7779" s="5"/>
      <c r="E7779" s="332" t="e">
        <f>VLOOKUP(C7779,'Havi KM'!A:S,4,FALSE)</f>
        <v>#N/A</v>
      </c>
      <c r="F7779" s="163"/>
    </row>
    <row r="7781" spans="1:6" ht="15" customHeight="1">
      <c r="A7781" s="10"/>
      <c r="B7781" s="16"/>
      <c r="C7781" s="263">
        <v>45900</v>
      </c>
      <c r="D7781" s="237" t="str">
        <f>TEXT(C7781,"dddd")</f>
        <v>Sunday</v>
      </c>
      <c r="E7781" s="330"/>
      <c r="F7781" s="227">
        <f>+COUNTA(B7784:B7802)</f>
        <v>14</v>
      </c>
    </row>
    <row r="7782" spans="1:6" ht="15" customHeight="1">
      <c r="C7782" s="355"/>
    </row>
    <row r="7783" spans="1:6" ht="15" customHeight="1">
      <c r="A7783" s="7" t="s">
        <v>1136</v>
      </c>
      <c r="B7783" s="8" t="s">
        <v>1137</v>
      </c>
      <c r="C7783" s="9" t="s">
        <v>1138</v>
      </c>
      <c r="D7783" s="9" t="s">
        <v>1139</v>
      </c>
      <c r="E7783" s="331" t="s">
        <v>1140</v>
      </c>
      <c r="F7783" s="9" t="s">
        <v>1141</v>
      </c>
    </row>
    <row r="7784" spans="1:6" ht="15" customHeight="1">
      <c r="A7784" s="19" t="str">
        <f>VLOOKUP(B7784,segédtábla!$A$1:$C$156,3,FALSE)</f>
        <v>5+2</v>
      </c>
      <c r="B7784" s="226" t="s">
        <v>1278</v>
      </c>
      <c r="C7784" s="13" t="str">
        <f>VLOOKUP(B7784,segédtábla!$A$1:$C$156,2,FALSE)</f>
        <v>Adamek István + Nyíri Attila</v>
      </c>
      <c r="D7784" s="5" t="s">
        <v>7068</v>
      </c>
      <c r="E7784" s="332" t="e">
        <f>VLOOKUP(C7784,'Havi KM'!A:S,4,FALSE)</f>
        <v>#N/A</v>
      </c>
      <c r="F7784" s="529">
        <v>0.64583333333333337</v>
      </c>
    </row>
    <row r="7785" spans="1:6" ht="15" customHeight="1">
      <c r="A7785" s="19" t="str">
        <f>VLOOKUP(B7785,segédtábla!$A$1:$C$156,3,FALSE)</f>
        <v>5+2</v>
      </c>
      <c r="B7785" s="226" t="s">
        <v>1269</v>
      </c>
      <c r="C7785" s="13" t="str">
        <f>VLOOKUP(B7785,segédtábla!$A$1:$C$156,2,FALSE)</f>
        <v>Bagi Lajos + Bagi Márió</v>
      </c>
      <c r="D7785" s="188" t="s">
        <v>7069</v>
      </c>
      <c r="E7785" s="332" t="e">
        <f>VLOOKUP(C7785,'Havi KM'!A:S,4,FALSE)</f>
        <v>#N/A</v>
      </c>
      <c r="F7785" s="163"/>
    </row>
    <row r="7786" spans="1:6" ht="15" customHeight="1">
      <c r="A7786" s="188" t="str">
        <f>VLOOKUP(B7786,segédtábla!$A$1:$C$156,3,FALSE)</f>
        <v>11+3</v>
      </c>
      <c r="B7786" s="226" t="s">
        <v>1142</v>
      </c>
      <c r="C7786" s="319" t="str">
        <f>VLOOKUP(B7786,segédtábla!$A$1:$C$156,2,FALSE)</f>
        <v>Hamecz  Zsolt + Zsoltné</v>
      </c>
      <c r="D7786" s="188" t="s">
        <v>7070</v>
      </c>
      <c r="E7786" s="334" t="e">
        <f>VLOOKUP(C7786,'Havi KM'!A:S,4,FALSE)</f>
        <v>#N/A</v>
      </c>
      <c r="F7786" s="231"/>
    </row>
    <row r="7787" spans="1:6" ht="15" customHeight="1">
      <c r="A7787" s="19" t="e">
        <f>VLOOKUP(B7787,segédtábla!$A$1:$C$156,3,FALSE)</f>
        <v>#N/A</v>
      </c>
      <c r="B7787" s="11"/>
      <c r="C7787" s="13" t="e">
        <f>VLOOKUP(B7787,segédtábla!$A$1:$C$156,2,FALSE)</f>
        <v>#N/A</v>
      </c>
      <c r="D7787" s="5"/>
      <c r="E7787" s="332" t="e">
        <f>VLOOKUP(C7787,'Havi KM'!A:S,4,FALSE)</f>
        <v>#N/A</v>
      </c>
      <c r="F7787" s="163"/>
    </row>
    <row r="7788" spans="1:6" ht="15" customHeight="1">
      <c r="A7788" s="19" t="str">
        <f>VLOOKUP(B7788,segédtábla!$A$1:$C$156,3,FALSE)</f>
        <v>5+2</v>
      </c>
      <c r="B7788" s="226" t="s">
        <v>1227</v>
      </c>
      <c r="C7788" s="13" t="str">
        <f>VLOOKUP(B7788,segédtábla!$A$1:$C$156,2,FALSE)</f>
        <v>Horváth Ferenc</v>
      </c>
      <c r="D7788" s="5" t="s">
        <v>3264</v>
      </c>
      <c r="E7788" s="332" t="str">
        <f>VLOOKUP(C7788,'Havi KM'!A:S,4,FALSE)</f>
        <v xml:space="preserve">     1 488,98 km</v>
      </c>
      <c r="F7788" s="163"/>
    </row>
    <row r="7789" spans="1:6" ht="15" customHeight="1">
      <c r="A7789" s="19" t="str">
        <f>VLOOKUP(B7789,segédtábla!$A$1:$C$156,3,FALSE)</f>
        <v>11+3</v>
      </c>
      <c r="B7789" s="226" t="s">
        <v>1170</v>
      </c>
      <c r="C7789" s="13" t="str">
        <f>VLOOKUP(B7789,segédtábla!$A$1:$C$156,2,FALSE)</f>
        <v>Hemmerlein Zoltán</v>
      </c>
      <c r="D7789" s="5" t="s">
        <v>7071</v>
      </c>
      <c r="E7789" s="332" t="str">
        <f>VLOOKUP(C7789,'Havi KM'!A:S,4,FALSE)</f>
        <v xml:space="preserve">     1 867,46 km</v>
      </c>
      <c r="F7789" s="163"/>
    </row>
    <row r="7790" spans="1:6" ht="15" customHeight="1">
      <c r="A7790" s="19" t="e">
        <f>VLOOKUP(B7790,segédtábla!$A$1:$C$156,3,FALSE)</f>
        <v>#N/A</v>
      </c>
      <c r="B7790" s="11"/>
      <c r="C7790" s="13" t="e">
        <f>VLOOKUP(B7790,segédtábla!$A$1:$C$156,2,FALSE)</f>
        <v>#N/A</v>
      </c>
      <c r="D7790" s="5"/>
      <c r="E7790" s="332" t="e">
        <f>VLOOKUP(C7790,'Havi KM'!A:S,4,FALSE)</f>
        <v>#N/A</v>
      </c>
      <c r="F7790" s="163"/>
    </row>
    <row r="7791" spans="1:6" ht="15" customHeight="1">
      <c r="A7791" s="19" t="str">
        <f>VLOOKUP(B7791,segédtábla!$A$1:$C$156,3,FALSE)</f>
        <v>5+2</v>
      </c>
      <c r="B7791" s="226" t="s">
        <v>1281</v>
      </c>
      <c r="C7791" s="13" t="str">
        <f>VLOOKUP(B7791,segédtábla!$A$1:$C$156,2,FALSE)</f>
        <v>Kiss Sándor</v>
      </c>
      <c r="D7791" s="5" t="s">
        <v>1436</v>
      </c>
      <c r="E7791" s="332" t="str">
        <f>VLOOKUP(C7791,'Havi KM'!A:S,4,FALSE)</f>
        <v xml:space="preserve">     1 065,91 km</v>
      </c>
      <c r="F7791" s="163"/>
    </row>
    <row r="7792" spans="1:6" ht="15" customHeight="1">
      <c r="A7792" s="19" t="str">
        <f>VLOOKUP(B7792,segédtábla!$A$1:$C$156,3,FALSE)</f>
        <v>11+3</v>
      </c>
      <c r="B7792" s="226" t="s">
        <v>1168</v>
      </c>
      <c r="C7792" s="13" t="str">
        <f>VLOOKUP(B7792,segédtábla!$A$1:$C$156,2,FALSE)</f>
        <v>Balázs István</v>
      </c>
      <c r="D7792" s="5" t="s">
        <v>7072</v>
      </c>
      <c r="E7792" s="332" t="str">
        <f>VLOOKUP(C7792,'Havi KM'!A:S,4,FALSE)</f>
        <v xml:space="preserve">     1 401,93 km</v>
      </c>
      <c r="F7792" s="163"/>
    </row>
    <row r="7793" spans="1:6" ht="15" customHeight="1">
      <c r="A7793" s="19" t="e">
        <f>VLOOKUP(B7793,segédtábla!$A$1:$C$156,3,FALSE)</f>
        <v>#N/A</v>
      </c>
      <c r="B7793" s="11"/>
      <c r="C7793" s="13" t="e">
        <f>VLOOKUP(B7793,segédtábla!$A$1:$C$156,2,FALSE)</f>
        <v>#N/A</v>
      </c>
      <c r="D7793" s="5"/>
      <c r="E7793" s="332" t="e">
        <f>VLOOKUP(C7793,'Havi KM'!A:S,4,FALSE)</f>
        <v>#N/A</v>
      </c>
      <c r="F7793" s="163"/>
    </row>
    <row r="7794" spans="1:6" ht="15" customHeight="1">
      <c r="A7794" s="19" t="str">
        <f>VLOOKUP(B7794,segédtábla!$A$1:$C$156,3,FALSE)</f>
        <v>5+2</v>
      </c>
      <c r="B7794" s="226" t="s">
        <v>1154</v>
      </c>
      <c r="C7794" s="13" t="str">
        <f>VLOOKUP(B7794,segédtábla!$A$1:$C$156,2,FALSE)</f>
        <v>Tóth Mihály</v>
      </c>
      <c r="D7794" s="5" t="s">
        <v>1436</v>
      </c>
      <c r="E7794" s="332" t="str">
        <f>VLOOKUP(C7794,'Havi KM'!A:S,4,FALSE)</f>
        <v xml:space="preserve">      345,81 km</v>
      </c>
      <c r="F7794" s="163"/>
    </row>
    <row r="7795" spans="1:6" ht="15" customHeight="1">
      <c r="A7795" s="19" t="str">
        <f>VLOOKUP(B7795,segédtábla!$A$1:$C$156,3,FALSE)</f>
        <v>5+2</v>
      </c>
      <c r="B7795" s="226" t="s">
        <v>1262</v>
      </c>
      <c r="C7795" s="13" t="str">
        <f>VLOOKUP(B7795,segédtábla!$A$1:$C$156,2,FALSE)</f>
        <v>Balázs Tibor</v>
      </c>
      <c r="D7795" s="5" t="s">
        <v>7073</v>
      </c>
      <c r="E7795" s="332" t="str">
        <f>VLOOKUP(C7795,'Havi KM'!A:S,4,FALSE)</f>
        <v xml:space="preserve">      261,82 km</v>
      </c>
      <c r="F7795" s="163"/>
    </row>
    <row r="7796" spans="1:6" ht="15" customHeight="1">
      <c r="A7796" s="19" t="e">
        <f>VLOOKUP(B7796,segédtábla!$A$1:$C$156,3,FALSE)</f>
        <v>#N/A</v>
      </c>
      <c r="B7796" s="11"/>
      <c r="C7796" s="13" t="e">
        <f>VLOOKUP(B7796,segédtábla!$A$1:$C$156,2,FALSE)</f>
        <v>#N/A</v>
      </c>
      <c r="D7796" s="5"/>
      <c r="E7796" s="332" t="e">
        <f>VLOOKUP(C7796,'Havi KM'!A:S,4,FALSE)</f>
        <v>#N/A</v>
      </c>
      <c r="F7796" s="163"/>
    </row>
    <row r="7797" spans="1:6" ht="15" customHeight="1">
      <c r="A7797" s="19" t="e">
        <f>VLOOKUP(B7797,segédtábla!$A$1:$C$156,3,FALSE)</f>
        <v>#N/A</v>
      </c>
      <c r="B7797" s="11"/>
      <c r="C7797" s="13" t="e">
        <f>VLOOKUP(B7797,segédtábla!$A$1:$C$156,2,FALSE)</f>
        <v>#N/A</v>
      </c>
      <c r="D7797" s="5"/>
      <c r="E7797" s="332" t="e">
        <f>VLOOKUP(C7797,'Havi KM'!A:S,4,FALSE)</f>
        <v>#N/A</v>
      </c>
      <c r="F7797" s="163"/>
    </row>
    <row r="7798" spans="1:6" ht="15" customHeight="1">
      <c r="A7798" s="19" t="str">
        <f>VLOOKUP(B7798,segédtábla!$A$1:$C$156,3,FALSE)</f>
        <v>10+4</v>
      </c>
      <c r="B7798" s="226" t="s">
        <v>1193</v>
      </c>
      <c r="C7798" s="178" t="str">
        <f>VLOOKUP(B7798,segédtábla!$A$1:$C$156,2,FALSE)</f>
        <v>Gerstmayer Zoltán</v>
      </c>
      <c r="D7798" s="4" t="s">
        <v>7074</v>
      </c>
      <c r="E7798" s="332" t="str">
        <f>VLOOKUP(C7798,'Havi KM'!A:S,4,FALSE)</f>
        <v xml:space="preserve">      0,0 km</v>
      </c>
      <c r="F7798" s="363"/>
    </row>
    <row r="7799" spans="1:6" ht="15" customHeight="1">
      <c r="A7799" s="19" t="str">
        <f>VLOOKUP(B7799,segédtábla!$A$1:$C$156,3,FALSE)</f>
        <v>11+2</v>
      </c>
      <c r="B7799" s="226" t="s">
        <v>1197</v>
      </c>
      <c r="C7799" s="13" t="str">
        <f>VLOOKUP(B7799,segédtábla!$A$1:$C$156,2,FALSE)</f>
        <v>Csepeti Péter</v>
      </c>
      <c r="D7799" s="188" t="s">
        <v>7075</v>
      </c>
      <c r="E7799" s="332" t="str">
        <f>VLOOKUP(C7799,'Havi KM'!A:S,4,FALSE)</f>
        <v xml:space="preserve">      982,79 km</v>
      </c>
      <c r="F7799" s="363" t="s">
        <v>7076</v>
      </c>
    </row>
    <row r="7800" spans="1:6" ht="15" customHeight="1">
      <c r="A7800" s="19" t="str">
        <f>VLOOKUP(B7800,segédtábla!$A$1:$C$156,3,FALSE)</f>
        <v>5+2</v>
      </c>
      <c r="B7800" s="226" t="s">
        <v>1163</v>
      </c>
      <c r="C7800" s="13" t="str">
        <f>VLOOKUP(B7800,segédtábla!$A$1:$C$156,2,FALSE)</f>
        <v>Popovics Dávid</v>
      </c>
      <c r="D7800" s="5" t="s">
        <v>7077</v>
      </c>
      <c r="E7800" s="332" t="str">
        <f>VLOOKUP(C7800,'Havi KM'!A:S,4,FALSE)</f>
        <v xml:space="preserve">     1 838,04 km</v>
      </c>
      <c r="F7800" s="163"/>
    </row>
    <row r="7801" spans="1:6" ht="15" customHeight="1">
      <c r="A7801" s="19" t="str">
        <f>VLOOKUP(B7801,segédtábla!$A$1:$C$156,3,FALSE)</f>
        <v>5+2</v>
      </c>
      <c r="B7801" s="226" t="s">
        <v>1274</v>
      </c>
      <c r="C7801" s="13" t="str">
        <f>VLOOKUP(B7801,segédtábla!$A$1:$C$156,2,FALSE)</f>
        <v>Kakulya Zsolt</v>
      </c>
      <c r="D7801" s="5" t="s">
        <v>7078</v>
      </c>
      <c r="E7801" s="332" t="str">
        <f>VLOOKUP(C7801,'Havi KM'!A:S,4,FALSE)</f>
        <v xml:space="preserve">     1 219,87 km</v>
      </c>
      <c r="F7801" s="163"/>
    </row>
    <row r="7802" spans="1:6" ht="15" customHeight="1">
      <c r="A7802" s="19" t="str">
        <f>VLOOKUP(B7802,segédtábla!$A$1:$C$156,3,FALSE)</f>
        <v>5+2</v>
      </c>
      <c r="B7802" s="226" t="s">
        <v>1238</v>
      </c>
      <c r="C7802" s="13" t="str">
        <f>VLOOKUP(B7802,segédtábla!$A$1:$C$156,2,FALSE)</f>
        <v>Tóth Zsolt</v>
      </c>
      <c r="D7802" s="188" t="s">
        <v>7079</v>
      </c>
      <c r="E7802" s="332" t="str">
        <f>VLOOKUP(C7802,'Havi KM'!A:S,4,FALSE)</f>
        <v xml:space="preserve">     1 572,92 km</v>
      </c>
      <c r="F7802" s="163"/>
    </row>
    <row r="7803" spans="1:6" ht="15" customHeight="1">
      <c r="A7803" s="19" t="str">
        <f>VLOOKUP(B7803,segédtábla!$A$1:$C$156,3,FALSE)</f>
        <v>5+2</v>
      </c>
      <c r="B7803" s="226" t="s">
        <v>1286</v>
      </c>
      <c r="C7803" s="13" t="str">
        <f>VLOOKUP(B7803,segédtábla!$A$1:$C$156,2,FALSE)</f>
        <v>Kata József</v>
      </c>
      <c r="D7803" s="5" t="s">
        <v>7080</v>
      </c>
      <c r="E7803" s="332" t="str">
        <f>VLOOKUP(C7803,'Havi KM'!A:S,4,FALSE)</f>
        <v xml:space="preserve">     2 059,02 km</v>
      </c>
      <c r="F7803" s="163" t="s">
        <v>7081</v>
      </c>
    </row>
    <row r="7804" spans="1:6" ht="15" customHeight="1">
      <c r="A7804" s="19" t="str">
        <f>VLOOKUP(B7804,segédtábla!$A$1:$C$156,3,FALSE)</f>
        <v>5+2</v>
      </c>
      <c r="B7804" s="226" t="s">
        <v>1526</v>
      </c>
      <c r="C7804" s="13" t="str">
        <f>VLOOKUP(B7804,segédtábla!$A$1:$C$156,2,FALSE)</f>
        <v>Simon Zoltán</v>
      </c>
      <c r="D7804" s="5" t="s">
        <v>7082</v>
      </c>
      <c r="E7804" s="332" t="str">
        <f>VLOOKUP(C7804,'Havi KM'!A:S,4,FALSE)</f>
        <v xml:space="preserve">     1 431,31 km</v>
      </c>
      <c r="F7804" s="163"/>
    </row>
    <row r="7805" spans="1:6" ht="15" customHeight="1">
      <c r="A7805" s="19" t="str">
        <f>VLOOKUP(B7805,segédtábla!$A$1:$C$156,3,FALSE)</f>
        <v>10+3</v>
      </c>
      <c r="B7805" s="226" t="s">
        <v>1358</v>
      </c>
      <c r="C7805" s="13" t="str">
        <f>VLOOKUP(B7805,segédtábla!$A$1:$C$156,2,FALSE)</f>
        <v>Tóth Attila</v>
      </c>
      <c r="D7805" s="5" t="s">
        <v>7083</v>
      </c>
      <c r="E7805" s="332" t="str">
        <f>VLOOKUP(C7805,'Havi KM'!A:S,4,FALSE)</f>
        <v xml:space="preserve">      626,64 km</v>
      </c>
      <c r="F7805" s="363" t="s">
        <v>7084</v>
      </c>
    </row>
    <row r="7806" spans="1:6" ht="15" customHeight="1">
      <c r="A7806" s="19" t="str">
        <f>VLOOKUP(B7806,segédtábla!$A$1:$C$156,3,FALSE)</f>
        <v>5+2</v>
      </c>
      <c r="B7806" s="226" t="s">
        <v>1243</v>
      </c>
      <c r="C7806" s="13" t="str">
        <f>VLOOKUP(B7806,segédtábla!$A$1:$C$156,2,FALSE)</f>
        <v>Csicsai Gábor</v>
      </c>
      <c r="D7806" s="5" t="s">
        <v>7085</v>
      </c>
      <c r="E7806" s="332" t="str">
        <f>VLOOKUP(C7806,'Havi KM'!A:S,4,FALSE)</f>
        <v xml:space="preserve">      636,52 km</v>
      </c>
      <c r="F7806" s="231"/>
    </row>
    <row r="7807" spans="1:6" ht="15" customHeight="1">
      <c r="A7807" s="19" t="str">
        <f>VLOOKUP(B7807,segédtábla!$A$1:$C$156,3,FALSE)</f>
        <v>5+2</v>
      </c>
      <c r="B7807" s="226" t="s">
        <v>1292</v>
      </c>
      <c r="C7807" s="13" t="str">
        <f>VLOOKUP(B7807,segédtábla!$A$1:$C$156,2,FALSE)</f>
        <v>Hanzi György Lehel</v>
      </c>
      <c r="D7807" s="5" t="s">
        <v>7086</v>
      </c>
      <c r="E7807" s="332" t="str">
        <f>VLOOKUP(C7807,'Havi KM'!A:S,4,FALSE)</f>
        <v xml:space="preserve">     1 303,29 km</v>
      </c>
      <c r="F7807" s="163"/>
    </row>
    <row r="7808" spans="1:6" ht="15" customHeight="1">
      <c r="A7808" s="19">
        <f>VLOOKUP(B7808,segédtábla!$A$1:$C$156,3,FALSE)</f>
        <v>0</v>
      </c>
      <c r="B7808" s="226" t="s">
        <v>1423</v>
      </c>
      <c r="C7808" s="13" t="str">
        <f>VLOOKUP(B7808,segédtábla!$A$1:$C$156,2,FALSE)</f>
        <v>Krupánszky Márk</v>
      </c>
      <c r="D7808" s="5" t="s">
        <v>7087</v>
      </c>
      <c r="E7808" s="332" t="str">
        <f>VLOOKUP(C7808,'Havi KM'!A:S,4,FALSE)</f>
        <v xml:space="preserve">      550,26 km</v>
      </c>
      <c r="F7808" s="163"/>
    </row>
    <row r="7809" spans="1:6" ht="15" customHeight="1">
      <c r="A7809" s="19" t="str">
        <f>VLOOKUP(B7809,segédtábla!$A$1:$C$156,3,FALSE)</f>
        <v>5+2</v>
      </c>
      <c r="B7809" s="226" t="s">
        <v>1173</v>
      </c>
      <c r="C7809" s="13" t="str">
        <f>VLOOKUP(B7809,segédtábla!$A$1:$C$156,2,FALSE)</f>
        <v>Léhner Zsolt</v>
      </c>
      <c r="D7809" s="5" t="s">
        <v>7088</v>
      </c>
      <c r="E7809" s="332" t="str">
        <f>VLOOKUP(C7809,'Havi KM'!A:S,4,FALSE)</f>
        <v xml:space="preserve">     1 816,96 km</v>
      </c>
      <c r="F7809" s="163"/>
    </row>
    <row r="7810" spans="1:6" ht="15" customHeight="1">
      <c r="A7810" s="19" t="str">
        <f>VLOOKUP(B7810,segédtábla!$A$1:$C$156,3,FALSE)</f>
        <v>5+2</v>
      </c>
      <c r="B7810" s="226" t="s">
        <v>1175</v>
      </c>
      <c r="C7810" s="13" t="str">
        <f>VLOOKUP(B7810,segédtábla!$A$1:$C$156,2,FALSE)</f>
        <v>Iklódi Sándor</v>
      </c>
      <c r="D7810" s="5" t="s">
        <v>7089</v>
      </c>
      <c r="E7810" s="332" t="str">
        <f>VLOOKUP(C7810,'Havi KM'!A:S,4,FALSE)</f>
        <v xml:space="preserve">     1 161,24 km</v>
      </c>
      <c r="F7810" s="163"/>
    </row>
    <row r="7811" spans="1:6" ht="15" customHeight="1">
      <c r="A7811" s="19" t="str">
        <f>VLOOKUP(B7811,segédtábla!$A$1:$C$156,3,FALSE)</f>
        <v>5+2</v>
      </c>
      <c r="B7811" s="226" t="s">
        <v>1179</v>
      </c>
      <c r="C7811" s="13" t="str">
        <f>VLOOKUP(B7811,segédtábla!$A$1:$C$156,2,FALSE)</f>
        <v>Horváth Ákos</v>
      </c>
      <c r="D7811" s="5" t="s">
        <v>7090</v>
      </c>
      <c r="E7811" s="332" t="str">
        <f>VLOOKUP(C7811,'Havi KM'!A:S,4,FALSE)</f>
        <v xml:space="preserve">     1 036,99 km</v>
      </c>
      <c r="F7811" s="163"/>
    </row>
    <row r="7812" spans="1:6" ht="15" customHeight="1">
      <c r="A7812" s="19">
        <f>VLOOKUP(B7812,segédtábla!$A$1:$C$156,3,FALSE)</f>
        <v>0</v>
      </c>
      <c r="B7812" s="226" t="s">
        <v>1248</v>
      </c>
      <c r="C7812" s="13">
        <f>VLOOKUP(B7812,segédtábla!$A$1:$C$156,2,FALSE)</f>
        <v>0</v>
      </c>
      <c r="D7812" s="5" t="s">
        <v>7091</v>
      </c>
      <c r="E7812" s="332" t="e">
        <f>VLOOKUP(C7812,'Havi KM'!A:S,4,FALSE)</f>
        <v>#N/A</v>
      </c>
      <c r="F7812" s="163"/>
    </row>
    <row r="7813" spans="1:6" ht="15" customHeight="1">
      <c r="A7813" s="19" t="str">
        <f>VLOOKUP(B7813,segédtábla!$A$1:$C$156,3,FALSE)</f>
        <v>5+2</v>
      </c>
      <c r="B7813" s="226" t="s">
        <v>1304</v>
      </c>
      <c r="C7813" s="13" t="s">
        <v>7092</v>
      </c>
      <c r="D7813" s="5" t="s">
        <v>7093</v>
      </c>
      <c r="E7813" s="332" t="e">
        <f>VLOOKUP(C7813,'Havi KM'!A:S,4,FALSE)</f>
        <v>#N/A</v>
      </c>
      <c r="F7813" s="363"/>
    </row>
    <row r="7814" spans="1:6" ht="15" customHeight="1">
      <c r="A7814" s="19" t="str">
        <f>VLOOKUP(B7814,segédtábla!$A$1:$C$156,3,FALSE)</f>
        <v>korai kezdés preferált</v>
      </c>
      <c r="B7814" s="226" t="s">
        <v>1309</v>
      </c>
      <c r="C7814" s="13" t="str">
        <f>VLOOKUP(B7814,segédtábla!$A$1:$C$156,2,FALSE)</f>
        <v>Gosztenschnik Péter</v>
      </c>
      <c r="D7814" s="5" t="s">
        <v>7094</v>
      </c>
      <c r="E7814" s="332" t="str">
        <f>VLOOKUP(C7814,'Havi KM'!A:S,4,FALSE)</f>
        <v xml:space="preserve">      684,27 km</v>
      </c>
      <c r="F7814" s="231"/>
    </row>
    <row r="7815" spans="1:6" ht="15" customHeight="1">
      <c r="A7815" s="19" t="str">
        <f>VLOOKUP(B7815,segédtábla!$A$1:$C$156,3,FALSE)</f>
        <v>5+2</v>
      </c>
      <c r="B7815" s="226" t="s">
        <v>1256</v>
      </c>
      <c r="C7815" s="13" t="str">
        <f>VLOOKUP(B7815,segédtábla!$A$1:$C$156,2,FALSE)</f>
        <v>Árvai Gábor</v>
      </c>
      <c r="D7815" s="5" t="s">
        <v>7095</v>
      </c>
      <c r="E7815" s="332" t="str">
        <f>VLOOKUP(C7815,'Havi KM'!A:S,4,FALSE)</f>
        <v xml:space="preserve">     1 696,48 km</v>
      </c>
      <c r="F7815" s="163"/>
    </row>
    <row r="7816" spans="1:6" ht="15" customHeight="1">
      <c r="A7816" s="19" t="str">
        <f>VLOOKUP(B7816,segédtábla!$A$1:$C$156,3,FALSE)</f>
        <v>11+3</v>
      </c>
      <c r="B7816" s="226" t="s">
        <v>1319</v>
      </c>
      <c r="C7816" s="13" t="str">
        <f>VLOOKUP(B7816,segédtábla!$A$1:$C$156,2,FALSE)</f>
        <v>Simon Gábor</v>
      </c>
      <c r="D7816" s="188" t="s">
        <v>7096</v>
      </c>
      <c r="E7816" s="332" t="str">
        <f>VLOOKUP(C7816,'Havi KM'!A:S,4,FALSE)</f>
        <v xml:space="preserve">     1 814,55 km</v>
      </c>
      <c r="F7816" s="163"/>
    </row>
    <row r="7817" spans="1:6" ht="15" customHeight="1">
      <c r="A7817" s="19" t="str">
        <f>VLOOKUP(B7817,segédtábla!$A$1:$C$156,3,FALSE)</f>
        <v>11+3</v>
      </c>
      <c r="B7817" s="226" t="s">
        <v>1579</v>
      </c>
      <c r="C7817" s="13" t="str">
        <f>VLOOKUP(B7817,segédtábla!$A$1:$C$156,2,FALSE)</f>
        <v>Mellencsuk Attila</v>
      </c>
      <c r="D7817" s="240" t="s">
        <v>7097</v>
      </c>
      <c r="E7817" s="332" t="str">
        <f>VLOOKUP(C7817,'Havi KM'!A:S,4,FALSE)</f>
        <v xml:space="preserve">     1 884,28 km</v>
      </c>
      <c r="F7817" s="163"/>
    </row>
    <row r="7818" spans="1:6" ht="15" customHeight="1">
      <c r="A7818" s="19" t="str">
        <f>VLOOKUP(B7818,segédtábla!$A$1:$C$156,3,FALSE)</f>
        <v>11+3</v>
      </c>
      <c r="B7818" s="226" t="s">
        <v>1413</v>
      </c>
      <c r="C7818" s="13" t="str">
        <f>VLOOKUP(B7818,segédtábla!$A$1:$C$156,2,FALSE)</f>
        <v>Szkolcsek György</v>
      </c>
      <c r="D7818" s="5" t="s">
        <v>7098</v>
      </c>
      <c r="E7818" s="332" t="str">
        <f>VLOOKUP(C7818,'Havi KM'!A:S,4,FALSE)</f>
        <v xml:space="preserve">     1 278,42 km</v>
      </c>
      <c r="F7818" s="163"/>
    </row>
    <row r="7819" spans="1:6" ht="15" customHeight="1">
      <c r="A7819" s="19" t="str">
        <f>VLOOKUP(B7819,segédtábla!$A$1:$C$156,3,FALSE)</f>
        <v>11+3</v>
      </c>
      <c r="B7819" s="226" t="s">
        <v>1378</v>
      </c>
      <c r="C7819" s="13" t="str">
        <f>VLOOKUP(B7819,segédtábla!$A$1:$C$156,2,FALSE)</f>
        <v>Dalanics Zsolt</v>
      </c>
      <c r="D7819" s="188" t="s">
        <v>7099</v>
      </c>
      <c r="E7819" s="332" t="str">
        <f>VLOOKUP(C7819,'Havi KM'!A:S,4,FALSE)</f>
        <v xml:space="preserve">     1 398,48 km</v>
      </c>
      <c r="F7819" s="363"/>
    </row>
    <row r="7820" spans="1:6" ht="15" customHeight="1">
      <c r="A7820" s="19" t="str">
        <f>VLOOKUP(B7820,segédtábla!$A$1:$C$156,3,FALSE)</f>
        <v>5+2</v>
      </c>
      <c r="B7820" s="226" t="s">
        <v>1219</v>
      </c>
      <c r="C7820" s="13" t="str">
        <f>VLOOKUP(B7820,segédtábla!$A$1:$C$156,2,FALSE)</f>
        <v>Ignéczi Attila + Mura Milán</v>
      </c>
      <c r="D7820" s="188" t="s">
        <v>7100</v>
      </c>
      <c r="E7820" s="332" t="e">
        <f>VLOOKUP(C7820,'Havi KM'!A:S,4,FALSE)</f>
        <v>#N/A</v>
      </c>
      <c r="F7820" s="163"/>
    </row>
    <row r="7821" spans="1:6" ht="15" customHeight="1">
      <c r="A7821" s="19" t="str">
        <f>VLOOKUP(B7821,segédtábla!$A$1:$C$156,3,FALSE)</f>
        <v>5+2</v>
      </c>
      <c r="B7821" s="226" t="s">
        <v>1264</v>
      </c>
      <c r="C7821" s="13" t="str">
        <f>VLOOKUP(B7821,segédtábla!$A$1:$C$156,2,FALSE)</f>
        <v>Sógorka Csaba</v>
      </c>
      <c r="D7821" s="188" t="s">
        <v>7101</v>
      </c>
      <c r="E7821" s="332" t="str">
        <f>VLOOKUP(C7821,'Havi KM'!A:S,4,FALSE)</f>
        <v xml:space="preserve">     1 480,64 km</v>
      </c>
      <c r="F7821" s="163"/>
    </row>
    <row r="7822" spans="1:6" ht="15" customHeight="1">
      <c r="A7822" s="19" t="str">
        <f>VLOOKUP(B7822,segédtábla!$A$1:$C$156,3,FALSE)</f>
        <v>5+2</v>
      </c>
      <c r="B7822" s="226" t="s">
        <v>1266</v>
      </c>
      <c r="C7822" s="13" t="str">
        <f>VLOOKUP(B7822,segédtábla!$A$1:$C$156,2,FALSE)</f>
        <v>Nagy György</v>
      </c>
      <c r="D7822" s="5" t="s">
        <v>7102</v>
      </c>
      <c r="E7822" s="332" t="str">
        <f>VLOOKUP(C7822,'Havi KM'!A:S,4,FALSE)</f>
        <v xml:space="preserve">     1 204,28 km</v>
      </c>
      <c r="F7822" s="163"/>
    </row>
    <row r="7823" spans="1:6" ht="15" customHeight="1">
      <c r="A7823" s="19" t="str">
        <f>VLOOKUP(B7823,segédtábla!$A$1:$C$156,3,FALSE)</f>
        <v>5+2</v>
      </c>
      <c r="B7823" s="226" t="s">
        <v>1341</v>
      </c>
      <c r="C7823" s="13" t="str">
        <f>VLOOKUP(B7823,segédtábla!$A$1:$C$156,2,FALSE)</f>
        <v>Szegedi Zsolt</v>
      </c>
      <c r="D7823" s="188" t="s">
        <v>7103</v>
      </c>
      <c r="E7823" s="332" t="str">
        <f>VLOOKUP(C7823,'Havi KM'!A:S,4,FALSE)</f>
        <v xml:space="preserve">     1 560,76 km</v>
      </c>
      <c r="F7823" s="163" t="s">
        <v>7104</v>
      </c>
    </row>
    <row r="7824" spans="1:6" ht="15" customHeight="1">
      <c r="A7824" s="19" t="e">
        <f>VLOOKUP(B7824,segédtábla!$A$1:$C$156,3,FALSE)</f>
        <v>#N/A</v>
      </c>
      <c r="B7824" s="11"/>
      <c r="C7824" s="13" t="e">
        <f>VLOOKUP(B7824,segédtábla!$A$1:$C$156,2,FALSE)</f>
        <v>#N/A</v>
      </c>
      <c r="D7824" s="5"/>
      <c r="E7824" s="332" t="e">
        <f>VLOOKUP(C7824,'Havi KM'!A:S,4,FALSE)</f>
        <v>#N/A</v>
      </c>
      <c r="F7824" s="163"/>
    </row>
    <row r="7825" spans="1:6" ht="15" customHeight="1">
      <c r="A7825" s="19" t="str">
        <f>VLOOKUP(B7825,segédtábla!$A$1:$C$156,3,FALSE)</f>
        <v>bármi</v>
      </c>
      <c r="B7825" s="11" t="s">
        <v>5472</v>
      </c>
      <c r="C7825" s="13" t="str">
        <f>VLOOKUP(B7825,segédtábla!$A$1:$C$156,2,FALSE)</f>
        <v>Vitai JÁnos</v>
      </c>
      <c r="D7825" s="5" t="s">
        <v>7105</v>
      </c>
      <c r="E7825" s="332" t="str">
        <f>VLOOKUP(C7825,'Havi KM'!A:S,4,FALSE)</f>
        <v xml:space="preserve">      465,05 km</v>
      </c>
      <c r="F7825" s="163"/>
    </row>
    <row r="7827" spans="1:6" ht="15" customHeight="1">
      <c r="A7827" s="10"/>
      <c r="B7827" s="16"/>
      <c r="C7827" s="263">
        <v>45901</v>
      </c>
      <c r="D7827" s="237" t="str">
        <f>TEXT(C7827,"dddd")</f>
        <v>Monday</v>
      </c>
      <c r="E7827" s="330"/>
      <c r="F7827" s="227">
        <f>+COUNTA(B7830:B7838)</f>
        <v>8</v>
      </c>
    </row>
    <row r="7828" spans="1:6" ht="15" customHeight="1">
      <c r="C7828" s="355"/>
    </row>
    <row r="7829" spans="1:6" ht="15" customHeight="1">
      <c r="A7829" s="7" t="s">
        <v>1136</v>
      </c>
      <c r="B7829" s="8" t="s">
        <v>1137</v>
      </c>
      <c r="C7829" s="9" t="s">
        <v>1138</v>
      </c>
      <c r="D7829" s="9" t="s">
        <v>1139</v>
      </c>
      <c r="E7829" s="331" t="s">
        <v>1140</v>
      </c>
      <c r="F7829" s="9" t="s">
        <v>1141</v>
      </c>
    </row>
    <row r="7830" spans="1:6" ht="15" customHeight="1">
      <c r="A7830" s="19" t="str">
        <f>VLOOKUP(B7830,segédtábla!$A$1:$C$156,3,FALSE)</f>
        <v>5+2</v>
      </c>
      <c r="B7830" s="226" t="s">
        <v>1149</v>
      </c>
      <c r="C7830" s="13" t="str">
        <f>VLOOKUP(B7830,segédtábla!$A$1:$C$156,2,FALSE)</f>
        <v>Létai Ferenc + Létainé Zsuzsa</v>
      </c>
      <c r="D7830" s="5" t="s">
        <v>7106</v>
      </c>
      <c r="E7830" s="332" t="e">
        <f>VLOOKUP(C7830,'Havi KM'!A:S,4,FALSE)</f>
        <v>#N/A</v>
      </c>
      <c r="F7830" s="163"/>
    </row>
    <row r="7831" spans="1:6" ht="15" customHeight="1">
      <c r="A7831" s="19" t="str">
        <f>VLOOKUP(B7831,segédtábla!$A$1:$C$156,3,FALSE)</f>
        <v>11+3</v>
      </c>
      <c r="B7831" s="226" t="s">
        <v>1221</v>
      </c>
      <c r="C7831" s="13" t="str">
        <f>VLOOKUP(B7831,segédtábla!$A$1:$C$156,2,FALSE)</f>
        <v>Vass István</v>
      </c>
      <c r="D7831" s="5" t="s">
        <v>7107</v>
      </c>
      <c r="E7831" s="332" t="e">
        <f>VLOOKUP(C7831,'Havi KM'!A:S,4,FALSE)</f>
        <v>#N/A</v>
      </c>
      <c r="F7831" s="163"/>
    </row>
    <row r="7832" spans="1:6" ht="15" customHeight="1">
      <c r="A7832" s="19" t="str">
        <f>VLOOKUP(B7832,segédtábla!$A$1:$C$156,3,FALSE)</f>
        <v>5+2</v>
      </c>
      <c r="B7832" s="226" t="s">
        <v>1159</v>
      </c>
      <c r="C7832" s="13" t="str">
        <f>VLOOKUP(B7832,segédtábla!$A$1:$C$156,2,FALSE)</f>
        <v>Pilló József + Pillóné S. Judit</v>
      </c>
      <c r="D7832" s="5" t="s">
        <v>7108</v>
      </c>
      <c r="E7832" s="332" t="e">
        <f>VLOOKUP(C7832,'Havi KM'!A:S,4,FALSE)</f>
        <v>#N/A</v>
      </c>
      <c r="F7832" s="163"/>
    </row>
    <row r="7833" spans="1:6" ht="15" customHeight="1">
      <c r="A7833" s="19" t="e">
        <f>VLOOKUP(B7833,segédtábla!$A$1:$C$156,3,FALSE)</f>
        <v>#N/A</v>
      </c>
      <c r="B7833" s="11"/>
      <c r="C7833" s="13" t="e">
        <f>VLOOKUP(B7833,segédtábla!$A$1:$C$156,2,FALSE)</f>
        <v>#N/A</v>
      </c>
      <c r="D7833" s="5"/>
      <c r="E7833" s="332" t="e">
        <f>VLOOKUP(C7833,'Havi KM'!A:S,4,FALSE)</f>
        <v>#N/A</v>
      </c>
      <c r="F7833" s="163"/>
    </row>
    <row r="7834" spans="1:6" ht="15" customHeight="1">
      <c r="A7834" s="19" t="str">
        <f>VLOOKUP(B7834,segédtábla!$A$1:$C$156,3,FALSE)</f>
        <v>11+3</v>
      </c>
      <c r="B7834" s="226" t="s">
        <v>1147</v>
      </c>
      <c r="C7834" s="13" t="str">
        <f>VLOOKUP(B7834,segédtábla!$A$1:$C$156,2,FALSE)</f>
        <v>Török Sándor</v>
      </c>
      <c r="D7834" s="188" t="s">
        <v>7109</v>
      </c>
      <c r="E7834" s="332" t="str">
        <f>VLOOKUP(C7834,'Havi KM'!A:S,4,FALSE)</f>
        <v xml:space="preserve">     1 629,14 km</v>
      </c>
      <c r="F7834" s="163"/>
    </row>
    <row r="7835" spans="1:6" ht="15" customHeight="1">
      <c r="A7835" s="19" t="str">
        <f>VLOOKUP(B7835,segédtábla!$A$1:$C$156,3,FALSE)</f>
        <v>11+3</v>
      </c>
      <c r="B7835" s="226" t="s">
        <v>1234</v>
      </c>
      <c r="C7835" s="13" t="s">
        <v>7110</v>
      </c>
      <c r="D7835" s="5" t="s">
        <v>7111</v>
      </c>
      <c r="E7835" s="332" t="e">
        <f>VLOOKUP(C7835,'Havi KM'!A:S,4,FALSE)</f>
        <v>#N/A</v>
      </c>
      <c r="F7835" s="363"/>
    </row>
    <row r="7836" spans="1:6" ht="15" customHeight="1">
      <c r="A7836" s="19" t="str">
        <f>VLOOKUP(B7836,segédtábla!$A$1:$C$156,3,FALSE)</f>
        <v>11+3</v>
      </c>
      <c r="B7836" s="226" t="s">
        <v>1195</v>
      </c>
      <c r="C7836" s="13" t="str">
        <f>VLOOKUP(B7836,segédtábla!$A$1:$C$156,2,FALSE)</f>
        <v>Hallók Gábor</v>
      </c>
      <c r="D7836" s="5" t="s">
        <v>7112</v>
      </c>
      <c r="E7836" s="332" t="str">
        <f>VLOOKUP(C7836,'Havi KM'!A:S,4,FALSE)</f>
        <v xml:space="preserve">     2 457,27 km</v>
      </c>
      <c r="F7836" s="363"/>
    </row>
    <row r="7837" spans="1:6" ht="15" customHeight="1">
      <c r="A7837" s="19" t="str">
        <f>VLOOKUP(B7837,segédtábla!$A$1:$C$156,3,FALSE)</f>
        <v>11+3</v>
      </c>
      <c r="B7837" s="226" t="s">
        <v>1355</v>
      </c>
      <c r="C7837" s="13" t="str">
        <f>VLOOKUP(B7837,segédtábla!$A$1:$C$156,2,FALSE)</f>
        <v>Németh Nándor</v>
      </c>
      <c r="D7837" s="5" t="s">
        <v>7113</v>
      </c>
      <c r="E7837" s="332" t="str">
        <f>VLOOKUP(C7837,'Havi KM'!A:S,4,FALSE)</f>
        <v xml:space="preserve">     2 089,15 km</v>
      </c>
      <c r="F7837" s="163"/>
    </row>
    <row r="7838" spans="1:6" ht="15" customHeight="1">
      <c r="A7838" s="19" t="str">
        <f>VLOOKUP(B7838,segédtábla!$A$1:$C$156,3,FALSE)</f>
        <v>10+4</v>
      </c>
      <c r="B7838" s="226" t="s">
        <v>1276</v>
      </c>
      <c r="C7838" s="13" t="str">
        <f>VLOOKUP(B7838,segédtábla!$A$1:$C$156,2,FALSE)</f>
        <v>Tanács Attila</v>
      </c>
      <c r="D7838" s="188" t="s">
        <v>7114</v>
      </c>
      <c r="E7838" s="332" t="str">
        <f>VLOOKUP(C7838,'Havi KM'!A:S,4,FALSE)</f>
        <v xml:space="preserve">      232,78 km</v>
      </c>
      <c r="F7838" s="363"/>
    </row>
    <row r="7839" spans="1:6" ht="15" customHeight="1">
      <c r="A7839" s="19" t="str">
        <f>VLOOKUP(B7839,segédtábla!$A$1:$C$156,3,FALSE)</f>
        <v>5+2</v>
      </c>
      <c r="B7839" s="226" t="s">
        <v>1290</v>
      </c>
      <c r="C7839" s="13" t="str">
        <f>VLOOKUP(B7839,segédtábla!$A$1:$C$156,2,FALSE)</f>
        <v>Katona Gábor</v>
      </c>
      <c r="D7839" s="5" t="s">
        <v>7115</v>
      </c>
      <c r="E7839" s="332" t="str">
        <f>VLOOKUP(C7839,'Havi KM'!A:S,4,FALSE)</f>
        <v xml:space="preserve">     1 977,6 km</v>
      </c>
      <c r="F7839" s="163"/>
    </row>
    <row r="7840" spans="1:6" ht="15" customHeight="1">
      <c r="A7840" s="19" t="str">
        <f>VLOOKUP(B7840,segédtábla!$A$1:$C$156,3,FALSE)</f>
        <v>4+3</v>
      </c>
      <c r="B7840" s="226" t="s">
        <v>1364</v>
      </c>
      <c r="C7840" s="13" t="str">
        <f>VLOOKUP(B7840,segédtábla!$A$1:$C$156,2,FALSE)</f>
        <v>Balogh Dávid</v>
      </c>
      <c r="D7840" s="5" t="s">
        <v>7116</v>
      </c>
      <c r="E7840" s="332" t="str">
        <f>VLOOKUP(C7840,'Havi KM'!A:S,4,FALSE)</f>
        <v xml:space="preserve">      426,32 km</v>
      </c>
      <c r="F7840" s="163"/>
    </row>
    <row r="7841" spans="1:6" ht="15" customHeight="1">
      <c r="A7841" s="19" t="str">
        <f>VLOOKUP(B7841,segédtábla!$A$1:$C$156,3,FALSE)</f>
        <v>11+3</v>
      </c>
      <c r="B7841" s="226" t="s">
        <v>1405</v>
      </c>
      <c r="C7841" s="13" t="str">
        <f>VLOOKUP(B7841,segédtábla!$A$1:$C$156,2,FALSE)</f>
        <v>Marton Péter</v>
      </c>
      <c r="D7841" s="188" t="s">
        <v>7117</v>
      </c>
      <c r="E7841" s="332" t="str">
        <f>VLOOKUP(C7841,'Havi KM'!A:S,4,FALSE)</f>
        <v xml:space="preserve">     1 405,83 km</v>
      </c>
      <c r="F7841" s="363"/>
    </row>
    <row r="7842" spans="1:6" ht="15" customHeight="1">
      <c r="A7842" s="19" t="str">
        <f>VLOOKUP(B7842,segédtábla!$A$1:$C$156,3,FALSE)</f>
        <v>11+3</v>
      </c>
      <c r="B7842" s="226" t="s">
        <v>1366</v>
      </c>
      <c r="C7842" s="13" t="str">
        <f>VLOOKUP(B7842,segédtábla!$A$1:$C$156,2,FALSE)</f>
        <v>Busi Sándor János</v>
      </c>
      <c r="D7842" s="188" t="s">
        <v>7118</v>
      </c>
      <c r="E7842" s="332" t="str">
        <f>VLOOKUP(C7842,'Havi KM'!A:S,4,FALSE)</f>
        <v xml:space="preserve">     1 430,82 km</v>
      </c>
      <c r="F7842" s="228" t="s">
        <v>4592</v>
      </c>
    </row>
    <row r="7843" spans="1:6" ht="15" customHeight="1">
      <c r="A7843" s="19" t="str">
        <f>VLOOKUP(B7843,segédtábla!$A$1:$C$156,3,FALSE)</f>
        <v>11+3</v>
      </c>
      <c r="B7843" s="226" t="s">
        <v>1313</v>
      </c>
      <c r="C7843" s="13" t="str">
        <f>VLOOKUP(B7843,segédtábla!$A$1:$C$156,2,FALSE)</f>
        <v>Tóth Zoltán József</v>
      </c>
      <c r="D7843" s="188" t="s">
        <v>7119</v>
      </c>
      <c r="E7843" s="332" t="str">
        <f>VLOOKUP(C7843,'Havi KM'!A:S,4,FALSE)</f>
        <v xml:space="preserve">      0,0 km</v>
      </c>
      <c r="F7843" s="228" t="s">
        <v>4592</v>
      </c>
    </row>
    <row r="7844" spans="1:6" ht="15" customHeight="1">
      <c r="A7844" s="19" t="str">
        <f>VLOOKUP(B7844,segédtábla!$A$1:$C$156,3,FALSE)</f>
        <v>5+2</v>
      </c>
      <c r="B7844" s="226" t="s">
        <v>1208</v>
      </c>
      <c r="C7844" s="13" t="str">
        <f>VLOOKUP(B7844,segédtábla!$A$1:$C$156,2,FALSE)</f>
        <v>Drozd Péter</v>
      </c>
      <c r="D7844" s="5" t="s">
        <v>7120</v>
      </c>
      <c r="E7844" s="332" t="str">
        <f>VLOOKUP(C7844,'Havi KM'!A:S,4,FALSE)</f>
        <v xml:space="preserve">     1 972,38 km</v>
      </c>
      <c r="F7844" s="163"/>
    </row>
    <row r="7845" spans="1:6" ht="15" customHeight="1">
      <c r="A7845" s="19" t="str">
        <f>VLOOKUP(B7845,segédtábla!$A$1:$C$156,3,FALSE)</f>
        <v>11+3</v>
      </c>
      <c r="B7845" s="226" t="s">
        <v>1183</v>
      </c>
      <c r="C7845" s="319" t="str">
        <f>VLOOKUP(B7845,segédtábla!$A$1:$C$156,2,FALSE)</f>
        <v>Kelemen Imre</v>
      </c>
      <c r="D7845" s="188" t="s">
        <v>7121</v>
      </c>
      <c r="E7845" s="332" t="str">
        <f>VLOOKUP(C7845,'Havi KM'!A:S,4,FALSE)</f>
        <v xml:space="preserve">     2 133,94 km</v>
      </c>
      <c r="F7845" s="363" t="s">
        <v>7122</v>
      </c>
    </row>
    <row r="7846" spans="1:6" ht="15" customHeight="1">
      <c r="A7846" s="19" t="str">
        <f>VLOOKUP(B7846,segédtábla!$A$1:$C$156,3,FALSE)</f>
        <v>11+3</v>
      </c>
      <c r="B7846" s="226" t="s">
        <v>1428</v>
      </c>
      <c r="C7846" s="13" t="str">
        <f>VLOOKUP(B7846,segédtábla!$A$1:$C$156,2,FALSE)</f>
        <v>Mórocz István</v>
      </c>
      <c r="D7846" s="4" t="s">
        <v>7123</v>
      </c>
      <c r="E7846" s="332" t="str">
        <f>VLOOKUP(C7846,'Havi KM'!A:S,4,FALSE)</f>
        <v xml:space="preserve">     1 668,63 km</v>
      </c>
      <c r="F7846" s="163"/>
    </row>
    <row r="7847" spans="1:6" ht="15" customHeight="1">
      <c r="A7847" s="19" t="str">
        <f>VLOOKUP(B7847,segédtábla!$A$1:$C$156,3,FALSE)</f>
        <v>5+2</v>
      </c>
      <c r="B7847" s="226" t="s">
        <v>1323</v>
      </c>
      <c r="C7847" s="13" t="str">
        <f>VLOOKUP(B7847,segédtábla!$A$1:$C$156,2,FALSE)</f>
        <v>Moldicz Tamás</v>
      </c>
      <c r="D7847" s="5" t="s">
        <v>7124</v>
      </c>
      <c r="E7847" s="332" t="str">
        <f>VLOOKUP(C7847,'Havi KM'!A:S,4,FALSE)</f>
        <v xml:space="preserve">      938,86 km</v>
      </c>
      <c r="F7847" s="163" t="s">
        <v>7125</v>
      </c>
    </row>
    <row r="7848" spans="1:6" ht="15" customHeight="1">
      <c r="A7848" s="19" t="str">
        <f>VLOOKUP(B7848,segédtábla!$A$1:$C$156,3,FALSE)</f>
        <v>5+2</v>
      </c>
      <c r="B7848" s="226" t="s">
        <v>1328</v>
      </c>
      <c r="C7848" s="13" t="str">
        <f>VLOOKUP(B7848,segédtábla!$A$1:$C$156,2,FALSE)</f>
        <v>Majer Dominik - Charter</v>
      </c>
      <c r="D7848" s="5" t="s">
        <v>7126</v>
      </c>
      <c r="E7848" s="332" t="e">
        <f>VLOOKUP(C7848,'Havi KM'!A:S,4,FALSE)</f>
        <v>#N/A</v>
      </c>
      <c r="F7848" s="163" t="s">
        <v>7127</v>
      </c>
    </row>
    <row r="7849" spans="1:6" ht="15" customHeight="1">
      <c r="A7849" s="19" t="str">
        <f>VLOOKUP(B7849,segédtábla!$A$1:$C$156,3,FALSE)</f>
        <v>5+2</v>
      </c>
      <c r="B7849" s="226" t="s">
        <v>1214</v>
      </c>
      <c r="C7849" s="13" t="str">
        <f>VLOOKUP(B7849,segédtábla!$A$1:$C$156,2,FALSE)</f>
        <v>Horváth András - Charter</v>
      </c>
      <c r="D7849" s="5" t="s">
        <v>7128</v>
      </c>
      <c r="E7849" s="332" t="e">
        <f>VLOOKUP(C7849,'Havi KM'!A:S,4,FALSE)</f>
        <v>#N/A</v>
      </c>
      <c r="F7849" s="363"/>
    </row>
    <row r="7850" spans="1:6" ht="15" customHeight="1">
      <c r="A7850" s="19" t="str">
        <f>VLOOKUP(B7850,segédtábla!$A$1:$C$156,3,FALSE)</f>
        <v>11+3</v>
      </c>
      <c r="B7850" s="226" t="s">
        <v>1333</v>
      </c>
      <c r="C7850" s="13" t="s">
        <v>505</v>
      </c>
      <c r="D7850" s="5" t="s">
        <v>7129</v>
      </c>
      <c r="E7850" s="332" t="str">
        <f>VLOOKUP(C7850,'Havi KM'!A:S,4,FALSE)</f>
        <v xml:space="preserve">      277,05 km</v>
      </c>
      <c r="F7850" s="363"/>
    </row>
    <row r="7851" spans="1:6" ht="15" customHeight="1">
      <c r="A7851" s="19" t="str">
        <f>VLOOKUP(B7851,segédtábla!$A$1:$C$156,3,FALSE)</f>
        <v>10+4</v>
      </c>
      <c r="B7851" s="226" t="s">
        <v>1335</v>
      </c>
      <c r="C7851" s="13" t="str">
        <f>VLOOKUP(B7851,segédtábla!$A$1:$C$156,2,FALSE)</f>
        <v>Pollák Péter</v>
      </c>
      <c r="D7851" s="5" t="s">
        <v>7130</v>
      </c>
      <c r="E7851" s="332" t="str">
        <f>VLOOKUP(C7851,'Havi KM'!A:S,4,FALSE)</f>
        <v xml:space="preserve">     1 011,99 km</v>
      </c>
      <c r="F7851" s="363" t="s">
        <v>7131</v>
      </c>
    </row>
    <row r="7852" spans="1:6" ht="15" customHeight="1">
      <c r="A7852" s="19" t="str">
        <f>VLOOKUP(B7852,segédtábla!$A$1:$C$156,3,FALSE)</f>
        <v>5+2</v>
      </c>
      <c r="B7852" s="226" t="s">
        <v>1337</v>
      </c>
      <c r="C7852" s="13" t="str">
        <f>VLOOKUP(B7852,segédtábla!$A$1:$C$156,2,FALSE)</f>
        <v>Kozma István / Farkas Rudolf</v>
      </c>
      <c r="D7852" s="5" t="s">
        <v>7132</v>
      </c>
      <c r="E7852" s="332" t="e">
        <f>VLOOKUP(C7852,'Havi KM'!A:S,4,FALSE)</f>
        <v>#N/A</v>
      </c>
      <c r="F7852" s="163"/>
    </row>
    <row r="7853" spans="1:6" ht="15" customHeight="1">
      <c r="A7853" s="19" t="str">
        <f>VLOOKUP(B7853,segédtábla!$A$1:$C$156,3,FALSE)</f>
        <v>5+2</v>
      </c>
      <c r="B7853" s="226" t="s">
        <v>1339</v>
      </c>
      <c r="C7853" s="13" t="str">
        <f>VLOOKUP(B7853,segédtábla!$A$1:$C$156,2,FALSE)</f>
        <v>Áncsák János 04.14</v>
      </c>
      <c r="D7853" s="5">
        <v>695</v>
      </c>
      <c r="E7853" s="332" t="e">
        <f>VLOOKUP(C7853,'Havi KM'!A:S,4,FALSE)</f>
        <v>#N/A</v>
      </c>
      <c r="F7853" s="163"/>
    </row>
    <row r="7854" spans="1:6" ht="15" customHeight="1">
      <c r="A7854" s="19" t="str">
        <f>VLOOKUP(B7854,segédtábla!$A$1:$C$156,3,FALSE)</f>
        <v>11+3</v>
      </c>
      <c r="B7854" s="226" t="s">
        <v>1321</v>
      </c>
      <c r="C7854" s="13" t="str">
        <f>VLOOKUP(B7854,segédtábla!$A$1:$C$156,2,FALSE)</f>
        <v>Kovács Márton Péter</v>
      </c>
      <c r="D7854" s="5" t="s">
        <v>7133</v>
      </c>
      <c r="E7854" s="332" t="str">
        <f>VLOOKUP(C7854,'Havi KM'!A:S,4,FALSE)</f>
        <v xml:space="preserve">     2 936,38 km</v>
      </c>
      <c r="F7854" s="163"/>
    </row>
    <row r="7855" spans="1:6" ht="15" customHeight="1">
      <c r="A7855" s="19" t="e">
        <f>VLOOKUP(B7855,segédtábla!$A$1:$C$156,3,FALSE)</f>
        <v>#N/A</v>
      </c>
      <c r="B7855" s="11"/>
      <c r="C7855" s="13" t="e">
        <f>VLOOKUP(B7855,segédtábla!$A$1:$C$156,2,FALSE)</f>
        <v>#N/A</v>
      </c>
      <c r="D7855" s="5"/>
      <c r="E7855" s="332" t="e">
        <f>VLOOKUP(C7855,'Havi KM'!A:S,4,FALSE)</f>
        <v>#N/A</v>
      </c>
      <c r="F7855" s="163"/>
    </row>
    <row r="7856" spans="1:6" ht="15" customHeight="1">
      <c r="A7856" s="19" t="str">
        <f>VLOOKUP(B7856,segédtábla!$A$1:$C$156,3,FALSE)</f>
        <v>17+4</v>
      </c>
      <c r="B7856" s="632" t="s">
        <v>1217</v>
      </c>
      <c r="C7856" s="116" t="str">
        <f>VLOOKUP(B7856,segédtábla!$A$1:$C$156,2,FALSE)</f>
        <v>Fábián Szabolcs</v>
      </c>
      <c r="D7856" s="143" t="s">
        <v>7134</v>
      </c>
      <c r="E7856" s="332" t="str">
        <f>VLOOKUP(C7856,'Havi KM'!A:S,4,FALSE)</f>
        <v xml:space="preserve">     1 855,46 km</v>
      </c>
      <c r="F7856" s="163" t="s">
        <v>7135</v>
      </c>
    </row>
    <row r="7857" spans="1:6" ht="15" customHeight="1">
      <c r="A7857" s="19" t="str">
        <f>VLOOKUP(B7857,segédtábla!$A$1:$C$156,3,FALSE)</f>
        <v>5+2</v>
      </c>
      <c r="B7857" s="632" t="s">
        <v>1304</v>
      </c>
      <c r="C7857" s="116" t="str">
        <f>VLOOKUP(B7857,segédtábla!$A$1:$C$156,2,FALSE)</f>
        <v>Hadi Krisztián</v>
      </c>
      <c r="D7857" s="143" t="s">
        <v>7136</v>
      </c>
      <c r="E7857" s="332" t="str">
        <f>VLOOKUP(C7857,'Havi KM'!A:S,4,FALSE)</f>
        <v xml:space="preserve">      715,33 km</v>
      </c>
      <c r="F7857" s="231"/>
    </row>
    <row r="7858" spans="1:6" ht="15" customHeight="1">
      <c r="A7858" s="19" t="str">
        <f>VLOOKUP(B7858,segédtábla!$A$1:$C$156,3,FALSE)</f>
        <v>2/1.</v>
      </c>
      <c r="B7858" s="175" t="s">
        <v>1206</v>
      </c>
      <c r="C7858" s="116" t="str">
        <f>VLOOKUP(B7858,segédtábla!$A$1:$C$156,2,FALSE)</f>
        <v>Vincze Gábor</v>
      </c>
      <c r="D7858" s="143" t="s">
        <v>7137</v>
      </c>
      <c r="E7858" s="332" t="str">
        <f>VLOOKUP(C7858,'Havi KM'!A:S,4,FALSE)</f>
        <v xml:space="preserve">     1 471,92 km</v>
      </c>
      <c r="F7858" s="163"/>
    </row>
    <row r="7859" spans="1:6" ht="15" customHeight="1">
      <c r="A7859" s="19" t="str">
        <f>VLOOKUP(B7859,segédtábla!$A$1:$C$156,3,FALSE)</f>
        <v>11+3</v>
      </c>
      <c r="B7859" s="175" t="s">
        <v>1283</v>
      </c>
      <c r="C7859" s="116" t="str">
        <f>VLOOKUP(B7859,segédtábla!$A$1:$C$156,2,FALSE)</f>
        <v>Török Attila</v>
      </c>
      <c r="D7859" s="143" t="s">
        <v>7137</v>
      </c>
      <c r="E7859" s="332" t="str">
        <f>VLOOKUP(C7859,'Havi KM'!A:S,4,FALSE)</f>
        <v xml:space="preserve">     1 669,95 km</v>
      </c>
      <c r="F7859" s="163"/>
    </row>
    <row r="7860" spans="1:6" ht="15" customHeight="1">
      <c r="A7860" s="19" t="str">
        <f>VLOOKUP(B7860,segédtábla!$A$1:$C$156,3,FALSE)</f>
        <v>11+3</v>
      </c>
      <c r="B7860" s="175" t="s">
        <v>1245</v>
      </c>
      <c r="C7860" s="116" t="str">
        <f>VLOOKUP(B7860,segédtábla!$A$1:$C$156,2,FALSE)</f>
        <v>Slebárszky Attila Gábor</v>
      </c>
      <c r="D7860" s="143" t="s">
        <v>7137</v>
      </c>
      <c r="E7860" s="332" t="str">
        <f>VLOOKUP(C7860,'Havi KM'!A:S,4,FALSE)</f>
        <v xml:space="preserve">     1 780,0 km</v>
      </c>
      <c r="F7860" s="163"/>
    </row>
    <row r="7861" spans="1:6" ht="15" customHeight="1">
      <c r="A7861" s="19" t="str">
        <f>VLOOKUP(B7861,segédtábla!$A$1:$C$156,3,FALSE)</f>
        <v>5+2</v>
      </c>
      <c r="B7861" s="175" t="s">
        <v>1288</v>
      </c>
      <c r="C7861" s="116" t="str">
        <f>VLOOKUP(B7861,segédtábla!$A$1:$C$156,2,FALSE)</f>
        <v>Németh Zsolt</v>
      </c>
      <c r="D7861" s="143" t="s">
        <v>7137</v>
      </c>
      <c r="E7861" s="332" t="str">
        <f>VLOOKUP(C7861,'Havi KM'!A:S,4,FALSE)</f>
        <v xml:space="preserve">      347,54 km</v>
      </c>
      <c r="F7861" s="163"/>
    </row>
    <row r="7862" spans="1:6" ht="15" customHeight="1">
      <c r="A7862" s="19" t="str">
        <f>VLOOKUP(B7862,segédtábla!$A$1:$C$156,3,FALSE)</f>
        <v>11+3</v>
      </c>
      <c r="B7862" s="175" t="s">
        <v>1223</v>
      </c>
      <c r="C7862" s="116" t="str">
        <f>VLOOKUP(B7862,segédtábla!$A$1:$C$156,2,FALSE)</f>
        <v>Molnár Lajos</v>
      </c>
      <c r="D7862" s="143" t="s">
        <v>7138</v>
      </c>
      <c r="E7862" s="332" t="str">
        <f>VLOOKUP(C7862,'Havi KM'!A:S,4,FALSE)</f>
        <v xml:space="preserve">     2 738,73 km</v>
      </c>
      <c r="F7862" s="163"/>
    </row>
    <row r="7863" spans="1:6" ht="15" customHeight="1">
      <c r="A7863" s="19" t="str">
        <f>VLOOKUP(B7863,segédtábla!$A$1:$C$156,3,FALSE)</f>
        <v>5+2</v>
      </c>
      <c r="B7863" s="175" t="s">
        <v>1410</v>
      </c>
      <c r="C7863" s="116" t="str">
        <f>VLOOKUP(B7863,segédtábla!$A$1:$C$156,2,FALSE)</f>
        <v>Berek Dániel</v>
      </c>
      <c r="D7863" s="143" t="s">
        <v>7137</v>
      </c>
      <c r="E7863" s="332" t="str">
        <f>VLOOKUP(C7863,'Havi KM'!A:S,4,FALSE)</f>
        <v xml:space="preserve">      0,0 km</v>
      </c>
      <c r="F7863" s="163"/>
    </row>
    <row r="7864" spans="1:6" ht="15" customHeight="1">
      <c r="A7864" s="19" t="str">
        <f>VLOOKUP(B7864,segédtábla!$A$1:$C$156,3,FALSE)</f>
        <v>5+2</v>
      </c>
      <c r="B7864" s="175" t="s">
        <v>1200</v>
      </c>
      <c r="C7864" s="116" t="str">
        <f>VLOOKUP(B7864,segédtábla!$A$1:$C$156,2,FALSE)</f>
        <v>Giber Zoltán</v>
      </c>
      <c r="D7864" s="143" t="s">
        <v>7139</v>
      </c>
      <c r="E7864" s="332" t="str">
        <f>VLOOKUP(C7864,'Havi KM'!A:S,4,FALSE)</f>
        <v xml:space="preserve">     1 523,35 km</v>
      </c>
      <c r="F7864" s="163"/>
    </row>
    <row r="7865" spans="1:6" ht="15" customHeight="1">
      <c r="A7865" s="19" t="str">
        <f>VLOOKUP(B7865,segédtábla!$A$1:$C$156,3,FALSE)</f>
        <v>2/1.</v>
      </c>
      <c r="B7865" s="632" t="s">
        <v>1259</v>
      </c>
      <c r="C7865" s="116" t="str">
        <f>VLOOKUP(B7865,segédtábla!$A$1:$C$156,2,FALSE)</f>
        <v>Berki Richárd Sándor</v>
      </c>
      <c r="D7865" s="143" t="s">
        <v>7140</v>
      </c>
      <c r="E7865" s="332" t="str">
        <f>VLOOKUP(C7865,'Havi KM'!A:S,4,FALSE)</f>
        <v xml:space="preserve">     1 357,13 km</v>
      </c>
      <c r="F7865" s="163"/>
    </row>
    <row r="7866" spans="1:6" ht="15" customHeight="1">
      <c r="A7866" s="19" t="str">
        <f>VLOOKUP(B7866,segédtábla!$A$1:$C$156,3,FALSE)</f>
        <v>5+2</v>
      </c>
      <c r="B7866" s="507" t="s">
        <v>1418</v>
      </c>
      <c r="C7866" s="508" t="str">
        <f>VLOOKUP(B7866,segédtábla!$A$1:$C$156,2,FALSE)</f>
        <v>Tatai Sándor</v>
      </c>
      <c r="D7866" s="176" t="s">
        <v>7141</v>
      </c>
      <c r="E7866" s="332" t="str">
        <f>VLOOKUP(C7866,'Havi KM'!A:S,4,FALSE)</f>
        <v xml:space="preserve">     2 344,0 km</v>
      </c>
      <c r="F7866" s="163"/>
    </row>
    <row r="7867" spans="1:6" ht="15" customHeight="1">
      <c r="A7867" s="19" t="str">
        <f>VLOOKUP(B7867,segédtábla!$A$1:$C$156,3,FALSE)</f>
        <v>11+3</v>
      </c>
      <c r="B7867" s="507" t="s">
        <v>1245</v>
      </c>
      <c r="C7867" s="508" t="str">
        <f>VLOOKUP(B7867,segédtábla!$A$1:$C$156,2,FALSE)</f>
        <v>Slebárszky Attila Gábor</v>
      </c>
      <c r="D7867" s="176" t="s">
        <v>7142</v>
      </c>
      <c r="E7867" s="332" t="str">
        <f>VLOOKUP(C7867,'Havi KM'!A:S,4,FALSE)</f>
        <v xml:space="preserve">     1 780,0 km</v>
      </c>
      <c r="F7867" s="163"/>
    </row>
    <row r="7868" spans="1:6" ht="15" customHeight="1">
      <c r="A7868" s="19" t="e">
        <f>VLOOKUP(B7868,segédtábla!$A$1:$C$156,3,FALSE)</f>
        <v>#N/A</v>
      </c>
      <c r="B7868" s="11"/>
      <c r="C7868" s="13" t="e">
        <f>VLOOKUP(B7868,segédtábla!$A$1:$C$156,2,FALSE)</f>
        <v>#N/A</v>
      </c>
      <c r="D7868" s="5"/>
      <c r="E7868" s="332" t="e">
        <f>VLOOKUP(C7868,'Havi KM'!A:S,4,FALSE)</f>
        <v>#N/A</v>
      </c>
      <c r="F7868" s="163"/>
    </row>
    <row r="7870" spans="1:6" ht="15" customHeight="1">
      <c r="A7870" s="10"/>
      <c r="B7870" s="16"/>
      <c r="C7870" s="263">
        <v>45902</v>
      </c>
      <c r="D7870" s="237" t="str">
        <f>TEXT(C7870,"dddd")</f>
        <v>Tuesday</v>
      </c>
      <c r="E7870" s="330"/>
      <c r="F7870" s="227">
        <f>+COUNTA(B7873:B7881)</f>
        <v>6</v>
      </c>
    </row>
    <row r="7871" spans="1:6" ht="15" customHeight="1">
      <c r="C7871" s="355"/>
    </row>
    <row r="7872" spans="1:6" ht="15" customHeight="1">
      <c r="A7872" s="7" t="s">
        <v>1136</v>
      </c>
      <c r="B7872" s="8" t="s">
        <v>1137</v>
      </c>
      <c r="C7872" s="9" t="s">
        <v>1138</v>
      </c>
      <c r="D7872" s="9" t="s">
        <v>1139</v>
      </c>
      <c r="E7872" s="331" t="s">
        <v>1140</v>
      </c>
      <c r="F7872" s="9" t="s">
        <v>1141</v>
      </c>
    </row>
    <row r="7873" spans="1:6" ht="15" customHeight="1">
      <c r="A7873" s="19" t="e">
        <f>VLOOKUP(B7873,segédtábla!$A$1:$C$156,3,FALSE)</f>
        <v>#N/A</v>
      </c>
      <c r="B7873" s="11"/>
      <c r="C7873" s="13" t="e">
        <f>VLOOKUP(B7873,segédtábla!$A$1:$C$156,2,FALSE)</f>
        <v>#N/A</v>
      </c>
      <c r="D7873" s="5"/>
      <c r="E7873" s="332" t="e">
        <f>VLOOKUP(C7873,'Havi KM'!A:S,4,FALSE)</f>
        <v>#N/A</v>
      </c>
      <c r="F7873" s="163"/>
    </row>
    <row r="7874" spans="1:6" ht="15" customHeight="1">
      <c r="A7874" s="19" t="str">
        <f>VLOOKUP(B7874,segédtábla!$A$1:$C$156,3,FALSE)</f>
        <v>5+2</v>
      </c>
      <c r="B7874" s="226" t="s">
        <v>1163</v>
      </c>
      <c r="C7874" s="13" t="str">
        <f>VLOOKUP(B7874,segédtábla!$A$1:$C$156,2,FALSE)</f>
        <v>Popovics Dávid</v>
      </c>
      <c r="D7874" s="5" t="s">
        <v>1436</v>
      </c>
      <c r="E7874" s="332" t="str">
        <f>VLOOKUP(C7874,'Havi KM'!A:S,4,FALSE)</f>
        <v xml:space="preserve">     1 838,04 km</v>
      </c>
      <c r="F7874" s="163" t="s">
        <v>7143</v>
      </c>
    </row>
    <row r="7875" spans="1:6" ht="15" customHeight="1">
      <c r="A7875" s="19" t="str">
        <f>VLOOKUP(B7875,segédtábla!$A$1:$C$156,3,FALSE)</f>
        <v>5+2</v>
      </c>
      <c r="B7875" s="226" t="s">
        <v>1286</v>
      </c>
      <c r="C7875" s="13" t="str">
        <f>VLOOKUP(B7875,segédtábla!$A$1:$C$156,2,FALSE)</f>
        <v>Kata József</v>
      </c>
      <c r="D7875" s="5" t="s">
        <v>7144</v>
      </c>
      <c r="E7875" s="332" t="str">
        <f>VLOOKUP(C7875,'Havi KM'!A:S,4,FALSE)</f>
        <v xml:space="preserve">     2 059,02 km</v>
      </c>
      <c r="F7875" s="163"/>
    </row>
    <row r="7876" spans="1:6" ht="15" customHeight="1">
      <c r="A7876" s="19" t="e">
        <f>VLOOKUP(B7876,segédtábla!$A$1:$C$156,3,FALSE)</f>
        <v>#N/A</v>
      </c>
      <c r="B7876" s="11"/>
      <c r="C7876" s="13" t="e">
        <f>VLOOKUP(B7876,segédtábla!$A$1:$C$156,2,FALSE)</f>
        <v>#N/A</v>
      </c>
      <c r="D7876" s="5"/>
      <c r="E7876" s="332" t="e">
        <f>VLOOKUP(C7876,'Havi KM'!A:S,4,FALSE)</f>
        <v>#N/A</v>
      </c>
      <c r="F7876" s="163"/>
    </row>
    <row r="7877" spans="1:6" ht="15" customHeight="1">
      <c r="A7877" s="19" t="str">
        <f>VLOOKUP(B7877,segédtábla!$A$1:$C$156,3,FALSE)</f>
        <v>bármi</v>
      </c>
      <c r="B7877" s="226" t="s">
        <v>5472</v>
      </c>
      <c r="C7877" s="319" t="str">
        <f>VLOOKUP(B7877,segédtábla!$A$1:$C$156,2,FALSE)</f>
        <v>Vitai JÁnos</v>
      </c>
      <c r="D7877" s="188" t="s">
        <v>1436</v>
      </c>
      <c r="E7877" s="332" t="str">
        <f>VLOOKUP(C7877,'Havi KM'!A:S,4,FALSE)</f>
        <v xml:space="preserve">      465,05 km</v>
      </c>
      <c r="F7877" s="163" t="s">
        <v>7145</v>
      </c>
    </row>
    <row r="7878" spans="1:6" ht="15" customHeight="1">
      <c r="A7878" s="19" t="str">
        <f>VLOOKUP(B7878,segédtábla!$A$1:$C$156,3,FALSE)</f>
        <v>11+3</v>
      </c>
      <c r="B7878" s="226" t="s">
        <v>1428</v>
      </c>
      <c r="C7878" s="13" t="str">
        <f>VLOOKUP(B7878,segédtábla!$A$1:$C$156,2,FALSE)</f>
        <v>Mórocz István</v>
      </c>
      <c r="D7878" s="5" t="s">
        <v>7146</v>
      </c>
      <c r="E7878" s="332" t="str">
        <f>VLOOKUP(C7878,'Havi KM'!A:S,4,FALSE)</f>
        <v xml:space="preserve">     1 668,63 km</v>
      </c>
      <c r="F7878" s="163"/>
    </row>
    <row r="7879" spans="1:6" ht="15" customHeight="1">
      <c r="A7879" s="19" t="e">
        <f>VLOOKUP(B7879,segédtábla!$A$1:$C$156,3,FALSE)</f>
        <v>#N/A</v>
      </c>
      <c r="B7879" s="11"/>
      <c r="C7879" s="13" t="e">
        <f>VLOOKUP(B7879,segédtábla!$A$1:$C$156,2,FALSE)</f>
        <v>#N/A</v>
      </c>
      <c r="D7879" s="5"/>
      <c r="E7879" s="332" t="e">
        <f>VLOOKUP(C7879,'Havi KM'!A:S,4,FALSE)</f>
        <v>#N/A</v>
      </c>
      <c r="F7879" s="163"/>
    </row>
    <row r="7880" spans="1:6" ht="15" customHeight="1">
      <c r="A7880" s="19" t="str">
        <f>VLOOKUP(B7880,segédtábla!$A$1:$C$156,3,FALSE)</f>
        <v>10+4</v>
      </c>
      <c r="B7880" s="226" t="s">
        <v>1520</v>
      </c>
      <c r="C7880" s="13" t="str">
        <f>VLOOKUP(B7880,segédtábla!$A$1:$C$156,2,FALSE)</f>
        <v>Sipőcz Dániel</v>
      </c>
      <c r="D7880" s="5" t="s">
        <v>7147</v>
      </c>
      <c r="E7880" s="332" t="str">
        <f>VLOOKUP(C7880,'Havi KM'!A:S,4,FALSE)</f>
        <v xml:space="preserve">     2 677,58 km</v>
      </c>
      <c r="F7880" s="231" t="s">
        <v>7148</v>
      </c>
    </row>
    <row r="7881" spans="1:6" ht="15" customHeight="1">
      <c r="A7881" s="19" t="str">
        <f>VLOOKUP(B7881,segédtábla!$A$1:$C$156,3,FALSE)</f>
        <v>5+2</v>
      </c>
      <c r="B7881" s="226" t="s">
        <v>1526</v>
      </c>
      <c r="C7881" s="13" t="str">
        <f>VLOOKUP(B7881,segédtábla!$A$1:$C$156,2,FALSE)</f>
        <v>Simon Zoltán</v>
      </c>
      <c r="D7881" s="5" t="s">
        <v>7149</v>
      </c>
      <c r="E7881" s="332" t="str">
        <f>VLOOKUP(C7881,'Havi KM'!A:S,4,FALSE)</f>
        <v xml:space="preserve">     1 431,31 km</v>
      </c>
      <c r="F7881" s="163"/>
    </row>
    <row r="7882" spans="1:6" ht="15" customHeight="1">
      <c r="A7882" s="19" t="str">
        <f>VLOOKUP(B7882,segédtábla!$A$1:$C$156,3,FALSE)</f>
        <v>5+2</v>
      </c>
      <c r="B7882" s="226" t="s">
        <v>1227</v>
      </c>
      <c r="C7882" s="319" t="str">
        <f>VLOOKUP(B7882,segédtábla!$A$1:$C$156,2,FALSE)</f>
        <v>Horváth Ferenc</v>
      </c>
      <c r="D7882" s="188" t="s">
        <v>7150</v>
      </c>
      <c r="E7882" s="332" t="str">
        <f>VLOOKUP(C7882,'Havi KM'!A:S,4,FALSE)</f>
        <v xml:space="preserve">     1 488,98 km</v>
      </c>
      <c r="F7882" s="163" t="s">
        <v>7151</v>
      </c>
    </row>
    <row r="7883" spans="1:6" ht="15" customHeight="1">
      <c r="A7883" s="19" t="str">
        <f>VLOOKUP(B7883,segédtábla!$A$1:$C$156,3,FALSE)</f>
        <v>11+3</v>
      </c>
      <c r="B7883" s="226" t="s">
        <v>1145</v>
      </c>
      <c r="C7883" s="13" t="str">
        <f>VLOOKUP(B7883,segédtábla!$A$1:$C$156,2,FALSE)</f>
        <v>Fodor Károly</v>
      </c>
      <c r="D7883" s="5" t="s">
        <v>7152</v>
      </c>
      <c r="E7883" s="332" t="str">
        <f>VLOOKUP(C7883,'Havi KM'!A:S,4,FALSE)</f>
        <v xml:space="preserve">     1 559,63 km</v>
      </c>
      <c r="F7883" s="163" t="s">
        <v>7153</v>
      </c>
    </row>
    <row r="7884" spans="1:6" ht="15" customHeight="1">
      <c r="A7884" s="19" t="str">
        <f>VLOOKUP(B7884,segédtábla!$A$1:$C$156,3,FALSE)</f>
        <v>2/1.</v>
      </c>
      <c r="B7884" s="226" t="s">
        <v>1259</v>
      </c>
      <c r="C7884" s="319" t="s">
        <v>7154</v>
      </c>
      <c r="D7884" s="188" t="s">
        <v>7155</v>
      </c>
      <c r="E7884" s="332" t="str">
        <f>VLOOKUP(C7884,'Havi KM'!A:S,4,FALSE)</f>
        <v xml:space="preserve">     1 814,55 km</v>
      </c>
      <c r="F7884" s="363" t="s">
        <v>7156</v>
      </c>
    </row>
    <row r="7885" spans="1:6" ht="15" customHeight="1">
      <c r="A7885" s="19" t="str">
        <f>VLOOKUP(B7885,segédtábla!$A$1:$C$156,3,FALSE)</f>
        <v>11+3</v>
      </c>
      <c r="B7885" s="226" t="s">
        <v>1296</v>
      </c>
      <c r="C7885" s="13" t="str">
        <f>VLOOKUP(B7885,segédtábla!$A$1:$C$156,2,FALSE)</f>
        <v>Kálóczi Péter</v>
      </c>
      <c r="D7885" s="5" t="s">
        <v>7157</v>
      </c>
      <c r="E7885" s="332" t="str">
        <f>VLOOKUP(C7885,'Havi KM'!A:S,4,FALSE)</f>
        <v xml:space="preserve">      933,04 km</v>
      </c>
      <c r="F7885" s="363" t="s">
        <v>7158</v>
      </c>
    </row>
    <row r="7886" spans="1:6" ht="15" customHeight="1">
      <c r="A7886" s="19" t="str">
        <f>VLOOKUP(B7886,segédtábla!$A$1:$C$156,3,FALSE)</f>
        <v>5+2</v>
      </c>
      <c r="B7886" s="226" t="s">
        <v>1173</v>
      </c>
      <c r="C7886" s="13" t="str">
        <f>VLOOKUP(B7886,segédtábla!$A$1:$C$156,2,FALSE)</f>
        <v>Léhner Zsolt</v>
      </c>
      <c r="D7886" s="5" t="s">
        <v>7159</v>
      </c>
      <c r="E7886" s="332" t="str">
        <f>VLOOKUP(C7886,'Havi KM'!A:S,4,FALSE)</f>
        <v xml:space="preserve">     1 816,96 km</v>
      </c>
      <c r="F7886" s="163" t="s">
        <v>1041</v>
      </c>
    </row>
    <row r="7887" spans="1:6" ht="15" customHeight="1">
      <c r="A7887" s="19" t="str">
        <f>VLOOKUP(B7887,segédtábla!$A$1:$C$156,3,FALSE)</f>
        <v>5+2</v>
      </c>
      <c r="B7887" s="226" t="s">
        <v>1175</v>
      </c>
      <c r="C7887" s="13" t="str">
        <f>VLOOKUP(B7887,segédtábla!$A$1:$C$156,2,FALSE)</f>
        <v>Iklódi Sándor</v>
      </c>
      <c r="D7887" s="5" t="s">
        <v>7160</v>
      </c>
      <c r="E7887" s="332" t="str">
        <f>VLOOKUP(C7887,'Havi KM'!A:S,4,FALSE)</f>
        <v xml:space="preserve">     1 161,24 km</v>
      </c>
      <c r="F7887" s="163" t="s">
        <v>7161</v>
      </c>
    </row>
    <row r="7888" spans="1:6" ht="15" customHeight="1">
      <c r="A7888" s="19">
        <f>VLOOKUP(B7888,segédtábla!$A$1:$C$156,3,FALSE)</f>
        <v>0</v>
      </c>
      <c r="B7888" s="226" t="s">
        <v>1248</v>
      </c>
      <c r="C7888" s="13">
        <f>VLOOKUP(B7888,segédtábla!$A$1:$C$156,2,FALSE)</f>
        <v>0</v>
      </c>
      <c r="D7888" s="5" t="s">
        <v>7162</v>
      </c>
      <c r="E7888" s="332" t="e">
        <f>VLOOKUP(C7888,'Havi KM'!A:S,4,FALSE)</f>
        <v>#N/A</v>
      </c>
      <c r="F7888" s="163"/>
    </row>
    <row r="7889" spans="1:6" ht="15" customHeight="1">
      <c r="A7889" s="19" t="str">
        <f>VLOOKUP(B7889,segédtábla!$A$1:$C$156,3,FALSE)</f>
        <v>5+2</v>
      </c>
      <c r="B7889" s="226" t="s">
        <v>1181</v>
      </c>
      <c r="C7889" s="13" t="str">
        <f>VLOOKUP(B7889,segédtábla!$A$1:$C$156,2,FALSE)</f>
        <v>Lázár Gábor</v>
      </c>
      <c r="D7889" s="462" t="s">
        <v>7163</v>
      </c>
      <c r="E7889" s="332" t="str">
        <f>VLOOKUP(C7889,'Havi KM'!A:S,4,FALSE)</f>
        <v xml:space="preserve">     1 156,79 km</v>
      </c>
      <c r="F7889" s="163" t="s">
        <v>7164</v>
      </c>
    </row>
    <row r="7890" spans="1:6" ht="15" customHeight="1">
      <c r="A7890" s="19" t="str">
        <f>VLOOKUP(B7890,segédtábla!$A$1:$C$156,3,FALSE)</f>
        <v>1/1.</v>
      </c>
      <c r="B7890" s="226" t="s">
        <v>1165</v>
      </c>
      <c r="C7890" s="436" t="str">
        <f>VLOOKUP(B7890,segédtábla!$A$1:$C$156,2,FALSE)</f>
        <v>Szabó Levente</v>
      </c>
      <c r="D7890" s="5" t="s">
        <v>7165</v>
      </c>
      <c r="E7890" s="333" t="str">
        <f>VLOOKUP(C7890,'Havi KM'!A:S,4,FALSE)</f>
        <v xml:space="preserve">     2 412,32 km</v>
      </c>
      <c r="F7890" s="363" t="s">
        <v>2156</v>
      </c>
    </row>
    <row r="7891" spans="1:6" ht="15" customHeight="1">
      <c r="A7891" s="19" t="str">
        <f>VLOOKUP(B7891,segédtábla!$A$1:$C$156,3,FALSE)</f>
        <v>5+2</v>
      </c>
      <c r="B7891" s="226" t="s">
        <v>1256</v>
      </c>
      <c r="C7891" s="436" t="str">
        <f>VLOOKUP(B7891,segédtábla!$A$1:$C$156,2,FALSE)</f>
        <v>Árvai Gábor</v>
      </c>
      <c r="D7891" s="5" t="s">
        <v>7166</v>
      </c>
      <c r="E7891" s="333" t="str">
        <f>VLOOKUP(C7891,'Havi KM'!A:S,4,FALSE)</f>
        <v xml:space="preserve">     1 696,48 km</v>
      </c>
      <c r="F7891" s="231"/>
    </row>
    <row r="7892" spans="1:6" ht="15" customHeight="1">
      <c r="A7892" s="19" t="str">
        <f>VLOOKUP(B7892,segédtábla!$A$1:$C$156,3,FALSE)</f>
        <v>5+2</v>
      </c>
      <c r="B7892" s="226" t="s">
        <v>1317</v>
      </c>
      <c r="C7892" s="436" t="s">
        <v>593</v>
      </c>
      <c r="D7892" s="5" t="s">
        <v>7167</v>
      </c>
      <c r="E7892" s="333" t="str">
        <f>VLOOKUP(C7892,'Havi KM'!A:S,4,FALSE)</f>
        <v xml:space="preserve">     1 700,32 km</v>
      </c>
      <c r="F7892" s="163" t="s">
        <v>7168</v>
      </c>
    </row>
    <row r="7893" spans="1:6" ht="15" customHeight="1">
      <c r="A7893" s="19" t="str">
        <f>VLOOKUP(B7893,segédtábla!$A$1:$C$156,3,FALSE)</f>
        <v>2/1.</v>
      </c>
      <c r="B7893" s="226" t="s">
        <v>1259</v>
      </c>
      <c r="C7893" s="436" t="s">
        <v>1382</v>
      </c>
      <c r="D7893" s="5" t="s">
        <v>7169</v>
      </c>
      <c r="E7893" s="333" t="str">
        <f>VLOOKUP(C7893,'Havi KM'!A:S,4,FALSE)</f>
        <v xml:space="preserve">     1 578,46 km</v>
      </c>
      <c r="F7893" s="163" t="s">
        <v>7170</v>
      </c>
    </row>
    <row r="7894" spans="1:6" ht="15" customHeight="1">
      <c r="A7894" s="19" t="str">
        <f>VLOOKUP(B7894,segédtábla!$A$1:$C$156,3,FALSE)</f>
        <v>11+3</v>
      </c>
      <c r="B7894" s="226" t="s">
        <v>1372</v>
      </c>
      <c r="C7894" s="593" t="s">
        <v>7171</v>
      </c>
      <c r="D7894" s="188" t="s">
        <v>7172</v>
      </c>
      <c r="E7894" s="333" t="e">
        <f>VLOOKUP(C7894,'Havi KM'!A:S,4,FALSE)</f>
        <v>#N/A</v>
      </c>
      <c r="F7894" s="163"/>
    </row>
    <row r="7895" spans="1:6" ht="15" customHeight="1">
      <c r="A7895" s="19" t="str">
        <f>VLOOKUP(B7895,segédtábla!$A$1:$C$156,3,FALSE)</f>
        <v>11+3</v>
      </c>
      <c r="B7895" s="226" t="s">
        <v>1223</v>
      </c>
      <c r="C7895" s="436" t="str">
        <f>VLOOKUP(B7895,segédtábla!$A$1:$C$156,2,FALSE)</f>
        <v>Molnár Lajos</v>
      </c>
      <c r="D7895" s="5" t="s">
        <v>7173</v>
      </c>
      <c r="E7895" s="333" t="str">
        <f>VLOOKUP(C7895,'Havi KM'!A:S,4,FALSE)</f>
        <v xml:space="preserve">     2 738,73 km</v>
      </c>
      <c r="F7895" s="363" t="s">
        <v>7174</v>
      </c>
    </row>
    <row r="7896" spans="1:6" ht="15" customHeight="1">
      <c r="A7896" s="19">
        <f>VLOOKUP(B7896,segédtábla!$A$1:$C$156,3,FALSE)</f>
        <v>0</v>
      </c>
      <c r="B7896" s="226" t="s">
        <v>1375</v>
      </c>
      <c r="C7896" s="436" t="str">
        <f>VLOOKUP(B7896,segédtábla!$A$1:$C$156,2,FALSE)</f>
        <v>kivonva</v>
      </c>
      <c r="D7896" s="5" t="s">
        <v>7175</v>
      </c>
      <c r="E7896" s="333" t="e">
        <f>VLOOKUP(C7896,'Havi KM'!A:S,4,FALSE)</f>
        <v>#N/A</v>
      </c>
      <c r="F7896" s="363" t="s">
        <v>7176</v>
      </c>
    </row>
    <row r="7897" spans="1:6" ht="15" customHeight="1">
      <c r="A7897" s="19" t="str">
        <f>VLOOKUP(B7897,segédtábla!$A$1:$C$156,3,FALSE)</f>
        <v>11+3</v>
      </c>
      <c r="B7897" s="226" t="s">
        <v>1413</v>
      </c>
      <c r="C7897" s="320" t="str">
        <f>VLOOKUP(B7897,segédtábla!$A$1:$C$156,2,FALSE)</f>
        <v>Szkolcsek György</v>
      </c>
      <c r="D7897" s="4" t="s">
        <v>7177</v>
      </c>
      <c r="E7897" s="333" t="str">
        <f>VLOOKUP(C7897,'Havi KM'!A:S,4,FALSE)</f>
        <v xml:space="preserve">     1 278,42 km</v>
      </c>
      <c r="F7897" s="163"/>
    </row>
    <row r="7898" spans="1:6" ht="15" customHeight="1">
      <c r="A7898" s="19" t="str">
        <f>VLOOKUP(B7898,segédtábla!$A$1:$C$156,3,FALSE)</f>
        <v>10+4</v>
      </c>
      <c r="B7898" s="226" t="s">
        <v>1191</v>
      </c>
      <c r="C7898" s="13" t="str">
        <f>VLOOKUP(B7898,segédtábla!$A$1:$C$156,2,FALSE)</f>
        <v>Leiner Gábor</v>
      </c>
      <c r="D7898" s="220" t="s">
        <v>7178</v>
      </c>
      <c r="E7898" s="332" t="str">
        <f>VLOOKUP(C7898,'Havi KM'!A:S,4,FALSE)</f>
        <v xml:space="preserve">     1 700,32 km</v>
      </c>
      <c r="F7898" s="163" t="s">
        <v>7179</v>
      </c>
    </row>
    <row r="7899" spans="1:6" ht="15" customHeight="1">
      <c r="A7899" s="19" t="e">
        <f>VLOOKUP(B7899,segédtábla!$A$1:$C$156,3,FALSE)</f>
        <v>#N/A</v>
      </c>
      <c r="B7899" s="11"/>
      <c r="C7899" s="13" t="e">
        <f>VLOOKUP(B7899,segédtábla!$A$1:$C$156,2,FALSE)</f>
        <v>#N/A</v>
      </c>
      <c r="D7899" s="5"/>
      <c r="E7899" s="332" t="e">
        <f>VLOOKUP(C7899,'Havi KM'!A:S,4,FALSE)</f>
        <v>#N/A</v>
      </c>
      <c r="F7899" s="163"/>
    </row>
    <row r="7900" spans="1:6" ht="15" customHeight="1">
      <c r="A7900" s="19" t="e">
        <f>VLOOKUP(B7900,segédtábla!$A$1:$C$156,3,FALSE)</f>
        <v>#N/A</v>
      </c>
      <c r="B7900" s="11"/>
      <c r="C7900" s="13" t="e">
        <f>VLOOKUP(B7900,segédtábla!$A$1:$C$156,2,FALSE)</f>
        <v>#N/A</v>
      </c>
      <c r="D7900" s="5"/>
      <c r="E7900" s="332" t="e">
        <f>VLOOKUP(C7900,'Havi KM'!A:S,4,FALSE)</f>
        <v>#N/A</v>
      </c>
      <c r="F7900" s="163"/>
    </row>
    <row r="7901" spans="1:6" ht="15" customHeight="1">
      <c r="A7901" s="19" t="e">
        <f>VLOOKUP(B7901,segédtábla!$A$1:$C$156,3,FALSE)</f>
        <v>#N/A</v>
      </c>
      <c r="B7901" s="21"/>
      <c r="C7901" s="13" t="e">
        <f>VLOOKUP(B7901,segédtábla!$A$1:$C$156,2,FALSE)</f>
        <v>#N/A</v>
      </c>
      <c r="D7901" s="5"/>
      <c r="E7901" s="332" t="e">
        <f>VLOOKUP(C7901,'Havi KM'!A:S,4,FALSE)</f>
        <v>#N/A</v>
      </c>
      <c r="F7901" s="163"/>
    </row>
    <row r="7902" spans="1:6" ht="15" customHeight="1">
      <c r="A7902" s="19" t="str">
        <f>VLOOKUP(B7902,segédtábla!$A$1:$C$156,3,FALSE)</f>
        <v>5+2</v>
      </c>
      <c r="B7902" s="11" t="s">
        <v>1179</v>
      </c>
      <c r="C7902" s="13" t="str">
        <f>VLOOKUP(B7902,segédtábla!$A$1:$C$156,2,FALSE)</f>
        <v>Horváth Ákos</v>
      </c>
      <c r="D7902" s="5" t="s">
        <v>2060</v>
      </c>
      <c r="E7902" s="332" t="str">
        <f>VLOOKUP(C7902,'Havi KM'!A:S,4,FALSE)</f>
        <v xml:space="preserve">     1 036,99 km</v>
      </c>
      <c r="F7902" s="163"/>
    </row>
    <row r="7904" spans="1:6" ht="15" customHeight="1">
      <c r="A7904" s="10"/>
      <c r="B7904" s="16"/>
      <c r="C7904" s="263">
        <v>45903</v>
      </c>
      <c r="D7904" s="237" t="str">
        <f>TEXT(C7904,"dddd")</f>
        <v>Wednesday</v>
      </c>
      <c r="E7904" s="330"/>
      <c r="F7904" s="227">
        <f>+COUNTA(B7907:B7919)</f>
        <v>9</v>
      </c>
    </row>
    <row r="7905" spans="1:6" ht="15" customHeight="1">
      <c r="C7905" s="355"/>
    </row>
    <row r="7906" spans="1:6" ht="15" customHeight="1">
      <c r="A7906" s="7" t="s">
        <v>1136</v>
      </c>
      <c r="B7906" s="8" t="s">
        <v>1137</v>
      </c>
      <c r="C7906" s="9" t="s">
        <v>1138</v>
      </c>
      <c r="D7906" s="9" t="s">
        <v>1139</v>
      </c>
      <c r="E7906" s="331" t="s">
        <v>1140</v>
      </c>
      <c r="F7906" s="9" t="s">
        <v>1141</v>
      </c>
    </row>
    <row r="7907" spans="1:6" ht="15" customHeight="1">
      <c r="A7907" s="19" t="str">
        <f>VLOOKUP(B7907,segédtábla!$A$1:$C$156,3,FALSE)</f>
        <v>5+2</v>
      </c>
      <c r="B7907" s="226" t="s">
        <v>1269</v>
      </c>
      <c r="C7907" s="13" t="str">
        <f>VLOOKUP(B7907,segédtábla!$A$1:$C$156,2,FALSE)</f>
        <v>Bagi Lajos + Bagi Márió</v>
      </c>
      <c r="D7907" s="5" t="s">
        <v>7180</v>
      </c>
      <c r="E7907" s="332" t="e">
        <f>VLOOKUP(C7907,'Havi KM'!A:S,4,FALSE)</f>
        <v>#N/A</v>
      </c>
      <c r="F7907" s="163"/>
    </row>
    <row r="7908" spans="1:6" ht="15" customHeight="1">
      <c r="A7908" s="19" t="e">
        <f>VLOOKUP(B7908,segédtábla!$A$1:$C$156,3,FALSE)</f>
        <v>#N/A</v>
      </c>
      <c r="B7908" s="11"/>
      <c r="C7908" s="13" t="e">
        <f>VLOOKUP(B7908,segédtábla!$A$1:$C$156,2,FALSE)</f>
        <v>#N/A</v>
      </c>
      <c r="D7908" s="5"/>
      <c r="E7908" s="332" t="e">
        <f>VLOOKUP(C7908,'Havi KM'!A:S,4,FALSE)</f>
        <v>#N/A</v>
      </c>
      <c r="F7908" s="163"/>
    </row>
    <row r="7909" spans="1:6" ht="15" customHeight="1">
      <c r="A7909" s="19" t="str">
        <f>VLOOKUP(B7909,segédtábla!$A$1:$C$156,3,FALSE)</f>
        <v>11+3</v>
      </c>
      <c r="B7909" s="226" t="s">
        <v>1142</v>
      </c>
      <c r="C7909" s="319" t="str">
        <f>VLOOKUP(B7909,segédtábla!$A$1:$C$156,2,FALSE)</f>
        <v>Hamecz  Zsolt + Zsoltné</v>
      </c>
      <c r="D7909" s="188" t="s">
        <v>1436</v>
      </c>
      <c r="E7909" s="332" t="e">
        <f>VLOOKUP(C7909,'Havi KM'!A:S,4,FALSE)</f>
        <v>#N/A</v>
      </c>
      <c r="F7909" s="163"/>
    </row>
    <row r="7910" spans="1:6" ht="15" customHeight="1">
      <c r="A7910" s="19" t="str">
        <f>VLOOKUP(B7910,segédtábla!$A$1:$C$156,3,FALSE)</f>
        <v>11+3</v>
      </c>
      <c r="B7910" s="226" t="s">
        <v>1321</v>
      </c>
      <c r="C7910" s="13" t="str">
        <f>VLOOKUP(B7910,segédtábla!$A$1:$C$156,2,FALSE)</f>
        <v>Kovács Márton Péter</v>
      </c>
      <c r="D7910" s="188" t="s">
        <v>7181</v>
      </c>
      <c r="E7910" s="332" t="str">
        <f>VLOOKUP(C7910,'Havi KM'!A:S,4,FALSE)</f>
        <v xml:space="preserve">     2 936,38 km</v>
      </c>
      <c r="F7910" s="163"/>
    </row>
    <row r="7911" spans="1:6" ht="15" customHeight="1">
      <c r="A7911" s="19" t="e">
        <f>VLOOKUP(B7911,segédtábla!$A$1:$C$156,3,FALSE)</f>
        <v>#N/A</v>
      </c>
      <c r="B7911" s="11"/>
      <c r="C7911" s="13" t="e">
        <f>VLOOKUP(B7911,segédtábla!$A$1:$C$156,2,FALSE)</f>
        <v>#N/A</v>
      </c>
      <c r="D7911" s="5"/>
      <c r="E7911" s="332" t="e">
        <f>VLOOKUP(C7911,'Havi KM'!A:S,4,FALSE)</f>
        <v>#N/A</v>
      </c>
      <c r="F7911" s="163"/>
    </row>
    <row r="7912" spans="1:6" ht="15" customHeight="1">
      <c r="A7912" s="19" t="str">
        <f>VLOOKUP(B7912,segédtábla!$A$1:$C$156,3,FALSE)</f>
        <v>5+2</v>
      </c>
      <c r="B7912" s="226" t="s">
        <v>1154</v>
      </c>
      <c r="C7912" s="319" t="str">
        <f>VLOOKUP(B7912,segédtábla!$A$1:$C$156,2,FALSE)</f>
        <v>Tóth Mihály</v>
      </c>
      <c r="D7912" s="188" t="s">
        <v>1436</v>
      </c>
      <c r="E7912" s="332" t="str">
        <f>VLOOKUP(C7912,'Havi KM'!A:S,4,FALSE)</f>
        <v xml:space="preserve">      345,81 km</v>
      </c>
      <c r="F7912" s="163"/>
    </row>
    <row r="7913" spans="1:6" ht="15" customHeight="1">
      <c r="A7913" s="19" t="str">
        <f>VLOOKUP(B7913,segédtábla!$A$1:$C$156,3,FALSE)</f>
        <v>11+2</v>
      </c>
      <c r="B7913" s="226" t="s">
        <v>1197</v>
      </c>
      <c r="C7913" s="319" t="str">
        <f>VLOOKUP(B7913,segédtábla!$A$1:$C$156,2,FALSE)</f>
        <v>Csepeti Péter</v>
      </c>
      <c r="D7913" s="188" t="s">
        <v>7182</v>
      </c>
      <c r="E7913" s="332" t="str">
        <f>VLOOKUP(C7913,'Havi KM'!A:S,4,FALSE)</f>
        <v xml:space="preserve">      982,79 km</v>
      </c>
      <c r="F7913" s="163"/>
    </row>
    <row r="7914" spans="1:6" ht="15" customHeight="1">
      <c r="A7914" s="19" t="e">
        <f>VLOOKUP(B7914,segédtábla!$A$1:$C$156,3,FALSE)</f>
        <v>#N/A</v>
      </c>
      <c r="B7914" s="11"/>
      <c r="C7914" s="13" t="e">
        <f>VLOOKUP(B7914,segédtábla!$A$1:$C$156,2,FALSE)</f>
        <v>#N/A</v>
      </c>
      <c r="D7914" s="5"/>
      <c r="E7914" s="332" t="e">
        <f>VLOOKUP(C7914,'Havi KM'!A:S,4,FALSE)</f>
        <v>#N/A</v>
      </c>
      <c r="F7914" s="163"/>
    </row>
    <row r="7915" spans="1:6" ht="15" customHeight="1">
      <c r="A7915" s="19" t="str">
        <f>VLOOKUP(B7915,segédtábla!$A$1:$C$156,3,FALSE)</f>
        <v>11+3</v>
      </c>
      <c r="B7915" s="226" t="s">
        <v>1212</v>
      </c>
      <c r="C7915" s="13" t="str">
        <f>VLOOKUP(B7915,segédtábla!$A$1:$C$156,2,FALSE)</f>
        <v>Kopányi László</v>
      </c>
      <c r="D7915" s="5" t="s">
        <v>2629</v>
      </c>
      <c r="E7915" s="332" t="str">
        <f>VLOOKUP(C7915,'Havi KM'!A:S,4,FALSE)</f>
        <v xml:space="preserve">     2 365,46 km</v>
      </c>
      <c r="F7915" s="163"/>
    </row>
    <row r="7916" spans="1:6" ht="15" customHeight="1">
      <c r="A7916" s="19" t="str">
        <f>VLOOKUP(B7916,segédtábla!$A$1:$C$156,3,FALSE)</f>
        <v>11+3</v>
      </c>
      <c r="B7916" s="226" t="s">
        <v>1234</v>
      </c>
      <c r="C7916" s="13" t="str">
        <f>VLOOKUP(B7916,segédtábla!$A$1:$C$156,2,FALSE)</f>
        <v>Iván Árpád Krisztián</v>
      </c>
      <c r="D7916" s="5" t="s">
        <v>7183</v>
      </c>
      <c r="E7916" s="332" t="str">
        <f>VLOOKUP(C7916,'Havi KM'!A:S,4,FALSE)</f>
        <v xml:space="preserve">      352,06 km</v>
      </c>
      <c r="F7916" s="163"/>
    </row>
    <row r="7917" spans="1:6" ht="15" customHeight="1">
      <c r="A7917" s="19" t="e">
        <f>VLOOKUP(B7917,segédtábla!$A$1:$C$156,3,FALSE)</f>
        <v>#N/A</v>
      </c>
      <c r="B7917" s="11"/>
      <c r="C7917" s="13" t="e">
        <f>VLOOKUP(B7917,segédtábla!$A$1:$C$156,2,FALSE)</f>
        <v>#N/A</v>
      </c>
      <c r="D7917" s="5"/>
      <c r="E7917" s="332" t="e">
        <f>VLOOKUP(C7917,'Havi KM'!A:S,4,FALSE)</f>
        <v>#N/A</v>
      </c>
      <c r="F7917" s="163"/>
    </row>
    <row r="7918" spans="1:6" ht="15" customHeight="1">
      <c r="A7918" s="19" t="str">
        <f>VLOOKUP(B7918,segédtábla!$A$1:$C$156,3,FALSE)</f>
        <v>11+3</v>
      </c>
      <c r="B7918" s="226" t="s">
        <v>1355</v>
      </c>
      <c r="C7918" s="13" t="str">
        <f>VLOOKUP(B7918,segédtábla!$A$1:$C$156,2,FALSE)</f>
        <v>Németh Nándor</v>
      </c>
      <c r="D7918" s="5" t="s">
        <v>7184</v>
      </c>
      <c r="E7918" s="332" t="str">
        <f>VLOOKUP(C7918,'Havi KM'!A:S,4,FALSE)</f>
        <v xml:space="preserve">     2 089,15 km</v>
      </c>
      <c r="F7918" s="163"/>
    </row>
    <row r="7919" spans="1:6" ht="15" customHeight="1">
      <c r="A7919" s="19" t="str">
        <f>VLOOKUP(B7919,segédtábla!$A$1:$C$156,3,FALSE)</f>
        <v>10+4</v>
      </c>
      <c r="B7919" s="226" t="s">
        <v>1276</v>
      </c>
      <c r="C7919" s="13" t="str">
        <f>VLOOKUP(B7919,segédtábla!$A$1:$C$156,2,FALSE)</f>
        <v>Tanács Attila</v>
      </c>
      <c r="D7919" s="5" t="s">
        <v>7185</v>
      </c>
      <c r="E7919" s="332" t="str">
        <f>VLOOKUP(C7919,'Havi KM'!A:S,4,FALSE)</f>
        <v xml:space="preserve">      232,78 km</v>
      </c>
      <c r="F7919" s="163"/>
    </row>
    <row r="7920" spans="1:6" ht="15" customHeight="1">
      <c r="A7920" s="19" t="str">
        <f>VLOOKUP(B7920,segédtábla!$A$1:$C$156,3,FALSE)</f>
        <v>5+2</v>
      </c>
      <c r="B7920" s="226" t="s">
        <v>1292</v>
      </c>
      <c r="C7920" s="178" t="str">
        <f>VLOOKUP(B7920,segédtábla!$A$1:$C$156,2,FALSE)</f>
        <v>Hanzi György Lehel</v>
      </c>
      <c r="D7920" s="4" t="s">
        <v>7186</v>
      </c>
      <c r="E7920" s="332" t="str">
        <f>VLOOKUP(C7920,'Havi KM'!A:S,4,FALSE)</f>
        <v xml:space="preserve">     1 303,29 km</v>
      </c>
      <c r="F7920" s="163" t="s">
        <v>7187</v>
      </c>
    </row>
    <row r="7921" spans="1:6" ht="15" customHeight="1">
      <c r="A7921" s="19" t="str">
        <f>VLOOKUP(B7921,segédtábla!$A$1:$C$156,3,FALSE)</f>
        <v>4+3</v>
      </c>
      <c r="B7921" s="226" t="s">
        <v>1364</v>
      </c>
      <c r="C7921" s="13" t="str">
        <f>VLOOKUP(B7921,segédtábla!$A$1:$C$156,2,FALSE)</f>
        <v>Balogh Dávid</v>
      </c>
      <c r="D7921" s="5" t="s">
        <v>7188</v>
      </c>
      <c r="E7921" s="332" t="str">
        <f>VLOOKUP(C7921,'Havi KM'!A:S,4,FALSE)</f>
        <v xml:space="preserve">      426,32 km</v>
      </c>
      <c r="F7921" s="163"/>
    </row>
    <row r="7922" spans="1:6" ht="15" customHeight="1">
      <c r="A7922" s="19">
        <f>VLOOKUP(B7922,segédtábla!$A$1:$C$156,3,FALSE)</f>
        <v>0</v>
      </c>
      <c r="B7922" s="226" t="s">
        <v>1187</v>
      </c>
      <c r="C7922" s="13" t="s">
        <v>7189</v>
      </c>
      <c r="D7922" s="5" t="s">
        <v>7190</v>
      </c>
      <c r="E7922" s="332" t="e">
        <f>VLOOKUP(C7922,'Havi KM'!A:S,4,FALSE)</f>
        <v>#N/A</v>
      </c>
      <c r="F7922" s="363" t="s">
        <v>1547</v>
      </c>
    </row>
    <row r="7923" spans="1:6" ht="15" customHeight="1">
      <c r="A7923" s="19" t="str">
        <f>VLOOKUP(B7923,segédtábla!$A$1:$C$156,3,FALSE)</f>
        <v>11+3</v>
      </c>
      <c r="B7923" s="226" t="s">
        <v>1345</v>
      </c>
      <c r="C7923" s="13" t="str">
        <f>VLOOKUP(B7923,segédtábla!$A$1:$C$156,2,FALSE)</f>
        <v>Berek Gábor</v>
      </c>
      <c r="D7923" s="4" t="s">
        <v>7191</v>
      </c>
      <c r="E7923" s="332" t="str">
        <f>VLOOKUP(C7923,'Havi KM'!A:S,4,FALSE)</f>
        <v xml:space="preserve">      0,0 km</v>
      </c>
      <c r="F7923" s="231" t="s">
        <v>7192</v>
      </c>
    </row>
    <row r="7924" spans="1:6" ht="15" customHeight="1">
      <c r="A7924" s="19" t="str">
        <f>VLOOKUP(B7924,segédtábla!$A$1:$C$156,3,FALSE)</f>
        <v>5+2</v>
      </c>
      <c r="B7924" s="226" t="s">
        <v>1337</v>
      </c>
      <c r="C7924" s="178" t="str">
        <f>VLOOKUP(B7924,segédtábla!$A$1:$C$156,2,FALSE)</f>
        <v>Kozma István / Farkas Rudolf</v>
      </c>
      <c r="D7924" s="4" t="s">
        <v>7193</v>
      </c>
      <c r="E7924" s="332" t="e">
        <f>VLOOKUP(C7924,'Havi KM'!A:S,4,FALSE)</f>
        <v>#N/A</v>
      </c>
      <c r="F7924" s="163" t="s">
        <v>7194</v>
      </c>
    </row>
    <row r="7925" spans="1:6" ht="15" customHeight="1">
      <c r="A7925" s="19" t="str">
        <f>VLOOKUP(B7925,segédtábla!$A$1:$C$156,3,FALSE)</f>
        <v>11+3</v>
      </c>
      <c r="B7925" s="226" t="s">
        <v>1189</v>
      </c>
      <c r="C7925" s="13" t="str">
        <f>VLOOKUP(B7925,segédtábla!$A$1:$C$156,2,FALSE)</f>
        <v>Tatarek Sándor</v>
      </c>
      <c r="D7925" s="4" t="s">
        <v>7195</v>
      </c>
      <c r="E7925" s="332" t="str">
        <f>VLOOKUP(C7925,'Havi KM'!A:S,4,FALSE)</f>
        <v xml:space="preserve">      823,62 km</v>
      </c>
      <c r="F7925" s="163" t="s">
        <v>7196</v>
      </c>
    </row>
    <row r="7926" spans="1:6" ht="15" customHeight="1">
      <c r="A7926" s="19" t="str">
        <f>VLOOKUP(B7926,segédtábla!$A$1:$C$156,3,FALSE)</f>
        <v>5+2</v>
      </c>
      <c r="B7926" s="226" t="s">
        <v>1339</v>
      </c>
      <c r="C7926" s="319" t="str">
        <f>VLOOKUP(B7926,segédtábla!$A$1:$C$156,2,FALSE)</f>
        <v>Áncsák János 04.14</v>
      </c>
      <c r="D7926" s="188" t="s">
        <v>7197</v>
      </c>
      <c r="E7926" s="332" t="e">
        <f>VLOOKUP(C7926,'Havi KM'!A:S,4,FALSE)</f>
        <v>#N/A</v>
      </c>
      <c r="F7926" s="163"/>
    </row>
    <row r="7927" spans="1:6" ht="15" customHeight="1">
      <c r="A7927" s="19" t="e">
        <f>VLOOKUP(B7927,segédtábla!$A$1:$C$156,3,FALSE)</f>
        <v>#N/A</v>
      </c>
      <c r="B7927" s="11"/>
      <c r="C7927" s="13" t="e">
        <f>VLOOKUP(B7927,segédtábla!$A$1:$C$156,2,FALSE)</f>
        <v>#N/A</v>
      </c>
      <c r="D7927" s="5"/>
      <c r="E7927" s="332" t="e">
        <f>VLOOKUP(C7927,'Havi KM'!A:S,4,FALSE)</f>
        <v>#N/A</v>
      </c>
      <c r="F7927" s="163"/>
    </row>
    <row r="7928" spans="1:6" ht="15" customHeight="1">
      <c r="A7928" s="19">
        <f>VLOOKUP(B7928,segédtábla!$A$1:$C$156,3,FALSE)</f>
        <v>0</v>
      </c>
      <c r="B7928" s="11" t="s">
        <v>1423</v>
      </c>
      <c r="C7928" s="13" t="str">
        <f>VLOOKUP(B7928,segédtábla!$A$1:$C$156,2,FALSE)</f>
        <v>Krupánszky Márk</v>
      </c>
      <c r="D7928" s="482" t="s">
        <v>7198</v>
      </c>
      <c r="E7928" s="332" t="str">
        <f>VLOOKUP(C7928,'Havi KM'!A:S,4,FALSE)</f>
        <v xml:space="preserve">      550,26 km</v>
      </c>
      <c r="F7928" s="163"/>
    </row>
    <row r="7929" spans="1:6" ht="15" customHeight="1">
      <c r="A7929" s="19" t="e">
        <f>VLOOKUP(B7929,segédtábla!$A$1:$C$156,3,FALSE)</f>
        <v>#N/A</v>
      </c>
      <c r="B7929" s="11"/>
      <c r="C7929" s="13" t="e">
        <f>VLOOKUP(B7929,segédtábla!$A$1:$C$156,2,FALSE)</f>
        <v>#N/A</v>
      </c>
      <c r="D7929" s="5"/>
      <c r="E7929" s="332" t="e">
        <f>VLOOKUP(C7929,'Havi KM'!A:S,4,FALSE)</f>
        <v>#N/A</v>
      </c>
      <c r="F7929" s="163"/>
    </row>
    <row r="7930" spans="1:6" ht="15" customHeight="1">
      <c r="A7930" s="19" t="e">
        <f>VLOOKUP(B7930,segédtábla!$A$1:$C$156,3,FALSE)</f>
        <v>#N/A</v>
      </c>
      <c r="B7930" s="11"/>
      <c r="C7930" s="13" t="e">
        <f>VLOOKUP(B7930,segédtábla!$A$1:$C$156,2,FALSE)</f>
        <v>#N/A</v>
      </c>
      <c r="D7930" s="5"/>
      <c r="E7930" s="332" t="e">
        <f>VLOOKUP(C7930,'Havi KM'!A:S,4,FALSE)</f>
        <v>#N/A</v>
      </c>
      <c r="F7930" s="163"/>
    </row>
    <row r="7931" spans="1:6" ht="15" customHeight="1">
      <c r="A7931" s="19" t="str">
        <f>VLOOKUP(B7931,segédtábla!$A$1:$C$156,3,FALSE)</f>
        <v>5+2</v>
      </c>
      <c r="B7931" s="175" t="s">
        <v>1179</v>
      </c>
      <c r="C7931" s="116" t="str">
        <f>VLOOKUP(B7931,segédtábla!$A$1:$C$156,2,FALSE)</f>
        <v>Horváth Ákos</v>
      </c>
      <c r="D7931" s="143" t="s">
        <v>7199</v>
      </c>
      <c r="E7931" s="332" t="str">
        <f>VLOOKUP(C7931,'Havi KM'!A:S,4,FALSE)</f>
        <v xml:space="preserve">     1 036,99 km</v>
      </c>
      <c r="F7931" s="163"/>
    </row>
    <row r="7932" spans="1:6" ht="15" customHeight="1">
      <c r="A7932" s="19" t="str">
        <f>VLOOKUP(B7932,segédtábla!$A$1:$C$156,3,FALSE)</f>
        <v>5+2</v>
      </c>
      <c r="B7932" s="175" t="s">
        <v>1278</v>
      </c>
      <c r="C7932" s="116" t="str">
        <f>VLOOKUP(B7932,segédtábla!$A$1:$C$156,2,FALSE)</f>
        <v>Adamek István + Nyíri Attila</v>
      </c>
      <c r="D7932" s="143" t="s">
        <v>7200</v>
      </c>
      <c r="E7932" s="332" t="e">
        <f>VLOOKUP(C7932,'Havi KM'!A:S,4,FALSE)</f>
        <v>#N/A</v>
      </c>
      <c r="F7932" s="163"/>
    </row>
    <row r="7934" spans="1:6" ht="15" customHeight="1">
      <c r="A7934" s="10"/>
      <c r="B7934" s="16"/>
      <c r="C7934" s="263">
        <v>45904</v>
      </c>
      <c r="D7934" s="237" t="str">
        <f>TEXT(C7934,"dddd")</f>
        <v>Thursday</v>
      </c>
      <c r="E7934" s="330"/>
      <c r="F7934" s="227">
        <f>+COUNTA(B7937:B7981)</f>
        <v>31</v>
      </c>
    </row>
    <row r="7935" spans="1:6" ht="15" customHeight="1">
      <c r="C7935" s="355"/>
    </row>
    <row r="7936" spans="1:6" ht="15" customHeight="1">
      <c r="A7936" s="7" t="s">
        <v>1136</v>
      </c>
      <c r="B7936" s="8" t="s">
        <v>1137</v>
      </c>
      <c r="C7936" s="9" t="s">
        <v>1138</v>
      </c>
      <c r="D7936" s="9" t="s">
        <v>1139</v>
      </c>
      <c r="E7936" s="331" t="s">
        <v>1140</v>
      </c>
      <c r="F7936" s="9" t="s">
        <v>1141</v>
      </c>
    </row>
    <row r="7937" spans="1:6" ht="15" customHeight="1">
      <c r="A7937" s="19" t="str">
        <f>VLOOKUP(B7937,segédtábla!$A$1:$C$156,3,FALSE)</f>
        <v>11+3</v>
      </c>
      <c r="B7937" s="226" t="s">
        <v>1142</v>
      </c>
      <c r="C7937" s="319" t="str">
        <f>VLOOKUP(B7937,segédtábla!$A$1:$C$156,2,FALSE)</f>
        <v>Hamecz  Zsolt + Zsoltné</v>
      </c>
      <c r="D7937" s="188" t="s">
        <v>7201</v>
      </c>
      <c r="E7937" s="332" t="e">
        <f>VLOOKUP(C7937,'Havi KM'!A:S,4,FALSE)</f>
        <v>#N/A</v>
      </c>
      <c r="F7937" s="163"/>
    </row>
    <row r="7938" spans="1:6" ht="15" customHeight="1">
      <c r="A7938" s="19" t="str">
        <f>VLOOKUP(B7938,segédtábla!$A$1:$C$156,3,FALSE)</f>
        <v>5+2</v>
      </c>
      <c r="B7938" s="226" t="s">
        <v>1149</v>
      </c>
      <c r="C7938" s="13" t="str">
        <f>VLOOKUP(B7938,segédtábla!$A$1:$C$156,2,FALSE)</f>
        <v>Létai Ferenc + Létainé Zsuzsa</v>
      </c>
      <c r="D7938" s="5" t="s">
        <v>7202</v>
      </c>
      <c r="E7938" s="332" t="e">
        <f>VLOOKUP(C7938,'Havi KM'!A:S,4,FALSE)</f>
        <v>#N/A</v>
      </c>
      <c r="F7938" s="163"/>
    </row>
    <row r="7939" spans="1:6" ht="15" customHeight="1">
      <c r="A7939" s="19" t="str">
        <f>VLOOKUP(B7939,segédtábla!$A$1:$C$156,3,FALSE)</f>
        <v>11+3</v>
      </c>
      <c r="B7939" s="226" t="s">
        <v>1221</v>
      </c>
      <c r="C7939" s="13" t="str">
        <f>VLOOKUP(B7939,segédtábla!$A$1:$C$156,2,FALSE)</f>
        <v>Vass István</v>
      </c>
      <c r="D7939" s="5" t="s">
        <v>7203</v>
      </c>
      <c r="E7939" s="332" t="e">
        <f>VLOOKUP(C7939,'Havi KM'!A:S,4,FALSE)</f>
        <v>#N/A</v>
      </c>
      <c r="F7939" s="163"/>
    </row>
    <row r="7940" spans="1:6" ht="15" customHeight="1">
      <c r="A7940" s="19" t="str">
        <f>VLOOKUP(B7940,segédtábla!$A$1:$C$156,3,FALSE)</f>
        <v>5+2</v>
      </c>
      <c r="B7940" s="226" t="s">
        <v>1159</v>
      </c>
      <c r="C7940" s="13" t="str">
        <f>VLOOKUP(B7940,segédtábla!$A$1:$C$156,2,FALSE)</f>
        <v>Pilló József + Pillóné S. Judit</v>
      </c>
      <c r="D7940" s="5" t="s">
        <v>7204</v>
      </c>
      <c r="E7940" s="332" t="e">
        <f>VLOOKUP(C7940,'Havi KM'!A:S,4,FALSE)</f>
        <v>#N/A</v>
      </c>
      <c r="F7940" s="163"/>
    </row>
    <row r="7941" spans="1:6" ht="15" customHeight="1">
      <c r="A7941" s="19" t="e">
        <f>VLOOKUP(B7941,segédtábla!$A$1:$C$156,3,FALSE)</f>
        <v>#N/A</v>
      </c>
      <c r="B7941" s="11"/>
      <c r="C7941" s="13" t="e">
        <f>VLOOKUP(B7941,segédtábla!$A$1:$C$156,2,FALSE)</f>
        <v>#N/A</v>
      </c>
      <c r="D7941" s="5"/>
      <c r="E7941" s="332" t="e">
        <f>VLOOKUP(C7941,'Havi KM'!A:S,4,FALSE)</f>
        <v>#N/A</v>
      </c>
      <c r="F7941" s="163"/>
    </row>
    <row r="7942" spans="1:6" ht="15" customHeight="1">
      <c r="A7942" s="19" t="str">
        <f>VLOOKUP(B7942,segédtábla!$A$1:$C$156,3,FALSE)</f>
        <v>5+2</v>
      </c>
      <c r="B7942" s="226" t="s">
        <v>1238</v>
      </c>
      <c r="C7942" s="178" t="str">
        <f>VLOOKUP(B7942,segédtábla!$A$1:$C$156,2,FALSE)</f>
        <v>Tóth Zsolt</v>
      </c>
      <c r="D7942" s="4" t="s">
        <v>1436</v>
      </c>
      <c r="E7942" s="332" t="str">
        <f>VLOOKUP(C7942,'Havi KM'!A:S,4,FALSE)</f>
        <v xml:space="preserve">     1 572,92 km</v>
      </c>
      <c r="F7942" s="163" t="s">
        <v>7205</v>
      </c>
    </row>
    <row r="7943" spans="1:6" ht="15" customHeight="1">
      <c r="A7943" s="19" t="str">
        <f>VLOOKUP(B7943,segédtábla!$A$1:$C$156,3,FALSE)</f>
        <v>11+3</v>
      </c>
      <c r="B7943" s="226" t="s">
        <v>1405</v>
      </c>
      <c r="C7943" s="178" t="str">
        <f>VLOOKUP(B7943,segédtábla!$A$1:$C$156,2,FALSE)</f>
        <v>Marton Péter</v>
      </c>
      <c r="D7943" s="4" t="s">
        <v>7206</v>
      </c>
      <c r="E7943" s="332" t="str">
        <f>VLOOKUP(C7943,'Havi KM'!A:S,4,FALSE)</f>
        <v xml:space="preserve">     1 405,83 km</v>
      </c>
      <c r="F7943" s="163"/>
    </row>
    <row r="7944" spans="1:6" ht="15" customHeight="1">
      <c r="A7944" s="19" t="e">
        <f>VLOOKUP(B7944,segédtábla!$A$1:$C$156,3,FALSE)</f>
        <v>#N/A</v>
      </c>
      <c r="B7944" s="11"/>
      <c r="C7944" s="13" t="e">
        <f>VLOOKUP(B7944,segédtábla!$A$1:$C$156,2,FALSE)</f>
        <v>#N/A</v>
      </c>
      <c r="D7944" s="5"/>
      <c r="E7944" s="332" t="e">
        <f>VLOOKUP(C7944,'Havi KM'!A:S,4,FALSE)</f>
        <v>#N/A</v>
      </c>
      <c r="F7944" s="163"/>
    </row>
    <row r="7945" spans="1:6" ht="15" customHeight="1">
      <c r="A7945" s="19" t="e">
        <f>VLOOKUP(B7945,segédtábla!$A$1:$C$156,3,FALSE)</f>
        <v>#N/A</v>
      </c>
      <c r="B7945" s="21"/>
      <c r="C7945" s="13" t="e">
        <f>VLOOKUP(B7945,segédtábla!$A$1:$C$156,2,FALSE)</f>
        <v>#N/A</v>
      </c>
      <c r="D7945" s="5"/>
      <c r="E7945" s="332" t="e">
        <f>VLOOKUP(C7945,'Havi KM'!A:S,4,FALSE)</f>
        <v>#N/A</v>
      </c>
      <c r="F7945" s="163"/>
    </row>
    <row r="7946" spans="1:6" ht="15" customHeight="1">
      <c r="A7946" s="19" t="str">
        <f>VLOOKUP(B7946,segédtábla!$A$1:$C$156,3,FALSE)</f>
        <v>11+3</v>
      </c>
      <c r="B7946" s="226" t="s">
        <v>1147</v>
      </c>
      <c r="C7946" s="319" t="str">
        <f>VLOOKUP(B7946,segédtábla!$A$1:$C$156,2,FALSE)</f>
        <v>Török Sándor</v>
      </c>
      <c r="D7946" s="188" t="s">
        <v>7207</v>
      </c>
      <c r="E7946" s="332" t="str">
        <f>VLOOKUP(C7946,'Havi KM'!A:S,4,FALSE)</f>
        <v xml:space="preserve">     1 629,14 km</v>
      </c>
      <c r="F7946" s="231" t="s">
        <v>7208</v>
      </c>
    </row>
    <row r="7947" spans="1:6" ht="15" customHeight="1">
      <c r="A7947" s="19" t="str">
        <f>VLOOKUP(B7947,segédtábla!$A$1:$C$156,3,FALSE)</f>
        <v>5+2</v>
      </c>
      <c r="B7947" s="226" t="s">
        <v>1526</v>
      </c>
      <c r="C7947" s="13" t="str">
        <f>VLOOKUP(B7947,segédtábla!$A$1:$C$156,2,FALSE)</f>
        <v>Simon Zoltán</v>
      </c>
      <c r="D7947" s="5" t="s">
        <v>7209</v>
      </c>
      <c r="E7947" s="332" t="str">
        <f>VLOOKUP(C7947,'Havi KM'!A:S,4,FALSE)</f>
        <v xml:space="preserve">     1 431,31 km</v>
      </c>
      <c r="F7947" s="163"/>
    </row>
    <row r="7948" spans="1:6" ht="15" customHeight="1">
      <c r="A7948" s="19" t="str">
        <f>VLOOKUP(B7948,segédtábla!$A$1:$C$156,3,FALSE)</f>
        <v>5+2</v>
      </c>
      <c r="B7948" s="226" t="s">
        <v>1173</v>
      </c>
      <c r="C7948" s="178" t="str">
        <f>VLOOKUP(B7948,segédtábla!$A$1:$C$156,2,FALSE)</f>
        <v>Léhner Zsolt</v>
      </c>
      <c r="D7948" s="4" t="s">
        <v>7210</v>
      </c>
      <c r="E7948" s="332" t="str">
        <f>VLOOKUP(C7948,'Havi KM'!A:S,4,FALSE)</f>
        <v xml:space="preserve">     1 816,96 km</v>
      </c>
      <c r="F7948" s="163"/>
    </row>
    <row r="7949" spans="1:6" ht="15" customHeight="1">
      <c r="A7949" s="19">
        <f>VLOOKUP(B7949,segédtábla!$A$1:$C$156,3,FALSE)</f>
        <v>0</v>
      </c>
      <c r="B7949" s="226" t="s">
        <v>1248</v>
      </c>
      <c r="C7949" s="13">
        <f>VLOOKUP(B7949,segédtábla!$A$1:$C$156,2,FALSE)</f>
        <v>0</v>
      </c>
      <c r="D7949" s="5" t="s">
        <v>7211</v>
      </c>
      <c r="E7949" s="332" t="e">
        <f>VLOOKUP(C7949,'Havi KM'!A:S,4,FALSE)</f>
        <v>#N/A</v>
      </c>
      <c r="F7949" s="163"/>
    </row>
    <row r="7950" spans="1:6" ht="15" customHeight="1">
      <c r="A7950" s="19" t="str">
        <f>VLOOKUP(B7950,segédtábla!$A$1:$C$156,3,FALSE)</f>
        <v>5+2</v>
      </c>
      <c r="B7950" s="226" t="s">
        <v>1304</v>
      </c>
      <c r="C7950" s="13" t="s">
        <v>7212</v>
      </c>
      <c r="D7950" s="5" t="s">
        <v>7213</v>
      </c>
      <c r="E7950" s="332" t="e">
        <f>VLOOKUP(C7950,'Havi KM'!A:S,4,FALSE)</f>
        <v>#N/A</v>
      </c>
      <c r="F7950" s="363" t="s">
        <v>7214</v>
      </c>
    </row>
    <row r="7951" spans="1:6" ht="15" customHeight="1">
      <c r="A7951" s="19" t="str">
        <f>VLOOKUP(B7951,segédtábla!$A$1:$C$156,3,FALSE)</f>
        <v>5+2</v>
      </c>
      <c r="B7951" s="226" t="s">
        <v>1256</v>
      </c>
      <c r="C7951" s="13" t="str">
        <f>VLOOKUP(B7951,segédtábla!$A$1:$C$156,2,FALSE)</f>
        <v>Árvai Gábor</v>
      </c>
      <c r="D7951" s="5" t="s">
        <v>7215</v>
      </c>
      <c r="E7951" s="332" t="str">
        <f>VLOOKUP(C7951,'Havi KM'!A:S,4,FALSE)</f>
        <v xml:space="preserve">     1 696,48 km</v>
      </c>
      <c r="F7951" s="163"/>
    </row>
    <row r="7952" spans="1:6" ht="15" customHeight="1">
      <c r="A7952" s="19" t="str">
        <f>VLOOKUP(B7952,segédtábla!$A$1:$C$156,3,FALSE)</f>
        <v>11+3</v>
      </c>
      <c r="B7952" s="226" t="s">
        <v>1413</v>
      </c>
      <c r="C7952" s="13" t="str">
        <f>VLOOKUP(B7952,segédtábla!$A$1:$C$156,2,FALSE)</f>
        <v>Szkolcsek György</v>
      </c>
      <c r="D7952" s="5" t="s">
        <v>7216</v>
      </c>
      <c r="E7952" s="332" t="str">
        <f>VLOOKUP(C7952,'Havi KM'!A:S,4,FALSE)</f>
        <v xml:space="preserve">     1 278,42 km</v>
      </c>
      <c r="F7952" s="163"/>
    </row>
    <row r="7953" spans="1:6" ht="15" customHeight="1">
      <c r="A7953" s="19" t="str">
        <f>VLOOKUP(B7953,segédtábla!$A$1:$C$156,3,FALSE)</f>
        <v>11+3</v>
      </c>
      <c r="B7953" s="226" t="s">
        <v>1378</v>
      </c>
      <c r="C7953" s="13" t="str">
        <f>VLOOKUP(B7953,segédtábla!$A$1:$C$156,2,FALSE)</f>
        <v>Dalanics Zsolt</v>
      </c>
      <c r="D7953" s="5" t="s">
        <v>7217</v>
      </c>
      <c r="E7953" s="332" t="str">
        <f>VLOOKUP(C7953,'Havi KM'!A:S,4,FALSE)</f>
        <v xml:space="preserve">     1 398,48 km</v>
      </c>
      <c r="F7953" s="163" t="s">
        <v>7218</v>
      </c>
    </row>
    <row r="7954" spans="1:6" ht="15" customHeight="1">
      <c r="A7954" s="19" t="str">
        <f>VLOOKUP(B7954,segédtábla!$A$1:$C$156,3,FALSE)</f>
        <v>5+2</v>
      </c>
      <c r="B7954" s="226" t="s">
        <v>1264</v>
      </c>
      <c r="C7954" s="13" t="str">
        <f>VLOOKUP(B7954,segédtábla!$A$1:$C$156,2,FALSE)</f>
        <v>Sógorka Csaba</v>
      </c>
      <c r="D7954" s="5" t="s">
        <v>7219</v>
      </c>
      <c r="E7954" s="332" t="str">
        <f>VLOOKUP(C7954,'Havi KM'!A:S,4,FALSE)</f>
        <v xml:space="preserve">     1 480,64 km</v>
      </c>
      <c r="F7954" s="163" t="s">
        <v>7220</v>
      </c>
    </row>
    <row r="7955" spans="1:6" ht="15" customHeight="1">
      <c r="A7955" s="19" t="str">
        <f>VLOOKUP(B7955,segédtábla!$A$1:$C$156,3,FALSE)</f>
        <v>5+2</v>
      </c>
      <c r="B7955" s="226" t="s">
        <v>1418</v>
      </c>
      <c r="C7955" s="13" t="str">
        <f>VLOOKUP(B7955,segédtábla!$A$1:$C$156,2,FALSE)</f>
        <v>Tatai Sándor</v>
      </c>
      <c r="D7955" s="5" t="s">
        <v>7221</v>
      </c>
      <c r="E7955" s="332" t="str">
        <f>VLOOKUP(C7955,'Havi KM'!A:S,4,FALSE)</f>
        <v xml:space="preserve">     2 344,0 km</v>
      </c>
      <c r="F7955" s="163"/>
    </row>
    <row r="7956" spans="1:6" ht="15" customHeight="1">
      <c r="A7956" s="19" t="e">
        <f>VLOOKUP(B7956,segédtábla!$A$1:$C$156,3,FALSE)</f>
        <v>#N/A</v>
      </c>
      <c r="B7956" s="11"/>
      <c r="C7956" s="13" t="e">
        <f>VLOOKUP(B7956,segédtábla!$A$1:$C$156,2,FALSE)</f>
        <v>#N/A</v>
      </c>
      <c r="D7956" s="5"/>
      <c r="E7956" s="332" t="e">
        <f>VLOOKUP(C7956,'Havi KM'!A:S,4,FALSE)</f>
        <v>#N/A</v>
      </c>
      <c r="F7956" s="163"/>
    </row>
    <row r="7957" spans="1:6" ht="15" customHeight="1">
      <c r="A7957" s="19">
        <f>VLOOKUP(B7957,segédtábla!$A$1:$C$156,3,FALSE)</f>
        <v>0</v>
      </c>
      <c r="B7957" s="21" t="s">
        <v>1423</v>
      </c>
      <c r="C7957" s="13" t="str">
        <f>VLOOKUP(B7957,segédtábla!$A$1:$C$156,2,FALSE)</f>
        <v>Krupánszky Márk</v>
      </c>
      <c r="D7957" s="481" t="s">
        <v>7198</v>
      </c>
      <c r="E7957" s="332" t="str">
        <f>VLOOKUP(C7957,'Havi KM'!A:S,4,FALSE)</f>
        <v xml:space="preserve">      550,26 km</v>
      </c>
      <c r="F7957" s="163"/>
    </row>
    <row r="7958" spans="1:6" ht="15" customHeight="1">
      <c r="A7958" s="19" t="e">
        <f>VLOOKUP(B7958,segédtábla!$A$1:$C$156,3,FALSE)</f>
        <v>#N/A</v>
      </c>
      <c r="B7958" s="11"/>
      <c r="C7958" s="13" t="e">
        <f>VLOOKUP(B7958,segédtábla!$A$1:$C$156,2,FALSE)</f>
        <v>#N/A</v>
      </c>
      <c r="D7958" s="5"/>
      <c r="E7958" s="332" t="e">
        <f>VLOOKUP(C7958,'Havi KM'!A:S,4,FALSE)</f>
        <v>#N/A</v>
      </c>
      <c r="F7958" s="163"/>
    </row>
    <row r="7960" spans="1:6" ht="15" customHeight="1">
      <c r="A7960" s="10"/>
      <c r="B7960" s="16"/>
      <c r="C7960" s="263">
        <v>45905</v>
      </c>
      <c r="D7960" s="237" t="str">
        <f>TEXT(C7960,"dddd")</f>
        <v>Friday</v>
      </c>
      <c r="E7960" s="330"/>
      <c r="F7960" s="227">
        <f>+COUNTA(B7963:B7973)</f>
        <v>7</v>
      </c>
    </row>
    <row r="7961" spans="1:6" ht="15" customHeight="1">
      <c r="C7961" s="355"/>
    </row>
    <row r="7962" spans="1:6" ht="15" customHeight="1">
      <c r="A7962" s="7" t="s">
        <v>1136</v>
      </c>
      <c r="B7962" s="8" t="s">
        <v>1137</v>
      </c>
      <c r="C7962" s="9" t="s">
        <v>1138</v>
      </c>
      <c r="D7962" s="9" t="s">
        <v>1139</v>
      </c>
      <c r="E7962" s="331" t="s">
        <v>1140</v>
      </c>
      <c r="F7962" s="9" t="s">
        <v>1141</v>
      </c>
    </row>
    <row r="7963" spans="1:6" ht="15" customHeight="1">
      <c r="A7963" s="19" t="str">
        <f>VLOOKUP(B7963,segédtábla!$A$1:$C$156,3,FALSE)</f>
        <v>5+2</v>
      </c>
      <c r="B7963" s="226" t="s">
        <v>1163</v>
      </c>
      <c r="C7963" s="319" t="str">
        <f>VLOOKUP(B7963,segédtábla!$A$1:$C$156,2,FALSE)</f>
        <v>Popovics Dávid</v>
      </c>
      <c r="D7963" s="188" t="s">
        <v>1436</v>
      </c>
      <c r="E7963" s="332" t="str">
        <f>VLOOKUP(C7963,'Havi KM'!A:S,4,FALSE)</f>
        <v xml:space="preserve">     1 838,04 km</v>
      </c>
      <c r="F7963" s="163" t="s">
        <v>7222</v>
      </c>
    </row>
    <row r="7964" spans="1:6" ht="15" customHeight="1">
      <c r="A7964" s="19">
        <f>VLOOKUP(B7964,segédtábla!$A$1:$C$156,3,FALSE)</f>
        <v>0</v>
      </c>
      <c r="B7964" s="226" t="s">
        <v>1375</v>
      </c>
      <c r="C7964" s="319" t="str">
        <f>VLOOKUP(B7964,segédtábla!$A$1:$C$156,2,FALSE)</f>
        <v>kivonva</v>
      </c>
      <c r="D7964" s="188" t="s">
        <v>7223</v>
      </c>
      <c r="E7964" s="332" t="e">
        <f>VLOOKUP(C7964,'Havi KM'!A:S,4,FALSE)</f>
        <v>#N/A</v>
      </c>
      <c r="F7964" s="163"/>
    </row>
    <row r="7965" spans="1:6" ht="15" customHeight="1">
      <c r="A7965" s="19" t="e">
        <f>VLOOKUP(B7965,segédtábla!$A$1:$C$156,3,FALSE)</f>
        <v>#N/A</v>
      </c>
      <c r="B7965" s="11"/>
      <c r="C7965" s="13" t="e">
        <f>VLOOKUP(B7965,segédtábla!$A$1:$C$156,2,FALSE)</f>
        <v>#N/A</v>
      </c>
      <c r="D7965" s="5"/>
      <c r="E7965" s="332" t="e">
        <f>VLOOKUP(C7965,'Havi KM'!A:S,4,FALSE)</f>
        <v>#N/A</v>
      </c>
      <c r="F7965" s="163"/>
    </row>
    <row r="7966" spans="1:6" ht="15" customHeight="1">
      <c r="A7966" s="19" t="e">
        <f>VLOOKUP(B7966,segédtábla!$A$1:$C$156,3,FALSE)</f>
        <v>#N/A</v>
      </c>
      <c r="B7966" s="11"/>
      <c r="C7966" s="13" t="e">
        <f>VLOOKUP(B7966,segédtábla!$A$1:$C$156,2,FALSE)</f>
        <v>#N/A</v>
      </c>
      <c r="D7966" s="5"/>
      <c r="E7966" s="332" t="e">
        <f>VLOOKUP(C7966,'Havi KM'!A:S,4,FALSE)</f>
        <v>#N/A</v>
      </c>
      <c r="F7966" s="163"/>
    </row>
    <row r="7967" spans="1:6" ht="15" customHeight="1">
      <c r="A7967" s="19" t="str">
        <f>VLOOKUP(B7967,segédtábla!$A$1:$C$156,3,FALSE)</f>
        <v>11+3</v>
      </c>
      <c r="B7967" s="502" t="s">
        <v>1372</v>
      </c>
      <c r="C7967" s="13" t="str">
        <f>VLOOKUP(B7967,segédtábla!$A$1:$C$156,2,FALSE)</f>
        <v>Lutz Márk Richárd</v>
      </c>
      <c r="D7967" s="5" t="s">
        <v>7224</v>
      </c>
      <c r="E7967" s="332" t="str">
        <f>VLOOKUP(C7967,'Havi KM'!A:S,4,FALSE)</f>
        <v xml:space="preserve">     2 443,97 km</v>
      </c>
      <c r="F7967" s="363" t="s">
        <v>7225</v>
      </c>
    </row>
    <row r="7968" spans="1:6" ht="15" customHeight="1">
      <c r="A7968" s="19" t="str">
        <f>VLOOKUP(B7968,segédtábla!$A$1:$C$156,3,FALSE)</f>
        <v>10+3</v>
      </c>
      <c r="B7968" s="502" t="s">
        <v>1358</v>
      </c>
      <c r="C7968" s="13" t="str">
        <f>VLOOKUP(B7968,segédtábla!$A$1:$C$156,2,FALSE)</f>
        <v>Tóth Attila</v>
      </c>
      <c r="D7968" s="5" t="s">
        <v>7226</v>
      </c>
      <c r="E7968" s="332" t="str">
        <f>VLOOKUP(C7968,'Havi KM'!A:S,4,FALSE)</f>
        <v xml:space="preserve">      626,64 km</v>
      </c>
      <c r="F7968" s="363" t="s">
        <v>7227</v>
      </c>
    </row>
    <row r="7969" spans="1:6" ht="13.5" customHeight="1">
      <c r="A7969" s="19" t="e">
        <f>VLOOKUP(B7969,segédtábla!$A$1:$C$156,3,FALSE)</f>
        <v>#N/A</v>
      </c>
      <c r="B7969" s="11"/>
      <c r="C7969" s="13" t="e">
        <f>VLOOKUP(B7969,segédtábla!$A$1:$C$156,2,FALSE)</f>
        <v>#N/A</v>
      </c>
      <c r="D7969" s="5"/>
      <c r="E7969" s="332" t="e">
        <f>VLOOKUP(C7969,'Havi KM'!A:S,4,FALSE)</f>
        <v>#N/A</v>
      </c>
      <c r="F7969" s="163"/>
    </row>
    <row r="7970" spans="1:6" ht="15" customHeight="1">
      <c r="A7970" s="19" t="e">
        <f>VLOOKUP(B7970,segédtábla!$A$1:$C$156,3,FALSE)</f>
        <v>#N/A</v>
      </c>
      <c r="B7970" s="11"/>
      <c r="C7970" s="13" t="e">
        <f>VLOOKUP(B7970,segédtábla!$A$1:$C$156,2,FALSE)</f>
        <v>#N/A</v>
      </c>
      <c r="D7970" s="5"/>
      <c r="E7970" s="332" t="e">
        <f>VLOOKUP(C7970,'Havi KM'!A:S,4,FALSE)</f>
        <v>#N/A</v>
      </c>
      <c r="F7970" s="163"/>
    </row>
    <row r="7971" spans="1:6" ht="15" customHeight="1">
      <c r="A7971" s="19" t="str">
        <f>VLOOKUP(B7971,segédtábla!$A$1:$C$156,3,FALSE)</f>
        <v>10+4</v>
      </c>
      <c r="B7971" s="226" t="s">
        <v>1193</v>
      </c>
      <c r="C7971" s="13" t="str">
        <f>VLOOKUP(B7971,segédtábla!$A$1:$C$156,2,FALSE)</f>
        <v>Gerstmayer Zoltán</v>
      </c>
      <c r="D7971" s="240" t="s">
        <v>7228</v>
      </c>
      <c r="E7971" s="332" t="str">
        <f>VLOOKUP(C7971,'Havi KM'!A:S,4,FALSE)</f>
        <v xml:space="preserve">      0,0 km</v>
      </c>
      <c r="F7971" s="363" t="s">
        <v>7229</v>
      </c>
    </row>
    <row r="7972" spans="1:6" ht="15" customHeight="1">
      <c r="A7972" s="19" t="str">
        <f>VLOOKUP(B7972,segédtábla!$A$1:$C$156,3,FALSE)</f>
        <v>11+3</v>
      </c>
      <c r="B7972" s="226" t="s">
        <v>1195</v>
      </c>
      <c r="C7972" s="13" t="str">
        <f>VLOOKUP(B7972,segédtábla!$A$1:$C$156,2,FALSE)</f>
        <v>Hallók Gábor</v>
      </c>
      <c r="D7972" s="5" t="s">
        <v>7230</v>
      </c>
      <c r="E7972" s="332" t="str">
        <f>VLOOKUP(C7972,'Havi KM'!A:S,4,FALSE)</f>
        <v xml:space="preserve">     2 457,27 km</v>
      </c>
      <c r="F7972" s="363"/>
    </row>
    <row r="7973" spans="1:6" ht="15" customHeight="1">
      <c r="A7973" s="19" t="str">
        <f>VLOOKUP(B7973,segédtábla!$A$1:$C$156,3,FALSE)</f>
        <v>5+2</v>
      </c>
      <c r="B7973" s="226" t="s">
        <v>1200</v>
      </c>
      <c r="C7973" s="13" t="str">
        <f>VLOOKUP(B7973,segédtábla!$A$1:$C$156,2,FALSE)</f>
        <v>Giber Zoltán</v>
      </c>
      <c r="D7973" s="5" t="s">
        <v>7231</v>
      </c>
      <c r="E7973" s="332" t="str">
        <f>VLOOKUP(C7973,'Havi KM'!A:S,4,FALSE)</f>
        <v xml:space="preserve">     1 523,35 km</v>
      </c>
      <c r="F7973" s="363"/>
    </row>
    <row r="7974" spans="1:6" ht="15" customHeight="1">
      <c r="A7974" s="19" t="str">
        <f>VLOOKUP(B7974,segédtábla!$A$1:$C$156,3,FALSE)</f>
        <v>2/1.</v>
      </c>
      <c r="B7974" s="226" t="s">
        <v>5289</v>
      </c>
      <c r="C7974" s="319" t="str">
        <f>VLOOKUP(B7974,segédtábla!$A$1:$C$156,2,FALSE)</f>
        <v>Molárovits Zoltán Edvin</v>
      </c>
      <c r="D7974" s="188" t="s">
        <v>7232</v>
      </c>
      <c r="E7974" s="332" t="str">
        <f>VLOOKUP(C7974,'Havi KM'!A:S,4,FALSE)</f>
        <v xml:space="preserve">     2 145,93 km</v>
      </c>
      <c r="F7974" s="363"/>
    </row>
    <row r="7975" spans="1:6" ht="15" customHeight="1">
      <c r="A7975" s="19" t="str">
        <f>VLOOKUP(B7975,segédtábla!$A$1:$C$156,3,FALSE)</f>
        <v>11+3</v>
      </c>
      <c r="B7975" s="226" t="s">
        <v>1296</v>
      </c>
      <c r="C7975" s="13" t="str">
        <f>VLOOKUP(B7975,segédtábla!$A$1:$C$156,2,FALSE)</f>
        <v>Kálóczi Péter</v>
      </c>
      <c r="D7975" s="5" t="s">
        <v>7233</v>
      </c>
      <c r="E7975" s="332" t="str">
        <f>VLOOKUP(C7975,'Havi KM'!A:S,4,FALSE)</f>
        <v xml:space="preserve">      933,04 km</v>
      </c>
      <c r="F7975" s="363" t="s">
        <v>1041</v>
      </c>
    </row>
    <row r="7976" spans="1:6" ht="15" customHeight="1">
      <c r="A7976" s="19" t="str">
        <f>VLOOKUP(B7976,segédtábla!$A$1:$C$156,3,FALSE)</f>
        <v>11+3</v>
      </c>
      <c r="B7976" s="226" t="s">
        <v>1253</v>
      </c>
      <c r="C7976" s="13" t="s">
        <v>7234</v>
      </c>
      <c r="D7976" s="5" t="s">
        <v>7235</v>
      </c>
      <c r="E7976" s="332" t="e">
        <f>VLOOKUP(C7976,'Havi KM'!A:S,4,FALSE)</f>
        <v>#N/A</v>
      </c>
      <c r="F7976" s="363"/>
    </row>
    <row r="7977" spans="1:6" ht="15" customHeight="1">
      <c r="A7977" s="19" t="str">
        <f>VLOOKUP(B7977,segédtábla!$A$1:$C$156,3,FALSE)</f>
        <v>1/1.</v>
      </c>
      <c r="B7977" s="226" t="s">
        <v>1165</v>
      </c>
      <c r="C7977" s="13" t="str">
        <f>VLOOKUP(B7977,segédtábla!$A$1:$C$156,2,FALSE)</f>
        <v>Szabó Levente</v>
      </c>
      <c r="D7977" s="5" t="s">
        <v>7236</v>
      </c>
      <c r="E7977" s="332" t="str">
        <f>VLOOKUP(C7977,'Havi KM'!A:S,4,FALSE)</f>
        <v xml:space="preserve">     2 412,32 km</v>
      </c>
      <c r="F7977" s="363" t="s">
        <v>7237</v>
      </c>
    </row>
    <row r="7978" spans="1:6" ht="15" customHeight="1">
      <c r="A7978" s="19" t="e">
        <f>VLOOKUP(B7978,segédtábla!$A$1:$C$156,3,FALSE)</f>
        <v>#N/A</v>
      </c>
      <c r="B7978" s="11"/>
      <c r="C7978" s="13" t="e">
        <f>VLOOKUP(B7978,segédtábla!$A$1:$C$156,2,FALSE)</f>
        <v>#N/A</v>
      </c>
      <c r="D7978" s="5"/>
      <c r="E7978" s="332" t="e">
        <f>VLOOKUP(C7978,'Havi KM'!A:S,4,FALSE)</f>
        <v>#N/A</v>
      </c>
      <c r="F7978" s="163"/>
    </row>
    <row r="7979" spans="1:6" ht="15" customHeight="1">
      <c r="A7979" s="19" t="e">
        <f>VLOOKUP(B7979,segédtábla!$A$1:$C$156,3,FALSE)</f>
        <v>#N/A</v>
      </c>
      <c r="B7979" s="11"/>
      <c r="C7979" s="13" t="e">
        <f>VLOOKUP(B7979,segédtábla!$A$1:$C$156,2,FALSE)</f>
        <v>#N/A</v>
      </c>
      <c r="D7979" s="5"/>
      <c r="E7979" s="332" t="e">
        <f>VLOOKUP(C7979,'Havi KM'!A:S,4,FALSE)</f>
        <v>#N/A</v>
      </c>
      <c r="F7979" s="163"/>
    </row>
    <row r="7980" spans="1:6" ht="15" customHeight="1">
      <c r="A7980" s="19" t="str">
        <f>VLOOKUP(B7980,segédtábla!$A$1:$C$156,3,FALSE)</f>
        <v>5+2</v>
      </c>
      <c r="B7980" s="11" t="s">
        <v>1175</v>
      </c>
      <c r="C7980" s="429" t="str">
        <f>VLOOKUP(B7980,segédtábla!$A$1:$C$156,2,FALSE)</f>
        <v>Iklódi Sándor</v>
      </c>
      <c r="D7980" s="240" t="s">
        <v>1342</v>
      </c>
      <c r="E7980" s="332" t="str">
        <f>VLOOKUP(C7980,'Havi KM'!A:S,4,FALSE)</f>
        <v xml:space="preserve">     1 161,24 km</v>
      </c>
      <c r="F7980" s="163" t="s">
        <v>5026</v>
      </c>
    </row>
    <row r="7981" spans="1:6" ht="15" customHeight="1">
      <c r="A7981" s="19" t="str">
        <f>VLOOKUP(B7981,segédtábla!$A$1:$C$156,3,FALSE)</f>
        <v>5+2</v>
      </c>
      <c r="B7981" s="11" t="s">
        <v>1181</v>
      </c>
      <c r="C7981" s="429" t="str">
        <f>VLOOKUP(B7981,segédtábla!$A$1:$C$156,2,FALSE)</f>
        <v>Lázár Gábor</v>
      </c>
      <c r="D7981" s="240" t="s">
        <v>1342</v>
      </c>
      <c r="E7981" s="332" t="str">
        <f>VLOOKUP(C7981,'Havi KM'!A:S,4,FALSE)</f>
        <v xml:space="preserve">     1 156,79 km</v>
      </c>
      <c r="F7981" s="163" t="s">
        <v>6242</v>
      </c>
    </row>
    <row r="7982" spans="1:6" ht="15" customHeight="1">
      <c r="A7982" s="19" t="str">
        <f>VLOOKUP(B7982,segédtábla!$A$1:$C$156,3,FALSE)</f>
        <v>5+2</v>
      </c>
      <c r="B7982" s="502" t="s">
        <v>1154</v>
      </c>
      <c r="C7982" s="429" t="str">
        <f>VLOOKUP(B7982,segédtábla!$A$1:$C$156,2,FALSE)</f>
        <v>Tóth Mihály</v>
      </c>
      <c r="D7982" s="240" t="s">
        <v>1342</v>
      </c>
      <c r="E7982" s="332" t="str">
        <f>VLOOKUP(C7982,'Havi KM'!A:S,4,FALSE)</f>
        <v xml:space="preserve">      345,81 km</v>
      </c>
      <c r="F7982" s="163"/>
    </row>
    <row r="7983" spans="1:6" ht="15" customHeight="1">
      <c r="A7983" s="19">
        <f>VLOOKUP(B7983,segédtábla!$A$1:$C$156,3,FALSE)</f>
        <v>0</v>
      </c>
      <c r="B7983" s="502" t="s">
        <v>1423</v>
      </c>
      <c r="C7983" s="429" t="str">
        <f>VLOOKUP(B7983,segédtábla!$A$1:$C$156,2,FALSE)</f>
        <v>Krupánszky Márk</v>
      </c>
      <c r="D7983" s="240" t="s">
        <v>1342</v>
      </c>
      <c r="E7983" s="332" t="str">
        <f>VLOOKUP(C7983,'Havi KM'!A:S,4,FALSE)</f>
        <v xml:space="preserve">      550,26 km</v>
      </c>
      <c r="F7983" s="163"/>
    </row>
    <row r="7984" spans="1:6" ht="15" customHeight="1">
      <c r="A7984" s="19" t="e">
        <f>VLOOKUP(B7984,segédtábla!$A$1:$C$156,3,FALSE)</f>
        <v>#N/A</v>
      </c>
      <c r="B7984" s="21"/>
      <c r="C7984" s="13" t="e">
        <f>VLOOKUP(B7984,segédtábla!$A$1:$C$156,2,FALSE)</f>
        <v>#N/A</v>
      </c>
      <c r="D7984" s="5"/>
      <c r="E7984" s="332" t="e">
        <f>VLOOKUP(C7984,'Havi KM'!A:S,4,FALSE)</f>
        <v>#N/A</v>
      </c>
      <c r="F7984" s="163"/>
    </row>
    <row r="7985" spans="1:6" ht="15" customHeight="1">
      <c r="A7985" s="19" t="str">
        <f>VLOOKUP(B7985,segédtábla!$A$1:$C$156,3,FALSE)</f>
        <v>11+3</v>
      </c>
      <c r="B7985" s="175" t="s">
        <v>1170</v>
      </c>
      <c r="C7985" s="116" t="str">
        <f>VLOOKUP(B7985,segédtábla!$A$1:$C$156,2,FALSE)</f>
        <v>Hemmerlein Zoltán</v>
      </c>
      <c r="D7985" s="143" t="s">
        <v>1462</v>
      </c>
      <c r="E7985" s="332" t="str">
        <f>VLOOKUP(C7985,'Havi KM'!A:S,4,FALSE)</f>
        <v xml:space="preserve">     1 867,46 km</v>
      </c>
      <c r="F7985" s="163"/>
    </row>
    <row r="7987" spans="1:6" ht="15" customHeight="1">
      <c r="A7987" s="10"/>
      <c r="B7987" s="16"/>
      <c r="C7987" s="263">
        <v>45906</v>
      </c>
      <c r="D7987" s="237" t="str">
        <f>TEXT(C7987,"dddd")</f>
        <v>Saturday</v>
      </c>
      <c r="E7987" s="330"/>
      <c r="F7987" s="227">
        <f>+COUNTA(B8035:B8035)</f>
        <v>1</v>
      </c>
    </row>
    <row r="7988" spans="1:6" ht="15" customHeight="1">
      <c r="C7988" s="355"/>
    </row>
    <row r="7989" spans="1:6" ht="15" customHeight="1">
      <c r="A7989" s="7" t="s">
        <v>1136</v>
      </c>
      <c r="B7989" s="8" t="s">
        <v>1137</v>
      </c>
      <c r="C7989" s="9" t="s">
        <v>1138</v>
      </c>
      <c r="D7989" s="9" t="s">
        <v>1139</v>
      </c>
      <c r="E7989" s="331" t="s">
        <v>1140</v>
      </c>
      <c r="F7989" s="9" t="s">
        <v>1141</v>
      </c>
    </row>
    <row r="7990" spans="1:6" ht="15" customHeight="1">
      <c r="A7990" s="19" t="e">
        <f>VLOOKUP(B7990,segédtábla!$A$1:$C$156,3,FALSE)</f>
        <v>#N/A</v>
      </c>
      <c r="B7990" s="11"/>
      <c r="C7990" s="13" t="e">
        <f>VLOOKUP(B7990,segédtábla!$A$1:$C$156,2,FALSE)</f>
        <v>#N/A</v>
      </c>
      <c r="D7990" s="5"/>
      <c r="E7990" s="332" t="e">
        <f>VLOOKUP(C7990,'Havi KM'!A:S,4,FALSE)</f>
        <v>#N/A</v>
      </c>
      <c r="F7990" s="163"/>
    </row>
    <row r="7991" spans="1:6" ht="15" customHeight="1">
      <c r="A7991" s="19" t="str">
        <f>VLOOKUP(B7991,segédtábla!$A$1:$C$156,3,FALSE)</f>
        <v>11+3</v>
      </c>
      <c r="B7991" s="226" t="s">
        <v>1223</v>
      </c>
      <c r="C7991" s="319" t="str">
        <f>VLOOKUP(B7991,segédtábla!$A$1:$C$156,2,FALSE)</f>
        <v>Molnár Lajos</v>
      </c>
      <c r="D7991" s="188" t="s">
        <v>7238</v>
      </c>
      <c r="E7991" s="332" t="str">
        <f>VLOOKUP(C7991,'Havi KM'!A:S,4,FALSE)</f>
        <v xml:space="preserve">     2 738,73 km</v>
      </c>
      <c r="F7991" s="163"/>
    </row>
    <row r="7992" spans="1:6" ht="15" customHeight="1">
      <c r="A7992" s="19" t="str">
        <f>VLOOKUP(B7992,segédtábla!$A$1:$C$156,3,FALSE)</f>
        <v>11+3</v>
      </c>
      <c r="B7992" s="226" t="s">
        <v>1183</v>
      </c>
      <c r="C7992" s="13" t="str">
        <f>VLOOKUP(B7992,segédtábla!$A$1:$C$156,2,FALSE)</f>
        <v>Kelemen Imre</v>
      </c>
      <c r="D7992" s="5" t="s">
        <v>7239</v>
      </c>
      <c r="E7992" s="332" t="str">
        <f>VLOOKUP(C7992,'Havi KM'!A:S,4,FALSE)</f>
        <v xml:space="preserve">     2 133,94 km</v>
      </c>
      <c r="F7992" s="363"/>
    </row>
    <row r="7993" spans="1:6" ht="15" customHeight="1">
      <c r="A7993" s="19" t="str">
        <f>VLOOKUP(B7993,segédtábla!$A$1:$C$156,3,FALSE)</f>
        <v>11+2</v>
      </c>
      <c r="B7993" s="226" t="s">
        <v>1197</v>
      </c>
      <c r="C7993" s="319" t="str">
        <f>VLOOKUP(B7993,segédtábla!$A$1:$C$156,2,FALSE)</f>
        <v>Csepeti Péter</v>
      </c>
      <c r="D7993" s="188" t="s">
        <v>7240</v>
      </c>
      <c r="E7993" s="332" t="str">
        <f>VLOOKUP(C7993,'Havi KM'!A:S,4,FALSE)</f>
        <v xml:space="preserve">      982,79 km</v>
      </c>
      <c r="F7993" s="363"/>
    </row>
    <row r="7994" spans="1:6" ht="15" customHeight="1">
      <c r="A7994" s="19">
        <f>VLOOKUP(B7994,segédtábla!$A$1:$C$156,3,FALSE)</f>
        <v>0</v>
      </c>
      <c r="B7994" s="226" t="s">
        <v>1187</v>
      </c>
      <c r="C7994" s="13" t="str">
        <f>VLOOKUP(B7994,segédtábla!$A$1:$C$156,2,FALSE)</f>
        <v>hengerfejes kivonva</v>
      </c>
      <c r="D7994" s="5" t="s">
        <v>7241</v>
      </c>
      <c r="E7994" s="332" t="e">
        <f>VLOOKUP(C7994,'Havi KM'!A:S,4,FALSE)</f>
        <v>#N/A</v>
      </c>
      <c r="F7994" s="363" t="s">
        <v>7242</v>
      </c>
    </row>
    <row r="7995" spans="1:6" ht="15" customHeight="1">
      <c r="A7995" s="19" t="str">
        <f>VLOOKUP(B7995,segédtábla!$A$1:$C$156,3,FALSE)</f>
        <v>5+2</v>
      </c>
      <c r="B7995" s="226" t="s">
        <v>1175</v>
      </c>
      <c r="C7995" s="13" t="str">
        <f>VLOOKUP(B7995,segédtábla!$A$1:$C$156,2,FALSE)</f>
        <v>Iklódi Sándor</v>
      </c>
      <c r="D7995" s="5" t="s">
        <v>7243</v>
      </c>
      <c r="E7995" s="332" t="str">
        <f>VLOOKUP(C7995,'Havi KM'!A:S,4,FALSE)</f>
        <v xml:space="preserve">     1 161,24 km</v>
      </c>
      <c r="F7995" s="163"/>
    </row>
    <row r="7996" spans="1:6" ht="15" customHeight="1">
      <c r="A7996" s="19" t="e">
        <f>VLOOKUP(B7996,segédtábla!$A$1:$C$156,3,FALSE)</f>
        <v>#N/A</v>
      </c>
      <c r="B7996" s="11"/>
      <c r="C7996" s="13" t="e">
        <f>VLOOKUP(B7996,segédtábla!$A$1:$C$156,2,FALSE)</f>
        <v>#N/A</v>
      </c>
      <c r="D7996" s="5"/>
      <c r="E7996" s="332" t="e">
        <f>VLOOKUP(C7996,'Havi KM'!A:S,4,FALSE)</f>
        <v>#N/A</v>
      </c>
      <c r="F7996" s="163"/>
    </row>
    <row r="7998" spans="1:6" ht="15" customHeight="1">
      <c r="A7998" s="10"/>
      <c r="B7998" s="16"/>
      <c r="C7998" s="263">
        <v>45907</v>
      </c>
      <c r="D7998" s="237" t="str">
        <f>TEXT(C7998,"dddd")</f>
        <v>Sunday</v>
      </c>
      <c r="E7998" s="330"/>
      <c r="F7998" s="227">
        <f>+COUNTA(B8001:B8036)</f>
        <v>32</v>
      </c>
    </row>
    <row r="7999" spans="1:6" ht="15" customHeight="1">
      <c r="C7999" s="355"/>
    </row>
    <row r="8000" spans="1:6" ht="15" customHeight="1">
      <c r="A8000" s="7" t="s">
        <v>1136</v>
      </c>
      <c r="B8000" s="8" t="s">
        <v>1137</v>
      </c>
      <c r="C8000" s="9" t="s">
        <v>1138</v>
      </c>
      <c r="D8000" s="9" t="s">
        <v>1139</v>
      </c>
      <c r="E8000" s="331" t="s">
        <v>1140</v>
      </c>
      <c r="F8000" s="9" t="s">
        <v>1141</v>
      </c>
    </row>
    <row r="8001" spans="1:6" ht="15" customHeight="1">
      <c r="A8001" s="19" t="str">
        <f>VLOOKUP(B8001,segédtábla!$A$1:$C$156,3,FALSE)</f>
        <v>11+3</v>
      </c>
      <c r="B8001" s="226" t="s">
        <v>1221</v>
      </c>
      <c r="C8001" s="178" t="str">
        <f>VLOOKUP(B8001,segédtábla!$A$1:$C$156,2,FALSE)</f>
        <v>Vass István</v>
      </c>
      <c r="D8001" s="4" t="s">
        <v>7244</v>
      </c>
      <c r="E8001" s="332" t="e">
        <f>VLOOKUP(C8001,'Havi KM'!A:S,4,FALSE)</f>
        <v>#N/A</v>
      </c>
      <c r="F8001" s="163" t="s">
        <v>7245</v>
      </c>
    </row>
    <row r="8002" spans="1:6" ht="15" customHeight="1">
      <c r="A8002" s="19" t="str">
        <f>VLOOKUP(B8002,segédtábla!$A$1:$C$156,3,FALSE)</f>
        <v>5+2</v>
      </c>
      <c r="B8002" s="226" t="s">
        <v>1278</v>
      </c>
      <c r="C8002" s="13" t="str">
        <f>VLOOKUP(B8002,segédtábla!$A$1:$C$156,2,FALSE)</f>
        <v>Adamek István + Nyíri Attila</v>
      </c>
      <c r="D8002" s="5" t="s">
        <v>7246</v>
      </c>
      <c r="E8002" s="332" t="e">
        <f>VLOOKUP(C8002,'Havi KM'!A:S,4,FALSE)</f>
        <v>#N/A</v>
      </c>
      <c r="F8002" s="163"/>
    </row>
    <row r="8003" spans="1:6" ht="15" customHeight="1">
      <c r="A8003" s="19" t="str">
        <f>VLOOKUP(B8003,segédtábla!$A$1:$C$156,3,FALSE)</f>
        <v>5+2</v>
      </c>
      <c r="B8003" s="226" t="s">
        <v>1159</v>
      </c>
      <c r="C8003" s="13" t="str">
        <f>VLOOKUP(B8003,segédtábla!$A$1:$C$156,2,FALSE)</f>
        <v>Pilló József + Pillóné S. Judit</v>
      </c>
      <c r="D8003" s="5" t="s">
        <v>7247</v>
      </c>
      <c r="E8003" s="332" t="e">
        <f>VLOOKUP(C8003,'Havi KM'!A:S,4,FALSE)</f>
        <v>#N/A</v>
      </c>
      <c r="F8003" s="163" t="s">
        <v>7248</v>
      </c>
    </row>
    <row r="8004" spans="1:6" ht="15" customHeight="1">
      <c r="A8004" s="19" t="str">
        <f>VLOOKUP(B8004,segédtábla!$A$1:$C$156,3,FALSE)</f>
        <v>11+3</v>
      </c>
      <c r="B8004" s="226" t="s">
        <v>1142</v>
      </c>
      <c r="C8004" s="319" t="str">
        <f>VLOOKUP(B8004,segédtábla!$A$1:$C$156,2,FALSE)</f>
        <v>Hamecz  Zsolt + Zsoltné</v>
      </c>
      <c r="D8004" s="188" t="s">
        <v>7249</v>
      </c>
      <c r="E8004" s="332" t="e">
        <f>VLOOKUP(C8004,'Havi KM'!A:S,4,FALSE)</f>
        <v>#N/A</v>
      </c>
      <c r="F8004" s="163"/>
    </row>
    <row r="8005" spans="1:6" ht="15" customHeight="1">
      <c r="A8005" s="19" t="e">
        <f>VLOOKUP(B8005,segédtábla!$A$1:$C$156,3,FALSE)</f>
        <v>#N/A</v>
      </c>
      <c r="B8005" s="11"/>
      <c r="C8005" s="13" t="e">
        <f>VLOOKUP(B8005,segédtábla!$A$1:$C$156,2,FALSE)</f>
        <v>#N/A</v>
      </c>
      <c r="D8005" s="5"/>
      <c r="E8005" s="332" t="e">
        <f>VLOOKUP(C8005,'Havi KM'!A:S,4,FALSE)</f>
        <v>#N/A</v>
      </c>
      <c r="F8005" s="163"/>
    </row>
    <row r="8006" spans="1:6" ht="15" customHeight="1">
      <c r="A8006" s="19" t="str">
        <f>VLOOKUP(B8006,segédtábla!$A$1:$C$156,3,FALSE)</f>
        <v>5+2</v>
      </c>
      <c r="B8006" s="226" t="s">
        <v>1227</v>
      </c>
      <c r="C8006" s="13" t="str">
        <f>VLOOKUP(B8006,segédtábla!$A$1:$C$156,2,FALSE)</f>
        <v>Horváth Ferenc</v>
      </c>
      <c r="D8006" s="5" t="s">
        <v>1436</v>
      </c>
      <c r="E8006" s="332" t="str">
        <f>VLOOKUP(C8006,'Havi KM'!A:S,4,FALSE)</f>
        <v xml:space="preserve">     1 488,98 km</v>
      </c>
      <c r="F8006" s="163"/>
    </row>
    <row r="8007" spans="1:6" ht="15" customHeight="1">
      <c r="A8007" s="19" t="str">
        <f>VLOOKUP(B8007,segédtábla!$A$1:$C$156,3,FALSE)</f>
        <v>11+3</v>
      </c>
      <c r="B8007" s="226" t="s">
        <v>1195</v>
      </c>
      <c r="C8007" s="13" t="str">
        <f>VLOOKUP(B8007,segédtábla!$A$1:$C$156,2,FALSE)</f>
        <v>Hallók Gábor</v>
      </c>
      <c r="D8007" s="5" t="s">
        <v>7250</v>
      </c>
      <c r="E8007" s="332" t="str">
        <f>VLOOKUP(C8007,'Havi KM'!A:S,4,FALSE)</f>
        <v xml:space="preserve">     2 457,27 km</v>
      </c>
      <c r="F8007" s="163"/>
    </row>
    <row r="8008" spans="1:6" ht="15" customHeight="1">
      <c r="A8008" s="19" t="e">
        <f>VLOOKUP(B8008,segédtábla!$A$1:$C$156,3,FALSE)</f>
        <v>#N/A</v>
      </c>
      <c r="B8008" s="11"/>
      <c r="C8008" s="13" t="e">
        <f>VLOOKUP(B8008,segédtábla!$A$1:$C$156,2,FALSE)</f>
        <v>#N/A</v>
      </c>
      <c r="D8008" s="5"/>
      <c r="E8008" s="332" t="e">
        <f>VLOOKUP(C8008,'Havi KM'!A:S,4,FALSE)</f>
        <v>#N/A</v>
      </c>
      <c r="F8008" s="163"/>
    </row>
    <row r="8009" spans="1:6" ht="15" customHeight="1">
      <c r="A8009" s="19" t="str">
        <f>VLOOKUP(B8009,segédtábla!$A$1:$C$156,3,FALSE)</f>
        <v>5+2</v>
      </c>
      <c r="B8009" s="226" t="s">
        <v>1163</v>
      </c>
      <c r="C8009" s="13" t="str">
        <f>VLOOKUP(B8009,segédtábla!$A$1:$C$156,2,FALSE)</f>
        <v>Popovics Dávid</v>
      </c>
      <c r="D8009" s="5" t="s">
        <v>2629</v>
      </c>
      <c r="E8009" s="332" t="str">
        <f>VLOOKUP(C8009,'Havi KM'!A:S,4,FALSE)</f>
        <v xml:space="preserve">     1 838,04 km</v>
      </c>
      <c r="F8009" s="163"/>
    </row>
    <row r="8010" spans="1:6" ht="15" customHeight="1">
      <c r="A8010" s="19" t="str">
        <f>VLOOKUP(B8010,segédtábla!$A$1:$C$156,3,FALSE)</f>
        <v>11+3</v>
      </c>
      <c r="B8010" s="226" t="s">
        <v>1223</v>
      </c>
      <c r="C8010" s="13" t="str">
        <f>VLOOKUP(B8010,segédtábla!$A$1:$C$156,2,FALSE)</f>
        <v>Molnár Lajos</v>
      </c>
      <c r="D8010" s="5" t="s">
        <v>7251</v>
      </c>
      <c r="E8010" s="332" t="str">
        <f>VLOOKUP(C8010,'Havi KM'!A:S,4,FALSE)</f>
        <v xml:space="preserve">     2 738,73 km</v>
      </c>
      <c r="F8010" s="163"/>
    </row>
    <row r="8011" spans="1:6" ht="15" customHeight="1">
      <c r="A8011" s="19" t="e">
        <f>VLOOKUP(B8011,segédtábla!$A$1:$C$156,3,FALSE)</f>
        <v>#N/A</v>
      </c>
      <c r="B8011" s="11"/>
      <c r="C8011" s="13" t="e">
        <f>VLOOKUP(B8011,segédtábla!$A$1:$C$156,2,FALSE)</f>
        <v>#N/A</v>
      </c>
      <c r="D8011" s="5"/>
      <c r="E8011" s="332" t="e">
        <f>VLOOKUP(C8011,'Havi KM'!A:S,4,FALSE)</f>
        <v>#N/A</v>
      </c>
      <c r="F8011" s="163"/>
    </row>
    <row r="8012" spans="1:6" ht="15" customHeight="1">
      <c r="A8012" s="19" t="str">
        <f>VLOOKUP(B8012,segédtábla!$A$1:$C$156,3,FALSE)</f>
        <v>2/1.</v>
      </c>
      <c r="B8012" s="226" t="s">
        <v>1259</v>
      </c>
      <c r="C8012" s="319" t="s">
        <v>7154</v>
      </c>
      <c r="D8012" s="188" t="s">
        <v>7252</v>
      </c>
      <c r="E8012" s="332" t="str">
        <f>VLOOKUP(C8012,'Havi KM'!A:S,4,FALSE)</f>
        <v xml:space="preserve">     1 814,55 km</v>
      </c>
      <c r="F8012" s="163"/>
    </row>
    <row r="8013" spans="1:6" ht="15" customHeight="1">
      <c r="A8013" s="19" t="str">
        <f>VLOOKUP(B8013,segédtábla!$A$1:$C$156,3,FALSE)</f>
        <v>10+4</v>
      </c>
      <c r="B8013" s="226" t="s">
        <v>1520</v>
      </c>
      <c r="C8013" s="319" t="str">
        <f>VLOOKUP(B8013,segédtábla!$A$1:$C$156,2,FALSE)</f>
        <v>Sipőcz Dániel</v>
      </c>
      <c r="D8013" s="188" t="s">
        <v>7253</v>
      </c>
      <c r="E8013" s="332" t="str">
        <f>VLOOKUP(C8013,'Havi KM'!A:S,4,FALSE)</f>
        <v xml:space="preserve">     2 677,58 km</v>
      </c>
      <c r="F8013" s="163"/>
    </row>
    <row r="8014" spans="1:6" ht="15" customHeight="1">
      <c r="A8014" s="19" t="e">
        <f>VLOOKUP(B8014,segédtábla!$A$1:$C$156,3,FALSE)</f>
        <v>#N/A</v>
      </c>
      <c r="B8014" s="11"/>
      <c r="C8014" s="13" t="e">
        <f>VLOOKUP(B8014,segédtábla!$A$1:$C$156,2,FALSE)</f>
        <v>#N/A</v>
      </c>
      <c r="D8014" s="5"/>
      <c r="E8014" s="332" t="e">
        <f>VLOOKUP(C8014,'Havi KM'!A:S,4,FALSE)</f>
        <v>#N/A</v>
      </c>
      <c r="F8014" s="163"/>
    </row>
    <row r="8015" spans="1:6" ht="15" customHeight="1">
      <c r="A8015" s="19" t="str">
        <f>VLOOKUP(B8015,segédtábla!$A$1:$C$156,3,FALSE)</f>
        <v>11+3</v>
      </c>
      <c r="B8015" s="226" t="s">
        <v>1147</v>
      </c>
      <c r="C8015" s="13" t="str">
        <f>VLOOKUP(B8015,segédtábla!$A$1:$C$156,2,FALSE)</f>
        <v>Török Sándor</v>
      </c>
      <c r="D8015" s="5" t="s">
        <v>7254</v>
      </c>
      <c r="E8015" s="332" t="str">
        <f>VLOOKUP(C8015,'Havi KM'!A:S,4,FALSE)</f>
        <v xml:space="preserve">     1 629,14 km</v>
      </c>
      <c r="F8015" s="363"/>
    </row>
    <row r="8016" spans="1:6" ht="15" customHeight="1">
      <c r="A8016" s="19" t="str">
        <f>VLOOKUP(B8016,segédtábla!$A$1:$C$156,3,FALSE)</f>
        <v>11+3</v>
      </c>
      <c r="B8016" s="226" t="s">
        <v>1353</v>
      </c>
      <c r="C8016" s="13" t="str">
        <f>VLOOKUP(B8016,segédtábla!$A$1:$C$156,2,FALSE)</f>
        <v>Vancsó Attila</v>
      </c>
      <c r="D8016" s="4" t="s">
        <v>7255</v>
      </c>
      <c r="E8016" s="332" t="str">
        <f>VLOOKUP(C8016,'Havi KM'!A:S,4,FALSE)</f>
        <v xml:space="preserve">     1 260,11 km</v>
      </c>
      <c r="F8016" s="363" t="s">
        <v>7256</v>
      </c>
    </row>
    <row r="8017" spans="1:6" ht="15" customHeight="1">
      <c r="A8017" s="19" t="str">
        <f>VLOOKUP(B8017,segédtábla!$A$1:$C$156,3,FALSE)</f>
        <v>11+3</v>
      </c>
      <c r="B8017" s="226" t="s">
        <v>1355</v>
      </c>
      <c r="C8017" s="13" t="str">
        <f>VLOOKUP(B8017,segédtábla!$A$1:$C$156,2,FALSE)</f>
        <v>Németh Nándor</v>
      </c>
      <c r="D8017" s="5" t="s">
        <v>7257</v>
      </c>
      <c r="E8017" s="332" t="str">
        <f>VLOOKUP(C8017,'Havi KM'!A:S,4,FALSE)</f>
        <v xml:space="preserve">     2 089,15 km</v>
      </c>
      <c r="F8017" s="163"/>
    </row>
    <row r="8018" spans="1:6" ht="15" customHeight="1">
      <c r="A8018" s="19" t="str">
        <f>VLOOKUP(B8018,segédtábla!$A$1:$C$156,3,FALSE)</f>
        <v>5+2</v>
      </c>
      <c r="B8018" s="226" t="s">
        <v>1274</v>
      </c>
      <c r="C8018" s="13" t="str">
        <f>VLOOKUP(B8018,segédtábla!$A$1:$C$156,2,FALSE)</f>
        <v>Kakulya Zsolt</v>
      </c>
      <c r="D8018" s="5" t="s">
        <v>7258</v>
      </c>
      <c r="E8018" s="332" t="str">
        <f>VLOOKUP(C8018,'Havi KM'!A:S,4,FALSE)</f>
        <v xml:space="preserve">     1 219,87 km</v>
      </c>
      <c r="F8018" s="163" t="s">
        <v>7259</v>
      </c>
    </row>
    <row r="8019" spans="1:6" ht="15" customHeight="1">
      <c r="A8019" s="19" t="str">
        <f>VLOOKUP(B8019,segédtábla!$A$1:$C$156,3,FALSE)</f>
        <v>5+2</v>
      </c>
      <c r="B8019" s="226" t="s">
        <v>1238</v>
      </c>
      <c r="C8019" s="13" t="str">
        <f>VLOOKUP(B8019,segédtábla!$A$1:$C$156,2,FALSE)</f>
        <v>Tóth Zsolt</v>
      </c>
      <c r="D8019" s="4" t="s">
        <v>7260</v>
      </c>
      <c r="E8019" s="332" t="str">
        <f>VLOOKUP(C8019,'Havi KM'!A:S,4,FALSE)</f>
        <v xml:space="preserve">     1 572,92 km</v>
      </c>
      <c r="F8019" s="163"/>
    </row>
    <row r="8020" spans="1:6" ht="15" customHeight="1">
      <c r="A8020" s="19" t="str">
        <f>VLOOKUP(B8020,segédtábla!$A$1:$C$156,3,FALSE)</f>
        <v>11+3</v>
      </c>
      <c r="B8020" s="226" t="s">
        <v>1283</v>
      </c>
      <c r="C8020" s="178" t="str">
        <f>VLOOKUP(B8020,segédtábla!$A$1:$C$156,2,FALSE)</f>
        <v>Török Attila</v>
      </c>
      <c r="D8020" s="4" t="s">
        <v>7261</v>
      </c>
      <c r="E8020" s="332" t="str">
        <f>VLOOKUP(C8020,'Havi KM'!A:S,4,FALSE)</f>
        <v xml:space="preserve">     1 669,95 km</v>
      </c>
      <c r="F8020" s="163" t="s">
        <v>7262</v>
      </c>
    </row>
    <row r="8021" spans="1:6" ht="15" customHeight="1">
      <c r="A8021" s="19" t="str">
        <f>VLOOKUP(B8021,segédtábla!$A$1:$C$156,3,FALSE)</f>
        <v>5+2</v>
      </c>
      <c r="B8021" s="226" t="s">
        <v>1243</v>
      </c>
      <c r="C8021" s="13" t="str">
        <f>VLOOKUP(B8021,segédtábla!$A$1:$C$156,2,FALSE)</f>
        <v>Csicsai Gábor</v>
      </c>
      <c r="D8021" s="5" t="s">
        <v>7263</v>
      </c>
      <c r="E8021" s="332" t="str">
        <f>VLOOKUP(C8021,'Havi KM'!A:S,4,FALSE)</f>
        <v xml:space="preserve">      636,52 km</v>
      </c>
    </row>
    <row r="8022" spans="1:6" ht="15" customHeight="1">
      <c r="A8022" s="19" t="str">
        <f>VLOOKUP(B8022,segédtábla!$A$1:$C$156,3,FALSE)</f>
        <v>11+3</v>
      </c>
      <c r="B8022" s="226" t="s">
        <v>1245</v>
      </c>
      <c r="C8022" s="178" t="str">
        <f>VLOOKUP(B8022,segédtábla!$A$1:$C$156,2,FALSE)</f>
        <v>Slebárszky Attila Gábor</v>
      </c>
      <c r="D8022" s="4" t="s">
        <v>7264</v>
      </c>
      <c r="E8022" s="332" t="str">
        <f>VLOOKUP(C8022,'Havi KM'!A:S,4,FALSE)</f>
        <v xml:space="preserve">     1 780,0 km</v>
      </c>
      <c r="F8022" s="363"/>
    </row>
    <row r="8023" spans="1:6" ht="15" customHeight="1">
      <c r="A8023" s="19" t="str">
        <f>VLOOKUP(B8023,segédtábla!$A$1:$C$156,3,FALSE)</f>
        <v>5+2</v>
      </c>
      <c r="B8023" s="226" t="s">
        <v>1292</v>
      </c>
      <c r="C8023" s="13" t="str">
        <f>VLOOKUP(B8023,segédtábla!$A$1:$C$156,2,FALSE)</f>
        <v>Hanzi György Lehel</v>
      </c>
      <c r="D8023" s="5" t="s">
        <v>7265</v>
      </c>
      <c r="E8023" s="332" t="str">
        <f>VLOOKUP(C8023,'Havi KM'!A:S,4,FALSE)</f>
        <v xml:space="preserve">     1 303,29 km</v>
      </c>
      <c r="F8023" s="163"/>
    </row>
    <row r="8024" spans="1:6" ht="15" customHeight="1">
      <c r="A8024" s="19" t="str">
        <f>VLOOKUP(B8024,segédtábla!$A$1:$C$156,3,FALSE)</f>
        <v>11+3</v>
      </c>
      <c r="B8024" s="226" t="s">
        <v>1319</v>
      </c>
      <c r="C8024" s="319" t="str">
        <f>VLOOKUP(B8024,segédtábla!$A$1:$C$156,2,FALSE)</f>
        <v>Simon Gábor</v>
      </c>
      <c r="D8024" s="188" t="s">
        <v>7266</v>
      </c>
      <c r="E8024" s="332" t="str">
        <f>VLOOKUP(C8024,'Havi KM'!A:S,4,FALSE)</f>
        <v xml:space="preserve">     1 814,55 km</v>
      </c>
      <c r="F8024" s="163"/>
    </row>
    <row r="8025" spans="1:6" ht="15" customHeight="1">
      <c r="A8025" s="19" t="str">
        <f>VLOOKUP(B8025,segédtábla!$A$1:$C$156,3,FALSE)</f>
        <v>5+2</v>
      </c>
      <c r="B8025" s="226" t="s">
        <v>1181</v>
      </c>
      <c r="C8025" s="13" t="str">
        <f>VLOOKUP(B8025,segédtábla!$A$1:$C$156,2,FALSE)</f>
        <v>Lázár Gábor</v>
      </c>
      <c r="D8025" s="5" t="s">
        <v>7267</v>
      </c>
      <c r="E8025" s="332" t="str">
        <f>VLOOKUP(C8025,'Havi KM'!A:S,4,FALSE)</f>
        <v xml:space="preserve">     1 156,79 km</v>
      </c>
      <c r="F8025" s="163"/>
    </row>
    <row r="8026" spans="1:6" ht="15" customHeight="1">
      <c r="A8026" s="19" t="str">
        <f>VLOOKUP(B8026,segédtábla!$A$1:$C$156,3,FALSE)</f>
        <v>4+3</v>
      </c>
      <c r="B8026" s="226" t="s">
        <v>1364</v>
      </c>
      <c r="C8026" s="13" t="str">
        <f>VLOOKUP(B8026,segédtábla!$A$1:$C$156,2,FALSE)</f>
        <v>Balogh Dávid</v>
      </c>
      <c r="D8026" s="5" t="s">
        <v>7268</v>
      </c>
      <c r="E8026" s="332" t="str">
        <f>VLOOKUP(C8026,'Havi KM'!A:S,4,FALSE)</f>
        <v xml:space="preserve">      426,32 km</v>
      </c>
      <c r="F8026" s="163"/>
    </row>
    <row r="8027" spans="1:6" ht="15" customHeight="1">
      <c r="A8027" s="19" t="str">
        <f>VLOOKUP(B8027,segédtábla!$A$1:$C$156,3,FALSE)</f>
        <v>korai kezdés preferált</v>
      </c>
      <c r="B8027" s="226" t="s">
        <v>1309</v>
      </c>
      <c r="C8027" s="13" t="str">
        <f>VLOOKUP(B8027,segédtábla!$A$1:$C$156,2,FALSE)</f>
        <v>Gosztenschnik Péter</v>
      </c>
      <c r="D8027" s="5" t="s">
        <v>7269</v>
      </c>
      <c r="E8027" s="332" t="str">
        <f>VLOOKUP(C8027,'Havi KM'!A:S,4,FALSE)</f>
        <v xml:space="preserve">      684,27 km</v>
      </c>
      <c r="F8027" s="231"/>
    </row>
    <row r="8028" spans="1:6" ht="15" customHeight="1">
      <c r="A8028" s="19" t="str">
        <f>VLOOKUP(B8028,segédtábla!$A$1:$C$156,3,FALSE)</f>
        <v>11+3</v>
      </c>
      <c r="B8028" s="226" t="s">
        <v>1573</v>
      </c>
      <c r="C8028" s="13" t="str">
        <f>VLOOKUP(B8028,segédtábla!$A$1:$C$156,2,FALSE)</f>
        <v>Lajkó Zsolt</v>
      </c>
      <c r="D8028" s="5" t="s">
        <v>7270</v>
      </c>
      <c r="E8028" s="332" t="str">
        <f>VLOOKUP(C8028,'Havi KM'!A:S,4,FALSE)</f>
        <v xml:space="preserve">     2 300,8 km</v>
      </c>
      <c r="F8028" s="228" t="s">
        <v>1186</v>
      </c>
    </row>
    <row r="8029" spans="1:6" ht="15" customHeight="1">
      <c r="A8029" s="19" t="str">
        <f>VLOOKUP(B8029,segédtábla!$A$1:$C$156,3,FALSE)</f>
        <v>10+4</v>
      </c>
      <c r="B8029" s="226" t="s">
        <v>1335</v>
      </c>
      <c r="C8029" s="319" t="s">
        <v>539</v>
      </c>
      <c r="D8029" s="188" t="s">
        <v>7271</v>
      </c>
      <c r="E8029" s="332" t="str">
        <f>VLOOKUP(C8029,'Havi KM'!A:S,4,FALSE)</f>
        <v xml:space="preserve">     1 011,99 km</v>
      </c>
      <c r="F8029" s="163"/>
    </row>
    <row r="8030" spans="1:6" ht="15" customHeight="1">
      <c r="A8030" s="19" t="str">
        <f>VLOOKUP(B8030,segédtábla!$A$1:$C$156,3,FALSE)</f>
        <v>5+2</v>
      </c>
      <c r="B8030" s="634" t="s">
        <v>1262</v>
      </c>
      <c r="C8030" s="13" t="str">
        <f>VLOOKUP(B8030,segédtábla!$A$1:$C$156,2,FALSE)</f>
        <v>Balázs Tibor</v>
      </c>
      <c r="D8030" s="4" t="s">
        <v>7272</v>
      </c>
      <c r="E8030" s="332" t="str">
        <f>VLOOKUP(C8030,'Havi KM'!A:S,4,FALSE)</f>
        <v xml:space="preserve">      261,82 km</v>
      </c>
      <c r="F8030" s="163"/>
    </row>
    <row r="8031" spans="1:6" ht="15" customHeight="1">
      <c r="A8031" s="19" t="str">
        <f>VLOOKUP(B8031,segédtábla!$A$1:$C$156,3,FALSE)</f>
        <v>11+3</v>
      </c>
      <c r="B8031" s="226" t="s">
        <v>1333</v>
      </c>
      <c r="C8031" s="13" t="str">
        <f>VLOOKUP(B8031,segédtábla!$A$1:$C$156,2,FALSE)</f>
        <v>Meilinger Ádám</v>
      </c>
      <c r="D8031" s="5" t="s">
        <v>7273</v>
      </c>
      <c r="E8031" s="332" t="str">
        <f>VLOOKUP(C8031,'Havi KM'!A:S,4,FALSE)</f>
        <v xml:space="preserve">      277,05 km</v>
      </c>
      <c r="F8031" s="163" t="s">
        <v>7274</v>
      </c>
    </row>
    <row r="8032" spans="1:6" ht="15" customHeight="1">
      <c r="A8032" s="19" t="str">
        <f>VLOOKUP(B8032,segédtábla!$A$1:$C$156,3,FALSE)</f>
        <v>5+2</v>
      </c>
      <c r="B8032" s="226" t="s">
        <v>1339</v>
      </c>
      <c r="C8032" s="13" t="str">
        <f>VLOOKUP(B8032,segédtábla!$A$1:$C$156,2,FALSE)</f>
        <v>Áncsák János 04.14</v>
      </c>
      <c r="D8032" s="5" t="s">
        <v>7275</v>
      </c>
      <c r="E8032" s="332" t="e">
        <f>VLOOKUP(C8032,'Havi KM'!A:S,4,FALSE)</f>
        <v>#N/A</v>
      </c>
      <c r="F8032" s="163"/>
    </row>
    <row r="8033" spans="1:6" ht="15" customHeight="1">
      <c r="A8033" s="19" t="str">
        <f>VLOOKUP(B8033,segédtábla!$A$1:$C$156,3,FALSE)</f>
        <v>5+2</v>
      </c>
      <c r="B8033" s="226" t="s">
        <v>1219</v>
      </c>
      <c r="C8033" s="13" t="str">
        <f>VLOOKUP(B8033,segédtábla!$A$1:$C$156,2,FALSE)</f>
        <v>Ignéczi Attila + Mura Milán</v>
      </c>
      <c r="D8033" s="5" t="s">
        <v>7276</v>
      </c>
      <c r="E8033" s="332" t="e">
        <f>VLOOKUP(C8033,'Havi KM'!A:S,4,FALSE)</f>
        <v>#N/A</v>
      </c>
      <c r="F8033" s="163" t="s">
        <v>7277</v>
      </c>
    </row>
    <row r="8034" spans="1:6" ht="15" customHeight="1">
      <c r="A8034" s="19" t="str">
        <f>VLOOKUP(B8034,segédtábla!$A$1:$C$156,3,FALSE)</f>
        <v>5+2</v>
      </c>
      <c r="B8034" s="226" t="s">
        <v>1264</v>
      </c>
      <c r="C8034" s="13" t="str">
        <f>VLOOKUP(B8034,segédtábla!$A$1:$C$156,2,FALSE)</f>
        <v>Sógorka Csaba</v>
      </c>
      <c r="D8034" s="5" t="s">
        <v>7278</v>
      </c>
      <c r="E8034" s="332" t="str">
        <f>VLOOKUP(C8034,'Havi KM'!A:S,4,FALSE)</f>
        <v xml:space="preserve">     1 480,64 km</v>
      </c>
      <c r="F8034" s="163"/>
    </row>
    <row r="8035" spans="1:6" ht="15" customHeight="1">
      <c r="A8035" s="19" t="str">
        <f>VLOOKUP(B8035,segédtábla!$A$1:$C$156,3,FALSE)</f>
        <v>5+2</v>
      </c>
      <c r="B8035" s="226" t="s">
        <v>1266</v>
      </c>
      <c r="C8035" s="13" t="str">
        <f>VLOOKUP(B8035,segédtábla!$A$1:$C$156,2,FALSE)</f>
        <v>Nagy György</v>
      </c>
      <c r="D8035" s="5" t="s">
        <v>7279</v>
      </c>
      <c r="E8035" s="332" t="str">
        <f>VLOOKUP(C8035,'Havi KM'!A:S,4,FALSE)</f>
        <v xml:space="preserve">     1 204,28 km</v>
      </c>
      <c r="F8035" s="163"/>
    </row>
    <row r="8036" spans="1:6" ht="15" customHeight="1">
      <c r="A8036" s="19" t="str">
        <f>VLOOKUP(B8036,segédtábla!$A$1:$C$156,3,FALSE)</f>
        <v>5+2</v>
      </c>
      <c r="B8036" s="175" t="s">
        <v>1179</v>
      </c>
      <c r="C8036" s="116" t="str">
        <f>VLOOKUP(B8036,segédtábla!$A$1:$C$156,2,FALSE)</f>
        <v>Horváth Ákos</v>
      </c>
      <c r="D8036" s="143" t="s">
        <v>1462</v>
      </c>
      <c r="E8036" s="332" t="str">
        <f>VLOOKUP(C8036,'Havi KM'!A:S,4,FALSE)</f>
        <v xml:space="preserve">     1 036,99 km</v>
      </c>
      <c r="F8036" s="163"/>
    </row>
    <row r="8037" spans="1:6" ht="15" customHeight="1">
      <c r="A8037" s="19" t="e">
        <f>VLOOKUP(B8037,segédtábla!$A$1:$C$156,3,FALSE)</f>
        <v>#N/A</v>
      </c>
      <c r="B8037" s="11"/>
      <c r="C8037" s="13" t="e">
        <f>VLOOKUP(B8037,segédtábla!$A$1:$C$156,2,FALSE)</f>
        <v>#N/A</v>
      </c>
      <c r="D8037" s="5"/>
      <c r="E8037" s="332" t="e">
        <f>VLOOKUP(C8037,'Havi KM'!A:S,4,FALSE)</f>
        <v>#N/A</v>
      </c>
      <c r="F8037" s="163"/>
    </row>
    <row r="8039" spans="1:6" ht="15" customHeight="1">
      <c r="A8039" s="10"/>
      <c r="B8039" s="16"/>
      <c r="C8039" s="263">
        <v>45908</v>
      </c>
      <c r="D8039" s="237" t="str">
        <f>TEXT(C8039,"dddd")</f>
        <v>Monday</v>
      </c>
      <c r="E8039" s="330"/>
      <c r="F8039" s="227">
        <f>+COUNTA(B8042:B8056)</f>
        <v>9</v>
      </c>
    </row>
    <row r="8040" spans="1:6" ht="15" customHeight="1">
      <c r="C8040" s="355"/>
    </row>
    <row r="8041" spans="1:6" ht="15" customHeight="1">
      <c r="A8041" s="7" t="s">
        <v>1136</v>
      </c>
      <c r="B8041" s="8" t="s">
        <v>1137</v>
      </c>
      <c r="C8041" s="9" t="s">
        <v>1138</v>
      </c>
      <c r="D8041" s="9" t="s">
        <v>1139</v>
      </c>
      <c r="E8041" s="331" t="s">
        <v>1140</v>
      </c>
      <c r="F8041" s="9" t="s">
        <v>1141</v>
      </c>
    </row>
    <row r="8042" spans="1:6" ht="15" customHeight="1">
      <c r="A8042" s="19" t="str">
        <f>VLOOKUP(B8042,segédtábla!$A$1:$C$156,3,FALSE)</f>
        <v>5+2</v>
      </c>
      <c r="B8042" s="226" t="s">
        <v>1269</v>
      </c>
      <c r="C8042" s="178" t="str">
        <f>VLOOKUP(B8042,segédtábla!$A$1:$C$156,2,FALSE)</f>
        <v>Bagi Lajos + Bagi Márió</v>
      </c>
      <c r="D8042" s="4" t="s">
        <v>7280</v>
      </c>
      <c r="E8042" s="332" t="e">
        <f>VLOOKUP(C8042,'Havi KM'!A:S,4,FALSE)</f>
        <v>#N/A</v>
      </c>
      <c r="F8042" s="163" t="s">
        <v>7281</v>
      </c>
    </row>
    <row r="8043" spans="1:6" ht="15" customHeight="1">
      <c r="A8043" s="19" t="str">
        <f>VLOOKUP(B8043,segédtábla!$A$1:$C$156,3,FALSE)</f>
        <v>5+2</v>
      </c>
      <c r="B8043" s="226" t="s">
        <v>1149</v>
      </c>
      <c r="C8043" s="13" t="str">
        <f>VLOOKUP(B8043,segédtábla!$A$1:$C$156,2,FALSE)</f>
        <v>Létai Ferenc + Létainé Zsuzsa</v>
      </c>
      <c r="D8043" s="5" t="s">
        <v>7282</v>
      </c>
      <c r="E8043" s="332" t="e">
        <f>VLOOKUP(C8043,'Havi KM'!A:S,4,FALSE)</f>
        <v>#N/A</v>
      </c>
      <c r="F8043" s="163"/>
    </row>
    <row r="8044" spans="1:6" ht="15" customHeight="1">
      <c r="A8044" s="19" t="e">
        <f>VLOOKUP(B8044,segédtábla!$A$1:$C$156,3,FALSE)</f>
        <v>#N/A</v>
      </c>
      <c r="B8044" s="11"/>
      <c r="C8044" s="13" t="e">
        <f>VLOOKUP(B8044,segédtábla!$A$1:$C$156,2,FALSE)</f>
        <v>#N/A</v>
      </c>
      <c r="D8044" s="5"/>
      <c r="E8044" s="332" t="e">
        <f>VLOOKUP(C8044,'Havi KM'!A:S,4,FALSE)</f>
        <v>#N/A</v>
      </c>
      <c r="F8044" s="163"/>
    </row>
    <row r="8045" spans="1:6" ht="15" customHeight="1">
      <c r="A8045" s="19" t="e">
        <f>VLOOKUP(B8045,segédtábla!$A$1:$C$156,3,FALSE)</f>
        <v>#N/A</v>
      </c>
      <c r="B8045" s="11"/>
      <c r="C8045" s="13" t="e">
        <f>VLOOKUP(B8045,segédtábla!$A$1:$C$156,2,FALSE)</f>
        <v>#N/A</v>
      </c>
      <c r="D8045" s="5"/>
      <c r="E8045" s="332" t="e">
        <f>VLOOKUP(C8045,'Havi KM'!A:S,4,FALSE)</f>
        <v>#N/A</v>
      </c>
      <c r="F8045" s="163"/>
    </row>
    <row r="8046" spans="1:6" ht="15" customHeight="1">
      <c r="A8046" s="19" t="str">
        <f>VLOOKUP(B8046,segédtábla!$A$1:$C$156,3,FALSE)</f>
        <v>5+2</v>
      </c>
      <c r="B8046" s="226" t="s">
        <v>1154</v>
      </c>
      <c r="C8046" s="13" t="str">
        <f>VLOOKUP(B8046,segédtábla!$A$1:$C$156,2,FALSE)</f>
        <v>Tóth Mihály</v>
      </c>
      <c r="D8046" s="5" t="s">
        <v>1436</v>
      </c>
      <c r="E8046" s="332" t="str">
        <f>VLOOKUP(C8046,'Havi KM'!A:S,4,FALSE)</f>
        <v xml:space="preserve">      345,81 km</v>
      </c>
      <c r="F8046" s="163"/>
    </row>
    <row r="8047" spans="1:6" ht="15" customHeight="1">
      <c r="A8047" s="19" t="str">
        <f>VLOOKUP(B8047,segédtábla!$A$1:$C$156,3,FALSE)</f>
        <v>2/1.</v>
      </c>
      <c r="B8047" s="226" t="s">
        <v>5289</v>
      </c>
      <c r="C8047" s="13" t="str">
        <f>VLOOKUP(B8047,segédtábla!$A$1:$C$156,2,FALSE)</f>
        <v>Molárovits Zoltán Edvin</v>
      </c>
      <c r="D8047" s="5" t="s">
        <v>7283</v>
      </c>
      <c r="E8047" s="332" t="str">
        <f>VLOOKUP(C8047,'Havi KM'!A:S,4,FALSE)</f>
        <v xml:space="preserve">     2 145,93 km</v>
      </c>
      <c r="F8047" s="163"/>
    </row>
    <row r="8048" spans="1:6" ht="15" customHeight="1">
      <c r="A8048" s="19" t="e">
        <f>VLOOKUP(B8048,segédtábla!$A$1:$C$156,3,FALSE)</f>
        <v>#N/A</v>
      </c>
      <c r="B8048" s="11"/>
      <c r="C8048" s="13" t="e">
        <f>VLOOKUP(B8048,segédtábla!$A$1:$C$156,2,FALSE)</f>
        <v>#N/A</v>
      </c>
      <c r="D8048" s="5"/>
      <c r="E8048" s="332" t="e">
        <f>VLOOKUP(C8048,'Havi KM'!A:S,4,FALSE)</f>
        <v>#N/A</v>
      </c>
      <c r="F8048" s="163"/>
    </row>
    <row r="8049" spans="1:6" ht="15" customHeight="1">
      <c r="A8049" s="19" t="e">
        <f>VLOOKUP(B8049,segédtábla!$A$1:$C$156,3,FALSE)</f>
        <v>#N/A</v>
      </c>
      <c r="B8049" s="11"/>
      <c r="C8049" s="13" t="e">
        <f>VLOOKUP(B8049,segédtábla!$A$1:$C$156,2,FALSE)</f>
        <v>#N/A</v>
      </c>
      <c r="D8049" s="5"/>
      <c r="E8049" s="332" t="e">
        <f>VLOOKUP(C8049,'Havi KM'!A:S,4,FALSE)</f>
        <v>#N/A</v>
      </c>
      <c r="F8049" s="163"/>
    </row>
    <row r="8050" spans="1:6" ht="15" customHeight="1">
      <c r="A8050" s="19" t="str">
        <f>VLOOKUP(B8050,segédtábla!$A$1:$C$156,3,FALSE)</f>
        <v>5+2</v>
      </c>
      <c r="B8050" s="226" t="s">
        <v>1281</v>
      </c>
      <c r="C8050" s="13" t="str">
        <f>VLOOKUP(B8050,segédtábla!$A$1:$C$156,2,FALSE)</f>
        <v>Kiss Sándor</v>
      </c>
      <c r="D8050" s="5" t="s">
        <v>1436</v>
      </c>
      <c r="E8050" s="332" t="str">
        <f>VLOOKUP(C8050,'Havi KM'!A:S,4,FALSE)</f>
        <v xml:space="preserve">     1 065,91 km</v>
      </c>
      <c r="F8050" s="163"/>
    </row>
    <row r="8051" spans="1:6" ht="15" customHeight="1">
      <c r="A8051" s="19" t="str">
        <f>VLOOKUP(B8051,segédtábla!$A$1:$C$156,3,FALSE)</f>
        <v>10+4</v>
      </c>
      <c r="B8051" s="226" t="s">
        <v>1193</v>
      </c>
      <c r="C8051" s="13" t="str">
        <f>VLOOKUP(B8051,segédtábla!$A$1:$C$156,2,FALSE)</f>
        <v>Gerstmayer Zoltán</v>
      </c>
      <c r="D8051" s="5" t="s">
        <v>7284</v>
      </c>
      <c r="E8051" s="332" t="str">
        <f>VLOOKUP(C8051,'Havi KM'!A:S,4,FALSE)</f>
        <v xml:space="preserve">      0,0 km</v>
      </c>
      <c r="F8051" s="163"/>
    </row>
    <row r="8052" spans="1:6" ht="15" customHeight="1">
      <c r="A8052" s="19" t="e">
        <f>VLOOKUP(B8052,segédtábla!$A$1:$C$156,3,FALSE)</f>
        <v>#N/A</v>
      </c>
      <c r="B8052" s="11"/>
      <c r="C8052" s="13" t="e">
        <f>VLOOKUP(B8052,segédtábla!$A$1:$C$156,2,FALSE)</f>
        <v>#N/A</v>
      </c>
      <c r="D8052" s="5"/>
      <c r="E8052" s="332" t="e">
        <f>VLOOKUP(C8052,'Havi KM'!A:S,4,FALSE)</f>
        <v>#N/A</v>
      </c>
      <c r="F8052" s="163"/>
    </row>
    <row r="8053" spans="1:6" ht="15" customHeight="1">
      <c r="A8053" s="19" t="e">
        <f>VLOOKUP(B8053,segédtábla!$A$1:$C$156,3,FALSE)</f>
        <v>#N/A</v>
      </c>
      <c r="B8053" s="11"/>
      <c r="C8053" s="13" t="e">
        <f>VLOOKUP(B8053,segédtábla!$A$1:$C$156,2,FALSE)</f>
        <v>#N/A</v>
      </c>
      <c r="D8053" s="5"/>
      <c r="E8053" s="332" t="e">
        <f>VLOOKUP(C8053,'Havi KM'!A:S,4,FALSE)</f>
        <v>#N/A</v>
      </c>
      <c r="F8053" s="163"/>
    </row>
    <row r="8054" spans="1:6" ht="15" customHeight="1">
      <c r="A8054" s="19" t="str">
        <f>VLOOKUP(B8054,segédtábla!$A$1:$C$156,3,FALSE)</f>
        <v>5+2</v>
      </c>
      <c r="B8054" s="226" t="s">
        <v>1526</v>
      </c>
      <c r="C8054" s="13" t="str">
        <f>VLOOKUP(B8054,segédtábla!$A$1:$C$156,2,FALSE)</f>
        <v>Simon Zoltán</v>
      </c>
      <c r="D8054" s="5" t="s">
        <v>7285</v>
      </c>
      <c r="E8054" s="332" t="str">
        <f>VLOOKUP(C8054,'Havi KM'!A:S,4,FALSE)</f>
        <v xml:space="preserve">     1 431,31 km</v>
      </c>
      <c r="F8054" s="163"/>
    </row>
    <row r="8055" spans="1:6" ht="15" customHeight="1">
      <c r="A8055" s="19" t="str">
        <f>VLOOKUP(B8055,segédtábla!$A$1:$C$156,3,FALSE)</f>
        <v>5+2</v>
      </c>
      <c r="B8055" s="226" t="s">
        <v>1290</v>
      </c>
      <c r="C8055" s="13" t="str">
        <f>VLOOKUP(B8055,segédtábla!$A$1:$C$156,2,FALSE)</f>
        <v>Katona Gábor</v>
      </c>
      <c r="D8055" s="5" t="s">
        <v>7286</v>
      </c>
      <c r="E8055" s="332" t="str">
        <f>VLOOKUP(C8055,'Havi KM'!A:S,4,FALSE)</f>
        <v xml:space="preserve">     1 977,6 km</v>
      </c>
      <c r="F8055" s="163"/>
    </row>
    <row r="8056" spans="1:6" ht="15" customHeight="1">
      <c r="A8056" s="19" t="str">
        <f>VLOOKUP(B8056,segédtábla!$A$1:$C$156,3,FALSE)</f>
        <v>5+2</v>
      </c>
      <c r="B8056" s="226" t="s">
        <v>1173</v>
      </c>
      <c r="C8056" s="13" t="str">
        <f>VLOOKUP(B8056,segédtábla!$A$1:$C$156,2,FALSE)</f>
        <v>Léhner Zsolt</v>
      </c>
      <c r="D8056" s="5" t="s">
        <v>7287</v>
      </c>
      <c r="E8056" s="332" t="str">
        <f>VLOOKUP(C8056,'Havi KM'!A:S,4,FALSE)</f>
        <v xml:space="preserve">     1 816,96 km</v>
      </c>
      <c r="F8056" s="163"/>
    </row>
    <row r="8057" spans="1:6" ht="15" customHeight="1">
      <c r="A8057" s="19" t="str">
        <f>VLOOKUP(B8057,segédtábla!$A$1:$C$156,3,FALSE)</f>
        <v>5+2</v>
      </c>
      <c r="B8057" s="226" t="s">
        <v>1152</v>
      </c>
      <c r="C8057" s="13" t="str">
        <f>VLOOKUP(B8057,segédtábla!$A$1:$C$156,2,FALSE)</f>
        <v>Tokorcsi Tibor</v>
      </c>
      <c r="D8057" s="5" t="s">
        <v>7288</v>
      </c>
      <c r="E8057" s="332" t="str">
        <f>VLOOKUP(C8057,'Havi KM'!A:S,4,FALSE)</f>
        <v xml:space="preserve">     1 330,53 km</v>
      </c>
      <c r="F8057" s="209" t="s">
        <v>7289</v>
      </c>
    </row>
    <row r="8058" spans="1:6" ht="15" customHeight="1">
      <c r="A8058" s="19" t="str">
        <f>VLOOKUP(B8058,segédtábla!$A$1:$C$156,3,FALSE)</f>
        <v>2/1.</v>
      </c>
      <c r="B8058" s="226" t="s">
        <v>1206</v>
      </c>
      <c r="C8058" s="13" t="str">
        <f>VLOOKUP(B8058,segédtábla!$A$1:$C$156,2,FALSE)</f>
        <v>Vincze Gábor</v>
      </c>
      <c r="D8058" s="5" t="s">
        <v>7290</v>
      </c>
      <c r="E8058" s="332" t="str">
        <f>VLOOKUP(C8058,'Havi KM'!A:S,4,FALSE)</f>
        <v xml:space="preserve">     1 471,92 km</v>
      </c>
      <c r="F8058" s="163" t="s">
        <v>7291</v>
      </c>
    </row>
    <row r="8059" spans="1:6" ht="15" customHeight="1">
      <c r="A8059" s="19" t="str">
        <f>VLOOKUP(B8059,segédtábla!$A$1:$C$156,3,FALSE)</f>
        <v>11+3</v>
      </c>
      <c r="B8059" s="226" t="s">
        <v>1405</v>
      </c>
      <c r="C8059" s="178" t="str">
        <f>VLOOKUP(B8059,segédtábla!$A$1:$C$156,2,FALSE)</f>
        <v>Marton Péter</v>
      </c>
      <c r="D8059" s="4" t="s">
        <v>7292</v>
      </c>
      <c r="E8059" s="332" t="str">
        <f>VLOOKUP(C8059,'Havi KM'!A:S,4,FALSE)</f>
        <v xml:space="preserve">     1 405,83 km</v>
      </c>
      <c r="F8059" s="163" t="s">
        <v>7293</v>
      </c>
    </row>
    <row r="8060" spans="1:6" ht="15" customHeight="1">
      <c r="A8060" s="19" t="str">
        <f>VLOOKUP(B8060,segédtábla!$A$1:$C$156,3,FALSE)</f>
        <v>5+2</v>
      </c>
      <c r="B8060" s="226" t="s">
        <v>1208</v>
      </c>
      <c r="C8060" s="178" t="str">
        <f>VLOOKUP(B8060,segédtábla!$A$1:$C$156,2,FALSE)</f>
        <v>Drozd Péter</v>
      </c>
      <c r="D8060" s="4" t="s">
        <v>7294</v>
      </c>
      <c r="E8060" s="332" t="str">
        <f>VLOOKUP(C8060,'Havi KM'!A:S,4,FALSE)</f>
        <v xml:space="preserve">     1 972,38 km</v>
      </c>
      <c r="F8060" s="163"/>
    </row>
    <row r="8061" spans="1:6" ht="15" customHeight="1">
      <c r="A8061" s="19" t="str">
        <f>VLOOKUP(B8061,segédtábla!$A$1:$C$156,3,FALSE)</f>
        <v>5+2</v>
      </c>
      <c r="B8061" s="226" t="s">
        <v>1256</v>
      </c>
      <c r="C8061" s="13" t="str">
        <f>VLOOKUP(B8061,segédtábla!$A$1:$C$156,2,FALSE)</f>
        <v>Árvai Gábor</v>
      </c>
      <c r="D8061" s="5" t="s">
        <v>7295</v>
      </c>
      <c r="E8061" s="332" t="str">
        <f>VLOOKUP(C8061,'Havi KM'!A:S,4,FALSE)</f>
        <v xml:space="preserve">     1 696,48 km</v>
      </c>
      <c r="F8061" s="163"/>
    </row>
    <row r="8062" spans="1:6" ht="15" customHeight="1">
      <c r="A8062" s="19" t="str">
        <f>VLOOKUP(B8062,segédtábla!$A$1:$C$156,3,FALSE)</f>
        <v>5+2</v>
      </c>
      <c r="B8062" s="226" t="s">
        <v>1317</v>
      </c>
      <c r="C8062" s="13" t="str">
        <f>VLOOKUP(B8062,segédtábla!$A$1:$C$156,2,FALSE)</f>
        <v>Tőzsér Gábor</v>
      </c>
      <c r="D8062" s="5" t="s">
        <v>7296</v>
      </c>
      <c r="E8062" s="332" t="str">
        <f>VLOOKUP(C8062,'Havi KM'!A:S,4,FALSE)</f>
        <v xml:space="preserve">     1 375,22 km</v>
      </c>
      <c r="F8062" s="163"/>
    </row>
    <row r="8063" spans="1:6" ht="15" customHeight="1">
      <c r="A8063" s="19" t="str">
        <f>VLOOKUP(B8063,segédtábla!$A$1:$C$156,3,FALSE)</f>
        <v>11+3</v>
      </c>
      <c r="B8063" s="226" t="s">
        <v>1579</v>
      </c>
      <c r="C8063" s="13" t="str">
        <f>VLOOKUP(B8063,segédtábla!$A$1:$C$156,2,FALSE)</f>
        <v>Mellencsuk Attila</v>
      </c>
      <c r="D8063" s="5" t="s">
        <v>7297</v>
      </c>
      <c r="E8063" s="332" t="str">
        <f>VLOOKUP(C8063,'Havi KM'!A:S,4,FALSE)</f>
        <v xml:space="preserve">     1 884,28 km</v>
      </c>
      <c r="F8063" s="163" t="s">
        <v>7298</v>
      </c>
    </row>
    <row r="8064" spans="1:6" ht="15" customHeight="1">
      <c r="A8064" s="19" t="str">
        <f>VLOOKUP(B8064,segédtábla!$A$1:$C$156,3,FALSE)</f>
        <v>11+3</v>
      </c>
      <c r="B8064" s="226" t="s">
        <v>1212</v>
      </c>
      <c r="C8064" s="13" t="str">
        <f>VLOOKUP(B8064,segédtábla!$A$1:$C$156,2,FALSE)</f>
        <v>Kopányi László</v>
      </c>
      <c r="D8064" s="5" t="s">
        <v>7299</v>
      </c>
      <c r="E8064" s="332" t="str">
        <f>VLOOKUP(C8064,'Havi KM'!A:S,4,FALSE)</f>
        <v xml:space="preserve">     2 365,46 km</v>
      </c>
      <c r="F8064" s="163"/>
    </row>
    <row r="8065" spans="1:6" ht="15" customHeight="1">
      <c r="A8065" s="19" t="str">
        <f>VLOOKUP(B8065,segédtábla!$A$1:$C$156,3,FALSE)</f>
        <v>5+2</v>
      </c>
      <c r="B8065" s="226" t="s">
        <v>1323</v>
      </c>
      <c r="C8065" s="13" t="str">
        <f>VLOOKUP(B8065,segédtábla!$A$1:$C$156,2,FALSE)</f>
        <v>Moldicz Tamás</v>
      </c>
      <c r="D8065" s="5" t="s">
        <v>7300</v>
      </c>
      <c r="E8065" s="332" t="str">
        <f>VLOOKUP(C8065,'Havi KM'!A:S,4,FALSE)</f>
        <v xml:space="preserve">      938,86 km</v>
      </c>
      <c r="F8065" s="163" t="s">
        <v>7301</v>
      </c>
    </row>
    <row r="8066" spans="1:6" ht="15" customHeight="1">
      <c r="A8066" s="19" t="str">
        <f>VLOOKUP(B8066,segédtábla!$A$1:$C$156,3,FALSE)</f>
        <v>5+2</v>
      </c>
      <c r="B8066" s="226" t="s">
        <v>1328</v>
      </c>
      <c r="C8066" s="13" t="str">
        <f>VLOOKUP(B8066,segédtábla!$A$1:$C$156,2,FALSE)</f>
        <v>Majer Dominik - Charter</v>
      </c>
      <c r="D8066" s="5" t="s">
        <v>7302</v>
      </c>
      <c r="E8066" s="332" t="e">
        <f>VLOOKUP(C8066,'Havi KM'!A:S,4,FALSE)</f>
        <v>#N/A</v>
      </c>
      <c r="F8066" s="163" t="s">
        <v>7303</v>
      </c>
    </row>
    <row r="8067" spans="1:6" ht="15" customHeight="1">
      <c r="A8067" s="19" t="str">
        <f>VLOOKUP(B8067,segédtábla!$A$1:$C$156,3,FALSE)</f>
        <v>5+2</v>
      </c>
      <c r="B8067" s="226" t="s">
        <v>1214</v>
      </c>
      <c r="C8067" s="178" t="str">
        <f>VLOOKUP(B8067,segédtábla!$A$1:$C$156,2,FALSE)</f>
        <v>Horváth András - Charter</v>
      </c>
      <c r="D8067" s="4" t="s">
        <v>7304</v>
      </c>
      <c r="E8067" s="332" t="e">
        <f>VLOOKUP(C8067,'Havi KM'!A:S,4,FALSE)</f>
        <v>#N/A</v>
      </c>
      <c r="F8067" s="163"/>
    </row>
    <row r="8068" spans="1:6" ht="15" customHeight="1">
      <c r="A8068" s="19" t="str">
        <f>VLOOKUP(B8068,segédtábla!$A$1:$C$156,3,FALSE)</f>
        <v>11+3</v>
      </c>
      <c r="B8068" s="226" t="s">
        <v>1345</v>
      </c>
      <c r="C8068" s="319" t="str">
        <f>VLOOKUP(B8068,segédtábla!$A$1:$C$156,2,FALSE)</f>
        <v>Berek Gábor</v>
      </c>
      <c r="D8068" s="188" t="s">
        <v>7305</v>
      </c>
      <c r="E8068" s="332" t="str">
        <f>VLOOKUP(C8068,'Havi KM'!A:S,4,FALSE)</f>
        <v xml:space="preserve">      0,0 km</v>
      </c>
      <c r="F8068" s="363"/>
    </row>
    <row r="8069" spans="1:6" ht="15" customHeight="1">
      <c r="A8069" s="19" t="str">
        <f>VLOOKUP(B8069,segédtábla!$A$1:$C$156,3,FALSE)</f>
        <v>11+3</v>
      </c>
      <c r="B8069" s="226" t="s">
        <v>1428</v>
      </c>
      <c r="C8069" s="319" t="str">
        <f>VLOOKUP(B8069,segédtábla!$A$1:$C$156,2,FALSE)</f>
        <v>Mórocz István</v>
      </c>
      <c r="D8069" s="188" t="s">
        <v>7306</v>
      </c>
      <c r="E8069" s="332" t="str">
        <f>VLOOKUP(C8069,'Havi KM'!A:S,4,FALSE)</f>
        <v xml:space="preserve">     1 668,63 km</v>
      </c>
      <c r="F8069" s="363" t="s">
        <v>7307</v>
      </c>
    </row>
    <row r="8070" spans="1:6" ht="15" customHeight="1">
      <c r="A8070" s="19" t="str">
        <f>VLOOKUP(B8070,segédtábla!$A$1:$C$156,3,FALSE)</f>
        <v>5+2</v>
      </c>
      <c r="B8070" s="226" t="s">
        <v>1410</v>
      </c>
      <c r="C8070" s="13" t="str">
        <f>VLOOKUP(B8070,segédtábla!$A$1:$C$156,2,FALSE)</f>
        <v>Berek Dániel</v>
      </c>
      <c r="D8070" s="5" t="s">
        <v>7308</v>
      </c>
      <c r="E8070" s="332" t="str">
        <f>VLOOKUP(C8070,'Havi KM'!A:S,4,FALSE)</f>
        <v xml:space="preserve">      0,0 km</v>
      </c>
      <c r="F8070" s="163" t="s">
        <v>7309</v>
      </c>
    </row>
    <row r="8071" spans="1:6" ht="15" customHeight="1">
      <c r="A8071" s="19" t="str">
        <f>VLOOKUP(B8071,segédtábla!$A$1:$C$156,3,FALSE)</f>
        <v>11+3</v>
      </c>
      <c r="B8071" s="226" t="s">
        <v>1234</v>
      </c>
      <c r="C8071" s="319" t="str">
        <f>VLOOKUP(B8071,segédtábla!$A$1:$C$156,2,FALSE)</f>
        <v>Iván Árpád Krisztián</v>
      </c>
      <c r="D8071" s="188" t="s">
        <v>7310</v>
      </c>
      <c r="E8071" s="332" t="str">
        <f>VLOOKUP(C8071,'Havi KM'!A:S,4,FALSE)</f>
        <v xml:space="preserve">      352,06 km</v>
      </c>
      <c r="F8071" s="363" t="s">
        <v>7311</v>
      </c>
    </row>
    <row r="8072" spans="1:6" ht="15" customHeight="1">
      <c r="A8072" s="19" t="str">
        <f>VLOOKUP(B8072,segédtábla!$A$1:$C$156,3,FALSE)</f>
        <v>5+2</v>
      </c>
      <c r="B8072" s="226" t="s">
        <v>1337</v>
      </c>
      <c r="C8072" s="13" t="str">
        <f>VLOOKUP(B8072,segédtábla!$A$1:$C$156,2,FALSE)</f>
        <v>Kozma István / Farkas Rudolf</v>
      </c>
      <c r="D8072" s="5" t="s">
        <v>7312</v>
      </c>
      <c r="E8072" s="332" t="e">
        <f>VLOOKUP(C8072,'Havi KM'!A:S,4,FALSE)</f>
        <v>#N/A</v>
      </c>
      <c r="F8072" s="228" t="s">
        <v>1762</v>
      </c>
    </row>
    <row r="8073" spans="1:6" ht="15" customHeight="1">
      <c r="A8073" s="19" t="str">
        <f>VLOOKUP(B8073,segédtábla!$A$1:$C$156,3,FALSE)</f>
        <v>11+3</v>
      </c>
      <c r="B8073" s="226" t="s">
        <v>1413</v>
      </c>
      <c r="C8073" s="13" t="str">
        <f>VLOOKUP(B8073,segédtábla!$A$1:$C$156,2,FALSE)</f>
        <v>Szkolcsek György</v>
      </c>
      <c r="D8073" s="5" t="s">
        <v>7313</v>
      </c>
      <c r="E8073" s="332" t="str">
        <f>VLOOKUP(C8073,'Havi KM'!A:S,4,FALSE)</f>
        <v xml:space="preserve">     1 278,42 km</v>
      </c>
      <c r="F8073" s="163"/>
    </row>
    <row r="8074" spans="1:6" ht="15" customHeight="1">
      <c r="A8074" s="19" t="str">
        <f>VLOOKUP(B8074,segédtábla!$A$1:$C$156,3,FALSE)</f>
        <v>11+3</v>
      </c>
      <c r="B8074" s="226" t="s">
        <v>1321</v>
      </c>
      <c r="C8074" s="13" t="str">
        <f>VLOOKUP(B8074,segédtábla!$A$1:$C$156,2,FALSE)</f>
        <v>Kovács Márton Péter</v>
      </c>
      <c r="D8074" s="188" t="s">
        <v>7314</v>
      </c>
      <c r="E8074" s="332" t="str">
        <f>VLOOKUP(C8074,'Havi KM'!A:S,4,FALSE)</f>
        <v xml:space="preserve">     2 936,38 km</v>
      </c>
      <c r="F8074" s="163"/>
    </row>
    <row r="8075" spans="1:6" ht="15" customHeight="1">
      <c r="A8075" s="19" t="str">
        <f>VLOOKUP(B8075,segédtábla!$A$1:$C$156,3,FALSE)</f>
        <v>11+3</v>
      </c>
      <c r="B8075" s="226" t="s">
        <v>1231</v>
      </c>
      <c r="C8075" s="13" t="str">
        <f>VLOOKUP(B8075,segédtábla!$A$1:$C$156,2,FALSE)</f>
        <v>Pásztor István- Charter</v>
      </c>
      <c r="D8075" s="4" t="s">
        <v>7315</v>
      </c>
      <c r="E8075" s="332" t="e">
        <f>VLOOKUP(C8075,'Havi KM'!A:S,4,FALSE)</f>
        <v>#N/A</v>
      </c>
      <c r="F8075" s="163" t="s">
        <v>7316</v>
      </c>
    </row>
    <row r="8076" spans="1:6" ht="15" customHeight="1">
      <c r="A8076" s="19" t="str">
        <f>VLOOKUP(B8076,segédtábla!$A$1:$C$156,3,FALSE)</f>
        <v>17+4</v>
      </c>
      <c r="B8076" s="226" t="s">
        <v>1217</v>
      </c>
      <c r="C8076" s="13" t="str">
        <f>VLOOKUP(B8076,segédtábla!$A$1:$C$156,2,FALSE)</f>
        <v>Fábián Szabolcs</v>
      </c>
      <c r="D8076" s="5" t="s">
        <v>7317</v>
      </c>
      <c r="E8076" s="332" t="str">
        <f>VLOOKUP(C8076,'Havi KM'!A:S,4,FALSE)</f>
        <v xml:space="preserve">     1 855,46 km</v>
      </c>
      <c r="F8076" s="163"/>
    </row>
    <row r="8077" spans="1:6" ht="15" customHeight="1">
      <c r="A8077" s="19" t="e">
        <f>VLOOKUP(B8077,segédtábla!$A$1:$C$156,3,FALSE)</f>
        <v>#N/A</v>
      </c>
      <c r="B8077" s="11"/>
      <c r="C8077" s="13" t="e">
        <f>VLOOKUP(B8077,segédtábla!$A$1:$C$156,2,FALSE)</f>
        <v>#N/A</v>
      </c>
      <c r="D8077" s="5"/>
      <c r="E8077" s="332" t="e">
        <f>VLOOKUP(C8077,'Havi KM'!A:S,4,FALSE)</f>
        <v>#N/A</v>
      </c>
      <c r="F8077" s="163"/>
    </row>
    <row r="8078" spans="1:6" ht="15" customHeight="1">
      <c r="A8078" s="19">
        <f>VLOOKUP(B8078,segédtábla!$A$1:$C$156,3,FALSE)</f>
        <v>0</v>
      </c>
      <c r="B8078" s="175" t="s">
        <v>1423</v>
      </c>
      <c r="C8078" s="116" t="str">
        <f>VLOOKUP(B8078,segédtábla!$A$1:$C$156,2,FALSE)</f>
        <v>Krupánszky Márk</v>
      </c>
      <c r="D8078" s="143" t="s">
        <v>1462</v>
      </c>
      <c r="E8078" s="332" t="str">
        <f>VLOOKUP(C8078,'Havi KM'!A:S,4,FALSE)</f>
        <v xml:space="preserve">      550,26 km</v>
      </c>
      <c r="F8078" s="163"/>
    </row>
    <row r="8079" spans="1:6" ht="15" customHeight="1">
      <c r="A8079" s="19" t="str">
        <f>VLOOKUP(B8079,segédtábla!$A$1:$C$156,3,FALSE)</f>
        <v>11+3</v>
      </c>
      <c r="B8079" s="175" t="s">
        <v>1378</v>
      </c>
      <c r="C8079" s="116" t="str">
        <f>VLOOKUP(B8079,segédtábla!$A$1:$C$156,2,FALSE)</f>
        <v>Dalanics Zsolt</v>
      </c>
      <c r="D8079" s="143" t="s">
        <v>7318</v>
      </c>
      <c r="E8079" s="332" t="str">
        <f>VLOOKUP(C8079,'Havi KM'!A:S,4,FALSE)</f>
        <v xml:space="preserve">     1 398,48 km</v>
      </c>
      <c r="F8079" s="163"/>
    </row>
    <row r="8080" spans="1:6" ht="15" customHeight="1">
      <c r="A8080" s="19" t="str">
        <f>VLOOKUP(B8080,segédtábla!$A$1:$C$156,3,FALSE)</f>
        <v>2/1.</v>
      </c>
      <c r="B8080" s="175" t="s">
        <v>1259</v>
      </c>
      <c r="C8080" s="116" t="str">
        <f>VLOOKUP(B8080,segédtábla!$A$1:$C$156,2,FALSE)</f>
        <v>Berki Richárd Sándor</v>
      </c>
      <c r="D8080" s="143" t="s">
        <v>7319</v>
      </c>
      <c r="E8080" s="332" t="str">
        <f>VLOOKUP(C8080,'Havi KM'!A:S,4,FALSE)</f>
        <v xml:space="preserve">     1 357,13 km</v>
      </c>
      <c r="F8080" s="163"/>
    </row>
    <row r="8081" spans="1:6" ht="15" customHeight="1">
      <c r="A8081" s="19" t="str">
        <f>VLOOKUP(B8081,segédtábla!$A$1:$C$156,3,FALSE)</f>
        <v>11+3</v>
      </c>
      <c r="B8081" s="175" t="s">
        <v>1170</v>
      </c>
      <c r="C8081" s="116" t="str">
        <f>VLOOKUP(B8081,segédtábla!$A$1:$C$156,2,FALSE)</f>
        <v>Hemmerlein Zoltán</v>
      </c>
      <c r="D8081" s="143" t="s">
        <v>7320</v>
      </c>
      <c r="E8081" s="332" t="str">
        <f>VLOOKUP(C8081,'Havi KM'!A:S,4,FALSE)</f>
        <v xml:space="preserve">     1 867,46 km</v>
      </c>
      <c r="F8081" s="163" t="s">
        <v>7321</v>
      </c>
    </row>
    <row r="8082" spans="1:6" ht="15" customHeight="1">
      <c r="A8082" s="19" t="str">
        <f>VLOOKUP(B8082,segédtábla!$A$1:$C$156,3,FALSE)</f>
        <v>5+2</v>
      </c>
      <c r="B8082" s="632" t="s">
        <v>1269</v>
      </c>
      <c r="C8082" s="552" t="str">
        <f>VLOOKUP(B8082,segédtábla!$A$1:$C$156,2,FALSE)</f>
        <v>Bagi Lajos + Bagi Márió</v>
      </c>
      <c r="D8082" s="179" t="s">
        <v>7322</v>
      </c>
      <c r="E8082" s="332" t="e">
        <f>VLOOKUP(C8082,'Havi KM'!A:S,4,FALSE)</f>
        <v>#N/A</v>
      </c>
      <c r="F8082" s="163"/>
    </row>
    <row r="8083" spans="1:6" ht="15" customHeight="1">
      <c r="A8083" s="19" t="e">
        <f>VLOOKUP(B8083,segédtábla!$A$1:$C$156,3,FALSE)</f>
        <v>#N/A</v>
      </c>
      <c r="B8083" s="11"/>
      <c r="C8083" s="13" t="e">
        <f>VLOOKUP(B8083,segédtábla!$A$1:$C$156,2,FALSE)</f>
        <v>#N/A</v>
      </c>
      <c r="D8083" s="5"/>
      <c r="E8083" s="332" t="e">
        <f>VLOOKUP(C8083,'Havi KM'!A:S,4,FALSE)</f>
        <v>#N/A</v>
      </c>
      <c r="F8083" s="163"/>
    </row>
    <row r="8084" spans="1:6" ht="15" customHeight="1">
      <c r="A8084" s="19" t="e">
        <f>VLOOKUP(B8084,segédtábla!$A$1:$C$156,3,FALSE)</f>
        <v>#N/A</v>
      </c>
      <c r="B8084" s="11"/>
      <c r="C8084" s="13" t="e">
        <f>VLOOKUP(B8084,segédtábla!$A$1:$C$156,2,FALSE)</f>
        <v>#N/A</v>
      </c>
      <c r="D8084" s="5"/>
      <c r="E8084" s="332" t="e">
        <f>VLOOKUP(C8084,'Havi KM'!A:S,4,FALSE)</f>
        <v>#N/A</v>
      </c>
      <c r="F8084" s="163"/>
    </row>
    <row r="8085" spans="1:6" ht="15" customHeight="1">
      <c r="A8085" s="19" t="e">
        <f>VLOOKUP(B8085,segédtábla!$A$1:$C$156,3,FALSE)</f>
        <v>#N/A</v>
      </c>
      <c r="B8085" s="11"/>
      <c r="C8085" s="13" t="e">
        <f>VLOOKUP(B8085,segédtábla!$A$1:$C$156,2,FALSE)</f>
        <v>#N/A</v>
      </c>
      <c r="D8085" s="5"/>
      <c r="E8085" s="332" t="e">
        <f>VLOOKUP(C8085,'Havi KM'!A:S,4,FALSE)</f>
        <v>#N/A</v>
      </c>
      <c r="F8085" s="163"/>
    </row>
    <row r="8086" spans="1:6" ht="15" customHeight="1">
      <c r="A8086" s="19" t="str">
        <f>VLOOKUP(B8086,segédtábla!$A$1:$C$156,3,FALSE)</f>
        <v>5+2</v>
      </c>
      <c r="B8086" s="11" t="s">
        <v>1154</v>
      </c>
      <c r="C8086" s="13" t="str">
        <f>VLOOKUP(B8086,segédtábla!$A$1:$C$156,2,FALSE)</f>
        <v>Tóth Mihály</v>
      </c>
      <c r="D8086" s="481" t="s">
        <v>7323</v>
      </c>
      <c r="E8086" s="332" t="str">
        <f>VLOOKUP(C8086,'Havi KM'!A:S,4,FALSE)</f>
        <v xml:space="preserve">      345,81 km</v>
      </c>
      <c r="F8086" s="163"/>
    </row>
    <row r="8087" spans="1:6" ht="15" customHeight="1">
      <c r="A8087" s="19" t="str">
        <f>VLOOKUP(B8087,segédtábla!$A$1:$C$156,3,FALSE)</f>
        <v>10+4</v>
      </c>
      <c r="B8087" s="428" t="s">
        <v>1191</v>
      </c>
      <c r="C8087" s="429" t="str">
        <f>VLOOKUP(B8087,segédtábla!$A$1:$C$156,2,FALSE)</f>
        <v>Leiner Gábor</v>
      </c>
      <c r="D8087" s="240" t="s">
        <v>1342</v>
      </c>
      <c r="E8087" s="332" t="str">
        <f>VLOOKUP(C8087,'Havi KM'!A:S,4,FALSE)</f>
        <v xml:space="preserve">     1 700,32 km</v>
      </c>
      <c r="F8087" s="163"/>
    </row>
    <row r="8088" spans="1:6" ht="15" customHeight="1">
      <c r="A8088" s="19" t="str">
        <f>VLOOKUP(B8088,segédtábla!$A$1:$C$156,3,FALSE)</f>
        <v>5+2</v>
      </c>
      <c r="B8088" s="428" t="s">
        <v>1281</v>
      </c>
      <c r="C8088" s="429" t="str">
        <f>VLOOKUP(B8088,segédtábla!$A$1:$C$156,2,FALSE)</f>
        <v>Kiss Sándor</v>
      </c>
      <c r="D8088" s="240" t="s">
        <v>7324</v>
      </c>
      <c r="E8088" s="332" t="str">
        <f>VLOOKUP(C8088,'Havi KM'!A:S,4,FALSE)</f>
        <v xml:space="preserve">     1 065,91 km</v>
      </c>
      <c r="F8088" s="163"/>
    </row>
    <row r="8089" spans="1:6" ht="15" customHeight="1">
      <c r="A8089" s="19" t="str">
        <f>VLOOKUP(B8089,segédtábla!$A$1:$C$156,3,FALSE)</f>
        <v>5+2</v>
      </c>
      <c r="B8089" s="428" t="s">
        <v>1286</v>
      </c>
      <c r="C8089" s="429" t="str">
        <f>VLOOKUP(B8089,segédtábla!$A$1:$C$156,2,FALSE)</f>
        <v>Kata József</v>
      </c>
      <c r="D8089" s="240" t="s">
        <v>1663</v>
      </c>
      <c r="E8089" s="332" t="str">
        <f>VLOOKUP(C8089,'Havi KM'!A:S,4,FALSE)</f>
        <v xml:space="preserve">     2 059,02 km</v>
      </c>
      <c r="F8089" s="163"/>
    </row>
    <row r="8090" spans="1:6" ht="15" customHeight="1">
      <c r="A8090" s="19" t="str">
        <f>VLOOKUP(B8090,segédtábla!$A$1:$C$156,3,FALSE)</f>
        <v>5+2</v>
      </c>
      <c r="B8090" s="428" t="s">
        <v>1288</v>
      </c>
      <c r="C8090" s="429" t="str">
        <f>VLOOKUP(B8090,segédtábla!$A$1:$C$156,2,FALSE)</f>
        <v>Németh Zsolt</v>
      </c>
      <c r="D8090" s="240" t="s">
        <v>1663</v>
      </c>
      <c r="E8090" s="332" t="str">
        <f>VLOOKUP(C8090,'Havi KM'!A:S,4,FALSE)</f>
        <v xml:space="preserve">      347,54 km</v>
      </c>
      <c r="F8090" s="163"/>
    </row>
    <row r="8091" spans="1:6" ht="15" customHeight="1">
      <c r="A8091" s="19" t="str">
        <f>VLOOKUP(B8091,segédtábla!$A$1:$C$156,3,FALSE)</f>
        <v>5+2</v>
      </c>
      <c r="B8091" s="428" t="s">
        <v>1341</v>
      </c>
      <c r="C8091" s="429" t="str">
        <f>VLOOKUP(B8091,segédtábla!$A$1:$C$156,2,FALSE)</f>
        <v>Szegedi Zsolt</v>
      </c>
      <c r="D8091" s="240" t="s">
        <v>1663</v>
      </c>
      <c r="E8091" s="332" t="str">
        <f>VLOOKUP(C8091,'Havi KM'!A:S,4,FALSE)</f>
        <v xml:space="preserve">     1 560,76 km</v>
      </c>
      <c r="F8091" s="163"/>
    </row>
    <row r="8093" spans="1:6" ht="15" customHeight="1">
      <c r="A8093" s="10"/>
      <c r="B8093" s="16"/>
      <c r="C8093" s="263">
        <v>45909</v>
      </c>
      <c r="D8093" s="237" t="str">
        <f>TEXT(C8093,"dddd")</f>
        <v>Tuesday</v>
      </c>
      <c r="E8093" s="330"/>
      <c r="F8093" s="227">
        <f>+COUNTA(B8096:B8114)</f>
        <v>14</v>
      </c>
    </row>
    <row r="8094" spans="1:6" ht="15" customHeight="1">
      <c r="C8094" s="355"/>
    </row>
    <row r="8095" spans="1:6" ht="15" customHeight="1">
      <c r="A8095" s="7" t="s">
        <v>1136</v>
      </c>
      <c r="B8095" s="8" t="s">
        <v>1137</v>
      </c>
      <c r="C8095" s="9" t="s">
        <v>1138</v>
      </c>
      <c r="D8095" s="9" t="s">
        <v>1139</v>
      </c>
      <c r="E8095" s="331" t="s">
        <v>1140</v>
      </c>
      <c r="F8095" s="9" t="s">
        <v>1141</v>
      </c>
    </row>
    <row r="8096" spans="1:6" ht="15" customHeight="1">
      <c r="A8096" s="19" t="str">
        <f>VLOOKUP(B8096,segédtábla!$A$1:$C$156,3,FALSE)</f>
        <v>11+3</v>
      </c>
      <c r="B8096" s="226" t="s">
        <v>1221</v>
      </c>
      <c r="C8096" s="319" t="str">
        <f>VLOOKUP(B8096,segédtábla!$A$1:$C$156,2,FALSE)</f>
        <v>Vass István</v>
      </c>
      <c r="D8096" s="188" t="s">
        <v>7325</v>
      </c>
      <c r="E8096" s="332" t="e">
        <f>VLOOKUP(C8096,'Havi KM'!A:S,4,FALSE)</f>
        <v>#N/A</v>
      </c>
      <c r="F8096" s="163" t="s">
        <v>7326</v>
      </c>
    </row>
    <row r="8097" spans="1:6" ht="15" customHeight="1">
      <c r="A8097" s="19" t="str">
        <f>VLOOKUP(B8097,segédtábla!$A$1:$C$156,3,FALSE)</f>
        <v>11+3</v>
      </c>
      <c r="B8097" s="226" t="s">
        <v>1142</v>
      </c>
      <c r="C8097" s="13" t="str">
        <f>VLOOKUP(B8097,segédtábla!$A$1:$C$156,2,FALSE)</f>
        <v>Hamecz  Zsolt + Zsoltné</v>
      </c>
      <c r="D8097" s="5" t="s">
        <v>7327</v>
      </c>
      <c r="E8097" s="332" t="e">
        <f>VLOOKUP(C8097,'Havi KM'!A:S,4,FALSE)</f>
        <v>#N/A</v>
      </c>
      <c r="F8097" s="163"/>
    </row>
    <row r="8098" spans="1:6" ht="15" customHeight="1">
      <c r="A8098" s="19" t="e">
        <f>VLOOKUP(B8098,segédtábla!$A$1:$C$156,3,FALSE)</f>
        <v>#N/A</v>
      </c>
      <c r="B8098" s="11"/>
      <c r="C8098" s="13" t="e">
        <f>VLOOKUP(B8098,segédtábla!$A$1:$C$156,2,FALSE)</f>
        <v>#N/A</v>
      </c>
      <c r="D8098" s="5"/>
      <c r="E8098" s="332" t="e">
        <f>VLOOKUP(C8098,'Havi KM'!A:S,4,FALSE)</f>
        <v>#N/A</v>
      </c>
      <c r="F8098" s="163"/>
    </row>
    <row r="8099" spans="1:6" ht="15" customHeight="1">
      <c r="A8099" s="19" t="str">
        <f>VLOOKUP(B8099,segédtábla!$A$1:$C$156,3,FALSE)</f>
        <v>5+2</v>
      </c>
      <c r="B8099" s="226" t="s">
        <v>1163</v>
      </c>
      <c r="C8099" s="13" t="str">
        <f>VLOOKUP(B8099,segédtábla!$A$1:$C$156,2,FALSE)</f>
        <v>Popovics Dávid</v>
      </c>
      <c r="D8099" s="5" t="s">
        <v>1436</v>
      </c>
      <c r="E8099" s="332" t="str">
        <f>VLOOKUP(C8099,'Havi KM'!A:S,4,FALSE)</f>
        <v xml:space="preserve">     1 838,04 km</v>
      </c>
      <c r="F8099" s="163"/>
    </row>
    <row r="8100" spans="1:6" ht="15" customHeight="1">
      <c r="A8100" s="19" t="str">
        <f>VLOOKUP(B8100,segédtábla!$A$1:$C$156,3,FALSE)</f>
        <v>11+3</v>
      </c>
      <c r="B8100" s="226" t="s">
        <v>1296</v>
      </c>
      <c r="C8100" s="13" t="str">
        <f>VLOOKUP(B8100,segédtábla!$A$1:$C$156,2,FALSE)</f>
        <v>Kálóczi Péter</v>
      </c>
      <c r="D8100" s="5" t="s">
        <v>7328</v>
      </c>
      <c r="E8100" s="332" t="str">
        <f>VLOOKUP(C8100,'Havi KM'!A:S,4,FALSE)</f>
        <v xml:space="preserve">      933,04 km</v>
      </c>
      <c r="F8100" s="163"/>
    </row>
    <row r="8101" spans="1:6" ht="15" customHeight="1">
      <c r="A8101" s="19" t="e">
        <f>VLOOKUP(B8101,segédtábla!$A$1:$C$156,3,FALSE)</f>
        <v>#N/A</v>
      </c>
      <c r="B8101" s="11"/>
      <c r="C8101" s="13" t="e">
        <f>VLOOKUP(B8101,segédtábla!$A$1:$C$156,2,FALSE)</f>
        <v>#N/A</v>
      </c>
      <c r="D8101" s="5"/>
      <c r="E8101" s="332" t="e">
        <f>VLOOKUP(C8101,'Havi KM'!A:S,4,FALSE)</f>
        <v>#N/A</v>
      </c>
      <c r="F8101" s="163"/>
    </row>
    <row r="8102" spans="1:6" ht="15" customHeight="1">
      <c r="A8102" s="19" t="str">
        <f>VLOOKUP(B8102,segédtábla!$A$1:$C$156,3,FALSE)</f>
        <v>5+2</v>
      </c>
      <c r="B8102" s="226" t="s">
        <v>1181</v>
      </c>
      <c r="C8102" s="319" t="str">
        <f>VLOOKUP(B8102,segédtábla!$A$1:$C$156,2,FALSE)</f>
        <v>Lázár Gábor</v>
      </c>
      <c r="D8102" s="188" t="s">
        <v>1436</v>
      </c>
      <c r="E8102" s="332" t="str">
        <f>VLOOKUP(C8102,'Havi KM'!A:S,4,FALSE)</f>
        <v xml:space="preserve">     1 156,79 km</v>
      </c>
      <c r="F8102" s="163"/>
    </row>
    <row r="8103" spans="1:6" ht="15" customHeight="1">
      <c r="A8103" s="19" t="str">
        <f>VLOOKUP(B8103,segédtábla!$A$1:$C$156,3,FALSE)</f>
        <v>2/1.</v>
      </c>
      <c r="B8103" s="226" t="s">
        <v>1206</v>
      </c>
      <c r="C8103" s="319" t="str">
        <f>VLOOKUP(B8103,segédtábla!$A$1:$C$156,2,FALSE)</f>
        <v>Vincze Gábor</v>
      </c>
      <c r="D8103" s="188" t="s">
        <v>7329</v>
      </c>
      <c r="E8103" s="332" t="str">
        <f>VLOOKUP(C8103,'Havi KM'!A:S,4,FALSE)</f>
        <v xml:space="preserve">     1 471,92 km</v>
      </c>
      <c r="F8103" s="163"/>
    </row>
    <row r="8104" spans="1:6" ht="15" customHeight="1">
      <c r="A8104" s="19" t="e">
        <f>VLOOKUP(B8104,segédtábla!$A$1:$C$156,3,FALSE)</f>
        <v>#N/A</v>
      </c>
      <c r="B8104" s="11"/>
      <c r="C8104" s="13" t="e">
        <f>VLOOKUP(B8104,segédtábla!$A$1:$C$156,2,FALSE)</f>
        <v>#N/A</v>
      </c>
      <c r="D8104" s="5"/>
      <c r="E8104" s="332" t="e">
        <f>VLOOKUP(C8104,'Havi KM'!A:S,4,FALSE)</f>
        <v>#N/A</v>
      </c>
      <c r="F8104" s="163"/>
    </row>
    <row r="8105" spans="1:6" ht="15" customHeight="1">
      <c r="A8105" s="19" t="str">
        <f>VLOOKUP(B8105,segédtábla!$A$1:$C$156,3,FALSE)</f>
        <v>5+2</v>
      </c>
      <c r="B8105" s="226" t="s">
        <v>1286</v>
      </c>
      <c r="C8105" s="13" t="str">
        <f>VLOOKUP(B8105,segédtábla!$A$1:$C$156,2,FALSE)</f>
        <v>Kata József</v>
      </c>
      <c r="D8105" s="5" t="s">
        <v>1436</v>
      </c>
      <c r="E8105" s="332" t="str">
        <f>VLOOKUP(C8105,'Havi KM'!A:S,4,FALSE)</f>
        <v xml:space="preserve">     2 059,02 km</v>
      </c>
      <c r="F8105" s="163" t="s">
        <v>5674</v>
      </c>
    </row>
    <row r="8106" spans="1:6" ht="15" customHeight="1">
      <c r="A8106" s="19" t="str">
        <f>VLOOKUP(B8106,segédtábla!$A$1:$C$156,3,FALSE)</f>
        <v>5+2</v>
      </c>
      <c r="B8106" s="226" t="s">
        <v>1262</v>
      </c>
      <c r="C8106" s="13" t="str">
        <f>VLOOKUP(B8106,segédtábla!$A$1:$C$156,2,FALSE)</f>
        <v>Balázs Tibor</v>
      </c>
      <c r="D8106" s="5" t="s">
        <v>7330</v>
      </c>
      <c r="E8106" s="332" t="str">
        <f>VLOOKUP(C8106,'Havi KM'!A:S,4,FALSE)</f>
        <v xml:space="preserve">      261,82 km</v>
      </c>
      <c r="F8106" s="163"/>
    </row>
    <row r="8107" spans="1:6" ht="15" customHeight="1">
      <c r="A8107" s="19" t="e">
        <f>VLOOKUP(B8107,segédtábla!$A$1:$C$156,3,FALSE)</f>
        <v>#N/A</v>
      </c>
      <c r="B8107" s="11"/>
      <c r="C8107" s="13" t="e">
        <f>VLOOKUP(B8107,segédtábla!$A$1:$C$156,2,FALSE)</f>
        <v>#N/A</v>
      </c>
      <c r="D8107" s="5"/>
      <c r="E8107" s="332" t="e">
        <f>VLOOKUP(C8107,'Havi KM'!A:S,4,FALSE)</f>
        <v>#N/A</v>
      </c>
      <c r="F8107" s="163"/>
    </row>
    <row r="8108" spans="1:6" ht="15" customHeight="1">
      <c r="A8108" s="19">
        <f>VLOOKUP(B8108,segédtábla!$A$1:$C$156,3,FALSE)</f>
        <v>0</v>
      </c>
      <c r="B8108" s="226" t="s">
        <v>1210</v>
      </c>
      <c r="C8108" s="13" t="s">
        <v>589</v>
      </c>
      <c r="D8108" s="5" t="s">
        <v>1436</v>
      </c>
      <c r="E8108" s="332" t="str">
        <f>VLOOKUP(C8108,'Havi KM'!A:S,4,FALSE)</f>
        <v xml:space="preserve">     3 525,83 km</v>
      </c>
      <c r="F8108" s="163"/>
    </row>
    <row r="8109" spans="1:6" ht="15" customHeight="1">
      <c r="A8109" s="19" t="str">
        <f>VLOOKUP(B8109,segédtábla!$A$1:$C$156,3,FALSE)</f>
        <v>11+3</v>
      </c>
      <c r="B8109" s="226" t="s">
        <v>1253</v>
      </c>
      <c r="C8109" s="13" t="str">
        <f>VLOOKUP(B8109,segédtábla!$A$1:$C$156,2,FALSE)</f>
        <v>Knyihár Adrián</v>
      </c>
      <c r="D8109" s="5" t="s">
        <v>7331</v>
      </c>
      <c r="E8109" s="332" t="str">
        <f>VLOOKUP(C8109,'Havi KM'!A:S,4,FALSE)</f>
        <v xml:space="preserve">      0,0 km</v>
      </c>
      <c r="F8109" s="163"/>
    </row>
    <row r="8110" spans="1:6" ht="15" customHeight="1">
      <c r="A8110" s="19" t="e">
        <f>VLOOKUP(B8110,segédtábla!$A$1:$C$156,3,FALSE)</f>
        <v>#N/A</v>
      </c>
      <c r="B8110" s="11"/>
      <c r="C8110" s="13" t="e">
        <f>VLOOKUP(B8110,segédtábla!$A$1:$C$156,2,FALSE)</f>
        <v>#N/A</v>
      </c>
      <c r="D8110" s="5"/>
      <c r="E8110" s="332" t="e">
        <f>VLOOKUP(C8110,'Havi KM'!A:S,4,FALSE)</f>
        <v>#N/A</v>
      </c>
      <c r="F8110" s="163"/>
    </row>
    <row r="8111" spans="1:6" ht="15" customHeight="1">
      <c r="A8111" s="19" t="str">
        <f>VLOOKUP(B8111,segédtábla!$A$1:$C$156,3,FALSE)</f>
        <v>11+3</v>
      </c>
      <c r="B8111" s="226" t="s">
        <v>7332</v>
      </c>
      <c r="C8111" s="319" t="str">
        <f>VLOOKUP(B8111,segédtábla!$A$1:$C$156,2,FALSE)</f>
        <v>Choijiljav Batbaatar</v>
      </c>
      <c r="D8111" s="188" t="s">
        <v>7333</v>
      </c>
      <c r="E8111" s="332" t="str">
        <f>VLOOKUP(C8111,'Havi KM'!A:S,4,FALSE)</f>
        <v xml:space="preserve">     1 929,86 km</v>
      </c>
      <c r="F8111" s="209" t="s">
        <v>7334</v>
      </c>
    </row>
    <row r="8112" spans="1:6" ht="15" customHeight="1">
      <c r="A8112" s="19" t="str">
        <f>VLOOKUP(B8112,segédtábla!$A$1:$C$156,3,FALSE)</f>
        <v>11+3</v>
      </c>
      <c r="B8112" s="226" t="s">
        <v>1355</v>
      </c>
      <c r="C8112" s="13" t="str">
        <f>VLOOKUP(B8112,segédtábla!$A$1:$C$156,2,FALSE)</f>
        <v>Németh Nándor</v>
      </c>
      <c r="D8112" s="5" t="s">
        <v>7335</v>
      </c>
      <c r="E8112" s="332" t="str">
        <f>VLOOKUP(C8112,'Havi KM'!A:S,4,FALSE)</f>
        <v xml:space="preserve">     2 089,15 km</v>
      </c>
      <c r="F8112" s="163"/>
    </row>
    <row r="8113" spans="1:6" ht="15" customHeight="1">
      <c r="A8113" s="19" t="str">
        <f>VLOOKUP(B8113,segédtábla!$A$1:$C$156,3,FALSE)</f>
        <v>5+2</v>
      </c>
      <c r="B8113" s="226" t="s">
        <v>1274</v>
      </c>
      <c r="C8113" s="319" t="str">
        <f>VLOOKUP(B8113,segédtábla!$A$1:$C$156,2,FALSE)</f>
        <v>Kakulya Zsolt</v>
      </c>
      <c r="D8113" s="188" t="s">
        <v>7336</v>
      </c>
      <c r="E8113" s="332" t="str">
        <f>VLOOKUP(C8113,'Havi KM'!A:S,4,FALSE)</f>
        <v xml:space="preserve">     1 219,87 km</v>
      </c>
      <c r="F8113" s="163"/>
    </row>
    <row r="8114" spans="1:6" ht="15" customHeight="1">
      <c r="A8114" s="19" t="str">
        <f>VLOOKUP(B8114,segédtábla!$A$1:$C$156,3,FALSE)</f>
        <v>10+4</v>
      </c>
      <c r="B8114" s="226" t="s">
        <v>1276</v>
      </c>
      <c r="C8114" s="13" t="str">
        <f>VLOOKUP(B8114,segédtábla!$A$1:$C$156,2,FALSE)</f>
        <v>Tanács Attila</v>
      </c>
      <c r="D8114" s="5" t="s">
        <v>7337</v>
      </c>
      <c r="E8114" s="332" t="str">
        <f>VLOOKUP(C8114,'Havi KM'!A:S,4,FALSE)</f>
        <v xml:space="preserve">      232,78 km</v>
      </c>
      <c r="F8114" s="209" t="s">
        <v>7338</v>
      </c>
    </row>
    <row r="8115" spans="1:6" ht="15" customHeight="1">
      <c r="A8115" s="19" t="str">
        <f>VLOOKUP(B8115,segédtábla!$A$1:$C$156,3,FALSE)</f>
        <v>11+3</v>
      </c>
      <c r="B8115" s="226" t="s">
        <v>1168</v>
      </c>
      <c r="C8115" s="319" t="str">
        <f>VLOOKUP(B8115,segédtábla!$A$1:$C$156,2,FALSE)</f>
        <v>Balázs István</v>
      </c>
      <c r="D8115" s="188" t="s">
        <v>7339</v>
      </c>
      <c r="E8115" s="332" t="str">
        <f>VLOOKUP(C8115,'Havi KM'!A:S,4,FALSE)</f>
        <v xml:space="preserve">     1 401,93 km</v>
      </c>
      <c r="F8115" s="163" t="s">
        <v>7340</v>
      </c>
    </row>
    <row r="8116" spans="1:6" ht="15" customHeight="1">
      <c r="A8116" s="19" t="str">
        <f>VLOOKUP(B8116,segédtábla!$A$1:$C$156,3,FALSE)</f>
        <v>5+2</v>
      </c>
      <c r="B8116" s="226" t="s">
        <v>1288</v>
      </c>
      <c r="C8116" s="13" t="str">
        <f>VLOOKUP(B8116,segédtábla!$A$1:$C$156,2,FALSE)</f>
        <v>Németh Zsolt</v>
      </c>
      <c r="D8116" s="5" t="s">
        <v>7341</v>
      </c>
      <c r="E8116" s="332" t="str">
        <f>VLOOKUP(C8116,'Havi KM'!A:S,4,FALSE)</f>
        <v xml:space="preserve">      347,54 km</v>
      </c>
      <c r="F8116" s="163"/>
    </row>
    <row r="8117" spans="1:6" ht="15" customHeight="1">
      <c r="A8117" s="19" t="str">
        <f>VLOOKUP(B8117,segédtábla!$A$1:$C$156,3,FALSE)</f>
        <v>5+2</v>
      </c>
      <c r="B8117" s="226" t="s">
        <v>1227</v>
      </c>
      <c r="C8117" s="13" t="str">
        <f>VLOOKUP(B8117,segédtábla!$A$1:$C$156,2,FALSE)</f>
        <v>Horváth Ferenc</v>
      </c>
      <c r="D8117" s="5" t="s">
        <v>7342</v>
      </c>
      <c r="E8117" s="332" t="str">
        <f>VLOOKUP(C8117,'Havi KM'!A:S,4,FALSE)</f>
        <v xml:space="preserve">     1 488,98 km</v>
      </c>
      <c r="F8117" s="163"/>
    </row>
    <row r="8118" spans="1:6" ht="15" customHeight="1">
      <c r="A8118" s="19" t="str">
        <f>VLOOKUP(B8118,segédtábla!$A$1:$C$156,3,FALSE)</f>
        <v>11+3</v>
      </c>
      <c r="B8118" s="226" t="s">
        <v>1145</v>
      </c>
      <c r="C8118" s="319" t="str">
        <f>VLOOKUP(B8118,segédtábla!$A$1:$C$156,2,FALSE)</f>
        <v>Fodor Károly</v>
      </c>
      <c r="D8118" s="188" t="s">
        <v>7343</v>
      </c>
      <c r="E8118" s="332" t="str">
        <f>VLOOKUP(C8118,'Havi KM'!A:S,4,FALSE)</f>
        <v xml:space="preserve">     1 559,63 km</v>
      </c>
      <c r="F8118" s="363"/>
    </row>
    <row r="8119" spans="1:6" ht="15" customHeight="1">
      <c r="A8119" s="19">
        <f>VLOOKUP(B8119,segédtábla!$A$1:$C$156,3,FALSE)</f>
        <v>0</v>
      </c>
      <c r="B8119" s="226" t="s">
        <v>1248</v>
      </c>
      <c r="C8119" s="319">
        <f>VLOOKUP(B8119,segédtábla!$A$1:$C$156,2,FALSE)</f>
        <v>0</v>
      </c>
      <c r="D8119" s="188" t="s">
        <v>7344</v>
      </c>
      <c r="E8119" s="332" t="e">
        <f>VLOOKUP(C8119,'Havi KM'!A:S,4,FALSE)</f>
        <v>#N/A</v>
      </c>
      <c r="F8119" s="163" t="s">
        <v>7345</v>
      </c>
    </row>
    <row r="8120" spans="1:6" ht="15" customHeight="1">
      <c r="A8120" s="19" t="str">
        <f>VLOOKUP(B8120,segédtábla!$A$1:$C$156,3,FALSE)</f>
        <v>4+3</v>
      </c>
      <c r="B8120" s="226" t="s">
        <v>1364</v>
      </c>
      <c r="C8120" s="13" t="str">
        <f>VLOOKUP(B8120,segédtábla!$A$1:$C$156,2,FALSE)</f>
        <v>Balogh Dávid</v>
      </c>
      <c r="D8120" s="5" t="s">
        <v>7346</v>
      </c>
      <c r="E8120" s="332" t="str">
        <f>VLOOKUP(C8120,'Havi KM'!A:S,4,FALSE)</f>
        <v xml:space="preserve">      426,32 km</v>
      </c>
      <c r="F8120" s="163"/>
    </row>
    <row r="8121" spans="1:6" ht="15" customHeight="1">
      <c r="A8121" s="19" t="str">
        <f>VLOOKUP(B8121,segédtábla!$A$1:$C$156,3,FALSE)</f>
        <v>1/1.</v>
      </c>
      <c r="B8121" s="226" t="s">
        <v>1165</v>
      </c>
      <c r="C8121" s="13" t="s">
        <v>1382</v>
      </c>
      <c r="D8121" s="5" t="s">
        <v>7347</v>
      </c>
      <c r="E8121" s="332" t="str">
        <f>VLOOKUP(C8121,'Havi KM'!A:S,4,FALSE)</f>
        <v xml:space="preserve">     1 578,46 km</v>
      </c>
      <c r="F8121" s="163"/>
    </row>
    <row r="8122" spans="1:6" ht="15" customHeight="1">
      <c r="A8122" s="19" t="str">
        <f>VLOOKUP(B8122,segédtábla!$A$1:$C$156,3,FALSE)</f>
        <v>11+3</v>
      </c>
      <c r="B8122" s="226" t="s">
        <v>1158</v>
      </c>
      <c r="C8122" s="13" t="str">
        <f>VLOOKUP(B8122,segédtábla!$A$1:$C$156,2,FALSE)</f>
        <v>Csák László</v>
      </c>
      <c r="D8122" s="5" t="s">
        <v>7348</v>
      </c>
      <c r="E8122" s="332" t="str">
        <f>VLOOKUP(C8122,'Havi KM'!A:S,4,FALSE)</f>
        <v xml:space="preserve">     1 157,94 km</v>
      </c>
      <c r="F8122" s="163"/>
    </row>
    <row r="8123" spans="1:6" ht="15" customHeight="1">
      <c r="A8123" s="19" t="str">
        <f>VLOOKUP(B8123,segédtábla!$A$1:$C$156,3,FALSE)</f>
        <v>11+3</v>
      </c>
      <c r="B8123" s="226" t="s">
        <v>1189</v>
      </c>
      <c r="C8123" s="13" t="str">
        <f>VLOOKUP(B8123,segédtábla!$A$1:$C$156,2,FALSE)</f>
        <v>Tatarek Sándor</v>
      </c>
      <c r="D8123" s="5" t="s">
        <v>7349</v>
      </c>
      <c r="E8123" s="332" t="str">
        <f>VLOOKUP(C8123,'Havi KM'!A:S,4,FALSE)</f>
        <v xml:space="preserve">      823,62 km</v>
      </c>
      <c r="F8123" s="363" t="s">
        <v>7350</v>
      </c>
    </row>
    <row r="8124" spans="1:6" ht="15" customHeight="1">
      <c r="A8124" s="19" t="str">
        <f>VLOOKUP(B8124,segédtábla!$A$1:$C$156,3,FALSE)</f>
        <v>5+2</v>
      </c>
      <c r="B8124" s="226" t="s">
        <v>1339</v>
      </c>
      <c r="C8124" s="13" t="str">
        <f>VLOOKUP(B8124,segédtábla!$A$1:$C$156,2,FALSE)</f>
        <v>Áncsák János 04.14</v>
      </c>
      <c r="D8124" s="5" t="s">
        <v>7351</v>
      </c>
      <c r="E8124" s="332" t="e">
        <f>VLOOKUP(C8124,'Havi KM'!A:S,4,FALSE)</f>
        <v>#N/A</v>
      </c>
      <c r="F8124" s="163"/>
    </row>
    <row r="8125" spans="1:6" ht="15" customHeight="1">
      <c r="A8125" s="19" t="str">
        <f>VLOOKUP(B8125,segédtábla!$A$1:$C$156,3,FALSE)</f>
        <v>5+2</v>
      </c>
      <c r="B8125" s="226" t="s">
        <v>1219</v>
      </c>
      <c r="C8125" s="13" t="str">
        <f>VLOOKUP(B8125,segédtábla!$A$1:$C$156,2,FALSE)</f>
        <v>Ignéczi Attila + Mura Milán</v>
      </c>
      <c r="D8125" s="5" t="s">
        <v>7352</v>
      </c>
      <c r="E8125" s="332" t="e">
        <f>VLOOKUP(C8125,'Havi KM'!A:S,4,FALSE)</f>
        <v>#N/A</v>
      </c>
      <c r="F8125" s="163" t="s">
        <v>7353</v>
      </c>
    </row>
    <row r="8126" spans="1:6" ht="15" customHeight="1">
      <c r="A8126" s="19" t="str">
        <f>VLOOKUP(B8126,segédtábla!$A$1:$C$156,3,FALSE)</f>
        <v>5+2</v>
      </c>
      <c r="B8126" s="226" t="s">
        <v>1341</v>
      </c>
      <c r="C8126" s="13" t="str">
        <f>VLOOKUP(B8126,segédtábla!$A$1:$C$156,2,FALSE)</f>
        <v>Szegedi Zsolt</v>
      </c>
      <c r="D8126" s="5" t="s">
        <v>7354</v>
      </c>
      <c r="E8126" s="332" t="str">
        <f>VLOOKUP(C8126,'Havi KM'!A:S,4,FALSE)</f>
        <v xml:space="preserve">     1 560,76 km</v>
      </c>
      <c r="F8126" s="163"/>
    </row>
    <row r="8127" spans="1:6" ht="15" customHeight="1">
      <c r="A8127" s="19" t="e">
        <f>VLOOKUP(B8127,segédtábla!$A$1:$C$156,3,FALSE)</f>
        <v>#N/A</v>
      </c>
      <c r="B8127" s="11"/>
      <c r="C8127" s="13" t="e">
        <f>VLOOKUP(B8127,segédtábla!$A$1:$C$156,2,FALSE)</f>
        <v>#N/A</v>
      </c>
      <c r="D8127" s="5"/>
      <c r="E8127" s="332" t="e">
        <f>VLOOKUP(C8127,'Havi KM'!A:S,4,FALSE)</f>
        <v>#N/A</v>
      </c>
      <c r="F8127" s="163"/>
    </row>
    <row r="8128" spans="1:6" ht="15" customHeight="1">
      <c r="A8128" s="19" t="str">
        <f>VLOOKUP(B8128,segédtábla!$A$1:$C$156,3,FALSE)</f>
        <v>5+2</v>
      </c>
      <c r="B8128" s="632" t="s">
        <v>1286</v>
      </c>
      <c r="C8128" s="552" t="str">
        <f>VLOOKUP(B8128,segédtábla!$A$1:$C$156,2,FALSE)</f>
        <v>Kata József</v>
      </c>
      <c r="D8128" s="179" t="s">
        <v>7355</v>
      </c>
      <c r="E8128" s="332" t="str">
        <f>VLOOKUP(C8128,'Havi KM'!A:S,4,FALSE)</f>
        <v xml:space="preserve">     2 059,02 km</v>
      </c>
      <c r="F8128" s="163"/>
    </row>
    <row r="8129" spans="1:6" ht="15" customHeight="1">
      <c r="A8129" s="19" t="str">
        <f>VLOOKUP(B8129,segédtábla!$A$1:$C$156,3,FALSE)</f>
        <v>5+2</v>
      </c>
      <c r="B8129" s="11" t="s">
        <v>1154</v>
      </c>
      <c r="C8129" s="13" t="str">
        <f>VLOOKUP(B8129,segédtábla!$A$1:$C$156,2,FALSE)</f>
        <v>Tóth Mihály</v>
      </c>
      <c r="D8129" s="481" t="s">
        <v>7323</v>
      </c>
      <c r="E8129" s="332" t="str">
        <f>VLOOKUP(C8129,'Havi KM'!A:S,4,FALSE)</f>
        <v xml:space="preserve">      345,81 km</v>
      </c>
      <c r="F8129" s="163"/>
    </row>
    <row r="8130" spans="1:6" ht="15" customHeight="1">
      <c r="A8130" s="19">
        <f>VLOOKUP(B8130,segédtábla!$A$1:$C$156,3,FALSE)</f>
        <v>0</v>
      </c>
      <c r="B8130" s="11" t="s">
        <v>1423</v>
      </c>
      <c r="C8130" s="13" t="str">
        <f>VLOOKUP(B8130,segédtábla!$A$1:$C$156,2,FALSE)</f>
        <v>Krupánszky Márk</v>
      </c>
      <c r="D8130" s="481" t="s">
        <v>7323</v>
      </c>
      <c r="E8130" s="332" t="str">
        <f>VLOOKUP(C8130,'Havi KM'!A:S,4,FALSE)</f>
        <v xml:space="preserve">      550,26 km</v>
      </c>
      <c r="F8130" s="163"/>
    </row>
    <row r="8131" spans="1:6" ht="15" customHeight="1">
      <c r="A8131" s="19" t="str">
        <f>VLOOKUP(B8131,segédtábla!$A$1:$C$156,3,FALSE)</f>
        <v>5+2</v>
      </c>
      <c r="B8131" s="21" t="s">
        <v>1219</v>
      </c>
      <c r="C8131" s="13" t="str">
        <f>VLOOKUP(B8131,segédtábla!$A$1:$C$156,2,FALSE)</f>
        <v>Ignéczi Attila + Mura Milán</v>
      </c>
      <c r="D8131" s="5" t="s">
        <v>3371</v>
      </c>
      <c r="E8131" s="332" t="e">
        <f>VLOOKUP(C8131,'Havi KM'!A:S,4,FALSE)</f>
        <v>#N/A</v>
      </c>
      <c r="F8131" s="163"/>
    </row>
    <row r="8132" spans="1:6" ht="15" customHeight="1">
      <c r="A8132" s="19" t="str">
        <f>VLOOKUP(B8132,segédtábla!$A$1:$C$156,3,FALSE)</f>
        <v>11+3</v>
      </c>
      <c r="B8132" s="11" t="s">
        <v>1221</v>
      </c>
      <c r="C8132" s="13" t="str">
        <f>VLOOKUP(B8132,segédtábla!$A$1:$C$156,2,FALSE)</f>
        <v>Vass István</v>
      </c>
      <c r="D8132" s="5" t="s">
        <v>3371</v>
      </c>
      <c r="E8132" s="332" t="e">
        <f>VLOOKUP(C8132,'Havi KM'!A:S,4,FALSE)</f>
        <v>#N/A</v>
      </c>
      <c r="F8132" s="163"/>
    </row>
    <row r="8134" spans="1:6" ht="15" customHeight="1">
      <c r="A8134" s="10"/>
      <c r="B8134" s="16"/>
      <c r="C8134" s="263">
        <v>45910</v>
      </c>
      <c r="D8134" s="237" t="str">
        <f>TEXT(C8134,"dddd")</f>
        <v>Wednesday</v>
      </c>
      <c r="E8134" s="330"/>
      <c r="F8134" s="227">
        <f>+COUNTA(B8137:B8206)</f>
        <v>50</v>
      </c>
    </row>
    <row r="8135" spans="1:6" ht="15" customHeight="1">
      <c r="C8135" s="355"/>
    </row>
    <row r="8136" spans="1:6" ht="15" customHeight="1">
      <c r="A8136" s="7" t="s">
        <v>1136</v>
      </c>
      <c r="B8136" s="8" t="s">
        <v>1137</v>
      </c>
      <c r="C8136" s="9" t="s">
        <v>1138</v>
      </c>
      <c r="D8136" s="9" t="s">
        <v>1139</v>
      </c>
      <c r="E8136" s="331" t="s">
        <v>1140</v>
      </c>
      <c r="F8136" s="9" t="s">
        <v>1141</v>
      </c>
    </row>
    <row r="8137" spans="1:6" ht="15" customHeight="1">
      <c r="A8137" s="19" t="str">
        <f>VLOOKUP(B8137,segédtábla!$A$1:$C$156,3,FALSE)</f>
        <v>5+2</v>
      </c>
      <c r="B8137" s="226" t="s">
        <v>1278</v>
      </c>
      <c r="C8137" s="319" t="str">
        <f>VLOOKUP(B8137,segédtábla!$A$1:$C$156,2,FALSE)</f>
        <v>Adamek István + Nyíri Attila</v>
      </c>
      <c r="D8137" s="188" t="s">
        <v>7356</v>
      </c>
      <c r="E8137" s="332" t="e">
        <f>VLOOKUP(C8137,'Havi KM'!A:S,4,FALSE)</f>
        <v>#N/A</v>
      </c>
      <c r="F8137" s="163" t="s">
        <v>7357</v>
      </c>
    </row>
    <row r="8138" spans="1:6" ht="15" customHeight="1">
      <c r="A8138" s="19" t="e">
        <f>VLOOKUP(B8138,segédtábla!$A$1:$C$156,3,FALSE)</f>
        <v>#N/A</v>
      </c>
      <c r="B8138" s="11"/>
      <c r="C8138" s="13" t="e">
        <f>VLOOKUP(B8138,segédtábla!$A$1:$C$156,2,FALSE)</f>
        <v>#N/A</v>
      </c>
      <c r="D8138" s="5"/>
      <c r="E8138" s="332" t="e">
        <f>VLOOKUP(C8138,'Havi KM'!A:S,4,FALSE)</f>
        <v>#N/A</v>
      </c>
      <c r="F8138" s="163"/>
    </row>
    <row r="8139" spans="1:6" ht="15" customHeight="1">
      <c r="A8139" s="19" t="e">
        <f>VLOOKUP(B8139,segédtábla!$A$1:$C$156,3,FALSE)</f>
        <v>#N/A</v>
      </c>
      <c r="B8139" s="11"/>
      <c r="C8139" s="13" t="e">
        <f>VLOOKUP(B8139,segédtábla!$A$1:$C$156,2,FALSE)</f>
        <v>#N/A</v>
      </c>
      <c r="D8139" s="5"/>
      <c r="E8139" s="332" t="e">
        <f>VLOOKUP(C8139,'Havi KM'!A:S,4,FALSE)</f>
        <v>#N/A</v>
      </c>
      <c r="F8139" s="163"/>
    </row>
    <row r="8140" spans="1:6" ht="15" customHeight="1">
      <c r="A8140" s="19">
        <f>VLOOKUP(B8140,segédtábla!$A$1:$C$156,3,FALSE)</f>
        <v>0</v>
      </c>
      <c r="B8140" s="226" t="s">
        <v>1423</v>
      </c>
      <c r="C8140" s="319" t="str">
        <f>VLOOKUP(B8140,segédtábla!$A$1:$C$156,2,FALSE)</f>
        <v>Krupánszky Márk</v>
      </c>
      <c r="D8140" s="188" t="s">
        <v>1436</v>
      </c>
      <c r="E8140" s="332" t="str">
        <f>VLOOKUP(C8140,'Havi KM'!A:S,4,FALSE)</f>
        <v xml:space="preserve">      550,26 km</v>
      </c>
      <c r="F8140" s="163"/>
    </row>
    <row r="8141" spans="1:6" ht="15" customHeight="1">
      <c r="A8141" s="19" t="str">
        <f>VLOOKUP(B8141,segédtábla!$A$1:$C$156,3,FALSE)</f>
        <v>5+2</v>
      </c>
      <c r="B8141" s="226" t="s">
        <v>1317</v>
      </c>
      <c r="C8141" s="13" t="str">
        <f>VLOOKUP(B8141,segédtábla!$A$1:$C$156,2,FALSE)</f>
        <v>Tőzsér Gábor</v>
      </c>
      <c r="D8141" s="188" t="s">
        <v>7358</v>
      </c>
      <c r="E8141" s="332" t="str">
        <f>VLOOKUP(C8141,'Havi KM'!A:S,4,FALSE)</f>
        <v xml:space="preserve">     1 375,22 km</v>
      </c>
      <c r="F8141" s="163"/>
    </row>
    <row r="8142" spans="1:6" ht="15" customHeight="1">
      <c r="A8142" s="19" t="e">
        <f>VLOOKUP(B8142,segédtábla!$A$1:$C$156,3,FALSE)</f>
        <v>#N/A</v>
      </c>
      <c r="B8142" s="11"/>
      <c r="C8142" s="13" t="e">
        <f>VLOOKUP(B8142,segédtábla!$A$1:$C$156,2,FALSE)</f>
        <v>#N/A</v>
      </c>
      <c r="D8142" s="5"/>
      <c r="E8142" s="332" t="e">
        <f>VLOOKUP(C8142,'Havi KM'!A:S,4,FALSE)</f>
        <v>#N/A</v>
      </c>
      <c r="F8142" s="163"/>
    </row>
    <row r="8143" spans="1:6" ht="15" customHeight="1">
      <c r="A8143" s="19" t="str">
        <f>VLOOKUP(B8143,segédtábla!$A$1:$C$156,3,FALSE)</f>
        <v>5+2</v>
      </c>
      <c r="B8143" s="226" t="s">
        <v>1292</v>
      </c>
      <c r="C8143" s="319" t="str">
        <f>VLOOKUP(B8143,segédtábla!$A$1:$C$156,2,FALSE)</f>
        <v>Hanzi György Lehel</v>
      </c>
      <c r="D8143" s="463" t="s">
        <v>1436</v>
      </c>
      <c r="E8143" s="332" t="str">
        <f>VLOOKUP(C8143,'Havi KM'!A:S,4,FALSE)</f>
        <v xml:space="preserve">     1 303,29 km</v>
      </c>
      <c r="F8143" s="231" t="s">
        <v>7208</v>
      </c>
    </row>
    <row r="8144" spans="1:6" ht="15" customHeight="1">
      <c r="A8144" s="19" t="str">
        <f>VLOOKUP(B8144,segédtábla!$A$1:$C$156,3,FALSE)</f>
        <v>11+3</v>
      </c>
      <c r="B8144" s="226" t="s">
        <v>1345</v>
      </c>
      <c r="C8144" s="13" t="str">
        <f>VLOOKUP(B8144,segédtábla!$A$1:$C$156,2,FALSE)</f>
        <v>Berek Gábor</v>
      </c>
      <c r="D8144" s="5" t="s">
        <v>7359</v>
      </c>
      <c r="E8144" s="332" t="str">
        <f>VLOOKUP(C8144,'Havi KM'!A:S,4,FALSE)</f>
        <v xml:space="preserve">      0,0 km</v>
      </c>
      <c r="F8144" s="163"/>
    </row>
    <row r="8145" spans="1:6" ht="15" customHeight="1">
      <c r="A8145" s="19" t="e">
        <f>VLOOKUP(B8145,segédtábla!$A$1:$C$156,3,FALSE)</f>
        <v>#N/A</v>
      </c>
      <c r="B8145" s="11"/>
      <c r="C8145" s="13" t="e">
        <f>VLOOKUP(B8145,segédtábla!$A$1:$C$156,2,FALSE)</f>
        <v>#N/A</v>
      </c>
      <c r="D8145" s="5"/>
      <c r="E8145" s="332" t="e">
        <f>VLOOKUP(C8145,'Havi KM'!A:S,4,FALSE)</f>
        <v>#N/A</v>
      </c>
      <c r="F8145" s="163"/>
    </row>
    <row r="8146" spans="1:6" ht="15" customHeight="1">
      <c r="A8146" s="19" t="str">
        <f>VLOOKUP(B8146,segédtábla!$A$1:$C$156,3,FALSE)</f>
        <v>5+2</v>
      </c>
      <c r="B8146" s="226" t="s">
        <v>1154</v>
      </c>
      <c r="C8146" s="13" t="str">
        <f>VLOOKUP(B8146,segédtábla!$A$1:$C$156,2,FALSE)</f>
        <v>Tóth Mihály</v>
      </c>
      <c r="D8146" s="5" t="s">
        <v>1436</v>
      </c>
      <c r="E8146" s="332" t="str">
        <f>VLOOKUP(C8146,'Havi KM'!A:S,4,FALSE)</f>
        <v xml:space="preserve">      345,81 km</v>
      </c>
      <c r="F8146" s="163"/>
    </row>
    <row r="8147" spans="1:6" ht="15" customHeight="1">
      <c r="A8147" s="19" t="str">
        <f>VLOOKUP(B8147,segédtábla!$A$1:$C$156,3,FALSE)</f>
        <v>11+3</v>
      </c>
      <c r="B8147" s="226" t="s">
        <v>1366</v>
      </c>
      <c r="C8147" s="13" t="str">
        <f>VLOOKUP(B8147,segédtábla!$A$1:$C$156,2,FALSE)</f>
        <v>Busi Sándor János</v>
      </c>
      <c r="D8147" s="5" t="s">
        <v>7360</v>
      </c>
      <c r="E8147" s="332" t="str">
        <f>VLOOKUP(C8147,'Havi KM'!A:S,4,FALSE)</f>
        <v xml:space="preserve">     1 430,82 km</v>
      </c>
      <c r="F8147" s="163"/>
    </row>
    <row r="8148" spans="1:6" ht="15" customHeight="1">
      <c r="A8148" s="19" t="e">
        <f>VLOOKUP(B8148,segédtábla!$A$1:$C$156,3,FALSE)</f>
        <v>#N/A</v>
      </c>
      <c r="B8148" s="21"/>
      <c r="C8148" s="13" t="e">
        <f>VLOOKUP(B8148,segédtábla!$A$1:$C$156,2,FALSE)</f>
        <v>#N/A</v>
      </c>
      <c r="D8148" s="5"/>
      <c r="E8148" s="332" t="e">
        <f>VLOOKUP(C8148,'Havi KM'!A:S,4,FALSE)</f>
        <v>#N/A</v>
      </c>
      <c r="F8148" s="163"/>
    </row>
    <row r="8149" spans="1:6" ht="15" customHeight="1">
      <c r="A8149" s="19" t="str">
        <f>VLOOKUP(B8149,segédtábla!$A$1:$C$156,3,FALSE)</f>
        <v>5+2</v>
      </c>
      <c r="B8149" s="569" t="s">
        <v>1175</v>
      </c>
      <c r="C8149" s="13" t="str">
        <f>VLOOKUP(B8149,segédtábla!$A$1:$C$156,2,FALSE)</f>
        <v>Iklódi Sándor</v>
      </c>
      <c r="D8149" s="5" t="s">
        <v>7361</v>
      </c>
      <c r="E8149" s="332" t="str">
        <f>VLOOKUP(C8149,'Havi KM'!A:S,4,FALSE)</f>
        <v xml:space="preserve">     1 161,24 km</v>
      </c>
      <c r="F8149" s="163"/>
    </row>
    <row r="8150" spans="1:6" ht="15" customHeight="1">
      <c r="A8150" s="560" t="str">
        <f>VLOOKUP(B8150,segédtábla!$A$1:$C$156,3,FALSE)</f>
        <v>11+2</v>
      </c>
      <c r="B8150" s="226" t="s">
        <v>1197</v>
      </c>
      <c r="C8150" s="639" t="str">
        <f>VLOOKUP(B8150,segédtábla!$A$1:$C$156,2,FALSE)</f>
        <v>Csepeti Péter</v>
      </c>
      <c r="D8150" s="587" t="s">
        <v>7362</v>
      </c>
      <c r="E8150" s="332" t="str">
        <f>VLOOKUP(C8150,'Havi KM'!A:S,4,FALSE)</f>
        <v xml:space="preserve">      982,79 km</v>
      </c>
      <c r="F8150" s="163"/>
    </row>
    <row r="8151" spans="1:6" ht="15" customHeight="1">
      <c r="A8151" s="560" t="str">
        <f>VLOOKUP(B8151,segédtábla!$A$1:$C$156,3,FALSE)</f>
        <v>5+2</v>
      </c>
      <c r="B8151" s="226" t="s">
        <v>1526</v>
      </c>
      <c r="C8151" s="637" t="str">
        <f>VLOOKUP(B8151,segédtábla!$A$1:$C$156,2,FALSE)</f>
        <v>Simon Zoltán</v>
      </c>
      <c r="D8151" s="5" t="s">
        <v>7363</v>
      </c>
      <c r="E8151" s="333" t="str">
        <f>VLOOKUP(C8151,'Havi KM'!A:S,4,FALSE)</f>
        <v xml:space="preserve">     1 431,31 km</v>
      </c>
      <c r="F8151" s="163"/>
    </row>
    <row r="8152" spans="1:6" ht="15" customHeight="1">
      <c r="A8152" s="19" t="str">
        <f>VLOOKUP(B8152,segédtábla!$A$1:$C$156,3,FALSE)</f>
        <v>bármi</v>
      </c>
      <c r="B8152" s="618" t="s">
        <v>5472</v>
      </c>
      <c r="C8152" s="436" t="str">
        <f>VLOOKUP(B8152,segédtábla!$A$1:$C$156,2,FALSE)</f>
        <v>Vitai JÁnos</v>
      </c>
      <c r="D8152" s="188" t="s">
        <v>7364</v>
      </c>
      <c r="E8152" s="333" t="str">
        <f>VLOOKUP(C8152,'Havi KM'!A:S,4,FALSE)</f>
        <v xml:space="preserve">      465,05 km</v>
      </c>
      <c r="F8152" s="163" t="s">
        <v>7365</v>
      </c>
    </row>
    <row r="8153" spans="1:6" ht="15" customHeight="1">
      <c r="A8153" s="19" t="str">
        <f>VLOOKUP(B8153,segédtábla!$A$1:$C$156,3,FALSE)</f>
        <v>5+2</v>
      </c>
      <c r="B8153" s="226" t="s">
        <v>1173</v>
      </c>
      <c r="C8153" s="319" t="str">
        <f>VLOOKUP(B8153,segédtábla!$A$1:$C$156,2,FALSE)</f>
        <v>Léhner Zsolt</v>
      </c>
      <c r="D8153" s="188" t="s">
        <v>7366</v>
      </c>
      <c r="E8153" s="332" t="str">
        <f>VLOOKUP(C8153,'Havi KM'!A:S,4,FALSE)</f>
        <v xml:space="preserve">     1 816,96 km</v>
      </c>
      <c r="F8153" s="163" t="s">
        <v>3377</v>
      </c>
    </row>
    <row r="8154" spans="1:6" ht="15" customHeight="1">
      <c r="A8154" s="19" t="str">
        <f>VLOOKUP(B8154,segédtábla!$A$1:$C$156,3,FALSE)</f>
        <v>5+2</v>
      </c>
      <c r="B8154" s="226" t="s">
        <v>1152</v>
      </c>
      <c r="C8154" s="13" t="str">
        <f>VLOOKUP(B8154,segédtábla!$A$1:$C$156,2,FALSE)</f>
        <v>Tokorcsi Tibor</v>
      </c>
      <c r="D8154" s="188" t="s">
        <v>7367</v>
      </c>
      <c r="E8154" s="332" t="str">
        <f>VLOOKUP(C8154,'Havi KM'!A:S,4,FALSE)</f>
        <v xml:space="preserve">     1 330,53 km</v>
      </c>
      <c r="F8154" s="163"/>
    </row>
    <row r="8155" spans="1:6" ht="15" customHeight="1">
      <c r="A8155" s="19" t="str">
        <f>VLOOKUP(B8155,segédtábla!$A$1:$C$156,3,FALSE)</f>
        <v>5+2</v>
      </c>
      <c r="B8155" s="226" t="s">
        <v>1179</v>
      </c>
      <c r="C8155" s="319" t="str">
        <f>VLOOKUP(B8155,segédtábla!$A$1:$C$156,2,FALSE)</f>
        <v>Horváth Ákos</v>
      </c>
      <c r="D8155" s="188" t="s">
        <v>7368</v>
      </c>
      <c r="E8155" s="332" t="str">
        <f>VLOOKUP(C8155,'Havi KM'!A:S,4,FALSE)</f>
        <v xml:space="preserve">     1 036,99 km</v>
      </c>
      <c r="F8155" s="163"/>
    </row>
    <row r="8156" spans="1:6" ht="15" customHeight="1">
      <c r="A8156" s="19" t="str">
        <f>VLOOKUP(B8156,segédtábla!$A$1:$C$156,3,FALSE)</f>
        <v>5+2</v>
      </c>
      <c r="B8156" s="226" t="s">
        <v>1256</v>
      </c>
      <c r="C8156" s="13" t="str">
        <f>VLOOKUP(B8156,segédtábla!$A$1:$C$156,2,FALSE)</f>
        <v>Árvai Gábor</v>
      </c>
      <c r="D8156" s="5" t="s">
        <v>7369</v>
      </c>
      <c r="E8156" s="332" t="str">
        <f>VLOOKUP(C8156,'Havi KM'!A:S,4,FALSE)</f>
        <v xml:space="preserve">     1 696,48 km</v>
      </c>
      <c r="F8156" s="163"/>
    </row>
    <row r="8157" spans="1:6" ht="15" customHeight="1">
      <c r="A8157" s="19" t="str">
        <f>VLOOKUP(B8157,segédtábla!$A$1:$C$156,3,FALSE)</f>
        <v>11+3</v>
      </c>
      <c r="B8157" s="226" t="s">
        <v>1183</v>
      </c>
      <c r="C8157" s="319" t="str">
        <f>VLOOKUP(B8157,segédtábla!$A$1:$C$156,2,FALSE)</f>
        <v>Kelemen Imre</v>
      </c>
      <c r="D8157" s="188" t="s">
        <v>7370</v>
      </c>
      <c r="E8157" s="332" t="str">
        <f>VLOOKUP(C8157,'Havi KM'!A:S,4,FALSE)</f>
        <v xml:space="preserve">     2 133,94 km</v>
      </c>
      <c r="F8157" s="163"/>
    </row>
    <row r="8158" spans="1:6" ht="15" customHeight="1">
      <c r="A8158" s="19" t="str">
        <f>VLOOKUP(B8158,segédtábla!$A$1:$C$156,3,FALSE)</f>
        <v>11+3</v>
      </c>
      <c r="B8158" s="226" t="s">
        <v>1579</v>
      </c>
      <c r="C8158" s="319" t="str">
        <f>VLOOKUP(B8158,segédtábla!$A$1:$C$156,2,FALSE)</f>
        <v>Mellencsuk Attila</v>
      </c>
      <c r="D8158" s="188" t="s">
        <v>7371</v>
      </c>
      <c r="E8158" s="332" t="str">
        <f>VLOOKUP(C8158,'Havi KM'!A:S,4,FALSE)</f>
        <v xml:space="preserve">     1 884,28 km</v>
      </c>
      <c r="F8158" s="163"/>
    </row>
    <row r="8159" spans="1:6" ht="15" customHeight="1">
      <c r="A8159" s="19">
        <f>VLOOKUP(B8159,segédtábla!$A$1:$C$156,3,FALSE)</f>
        <v>0</v>
      </c>
      <c r="B8159" s="226" t="s">
        <v>1187</v>
      </c>
      <c r="C8159" s="13" t="str">
        <f>VLOOKUP(B8159,segédtábla!$A$1:$C$156,2,FALSE)</f>
        <v>hengerfejes kivonva</v>
      </c>
      <c r="D8159" s="220" t="s">
        <v>7372</v>
      </c>
      <c r="E8159" s="332" t="e">
        <f>VLOOKUP(C8159,'Havi KM'!A:S,4,FALSE)</f>
        <v>#N/A</v>
      </c>
      <c r="F8159" s="163" t="s">
        <v>7373</v>
      </c>
    </row>
    <row r="8160" spans="1:6" ht="15" customHeight="1">
      <c r="A8160" s="19" t="str">
        <f>VLOOKUP(B8160,segédtábla!$A$1:$C$156,3,FALSE)</f>
        <v>11+3</v>
      </c>
      <c r="B8160" s="226" t="s">
        <v>1372</v>
      </c>
      <c r="C8160" s="13" t="str">
        <f>VLOOKUP(B8160,segédtábla!$A$1:$C$156,2,FALSE)</f>
        <v>Lutz Márk Richárd</v>
      </c>
      <c r="D8160" s="188" t="s">
        <v>7374</v>
      </c>
      <c r="E8160" s="332" t="str">
        <f>VLOOKUP(C8160,'Havi KM'!A:S,4,FALSE)</f>
        <v xml:space="preserve">     2 443,97 km</v>
      </c>
      <c r="F8160" s="163" t="s">
        <v>7375</v>
      </c>
    </row>
    <row r="8161" spans="1:6" ht="15" customHeight="1">
      <c r="A8161" s="19" t="str">
        <f>VLOOKUP(B8161,segédtábla!$A$1:$C$156,3,FALSE)</f>
        <v>11+3</v>
      </c>
      <c r="B8161" s="226" t="s">
        <v>1333</v>
      </c>
      <c r="C8161" s="319" t="str">
        <f>VLOOKUP(B8161,segédtábla!$A$1:$C$156,2,FALSE)</f>
        <v>Meilinger Ádám</v>
      </c>
      <c r="D8161" s="188" t="s">
        <v>7376</v>
      </c>
      <c r="E8161" s="332" t="str">
        <f>VLOOKUP(C8161,'Havi KM'!A:S,4,FALSE)</f>
        <v xml:space="preserve">      277,05 km</v>
      </c>
      <c r="F8161" s="163" t="s">
        <v>7377</v>
      </c>
    </row>
    <row r="8162" spans="1:6" ht="15" customHeight="1">
      <c r="A8162" s="19">
        <f>VLOOKUP(B8162,segédtábla!$A$1:$C$156,3,FALSE)</f>
        <v>0</v>
      </c>
      <c r="B8162" s="226" t="s">
        <v>1375</v>
      </c>
      <c r="C8162" s="13" t="str">
        <f>VLOOKUP(B8162,segédtábla!$A$1:$C$156,2,FALSE)</f>
        <v>kivonva</v>
      </c>
      <c r="D8162" s="220" t="s">
        <v>7378</v>
      </c>
      <c r="E8162" s="332" t="e">
        <f>VLOOKUP(C8162,'Havi KM'!A:S,4,FALSE)</f>
        <v>#N/A</v>
      </c>
      <c r="F8162" s="231" t="s">
        <v>7379</v>
      </c>
    </row>
    <row r="8163" spans="1:6" ht="15" customHeight="1">
      <c r="A8163" s="19" t="str">
        <f>VLOOKUP(B8163,segédtábla!$A$1:$C$156,3,FALSE)</f>
        <v>11+3</v>
      </c>
      <c r="B8163" s="226" t="s">
        <v>1413</v>
      </c>
      <c r="C8163" s="13" t="str">
        <f>VLOOKUP(B8163,segédtábla!$A$1:$C$156,2,FALSE)</f>
        <v>Szkolcsek György</v>
      </c>
      <c r="D8163" s="5" t="s">
        <v>7380</v>
      </c>
      <c r="E8163" s="332" t="str">
        <f>VLOOKUP(C8163,'Havi KM'!A:S,4,FALSE)</f>
        <v xml:space="preserve">     1 278,42 km</v>
      </c>
      <c r="F8163" s="163"/>
    </row>
    <row r="8164" spans="1:6" ht="15" customHeight="1">
      <c r="A8164" s="19" t="str">
        <f>VLOOKUP(B8164,segédtábla!$A$1:$C$156,3,FALSE)</f>
        <v>10+4</v>
      </c>
      <c r="B8164" s="226" t="s">
        <v>1191</v>
      </c>
      <c r="C8164" s="13" t="str">
        <f>VLOOKUP(B8164,segédtábla!$A$1:$C$156,2,FALSE)</f>
        <v>Leiner Gábor</v>
      </c>
      <c r="D8164" s="5" t="s">
        <v>7381</v>
      </c>
      <c r="E8164" s="332" t="str">
        <f>VLOOKUP(C8164,'Havi KM'!A:S,4,FALSE)</f>
        <v xml:space="preserve">     1 700,32 km</v>
      </c>
      <c r="F8164" s="163"/>
    </row>
    <row r="8165" spans="1:6" ht="15" customHeight="1">
      <c r="A8165" s="19" t="e">
        <f>VLOOKUP(B8165,segédtábla!$A$1:$C$156,3,FALSE)</f>
        <v>#N/A</v>
      </c>
      <c r="B8165" s="11"/>
      <c r="C8165" s="13" t="e">
        <f>VLOOKUP(B8165,segédtábla!$A$1:$C$156,2,FALSE)</f>
        <v>#N/A</v>
      </c>
      <c r="D8165" s="5"/>
      <c r="E8165" s="332" t="e">
        <f>VLOOKUP(C8165,'Havi KM'!A:S,4,FALSE)</f>
        <v>#N/A</v>
      </c>
      <c r="F8165" s="163"/>
    </row>
    <row r="8166" spans="1:6" ht="15" customHeight="1">
      <c r="A8166" s="19" t="e">
        <f>VLOOKUP(B8166,segédtábla!$A$1:$C$156,3,FALSE)</f>
        <v>#N/A</v>
      </c>
      <c r="B8166" s="11"/>
      <c r="C8166" s="13" t="e">
        <f>VLOOKUP(B8166,segédtábla!$A$1:$C$156,2,FALSE)</f>
        <v>#N/A</v>
      </c>
      <c r="D8166" s="5"/>
      <c r="E8166" s="332" t="e">
        <f>VLOOKUP(C8166,'Havi KM'!A:S,4,FALSE)</f>
        <v>#N/A</v>
      </c>
      <c r="F8166" s="163"/>
    </row>
    <row r="8167" spans="1:6" ht="15" customHeight="1">
      <c r="A8167" s="19" t="str">
        <f>VLOOKUP(B8167,segédtábla!$A$1:$C$156,3,FALSE)</f>
        <v>5+2</v>
      </c>
      <c r="B8167" s="11" t="s">
        <v>1154</v>
      </c>
      <c r="C8167" s="13" t="str">
        <f>VLOOKUP(B8167,segédtábla!$A$1:$C$156,2,FALSE)</f>
        <v>Tóth Mihály</v>
      </c>
      <c r="D8167" s="481" t="s">
        <v>1306</v>
      </c>
      <c r="E8167" s="332" t="str">
        <f>VLOOKUP(C8167,'Havi KM'!A:S,4,FALSE)</f>
        <v xml:space="preserve">      345,81 km</v>
      </c>
      <c r="F8167" s="163"/>
    </row>
    <row r="8168" spans="1:6" ht="15" customHeight="1">
      <c r="A8168" s="19">
        <f>VLOOKUP(B8168,segédtábla!$A$1:$C$156,3,FALSE)</f>
        <v>0</v>
      </c>
      <c r="B8168" s="21" t="s">
        <v>1423</v>
      </c>
      <c r="C8168" s="13" t="str">
        <f>VLOOKUP(B8168,segédtábla!$A$1:$C$156,2,FALSE)</f>
        <v>Krupánszky Márk</v>
      </c>
      <c r="D8168" s="481" t="s">
        <v>1306</v>
      </c>
      <c r="E8168" s="332" t="str">
        <f>VLOOKUP(C8168,'Havi KM'!A:S,4,FALSE)</f>
        <v xml:space="preserve">      550,26 km</v>
      </c>
      <c r="F8168" s="163"/>
    </row>
    <row r="8169" spans="1:6" ht="15" customHeight="1">
      <c r="A8169" s="19" t="e">
        <f>VLOOKUP(B8169,segédtábla!$A$1:$C$156,3,FALSE)</f>
        <v>#N/A</v>
      </c>
      <c r="B8169" s="11"/>
      <c r="C8169" s="13" t="e">
        <f>VLOOKUP(B8169,segédtábla!$A$1:$C$156,2,FALSE)</f>
        <v>#N/A</v>
      </c>
      <c r="D8169" s="5"/>
      <c r="E8169" s="332" t="e">
        <f>VLOOKUP(C8169,'Havi KM'!A:S,4,FALSE)</f>
        <v>#N/A</v>
      </c>
      <c r="F8169" s="163"/>
    </row>
    <row r="8171" spans="1:6" ht="15" customHeight="1">
      <c r="A8171" s="10"/>
      <c r="B8171" s="16"/>
      <c r="C8171" s="263">
        <v>45911</v>
      </c>
      <c r="D8171" s="237" t="str">
        <f>TEXT(C8171,"dddd")</f>
        <v>Thursday</v>
      </c>
      <c r="E8171" s="330"/>
      <c r="F8171" s="227">
        <f>+COUNTA(B8174:B8209)</f>
        <v>27</v>
      </c>
    </row>
    <row r="8172" spans="1:6" ht="15" customHeight="1">
      <c r="C8172" s="355"/>
    </row>
    <row r="8173" spans="1:6" ht="15" customHeight="1">
      <c r="A8173" s="7" t="s">
        <v>1136</v>
      </c>
      <c r="B8173" s="8" t="s">
        <v>1137</v>
      </c>
      <c r="C8173" s="9" t="s">
        <v>1138</v>
      </c>
      <c r="D8173" s="9" t="s">
        <v>1139</v>
      </c>
      <c r="E8173" s="331" t="s">
        <v>1140</v>
      </c>
      <c r="F8173" s="9" t="s">
        <v>1141</v>
      </c>
    </row>
    <row r="8174" spans="1:6" ht="15" customHeight="1">
      <c r="A8174" s="19" t="str">
        <f>VLOOKUP(B8174,segédtábla!$A$1:$C$156,3,FALSE)</f>
        <v>5+2</v>
      </c>
      <c r="B8174" s="226" t="s">
        <v>1269</v>
      </c>
      <c r="C8174" s="13" t="str">
        <f>VLOOKUP(B8174,segédtábla!$A$1:$C$156,2,FALSE)</f>
        <v>Bagi Lajos + Bagi Márió</v>
      </c>
      <c r="D8174" s="5" t="s">
        <v>7382</v>
      </c>
      <c r="E8174" s="332" t="e">
        <f>VLOOKUP(C8174,'Havi KM'!A:S,4,FALSE)</f>
        <v>#N/A</v>
      </c>
      <c r="F8174" s="163"/>
    </row>
    <row r="8175" spans="1:6" ht="15" customHeight="1">
      <c r="A8175" s="19" t="str">
        <f>VLOOKUP(B8175,segédtábla!$A$1:$C$156,3,FALSE)</f>
        <v>5+2</v>
      </c>
      <c r="B8175" s="226" t="s">
        <v>1149</v>
      </c>
      <c r="C8175" s="13" t="str">
        <f>VLOOKUP(B8175,segédtábla!$A$1:$C$156,2,FALSE)</f>
        <v>Létai Ferenc + Létainé Zsuzsa</v>
      </c>
      <c r="D8175" s="5" t="s">
        <v>7383</v>
      </c>
      <c r="E8175" s="332" t="e">
        <f>VLOOKUP(C8175,'Havi KM'!A:S,4,FALSE)</f>
        <v>#N/A</v>
      </c>
      <c r="F8175" s="163"/>
    </row>
    <row r="8176" spans="1:6" ht="15" customHeight="1">
      <c r="A8176" s="19" t="str">
        <f>VLOOKUP(B8176,segédtábla!$A$1:$C$156,3,FALSE)</f>
        <v>5+2</v>
      </c>
      <c r="B8176" s="226" t="s">
        <v>1159</v>
      </c>
      <c r="C8176" s="319" t="str">
        <f>VLOOKUP(B8176,segédtábla!$A$1:$C$156,2,FALSE)</f>
        <v>Pilló József + Pillóné S. Judit</v>
      </c>
      <c r="D8176" s="188" t="s">
        <v>7384</v>
      </c>
      <c r="E8176" s="332" t="e">
        <f>VLOOKUP(C8176,'Havi KM'!A:S,4,FALSE)</f>
        <v>#N/A</v>
      </c>
      <c r="F8176" s="163"/>
    </row>
    <row r="8177" spans="1:6" ht="15" customHeight="1">
      <c r="A8177" s="19" t="e">
        <f>VLOOKUP(B8177,segédtábla!$A$1:$C$156,3,FALSE)</f>
        <v>#N/A</v>
      </c>
      <c r="B8177" s="11"/>
      <c r="C8177" s="13" t="e">
        <f>VLOOKUP(B8177,segédtábla!$A$1:$C$156,2,FALSE)</f>
        <v>#N/A</v>
      </c>
      <c r="D8177" s="5"/>
      <c r="E8177" s="332" t="e">
        <f>VLOOKUP(C8177,'Havi KM'!A:S,4,FALSE)</f>
        <v>#N/A</v>
      </c>
      <c r="F8177" s="163"/>
    </row>
    <row r="8178" spans="1:6" ht="15" customHeight="1">
      <c r="A8178" s="19" t="str">
        <f>VLOOKUP(B8178,segédtábla!$A$1:$C$156,3,FALSE)</f>
        <v>11+3</v>
      </c>
      <c r="B8178" s="226" t="s">
        <v>1212</v>
      </c>
      <c r="C8178" s="13" t="str">
        <f>VLOOKUP(B8178,segédtábla!$A$1:$C$156,2,FALSE)</f>
        <v>Kopányi László</v>
      </c>
      <c r="D8178" s="5" t="s">
        <v>1436</v>
      </c>
      <c r="E8178" s="332" t="str">
        <f>VLOOKUP(C8178,'Havi KM'!A:S,4,FALSE)</f>
        <v xml:space="preserve">     2 365,46 km</v>
      </c>
      <c r="F8178" s="163"/>
    </row>
    <row r="8179" spans="1:6" ht="15" customHeight="1">
      <c r="A8179" s="19" t="str">
        <f>VLOOKUP(B8179,segédtábla!$A$1:$C$156,3,FALSE)</f>
        <v>11+3</v>
      </c>
      <c r="B8179" s="226" t="s">
        <v>1158</v>
      </c>
      <c r="C8179" s="13" t="str">
        <f>VLOOKUP(B8179,segédtábla!$A$1:$C$156,2,FALSE)</f>
        <v>Csák László</v>
      </c>
      <c r="D8179" s="5" t="s">
        <v>7385</v>
      </c>
      <c r="E8179" s="332" t="str">
        <f>VLOOKUP(C8179,'Havi KM'!A:S,4,FALSE)</f>
        <v xml:space="preserve">     1 157,94 km</v>
      </c>
      <c r="F8179" s="163"/>
    </row>
    <row r="8180" spans="1:6" ht="15" customHeight="1">
      <c r="A8180" s="19" t="e">
        <f>VLOOKUP(B8180,segédtábla!$A$1:$C$156,3,FALSE)</f>
        <v>#N/A</v>
      </c>
      <c r="B8180" s="11"/>
      <c r="C8180" s="13" t="e">
        <f>VLOOKUP(B8180,segédtábla!$A$1:$C$156,2,FALSE)</f>
        <v>#N/A</v>
      </c>
      <c r="D8180" s="5"/>
      <c r="E8180" s="332" t="e">
        <f>VLOOKUP(C8180,'Havi KM'!A:S,4,FALSE)</f>
        <v>#N/A</v>
      </c>
      <c r="F8180" s="163"/>
    </row>
    <row r="8181" spans="1:6" ht="15" customHeight="1">
      <c r="A8181" s="19" t="str">
        <f>VLOOKUP(B8181,segédtábla!$A$1:$C$156,3,FALSE)</f>
        <v>10+4</v>
      </c>
      <c r="B8181" s="226" t="s">
        <v>1520</v>
      </c>
      <c r="C8181" s="13" t="str">
        <f>VLOOKUP(B8181,segédtábla!$A$1:$C$156,2,FALSE)</f>
        <v>Sipőcz Dániel</v>
      </c>
      <c r="D8181" s="5" t="s">
        <v>7386</v>
      </c>
      <c r="E8181" s="332" t="str">
        <f>VLOOKUP(C8181,'Havi KM'!A:S,4,FALSE)</f>
        <v xml:space="preserve">     2 677,58 km</v>
      </c>
      <c r="F8181" s="163"/>
    </row>
    <row r="8182" spans="1:6" ht="15" customHeight="1">
      <c r="A8182" s="19" t="str">
        <f>VLOOKUP(B8182,segédtábla!$A$1:$C$156,3,FALSE)</f>
        <v>11+3</v>
      </c>
      <c r="B8182" s="226" t="s">
        <v>1355</v>
      </c>
      <c r="C8182" s="13" t="str">
        <f>VLOOKUP(B8182,segédtábla!$A$1:$C$156,2,FALSE)</f>
        <v>Németh Nándor</v>
      </c>
      <c r="D8182" s="5" t="s">
        <v>7387</v>
      </c>
      <c r="E8182" s="332" t="str">
        <f>VLOOKUP(C8182,'Havi KM'!A:S,4,FALSE)</f>
        <v xml:space="preserve">     2 089,15 km</v>
      </c>
      <c r="F8182" s="231"/>
    </row>
    <row r="8183" spans="1:6" ht="15" customHeight="1">
      <c r="A8183" s="19" t="str">
        <f>VLOOKUP(B8183,segédtábla!$A$1:$C$156,3,FALSE)</f>
        <v>5+2</v>
      </c>
      <c r="B8183" s="226" t="s">
        <v>1181</v>
      </c>
      <c r="C8183" s="319" t="str">
        <f>VLOOKUP(B8183,segédtábla!$A$1:$C$156,2,FALSE)</f>
        <v>Lázár Gábor</v>
      </c>
      <c r="D8183" s="188" t="s">
        <v>7388</v>
      </c>
      <c r="E8183" s="332" t="str">
        <f>VLOOKUP(C8183,'Havi KM'!A:S,4,FALSE)</f>
        <v xml:space="preserve">     1 156,79 km</v>
      </c>
      <c r="F8183" s="163"/>
    </row>
    <row r="8184" spans="1:6" ht="15" customHeight="1">
      <c r="A8184" s="19" t="str">
        <f>VLOOKUP(B8184,segédtábla!$A$1:$C$156,3,FALSE)</f>
        <v>4+3</v>
      </c>
      <c r="B8184" s="226" t="s">
        <v>1364</v>
      </c>
      <c r="C8184" s="13" t="str">
        <f>VLOOKUP(B8184,segédtábla!$A$1:$C$156,2,FALSE)</f>
        <v>Balogh Dávid</v>
      </c>
      <c r="D8184" s="5" t="s">
        <v>7389</v>
      </c>
      <c r="E8184" s="332" t="str">
        <f>VLOOKUP(C8184,'Havi KM'!A:S,4,FALSE)</f>
        <v xml:space="preserve">      426,32 km</v>
      </c>
      <c r="F8184" s="163"/>
    </row>
    <row r="8185" spans="1:6" ht="15" customHeight="1">
      <c r="A8185" s="19" t="str">
        <f>VLOOKUP(B8185,segédtábla!$A$1:$C$156,3,FALSE)</f>
        <v>5+2</v>
      </c>
      <c r="B8185" s="226" t="s">
        <v>1328</v>
      </c>
      <c r="C8185" s="13" t="str">
        <f>VLOOKUP(B8185,segédtábla!$A$1:$C$156,2,FALSE)</f>
        <v>Majer Dominik - Charter</v>
      </c>
      <c r="D8185" s="5" t="s">
        <v>7390</v>
      </c>
      <c r="E8185" s="332" t="e">
        <f>VLOOKUP(C8185,'Havi KM'!A:S,4,FALSE)</f>
        <v>#N/A</v>
      </c>
      <c r="F8185" s="163" t="s">
        <v>7391</v>
      </c>
    </row>
    <row r="8186" spans="1:6" ht="15" customHeight="1">
      <c r="A8186" s="19" t="str">
        <f>VLOOKUP(B8186,segédtábla!$A$1:$C$156,3,FALSE)</f>
        <v>5+2</v>
      </c>
      <c r="B8186" s="226" t="s">
        <v>1339</v>
      </c>
      <c r="C8186" s="13" t="str">
        <f>VLOOKUP(B8186,segédtábla!$A$1:$C$156,2,FALSE)</f>
        <v>Áncsák János 04.14</v>
      </c>
      <c r="D8186" s="5" t="s">
        <v>7392</v>
      </c>
      <c r="E8186" s="332" t="e">
        <f>VLOOKUP(C8186,'Havi KM'!A:S,4,FALSE)</f>
        <v>#N/A</v>
      </c>
      <c r="F8186" s="163"/>
    </row>
    <row r="8187" spans="1:6" ht="15" customHeight="1">
      <c r="A8187" s="19" t="str">
        <f>VLOOKUP(B8187,segédtábla!$A$1:$C$156,3,FALSE)</f>
        <v>11+3</v>
      </c>
      <c r="B8187" s="226" t="s">
        <v>7332</v>
      </c>
      <c r="C8187" s="13" t="str">
        <f>VLOOKUP(B8187,segédtábla!$A$1:$C$156,2,FALSE)</f>
        <v>Choijiljav Batbaatar</v>
      </c>
      <c r="D8187" s="5" t="s">
        <v>7393</v>
      </c>
      <c r="E8187" s="332" t="str">
        <f>VLOOKUP(C8187,'Havi KM'!A:S,4,FALSE)</f>
        <v xml:space="preserve">     1 929,86 km</v>
      </c>
      <c r="F8187" s="163"/>
    </row>
    <row r="8188" spans="1:6" ht="15" customHeight="1">
      <c r="A8188" s="19" t="e">
        <f>VLOOKUP(B8188,segédtábla!$A$1:$C$156,3,FALSE)</f>
        <v>#N/A</v>
      </c>
      <c r="B8188" s="11"/>
      <c r="C8188" s="13" t="e">
        <f>VLOOKUP(B8188,segédtábla!$A$1:$C$156,2,FALSE)</f>
        <v>#N/A</v>
      </c>
      <c r="D8188" s="5"/>
      <c r="E8188" s="332" t="e">
        <f>VLOOKUP(C8188,'Havi KM'!A:S,4,FALSE)</f>
        <v>#N/A</v>
      </c>
      <c r="F8188" s="163"/>
    </row>
    <row r="8189" spans="1:6" ht="15" customHeight="1">
      <c r="A8189" s="19" t="str">
        <f>VLOOKUP(B8189,segédtábla!$A$1:$C$156,3,FALSE)</f>
        <v>5+2</v>
      </c>
      <c r="B8189" s="428" t="s">
        <v>1281</v>
      </c>
      <c r="C8189" s="429" t="str">
        <f>VLOOKUP(B8189,segédtábla!$A$1:$C$156,2,FALSE)</f>
        <v>Kiss Sándor</v>
      </c>
      <c r="D8189" s="240" t="s">
        <v>7324</v>
      </c>
      <c r="E8189" s="332" t="str">
        <f>VLOOKUP(C8189,'Havi KM'!A:S,4,FALSE)</f>
        <v xml:space="preserve">     1 065,91 km</v>
      </c>
      <c r="F8189" s="163"/>
    </row>
    <row r="8190" spans="1:6" ht="15" customHeight="1">
      <c r="A8190" s="19" t="str">
        <f>VLOOKUP(B8190,segédtábla!$A$1:$C$156,3,FALSE)</f>
        <v>5+2</v>
      </c>
      <c r="B8190" s="428" t="s">
        <v>1243</v>
      </c>
      <c r="C8190" s="429" t="str">
        <f>VLOOKUP(B8190,segédtábla!$A$1:$C$156,2,FALSE)</f>
        <v>Csicsai Gábor</v>
      </c>
      <c r="D8190" s="240" t="s">
        <v>5883</v>
      </c>
      <c r="E8190" s="332" t="str">
        <f>VLOOKUP(C8190,'Havi KM'!A:S,4,FALSE)</f>
        <v xml:space="preserve">      636,52 km</v>
      </c>
      <c r="F8190" s="163"/>
    </row>
    <row r="8191" spans="1:6" ht="15" customHeight="1">
      <c r="A8191" s="19" t="str">
        <f>VLOOKUP(B8191,segédtábla!$A$1:$C$156,3,FALSE)</f>
        <v>5+2</v>
      </c>
      <c r="B8191" s="428" t="s">
        <v>1286</v>
      </c>
      <c r="C8191" s="429" t="str">
        <f>VLOOKUP(B8191,segédtábla!$A$1:$C$156,2,FALSE)</f>
        <v>Kata József</v>
      </c>
      <c r="D8191" s="240" t="s">
        <v>1663</v>
      </c>
      <c r="E8191" s="332" t="str">
        <f>VLOOKUP(C8191,'Havi KM'!A:S,4,FALSE)</f>
        <v xml:space="preserve">     2 059,02 km</v>
      </c>
      <c r="F8191" s="163"/>
    </row>
    <row r="8192" spans="1:6" ht="15" customHeight="1">
      <c r="A8192" s="19" t="e">
        <f>VLOOKUP(B8192,segédtábla!$A$1:$C$156,3,FALSE)</f>
        <v>#N/A</v>
      </c>
      <c r="B8192" s="11"/>
      <c r="C8192" s="13" t="e">
        <f>VLOOKUP(B8192,segédtábla!$A$1:$C$156,2,FALSE)</f>
        <v>#N/A</v>
      </c>
      <c r="D8192" s="5"/>
      <c r="E8192" s="332" t="e">
        <f>VLOOKUP(C8192,'Havi KM'!A:S,4,FALSE)</f>
        <v>#N/A</v>
      </c>
      <c r="F8192" s="163"/>
    </row>
    <row r="8193" spans="1:6" ht="15" customHeight="1">
      <c r="A8193" s="19" t="str">
        <f>VLOOKUP(B8193,segédtábla!$A$1:$C$156,3,FALSE)</f>
        <v>11+3</v>
      </c>
      <c r="B8193" s="11" t="s">
        <v>1405</v>
      </c>
      <c r="C8193" s="13" t="str">
        <f>VLOOKUP(B8193,segédtábla!$A$1:$C$156,2,FALSE)</f>
        <v>Marton Péter</v>
      </c>
      <c r="D8193" s="481" t="s">
        <v>7394</v>
      </c>
      <c r="E8193" s="332" t="str">
        <f>VLOOKUP(C8193,'Havi KM'!A:S,4,FALSE)</f>
        <v xml:space="preserve">     1 405,83 km</v>
      </c>
      <c r="F8193" s="163"/>
    </row>
    <row r="8194" spans="1:6" ht="15" customHeight="1">
      <c r="A8194" s="19" t="str">
        <f>VLOOKUP(B8194,segédtábla!$A$1:$C$156,3,FALSE)</f>
        <v>5+2</v>
      </c>
      <c r="B8194" s="21" t="s">
        <v>1264</v>
      </c>
      <c r="C8194" s="13" t="str">
        <f>VLOOKUP(B8194,segédtábla!$A$1:$C$156,2,FALSE)</f>
        <v>Sógorka Csaba</v>
      </c>
      <c r="D8194" s="481" t="s">
        <v>7395</v>
      </c>
      <c r="E8194" s="332" t="str">
        <f>VLOOKUP(C8194,'Havi KM'!A:S,4,FALSE)</f>
        <v xml:space="preserve">     1 480,64 km</v>
      </c>
      <c r="F8194" s="163"/>
    </row>
    <row r="8195" spans="1:6" ht="15" customHeight="1">
      <c r="A8195" s="19" t="e">
        <f>VLOOKUP(B8195,segédtábla!$A$1:$C$156,3,FALSE)</f>
        <v>#N/A</v>
      </c>
      <c r="B8195" s="11"/>
      <c r="C8195" s="13" t="e">
        <f>VLOOKUP(B8195,segédtábla!$A$1:$C$156,2,FALSE)</f>
        <v>#N/A</v>
      </c>
      <c r="D8195" s="5"/>
      <c r="E8195" s="332" t="e">
        <f>VLOOKUP(C8195,'Havi KM'!A:S,4,FALSE)</f>
        <v>#N/A</v>
      </c>
      <c r="F8195" s="163"/>
    </row>
    <row r="8197" spans="1:6" ht="15" customHeight="1">
      <c r="A8197" s="10"/>
      <c r="B8197" s="16"/>
      <c r="C8197" s="263">
        <v>45912</v>
      </c>
      <c r="D8197" s="237" t="str">
        <f>TEXT(C8197,"dddd")</f>
        <v>Friday</v>
      </c>
      <c r="E8197" s="330"/>
      <c r="F8197" s="227">
        <f>+COUNTA(B8200:B8200)</f>
        <v>0</v>
      </c>
    </row>
    <row r="8198" spans="1:6" ht="15" customHeight="1">
      <c r="C8198" s="355"/>
    </row>
    <row r="8199" spans="1:6" ht="15" customHeight="1">
      <c r="A8199" s="7" t="s">
        <v>1136</v>
      </c>
      <c r="B8199" s="8" t="s">
        <v>1137</v>
      </c>
      <c r="C8199" s="9" t="s">
        <v>1138</v>
      </c>
      <c r="D8199" s="9" t="s">
        <v>1139</v>
      </c>
      <c r="E8199" s="331" t="s">
        <v>1140</v>
      </c>
      <c r="F8199" s="9" t="s">
        <v>1141</v>
      </c>
    </row>
    <row r="8200" spans="1:6" ht="15" customHeight="1">
      <c r="A8200" s="19" t="e">
        <f>VLOOKUP(B8200,segédtábla!$A$1:$C$156,3,FALSE)</f>
        <v>#N/A</v>
      </c>
      <c r="B8200" s="11"/>
      <c r="C8200" s="13" t="e">
        <f>VLOOKUP(B8200,segédtábla!$A$1:$C$156,2,FALSE)</f>
        <v>#N/A</v>
      </c>
      <c r="D8200" s="462"/>
      <c r="E8200" s="332" t="e">
        <f>VLOOKUP(C8200,'Havi KM'!A:S,4,FALSE)</f>
        <v>#N/A</v>
      </c>
      <c r="F8200" s="163"/>
    </row>
    <row r="8201" spans="1:6" ht="15" customHeight="1">
      <c r="A8201" s="19" t="str">
        <f>VLOOKUP(B8201,segédtábla!$A$1:$C$156,3,FALSE)</f>
        <v>11+3</v>
      </c>
      <c r="B8201" s="226" t="s">
        <v>1253</v>
      </c>
      <c r="C8201" s="319" t="str">
        <f>VLOOKUP(B8201,segédtábla!$A$1:$C$156,2,FALSE)</f>
        <v>Knyihár Adrián</v>
      </c>
      <c r="D8201" s="188" t="s">
        <v>7396</v>
      </c>
      <c r="E8201" s="332" t="str">
        <f>VLOOKUP(C8201,'Havi KM'!A:S,4,FALSE)</f>
        <v xml:space="preserve">      0,0 km</v>
      </c>
      <c r="F8201" s="163" t="s">
        <v>7397</v>
      </c>
    </row>
    <row r="8202" spans="1:6" ht="15" customHeight="1">
      <c r="A8202" s="19" t="str">
        <f>VLOOKUP(B8202,segédtábla!$A$1:$C$156,3,FALSE)</f>
        <v>11+3</v>
      </c>
      <c r="B8202" s="226" t="s">
        <v>1147</v>
      </c>
      <c r="C8202" s="436" t="str">
        <f>VLOOKUP(B8202,segédtábla!$A$1:$C$156,2,FALSE)</f>
        <v>Török Sándor</v>
      </c>
      <c r="D8202" s="5" t="s">
        <v>7398</v>
      </c>
      <c r="E8202" s="333" t="str">
        <f>VLOOKUP(C8202,'Havi KM'!A:S,4,FALSE)</f>
        <v xml:space="preserve">     1 629,14 km</v>
      </c>
      <c r="F8202" s="363" t="s">
        <v>7399</v>
      </c>
    </row>
    <row r="8203" spans="1:6" ht="15" customHeight="1">
      <c r="A8203" s="19" t="str">
        <f>VLOOKUP(B8203,segédtábla!$A$1:$C$156,3,FALSE)</f>
        <v>11+3</v>
      </c>
      <c r="B8203" s="226" t="s">
        <v>1353</v>
      </c>
      <c r="C8203" s="436" t="str">
        <f>VLOOKUP(B8203,segédtábla!$A$1:$C$156,2,FALSE)</f>
        <v>Vancsó Attila</v>
      </c>
      <c r="D8203" s="5" t="s">
        <v>7400</v>
      </c>
      <c r="E8203" s="333" t="str">
        <f>VLOOKUP(C8203,'Havi KM'!A:S,4,FALSE)</f>
        <v xml:space="preserve">     1 260,11 km</v>
      </c>
      <c r="F8203" s="163" t="s">
        <v>7401</v>
      </c>
    </row>
    <row r="8204" spans="1:6" ht="15" customHeight="1">
      <c r="A8204" s="19" t="str">
        <f>VLOOKUP(B8204,segédtábla!$A$1:$C$156,3,FALSE)</f>
        <v>11+3</v>
      </c>
      <c r="B8204" s="226" t="s">
        <v>1168</v>
      </c>
      <c r="C8204" s="593" t="str">
        <f>VLOOKUP(B8204,segédtábla!$A$1:$C$156,2,FALSE)</f>
        <v>Balázs István</v>
      </c>
      <c r="D8204" s="587" t="s">
        <v>7402</v>
      </c>
      <c r="E8204" s="333" t="str">
        <f>VLOOKUP(C8204,'Havi KM'!A:S,4,FALSE)</f>
        <v xml:space="preserve">     1 401,93 km</v>
      </c>
      <c r="F8204" s="363" t="s">
        <v>7403</v>
      </c>
    </row>
    <row r="8205" spans="1:6" ht="15" customHeight="1">
      <c r="A8205" s="19" t="str">
        <f>VLOOKUP(B8205,segédtábla!$A$1:$C$156,3,FALSE)</f>
        <v>5+2</v>
      </c>
      <c r="B8205" s="226" t="s">
        <v>1200</v>
      </c>
      <c r="C8205" s="436" t="str">
        <f>VLOOKUP(B8205,segédtábla!$A$1:$C$156,2,FALSE)</f>
        <v>Giber Zoltán</v>
      </c>
      <c r="D8205" s="5" t="s">
        <v>7404</v>
      </c>
      <c r="E8205" s="333" t="str">
        <f>VLOOKUP(C8205,'Havi KM'!A:S,4,FALSE)</f>
        <v xml:space="preserve">     1 523,35 km</v>
      </c>
      <c r="F8205" s="163"/>
    </row>
    <row r="8206" spans="1:6" ht="15" customHeight="1">
      <c r="A8206" s="19" t="str">
        <f>VLOOKUP(B8206,segédtábla!$A$1:$C$156,3,FALSE)</f>
        <v>10+3</v>
      </c>
      <c r="B8206" s="226" t="s">
        <v>1358</v>
      </c>
      <c r="C8206" s="436" t="str">
        <f>VLOOKUP(B8206,segédtábla!$A$1:$C$156,2,FALSE)</f>
        <v>Tóth Attila</v>
      </c>
      <c r="D8206" s="5" t="s">
        <v>7405</v>
      </c>
      <c r="E8206" s="333" t="str">
        <f>VLOOKUP(C8206,'Havi KM'!A:S,4,FALSE)</f>
        <v xml:space="preserve">      626,64 km</v>
      </c>
      <c r="F8206" s="363"/>
    </row>
    <row r="8207" spans="1:6" ht="15" customHeight="1">
      <c r="A8207" s="19" t="str">
        <f>VLOOKUP(B8207,segédtábla!$A$1:$C$156,3,FALSE)</f>
        <v>11+3</v>
      </c>
      <c r="B8207" s="226" t="s">
        <v>1245</v>
      </c>
      <c r="C8207" s="319" t="str">
        <f>VLOOKUP(B8207,segédtábla!$A$1:$C$156,2,FALSE)</f>
        <v>Slebárszky Attila Gábor</v>
      </c>
      <c r="D8207" s="578" t="s">
        <v>7406</v>
      </c>
      <c r="E8207" s="332" t="str">
        <f>VLOOKUP(C8207,'Havi KM'!A:S,4,FALSE)</f>
        <v xml:space="preserve">     1 780,0 km</v>
      </c>
      <c r="F8207" s="363"/>
    </row>
    <row r="8208" spans="1:6" ht="15" customHeight="1">
      <c r="A8208" s="19" t="str">
        <f>VLOOKUP(B8208,segédtábla!$A$1:$C$156,3,FALSE)</f>
        <v>2/1.</v>
      </c>
      <c r="B8208" s="226" t="s">
        <v>5289</v>
      </c>
      <c r="C8208" s="13" t="str">
        <f>VLOOKUP(B8208,segédtábla!$A$1:$C$156,2,FALSE)</f>
        <v>Molárovits Zoltán Edvin</v>
      </c>
      <c r="D8208" s="188" t="s">
        <v>7407</v>
      </c>
      <c r="E8208" s="332" t="str">
        <f>VLOOKUP(C8208,'Havi KM'!A:S,4,FALSE)</f>
        <v xml:space="preserve">     2 145,93 km</v>
      </c>
      <c r="F8208" s="163"/>
    </row>
    <row r="8209" spans="1:6" ht="15" customHeight="1">
      <c r="A8209" s="19" t="str">
        <f>VLOOKUP(B8209,segédtábla!$A$1:$C$156,3,FALSE)</f>
        <v>10+4</v>
      </c>
      <c r="B8209" s="226" t="s">
        <v>1335</v>
      </c>
      <c r="C8209" s="319" t="str">
        <f>VLOOKUP(B8209,segédtábla!$A$1:$C$156,2,FALSE)</f>
        <v>Pollák Péter</v>
      </c>
      <c r="D8209" s="188" t="s">
        <v>7408</v>
      </c>
      <c r="E8209" s="332" t="str">
        <f>VLOOKUP(C8209,'Havi KM'!A:S,4,FALSE)</f>
        <v xml:space="preserve">     1 011,99 km</v>
      </c>
      <c r="F8209" s="363"/>
    </row>
    <row r="8210" spans="1:6" ht="15" customHeight="1">
      <c r="A8210" s="19" t="str">
        <f>VLOOKUP(B8210,segédtábla!$A$1:$C$156,3,FALSE)</f>
        <v>11+3</v>
      </c>
      <c r="B8210" s="226" t="s">
        <v>1189</v>
      </c>
      <c r="C8210" s="13" t="str">
        <f>VLOOKUP(B8210,segédtábla!$A$1:$C$156,2,FALSE)</f>
        <v>Tatarek Sándor</v>
      </c>
      <c r="D8210" s="5" t="s">
        <v>7409</v>
      </c>
      <c r="E8210" s="332" t="str">
        <f>VLOOKUP(C8210,'Havi KM'!A:S,4,FALSE)</f>
        <v xml:space="preserve">      823,62 km</v>
      </c>
      <c r="F8210" s="363"/>
    </row>
    <row r="8211" spans="1:6" ht="15" customHeight="1">
      <c r="A8211" s="19" t="e">
        <f>VLOOKUP(B8211,segédtábla!$A$1:$C$156,3,FALSE)</f>
        <v>#N/A</v>
      </c>
      <c r="B8211" s="11"/>
      <c r="C8211" s="13" t="e">
        <f>VLOOKUP(B8211,segédtábla!$A$1:$C$156,2,FALSE)</f>
        <v>#N/A</v>
      </c>
      <c r="D8211" s="5"/>
      <c r="E8211" s="332" t="e">
        <f>VLOOKUP(C8211,'Havi KM'!A:S,4,FALSE)</f>
        <v>#N/A</v>
      </c>
      <c r="F8211" s="163"/>
    </row>
    <row r="8212" spans="1:6" ht="15" customHeight="1">
      <c r="A8212" s="19" t="str">
        <f>VLOOKUP(B8212,segédtábla!$A$1:$C$156,3,FALSE)</f>
        <v>5+2</v>
      </c>
      <c r="B8212" s="632" t="s">
        <v>1154</v>
      </c>
      <c r="C8212" s="552" t="str">
        <f>VLOOKUP(B8212,segédtábla!$A$1:$C$156,2,FALSE)</f>
        <v>Tóth Mihály</v>
      </c>
      <c r="D8212" s="179" t="s">
        <v>1186</v>
      </c>
      <c r="E8212" s="332" t="str">
        <f>VLOOKUP(C8212,'Havi KM'!A:S,4,FALSE)</f>
        <v xml:space="preserve">      345,81 km</v>
      </c>
      <c r="F8212" s="163"/>
    </row>
    <row r="8213" spans="1:6" ht="15" customHeight="1">
      <c r="A8213" s="19" t="str">
        <f>VLOOKUP(B8213,segédtábla!$A$1:$C$156,3,FALSE)</f>
        <v>5+2</v>
      </c>
      <c r="B8213" s="632" t="s">
        <v>1154</v>
      </c>
      <c r="C8213" s="552" t="str">
        <f>VLOOKUP(B8213,segédtábla!$A$1:$C$156,2,FALSE)</f>
        <v>Tóth Mihály</v>
      </c>
      <c r="D8213" s="179" t="s">
        <v>1186</v>
      </c>
      <c r="E8213" s="332" t="str">
        <f>VLOOKUP(C8213,'Havi KM'!A:S,4,FALSE)</f>
        <v xml:space="preserve">      345,81 km</v>
      </c>
      <c r="F8213" s="163"/>
    </row>
    <row r="8214" spans="1:6" ht="15" customHeight="1">
      <c r="A8214" s="19" t="e">
        <f>VLOOKUP(B8214,segédtábla!$A$1:$C$156,3,FALSE)</f>
        <v>#N/A</v>
      </c>
      <c r="B8214" s="11"/>
      <c r="C8214" s="13" t="e">
        <f>VLOOKUP(B8214,segédtábla!$A$1:$C$156,2,FALSE)</f>
        <v>#N/A</v>
      </c>
      <c r="D8214" s="5"/>
      <c r="E8214" s="332" t="e">
        <f>VLOOKUP(C8214,'Havi KM'!A:S,4,FALSE)</f>
        <v>#N/A</v>
      </c>
      <c r="F8214" s="163"/>
    </row>
    <row r="8215" spans="1:6" ht="15" customHeight="1">
      <c r="A8215" s="19" t="str">
        <f>VLOOKUP(B8215,segédtábla!$A$1:$C$156,3,FALSE)</f>
        <v>5+2</v>
      </c>
      <c r="B8215" s="428" t="s">
        <v>1163</v>
      </c>
      <c r="C8215" s="429" t="str">
        <f>VLOOKUP(B8215,segédtábla!$A$1:$C$156,2,FALSE)</f>
        <v>Popovics Dávid</v>
      </c>
      <c r="D8215" s="240" t="s">
        <v>1342</v>
      </c>
      <c r="E8215" s="332" t="str">
        <f>VLOOKUP(C8215,'Havi KM'!A:S,4,FALSE)</f>
        <v xml:space="preserve">     1 838,04 km</v>
      </c>
      <c r="F8215" s="163"/>
    </row>
    <row r="8216" spans="1:6" ht="15" customHeight="1">
      <c r="A8216" s="19" t="str">
        <f>VLOOKUP(B8216,segédtábla!$A$1:$C$156,3,FALSE)</f>
        <v>5+2</v>
      </c>
      <c r="B8216" s="428" t="s">
        <v>1266</v>
      </c>
      <c r="C8216" s="429" t="str">
        <f>VLOOKUP(B8216,segédtábla!$A$1:$C$156,2,FALSE)</f>
        <v>Nagy György</v>
      </c>
      <c r="D8216" s="240" t="s">
        <v>1342</v>
      </c>
      <c r="E8216" s="332" t="str">
        <f>VLOOKUP(C8216,'Havi KM'!A:S,4,FALSE)</f>
        <v xml:space="preserve">     1 204,28 km</v>
      </c>
      <c r="F8216" s="163"/>
    </row>
    <row r="8217" spans="1:6" ht="15" customHeight="1">
      <c r="A8217" s="19" t="str">
        <f>VLOOKUP(B8217,segédtábla!$A$1:$C$156,3,FALSE)</f>
        <v>5+2</v>
      </c>
      <c r="B8217" s="428" t="s">
        <v>1243</v>
      </c>
      <c r="C8217" s="429" t="str">
        <f>VLOOKUP(B8217,segédtábla!$A$1:$C$156,2,FALSE)</f>
        <v>Csicsai Gábor</v>
      </c>
      <c r="D8217" s="240" t="s">
        <v>1342</v>
      </c>
      <c r="E8217" s="332" t="str">
        <f>VLOOKUP(C8217,'Havi KM'!A:S,4,FALSE)</f>
        <v xml:space="preserve">      636,52 km</v>
      </c>
      <c r="F8217" s="163"/>
    </row>
    <row r="8218" spans="1:6" ht="15" customHeight="1">
      <c r="A8218" s="19" t="str">
        <f>VLOOKUP(B8218,segédtábla!$A$1:$C$156,3,FALSE)</f>
        <v>5+2</v>
      </c>
      <c r="B8218" s="428" t="s">
        <v>1238</v>
      </c>
      <c r="C8218" s="429" t="str">
        <f>VLOOKUP(B8218,segédtábla!$A$1:$C$156,2,FALSE)</f>
        <v>Tóth Zsolt</v>
      </c>
      <c r="D8218" s="240" t="s">
        <v>1342</v>
      </c>
      <c r="E8218" s="332" t="str">
        <f>VLOOKUP(C8218,'Havi KM'!A:S,4,FALSE)</f>
        <v xml:space="preserve">     1 572,92 km</v>
      </c>
      <c r="F8218" s="163" t="s">
        <v>7410</v>
      </c>
    </row>
    <row r="8219" spans="1:6" ht="15" customHeight="1">
      <c r="A8219" s="19" t="str">
        <f>VLOOKUP(B8219,segédtábla!$A$1:$C$156,3,FALSE)</f>
        <v>5+2</v>
      </c>
      <c r="B8219" s="175" t="s">
        <v>1286</v>
      </c>
      <c r="C8219" s="116" t="str">
        <f>VLOOKUP(B8219,segédtábla!$A$1:$C$156,2,FALSE)</f>
        <v>Kata József</v>
      </c>
      <c r="D8219" s="143" t="s">
        <v>1462</v>
      </c>
      <c r="E8219" s="332" t="str">
        <f>VLOOKUP(C8219,'Havi KM'!A:S,4,FALSE)</f>
        <v xml:space="preserve">     2 059,02 km</v>
      </c>
      <c r="F8219" s="163"/>
    </row>
    <row r="8220" spans="1:6" ht="15" customHeight="1">
      <c r="A8220" s="19" t="str">
        <f>VLOOKUP(B8220,segédtábla!$A$1:$C$156,3,FALSE)</f>
        <v>11+3</v>
      </c>
      <c r="B8220" s="175" t="s">
        <v>1183</v>
      </c>
      <c r="C8220" s="116" t="str">
        <f>VLOOKUP(B8220,segédtábla!$A$1:$C$156,2,FALSE)</f>
        <v>Kelemen Imre</v>
      </c>
      <c r="D8220" s="143" t="s">
        <v>7411</v>
      </c>
      <c r="E8220" s="332" t="str">
        <f>VLOOKUP(C8220,'Havi KM'!A:S,4,FALSE)</f>
        <v xml:space="preserve">     2 133,94 km</v>
      </c>
      <c r="F8220" s="163"/>
    </row>
    <row r="8222" spans="1:6" ht="15" customHeight="1">
      <c r="A8222" s="10"/>
      <c r="B8222" s="16"/>
      <c r="C8222" s="263">
        <v>45913</v>
      </c>
      <c r="D8222" s="237" t="str">
        <f>TEXT(C8222,"dddd")</f>
        <v>Saturday</v>
      </c>
      <c r="E8222" s="330"/>
      <c r="F8222" s="227">
        <f>+COUNTA(B8225:B8228)</f>
        <v>2</v>
      </c>
    </row>
    <row r="8223" spans="1:6" ht="15" customHeight="1">
      <c r="C8223" s="355"/>
    </row>
    <row r="8224" spans="1:6" ht="15" customHeight="1">
      <c r="A8224" s="7" t="s">
        <v>1136</v>
      </c>
      <c r="B8224" s="8" t="s">
        <v>1137</v>
      </c>
      <c r="C8224" s="9" t="s">
        <v>1138</v>
      </c>
      <c r="D8224" s="9" t="s">
        <v>1139</v>
      </c>
      <c r="E8224" s="331" t="s">
        <v>1140</v>
      </c>
      <c r="F8224" s="9" t="s">
        <v>1141</v>
      </c>
    </row>
    <row r="8225" spans="1:6" ht="15" customHeight="1">
      <c r="A8225" s="19" t="e">
        <f>VLOOKUP(B8225,segédtábla!$A$1:$C$156,3,FALSE)</f>
        <v>#N/A</v>
      </c>
      <c r="B8225" s="11"/>
      <c r="C8225" s="13" t="e">
        <f>VLOOKUP(B8225,segédtábla!$A$1:$C$156,2,FALSE)</f>
        <v>#N/A</v>
      </c>
      <c r="D8225" s="5"/>
      <c r="E8225" s="332" t="e">
        <f>VLOOKUP(C8225,'Havi KM'!A:S,4,FALSE)</f>
        <v>#N/A</v>
      </c>
      <c r="F8225" s="163"/>
    </row>
    <row r="8226" spans="1:6" ht="15" customHeight="1">
      <c r="A8226" s="19">
        <f>VLOOKUP(B8226,segédtábla!$A$1:$C$156,3,FALSE)</f>
        <v>0</v>
      </c>
      <c r="B8226" s="226" t="s">
        <v>1248</v>
      </c>
      <c r="C8226" s="13">
        <f>VLOOKUP(B8226,segédtábla!$A$1:$C$156,2,FALSE)</f>
        <v>0</v>
      </c>
      <c r="D8226" s="5" t="s">
        <v>1436</v>
      </c>
      <c r="E8226" s="332" t="e">
        <f>VLOOKUP(C8226,'Havi KM'!A:S,4,FALSE)</f>
        <v>#N/A</v>
      </c>
      <c r="F8226" s="163"/>
    </row>
    <row r="8227" spans="1:6" ht="15" customHeight="1">
      <c r="A8227" s="19" t="str">
        <f>VLOOKUP(B8227,segédtábla!$A$1:$C$156,3,FALSE)</f>
        <v>11+3</v>
      </c>
      <c r="B8227" s="226" t="s">
        <v>1145</v>
      </c>
      <c r="C8227" s="13" t="str">
        <f>VLOOKUP(B8227,segédtábla!$A$1:$C$156,2,FALSE)</f>
        <v>Fodor Károly</v>
      </c>
      <c r="D8227" s="5" t="s">
        <v>7412</v>
      </c>
      <c r="E8227" s="332" t="str">
        <f>VLOOKUP(C8227,'Havi KM'!A:S,4,FALSE)</f>
        <v xml:space="preserve">     1 559,63 km</v>
      </c>
      <c r="F8227" s="363"/>
    </row>
    <row r="8228" spans="1:6" ht="15" customHeight="1">
      <c r="A8228" s="19" t="e">
        <f>VLOOKUP(B8228,segédtábla!$A$1:$C$156,3,FALSE)</f>
        <v>#N/A</v>
      </c>
      <c r="B8228" s="11"/>
      <c r="C8228" s="13" t="e">
        <f>VLOOKUP(B8228,segédtábla!$A$1:$C$156,2,FALSE)</f>
        <v>#N/A</v>
      </c>
      <c r="D8228" s="5"/>
      <c r="E8228" s="332" t="e">
        <f>VLOOKUP(C8228,'Havi KM'!A:S,4,FALSE)</f>
        <v>#N/A</v>
      </c>
      <c r="F8228" s="163"/>
    </row>
    <row r="8229" spans="1:6" ht="15" customHeight="1">
      <c r="A8229" s="19" t="str">
        <f>VLOOKUP(B8229,segédtábla!$A$1:$C$156,3,FALSE)</f>
        <v>11+3</v>
      </c>
      <c r="B8229" s="226" t="s">
        <v>1283</v>
      </c>
      <c r="C8229" s="13" t="str">
        <f>VLOOKUP(B8229,segédtábla!$A$1:$C$156,2,FALSE)</f>
        <v>Török Attila</v>
      </c>
      <c r="D8229" s="5" t="s">
        <v>7413</v>
      </c>
      <c r="E8229" s="332" t="str">
        <f>VLOOKUP(C8229,'Havi KM'!A:S,4,FALSE)</f>
        <v xml:space="preserve">     1 669,95 km</v>
      </c>
      <c r="F8229" s="363" t="s">
        <v>7414</v>
      </c>
    </row>
    <row r="8230" spans="1:6" ht="15" customHeight="1">
      <c r="A8230" s="19" t="str">
        <f>VLOOKUP(B8230,segédtábla!$A$1:$C$156,3,FALSE)</f>
        <v>11+3</v>
      </c>
      <c r="B8230" s="226" t="s">
        <v>1170</v>
      </c>
      <c r="C8230" s="436" t="str">
        <f>VLOOKUP(B8230,segédtábla!$A$1:$C$156,2,FALSE)</f>
        <v>Hemmerlein Zoltán</v>
      </c>
      <c r="D8230" s="5" t="s">
        <v>7415</v>
      </c>
      <c r="E8230" s="333" t="str">
        <f>VLOOKUP(C8230,'Havi KM'!A:S,4,FALSE)</f>
        <v xml:space="preserve">     1 867,46 km</v>
      </c>
      <c r="F8230" s="163"/>
    </row>
    <row r="8231" spans="1:6" ht="15" customHeight="1">
      <c r="A8231" s="19" t="str">
        <f>VLOOKUP(B8231,segédtábla!$A$1:$C$156,3,FALSE)</f>
        <v>5+2</v>
      </c>
      <c r="B8231" s="226" t="s">
        <v>1175</v>
      </c>
      <c r="C8231" s="13" t="str">
        <f>VLOOKUP(B8231,segédtábla!$A$1:$C$156,2,FALSE)</f>
        <v>Iklódi Sándor</v>
      </c>
      <c r="D8231" s="5" t="s">
        <v>7416</v>
      </c>
      <c r="E8231" s="332" t="str">
        <f>VLOOKUP(C8231,'Havi KM'!A:S,4,FALSE)</f>
        <v xml:space="preserve">     1 161,24 km</v>
      </c>
      <c r="F8231" s="163"/>
    </row>
    <row r="8232" spans="1:6" ht="15" customHeight="1">
      <c r="A8232" s="19" t="str">
        <f>VLOOKUP(B8232,segédtábla!$A$1:$C$156,3,FALSE)</f>
        <v>2/1.</v>
      </c>
      <c r="B8232" s="226" t="s">
        <v>1206</v>
      </c>
      <c r="C8232" s="319" t="str">
        <f>VLOOKUP(B8232,segédtábla!$A$1:$C$156,2,FALSE)</f>
        <v>Vincze Gábor</v>
      </c>
      <c r="D8232" s="188" t="s">
        <v>7417</v>
      </c>
      <c r="E8232" s="332" t="str">
        <f>VLOOKUP(C8232,'Havi KM'!A:S,4,FALSE)</f>
        <v xml:space="preserve">     1 471,92 km</v>
      </c>
      <c r="F8232" s="363"/>
    </row>
    <row r="8233" spans="1:6" ht="15" customHeight="1">
      <c r="A8233" s="19" t="str">
        <f>VLOOKUP(B8233,segédtábla!$A$1:$C$156,3,FALSE)</f>
        <v>11+3</v>
      </c>
      <c r="B8233" s="226" t="s">
        <v>1366</v>
      </c>
      <c r="C8233" s="319" t="str">
        <f>VLOOKUP(B8233,segédtábla!$A$1:$C$156,2,FALSE)</f>
        <v>Busi Sándor János</v>
      </c>
      <c r="D8233" s="188" t="s">
        <v>7418</v>
      </c>
      <c r="E8233" s="332" t="str">
        <f>VLOOKUP(C8233,'Havi KM'!A:S,4,FALSE)</f>
        <v xml:space="preserve">     1 430,82 km</v>
      </c>
      <c r="F8233" s="363" t="s">
        <v>7419</v>
      </c>
    </row>
    <row r="8234" spans="1:6" ht="15" customHeight="1">
      <c r="A8234" s="19" t="str">
        <f>VLOOKUP(B8234,segédtábla!$A$1:$C$156,3,FALSE)</f>
        <v>17+4</v>
      </c>
      <c r="B8234" s="226" t="s">
        <v>1217</v>
      </c>
      <c r="C8234" s="319" t="str">
        <f>VLOOKUP(B8234,segédtábla!$A$1:$C$156,2,FALSE)</f>
        <v>Fábián Szabolcs</v>
      </c>
      <c r="D8234" s="188" t="s">
        <v>7420</v>
      </c>
      <c r="E8234" s="332" t="str">
        <f>VLOOKUP(C8234,'Havi KM'!A:S,4,FALSE)</f>
        <v xml:space="preserve">     1 855,46 km</v>
      </c>
      <c r="F8234" s="163"/>
    </row>
    <row r="8235" spans="1:6" ht="15" customHeight="1">
      <c r="A8235" s="19" t="e">
        <f>VLOOKUP(B8235,segédtábla!$A$1:$C$156,3,FALSE)</f>
        <v>#N/A</v>
      </c>
      <c r="B8235" s="21"/>
      <c r="C8235" s="13" t="e">
        <f>VLOOKUP(B8235,segédtábla!$A$1:$C$156,2,FALSE)</f>
        <v>#N/A</v>
      </c>
      <c r="D8235" s="5"/>
      <c r="E8235" s="332" t="e">
        <f>VLOOKUP(C8235,'Havi KM'!A:S,4,FALSE)</f>
        <v>#N/A</v>
      </c>
      <c r="F8235" s="163"/>
    </row>
    <row r="8237" spans="1:6" ht="15" customHeight="1">
      <c r="A8237" s="10"/>
      <c r="B8237" s="16"/>
      <c r="C8237" s="263">
        <v>45914</v>
      </c>
      <c r="D8237" s="237" t="str">
        <f>TEXT(C8237,"dddd")</f>
        <v>Sunday</v>
      </c>
      <c r="E8237" s="330"/>
      <c r="F8237" s="227">
        <f>+COUNTA(B8243:B8316)</f>
        <v>64</v>
      </c>
    </row>
    <row r="8238" spans="1:6" ht="15" customHeight="1">
      <c r="C8238" s="355"/>
    </row>
    <row r="8239" spans="1:6" ht="15" customHeight="1">
      <c r="A8239" s="7" t="s">
        <v>1136</v>
      </c>
      <c r="B8239" s="8" t="s">
        <v>1137</v>
      </c>
      <c r="C8239" s="9" t="s">
        <v>1138</v>
      </c>
      <c r="D8239" s="9" t="s">
        <v>1139</v>
      </c>
      <c r="E8239" s="331" t="s">
        <v>1140</v>
      </c>
      <c r="F8239" s="9" t="s">
        <v>1141</v>
      </c>
    </row>
    <row r="8240" spans="1:6" ht="15" customHeight="1">
      <c r="A8240" s="19" t="str">
        <f>VLOOKUP(B8240,segédtábla!$A$1:$C$156,3,FALSE)</f>
        <v>5+2</v>
      </c>
      <c r="B8240" s="226" t="s">
        <v>1278</v>
      </c>
      <c r="C8240" s="13" t="str">
        <f>VLOOKUP(B8240,segédtábla!$A$1:$C$156,2,FALSE)</f>
        <v>Adamek István + Nyíri Attila</v>
      </c>
      <c r="D8240" s="96" t="s">
        <v>7421</v>
      </c>
      <c r="E8240" s="332" t="e">
        <f>VLOOKUP(C8240,'Havi KM'!A:S,4,FALSE)</f>
        <v>#N/A</v>
      </c>
      <c r="F8240" s="163"/>
    </row>
    <row r="8241" spans="1:6" ht="15" customHeight="1">
      <c r="A8241" s="19" t="str">
        <f>VLOOKUP(B8241,segédtábla!$A$1:$C$156,3,FALSE)</f>
        <v>5+2</v>
      </c>
      <c r="B8241" s="226" t="s">
        <v>1269</v>
      </c>
      <c r="C8241" s="319" t="str">
        <f>VLOOKUP(B8241,segédtábla!$A$1:$C$156,2,FALSE)</f>
        <v>Bagi Lajos + Bagi Márió</v>
      </c>
      <c r="D8241" s="188" t="s">
        <v>7422</v>
      </c>
      <c r="E8241" s="332" t="e">
        <f>VLOOKUP(C8241,'Havi KM'!A:S,4,FALSE)</f>
        <v>#N/A</v>
      </c>
      <c r="F8241" s="163"/>
    </row>
    <row r="8242" spans="1:6" ht="15" customHeight="1">
      <c r="A8242" s="19" t="e">
        <f>VLOOKUP(B8242,segédtábla!$A$1:$C$156,3,FALSE)</f>
        <v>#N/A</v>
      </c>
      <c r="B8242" s="11"/>
      <c r="C8242" s="13" t="e">
        <f>VLOOKUP(B8242,segédtábla!$A$1:$C$156,2,FALSE)</f>
        <v>#N/A</v>
      </c>
      <c r="D8242" s="5"/>
      <c r="E8242" s="332" t="e">
        <f>VLOOKUP(C8242,'Havi KM'!A:S,4,FALSE)</f>
        <v>#N/A</v>
      </c>
      <c r="F8242" s="163"/>
    </row>
    <row r="8243" spans="1:6" ht="15" customHeight="1">
      <c r="A8243" s="19" t="str">
        <f>VLOOKUP(B8243,segédtábla!$A$1:$C$156,3,FALSE)</f>
        <v>5+2</v>
      </c>
      <c r="B8243" s="226" t="s">
        <v>1227</v>
      </c>
      <c r="C8243" s="13" t="str">
        <f>VLOOKUP(B8243,segédtábla!$A$1:$C$156,2,FALSE)</f>
        <v>Horváth Ferenc</v>
      </c>
      <c r="D8243" s="5" t="s">
        <v>1436</v>
      </c>
      <c r="E8243" s="332" t="str">
        <f>VLOOKUP(C8243,'Havi KM'!A:S,4,FALSE)</f>
        <v xml:space="preserve">     1 488,98 km</v>
      </c>
      <c r="F8243" s="163"/>
    </row>
    <row r="8244" spans="1:6" ht="15" customHeight="1">
      <c r="A8244" s="19" t="str">
        <f>VLOOKUP(B8244,segédtábla!$A$1:$C$156,3,FALSE)</f>
        <v>11+3</v>
      </c>
      <c r="B8244" s="226" t="s">
        <v>1170</v>
      </c>
      <c r="C8244" s="13" t="str">
        <f>VLOOKUP(B8244,segédtábla!$A$1:$C$156,2,FALSE)</f>
        <v>Hemmerlein Zoltán</v>
      </c>
      <c r="D8244" s="5" t="s">
        <v>7423</v>
      </c>
      <c r="E8244" s="332" t="str">
        <f>VLOOKUP(C8244,'Havi KM'!A:S,4,FALSE)</f>
        <v xml:space="preserve">     1 867,46 km</v>
      </c>
      <c r="F8244" s="163"/>
    </row>
    <row r="8245" spans="1:6" ht="15" customHeight="1">
      <c r="A8245" s="19" t="e">
        <f>VLOOKUP(B8245,segédtábla!$A$1:$C$156,3,FALSE)</f>
        <v>#N/A</v>
      </c>
      <c r="B8245" s="11"/>
      <c r="C8245" s="13" t="e">
        <f>VLOOKUP(B8245,segédtábla!$A$1:$C$156,2,FALSE)</f>
        <v>#N/A</v>
      </c>
      <c r="D8245" s="5"/>
      <c r="E8245" s="332" t="e">
        <f>VLOOKUP(C8245,'Havi KM'!A:S,4,FALSE)</f>
        <v>#N/A</v>
      </c>
      <c r="F8245" s="163"/>
    </row>
    <row r="8246" spans="1:6" ht="15" customHeight="1">
      <c r="A8246" s="19" t="str">
        <f>VLOOKUP(B8246,segédtábla!$A$1:$C$156,3,FALSE)</f>
        <v>11+3</v>
      </c>
      <c r="B8246" s="226" t="s">
        <v>1234</v>
      </c>
      <c r="C8246" s="13" t="str">
        <f>VLOOKUP(B8246,segédtábla!$A$1:$C$156,2,FALSE)</f>
        <v>Iván Árpád Krisztián</v>
      </c>
      <c r="D8246" s="5" t="s">
        <v>7333</v>
      </c>
      <c r="E8246" s="332" t="str">
        <f>VLOOKUP(C8246,'Havi KM'!A:S,4,FALSE)</f>
        <v xml:space="preserve">      352,06 km</v>
      </c>
      <c r="F8246" s="163"/>
    </row>
    <row r="8247" spans="1:6" ht="15" customHeight="1">
      <c r="A8247" s="19" t="str">
        <f>VLOOKUP(B8247,segédtábla!$A$1:$C$156,3,FALSE)</f>
        <v>5+2</v>
      </c>
      <c r="B8247" s="226" t="s">
        <v>1304</v>
      </c>
      <c r="C8247" s="13" t="str">
        <f>VLOOKUP(B8247,segédtábla!$A$1:$C$156,2,FALSE)</f>
        <v>Hadi Krisztián</v>
      </c>
      <c r="D8247" s="5" t="s">
        <v>7424</v>
      </c>
      <c r="E8247" s="332" t="str">
        <f>VLOOKUP(C8247,'Havi KM'!A:S,4,FALSE)</f>
        <v xml:space="preserve">      715,33 km</v>
      </c>
      <c r="F8247" s="228" t="s">
        <v>7425</v>
      </c>
    </row>
    <row r="8248" spans="1:6" ht="15" customHeight="1">
      <c r="A8248" s="19" t="e">
        <f>VLOOKUP(B8248,segédtábla!$A$1:$C$156,3,FALSE)</f>
        <v>#N/A</v>
      </c>
      <c r="B8248" s="11"/>
      <c r="C8248" s="13" t="e">
        <f>VLOOKUP(B8248,segédtábla!$A$1:$C$156,2,FALSE)</f>
        <v>#N/A</v>
      </c>
      <c r="D8248" s="5"/>
      <c r="E8248" s="332" t="e">
        <f>VLOOKUP(C8248,'Havi KM'!A:S,4,FALSE)</f>
        <v>#N/A</v>
      </c>
      <c r="F8248" s="163"/>
    </row>
    <row r="8249" spans="1:6" ht="15" customHeight="1">
      <c r="A8249" s="19" t="e">
        <f>VLOOKUP(B8249,segédtábla!$A$1:$C$156,3,FALSE)</f>
        <v>#N/A</v>
      </c>
      <c r="B8249" s="11"/>
      <c r="C8249" s="13" t="e">
        <f>VLOOKUP(B8249,segédtábla!$A$1:$C$156,2,FALSE)</f>
        <v>#N/A</v>
      </c>
      <c r="D8249" s="5"/>
      <c r="E8249" s="332" t="e">
        <f>VLOOKUP(C8249,'Havi KM'!A:S,4,FALSE)</f>
        <v>#N/A</v>
      </c>
      <c r="F8249" s="163"/>
    </row>
    <row r="8250" spans="1:6" ht="15" customHeight="1">
      <c r="A8250" s="19" t="str">
        <f>VLOOKUP(B8250,segédtábla!$A$1:$C$156,3,FALSE)</f>
        <v>5+2</v>
      </c>
      <c r="B8250" s="226" t="s">
        <v>1214</v>
      </c>
      <c r="C8250" s="13" t="str">
        <f>VLOOKUP(B8250,segédtábla!$A$1:$C$156,2,FALSE)</f>
        <v>Horváth András - Charter</v>
      </c>
      <c r="D8250" s="4" t="s">
        <v>7426</v>
      </c>
      <c r="E8250" s="332" t="e">
        <f>VLOOKUP(C8250,'Havi KM'!A:S,4,FALSE)</f>
        <v>#N/A</v>
      </c>
      <c r="F8250" s="163"/>
    </row>
    <row r="8251" spans="1:6" ht="15" customHeight="1">
      <c r="A8251" s="19" t="e">
        <f>VLOOKUP(B8251,segédtábla!$A$1:$C$156,3,FALSE)</f>
        <v>#N/A</v>
      </c>
      <c r="B8251" s="226" t="s">
        <v>7427</v>
      </c>
      <c r="C8251" s="13" t="s">
        <v>580</v>
      </c>
      <c r="D8251" s="5" t="s">
        <v>7428</v>
      </c>
      <c r="E8251" s="332" t="str">
        <f>VLOOKUP(C8251,'Havi KM'!A:S,4,FALSE)</f>
        <v xml:space="preserve">     1 572,92 km</v>
      </c>
      <c r="F8251" s="163"/>
    </row>
    <row r="8252" spans="1:6" ht="15" customHeight="1">
      <c r="A8252" s="19" t="str">
        <f>VLOOKUP(B8252,segédtábla!$A$1:$C$156,3,FALSE)</f>
        <v>5+2</v>
      </c>
      <c r="B8252" s="226" t="s">
        <v>1274</v>
      </c>
      <c r="C8252" s="13" t="str">
        <f>VLOOKUP(B8252,segédtábla!$A$1:$C$156,2,FALSE)</f>
        <v>Kakulya Zsolt</v>
      </c>
      <c r="D8252" s="5" t="s">
        <v>7429</v>
      </c>
      <c r="E8252" s="332" t="str">
        <f>VLOOKUP(C8252,'Havi KM'!A:S,4,FALSE)</f>
        <v xml:space="preserve">     1 219,87 km</v>
      </c>
      <c r="F8252" s="163" t="s">
        <v>7430</v>
      </c>
    </row>
    <row r="8253" spans="1:6" ht="15" customHeight="1">
      <c r="A8253" s="19" t="str">
        <f>VLOOKUP(B8253,segédtábla!$A$1:$C$156,3,FALSE)</f>
        <v>5+2</v>
      </c>
      <c r="B8253" s="226" t="s">
        <v>1163</v>
      </c>
      <c r="C8253" s="178" t="str">
        <f>VLOOKUP(B8253,segédtábla!$A$1:$C$156,2,FALSE)</f>
        <v>Popovics Dávid</v>
      </c>
      <c r="D8253" s="4" t="s">
        <v>7431</v>
      </c>
      <c r="E8253" s="332" t="str">
        <f>VLOOKUP(C8253,'Havi KM'!A:S,4,FALSE)</f>
        <v xml:space="preserve">     1 838,04 km</v>
      </c>
      <c r="F8253" s="231" t="s">
        <v>7432</v>
      </c>
    </row>
    <row r="8254" spans="1:6" ht="15" customHeight="1">
      <c r="A8254" s="19" t="str">
        <f>VLOOKUP(B8254,segédtábla!$A$1:$C$156,3,FALSE)</f>
        <v>5+2</v>
      </c>
      <c r="B8254" s="226" t="s">
        <v>1328</v>
      </c>
      <c r="C8254" s="13" t="str">
        <f>VLOOKUP(B8254,segédtábla!$A$1:$C$156,2,FALSE)</f>
        <v>Majer Dominik - Charter</v>
      </c>
      <c r="D8254" s="5" t="s">
        <v>7433</v>
      </c>
      <c r="E8254" s="332" t="e">
        <f>VLOOKUP(C8254,'Havi KM'!A:S,4,FALSE)</f>
        <v>#N/A</v>
      </c>
      <c r="F8254" s="163" t="s">
        <v>7316</v>
      </c>
    </row>
    <row r="8255" spans="1:6" ht="15" customHeight="1">
      <c r="A8255" s="19" t="str">
        <f>VLOOKUP(B8255,segédtábla!$A$1:$C$156,3,FALSE)</f>
        <v>11+3</v>
      </c>
      <c r="B8255" s="226" t="s">
        <v>1313</v>
      </c>
      <c r="C8255" s="13" t="str">
        <f>VLOOKUP(B8255,segédtábla!$A$1:$C$156,2,FALSE)</f>
        <v>Tóth Zoltán József</v>
      </c>
      <c r="D8255" s="5" t="s">
        <v>7434</v>
      </c>
      <c r="E8255" s="332" t="str">
        <f>VLOOKUP(C8255,'Havi KM'!A:S,4,FALSE)</f>
        <v xml:space="preserve">      0,0 km</v>
      </c>
      <c r="F8255" s="163" t="s">
        <v>7435</v>
      </c>
    </row>
    <row r="8256" spans="1:6" ht="15" customHeight="1">
      <c r="A8256" s="19" t="str">
        <f>VLOOKUP(B8256,segédtábla!$A$1:$C$156,3,FALSE)</f>
        <v>5+2</v>
      </c>
      <c r="B8256" s="226" t="s">
        <v>1281</v>
      </c>
      <c r="C8256" s="319" t="str">
        <f>VLOOKUP(B8256,segédtábla!$A$1:$C$156,2,FALSE)</f>
        <v>Kiss Sándor</v>
      </c>
      <c r="D8256" s="188" t="s">
        <v>7436</v>
      </c>
      <c r="E8256" s="332" t="str">
        <f>VLOOKUP(C8256,'Havi KM'!A:S,4,FALSE)</f>
        <v xml:space="preserve">     1 065,91 km</v>
      </c>
      <c r="F8256" s="163"/>
    </row>
    <row r="8257" spans="1:6" ht="15" customHeight="1">
      <c r="A8257" s="19" t="str">
        <f>VLOOKUP(B8257,segédtábla!$A$1:$C$156,3,FALSE)</f>
        <v>5+2</v>
      </c>
      <c r="B8257" s="226" t="s">
        <v>1286</v>
      </c>
      <c r="C8257" s="13" t="str">
        <f>VLOOKUP(B8257,segédtábla!$A$1:$C$156,2,FALSE)</f>
        <v>Kata József</v>
      </c>
      <c r="D8257" s="5" t="s">
        <v>7437</v>
      </c>
      <c r="E8257" s="332" t="str">
        <f>VLOOKUP(C8257,'Havi KM'!A:S,4,FALSE)</f>
        <v xml:space="preserve">     2 059,02 km</v>
      </c>
      <c r="F8257" s="163"/>
    </row>
    <row r="8258" spans="1:6" ht="15" customHeight="1">
      <c r="A8258" s="19" t="str">
        <f>VLOOKUP(B8258,segédtábla!$A$1:$C$156,3,FALSE)</f>
        <v>5+2</v>
      </c>
      <c r="B8258" s="226" t="s">
        <v>1526</v>
      </c>
      <c r="C8258" s="13" t="str">
        <f>VLOOKUP(B8258,segédtábla!$A$1:$C$156,2,FALSE)</f>
        <v>Simon Zoltán</v>
      </c>
      <c r="D8258" s="5" t="s">
        <v>7438</v>
      </c>
      <c r="E8258" s="332" t="str">
        <f>VLOOKUP(C8258,'Havi KM'!A:S,4,FALSE)</f>
        <v xml:space="preserve">     1 431,31 km</v>
      </c>
      <c r="F8258" s="163"/>
    </row>
    <row r="8259" spans="1:6" ht="15" customHeight="1">
      <c r="A8259" s="19" t="str">
        <f>VLOOKUP(B8259,segédtábla!$A$1:$C$156,3,FALSE)</f>
        <v>5+2</v>
      </c>
      <c r="B8259" s="226" t="s">
        <v>1243</v>
      </c>
      <c r="C8259" s="319" t="str">
        <f>VLOOKUP(B8259,segédtábla!$A$1:$C$156,2,FALSE)</f>
        <v>Csicsai Gábor</v>
      </c>
      <c r="D8259" s="188" t="s">
        <v>7439</v>
      </c>
      <c r="E8259" s="332" t="str">
        <f>VLOOKUP(C8259,'Havi KM'!A:S,4,FALSE)</f>
        <v xml:space="preserve">      636,52 km</v>
      </c>
      <c r="F8259" s="163"/>
    </row>
    <row r="8260" spans="1:6" ht="15" customHeight="1">
      <c r="A8260" s="19" t="str">
        <f>VLOOKUP(B8260,segédtábla!$A$1:$C$156,3,FALSE)</f>
        <v>5+2</v>
      </c>
      <c r="B8260" s="226" t="s">
        <v>1292</v>
      </c>
      <c r="C8260" s="13" t="str">
        <f>VLOOKUP(B8260,segédtábla!$A$1:$C$156,2,FALSE)</f>
        <v>Hanzi György Lehel</v>
      </c>
      <c r="D8260" s="5" t="s">
        <v>7440</v>
      </c>
      <c r="E8260" s="332" t="str">
        <f>VLOOKUP(C8260,'Havi KM'!A:S,4,FALSE)</f>
        <v xml:space="preserve">     1 303,29 km</v>
      </c>
      <c r="F8260" s="163"/>
    </row>
    <row r="8261" spans="1:6" ht="15" customHeight="1">
      <c r="A8261" s="19" t="str">
        <f>VLOOKUP(B8261,segédtábla!$A$1:$C$156,3,FALSE)</f>
        <v>5+2</v>
      </c>
      <c r="B8261" s="226" t="s">
        <v>1173</v>
      </c>
      <c r="C8261" s="178" t="str">
        <f>VLOOKUP(B8261,segédtábla!$A$1:$C$156,2,FALSE)</f>
        <v>Léhner Zsolt</v>
      </c>
      <c r="D8261" s="4" t="s">
        <v>7441</v>
      </c>
      <c r="E8261" s="332" t="str">
        <f>VLOOKUP(C8261,'Havi KM'!A:S,4,FALSE)</f>
        <v xml:space="preserve">     1 816,96 km</v>
      </c>
      <c r="F8261" s="163"/>
    </row>
    <row r="8262" spans="1:6" ht="15" customHeight="1">
      <c r="A8262" s="19" t="str">
        <f>VLOOKUP(B8262,segédtábla!$A$1:$C$156,3,FALSE)</f>
        <v>5+2</v>
      </c>
      <c r="B8262" s="226" t="s">
        <v>1179</v>
      </c>
      <c r="C8262" s="319" t="str">
        <f>VLOOKUP(B8262,segédtábla!$A$1:$C$156,2,FALSE)</f>
        <v>Horváth Ákos</v>
      </c>
      <c r="D8262" s="188" t="s">
        <v>7442</v>
      </c>
      <c r="E8262" s="332" t="str">
        <f>VLOOKUP(C8262,'Havi KM'!A:S,4,FALSE)</f>
        <v xml:space="preserve">     1 036,99 km</v>
      </c>
      <c r="F8262" s="163"/>
    </row>
    <row r="8263" spans="1:6" ht="15" customHeight="1">
      <c r="A8263" s="19" t="str">
        <f>VLOOKUP(B8263,segédtábla!$A$1:$C$156,3,FALSE)</f>
        <v>11+3</v>
      </c>
      <c r="B8263" s="226" t="s">
        <v>1405</v>
      </c>
      <c r="C8263" s="13" t="str">
        <f>VLOOKUP(B8263,segédtábla!$A$1:$C$156,2,FALSE)</f>
        <v>Marton Péter</v>
      </c>
      <c r="D8263" s="188" t="s">
        <v>7443</v>
      </c>
      <c r="E8263" s="332" t="str">
        <f>VLOOKUP(C8263,'Havi KM'!A:S,4,FALSE)</f>
        <v xml:space="preserve">     1 405,83 km</v>
      </c>
      <c r="F8263" s="363"/>
    </row>
    <row r="8264" spans="1:6" ht="15" customHeight="1">
      <c r="A8264" s="19" t="str">
        <f>VLOOKUP(B8264,segédtábla!$A$1:$C$156,3,FALSE)</f>
        <v>korai kezdés preferált</v>
      </c>
      <c r="B8264" s="226" t="s">
        <v>1309</v>
      </c>
      <c r="C8264" s="319" t="str">
        <f>VLOOKUP(B8264,segédtábla!$A$1:$C$156,2,FALSE)</f>
        <v>Gosztenschnik Péter</v>
      </c>
      <c r="D8264" s="188" t="s">
        <v>7444</v>
      </c>
      <c r="E8264" s="332" t="str">
        <f>VLOOKUP(C8264,'Havi KM'!A:S,4,FALSE)</f>
        <v xml:space="preserve">      684,27 km</v>
      </c>
      <c r="F8264" s="163"/>
    </row>
    <row r="8265" spans="1:6" ht="15" customHeight="1">
      <c r="A8265" s="19" t="str">
        <f>VLOOKUP(B8265,segédtábla!$A$1:$C$156,3,FALSE)</f>
        <v>5+2</v>
      </c>
      <c r="B8265" s="226" t="s">
        <v>1256</v>
      </c>
      <c r="C8265" s="13" t="str">
        <f>VLOOKUP(B8265,segédtábla!$A$1:$C$156,2,FALSE)</f>
        <v>Árvai Gábor</v>
      </c>
      <c r="D8265" s="5" t="s">
        <v>7445</v>
      </c>
      <c r="E8265" s="332" t="str">
        <f>VLOOKUP(C8265,'Havi KM'!A:S,4,FALSE)</f>
        <v xml:space="preserve">     1 696,48 km</v>
      </c>
      <c r="F8265" s="163"/>
    </row>
    <row r="8266" spans="1:6" ht="15" customHeight="1">
      <c r="A8266" s="19" t="str">
        <f>VLOOKUP(B8266,segédtábla!$A$1:$C$156,3,FALSE)</f>
        <v>2/1.</v>
      </c>
      <c r="B8266" s="226" t="s">
        <v>1259</v>
      </c>
      <c r="C8266" s="13" t="str">
        <f>VLOOKUP(B8266,segédtábla!$A$1:$C$156,2,FALSE)</f>
        <v>Berki Richárd Sándor</v>
      </c>
      <c r="D8266" s="5" t="s">
        <v>7446</v>
      </c>
      <c r="E8266" s="332" t="str">
        <f>VLOOKUP(C8266,'Havi KM'!A:S,4,FALSE)</f>
        <v xml:space="preserve">     1 357,13 km</v>
      </c>
      <c r="F8266" s="363"/>
    </row>
    <row r="8267" spans="1:6" ht="15" customHeight="1">
      <c r="A8267" s="19" t="str">
        <f>VLOOKUP(B8267,segédtábla!$A$1:$C$156,3,FALSE)</f>
        <v>5+2</v>
      </c>
      <c r="B8267" s="226" t="s">
        <v>1262</v>
      </c>
      <c r="C8267" s="319" t="str">
        <f>VLOOKUP(B8267,segédtábla!$A$1:$C$156,2,FALSE)</f>
        <v>Balázs Tibor</v>
      </c>
      <c r="D8267" s="188" t="s">
        <v>7447</v>
      </c>
      <c r="E8267" s="332" t="str">
        <f>VLOOKUP(C8267,'Havi KM'!A:S,4,FALSE)</f>
        <v xml:space="preserve">      261,82 km</v>
      </c>
      <c r="F8267" s="231"/>
    </row>
    <row r="8268" spans="1:6" ht="15" customHeight="1">
      <c r="A8268" s="19" t="str">
        <f>VLOOKUP(B8268,segédtábla!$A$1:$C$156,3,FALSE)</f>
        <v>11+3</v>
      </c>
      <c r="B8268" s="226" t="s">
        <v>1413</v>
      </c>
      <c r="C8268" s="13" t="str">
        <f>VLOOKUP(B8268,segédtábla!$A$1:$C$156,2,FALSE)</f>
        <v>Szkolcsek György</v>
      </c>
      <c r="D8268" s="5" t="s">
        <v>7448</v>
      </c>
      <c r="E8268" s="332" t="str">
        <f>VLOOKUP(C8268,'Havi KM'!A:S,4,FALSE)</f>
        <v xml:space="preserve">     1 278,42 km</v>
      </c>
      <c r="F8268" s="163"/>
    </row>
    <row r="8269" spans="1:6" ht="15" customHeight="1">
      <c r="A8269" s="19" t="str">
        <f>VLOOKUP(B8269,segédtábla!$A$1:$C$156,3,FALSE)</f>
        <v>5+2</v>
      </c>
      <c r="B8269" s="226" t="s">
        <v>1219</v>
      </c>
      <c r="C8269" s="319" t="str">
        <f>VLOOKUP(B8269,segédtábla!$A$1:$C$156,2,FALSE)</f>
        <v>Ignéczi Attila + Mura Milán</v>
      </c>
      <c r="D8269" s="188" t="s">
        <v>7449</v>
      </c>
      <c r="E8269" s="332" t="e">
        <f>VLOOKUP(C8269,'Havi KM'!A:S,4,FALSE)</f>
        <v>#N/A</v>
      </c>
      <c r="F8269" s="163" t="s">
        <v>5590</v>
      </c>
    </row>
    <row r="8270" spans="1:6" ht="15" customHeight="1">
      <c r="A8270" s="19" t="str">
        <f>VLOOKUP(B8270,segédtábla!$A$1:$C$156,3,FALSE)</f>
        <v>5+2</v>
      </c>
      <c r="B8270" s="226" t="s">
        <v>1418</v>
      </c>
      <c r="C8270" s="13" t="str">
        <f>VLOOKUP(B8270,segédtábla!$A$1:$C$156,2,FALSE)</f>
        <v>Tatai Sándor</v>
      </c>
      <c r="D8270" s="5" t="s">
        <v>7450</v>
      </c>
      <c r="E8270" s="332" t="str">
        <f>VLOOKUP(C8270,'Havi KM'!A:S,4,FALSE)</f>
        <v xml:space="preserve">     2 344,0 km</v>
      </c>
      <c r="F8270" s="163"/>
    </row>
    <row r="8271" spans="1:6" ht="15" customHeight="1">
      <c r="A8271" s="19" t="e">
        <f>VLOOKUP(B8271,segédtábla!$A$1:$C$156,3,FALSE)</f>
        <v>#N/A</v>
      </c>
      <c r="B8271" s="502"/>
      <c r="C8271" s="13" t="e">
        <f>VLOOKUP(B8271,segédtábla!$A$1:$C$156,2,FALSE)</f>
        <v>#N/A</v>
      </c>
      <c r="D8271" s="5"/>
      <c r="E8271" s="332" t="e">
        <f>VLOOKUP(C8271,'Havi KM'!A:S,4,FALSE)</f>
        <v>#N/A</v>
      </c>
      <c r="F8271" s="163"/>
    </row>
    <row r="8272" spans="1:6" ht="15" customHeight="1">
      <c r="A8272" s="19" t="e">
        <f>VLOOKUP(B8272,segédtábla!$A$1:$C$156,3,FALSE)</f>
        <v>#N/A</v>
      </c>
      <c r="B8272" s="11"/>
      <c r="C8272" s="13" t="e">
        <f>VLOOKUP(B8272,segédtábla!$A$1:$C$156,2,FALSE)</f>
        <v>#N/A</v>
      </c>
      <c r="D8272" s="5"/>
      <c r="E8272" s="332" t="e">
        <f>VLOOKUP(C8272,'Havi KM'!A:S,4,FALSE)</f>
        <v>#N/A</v>
      </c>
      <c r="F8272" s="163"/>
    </row>
    <row r="8274" spans="1:6" ht="15" customHeight="1">
      <c r="A8274" s="10"/>
      <c r="B8274" s="16"/>
      <c r="C8274" s="263">
        <v>45915</v>
      </c>
      <c r="D8274" s="237" t="str">
        <f>TEXT(C8274,"dddd")</f>
        <v>Monday</v>
      </c>
      <c r="E8274" s="330"/>
      <c r="F8274" s="227">
        <f>+COUNTA(B8277:B8286)</f>
        <v>9</v>
      </c>
    </row>
    <row r="8275" spans="1:6" ht="15" customHeight="1">
      <c r="C8275" s="355"/>
    </row>
    <row r="8276" spans="1:6" ht="15" customHeight="1">
      <c r="A8276" s="7" t="s">
        <v>1136</v>
      </c>
      <c r="B8276" s="8" t="s">
        <v>1137</v>
      </c>
      <c r="C8276" s="9" t="s">
        <v>1138</v>
      </c>
      <c r="D8276" s="9" t="s">
        <v>1139</v>
      </c>
      <c r="E8276" s="331" t="s">
        <v>1140</v>
      </c>
      <c r="F8276" s="9" t="s">
        <v>1141</v>
      </c>
    </row>
    <row r="8277" spans="1:6" ht="15" customHeight="1">
      <c r="A8277" s="19" t="str">
        <f>VLOOKUP(B8277,segédtábla!$A$1:$C$156,3,FALSE)</f>
        <v>11+3</v>
      </c>
      <c r="B8277" s="226" t="s">
        <v>1142</v>
      </c>
      <c r="C8277" s="13" t="str">
        <f>VLOOKUP(B8277,segédtábla!$A$1:$C$156,2,FALSE)</f>
        <v>Hamecz  Zsolt + Zsoltné</v>
      </c>
      <c r="D8277" s="5" t="s">
        <v>7451</v>
      </c>
      <c r="E8277" s="332" t="e">
        <f>VLOOKUP(C8277,'Havi KM'!A:S,4,FALSE)</f>
        <v>#N/A</v>
      </c>
      <c r="F8277" s="163"/>
    </row>
    <row r="8278" spans="1:6" ht="15" customHeight="1">
      <c r="A8278" s="19" t="str">
        <f>VLOOKUP(B8278,segédtábla!$A$1:$C$156,3,FALSE)</f>
        <v>5+2</v>
      </c>
      <c r="B8278" s="226" t="s">
        <v>1149</v>
      </c>
      <c r="C8278" s="13" t="str">
        <f>VLOOKUP(B8278,segédtábla!$A$1:$C$156,2,FALSE)</f>
        <v>Létai Ferenc + Létainé Zsuzsa</v>
      </c>
      <c r="D8278" s="5" t="s">
        <v>7452</v>
      </c>
      <c r="E8278" s="332" t="e">
        <f>VLOOKUP(C8278,'Havi KM'!A:S,4,FALSE)</f>
        <v>#N/A</v>
      </c>
      <c r="F8278" s="163"/>
    </row>
    <row r="8279" spans="1:6" ht="15" customHeight="1">
      <c r="A8279" s="19" t="str">
        <f>VLOOKUP(B8279,segédtábla!$A$1:$C$156,3,FALSE)</f>
        <v>5+2</v>
      </c>
      <c r="B8279" s="495" t="s">
        <v>1159</v>
      </c>
      <c r="C8279" s="319" t="str">
        <f>VLOOKUP(B8279,segédtábla!$A$1:$C$156,2,FALSE)</f>
        <v>Pilló József + Pillóné S. Judit</v>
      </c>
      <c r="D8279" s="188" t="s">
        <v>7453</v>
      </c>
      <c r="E8279" s="332" t="e">
        <f>VLOOKUP(C8279,'Havi KM'!A:S,4,FALSE)</f>
        <v>#N/A</v>
      </c>
      <c r="F8279" s="163"/>
    </row>
    <row r="8280" spans="1:6" ht="15" customHeight="1">
      <c r="A8280" s="19" t="str">
        <f>VLOOKUP(B8280,segédtábla!$A$1:$C$156,3,FALSE)</f>
        <v>11+3</v>
      </c>
      <c r="B8280" s="226" t="s">
        <v>1221</v>
      </c>
      <c r="C8280" s="319" t="str">
        <f>VLOOKUP(B8280,segédtábla!$A$1:$C$156,2,FALSE)</f>
        <v>Vass István</v>
      </c>
      <c r="D8280" s="188" t="s">
        <v>7454</v>
      </c>
      <c r="E8280" s="332" t="e">
        <f>VLOOKUP(C8280,'Havi KM'!A:S,4,FALSE)</f>
        <v>#N/A</v>
      </c>
      <c r="F8280" s="163"/>
    </row>
    <row r="8281" spans="1:6" ht="15" customHeight="1">
      <c r="A8281" s="19" t="e">
        <f>VLOOKUP(B8281,segédtábla!$A$1:$C$156,3,FALSE)</f>
        <v>#N/A</v>
      </c>
      <c r="B8281" s="11"/>
      <c r="C8281" s="13" t="e">
        <f>VLOOKUP(B8281,segédtábla!$A$1:$C$156,2,FALSE)</f>
        <v>#N/A</v>
      </c>
      <c r="D8281" s="5"/>
      <c r="E8281" s="332" t="e">
        <f>VLOOKUP(C8281,'Havi KM'!A:S,4,FALSE)</f>
        <v>#N/A</v>
      </c>
      <c r="F8281" s="163"/>
    </row>
    <row r="8282" spans="1:6" ht="15" customHeight="1">
      <c r="A8282" s="19" t="str">
        <f>VLOOKUP(B8282,segédtábla!$A$1:$C$156,3,FALSE)</f>
        <v>11+3</v>
      </c>
      <c r="B8282" s="226" t="s">
        <v>1212</v>
      </c>
      <c r="C8282" s="13" t="str">
        <f>VLOOKUP(B8282,segédtábla!$A$1:$C$156,2,FALSE)</f>
        <v>Kopányi László</v>
      </c>
      <c r="D8282" s="188" t="s">
        <v>7455</v>
      </c>
      <c r="E8282" s="332" t="str">
        <f>VLOOKUP(C8282,'Havi KM'!A:S,4,FALSE)</f>
        <v xml:space="preserve">     2 365,46 km</v>
      </c>
      <c r="F8282" s="228"/>
    </row>
    <row r="8283" spans="1:6" ht="15" customHeight="1">
      <c r="A8283" s="19" t="str">
        <f>VLOOKUP(B8283,segédtábla!$A$1:$C$156,3,FALSE)</f>
        <v>10+4</v>
      </c>
      <c r="B8283" s="226" t="s">
        <v>1520</v>
      </c>
      <c r="C8283" s="13" t="str">
        <f>VLOOKUP(B8283,segédtábla!$A$1:$C$156,2,FALSE)</f>
        <v>Sipőcz Dániel</v>
      </c>
      <c r="D8283" s="5" t="s">
        <v>7456</v>
      </c>
      <c r="E8283" s="332" t="str">
        <f>VLOOKUP(C8283,'Havi KM'!A:S,4,FALSE)</f>
        <v xml:space="preserve">     2 677,58 km</v>
      </c>
      <c r="F8283" s="163" t="s">
        <v>7457</v>
      </c>
    </row>
    <row r="8284" spans="1:6" ht="15" customHeight="1">
      <c r="A8284" s="19" t="str">
        <f>VLOOKUP(B8284,segédtábla!$A$1:$C$156,3,FALSE)</f>
        <v>10+4</v>
      </c>
      <c r="B8284" s="226" t="s">
        <v>1193</v>
      </c>
      <c r="C8284" s="319" t="str">
        <f>VLOOKUP(B8284,segédtábla!$A$1:$C$156,2,FALSE)</f>
        <v>Gerstmayer Zoltán</v>
      </c>
      <c r="D8284" s="188" t="s">
        <v>7458</v>
      </c>
      <c r="E8284" s="332" t="str">
        <f>VLOOKUP(C8284,'Havi KM'!A:S,4,FALSE)</f>
        <v xml:space="preserve">      0,0 km</v>
      </c>
      <c r="F8284" s="363"/>
    </row>
    <row r="8285" spans="1:6" ht="15" customHeight="1">
      <c r="A8285" s="19" t="str">
        <f>VLOOKUP(B8285,segédtábla!$A$1:$C$156,3,FALSE)</f>
        <v>11+3</v>
      </c>
      <c r="B8285" s="226" t="s">
        <v>1355</v>
      </c>
      <c r="C8285" s="13" t="str">
        <f>VLOOKUP(B8285,segédtábla!$A$1:$C$156,2,FALSE)</f>
        <v>Németh Nándor</v>
      </c>
      <c r="D8285" s="5" t="s">
        <v>7459</v>
      </c>
      <c r="E8285" s="332" t="str">
        <f>VLOOKUP(C8285,'Havi KM'!A:S,4,FALSE)</f>
        <v xml:space="preserve">     2 089,15 km</v>
      </c>
      <c r="F8285" s="163"/>
    </row>
    <row r="8286" spans="1:6" ht="15" customHeight="1">
      <c r="A8286" s="19" t="str">
        <f>VLOOKUP(B8286,segédtábla!$A$1:$C$156,3,FALSE)</f>
        <v>10+4</v>
      </c>
      <c r="B8286" s="226" t="s">
        <v>1276</v>
      </c>
      <c r="C8286" s="13" t="str">
        <f>VLOOKUP(B8286,segédtábla!$A$1:$C$156,2,FALSE)</f>
        <v>Tanács Attila</v>
      </c>
      <c r="D8286" s="4" t="s">
        <v>7460</v>
      </c>
      <c r="E8286" s="332" t="str">
        <f>VLOOKUP(C8286,'Havi KM'!A:S,4,FALSE)</f>
        <v xml:space="preserve">      232,78 km</v>
      </c>
      <c r="F8286" s="231" t="s">
        <v>6599</v>
      </c>
    </row>
    <row r="8287" spans="1:6" ht="15" customHeight="1">
      <c r="A8287" s="19" t="str">
        <f>VLOOKUP(B8287,segédtábla!$A$1:$C$156,3,FALSE)</f>
        <v>5+2</v>
      </c>
      <c r="B8287" s="226" t="s">
        <v>1152</v>
      </c>
      <c r="C8287" s="13" t="str">
        <f>VLOOKUP(B8287,segédtábla!$A$1:$C$156,2,FALSE)</f>
        <v>Tokorcsi Tibor</v>
      </c>
      <c r="D8287" s="5" t="s">
        <v>7461</v>
      </c>
      <c r="E8287" s="332" t="str">
        <f>VLOOKUP(C8287,'Havi KM'!A:S,4,FALSE)</f>
        <v xml:space="preserve">     1 330,53 km</v>
      </c>
      <c r="F8287" s="163" t="s">
        <v>7462</v>
      </c>
    </row>
    <row r="8288" spans="1:6" ht="15" customHeight="1">
      <c r="A8288" s="19">
        <f>VLOOKUP(B8288,segédtábla!$A$1:$C$156,3,FALSE)</f>
        <v>0</v>
      </c>
      <c r="B8288" s="226" t="s">
        <v>1248</v>
      </c>
      <c r="C8288" s="319">
        <f>VLOOKUP(B8288,segédtábla!$A$1:$C$156,2,FALSE)</f>
        <v>0</v>
      </c>
      <c r="D8288" s="188" t="s">
        <v>7463</v>
      </c>
      <c r="E8288" s="332" t="e">
        <f>VLOOKUP(C8288,'Havi KM'!A:S,4,FALSE)</f>
        <v>#N/A</v>
      </c>
      <c r="F8288" s="163"/>
    </row>
    <row r="8289" spans="1:6" ht="15" customHeight="1">
      <c r="A8289" s="19" t="str">
        <f>VLOOKUP(B8289,segédtábla!$A$1:$C$156,3,FALSE)</f>
        <v>5+2</v>
      </c>
      <c r="B8289" s="226" t="s">
        <v>1181</v>
      </c>
      <c r="C8289" s="13" t="str">
        <f>VLOOKUP(B8289,segédtábla!$A$1:$C$156,2,FALSE)</f>
        <v>Lázár Gábor</v>
      </c>
      <c r="D8289" s="5" t="s">
        <v>7464</v>
      </c>
      <c r="E8289" s="332" t="str">
        <f>VLOOKUP(C8289,'Havi KM'!A:S,4,FALSE)</f>
        <v xml:space="preserve">     1 156,79 km</v>
      </c>
      <c r="F8289" s="163"/>
    </row>
    <row r="8290" spans="1:6" ht="15" customHeight="1">
      <c r="A8290" s="19" t="str">
        <f>VLOOKUP(B8290,segédtábla!$A$1:$C$156,3,FALSE)</f>
        <v>4+3</v>
      </c>
      <c r="B8290" s="226" t="s">
        <v>1364</v>
      </c>
      <c r="C8290" s="13" t="str">
        <f>VLOOKUP(B8290,segédtábla!$A$1:$C$156,2,FALSE)</f>
        <v>Balogh Dávid</v>
      </c>
      <c r="D8290" s="5" t="s">
        <v>7465</v>
      </c>
      <c r="E8290" s="332" t="str">
        <f>VLOOKUP(C8290,'Havi KM'!A:S,4,FALSE)</f>
        <v xml:space="preserve">      426,32 km</v>
      </c>
      <c r="F8290" s="163"/>
    </row>
    <row r="8291" spans="1:6" ht="15" customHeight="1">
      <c r="A8291" s="19" t="str">
        <f>VLOOKUP(B8291,segédtábla!$A$1:$C$156,3,FALSE)</f>
        <v>5+2</v>
      </c>
      <c r="B8291" s="226" t="s">
        <v>1208</v>
      </c>
      <c r="C8291" s="13" t="str">
        <f>VLOOKUP(B8291,segédtábla!$A$1:$C$156,2,FALSE)</f>
        <v>Drozd Péter</v>
      </c>
      <c r="D8291" s="5" t="s">
        <v>7466</v>
      </c>
      <c r="E8291" s="332" t="str">
        <f>VLOOKUP(C8291,'Havi KM'!A:S,4,FALSE)</f>
        <v xml:space="preserve">     1 972,38 km</v>
      </c>
      <c r="F8291" s="163"/>
    </row>
    <row r="8292" spans="1:6" ht="15" customHeight="1">
      <c r="A8292" s="19" t="str">
        <f>VLOOKUP(B8292,segédtábla!$A$1:$C$156,3,FALSE)</f>
        <v>5+2</v>
      </c>
      <c r="B8292" s="226" t="s">
        <v>1317</v>
      </c>
      <c r="C8292" s="13" t="str">
        <f>VLOOKUP(B8292,segédtábla!$A$1:$C$156,2,FALSE)</f>
        <v>Tőzsér Gábor</v>
      </c>
      <c r="D8292" s="5" t="s">
        <v>7467</v>
      </c>
      <c r="E8292" s="332" t="str">
        <f>VLOOKUP(C8292,'Havi KM'!A:S,4,FALSE)</f>
        <v xml:space="preserve">     1 375,22 km</v>
      </c>
      <c r="F8292" s="163"/>
    </row>
    <row r="8293" spans="1:6" ht="15" customHeight="1">
      <c r="A8293" s="19" t="str">
        <f>VLOOKUP(B8293,segédtábla!$A$1:$C$156,3,FALSE)</f>
        <v>11+3</v>
      </c>
      <c r="B8293" s="226" t="s">
        <v>1319</v>
      </c>
      <c r="C8293" s="13" t="str">
        <f>VLOOKUP(B8293,segédtábla!$A$1:$C$156,2,FALSE)</f>
        <v>Simon Gábor</v>
      </c>
      <c r="D8293" s="10" t="s">
        <v>7468</v>
      </c>
      <c r="E8293" s="332" t="str">
        <f>VLOOKUP(C8293,'Havi KM'!A:S,4,FALSE)</f>
        <v xml:space="preserve">     1 814,55 km</v>
      </c>
      <c r="F8293" s="163"/>
    </row>
    <row r="8294" spans="1:6" ht="15" customHeight="1">
      <c r="A8294" s="19" t="str">
        <f>VLOOKUP(B8294,segédtábla!$A$1:$C$156,3,FALSE)</f>
        <v>11+3</v>
      </c>
      <c r="B8294" s="226" t="s">
        <v>7332</v>
      </c>
      <c r="C8294" s="319" t="str">
        <f>VLOOKUP(B8294,segédtábla!$A$1:$C$156,2,FALSE)</f>
        <v>Choijiljav Batbaatar</v>
      </c>
      <c r="D8294" s="188" t="s">
        <v>7469</v>
      </c>
      <c r="E8294" s="332" t="str">
        <f>VLOOKUP(C8294,'Havi KM'!A:S,4,FALSE)</f>
        <v xml:space="preserve">     1 929,86 km</v>
      </c>
      <c r="F8294" s="363"/>
    </row>
    <row r="8295" spans="1:6" ht="15" customHeight="1">
      <c r="A8295" s="19" t="str">
        <f>VLOOKUP(B8295,segédtábla!$A$1:$C$156,3,FALSE)</f>
        <v>11+3</v>
      </c>
      <c r="B8295" s="226" t="s">
        <v>1579</v>
      </c>
      <c r="C8295" s="319" t="str">
        <f>VLOOKUP(B8295,segédtábla!$A$1:$C$156,2,FALSE)</f>
        <v>Mellencsuk Attila</v>
      </c>
      <c r="D8295" s="240" t="s">
        <v>7470</v>
      </c>
      <c r="E8295" s="332" t="str">
        <f>VLOOKUP(C8295,'Havi KM'!A:S,4,FALSE)</f>
        <v xml:space="preserve">     1 884,28 km</v>
      </c>
      <c r="F8295" s="163" t="s">
        <v>5963</v>
      </c>
    </row>
    <row r="8296" spans="1:6" ht="15" customHeight="1">
      <c r="A8296" s="19" t="str">
        <f>VLOOKUP(B8296,segédtábla!$A$1:$C$156,3,FALSE)</f>
        <v>5+2</v>
      </c>
      <c r="B8296" s="226" t="s">
        <v>1323</v>
      </c>
      <c r="C8296" s="178" t="str">
        <f>VLOOKUP(B8296,segédtábla!$A$1:$C$156,2,FALSE)</f>
        <v>Moldicz Tamás</v>
      </c>
      <c r="D8296" s="4" t="s">
        <v>7471</v>
      </c>
      <c r="E8296" s="332" t="str">
        <f>VLOOKUP(C8296,'Havi KM'!A:S,4,FALSE)</f>
        <v xml:space="preserve">      938,86 km</v>
      </c>
      <c r="F8296" s="163"/>
    </row>
    <row r="8297" spans="1:6" ht="15" customHeight="1">
      <c r="A8297" s="19" t="str">
        <f>VLOOKUP(B8297,segédtábla!$A$1:$C$156,3,FALSE)</f>
        <v>5+2</v>
      </c>
      <c r="B8297" s="226" t="s">
        <v>1326</v>
      </c>
      <c r="C8297" s="13" t="str">
        <f>VLOOKUP(B8297,segédtábla!$A$1:$C$156,2,FALSE)</f>
        <v>Polyák László</v>
      </c>
      <c r="D8297" s="188" t="s">
        <v>7472</v>
      </c>
      <c r="E8297" s="332" t="str">
        <f>VLOOKUP(C8297,'Havi KM'!A:S,4,FALSE)</f>
        <v xml:space="preserve">     1 140,81 km</v>
      </c>
      <c r="F8297" s="163"/>
    </row>
    <row r="8298" spans="1:6" ht="15" customHeight="1">
      <c r="A8298" s="19" t="str">
        <f>VLOOKUP(B8298,segédtábla!$A$1:$C$156,3,FALSE)</f>
        <v>11+3</v>
      </c>
      <c r="B8298" s="226" t="s">
        <v>1223</v>
      </c>
      <c r="C8298" s="13" t="str">
        <f>VLOOKUP(B8298,segédtábla!$A$1:$C$156,2,FALSE)</f>
        <v>Molnár Lajos</v>
      </c>
      <c r="D8298" s="240" t="s">
        <v>7473</v>
      </c>
      <c r="E8298" s="332" t="str">
        <f>VLOOKUP(C8298,'Havi KM'!A:S,4,FALSE)</f>
        <v xml:space="preserve">     2 738,73 km</v>
      </c>
      <c r="F8298" s="163"/>
    </row>
    <row r="8299" spans="1:6" ht="15" customHeight="1">
      <c r="A8299" s="19" t="str">
        <f>VLOOKUP(B8299,segédtábla!$A$1:$C$156,3,FALSE)</f>
        <v>11+3</v>
      </c>
      <c r="B8299" s="226" t="s">
        <v>1231</v>
      </c>
      <c r="C8299" s="13" t="str">
        <f>VLOOKUP(B8299,segédtábla!$A$1:$C$156,2,FALSE)</f>
        <v>Pásztor István- Charter</v>
      </c>
      <c r="D8299" s="5" t="s">
        <v>7474</v>
      </c>
      <c r="E8299" s="332" t="e">
        <f>VLOOKUP(C8299,'Havi KM'!A:S,4,FALSE)</f>
        <v>#N/A</v>
      </c>
      <c r="F8299" s="231" t="s">
        <v>7475</v>
      </c>
    </row>
    <row r="8300" spans="1:6" ht="15" customHeight="1">
      <c r="A8300" s="19" t="str">
        <f>VLOOKUP(B8300,segédtábla!$A$1:$C$156,3,FALSE)</f>
        <v>11+3</v>
      </c>
      <c r="B8300" s="226" t="s">
        <v>1345</v>
      </c>
      <c r="C8300" s="13" t="str">
        <f>VLOOKUP(B8300,segédtábla!$A$1:$C$156,2,FALSE)</f>
        <v>Berek Gábor</v>
      </c>
      <c r="D8300" s="5" t="s">
        <v>7476</v>
      </c>
      <c r="E8300" s="332" t="str">
        <f>VLOOKUP(C8300,'Havi KM'!A:S,4,FALSE)</f>
        <v xml:space="preserve">      0,0 km</v>
      </c>
      <c r="F8300" s="163"/>
    </row>
    <row r="8301" spans="1:6" ht="15" customHeight="1">
      <c r="A8301" s="19" t="str">
        <f>VLOOKUP(B8301,segédtábla!$A$1:$C$156,3,FALSE)</f>
        <v>11+3</v>
      </c>
      <c r="B8301" s="226" t="s">
        <v>1333</v>
      </c>
      <c r="C8301" s="13" t="str">
        <f>VLOOKUP(B8301,segédtábla!$A$1:$C$156,2,FALSE)</f>
        <v>Meilinger Ádám</v>
      </c>
      <c r="D8301" s="169" t="s">
        <v>7477</v>
      </c>
      <c r="E8301" s="332" t="str">
        <f>VLOOKUP(C8301,'Havi KM'!A:S,4,FALSE)</f>
        <v xml:space="preserve">      277,05 km</v>
      </c>
      <c r="F8301" s="163" t="s">
        <v>7478</v>
      </c>
    </row>
    <row r="8302" spans="1:6" ht="15" customHeight="1">
      <c r="A8302" s="19" t="str">
        <f>VLOOKUP(B8302,segédtábla!$A$1:$C$156,3,FALSE)</f>
        <v>5+2</v>
      </c>
      <c r="B8302" s="226" t="s">
        <v>1410</v>
      </c>
      <c r="C8302" s="13" t="str">
        <f>VLOOKUP(B8302,segédtábla!$A$1:$C$156,2,FALSE)</f>
        <v>Berek Dániel</v>
      </c>
      <c r="D8302" s="5" t="s">
        <v>7479</v>
      </c>
      <c r="E8302" s="332" t="str">
        <f>VLOOKUP(C8302,'Havi KM'!A:S,4,FALSE)</f>
        <v xml:space="preserve">      0,0 km</v>
      </c>
      <c r="F8302" s="163" t="s">
        <v>3377</v>
      </c>
    </row>
    <row r="8303" spans="1:6" ht="15" customHeight="1">
      <c r="A8303" s="19" t="str">
        <f>VLOOKUP(B8303,segédtábla!$A$1:$C$156,3,FALSE)</f>
        <v>5+2</v>
      </c>
      <c r="B8303" s="226" t="s">
        <v>1339</v>
      </c>
      <c r="C8303" s="13" t="str">
        <f>VLOOKUP(B8303,segédtábla!$A$1:$C$156,2,FALSE)</f>
        <v>Áncsák János 04.14</v>
      </c>
      <c r="D8303" s="5" t="s">
        <v>7480</v>
      </c>
      <c r="E8303" s="332" t="e">
        <f>VLOOKUP(C8303,'Havi KM'!A:S,4,FALSE)</f>
        <v>#N/A</v>
      </c>
      <c r="F8303" s="163"/>
    </row>
    <row r="8304" spans="1:6" ht="15" customHeight="1">
      <c r="A8304" s="19" t="str">
        <f>VLOOKUP(B8304,segédtábla!$A$1:$C$156,3,FALSE)</f>
        <v>11+3</v>
      </c>
      <c r="B8304" s="226" t="s">
        <v>1321</v>
      </c>
      <c r="C8304" s="13" t="str">
        <f>VLOOKUP(B8304,segédtábla!$A$1:$C$156,2,FALSE)</f>
        <v>Kovács Márton Péter</v>
      </c>
      <c r="D8304" s="5" t="s">
        <v>7481</v>
      </c>
      <c r="E8304" s="332" t="str">
        <f>VLOOKUP(C8304,'Havi KM'!A:S,4,FALSE)</f>
        <v xml:space="preserve">     2 936,38 km</v>
      </c>
      <c r="F8304" s="163"/>
    </row>
    <row r="8305" spans="1:6" ht="15" customHeight="1">
      <c r="A8305" s="19" t="str">
        <f>VLOOKUP(B8305,segédtábla!$A$1:$C$156,3,FALSE)</f>
        <v>5+2</v>
      </c>
      <c r="B8305" s="226" t="s">
        <v>1264</v>
      </c>
      <c r="C8305" s="13" t="str">
        <f>VLOOKUP(B8305,segédtábla!$A$1:$C$156,2,FALSE)</f>
        <v>Sógorka Csaba</v>
      </c>
      <c r="D8305" s="240" t="s">
        <v>7482</v>
      </c>
      <c r="E8305" s="332" t="str">
        <f>VLOOKUP(C8305,'Havi KM'!A:S,4,FALSE)</f>
        <v xml:space="preserve">     1 480,64 km</v>
      </c>
      <c r="F8305" s="163"/>
    </row>
    <row r="8306" spans="1:6" ht="15" customHeight="1">
      <c r="A8306" s="19" t="str">
        <f>VLOOKUP(B8306,segédtábla!$A$1:$C$156,3,FALSE)</f>
        <v>5+2</v>
      </c>
      <c r="B8306" s="226" t="s">
        <v>1266</v>
      </c>
      <c r="C8306" s="319" t="str">
        <f>VLOOKUP(B8306,segédtábla!$A$1:$C$156,2,FALSE)</f>
        <v>Nagy György</v>
      </c>
      <c r="D8306" s="240" t="s">
        <v>7483</v>
      </c>
      <c r="E8306" s="332" t="str">
        <f>VLOOKUP(C8306,'Havi KM'!A:S,4,FALSE)</f>
        <v xml:space="preserve">     1 204,28 km</v>
      </c>
      <c r="F8306" s="163"/>
    </row>
    <row r="8307" spans="1:6" ht="15" customHeight="1">
      <c r="A8307" s="19" t="e">
        <f>VLOOKUP(B8307,segédtábla!$A$1:$C$156,3,FALSE)</f>
        <v>#N/A</v>
      </c>
      <c r="B8307" s="11"/>
      <c r="C8307" s="13" t="e">
        <f>VLOOKUP(B8307,segédtábla!$A$1:$C$156,2,FALSE)</f>
        <v>#N/A</v>
      </c>
      <c r="D8307" s="5"/>
      <c r="E8307" s="332" t="e">
        <f>VLOOKUP(C8307,'Havi KM'!A:S,4,FALSE)</f>
        <v>#N/A</v>
      </c>
      <c r="F8307" s="163"/>
    </row>
    <row r="8308" spans="1:6" ht="15" customHeight="1">
      <c r="A8308" s="19" t="str">
        <f>VLOOKUP(B8308,segédtábla!$A$1:$C$156,3,FALSE)</f>
        <v>11+3</v>
      </c>
      <c r="B8308" s="175" t="s">
        <v>1378</v>
      </c>
      <c r="C8308" s="116" t="str">
        <f>VLOOKUP(B8308,segédtábla!$A$1:$C$156,2,FALSE)</f>
        <v>Dalanics Zsolt</v>
      </c>
      <c r="D8308" s="143" t="s">
        <v>7484</v>
      </c>
      <c r="E8308" s="332" t="str">
        <f>VLOOKUP(C8308,'Havi KM'!A:S,4,FALSE)</f>
        <v xml:space="preserve">     1 398,48 km</v>
      </c>
      <c r="F8308" s="163"/>
    </row>
    <row r="8309" spans="1:6" ht="15" customHeight="1">
      <c r="A8309" s="19" t="str">
        <f>VLOOKUP(B8309,segédtábla!$A$1:$C$156,3,FALSE)</f>
        <v>11+3</v>
      </c>
      <c r="B8309" s="175" t="s">
        <v>1158</v>
      </c>
      <c r="C8309" s="116" t="str">
        <f>VLOOKUP(B8309,segédtábla!$A$1:$C$156,2,FALSE)</f>
        <v>Csák László</v>
      </c>
      <c r="D8309" s="143" t="s">
        <v>7484</v>
      </c>
      <c r="E8309" s="332" t="str">
        <f>VLOOKUP(C8309,'Havi KM'!A:S,4,FALSE)</f>
        <v xml:space="preserve">     1 157,94 km</v>
      </c>
      <c r="F8309" s="163"/>
    </row>
    <row r="8310" spans="1:6" ht="15" customHeight="1">
      <c r="A8310" s="19" t="str">
        <f>VLOOKUP(B8310,segédtábla!$A$1:$C$156,3,FALSE)</f>
        <v>11+3</v>
      </c>
      <c r="B8310" s="175" t="s">
        <v>1428</v>
      </c>
      <c r="C8310" s="116" t="str">
        <f>VLOOKUP(B8310,segédtábla!$A$1:$C$156,2,FALSE)</f>
        <v>Mórocz István</v>
      </c>
      <c r="D8310" s="143" t="s">
        <v>7484</v>
      </c>
      <c r="E8310" s="332" t="str">
        <f>VLOOKUP(C8310,'Havi KM'!A:S,4,FALSE)</f>
        <v xml:space="preserve">     1 668,63 km</v>
      </c>
      <c r="F8310" s="163" t="s">
        <v>7485</v>
      </c>
    </row>
    <row r="8311" spans="1:6" ht="15" customHeight="1">
      <c r="A8311" s="19">
        <f>VLOOKUP(B8311,segédtábla!$A$1:$C$156,3,FALSE)</f>
        <v>0</v>
      </c>
      <c r="B8311" s="175" t="s">
        <v>1187</v>
      </c>
      <c r="C8311" s="116" t="str">
        <f>VLOOKUP(B8311,segédtábla!$A$1:$C$156,2,FALSE)</f>
        <v>hengerfejes kivonva</v>
      </c>
      <c r="D8311" s="143" t="s">
        <v>7486</v>
      </c>
      <c r="E8311" s="332" t="e">
        <f>VLOOKUP(C8311,'Havi KM'!A:S,4,FALSE)</f>
        <v>#N/A</v>
      </c>
      <c r="F8311" s="163"/>
    </row>
    <row r="8312" spans="1:6" ht="15" customHeight="1">
      <c r="A8312" s="19" t="str">
        <f>VLOOKUP(B8312,segédtábla!$A$1:$C$156,3,FALSE)</f>
        <v>5+2</v>
      </c>
      <c r="B8312" s="563" t="s">
        <v>1154</v>
      </c>
      <c r="C8312" s="564" t="str">
        <f>VLOOKUP(B8312,segédtábla!$A$1:$C$156,2,FALSE)</f>
        <v>Tóth Mihály</v>
      </c>
      <c r="D8312" s="240" t="s">
        <v>1663</v>
      </c>
      <c r="E8312" s="332" t="str">
        <f>VLOOKUP(C8312,'Havi KM'!A:S,4,FALSE)</f>
        <v xml:space="preserve">      345,81 km</v>
      </c>
      <c r="F8312" s="163"/>
    </row>
    <row r="8313" spans="1:6" ht="15" customHeight="1">
      <c r="A8313" s="19" t="str">
        <f>VLOOKUP(B8313,segédtábla!$A$1:$C$156,3,FALSE)</f>
        <v>11+3</v>
      </c>
      <c r="B8313" s="563" t="s">
        <v>1579</v>
      </c>
      <c r="C8313" s="564" t="str">
        <f>VLOOKUP(B8313,segédtábla!$A$1:$C$156,2,FALSE)</f>
        <v>Mellencsuk Attila</v>
      </c>
      <c r="D8313" s="240" t="s">
        <v>1663</v>
      </c>
      <c r="E8313" s="332" t="str">
        <f>VLOOKUP(C8313,'Havi KM'!A:S,4,FALSE)</f>
        <v xml:space="preserve">     1 884,28 km</v>
      </c>
      <c r="F8313" s="163"/>
    </row>
    <row r="8314" spans="1:6" ht="15" customHeight="1">
      <c r="A8314" s="19" t="str">
        <f>VLOOKUP(B8314,segédtábla!$A$1:$C$156,3,FALSE)</f>
        <v>5+2</v>
      </c>
      <c r="B8314" s="563" t="s">
        <v>1264</v>
      </c>
      <c r="C8314" s="564" t="str">
        <f>VLOOKUP(B8314,segédtábla!$A$1:$C$156,2,FALSE)</f>
        <v>Sógorka Csaba</v>
      </c>
      <c r="D8314" s="240" t="s">
        <v>1663</v>
      </c>
      <c r="E8314" s="332" t="str">
        <f>VLOOKUP(C8314,'Havi KM'!A:S,4,FALSE)</f>
        <v xml:space="preserve">     1 480,64 km</v>
      </c>
      <c r="F8314" s="163"/>
    </row>
    <row r="8315" spans="1:6" ht="15" customHeight="1">
      <c r="A8315" s="19" t="str">
        <f>VLOOKUP(B8315,segédtábla!$A$1:$C$156,3,FALSE)</f>
        <v>11+3</v>
      </c>
      <c r="B8315" s="563" t="s">
        <v>1223</v>
      </c>
      <c r="C8315" s="564" t="str">
        <f>VLOOKUP(B8315,segédtábla!$A$1:$C$156,2,FALSE)</f>
        <v>Molnár Lajos</v>
      </c>
      <c r="D8315" s="240" t="s">
        <v>1663</v>
      </c>
      <c r="E8315" s="332" t="str">
        <f>VLOOKUP(C8315,'Havi KM'!A:S,4,FALSE)</f>
        <v xml:space="preserve">     2 738,73 km</v>
      </c>
      <c r="F8315" s="163"/>
    </row>
    <row r="8316" spans="1:6" ht="15" customHeight="1">
      <c r="A8316" s="19" t="str">
        <f>VLOOKUP(B8316,segédtábla!$A$1:$C$156,3,FALSE)</f>
        <v>5+2</v>
      </c>
      <c r="B8316" s="563" t="s">
        <v>1266</v>
      </c>
      <c r="C8316" s="564" t="str">
        <f>VLOOKUP(B8316,segédtábla!$A$1:$C$156,2,FALSE)</f>
        <v>Nagy György</v>
      </c>
      <c r="D8316" s="240" t="s">
        <v>1663</v>
      </c>
      <c r="E8316" s="332" t="str">
        <f>VLOOKUP(C8316,'Havi KM'!A:S,4,FALSE)</f>
        <v xml:space="preserve">     1 204,28 km</v>
      </c>
      <c r="F8316" s="163"/>
    </row>
    <row r="8317" spans="1:6" ht="15" customHeight="1">
      <c r="A8317" s="19" t="str">
        <f>VLOOKUP(B8317,segédtábla!$A$1:$C$156,3,FALSE)</f>
        <v>5+2</v>
      </c>
      <c r="B8317" s="428" t="s">
        <v>1181</v>
      </c>
      <c r="C8317" s="429" t="str">
        <f>VLOOKUP(B8317,segédtábla!$A$1:$C$156,2,FALSE)</f>
        <v>Lázár Gábor</v>
      </c>
      <c r="D8317" s="240" t="s">
        <v>1663</v>
      </c>
      <c r="E8317" s="332" t="str">
        <f>VLOOKUP(C8317,'Havi KM'!A:S,4,FALSE)</f>
        <v xml:space="preserve">     1 156,79 km</v>
      </c>
      <c r="F8317" s="163"/>
    </row>
    <row r="8318" spans="1:6" ht="15" customHeight="1">
      <c r="A8318" s="19" t="str">
        <f>VLOOKUP(B8318,segédtábla!$A$1:$C$156,3,FALSE)</f>
        <v>5+2</v>
      </c>
      <c r="B8318" s="428" t="s">
        <v>1341</v>
      </c>
      <c r="C8318" s="429" t="str">
        <f>VLOOKUP(B8318,segédtábla!$A$1:$C$156,2,FALSE)</f>
        <v>Szegedi Zsolt</v>
      </c>
      <c r="D8318" s="240" t="s">
        <v>1663</v>
      </c>
      <c r="E8318" s="332" t="str">
        <f>VLOOKUP(C8318,'Havi KM'!A:S,4,FALSE)</f>
        <v xml:space="preserve">     1 560,76 km</v>
      </c>
      <c r="F8318" s="163"/>
    </row>
    <row r="8319" spans="1:6" ht="15" customHeight="1">
      <c r="A8319" s="19" t="str">
        <f>VLOOKUP(B8319,segédtábla!$A$1:$C$156,3,FALSE)</f>
        <v>5+2</v>
      </c>
      <c r="B8319" s="563" t="s">
        <v>1288</v>
      </c>
      <c r="C8319" s="564" t="str">
        <f>VLOOKUP(B8319,segédtábla!$A$1:$C$156,2,FALSE)</f>
        <v>Németh Zsolt</v>
      </c>
      <c r="D8319" s="448" t="s">
        <v>1663</v>
      </c>
      <c r="E8319" s="332" t="str">
        <f>VLOOKUP(C8319,'Havi KM'!A:S,4,FALSE)</f>
        <v xml:space="preserve">      347,54 km</v>
      </c>
      <c r="F8319" s="163"/>
    </row>
    <row r="8320" spans="1:6" ht="15" customHeight="1">
      <c r="A8320" s="19" t="str">
        <f>VLOOKUP(B8320,segédtábla!$A$1:$C$156,3,FALSE)</f>
        <v>11+3</v>
      </c>
      <c r="B8320" s="11" t="s">
        <v>1142</v>
      </c>
      <c r="C8320" s="13" t="str">
        <f>VLOOKUP(B8320,segédtábla!$A$1:$C$156,2,FALSE)</f>
        <v>Hamecz  Zsolt + Zsoltné</v>
      </c>
      <c r="D8320" s="5" t="s">
        <v>5582</v>
      </c>
      <c r="E8320" s="332" t="e">
        <f>VLOOKUP(C8320,'Havi KM'!A:S,4,FALSE)</f>
        <v>#N/A</v>
      </c>
      <c r="F8320" s="163"/>
    </row>
    <row r="8322" spans="1:6" ht="15" customHeight="1">
      <c r="A8322" s="10"/>
      <c r="B8322" s="16"/>
      <c r="C8322" s="263">
        <v>45916</v>
      </c>
      <c r="D8322" s="237" t="str">
        <f>TEXT(C8322,"dddd")</f>
        <v>Tuesday</v>
      </c>
      <c r="E8322" s="330"/>
      <c r="F8322" s="227">
        <f>+COUNTA(B8325:B8333)</f>
        <v>7</v>
      </c>
    </row>
    <row r="8323" spans="1:6" ht="15" customHeight="1">
      <c r="C8323" s="355"/>
    </row>
    <row r="8324" spans="1:6" ht="15" customHeight="1">
      <c r="A8324" s="7" t="s">
        <v>1136</v>
      </c>
      <c r="B8324" s="8" t="s">
        <v>1137</v>
      </c>
      <c r="C8324" s="9" t="s">
        <v>1138</v>
      </c>
      <c r="D8324" s="9" t="s">
        <v>1139</v>
      </c>
      <c r="E8324" s="331" t="s">
        <v>1140</v>
      </c>
      <c r="F8324" s="9" t="s">
        <v>1141</v>
      </c>
    </row>
    <row r="8325" spans="1:6" ht="15" customHeight="1">
      <c r="A8325" s="19" t="e">
        <f>VLOOKUP(B8325,segédtábla!$A$1:$C$156,3,FALSE)</f>
        <v>#N/A</v>
      </c>
      <c r="B8325" s="11"/>
      <c r="C8325" s="13" t="e">
        <f>VLOOKUP(B8325,segédtábla!$A$1:$C$156,2,FALSE)</f>
        <v>#N/A</v>
      </c>
      <c r="D8325" s="5"/>
      <c r="E8325" s="332" t="e">
        <f>VLOOKUP(C8325,'Havi KM'!A:S,4,FALSE)</f>
        <v>#N/A</v>
      </c>
      <c r="F8325" s="163"/>
    </row>
    <row r="8326" spans="1:6" ht="15" customHeight="1">
      <c r="A8326" s="19" t="str">
        <f>VLOOKUP(B8326,segédtábla!$A$1:$C$156,3,FALSE)</f>
        <v>11+3</v>
      </c>
      <c r="B8326" s="226" t="s">
        <v>1195</v>
      </c>
      <c r="C8326" s="13" t="str">
        <f>VLOOKUP(B8326,segédtábla!$A$1:$C$156,2,FALSE)</f>
        <v>Hallók Gábor</v>
      </c>
      <c r="D8326" s="5" t="s">
        <v>7487</v>
      </c>
      <c r="E8326" s="332" t="str">
        <f>VLOOKUP(C8326,'Havi KM'!A:S,4,FALSE)</f>
        <v xml:space="preserve">     2 457,27 km</v>
      </c>
      <c r="F8326" s="163"/>
    </row>
    <row r="8327" spans="1:6" ht="15" customHeight="1">
      <c r="A8327" s="19" t="str">
        <f>VLOOKUP(B8327,segédtábla!$A$1:$C$156,3,FALSE)</f>
        <v>5+2</v>
      </c>
      <c r="B8327" s="226" t="s">
        <v>1341</v>
      </c>
      <c r="C8327" s="13" t="str">
        <f>VLOOKUP(B8327,segédtábla!$A$1:$C$156,2,FALSE)</f>
        <v>Szegedi Zsolt</v>
      </c>
      <c r="D8327" s="5" t="s">
        <v>7488</v>
      </c>
      <c r="E8327" s="332" t="str">
        <f>VLOOKUP(C8327,'Havi KM'!A:S,4,FALSE)</f>
        <v xml:space="preserve">     1 560,76 km</v>
      </c>
      <c r="F8327" s="163"/>
    </row>
    <row r="8328" spans="1:6" ht="15" customHeight="1">
      <c r="A8328" s="19" t="e">
        <f>VLOOKUP(B8328,segédtábla!$A$1:$C$156,3,FALSE)</f>
        <v>#N/A</v>
      </c>
      <c r="B8328" s="11"/>
      <c r="C8328" s="13" t="e">
        <f>VLOOKUP(B8328,segédtábla!$A$1:$C$156,2,FALSE)</f>
        <v>#N/A</v>
      </c>
      <c r="D8328" s="5"/>
      <c r="E8328" s="332" t="e">
        <f>VLOOKUP(C8328,'Havi KM'!A:S,4,FALSE)</f>
        <v>#N/A</v>
      </c>
      <c r="F8328" s="163"/>
    </row>
    <row r="8329" spans="1:6" ht="15" customHeight="1">
      <c r="A8329" s="19" t="str">
        <f>VLOOKUP(B8329,segédtábla!$A$1:$C$156,3,FALSE)</f>
        <v>11+2</v>
      </c>
      <c r="B8329" s="226" t="s">
        <v>1197</v>
      </c>
      <c r="C8329" s="319" t="str">
        <f>VLOOKUP(B8329,segédtábla!$A$1:$C$156,2,FALSE)</f>
        <v>Csepeti Péter</v>
      </c>
      <c r="D8329" s="188" t="s">
        <v>7489</v>
      </c>
      <c r="E8329" s="332" t="str">
        <f>VLOOKUP(C8329,'Havi KM'!A:S,4,FALSE)</f>
        <v xml:space="preserve">      982,79 km</v>
      </c>
      <c r="F8329" s="231"/>
    </row>
    <row r="8330" spans="1:6" ht="15" customHeight="1">
      <c r="A8330" s="19" t="str">
        <f>VLOOKUP(B8330,segédtábla!$A$1:$C$156,3,FALSE)</f>
        <v>5+2</v>
      </c>
      <c r="B8330" s="226" t="s">
        <v>1163</v>
      </c>
      <c r="C8330" s="13" t="str">
        <f>VLOOKUP(B8330,segédtábla!$A$1:$C$156,2,FALSE)</f>
        <v>Popovics Dávid</v>
      </c>
      <c r="D8330" s="5" t="s">
        <v>7490</v>
      </c>
      <c r="E8330" s="332" t="str">
        <f>VLOOKUP(C8330,'Havi KM'!A:S,4,FALSE)</f>
        <v xml:space="preserve">     1 838,04 km</v>
      </c>
      <c r="F8330" s="163"/>
    </row>
    <row r="8331" spans="1:6" ht="15" customHeight="1">
      <c r="A8331" s="19" t="str">
        <f>VLOOKUP(B8331,segédtábla!$A$1:$C$156,3,FALSE)</f>
        <v>11+3</v>
      </c>
      <c r="B8331" s="226" t="s">
        <v>1168</v>
      </c>
      <c r="C8331" s="319" t="str">
        <f>VLOOKUP(B8331,segédtábla!$A$1:$C$156,2,FALSE)</f>
        <v>Balázs István</v>
      </c>
      <c r="D8331" s="188" t="s">
        <v>7491</v>
      </c>
      <c r="E8331" s="332" t="str">
        <f>VLOOKUP(C8331,'Havi KM'!A:S,4,FALSE)</f>
        <v xml:space="preserve">     1 401,93 km</v>
      </c>
      <c r="F8331" s="163" t="s">
        <v>7375</v>
      </c>
    </row>
    <row r="8332" spans="1:6" ht="15" customHeight="1">
      <c r="A8332" s="19" t="str">
        <f>VLOOKUP(B8332,segédtábla!$A$1:$C$156,3,FALSE)</f>
        <v>5+2</v>
      </c>
      <c r="B8332" s="226" t="s">
        <v>1526</v>
      </c>
      <c r="C8332" s="13" t="str">
        <f>VLOOKUP(B8332,segédtábla!$A$1:$C$156,2,FALSE)</f>
        <v>Simon Zoltán</v>
      </c>
      <c r="D8332" s="5" t="s">
        <v>7492</v>
      </c>
      <c r="E8332" s="332" t="str">
        <f>VLOOKUP(C8332,'Havi KM'!A:S,4,FALSE)</f>
        <v xml:space="preserve">     1 431,31 km</v>
      </c>
      <c r="F8332" s="163"/>
    </row>
    <row r="8333" spans="1:6" ht="15" customHeight="1">
      <c r="A8333" s="19" t="str">
        <f>VLOOKUP(B8333,segédtábla!$A$1:$C$156,3,FALSE)</f>
        <v>5+2</v>
      </c>
      <c r="B8333" s="226" t="s">
        <v>1288</v>
      </c>
      <c r="C8333" s="319" t="str">
        <f>VLOOKUP(B8333,segédtábla!$A$1:$C$156,2,FALSE)</f>
        <v>Németh Zsolt</v>
      </c>
      <c r="D8333" s="188" t="s">
        <v>7493</v>
      </c>
      <c r="E8333" s="332" t="str">
        <f>VLOOKUP(C8333,'Havi KM'!A:S,4,FALSE)</f>
        <v xml:space="preserve">      347,54 km</v>
      </c>
      <c r="F8333" s="163"/>
    </row>
    <row r="8334" spans="1:6" ht="15" customHeight="1">
      <c r="A8334" s="19" t="str">
        <f>VLOOKUP(B8334,segédtábla!$A$1:$C$156,3,FALSE)</f>
        <v>5+2</v>
      </c>
      <c r="B8334" s="226" t="s">
        <v>1227</v>
      </c>
      <c r="C8334" s="13" t="str">
        <f>VLOOKUP(B8334,segédtábla!$A$1:$C$156,2,FALSE)</f>
        <v>Horváth Ferenc</v>
      </c>
      <c r="D8334" s="4" t="s">
        <v>7494</v>
      </c>
      <c r="E8334" s="332" t="str">
        <f>VLOOKUP(C8334,'Havi KM'!A:S,4,FALSE)</f>
        <v xml:space="preserve">     1 488,98 km</v>
      </c>
      <c r="F8334" s="163"/>
    </row>
    <row r="8335" spans="1:6" ht="15" customHeight="1">
      <c r="A8335" s="19" t="str">
        <f>VLOOKUP(B8335,segédtábla!$A$1:$C$156,3,FALSE)</f>
        <v>5+2</v>
      </c>
      <c r="B8335" s="226" t="s">
        <v>1290</v>
      </c>
      <c r="C8335" s="13" t="s">
        <v>465</v>
      </c>
      <c r="D8335" s="5" t="s">
        <v>7495</v>
      </c>
      <c r="E8335" s="332" t="str">
        <f>VLOOKUP(C8335,'Havi KM'!A:S,4,FALSE)</f>
        <v xml:space="preserve">     1 977,6 km</v>
      </c>
      <c r="F8335" s="163"/>
    </row>
    <row r="8336" spans="1:6" ht="15" customHeight="1">
      <c r="A8336" s="19" t="str">
        <f>VLOOKUP(B8336,segédtábla!$A$1:$C$156,3,FALSE)</f>
        <v>5+2</v>
      </c>
      <c r="B8336" s="226" t="s">
        <v>1292</v>
      </c>
      <c r="C8336" s="13" t="str">
        <f>VLOOKUP(B8336,segédtábla!$A$1:$C$156,2,FALSE)</f>
        <v>Hanzi György Lehel</v>
      </c>
      <c r="D8336" s="5" t="s">
        <v>7496</v>
      </c>
      <c r="E8336" s="332" t="str">
        <f>VLOOKUP(C8336,'Havi KM'!A:S,4,FALSE)</f>
        <v xml:space="preserve">     1 303,29 km</v>
      </c>
      <c r="F8336" s="163"/>
    </row>
    <row r="8337" spans="1:6" ht="15" customHeight="1">
      <c r="A8337" s="19" t="str">
        <f>VLOOKUP(B8337,segédtábla!$A$1:$C$156,3,FALSE)</f>
        <v>11+3</v>
      </c>
      <c r="B8337" s="226" t="s">
        <v>1296</v>
      </c>
      <c r="C8337" s="13" t="str">
        <f>VLOOKUP(B8337,segédtábla!$A$1:$C$156,2,FALSE)</f>
        <v>Kálóczi Péter</v>
      </c>
      <c r="D8337" s="5" t="s">
        <v>7497</v>
      </c>
      <c r="E8337" s="332" t="str">
        <f>VLOOKUP(C8337,'Havi KM'!A:S,4,FALSE)</f>
        <v xml:space="preserve">      933,04 km</v>
      </c>
      <c r="F8337" s="163"/>
    </row>
    <row r="8338" spans="1:6" ht="15" customHeight="1">
      <c r="A8338" s="19" t="str">
        <f>VLOOKUP(B8338,segédtábla!$A$1:$C$156,3,FALSE)</f>
        <v>5+2</v>
      </c>
      <c r="B8338" s="226" t="s">
        <v>1173</v>
      </c>
      <c r="C8338" s="178" t="str">
        <f>VLOOKUP(B8338,segédtábla!$A$1:$C$156,2,FALSE)</f>
        <v>Léhner Zsolt</v>
      </c>
      <c r="D8338" s="4" t="s">
        <v>7498</v>
      </c>
      <c r="E8338" s="332" t="str">
        <f>VLOOKUP(C8338,'Havi KM'!A:S,4,FALSE)</f>
        <v xml:space="preserve">     1 816,96 km</v>
      </c>
      <c r="F8338" s="163"/>
    </row>
    <row r="8339" spans="1:6" ht="15" customHeight="1">
      <c r="A8339" s="19" t="str">
        <f>VLOOKUP(B8339,segédtábla!$A$1:$C$156,3,FALSE)</f>
        <v>5+2</v>
      </c>
      <c r="B8339" s="226" t="s">
        <v>1179</v>
      </c>
      <c r="C8339" s="178" t="str">
        <f>VLOOKUP(B8339,segédtábla!$A$1:$C$156,2,FALSE)</f>
        <v>Horváth Ákos</v>
      </c>
      <c r="D8339" s="4" t="s">
        <v>7499</v>
      </c>
      <c r="E8339" s="332" t="str">
        <f>VLOOKUP(C8339,'Havi KM'!A:S,4,FALSE)</f>
        <v xml:space="preserve">     1 036,99 km</v>
      </c>
      <c r="F8339" s="231" t="s">
        <v>7500</v>
      </c>
    </row>
    <row r="8340" spans="1:6" ht="15" customHeight="1">
      <c r="A8340" s="19" t="str">
        <f>VLOOKUP(B8340,segédtábla!$A$1:$C$156,3,FALSE)</f>
        <v>11+3</v>
      </c>
      <c r="B8340" s="226" t="s">
        <v>1253</v>
      </c>
      <c r="C8340" s="13" t="s">
        <v>1382</v>
      </c>
      <c r="D8340" s="5" t="s">
        <v>7501</v>
      </c>
      <c r="E8340" s="332" t="str">
        <f>VLOOKUP(C8340,'Havi KM'!A:S,4,FALSE)</f>
        <v xml:space="preserve">     1 578,46 km</v>
      </c>
      <c r="F8340" s="163"/>
    </row>
    <row r="8341" spans="1:6" ht="15" customHeight="1">
      <c r="A8341" s="19" t="str">
        <f>VLOOKUP(B8341,segédtábla!$A$1:$C$156,3,FALSE)</f>
        <v>1/1.</v>
      </c>
      <c r="B8341" s="226" t="s">
        <v>1165</v>
      </c>
      <c r="C8341" s="178" t="str">
        <f>VLOOKUP(B8341,segédtábla!$A$1:$C$156,2,FALSE)</f>
        <v>Szabó Levente</v>
      </c>
      <c r="D8341" s="240" t="s">
        <v>7502</v>
      </c>
      <c r="E8341" s="332" t="str">
        <f>VLOOKUP(C8341,'Havi KM'!A:S,4,FALSE)</f>
        <v xml:space="preserve">     2 412,32 km</v>
      </c>
      <c r="F8341" s="163" t="s">
        <v>7503</v>
      </c>
    </row>
    <row r="8342" spans="1:6" ht="15" customHeight="1">
      <c r="A8342" s="19" t="str">
        <f>VLOOKUP(B8342,segédtábla!$A$1:$C$156,3,FALSE)</f>
        <v>5+2</v>
      </c>
      <c r="B8342" s="226" t="s">
        <v>1256</v>
      </c>
      <c r="C8342" s="13" t="str">
        <f>VLOOKUP(B8342,segédtábla!$A$1:$C$156,2,FALSE)</f>
        <v>Árvai Gábor</v>
      </c>
      <c r="D8342" s="5" t="s">
        <v>7504</v>
      </c>
      <c r="E8342" s="332" t="str">
        <f>VLOOKUP(C8342,'Havi KM'!A:S,4,FALSE)</f>
        <v xml:space="preserve">     1 696,48 km</v>
      </c>
      <c r="F8342" s="163"/>
    </row>
    <row r="8343" spans="1:6" ht="15" customHeight="1">
      <c r="A8343" s="19">
        <f>VLOOKUP(B8343,segédtábla!$A$1:$C$156,3,FALSE)</f>
        <v>0</v>
      </c>
      <c r="B8343" s="226" t="s">
        <v>1187</v>
      </c>
      <c r="C8343" s="178" t="str">
        <f>VLOOKUP(B8343,segédtábla!$A$1:$C$156,2,FALSE)</f>
        <v>hengerfejes kivonva</v>
      </c>
      <c r="D8343" s="4" t="s">
        <v>7330</v>
      </c>
      <c r="E8343" s="332" t="e">
        <f>VLOOKUP(C8343,'Havi KM'!A:S,4,FALSE)</f>
        <v>#N/A</v>
      </c>
      <c r="F8343" s="163" t="s">
        <v>7505</v>
      </c>
    </row>
    <row r="8344" spans="1:6" ht="15" customHeight="1">
      <c r="A8344" s="19">
        <f>VLOOKUP(B8344,segédtábla!$A$1:$C$156,3,FALSE)</f>
        <v>0</v>
      </c>
      <c r="B8344" s="226" t="s">
        <v>1375</v>
      </c>
      <c r="C8344" s="13" t="s">
        <v>1067</v>
      </c>
      <c r="D8344" s="4" t="s">
        <v>7506</v>
      </c>
      <c r="E8344" s="332" t="str">
        <f>VLOOKUP(C8344,'Havi KM'!A:S,4,FALSE)</f>
        <v xml:space="preserve">     2 089,15 km</v>
      </c>
      <c r="F8344" s="363" t="s">
        <v>7507</v>
      </c>
    </row>
    <row r="8345" spans="1:6" ht="15" customHeight="1">
      <c r="A8345" s="19" t="str">
        <f>VLOOKUP(B8345,segédtábla!$A$1:$C$156,3,FALSE)</f>
        <v>11+3</v>
      </c>
      <c r="B8345" s="226" t="s">
        <v>1413</v>
      </c>
      <c r="C8345" s="13" t="str">
        <f>VLOOKUP(B8345,segédtábla!$A$1:$C$156,2,FALSE)</f>
        <v>Szkolcsek György</v>
      </c>
      <c r="D8345" s="5" t="s">
        <v>7508</v>
      </c>
      <c r="E8345" s="332" t="str">
        <f>VLOOKUP(C8345,'Havi KM'!A:S,4,FALSE)</f>
        <v xml:space="preserve">     1 278,42 km</v>
      </c>
      <c r="F8345" s="163"/>
    </row>
    <row r="8346" spans="1:6" ht="15" customHeight="1">
      <c r="A8346" s="19" t="e">
        <f>VLOOKUP(B8346,segédtábla!$A$1:$C$156,3,FALSE)</f>
        <v>#N/A</v>
      </c>
      <c r="B8346" s="11"/>
      <c r="C8346" s="13" t="e">
        <f>VLOOKUP(B8346,segédtábla!$A$1:$C$156,2,FALSE)</f>
        <v>#N/A</v>
      </c>
      <c r="D8346" s="5"/>
      <c r="E8346" s="332" t="e">
        <f>VLOOKUP(C8346,'Havi KM'!A:S,4,FALSE)</f>
        <v>#N/A</v>
      </c>
      <c r="F8346" s="163"/>
    </row>
    <row r="8347" spans="1:6" ht="15" customHeight="1">
      <c r="A8347" s="19" t="e">
        <f>VLOOKUP(B8347,segédtábla!$A$1:$C$156,3,FALSE)</f>
        <v>#N/A</v>
      </c>
      <c r="B8347" s="11"/>
      <c r="C8347" s="13" t="e">
        <f>VLOOKUP(B8347,segédtábla!$A$1:$C$156,2,FALSE)</f>
        <v>#N/A</v>
      </c>
      <c r="D8347" s="5"/>
      <c r="E8347" s="332" t="e">
        <f>VLOOKUP(C8347,'Havi KM'!A:S,4,FALSE)</f>
        <v>#N/A</v>
      </c>
      <c r="F8347" s="163"/>
    </row>
    <row r="8349" spans="1:6" ht="15" customHeight="1">
      <c r="A8349" s="10"/>
      <c r="B8349" s="16"/>
      <c r="C8349" s="263">
        <v>45917</v>
      </c>
      <c r="D8349" s="237" t="str">
        <f>TEXT(C8349,"dddd")</f>
        <v>Wednesday</v>
      </c>
      <c r="E8349" s="330"/>
      <c r="F8349" s="227">
        <f>+COUNTA(B8352:B8380)</f>
        <v>21</v>
      </c>
    </row>
    <row r="8350" spans="1:6" ht="15" customHeight="1">
      <c r="C8350" s="355"/>
    </row>
    <row r="8351" spans="1:6" ht="15" customHeight="1">
      <c r="A8351" s="7" t="s">
        <v>1136</v>
      </c>
      <c r="B8351" s="8" t="s">
        <v>1137</v>
      </c>
      <c r="C8351" s="9" t="s">
        <v>1138</v>
      </c>
      <c r="D8351" s="9" t="s">
        <v>1139</v>
      </c>
      <c r="E8351" s="331" t="s">
        <v>1140</v>
      </c>
      <c r="F8351" s="9" t="s">
        <v>1141</v>
      </c>
    </row>
    <row r="8352" spans="1:6" ht="15" customHeight="1">
      <c r="A8352" s="19" t="str">
        <f>VLOOKUP(B8352,segédtábla!$A$1:$C$156,3,FALSE)</f>
        <v>5+2</v>
      </c>
      <c r="B8352" s="226" t="s">
        <v>1269</v>
      </c>
      <c r="C8352" s="13" t="str">
        <f>VLOOKUP(B8352,segédtábla!$A$1:$C$156,2,FALSE)</f>
        <v>Bagi Lajos + Bagi Márió</v>
      </c>
      <c r="D8352" s="5" t="s">
        <v>7509</v>
      </c>
      <c r="E8352" s="332" t="e">
        <f>VLOOKUP(C8352,'Havi KM'!A:S,4,FALSE)</f>
        <v>#N/A</v>
      </c>
      <c r="F8352" s="163"/>
    </row>
    <row r="8353" spans="1:6" ht="15" customHeight="1">
      <c r="A8353" s="19" t="str">
        <f>VLOOKUP(B8353,segédtábla!$A$1:$C$156,3,FALSE)</f>
        <v>5+2</v>
      </c>
      <c r="B8353" s="226" t="s">
        <v>1278</v>
      </c>
      <c r="C8353" s="319" t="str">
        <f>VLOOKUP(B8353,segédtábla!$A$1:$C$156,2,FALSE)</f>
        <v>Adamek István + Nyíri Attila</v>
      </c>
      <c r="D8353" s="188" t="s">
        <v>7510</v>
      </c>
      <c r="E8353" s="332" t="e">
        <f>VLOOKUP(C8353,'Havi KM'!A:S,4,FALSE)</f>
        <v>#N/A</v>
      </c>
      <c r="F8353" s="163" t="s">
        <v>7511</v>
      </c>
    </row>
    <row r="8354" spans="1:6" ht="15" customHeight="1">
      <c r="A8354" s="19" t="e">
        <f>VLOOKUP(B8354,segédtábla!$A$1:$C$156,3,FALSE)</f>
        <v>#N/A</v>
      </c>
      <c r="B8354" s="11"/>
      <c r="C8354" s="13" t="e">
        <f>VLOOKUP(B8354,segédtábla!$A$1:$C$156,2,FALSE)</f>
        <v>#N/A</v>
      </c>
      <c r="D8354" s="5"/>
      <c r="E8354" s="332" t="e">
        <f>VLOOKUP(C8354,'Havi KM'!A:S,4,FALSE)</f>
        <v>#N/A</v>
      </c>
      <c r="F8354" s="163"/>
    </row>
    <row r="8355" spans="1:6" ht="15" customHeight="1">
      <c r="A8355" s="19" t="str">
        <f>VLOOKUP(B8355,segédtábla!$A$1:$C$156,3,FALSE)</f>
        <v>11+3</v>
      </c>
      <c r="B8355" s="226" t="s">
        <v>1283</v>
      </c>
      <c r="C8355" s="13" t="str">
        <f>VLOOKUP(B8355,segédtábla!$A$1:$C$156,2,FALSE)</f>
        <v>Török Attila</v>
      </c>
      <c r="D8355" s="5" t="s">
        <v>1436</v>
      </c>
      <c r="E8355" s="332" t="str">
        <f>VLOOKUP(C8355,'Havi KM'!A:S,4,FALSE)</f>
        <v xml:space="preserve">     1 669,95 km</v>
      </c>
      <c r="F8355" s="163"/>
    </row>
    <row r="8356" spans="1:6" ht="15" customHeight="1">
      <c r="A8356" s="19" t="str">
        <f>VLOOKUP(B8356,segédtábla!$A$1:$C$156,3,FALSE)</f>
        <v>2/1.</v>
      </c>
      <c r="B8356" s="226" t="s">
        <v>1259</v>
      </c>
      <c r="C8356" s="13" t="str">
        <f>VLOOKUP(B8356,segédtábla!$A$1:$C$156,2,FALSE)</f>
        <v>Berki Richárd Sándor</v>
      </c>
      <c r="D8356" s="5" t="s">
        <v>7512</v>
      </c>
      <c r="E8356" s="332" t="str">
        <f>VLOOKUP(C8356,'Havi KM'!A:S,4,FALSE)</f>
        <v xml:space="preserve">     1 357,13 km</v>
      </c>
      <c r="F8356" s="163"/>
    </row>
    <row r="8357" spans="1:6" ht="15" customHeight="1">
      <c r="A8357" s="19" t="e">
        <f>VLOOKUP(B8357,segédtábla!$A$1:$C$156,3,FALSE)</f>
        <v>#N/A</v>
      </c>
      <c r="B8357" s="11"/>
      <c r="C8357" s="13" t="e">
        <f>VLOOKUP(B8357,segédtábla!$A$1:$C$156,2,FALSE)</f>
        <v>#N/A</v>
      </c>
      <c r="D8357" s="5"/>
      <c r="E8357" s="332" t="e">
        <f>VLOOKUP(C8357,'Havi KM'!A:S,4,FALSE)</f>
        <v>#N/A</v>
      </c>
      <c r="F8357" s="163"/>
    </row>
    <row r="8358" spans="1:6" ht="15" customHeight="1">
      <c r="A8358" s="19" t="str">
        <f>VLOOKUP(B8358,segédtábla!$A$1:$C$156,3,FALSE)</f>
        <v>5+2</v>
      </c>
      <c r="B8358" s="226" t="s">
        <v>1154</v>
      </c>
      <c r="C8358" s="13" t="str">
        <f>VLOOKUP(B8358,segédtábla!$A$1:$C$156,2,FALSE)</f>
        <v>Tóth Mihály</v>
      </c>
      <c r="D8358" s="5" t="s">
        <v>1436</v>
      </c>
      <c r="E8358" s="332" t="str">
        <f>VLOOKUP(C8358,'Havi KM'!A:S,4,FALSE)</f>
        <v xml:space="preserve">      345,81 km</v>
      </c>
      <c r="F8358" s="163"/>
    </row>
    <row r="8359" spans="1:6" ht="15" customHeight="1">
      <c r="A8359" s="19" t="str">
        <f>VLOOKUP(B8359,segédtábla!$A$1:$C$156,3,FALSE)</f>
        <v>2/1.</v>
      </c>
      <c r="B8359" s="226" t="s">
        <v>5289</v>
      </c>
      <c r="C8359" s="319" t="str">
        <f>VLOOKUP(B8359,segédtábla!$A$1:$C$156,2,FALSE)</f>
        <v>Molárovits Zoltán Edvin</v>
      </c>
      <c r="D8359" s="188" t="s">
        <v>7513</v>
      </c>
      <c r="E8359" s="332" t="str">
        <f>VLOOKUP(C8359,'Havi KM'!A:S,4,FALSE)</f>
        <v xml:space="preserve">     2 145,93 km</v>
      </c>
      <c r="F8359" s="163" t="s">
        <v>7514</v>
      </c>
    </row>
    <row r="8360" spans="1:6" ht="15" customHeight="1">
      <c r="A8360" s="19" t="e">
        <f>VLOOKUP(B8360,segédtábla!$A$1:$C$156,3,FALSE)</f>
        <v>#N/A</v>
      </c>
      <c r="B8360" s="11"/>
      <c r="C8360" s="13" t="e">
        <f>VLOOKUP(B8360,segédtábla!$A$1:$C$156,2,FALSE)</f>
        <v>#N/A</v>
      </c>
      <c r="D8360" s="5"/>
      <c r="E8360" s="332" t="e">
        <f>VLOOKUP(C8360,'Havi KM'!A:S,4,FALSE)</f>
        <v>#N/A</v>
      </c>
      <c r="F8360" s="163"/>
    </row>
    <row r="8361" spans="1:6" ht="15" customHeight="1">
      <c r="A8361" s="19" t="str">
        <f>VLOOKUP(B8361,segédtábla!$A$1:$C$156,3,FALSE)</f>
        <v>5+2</v>
      </c>
      <c r="B8361" s="226" t="s">
        <v>1281</v>
      </c>
      <c r="C8361" s="13" t="str">
        <f>VLOOKUP(B8361,segédtábla!$A$1:$C$156,2,FALSE)</f>
        <v>Kiss Sándor</v>
      </c>
      <c r="D8361" s="5" t="s">
        <v>2629</v>
      </c>
      <c r="E8361" s="332" t="str">
        <f>VLOOKUP(C8361,'Havi KM'!A:S,4,FALSE)</f>
        <v xml:space="preserve">     1 065,91 km</v>
      </c>
      <c r="F8361" s="163"/>
    </row>
    <row r="8362" spans="1:6" ht="15" customHeight="1">
      <c r="A8362" s="19" t="str">
        <f>VLOOKUP(B8362,segédtábla!$A$1:$C$156,3,FALSE)</f>
        <v>11+3</v>
      </c>
      <c r="B8362" s="226" t="s">
        <v>1321</v>
      </c>
      <c r="C8362" s="13" t="str">
        <f>VLOOKUP(B8362,segédtábla!$A$1:$C$156,2,FALSE)</f>
        <v>Kovács Márton Péter</v>
      </c>
      <c r="D8362" s="5" t="s">
        <v>7515</v>
      </c>
      <c r="E8362" s="332" t="str">
        <f>VLOOKUP(C8362,'Havi KM'!A:S,4,FALSE)</f>
        <v xml:space="preserve">     2 936,38 km</v>
      </c>
      <c r="F8362" s="163"/>
    </row>
    <row r="8363" spans="1:6" ht="15" customHeight="1">
      <c r="A8363" s="19" t="e">
        <f>VLOOKUP(B8363,segédtábla!$A$1:$C$156,3,FALSE)</f>
        <v>#N/A</v>
      </c>
      <c r="B8363" s="11"/>
      <c r="C8363" s="13" t="e">
        <f>VLOOKUP(B8363,segédtábla!$A$1:$C$156,2,FALSE)</f>
        <v>#N/A</v>
      </c>
      <c r="D8363" s="5"/>
      <c r="E8363" s="332" t="e">
        <f>VLOOKUP(C8363,'Havi KM'!A:S,4,FALSE)</f>
        <v>#N/A</v>
      </c>
      <c r="F8363" s="163"/>
    </row>
    <row r="8364" spans="1:6" ht="15" customHeight="1">
      <c r="A8364" s="19" t="str">
        <f>VLOOKUP(B8364,segédtábla!$A$1:$C$156,3,FALSE)</f>
        <v>5+2</v>
      </c>
      <c r="B8364" s="226" t="s">
        <v>1200</v>
      </c>
      <c r="C8364" s="319" t="str">
        <f>VLOOKUP(B8364,segédtábla!$A$1:$C$156,2,FALSE)</f>
        <v>Giber Zoltán</v>
      </c>
      <c r="D8364" s="188" t="s">
        <v>1436</v>
      </c>
      <c r="E8364" s="332" t="str">
        <f>VLOOKUP(C8364,'Havi KM'!A:S,4,FALSE)</f>
        <v xml:space="preserve">     1 523,35 km</v>
      </c>
      <c r="F8364" s="231" t="s">
        <v>7516</v>
      </c>
    </row>
    <row r="8365" spans="1:6" ht="15" customHeight="1">
      <c r="A8365" s="19" t="str">
        <f>VLOOKUP(B8365,segédtábla!$A$1:$C$156,3,FALSE)</f>
        <v>11+3</v>
      </c>
      <c r="B8365" s="226" t="s">
        <v>1405</v>
      </c>
      <c r="C8365" s="319" t="str">
        <f>VLOOKUP(B8365,segédtábla!$A$1:$C$156,2,FALSE)</f>
        <v>Marton Péter</v>
      </c>
      <c r="D8365" s="188" t="s">
        <v>7517</v>
      </c>
      <c r="E8365" s="332" t="str">
        <f>VLOOKUP(C8365,'Havi KM'!A:S,4,FALSE)</f>
        <v xml:space="preserve">     1 405,83 km</v>
      </c>
      <c r="F8365" s="163" t="s">
        <v>7518</v>
      </c>
    </row>
    <row r="8366" spans="1:6" ht="15" customHeight="1">
      <c r="A8366" s="19" t="e">
        <f>VLOOKUP(B8366,segédtábla!$A$1:$C$156,3,FALSE)</f>
        <v>#N/A</v>
      </c>
      <c r="B8366" s="11"/>
      <c r="C8366" s="13" t="e">
        <f>VLOOKUP(B8366,segédtábla!$A$1:$C$156,2,FALSE)</f>
        <v>#N/A</v>
      </c>
      <c r="D8366" s="5"/>
      <c r="E8366" s="332" t="e">
        <f>VLOOKUP(C8366,'Havi KM'!A:S,4,FALSE)</f>
        <v>#N/A</v>
      </c>
      <c r="F8366" s="163"/>
    </row>
    <row r="8367" spans="1:6" ht="15" customHeight="1">
      <c r="A8367" s="19" t="str">
        <f>VLOOKUP(B8367,segédtábla!$A$1:$C$156,3,FALSE)</f>
        <v>2/1.</v>
      </c>
      <c r="B8367" s="226" t="s">
        <v>1206</v>
      </c>
      <c r="C8367" s="13" t="str">
        <f>VLOOKUP(B8367,segédtábla!$A$1:$C$156,2,FALSE)</f>
        <v>Vincze Gábor</v>
      </c>
      <c r="D8367" s="5" t="s">
        <v>1436</v>
      </c>
      <c r="E8367" s="332" t="str">
        <f>VLOOKUP(C8367,'Havi KM'!A:S,4,FALSE)</f>
        <v xml:space="preserve">     1 471,92 km</v>
      </c>
      <c r="F8367" s="163"/>
    </row>
    <row r="8368" spans="1:6" ht="15" customHeight="1">
      <c r="A8368" s="19" t="str">
        <f>VLOOKUP(B8368,segédtábla!$A$1:$C$156,3,FALSE)</f>
        <v>5+2</v>
      </c>
      <c r="B8368" s="226" t="s">
        <v>1304</v>
      </c>
      <c r="C8368" s="13" t="str">
        <f>VLOOKUP(B8368,segédtábla!$A$1:$C$156,2,FALSE)</f>
        <v>Hadi Krisztián</v>
      </c>
      <c r="D8368" s="5" t="s">
        <v>7519</v>
      </c>
      <c r="E8368" s="332" t="str">
        <f>VLOOKUP(C8368,'Havi KM'!A:S,4,FALSE)</f>
        <v xml:space="preserve">      715,33 km</v>
      </c>
      <c r="F8368" s="163"/>
    </row>
    <row r="8369" spans="1:6" ht="15" customHeight="1">
      <c r="A8369" s="19" t="e">
        <f>VLOOKUP(B8369,segédtábla!$A$1:$C$156,3,FALSE)</f>
        <v>#N/A</v>
      </c>
      <c r="B8369" s="21"/>
      <c r="C8369" s="13" t="e">
        <f>VLOOKUP(B8369,segédtábla!$A$1:$C$156,2,FALSE)</f>
        <v>#N/A</v>
      </c>
      <c r="D8369" s="5"/>
      <c r="E8369" s="332" t="e">
        <f>VLOOKUP(C8369,'Havi KM'!A:S,4,FALSE)</f>
        <v>#N/A</v>
      </c>
      <c r="F8369" s="163"/>
    </row>
    <row r="8370" spans="1:6" ht="15" customHeight="1">
      <c r="A8370" s="19">
        <f>VLOOKUP(B8370,segédtábla!$A$1:$C$156,3,FALSE)</f>
        <v>0</v>
      </c>
      <c r="B8370" s="226" t="s">
        <v>1423</v>
      </c>
      <c r="C8370" s="178" t="str">
        <f>VLOOKUP(B8370,segédtábla!$A$1:$C$156,2,FALSE)</f>
        <v>Krupánszky Márk</v>
      </c>
      <c r="D8370" s="4" t="s">
        <v>1436</v>
      </c>
      <c r="E8370" s="332" t="str">
        <f>VLOOKUP(C8370,'Havi KM'!A:S,4,FALSE)</f>
        <v xml:space="preserve">      550,26 km</v>
      </c>
      <c r="F8370" s="163"/>
    </row>
    <row r="8371" spans="1:6" ht="15" customHeight="1">
      <c r="A8371" s="19" t="str">
        <f>VLOOKUP(B8371,segédtábla!$A$1:$C$156,3,FALSE)</f>
        <v>17+4</v>
      </c>
      <c r="B8371" s="226" t="s">
        <v>1217</v>
      </c>
      <c r="C8371" s="178" t="str">
        <f>VLOOKUP(B8371,segédtábla!$A$1:$C$156,2,FALSE)</f>
        <v>Fábián Szabolcs</v>
      </c>
      <c r="D8371" s="4" t="s">
        <v>7520</v>
      </c>
      <c r="E8371" s="332" t="str">
        <f>VLOOKUP(C8371,'Havi KM'!A:S,4,FALSE)</f>
        <v xml:space="preserve">     1 855,46 km</v>
      </c>
      <c r="F8371" s="163" t="s">
        <v>7521</v>
      </c>
    </row>
    <row r="8372" spans="1:6" ht="15" customHeight="1">
      <c r="A8372" s="19" t="e">
        <f>VLOOKUP(B8372,segédtábla!$A$1:$C$156,3,FALSE)</f>
        <v>#N/A</v>
      </c>
      <c r="B8372" s="21"/>
      <c r="C8372" s="13" t="e">
        <f>VLOOKUP(B8372,segédtábla!$A$1:$C$156,2,FALSE)</f>
        <v>#N/A</v>
      </c>
      <c r="D8372" s="5"/>
      <c r="E8372" s="332" t="e">
        <f>VLOOKUP(C8372,'Havi KM'!A:S,4,FALSE)</f>
        <v>#N/A</v>
      </c>
      <c r="F8372" s="163"/>
    </row>
    <row r="8373" spans="1:6" ht="15" customHeight="1">
      <c r="A8373" s="19" t="str">
        <f>VLOOKUP(B8373,segédtábla!$A$1:$C$156,3,FALSE)</f>
        <v>10+4</v>
      </c>
      <c r="B8373" s="226" t="s">
        <v>1335</v>
      </c>
      <c r="C8373" s="13" t="str">
        <f>VLOOKUP(B8373,segédtábla!$A$1:$C$156,2,FALSE)</f>
        <v>Pollák Péter</v>
      </c>
      <c r="D8373" s="5" t="s">
        <v>1436</v>
      </c>
      <c r="E8373" s="332" t="str">
        <f>VLOOKUP(C8373,'Havi KM'!A:S,4,FALSE)</f>
        <v xml:space="preserve">     1 011,99 km</v>
      </c>
      <c r="F8373" s="163"/>
    </row>
    <row r="8374" spans="1:6" ht="15" customHeight="1">
      <c r="A8374" s="19" t="str">
        <f>VLOOKUP(B8374,segédtábla!$A$1:$C$156,3,FALSE)</f>
        <v>11+3</v>
      </c>
      <c r="B8374" s="226" t="s">
        <v>1223</v>
      </c>
      <c r="C8374" s="13" t="str">
        <f>VLOOKUP(B8374,segédtábla!$A$1:$C$156,2,FALSE)</f>
        <v>Molnár Lajos</v>
      </c>
      <c r="D8374" s="5" t="s">
        <v>7522</v>
      </c>
      <c r="E8374" s="332" t="str">
        <f>VLOOKUP(C8374,'Havi KM'!A:S,4,FALSE)</f>
        <v xml:space="preserve">     2 738,73 km</v>
      </c>
      <c r="F8374" s="163"/>
    </row>
    <row r="8375" spans="1:6" ht="15" customHeight="1">
      <c r="A8375" s="19" t="e">
        <f>VLOOKUP(B8375,segédtábla!$A$1:$C$156,3,FALSE)</f>
        <v>#N/A</v>
      </c>
      <c r="B8375" s="21"/>
      <c r="C8375" s="13" t="e">
        <f>VLOOKUP(B8375,segédtábla!$A$1:$C$156,2,FALSE)</f>
        <v>#N/A</v>
      </c>
      <c r="D8375" s="5"/>
      <c r="E8375" s="332" t="e">
        <f>VLOOKUP(C8375,'Havi KM'!A:S,4,FALSE)</f>
        <v>#N/A</v>
      </c>
      <c r="F8375" s="163"/>
    </row>
    <row r="8376" spans="1:6" ht="15" customHeight="1">
      <c r="A8376" s="19" t="str">
        <f>VLOOKUP(B8376,segédtábla!$A$1:$C$156,3,FALSE)</f>
        <v>5+2</v>
      </c>
      <c r="B8376" s="226" t="s">
        <v>1181</v>
      </c>
      <c r="C8376" s="178" t="str">
        <f>VLOOKUP(B8376,segédtábla!$A$1:$C$156,2,FALSE)</f>
        <v>Lázár Gábor</v>
      </c>
      <c r="D8376" s="4" t="s">
        <v>7523</v>
      </c>
      <c r="E8376" s="332" t="str">
        <f>VLOOKUP(C8376,'Havi KM'!A:S,4,FALSE)</f>
        <v xml:space="preserve">     1 156,79 km</v>
      </c>
      <c r="F8376" s="163" t="s">
        <v>1066</v>
      </c>
    </row>
    <row r="8377" spans="1:6" ht="15" customHeight="1">
      <c r="A8377" s="19" t="str">
        <f>VLOOKUP(B8377,segédtábla!$A$1:$C$156,3,FALSE)</f>
        <v>5+2</v>
      </c>
      <c r="B8377" s="226" t="s">
        <v>1175</v>
      </c>
      <c r="C8377" s="178" t="str">
        <f>VLOOKUP(B8377,segédtábla!$A$1:$C$156,2,FALSE)</f>
        <v>Iklódi Sándor</v>
      </c>
      <c r="D8377" s="4" t="s">
        <v>7524</v>
      </c>
      <c r="E8377" s="332" t="str">
        <f>VLOOKUP(C8377,'Havi KM'!A:S,4,FALSE)</f>
        <v xml:space="preserve">     1 161,24 km</v>
      </c>
      <c r="F8377" s="163" t="s">
        <v>7525</v>
      </c>
    </row>
    <row r="8378" spans="1:6" ht="15" customHeight="1">
      <c r="A8378" s="19" t="str">
        <f>VLOOKUP(B8378,segédtábla!$A$1:$C$156,3,FALSE)</f>
        <v>11+3</v>
      </c>
      <c r="B8378" s="226" t="s">
        <v>1189</v>
      </c>
      <c r="C8378" s="13" t="str">
        <f>VLOOKUP(B8378,segédtábla!$A$1:$C$156,2,FALSE)</f>
        <v>Tatarek Sándor</v>
      </c>
      <c r="D8378" s="240" t="s">
        <v>7526</v>
      </c>
      <c r="E8378" s="332" t="str">
        <f>VLOOKUP(C8378,'Havi KM'!A:S,4,FALSE)</f>
        <v xml:space="preserve">      823,62 km</v>
      </c>
      <c r="F8378" s="231" t="s">
        <v>7527</v>
      </c>
    </row>
    <row r="8379" spans="1:6" ht="15" customHeight="1">
      <c r="A8379" s="19" t="str">
        <f>VLOOKUP(B8379,segédtábla!$A$1:$C$156,3,FALSE)</f>
        <v>11+3</v>
      </c>
      <c r="B8379" s="226" t="s">
        <v>1355</v>
      </c>
      <c r="C8379" s="13" t="str">
        <f>VLOOKUP(B8379,segédtábla!$A$1:$C$156,2,FALSE)</f>
        <v>Németh Nándor</v>
      </c>
      <c r="D8379" s="5" t="s">
        <v>7528</v>
      </c>
      <c r="E8379" s="332" t="str">
        <f>VLOOKUP(C8379,'Havi KM'!A:S,4,FALSE)</f>
        <v xml:space="preserve">     2 089,15 km</v>
      </c>
      <c r="F8379" s="163"/>
    </row>
    <row r="8380" spans="1:6" ht="15" customHeight="1">
      <c r="A8380" s="19" t="str">
        <f>VLOOKUP(B8380,segédtábla!$A$1:$C$156,3,FALSE)</f>
        <v>11+3</v>
      </c>
      <c r="B8380" s="226" t="s">
        <v>1245</v>
      </c>
      <c r="C8380" s="178" t="str">
        <f>VLOOKUP(B8380,segédtábla!$A$1:$C$156,2,FALSE)</f>
        <v>Slebárszky Attila Gábor</v>
      </c>
      <c r="D8380" s="4" t="s">
        <v>7529</v>
      </c>
      <c r="E8380" s="332" t="str">
        <f>VLOOKUP(C8380,'Havi KM'!A:S,4,FALSE)</f>
        <v xml:space="preserve">     1 780,0 km</v>
      </c>
      <c r="F8380" s="163" t="s">
        <v>7530</v>
      </c>
    </row>
    <row r="8381" spans="1:6" ht="15" customHeight="1">
      <c r="A8381" s="19" t="str">
        <f>VLOOKUP(B8381,segédtábla!$A$1:$C$156,3,FALSE)</f>
        <v>11+3</v>
      </c>
      <c r="B8381" s="226" t="s">
        <v>1145</v>
      </c>
      <c r="C8381" s="13" t="str">
        <f>VLOOKUP(B8381,segédtábla!$A$1:$C$156,2,FALSE)</f>
        <v>Fodor Károly</v>
      </c>
      <c r="D8381" s="5" t="s">
        <v>7531</v>
      </c>
      <c r="E8381" s="332" t="str">
        <f>VLOOKUP(C8381,'Havi KM'!A:S,4,FALSE)</f>
        <v xml:space="preserve">     1 559,63 km</v>
      </c>
      <c r="F8381" s="163"/>
    </row>
    <row r="8382" spans="1:6" ht="15" customHeight="1">
      <c r="A8382" s="19" t="str">
        <f>VLOOKUP(B8382,segédtábla!$A$1:$C$156,3,FALSE)</f>
        <v>4+3</v>
      </c>
      <c r="B8382" s="226" t="s">
        <v>1364</v>
      </c>
      <c r="C8382" s="13" t="str">
        <f>VLOOKUP(B8382,segédtábla!$A$1:$C$156,2,FALSE)</f>
        <v>Balogh Dávid</v>
      </c>
      <c r="D8382" s="5" t="s">
        <v>7532</v>
      </c>
      <c r="E8382" s="332" t="str">
        <f>VLOOKUP(C8382,'Havi KM'!A:S,4,FALSE)</f>
        <v xml:space="preserve">      426,32 km</v>
      </c>
      <c r="F8382" s="163"/>
    </row>
    <row r="8383" spans="1:6" ht="15" customHeight="1">
      <c r="A8383" s="19" t="str">
        <f>VLOOKUP(B8383,segédtábla!$A$1:$C$156,3,FALSE)</f>
        <v>11+3</v>
      </c>
      <c r="B8383" s="226" t="s">
        <v>1319</v>
      </c>
      <c r="C8383" s="13" t="str">
        <f>VLOOKUP(B8383,segédtábla!$A$1:$C$156,2,FALSE)</f>
        <v>Simon Gábor</v>
      </c>
      <c r="D8383" s="5" t="s">
        <v>7533</v>
      </c>
      <c r="E8383" s="332" t="str">
        <f>VLOOKUP(C8383,'Havi KM'!A:S,4,FALSE)</f>
        <v xml:space="preserve">     1 814,55 km</v>
      </c>
      <c r="F8383" s="363"/>
    </row>
    <row r="8384" spans="1:6" ht="15" customHeight="1">
      <c r="A8384" s="19" t="str">
        <f>VLOOKUP(B8384,segédtábla!$A$1:$C$156,3,FALSE)</f>
        <v>5+2</v>
      </c>
      <c r="B8384" s="226" t="s">
        <v>1328</v>
      </c>
      <c r="C8384" s="13" t="str">
        <f>VLOOKUP(B8384,segédtábla!$A$1:$C$156,2,FALSE)</f>
        <v>Majer Dominik - Charter</v>
      </c>
      <c r="D8384" s="5" t="s">
        <v>7534</v>
      </c>
      <c r="E8384" s="332" t="e">
        <f>VLOOKUP(C8384,'Havi KM'!A:S,4,FALSE)</f>
        <v>#N/A</v>
      </c>
      <c r="F8384" s="163"/>
    </row>
    <row r="8385" spans="1:6" ht="15" customHeight="1">
      <c r="A8385" s="19" t="str">
        <f>VLOOKUP(B8385,segédtábla!$A$1:$C$156,3,FALSE)</f>
        <v>5+2</v>
      </c>
      <c r="B8385" s="226" t="s">
        <v>1339</v>
      </c>
      <c r="C8385" s="13" t="str">
        <f>VLOOKUP(B8385,segédtábla!$A$1:$C$156,2,FALSE)</f>
        <v>Áncsák János 04.14</v>
      </c>
      <c r="D8385" s="5" t="s">
        <v>7535</v>
      </c>
      <c r="E8385" s="332" t="e">
        <f>VLOOKUP(C8385,'Havi KM'!A:S,4,FALSE)</f>
        <v>#N/A</v>
      </c>
      <c r="F8385" s="163"/>
    </row>
    <row r="8386" spans="1:6" ht="15" customHeight="1">
      <c r="A8386" s="19" t="str">
        <f>VLOOKUP(B8386,segédtábla!$A$1:$C$156,3,FALSE)</f>
        <v>10+4</v>
      </c>
      <c r="B8386" s="226" t="s">
        <v>1191</v>
      </c>
      <c r="C8386" s="13" t="str">
        <f>VLOOKUP(B8386,segédtábla!$A$1:$C$156,2,FALSE)</f>
        <v>Leiner Gábor</v>
      </c>
      <c r="D8386" s="5" t="s">
        <v>7536</v>
      </c>
      <c r="E8386" s="332" t="str">
        <f>VLOOKUP(C8386,'Havi KM'!A:S,4,FALSE)</f>
        <v xml:space="preserve">     1 700,32 km</v>
      </c>
      <c r="F8386" s="163"/>
    </row>
    <row r="8387" spans="1:6" ht="15" customHeight="1">
      <c r="A8387" s="19" t="e">
        <f>VLOOKUP(B8387,segédtábla!$A$1:$C$156,3,FALSE)</f>
        <v>#N/A</v>
      </c>
      <c r="B8387" s="21"/>
      <c r="C8387" s="13" t="e">
        <f>VLOOKUP(B8387,segédtábla!$A$1:$C$156,2,FALSE)</f>
        <v>#N/A</v>
      </c>
      <c r="D8387" s="5"/>
      <c r="E8387" s="332" t="e">
        <f>VLOOKUP(C8387,'Havi KM'!A:S,4,FALSE)</f>
        <v>#N/A</v>
      </c>
      <c r="F8387" s="163"/>
    </row>
    <row r="8388" spans="1:6" ht="15" customHeight="1">
      <c r="A8388" s="19" t="str">
        <f>VLOOKUP(B8388,segédtábla!$A$1:$C$156,3,FALSE)</f>
        <v>5+2</v>
      </c>
      <c r="B8388" s="21" t="s">
        <v>1154</v>
      </c>
      <c r="C8388" s="13" t="str">
        <f>VLOOKUP(B8388,segédtábla!$A$1:$C$156,2,FALSE)</f>
        <v>Tóth Mihály</v>
      </c>
      <c r="D8388" s="482" t="s">
        <v>1186</v>
      </c>
      <c r="E8388" s="332" t="str">
        <f>VLOOKUP(C8388,'Havi KM'!A:S,4,FALSE)</f>
        <v xml:space="preserve">      345,81 km</v>
      </c>
      <c r="F8388" s="163"/>
    </row>
    <row r="8389" spans="1:6" ht="15" customHeight="1">
      <c r="A8389" s="19" t="str">
        <f>VLOOKUP(B8389,segédtábla!$A$1:$C$156,3,FALSE)</f>
        <v>11+3</v>
      </c>
      <c r="B8389" s="21" t="s">
        <v>1147</v>
      </c>
      <c r="C8389" s="13" t="str">
        <f>VLOOKUP(B8389,segédtábla!$A$1:$C$156,2,FALSE)</f>
        <v>Török Sándor</v>
      </c>
      <c r="D8389" s="482" t="s">
        <v>1186</v>
      </c>
      <c r="E8389" s="332" t="str">
        <f>VLOOKUP(C8389,'Havi KM'!A:S,4,FALSE)</f>
        <v xml:space="preserve">     1 629,14 km</v>
      </c>
      <c r="F8389" s="163"/>
    </row>
    <row r="8390" spans="1:6" ht="15" customHeight="1">
      <c r="A8390" s="19" t="e">
        <f>VLOOKUP(B8390,segédtábla!$A$1:$C$156,3,FALSE)</f>
        <v>#N/A</v>
      </c>
      <c r="B8390" s="21"/>
      <c r="C8390" s="13" t="e">
        <f>VLOOKUP(B8390,segédtábla!$A$1:$C$156,2,FALSE)</f>
        <v>#N/A</v>
      </c>
      <c r="D8390" s="5"/>
      <c r="E8390" s="332" t="e">
        <f>VLOOKUP(C8390,'Havi KM'!A:S,4,FALSE)</f>
        <v>#N/A</v>
      </c>
      <c r="F8390" s="163"/>
    </row>
    <row r="8391" spans="1:6" ht="15" customHeight="1">
      <c r="A8391" s="19" t="str">
        <f>VLOOKUP(B8391,segédtábla!$A$1:$C$156,3,FALSE)</f>
        <v>11+3</v>
      </c>
      <c r="B8391" s="175" t="s">
        <v>1366</v>
      </c>
      <c r="C8391" s="116" t="str">
        <f>VLOOKUP(B8391,segédtábla!$A$1:$C$156,2,FALSE)</f>
        <v>Busi Sándor János</v>
      </c>
      <c r="D8391" s="143" t="s">
        <v>7537</v>
      </c>
      <c r="E8391" s="332" t="str">
        <f>VLOOKUP(C8391,'Havi KM'!A:S,4,FALSE)</f>
        <v xml:space="preserve">     1 430,82 km</v>
      </c>
      <c r="F8391" s="163"/>
    </row>
    <row r="8392" spans="1:6" ht="15" customHeight="1">
      <c r="A8392" s="19" t="str">
        <f>VLOOKUP(B8392,segédtábla!$A$1:$C$156,3,FALSE)</f>
        <v>5+2</v>
      </c>
      <c r="B8392" s="11" t="s">
        <v>1243</v>
      </c>
      <c r="C8392" s="13" t="str">
        <f>VLOOKUP(B8392,segédtábla!$A$1:$C$156,2,FALSE)</f>
        <v>Csicsai Gábor</v>
      </c>
      <c r="D8392" s="5" t="s">
        <v>5582</v>
      </c>
      <c r="E8392" s="332" t="str">
        <f>VLOOKUP(C8392,'Havi KM'!A:S,4,FALSE)</f>
        <v xml:space="preserve">      636,52 km</v>
      </c>
      <c r="F8392" s="163"/>
    </row>
    <row r="8394" spans="1:6" ht="15" customHeight="1">
      <c r="A8394" s="10"/>
      <c r="B8394" s="16"/>
      <c r="C8394" s="263">
        <v>45918</v>
      </c>
      <c r="D8394" s="237" t="str">
        <f>TEXT(C8394,"dddd")</f>
        <v>Thursday</v>
      </c>
      <c r="E8394" s="330"/>
      <c r="F8394" s="227">
        <f>+COUNTA(B8397:B8434)</f>
        <v>26</v>
      </c>
    </row>
    <row r="8395" spans="1:6" ht="15" customHeight="1">
      <c r="C8395" s="355"/>
    </row>
    <row r="8396" spans="1:6" ht="15" customHeight="1">
      <c r="A8396" s="7" t="s">
        <v>1136</v>
      </c>
      <c r="B8396" s="8" t="s">
        <v>1137</v>
      </c>
      <c r="C8396" s="9" t="s">
        <v>1138</v>
      </c>
      <c r="D8396" s="9" t="s">
        <v>1139</v>
      </c>
      <c r="E8396" s="331" t="s">
        <v>1140</v>
      </c>
      <c r="F8396" s="9" t="s">
        <v>1141</v>
      </c>
    </row>
    <row r="8397" spans="1:6" ht="15" customHeight="1">
      <c r="A8397" s="19" t="str">
        <f>VLOOKUP(B8397,segédtábla!$A$1:$C$156,3,FALSE)</f>
        <v>5+2</v>
      </c>
      <c r="B8397" s="226" t="s">
        <v>1149</v>
      </c>
      <c r="C8397" s="567" t="str">
        <f>VLOOKUP(B8397,segédtábla!$A$1:$C$156,2,FALSE)</f>
        <v>Létai Ferenc + Létainé Zsuzsa</v>
      </c>
      <c r="D8397" s="462" t="s">
        <v>7538</v>
      </c>
      <c r="E8397" s="332" t="e">
        <f>VLOOKUP(C8397,'Havi KM'!A:S,4,FALSE)</f>
        <v>#N/A</v>
      </c>
      <c r="F8397" s="163"/>
    </row>
    <row r="8398" spans="1:6" ht="15" customHeight="1">
      <c r="A8398" s="19" t="str">
        <f>VLOOKUP(B8398,segédtábla!$A$1:$C$156,3,FALSE)</f>
        <v>5+2</v>
      </c>
      <c r="B8398" s="493" t="s">
        <v>1159</v>
      </c>
      <c r="C8398" s="178" t="str">
        <f>VLOOKUP(B8398,segédtábla!$A$1:$C$156,2,FALSE)</f>
        <v>Pilló József + Pillóné S. Judit</v>
      </c>
      <c r="D8398" s="4" t="s">
        <v>7539</v>
      </c>
      <c r="E8398" s="333" t="e">
        <f>VLOOKUP(C8398,'Havi KM'!A:S,4,FALSE)</f>
        <v>#N/A</v>
      </c>
      <c r="F8398" s="163"/>
    </row>
    <row r="8399" spans="1:6" ht="15" customHeight="1">
      <c r="A8399" s="19" t="str">
        <f>VLOOKUP(B8399,segédtábla!$A$1:$C$156,3,FALSE)</f>
        <v>11+3</v>
      </c>
      <c r="B8399" s="640" t="s">
        <v>1221</v>
      </c>
      <c r="C8399" s="253" t="str">
        <f>VLOOKUP(B8399,segédtábla!$A$1:$C$156,2,FALSE)</f>
        <v>Vass István</v>
      </c>
      <c r="D8399" s="587" t="s">
        <v>7540</v>
      </c>
      <c r="E8399" s="329" t="e">
        <f>VLOOKUP(C8399,'Havi KM'!A:S,4,FALSE)</f>
        <v>#N/A</v>
      </c>
      <c r="F8399" s="2" t="s">
        <v>7222</v>
      </c>
    </row>
    <row r="8400" spans="1:6" ht="15" customHeight="1">
      <c r="A8400" s="19" t="str">
        <f>VLOOKUP(B8400,segédtábla!$A$1:$C$156,3,FALSE)</f>
        <v>11+3</v>
      </c>
      <c r="B8400" s="493" t="s">
        <v>1142</v>
      </c>
      <c r="C8400" s="320" t="str">
        <f>VLOOKUP(B8400,segédtábla!$A$1:$C$156,2,FALSE)</f>
        <v>Hamecz  Zsolt + Zsoltné</v>
      </c>
      <c r="D8400" s="4" t="s">
        <v>7541</v>
      </c>
      <c r="E8400" s="333" t="e">
        <f>VLOOKUP(C8400,'Havi KM'!A:S,4,FALSE)</f>
        <v>#N/A</v>
      </c>
      <c r="F8400" s="163"/>
    </row>
    <row r="8401" spans="1:6" ht="15" customHeight="1">
      <c r="A8401" s="19" t="e">
        <f>VLOOKUP(B8401,segédtábla!$A$1:$C$156,3,FALSE)</f>
        <v>#N/A</v>
      </c>
      <c r="B8401" s="11"/>
      <c r="C8401" s="553" t="e">
        <f>VLOOKUP(B8401,segédtábla!$A$1:$C$156,2,FALSE)</f>
        <v>#N/A</v>
      </c>
      <c r="D8401" s="220"/>
      <c r="E8401" s="332" t="e">
        <f>VLOOKUP(C8401,'Havi KM'!A:S,4,FALSE)</f>
        <v>#N/A</v>
      </c>
      <c r="F8401" s="163"/>
    </row>
    <row r="8402" spans="1:6" ht="15" customHeight="1">
      <c r="A8402" s="19">
        <f>VLOOKUP(B8402,segédtábla!$A$1:$C$156,3,FALSE)</f>
        <v>0</v>
      </c>
      <c r="B8402" s="226" t="s">
        <v>1248</v>
      </c>
      <c r="C8402" s="553">
        <f>VLOOKUP(B8402,segédtábla!$A$1:$C$156,2,FALSE)</f>
        <v>0</v>
      </c>
      <c r="D8402" s="220" t="s">
        <v>1436</v>
      </c>
      <c r="E8402" s="332" t="e">
        <f>VLOOKUP(C8402,'Havi KM'!A:S,4,FALSE)</f>
        <v>#N/A</v>
      </c>
      <c r="F8402" s="163"/>
    </row>
    <row r="8403" spans="1:6" ht="15" customHeight="1">
      <c r="A8403" s="19" t="str">
        <f>VLOOKUP(B8403,segédtábla!$A$1:$C$156,3,FALSE)</f>
        <v>5+2</v>
      </c>
      <c r="B8403" s="226" t="s">
        <v>1328</v>
      </c>
      <c r="C8403" s="553" t="str">
        <f>VLOOKUP(B8403,segédtábla!$A$1:$C$156,2,FALSE)</f>
        <v>Majer Dominik - Charter</v>
      </c>
      <c r="D8403" s="220" t="s">
        <v>7542</v>
      </c>
      <c r="E8403" s="332" t="e">
        <f>VLOOKUP(C8403,'Havi KM'!A:S,4,FALSE)</f>
        <v>#N/A</v>
      </c>
      <c r="F8403" s="163"/>
    </row>
    <row r="8404" spans="1:6" ht="15" customHeight="1">
      <c r="A8404" s="19" t="e">
        <f>VLOOKUP(B8404,segédtábla!$A$1:$C$156,3,FALSE)</f>
        <v>#N/A</v>
      </c>
      <c r="B8404" s="11"/>
      <c r="C8404" s="553" t="e">
        <f>VLOOKUP(B8404,segédtábla!$A$1:$C$156,2,FALSE)</f>
        <v>#N/A</v>
      </c>
      <c r="D8404" s="220"/>
      <c r="E8404" s="332" t="e">
        <f>VLOOKUP(C8404,'Havi KM'!A:S,4,FALSE)</f>
        <v>#N/A</v>
      </c>
      <c r="F8404" s="163"/>
    </row>
    <row r="8405" spans="1:6" ht="15" customHeight="1">
      <c r="A8405" s="19" t="str">
        <f>VLOOKUP(B8405,segédtábla!$A$1:$C$156,3,FALSE)</f>
        <v>10+3</v>
      </c>
      <c r="B8405" s="226" t="s">
        <v>1358</v>
      </c>
      <c r="C8405" s="13" t="str">
        <f>VLOOKUP(B8405,segédtábla!$A$1:$C$156,2,FALSE)</f>
        <v>Tóth Attila</v>
      </c>
      <c r="D8405" s="4" t="s">
        <v>2629</v>
      </c>
      <c r="E8405" s="332" t="str">
        <f>VLOOKUP(C8405,'Havi KM'!A:S,4,FALSE)</f>
        <v xml:space="preserve">      626,64 km</v>
      </c>
      <c r="F8405" s="163" t="s">
        <v>7543</v>
      </c>
    </row>
    <row r="8406" spans="1:6" ht="15" customHeight="1">
      <c r="A8406" s="19" t="str">
        <f>VLOOKUP(B8406,segédtábla!$A$1:$C$156,3,FALSE)</f>
        <v>5+2</v>
      </c>
      <c r="B8406" s="226" t="s">
        <v>1410</v>
      </c>
      <c r="C8406" s="553" t="str">
        <f>VLOOKUP(B8406,segédtábla!$A$1:$C$156,2,FALSE)</f>
        <v>Berek Dániel</v>
      </c>
      <c r="D8406" s="220" t="s">
        <v>7544</v>
      </c>
      <c r="E8406" s="332" t="str">
        <f>VLOOKUP(C8406,'Havi KM'!A:S,4,FALSE)</f>
        <v xml:space="preserve">      0,0 km</v>
      </c>
      <c r="F8406" s="163"/>
    </row>
    <row r="8407" spans="1:6" ht="15" customHeight="1">
      <c r="A8407" s="19" t="e">
        <f>VLOOKUP(B8407,segédtábla!$A$1:$C$156,3,FALSE)</f>
        <v>#N/A</v>
      </c>
      <c r="B8407" s="11"/>
      <c r="C8407" s="553" t="e">
        <f>VLOOKUP(B8407,segédtábla!$A$1:$C$156,2,FALSE)</f>
        <v>#N/A</v>
      </c>
      <c r="D8407" s="220"/>
      <c r="E8407" s="332" t="e">
        <f>VLOOKUP(C8407,'Havi KM'!A:S,4,FALSE)</f>
        <v>#N/A</v>
      </c>
      <c r="F8407" s="163"/>
    </row>
    <row r="8408" spans="1:6" ht="15" customHeight="1">
      <c r="A8408" s="19" t="str">
        <f>VLOOKUP(B8408,segédtábla!$A$1:$C$156,3,FALSE)</f>
        <v>11+3</v>
      </c>
      <c r="B8408" s="226" t="s">
        <v>1353</v>
      </c>
      <c r="C8408" s="13" t="str">
        <f>VLOOKUP(B8408,segédtábla!$A$1:$C$156,2,FALSE)</f>
        <v>Vancsó Attila</v>
      </c>
      <c r="D8408" s="4" t="s">
        <v>7545</v>
      </c>
      <c r="E8408" s="332" t="str">
        <f>VLOOKUP(C8408,'Havi KM'!A:S,4,FALSE)</f>
        <v xml:space="preserve">     1 260,11 km</v>
      </c>
      <c r="F8408" s="163" t="s">
        <v>7546</v>
      </c>
    </row>
    <row r="8409" spans="1:6" ht="15" customHeight="1">
      <c r="A8409" s="19" t="str">
        <f>VLOOKUP(B8409,segédtábla!$A$1:$C$156,3,FALSE)</f>
        <v>5+2</v>
      </c>
      <c r="B8409" s="226" t="s">
        <v>1526</v>
      </c>
      <c r="C8409" s="13" t="str">
        <f>VLOOKUP(B8409,segédtábla!$A$1:$C$156,2,FALSE)</f>
        <v>Simon Zoltán</v>
      </c>
      <c r="D8409" s="5" t="s">
        <v>7547</v>
      </c>
      <c r="E8409" s="332" t="str">
        <f>VLOOKUP(C8409,'Havi KM'!A:S,4,FALSE)</f>
        <v xml:space="preserve">     1 431,31 km</v>
      </c>
      <c r="F8409" s="163"/>
    </row>
    <row r="8410" spans="1:6" ht="15" customHeight="1">
      <c r="A8410" s="19" t="str">
        <f>VLOOKUP(B8410,segédtábla!$A$1:$C$156,3,FALSE)</f>
        <v>bármi</v>
      </c>
      <c r="B8410" s="226" t="s">
        <v>5472</v>
      </c>
      <c r="C8410" s="13" t="str">
        <f>VLOOKUP(B8410,segédtábla!$A$1:$C$156,2,FALSE)</f>
        <v>Vitai JÁnos</v>
      </c>
      <c r="D8410" s="5" t="s">
        <v>7548</v>
      </c>
      <c r="E8410" s="332" t="str">
        <f>VLOOKUP(C8410,'Havi KM'!A:S,4,FALSE)</f>
        <v xml:space="preserve">      465,05 km</v>
      </c>
      <c r="F8410" s="163" t="s">
        <v>7549</v>
      </c>
    </row>
    <row r="8411" spans="1:6" ht="15" customHeight="1">
      <c r="A8411" s="19" t="str">
        <f>VLOOKUP(B8411,segédtábla!$A$1:$C$156,3,FALSE)</f>
        <v>5+2</v>
      </c>
      <c r="B8411" s="226" t="s">
        <v>1173</v>
      </c>
      <c r="C8411" s="13" t="str">
        <f>VLOOKUP(B8411,segédtábla!$A$1:$C$156,2,FALSE)</f>
        <v>Léhner Zsolt</v>
      </c>
      <c r="D8411" s="5" t="s">
        <v>7550</v>
      </c>
      <c r="E8411" s="332" t="str">
        <f>VLOOKUP(C8411,'Havi KM'!A:S,4,FALSE)</f>
        <v xml:space="preserve">     1 816,96 km</v>
      </c>
      <c r="F8411" s="231"/>
    </row>
    <row r="8412" spans="1:6" ht="15" customHeight="1">
      <c r="A8412" s="19" t="str">
        <f>VLOOKUP(B8412,segédtábla!$A$1:$C$156,3,FALSE)</f>
        <v>5+2</v>
      </c>
      <c r="B8412" s="226" t="s">
        <v>1152</v>
      </c>
      <c r="C8412" s="319" t="str">
        <f>VLOOKUP(B8412,segédtábla!$A$1:$C$156,2,FALSE)</f>
        <v>Tokorcsi Tibor</v>
      </c>
      <c r="D8412" s="188" t="s">
        <v>7551</v>
      </c>
      <c r="E8412" s="332" t="str">
        <f>VLOOKUP(C8412,'Havi KM'!A:S,4,FALSE)</f>
        <v xml:space="preserve">     1 330,53 km</v>
      </c>
      <c r="F8412" s="163"/>
    </row>
    <row r="8413" spans="1:6" ht="15" customHeight="1">
      <c r="A8413" s="19">
        <f>VLOOKUP(B8413,segédtábla!$A$1:$C$156,3,FALSE)</f>
        <v>0</v>
      </c>
      <c r="B8413" s="226" t="s">
        <v>1248</v>
      </c>
      <c r="C8413" s="13">
        <f>VLOOKUP(B8413,segédtábla!$A$1:$C$156,2,FALSE)</f>
        <v>0</v>
      </c>
      <c r="D8413" s="5" t="s">
        <v>7552</v>
      </c>
      <c r="E8413" s="332" t="e">
        <f>VLOOKUP(C8413,'Havi KM'!A:S,4,FALSE)</f>
        <v>#N/A</v>
      </c>
      <c r="F8413" s="163"/>
    </row>
    <row r="8414" spans="1:6" ht="15" customHeight="1">
      <c r="A8414" s="19" t="str">
        <f>VLOOKUP(B8414,segédtábla!$A$1:$C$156,3,FALSE)</f>
        <v>5+2</v>
      </c>
      <c r="B8414" s="226" t="s">
        <v>1256</v>
      </c>
      <c r="C8414" s="13" t="str">
        <f>VLOOKUP(B8414,segédtábla!$A$1:$C$156,2,FALSE)</f>
        <v>Árvai Gábor</v>
      </c>
      <c r="D8414" s="5" t="s">
        <v>7553</v>
      </c>
      <c r="E8414" s="332" t="str">
        <f>VLOOKUP(C8414,'Havi KM'!A:S,4,FALSE)</f>
        <v xml:space="preserve">     1 696,48 km</v>
      </c>
      <c r="F8414" s="163"/>
    </row>
    <row r="8415" spans="1:6" ht="15" customHeight="1">
      <c r="A8415" s="19" t="str">
        <f>VLOOKUP(B8415,segédtábla!$A$1:$C$156,3,FALSE)</f>
        <v>11+3</v>
      </c>
      <c r="B8415" s="226" t="s">
        <v>1413</v>
      </c>
      <c r="C8415" s="13" t="str">
        <f>VLOOKUP(B8415,segédtábla!$A$1:$C$156,2,FALSE)</f>
        <v>Szkolcsek György</v>
      </c>
      <c r="D8415" s="5" t="s">
        <v>7554</v>
      </c>
      <c r="E8415" s="332" t="str">
        <f>VLOOKUP(C8415,'Havi KM'!A:S,4,FALSE)</f>
        <v xml:space="preserve">     1 278,42 km</v>
      </c>
      <c r="F8415" s="163"/>
    </row>
    <row r="8416" spans="1:6" ht="15" customHeight="1">
      <c r="A8416" s="19" t="str">
        <f>VLOOKUP(B8416,segédtábla!$A$1:$C$156,3,FALSE)</f>
        <v>11+3</v>
      </c>
      <c r="B8416" s="226" t="s">
        <v>1212</v>
      </c>
      <c r="C8416" s="320" t="str">
        <f>VLOOKUP(B8416,segédtábla!$A$1:$C$156,2,FALSE)</f>
        <v>Kopányi László</v>
      </c>
      <c r="D8416" s="4" t="s">
        <v>7555</v>
      </c>
      <c r="E8416" s="333" t="str">
        <f>VLOOKUP(C8416,'Havi KM'!A:S,4,FALSE)</f>
        <v xml:space="preserve">     2 365,46 km</v>
      </c>
      <c r="F8416" s="363"/>
    </row>
    <row r="8417" spans="1:6" ht="15" customHeight="1">
      <c r="A8417" s="19" t="e">
        <f>VLOOKUP(B8417,segédtábla!$A$1:$C$156,3,FALSE)</f>
        <v>#N/A</v>
      </c>
      <c r="B8417" s="11"/>
      <c r="C8417" s="13" t="e">
        <f>VLOOKUP(B8417,segédtábla!$A$1:$C$156,2,FALSE)</f>
        <v>#N/A</v>
      </c>
      <c r="D8417" s="5"/>
      <c r="E8417" s="332" t="e">
        <f>VLOOKUP(C8417,'Havi KM'!A:S,4,FALSE)</f>
        <v>#N/A</v>
      </c>
      <c r="F8417" s="163"/>
    </row>
    <row r="8418" spans="1:6" ht="15" customHeight="1">
      <c r="A8418" s="19">
        <f>VLOOKUP(B8418,segédtábla!$A$1:$C$156,3,FALSE)</f>
        <v>0</v>
      </c>
      <c r="B8418" s="11" t="s">
        <v>1423</v>
      </c>
      <c r="C8418" s="13" t="str">
        <f>VLOOKUP(B8418,segédtábla!$A$1:$C$156,2,FALSE)</f>
        <v>Krupánszky Márk</v>
      </c>
      <c r="D8418" s="482" t="s">
        <v>1306</v>
      </c>
      <c r="E8418" s="332" t="str">
        <f>VLOOKUP(C8418,'Havi KM'!A:S,4,FALSE)</f>
        <v xml:space="preserve">      550,26 km</v>
      </c>
      <c r="F8418" s="163"/>
    </row>
    <row r="8419" spans="1:6" ht="15" customHeight="1">
      <c r="A8419" s="19" t="str">
        <f>VLOOKUP(B8419,segédtábla!$A$1:$C$156,3,FALSE)</f>
        <v>5+2</v>
      </c>
      <c r="B8419" s="11" t="s">
        <v>1154</v>
      </c>
      <c r="C8419" s="13" t="str">
        <f>VLOOKUP(B8419,segédtábla!$A$1:$C$156,2,FALSE)</f>
        <v>Tóth Mihály</v>
      </c>
      <c r="D8419" s="482" t="s">
        <v>1306</v>
      </c>
      <c r="E8419" s="332" t="str">
        <f>VLOOKUP(C8419,'Havi KM'!A:S,4,FALSE)</f>
        <v xml:space="preserve">      345,81 km</v>
      </c>
      <c r="F8419" s="163"/>
    </row>
    <row r="8420" spans="1:6" ht="15" customHeight="1">
      <c r="A8420" s="19" t="e">
        <f>VLOOKUP(B8420,segédtábla!$A$1:$C$156,3,FALSE)</f>
        <v>#N/A</v>
      </c>
      <c r="B8420" s="21"/>
      <c r="C8420" s="13" t="e">
        <f>VLOOKUP(B8420,segédtábla!$A$1:$C$156,2,FALSE)</f>
        <v>#N/A</v>
      </c>
      <c r="D8420" s="5"/>
      <c r="E8420" s="332" t="e">
        <f>VLOOKUP(C8420,'Havi KM'!A:S,4,FALSE)</f>
        <v>#N/A</v>
      </c>
      <c r="F8420" s="163"/>
    </row>
    <row r="8421" spans="1:6" ht="15" customHeight="1">
      <c r="A8421" s="19" t="e">
        <f>VLOOKUP(B8421,segédtábla!$A$1:$C$156,3,FALSE)</f>
        <v>#N/A</v>
      </c>
      <c r="B8421" s="11"/>
      <c r="C8421" s="13" t="e">
        <f>VLOOKUP(B8421,segédtábla!$A$1:$C$156,2,FALSE)</f>
        <v>#N/A</v>
      </c>
      <c r="D8421" s="5"/>
      <c r="E8421" s="332" t="e">
        <f>VLOOKUP(C8421,'Havi KM'!A:S,4,FALSE)</f>
        <v>#N/A</v>
      </c>
      <c r="F8421" s="163"/>
    </row>
    <row r="8423" spans="1:6" ht="15" customHeight="1">
      <c r="A8423" s="10"/>
      <c r="B8423" s="16"/>
      <c r="C8423" s="263">
        <v>45919</v>
      </c>
      <c r="D8423" s="237" t="str">
        <f>TEXT(C8423,"dddd")</f>
        <v>Friday</v>
      </c>
      <c r="E8423" s="330"/>
      <c r="F8423" s="227">
        <f>+COUNTA(B8432:B8437)</f>
        <v>5</v>
      </c>
    </row>
    <row r="8424" spans="1:6" ht="15" customHeight="1">
      <c r="C8424" s="355"/>
    </row>
    <row r="8425" spans="1:6" ht="15" customHeight="1">
      <c r="A8425" s="7" t="s">
        <v>1136</v>
      </c>
      <c r="B8425" s="8" t="s">
        <v>1137</v>
      </c>
      <c r="C8425" s="9" t="s">
        <v>1138</v>
      </c>
      <c r="D8425" s="9" t="s">
        <v>1139</v>
      </c>
      <c r="E8425" s="331" t="s">
        <v>1140</v>
      </c>
      <c r="F8425" s="9" t="s">
        <v>1141</v>
      </c>
    </row>
    <row r="8426" spans="1:6" ht="13.5" customHeight="1">
      <c r="A8426" s="19" t="str">
        <f>VLOOKUP(B8426,segédtábla!$A$1:$C$156,3,FALSE)</f>
        <v>1/1.</v>
      </c>
      <c r="B8426" s="226" t="s">
        <v>1165</v>
      </c>
      <c r="C8426" s="13" t="str">
        <f>VLOOKUP(B8426,segédtábla!$A$1:$C$156,2,FALSE)</f>
        <v>Szabó Levente</v>
      </c>
      <c r="D8426" s="5" t="s">
        <v>2629</v>
      </c>
      <c r="E8426" s="332" t="str">
        <f>VLOOKUP(C8426,'Havi KM'!A:S,4,FALSE)</f>
        <v xml:space="preserve">     2 412,32 km</v>
      </c>
      <c r="F8426" s="163"/>
    </row>
    <row r="8427" spans="1:6" ht="15" customHeight="1">
      <c r="A8427" s="19" t="str">
        <f>VLOOKUP(B8427,segédtábla!$A$1:$C$156,3,FALSE)</f>
        <v>11+2</v>
      </c>
      <c r="B8427" s="226" t="s">
        <v>1197</v>
      </c>
      <c r="C8427" s="319" t="str">
        <f>VLOOKUP(B8427,segédtábla!$A$1:$C$156,2,FALSE)</f>
        <v>Csepeti Péter</v>
      </c>
      <c r="D8427" s="188" t="s">
        <v>7556</v>
      </c>
      <c r="E8427" s="332" t="str">
        <f>VLOOKUP(C8427,'Havi KM'!A:S,4,FALSE)</f>
        <v xml:space="preserve">      982,79 km</v>
      </c>
      <c r="F8427" s="231"/>
    </row>
    <row r="8428" spans="1:6" ht="15" customHeight="1">
      <c r="A8428" s="19" t="e">
        <f>VLOOKUP(B8428,segédtábla!$A$1:$C$156,3,FALSE)</f>
        <v>#N/A</v>
      </c>
      <c r="B8428" s="11"/>
      <c r="C8428" s="13" t="e">
        <f>VLOOKUP(B8428,segédtábla!$A$1:$C$156,2,FALSE)</f>
        <v>#N/A</v>
      </c>
      <c r="D8428" s="5"/>
      <c r="E8428" s="332" t="e">
        <f>VLOOKUP(C8428,'Havi KM'!A:S,4,FALSE)</f>
        <v>#N/A</v>
      </c>
      <c r="F8428" s="163"/>
    </row>
    <row r="8429" spans="1:6" ht="13.5" customHeight="1">
      <c r="A8429" s="19" t="str">
        <f>VLOOKUP(B8429,segédtábla!$A$1:$C$156,3,FALSE)</f>
        <v>11+3</v>
      </c>
      <c r="B8429" s="226" t="s">
        <v>1579</v>
      </c>
      <c r="C8429" s="13" t="str">
        <f>VLOOKUP(B8429,segédtábla!$A$1:$C$156,2,FALSE)</f>
        <v>Mellencsuk Attila</v>
      </c>
      <c r="D8429" s="5" t="s">
        <v>2629</v>
      </c>
      <c r="E8429" s="332" t="str">
        <f>VLOOKUP(C8429,'Havi KM'!A:S,4,FALSE)</f>
        <v xml:space="preserve">     1 884,28 km</v>
      </c>
      <c r="F8429" s="163"/>
    </row>
    <row r="8430" spans="1:6" ht="15" customHeight="1">
      <c r="A8430" s="19" t="str">
        <f>VLOOKUP(B8430,segédtábla!$A$1:$C$156,3,FALSE)</f>
        <v>11+3</v>
      </c>
      <c r="B8430" s="226" t="s">
        <v>1212</v>
      </c>
      <c r="C8430" s="319" t="str">
        <f>VLOOKUP(B8430,segédtábla!$A$1:$C$156,2,FALSE)</f>
        <v>Kopányi László</v>
      </c>
      <c r="D8430" s="188" t="s">
        <v>7557</v>
      </c>
      <c r="E8430" s="332" t="str">
        <f>VLOOKUP(C8430,'Havi KM'!A:S,4,FALSE)</f>
        <v xml:space="preserve">     2 365,46 km</v>
      </c>
      <c r="F8430" s="163"/>
    </row>
    <row r="8431" spans="1:6" ht="15" customHeight="1">
      <c r="A8431" s="19" t="e">
        <f>VLOOKUP(B8431,segédtábla!$A$1:$C$156,3,FALSE)</f>
        <v>#N/A</v>
      </c>
      <c r="B8431" s="11"/>
      <c r="C8431" s="13" t="e">
        <f>VLOOKUP(B8431,segédtábla!$A$1:$C$156,2,FALSE)</f>
        <v>#N/A</v>
      </c>
      <c r="D8431" s="5"/>
      <c r="E8431" s="332" t="e">
        <f>VLOOKUP(C8431,'Havi KM'!A:S,4,FALSE)</f>
        <v>#N/A</v>
      </c>
      <c r="F8431" s="163"/>
    </row>
    <row r="8432" spans="1:6" ht="15" customHeight="1">
      <c r="A8432" s="19" t="str">
        <f>VLOOKUP(B8432,segédtábla!$A$1:$C$156,3,FALSE)</f>
        <v>10+4</v>
      </c>
      <c r="B8432" s="226" t="s">
        <v>1276</v>
      </c>
      <c r="C8432" s="178" t="str">
        <f>VLOOKUP(B8432,segédtábla!$A$1:$C$156,2,FALSE)</f>
        <v>Tanács Attila</v>
      </c>
      <c r="D8432" s="4" t="s">
        <v>7558</v>
      </c>
      <c r="E8432" s="332" t="str">
        <f>VLOOKUP(C8432,'Havi KM'!A:S,4,FALSE)</f>
        <v xml:space="preserve">      232,78 km</v>
      </c>
      <c r="F8432" s="163"/>
    </row>
    <row r="8433" spans="1:6" ht="15" customHeight="1">
      <c r="A8433" s="19">
        <f>VLOOKUP(B8433,segédtábla!$A$1:$C$156,3,FALSE)</f>
        <v>0</v>
      </c>
      <c r="B8433" s="226" t="s">
        <v>1375</v>
      </c>
      <c r="C8433" s="13" t="str">
        <f>VLOOKUP(B8433,segédtábla!$A$1:$C$156,2,FALSE)</f>
        <v>kivonva</v>
      </c>
      <c r="D8433" s="5" t="s">
        <v>7559</v>
      </c>
      <c r="E8433" s="332" t="e">
        <f>VLOOKUP(C8433,'Havi KM'!A:S,4,FALSE)</f>
        <v>#N/A</v>
      </c>
      <c r="F8433" s="163"/>
    </row>
    <row r="8434" spans="1:6" ht="13.5" customHeight="1">
      <c r="A8434" s="19" t="e">
        <f>VLOOKUP(B8434,segédtábla!$A$1:$C$156,3,FALSE)</f>
        <v>#N/A</v>
      </c>
      <c r="B8434" s="11"/>
      <c r="C8434" s="13" t="e">
        <f>VLOOKUP(B8434,segédtábla!$A$1:$C$156,2,FALSE)</f>
        <v>#N/A</v>
      </c>
      <c r="D8434" s="5"/>
      <c r="E8434" s="332" t="e">
        <f>VLOOKUP(C8434,'Havi KM'!A:S,4,FALSE)</f>
        <v>#N/A</v>
      </c>
      <c r="F8434" s="163"/>
    </row>
    <row r="8435" spans="1:6" ht="15" customHeight="1">
      <c r="A8435" s="19" t="str">
        <f>VLOOKUP(B8435,segédtábla!$A$1:$C$156,3,FALSE)</f>
        <v>10+4</v>
      </c>
      <c r="B8435" s="226" t="s">
        <v>1193</v>
      </c>
      <c r="C8435" s="13" t="str">
        <f>VLOOKUP(B8435,segédtábla!$A$1:$C$156,2,FALSE)</f>
        <v>Gerstmayer Zoltán</v>
      </c>
      <c r="D8435" s="5" t="s">
        <v>7560</v>
      </c>
      <c r="E8435" s="332" t="str">
        <f>VLOOKUP(C8435,'Havi KM'!A:S,4,FALSE)</f>
        <v xml:space="preserve">      0,0 km</v>
      </c>
      <c r="F8435" s="163"/>
    </row>
    <row r="8436" spans="1:6" ht="15" customHeight="1">
      <c r="A8436" s="19" t="str">
        <f>VLOOKUP(B8436,segédtábla!$A$1:$C$156,3,FALSE)</f>
        <v>11+3</v>
      </c>
      <c r="B8436" s="226" t="s">
        <v>1195</v>
      </c>
      <c r="C8436" s="436" t="str">
        <f>VLOOKUP(B8436,segédtábla!$A$1:$C$156,2,FALSE)</f>
        <v>Hallók Gábor</v>
      </c>
      <c r="D8436" s="5" t="s">
        <v>7561</v>
      </c>
      <c r="E8436" s="333" t="str">
        <f>VLOOKUP(C8436,'Havi KM'!A:S,4,FALSE)</f>
        <v xml:space="preserve">     2 457,27 km</v>
      </c>
      <c r="F8436" s="163"/>
    </row>
    <row r="8437" spans="1:6" ht="15" customHeight="1">
      <c r="A8437" s="19" t="str">
        <f>VLOOKUP(B8437,segédtábla!$A$1:$C$156,3,FALSE)</f>
        <v>11+3</v>
      </c>
      <c r="B8437" s="226" t="s">
        <v>1405</v>
      </c>
      <c r="C8437" s="593" t="str">
        <f>VLOOKUP(B8437,segédtábla!$A$1:$C$156,2,FALSE)</f>
        <v>Marton Péter</v>
      </c>
      <c r="D8437" s="188" t="s">
        <v>7562</v>
      </c>
      <c r="E8437" s="333" t="str">
        <f>VLOOKUP(C8437,'Havi KM'!A:S,4,FALSE)</f>
        <v xml:space="preserve">     1 405,83 km</v>
      </c>
      <c r="F8437" s="363"/>
    </row>
    <row r="8438" spans="1:6" ht="15" customHeight="1">
      <c r="A8438" s="19" t="str">
        <f>VLOOKUP(B8438,segédtábla!$A$1:$C$156,3,FALSE)</f>
        <v>11+3</v>
      </c>
      <c r="B8438" s="226" t="s">
        <v>1234</v>
      </c>
      <c r="C8438" s="436" t="str">
        <f>VLOOKUP(B8438,segédtábla!$A$1:$C$156,2,FALSE)</f>
        <v>Iván Árpád Krisztián</v>
      </c>
      <c r="D8438" s="5" t="s">
        <v>7563</v>
      </c>
      <c r="E8438" s="333" t="str">
        <f>VLOOKUP(C8438,'Havi KM'!A:S,4,FALSE)</f>
        <v xml:space="preserve">      352,06 km</v>
      </c>
      <c r="F8438" s="363"/>
    </row>
    <row r="8439" spans="1:6" ht="15" customHeight="1">
      <c r="A8439" s="19" t="str">
        <f>VLOOKUP(B8439,segédtábla!$A$1:$C$156,3,FALSE)</f>
        <v>11+3</v>
      </c>
      <c r="B8439" s="226" t="s">
        <v>7332</v>
      </c>
      <c r="C8439" s="13" t="str">
        <f>VLOOKUP(B8439,segédtábla!$A$1:$C$156,2,FALSE)</f>
        <v>Choijiljav Batbaatar</v>
      </c>
      <c r="D8439" s="220" t="s">
        <v>7564</v>
      </c>
      <c r="E8439" s="332" t="str">
        <f>VLOOKUP(C8439,'Havi KM'!A:S,4,FALSE)</f>
        <v xml:space="preserve">     1 929,86 km</v>
      </c>
      <c r="F8439" s="363"/>
    </row>
    <row r="8440" spans="1:6" ht="15" customHeight="1">
      <c r="A8440" s="19" t="str">
        <f>VLOOKUP(B8440,segédtábla!$A$1:$C$156,3,FALSE)</f>
        <v>5+2</v>
      </c>
      <c r="B8440" s="226" t="s">
        <v>1262</v>
      </c>
      <c r="C8440" s="319" t="str">
        <f>VLOOKUP(B8440,segédtábla!$A$1:$C$156,2,FALSE)</f>
        <v>Balázs Tibor</v>
      </c>
      <c r="D8440" s="188" t="s">
        <v>7565</v>
      </c>
      <c r="E8440" s="332" t="str">
        <f>VLOOKUP(C8440,'Havi KM'!A:S,4,FALSE)</f>
        <v xml:space="preserve">      261,82 km</v>
      </c>
      <c r="F8440" s="363" t="s">
        <v>7566</v>
      </c>
    </row>
    <row r="8441" spans="1:6" ht="15" customHeight="1">
      <c r="A8441" s="19" t="str">
        <f>VLOOKUP(B8441,segédtábla!$A$1:$C$156,3,FALSE)</f>
        <v>11+3</v>
      </c>
      <c r="B8441" s="226" t="s">
        <v>1147</v>
      </c>
      <c r="C8441" s="13" t="str">
        <f>VLOOKUP(B8441,segédtábla!$A$1:$C$156,2,FALSE)</f>
        <v>Török Sándor</v>
      </c>
      <c r="D8441" s="5" t="s">
        <v>7567</v>
      </c>
      <c r="E8441" s="332" t="str">
        <f>VLOOKUP(C8441,'Havi KM'!A:S,4,FALSE)</f>
        <v xml:space="preserve">     1 629,14 km</v>
      </c>
      <c r="F8441" s="363"/>
    </row>
    <row r="8442" spans="1:6" ht="15" customHeight="1">
      <c r="A8442" s="19" t="e">
        <f>VLOOKUP(B8442,segédtábla!$A$1:$C$156,3,FALSE)</f>
        <v>#N/A</v>
      </c>
      <c r="B8442" s="11"/>
      <c r="C8442" s="13" t="e">
        <f>VLOOKUP(B8442,segédtábla!$A$1:$C$156,2,FALSE)</f>
        <v>#N/A</v>
      </c>
      <c r="D8442" s="5"/>
      <c r="E8442" s="332" t="e">
        <f>VLOOKUP(C8442,'Havi KM'!A:S,4,FALSE)</f>
        <v>#N/A</v>
      </c>
      <c r="F8442" s="163"/>
    </row>
    <row r="8443" spans="1:6" ht="15" customHeight="1">
      <c r="A8443" s="19" t="str">
        <f>VLOOKUP(B8443,segédtábla!$A$1:$C$156,3,FALSE)</f>
        <v>1/1.</v>
      </c>
      <c r="B8443" s="563" t="s">
        <v>1165</v>
      </c>
      <c r="C8443" s="564" t="str">
        <f>VLOOKUP(B8443,segédtábla!$A$1:$C$156,2,FALSE)</f>
        <v>Szabó Levente</v>
      </c>
      <c r="D8443" s="448" t="s">
        <v>1663</v>
      </c>
      <c r="E8443" s="332" t="str">
        <f>VLOOKUP(C8443,'Havi KM'!A:S,4,FALSE)</f>
        <v xml:space="preserve">     2 412,32 km</v>
      </c>
      <c r="F8443" s="163"/>
    </row>
    <row r="8444" spans="1:6" ht="15" customHeight="1">
      <c r="A8444" s="19" t="str">
        <f>VLOOKUP(B8444,segédtábla!$A$1:$C$156,3,FALSE)</f>
        <v>5+2</v>
      </c>
      <c r="B8444" s="563" t="s">
        <v>1243</v>
      </c>
      <c r="C8444" s="564" t="str">
        <f>VLOOKUP(B8444,segédtábla!$A$1:$C$156,2,FALSE)</f>
        <v>Csicsai Gábor</v>
      </c>
      <c r="D8444" s="448" t="s">
        <v>1663</v>
      </c>
      <c r="E8444" s="332" t="str">
        <f>VLOOKUP(C8444,'Havi KM'!A:S,4,FALSE)</f>
        <v xml:space="preserve">      636,52 km</v>
      </c>
      <c r="F8444" s="163"/>
    </row>
    <row r="8445" spans="1:6" ht="15" customHeight="1">
      <c r="A8445" s="19" t="str">
        <f>VLOOKUP(B8445,segédtábla!$A$1:$C$156,3,FALSE)</f>
        <v>5+2</v>
      </c>
      <c r="B8445" s="563" t="s">
        <v>1286</v>
      </c>
      <c r="C8445" s="564" t="str">
        <f>VLOOKUP(B8445,segédtábla!$A$1:$C$156,2,FALSE)</f>
        <v>Kata József</v>
      </c>
      <c r="D8445" s="448" t="s">
        <v>1663</v>
      </c>
      <c r="E8445" s="332" t="str">
        <f>VLOOKUP(C8445,'Havi KM'!A:S,4,FALSE)</f>
        <v xml:space="preserve">     2 059,02 km</v>
      </c>
      <c r="F8445" s="163"/>
    </row>
    <row r="8446" spans="1:6" ht="15" customHeight="1">
      <c r="A8446" s="19" t="str">
        <f>VLOOKUP(B8446,segédtábla!$A$1:$C$156,3,FALSE)</f>
        <v>2/1.</v>
      </c>
      <c r="B8446" s="563" t="s">
        <v>5289</v>
      </c>
      <c r="C8446" s="564" t="str">
        <f>VLOOKUP(B8446,segédtábla!$A$1:$C$156,2,FALSE)</f>
        <v>Molárovits Zoltán Edvin</v>
      </c>
      <c r="D8446" s="448" t="s">
        <v>1663</v>
      </c>
      <c r="E8446" s="332" t="str">
        <f>VLOOKUP(C8446,'Havi KM'!A:S,4,FALSE)</f>
        <v xml:space="preserve">     2 145,93 km</v>
      </c>
      <c r="F8446" s="163"/>
    </row>
    <row r="8447" spans="1:6" ht="15" customHeight="1">
      <c r="A8447" s="19" t="str">
        <f>VLOOKUP(B8447,segédtábla!$A$1:$C$156,3,FALSE)</f>
        <v>5+2</v>
      </c>
      <c r="B8447" s="428" t="s">
        <v>1238</v>
      </c>
      <c r="C8447" s="429" t="str">
        <f>VLOOKUP(B8447,segédtábla!$A$1:$C$156,2,FALSE)</f>
        <v>Tóth Zsolt</v>
      </c>
      <c r="D8447" s="240" t="s">
        <v>1342</v>
      </c>
      <c r="E8447" s="332" t="str">
        <f>VLOOKUP(C8447,'Havi KM'!A:S,4,FALSE)</f>
        <v xml:space="preserve">     1 572,92 km</v>
      </c>
      <c r="F8447" s="163"/>
    </row>
    <row r="8448" spans="1:6" ht="15" customHeight="1">
      <c r="A8448" s="19" t="str">
        <f>VLOOKUP(B8448,segédtábla!$A$1:$C$156,3,FALSE)</f>
        <v>5+2</v>
      </c>
      <c r="B8448" s="428" t="s">
        <v>1179</v>
      </c>
      <c r="C8448" s="429" t="str">
        <f>VLOOKUP(B8448,segédtábla!$A$1:$C$156,2,FALSE)</f>
        <v>Horváth Ákos</v>
      </c>
      <c r="D8448" s="240" t="s">
        <v>1663</v>
      </c>
      <c r="E8448" s="332" t="str">
        <f>VLOOKUP(C8448,'Havi KM'!A:S,4,FALSE)</f>
        <v xml:space="preserve">     1 036,99 km</v>
      </c>
      <c r="F8448" s="163"/>
    </row>
    <row r="8449" spans="1:6" ht="15" customHeight="1">
      <c r="A8449" s="19" t="str">
        <f>VLOOKUP(B8449,segédtábla!$A$1:$C$156,3,FALSE)</f>
        <v>5+2</v>
      </c>
      <c r="B8449" s="175" t="s">
        <v>1163</v>
      </c>
      <c r="C8449" s="116" t="str">
        <f>VLOOKUP(B8449,segédtábla!$A$1:$C$156,2,FALSE)</f>
        <v>Popovics Dávid</v>
      </c>
      <c r="D8449" s="143" t="s">
        <v>1462</v>
      </c>
      <c r="E8449" s="332" t="str">
        <f>VLOOKUP(C8449,'Havi KM'!A:S,4,FALSE)</f>
        <v xml:space="preserve">     1 838,04 km</v>
      </c>
      <c r="F8449" s="163"/>
    </row>
    <row r="8451" spans="1:6" ht="15" customHeight="1">
      <c r="A8451" s="10"/>
      <c r="B8451" s="16"/>
      <c r="C8451" s="263">
        <v>45920</v>
      </c>
      <c r="D8451" s="237" t="str">
        <f>TEXT(C8451,"dddd")</f>
        <v>Saturday</v>
      </c>
      <c r="E8451" s="330"/>
      <c r="F8451" s="227">
        <f>+COUNTA(B8454:B8456)</f>
        <v>2</v>
      </c>
    </row>
    <row r="8452" spans="1:6" ht="15" customHeight="1">
      <c r="C8452" s="355"/>
    </row>
    <row r="8453" spans="1:6" ht="15" customHeight="1">
      <c r="A8453" s="7" t="s">
        <v>1136</v>
      </c>
      <c r="B8453" s="8" t="s">
        <v>1137</v>
      </c>
      <c r="C8453" s="9" t="s">
        <v>1138</v>
      </c>
      <c r="D8453" s="9" t="s">
        <v>1139</v>
      </c>
      <c r="E8453" s="331" t="s">
        <v>1140</v>
      </c>
      <c r="F8453" s="9" t="s">
        <v>1141</v>
      </c>
    </row>
    <row r="8454" spans="1:6" ht="15" customHeight="1">
      <c r="A8454" s="19" t="e">
        <f>VLOOKUP(B8454,segédtábla!$A$1:$C$156,3,FALSE)</f>
        <v>#N/A</v>
      </c>
      <c r="B8454" s="11"/>
      <c r="C8454" s="13" t="e">
        <f>VLOOKUP(B8454,segédtábla!$A$1:$C$156,2,FALSE)</f>
        <v>#N/A</v>
      </c>
      <c r="D8454" s="5"/>
      <c r="E8454" s="332" t="e">
        <f>VLOOKUP(C8454,'Havi KM'!A:S,4,FALSE)</f>
        <v>#N/A</v>
      </c>
      <c r="F8454" s="163"/>
    </row>
    <row r="8455" spans="1:6" ht="15" customHeight="1">
      <c r="A8455" s="19" t="str">
        <f>VLOOKUP(B8455,segédtábla!$A$1:$C$156,3,FALSE)</f>
        <v>2/1.</v>
      </c>
      <c r="B8455" s="226" t="s">
        <v>1259</v>
      </c>
      <c r="C8455" s="13" t="str">
        <f>VLOOKUP(B8455,segédtábla!$A$1:$C$156,2,FALSE)</f>
        <v>Berki Richárd Sándor</v>
      </c>
      <c r="D8455" s="5" t="s">
        <v>7568</v>
      </c>
      <c r="E8455" s="332" t="str">
        <f>VLOOKUP(C8455,'Havi KM'!A:S,4,FALSE)</f>
        <v xml:space="preserve">     1 357,13 km</v>
      </c>
      <c r="F8455" s="163"/>
    </row>
    <row r="8456" spans="1:6" ht="15" customHeight="1">
      <c r="A8456" s="19">
        <f>VLOOKUP(B8456,segédtábla!$A$1:$C$156,3,FALSE)</f>
        <v>0</v>
      </c>
      <c r="B8456" s="226" t="s">
        <v>1187</v>
      </c>
      <c r="C8456" s="178" t="str">
        <f>VLOOKUP(B8456,segédtábla!$A$1:$C$156,2,FALSE)</f>
        <v>hengerfejes kivonva</v>
      </c>
      <c r="D8456" s="4" t="s">
        <v>7569</v>
      </c>
      <c r="E8456" s="332" t="e">
        <f>VLOOKUP(C8456,'Havi KM'!A:S,4,FALSE)</f>
        <v>#N/A</v>
      </c>
      <c r="F8456" s="163"/>
    </row>
    <row r="8457" spans="1:6" ht="15" customHeight="1">
      <c r="A8457" s="19" t="str">
        <f>VLOOKUP(B8457,segédtábla!$A$1:$C$156,3,FALSE)</f>
        <v>11+3</v>
      </c>
      <c r="B8457" s="226" t="s">
        <v>1378</v>
      </c>
      <c r="C8457" s="178" t="str">
        <f>VLOOKUP(B8457,segédtábla!$A$1:$C$156,2,FALSE)</f>
        <v>Dalanics Zsolt</v>
      </c>
      <c r="D8457" s="4" t="s">
        <v>7570</v>
      </c>
      <c r="E8457" s="332" t="str">
        <f>VLOOKUP(C8457,'Havi KM'!A:S,4,FALSE)</f>
        <v xml:space="preserve">     1 398,48 km</v>
      </c>
      <c r="F8457" s="163" t="s">
        <v>7571</v>
      </c>
    </row>
    <row r="8458" spans="1:6" ht="15" customHeight="1">
      <c r="A8458" s="19" t="str">
        <f>VLOOKUP(B8458,segédtábla!$A$1:$C$156,3,FALSE)</f>
        <v>5+2</v>
      </c>
      <c r="B8458" s="226" t="s">
        <v>1181</v>
      </c>
      <c r="C8458" s="13" t="str">
        <f>VLOOKUP(B8458,segédtábla!$A$1:$C$156,2,FALSE)</f>
        <v>Lázár Gábor</v>
      </c>
      <c r="D8458" s="5" t="s">
        <v>7572</v>
      </c>
      <c r="E8458" s="332" t="str">
        <f>VLOOKUP(C8458,'Havi KM'!A:S,4,FALSE)</f>
        <v xml:space="preserve">     1 156,79 km</v>
      </c>
      <c r="F8458" s="163"/>
    </row>
    <row r="8459" spans="1:6" ht="15" customHeight="1">
      <c r="A8459" s="19" t="e">
        <f>VLOOKUP(B8459,segédtábla!$A$1:$C$156,3,FALSE)</f>
        <v>#N/A</v>
      </c>
      <c r="B8459" s="11"/>
      <c r="C8459" s="13" t="e">
        <f>VLOOKUP(B8459,segédtábla!$A$1:$C$156,2,FALSE)</f>
        <v>#N/A</v>
      </c>
      <c r="D8459" s="5"/>
      <c r="E8459" s="332" t="e">
        <f>VLOOKUP(C8459,'Havi KM'!A:S,4,FALSE)</f>
        <v>#N/A</v>
      </c>
      <c r="F8459" s="163"/>
    </row>
    <row r="8460" spans="1:6" ht="15" customHeight="1">
      <c r="A8460" s="19" t="e">
        <f>VLOOKUP(B8460,segédtábla!$A$1:$C$156,3,FALSE)</f>
        <v>#N/A</v>
      </c>
      <c r="B8460" s="21"/>
      <c r="C8460" s="13" t="e">
        <f>VLOOKUP(B8460,segédtábla!$A$1:$C$156,2,FALSE)</f>
        <v>#N/A</v>
      </c>
      <c r="D8460" s="5"/>
      <c r="E8460" s="332" t="e">
        <f>VLOOKUP(C8460,'Havi KM'!A:S,4,FALSE)</f>
        <v>#N/A</v>
      </c>
      <c r="F8460" s="163"/>
    </row>
    <row r="8461" spans="1:6" ht="15" customHeight="1">
      <c r="A8461" s="19" t="e">
        <f>VLOOKUP(B8461,segédtábla!$A$1:$C$156,3,FALSE)</f>
        <v>#N/A</v>
      </c>
      <c r="B8461" s="11"/>
      <c r="C8461" s="13" t="e">
        <f>VLOOKUP(B8461,segédtábla!$A$1:$C$156,2,FALSE)</f>
        <v>#N/A</v>
      </c>
      <c r="D8461" s="5"/>
      <c r="E8461" s="332" t="e">
        <f>VLOOKUP(C8461,'Havi KM'!A:S,4,FALSE)</f>
        <v>#N/A</v>
      </c>
      <c r="F8461" s="163"/>
    </row>
    <row r="8463" spans="1:6" ht="15" customHeight="1">
      <c r="A8463" s="10"/>
      <c r="B8463" s="16"/>
      <c r="C8463" s="263">
        <v>45921</v>
      </c>
      <c r="D8463" s="237" t="str">
        <f>TEXT(C8463,"dddd")</f>
        <v>Sunday</v>
      </c>
      <c r="E8463" s="330"/>
      <c r="F8463" s="227">
        <f>+COUNTA(B8466:B8521)</f>
        <v>44</v>
      </c>
    </row>
    <row r="8464" spans="1:6" ht="15" customHeight="1">
      <c r="C8464" s="355"/>
    </row>
    <row r="8465" spans="1:6" ht="15" customHeight="1">
      <c r="A8465" s="7" t="s">
        <v>1136</v>
      </c>
      <c r="B8465" s="8" t="s">
        <v>1137</v>
      </c>
      <c r="C8465" s="9" t="s">
        <v>1138</v>
      </c>
      <c r="D8465" s="9" t="s">
        <v>1139</v>
      </c>
      <c r="E8465" s="331" t="s">
        <v>1140</v>
      </c>
      <c r="F8465" s="9" t="s">
        <v>1141</v>
      </c>
    </row>
    <row r="8466" spans="1:6" ht="15" customHeight="1">
      <c r="A8466" s="19" t="str">
        <f>VLOOKUP(B8466,segédtábla!$A$1:$C$156,3,FALSE)</f>
        <v>5+2</v>
      </c>
      <c r="B8466" s="226" t="s">
        <v>1278</v>
      </c>
      <c r="C8466" s="13" t="str">
        <f>VLOOKUP(B8466,segédtábla!$A$1:$C$156,2,FALSE)</f>
        <v>Adamek István + Nyíri Attila</v>
      </c>
      <c r="D8466" s="5" t="s">
        <v>7573</v>
      </c>
      <c r="E8466" s="332" t="e">
        <f>VLOOKUP(C8466,'Havi KM'!A:S,4,FALSE)</f>
        <v>#N/A</v>
      </c>
      <c r="F8466" s="163"/>
    </row>
    <row r="8467" spans="1:6" ht="15" customHeight="1">
      <c r="A8467" s="19" t="str">
        <f>VLOOKUP(B8467,segédtábla!$A$1:$C$156,3,FALSE)</f>
        <v>11+3</v>
      </c>
      <c r="B8467" s="226" t="s">
        <v>1142</v>
      </c>
      <c r="C8467" s="319" t="str">
        <f>VLOOKUP(B8467,segédtábla!$A$1:$C$156,2,FALSE)</f>
        <v>Hamecz  Zsolt + Zsoltné</v>
      </c>
      <c r="D8467" s="188" t="s">
        <v>7574</v>
      </c>
      <c r="E8467" s="332" t="e">
        <f>VLOOKUP(C8467,'Havi KM'!A:S,4,FALSE)</f>
        <v>#N/A</v>
      </c>
      <c r="F8467" s="163"/>
    </row>
    <row r="8468" spans="1:6" ht="15" customHeight="1">
      <c r="A8468" s="19" t="str">
        <f>VLOOKUP(B8468,segédtábla!$A$1:$C$156,3,FALSE)</f>
        <v>11+3</v>
      </c>
      <c r="B8468" s="226" t="s">
        <v>1221</v>
      </c>
      <c r="C8468" s="13" t="str">
        <f>VLOOKUP(B8468,segédtábla!$A$1:$C$156,2,FALSE)</f>
        <v>Vass István</v>
      </c>
      <c r="D8468" s="5" t="s">
        <v>7575</v>
      </c>
      <c r="E8468" s="332" t="e">
        <f>VLOOKUP(C8468,'Havi KM'!A:S,4,FALSE)</f>
        <v>#N/A</v>
      </c>
      <c r="F8468" s="163"/>
    </row>
    <row r="8469" spans="1:6" ht="15" customHeight="1">
      <c r="A8469" s="19" t="e">
        <f>VLOOKUP(B8469,segédtábla!$A$1:$C$156,3,FALSE)</f>
        <v>#N/A</v>
      </c>
      <c r="B8469" s="11"/>
      <c r="C8469" s="13" t="e">
        <f>VLOOKUP(B8469,segédtábla!$A$1:$C$156,2,FALSE)</f>
        <v>#N/A</v>
      </c>
      <c r="D8469" s="5"/>
      <c r="E8469" s="332" t="e">
        <f>VLOOKUP(C8469,'Havi KM'!A:S,4,FALSE)</f>
        <v>#N/A</v>
      </c>
      <c r="F8469" s="163"/>
    </row>
    <row r="8470" spans="1:6" ht="15" customHeight="1">
      <c r="A8470" s="19">
        <f>VLOOKUP(B8470,segédtábla!$A$1:$C$156,3,FALSE)</f>
        <v>0</v>
      </c>
      <c r="B8470" s="226" t="s">
        <v>1187</v>
      </c>
      <c r="C8470" s="13" t="str">
        <f>VLOOKUP(B8470,segédtábla!$A$1:$C$156,2,FALSE)</f>
        <v>hengerfejes kivonva</v>
      </c>
      <c r="D8470" s="5" t="s">
        <v>7569</v>
      </c>
      <c r="E8470" s="332" t="e">
        <f>VLOOKUP(C8470,'Havi KM'!A:S,4,FALSE)</f>
        <v>#N/A</v>
      </c>
      <c r="F8470" s="163"/>
    </row>
    <row r="8471" spans="1:6" ht="15" customHeight="1">
      <c r="A8471" s="19" t="str">
        <f>VLOOKUP(B8471,segédtábla!$A$1:$C$156,3,FALSE)</f>
        <v>5+2</v>
      </c>
      <c r="B8471" s="226" t="s">
        <v>1278</v>
      </c>
      <c r="C8471" s="13" t="str">
        <f>VLOOKUP(B8471,segédtábla!$A$1:$C$156,2,FALSE)</f>
        <v>Adamek István + Nyíri Attila</v>
      </c>
      <c r="D8471" s="5" t="s">
        <v>7573</v>
      </c>
      <c r="E8471" s="332" t="e">
        <f>VLOOKUP(C8471,'Havi KM'!A:S,4,FALSE)</f>
        <v>#N/A</v>
      </c>
      <c r="F8471" s="163"/>
    </row>
    <row r="8472" spans="1:6" ht="15" customHeight="1">
      <c r="A8472" s="19" t="str">
        <f>VLOOKUP(B8472,segédtábla!$A$1:$C$156,3,FALSE)</f>
        <v>2/1.</v>
      </c>
      <c r="B8472" s="226" t="s">
        <v>1259</v>
      </c>
      <c r="C8472" s="13" t="str">
        <f>VLOOKUP(B8472,segédtábla!$A$1:$C$156,2,FALSE)</f>
        <v>Berki Richárd Sándor</v>
      </c>
      <c r="D8472" s="5" t="s">
        <v>7576</v>
      </c>
      <c r="E8472" s="332" t="str">
        <f>VLOOKUP(C8472,'Havi KM'!A:S,4,FALSE)</f>
        <v xml:space="preserve">     1 357,13 km</v>
      </c>
      <c r="F8472" s="163"/>
    </row>
    <row r="8473" spans="1:6" ht="15" customHeight="1">
      <c r="A8473" s="19" t="e">
        <f>VLOOKUP(B8473,segédtábla!$A$1:$C$156,3,FALSE)</f>
        <v>#N/A</v>
      </c>
      <c r="B8473" s="11"/>
      <c r="C8473" s="13" t="e">
        <f>VLOOKUP(B8473,segédtábla!$A$1:$C$156,2,FALSE)</f>
        <v>#N/A</v>
      </c>
      <c r="D8473" s="5"/>
      <c r="E8473" s="332" t="e">
        <f>VLOOKUP(C8473,'Havi KM'!A:S,4,FALSE)</f>
        <v>#N/A</v>
      </c>
      <c r="F8473" s="163"/>
    </row>
    <row r="8474" spans="1:6" ht="15" customHeight="1">
      <c r="A8474" s="19" t="str">
        <f>VLOOKUP(B8474,segédtábla!$A$1:$C$156,3,FALSE)</f>
        <v>11+3</v>
      </c>
      <c r="B8474" s="226" t="s">
        <v>1405</v>
      </c>
      <c r="C8474" s="13" t="str">
        <f>VLOOKUP(B8474,segédtábla!$A$1:$C$156,2,FALSE)</f>
        <v>Marton Péter</v>
      </c>
      <c r="D8474" s="5" t="s">
        <v>2629</v>
      </c>
      <c r="E8474" s="332" t="str">
        <f>VLOOKUP(C8474,'Havi KM'!A:S,4,FALSE)</f>
        <v xml:space="preserve">     1 405,83 km</v>
      </c>
      <c r="F8474" s="163"/>
    </row>
    <row r="8475" spans="1:6" ht="15" customHeight="1">
      <c r="A8475" s="19" t="str">
        <f>VLOOKUP(B8475,segédtábla!$A$1:$C$156,3,FALSE)</f>
        <v>10+4</v>
      </c>
      <c r="B8475" s="226" t="s">
        <v>1191</v>
      </c>
      <c r="C8475" s="13" t="str">
        <f>VLOOKUP(B8475,segédtábla!$A$1:$C$156,2,FALSE)</f>
        <v>Leiner Gábor</v>
      </c>
      <c r="D8475" s="5" t="s">
        <v>7562</v>
      </c>
      <c r="E8475" s="332" t="str">
        <f>VLOOKUP(C8475,'Havi KM'!A:S,4,FALSE)</f>
        <v xml:space="preserve">     1 700,32 km</v>
      </c>
      <c r="F8475" s="163"/>
    </row>
    <row r="8476" spans="1:6" ht="15" customHeight="1">
      <c r="A8476" s="19" t="e">
        <f>VLOOKUP(B8476,segédtábla!$A$1:$C$156,3,FALSE)</f>
        <v>#N/A</v>
      </c>
      <c r="B8476" s="11"/>
      <c r="C8476" s="13" t="e">
        <f>VLOOKUP(B8476,segédtábla!$A$1:$C$156,2,FALSE)</f>
        <v>#N/A</v>
      </c>
      <c r="D8476" s="5"/>
      <c r="E8476" s="332" t="e">
        <f>VLOOKUP(C8476,'Havi KM'!A:S,4,FALSE)</f>
        <v>#N/A</v>
      </c>
      <c r="F8476" s="163"/>
    </row>
    <row r="8477" spans="1:6" ht="15" customHeight="1">
      <c r="A8477" s="19" t="str">
        <f>VLOOKUP(B8477,segédtábla!$A$1:$C$156,3,FALSE)</f>
        <v>5+2</v>
      </c>
      <c r="B8477" s="226" t="s">
        <v>1200</v>
      </c>
      <c r="C8477" s="13" t="str">
        <f>VLOOKUP(B8477,segédtábla!$A$1:$C$156,2,FALSE)</f>
        <v>Giber Zoltán</v>
      </c>
      <c r="D8477" s="5" t="s">
        <v>1436</v>
      </c>
      <c r="E8477" s="332" t="str">
        <f>VLOOKUP(C8477,'Havi KM'!A:S,4,FALSE)</f>
        <v xml:space="preserve">     1 523,35 km</v>
      </c>
      <c r="F8477" s="163"/>
    </row>
    <row r="8478" spans="1:6" ht="15" customHeight="1">
      <c r="A8478" s="19" t="str">
        <f>VLOOKUP(B8478,segédtábla!$A$1:$C$156,3,FALSE)</f>
        <v>11+3</v>
      </c>
      <c r="B8478" s="226" t="s">
        <v>7332</v>
      </c>
      <c r="C8478" s="13" t="str">
        <f>VLOOKUP(B8478,segédtábla!$A$1:$C$156,2,FALSE)</f>
        <v>Choijiljav Batbaatar</v>
      </c>
      <c r="D8478" s="5" t="s">
        <v>7577</v>
      </c>
      <c r="E8478" s="332" t="str">
        <f>VLOOKUP(C8478,'Havi KM'!A:S,4,FALSE)</f>
        <v xml:space="preserve">     1 929,86 km</v>
      </c>
      <c r="F8478" s="163"/>
    </row>
    <row r="8479" spans="1:6" ht="15" customHeight="1">
      <c r="A8479" s="19" t="e">
        <f>VLOOKUP(B8479,segédtábla!$A$1:$C$156,3,FALSE)</f>
        <v>#N/A</v>
      </c>
      <c r="B8479" s="11"/>
      <c r="C8479" s="13" t="e">
        <f>VLOOKUP(B8479,segédtábla!$A$1:$C$156,2,FALSE)</f>
        <v>#N/A</v>
      </c>
      <c r="D8479" s="5"/>
      <c r="E8479" s="332" t="e">
        <f>VLOOKUP(C8479,'Havi KM'!A:S,4,FALSE)</f>
        <v>#N/A</v>
      </c>
      <c r="F8479" s="163"/>
    </row>
    <row r="8480" spans="1:6" ht="15" customHeight="1">
      <c r="A8480" s="19" t="str">
        <f>VLOOKUP(B8480,segédtábla!$A$1:$C$156,3,FALSE)</f>
        <v>5+2</v>
      </c>
      <c r="B8480" s="226" t="s">
        <v>1227</v>
      </c>
      <c r="C8480" s="13" t="str">
        <f>VLOOKUP(B8480,segédtábla!$A$1:$C$156,2,FALSE)</f>
        <v>Horváth Ferenc</v>
      </c>
      <c r="D8480" s="5" t="s">
        <v>1436</v>
      </c>
      <c r="E8480" s="332" t="str">
        <f>VLOOKUP(C8480,'Havi KM'!A:S,4,FALSE)</f>
        <v xml:space="preserve">     1 488,98 km</v>
      </c>
      <c r="F8480" s="163"/>
    </row>
    <row r="8481" spans="1:6" ht="15" customHeight="1">
      <c r="A8481" s="19" t="str">
        <f>VLOOKUP(B8481,segédtábla!$A$1:$C$156,3,FALSE)</f>
        <v>11+3</v>
      </c>
      <c r="B8481" s="226" t="s">
        <v>1195</v>
      </c>
      <c r="C8481" s="13" t="str">
        <f>VLOOKUP(B8481,segédtábla!$A$1:$C$156,2,FALSE)</f>
        <v>Hallók Gábor</v>
      </c>
      <c r="D8481" s="5" t="s">
        <v>7578</v>
      </c>
      <c r="E8481" s="332" t="str">
        <f>VLOOKUP(C8481,'Havi KM'!A:S,4,FALSE)</f>
        <v xml:space="preserve">     2 457,27 km</v>
      </c>
      <c r="F8481" s="163"/>
    </row>
    <row r="8482" spans="1:6" ht="15" customHeight="1">
      <c r="A8482" s="19" t="e">
        <f>VLOOKUP(B8482,segédtábla!$A$1:$C$156,3,FALSE)</f>
        <v>#N/A</v>
      </c>
      <c r="B8482" s="11"/>
      <c r="C8482" s="13" t="e">
        <f>VLOOKUP(B8482,segédtábla!$A$1:$C$156,2,FALSE)</f>
        <v>#N/A</v>
      </c>
      <c r="D8482" s="5"/>
      <c r="E8482" s="332" t="e">
        <f>VLOOKUP(C8482,'Havi KM'!A:S,4,FALSE)</f>
        <v>#N/A</v>
      </c>
      <c r="F8482" s="163"/>
    </row>
    <row r="8483" spans="1:6" ht="15" customHeight="1">
      <c r="A8483" s="19" t="str">
        <f>VLOOKUP(B8483,segédtábla!$A$1:$C$156,3,FALSE)</f>
        <v>11+3</v>
      </c>
      <c r="B8483" s="226" t="s">
        <v>1283</v>
      </c>
      <c r="C8483" s="178" t="str">
        <f>VLOOKUP(B8483,segédtábla!$A$1:$C$156,2,FALSE)</f>
        <v>Török Attila</v>
      </c>
      <c r="D8483" s="4" t="s">
        <v>7579</v>
      </c>
      <c r="E8483" s="332" t="str">
        <f>VLOOKUP(C8483,'Havi KM'!A:S,4,FALSE)</f>
        <v xml:space="preserve">     1 669,95 km</v>
      </c>
      <c r="F8483" s="163" t="s">
        <v>7580</v>
      </c>
    </row>
    <row r="8484" spans="1:6" ht="15" customHeight="1">
      <c r="A8484" s="19" t="str">
        <f>VLOOKUP(B8484,segédtábla!$A$1:$C$156,3,FALSE)</f>
        <v>5+2</v>
      </c>
      <c r="B8484" s="226" t="s">
        <v>1410</v>
      </c>
      <c r="C8484" s="178" t="str">
        <f>VLOOKUP(B8484,segédtábla!$A$1:$C$156,2,FALSE)</f>
        <v>Berek Dániel</v>
      </c>
      <c r="D8484" s="4" t="s">
        <v>7581</v>
      </c>
      <c r="E8484" s="332" t="str">
        <f>VLOOKUP(C8484,'Havi KM'!A:S,4,FALSE)</f>
        <v xml:space="preserve">      0,0 km</v>
      </c>
      <c r="F8484" s="163"/>
    </row>
    <row r="8485" spans="1:6" ht="15" customHeight="1">
      <c r="A8485" s="19" t="e">
        <f>VLOOKUP(B8485,segédtábla!$A$1:$C$156,3,FALSE)</f>
        <v>#N/A</v>
      </c>
      <c r="B8485" s="11"/>
      <c r="C8485" s="13" t="e">
        <f>VLOOKUP(B8485,segédtábla!$A$1:$C$156,2,FALSE)</f>
        <v>#N/A</v>
      </c>
      <c r="D8485" s="5"/>
      <c r="E8485" s="332" t="e">
        <f>VLOOKUP(C8485,'Havi KM'!A:S,4,FALSE)</f>
        <v>#N/A</v>
      </c>
      <c r="F8485" s="163"/>
    </row>
    <row r="8486" spans="1:6" ht="15" customHeight="1">
      <c r="A8486" s="19" t="str">
        <f>VLOOKUP(B8486,segédtábla!$A$1:$C$156,3,FALSE)</f>
        <v>10+4</v>
      </c>
      <c r="B8486" s="226" t="s">
        <v>1520</v>
      </c>
      <c r="C8486" s="13" t="str">
        <f>VLOOKUP(B8486,segédtábla!$A$1:$C$156,2,FALSE)</f>
        <v>Sipőcz Dániel</v>
      </c>
      <c r="D8486" s="5" t="s">
        <v>7582</v>
      </c>
      <c r="E8486" s="332" t="str">
        <f>VLOOKUP(C8486,'Havi KM'!A:S,4,FALSE)</f>
        <v xml:space="preserve">     2 677,58 km</v>
      </c>
      <c r="F8486" s="363"/>
    </row>
    <row r="8487" spans="1:6" ht="15" customHeight="1">
      <c r="A8487" s="19" t="str">
        <f>VLOOKUP(B8487,segédtábla!$A$1:$C$156,3,FALSE)</f>
        <v>5+2</v>
      </c>
      <c r="B8487" s="226" t="s">
        <v>1163</v>
      </c>
      <c r="C8487" s="13" t="str">
        <f>VLOOKUP(B8487,segédtábla!$A$1:$C$156,2,FALSE)</f>
        <v>Popovics Dávid</v>
      </c>
      <c r="D8487" s="5" t="s">
        <v>7583</v>
      </c>
      <c r="E8487" s="332" t="str">
        <f>VLOOKUP(C8487,'Havi KM'!A:S,4,FALSE)</f>
        <v xml:space="preserve">     1 838,04 km</v>
      </c>
      <c r="F8487" s="163"/>
    </row>
    <row r="8488" spans="1:6" ht="15" customHeight="1">
      <c r="A8488" s="19" t="str">
        <f>VLOOKUP(B8488,segédtábla!$A$1:$C$156,3,FALSE)</f>
        <v>11+3</v>
      </c>
      <c r="B8488" s="226" t="s">
        <v>1355</v>
      </c>
      <c r="C8488" s="13" t="str">
        <f>VLOOKUP(B8488,segédtábla!$A$1:$C$156,2,FALSE)</f>
        <v>Németh Nándor</v>
      </c>
      <c r="D8488" s="5" t="s">
        <v>7584</v>
      </c>
      <c r="E8488" s="332" t="str">
        <f>VLOOKUP(C8488,'Havi KM'!A:S,4,FALSE)</f>
        <v xml:space="preserve">     2 089,15 km</v>
      </c>
      <c r="F8488" s="163"/>
    </row>
    <row r="8489" spans="1:6" ht="15" customHeight="1">
      <c r="A8489" s="19" t="str">
        <f>VLOOKUP(B8489,segédtábla!$A$1:$C$156,3,FALSE)</f>
        <v>5+2</v>
      </c>
      <c r="B8489" s="226" t="s">
        <v>1274</v>
      </c>
      <c r="C8489" s="178" t="str">
        <f>VLOOKUP(B8489,segédtábla!$A$1:$C$156,2,FALSE)</f>
        <v>Kakulya Zsolt</v>
      </c>
      <c r="D8489" s="4" t="s">
        <v>7585</v>
      </c>
      <c r="E8489" s="332" t="str">
        <f>VLOOKUP(C8489,'Havi KM'!A:S,4,FALSE)</f>
        <v xml:space="preserve">     1 219,87 km</v>
      </c>
      <c r="F8489" s="163" t="s">
        <v>7586</v>
      </c>
    </row>
    <row r="8490" spans="1:6" ht="15" customHeight="1">
      <c r="A8490" s="19" t="str">
        <f>VLOOKUP(B8490,segédtábla!$A$1:$C$156,3,FALSE)</f>
        <v>5+2</v>
      </c>
      <c r="B8490" s="226" t="s">
        <v>1281</v>
      </c>
      <c r="C8490" s="13" t="str">
        <f>VLOOKUP(B8490,segédtábla!$A$1:$C$156,2,FALSE)</f>
        <v>Kiss Sándor</v>
      </c>
      <c r="D8490" s="5" t="s">
        <v>7587</v>
      </c>
      <c r="E8490" s="332" t="str">
        <f>VLOOKUP(C8490,'Havi KM'!A:S,4,FALSE)</f>
        <v xml:space="preserve">     1 065,91 km</v>
      </c>
      <c r="F8490" s="163"/>
    </row>
    <row r="8491" spans="1:6" ht="15" customHeight="1">
      <c r="A8491" s="19" t="str">
        <f>VLOOKUP(B8491,segédtábla!$A$1:$C$156,3,FALSE)</f>
        <v>5+2</v>
      </c>
      <c r="B8491" s="226" t="s">
        <v>1238</v>
      </c>
      <c r="C8491" s="13" t="str">
        <f>VLOOKUP(B8491,segédtábla!$A$1:$C$156,2,FALSE)</f>
        <v>Tóth Zsolt</v>
      </c>
      <c r="D8491" s="4" t="s">
        <v>7588</v>
      </c>
      <c r="E8491" s="332" t="str">
        <f>VLOOKUP(C8491,'Havi KM'!A:S,4,FALSE)</f>
        <v xml:space="preserve">     1 572,92 km</v>
      </c>
      <c r="F8491" s="163"/>
    </row>
    <row r="8492" spans="1:6" ht="15" customHeight="1">
      <c r="A8492" s="19" t="str">
        <f>VLOOKUP(B8492,segédtábla!$A$1:$C$156,3,FALSE)</f>
        <v>5+2</v>
      </c>
      <c r="B8492" s="226" t="s">
        <v>1286</v>
      </c>
      <c r="C8492" s="13" t="str">
        <f>VLOOKUP(B8492,segédtábla!$A$1:$C$156,2,FALSE)</f>
        <v>Kata József</v>
      </c>
      <c r="D8492" s="5" t="s">
        <v>7589</v>
      </c>
      <c r="E8492" s="332" t="str">
        <f>VLOOKUP(C8492,'Havi KM'!A:S,4,FALSE)</f>
        <v xml:space="preserve">     2 059,02 km</v>
      </c>
      <c r="F8492" s="163"/>
    </row>
    <row r="8493" spans="1:6" ht="15" customHeight="1">
      <c r="A8493" s="19" t="str">
        <f>VLOOKUP(B8493,segédtábla!$A$1:$C$156,3,FALSE)</f>
        <v>5+2</v>
      </c>
      <c r="B8493" s="226" t="s">
        <v>1243</v>
      </c>
      <c r="C8493" s="13" t="str">
        <f>VLOOKUP(B8493,segédtábla!$A$1:$C$156,2,FALSE)</f>
        <v>Csicsai Gábor</v>
      </c>
      <c r="D8493" s="5" t="s">
        <v>7590</v>
      </c>
      <c r="E8493" s="332" t="str">
        <f>VLOOKUP(C8493,'Havi KM'!A:S,4,FALSE)</f>
        <v xml:space="preserve">      636,52 km</v>
      </c>
      <c r="F8493" s="163"/>
    </row>
    <row r="8494" spans="1:6" ht="15" customHeight="1">
      <c r="A8494" s="19" t="str">
        <f>VLOOKUP(B8494,segédtábla!$A$1:$C$156,3,FALSE)</f>
        <v>5+2</v>
      </c>
      <c r="B8494" s="226" t="s">
        <v>1173</v>
      </c>
      <c r="C8494" s="13" t="str">
        <f>VLOOKUP(B8494,segédtábla!$A$1:$C$156,2,FALSE)</f>
        <v>Léhner Zsolt</v>
      </c>
      <c r="D8494" s="4" t="s">
        <v>7591</v>
      </c>
      <c r="E8494" s="332" t="str">
        <f>VLOOKUP(C8494,'Havi KM'!A:S,4,FALSE)</f>
        <v xml:space="preserve">     1 816,96 km</v>
      </c>
      <c r="F8494" s="163"/>
    </row>
    <row r="8495" spans="1:6" ht="15" customHeight="1">
      <c r="A8495" s="19" t="str">
        <f>VLOOKUP(B8495,segédtábla!$A$1:$C$156,3,FALSE)</f>
        <v>5+2</v>
      </c>
      <c r="B8495" s="226" t="s">
        <v>1175</v>
      </c>
      <c r="C8495" s="13" t="str">
        <f>VLOOKUP(B8495,segédtábla!$A$1:$C$156,2,FALSE)</f>
        <v>Iklódi Sándor</v>
      </c>
      <c r="D8495" s="5" t="s">
        <v>7592</v>
      </c>
      <c r="E8495" s="332" t="str">
        <f>VLOOKUP(C8495,'Havi KM'!A:S,4,FALSE)</f>
        <v xml:space="preserve">     1 161,24 km</v>
      </c>
      <c r="F8495" s="163"/>
    </row>
    <row r="8496" spans="1:6" ht="15" customHeight="1">
      <c r="A8496" s="19" t="str">
        <f>VLOOKUP(B8496,segédtábla!$A$1:$C$156,3,FALSE)</f>
        <v>4+3</v>
      </c>
      <c r="B8496" s="226" t="s">
        <v>1364</v>
      </c>
      <c r="C8496" s="13" t="str">
        <f>VLOOKUP(B8496,segédtábla!$A$1:$C$156,2,FALSE)</f>
        <v>Balogh Dávid</v>
      </c>
      <c r="D8496" s="5" t="s">
        <v>7593</v>
      </c>
      <c r="E8496" s="332" t="str">
        <f>VLOOKUP(C8496,'Havi KM'!A:S,4,FALSE)</f>
        <v xml:space="preserve">      426,32 km</v>
      </c>
      <c r="F8496" s="163"/>
    </row>
    <row r="8497" spans="1:6" ht="15" customHeight="1">
      <c r="A8497" s="19" t="str">
        <f>VLOOKUP(B8497,segédtábla!$A$1:$C$156,3,FALSE)</f>
        <v>1/1.</v>
      </c>
      <c r="B8497" s="226" t="s">
        <v>1165</v>
      </c>
      <c r="C8497" s="13" t="str">
        <f>VLOOKUP(B8497,segédtábla!$A$1:$C$156,2,FALSE)</f>
        <v>Szabó Levente</v>
      </c>
      <c r="D8497" s="4" t="s">
        <v>7594</v>
      </c>
      <c r="E8497" s="332" t="str">
        <f>VLOOKUP(C8497,'Havi KM'!A:S,4,FALSE)</f>
        <v xml:space="preserve">     2 412,32 km</v>
      </c>
      <c r="F8497" s="163" t="s">
        <v>7595</v>
      </c>
    </row>
    <row r="8498" spans="1:6" ht="15" customHeight="1">
      <c r="A8498" s="19" t="str">
        <f>VLOOKUP(B8498,segédtábla!$A$1:$C$156,3,FALSE)</f>
        <v>11+3</v>
      </c>
      <c r="B8498" s="226" t="s">
        <v>1579</v>
      </c>
      <c r="C8498" s="13" t="str">
        <f>VLOOKUP(B8498,segédtábla!$A$1:$C$156,2,FALSE)</f>
        <v>Mellencsuk Attila</v>
      </c>
      <c r="D8498" s="5" t="s">
        <v>7596</v>
      </c>
      <c r="E8498" s="332" t="str">
        <f>VLOOKUP(C8498,'Havi KM'!A:S,4,FALSE)</f>
        <v xml:space="preserve">     1 884,28 km</v>
      </c>
      <c r="F8498" s="163" t="s">
        <v>7597</v>
      </c>
    </row>
    <row r="8499" spans="1:6" ht="15" customHeight="1">
      <c r="A8499" s="19" t="str">
        <f>VLOOKUP(B8499,segédtábla!$A$1:$C$156,3,FALSE)</f>
        <v>5+2</v>
      </c>
      <c r="B8499" s="226" t="s">
        <v>1326</v>
      </c>
      <c r="C8499" s="319" t="str">
        <f>VLOOKUP(B8499,segédtábla!$A$1:$C$156,2,FALSE)</f>
        <v>Polyák László</v>
      </c>
      <c r="D8499" s="188" t="s">
        <v>7598</v>
      </c>
      <c r="E8499" s="332" t="str">
        <f>VLOOKUP(C8499,'Havi KM'!A:S,4,FALSE)</f>
        <v xml:space="preserve">     1 140,81 km</v>
      </c>
      <c r="F8499" s="363"/>
    </row>
    <row r="8500" spans="1:6" ht="15" customHeight="1">
      <c r="A8500" s="19" t="str">
        <f>VLOOKUP(B8500,segédtábla!$A$1:$C$156,3,FALSE)</f>
        <v>11+3</v>
      </c>
      <c r="B8500" s="226" t="s">
        <v>1223</v>
      </c>
      <c r="C8500" s="178" t="str">
        <f>VLOOKUP(B8500,segédtábla!$A$1:$C$156,2,FALSE)</f>
        <v>Molnár Lajos</v>
      </c>
      <c r="D8500" s="4" t="s">
        <v>7599</v>
      </c>
      <c r="E8500" s="332" t="str">
        <f>VLOOKUP(C8500,'Havi KM'!A:S,4,FALSE)</f>
        <v xml:space="preserve">     2 738,73 km</v>
      </c>
      <c r="F8500" s="163" t="s">
        <v>7507</v>
      </c>
    </row>
    <row r="8501" spans="1:6" ht="15" customHeight="1">
      <c r="A8501" s="19" t="str">
        <f>VLOOKUP(B8501,segédtábla!$A$1:$C$156,3,FALSE)</f>
        <v>11+3</v>
      </c>
      <c r="B8501" s="226" t="s">
        <v>1333</v>
      </c>
      <c r="C8501" s="319" t="str">
        <f>VLOOKUP(B8501,segédtábla!$A$1:$C$156,2,FALSE)</f>
        <v>Meilinger Ádám</v>
      </c>
      <c r="D8501" s="188" t="s">
        <v>7600</v>
      </c>
      <c r="E8501" s="332" t="str">
        <f>VLOOKUP(C8501,'Havi KM'!A:S,4,FALSE)</f>
        <v xml:space="preserve">      277,05 km</v>
      </c>
      <c r="F8501" s="163"/>
    </row>
    <row r="8502" spans="1:6" ht="15" customHeight="1">
      <c r="A8502" s="19" t="str">
        <f>VLOOKUP(B8502,segédtábla!$A$1:$C$156,3,FALSE)</f>
        <v>5+2</v>
      </c>
      <c r="B8502" s="226" t="s">
        <v>1339</v>
      </c>
      <c r="C8502" s="13" t="str">
        <f>VLOOKUP(B8502,segédtábla!$A$1:$C$156,2,FALSE)</f>
        <v>Áncsák János 04.14</v>
      </c>
      <c r="D8502" s="5" t="s">
        <v>7601</v>
      </c>
      <c r="E8502" s="332" t="e">
        <f>VLOOKUP(C8502,'Havi KM'!A:S,4,FALSE)</f>
        <v>#N/A</v>
      </c>
      <c r="F8502" s="163"/>
    </row>
    <row r="8503" spans="1:6" ht="15" customHeight="1">
      <c r="A8503" s="19" t="str">
        <f>VLOOKUP(B8503,segédtábla!$A$1:$C$156,3,FALSE)</f>
        <v>5+2</v>
      </c>
      <c r="B8503" s="226" t="s">
        <v>1219</v>
      </c>
      <c r="C8503" s="13" t="str">
        <f>VLOOKUP(B8503,segédtábla!$A$1:$C$156,2,FALSE)</f>
        <v>Ignéczi Attila + Mura Milán</v>
      </c>
      <c r="D8503" s="5" t="s">
        <v>7602</v>
      </c>
      <c r="E8503" s="332" t="e">
        <f>VLOOKUP(C8503,'Havi KM'!A:S,4,FALSE)</f>
        <v>#N/A</v>
      </c>
      <c r="F8503" s="163" t="s">
        <v>7603</v>
      </c>
    </row>
    <row r="8504" spans="1:6" ht="15" customHeight="1">
      <c r="A8504" s="19" t="str">
        <f>VLOOKUP(B8504,segédtábla!$A$1:$C$156,3,FALSE)</f>
        <v>5+2</v>
      </c>
      <c r="B8504" s="226" t="s">
        <v>1264</v>
      </c>
      <c r="C8504" s="319" t="str">
        <f>VLOOKUP(B8504,segédtábla!$A$1:$C$156,2,FALSE)</f>
        <v>Sógorka Csaba</v>
      </c>
      <c r="D8504" s="188" t="s">
        <v>7604</v>
      </c>
      <c r="E8504" s="332" t="str">
        <f>VLOOKUP(C8504,'Havi KM'!A:S,4,FALSE)</f>
        <v xml:space="preserve">     1 480,64 km</v>
      </c>
      <c r="F8504" s="163"/>
    </row>
    <row r="8505" spans="1:6" ht="15" customHeight="1">
      <c r="A8505" s="19" t="str">
        <f>VLOOKUP(B8505,segédtábla!$A$1:$C$156,3,FALSE)</f>
        <v>5+2</v>
      </c>
      <c r="B8505" s="226" t="s">
        <v>1266</v>
      </c>
      <c r="C8505" s="13" t="str">
        <f>VLOOKUP(B8505,segédtábla!$A$1:$C$156,2,FALSE)</f>
        <v>Nagy György</v>
      </c>
      <c r="D8505" s="5" t="s">
        <v>7605</v>
      </c>
      <c r="E8505" s="332" t="str">
        <f>VLOOKUP(C8505,'Havi KM'!A:S,4,FALSE)</f>
        <v xml:space="preserve">     1 204,28 km</v>
      </c>
      <c r="F8505" s="231"/>
    </row>
    <row r="8506" spans="1:6" ht="15" customHeight="1">
      <c r="A8506" s="19" t="e">
        <f>VLOOKUP(B8506,segédtábla!$A$1:$C$156,3,FALSE)</f>
        <v>#N/A</v>
      </c>
      <c r="B8506" s="11"/>
      <c r="C8506" s="13" t="e">
        <f>VLOOKUP(B8506,segédtábla!$A$1:$C$156,2,FALSE)</f>
        <v>#N/A</v>
      </c>
      <c r="D8506" s="5"/>
      <c r="E8506" s="332" t="e">
        <f>VLOOKUP(C8506,'Havi KM'!A:S,4,FALSE)</f>
        <v>#N/A</v>
      </c>
      <c r="F8506" s="163"/>
    </row>
    <row r="8508" spans="1:6" ht="15" customHeight="1">
      <c r="A8508" s="10"/>
      <c r="B8508" s="16"/>
      <c r="C8508" s="263">
        <v>45922</v>
      </c>
      <c r="D8508" s="237" t="str">
        <f>TEXT(C8508,"dddd")</f>
        <v>Monday</v>
      </c>
      <c r="E8508" s="330"/>
      <c r="F8508" s="227">
        <f>+COUNTA(B8511:B8521)</f>
        <v>9</v>
      </c>
    </row>
    <row r="8509" spans="1:6" ht="15" customHeight="1">
      <c r="C8509" s="355"/>
    </row>
    <row r="8510" spans="1:6" ht="15" customHeight="1">
      <c r="A8510" s="7" t="s">
        <v>1136</v>
      </c>
      <c r="B8510" s="8" t="s">
        <v>1137</v>
      </c>
      <c r="C8510" s="9" t="s">
        <v>1138</v>
      </c>
      <c r="D8510" s="9" t="s">
        <v>1139</v>
      </c>
      <c r="E8510" s="331" t="s">
        <v>1140</v>
      </c>
      <c r="F8510" s="9" t="s">
        <v>1141</v>
      </c>
    </row>
    <row r="8511" spans="1:6" ht="15" customHeight="1">
      <c r="A8511" s="19" t="str">
        <f>VLOOKUP(B8511,segédtábla!$A$1:$C$156,3,FALSE)</f>
        <v>5+2</v>
      </c>
      <c r="B8511" s="226" t="s">
        <v>1149</v>
      </c>
      <c r="C8511" s="13" t="str">
        <f>VLOOKUP(B8511,segédtábla!$A$1:$C$156,2,FALSE)</f>
        <v>Létai Ferenc + Létainé Zsuzsa</v>
      </c>
      <c r="D8511" s="5" t="s">
        <v>7606</v>
      </c>
      <c r="E8511" s="332" t="e">
        <f>VLOOKUP(C8511,'Havi KM'!A:S,4,FALSE)</f>
        <v>#N/A</v>
      </c>
      <c r="F8511" s="163"/>
    </row>
    <row r="8512" spans="1:6" ht="15" customHeight="1">
      <c r="A8512" s="19" t="str">
        <f>VLOOKUP(B8512,segédtábla!$A$1:$C$156,3,FALSE)</f>
        <v>5+2</v>
      </c>
      <c r="B8512" s="226" t="s">
        <v>1159</v>
      </c>
      <c r="C8512" s="319" t="str">
        <f>VLOOKUP(B8512,segédtábla!$A$1:$C$156,2,FALSE)</f>
        <v>Pilló József + Pillóné S. Judit</v>
      </c>
      <c r="D8512" s="188" t="s">
        <v>7607</v>
      </c>
      <c r="E8512" s="332" t="e">
        <f>VLOOKUP(C8512,'Havi KM'!A:S,4,FALSE)</f>
        <v>#N/A</v>
      </c>
      <c r="F8512" s="163"/>
    </row>
    <row r="8513" spans="1:6" ht="15" customHeight="1">
      <c r="A8513" s="19" t="e">
        <f>VLOOKUP(B8513,segédtábla!$A$1:$C$156,3,FALSE)</f>
        <v>#N/A</v>
      </c>
      <c r="B8513" s="11"/>
      <c r="C8513" s="13" t="e">
        <f>VLOOKUP(B8513,segédtábla!$A$1:$C$156,2,FALSE)</f>
        <v>#N/A</v>
      </c>
      <c r="D8513" s="5"/>
      <c r="E8513" s="332" t="e">
        <f>VLOOKUP(C8513,'Havi KM'!A:S,4,FALSE)</f>
        <v>#N/A</v>
      </c>
      <c r="F8513" s="163"/>
    </row>
    <row r="8514" spans="1:6" ht="15" customHeight="1">
      <c r="A8514" s="19" t="str">
        <f>VLOOKUP(B8514,segédtábla!$A$1:$C$156,3,FALSE)</f>
        <v>11+3</v>
      </c>
      <c r="B8514" s="226" t="s">
        <v>1183</v>
      </c>
      <c r="C8514" s="319" t="str">
        <f>VLOOKUP(B8514,segédtábla!$A$1:$C$156,2,FALSE)</f>
        <v>Kelemen Imre</v>
      </c>
      <c r="D8514" s="240" t="s">
        <v>7608</v>
      </c>
      <c r="E8514" s="332" t="str">
        <f>VLOOKUP(C8514,'Havi KM'!A:S,4,FALSE)</f>
        <v xml:space="preserve">     2 133,94 km</v>
      </c>
      <c r="F8514" s="363"/>
    </row>
    <row r="8515" spans="1:6" ht="15" customHeight="1">
      <c r="A8515" s="19" t="str">
        <f>VLOOKUP(B8515,segédtábla!$A$1:$C$156,3,FALSE)</f>
        <v>11+3</v>
      </c>
      <c r="B8515" s="226" t="s">
        <v>1353</v>
      </c>
      <c r="C8515" s="13" t="str">
        <f>VLOOKUP(B8515,segédtábla!$A$1:$C$156,2,FALSE)</f>
        <v>Vancsó Attila</v>
      </c>
      <c r="D8515" s="5" t="s">
        <v>7609</v>
      </c>
      <c r="E8515" s="332" t="str">
        <f>VLOOKUP(C8515,'Havi KM'!A:S,4,FALSE)</f>
        <v xml:space="preserve">     1 260,11 km</v>
      </c>
      <c r="F8515" s="163"/>
    </row>
    <row r="8516" spans="1:6" ht="15" customHeight="1">
      <c r="A8516" s="19" t="str">
        <f>VLOOKUP(B8516,segédtábla!$A$1:$C$156,3,FALSE)</f>
        <v>11+3</v>
      </c>
      <c r="B8516" s="226" t="s">
        <v>1158</v>
      </c>
      <c r="C8516" s="13" t="str">
        <f>VLOOKUP(B8516,segédtábla!$A$1:$C$156,2,FALSE)</f>
        <v>Csák László</v>
      </c>
      <c r="D8516" s="188" t="s">
        <v>7610</v>
      </c>
      <c r="E8516" s="332" t="str">
        <f>VLOOKUP(C8516,'Havi KM'!A:S,4,FALSE)</f>
        <v xml:space="preserve">     1 157,94 km</v>
      </c>
      <c r="F8516" s="163"/>
    </row>
    <row r="8517" spans="1:6" ht="15" customHeight="1">
      <c r="A8517" s="19" t="e">
        <f>VLOOKUP(B8517,segédtábla!$A$1:$C$156,3,FALSE)</f>
        <v>#N/A</v>
      </c>
      <c r="B8517" s="11"/>
      <c r="C8517" s="13" t="e">
        <f>VLOOKUP(B8517,segédtábla!$A$1:$C$156,2,FALSE)</f>
        <v>#N/A</v>
      </c>
      <c r="D8517" s="5"/>
      <c r="E8517" s="332" t="e">
        <f>VLOOKUP(C8517,'Havi KM'!A:S,4,FALSE)</f>
        <v>#N/A</v>
      </c>
      <c r="F8517" s="163"/>
    </row>
    <row r="8518" spans="1:6" ht="15" customHeight="1">
      <c r="A8518" s="19" t="str">
        <f>VLOOKUP(B8518,segédtábla!$A$1:$C$156,3,FALSE)</f>
        <v>5+2</v>
      </c>
      <c r="B8518" s="226" t="s">
        <v>1526</v>
      </c>
      <c r="C8518" s="13" t="str">
        <f>VLOOKUP(B8518,segédtábla!$A$1:$C$156,2,FALSE)</f>
        <v>Simon Zoltán</v>
      </c>
      <c r="D8518" s="5" t="s">
        <v>7611</v>
      </c>
      <c r="E8518" s="332" t="str">
        <f>VLOOKUP(C8518,'Havi KM'!A:S,4,FALSE)</f>
        <v xml:space="preserve">     1 431,31 km</v>
      </c>
      <c r="F8518" s="163"/>
    </row>
    <row r="8519" spans="1:6" ht="15" customHeight="1">
      <c r="A8519" s="19" t="str">
        <f>VLOOKUP(B8519,segédtábla!$A$1:$C$156,3,FALSE)</f>
        <v>5+2</v>
      </c>
      <c r="B8519" s="226" t="s">
        <v>1290</v>
      </c>
      <c r="C8519" s="13" t="str">
        <f>VLOOKUP(B8519,segédtábla!$A$1:$C$156,2,FALSE)</f>
        <v>Katona Gábor</v>
      </c>
      <c r="D8519" s="5" t="s">
        <v>7612</v>
      </c>
      <c r="E8519" s="332" t="str">
        <f>VLOOKUP(C8519,'Havi KM'!A:S,4,FALSE)</f>
        <v xml:space="preserve">     1 977,6 km</v>
      </c>
      <c r="F8519" s="231"/>
    </row>
    <row r="8520" spans="1:6" ht="15" customHeight="1">
      <c r="A8520" s="19" t="str">
        <f>VLOOKUP(B8520,segédtábla!$A$1:$C$156,3,FALSE)</f>
        <v>5+2</v>
      </c>
      <c r="B8520" s="226" t="s">
        <v>1292</v>
      </c>
      <c r="C8520" s="13" t="str">
        <f>VLOOKUP(B8520,segédtábla!$A$1:$C$156,2,FALSE)</f>
        <v>Hanzi György Lehel</v>
      </c>
      <c r="D8520" s="5" t="s">
        <v>7613</v>
      </c>
      <c r="E8520" s="332" t="str">
        <f>VLOOKUP(C8520,'Havi KM'!A:S,4,FALSE)</f>
        <v xml:space="preserve">     1 303,29 km</v>
      </c>
      <c r="F8520" s="163" t="s">
        <v>7614</v>
      </c>
    </row>
    <row r="8521" spans="1:6" ht="15" customHeight="1">
      <c r="A8521" s="19" t="str">
        <f>VLOOKUP(B8521,segédtábla!$A$1:$C$156,3,FALSE)</f>
        <v>11+3</v>
      </c>
      <c r="B8521" s="226" t="s">
        <v>1170</v>
      </c>
      <c r="C8521" s="13" t="str">
        <f>VLOOKUP(B8521,segédtábla!$A$1:$C$156,2,FALSE)</f>
        <v>Hemmerlein Zoltán</v>
      </c>
      <c r="D8521" s="5" t="s">
        <v>7615</v>
      </c>
      <c r="E8521" s="332" t="str">
        <f>VLOOKUP(C8521,'Havi KM'!A:S,4,FALSE)</f>
        <v xml:space="preserve">     1 867,46 km</v>
      </c>
      <c r="F8521" s="163" t="s">
        <v>7616</v>
      </c>
    </row>
    <row r="8522" spans="1:6" ht="15" customHeight="1">
      <c r="A8522" s="19" t="str">
        <f>VLOOKUP(B8522,segédtábla!$A$1:$C$156,3,FALSE)</f>
        <v>5+2</v>
      </c>
      <c r="B8522" s="226" t="s">
        <v>1152</v>
      </c>
      <c r="C8522" s="319" t="str">
        <f>VLOOKUP(B8522,segédtábla!$A$1:$C$156,2,FALSE)</f>
        <v>Tokorcsi Tibor</v>
      </c>
      <c r="D8522" s="188" t="s">
        <v>7617</v>
      </c>
      <c r="E8522" s="332" t="str">
        <f>VLOOKUP(C8522,'Havi KM'!A:S,4,FALSE)</f>
        <v xml:space="preserve">     1 330,53 km</v>
      </c>
      <c r="F8522" s="163"/>
    </row>
    <row r="8523" spans="1:6" ht="15" customHeight="1">
      <c r="A8523" s="19" t="str">
        <f>VLOOKUP(B8523,segédtábla!$A$1:$C$156,3,FALSE)</f>
        <v>5+2</v>
      </c>
      <c r="B8523" s="226" t="s">
        <v>1179</v>
      </c>
      <c r="C8523" s="13" t="str">
        <f>VLOOKUP(B8523,segédtábla!$A$1:$C$156,2,FALSE)</f>
        <v>Horváth Ákos</v>
      </c>
      <c r="D8523" s="5" t="s">
        <v>7618</v>
      </c>
      <c r="E8523" s="332" t="str">
        <f>VLOOKUP(C8523,'Havi KM'!A:S,4,FALSE)</f>
        <v xml:space="preserve">     1 036,99 km</v>
      </c>
      <c r="F8523" s="163"/>
    </row>
    <row r="8524" spans="1:6" ht="15" customHeight="1">
      <c r="A8524" s="19">
        <f>VLOOKUP(B8524,segédtábla!$A$1:$C$156,3,FALSE)</f>
        <v>0</v>
      </c>
      <c r="B8524" s="226" t="s">
        <v>1248</v>
      </c>
      <c r="C8524" s="13">
        <f>VLOOKUP(B8524,segédtábla!$A$1:$C$156,2,FALSE)</f>
        <v>0</v>
      </c>
      <c r="D8524" s="5" t="s">
        <v>7619</v>
      </c>
      <c r="E8524" s="332" t="e">
        <f>VLOOKUP(C8524,'Havi KM'!A:S,4,FALSE)</f>
        <v>#N/A</v>
      </c>
      <c r="F8524" s="163"/>
    </row>
    <row r="8525" spans="1:6" ht="15" customHeight="1">
      <c r="A8525" s="19" t="str">
        <f>VLOOKUP(B8525,segédtábla!$A$1:$C$156,3,FALSE)</f>
        <v>korai kezdés preferált</v>
      </c>
      <c r="B8525" s="226" t="s">
        <v>1309</v>
      </c>
      <c r="C8525" s="178" t="str">
        <f>VLOOKUP(B8525,segédtábla!$A$1:$C$156,2,FALSE)</f>
        <v>Gosztenschnik Péter</v>
      </c>
      <c r="D8525" s="4" t="s">
        <v>7620</v>
      </c>
      <c r="E8525" s="332" t="str">
        <f>VLOOKUP(C8525,'Havi KM'!A:S,4,FALSE)</f>
        <v xml:space="preserve">      684,27 km</v>
      </c>
      <c r="F8525" s="163"/>
    </row>
    <row r="8526" spans="1:6" ht="15" customHeight="1">
      <c r="A8526" s="19" t="str">
        <f>VLOOKUP(B8526,segédtábla!$A$1:$C$156,3,FALSE)</f>
        <v>5+2</v>
      </c>
      <c r="B8526" s="226" t="s">
        <v>1208</v>
      </c>
      <c r="C8526" s="13" t="str">
        <f>VLOOKUP(B8526,segédtábla!$A$1:$C$156,2,FALSE)</f>
        <v>Drozd Péter</v>
      </c>
      <c r="D8526" s="5" t="s">
        <v>7621</v>
      </c>
      <c r="E8526" s="332" t="str">
        <f>VLOOKUP(C8526,'Havi KM'!A:S,4,FALSE)</f>
        <v xml:space="preserve">     1 972,38 km</v>
      </c>
      <c r="F8526" s="163"/>
    </row>
    <row r="8527" spans="1:6" ht="15" customHeight="1">
      <c r="A8527" s="19" t="str">
        <f>VLOOKUP(B8527,segédtábla!$A$1:$C$156,3,FALSE)</f>
        <v>5+2</v>
      </c>
      <c r="B8527" s="226" t="s">
        <v>1256</v>
      </c>
      <c r="C8527" s="13" t="str">
        <f>VLOOKUP(B8527,segédtábla!$A$1:$C$156,2,FALSE)</f>
        <v>Árvai Gábor</v>
      </c>
      <c r="D8527" s="5" t="s">
        <v>7622</v>
      </c>
      <c r="E8527" s="332" t="str">
        <f>VLOOKUP(C8527,'Havi KM'!A:S,4,FALSE)</f>
        <v xml:space="preserve">     1 696,48 km</v>
      </c>
      <c r="F8527" s="163"/>
    </row>
    <row r="8528" spans="1:6" ht="15" customHeight="1">
      <c r="A8528" s="19" t="str">
        <f>VLOOKUP(B8528,segédtábla!$A$1:$C$156,3,FALSE)</f>
        <v>5+2</v>
      </c>
      <c r="B8528" s="226" t="s">
        <v>1317</v>
      </c>
      <c r="C8528" s="13" t="str">
        <f>VLOOKUP(B8528,segédtábla!$A$1:$C$156,2,FALSE)</f>
        <v>Tőzsér Gábor</v>
      </c>
      <c r="D8528" s="5" t="s">
        <v>7623</v>
      </c>
      <c r="E8528" s="332" t="str">
        <f>VLOOKUP(C8528,'Havi KM'!A:S,4,FALSE)</f>
        <v xml:space="preserve">     1 375,22 km</v>
      </c>
      <c r="F8528" s="163"/>
    </row>
    <row r="8529" spans="1:6" ht="15" customHeight="1">
      <c r="A8529" s="19" t="str">
        <f>VLOOKUP(B8529,segédtábla!$A$1:$C$156,3,FALSE)</f>
        <v>11+3</v>
      </c>
      <c r="B8529" s="226" t="s">
        <v>1319</v>
      </c>
      <c r="C8529" s="13" t="str">
        <f>VLOOKUP(B8529,segédtábla!$A$1:$C$156,2,FALSE)</f>
        <v>Simon Gábor</v>
      </c>
      <c r="D8529" s="188" t="s">
        <v>7624</v>
      </c>
      <c r="E8529" s="332" t="str">
        <f>VLOOKUP(C8529,'Havi KM'!A:S,4,FALSE)</f>
        <v xml:space="preserve">     1 814,55 km</v>
      </c>
      <c r="F8529" s="163"/>
    </row>
    <row r="8530" spans="1:6" ht="15" customHeight="1">
      <c r="A8530" s="19" t="str">
        <f>VLOOKUP(B8530,segédtábla!$A$1:$C$156,3,FALSE)</f>
        <v>11+3</v>
      </c>
      <c r="B8530" s="226" t="s">
        <v>1428</v>
      </c>
      <c r="C8530" s="319" t="str">
        <f>VLOOKUP(B8530,segédtábla!$A$1:$C$156,2,FALSE)</f>
        <v>Mórocz István</v>
      </c>
      <c r="D8530" s="188" t="s">
        <v>7625</v>
      </c>
      <c r="E8530" s="332" t="str">
        <f>VLOOKUP(C8530,'Havi KM'!A:S,4,FALSE)</f>
        <v xml:space="preserve">     1 668,63 km</v>
      </c>
      <c r="F8530" s="163"/>
    </row>
    <row r="8531" spans="1:6" ht="15" customHeight="1">
      <c r="A8531" s="19" t="str">
        <f>VLOOKUP(B8531,segédtábla!$A$1:$C$156,3,FALSE)</f>
        <v>5+2</v>
      </c>
      <c r="B8531" s="226" t="s">
        <v>1323</v>
      </c>
      <c r="C8531" s="13" t="str">
        <f>VLOOKUP(B8531,segédtábla!$A$1:$C$156,2,FALSE)</f>
        <v>Moldicz Tamás</v>
      </c>
      <c r="D8531" s="5" t="s">
        <v>7626</v>
      </c>
      <c r="E8531" s="332" t="str">
        <f>VLOOKUP(C8531,'Havi KM'!A:S,4,FALSE)</f>
        <v xml:space="preserve">      938,86 km</v>
      </c>
      <c r="F8531" s="163"/>
    </row>
    <row r="8532" spans="1:6" ht="15" customHeight="1">
      <c r="A8532" s="19" t="str">
        <f>VLOOKUP(B8532,segédtábla!$A$1:$C$156,3,FALSE)</f>
        <v>5+2</v>
      </c>
      <c r="B8532" s="226" t="s">
        <v>1328</v>
      </c>
      <c r="C8532" s="13" t="str">
        <f>VLOOKUP(B8532,segédtábla!$A$1:$C$156,2,FALSE)</f>
        <v>Majer Dominik - Charter</v>
      </c>
      <c r="D8532" s="5" t="s">
        <v>7627</v>
      </c>
      <c r="E8532" s="332" t="e">
        <f>VLOOKUP(C8532,'Havi KM'!A:S,4,FALSE)</f>
        <v>#N/A</v>
      </c>
      <c r="F8532" s="163" t="s">
        <v>7628</v>
      </c>
    </row>
    <row r="8533" spans="1:6" ht="15" customHeight="1">
      <c r="A8533" s="19" t="str">
        <f>VLOOKUP(B8533,segédtábla!$A$1:$C$156,3,FALSE)</f>
        <v>5+2</v>
      </c>
      <c r="B8533" s="226" t="s">
        <v>1214</v>
      </c>
      <c r="C8533" s="13" t="str">
        <f>VLOOKUP(B8533,segédtábla!$A$1:$C$156,2,FALSE)</f>
        <v>Horváth András - Charter</v>
      </c>
      <c r="D8533" s="5" t="s">
        <v>7629</v>
      </c>
      <c r="E8533" s="332" t="e">
        <f>VLOOKUP(C8533,'Havi KM'!A:S,4,FALSE)</f>
        <v>#N/A</v>
      </c>
      <c r="F8533" s="231" t="s">
        <v>7630</v>
      </c>
    </row>
    <row r="8534" spans="1:6" ht="15" customHeight="1">
      <c r="A8534" s="19" t="str">
        <f>VLOOKUP(B8534,segédtábla!$A$1:$C$156,3,FALSE)</f>
        <v>11+3</v>
      </c>
      <c r="B8534" s="226" t="s">
        <v>1345</v>
      </c>
      <c r="C8534" s="319" t="str">
        <f>VLOOKUP(B8534,segédtábla!$A$1:$C$156,2,FALSE)</f>
        <v>Berek Gábor</v>
      </c>
      <c r="D8534" s="188" t="s">
        <v>7631</v>
      </c>
      <c r="E8534" s="332" t="str">
        <f>VLOOKUP(C8534,'Havi KM'!A:S,4,FALSE)</f>
        <v xml:space="preserve">      0,0 km</v>
      </c>
      <c r="F8534" s="363"/>
    </row>
    <row r="8535" spans="1:6" ht="15" customHeight="1">
      <c r="A8535" s="19" t="str">
        <f>VLOOKUP(B8535,segédtábla!$A$1:$C$156,3,FALSE)</f>
        <v>10+4</v>
      </c>
      <c r="B8535" s="226" t="s">
        <v>1335</v>
      </c>
      <c r="C8535" s="13" t="str">
        <f>VLOOKUP(B8535,segédtábla!$A$1:$C$156,2,FALSE)</f>
        <v>Pollák Péter</v>
      </c>
      <c r="D8535" s="5" t="s">
        <v>7632</v>
      </c>
      <c r="E8535" s="332" t="str">
        <f>VLOOKUP(C8535,'Havi KM'!A:S,4,FALSE)</f>
        <v xml:space="preserve">     1 011,99 km</v>
      </c>
      <c r="F8535" s="163" t="s">
        <v>7633</v>
      </c>
    </row>
    <row r="8536" spans="1:6" ht="15" customHeight="1">
      <c r="A8536" s="19" t="str">
        <f>VLOOKUP(B8536,segédtábla!$A$1:$C$156,3,FALSE)</f>
        <v>11+3</v>
      </c>
      <c r="B8536" s="226" t="s">
        <v>1189</v>
      </c>
      <c r="C8536" s="13" t="str">
        <f>VLOOKUP(B8536,segédtábla!$A$1:$C$156,2,FALSE)</f>
        <v>Tatarek Sándor</v>
      </c>
      <c r="D8536" s="5" t="s">
        <v>7634</v>
      </c>
      <c r="E8536" s="332" t="str">
        <f>VLOOKUP(C8536,'Havi KM'!A:S,4,FALSE)</f>
        <v xml:space="preserve">      823,62 km</v>
      </c>
      <c r="F8536" s="163"/>
    </row>
    <row r="8537" spans="1:6" ht="15" customHeight="1">
      <c r="A8537" s="19" t="str">
        <f>VLOOKUP(B8537,segédtábla!$A$1:$C$156,3,FALSE)</f>
        <v>11+3</v>
      </c>
      <c r="B8537" s="226" t="s">
        <v>1413</v>
      </c>
      <c r="C8537" s="13" t="str">
        <f>VLOOKUP(B8537,segédtábla!$A$1:$C$156,2,FALSE)</f>
        <v>Szkolcsek György</v>
      </c>
      <c r="D8537" s="5" t="s">
        <v>7635</v>
      </c>
      <c r="E8537" s="332" t="str">
        <f>VLOOKUP(C8537,'Havi KM'!A:S,4,FALSE)</f>
        <v xml:space="preserve">     1 278,42 km</v>
      </c>
      <c r="F8537" s="163"/>
    </row>
    <row r="8538" spans="1:6" ht="15" customHeight="1">
      <c r="A8538" s="19" t="str">
        <f>VLOOKUP(B8538,segédtábla!$A$1:$C$156,3,FALSE)</f>
        <v>11+3</v>
      </c>
      <c r="B8538" s="226" t="s">
        <v>1321</v>
      </c>
      <c r="C8538" s="178" t="str">
        <f>VLOOKUP(B8538,segédtábla!$A$1:$C$156,2,FALSE)</f>
        <v>Kovács Márton Péter</v>
      </c>
      <c r="D8538" s="4" t="s">
        <v>7636</v>
      </c>
      <c r="E8538" s="332" t="str">
        <f>VLOOKUP(C8538,'Havi KM'!A:S,4,FALSE)</f>
        <v xml:space="preserve">     2 936,38 km</v>
      </c>
      <c r="F8538" s="163"/>
    </row>
    <row r="8539" spans="1:6" ht="15" customHeight="1">
      <c r="A8539" s="19" t="str">
        <f>VLOOKUP(B8539,segédtábla!$A$1:$C$156,3,FALSE)</f>
        <v>11+3</v>
      </c>
      <c r="B8539" s="226" t="s">
        <v>1253</v>
      </c>
      <c r="C8539" s="13" t="str">
        <f>VLOOKUP(B8539,segédtábla!$A$1:$C$156,2,FALSE)</f>
        <v>Knyihár Adrián</v>
      </c>
      <c r="D8539" s="5" t="s">
        <v>7637</v>
      </c>
      <c r="E8539" s="332" t="str">
        <f>VLOOKUP(C8539,'Havi KM'!A:S,4,FALSE)</f>
        <v xml:space="preserve">      0,0 km</v>
      </c>
      <c r="F8539" s="163"/>
    </row>
    <row r="8540" spans="1:6" ht="15" customHeight="1">
      <c r="A8540" s="19" t="str">
        <f>VLOOKUP(B8540,segédtábla!$A$1:$C$156,3,FALSE)</f>
        <v>11+3</v>
      </c>
      <c r="B8540" s="226" t="s">
        <v>1168</v>
      </c>
      <c r="C8540" s="13" t="str">
        <f>VLOOKUP(B8540,segédtábla!$A$1:$C$156,2,FALSE)</f>
        <v>Balázs István</v>
      </c>
      <c r="D8540" s="188" t="s">
        <v>7638</v>
      </c>
      <c r="E8540" s="332" t="str">
        <f>VLOOKUP(C8540,'Havi KM'!A:S,4,FALSE)</f>
        <v xml:space="preserve">     1 401,93 km</v>
      </c>
      <c r="F8540" s="363" t="s">
        <v>7639</v>
      </c>
    </row>
    <row r="8541" spans="1:6" ht="15" customHeight="1">
      <c r="A8541" s="19" t="str">
        <f>VLOOKUP(B8541,segédtábla!$A$1:$C$156,3,FALSE)</f>
        <v>11+3</v>
      </c>
      <c r="B8541" s="226" t="s">
        <v>1245</v>
      </c>
      <c r="C8541" s="13" t="str">
        <f>VLOOKUP(B8541,segédtábla!$A$1:$C$156,2,FALSE)</f>
        <v>Slebárszky Attila Gábor</v>
      </c>
      <c r="D8541" s="5" t="s">
        <v>7640</v>
      </c>
      <c r="E8541" s="332" t="str">
        <f>VLOOKUP(C8541,'Havi KM'!A:S,4,FALSE)</f>
        <v xml:space="preserve">     1 780,0 km</v>
      </c>
      <c r="F8541" s="163"/>
    </row>
    <row r="8542" spans="1:6" ht="15" customHeight="1">
      <c r="A8542" s="19" t="e">
        <f>VLOOKUP(B8542,segédtábla!$A$1:$C$156,3,FALSE)</f>
        <v>#N/A</v>
      </c>
      <c r="B8542" s="21"/>
      <c r="C8542" s="13" t="e">
        <f>VLOOKUP(B8542,segédtábla!$A$1:$C$156,2,FALSE)</f>
        <v>#N/A</v>
      </c>
      <c r="D8542" s="5"/>
      <c r="E8542" s="332" t="e">
        <f>VLOOKUP(C8542,'Havi KM'!A:S,4,FALSE)</f>
        <v>#N/A</v>
      </c>
      <c r="F8542" s="163"/>
    </row>
    <row r="8543" spans="1:6" ht="15" customHeight="1">
      <c r="A8543" s="19" t="e">
        <f>VLOOKUP(B8543,segédtábla!$A$1:$C$156,3,FALSE)</f>
        <v>#N/A</v>
      </c>
      <c r="B8543" s="21"/>
      <c r="C8543" s="13" t="e">
        <f>VLOOKUP(B8543,segédtábla!$A$1:$C$156,2,FALSE)</f>
        <v>#N/A</v>
      </c>
      <c r="D8543" s="5"/>
      <c r="E8543" s="332" t="e">
        <f>VLOOKUP(C8543,'Havi KM'!A:S,4,FALSE)</f>
        <v>#N/A</v>
      </c>
      <c r="F8543" s="163"/>
    </row>
    <row r="8544" spans="1:6" ht="15" customHeight="1">
      <c r="A8544" s="19" t="str">
        <f>VLOOKUP(B8544,segédtábla!$A$1:$C$156,3,FALSE)</f>
        <v>11+3</v>
      </c>
      <c r="B8544" s="428" t="s">
        <v>1428</v>
      </c>
      <c r="C8544" s="429" t="str">
        <f>VLOOKUP(B8544,segédtábla!$A$1:$C$156,2,FALSE)</f>
        <v>Mórocz István</v>
      </c>
      <c r="D8544" s="240" t="s">
        <v>1663</v>
      </c>
      <c r="E8544" s="332" t="str">
        <f>VLOOKUP(C8544,'Havi KM'!A:S,4,FALSE)</f>
        <v xml:space="preserve">     1 668,63 km</v>
      </c>
      <c r="F8544" s="163"/>
    </row>
    <row r="8545" spans="1:6" ht="15" customHeight="1">
      <c r="A8545" s="19" t="str">
        <f>VLOOKUP(B8545,segédtábla!$A$1:$C$156,3,FALSE)</f>
        <v>11+3</v>
      </c>
      <c r="B8545" s="428" t="s">
        <v>1183</v>
      </c>
      <c r="C8545" s="429" t="str">
        <f>VLOOKUP(B8545,segédtábla!$A$1:$C$156,2,FALSE)</f>
        <v>Kelemen Imre</v>
      </c>
      <c r="D8545" s="240" t="s">
        <v>1663</v>
      </c>
      <c r="E8545" s="332" t="str">
        <f>VLOOKUP(C8545,'Havi KM'!A:S,4,FALSE)</f>
        <v xml:space="preserve">     2 133,94 km</v>
      </c>
      <c r="F8545" s="163"/>
    </row>
    <row r="8546" spans="1:6" ht="15" customHeight="1">
      <c r="A8546" s="19" t="str">
        <f>VLOOKUP(B8546,segédtábla!$A$1:$C$156,3,FALSE)</f>
        <v>5+2</v>
      </c>
      <c r="B8546" s="428" t="s">
        <v>1288</v>
      </c>
      <c r="C8546" s="429" t="str">
        <f>VLOOKUP(B8546,segédtábla!$A$1:$C$156,2,FALSE)</f>
        <v>Németh Zsolt</v>
      </c>
      <c r="D8546" s="240" t="s">
        <v>1663</v>
      </c>
      <c r="E8546" s="332" t="str">
        <f>VLOOKUP(C8546,'Havi KM'!A:S,4,FALSE)</f>
        <v xml:space="preserve">      347,54 km</v>
      </c>
      <c r="F8546" s="163"/>
    </row>
    <row r="8547" spans="1:6" ht="15" customHeight="1">
      <c r="A8547" s="19" t="str">
        <f>VLOOKUP(B8547,segédtábla!$A$1:$C$156,3,FALSE)</f>
        <v>5+2</v>
      </c>
      <c r="B8547" s="428" t="s">
        <v>1341</v>
      </c>
      <c r="C8547" s="429" t="str">
        <f>VLOOKUP(B8547,segédtábla!$A$1:$C$156,2,FALSE)</f>
        <v>Szegedi Zsolt</v>
      </c>
      <c r="D8547" s="240" t="s">
        <v>1663</v>
      </c>
      <c r="E8547" s="332" t="str">
        <f>VLOOKUP(C8547,'Havi KM'!A:S,4,FALSE)</f>
        <v xml:space="preserve">     1 560,76 km</v>
      </c>
      <c r="F8547" s="163"/>
    </row>
    <row r="8549" spans="1:6" ht="15" customHeight="1">
      <c r="A8549" s="10"/>
      <c r="B8549" s="16"/>
      <c r="C8549" s="263">
        <v>45923</v>
      </c>
      <c r="D8549" s="237" t="str">
        <f>TEXT(C8549,"dddd")</f>
        <v>Tuesday</v>
      </c>
      <c r="E8549" s="330"/>
      <c r="F8549" s="227">
        <f>+COUNTA(B8552:B8559)</f>
        <v>7</v>
      </c>
    </row>
    <row r="8550" spans="1:6" ht="15" customHeight="1">
      <c r="C8550" s="355"/>
    </row>
    <row r="8551" spans="1:6" ht="15" customHeight="1">
      <c r="A8551" s="7" t="s">
        <v>1136</v>
      </c>
      <c r="B8551" s="8" t="s">
        <v>1137</v>
      </c>
      <c r="C8551" s="9" t="s">
        <v>1138</v>
      </c>
      <c r="D8551" s="9" t="s">
        <v>1139</v>
      </c>
      <c r="E8551" s="331" t="s">
        <v>1140</v>
      </c>
      <c r="F8551" s="9" t="s">
        <v>1141</v>
      </c>
    </row>
    <row r="8552" spans="1:6" ht="15" customHeight="1">
      <c r="A8552" s="19" t="str">
        <f>VLOOKUP(B8552,segédtábla!$A$1:$C$156,3,FALSE)</f>
        <v>5+2</v>
      </c>
      <c r="B8552" s="226" t="s">
        <v>1227</v>
      </c>
      <c r="C8552" s="13" t="str">
        <f>VLOOKUP(B8552,segédtábla!$A$1:$C$156,2,FALSE)</f>
        <v>Horváth Ferenc</v>
      </c>
      <c r="D8552" s="5" t="s">
        <v>6885</v>
      </c>
      <c r="E8552" s="332" t="str">
        <f>VLOOKUP(C8552,'Havi KM'!A:S,4,FALSE)</f>
        <v xml:space="preserve">     1 488,98 km</v>
      </c>
      <c r="F8552" s="231"/>
    </row>
    <row r="8553" spans="1:6" ht="15" customHeight="1">
      <c r="A8553" s="19" t="str">
        <f>VLOOKUP(B8553,segédtábla!$A$1:$C$156,3,FALSE)</f>
        <v>5+2</v>
      </c>
      <c r="B8553" s="226" t="s">
        <v>1317</v>
      </c>
      <c r="C8553" s="13" t="str">
        <f>VLOOKUP(B8553,segédtábla!$A$1:$C$156,2,FALSE)</f>
        <v>Tőzsér Gábor</v>
      </c>
      <c r="D8553" s="5" t="s">
        <v>7641</v>
      </c>
      <c r="E8553" s="332" t="str">
        <f>VLOOKUP(C8553,'Havi KM'!A:S,4,FALSE)</f>
        <v xml:space="preserve">     1 375,22 km</v>
      </c>
      <c r="F8553" s="163"/>
    </row>
    <row r="8554" spans="1:6" ht="15" customHeight="1">
      <c r="A8554" s="19" t="e">
        <f>VLOOKUP(B8554,segédtábla!$A$1:$C$156,3,FALSE)</f>
        <v>#N/A</v>
      </c>
      <c r="B8554" s="11"/>
      <c r="C8554" s="13" t="e">
        <f>VLOOKUP(B8554,segédtábla!$A$1:$C$156,2,FALSE)</f>
        <v>#N/A</v>
      </c>
      <c r="D8554" s="5"/>
      <c r="E8554" s="332" t="e">
        <f>VLOOKUP(C8554,'Havi KM'!A:S,4,FALSE)</f>
        <v>#N/A</v>
      </c>
      <c r="F8554" s="163"/>
    </row>
    <row r="8555" spans="1:6" ht="15" customHeight="1">
      <c r="A8555" s="19" t="str">
        <f>VLOOKUP(B8555,segédtábla!$A$1:$C$156,3,FALSE)</f>
        <v>5+2</v>
      </c>
      <c r="B8555" s="226" t="s">
        <v>1163</v>
      </c>
      <c r="C8555" s="13" t="str">
        <f>VLOOKUP(B8555,segédtábla!$A$1:$C$156,2,FALSE)</f>
        <v>Popovics Dávid</v>
      </c>
      <c r="D8555" s="4" t="s">
        <v>7642</v>
      </c>
      <c r="E8555" s="332" t="str">
        <f>VLOOKUP(C8555,'Havi KM'!A:S,4,FALSE)</f>
        <v xml:space="preserve">     1 838,04 km</v>
      </c>
      <c r="F8555" s="163"/>
    </row>
    <row r="8556" spans="1:6" ht="15" customHeight="1">
      <c r="A8556" s="19" t="str">
        <f>VLOOKUP(B8556,segédtábla!$A$1:$C$156,3,FALSE)</f>
        <v>11+3</v>
      </c>
      <c r="B8556" s="226" t="s">
        <v>1355</v>
      </c>
      <c r="C8556" s="13" t="str">
        <f>VLOOKUP(B8556,segédtábla!$A$1:$C$156,2,FALSE)</f>
        <v>Németh Nándor</v>
      </c>
      <c r="D8556" s="5" t="s">
        <v>7643</v>
      </c>
      <c r="E8556" s="332" t="str">
        <f>VLOOKUP(C8556,'Havi KM'!A:S,4,FALSE)</f>
        <v xml:space="preserve">     2 089,15 km</v>
      </c>
      <c r="F8556" s="163"/>
    </row>
    <row r="8557" spans="1:6" ht="15" customHeight="1">
      <c r="A8557" s="19" t="str">
        <f>VLOOKUP(B8557,segédtábla!$A$1:$C$156,3,FALSE)</f>
        <v>10+4</v>
      </c>
      <c r="B8557" s="226" t="s">
        <v>1276</v>
      </c>
      <c r="C8557" s="319" t="str">
        <f>VLOOKUP(B8557,segédtábla!$A$1:$C$156,2,FALSE)</f>
        <v>Tanács Attila</v>
      </c>
      <c r="D8557" s="188" t="s">
        <v>7644</v>
      </c>
      <c r="E8557" s="332" t="str">
        <f>VLOOKUP(C8557,'Havi KM'!A:S,4,FALSE)</f>
        <v xml:space="preserve">      232,78 km</v>
      </c>
      <c r="F8557" s="363"/>
    </row>
    <row r="8558" spans="1:6" ht="15" customHeight="1">
      <c r="A8558" s="19" t="str">
        <f>VLOOKUP(B8558,segédtábla!$A$1:$C$156,3,FALSE)</f>
        <v>5+2</v>
      </c>
      <c r="B8558" s="226" t="s">
        <v>1288</v>
      </c>
      <c r="C8558" s="13" t="str">
        <f>VLOOKUP(B8558,segédtábla!$A$1:$C$156,2,FALSE)</f>
        <v>Németh Zsolt</v>
      </c>
      <c r="D8558" s="5" t="s">
        <v>7645</v>
      </c>
      <c r="E8558" s="332" t="str">
        <f>VLOOKUP(C8558,'Havi KM'!A:S,4,FALSE)</f>
        <v xml:space="preserve">      347,54 km</v>
      </c>
      <c r="F8558" s="163" t="s">
        <v>7646</v>
      </c>
    </row>
    <row r="8559" spans="1:6" ht="15" customHeight="1">
      <c r="A8559" s="19" t="str">
        <f>VLOOKUP(B8559,segédtábla!$A$1:$C$156,3,FALSE)</f>
        <v>10+3</v>
      </c>
      <c r="B8559" s="226" t="s">
        <v>1358</v>
      </c>
      <c r="C8559" s="178" t="str">
        <f>VLOOKUP(B8559,segédtábla!$A$1:$C$156,2,FALSE)</f>
        <v>Tóth Attila</v>
      </c>
      <c r="D8559" s="4" t="s">
        <v>7647</v>
      </c>
      <c r="E8559" s="332" t="str">
        <f>VLOOKUP(C8559,'Havi KM'!A:S,4,FALSE)</f>
        <v xml:space="preserve">      626,64 km</v>
      </c>
      <c r="F8559" s="163"/>
    </row>
    <row r="8560" spans="1:6" ht="15" customHeight="1">
      <c r="A8560" s="19" t="str">
        <f>VLOOKUP(B8560,segédtábla!$A$1:$C$156,3,FALSE)</f>
        <v>11+3</v>
      </c>
      <c r="B8560" s="226" t="s">
        <v>1145</v>
      </c>
      <c r="C8560" s="178" t="str">
        <f>VLOOKUP(B8560,segédtábla!$A$1:$C$156,2,FALSE)</f>
        <v>Fodor Károly</v>
      </c>
      <c r="D8560" s="4" t="s">
        <v>7648</v>
      </c>
      <c r="E8560" s="332" t="str">
        <f>VLOOKUP(C8560,'Havi KM'!A:S,4,FALSE)</f>
        <v xml:space="preserve">     1 559,63 km</v>
      </c>
      <c r="F8560" s="363"/>
    </row>
    <row r="8561" spans="1:6" ht="15" customHeight="1">
      <c r="A8561" s="19" t="str">
        <f>VLOOKUP(B8561,segédtábla!$A$1:$C$156,3,FALSE)</f>
        <v>11+3</v>
      </c>
      <c r="B8561" s="226" t="s">
        <v>1296</v>
      </c>
      <c r="C8561" s="178" t="str">
        <f>VLOOKUP(B8561,segédtábla!$A$1:$C$156,2,FALSE)</f>
        <v>Kálóczi Péter</v>
      </c>
      <c r="D8561" s="4" t="s">
        <v>7649</v>
      </c>
      <c r="E8561" s="332" t="str">
        <f>VLOOKUP(C8561,'Havi KM'!A:S,4,FALSE)</f>
        <v xml:space="preserve">      933,04 km</v>
      </c>
      <c r="F8561" s="163" t="s">
        <v>7650</v>
      </c>
    </row>
    <row r="8562" spans="1:6" ht="15" customHeight="1">
      <c r="A8562" s="19" t="str">
        <f>VLOOKUP(B8562,segédtábla!$A$1:$C$156,3,FALSE)</f>
        <v>5+2</v>
      </c>
      <c r="B8562" s="226" t="s">
        <v>1173</v>
      </c>
      <c r="C8562" s="13" t="str">
        <f>VLOOKUP(B8562,segédtábla!$A$1:$C$156,2,FALSE)</f>
        <v>Léhner Zsolt</v>
      </c>
      <c r="D8562" s="5" t="s">
        <v>7651</v>
      </c>
      <c r="E8562" s="332" t="str">
        <f>VLOOKUP(C8562,'Havi KM'!A:S,4,FALSE)</f>
        <v xml:space="preserve">     1 816,96 km</v>
      </c>
      <c r="F8562" s="163"/>
    </row>
    <row r="8563" spans="1:6" ht="15" customHeight="1">
      <c r="A8563" s="19" t="str">
        <f>VLOOKUP(B8563,segédtábla!$A$1:$C$156,3,FALSE)</f>
        <v>5+2</v>
      </c>
      <c r="B8563" s="226" t="s">
        <v>1175</v>
      </c>
      <c r="C8563" s="13" t="str">
        <f>VLOOKUP(B8563,segédtábla!$A$1:$C$156,2,FALSE)</f>
        <v>Iklódi Sándor</v>
      </c>
      <c r="D8563" s="5" t="s">
        <v>7652</v>
      </c>
      <c r="E8563" s="332" t="str">
        <f>VLOOKUP(C8563,'Havi KM'!A:S,4,FALSE)</f>
        <v xml:space="preserve">     1 161,24 km</v>
      </c>
      <c r="F8563" s="163"/>
    </row>
    <row r="8564" spans="1:6" ht="15" customHeight="1">
      <c r="A8564" s="19" t="str">
        <f>VLOOKUP(B8564,segédtábla!$A$1:$C$156,3,FALSE)</f>
        <v>5+2</v>
      </c>
      <c r="B8564" s="226" t="s">
        <v>1181</v>
      </c>
      <c r="C8564" s="13" t="str">
        <f>VLOOKUP(B8564,segédtábla!$A$1:$C$156,2,FALSE)</f>
        <v>Lázár Gábor</v>
      </c>
      <c r="D8564" s="5" t="s">
        <v>7653</v>
      </c>
      <c r="E8564" s="332" t="str">
        <f>VLOOKUP(C8564,'Havi KM'!A:S,4,FALSE)</f>
        <v xml:space="preserve">     1 156,79 km</v>
      </c>
      <c r="F8564" s="163"/>
    </row>
    <row r="8565" spans="1:6" ht="15" customHeight="1">
      <c r="A8565" s="19" t="str">
        <f>VLOOKUP(B8565,segédtábla!$A$1:$C$156,3,FALSE)</f>
        <v>4+3</v>
      </c>
      <c r="B8565" s="226" t="s">
        <v>1364</v>
      </c>
      <c r="C8565" s="13" t="str">
        <f>VLOOKUP(B8565,segédtábla!$A$1:$C$156,2,FALSE)</f>
        <v>Balogh Dávid</v>
      </c>
      <c r="D8565" s="5" t="s">
        <v>7654</v>
      </c>
      <c r="E8565" s="332" t="str">
        <f>VLOOKUP(C8565,'Havi KM'!A:S,4,FALSE)</f>
        <v xml:space="preserve">      426,32 km</v>
      </c>
      <c r="F8565" s="163"/>
    </row>
    <row r="8566" spans="1:6" ht="15" customHeight="1">
      <c r="A8566" s="19" t="str">
        <f>VLOOKUP(B8566,segédtábla!$A$1:$C$156,3,FALSE)</f>
        <v>11+3</v>
      </c>
      <c r="B8566" s="226" t="s">
        <v>1405</v>
      </c>
      <c r="C8566" s="13" t="str">
        <f>VLOOKUP(B8566,segédtábla!$A$1:$C$156,2,FALSE)</f>
        <v>Marton Péter</v>
      </c>
      <c r="D8566" s="5" t="s">
        <v>7655</v>
      </c>
      <c r="E8566" s="332" t="str">
        <f>VLOOKUP(C8566,'Havi KM'!A:S,4,FALSE)</f>
        <v xml:space="preserve">     1 405,83 km</v>
      </c>
      <c r="F8566" s="163" t="s">
        <v>7656</v>
      </c>
    </row>
    <row r="8567" spans="1:6" ht="15" customHeight="1">
      <c r="A8567" s="19">
        <f>VLOOKUP(B8567,segédtábla!$A$1:$C$156,3,FALSE)</f>
        <v>0</v>
      </c>
      <c r="B8567" s="226" t="s">
        <v>1210</v>
      </c>
      <c r="C8567" s="13" t="s">
        <v>1382</v>
      </c>
      <c r="D8567" s="5" t="s">
        <v>7657</v>
      </c>
      <c r="E8567" s="332" t="str">
        <f>VLOOKUP(C8567,'Havi KM'!A:S,4,FALSE)</f>
        <v xml:space="preserve">     1 578,46 km</v>
      </c>
      <c r="F8567" s="163" t="s">
        <v>5963</v>
      </c>
    </row>
    <row r="8568" spans="1:6" ht="15" customHeight="1">
      <c r="A8568" s="19" t="str">
        <f>VLOOKUP(B8568,segédtábla!$A$1:$C$156,3,FALSE)</f>
        <v>11+3</v>
      </c>
      <c r="B8568" s="226" t="s">
        <v>1372</v>
      </c>
      <c r="C8568" s="13" t="str">
        <f>VLOOKUP(B8568,segédtábla!$A$1:$C$156,2,FALSE)</f>
        <v>Lutz Márk Richárd</v>
      </c>
      <c r="D8568" s="5" t="s">
        <v>7658</v>
      </c>
      <c r="E8568" s="332" t="str">
        <f>VLOOKUP(C8568,'Havi KM'!A:S,4,FALSE)</f>
        <v xml:space="preserve">     2 443,97 km</v>
      </c>
      <c r="F8568" s="163" t="s">
        <v>7659</v>
      </c>
    </row>
    <row r="8569" spans="1:6" ht="15" customHeight="1">
      <c r="A8569" s="19" t="str">
        <f>VLOOKUP(B8569,segédtábla!$A$1:$C$156,3,FALSE)</f>
        <v>5+2</v>
      </c>
      <c r="B8569" s="226" t="s">
        <v>1339</v>
      </c>
      <c r="C8569" s="13" t="str">
        <f>VLOOKUP(B8569,segédtábla!$A$1:$C$156,2,FALSE)</f>
        <v>Áncsák János 04.14</v>
      </c>
      <c r="D8569" s="4" t="s">
        <v>7660</v>
      </c>
      <c r="E8569" s="332" t="e">
        <f>VLOOKUP(C8569,'Havi KM'!A:S,4,FALSE)</f>
        <v>#N/A</v>
      </c>
      <c r="F8569" s="163"/>
    </row>
    <row r="8570" spans="1:6" ht="15" customHeight="1">
      <c r="A8570" s="19" t="str">
        <f>VLOOKUP(B8570,segédtábla!$A$1:$C$156,3,FALSE)</f>
        <v>5+2</v>
      </c>
      <c r="B8570" s="226" t="s">
        <v>1341</v>
      </c>
      <c r="C8570" s="13" t="str">
        <f>VLOOKUP(B8570,segédtábla!$A$1:$C$156,2,FALSE)</f>
        <v>Szegedi Zsolt</v>
      </c>
      <c r="D8570" s="5" t="s">
        <v>7661</v>
      </c>
      <c r="E8570" s="332" t="str">
        <f>VLOOKUP(C8570,'Havi KM'!A:S,4,FALSE)</f>
        <v xml:space="preserve">     1 560,76 km</v>
      </c>
      <c r="F8570" s="163"/>
    </row>
    <row r="8571" spans="1:6" ht="15" customHeight="1">
      <c r="A8571" s="19"/>
      <c r="B8571" s="11"/>
      <c r="C8571" s="13" t="e">
        <f>VLOOKUP(B8571,segédtábla!$A$1:$C$156,2,FALSE)</f>
        <v>#N/A</v>
      </c>
      <c r="D8571" s="5"/>
      <c r="E8571" s="332" t="e">
        <f>VLOOKUP(C8571,'Havi KM'!A:S,4,FALSE)</f>
        <v>#N/A</v>
      </c>
      <c r="F8571" s="163"/>
    </row>
    <row r="8572" spans="1:6" ht="15" customHeight="1">
      <c r="A8572" s="19">
        <f>VLOOKUP(B8572,segédtábla!$A$1:$C$156,3,FALSE)</f>
        <v>0</v>
      </c>
      <c r="B8572" s="11" t="s">
        <v>1423</v>
      </c>
      <c r="C8572" s="13" t="str">
        <f>VLOOKUP(B8572,segédtábla!$A$1:$C$156,2,FALSE)</f>
        <v>Krupánszky Márk</v>
      </c>
      <c r="D8572" s="482" t="s">
        <v>1186</v>
      </c>
      <c r="E8572" s="332" t="str">
        <f>VLOOKUP(C8572,'Havi KM'!A:S,4,FALSE)</f>
        <v xml:space="preserve">      550,26 km</v>
      </c>
      <c r="F8572" s="163"/>
    </row>
    <row r="8573" spans="1:6" ht="15" customHeight="1">
      <c r="A8573" s="19" t="str">
        <f>VLOOKUP(B8573,segédtábla!$A$1:$C$156,3,FALSE)</f>
        <v>5+2</v>
      </c>
      <c r="B8573" s="11" t="s">
        <v>1154</v>
      </c>
      <c r="C8573" s="13" t="str">
        <f>VLOOKUP(B8573,segédtábla!$A$1:$C$156,2,FALSE)</f>
        <v>Tóth Mihály</v>
      </c>
      <c r="D8573" s="482" t="s">
        <v>1186</v>
      </c>
      <c r="E8573" s="332" t="str">
        <f>VLOOKUP(C8573,'Havi KM'!A:S,4,FALSE)</f>
        <v xml:space="preserve">      345,81 km</v>
      </c>
      <c r="F8573" s="163"/>
    </row>
    <row r="8575" spans="1:6" ht="15" customHeight="1">
      <c r="A8575" s="10"/>
      <c r="B8575" s="16"/>
      <c r="C8575" s="263">
        <v>45924</v>
      </c>
      <c r="D8575" s="237" t="str">
        <f>TEXT(C8575,"dddd")</f>
        <v>Wednesday</v>
      </c>
      <c r="E8575" s="330"/>
      <c r="F8575" s="227">
        <f>+COUNTA(B8578:B8765)</f>
        <v>143</v>
      </c>
    </row>
    <row r="8576" spans="1:6" ht="15" customHeight="1">
      <c r="C8576" s="355"/>
    </row>
    <row r="8577" spans="1:6" ht="15" customHeight="1">
      <c r="A8577" s="7" t="s">
        <v>1136</v>
      </c>
      <c r="B8577" s="8" t="s">
        <v>1137</v>
      </c>
      <c r="C8577" s="9" t="s">
        <v>1138</v>
      </c>
      <c r="D8577" s="9" t="s">
        <v>1139</v>
      </c>
      <c r="E8577" s="331" t="s">
        <v>1140</v>
      </c>
      <c r="F8577" s="9" t="s">
        <v>1141</v>
      </c>
    </row>
    <row r="8578" spans="1:6" ht="15" customHeight="1">
      <c r="A8578" s="19" t="str">
        <f>VLOOKUP(B8578,segédtábla!$A$1:$C$156,3,FALSE)</f>
        <v>5+2</v>
      </c>
      <c r="B8578" s="226" t="s">
        <v>1269</v>
      </c>
      <c r="C8578" s="178" t="str">
        <f>VLOOKUP(B8578,segédtábla!$A$1:$C$156,2,FALSE)</f>
        <v>Bagi Lajos + Bagi Márió</v>
      </c>
      <c r="D8578" s="4" t="s">
        <v>7662</v>
      </c>
      <c r="E8578" s="332" t="e">
        <f>VLOOKUP(C8578,'Havi KM'!A:S,4,FALSE)</f>
        <v>#N/A</v>
      </c>
      <c r="F8578" s="163"/>
    </row>
    <row r="8579" spans="1:6" ht="15" customHeight="1">
      <c r="A8579" s="19" t="str">
        <f>VLOOKUP(B8579,segédtábla!$A$1:$C$156,3,FALSE)</f>
        <v>11+3</v>
      </c>
      <c r="B8579" s="226" t="s">
        <v>1142</v>
      </c>
      <c r="C8579" s="178" t="str">
        <f>VLOOKUP(B8579,segédtábla!$A$1:$C$156,2,FALSE)</f>
        <v>Hamecz  Zsolt + Zsoltné</v>
      </c>
      <c r="D8579" s="4" t="s">
        <v>7663</v>
      </c>
      <c r="E8579" s="332" t="e">
        <f>VLOOKUP(C8579,'Havi KM'!A:S,4,FALSE)</f>
        <v>#N/A</v>
      </c>
      <c r="F8579" s="163" t="s">
        <v>7664</v>
      </c>
    </row>
    <row r="8580" spans="1:6" ht="15" customHeight="1">
      <c r="A8580" s="19" t="str">
        <f>VLOOKUP(B8580,segédtábla!$A$1:$C$156,3,FALSE)</f>
        <v>5+2</v>
      </c>
      <c r="B8580" s="226" t="s">
        <v>1278</v>
      </c>
      <c r="C8580" s="13" t="str">
        <f>VLOOKUP(B8580,segédtábla!$A$1:$C$156,2,FALSE)</f>
        <v>Adamek István + Nyíri Attila</v>
      </c>
      <c r="D8580" s="5" t="s">
        <v>7665</v>
      </c>
      <c r="E8580" s="332" t="e">
        <f>VLOOKUP(C8580,'Havi KM'!A:S,4,FALSE)</f>
        <v>#N/A</v>
      </c>
      <c r="F8580" s="163" t="s">
        <v>7666</v>
      </c>
    </row>
    <row r="8581" spans="1:6" ht="15" customHeight="1">
      <c r="A8581" s="19" t="str">
        <f>VLOOKUP(B8581,segédtábla!$A$1:$C$156,3,FALSE)</f>
        <v>11+3</v>
      </c>
      <c r="B8581" s="226" t="s">
        <v>1221</v>
      </c>
      <c r="C8581" s="319" t="str">
        <f>VLOOKUP(B8581,segédtábla!$A$1:$C$156,2,FALSE)</f>
        <v>Vass István</v>
      </c>
      <c r="D8581" s="188" t="s">
        <v>7667</v>
      </c>
      <c r="E8581" s="332" t="e">
        <f>VLOOKUP(C8581,'Havi KM'!A:S,4,FALSE)</f>
        <v>#N/A</v>
      </c>
      <c r="F8581" s="163" t="s">
        <v>7668</v>
      </c>
    </row>
    <row r="8582" spans="1:6" ht="15" customHeight="1">
      <c r="A8582" s="19" t="e">
        <f>VLOOKUP(B8582,segédtábla!$A$1:$C$156,3,FALSE)</f>
        <v>#N/A</v>
      </c>
      <c r="B8582" s="11"/>
      <c r="C8582" s="13" t="e">
        <f>VLOOKUP(B8582,segédtábla!$A$1:$C$156,2,FALSE)</f>
        <v>#N/A</v>
      </c>
      <c r="D8582" s="5"/>
      <c r="E8582" s="332" t="e">
        <f>VLOOKUP(C8582,'Havi KM'!A:S,4,FALSE)</f>
        <v>#N/A</v>
      </c>
      <c r="F8582" s="163"/>
    </row>
    <row r="8583" spans="1:6" ht="15" customHeight="1">
      <c r="A8583" s="19" t="str">
        <f>VLOOKUP(B8583,segédtábla!$A$1:$C$156,3,FALSE)</f>
        <v>11+3</v>
      </c>
      <c r="B8583" s="226" t="s">
        <v>1212</v>
      </c>
      <c r="C8583" s="178" t="str">
        <f>VLOOKUP(B8583,segédtábla!$A$1:$C$156,2,FALSE)</f>
        <v>Kopányi László</v>
      </c>
      <c r="D8583" s="4" t="s">
        <v>1436</v>
      </c>
      <c r="E8583" s="332" t="str">
        <f>VLOOKUP(C8583,'Havi KM'!A:S,4,FALSE)</f>
        <v xml:space="preserve">     2 365,46 km</v>
      </c>
      <c r="F8583" s="163"/>
    </row>
    <row r="8584" spans="1:6" ht="15" customHeight="1">
      <c r="A8584" s="19" t="str">
        <f>VLOOKUP(B8584,segédtábla!$A$1:$C$156,3,FALSE)</f>
        <v>11+3</v>
      </c>
      <c r="B8584" s="226" t="s">
        <v>1372</v>
      </c>
      <c r="C8584" s="13" t="str">
        <f>VLOOKUP(B8584,segédtábla!$A$1:$C$156,2,FALSE)</f>
        <v>Lutz Márk Richárd</v>
      </c>
      <c r="D8584" s="5" t="s">
        <v>7669</v>
      </c>
      <c r="E8584" s="332" t="str">
        <f>VLOOKUP(C8584,'Havi KM'!A:S,4,FALSE)</f>
        <v xml:space="preserve">     2 443,97 km</v>
      </c>
      <c r="F8584" s="228" t="s">
        <v>1186</v>
      </c>
    </row>
    <row r="8585" spans="1:6" ht="15" customHeight="1">
      <c r="A8585" s="19" t="e">
        <f>VLOOKUP(B8585,segédtábla!$A$1:$C$156,3,FALSE)</f>
        <v>#N/A</v>
      </c>
      <c r="B8585" s="11"/>
      <c r="C8585" s="13" t="e">
        <f>VLOOKUP(B8585,segédtábla!$A$1:$C$156,2,FALSE)</f>
        <v>#N/A</v>
      </c>
      <c r="D8585" s="5"/>
      <c r="E8585" s="332" t="e">
        <f>VLOOKUP(C8585,'Havi KM'!A:S,4,FALSE)</f>
        <v>#N/A</v>
      </c>
      <c r="F8585" s="163"/>
    </row>
    <row r="8586" spans="1:6" ht="15" customHeight="1">
      <c r="A8586" s="19" t="str">
        <f>VLOOKUP(B8586,segédtábla!$A$1:$C$156,3,FALSE)</f>
        <v>5+2</v>
      </c>
      <c r="B8586" s="226" t="s">
        <v>1200</v>
      </c>
      <c r="C8586" s="13" t="str">
        <f>VLOOKUP(B8586,segédtábla!$A$1:$C$156,2,FALSE)</f>
        <v>Giber Zoltán</v>
      </c>
      <c r="D8586" s="5" t="s">
        <v>2629</v>
      </c>
      <c r="E8586" s="332" t="str">
        <f>VLOOKUP(C8586,'Havi KM'!A:S,4,FALSE)</f>
        <v xml:space="preserve">     1 523,35 km</v>
      </c>
      <c r="F8586" s="163"/>
    </row>
    <row r="8587" spans="1:6" ht="15" customHeight="1">
      <c r="A8587" s="19" t="str">
        <f>VLOOKUP(B8587,segédtábla!$A$1:$C$156,3,FALSE)</f>
        <v>5+2</v>
      </c>
      <c r="B8587" s="226" t="s">
        <v>1286</v>
      </c>
      <c r="C8587" s="13" t="str">
        <f>VLOOKUP(B8587,segédtábla!$A$1:$C$156,2,FALSE)</f>
        <v>Kata József</v>
      </c>
      <c r="D8587" s="5" t="s">
        <v>7670</v>
      </c>
      <c r="E8587" s="332" t="str">
        <f>VLOOKUP(C8587,'Havi KM'!A:S,4,FALSE)</f>
        <v xml:space="preserve">     2 059,02 km</v>
      </c>
      <c r="F8587" s="163"/>
    </row>
    <row r="8588" spans="1:6" ht="15" customHeight="1">
      <c r="A8588" s="19" t="e">
        <f>VLOOKUP(B8588,segédtábla!$A$1:$C$156,3,FALSE)</f>
        <v>#N/A</v>
      </c>
      <c r="B8588" s="11"/>
      <c r="C8588" s="13" t="e">
        <f>VLOOKUP(B8588,segédtábla!$A$1:$C$156,2,FALSE)</f>
        <v>#N/A</v>
      </c>
      <c r="D8588" s="5"/>
      <c r="E8588" s="332" t="e">
        <f>VLOOKUP(C8588,'Havi KM'!A:S,4,FALSE)</f>
        <v>#N/A</v>
      </c>
      <c r="F8588" s="163"/>
    </row>
    <row r="8589" spans="1:6" ht="15" customHeight="1">
      <c r="A8589" s="19" t="str">
        <f>VLOOKUP(B8589,segédtábla!$A$1:$C$156,3,FALSE)</f>
        <v>5+2</v>
      </c>
      <c r="B8589" s="226" t="s">
        <v>1292</v>
      </c>
      <c r="C8589" s="13" t="str">
        <f>VLOOKUP(B8589,segédtábla!$A$1:$C$156,2,FALSE)</f>
        <v>Hanzi György Lehel</v>
      </c>
      <c r="D8589" s="5" t="s">
        <v>1436</v>
      </c>
      <c r="E8589" s="332" t="str">
        <f>VLOOKUP(C8589,'Havi KM'!A:S,4,FALSE)</f>
        <v xml:space="preserve">     1 303,29 km</v>
      </c>
      <c r="F8589" s="163"/>
    </row>
    <row r="8590" spans="1:6" ht="15" customHeight="1">
      <c r="A8590" s="19" t="str">
        <f>VLOOKUP(B8590,segédtábla!$A$1:$C$156,3,FALSE)</f>
        <v>11+3</v>
      </c>
      <c r="B8590" s="226" t="s">
        <v>1158</v>
      </c>
      <c r="C8590" s="13" t="str">
        <f>VLOOKUP(B8590,segédtábla!$A$1:$C$156,2,FALSE)</f>
        <v>Csák László</v>
      </c>
      <c r="D8590" s="5" t="s">
        <v>7671</v>
      </c>
      <c r="E8590" s="332" t="str">
        <f>VLOOKUP(C8590,'Havi KM'!A:S,4,FALSE)</f>
        <v xml:space="preserve">     1 157,94 km</v>
      </c>
      <c r="F8590" s="163"/>
    </row>
    <row r="8591" spans="1:6" ht="15" customHeight="1">
      <c r="A8591" s="19" t="e">
        <f>VLOOKUP(B8591,segédtábla!$A$1:$C$156,3,FALSE)</f>
        <v>#N/A</v>
      </c>
      <c r="B8591" s="11"/>
      <c r="C8591" s="13" t="e">
        <f>VLOOKUP(B8591,segédtábla!$A$1:$C$156,2,FALSE)</f>
        <v>#N/A</v>
      </c>
      <c r="D8591" s="5"/>
      <c r="E8591" s="332" t="e">
        <f>VLOOKUP(C8591,'Havi KM'!A:S,4,FALSE)</f>
        <v>#N/A</v>
      </c>
      <c r="F8591" s="163"/>
    </row>
    <row r="8592" spans="1:6" ht="15" customHeight="1">
      <c r="A8592" s="19" t="str">
        <f>VLOOKUP(B8592,segédtábla!$A$1:$C$156,3,FALSE)</f>
        <v>5+2</v>
      </c>
      <c r="B8592" s="226" t="s">
        <v>1152</v>
      </c>
      <c r="C8592" s="13" t="str">
        <f>VLOOKUP(B8592,segédtábla!$A$1:$C$156,2,FALSE)</f>
        <v>Tokorcsi Tibor</v>
      </c>
      <c r="D8592" s="5" t="s">
        <v>1436</v>
      </c>
      <c r="E8592" s="332" t="str">
        <f>VLOOKUP(C8592,'Havi KM'!A:S,4,FALSE)</f>
        <v xml:space="preserve">     1 330,53 km</v>
      </c>
      <c r="F8592" s="163"/>
    </row>
    <row r="8593" spans="1:6" ht="15" customHeight="1">
      <c r="A8593" s="19" t="str">
        <f>VLOOKUP(B8593,segédtábla!$A$1:$C$156,3,FALSE)</f>
        <v>11+3</v>
      </c>
      <c r="B8593" s="226" t="s">
        <v>1428</v>
      </c>
      <c r="C8593" s="13" t="str">
        <f>VLOOKUP(B8593,segédtábla!$A$1:$C$156,2,FALSE)</f>
        <v>Mórocz István</v>
      </c>
      <c r="D8593" s="5" t="s">
        <v>7672</v>
      </c>
      <c r="E8593" s="332" t="str">
        <f>VLOOKUP(C8593,'Havi KM'!A:S,4,FALSE)</f>
        <v xml:space="preserve">     1 668,63 km</v>
      </c>
      <c r="F8593" s="363"/>
    </row>
    <row r="8594" spans="1:6" ht="15" customHeight="1">
      <c r="A8594" s="19" t="e">
        <f>VLOOKUP(B8594,segédtábla!$A$1:$C$156,3,FALSE)</f>
        <v>#N/A</v>
      </c>
      <c r="B8594" s="11"/>
      <c r="C8594" s="13" t="e">
        <f>VLOOKUP(B8594,segédtábla!$A$1:$C$156,2,FALSE)</f>
        <v>#N/A</v>
      </c>
      <c r="D8594" s="5"/>
      <c r="E8594" s="332" t="e">
        <f>VLOOKUP(C8594,'Havi KM'!A:S,4,FALSE)</f>
        <v>#N/A</v>
      </c>
      <c r="F8594" s="163"/>
    </row>
    <row r="8595" spans="1:6" ht="15" customHeight="1">
      <c r="A8595" s="19" t="str">
        <f>VLOOKUP(B8595,segédtábla!$A$1:$C$156,3,FALSE)</f>
        <v>5+2</v>
      </c>
      <c r="B8595" s="226" t="s">
        <v>1179</v>
      </c>
      <c r="C8595" s="13" t="str">
        <f>VLOOKUP(B8595,segédtábla!$A$1:$C$156,2,FALSE)</f>
        <v>Horváth Ákos</v>
      </c>
      <c r="D8595" s="462" t="s">
        <v>1436</v>
      </c>
      <c r="E8595" s="332" t="str">
        <f>VLOOKUP(C8595,'Havi KM'!A:S,4,FALSE)</f>
        <v xml:space="preserve">     1 036,99 km</v>
      </c>
      <c r="F8595" s="163"/>
    </row>
    <row r="8596" spans="1:6" ht="15" customHeight="1">
      <c r="A8596" s="19" t="str">
        <f>VLOOKUP(B8596,segédtábla!$A$1:$C$156,3,FALSE)</f>
        <v>10+4</v>
      </c>
      <c r="B8596" s="226" t="s">
        <v>1335</v>
      </c>
      <c r="C8596" s="436" t="str">
        <f>VLOOKUP(B8596,segédtábla!$A$1:$C$156,2,FALSE)</f>
        <v>Pollák Péter</v>
      </c>
      <c r="D8596" s="5" t="s">
        <v>7673</v>
      </c>
      <c r="E8596" s="333" t="str">
        <f>VLOOKUP(C8596,'Havi KM'!A:S,4,FALSE)</f>
        <v xml:space="preserve">     1 011,99 km</v>
      </c>
      <c r="F8596" s="163"/>
    </row>
    <row r="8597" spans="1:6" ht="15" customHeight="1">
      <c r="A8597" s="19" t="e">
        <f>VLOOKUP(B8597,segédtábla!$A$1:$C$156,3,FALSE)</f>
        <v>#N/A</v>
      </c>
      <c r="B8597" s="11"/>
      <c r="C8597" s="436" t="e">
        <f>VLOOKUP(B8597,segédtábla!$A$1:$C$156,2,FALSE)</f>
        <v>#N/A</v>
      </c>
      <c r="D8597" s="5"/>
      <c r="E8597" s="333" t="e">
        <f>VLOOKUP(C8597,'Havi KM'!A:S,4,FALSE)</f>
        <v>#N/A</v>
      </c>
      <c r="F8597" s="163"/>
    </row>
    <row r="8598" spans="1:6" ht="15" customHeight="1">
      <c r="A8598" s="19" t="str">
        <f>VLOOKUP(B8598,segédtábla!$A$1:$C$156,3,FALSE)</f>
        <v>11+3</v>
      </c>
      <c r="B8598" s="226" t="s">
        <v>1378</v>
      </c>
      <c r="C8598" s="436" t="str">
        <f>VLOOKUP(B8598,segédtábla!$A$1:$C$156,2,FALSE)</f>
        <v>Dalanics Zsolt</v>
      </c>
      <c r="D8598" s="5" t="s">
        <v>7674</v>
      </c>
      <c r="E8598" s="333" t="str">
        <f>VLOOKUP(C8598,'Havi KM'!A:S,4,FALSE)</f>
        <v xml:space="preserve">     1 398,48 km</v>
      </c>
      <c r="F8598" s="163"/>
    </row>
    <row r="8599" spans="1:6" ht="15" customHeight="1">
      <c r="A8599" s="19" t="str">
        <f>VLOOKUP(B8599,segédtábla!$A$1:$C$156,3,FALSE)</f>
        <v>11+2</v>
      </c>
      <c r="B8599" s="226" t="s">
        <v>1197</v>
      </c>
      <c r="C8599" s="436" t="str">
        <f>VLOOKUP(B8599,segédtábla!$A$1:$C$156,2,FALSE)</f>
        <v>Csepeti Péter</v>
      </c>
      <c r="D8599" s="5" t="s">
        <v>7675</v>
      </c>
      <c r="E8599" s="333" t="str">
        <f>VLOOKUP(C8599,'Havi KM'!A:S,4,FALSE)</f>
        <v xml:space="preserve">      982,79 km</v>
      </c>
      <c r="F8599" s="163" t="s">
        <v>7676</v>
      </c>
    </row>
    <row r="8600" spans="1:6" ht="15" customHeight="1">
      <c r="A8600" s="19" t="str">
        <f>VLOOKUP(B8600,segédtábla!$A$1:$C$156,3,FALSE)</f>
        <v>11+3</v>
      </c>
      <c r="B8600" s="226" t="s">
        <v>1147</v>
      </c>
      <c r="C8600" s="436" t="str">
        <f>VLOOKUP(B8600,segédtábla!$A$1:$C$156,2,FALSE)</f>
        <v>Török Sándor</v>
      </c>
      <c r="D8600" s="5" t="s">
        <v>7677</v>
      </c>
      <c r="E8600" s="333" t="str">
        <f>VLOOKUP(C8600,'Havi KM'!A:S,4,FALSE)</f>
        <v xml:space="preserve">     1 629,14 km</v>
      </c>
      <c r="F8600" s="231" t="s">
        <v>7678</v>
      </c>
    </row>
    <row r="8601" spans="1:6" ht="15" customHeight="1">
      <c r="A8601" s="19" t="str">
        <f>VLOOKUP(B8601,segédtábla!$A$1:$C$156,3,FALSE)</f>
        <v>11+3</v>
      </c>
      <c r="B8601" s="226" t="s">
        <v>1234</v>
      </c>
      <c r="C8601" s="13" t="str">
        <f>VLOOKUP(B8601,segédtábla!$A$1:$C$156,2,FALSE)</f>
        <v>Iván Árpád Krisztián</v>
      </c>
      <c r="D8601" s="220" t="s">
        <v>7679</v>
      </c>
      <c r="E8601" s="332" t="str">
        <f>VLOOKUP(C8601,'Havi KM'!A:S,4,FALSE)</f>
        <v xml:space="preserve">      352,06 km</v>
      </c>
      <c r="F8601" s="163" t="s">
        <v>7680</v>
      </c>
    </row>
    <row r="8602" spans="1:6" ht="15" customHeight="1">
      <c r="A8602" s="19" t="str">
        <f>VLOOKUP(B8602,segédtábla!$A$1:$C$156,3,FALSE)</f>
        <v>5+2</v>
      </c>
      <c r="B8602" s="226" t="s">
        <v>1526</v>
      </c>
      <c r="C8602" s="13" t="str">
        <f>VLOOKUP(B8602,segédtábla!$A$1:$C$156,2,FALSE)</f>
        <v>Simon Zoltán</v>
      </c>
      <c r="D8602" s="5" t="s">
        <v>7681</v>
      </c>
      <c r="E8602" s="332" t="str">
        <f>VLOOKUP(C8602,'Havi KM'!A:S,4,FALSE)</f>
        <v xml:space="preserve">     1 431,31 km</v>
      </c>
      <c r="F8602" s="163"/>
    </row>
    <row r="8603" spans="1:6" ht="15" customHeight="1">
      <c r="A8603" s="19" t="str">
        <f>VLOOKUP(B8603,segédtábla!$A$1:$C$156,3,FALSE)</f>
        <v>5+2</v>
      </c>
      <c r="B8603" s="226" t="s">
        <v>1152</v>
      </c>
      <c r="C8603" s="178" t="str">
        <f>VLOOKUP(B8603,segédtábla!$A$1:$C$156,2,FALSE)</f>
        <v>Tokorcsi Tibor</v>
      </c>
      <c r="D8603" s="4" t="s">
        <v>7682</v>
      </c>
      <c r="E8603" s="332" t="str">
        <f>VLOOKUP(C8603,'Havi KM'!A:S,4,FALSE)</f>
        <v xml:space="preserve">     1 330,53 km</v>
      </c>
      <c r="F8603" s="163"/>
    </row>
    <row r="8604" spans="1:6" ht="15" customHeight="1">
      <c r="A8604" s="19" t="str">
        <f>VLOOKUP(B8604,segédtábla!$A$1:$C$156,3,FALSE)</f>
        <v>11+3</v>
      </c>
      <c r="B8604" s="226" t="s">
        <v>1319</v>
      </c>
      <c r="C8604" s="178" t="str">
        <f>VLOOKUP(B8604,segédtábla!$A$1:$C$156,2,FALSE)</f>
        <v>Simon Gábor</v>
      </c>
      <c r="D8604" s="4" t="s">
        <v>7683</v>
      </c>
      <c r="E8604" s="332" t="str">
        <f>VLOOKUP(C8604,'Havi KM'!A:S,4,FALSE)</f>
        <v xml:space="preserve">     1 814,55 km</v>
      </c>
      <c r="F8604" s="163" t="s">
        <v>7684</v>
      </c>
    </row>
    <row r="8605" spans="1:6" ht="15" customHeight="1">
      <c r="A8605" s="19">
        <f>VLOOKUP(B8605,segédtábla!$A$1:$C$156,3,FALSE)</f>
        <v>0</v>
      </c>
      <c r="B8605" s="226" t="s">
        <v>1248</v>
      </c>
      <c r="C8605" s="13">
        <f>VLOOKUP(B8605,segédtábla!$A$1:$C$156,2,FALSE)</f>
        <v>0</v>
      </c>
      <c r="D8605" s="5" t="s">
        <v>7685</v>
      </c>
      <c r="E8605" s="332" t="e">
        <f>VLOOKUP(C8605,'Havi KM'!A:S,4,FALSE)</f>
        <v>#N/A</v>
      </c>
      <c r="F8605" s="163" t="s">
        <v>7686</v>
      </c>
    </row>
    <row r="8606" spans="1:6" ht="15" customHeight="1">
      <c r="A8606" s="19" t="str">
        <f>VLOOKUP(B8606,segédtábla!$A$1:$C$156,3,FALSE)</f>
        <v>2/1.</v>
      </c>
      <c r="B8606" s="226" t="s">
        <v>1206</v>
      </c>
      <c r="C8606" s="178" t="str">
        <f>VLOOKUP(B8606,segédtábla!$A$1:$C$156,2,FALSE)</f>
        <v>Vincze Gábor</v>
      </c>
      <c r="D8606" s="4" t="s">
        <v>7687</v>
      </c>
      <c r="E8606" s="332" t="str">
        <f>VLOOKUP(C8606,'Havi KM'!A:S,4,FALSE)</f>
        <v xml:space="preserve">     1 471,92 km</v>
      </c>
      <c r="F8606" s="363" t="s">
        <v>7688</v>
      </c>
    </row>
    <row r="8607" spans="1:6" ht="15" customHeight="1">
      <c r="A8607" s="19" t="str">
        <f>VLOOKUP(B8607,segédtábla!$A$1:$C$156,3,FALSE)</f>
        <v>11+3</v>
      </c>
      <c r="B8607" s="175" t="s">
        <v>1253</v>
      </c>
      <c r="C8607" s="116" t="str">
        <f>VLOOKUP(B8607,segédtábla!$A$1:$C$156,2,FALSE)</f>
        <v>Knyihár Adrián</v>
      </c>
      <c r="D8607" s="143" t="s">
        <v>7689</v>
      </c>
      <c r="E8607" s="332" t="str">
        <f>VLOOKUP(C8607,'Havi KM'!A:S,4,FALSE)</f>
        <v xml:space="preserve">      0,0 km</v>
      </c>
      <c r="F8607" s="163" t="s">
        <v>1066</v>
      </c>
    </row>
    <row r="8608" spans="1:6" ht="15" customHeight="1">
      <c r="A8608" s="19" t="str">
        <f>VLOOKUP(B8608,segédtábla!$A$1:$C$156,3,FALSE)</f>
        <v>5+2</v>
      </c>
      <c r="B8608" s="226" t="s">
        <v>1256</v>
      </c>
      <c r="C8608" s="13" t="str">
        <f>VLOOKUP(B8608,segédtábla!$A$1:$C$156,2,FALSE)</f>
        <v>Árvai Gábor</v>
      </c>
      <c r="D8608" s="5" t="s">
        <v>7690</v>
      </c>
      <c r="E8608" s="332" t="str">
        <f>VLOOKUP(C8608,'Havi KM'!A:S,4,FALSE)</f>
        <v xml:space="preserve">     1 696,48 km</v>
      </c>
      <c r="F8608" s="163"/>
    </row>
    <row r="8609" spans="1:6" ht="15" customHeight="1">
      <c r="A8609" s="19" t="str">
        <f>VLOOKUP(B8609,segédtábla!$A$1:$C$156,3,FALSE)</f>
        <v>11+3</v>
      </c>
      <c r="B8609" s="226" t="s">
        <v>1345</v>
      </c>
      <c r="C8609" s="13" t="str">
        <f>VLOOKUP(B8609,segédtábla!$A$1:$C$156,2,FALSE)</f>
        <v>Berek Gábor</v>
      </c>
      <c r="D8609" s="5" t="s">
        <v>7691</v>
      </c>
      <c r="E8609" s="332" t="str">
        <f>VLOOKUP(C8609,'Havi KM'!A:S,4,FALSE)</f>
        <v xml:space="preserve">      0,0 km</v>
      </c>
      <c r="F8609" s="363" t="s">
        <v>7692</v>
      </c>
    </row>
    <row r="8610" spans="1:6" ht="15" customHeight="1">
      <c r="A8610" s="19" t="str">
        <f>VLOOKUP(B8610,segédtábla!$A$1:$C$156,3,FALSE)</f>
        <v>17+4</v>
      </c>
      <c r="B8610" s="226" t="s">
        <v>1217</v>
      </c>
      <c r="C8610" s="178" t="str">
        <f>VLOOKUP(B8610,segédtábla!$A$1:$C$156,2,FALSE)</f>
        <v>Fábián Szabolcs</v>
      </c>
      <c r="D8610" s="4" t="s">
        <v>7693</v>
      </c>
      <c r="E8610" s="332" t="str">
        <f>VLOOKUP(C8610,'Havi KM'!A:S,4,FALSE)</f>
        <v xml:space="preserve">     1 855,46 km</v>
      </c>
      <c r="F8610" s="163" t="s">
        <v>7694</v>
      </c>
    </row>
    <row r="8611" spans="1:6" ht="15" customHeight="1">
      <c r="A8611" s="19">
        <f>VLOOKUP(B8611,segédtábla!$A$1:$C$156,3,FALSE)</f>
        <v>0</v>
      </c>
      <c r="B8611" s="226" t="s">
        <v>1375</v>
      </c>
      <c r="C8611" s="13" t="str">
        <f>VLOOKUP(B8611,segédtábla!$A$1:$C$156,2,FALSE)</f>
        <v>kivonva</v>
      </c>
      <c r="D8611" s="5" t="s">
        <v>7695</v>
      </c>
      <c r="E8611" s="332" t="e">
        <f>VLOOKUP(C8611,'Havi KM'!A:S,4,FALSE)</f>
        <v>#N/A</v>
      </c>
      <c r="F8611" s="163" t="s">
        <v>7696</v>
      </c>
    </row>
    <row r="8612" spans="1:6" ht="15" customHeight="1">
      <c r="A8612" s="19" t="str">
        <f>VLOOKUP(B8612,segédtábla!$A$1:$C$156,3,FALSE)</f>
        <v>11+3</v>
      </c>
      <c r="B8612" s="226" t="s">
        <v>1413</v>
      </c>
      <c r="C8612" s="13" t="str">
        <f>VLOOKUP(B8612,segédtábla!$A$1:$C$156,2,FALSE)</f>
        <v>Szkolcsek György</v>
      </c>
      <c r="D8612" s="5" t="s">
        <v>7697</v>
      </c>
      <c r="E8612" s="332" t="str">
        <f>VLOOKUP(C8612,'Havi KM'!A:S,4,FALSE)</f>
        <v xml:space="preserve">     1 278,42 km</v>
      </c>
      <c r="F8612" s="163"/>
    </row>
    <row r="8613" spans="1:6" ht="15" customHeight="1">
      <c r="A8613" s="19" t="e">
        <f>VLOOKUP(B8613,segédtábla!$A$1:$C$156,3,FALSE)</f>
        <v>#N/A</v>
      </c>
      <c r="B8613" s="11"/>
      <c r="C8613" s="13" t="e">
        <f>VLOOKUP(B8613,segédtábla!$A$1:$C$156,2,FALSE)</f>
        <v>#N/A</v>
      </c>
      <c r="D8613" s="5"/>
      <c r="E8613" s="332" t="e">
        <f>VLOOKUP(C8613,'Havi KM'!A:S,4,FALSE)</f>
        <v>#N/A</v>
      </c>
      <c r="F8613" s="163"/>
    </row>
    <row r="8614" spans="1:6" ht="15" customHeight="1">
      <c r="A8614" s="19">
        <f>VLOOKUP(B8614,segédtábla!$A$1:$C$156,3,FALSE)</f>
        <v>0</v>
      </c>
      <c r="B8614" s="11" t="s">
        <v>1423</v>
      </c>
      <c r="C8614" s="13" t="str">
        <f>VLOOKUP(B8614,segédtábla!$A$1:$C$156,2,FALSE)</f>
        <v>Krupánszky Márk</v>
      </c>
      <c r="D8614" s="482" t="s">
        <v>1186</v>
      </c>
      <c r="E8614" s="332" t="str">
        <f>VLOOKUP(C8614,'Havi KM'!A:S,4,FALSE)</f>
        <v xml:space="preserve">      550,26 km</v>
      </c>
      <c r="F8614" s="163"/>
    </row>
    <row r="8615" spans="1:6" ht="15" customHeight="1">
      <c r="A8615" s="19" t="str">
        <f>VLOOKUP(B8615,segédtábla!$A$1:$C$156,3,FALSE)</f>
        <v>5+2</v>
      </c>
      <c r="B8615" s="11" t="s">
        <v>1154</v>
      </c>
      <c r="C8615" s="13" t="str">
        <f>VLOOKUP(B8615,segédtábla!$A$1:$C$156,2,FALSE)</f>
        <v>Tóth Mihály</v>
      </c>
      <c r="D8615" s="482" t="s">
        <v>1186</v>
      </c>
      <c r="E8615" s="332" t="str">
        <f>VLOOKUP(C8615,'Havi KM'!A:S,4,FALSE)</f>
        <v xml:space="preserve">      345,81 km</v>
      </c>
      <c r="F8615" s="163"/>
    </row>
    <row r="8617" spans="1:6" ht="15" customHeight="1">
      <c r="A8617" s="10"/>
      <c r="B8617" s="16"/>
      <c r="C8617" s="263">
        <v>45925</v>
      </c>
      <c r="D8617" s="237" t="str">
        <f>TEXT(C8617,"dddd")</f>
        <v>Thursday</v>
      </c>
      <c r="E8617" s="330"/>
      <c r="F8617" s="227">
        <f>+COUNTA(B8620:B8622)</f>
        <v>2</v>
      </c>
    </row>
    <row r="8618" spans="1:6" ht="15" customHeight="1">
      <c r="C8618" s="355"/>
    </row>
    <row r="8619" spans="1:6" ht="15" customHeight="1">
      <c r="A8619" s="7" t="s">
        <v>1136</v>
      </c>
      <c r="B8619" s="8" t="s">
        <v>1137</v>
      </c>
      <c r="C8619" s="9" t="s">
        <v>1138</v>
      </c>
      <c r="D8619" s="9" t="s">
        <v>1139</v>
      </c>
      <c r="E8619" s="331" t="s">
        <v>1140</v>
      </c>
      <c r="F8619" s="9" t="s">
        <v>1141</v>
      </c>
    </row>
    <row r="8620" spans="1:6" ht="15" customHeight="1">
      <c r="A8620" s="19" t="str">
        <f>VLOOKUP(B8620,segédtábla!$A$1:$C$156,3,FALSE)</f>
        <v>5+2</v>
      </c>
      <c r="B8620" s="226" t="s">
        <v>1149</v>
      </c>
      <c r="C8620" s="13" t="str">
        <f>VLOOKUP(B8620,segédtábla!$A$1:$C$156,2,FALSE)</f>
        <v>Létai Ferenc + Létainé Zsuzsa</v>
      </c>
      <c r="D8620" s="5" t="s">
        <v>7698</v>
      </c>
      <c r="E8620" s="332" t="e">
        <f>VLOOKUP(C8620,'Havi KM'!A:S,4,FALSE)</f>
        <v>#N/A</v>
      </c>
      <c r="F8620" s="163"/>
    </row>
    <row r="8621" spans="1:6" ht="15" customHeight="1">
      <c r="A8621" s="19" t="str">
        <f>VLOOKUP(B8621,segédtábla!$A$1:$C$156,3,FALSE)</f>
        <v>5+2</v>
      </c>
      <c r="B8621" s="226" t="s">
        <v>1159</v>
      </c>
      <c r="C8621" s="13" t="str">
        <f>VLOOKUP(B8621,segédtábla!$A$1:$C$156,2,FALSE)</f>
        <v>Pilló József + Pillóné S. Judit</v>
      </c>
      <c r="D8621" s="5" t="s">
        <v>7699</v>
      </c>
      <c r="E8621" s="332" t="e">
        <f>VLOOKUP(C8621,'Havi KM'!A:S,4,FALSE)</f>
        <v>#N/A</v>
      </c>
      <c r="F8621" s="163"/>
    </row>
    <row r="8622" spans="1:6" ht="15" customHeight="1">
      <c r="A8622" s="19" t="e">
        <f>VLOOKUP(B8622,segédtábla!$A$1:$C$156,3,FALSE)</f>
        <v>#N/A</v>
      </c>
      <c r="B8622" s="11"/>
      <c r="C8622" s="13" t="e">
        <f>VLOOKUP(B8622,segédtábla!$A$1:$C$156,2,FALSE)</f>
        <v>#N/A</v>
      </c>
      <c r="D8622" s="5"/>
      <c r="E8622" s="332" t="e">
        <f>VLOOKUP(C8622,'Havi KM'!A:S,4,FALSE)</f>
        <v>#N/A</v>
      </c>
      <c r="F8622" s="163"/>
    </row>
    <row r="8623" spans="1:6" ht="15" customHeight="1">
      <c r="A8623" s="19" t="str">
        <f>VLOOKUP(B8623,segédtábla!$A$1:$C$156,3,FALSE)</f>
        <v>11+3</v>
      </c>
      <c r="B8623" s="226" t="s">
        <v>1333</v>
      </c>
      <c r="C8623" s="13" t="str">
        <f>VLOOKUP(B8623,segédtábla!$A$1:$C$156,2,FALSE)</f>
        <v>Meilinger Ádám</v>
      </c>
      <c r="D8623" s="5" t="s">
        <v>7700</v>
      </c>
      <c r="E8623" s="332" t="str">
        <f>VLOOKUP(C8623,'Havi KM'!A:S,4,FALSE)</f>
        <v xml:space="preserve">      277,05 km</v>
      </c>
      <c r="F8623" s="163"/>
    </row>
    <row r="8624" spans="1:6" ht="15" customHeight="1">
      <c r="A8624" s="19" t="str">
        <f>VLOOKUP(B8624,segédtábla!$A$1:$C$156,3,FALSE)</f>
        <v>11+3</v>
      </c>
      <c r="B8624" s="226" t="s">
        <v>1355</v>
      </c>
      <c r="C8624" s="13" t="str">
        <f>VLOOKUP(B8624,segédtábla!$A$1:$C$156,2,FALSE)</f>
        <v>Németh Nándor</v>
      </c>
      <c r="D8624" s="5" t="s">
        <v>7701</v>
      </c>
      <c r="E8624" s="332" t="str">
        <f>VLOOKUP(C8624,'Havi KM'!A:S,4,FALSE)</f>
        <v xml:space="preserve">     2 089,15 km</v>
      </c>
      <c r="F8624" s="163"/>
    </row>
    <row r="8625" spans="1:6" ht="15" customHeight="1">
      <c r="A8625" s="19" t="str">
        <f>VLOOKUP(B8625,segédtábla!$A$1:$C$156,3,FALSE)</f>
        <v>11+3</v>
      </c>
      <c r="B8625" s="226" t="s">
        <v>1245</v>
      </c>
      <c r="C8625" s="13" t="str">
        <f>VLOOKUP(B8625,segédtábla!$A$1:$C$156,2,FALSE)</f>
        <v>Slebárszky Attila Gábor</v>
      </c>
      <c r="D8625" s="5" t="s">
        <v>7702</v>
      </c>
      <c r="E8625" s="332" t="str">
        <f>VLOOKUP(C8625,'Havi KM'!A:S,4,FALSE)</f>
        <v xml:space="preserve">     1 780,0 km</v>
      </c>
      <c r="F8625" s="363"/>
    </row>
    <row r="8626" spans="1:6" ht="15" customHeight="1">
      <c r="A8626" s="19" t="str">
        <f>VLOOKUP(B8626,segédtábla!$A$1:$C$156,3,FALSE)</f>
        <v>bármi</v>
      </c>
      <c r="B8626" s="226" t="s">
        <v>5472</v>
      </c>
      <c r="C8626" s="13" t="str">
        <f>VLOOKUP(B8626,segédtábla!$A$1:$C$156,2,FALSE)</f>
        <v>Vitai JÁnos</v>
      </c>
      <c r="D8626" s="4" t="s">
        <v>7703</v>
      </c>
      <c r="E8626" s="332" t="str">
        <f>VLOOKUP(C8626,'Havi KM'!A:S,4,FALSE)</f>
        <v xml:space="preserve">      465,05 km</v>
      </c>
      <c r="F8626" s="163"/>
    </row>
    <row r="8627" spans="1:6" ht="15" customHeight="1">
      <c r="A8627" s="19" t="str">
        <f>VLOOKUP(B8627,segédtábla!$A$1:$C$156,3,FALSE)</f>
        <v>5+2</v>
      </c>
      <c r="B8627" s="226" t="s">
        <v>1173</v>
      </c>
      <c r="C8627" s="13" t="str">
        <f>VLOOKUP(B8627,segédtábla!$A$1:$C$156,2,FALSE)</f>
        <v>Léhner Zsolt</v>
      </c>
      <c r="D8627" s="240" t="s">
        <v>7704</v>
      </c>
      <c r="E8627" s="332" t="str">
        <f>VLOOKUP(C8627,'Havi KM'!A:S,4,FALSE)</f>
        <v xml:space="preserve">     1 816,96 km</v>
      </c>
      <c r="F8627" s="163"/>
    </row>
    <row r="8628" spans="1:6" ht="15" customHeight="1">
      <c r="A8628" s="19" t="str">
        <f>VLOOKUP(B8628,segédtábla!$A$1:$C$156,3,FALSE)</f>
        <v>5+2</v>
      </c>
      <c r="B8628" s="226" t="s">
        <v>1181</v>
      </c>
      <c r="C8628" s="13" t="str">
        <f>VLOOKUP(B8628,segédtábla!$A$1:$C$156,2,FALSE)</f>
        <v>Lázár Gábor</v>
      </c>
      <c r="D8628" s="4" t="s">
        <v>7705</v>
      </c>
      <c r="E8628" s="332" t="str">
        <f>VLOOKUP(C8628,'Havi KM'!A:S,4,FALSE)</f>
        <v xml:space="preserve">     1 156,79 km</v>
      </c>
      <c r="F8628" s="163"/>
    </row>
    <row r="8629" spans="1:6" ht="15" customHeight="1">
      <c r="A8629" s="19" t="str">
        <f>VLOOKUP(B8629,segédtábla!$A$1:$C$156,3,FALSE)</f>
        <v>4+3</v>
      </c>
      <c r="B8629" s="226" t="s">
        <v>1364</v>
      </c>
      <c r="C8629" s="13" t="str">
        <f>VLOOKUP(B8629,segédtábla!$A$1:$C$156,2,FALSE)</f>
        <v>Balogh Dávid</v>
      </c>
      <c r="D8629" s="4" t="s">
        <v>7706</v>
      </c>
      <c r="E8629" s="332" t="str">
        <f>VLOOKUP(C8629,'Havi KM'!A:S,4,FALSE)</f>
        <v xml:space="preserve">      426,32 km</v>
      </c>
      <c r="F8629" s="163"/>
    </row>
    <row r="8630" spans="1:6" ht="15" customHeight="1">
      <c r="A8630" s="19" t="str">
        <f>VLOOKUP(B8630,segédtábla!$A$1:$C$156,3,FALSE)</f>
        <v>5+2</v>
      </c>
      <c r="B8630" s="226" t="s">
        <v>1339</v>
      </c>
      <c r="C8630" s="13" t="str">
        <f>VLOOKUP(B8630,segédtábla!$A$1:$C$156,2,FALSE)</f>
        <v>Áncsák János 04.14</v>
      </c>
      <c r="D8630" s="5" t="s">
        <v>7707</v>
      </c>
      <c r="E8630" s="332" t="e">
        <f>VLOOKUP(C8630,'Havi KM'!A:S,4,FALSE)</f>
        <v>#N/A</v>
      </c>
      <c r="F8630" s="163"/>
    </row>
    <row r="8631" spans="1:6" ht="15" customHeight="1">
      <c r="A8631" s="19" t="str">
        <f>VLOOKUP(B8631,segédtábla!$A$1:$C$156,3,FALSE)</f>
        <v>5+2</v>
      </c>
      <c r="B8631" s="175" t="s">
        <v>1175</v>
      </c>
      <c r="C8631" s="116" t="str">
        <f>VLOOKUP(B8631,segédtábla!$A$1:$C$156,2,FALSE)</f>
        <v>Iklódi Sándor</v>
      </c>
      <c r="D8631" s="143"/>
      <c r="E8631" s="321" t="str">
        <f>VLOOKUP(C8631,'Havi KM'!A:S,4,FALSE)</f>
        <v xml:space="preserve">     1 161,24 km</v>
      </c>
      <c r="F8631" s="230" t="s">
        <v>7708</v>
      </c>
    </row>
    <row r="8632" spans="1:6" ht="15" customHeight="1">
      <c r="A8632" s="19" t="str">
        <f>VLOOKUP(B8632,segédtábla!$A$1:$C$156,3,FALSE)</f>
        <v>5+2</v>
      </c>
      <c r="B8632" s="175" t="s">
        <v>1163</v>
      </c>
      <c r="C8632" s="116" t="str">
        <f>VLOOKUP(B8632,segédtábla!$A$1:$C$156,2,FALSE)</f>
        <v>Popovics Dávid</v>
      </c>
      <c r="D8632" s="143"/>
      <c r="E8632" s="321" t="str">
        <f>VLOOKUP(C8632,'Havi KM'!A:S,4,FALSE)</f>
        <v xml:space="preserve">     1 838,04 km</v>
      </c>
      <c r="F8632" s="230" t="s">
        <v>7708</v>
      </c>
    </row>
    <row r="8633" spans="1:6" ht="15" customHeight="1">
      <c r="A8633" s="19" t="str">
        <f>VLOOKUP(B8633,segédtábla!$A$1:$C$156,3,FALSE)</f>
        <v>11+3</v>
      </c>
      <c r="B8633" s="175" t="s">
        <v>1296</v>
      </c>
      <c r="C8633" s="116" t="str">
        <f>VLOOKUP(B8633,segédtábla!$A$1:$C$156,2,FALSE)</f>
        <v>Kálóczi Péter</v>
      </c>
      <c r="D8633" s="143"/>
      <c r="E8633" s="321" t="str">
        <f>VLOOKUP(C8633,'Havi KM'!A:S,4,FALSE)</f>
        <v xml:space="preserve">      933,04 km</v>
      </c>
      <c r="F8633" s="230" t="s">
        <v>7709</v>
      </c>
    </row>
    <row r="8634" spans="1:6" ht="15" customHeight="1">
      <c r="A8634" s="19" t="e">
        <f>VLOOKUP(B8634,segédtábla!$A$1:$C$156,3,FALSE)</f>
        <v>#N/A</v>
      </c>
      <c r="B8634" s="11"/>
      <c r="C8634" s="13" t="e">
        <f>VLOOKUP(B8634,segédtábla!$A$1:$C$156,2,FALSE)</f>
        <v>#N/A</v>
      </c>
      <c r="D8634" s="5"/>
      <c r="E8634" s="332" t="e">
        <f>VLOOKUP(C8634,'Havi KM'!A:S,4,FALSE)</f>
        <v>#N/A</v>
      </c>
      <c r="F8634" s="163"/>
    </row>
    <row r="8635" spans="1:6" ht="15" customHeight="1">
      <c r="A8635" s="19" t="str">
        <f>VLOOKUP(B8635,segédtábla!$A$1:$C$156,3,FALSE)</f>
        <v>5+2</v>
      </c>
      <c r="B8635" s="21" t="s">
        <v>1154</v>
      </c>
      <c r="C8635" s="13" t="str">
        <f>VLOOKUP(B8635,segédtábla!$A$1:$C$156,2,FALSE)</f>
        <v>Tóth Mihály</v>
      </c>
      <c r="D8635" s="482" t="s">
        <v>7394</v>
      </c>
      <c r="E8635" s="332" t="str">
        <f>VLOOKUP(C8635,'Havi KM'!A:S,4,FALSE)</f>
        <v xml:space="preserve">      345,81 km</v>
      </c>
      <c r="F8635" s="163"/>
    </row>
    <row r="8636" spans="1:6" ht="15" customHeight="1">
      <c r="A8636" s="19">
        <f>VLOOKUP(B8636,segédtábla!$A$1:$C$156,3,FALSE)</f>
        <v>0</v>
      </c>
      <c r="B8636" s="11" t="s">
        <v>1423</v>
      </c>
      <c r="C8636" s="13" t="str">
        <f>VLOOKUP(B8636,segédtábla!$A$1:$C$156,2,FALSE)</f>
        <v>Krupánszky Márk</v>
      </c>
      <c r="D8636" s="482" t="s">
        <v>7710</v>
      </c>
      <c r="E8636" s="332" t="str">
        <f>VLOOKUP(C8636,'Havi KM'!A:S,4,FALSE)</f>
        <v xml:space="preserve">      550,26 km</v>
      </c>
      <c r="F8636" s="163"/>
    </row>
    <row r="8638" spans="1:6" ht="15" customHeight="1">
      <c r="A8638" s="10"/>
      <c r="B8638" s="16"/>
      <c r="C8638" s="263">
        <v>45926</v>
      </c>
      <c r="D8638" s="237" t="str">
        <f>TEXT(C8638,"dddd")</f>
        <v>Friday</v>
      </c>
      <c r="E8638" s="330"/>
      <c r="F8638" s="227">
        <f>+COUNTA(B8641:B8725)</f>
        <v>63</v>
      </c>
    </row>
    <row r="8639" spans="1:6" ht="15" customHeight="1">
      <c r="C8639" s="355"/>
    </row>
    <row r="8640" spans="1:6" ht="15" customHeight="1">
      <c r="A8640" s="7" t="s">
        <v>1136</v>
      </c>
      <c r="B8640" s="8" t="s">
        <v>1137</v>
      </c>
      <c r="C8640" s="9" t="s">
        <v>1138</v>
      </c>
      <c r="D8640" s="9" t="s">
        <v>1139</v>
      </c>
      <c r="E8640" s="331" t="s">
        <v>1140</v>
      </c>
      <c r="F8640" s="9" t="s">
        <v>1141</v>
      </c>
    </row>
    <row r="8641" spans="1:6" ht="15" customHeight="1">
      <c r="A8641" s="19" t="e">
        <f>VLOOKUP(B8641,segédtábla!$A$1:$C$156,3,FALSE)</f>
        <v>#N/A</v>
      </c>
      <c r="B8641" s="11"/>
      <c r="C8641" s="13" t="e">
        <f>VLOOKUP(B8641,segédtábla!$A$1:$C$156,2,FALSE)</f>
        <v>#N/A</v>
      </c>
      <c r="D8641" s="5"/>
      <c r="E8641" s="332" t="e">
        <f>VLOOKUP(C8641,'Havi KM'!A:S,4,FALSE)</f>
        <v>#N/A</v>
      </c>
      <c r="F8641" s="163"/>
    </row>
    <row r="8642" spans="1:6" ht="15" customHeight="1">
      <c r="A8642" s="19" t="str">
        <f>VLOOKUP(B8642,segédtábla!$A$1:$C$156,3,FALSE)</f>
        <v>10+4</v>
      </c>
      <c r="B8642" s="226" t="s">
        <v>1191</v>
      </c>
      <c r="C8642" s="13" t="str">
        <f>VLOOKUP(B8642,segédtábla!$A$1:$C$156,2,FALSE)</f>
        <v>Leiner Gábor</v>
      </c>
      <c r="D8642" s="5" t="s">
        <v>7711</v>
      </c>
      <c r="E8642" s="332" t="str">
        <f>VLOOKUP(C8642,'Havi KM'!A:S,4,FALSE)</f>
        <v xml:space="preserve">     1 700,32 km</v>
      </c>
      <c r="F8642" s="363"/>
    </row>
    <row r="8643" spans="1:6" ht="15" customHeight="1">
      <c r="A8643" s="19" t="str">
        <f>VLOOKUP(B8643,segédtábla!$A$1:$C$156,3,FALSE)</f>
        <v>2/1.</v>
      </c>
      <c r="B8643" s="226" t="s">
        <v>5289</v>
      </c>
      <c r="C8643" s="13" t="str">
        <f>VLOOKUP(B8643,segédtábla!$A$1:$C$156,2,FALSE)</f>
        <v>Molárovits Zoltán Edvin</v>
      </c>
      <c r="D8643" s="5" t="s">
        <v>7712</v>
      </c>
      <c r="E8643" s="332" t="str">
        <f>VLOOKUP(C8643,'Havi KM'!A:S,4,FALSE)</f>
        <v xml:space="preserve">     2 145,93 km</v>
      </c>
      <c r="F8643" s="363"/>
    </row>
    <row r="8644" spans="1:6" ht="15" customHeight="1">
      <c r="A8644" s="19" t="str">
        <f>VLOOKUP(B8644,segédtábla!$A$1:$C$156,3,FALSE)</f>
        <v>11+3</v>
      </c>
      <c r="B8644" s="226" t="s">
        <v>1231</v>
      </c>
      <c r="C8644" s="13" t="str">
        <f>VLOOKUP(B8644,segédtábla!$A$1:$C$156,2,FALSE)</f>
        <v>Pásztor István- Charter</v>
      </c>
      <c r="D8644" s="5" t="s">
        <v>7713</v>
      </c>
      <c r="E8644" s="332" t="e">
        <f>VLOOKUP(C8644,'Havi KM'!A:S,4,FALSE)</f>
        <v>#N/A</v>
      </c>
      <c r="F8644" s="363"/>
    </row>
    <row r="8645" spans="1:6" ht="15" customHeight="1">
      <c r="A8645" s="19" t="str">
        <f>VLOOKUP(B8645,segédtábla!$A$1:$C$156,3,FALSE)</f>
        <v>11+3</v>
      </c>
      <c r="B8645" s="226" t="s">
        <v>1189</v>
      </c>
      <c r="C8645" s="13" t="str">
        <f>VLOOKUP(B8645,segédtábla!$A$1:$C$156,2,FALSE)</f>
        <v>Tatarek Sándor</v>
      </c>
      <c r="D8645" s="5" t="s">
        <v>7714</v>
      </c>
      <c r="E8645" s="332" t="str">
        <f>VLOOKUP(C8645,'Havi KM'!A:S,4,FALSE)</f>
        <v xml:space="preserve">      823,62 km</v>
      </c>
      <c r="F8645" s="363"/>
    </row>
    <row r="8646" spans="1:6" ht="15" customHeight="1">
      <c r="A8646" s="19" t="str">
        <f>VLOOKUP(B8646,segédtábla!$A$1:$C$156,3,FALSE)</f>
        <v>11+3</v>
      </c>
      <c r="B8646" s="226" t="s">
        <v>1283</v>
      </c>
      <c r="C8646" s="13" t="str">
        <f>VLOOKUP(B8646,segédtábla!$A$1:$C$156,2,FALSE)</f>
        <v>Török Attila</v>
      </c>
      <c r="D8646" s="4" t="s">
        <v>7715</v>
      </c>
      <c r="E8646" s="332" t="str">
        <f>VLOOKUP(C8646,'Havi KM'!A:S,4,FALSE)</f>
        <v xml:space="preserve">     1 669,95 km</v>
      </c>
      <c r="F8646" s="363" t="s">
        <v>7716</v>
      </c>
    </row>
    <row r="8647" spans="1:6" ht="15" customHeight="1">
      <c r="A8647" s="19" t="str">
        <f>VLOOKUP(B8647,segédtábla!$A$1:$C$156,3,FALSE)</f>
        <v>11+3</v>
      </c>
      <c r="B8647" s="226" t="s">
        <v>1428</v>
      </c>
      <c r="C8647" s="13" t="str">
        <f>VLOOKUP(B8647,segédtábla!$A$1:$C$156,2,FALSE)</f>
        <v>Mórocz István</v>
      </c>
      <c r="D8647" s="4" t="s">
        <v>7717</v>
      </c>
      <c r="E8647" s="332" t="str">
        <f>VLOOKUP(C8647,'Havi KM'!A:S,4,FALSE)</f>
        <v xml:space="preserve">     1 668,63 km</v>
      </c>
      <c r="F8647" s="363"/>
    </row>
    <row r="8648" spans="1:6" ht="15" customHeight="1">
      <c r="A8648" s="19" t="str">
        <f>VLOOKUP(B8648,segédtábla!$A$1:$C$156,3,FALSE)</f>
        <v>10+4</v>
      </c>
      <c r="B8648" s="226" t="s">
        <v>1520</v>
      </c>
      <c r="C8648" s="13" t="str">
        <f>VLOOKUP(B8648,segédtábla!$A$1:$C$156,2,FALSE)</f>
        <v>Sipőcz Dániel</v>
      </c>
      <c r="D8648" s="240" t="s">
        <v>7718</v>
      </c>
      <c r="E8648" s="332" t="str">
        <f>VLOOKUP(C8648,'Havi KM'!A:S,4,FALSE)</f>
        <v xml:space="preserve">     2 677,58 km</v>
      </c>
      <c r="F8648" s="363"/>
    </row>
    <row r="8649" spans="1:6" ht="16.5" customHeight="1">
      <c r="A8649" s="19" t="str">
        <f>VLOOKUP(B8649,segédtábla!$A$1:$C$156,3,FALSE)</f>
        <v>11+3</v>
      </c>
      <c r="B8649" s="226" t="s">
        <v>1170</v>
      </c>
      <c r="C8649" s="13" t="str">
        <f>VLOOKUP(B8649,segédtábla!$A$1:$C$156,2,FALSE)</f>
        <v>Hemmerlein Zoltán</v>
      </c>
      <c r="D8649" s="5" t="s">
        <v>7719</v>
      </c>
      <c r="E8649" s="332" t="str">
        <f>VLOOKUP(C8649,'Havi KM'!A:S,4,FALSE)</f>
        <v xml:space="preserve">     1 867,46 km</v>
      </c>
      <c r="F8649" s="363"/>
    </row>
    <row r="8650" spans="1:6" ht="15" customHeight="1">
      <c r="A8650" s="19" t="str">
        <f>VLOOKUP(B8650,segédtábla!$A$1:$C$156,3,FALSE)</f>
        <v>11+3</v>
      </c>
      <c r="B8650" s="226" t="s">
        <v>1168</v>
      </c>
      <c r="C8650" s="13" t="str">
        <f>VLOOKUP(B8650,segédtábla!$A$1:$C$156,2,FALSE)</f>
        <v>Balázs István</v>
      </c>
      <c r="D8650" s="4" t="s">
        <v>7720</v>
      </c>
      <c r="E8650" s="332" t="str">
        <f>VLOOKUP(C8650,'Havi KM'!A:S,4,FALSE)</f>
        <v xml:space="preserve">     1 401,93 km</v>
      </c>
      <c r="F8650" s="363"/>
    </row>
    <row r="8651" spans="1:6" ht="15" customHeight="1">
      <c r="A8651" s="19" t="str">
        <f>VLOOKUP(B8651,segédtábla!$A$1:$C$156,3,FALSE)</f>
        <v>5+2</v>
      </c>
      <c r="B8651" s="226" t="s">
        <v>1274</v>
      </c>
      <c r="C8651" s="13" t="str">
        <f>VLOOKUP(B8651,segédtábla!$A$1:$C$156,2,FALSE)</f>
        <v>Kakulya Zsolt</v>
      </c>
      <c r="D8651" s="5" t="s">
        <v>7721</v>
      </c>
      <c r="E8651" s="332" t="str">
        <f>VLOOKUP(C8651,'Havi KM'!A:S,4,FALSE)</f>
        <v xml:space="preserve">     1 219,87 km</v>
      </c>
      <c r="F8651" s="363"/>
    </row>
    <row r="8652" spans="1:6" ht="15" customHeight="1">
      <c r="A8652" s="19" t="str">
        <f>VLOOKUP(B8652,segédtábla!$A$1:$C$156,3,FALSE)</f>
        <v>5+2</v>
      </c>
      <c r="B8652" s="226" t="s">
        <v>1219</v>
      </c>
      <c r="C8652" s="13" t="str">
        <f>VLOOKUP(B8652,segédtábla!$A$1:$C$156,2,FALSE)</f>
        <v>Ignéczi Attila + Mura Milán</v>
      </c>
      <c r="D8652" s="4" t="s">
        <v>7722</v>
      </c>
      <c r="E8652" s="332" t="e">
        <f>VLOOKUP(C8652,'Havi KM'!A:S,4,FALSE)</f>
        <v>#N/A</v>
      </c>
      <c r="F8652" s="363"/>
    </row>
    <row r="8653" spans="1:6" ht="15" customHeight="1">
      <c r="A8653" s="19" t="str">
        <f>VLOOKUP(B8653,segédtábla!$A$1:$C$156,3,FALSE)</f>
        <v>11+3</v>
      </c>
      <c r="B8653" s="226" t="s">
        <v>1253</v>
      </c>
      <c r="C8653" s="13" t="str">
        <f>VLOOKUP(B8653,segédtábla!$A$1:$C$156,2,FALSE)</f>
        <v>Knyihár Adrián</v>
      </c>
      <c r="D8653" s="5" t="s">
        <v>7723</v>
      </c>
      <c r="E8653" s="332" t="str">
        <f>VLOOKUP(C8653,'Havi KM'!A:S,4,FALSE)</f>
        <v xml:space="preserve">      0,0 km</v>
      </c>
      <c r="F8653" s="363"/>
    </row>
    <row r="8654" spans="1:6" ht="15" customHeight="1">
      <c r="A8654" s="19" t="e">
        <f>VLOOKUP(B8654,segédtábla!$A$1:$C$156,3,FALSE)</f>
        <v>#N/A</v>
      </c>
      <c r="B8654" s="11"/>
      <c r="C8654" s="13" t="e">
        <f>VLOOKUP(B8654,segédtábla!$A$1:$C$156,2,FALSE)</f>
        <v>#N/A</v>
      </c>
      <c r="D8654" s="5"/>
      <c r="E8654" s="332" t="e">
        <f>VLOOKUP(C8654,'Havi KM'!A:S,4,FALSE)</f>
        <v>#N/A</v>
      </c>
      <c r="F8654" s="163"/>
    </row>
    <row r="8655" spans="1:6" ht="15" customHeight="1">
      <c r="A8655" s="19">
        <f>VLOOKUP(B8655,segédtábla!$A$1:$C$156,3,FALSE)</f>
        <v>0</v>
      </c>
      <c r="B8655" s="11" t="s">
        <v>1423</v>
      </c>
      <c r="C8655" s="13" t="str">
        <f>VLOOKUP(B8655,segédtábla!$A$1:$C$156,2,FALSE)</f>
        <v>Krupánszky Márk</v>
      </c>
      <c r="D8655" s="482" t="s">
        <v>7394</v>
      </c>
      <c r="E8655" s="332" t="str">
        <f>VLOOKUP(C8655,'Havi KM'!A:S,4,FALSE)</f>
        <v xml:space="preserve">      550,26 km</v>
      </c>
      <c r="F8655" s="163"/>
    </row>
    <row r="8656" spans="1:6" ht="15" customHeight="1">
      <c r="A8656" s="19" t="str">
        <f>VLOOKUP(B8656,segédtábla!$A$1:$C$156,3,FALSE)</f>
        <v>5+2</v>
      </c>
      <c r="B8656" s="11" t="s">
        <v>1154</v>
      </c>
      <c r="C8656" s="13" t="str">
        <f>VLOOKUP(B8656,segédtábla!$A$1:$C$156,2,FALSE)</f>
        <v>Tóth Mihály</v>
      </c>
      <c r="D8656" s="482" t="s">
        <v>7394</v>
      </c>
      <c r="E8656" s="332" t="str">
        <f>VLOOKUP(C8656,'Havi KM'!A:S,4,FALSE)</f>
        <v xml:space="preserve">      345,81 km</v>
      </c>
      <c r="F8656" s="163"/>
    </row>
    <row r="8657" spans="1:6" ht="15" customHeight="1">
      <c r="A8657" s="19" t="e">
        <f>VLOOKUP(B8657,segédtábla!$A$1:$C$156,3,FALSE)</f>
        <v>#N/A</v>
      </c>
      <c r="B8657" s="21"/>
      <c r="C8657" s="13" t="e">
        <f>VLOOKUP(B8657,segédtábla!$A$1:$C$156,2,FALSE)</f>
        <v>#N/A</v>
      </c>
      <c r="D8657" s="5"/>
      <c r="E8657" s="332" t="e">
        <f>VLOOKUP(C8657,'Havi KM'!A:S,4,FALSE)</f>
        <v>#N/A</v>
      </c>
      <c r="F8657" s="163"/>
    </row>
    <row r="8658" spans="1:6" ht="15" customHeight="1">
      <c r="A8658" s="19" t="str">
        <f>VLOOKUP(B8658,segédtábla!$A$1:$C$156,3,FALSE)</f>
        <v>korai kezdés preferált</v>
      </c>
      <c r="B8658" s="175" t="s">
        <v>1309</v>
      </c>
      <c r="C8658" s="116" t="str">
        <f>VLOOKUP(B8658,segédtábla!$A$1:$C$156,2,FALSE)</f>
        <v>Gosztenschnik Péter</v>
      </c>
      <c r="D8658" s="143" t="s">
        <v>7724</v>
      </c>
      <c r="E8658" s="332" t="str">
        <f>VLOOKUP(C8658,'Havi KM'!A:S,4,FALSE)</f>
        <v xml:space="preserve">      684,27 km</v>
      </c>
      <c r="F8658" s="163" t="s">
        <v>7725</v>
      </c>
    </row>
    <row r="8659" spans="1:6" ht="15" customHeight="1">
      <c r="A8659" s="19" t="str">
        <f>VLOOKUP(B8659,segédtábla!$A$1:$C$156,3,FALSE)</f>
        <v>5+2</v>
      </c>
      <c r="B8659" s="428" t="s">
        <v>1238</v>
      </c>
      <c r="C8659" s="429" t="str">
        <f>VLOOKUP(B8659,segédtábla!$A$1:$C$156,2,FALSE)</f>
        <v>Tóth Zsolt</v>
      </c>
      <c r="D8659" s="240" t="s">
        <v>1663</v>
      </c>
      <c r="E8659" s="332" t="str">
        <f>VLOOKUP(C8659,'Havi KM'!A:S,4,FALSE)</f>
        <v xml:space="preserve">     1 572,92 km</v>
      </c>
      <c r="F8659" s="163"/>
    </row>
    <row r="8661" spans="1:6" ht="15" customHeight="1">
      <c r="A8661" s="10"/>
      <c r="B8661" s="16"/>
      <c r="C8661" s="263">
        <v>45927</v>
      </c>
      <c r="D8661" s="237" t="str">
        <f>TEXT(C8661,"dddd")</f>
        <v>Saturday</v>
      </c>
      <c r="E8661" s="330"/>
      <c r="F8661" s="227">
        <f>+COUNTA(B8665:B8665)</f>
        <v>1</v>
      </c>
    </row>
    <row r="8662" spans="1:6" ht="15" customHeight="1">
      <c r="C8662" s="355"/>
    </row>
    <row r="8663" spans="1:6" ht="15" customHeight="1">
      <c r="A8663" s="7" t="s">
        <v>1136</v>
      </c>
      <c r="B8663" s="8" t="s">
        <v>1137</v>
      </c>
      <c r="C8663" s="9" t="s">
        <v>1138</v>
      </c>
      <c r="D8663" s="9" t="s">
        <v>1139</v>
      </c>
      <c r="E8663" s="331" t="s">
        <v>1140</v>
      </c>
      <c r="F8663" s="9" t="s">
        <v>1141</v>
      </c>
    </row>
    <row r="8664" spans="1:6" ht="15" customHeight="1">
      <c r="A8664" s="19" t="e">
        <f>VLOOKUP(B8664,segédtábla!$A$1:$C$156,3,FALSE)</f>
        <v>#N/A</v>
      </c>
      <c r="B8664" s="11"/>
      <c r="C8664" s="13" t="e">
        <f>VLOOKUP(B8664,segédtábla!$A$1:$C$156,2,FALSE)</f>
        <v>#N/A</v>
      </c>
      <c r="D8664" s="5"/>
      <c r="E8664" s="332" t="e">
        <f>VLOOKUP(C8664,'Havi KM'!A:S,4,FALSE)</f>
        <v>#N/A</v>
      </c>
      <c r="F8664" s="163"/>
    </row>
    <row r="8665" spans="1:6" ht="15" customHeight="1">
      <c r="A8665" s="19" t="str">
        <f>VLOOKUP(B8665,segédtábla!$A$1:$C$156,3,FALSE)</f>
        <v>5+2</v>
      </c>
      <c r="B8665" s="226" t="s">
        <v>1238</v>
      </c>
      <c r="C8665" s="13" t="str">
        <f>VLOOKUP(B8665,segédtábla!$A$1:$C$156,2,FALSE)</f>
        <v>Tóth Zsolt</v>
      </c>
      <c r="D8665" s="5" t="s">
        <v>1436</v>
      </c>
      <c r="E8665" s="332" t="str">
        <f>VLOOKUP(C8665,'Havi KM'!A:S,4,FALSE)</f>
        <v xml:space="preserve">     1 572,92 km</v>
      </c>
      <c r="F8665" s="163"/>
    </row>
    <row r="8666" spans="1:6" ht="15" customHeight="1">
      <c r="A8666" s="19" t="str">
        <f>VLOOKUP(B8666,segédtábla!$A$1:$C$156,3,FALSE)</f>
        <v>11+3</v>
      </c>
      <c r="B8666" s="226" t="s">
        <v>1145</v>
      </c>
      <c r="C8666" s="13" t="str">
        <f>VLOOKUP(B8666,segédtábla!$A$1:$C$156,2,FALSE)</f>
        <v>Fodor Károly</v>
      </c>
      <c r="D8666" s="4" t="s">
        <v>7726</v>
      </c>
      <c r="E8666" s="332" t="str">
        <f>VLOOKUP(C8666,'Havi KM'!A:S,4,FALSE)</f>
        <v xml:space="preserve">     1 559,63 km</v>
      </c>
      <c r="F8666" s="363"/>
    </row>
    <row r="8667" spans="1:6" ht="15" customHeight="1">
      <c r="A8667" s="19" t="e">
        <f>VLOOKUP(B8667,segédtábla!$A$1:$C$156,3,FALSE)</f>
        <v>#N/A</v>
      </c>
      <c r="B8667" s="11"/>
      <c r="C8667" s="13" t="e">
        <f>VLOOKUP(B8667,segédtábla!$A$1:$C$156,2,FALSE)</f>
        <v>#N/A</v>
      </c>
      <c r="D8667" s="5"/>
      <c r="E8667" s="332" t="e">
        <f>VLOOKUP(C8667,'Havi KM'!A:S,4,FALSE)</f>
        <v>#N/A</v>
      </c>
      <c r="F8667" s="163"/>
    </row>
    <row r="8668" spans="1:6" ht="14.25" customHeight="1">
      <c r="A8668" s="19" t="str">
        <f>VLOOKUP(B8668,segédtábla!$A$1:$C$156,3,FALSE)</f>
        <v>11+3</v>
      </c>
      <c r="B8668" s="226" t="s">
        <v>1366</v>
      </c>
      <c r="C8668" s="13" t="str">
        <f>VLOOKUP(B8668,segédtábla!$A$1:$C$156,2,FALSE)</f>
        <v>Busi Sándor János</v>
      </c>
      <c r="D8668" s="4" t="s">
        <v>7727</v>
      </c>
      <c r="E8668" s="332" t="str">
        <f>VLOOKUP(C8668,'Havi KM'!A:S,4,FALSE)</f>
        <v xml:space="preserve">     1 430,82 km</v>
      </c>
      <c r="F8668" s="228" t="s">
        <v>1186</v>
      </c>
    </row>
    <row r="8669" spans="1:6" ht="14.25" customHeight="1">
      <c r="A8669" s="19" t="str">
        <f>VLOOKUP(B8669,segédtábla!$A$1:$C$156,3,FALSE)</f>
        <v>5+2</v>
      </c>
      <c r="B8669" s="226" t="s">
        <v>1181</v>
      </c>
      <c r="C8669" s="13" t="str">
        <f>VLOOKUP(B8669,segédtábla!$A$1:$C$156,2,FALSE)</f>
        <v>Lázár Gábor</v>
      </c>
      <c r="D8669" s="5" t="s">
        <v>7728</v>
      </c>
      <c r="E8669" s="332" t="str">
        <f>VLOOKUP(C8669,'Havi KM'!A:S,4,FALSE)</f>
        <v xml:space="preserve">     1 156,79 km</v>
      </c>
      <c r="F8669" s="363"/>
    </row>
    <row r="8670" spans="1:6" ht="15" customHeight="1">
      <c r="A8670" s="19" t="e">
        <f>VLOOKUP(B8670,segédtábla!$A$1:$C$156,3,FALSE)</f>
        <v>#N/A</v>
      </c>
      <c r="B8670" s="21"/>
      <c r="C8670" s="13" t="e">
        <f>VLOOKUP(B8670,segédtábla!$A$1:$C$156,2,FALSE)</f>
        <v>#N/A</v>
      </c>
      <c r="D8670" s="5"/>
      <c r="E8670" s="332" t="e">
        <f>VLOOKUP(C8670,'Havi KM'!A:S,4,FALSE)</f>
        <v>#N/A</v>
      </c>
      <c r="F8670" s="163"/>
    </row>
    <row r="8672" spans="1:6" ht="15" customHeight="1">
      <c r="A8672" s="10"/>
      <c r="B8672" s="16"/>
      <c r="C8672" s="263">
        <v>45928</v>
      </c>
      <c r="D8672" s="237" t="str">
        <f>TEXT(C8672,"dddd")</f>
        <v>Sunday</v>
      </c>
      <c r="E8672" s="330"/>
      <c r="F8672" s="227">
        <f>+COUNTA(B8675:B8687)</f>
        <v>10</v>
      </c>
    </row>
    <row r="8673" spans="1:6" ht="15" customHeight="1">
      <c r="C8673" s="355"/>
    </row>
    <row r="8674" spans="1:6" ht="15" customHeight="1">
      <c r="A8674" s="7" t="s">
        <v>1136</v>
      </c>
      <c r="B8674" s="8" t="s">
        <v>1137</v>
      </c>
      <c r="C8674" s="9" t="s">
        <v>1138</v>
      </c>
      <c r="D8674" s="9" t="s">
        <v>1139</v>
      </c>
      <c r="E8674" s="331" t="s">
        <v>1140</v>
      </c>
      <c r="F8674" s="9" t="s">
        <v>1141</v>
      </c>
    </row>
    <row r="8675" spans="1:6" ht="15" customHeight="1">
      <c r="A8675" s="19" t="str">
        <f>VLOOKUP(B8675,segédtábla!$A$1:$C$156,3,FALSE)</f>
        <v>5+2</v>
      </c>
      <c r="B8675" s="226" t="s">
        <v>1159</v>
      </c>
      <c r="C8675" s="13" t="str">
        <f>VLOOKUP(B8675,segédtábla!$A$1:$C$156,2,FALSE)</f>
        <v>Pilló József + Pillóné S. Judit</v>
      </c>
      <c r="D8675" s="5" t="s">
        <v>7729</v>
      </c>
      <c r="E8675" s="332" t="e">
        <f>VLOOKUP(C8675,'Havi KM'!A:S,4,FALSE)</f>
        <v>#N/A</v>
      </c>
      <c r="F8675" s="163"/>
    </row>
    <row r="8676" spans="1:6" ht="15" customHeight="1">
      <c r="A8676" s="19" t="str">
        <f>VLOOKUP(B8676,segédtábla!$A$1:$C$156,3,FALSE)</f>
        <v>5+2</v>
      </c>
      <c r="B8676" s="226" t="s">
        <v>1278</v>
      </c>
      <c r="C8676" s="13" t="str">
        <f>VLOOKUP(B8676,segédtábla!$A$1:$C$156,2,FALSE)</f>
        <v>Adamek István + Nyíri Attila</v>
      </c>
      <c r="D8676" s="5" t="s">
        <v>7730</v>
      </c>
      <c r="E8676" s="332" t="e">
        <f>VLOOKUP(C8676,'Havi KM'!A:S,4,FALSE)</f>
        <v>#N/A</v>
      </c>
      <c r="F8676" s="163"/>
    </row>
    <row r="8677" spans="1:6" ht="15" customHeight="1">
      <c r="A8677" s="19" t="str">
        <f>VLOOKUP(B8677,segédtábla!$A$1:$C$156,3,FALSE)</f>
        <v>5+2</v>
      </c>
      <c r="B8677" s="226" t="s">
        <v>1269</v>
      </c>
      <c r="C8677" s="13" t="str">
        <f>VLOOKUP(B8677,segédtábla!$A$1:$C$156,2,FALSE)</f>
        <v>Bagi Lajos + Bagi Márió</v>
      </c>
      <c r="D8677" s="5" t="s">
        <v>7731</v>
      </c>
      <c r="E8677" s="332" t="e">
        <f>VLOOKUP(C8677,'Havi KM'!A:S,4,FALSE)</f>
        <v>#N/A</v>
      </c>
      <c r="F8677" s="163"/>
    </row>
    <row r="8678" spans="1:6" ht="15" customHeight="1">
      <c r="A8678" s="19" t="e">
        <f>VLOOKUP(B8678,segédtábla!$A$1:$C$156,3,FALSE)</f>
        <v>#N/A</v>
      </c>
      <c r="B8678" s="11"/>
      <c r="C8678" s="13" t="e">
        <f>VLOOKUP(B8678,segédtábla!$A$1:$C$156,2,FALSE)</f>
        <v>#N/A</v>
      </c>
      <c r="D8678" s="5"/>
      <c r="E8678" s="332" t="e">
        <f>VLOOKUP(C8678,'Havi KM'!A:S,4,FALSE)</f>
        <v>#N/A</v>
      </c>
      <c r="F8678" s="163"/>
    </row>
    <row r="8679" spans="1:6" ht="15" customHeight="1">
      <c r="A8679" s="19" t="str">
        <f>VLOOKUP(B8679,segédtábla!$A$1:$C$156,3,FALSE)</f>
        <v>5+2</v>
      </c>
      <c r="B8679" s="226" t="s">
        <v>1200</v>
      </c>
      <c r="C8679" s="13" t="str">
        <f>VLOOKUP(B8679,segédtábla!$A$1:$C$156,2,FALSE)</f>
        <v>Giber Zoltán</v>
      </c>
      <c r="D8679" s="5" t="s">
        <v>1436</v>
      </c>
      <c r="E8679" s="332" t="str">
        <f>VLOOKUP(C8679,'Havi KM'!A:S,4,FALSE)</f>
        <v xml:space="preserve">     1 523,35 km</v>
      </c>
      <c r="F8679" s="163"/>
    </row>
    <row r="8680" spans="1:6" ht="15" customHeight="1">
      <c r="A8680" s="19" t="str">
        <f>VLOOKUP(B8680,segédtábla!$A$1:$C$156,3,FALSE)</f>
        <v>11+3</v>
      </c>
      <c r="B8680" s="226" t="s">
        <v>1189</v>
      </c>
      <c r="C8680" s="13" t="str">
        <f>VLOOKUP(B8680,segédtábla!$A$1:$C$156,2,FALSE)</f>
        <v>Tatarek Sándor</v>
      </c>
      <c r="D8680" s="5" t="s">
        <v>7732</v>
      </c>
      <c r="E8680" s="332" t="str">
        <f>VLOOKUP(C8680,'Havi KM'!A:S,4,FALSE)</f>
        <v xml:space="preserve">      823,62 km</v>
      </c>
      <c r="F8680" s="163"/>
    </row>
    <row r="8681" spans="1:6" ht="15" customHeight="1">
      <c r="A8681" s="19" t="e">
        <f>VLOOKUP(B8681,segédtábla!$A$1:$C$156,3,FALSE)</f>
        <v>#N/A</v>
      </c>
      <c r="B8681" s="11"/>
      <c r="C8681" s="13" t="e">
        <f>VLOOKUP(B8681,segédtábla!$A$1:$C$156,2,FALSE)</f>
        <v>#N/A</v>
      </c>
      <c r="D8681" s="5"/>
      <c r="E8681" s="332" t="e">
        <f>VLOOKUP(C8681,'Havi KM'!A:S,4,FALSE)</f>
        <v>#N/A</v>
      </c>
      <c r="F8681" s="163"/>
    </row>
    <row r="8682" spans="1:6" ht="15" customHeight="1">
      <c r="A8682" s="19" t="str">
        <f>VLOOKUP(B8682,segédtábla!$A$1:$C$156,3,FALSE)</f>
        <v>5+2</v>
      </c>
      <c r="B8682" s="226" t="s">
        <v>1227</v>
      </c>
      <c r="C8682" s="13" t="str">
        <f>VLOOKUP(B8682,segédtábla!$A$1:$C$156,2,FALSE)</f>
        <v>Horváth Ferenc</v>
      </c>
      <c r="D8682" s="5" t="s">
        <v>1436</v>
      </c>
      <c r="E8682" s="332" t="str">
        <f>VLOOKUP(C8682,'Havi KM'!A:S,4,FALSE)</f>
        <v xml:space="preserve">     1 488,98 km</v>
      </c>
      <c r="F8682" s="163"/>
    </row>
    <row r="8683" spans="1:6" ht="15" customHeight="1">
      <c r="A8683" s="19" t="str">
        <f>VLOOKUP(B8683,segédtábla!$A$1:$C$156,3,FALSE)</f>
        <v>11+3</v>
      </c>
      <c r="B8683" s="226" t="s">
        <v>1170</v>
      </c>
      <c r="C8683" s="13" t="str">
        <f>VLOOKUP(B8683,segédtábla!$A$1:$C$156,2,FALSE)</f>
        <v>Hemmerlein Zoltán</v>
      </c>
      <c r="D8683" s="5" t="s">
        <v>7733</v>
      </c>
      <c r="E8683" s="332" t="str">
        <f>VLOOKUP(C8683,'Havi KM'!A:S,4,FALSE)</f>
        <v xml:space="preserve">     1 867,46 km</v>
      </c>
      <c r="F8683" s="163"/>
    </row>
    <row r="8684" spans="1:6" ht="15" customHeight="1">
      <c r="A8684" s="19" t="e">
        <f>VLOOKUP(B8684,segédtábla!$A$1:$C$156,3,FALSE)</f>
        <v>#N/A</v>
      </c>
      <c r="B8684" s="11"/>
      <c r="C8684" s="13" t="e">
        <f>VLOOKUP(B8684,segédtábla!$A$1:$C$156,2,FALSE)</f>
        <v>#N/A</v>
      </c>
      <c r="D8684" s="5"/>
      <c r="E8684" s="332" t="e">
        <f>VLOOKUP(C8684,'Havi KM'!A:S,4,FALSE)</f>
        <v>#N/A</v>
      </c>
      <c r="F8684" s="163"/>
    </row>
    <row r="8685" spans="1:6" ht="15" customHeight="1">
      <c r="A8685" s="19" t="str">
        <f>VLOOKUP(B8685,segédtábla!$A$1:$C$156,3,FALSE)</f>
        <v>5+2</v>
      </c>
      <c r="B8685" s="226" t="s">
        <v>1163</v>
      </c>
      <c r="C8685" s="13" t="str">
        <f>VLOOKUP(B8685,segédtábla!$A$1:$C$156,2,FALSE)</f>
        <v>Popovics Dávid</v>
      </c>
      <c r="D8685" s="5" t="s">
        <v>7734</v>
      </c>
      <c r="E8685" s="332" t="str">
        <f>VLOOKUP(C8685,'Havi KM'!A:S,4,FALSE)</f>
        <v xml:space="preserve">     1 838,04 km</v>
      </c>
      <c r="F8685" s="163"/>
    </row>
    <row r="8686" spans="1:6" ht="15" customHeight="1">
      <c r="A8686" s="19" t="str">
        <f>VLOOKUP(B8686,segédtábla!$A$1:$C$156,3,FALSE)</f>
        <v>10+4</v>
      </c>
      <c r="B8686" s="226" t="s">
        <v>1276</v>
      </c>
      <c r="C8686" s="319" t="str">
        <f>VLOOKUP(B8686,segédtábla!$A$1:$C$156,2,FALSE)</f>
        <v>Tanács Attila</v>
      </c>
      <c r="D8686" s="188" t="s">
        <v>7735</v>
      </c>
      <c r="E8686" s="332" t="str">
        <f>VLOOKUP(C8686,'Havi KM'!A:S,4,FALSE)</f>
        <v xml:space="preserve">      232,78 km</v>
      </c>
      <c r="F8686" s="363"/>
    </row>
    <row r="8687" spans="1:6" ht="15" customHeight="1">
      <c r="A8687" s="19" t="str">
        <f>VLOOKUP(B8687,segédtábla!$A$1:$C$156,3,FALSE)</f>
        <v>5+2</v>
      </c>
      <c r="B8687" s="226" t="s">
        <v>1281</v>
      </c>
      <c r="C8687" s="13" t="str">
        <f>VLOOKUP(B8687,segédtábla!$A$1:$C$156,2,FALSE)</f>
        <v>Kiss Sándor</v>
      </c>
      <c r="D8687" s="5" t="s">
        <v>7736</v>
      </c>
      <c r="E8687" s="332" t="str">
        <f>VLOOKUP(C8687,'Havi KM'!A:S,4,FALSE)</f>
        <v xml:space="preserve">     1 065,91 km</v>
      </c>
      <c r="F8687" s="163"/>
    </row>
    <row r="8688" spans="1:6" ht="15" customHeight="1">
      <c r="A8688" s="19" t="str">
        <f>VLOOKUP(B8688,segédtábla!$A$1:$C$156,3,FALSE)</f>
        <v>5+2</v>
      </c>
      <c r="B8688" s="226" t="s">
        <v>1238</v>
      </c>
      <c r="C8688" s="13" t="str">
        <f>VLOOKUP(B8688,segédtábla!$A$1:$C$156,2,FALSE)</f>
        <v>Tóth Zsolt</v>
      </c>
      <c r="D8688" s="253" t="s">
        <v>7737</v>
      </c>
      <c r="E8688" s="332" t="str">
        <f>VLOOKUP(C8688,'Havi KM'!A:S,4,FALSE)</f>
        <v xml:space="preserve">     1 572,92 km</v>
      </c>
      <c r="F8688" s="163"/>
    </row>
    <row r="8689" spans="1:6" ht="15" customHeight="1">
      <c r="A8689" s="19" t="str">
        <f>VLOOKUP(B8689,segédtábla!$A$1:$C$156,3,FALSE)</f>
        <v>5+2</v>
      </c>
      <c r="B8689" s="226" t="s">
        <v>1286</v>
      </c>
      <c r="C8689" s="13" t="str">
        <f>VLOOKUP(B8689,segédtábla!$A$1:$C$156,2,FALSE)</f>
        <v>Kata József</v>
      </c>
      <c r="D8689" s="5" t="s">
        <v>7738</v>
      </c>
      <c r="E8689" s="332" t="str">
        <f>VLOOKUP(C8689,'Havi KM'!A:S,4,FALSE)</f>
        <v xml:space="preserve">     2 059,02 km</v>
      </c>
      <c r="F8689" s="163"/>
    </row>
    <row r="8690" spans="1:6" ht="15" customHeight="1">
      <c r="A8690" s="19" t="str">
        <f>VLOOKUP(B8690,segédtábla!$A$1:$C$156,3,FALSE)</f>
        <v>5+2</v>
      </c>
      <c r="B8690" s="226" t="s">
        <v>1526</v>
      </c>
      <c r="C8690" s="13" t="str">
        <f>VLOOKUP(B8690,segédtábla!$A$1:$C$156,2,FALSE)</f>
        <v>Simon Zoltán</v>
      </c>
      <c r="D8690" s="5" t="s">
        <v>7739</v>
      </c>
      <c r="E8690" s="332" t="str">
        <f>VLOOKUP(C8690,'Havi KM'!A:S,4,FALSE)</f>
        <v xml:space="preserve">     1 431,31 km</v>
      </c>
      <c r="F8690" s="163"/>
    </row>
    <row r="8691" spans="1:6" ht="15" customHeight="1">
      <c r="A8691" s="19" t="str">
        <f>VLOOKUP(B8691,segédtábla!$A$1:$C$156,3,FALSE)</f>
        <v>10+3</v>
      </c>
      <c r="B8691" s="226" t="s">
        <v>1358</v>
      </c>
      <c r="C8691" s="13" t="str">
        <f>VLOOKUP(B8691,segédtábla!$A$1:$C$156,2,FALSE)</f>
        <v>Tóth Attila</v>
      </c>
      <c r="D8691" s="4" t="s">
        <v>7740</v>
      </c>
      <c r="E8691" s="332" t="str">
        <f>VLOOKUP(C8691,'Havi KM'!A:S,4,FALSE)</f>
        <v xml:space="preserve">      626,64 km</v>
      </c>
      <c r="F8691" s="163"/>
    </row>
    <row r="8692" spans="1:6" ht="15" customHeight="1">
      <c r="A8692" s="19" t="str">
        <f>VLOOKUP(B8692,segédtábla!$A$1:$C$156,3,FALSE)</f>
        <v>5+2</v>
      </c>
      <c r="B8692" s="226" t="s">
        <v>1243</v>
      </c>
      <c r="C8692" s="178" t="str">
        <f>VLOOKUP(B8692,segédtábla!$A$1:$C$156,2,FALSE)</f>
        <v>Csicsai Gábor</v>
      </c>
      <c r="D8692" s="4" t="s">
        <v>7741</v>
      </c>
      <c r="E8692" s="332" t="str">
        <f>VLOOKUP(C8692,'Havi KM'!A:S,4,FALSE)</f>
        <v xml:space="preserve">      636,52 km</v>
      </c>
      <c r="F8692" s="163"/>
    </row>
    <row r="8693" spans="1:6" ht="15" customHeight="1">
      <c r="A8693" s="19" t="str">
        <f>VLOOKUP(B8693,segédtábla!$A$1:$C$156,3,FALSE)</f>
        <v>5+2</v>
      </c>
      <c r="B8693" s="226" t="s">
        <v>1292</v>
      </c>
      <c r="C8693" s="13" t="str">
        <f>VLOOKUP(B8693,segédtábla!$A$1:$C$156,2,FALSE)</f>
        <v>Hanzi György Lehel</v>
      </c>
      <c r="D8693" s="4" t="s">
        <v>7742</v>
      </c>
      <c r="E8693" s="332" t="str">
        <f>VLOOKUP(C8693,'Havi KM'!A:S,4,FALSE)</f>
        <v xml:space="preserve">     1 303,29 km</v>
      </c>
      <c r="F8693" s="163"/>
    </row>
    <row r="8694" spans="1:6" ht="15" customHeight="1">
      <c r="A8694" s="19" t="str">
        <f>VLOOKUP(B8694,segédtábla!$A$1:$C$156,3,FALSE)</f>
        <v>5+2</v>
      </c>
      <c r="B8694" s="226" t="s">
        <v>1175</v>
      </c>
      <c r="C8694" s="13" t="str">
        <f>VLOOKUP(B8694,segédtábla!$A$1:$C$156,2,FALSE)</f>
        <v>Iklódi Sándor</v>
      </c>
      <c r="D8694" s="5" t="s">
        <v>7743</v>
      </c>
      <c r="E8694" s="332" t="str">
        <f>VLOOKUP(C8694,'Havi KM'!A:S,4,FALSE)</f>
        <v xml:space="preserve">     1 161,24 km</v>
      </c>
      <c r="F8694" s="163"/>
    </row>
    <row r="8695" spans="1:6" ht="15" customHeight="1">
      <c r="A8695" s="19" t="str">
        <f>VLOOKUP(B8695,segédtábla!$A$1:$C$156,3,FALSE)</f>
        <v>5+2</v>
      </c>
      <c r="B8695" s="226" t="s">
        <v>1152</v>
      </c>
      <c r="C8695" s="13" t="str">
        <f>VLOOKUP(B8695,segédtábla!$A$1:$C$156,2,FALSE)</f>
        <v>Tokorcsi Tibor</v>
      </c>
      <c r="D8695" s="5" t="s">
        <v>7744</v>
      </c>
      <c r="E8695" s="332" t="str">
        <f>VLOOKUP(C8695,'Havi KM'!A:S,4,FALSE)</f>
        <v xml:space="preserve">     1 330,53 km</v>
      </c>
      <c r="F8695" s="163"/>
    </row>
    <row r="8696" spans="1:6" ht="15" customHeight="1">
      <c r="A8696" s="19" t="str">
        <f>VLOOKUP(B8696,segédtábla!$A$1:$C$156,3,FALSE)</f>
        <v>5+2</v>
      </c>
      <c r="B8696" s="226" t="s">
        <v>1179</v>
      </c>
      <c r="C8696" s="13" t="str">
        <f>VLOOKUP(B8696,segédtábla!$A$1:$C$156,2,FALSE)</f>
        <v>Horváth Ákos</v>
      </c>
      <c r="D8696" s="5" t="s">
        <v>7745</v>
      </c>
      <c r="E8696" s="332" t="str">
        <f>VLOOKUP(C8696,'Havi KM'!A:S,4,FALSE)</f>
        <v xml:space="preserve">     1 036,99 km</v>
      </c>
      <c r="F8696" s="163"/>
    </row>
    <row r="8697" spans="1:6" ht="15" customHeight="1">
      <c r="A8697" s="19">
        <f>VLOOKUP(B8697,segédtábla!$A$1:$C$156,3,FALSE)</f>
        <v>0</v>
      </c>
      <c r="B8697" s="226" t="s">
        <v>1248</v>
      </c>
      <c r="C8697" s="13">
        <f>VLOOKUP(B8697,segédtábla!$A$1:$C$156,2,FALSE)</f>
        <v>0</v>
      </c>
      <c r="D8697" s="5" t="s">
        <v>7746</v>
      </c>
      <c r="E8697" s="332" t="e">
        <f>VLOOKUP(C8697,'Havi KM'!A:S,4,FALSE)</f>
        <v>#N/A</v>
      </c>
      <c r="F8697" s="163"/>
    </row>
    <row r="8698" spans="1:6" ht="15" customHeight="1">
      <c r="A8698" s="19" t="str">
        <f>VLOOKUP(B8698,segédtábla!$A$1:$C$156,3,FALSE)</f>
        <v>11+3</v>
      </c>
      <c r="B8698" s="226" t="s">
        <v>1405</v>
      </c>
      <c r="C8698" s="13" t="str">
        <f>VLOOKUP(B8698,segédtábla!$A$1:$C$156,2,FALSE)</f>
        <v>Marton Péter</v>
      </c>
      <c r="D8698" s="4" t="s">
        <v>7747</v>
      </c>
      <c r="E8698" s="332" t="str">
        <f>VLOOKUP(C8698,'Havi KM'!A:S,4,FALSE)</f>
        <v xml:space="preserve">     1 405,83 km</v>
      </c>
      <c r="F8698" s="363"/>
    </row>
    <row r="8699" spans="1:6" ht="15" customHeight="1">
      <c r="A8699" s="19" t="str">
        <f>VLOOKUP(B8699,segédtábla!$A$1:$C$156,3,FALSE)</f>
        <v>5+2</v>
      </c>
      <c r="B8699" s="226" t="s">
        <v>1256</v>
      </c>
      <c r="C8699" s="13" t="str">
        <f>VLOOKUP(B8699,segédtábla!$A$1:$C$156,2,FALSE)</f>
        <v>Árvai Gábor</v>
      </c>
      <c r="D8699" s="5" t="s">
        <v>7748</v>
      </c>
      <c r="E8699" s="332" t="str">
        <f>VLOOKUP(C8699,'Havi KM'!A:S,4,FALSE)</f>
        <v xml:space="preserve">     1 696,48 km</v>
      </c>
      <c r="F8699" s="163"/>
    </row>
    <row r="8700" spans="1:6" ht="15" customHeight="1">
      <c r="A8700" s="19" t="str">
        <f>VLOOKUP(B8700,segédtábla!$A$1:$C$156,3,FALSE)</f>
        <v>11+3</v>
      </c>
      <c r="B8700" s="226" t="s">
        <v>7332</v>
      </c>
      <c r="C8700" s="178" t="str">
        <f>VLOOKUP(B8700,segédtábla!$A$1:$C$156,2,FALSE)</f>
        <v>Choijiljav Batbaatar</v>
      </c>
      <c r="D8700" s="143" t="s">
        <v>7749</v>
      </c>
      <c r="E8700" s="332" t="str">
        <f>VLOOKUP(C8700,'Havi KM'!A:S,4,FALSE)</f>
        <v xml:space="preserve">     1 929,86 km</v>
      </c>
      <c r="F8700" s="363"/>
    </row>
    <row r="8701" spans="1:6" ht="15" customHeight="1">
      <c r="A8701" s="19" t="str">
        <f>VLOOKUP(B8701,segédtábla!$A$1:$C$156,3,FALSE)</f>
        <v>11+3</v>
      </c>
      <c r="B8701" s="226" t="s">
        <v>1212</v>
      </c>
      <c r="C8701" s="13" t="str">
        <f>VLOOKUP(B8701,segédtábla!$A$1:$C$156,2,FALSE)</f>
        <v>Kopányi László</v>
      </c>
      <c r="D8701" s="5" t="s">
        <v>7750</v>
      </c>
      <c r="E8701" s="332" t="str">
        <f>VLOOKUP(C8701,'Havi KM'!A:S,4,FALSE)</f>
        <v xml:space="preserve">     2 365,46 km</v>
      </c>
      <c r="F8701" s="163"/>
    </row>
    <row r="8702" spans="1:6" ht="15" customHeight="1">
      <c r="A8702" s="19" t="str">
        <f>VLOOKUP(B8702,segédtábla!$A$1:$C$156,3,FALSE)</f>
        <v>11+3</v>
      </c>
      <c r="B8702" s="226" t="s">
        <v>1223</v>
      </c>
      <c r="C8702" s="13" t="str">
        <f>VLOOKUP(B8702,segédtábla!$A$1:$C$156,2,FALSE)</f>
        <v>Molnár Lajos</v>
      </c>
      <c r="D8702" s="5" t="s">
        <v>7751</v>
      </c>
      <c r="E8702" s="332" t="str">
        <f>VLOOKUP(C8702,'Havi KM'!A:S,4,FALSE)</f>
        <v xml:space="preserve">     2 738,73 km</v>
      </c>
      <c r="F8702" s="231" t="s">
        <v>7752</v>
      </c>
    </row>
    <row r="8703" spans="1:6" ht="15" customHeight="1">
      <c r="A8703" s="19" t="str">
        <f>VLOOKUP(B8703,segédtábla!$A$1:$C$156,3,FALSE)</f>
        <v>5+2</v>
      </c>
      <c r="B8703" s="226" t="s">
        <v>1262</v>
      </c>
      <c r="C8703" s="13" t="str">
        <f>VLOOKUP(B8703,segédtábla!$A$1:$C$156,2,FALSE)</f>
        <v>Balázs Tibor</v>
      </c>
      <c r="D8703" s="5" t="s">
        <v>7753</v>
      </c>
      <c r="E8703" s="332" t="str">
        <f>VLOOKUP(C8703,'Havi KM'!A:S,4,FALSE)</f>
        <v xml:space="preserve">      261,82 km</v>
      </c>
      <c r="F8703" s="163"/>
    </row>
    <row r="8704" spans="1:6" ht="15" customHeight="1">
      <c r="A8704" s="19" t="str">
        <f>VLOOKUP(B8704,segédtábla!$A$1:$C$156,3,FALSE)</f>
        <v>11+3</v>
      </c>
      <c r="B8704" s="226" t="s">
        <v>1413</v>
      </c>
      <c r="C8704" s="13" t="str">
        <f>VLOOKUP(B8704,segédtábla!$A$1:$C$156,2,FALSE)</f>
        <v>Szkolcsek György</v>
      </c>
      <c r="D8704" s="5" t="s">
        <v>7754</v>
      </c>
      <c r="E8704" s="332" t="str">
        <f>VLOOKUP(C8704,'Havi KM'!A:S,4,FALSE)</f>
        <v xml:space="preserve">     1 278,42 km</v>
      </c>
      <c r="F8704" s="163"/>
    </row>
    <row r="8705" spans="1:6" ht="15" customHeight="1">
      <c r="A8705" s="19" t="str">
        <f>VLOOKUP(B8705,segédtábla!$A$1:$C$156,3,FALSE)</f>
        <v>5+2</v>
      </c>
      <c r="B8705" s="226" t="s">
        <v>1418</v>
      </c>
      <c r="C8705" s="13" t="str">
        <f>VLOOKUP(B8705,segédtábla!$A$1:$C$156,2,FALSE)</f>
        <v>Tatai Sándor</v>
      </c>
      <c r="D8705" s="5" t="s">
        <v>7755</v>
      </c>
      <c r="E8705" s="332" t="str">
        <f>VLOOKUP(C8705,'Havi KM'!A:S,4,FALSE)</f>
        <v xml:space="preserve">     2 344,0 km</v>
      </c>
      <c r="F8705" s="163"/>
    </row>
    <row r="8706" spans="1:6" ht="15" customHeight="1">
      <c r="A8706" s="19" t="str">
        <f>VLOOKUP(B8706,segédtábla!$A$1:$C$156,3,FALSE)</f>
        <v>5+2</v>
      </c>
      <c r="B8706" s="226" t="s">
        <v>1266</v>
      </c>
      <c r="C8706" s="13" t="str">
        <f>VLOOKUP(B8706,segédtábla!$A$1:$C$156,2,FALSE)</f>
        <v>Nagy György</v>
      </c>
      <c r="D8706" s="6" t="s">
        <v>7756</v>
      </c>
      <c r="E8706" s="332" t="str">
        <f>VLOOKUP(C8706,'Havi KM'!A:S,4,FALSE)</f>
        <v xml:space="preserve">     1 204,28 km</v>
      </c>
      <c r="F8706" s="163"/>
    </row>
    <row r="8707" spans="1:6" ht="15" customHeight="1">
      <c r="A8707" s="19" t="str">
        <f>VLOOKUP(B8707,segédtábla!$A$1:$C$156,3,FALSE)</f>
        <v>11+3</v>
      </c>
      <c r="B8707" s="226" t="s">
        <v>1147</v>
      </c>
      <c r="C8707" s="13" t="str">
        <f>VLOOKUP(B8707,segédtábla!$A$1:$C$156,2,FALSE)</f>
        <v>Török Sándor</v>
      </c>
      <c r="D8707" s="4" t="s">
        <v>7757</v>
      </c>
      <c r="E8707" s="332" t="str">
        <f>VLOOKUP(C8707,'Havi KM'!A:S,4,FALSE)</f>
        <v xml:space="preserve">     1 629,14 km</v>
      </c>
      <c r="F8707" s="363"/>
    </row>
    <row r="8708" spans="1:6">
      <c r="A8708" s="19" t="str">
        <f>VLOOKUP(B8708,segédtábla!$A$1:$C$156,3,FALSE)</f>
        <v>11+3</v>
      </c>
      <c r="B8708" s="226" t="s">
        <v>1234</v>
      </c>
      <c r="C8708" s="13" t="str">
        <f>VLOOKUP(B8708,segédtábla!$A$1:$C$156,2,FALSE)</f>
        <v>Iván Árpád Krisztián</v>
      </c>
      <c r="D8708" s="4" t="s">
        <v>7758</v>
      </c>
      <c r="E8708" s="332" t="str">
        <f>VLOOKUP(C8708,'Havi KM'!A:S,4,FALSE)</f>
        <v xml:space="preserve">      352,06 km</v>
      </c>
      <c r="F8708" s="163"/>
    </row>
    <row r="8709" spans="1:6">
      <c r="A8709" s="19" t="str">
        <f>VLOOKUP(B8709,segédtábla!$A$1:$C$156,3,FALSE)</f>
        <v>11+3</v>
      </c>
      <c r="B8709" s="226" t="s">
        <v>1378</v>
      </c>
      <c r="C8709" s="13" t="str">
        <f>VLOOKUP(B8709,segédtábla!$A$1:$C$156,2,FALSE)</f>
        <v>Dalanics Zsolt</v>
      </c>
      <c r="D8709" s="4" t="s">
        <v>7759</v>
      </c>
      <c r="E8709" s="332" t="str">
        <f>VLOOKUP(C8709,'Havi KM'!A:S,4,FALSE)</f>
        <v xml:space="preserve">     1 398,48 km</v>
      </c>
      <c r="F8709" s="363"/>
    </row>
    <row r="8710" spans="1:6">
      <c r="A8710" s="19" t="e">
        <f>VLOOKUP(B8710,segédtábla!$A$1:$C$156,3,FALSE)</f>
        <v>#N/A</v>
      </c>
      <c r="B8710" s="11"/>
      <c r="C8710" s="13" t="e">
        <f>VLOOKUP(B8710,segédtábla!$A$1:$C$156,2,FALSE)</f>
        <v>#N/A</v>
      </c>
      <c r="D8710" s="4"/>
      <c r="E8710" s="332" t="e">
        <f>VLOOKUP(C8710,'Havi KM'!A:S,4,FALSE)</f>
        <v>#N/A</v>
      </c>
      <c r="F8710" s="163"/>
    </row>
    <row r="8711" spans="1:6">
      <c r="A8711" s="19" t="e">
        <f>VLOOKUP(B8711,segédtábla!$A$1:$C$156,3,FALSE)</f>
        <v>#N/A</v>
      </c>
      <c r="B8711" s="11"/>
      <c r="C8711" s="13" t="e">
        <f>VLOOKUP(B8711,segédtábla!$A$1:$C$156,2,FALSE)</f>
        <v>#N/A</v>
      </c>
      <c r="D8711" s="5"/>
      <c r="E8711" s="332" t="e">
        <f>VLOOKUP(C8711,'Havi KM'!A:S,4,FALSE)</f>
        <v>#N/A</v>
      </c>
      <c r="F8711" s="163"/>
    </row>
    <row r="8713" spans="1:6" ht="15" customHeight="1">
      <c r="A8713" s="10"/>
      <c r="B8713" s="16"/>
      <c r="C8713" s="263">
        <v>45929</v>
      </c>
      <c r="D8713" s="237" t="str">
        <f>TEXT(C8713,"dddd")</f>
        <v>Monday</v>
      </c>
      <c r="E8713" s="330"/>
      <c r="F8713" s="227">
        <f>+COUNTA(B8716:B8728)</f>
        <v>11</v>
      </c>
    </row>
    <row r="8714" spans="1:6" ht="15" customHeight="1">
      <c r="C8714" s="355"/>
    </row>
    <row r="8715" spans="1:6" ht="15" customHeight="1">
      <c r="A8715" s="7" t="s">
        <v>1136</v>
      </c>
      <c r="B8715" s="8" t="s">
        <v>1137</v>
      </c>
      <c r="C8715" s="9" t="s">
        <v>1138</v>
      </c>
      <c r="D8715" s="9" t="s">
        <v>1139</v>
      </c>
      <c r="E8715" s="331" t="s">
        <v>1140</v>
      </c>
      <c r="F8715" s="9" t="s">
        <v>1141</v>
      </c>
    </row>
    <row r="8716" spans="1:6" ht="15" customHeight="1">
      <c r="A8716" s="19" t="str">
        <f>VLOOKUP(B8716,segédtábla!$A$1:$C$156,3,FALSE)</f>
        <v>11+3</v>
      </c>
      <c r="B8716" s="226" t="s">
        <v>1142</v>
      </c>
      <c r="C8716" s="13" t="str">
        <f>VLOOKUP(B8716,segédtábla!$A$1:$C$156,2,FALSE)</f>
        <v>Hamecz  Zsolt + Zsoltné</v>
      </c>
      <c r="D8716" s="5" t="s">
        <v>7760</v>
      </c>
      <c r="E8716" s="332" t="e">
        <f>VLOOKUP(C8716,'Havi KM'!A:S,4,FALSE)</f>
        <v>#N/A</v>
      </c>
      <c r="F8716" s="163" t="s">
        <v>7761</v>
      </c>
    </row>
    <row r="8717" spans="1:6" ht="15" customHeight="1">
      <c r="A8717" s="19" t="str">
        <f>VLOOKUP(B8717,segédtábla!$A$1:$C$156,3,FALSE)</f>
        <v>11+3</v>
      </c>
      <c r="B8717" s="226" t="s">
        <v>1221</v>
      </c>
      <c r="C8717" s="13" t="str">
        <f>VLOOKUP(B8717,segédtábla!$A$1:$C$156,2,FALSE)</f>
        <v>Vass István</v>
      </c>
      <c r="D8717" s="5" t="s">
        <v>7762</v>
      </c>
      <c r="E8717" s="332" t="e">
        <f>VLOOKUP(C8717,'Havi KM'!A:S,4,FALSE)</f>
        <v>#N/A</v>
      </c>
      <c r="F8717" s="163"/>
    </row>
    <row r="8718" spans="1:6" ht="15" customHeight="1">
      <c r="A8718" s="19" t="str">
        <f>VLOOKUP(B8718,segédtábla!$A$1:$C$156,3,FALSE)</f>
        <v>5+2</v>
      </c>
      <c r="B8718" s="226" t="s">
        <v>1149</v>
      </c>
      <c r="C8718" s="13" t="str">
        <f>VLOOKUP(B8718,segédtábla!$A$1:$C$156,2,FALSE)</f>
        <v>Létai Ferenc + Létainé Zsuzsa</v>
      </c>
      <c r="D8718" s="5" t="s">
        <v>7763</v>
      </c>
      <c r="E8718" s="332" t="e">
        <f>VLOOKUP(C8718,'Havi KM'!A:S,4,FALSE)</f>
        <v>#N/A</v>
      </c>
      <c r="F8718" s="163"/>
    </row>
    <row r="8719" spans="1:6" ht="15" customHeight="1">
      <c r="A8719" s="19" t="e">
        <f>VLOOKUP(B8719,segédtábla!$A$1:$C$156,3,FALSE)</f>
        <v>#N/A</v>
      </c>
      <c r="B8719" s="11"/>
      <c r="C8719" s="13" t="e">
        <f>VLOOKUP(B8719,segédtábla!$A$1:$C$156,2,FALSE)</f>
        <v>#N/A</v>
      </c>
      <c r="D8719" s="5"/>
      <c r="E8719" s="332" t="e">
        <f>VLOOKUP(C8719,'Havi KM'!A:S,4,FALSE)</f>
        <v>#N/A</v>
      </c>
      <c r="F8719" s="163"/>
    </row>
    <row r="8720" spans="1:6" ht="15" customHeight="1">
      <c r="A8720" s="19" t="e">
        <f>VLOOKUP(B8720,segédtábla!$A$1:$C$156,3,FALSE)</f>
        <v>#N/A</v>
      </c>
      <c r="B8720" s="11"/>
      <c r="C8720" s="13" t="e">
        <f>VLOOKUP(B8720,segédtábla!$A$1:$C$156,2,FALSE)</f>
        <v>#N/A</v>
      </c>
      <c r="D8720" s="5"/>
      <c r="E8720" s="332" t="e">
        <f>VLOOKUP(C8720,'Havi KM'!A:S,4,FALSE)</f>
        <v>#N/A</v>
      </c>
      <c r="F8720" s="163"/>
    </row>
    <row r="8721" spans="1:6" ht="15" customHeight="1">
      <c r="A8721" s="19" t="str">
        <f>VLOOKUP(B8721,segédtábla!$A$1:$C$156,3,FALSE)</f>
        <v>11+3</v>
      </c>
      <c r="B8721" s="226" t="s">
        <v>1579</v>
      </c>
      <c r="C8721" s="13" t="str">
        <f>VLOOKUP(B8721,segédtábla!$A$1:$C$156,2,FALSE)</f>
        <v>Mellencsuk Attila</v>
      </c>
      <c r="D8721" s="4" t="s">
        <v>7764</v>
      </c>
      <c r="E8721" s="332" t="str">
        <f>VLOOKUP(C8721,'Havi KM'!A:S,4,FALSE)</f>
        <v xml:space="preserve">     1 884,28 km</v>
      </c>
      <c r="F8721" s="163"/>
    </row>
    <row r="8722" spans="1:6" ht="15" customHeight="1">
      <c r="A8722" s="19" t="str">
        <f>VLOOKUP(B8722,segédtábla!$A$1:$C$156,3,FALSE)</f>
        <v>10+4</v>
      </c>
      <c r="B8722" s="226" t="s">
        <v>1193</v>
      </c>
      <c r="C8722" s="13" t="str">
        <f>VLOOKUP(B8722,segédtábla!$A$1:$C$156,2,FALSE)</f>
        <v>Gerstmayer Zoltán</v>
      </c>
      <c r="D8722" s="4" t="s">
        <v>7765</v>
      </c>
      <c r="E8722" s="332" t="str">
        <f>VLOOKUP(C8722,'Havi KM'!A:S,4,FALSE)</f>
        <v xml:space="preserve">      0,0 km</v>
      </c>
      <c r="F8722" s="163"/>
    </row>
    <row r="8723" spans="1:6" ht="15" customHeight="1">
      <c r="A8723" s="19" t="str">
        <f>VLOOKUP(B8723,segédtábla!$A$1:$C$156,3,FALSE)</f>
        <v>11+3</v>
      </c>
      <c r="B8723" s="226" t="s">
        <v>1195</v>
      </c>
      <c r="C8723" s="319" t="s">
        <v>1382</v>
      </c>
      <c r="D8723" s="188" t="s">
        <v>7766</v>
      </c>
      <c r="E8723" s="332" t="str">
        <f>VLOOKUP(C8723,'Havi KM'!A:S,4,FALSE)</f>
        <v xml:space="preserve">     1 578,46 km</v>
      </c>
      <c r="F8723" s="163"/>
    </row>
    <row r="8724" spans="1:6" ht="15" customHeight="1">
      <c r="A8724" s="19" t="str">
        <f>VLOOKUP(B8724,segédtábla!$A$1:$C$156,3,FALSE)</f>
        <v>11+2</v>
      </c>
      <c r="B8724" s="226" t="s">
        <v>1197</v>
      </c>
      <c r="C8724" s="13" t="str">
        <f>VLOOKUP(B8724,segédtábla!$A$1:$C$156,2,FALSE)</f>
        <v>Csepeti Péter</v>
      </c>
      <c r="D8724" s="4" t="s">
        <v>7767</v>
      </c>
      <c r="E8724" s="332" t="str">
        <f>VLOOKUP(C8724,'Havi KM'!A:S,4,FALSE)</f>
        <v xml:space="preserve">      982,79 km</v>
      </c>
      <c r="F8724" s="163" t="s">
        <v>7768</v>
      </c>
    </row>
    <row r="8725" spans="1:6" ht="15" customHeight="1">
      <c r="A8725" s="19" t="str">
        <f>VLOOKUP(B8725,segédtábla!$A$1:$C$156,3,FALSE)</f>
        <v>11+3</v>
      </c>
      <c r="B8725" s="226" t="s">
        <v>1355</v>
      </c>
      <c r="C8725" s="13" t="s">
        <v>1652</v>
      </c>
      <c r="D8725" s="4" t="s">
        <v>7769</v>
      </c>
      <c r="E8725" s="332" t="e">
        <f>VLOOKUP(C8725,'Havi KM'!A:S,4,FALSE)</f>
        <v>#N/A</v>
      </c>
      <c r="F8725" s="231"/>
    </row>
    <row r="8726" spans="1:6" ht="15" customHeight="1">
      <c r="A8726" s="19" t="str">
        <f>VLOOKUP(B8726,segédtábla!$A$1:$C$156,3,FALSE)</f>
        <v>5+2</v>
      </c>
      <c r="B8726" s="226" t="s">
        <v>1290</v>
      </c>
      <c r="C8726" s="13" t="str">
        <f>VLOOKUP(B8726,segédtábla!$A$1:$C$156,2,FALSE)</f>
        <v>Katona Gábor</v>
      </c>
      <c r="D8726" s="240" t="s">
        <v>7770</v>
      </c>
      <c r="E8726" s="332" t="str">
        <f>VLOOKUP(C8726,'Havi KM'!A:S,4,FALSE)</f>
        <v xml:space="preserve">     1 977,6 km</v>
      </c>
      <c r="F8726" s="163" t="s">
        <v>3260</v>
      </c>
    </row>
    <row r="8727" spans="1:6" ht="15" customHeight="1">
      <c r="A8727" s="19" t="str">
        <f>VLOOKUP(B8727,segédtábla!$A$1:$C$156,3,FALSE)</f>
        <v>11+3</v>
      </c>
      <c r="B8727" s="226" t="s">
        <v>1245</v>
      </c>
      <c r="C8727" s="13" t="str">
        <f>VLOOKUP(B8727,segédtábla!$A$1:$C$156,2,FALSE)</f>
        <v>Slebárszky Attila Gábor</v>
      </c>
      <c r="D8727" s="4" t="s">
        <v>7771</v>
      </c>
      <c r="E8727" s="332" t="str">
        <f>VLOOKUP(C8727,'Havi KM'!A:S,4,FALSE)</f>
        <v xml:space="preserve">     1 780,0 km</v>
      </c>
      <c r="F8727" s="163"/>
    </row>
    <row r="8728" spans="1:6" ht="15" customHeight="1">
      <c r="A8728" s="19" t="str">
        <f>VLOOKUP(B8728,segédtábla!$A$1:$C$156,3,FALSE)</f>
        <v>5+2</v>
      </c>
      <c r="B8728" s="226" t="s">
        <v>1173</v>
      </c>
      <c r="C8728" s="319" t="str">
        <f>VLOOKUP(B8728,segédtábla!$A$1:$C$156,2,FALSE)</f>
        <v>Léhner Zsolt</v>
      </c>
      <c r="D8728" s="188" t="s">
        <v>7772</v>
      </c>
      <c r="E8728" s="332" t="str">
        <f>VLOOKUP(C8728,'Havi KM'!A:S,4,FALSE)</f>
        <v xml:space="preserve">     1 816,96 km</v>
      </c>
      <c r="F8728" s="231" t="s">
        <v>5896</v>
      </c>
    </row>
    <row r="8729" spans="1:6" ht="15" customHeight="1">
      <c r="A8729" s="19" t="str">
        <f>VLOOKUP(B8729,segédtábla!$A$1:$C$156,3,FALSE)</f>
        <v>4+3</v>
      </c>
      <c r="B8729" s="226" t="s">
        <v>1364</v>
      </c>
      <c r="C8729" s="13" t="str">
        <f>VLOOKUP(B8729,segédtábla!$A$1:$C$156,2,FALSE)</f>
        <v>Balogh Dávid</v>
      </c>
      <c r="D8729" s="5" t="s">
        <v>7773</v>
      </c>
      <c r="E8729" s="332" t="str">
        <f>VLOOKUP(C8729,'Havi KM'!A:S,4,FALSE)</f>
        <v xml:space="preserve">      426,32 km</v>
      </c>
      <c r="F8729" s="231"/>
    </row>
    <row r="8730" spans="1:6" ht="15" customHeight="1">
      <c r="A8730" s="19" t="str">
        <f>VLOOKUP(B8730,segédtábla!$A$1:$C$156,3,FALSE)</f>
        <v>1/1.</v>
      </c>
      <c r="B8730" s="226" t="s">
        <v>1165</v>
      </c>
      <c r="C8730" s="178" t="str">
        <f>VLOOKUP(B8730,segédtábla!$A$1:$C$156,2,FALSE)</f>
        <v>Szabó Levente</v>
      </c>
      <c r="D8730" s="4" t="s">
        <v>7774</v>
      </c>
      <c r="E8730" s="332" t="str">
        <f>VLOOKUP(C8730,'Havi KM'!A:S,4,FALSE)</f>
        <v xml:space="preserve">     2 412,32 km</v>
      </c>
      <c r="F8730" s="363" t="s">
        <v>7775</v>
      </c>
    </row>
    <row r="8731" spans="1:6" ht="15" customHeight="1">
      <c r="A8731" s="19" t="str">
        <f>VLOOKUP(B8731,segédtábla!$A$1:$C$156,3,FALSE)</f>
        <v>5+2</v>
      </c>
      <c r="B8731" s="226" t="s">
        <v>1208</v>
      </c>
      <c r="C8731" s="178" t="str">
        <f>VLOOKUP(B8731,segédtábla!$A$1:$C$156,2,FALSE)</f>
        <v>Drozd Péter</v>
      </c>
      <c r="D8731" s="4" t="s">
        <v>7776</v>
      </c>
      <c r="E8731" s="332" t="str">
        <f>VLOOKUP(C8731,'Havi KM'!A:S,4,FALSE)</f>
        <v xml:space="preserve">     1 972,38 km</v>
      </c>
      <c r="F8731" s="163"/>
    </row>
    <row r="8732" spans="1:6" ht="15" customHeight="1">
      <c r="A8732" s="19" t="str">
        <f>VLOOKUP(B8732,segédtábla!$A$1:$C$156,3,FALSE)</f>
        <v>11+3</v>
      </c>
      <c r="B8732" s="226" t="s">
        <v>1573</v>
      </c>
      <c r="C8732" s="13" t="str">
        <f>VLOOKUP(B8732,segédtábla!$A$1:$C$156,2,FALSE)</f>
        <v>Lajkó Zsolt</v>
      </c>
      <c r="D8732" s="4" t="s">
        <v>7777</v>
      </c>
      <c r="E8732" s="332" t="str">
        <f>VLOOKUP(C8732,'Havi KM'!A:S,4,FALSE)</f>
        <v xml:space="preserve">     2 300,8 km</v>
      </c>
      <c r="F8732" s="228" t="s">
        <v>1186</v>
      </c>
    </row>
    <row r="8733" spans="1:6" ht="15" customHeight="1">
      <c r="A8733" s="19" t="str">
        <f>VLOOKUP(B8733,segédtábla!$A$1:$C$156,3,FALSE)</f>
        <v>5+2</v>
      </c>
      <c r="B8733" s="226" t="s">
        <v>1317</v>
      </c>
      <c r="C8733" s="13" t="str">
        <f>VLOOKUP(B8733,segédtábla!$A$1:$C$156,2,FALSE)</f>
        <v>Tőzsér Gábor</v>
      </c>
      <c r="D8733" s="4" t="s">
        <v>7778</v>
      </c>
      <c r="E8733" s="332" t="str">
        <f>VLOOKUP(C8733,'Havi KM'!A:S,4,FALSE)</f>
        <v xml:space="preserve">     1 375,22 km</v>
      </c>
      <c r="F8733" s="163" t="s">
        <v>7779</v>
      </c>
    </row>
    <row r="8734" spans="1:6" ht="15" customHeight="1">
      <c r="A8734" s="19" t="str">
        <f>VLOOKUP(B8734,segédtábla!$A$1:$C$156,3,FALSE)</f>
        <v>11+3</v>
      </c>
      <c r="B8734" s="226" t="s">
        <v>1319</v>
      </c>
      <c r="C8734" s="13" t="str">
        <f>VLOOKUP(B8734,segédtábla!$A$1:$C$156,2,FALSE)</f>
        <v>Simon Gábor</v>
      </c>
      <c r="D8734" s="4" t="s">
        <v>7780</v>
      </c>
      <c r="E8734" s="332" t="str">
        <f>VLOOKUP(C8734,'Havi KM'!A:S,4,FALSE)</f>
        <v xml:space="preserve">     1 814,55 km</v>
      </c>
      <c r="F8734" s="363"/>
    </row>
    <row r="8735" spans="1:6" ht="15" customHeight="1">
      <c r="A8735" s="19">
        <f>VLOOKUP(B8735,segédtábla!$A$1:$C$156,3,FALSE)</f>
        <v>0</v>
      </c>
      <c r="B8735" s="226" t="s">
        <v>1210</v>
      </c>
      <c r="C8735" s="13" t="str">
        <f>VLOOKUP(B8735,segédtábla!$A$1:$C$156,2,FALSE)</f>
        <v xml:space="preserve"> kivonva Szombathelyi Zoltán</v>
      </c>
      <c r="D8735" s="4" t="s">
        <v>7781</v>
      </c>
      <c r="E8735" s="332" t="e">
        <f>VLOOKUP(C8735,'Havi KM'!A:S,4,FALSE)</f>
        <v>#N/A</v>
      </c>
      <c r="F8735" s="163" t="s">
        <v>7782</v>
      </c>
    </row>
    <row r="8736" spans="1:6" ht="15" customHeight="1">
      <c r="A8736" s="19" t="str">
        <f>VLOOKUP(B8736,segédtábla!$A$1:$C$156,3,FALSE)</f>
        <v>2/1.</v>
      </c>
      <c r="B8736" s="226" t="s">
        <v>1259</v>
      </c>
      <c r="C8736" s="13" t="str">
        <f>VLOOKUP(B8736,segédtábla!$A$1:$C$156,2,FALSE)</f>
        <v>Berki Richárd Sándor</v>
      </c>
      <c r="D8736" s="4" t="s">
        <v>7783</v>
      </c>
      <c r="E8736" s="332" t="str">
        <f>VLOOKUP(C8736,'Havi KM'!A:S,4,FALSE)</f>
        <v xml:space="preserve">     1 357,13 km</v>
      </c>
      <c r="F8736" s="163" t="s">
        <v>2229</v>
      </c>
    </row>
    <row r="8737" spans="1:6" ht="15" customHeight="1">
      <c r="A8737" s="19" t="str">
        <f>VLOOKUP(B8737,segédtábla!$A$1:$C$156,3,FALSE)</f>
        <v>5+2</v>
      </c>
      <c r="B8737" s="226" t="s">
        <v>1323</v>
      </c>
      <c r="C8737" s="13" t="str">
        <f>VLOOKUP(B8737,segédtábla!$A$1:$C$156,2,FALSE)</f>
        <v>Moldicz Tamás</v>
      </c>
      <c r="D8737" s="4" t="s">
        <v>7784</v>
      </c>
      <c r="E8737" s="332" t="str">
        <f>VLOOKUP(C8737,'Havi KM'!A:S,4,FALSE)</f>
        <v xml:space="preserve">      938,86 km</v>
      </c>
      <c r="F8737" s="163"/>
    </row>
    <row r="8738" spans="1:6" ht="15" customHeight="1">
      <c r="A8738" s="19" t="str">
        <f>VLOOKUP(B8738,segédtábla!$A$1:$C$156,3,FALSE)</f>
        <v>5+2</v>
      </c>
      <c r="B8738" s="226" t="s">
        <v>1326</v>
      </c>
      <c r="C8738" s="319" t="str">
        <f>VLOOKUP(B8738,segédtábla!$A$1:$C$156,2,FALSE)</f>
        <v>Polyák László</v>
      </c>
      <c r="D8738" s="188" t="s">
        <v>7785</v>
      </c>
      <c r="E8738" s="332" t="str">
        <f>VLOOKUP(C8738,'Havi KM'!A:S,4,FALSE)</f>
        <v xml:space="preserve">     1 140,81 km</v>
      </c>
      <c r="F8738" s="163"/>
    </row>
    <row r="8739" spans="1:6" ht="15" customHeight="1">
      <c r="A8739" s="19" t="str">
        <f>VLOOKUP(B8739,segédtábla!$A$1:$C$156,3,FALSE)</f>
        <v>5+2</v>
      </c>
      <c r="B8739" s="226" t="s">
        <v>1328</v>
      </c>
      <c r="C8739" s="178" t="str">
        <f>VLOOKUP(B8739,segédtábla!$A$1:$C$156,2,FALSE)</f>
        <v>Majer Dominik - Charter</v>
      </c>
      <c r="D8739" s="4" t="s">
        <v>7786</v>
      </c>
      <c r="E8739" s="332" t="e">
        <f>VLOOKUP(C8739,'Havi KM'!A:S,4,FALSE)</f>
        <v>#N/A</v>
      </c>
      <c r="F8739" s="163" t="s">
        <v>7787</v>
      </c>
    </row>
    <row r="8740" spans="1:6" ht="15" customHeight="1">
      <c r="A8740" s="19" t="str">
        <f>VLOOKUP(B8740,segédtábla!$A$1:$C$156,3,FALSE)</f>
        <v>5+2</v>
      </c>
      <c r="B8740" s="226" t="s">
        <v>1214</v>
      </c>
      <c r="C8740" s="13" t="s">
        <v>1373</v>
      </c>
      <c r="D8740" s="4" t="s">
        <v>7689</v>
      </c>
      <c r="E8740" s="332" t="e">
        <f>VLOOKUP(C8740,'Havi KM'!A:S,4,FALSE)</f>
        <v>#N/A</v>
      </c>
      <c r="F8740" s="163" t="s">
        <v>7788</v>
      </c>
    </row>
    <row r="8741" spans="1:6" ht="15" customHeight="1">
      <c r="A8741" s="19" t="str">
        <f>VLOOKUP(B8741,segédtábla!$A$1:$C$156,3,FALSE)</f>
        <v>10+4</v>
      </c>
      <c r="B8741" s="226" t="s">
        <v>1335</v>
      </c>
      <c r="C8741" s="319" t="str">
        <f>VLOOKUP(B8741,segédtábla!$A$1:$C$156,2,FALSE)</f>
        <v>Pollák Péter</v>
      </c>
      <c r="D8741" s="188" t="s">
        <v>7789</v>
      </c>
      <c r="E8741" s="332" t="str">
        <f>VLOOKUP(C8741,'Havi KM'!A:S,4,FALSE)</f>
        <v xml:space="preserve">     1 011,99 km</v>
      </c>
      <c r="F8741" s="163"/>
    </row>
    <row r="8742" spans="1:6" ht="15" customHeight="1">
      <c r="A8742" s="19" t="str">
        <f>VLOOKUP(B8742,segédtábla!$A$1:$C$156,3,FALSE)</f>
        <v>5+2</v>
      </c>
      <c r="B8742" s="226" t="s">
        <v>1337</v>
      </c>
      <c r="C8742" s="178" t="str">
        <f>VLOOKUP(B8742,segédtábla!$A$1:$C$156,2,FALSE)</f>
        <v>Kozma István / Farkas Rudolf</v>
      </c>
      <c r="D8742" s="4" t="s">
        <v>7790</v>
      </c>
      <c r="E8742" s="332" t="e">
        <f>VLOOKUP(C8742,'Havi KM'!A:S,4,FALSE)</f>
        <v>#N/A</v>
      </c>
      <c r="F8742" s="163"/>
    </row>
    <row r="8743" spans="1:6" ht="15" customHeight="1">
      <c r="A8743" s="19" t="str">
        <f>VLOOKUP(B8743,segédtábla!$A$1:$C$156,3,FALSE)</f>
        <v>5+2</v>
      </c>
      <c r="B8743" s="226" t="s">
        <v>1339</v>
      </c>
      <c r="C8743" s="13" t="str">
        <f>VLOOKUP(B8743,segédtábla!$A$1:$C$156,2,FALSE)</f>
        <v>Áncsák János 04.14</v>
      </c>
      <c r="D8743" s="5" t="s">
        <v>7791</v>
      </c>
      <c r="E8743" s="332" t="e">
        <f>VLOOKUP(C8743,'Havi KM'!A:S,4,FALSE)</f>
        <v>#N/A</v>
      </c>
      <c r="F8743" s="163"/>
    </row>
    <row r="8744" spans="1:6" ht="15" customHeight="1">
      <c r="A8744" s="19" t="str">
        <f>VLOOKUP(B8744,segédtábla!$A$1:$C$156,3,FALSE)</f>
        <v>11+3</v>
      </c>
      <c r="B8744" s="226" t="s">
        <v>1321</v>
      </c>
      <c r="C8744" s="13" t="s">
        <v>1039</v>
      </c>
      <c r="D8744" s="5" t="s">
        <v>7792</v>
      </c>
      <c r="E8744" s="332" t="e">
        <f>VLOOKUP(C8744,'Havi KM'!A:S,4,FALSE)</f>
        <v>#N/A</v>
      </c>
      <c r="F8744" s="163"/>
    </row>
    <row r="8745" spans="1:6" ht="15" customHeight="1">
      <c r="A8745" s="19" t="str">
        <f>VLOOKUP(B8745,segédtábla!$A$1:$C$156,3,FALSE)</f>
        <v>5+2</v>
      </c>
      <c r="B8745" s="226" t="s">
        <v>1264</v>
      </c>
      <c r="C8745" s="13" t="str">
        <f>VLOOKUP(B8745,segédtábla!$A$1:$C$156,2,FALSE)</f>
        <v>Sógorka Csaba</v>
      </c>
      <c r="D8745" s="5" t="s">
        <v>7793</v>
      </c>
      <c r="E8745" s="332" t="str">
        <f>VLOOKUP(C8745,'Havi KM'!A:S,4,FALSE)</f>
        <v xml:space="preserve">     1 480,64 km</v>
      </c>
      <c r="F8745" s="163"/>
    </row>
    <row r="8746" spans="1:6" ht="15" customHeight="1">
      <c r="A8746" s="19" t="str">
        <f>VLOOKUP(B8746,segédtábla!$A$1:$C$156,3,FALSE)</f>
        <v>5+2</v>
      </c>
      <c r="B8746" s="226" t="s">
        <v>1341</v>
      </c>
      <c r="C8746" s="13" t="str">
        <f>VLOOKUP(B8746,segédtábla!$A$1:$C$156,2,FALSE)</f>
        <v>Szegedi Zsolt</v>
      </c>
      <c r="D8746" s="4" t="s">
        <v>7794</v>
      </c>
      <c r="E8746" s="332" t="str">
        <f>VLOOKUP(C8746,'Havi KM'!A:S,4,FALSE)</f>
        <v xml:space="preserve">     1 560,76 km</v>
      </c>
      <c r="F8746" s="163"/>
    </row>
    <row r="8747" spans="1:6" ht="15" customHeight="1">
      <c r="A8747" s="19" t="e">
        <f>VLOOKUP(B8747,segédtábla!$A$1:$C$156,3,FALSE)</f>
        <v>#N/A</v>
      </c>
      <c r="B8747" s="21"/>
      <c r="C8747" s="13" t="e">
        <f>VLOOKUP(B8747,segédtábla!$A$1:$C$156,2,FALSE)</f>
        <v>#N/A</v>
      </c>
      <c r="D8747" s="4"/>
      <c r="E8747" s="332" t="e">
        <f>VLOOKUP(C8747,'Havi KM'!A:S,4,FALSE)</f>
        <v>#N/A</v>
      </c>
      <c r="F8747" s="163"/>
    </row>
    <row r="8748" spans="1:6" ht="15" customHeight="1">
      <c r="A8748" s="19" t="str">
        <f>VLOOKUP(B8748,segédtábla!$A$1:$C$156,3,FALSE)</f>
        <v>11+3</v>
      </c>
      <c r="B8748" s="175" t="s">
        <v>1355</v>
      </c>
      <c r="C8748" s="116" t="str">
        <f>VLOOKUP(B8748,segédtábla!$A$1:$C$156,2,FALSE)</f>
        <v>Németh Nándor</v>
      </c>
      <c r="D8748" s="143" t="s">
        <v>7795</v>
      </c>
      <c r="E8748" s="332" t="str">
        <f>VLOOKUP(C8748,'Havi KM'!A:S,4,FALSE)</f>
        <v xml:space="preserve">     2 089,15 km</v>
      </c>
      <c r="F8748" s="163"/>
    </row>
    <row r="8749" spans="1:6" ht="15" customHeight="1">
      <c r="A8749" s="19" t="e">
        <f>VLOOKUP(B8749,segédtábla!$A$1:$C$156,3,FALSE)</f>
        <v>#N/A</v>
      </c>
      <c r="B8749" s="11"/>
      <c r="C8749" s="13" t="e">
        <f>VLOOKUP(B8749,segédtábla!$A$1:$C$156,2,FALSE)</f>
        <v>#N/A</v>
      </c>
      <c r="D8749" s="5"/>
      <c r="E8749" s="332" t="e">
        <f>VLOOKUP(C8749,'Havi KM'!A:S,4,FALSE)</f>
        <v>#N/A</v>
      </c>
      <c r="F8749" s="163"/>
    </row>
    <row r="8750" spans="1:6" ht="15" customHeight="1">
      <c r="A8750" s="19">
        <f>VLOOKUP(B8750,segédtábla!$A$1:$C$156,3,FALSE)</f>
        <v>0</v>
      </c>
      <c r="B8750" s="533" t="s">
        <v>1423</v>
      </c>
      <c r="C8750" s="534" t="str">
        <f>VLOOKUP(B8750,segédtábla!$A$1:$C$156,2,FALSE)</f>
        <v>Krupánszky Márk</v>
      </c>
      <c r="D8750" s="494" t="s">
        <v>1475</v>
      </c>
      <c r="E8750" s="332" t="str">
        <f>VLOOKUP(C8750,'Havi KM'!A:S,4,FALSE)</f>
        <v xml:space="preserve">      550,26 km</v>
      </c>
      <c r="F8750" s="163"/>
    </row>
    <row r="8751" spans="1:6" ht="15" customHeight="1">
      <c r="A8751" s="19" t="str">
        <f>VLOOKUP(B8751,segédtábla!$A$1:$C$156,3,FALSE)</f>
        <v>5+2</v>
      </c>
      <c r="B8751" s="533" t="s">
        <v>1154</v>
      </c>
      <c r="C8751" s="534" t="str">
        <f>VLOOKUP(B8751,segédtábla!$A$1:$C$156,2,FALSE)</f>
        <v>Tóth Mihály</v>
      </c>
      <c r="D8751" s="494" t="s">
        <v>1475</v>
      </c>
      <c r="E8751" s="332" t="str">
        <f>VLOOKUP(C8751,'Havi KM'!A:S,4,FALSE)</f>
        <v xml:space="preserve">      345,81 km</v>
      </c>
      <c r="F8751" s="163"/>
    </row>
    <row r="8752" spans="1:6" ht="15" customHeight="1">
      <c r="A8752" s="19" t="e">
        <f>VLOOKUP(B8752,segédtábla!$A$1:$C$156,3,FALSE)</f>
        <v>#N/A</v>
      </c>
      <c r="B8752" s="11"/>
      <c r="C8752" s="13" t="e">
        <f>VLOOKUP(B8752,segédtábla!$A$1:$C$156,2,FALSE)</f>
        <v>#N/A</v>
      </c>
      <c r="D8752" s="5"/>
      <c r="E8752" s="332" t="e">
        <f>VLOOKUP(C8752,'Havi KM'!A:S,4,FALSE)</f>
        <v>#N/A</v>
      </c>
      <c r="F8752" s="163"/>
    </row>
    <row r="8753" spans="1:6" ht="15" customHeight="1">
      <c r="A8753" s="19" t="str">
        <f>VLOOKUP(B8753,segédtábla!$A$1:$C$156,3,FALSE)</f>
        <v>5+2</v>
      </c>
      <c r="B8753" s="563" t="s">
        <v>1290</v>
      </c>
      <c r="C8753" s="564" t="str">
        <f>VLOOKUP(B8753,segédtábla!$A$1:$C$156,2,FALSE)</f>
        <v>Katona Gábor</v>
      </c>
      <c r="D8753" s="448" t="s">
        <v>1663</v>
      </c>
      <c r="E8753" s="332" t="str">
        <f>VLOOKUP(C8753,'Havi KM'!A:S,4,FALSE)</f>
        <v xml:space="preserve">     1 977,6 km</v>
      </c>
      <c r="F8753" s="163"/>
    </row>
    <row r="8754" spans="1:6" ht="15" customHeight="1">
      <c r="A8754" s="19" t="str">
        <f>VLOOKUP(B8754,segédtábla!$A$1:$C$156,3,FALSE)</f>
        <v>5+2</v>
      </c>
      <c r="B8754" s="428" t="s">
        <v>1264</v>
      </c>
      <c r="C8754" s="429" t="str">
        <f>VLOOKUP(B8754,segédtábla!$A$1:$C$156,2,FALSE)</f>
        <v>Sógorka Csaba</v>
      </c>
      <c r="D8754" s="240" t="s">
        <v>1663</v>
      </c>
      <c r="E8754" s="332" t="str">
        <f>VLOOKUP(C8754,'Havi KM'!A:S,4,FALSE)</f>
        <v xml:space="preserve">     1 480,64 km</v>
      </c>
      <c r="F8754" s="163"/>
    </row>
    <row r="8755" spans="1:6" ht="15" customHeight="1">
      <c r="A8755" s="19" t="str">
        <f>VLOOKUP(B8755,segédtábla!$A$1:$C$156,3,FALSE)</f>
        <v>5+2</v>
      </c>
      <c r="B8755" s="428" t="s">
        <v>1288</v>
      </c>
      <c r="C8755" s="429" t="str">
        <f>VLOOKUP(B8755,segédtábla!$A$1:$C$156,2,FALSE)</f>
        <v>Németh Zsolt</v>
      </c>
      <c r="D8755" s="240" t="s">
        <v>1342</v>
      </c>
      <c r="E8755" s="332" t="str">
        <f>VLOOKUP(C8755,'Havi KM'!A:S,4,FALSE)</f>
        <v xml:space="preserve">      347,54 km</v>
      </c>
      <c r="F8755" s="163"/>
    </row>
    <row r="8757" spans="1:6" ht="15" customHeight="1">
      <c r="A8757" s="10"/>
      <c r="B8757" s="16"/>
      <c r="C8757" s="263">
        <v>45930</v>
      </c>
      <c r="D8757" s="237" t="str">
        <f>TEXT(C8757,"dddd")</f>
        <v>Tuesday</v>
      </c>
      <c r="E8757" s="330"/>
      <c r="F8757" s="227">
        <f>+COUNTA(B8761:B8765)</f>
        <v>4</v>
      </c>
    </row>
    <row r="8758" spans="1:6" ht="15" customHeight="1">
      <c r="C8758" s="355"/>
    </row>
    <row r="8759" spans="1:6" ht="15" customHeight="1">
      <c r="A8759" s="7" t="s">
        <v>1136</v>
      </c>
      <c r="B8759" s="8" t="s">
        <v>1137</v>
      </c>
      <c r="C8759" s="9" t="s">
        <v>1138</v>
      </c>
      <c r="D8759" s="9" t="s">
        <v>1139</v>
      </c>
      <c r="E8759" s="331" t="s">
        <v>1140</v>
      </c>
      <c r="F8759" s="9" t="s">
        <v>1141</v>
      </c>
    </row>
    <row r="8760" spans="1:6" ht="15" customHeight="1">
      <c r="A8760" s="19" t="e">
        <f>VLOOKUP(B8760,segédtábla!$A$1:$C$156,3,FALSE)</f>
        <v>#N/A</v>
      </c>
      <c r="B8760" s="11"/>
      <c r="C8760" s="13" t="e">
        <f>VLOOKUP(B8760,segédtábla!$A$1:$C$156,2,FALSE)</f>
        <v>#N/A</v>
      </c>
      <c r="D8760" s="5"/>
      <c r="E8760" s="332" t="e">
        <f>VLOOKUP(C8760,'Havi KM'!A:S,4,FALSE)</f>
        <v>#N/A</v>
      </c>
      <c r="F8760" s="163"/>
    </row>
    <row r="8761" spans="1:6" ht="15" customHeight="1">
      <c r="A8761" s="19" t="e">
        <f>VLOOKUP(B8761,segédtábla!$A$1:$C$156,3,FALSE)</f>
        <v>#N/A</v>
      </c>
      <c r="B8761" s="11"/>
      <c r="C8761" s="13" t="e">
        <f>VLOOKUP(B8761,segédtábla!$A$1:$C$156,2,FALSE)</f>
        <v>#N/A</v>
      </c>
      <c r="D8761" s="5"/>
      <c r="E8761" s="332" t="e">
        <f>VLOOKUP(C8761,'Havi KM'!A:S,4,FALSE)</f>
        <v>#N/A</v>
      </c>
      <c r="F8761" s="163"/>
    </row>
    <row r="8762" spans="1:6" ht="15" customHeight="1">
      <c r="A8762" s="19" t="str">
        <f>VLOOKUP(B8762,segédtábla!$A$1:$C$156,3,FALSE)</f>
        <v>11+3</v>
      </c>
      <c r="B8762" s="226" t="s">
        <v>1372</v>
      </c>
      <c r="C8762" s="13" t="str">
        <f>VLOOKUP(B8762,segédtábla!$A$1:$C$156,2,FALSE)</f>
        <v>Lutz Márk Richárd</v>
      </c>
      <c r="D8762" s="240" t="s">
        <v>7796</v>
      </c>
      <c r="E8762" s="332" t="str">
        <f>VLOOKUP(C8762,'Havi KM'!A:S,4,FALSE)</f>
        <v xml:space="preserve">     2 443,97 km</v>
      </c>
      <c r="F8762" s="163"/>
    </row>
    <row r="8763" spans="1:6" ht="15" customHeight="1">
      <c r="A8763" s="19" t="str">
        <f>VLOOKUP(B8763,segédtábla!$A$1:$C$156,3,FALSE)</f>
        <v>10+4</v>
      </c>
      <c r="B8763" s="226" t="s">
        <v>1520</v>
      </c>
      <c r="C8763" s="319" t="str">
        <f>VLOOKUP(B8763,segédtábla!$A$1:$C$156,2,FALSE)</f>
        <v>Sipőcz Dániel</v>
      </c>
      <c r="D8763" s="188" t="s">
        <v>7797</v>
      </c>
      <c r="E8763" s="332" t="str">
        <f>VLOOKUP(C8763,'Havi KM'!A:S,4,FALSE)</f>
        <v xml:space="preserve">     2 677,58 km</v>
      </c>
      <c r="F8763" s="163"/>
    </row>
    <row r="8764" spans="1:6" ht="15" customHeight="1">
      <c r="A8764" s="19" t="str">
        <f>VLOOKUP(B8764,segédtábla!$A$1:$C$156,3,FALSE)</f>
        <v>11+3</v>
      </c>
      <c r="B8764" s="226" t="s">
        <v>1353</v>
      </c>
      <c r="C8764" s="319" t="str">
        <f>VLOOKUP(B8764,segédtábla!$A$1:$C$156,2,FALSE)</f>
        <v>Vancsó Attila</v>
      </c>
      <c r="D8764" s="188" t="s">
        <v>7798</v>
      </c>
      <c r="E8764" s="332" t="str">
        <f>VLOOKUP(C8764,'Havi KM'!A:S,4,FALSE)</f>
        <v xml:space="preserve">     1 260,11 km</v>
      </c>
      <c r="F8764" s="163" t="s">
        <v>7799</v>
      </c>
    </row>
    <row r="8765" spans="1:6" ht="15" customHeight="1">
      <c r="A8765" s="19" t="str">
        <f>VLOOKUP(B8765,segédtábla!$A$1:$C$156,3,FALSE)</f>
        <v>5+2</v>
      </c>
      <c r="B8765" s="226" t="s">
        <v>1526</v>
      </c>
      <c r="C8765" s="13" t="str">
        <f>VLOOKUP(B8765,segédtábla!$A$1:$C$156,2,FALSE)</f>
        <v>Simon Zoltán</v>
      </c>
      <c r="D8765" s="5" t="s">
        <v>7800</v>
      </c>
      <c r="E8765" s="332" t="str">
        <f>VLOOKUP(C8765,'Havi KM'!A:S,4,FALSE)</f>
        <v xml:space="preserve">     1 431,31 km</v>
      </c>
      <c r="F8765" s="231"/>
    </row>
    <row r="8766" spans="1:6" ht="15" customHeight="1">
      <c r="A8766" s="19" t="str">
        <f>VLOOKUP(B8766,segédtábla!$A$1:$C$156,3,FALSE)</f>
        <v>5+2</v>
      </c>
      <c r="B8766" s="226" t="s">
        <v>1288</v>
      </c>
      <c r="C8766" s="319" t="str">
        <f>VLOOKUP(B8766,segédtábla!$A$1:$C$156,2,FALSE)</f>
        <v>Németh Zsolt</v>
      </c>
      <c r="D8766" s="188" t="s">
        <v>7801</v>
      </c>
      <c r="E8766" s="332" t="str">
        <f>VLOOKUP(C8766,'Havi KM'!A:S,4,FALSE)</f>
        <v xml:space="preserve">      347,54 km</v>
      </c>
      <c r="F8766" s="163"/>
    </row>
    <row r="8767" spans="1:6" ht="15" customHeight="1">
      <c r="A8767" s="19" t="str">
        <f>VLOOKUP(B8767,segédtábla!$A$1:$C$156,3,FALSE)</f>
        <v>5+2</v>
      </c>
      <c r="B8767" s="226" t="s">
        <v>1227</v>
      </c>
      <c r="C8767" s="13" t="str">
        <f>VLOOKUP(B8767,segédtábla!$A$1:$C$156,2,FALSE)</f>
        <v>Horváth Ferenc</v>
      </c>
      <c r="D8767" s="5" t="s">
        <v>7802</v>
      </c>
      <c r="E8767" s="332" t="str">
        <f>VLOOKUP(C8767,'Havi KM'!A:S,4,FALSE)</f>
        <v xml:space="preserve">     1 488,98 km</v>
      </c>
      <c r="F8767" s="163" t="s">
        <v>7803</v>
      </c>
    </row>
    <row r="8768" spans="1:6" ht="15" customHeight="1">
      <c r="A8768" s="19">
        <f>VLOOKUP(B8768,segédtábla!$A$1:$C$156,3,FALSE)</f>
        <v>0</v>
      </c>
      <c r="B8768" s="226" t="s">
        <v>1395</v>
      </c>
      <c r="C8768" s="319" t="str">
        <f>VLOOKUP(B8768,segédtábla!$A$1:$C$156,2,FALSE)</f>
        <v>Kosztrihán Zsolt</v>
      </c>
      <c r="D8768" s="188" t="s">
        <v>7804</v>
      </c>
      <c r="E8768" s="332" t="str">
        <f>VLOOKUP(C8768,'Havi KM'!A:S,4,FALSE)</f>
        <v xml:space="preserve">      432,67 km</v>
      </c>
      <c r="F8768" s="231"/>
    </row>
    <row r="8769" spans="1:6" ht="15" customHeight="1">
      <c r="A8769" s="19" t="str">
        <f>VLOOKUP(B8769,segédtábla!$A$1:$C$156,3,FALSE)</f>
        <v>5+2</v>
      </c>
      <c r="B8769" s="226" t="s">
        <v>1175</v>
      </c>
      <c r="C8769" s="319" t="str">
        <f>VLOOKUP(B8769,segédtábla!$A$1:$C$156,2,FALSE)</f>
        <v>Iklódi Sándor</v>
      </c>
      <c r="D8769" s="188" t="s">
        <v>7805</v>
      </c>
      <c r="E8769" s="332" t="str">
        <f>VLOOKUP(C8769,'Havi KM'!A:S,4,FALSE)</f>
        <v xml:space="preserve">     1 161,24 km</v>
      </c>
      <c r="F8769" s="163"/>
    </row>
    <row r="8770" spans="1:6" ht="15" customHeight="1">
      <c r="A8770" s="19" t="str">
        <f>VLOOKUP(B8770,segédtábla!$A$1:$C$156,3,FALSE)</f>
        <v>5+2</v>
      </c>
      <c r="B8770" s="226" t="s">
        <v>1152</v>
      </c>
      <c r="C8770" s="13" t="str">
        <f>VLOOKUP(B8770,segédtábla!$A$1:$C$156,2,FALSE)</f>
        <v>Tokorcsi Tibor</v>
      </c>
      <c r="D8770" s="5" t="s">
        <v>7806</v>
      </c>
      <c r="E8770" s="332" t="str">
        <f>VLOOKUP(C8770,'Havi KM'!A:S,4,FALSE)</f>
        <v xml:space="preserve">     1 330,53 km</v>
      </c>
      <c r="F8770" s="163"/>
    </row>
    <row r="8771" spans="1:6" ht="15" customHeight="1">
      <c r="A8771" s="19" t="str">
        <f>VLOOKUP(B8771,segédtábla!$A$1:$C$156,3,FALSE)</f>
        <v>5+2</v>
      </c>
      <c r="B8771" s="226" t="s">
        <v>1181</v>
      </c>
      <c r="C8771" s="319" t="str">
        <f>VLOOKUP(B8771,segédtábla!$A$1:$C$156,2,FALSE)</f>
        <v>Lázár Gábor</v>
      </c>
      <c r="D8771" s="188" t="s">
        <v>7807</v>
      </c>
      <c r="E8771" s="332" t="str">
        <f>VLOOKUP(C8771,'Havi KM'!A:S,4,FALSE)</f>
        <v xml:space="preserve">     1 156,79 km</v>
      </c>
      <c r="F8771" s="163"/>
    </row>
    <row r="8772" spans="1:6" ht="15" customHeight="1">
      <c r="A8772" s="19" t="str">
        <f>VLOOKUP(B8772,segédtábla!$A$1:$C$156,3,FALSE)</f>
        <v>korai kezdés preferált</v>
      </c>
      <c r="B8772" s="226" t="s">
        <v>1309</v>
      </c>
      <c r="C8772" s="319" t="str">
        <f>VLOOKUP(B8772,segédtábla!$A$1:$C$156,2,FALSE)</f>
        <v>Gosztenschnik Péter</v>
      </c>
      <c r="D8772" s="188" t="s">
        <v>7808</v>
      </c>
      <c r="E8772" s="332" t="str">
        <f>VLOOKUP(C8772,'Havi KM'!A:S,4,FALSE)</f>
        <v xml:space="preserve">      684,27 km</v>
      </c>
      <c r="F8772" s="163"/>
    </row>
    <row r="8773" spans="1:6" ht="15" customHeight="1">
      <c r="A8773" s="19" t="str">
        <f>VLOOKUP(B8773,segédtábla!$A$1:$C$156,3,FALSE)</f>
        <v>11+3</v>
      </c>
      <c r="B8773" s="226" t="s">
        <v>1313</v>
      </c>
      <c r="C8773" s="319" t="str">
        <f>VLOOKUP(B8773,segédtábla!$A$1:$C$156,2,FALSE)</f>
        <v>Tóth Zoltán József</v>
      </c>
      <c r="D8773" s="188" t="s">
        <v>7809</v>
      </c>
      <c r="E8773" s="332" t="str">
        <f>VLOOKUP(C8773,'Havi KM'!A:S,4,FALSE)</f>
        <v xml:space="preserve">      0,0 km</v>
      </c>
      <c r="F8773" s="228" t="s">
        <v>7810</v>
      </c>
    </row>
    <row r="8774" spans="1:6" ht="15" customHeight="1">
      <c r="A8774" s="19" t="str">
        <f>VLOOKUP(B8774,segédtábla!$A$1:$C$156,3,FALSE)</f>
        <v>5+2</v>
      </c>
      <c r="B8774" s="226" t="s">
        <v>1256</v>
      </c>
      <c r="C8774" s="13" t="str">
        <f>VLOOKUP(B8774,segédtábla!$A$1:$C$156,2,FALSE)</f>
        <v>Árvai Gábor</v>
      </c>
      <c r="D8774" s="5" t="s">
        <v>7811</v>
      </c>
      <c r="E8774" s="332" t="str">
        <f>VLOOKUP(C8774,'Havi KM'!A:S,4,FALSE)</f>
        <v xml:space="preserve">     1 696,48 km</v>
      </c>
      <c r="F8774" s="163"/>
    </row>
    <row r="8775" spans="1:6" ht="15" customHeight="1">
      <c r="A8775" s="19" t="str">
        <f>VLOOKUP(B8775,segédtábla!$A$1:$C$156,3,FALSE)</f>
        <v>11+3</v>
      </c>
      <c r="B8775" s="226" t="s">
        <v>1183</v>
      </c>
      <c r="C8775" s="319" t="str">
        <f>VLOOKUP(B8775,segédtábla!$A$1:$C$156,2,FALSE)</f>
        <v>Kelemen Imre</v>
      </c>
      <c r="D8775" s="188" t="s">
        <v>7812</v>
      </c>
      <c r="E8775" s="332" t="str">
        <f>VLOOKUP(C8775,'Havi KM'!A:S,4,FALSE)</f>
        <v xml:space="preserve">     2 133,94 km</v>
      </c>
      <c r="F8775" s="163" t="s">
        <v>7813</v>
      </c>
    </row>
    <row r="8776" spans="1:6" ht="15" customHeight="1">
      <c r="A8776" s="19" t="str">
        <f>VLOOKUP(B8776,segédtábla!$A$1:$C$156,3,FALSE)</f>
        <v>11+3</v>
      </c>
      <c r="B8776" s="226" t="s">
        <v>1333</v>
      </c>
      <c r="C8776" s="319" t="str">
        <f>VLOOKUP(B8776,segédtábla!$A$1:$C$156,2,FALSE)</f>
        <v>Meilinger Ádám</v>
      </c>
      <c r="D8776" s="240" t="s">
        <v>7814</v>
      </c>
      <c r="E8776" s="332" t="str">
        <f>VLOOKUP(C8776,'Havi KM'!A:S,4,FALSE)</f>
        <v xml:space="preserve">      277,05 km</v>
      </c>
      <c r="F8776" s="163" t="s">
        <v>7815</v>
      </c>
    </row>
    <row r="8777" spans="1:6" ht="15" customHeight="1">
      <c r="A8777" s="19" t="str">
        <f>VLOOKUP(B8777,segédtábla!$A$1:$C$156,3,FALSE)</f>
        <v>5+2</v>
      </c>
      <c r="B8777" s="226" t="s">
        <v>1410</v>
      </c>
      <c r="C8777" s="13" t="str">
        <f>VLOOKUP(B8777,segédtábla!$A$1:$C$156,2,FALSE)</f>
        <v>Berek Dániel</v>
      </c>
      <c r="D8777" s="240" t="s">
        <v>7816</v>
      </c>
      <c r="E8777" s="332" t="str">
        <f>VLOOKUP(C8777,'Havi KM'!A:S,4,FALSE)</f>
        <v xml:space="preserve">      0,0 km</v>
      </c>
      <c r="F8777" s="163"/>
    </row>
    <row r="8778" spans="1:6" ht="15" customHeight="1">
      <c r="A8778" s="19">
        <f>VLOOKUP(B8778,segédtábla!$A$1:$C$156,3,FALSE)</f>
        <v>0</v>
      </c>
      <c r="B8778" s="226" t="s">
        <v>1375</v>
      </c>
      <c r="C8778" s="13" t="str">
        <f>VLOOKUP(B8778,segédtábla!$A$1:$C$156,2,FALSE)</f>
        <v>kivonva</v>
      </c>
      <c r="D8778" s="5" t="s">
        <v>7817</v>
      </c>
      <c r="E8778" s="332" t="e">
        <f>VLOOKUP(C8778,'Havi KM'!A:S,4,FALSE)</f>
        <v>#N/A</v>
      </c>
      <c r="F8778" s="363"/>
    </row>
    <row r="8779" spans="1:6" ht="15" customHeight="1">
      <c r="A8779" s="19" t="str">
        <f>VLOOKUP(B8779,segédtábla!$A$1:$C$156,3,FALSE)</f>
        <v>11+3</v>
      </c>
      <c r="B8779" s="226" t="s">
        <v>1413</v>
      </c>
      <c r="C8779" s="13" t="str">
        <f>VLOOKUP(B8779,segédtábla!$A$1:$C$156,2,FALSE)</f>
        <v>Szkolcsek György</v>
      </c>
      <c r="D8779" s="5" t="s">
        <v>7818</v>
      </c>
      <c r="E8779" s="332" t="str">
        <f>VLOOKUP(C8779,'Havi KM'!A:S,4,FALSE)</f>
        <v xml:space="preserve">     1 278,42 km</v>
      </c>
      <c r="F8779" s="163"/>
    </row>
    <row r="8780" spans="1:6" ht="15" customHeight="1">
      <c r="A8780" s="19" t="e">
        <f>VLOOKUP(B8780,segédtábla!$A$1:$C$156,3,FALSE)</f>
        <v>#N/A</v>
      </c>
      <c r="B8780" s="11"/>
      <c r="C8780" s="13" t="e">
        <f>VLOOKUP(B8780,segédtábla!$A$1:$C$156,2,FALSE)</f>
        <v>#N/A</v>
      </c>
      <c r="D8780" s="5"/>
      <c r="E8780" s="332" t="e">
        <f>VLOOKUP(C8780,'Havi KM'!A:S,4,FALSE)</f>
        <v>#N/A</v>
      </c>
      <c r="F8780" s="163"/>
    </row>
    <row r="8781" spans="1:6" ht="15" customHeight="1">
      <c r="A8781" s="19" t="str">
        <f>VLOOKUP(B8781,segédtábla!$A$1:$C$156,3,FALSE)</f>
        <v>5+2</v>
      </c>
      <c r="B8781" s="11" t="s">
        <v>1154</v>
      </c>
      <c r="C8781" s="13" t="str">
        <f>VLOOKUP(B8781,segédtábla!$A$1:$C$156,2,FALSE)</f>
        <v>Tóth Mihály</v>
      </c>
      <c r="D8781" s="494" t="s">
        <v>1306</v>
      </c>
      <c r="E8781" s="332" t="str">
        <f>VLOOKUP(C8781,'Havi KM'!A:S,4,FALSE)</f>
        <v xml:space="preserve">      345,81 km</v>
      </c>
      <c r="F8781" s="163"/>
    </row>
    <row r="8782" spans="1:6" ht="15" customHeight="1">
      <c r="A8782" s="19" t="e">
        <f>VLOOKUP(B8782,segédtábla!$A$1:$C$156,3,FALSE)</f>
        <v>#N/A</v>
      </c>
      <c r="B8782" s="21"/>
      <c r="C8782" s="13" t="e">
        <f>VLOOKUP(B8782,segédtábla!$A$1:$C$156,2,FALSE)</f>
        <v>#N/A</v>
      </c>
      <c r="D8782" s="5"/>
      <c r="E8782" s="332" t="e">
        <f>VLOOKUP(C8782,'Havi KM'!A:S,4,FALSE)</f>
        <v>#N/A</v>
      </c>
      <c r="F8782" s="163"/>
    </row>
    <row r="8783" spans="1:6" ht="15" customHeight="1">
      <c r="A8783" s="19" t="str">
        <f>VLOOKUP(B8783,segédtábla!$A$1:$C$156,3,FALSE)</f>
        <v>17+4</v>
      </c>
      <c r="B8783" s="11" t="s">
        <v>1217</v>
      </c>
      <c r="C8783" s="13" t="str">
        <f>VLOOKUP(B8783,segédtábla!$A$1:$C$156,2,FALSE)</f>
        <v>Fábián Szabolcs</v>
      </c>
      <c r="D8783" s="143" t="s">
        <v>7819</v>
      </c>
      <c r="E8783" s="332" t="str">
        <f>VLOOKUP(C8783,'Havi KM'!A:S,4,FALSE)</f>
        <v xml:space="preserve">     1 855,46 km</v>
      </c>
      <c r="F8783" s="163"/>
    </row>
    <row r="8784" spans="1:6" ht="15" customHeight="1">
      <c r="A8784" s="19">
        <f>VLOOKUP(B8784,segédtábla!$A$1:$C$156,3,FALSE)</f>
        <v>0</v>
      </c>
      <c r="B8784" s="11" t="s">
        <v>1423</v>
      </c>
      <c r="C8784" s="13" t="str">
        <f>VLOOKUP(B8784,segédtábla!$A$1:$C$156,2,FALSE)</f>
        <v>Krupánszky Márk</v>
      </c>
      <c r="D8784" s="143" t="s">
        <v>1462</v>
      </c>
      <c r="E8784" s="332" t="str">
        <f>VLOOKUP(C8784,'Havi KM'!A:S,4,FALSE)</f>
        <v xml:space="preserve">      550,26 km</v>
      </c>
      <c r="F8784" s="163"/>
    </row>
    <row r="8786" spans="1:6" ht="15" customHeight="1">
      <c r="A8786" s="10"/>
      <c r="B8786" s="16"/>
      <c r="C8786" s="263">
        <v>45931</v>
      </c>
      <c r="D8786" s="237" t="str">
        <f>TEXT(C8786,"dddd")</f>
        <v>Wednesday</v>
      </c>
      <c r="E8786" s="330"/>
      <c r="F8786" s="227">
        <f>+COUNTA(B8789:B8811)</f>
        <v>16</v>
      </c>
    </row>
    <row r="8787" spans="1:6" ht="15" customHeight="1">
      <c r="C8787" s="355"/>
    </row>
    <row r="8788" spans="1:6" ht="15" customHeight="1">
      <c r="A8788" s="7" t="s">
        <v>1136</v>
      </c>
      <c r="B8788" s="8" t="s">
        <v>1137</v>
      </c>
      <c r="C8788" s="9" t="s">
        <v>1138</v>
      </c>
      <c r="D8788" s="9" t="s">
        <v>1139</v>
      </c>
      <c r="E8788" s="331" t="s">
        <v>1140</v>
      </c>
      <c r="F8788" s="9" t="s">
        <v>1141</v>
      </c>
    </row>
    <row r="8789" spans="1:6" ht="15" customHeight="1">
      <c r="A8789" s="19" t="str">
        <f>VLOOKUP(B8789,segédtábla!$A$1:$C$156,3,FALSE)</f>
        <v>5+2</v>
      </c>
      <c r="B8789" s="226" t="s">
        <v>1269</v>
      </c>
      <c r="C8789" s="13" t="str">
        <f>VLOOKUP(B8789,segédtábla!$A$1:$C$156,2,FALSE)</f>
        <v>Bagi Lajos + Bagi Márió</v>
      </c>
      <c r="D8789" s="5" t="s">
        <v>7820</v>
      </c>
      <c r="E8789" s="332" t="e">
        <f>VLOOKUP(C8789,'Havi KM'!A:S,4,FALSE)</f>
        <v>#N/A</v>
      </c>
      <c r="F8789" s="163"/>
    </row>
    <row r="8790" spans="1:6" ht="15" customHeight="1">
      <c r="A8790" s="19" t="str">
        <f>VLOOKUP(B8790,segédtábla!$A$1:$C$156,3,FALSE)</f>
        <v>11+3</v>
      </c>
      <c r="B8790" s="226" t="s">
        <v>1142</v>
      </c>
      <c r="C8790" s="319" t="str">
        <f>VLOOKUP(B8790,segédtábla!$A$1:$C$156,2,FALSE)</f>
        <v>Hamecz  Zsolt + Zsoltné</v>
      </c>
      <c r="D8790" s="188" t="s">
        <v>7821</v>
      </c>
      <c r="E8790" s="332" t="e">
        <f>VLOOKUP(C8790,'Havi KM'!A:S,4,FALSE)</f>
        <v>#N/A</v>
      </c>
      <c r="F8790" s="163"/>
    </row>
    <row r="8791" spans="1:6" ht="15" customHeight="1">
      <c r="A8791" s="19" t="e">
        <f>VLOOKUP(B8791,segédtábla!$A$1:$C$156,3,FALSE)</f>
        <v>#N/A</v>
      </c>
      <c r="B8791" s="11"/>
      <c r="C8791" s="13" t="e">
        <f>VLOOKUP(B8791,segédtábla!$A$1:$C$156,2,FALSE)</f>
        <v>#N/A</v>
      </c>
      <c r="D8791" s="5"/>
      <c r="E8791" s="332" t="e">
        <f>VLOOKUP(C8791,'Havi KM'!A:S,4,FALSE)</f>
        <v>#N/A</v>
      </c>
      <c r="F8791" s="163"/>
    </row>
    <row r="8792" spans="1:6" ht="15" customHeight="1">
      <c r="A8792" s="19" t="str">
        <f>VLOOKUP(B8792,segédtábla!$A$1:$C$156,3,FALSE)</f>
        <v>17+4</v>
      </c>
      <c r="B8792" s="226" t="s">
        <v>1217</v>
      </c>
      <c r="C8792" s="13" t="str">
        <f>VLOOKUP(B8792,segédtábla!$A$1:$C$156,2,FALSE)</f>
        <v>Fábián Szabolcs</v>
      </c>
      <c r="D8792" s="5" t="s">
        <v>1436</v>
      </c>
      <c r="E8792" s="332" t="str">
        <f>VLOOKUP(C8792,'Havi KM'!A:S,4,FALSE)</f>
        <v xml:space="preserve">     1 855,46 km</v>
      </c>
      <c r="F8792" s="163"/>
    </row>
    <row r="8793" spans="1:6" ht="15" customHeight="1">
      <c r="A8793" s="19" t="str">
        <f>VLOOKUP(B8793,segédtábla!$A$1:$C$156,3,FALSE)</f>
        <v>1/1.</v>
      </c>
      <c r="B8793" s="226" t="s">
        <v>1165</v>
      </c>
      <c r="C8793" s="319" t="str">
        <f>VLOOKUP(B8793,segédtábla!$A$1:$C$156,2,FALSE)</f>
        <v>Szabó Levente</v>
      </c>
      <c r="D8793" s="188" t="s">
        <v>7822</v>
      </c>
      <c r="E8793" s="332" t="str">
        <f>VLOOKUP(C8793,'Havi KM'!A:S,4,FALSE)</f>
        <v xml:space="preserve">     2 412,32 km</v>
      </c>
      <c r="F8793" s="163"/>
    </row>
    <row r="8794" spans="1:6" ht="15" customHeight="1">
      <c r="A8794" s="19" t="e">
        <f>VLOOKUP(B8794,segédtábla!$A$1:$C$156,3,FALSE)</f>
        <v>#N/A</v>
      </c>
      <c r="B8794" s="11"/>
      <c r="C8794" s="13" t="e">
        <f>VLOOKUP(B8794,segédtábla!$A$1:$C$156,2,FALSE)</f>
        <v>#N/A</v>
      </c>
      <c r="D8794" s="5"/>
      <c r="E8794" s="332" t="e">
        <f>VLOOKUP(C8794,'Havi KM'!A:S,4,FALSE)</f>
        <v>#N/A</v>
      </c>
      <c r="F8794" s="163"/>
    </row>
    <row r="8795" spans="1:6" ht="15" customHeight="1">
      <c r="A8795" s="19">
        <f>VLOOKUP(B8795,segédtábla!$A$1:$C$156,3,FALSE)</f>
        <v>0</v>
      </c>
      <c r="B8795" s="226" t="s">
        <v>1248</v>
      </c>
      <c r="C8795" s="13">
        <f>VLOOKUP(B8795,segédtábla!$A$1:$C$156,2,FALSE)</f>
        <v>0</v>
      </c>
      <c r="D8795" s="188" t="s">
        <v>1436</v>
      </c>
      <c r="E8795" s="332" t="e">
        <f>VLOOKUP(C8795,'Havi KM'!A:S,4,FALSE)</f>
        <v>#N/A</v>
      </c>
      <c r="F8795" s="163"/>
    </row>
    <row r="8796" spans="1:6" ht="15" customHeight="1">
      <c r="A8796" s="19" t="str">
        <f>VLOOKUP(B8796,segédtábla!$A$1:$C$156,3,FALSE)</f>
        <v>5+2</v>
      </c>
      <c r="B8796" s="226" t="s">
        <v>1262</v>
      </c>
      <c r="C8796" s="13" t="str">
        <f>VLOOKUP(B8796,segédtábla!$A$1:$C$156,2,FALSE)</f>
        <v>Balázs Tibor</v>
      </c>
      <c r="D8796" s="5" t="s">
        <v>7823</v>
      </c>
      <c r="E8796" s="332" t="str">
        <f>VLOOKUP(C8796,'Havi KM'!A:S,4,FALSE)</f>
        <v xml:space="preserve">      261,82 km</v>
      </c>
      <c r="F8796" s="163"/>
    </row>
    <row r="8797" spans="1:6" ht="15" customHeight="1">
      <c r="A8797" s="19" t="e">
        <f>VLOOKUP(B8797,segédtábla!$A$1:$C$156,3,FALSE)</f>
        <v>#N/A</v>
      </c>
      <c r="B8797" s="11"/>
      <c r="C8797" s="13" t="e">
        <f>VLOOKUP(B8797,segédtábla!$A$1:$C$156,2,FALSE)</f>
        <v>#N/A</v>
      </c>
      <c r="D8797" s="5"/>
      <c r="E8797" s="332" t="e">
        <f>VLOOKUP(C8797,'Havi KM'!A:S,4,FALSE)</f>
        <v>#N/A</v>
      </c>
      <c r="F8797" s="163"/>
    </row>
    <row r="8798" spans="1:6" ht="15" customHeight="1">
      <c r="A8798" s="19" t="str">
        <f>VLOOKUP(B8798,segédtábla!$A$1:$C$156,3,FALSE)</f>
        <v>11+3</v>
      </c>
      <c r="B8798" s="226" t="s">
        <v>1428</v>
      </c>
      <c r="C8798" s="13" t="str">
        <f>VLOOKUP(B8798,segédtábla!$A$1:$C$156,2,FALSE)</f>
        <v>Mórocz István</v>
      </c>
      <c r="D8798" s="5" t="s">
        <v>1436</v>
      </c>
      <c r="E8798" s="332" t="str">
        <f>VLOOKUP(C8798,'Havi KM'!A:S,4,FALSE)</f>
        <v xml:space="preserve">     1 668,63 km</v>
      </c>
      <c r="F8798" s="163"/>
    </row>
    <row r="8799" spans="1:6" ht="15" customHeight="1">
      <c r="A8799" s="19" t="str">
        <f>VLOOKUP(B8799,segédtábla!$A$1:$C$156,3,FALSE)</f>
        <v>11+3</v>
      </c>
      <c r="B8799" s="226" t="s">
        <v>1378</v>
      </c>
      <c r="C8799" s="13" t="str">
        <f>VLOOKUP(B8799,segédtábla!$A$1:$C$156,2,FALSE)</f>
        <v>Dalanics Zsolt</v>
      </c>
      <c r="D8799" s="5" t="s">
        <v>7824</v>
      </c>
      <c r="E8799" s="332" t="str">
        <f>VLOOKUP(C8799,'Havi KM'!A:S,4,FALSE)</f>
        <v xml:space="preserve">     1 398,48 km</v>
      </c>
      <c r="F8799" s="163"/>
    </row>
    <row r="8800" spans="1:6" ht="15" customHeight="1">
      <c r="A8800" s="19" t="e">
        <f>VLOOKUP(B8800,segédtábla!$A$1:$C$156,3,FALSE)</f>
        <v>#N/A</v>
      </c>
      <c r="B8800" s="11"/>
      <c r="C8800" s="13" t="e">
        <f>VLOOKUP(B8800,segédtábla!$A$1:$C$156,2,FALSE)</f>
        <v>#N/A</v>
      </c>
      <c r="D8800" s="5"/>
      <c r="E8800" s="332" t="e">
        <f>VLOOKUP(C8800,'Havi KM'!A:S,4,FALSE)</f>
        <v>#N/A</v>
      </c>
      <c r="F8800" s="163"/>
    </row>
    <row r="8801" spans="1:6" ht="15" customHeight="1">
      <c r="A8801" s="19" t="str">
        <f>VLOOKUP(B8801,segédtábla!$A$1:$C$156,3,FALSE)</f>
        <v>5+2</v>
      </c>
      <c r="B8801" s="226" t="s">
        <v>1281</v>
      </c>
      <c r="C8801" s="13" t="str">
        <f>VLOOKUP(B8801,segédtábla!$A$1:$C$156,2,FALSE)</f>
        <v>Kiss Sándor</v>
      </c>
      <c r="D8801" s="5" t="s">
        <v>1436</v>
      </c>
      <c r="E8801" s="332" t="str">
        <f>VLOOKUP(C8801,'Havi KM'!A:S,4,FALSE)</f>
        <v xml:space="preserve">     1 065,91 km</v>
      </c>
      <c r="F8801" s="163" t="s">
        <v>7825</v>
      </c>
    </row>
    <row r="8802" spans="1:6" ht="15" customHeight="1">
      <c r="A8802" s="19" t="str">
        <f>VLOOKUP(B8802,segédtábla!$A$1:$C$156,3,FALSE)</f>
        <v>11+3</v>
      </c>
      <c r="B8802" s="226" t="s">
        <v>1321</v>
      </c>
      <c r="C8802" s="13" t="str">
        <f>VLOOKUP(B8802,segédtábla!$A$1:$C$156,2,FALSE)</f>
        <v>Kovács Márton Péter</v>
      </c>
      <c r="D8802" s="5" t="s">
        <v>7826</v>
      </c>
      <c r="E8802" s="332" t="str">
        <f>VLOOKUP(C8802,'Havi KM'!A:S,4,FALSE)</f>
        <v xml:space="preserve">     2 936,38 km</v>
      </c>
      <c r="F8802" s="163"/>
    </row>
    <row r="8803" spans="1:6" ht="15" customHeight="1">
      <c r="A8803" s="19" t="e">
        <f>VLOOKUP(B8803,segédtábla!$A$1:$C$156,3,FALSE)</f>
        <v>#N/A</v>
      </c>
      <c r="B8803" s="11"/>
      <c r="C8803" s="13" t="e">
        <f>VLOOKUP(B8803,segédtábla!$A$1:$C$156,2,FALSE)</f>
        <v>#N/A</v>
      </c>
      <c r="D8803" s="5"/>
      <c r="E8803" s="332" t="e">
        <f>VLOOKUP(C8803,'Havi KM'!A:S,4,FALSE)</f>
        <v>#N/A</v>
      </c>
      <c r="F8803" s="163"/>
    </row>
    <row r="8804" spans="1:6" ht="15" customHeight="1">
      <c r="A8804" s="19" t="str">
        <f>VLOOKUP(B8804,segédtábla!$A$1:$C$156,3,FALSE)</f>
        <v>5+2</v>
      </c>
      <c r="B8804" s="226" t="s">
        <v>1154</v>
      </c>
      <c r="C8804" s="13" t="str">
        <f>VLOOKUP(B8804,segédtábla!$A$1:$C$156,2,FALSE)</f>
        <v>Tóth Mihály</v>
      </c>
      <c r="D8804" s="5" t="s">
        <v>7827</v>
      </c>
      <c r="E8804" s="332" t="str">
        <f>VLOOKUP(C8804,'Havi KM'!A:S,4,FALSE)</f>
        <v xml:space="preserve">      345,81 km</v>
      </c>
      <c r="F8804" s="163"/>
    </row>
    <row r="8805" spans="1:6" ht="15" customHeight="1">
      <c r="A8805" s="19" t="str">
        <f>VLOOKUP(B8805,segédtábla!$A$1:$C$156,3,FALSE)</f>
        <v>5+2</v>
      </c>
      <c r="B8805" s="226" t="s">
        <v>1278</v>
      </c>
      <c r="C8805" s="13" t="str">
        <f>VLOOKUP(B8805,segédtábla!$A$1:$C$156,2,FALSE)</f>
        <v>Adamek István + Nyíri Attila</v>
      </c>
      <c r="D8805" s="5" t="s">
        <v>7828</v>
      </c>
      <c r="E8805" s="332" t="e">
        <f>VLOOKUP(C8805,'Havi KM'!A:S,4,FALSE)</f>
        <v>#N/A</v>
      </c>
      <c r="F8805" s="163" t="s">
        <v>7829</v>
      </c>
    </row>
    <row r="8806" spans="1:6" ht="15" customHeight="1">
      <c r="A8806" s="19" t="e">
        <f>VLOOKUP(B8806,segédtábla!$A$1:$C$156,3,FALSE)</f>
        <v>#N/A</v>
      </c>
      <c r="B8806" s="11"/>
      <c r="C8806" s="13" t="e">
        <f>VLOOKUP(B8806,segédtábla!$A$1:$C$156,2,FALSE)</f>
        <v>#N/A</v>
      </c>
      <c r="D8806" s="5"/>
      <c r="E8806" s="332" t="e">
        <f>VLOOKUP(C8806,'Havi KM'!A:S,4,FALSE)</f>
        <v>#N/A</v>
      </c>
      <c r="F8806" s="163"/>
    </row>
    <row r="8807" spans="1:6" ht="15" customHeight="1">
      <c r="A8807" s="19" t="str">
        <f>VLOOKUP(B8807,segédtábla!$A$1:$C$156,3,FALSE)</f>
        <v>5+2</v>
      </c>
      <c r="B8807" s="226" t="s">
        <v>1179</v>
      </c>
      <c r="C8807" s="13" t="str">
        <f>VLOOKUP(B8807,segédtábla!$A$1:$C$156,2,FALSE)</f>
        <v>Horváth Ákos</v>
      </c>
      <c r="D8807" s="5" t="s">
        <v>1436</v>
      </c>
      <c r="E8807" s="332" t="str">
        <f>VLOOKUP(C8807,'Havi KM'!A:S,4,FALSE)</f>
        <v xml:space="preserve">     1 036,99 km</v>
      </c>
      <c r="F8807" s="163"/>
    </row>
    <row r="8808" spans="1:6" ht="15" customHeight="1">
      <c r="A8808" s="19" t="str">
        <f>VLOOKUP(B8808,segédtábla!$A$1:$C$156,3,FALSE)</f>
        <v>11+3</v>
      </c>
      <c r="B8808" s="226" t="s">
        <v>1212</v>
      </c>
      <c r="C8808" s="13" t="str">
        <f>VLOOKUP(B8808,segédtábla!$A$1:$C$156,2,FALSE)</f>
        <v>Kopányi László</v>
      </c>
      <c r="D8808" s="188" t="s">
        <v>7830</v>
      </c>
      <c r="E8808" s="332" t="str">
        <f>VLOOKUP(C8808,'Havi KM'!A:S,4,FALSE)</f>
        <v xml:space="preserve">     2 365,46 km</v>
      </c>
      <c r="F8808" s="163"/>
    </row>
    <row r="8809" spans="1:6" ht="15" customHeight="1">
      <c r="A8809" s="19" t="e">
        <f>VLOOKUP(B8809,segédtábla!$A$1:$C$156,3,FALSE)</f>
        <v>#N/A</v>
      </c>
      <c r="B8809" s="11"/>
      <c r="C8809" s="13" t="e">
        <f>VLOOKUP(B8809,segédtábla!$A$1:$C$156,2,FALSE)</f>
        <v>#N/A</v>
      </c>
      <c r="D8809" s="5"/>
      <c r="E8809" s="332" t="e">
        <f>VLOOKUP(C8809,'Havi KM'!A:S,4,FALSE)</f>
        <v>#N/A</v>
      </c>
      <c r="F8809" s="163"/>
    </row>
    <row r="8810" spans="1:6" ht="15" customHeight="1">
      <c r="A8810" s="19" t="str">
        <f>VLOOKUP(B8810,segédtábla!$A$1:$C$156,3,FALSE)</f>
        <v>11+3</v>
      </c>
      <c r="B8810" s="226" t="s">
        <v>1345</v>
      </c>
      <c r="C8810" s="319" t="str">
        <f>VLOOKUP(B8810,segédtábla!$A$1:$C$156,2,FALSE)</f>
        <v>Berek Gábor</v>
      </c>
      <c r="D8810" s="188" t="s">
        <v>1436</v>
      </c>
      <c r="E8810" s="332" t="str">
        <f>VLOOKUP(C8810,'Havi KM'!A:S,4,FALSE)</f>
        <v xml:space="preserve">      0,0 km</v>
      </c>
      <c r="F8810" s="163" t="s">
        <v>7831</v>
      </c>
    </row>
    <row r="8811" spans="1:6" ht="15" customHeight="1">
      <c r="A8811" s="19" t="str">
        <f>VLOOKUP(B8811,segédtábla!$A$1:$C$156,3,FALSE)</f>
        <v>11+3</v>
      </c>
      <c r="B8811" s="226" t="s">
        <v>1223</v>
      </c>
      <c r="C8811" s="319" t="s">
        <v>2084</v>
      </c>
      <c r="D8811" s="188" t="s">
        <v>7832</v>
      </c>
      <c r="E8811" s="332" t="str">
        <f>VLOOKUP(C8811,'Havi KM'!A:S,4,FALSE)</f>
        <v xml:space="preserve">     2 738,73 km</v>
      </c>
      <c r="F8811" s="163" t="s">
        <v>7833</v>
      </c>
    </row>
    <row r="8812" spans="1:6" ht="15" customHeight="1">
      <c r="A8812" s="19" t="e">
        <f>VLOOKUP(B8812,segédtábla!$A$1:$C$156,3,FALSE)</f>
        <v>#N/A</v>
      </c>
      <c r="B8812" s="11"/>
      <c r="C8812" s="13" t="e">
        <f>VLOOKUP(B8812,segédtábla!$A$1:$C$156,2,FALSE)</f>
        <v>#N/A</v>
      </c>
      <c r="D8812" s="5"/>
      <c r="E8812" s="332" t="e">
        <f>VLOOKUP(C8812,'Havi KM'!A:S,4,FALSE)</f>
        <v>#N/A</v>
      </c>
      <c r="F8812" s="163"/>
    </row>
    <row r="8813" spans="1:6" ht="15" customHeight="1">
      <c r="A8813" s="19" t="str">
        <f>VLOOKUP(B8813,segédtábla!$A$1:$C$156,3,FALSE)</f>
        <v>5+2</v>
      </c>
      <c r="B8813" s="226" t="s">
        <v>1219</v>
      </c>
      <c r="C8813" s="13" t="str">
        <f>VLOOKUP(B8813,segédtábla!$A$1:$C$156,2,FALSE)</f>
        <v>Ignéczi Attila + Mura Milán</v>
      </c>
      <c r="D8813" s="5" t="s">
        <v>6631</v>
      </c>
      <c r="E8813" s="332" t="e">
        <f>VLOOKUP(C8813,'Havi KM'!A:S,4,FALSE)</f>
        <v>#N/A</v>
      </c>
      <c r="F8813" s="163"/>
    </row>
    <row r="8814" spans="1:6" ht="15" customHeight="1">
      <c r="A8814" s="19" t="str">
        <f>VLOOKUP(B8814,segédtábla!$A$1:$C$156,3,FALSE)</f>
        <v>11+3</v>
      </c>
      <c r="B8814" s="226" t="s">
        <v>1319</v>
      </c>
      <c r="C8814" s="13" t="str">
        <f>VLOOKUP(B8814,segédtábla!$A$1:$C$156,2,FALSE)</f>
        <v>Simon Gábor</v>
      </c>
      <c r="D8814" s="5" t="s">
        <v>7834</v>
      </c>
      <c r="E8814" s="332" t="str">
        <f>VLOOKUP(C8814,'Havi KM'!A:S,4,FALSE)</f>
        <v xml:space="preserve">     1 814,55 km</v>
      </c>
      <c r="F8814" s="163"/>
    </row>
    <row r="8815" spans="1:6" ht="15" customHeight="1">
      <c r="A8815" s="19" t="e">
        <f>VLOOKUP(B8815,segédtábla!$A$1:$C$156,3,FALSE)</f>
        <v>#N/A</v>
      </c>
      <c r="B8815" s="11"/>
      <c r="C8815" s="13" t="e">
        <f>VLOOKUP(B8815,segédtábla!$A$1:$C$156,2,FALSE)</f>
        <v>#N/A</v>
      </c>
      <c r="D8815" s="5"/>
      <c r="E8815" s="332" t="e">
        <f>VLOOKUP(C8815,'Havi KM'!A:S,4,FALSE)</f>
        <v>#N/A</v>
      </c>
      <c r="F8815" s="163"/>
    </row>
    <row r="8816" spans="1:6" ht="15" customHeight="1">
      <c r="A8816" s="19" t="str">
        <f>VLOOKUP(B8816,segédtábla!$A$1:$C$156,3,FALSE)</f>
        <v>11+3</v>
      </c>
      <c r="B8816" s="226" t="s">
        <v>1355</v>
      </c>
      <c r="C8816" s="13" t="s">
        <v>1652</v>
      </c>
      <c r="D8816" s="5" t="s">
        <v>7835</v>
      </c>
      <c r="E8816" s="332" t="e">
        <f>VLOOKUP(C8816,'Havi KM'!A:S,4,FALSE)</f>
        <v>#N/A</v>
      </c>
      <c r="F8816" s="163"/>
    </row>
    <row r="8817" spans="1:6" ht="15" customHeight="1">
      <c r="A8817" s="19" t="str">
        <f>VLOOKUP(B8817,segédtábla!$A$1:$C$156,3,FALSE)</f>
        <v>5+2</v>
      </c>
      <c r="B8817" s="226" t="s">
        <v>1274</v>
      </c>
      <c r="C8817" s="319" t="str">
        <f>VLOOKUP(B8817,segédtábla!$A$1:$C$156,2,FALSE)</f>
        <v>Kakulya Zsolt</v>
      </c>
      <c r="D8817" s="188" t="s">
        <v>7836</v>
      </c>
      <c r="E8817" s="332" t="str">
        <f>VLOOKUP(C8817,'Havi KM'!A:S,4,FALSE)</f>
        <v xml:space="preserve">     1 219,87 km</v>
      </c>
      <c r="F8817" s="163"/>
    </row>
    <row r="8818" spans="1:6" ht="15" customHeight="1">
      <c r="A8818" s="19" t="str">
        <f>VLOOKUP(B8818,segédtábla!$A$1:$C$156,3,FALSE)</f>
        <v>5+2</v>
      </c>
      <c r="B8818" s="226" t="s">
        <v>1292</v>
      </c>
      <c r="C8818" s="13" t="str">
        <f>VLOOKUP(B8818,segédtábla!$A$1:$C$156,2,FALSE)</f>
        <v>Hanzi György Lehel</v>
      </c>
      <c r="D8818" s="5" t="s">
        <v>7837</v>
      </c>
      <c r="E8818" s="332" t="str">
        <f>VLOOKUP(C8818,'Havi KM'!A:S,4,FALSE)</f>
        <v xml:space="preserve">     1 303,29 km</v>
      </c>
      <c r="F8818" s="163" t="s">
        <v>7838</v>
      </c>
    </row>
    <row r="8819" spans="1:6" ht="15" customHeight="1">
      <c r="A8819" s="19" t="str">
        <f>VLOOKUP(B8819,segédtábla!$A$1:$C$156,3,FALSE)</f>
        <v>2/1.</v>
      </c>
      <c r="B8819" s="226" t="s">
        <v>5289</v>
      </c>
      <c r="C8819" s="13" t="str">
        <f>VLOOKUP(B8819,segédtábla!$A$1:$C$156,2,FALSE)</f>
        <v>Molárovits Zoltán Edvin</v>
      </c>
      <c r="D8819" s="5" t="s">
        <v>7839</v>
      </c>
      <c r="E8819" s="332" t="str">
        <f>VLOOKUP(C8819,'Havi KM'!A:S,4,FALSE)</f>
        <v xml:space="preserve">     2 145,93 km</v>
      </c>
      <c r="F8819" s="163"/>
    </row>
    <row r="8820" spans="1:6" ht="15" customHeight="1">
      <c r="A8820" s="19" t="str">
        <f>VLOOKUP(B8820,segédtábla!$A$1:$C$156,3,FALSE)</f>
        <v>5+2</v>
      </c>
      <c r="B8820" s="226" t="s">
        <v>1173</v>
      </c>
      <c r="C8820" s="13" t="str">
        <f>VLOOKUP(B8820,segédtábla!$A$1:$C$156,2,FALSE)</f>
        <v>Léhner Zsolt</v>
      </c>
      <c r="D8820" s="5" t="s">
        <v>7840</v>
      </c>
      <c r="E8820" s="332" t="str">
        <f>VLOOKUP(C8820,'Havi KM'!A:S,4,FALSE)</f>
        <v xml:space="preserve">     1 816,96 km</v>
      </c>
      <c r="F8820" s="163"/>
    </row>
    <row r="8821" spans="1:6" ht="15" customHeight="1">
      <c r="A8821" s="19" t="str">
        <f>VLOOKUP(B8821,segédtábla!$A$1:$C$156,3,FALSE)</f>
        <v>11+3</v>
      </c>
      <c r="B8821" s="226" t="s">
        <v>1405</v>
      </c>
      <c r="C8821" s="13" t="str">
        <f>VLOOKUP(B8821,segédtábla!$A$1:$C$156,2,FALSE)</f>
        <v>Marton Péter</v>
      </c>
      <c r="D8821" s="5" t="s">
        <v>7841</v>
      </c>
      <c r="E8821" s="332" t="str">
        <f>VLOOKUP(C8821,'Havi KM'!A:S,4,FALSE)</f>
        <v xml:space="preserve">     1 405,83 km</v>
      </c>
      <c r="F8821" s="163" t="s">
        <v>7842</v>
      </c>
    </row>
    <row r="8822" spans="1:6" ht="15" customHeight="1">
      <c r="A8822" s="19" t="str">
        <f>VLOOKUP(B8822,segédtábla!$A$1:$C$156,3,FALSE)</f>
        <v>2/1.</v>
      </c>
      <c r="B8822" s="226" t="s">
        <v>1259</v>
      </c>
      <c r="C8822" s="319" t="str">
        <f>VLOOKUP(B8822,segédtábla!$A$1:$C$156,2,FALSE)</f>
        <v>Berki Richárd Sándor</v>
      </c>
      <c r="D8822" s="188" t="s">
        <v>7843</v>
      </c>
      <c r="E8822" s="332" t="str">
        <f>VLOOKUP(C8822,'Havi KM'!A:S,4,FALSE)</f>
        <v xml:space="preserve">     1 357,13 km</v>
      </c>
      <c r="F8822" s="163" t="s">
        <v>7844</v>
      </c>
    </row>
    <row r="8823" spans="1:6" ht="15" customHeight="1">
      <c r="A8823" s="19" t="str">
        <f>VLOOKUP(B8823,segédtábla!$A$1:$C$156,3,FALSE)</f>
        <v>5+2</v>
      </c>
      <c r="B8823" s="226" t="s">
        <v>1214</v>
      </c>
      <c r="C8823" s="13" t="s">
        <v>7845</v>
      </c>
      <c r="D8823" s="5" t="s">
        <v>7846</v>
      </c>
      <c r="E8823" s="332" t="e">
        <f>VLOOKUP(C8823,'Havi KM'!A:S,4,FALSE)</f>
        <v>#N/A</v>
      </c>
      <c r="F8823" s="163" t="s">
        <v>7847</v>
      </c>
    </row>
    <row r="8824" spans="1:6" ht="15" customHeight="1">
      <c r="A8824" s="19" t="str">
        <f>VLOOKUP(B8824,segédtábla!$A$1:$C$156,3,FALSE)</f>
        <v>5+2</v>
      </c>
      <c r="B8824" s="226" t="s">
        <v>1337</v>
      </c>
      <c r="C8824" s="319" t="str">
        <f>VLOOKUP(B8824,segédtábla!$A$1:$C$156,2,FALSE)</f>
        <v>Kozma István / Farkas Rudolf</v>
      </c>
      <c r="D8824" s="188" t="s">
        <v>7848</v>
      </c>
      <c r="E8824" s="332" t="e">
        <f>VLOOKUP(C8824,'Havi KM'!A:S,4,FALSE)</f>
        <v>#N/A</v>
      </c>
      <c r="F8824" s="163"/>
    </row>
    <row r="8825" spans="1:6" ht="15" customHeight="1">
      <c r="A8825" s="19" t="str">
        <f>VLOOKUP(B8825,segédtábla!$A$1:$C$156,3,FALSE)</f>
        <v>5+2</v>
      </c>
      <c r="B8825" s="226" t="s">
        <v>1339</v>
      </c>
      <c r="C8825" s="13" t="str">
        <f>VLOOKUP(B8825,segédtábla!$A$1:$C$156,2,FALSE)</f>
        <v>Áncsák János 04.14</v>
      </c>
      <c r="D8825" s="5" t="s">
        <v>7849</v>
      </c>
      <c r="E8825" s="332" t="e">
        <f>VLOOKUP(C8825,'Havi KM'!A:S,4,FALSE)</f>
        <v>#N/A</v>
      </c>
      <c r="F8825" s="163"/>
    </row>
    <row r="8826" spans="1:6" ht="15" customHeight="1">
      <c r="A8826" s="19" t="str">
        <f>VLOOKUP(B8826,segédtábla!$A$1:$C$156,3,FALSE)</f>
        <v>10+4</v>
      </c>
      <c r="B8826" s="226" t="s">
        <v>1191</v>
      </c>
      <c r="C8826" s="13" t="str">
        <f>VLOOKUP(B8826,segédtábla!$A$1:$C$156,2,FALSE)</f>
        <v>Leiner Gábor</v>
      </c>
      <c r="D8826" s="5" t="s">
        <v>7850</v>
      </c>
      <c r="E8826" s="332" t="str">
        <f>VLOOKUP(C8826,'Havi KM'!A:S,4,FALSE)</f>
        <v xml:space="preserve">     1 700,32 km</v>
      </c>
      <c r="F8826" s="163"/>
    </row>
    <row r="8827" spans="1:6" ht="15" customHeight="1">
      <c r="A8827" s="19" t="e">
        <f>VLOOKUP(B8827,segédtábla!$A$1:$C$156,3,FALSE)</f>
        <v>#N/A</v>
      </c>
      <c r="B8827" s="11"/>
      <c r="C8827" s="13" t="e">
        <f>VLOOKUP(B8827,segédtábla!$A$1:$C$156,2,FALSE)</f>
        <v>#N/A</v>
      </c>
      <c r="D8827" s="5"/>
      <c r="E8827" s="332" t="e">
        <f>VLOOKUP(C8827,'Havi KM'!A:S,4,FALSE)</f>
        <v>#N/A</v>
      </c>
      <c r="F8827" s="163"/>
    </row>
    <row r="8828" spans="1:6" ht="15" customHeight="1">
      <c r="A8828" s="19">
        <f>VLOOKUP(B8828,segédtábla!$A$1:$C$156,3,FALSE)</f>
        <v>0</v>
      </c>
      <c r="B8828" s="632" t="s">
        <v>1423</v>
      </c>
      <c r="C8828" s="552" t="str">
        <f>VLOOKUP(B8828,segédtábla!$A$1:$C$156,2,FALSE)</f>
        <v>Krupánszky Márk</v>
      </c>
      <c r="D8828" s="179" t="s">
        <v>1186</v>
      </c>
      <c r="E8828" s="332" t="str">
        <f>VLOOKUP(C8828,'Havi KM'!A:S,4,FALSE)</f>
        <v xml:space="preserve">      550,26 km</v>
      </c>
      <c r="F8828" s="163"/>
    </row>
    <row r="8829" spans="1:6" ht="15" customHeight="1">
      <c r="A8829" s="19" t="e">
        <f>VLOOKUP(B8829,segédtábla!$A$1:$C$156,3,FALSE)</f>
        <v>#N/A</v>
      </c>
      <c r="B8829" s="11"/>
      <c r="C8829" s="13" t="e">
        <f>VLOOKUP(B8829,segédtábla!$A$1:$C$156,2,FALSE)</f>
        <v>#N/A</v>
      </c>
      <c r="D8829" s="5"/>
      <c r="E8829" s="332" t="e">
        <f>VLOOKUP(C8829,'Havi KM'!A:S,4,FALSE)</f>
        <v>#N/A</v>
      </c>
      <c r="F8829" s="163"/>
    </row>
    <row r="8830" spans="1:6" ht="15" customHeight="1">
      <c r="A8830" s="19" t="str">
        <f>VLOOKUP(B8830,segédtábla!$A$1:$C$156,3,FALSE)</f>
        <v>11+3</v>
      </c>
      <c r="B8830" s="175" t="s">
        <v>1253</v>
      </c>
      <c r="C8830" s="116" t="str">
        <f>VLOOKUP(B8830,segédtábla!$A$1:$C$156,2,FALSE)</f>
        <v>Knyihár Adrián</v>
      </c>
      <c r="D8830" s="143" t="s">
        <v>7851</v>
      </c>
      <c r="E8830" s="332" t="str">
        <f>VLOOKUP(C8830,'Havi KM'!A:S,4,FALSE)</f>
        <v xml:space="preserve">      0,0 km</v>
      </c>
      <c r="F8830" s="163" t="s">
        <v>7852</v>
      </c>
    </row>
    <row r="8831" spans="1:6" ht="15" customHeight="1">
      <c r="A8831" s="19" t="str">
        <f>VLOOKUP(B8831,segédtábla!$A$1:$C$156,3,FALSE)</f>
        <v>5+2</v>
      </c>
      <c r="B8831" s="175" t="s">
        <v>1159</v>
      </c>
      <c r="C8831" s="116" t="str">
        <f>VLOOKUP(B8831,segédtábla!$A$1:$C$156,2,FALSE)</f>
        <v>Pilló József + Pillóné S. Judit</v>
      </c>
      <c r="D8831" s="143" t="s">
        <v>7853</v>
      </c>
      <c r="E8831" s="332" t="e">
        <f>VLOOKUP(C8831,'Havi KM'!A:S,4,FALSE)</f>
        <v>#N/A</v>
      </c>
      <c r="F8831" s="163" t="s">
        <v>7854</v>
      </c>
    </row>
    <row r="8832" spans="1:6" ht="15" customHeight="1">
      <c r="A8832" s="19" t="str">
        <f>VLOOKUP(B8832,segédtábla!$A$1:$C$156,3,FALSE)</f>
        <v>5+2</v>
      </c>
      <c r="B8832" s="175" t="s">
        <v>1163</v>
      </c>
      <c r="C8832" s="116" t="str">
        <f>VLOOKUP(B8832,segédtábla!$A$1:$C$156,2,FALSE)</f>
        <v>Popovics Dávid</v>
      </c>
      <c r="D8832" s="143" t="s">
        <v>7855</v>
      </c>
      <c r="E8832" s="332" t="str">
        <f>VLOOKUP(C8832,'Havi KM'!A:S,4,FALSE)</f>
        <v xml:space="preserve">     1 838,04 km</v>
      </c>
      <c r="F8832" s="163"/>
    </row>
    <row r="8834" spans="1:6" ht="15" customHeight="1">
      <c r="A8834" s="10"/>
      <c r="B8834" s="16"/>
      <c r="C8834" s="263">
        <v>45932</v>
      </c>
      <c r="D8834" s="237" t="str">
        <f>TEXT(C8834,"dddd")</f>
        <v>Thursday</v>
      </c>
      <c r="E8834" s="330"/>
      <c r="F8834" s="227">
        <f>+COUNTA(B8837:B8897)</f>
        <v>34</v>
      </c>
    </row>
    <row r="8835" spans="1:6" ht="15" customHeight="1">
      <c r="C8835" s="355"/>
    </row>
    <row r="8836" spans="1:6" ht="15" customHeight="1">
      <c r="A8836" s="7" t="s">
        <v>1136</v>
      </c>
      <c r="B8836" s="8" t="s">
        <v>1137</v>
      </c>
      <c r="C8836" s="9" t="s">
        <v>1138</v>
      </c>
      <c r="D8836" s="9" t="s">
        <v>1139</v>
      </c>
      <c r="E8836" s="331" t="s">
        <v>1140</v>
      </c>
      <c r="F8836" s="9" t="s">
        <v>1141</v>
      </c>
    </row>
    <row r="8837" spans="1:6" ht="15" customHeight="1">
      <c r="A8837" s="19" t="str">
        <f>VLOOKUP(B8837,segédtábla!$A$1:$C$156,3,FALSE)</f>
        <v>5+2</v>
      </c>
      <c r="B8837" s="226" t="s">
        <v>1149</v>
      </c>
      <c r="C8837" s="319" t="str">
        <f>VLOOKUP(B8837,segédtábla!$A$1:$C$156,2,FALSE)</f>
        <v>Létai Ferenc + Létainé Zsuzsa</v>
      </c>
      <c r="D8837" s="5" t="s">
        <v>7856</v>
      </c>
      <c r="E8837" s="332" t="e">
        <f>VLOOKUP(C8837,'Havi KM'!A:S,4,FALSE)</f>
        <v>#N/A</v>
      </c>
      <c r="F8837" s="163"/>
    </row>
    <row r="8838" spans="1:6" ht="15" customHeight="1">
      <c r="A8838" s="19" t="e">
        <f>VLOOKUP(B8838,segédtábla!$A$1:$C$156,3,FALSE)</f>
        <v>#N/A</v>
      </c>
      <c r="B8838" s="11"/>
      <c r="C8838" s="13" t="e">
        <f>VLOOKUP(B8838,segédtábla!$A$1:$C$156,2,FALSE)</f>
        <v>#N/A</v>
      </c>
      <c r="D8838" s="5"/>
      <c r="E8838" s="332" t="e">
        <f>VLOOKUP(C8838,'Havi KM'!A:S,4,FALSE)</f>
        <v>#N/A</v>
      </c>
      <c r="F8838" s="163"/>
    </row>
    <row r="8839" spans="1:6" ht="15" customHeight="1">
      <c r="A8839" s="19" t="str">
        <f>VLOOKUP(B8839,segédtábla!$A$1:$C$156,3,FALSE)</f>
        <v>5+2</v>
      </c>
      <c r="B8839" s="226" t="s">
        <v>1181</v>
      </c>
      <c r="C8839" s="13" t="str">
        <f>VLOOKUP(B8839,segédtábla!$A$1:$C$156,2,FALSE)</f>
        <v>Lázár Gábor</v>
      </c>
      <c r="D8839" s="5" t="s">
        <v>7857</v>
      </c>
      <c r="E8839" s="332">
        <v>0</v>
      </c>
      <c r="F8839" s="163"/>
    </row>
    <row r="8840" spans="1:6" ht="15" customHeight="1">
      <c r="A8840" s="19" t="str">
        <f>VLOOKUP(B8840,segédtábla!$A$1:$C$156,3,FALSE)</f>
        <v>5+2</v>
      </c>
      <c r="B8840" s="226" t="s">
        <v>1175</v>
      </c>
      <c r="C8840" s="13" t="str">
        <f>VLOOKUP(B8840,segédtábla!$A$1:$C$156,2,FALSE)</f>
        <v>Iklódi Sándor</v>
      </c>
      <c r="D8840" s="4" t="s">
        <v>7858</v>
      </c>
      <c r="E8840" s="332" t="str">
        <f>VLOOKUP(C8840,'Havi KM'!A:S,4,FALSE)</f>
        <v xml:space="preserve">     1 161,24 km</v>
      </c>
      <c r="F8840" s="163"/>
    </row>
    <row r="8841" spans="1:6" ht="15" customHeight="1">
      <c r="A8841" s="19">
        <f>VLOOKUP(B8841,segédtábla!$A$1:$C$156,3,FALSE)</f>
        <v>0</v>
      </c>
      <c r="B8841" s="226" t="s">
        <v>1248</v>
      </c>
      <c r="C8841" s="13">
        <f>VLOOKUP(B8841,segédtábla!$A$1:$C$156,2,FALSE)</f>
        <v>0</v>
      </c>
      <c r="D8841" s="240" t="s">
        <v>7859</v>
      </c>
      <c r="E8841" s="332" t="e">
        <f>VLOOKUP(C8841,'Havi KM'!A:S,4,FALSE)</f>
        <v>#N/A</v>
      </c>
      <c r="F8841" s="163"/>
    </row>
    <row r="8842" spans="1:6" ht="15" customHeight="1">
      <c r="A8842" s="19" t="e">
        <f>VLOOKUP(B8842,segédtábla!$A$1:$C$156,3,FALSE)</f>
        <v>#N/A</v>
      </c>
      <c r="B8842" s="11"/>
      <c r="C8842" s="13" t="e">
        <f>VLOOKUP(B8842,segédtábla!$A$1:$C$156,2,FALSE)</f>
        <v>#N/A</v>
      </c>
      <c r="D8842" s="5"/>
      <c r="E8842" s="332" t="e">
        <f>VLOOKUP(C8842,'Havi KM'!A:S,4,FALSE)</f>
        <v>#N/A</v>
      </c>
      <c r="F8842" s="163"/>
    </row>
    <row r="8843" spans="1:6" ht="15" customHeight="1">
      <c r="A8843" s="19" t="str">
        <f>VLOOKUP(B8843,segédtábla!$A$1:$C$156,3,FALSE)</f>
        <v>5+2</v>
      </c>
      <c r="B8843" s="632" t="s">
        <v>1154</v>
      </c>
      <c r="C8843" s="552" t="str">
        <f>VLOOKUP(B8843,segédtábla!$A$1:$C$156,2,FALSE)</f>
        <v>Tóth Mihály</v>
      </c>
      <c r="D8843" s="179" t="s">
        <v>1186</v>
      </c>
      <c r="E8843" s="332" t="str">
        <f>VLOOKUP(C8843,'Havi KM'!A:S,4,FALSE)</f>
        <v xml:space="preserve">      345,81 km</v>
      </c>
      <c r="F8843" s="163"/>
    </row>
    <row r="8844" spans="1:6" ht="15" customHeight="1">
      <c r="A8844" s="19">
        <f>VLOOKUP(B8844,segédtábla!$A$1:$C$156,3,FALSE)</f>
        <v>0</v>
      </c>
      <c r="B8844" s="632" t="s">
        <v>1423</v>
      </c>
      <c r="C8844" s="552" t="str">
        <f>VLOOKUP(B8844,segédtábla!$A$1:$C$156,2,FALSE)</f>
        <v>Krupánszky Márk</v>
      </c>
      <c r="D8844" s="179" t="s">
        <v>1186</v>
      </c>
      <c r="E8844" s="332" t="str">
        <f>VLOOKUP(C8844,'Havi KM'!A:S,4,FALSE)</f>
        <v xml:space="preserve">      550,26 km</v>
      </c>
      <c r="F8844" s="163"/>
    </row>
    <row r="8845" spans="1:6" ht="15" customHeight="1">
      <c r="A8845" s="19" t="e">
        <f>VLOOKUP(B8845,segédtábla!$A$1:$C$156,3,FALSE)</f>
        <v>#N/A</v>
      </c>
      <c r="B8845" s="11"/>
      <c r="C8845" s="13" t="e">
        <f>VLOOKUP(B8845,segédtábla!$A$1:$C$156,2,FALSE)</f>
        <v>#N/A</v>
      </c>
      <c r="D8845" s="5"/>
      <c r="E8845" s="332" t="e">
        <f>VLOOKUP(C8845,'Havi KM'!A:S,4,FALSE)</f>
        <v>#N/A</v>
      </c>
      <c r="F8845" s="163"/>
    </row>
    <row r="8846" spans="1:6" ht="15" customHeight="1">
      <c r="A8846" s="19" t="e">
        <f>VLOOKUP(B8846,segédtábla!$A$1:$C$156,3,FALSE)</f>
        <v>#N/A</v>
      </c>
      <c r="B8846" s="21"/>
      <c r="C8846" s="13" t="e">
        <f>VLOOKUP(B8846,segédtábla!$A$1:$C$156,2,FALSE)</f>
        <v>#N/A</v>
      </c>
      <c r="D8846" s="5"/>
      <c r="E8846" s="332" t="e">
        <f>VLOOKUP(C8846,'Havi KM'!A:S,4,FALSE)</f>
        <v>#N/A</v>
      </c>
      <c r="F8846" s="163"/>
    </row>
    <row r="8847" spans="1:6" ht="15" customHeight="1">
      <c r="A8847" s="19" t="str">
        <f>VLOOKUP(B8847,segédtábla!$A$1:$C$156,3,FALSE)</f>
        <v>11+3</v>
      </c>
      <c r="B8847" s="21" t="s">
        <v>1413</v>
      </c>
      <c r="C8847" s="13" t="str">
        <f>VLOOKUP(B8847,segédtábla!$A$1:$C$156,2,FALSE)</f>
        <v>Szkolcsek György</v>
      </c>
      <c r="D8847" s="5" t="s">
        <v>485</v>
      </c>
      <c r="E8847" s="332" t="str">
        <f>VLOOKUP(C8847,'Havi KM'!A:S,4,FALSE)</f>
        <v xml:space="preserve">     1 278,42 km</v>
      </c>
      <c r="F8847" s="163"/>
    </row>
    <row r="8848" spans="1:6" ht="15" customHeight="1">
      <c r="A8848" s="19" t="str">
        <f>VLOOKUP(B8848,segédtábla!$A$1:$C$156,3,FALSE)</f>
        <v>5+2</v>
      </c>
      <c r="B8848" s="428" t="s">
        <v>1243</v>
      </c>
      <c r="C8848" s="429" t="str">
        <f>VLOOKUP(B8848,segédtábla!$A$1:$C$156,2,FALSE)</f>
        <v>Csicsai Gábor</v>
      </c>
      <c r="D8848" s="240" t="s">
        <v>7860</v>
      </c>
      <c r="E8848" s="332" t="str">
        <f>VLOOKUP(C8848,'Havi KM'!A:S,4,FALSE)</f>
        <v xml:space="preserve">      636,52 km</v>
      </c>
      <c r="F8848" s="163"/>
    </row>
    <row r="8850" spans="1:6" ht="15" customHeight="1">
      <c r="A8850" s="10"/>
      <c r="B8850" s="16"/>
      <c r="C8850" s="263">
        <v>45933</v>
      </c>
      <c r="D8850" s="237" t="str">
        <f>TEXT(C8850,"dddd")</f>
        <v>Friday</v>
      </c>
      <c r="E8850" s="330"/>
      <c r="F8850" s="227">
        <f>+COUNTA(B8853:B8864)</f>
        <v>8</v>
      </c>
    </row>
    <row r="8851" spans="1:6" ht="15" customHeight="1">
      <c r="C8851" s="355"/>
    </row>
    <row r="8852" spans="1:6" ht="15" customHeight="1">
      <c r="A8852" s="7" t="s">
        <v>1136</v>
      </c>
      <c r="B8852" s="8" t="s">
        <v>1137</v>
      </c>
      <c r="C8852" s="9" t="s">
        <v>1138</v>
      </c>
      <c r="D8852" s="9" t="s">
        <v>1139</v>
      </c>
      <c r="E8852" s="331" t="s">
        <v>1140</v>
      </c>
      <c r="F8852" s="9" t="s">
        <v>1141</v>
      </c>
    </row>
    <row r="8853" spans="1:6" ht="15" customHeight="1">
      <c r="A8853" s="19" t="e">
        <f>VLOOKUP(B8853,segédtábla!$A$1:$C$156,3,FALSE)</f>
        <v>#N/A</v>
      </c>
      <c r="B8853" s="11"/>
      <c r="C8853" s="13" t="e">
        <f>VLOOKUP(B8853,segédtábla!$A$1:$C$156,2,FALSE)</f>
        <v>#N/A</v>
      </c>
      <c r="D8853" s="1"/>
      <c r="E8853" s="332" t="e">
        <f>VLOOKUP(C8853,'Havi KM'!A:S,4,FALSE)</f>
        <v>#N/A</v>
      </c>
      <c r="F8853" s="163"/>
    </row>
    <row r="8854" spans="1:6" ht="15" customHeight="1">
      <c r="A8854" s="19" t="str">
        <f>VLOOKUP(B8854,segédtábla!$A$1:$C$156,3,FALSE)</f>
        <v>10+4</v>
      </c>
      <c r="B8854" s="226" t="s">
        <v>1276</v>
      </c>
      <c r="C8854" s="13" t="str">
        <f>VLOOKUP(B8854,segédtábla!$A$1:$C$156,2,FALSE)</f>
        <v>Tanács Attila</v>
      </c>
      <c r="D8854" s="5" t="s">
        <v>1436</v>
      </c>
      <c r="E8854" s="332" t="str">
        <f>VLOOKUP(C8854,'Havi KM'!A:S,4,FALSE)</f>
        <v xml:space="preserve">      232,78 km</v>
      </c>
      <c r="F8854" s="163"/>
    </row>
    <row r="8855" spans="1:6" ht="15" customHeight="1">
      <c r="A8855" s="19">
        <f>VLOOKUP(B8855,segédtábla!$A$1:$C$156,3,FALSE)</f>
        <v>0</v>
      </c>
      <c r="B8855" s="226" t="s">
        <v>1375</v>
      </c>
      <c r="C8855" s="13" t="str">
        <f>VLOOKUP(B8855,segédtábla!$A$1:$C$156,2,FALSE)</f>
        <v>kivonva</v>
      </c>
      <c r="D8855" s="5" t="s">
        <v>7861</v>
      </c>
      <c r="E8855" s="332" t="e">
        <f>VLOOKUP(C8855,'Havi KM'!A:S,4,FALSE)</f>
        <v>#N/A</v>
      </c>
      <c r="F8855" s="163"/>
    </row>
    <row r="8856" spans="1:6" ht="15" customHeight="1">
      <c r="A8856" s="19" t="e">
        <f>VLOOKUP(B8856,segédtábla!$A$1:$C$156,3,FALSE)</f>
        <v>#N/A</v>
      </c>
      <c r="B8856" s="11"/>
      <c r="C8856" s="13" t="e">
        <f>VLOOKUP(B8856,segédtábla!$A$1:$C$156,2,FALSE)</f>
        <v>#N/A</v>
      </c>
      <c r="D8856" s="5"/>
      <c r="E8856" s="332" t="e">
        <f>VLOOKUP(C8856,'Havi KM'!A:S,4,FALSE)</f>
        <v>#N/A</v>
      </c>
      <c r="F8856" s="163"/>
    </row>
    <row r="8857" spans="1:6" ht="15" customHeight="1">
      <c r="A8857" s="19" t="str">
        <f>VLOOKUP(B8857,segédtábla!$A$1:$C$156,3,FALSE)</f>
        <v>5+2</v>
      </c>
      <c r="B8857" s="226" t="s">
        <v>1152</v>
      </c>
      <c r="C8857" s="319" t="str">
        <f>VLOOKUP(B8857,segédtábla!$A$1:$C$156,2,FALSE)</f>
        <v>Tokorcsi Tibor</v>
      </c>
      <c r="D8857" s="188" t="s">
        <v>1436</v>
      </c>
      <c r="E8857" s="332" t="str">
        <f>VLOOKUP(C8857,'Havi KM'!A:S,4,FALSE)</f>
        <v xml:space="preserve">     1 330,53 km</v>
      </c>
      <c r="F8857" s="163"/>
    </row>
    <row r="8858" spans="1:6" ht="15" customHeight="1">
      <c r="A8858" s="19">
        <f>VLOOKUP(B8858,segédtábla!$A$1:$C$156,3,FALSE)</f>
        <v>0</v>
      </c>
      <c r="B8858" s="226" t="s">
        <v>1395</v>
      </c>
      <c r="C8858" s="13" t="str">
        <f>VLOOKUP(B8858,segédtábla!$A$1:$C$156,2,FALSE)</f>
        <v>Kosztrihán Zsolt</v>
      </c>
      <c r="D8858" s="5" t="s">
        <v>7862</v>
      </c>
      <c r="E8858" s="332" t="str">
        <f>VLOOKUP(C8858,'Havi KM'!A:S,4,FALSE)</f>
        <v xml:space="preserve">      432,67 km</v>
      </c>
      <c r="F8858" s="163"/>
    </row>
    <row r="8859" spans="1:6" ht="15" customHeight="1">
      <c r="A8859" s="19" t="e">
        <f>VLOOKUP(B8859,segédtábla!$A$1:$C$156,3,FALSE)</f>
        <v>#N/A</v>
      </c>
      <c r="B8859" s="11"/>
      <c r="C8859" s="13" t="e">
        <f>VLOOKUP(B8859,segédtábla!$A$1:$C$156,2,FALSE)</f>
        <v>#N/A</v>
      </c>
      <c r="D8859" s="5"/>
      <c r="E8859" s="332" t="e">
        <f>VLOOKUP(C8859,'Havi KM'!A:S,4,FALSE)</f>
        <v>#N/A</v>
      </c>
      <c r="F8859" s="163"/>
    </row>
    <row r="8860" spans="1:6" ht="15" customHeight="1">
      <c r="A8860" s="19" t="str">
        <f>VLOOKUP(B8860,segédtábla!$A$1:$C$156,3,FALSE)</f>
        <v>5+2</v>
      </c>
      <c r="B8860" s="226" t="s">
        <v>1337</v>
      </c>
      <c r="C8860" s="13" t="str">
        <f>VLOOKUP(B8860,segédtábla!$A$1:$C$156,2,FALSE)</f>
        <v>Kozma István / Farkas Rudolf</v>
      </c>
      <c r="D8860" s="5" t="s">
        <v>1436</v>
      </c>
      <c r="E8860" s="332" t="e">
        <f>VLOOKUP(C8860,'Havi KM'!A:S,4,FALSE)</f>
        <v>#N/A</v>
      </c>
      <c r="F8860" s="163"/>
    </row>
    <row r="8861" spans="1:6" ht="15" customHeight="1">
      <c r="A8861" s="19" t="str">
        <f>VLOOKUP(B8861,segédtábla!$A$1:$C$156,3,FALSE)</f>
        <v>11+3</v>
      </c>
      <c r="B8861" s="226" t="s">
        <v>1313</v>
      </c>
      <c r="C8861" s="13" t="str">
        <f>VLOOKUP(B8861,segédtábla!$A$1:$C$156,2,FALSE)</f>
        <v>Tóth Zoltán József</v>
      </c>
      <c r="D8861" s="5" t="s">
        <v>7863</v>
      </c>
      <c r="E8861" s="332" t="str">
        <f>VLOOKUP(C8861,'Havi KM'!A:S,4,FALSE)</f>
        <v xml:space="preserve">      0,0 km</v>
      </c>
      <c r="F8861" s="163"/>
    </row>
    <row r="8862" spans="1:6" ht="15" customHeight="1">
      <c r="A8862" s="19" t="e">
        <f>VLOOKUP(B8862,segédtábla!$A$1:$C$156,3,FALSE)</f>
        <v>#N/A</v>
      </c>
      <c r="B8862" s="11"/>
      <c r="C8862" s="13" t="e">
        <f>VLOOKUP(B8862,segédtábla!$A$1:$C$156,2,FALSE)</f>
        <v>#N/A</v>
      </c>
      <c r="D8862" s="5"/>
      <c r="E8862" s="332" t="e">
        <f>VLOOKUP(C8862,'Havi KM'!A:S,4,FALSE)</f>
        <v>#N/A</v>
      </c>
      <c r="F8862" s="163"/>
    </row>
    <row r="8863" spans="1:6" ht="15" customHeight="1">
      <c r="A8863" s="19" t="str">
        <f>VLOOKUP(B8863,segédtábla!$A$1:$C$156,3,FALSE)</f>
        <v>11+2</v>
      </c>
      <c r="B8863" s="226" t="s">
        <v>1197</v>
      </c>
      <c r="C8863" s="178" t="str">
        <f>VLOOKUP(B8863,segédtábla!$A$1:$C$156,2,FALSE)</f>
        <v>Csepeti Péter</v>
      </c>
      <c r="D8863" s="4" t="s">
        <v>7864</v>
      </c>
      <c r="E8863" s="332" t="str">
        <f>VLOOKUP(C8863,'Havi KM'!A:S,4,FALSE)</f>
        <v xml:space="preserve">      982,79 km</v>
      </c>
      <c r="F8863" s="363" t="s">
        <v>7865</v>
      </c>
    </row>
    <row r="8864" spans="1:6" ht="15" customHeight="1">
      <c r="A8864" s="19" t="str">
        <f>VLOOKUP(B8864,segédtábla!$A$1:$C$156,3,FALSE)</f>
        <v>11+3</v>
      </c>
      <c r="B8864" s="226" t="s">
        <v>1195</v>
      </c>
      <c r="C8864" s="13" t="str">
        <f>VLOOKUP(B8864,segédtábla!$A$1:$C$156,2,FALSE)</f>
        <v>Hallók Gábor</v>
      </c>
      <c r="D8864" s="5" t="s">
        <v>7866</v>
      </c>
      <c r="E8864" s="332" t="str">
        <f>VLOOKUP(C8864,'Havi KM'!A:S,4,FALSE)</f>
        <v xml:space="preserve">     2 457,27 km</v>
      </c>
      <c r="F8864" s="363"/>
    </row>
    <row r="8865" spans="1:6" ht="15" customHeight="1">
      <c r="A8865" s="19" t="str">
        <f>VLOOKUP(B8865,segédtábla!$A$1:$C$156,3,FALSE)</f>
        <v>5+2</v>
      </c>
      <c r="B8865" s="226" t="s">
        <v>1200</v>
      </c>
      <c r="C8865" s="13" t="str">
        <f>VLOOKUP(B8865,segédtábla!$A$1:$C$156,2,FALSE)</f>
        <v>Giber Zoltán</v>
      </c>
      <c r="D8865" s="5" t="s">
        <v>7867</v>
      </c>
      <c r="E8865" s="332" t="str">
        <f>VLOOKUP(C8865,'Havi KM'!A:S,4,FALSE)</f>
        <v xml:space="preserve">     1 523,35 km</v>
      </c>
      <c r="F8865" s="363" t="s">
        <v>7868</v>
      </c>
    </row>
    <row r="8866" spans="1:6" ht="15" customHeight="1">
      <c r="A8866" s="19" t="str">
        <f>VLOOKUP(B8866,segédtábla!$A$1:$C$156,3,FALSE)</f>
        <v>11+3</v>
      </c>
      <c r="B8866" s="226" t="s">
        <v>1236</v>
      </c>
      <c r="C8866" s="319" t="str">
        <f>VLOOKUP(B8866,segédtábla!$A$1:$C$156,2,FALSE)</f>
        <v>Pázmándi János</v>
      </c>
      <c r="D8866" s="188" t="s">
        <v>7869</v>
      </c>
      <c r="E8866" s="332" t="str">
        <f>VLOOKUP(C8866,'Havi KM'!A:S,4,FALSE)</f>
        <v xml:space="preserve">     1 597,21 km</v>
      </c>
      <c r="F8866" s="363"/>
    </row>
    <row r="8867" spans="1:6" ht="15" customHeight="1">
      <c r="A8867" s="19" t="str">
        <f>VLOOKUP(B8867,segédtábla!$A$1:$C$156,3,FALSE)</f>
        <v>11+3</v>
      </c>
      <c r="B8867" s="226" t="s">
        <v>7332</v>
      </c>
      <c r="C8867" s="13" t="str">
        <f>VLOOKUP(B8867,segédtábla!$A$1:$C$156,2,FALSE)</f>
        <v>Choijiljav Batbaatar</v>
      </c>
      <c r="D8867" s="5" t="s">
        <v>7870</v>
      </c>
      <c r="E8867" s="332" t="str">
        <f>VLOOKUP(C8867,'Havi KM'!A:S,4,FALSE)</f>
        <v xml:space="preserve">     1 929,86 km</v>
      </c>
      <c r="F8867" s="363"/>
    </row>
    <row r="8868" spans="1:6" ht="15" customHeight="1">
      <c r="A8868" s="19">
        <f>VLOOKUP(B8868,segédtábla!$A$1:$C$156,3,FALSE)</f>
        <v>0</v>
      </c>
      <c r="B8868" s="226" t="s">
        <v>1210</v>
      </c>
      <c r="C8868" s="319" t="str">
        <f>VLOOKUP(B8868,segédtábla!$A$1:$C$156,2,FALSE)</f>
        <v xml:space="preserve"> kivonva Szombathelyi Zoltán</v>
      </c>
      <c r="D8868" s="188" t="s">
        <v>7871</v>
      </c>
      <c r="E8868" s="332" t="e">
        <f>VLOOKUP(C8868,'Havi KM'!A:S,4,FALSE)</f>
        <v>#N/A</v>
      </c>
      <c r="F8868" s="363"/>
    </row>
    <row r="8869" spans="1:6" ht="15" customHeight="1">
      <c r="A8869" s="19" t="str">
        <f>VLOOKUP(B8869,segédtábla!$A$1:$C$156,3,FALSE)</f>
        <v>11+3</v>
      </c>
      <c r="B8869" s="226" t="s">
        <v>1212</v>
      </c>
      <c r="C8869" s="178" t="str">
        <f>VLOOKUP(B8869,segédtábla!$A$1:$C$156,2,FALSE)</f>
        <v>Kopányi László</v>
      </c>
      <c r="D8869" s="4" t="s">
        <v>7872</v>
      </c>
      <c r="E8869" s="332" t="str">
        <f>VLOOKUP(C8869,'Havi KM'!A:S,4,FALSE)</f>
        <v xml:space="preserve">     2 365,46 km</v>
      </c>
      <c r="F8869" s="363"/>
    </row>
    <row r="8870" spans="1:6" ht="15" customHeight="1">
      <c r="A8870" s="19" t="e">
        <f>VLOOKUP(B8870,segédtábla!$A$1:$C$156,3,FALSE)</f>
        <v>#N/A</v>
      </c>
      <c r="B8870" s="11"/>
      <c r="C8870" s="13" t="e">
        <f>VLOOKUP(B8870,segédtábla!$A$1:$C$156,2,FALSE)</f>
        <v>#N/A</v>
      </c>
      <c r="D8870" s="5"/>
      <c r="E8870" s="332" t="e">
        <f>VLOOKUP(C8870,'Havi KM'!A:S,4,FALSE)</f>
        <v>#N/A</v>
      </c>
      <c r="F8870" s="163"/>
    </row>
    <row r="8871" spans="1:6" ht="15" customHeight="1">
      <c r="A8871" s="19" t="e">
        <f>VLOOKUP(B8871,segédtábla!$A$1:$C$156,3,FALSE)</f>
        <v>#N/A</v>
      </c>
      <c r="B8871" s="11"/>
      <c r="C8871" s="13" t="e">
        <f>VLOOKUP(B8871,segédtábla!$A$1:$C$156,2,FALSE)</f>
        <v>#N/A</v>
      </c>
      <c r="D8871" s="5"/>
      <c r="E8871" s="332" t="e">
        <f>VLOOKUP(C8871,'Havi KM'!A:S,4,FALSE)</f>
        <v>#N/A</v>
      </c>
      <c r="F8871" s="163"/>
    </row>
    <row r="8872" spans="1:6" ht="15" customHeight="1">
      <c r="A8872" s="19" t="e">
        <f>VLOOKUP(B8872,segédtábla!$A$1:$C$156,3,FALSE)</f>
        <v>#N/A</v>
      </c>
      <c r="B8872" s="11"/>
      <c r="C8872" s="13" t="e">
        <f>VLOOKUP(B8872,segédtábla!$A$1:$C$156,2,FALSE)</f>
        <v>#N/A</v>
      </c>
      <c r="D8872" s="5"/>
      <c r="E8872" s="332" t="e">
        <f>VLOOKUP(C8872,'Havi KM'!A:S,4,FALSE)</f>
        <v>#N/A</v>
      </c>
      <c r="F8872" s="163"/>
    </row>
    <row r="8873" spans="1:6" ht="15" customHeight="1">
      <c r="A8873" s="19" t="e">
        <f>VLOOKUP(B8873,segédtábla!$A$1:$C$156,3,FALSE)</f>
        <v>#N/A</v>
      </c>
      <c r="B8873" s="11"/>
      <c r="C8873" s="13" t="e">
        <f>VLOOKUP(B8873,segédtábla!$A$1:$C$156,2,FALSE)</f>
        <v>#N/A</v>
      </c>
      <c r="D8873" s="5"/>
      <c r="E8873" s="332" t="e">
        <f>VLOOKUP(C8873,'Havi KM'!A:S,4,FALSE)</f>
        <v>#N/A</v>
      </c>
      <c r="F8873" s="163"/>
    </row>
    <row r="8874" spans="1:6" ht="15" customHeight="1">
      <c r="A8874" s="19" t="str">
        <f>VLOOKUP(B8874,segédtábla!$A$1:$C$156,3,FALSE)</f>
        <v>5+2</v>
      </c>
      <c r="B8874" s="632" t="s">
        <v>1154</v>
      </c>
      <c r="C8874" s="552" t="str">
        <f>VLOOKUP(B8874,segédtábla!$A$1:$C$156,2,FALSE)</f>
        <v>Tóth Mihály</v>
      </c>
      <c r="D8874" s="179" t="s">
        <v>1186</v>
      </c>
      <c r="E8874" s="332" t="str">
        <f>VLOOKUP(C8874,'Havi KM'!A:S,4,FALSE)</f>
        <v xml:space="preserve">      345,81 km</v>
      </c>
      <c r="F8874" s="163"/>
    </row>
    <row r="8875" spans="1:6" ht="15" customHeight="1">
      <c r="A8875" s="19">
        <f>VLOOKUP(B8875,segédtábla!$A$1:$C$156,3,FALSE)</f>
        <v>0</v>
      </c>
      <c r="B8875" s="632" t="s">
        <v>1423</v>
      </c>
      <c r="C8875" s="552" t="str">
        <f>VLOOKUP(B8875,segédtábla!$A$1:$C$156,2,FALSE)</f>
        <v>Krupánszky Márk</v>
      </c>
      <c r="D8875" s="179" t="s">
        <v>1186</v>
      </c>
      <c r="E8875" s="332" t="str">
        <f>VLOOKUP(C8875,'Havi KM'!A:S,4,FALSE)</f>
        <v xml:space="preserve">      550,26 km</v>
      </c>
      <c r="F8875" s="163"/>
    </row>
    <row r="8876" spans="1:6" ht="15" customHeight="1">
      <c r="A8876" s="19" t="e">
        <f>VLOOKUP(B8876,segédtábla!$A$1:$C$156,3,FALSE)</f>
        <v>#N/A</v>
      </c>
      <c r="B8876" s="11"/>
      <c r="C8876" s="13" t="e">
        <f>VLOOKUP(B8876,segédtábla!$A$1:$C$156,2,FALSE)</f>
        <v>#N/A</v>
      </c>
      <c r="D8876" s="5"/>
      <c r="E8876" s="332" t="e">
        <f>VLOOKUP(C8876,'Havi KM'!A:S,4,FALSE)</f>
        <v>#N/A</v>
      </c>
      <c r="F8876" s="163"/>
    </row>
    <row r="8877" spans="1:6" ht="15" customHeight="1">
      <c r="A8877" s="19" t="str">
        <f>VLOOKUP(B8877,segédtábla!$A$1:$C$156,3,FALSE)</f>
        <v>5+2</v>
      </c>
      <c r="B8877" s="428" t="s">
        <v>1163</v>
      </c>
      <c r="C8877" s="429" t="str">
        <f>VLOOKUP(B8877,segédtábla!$A$1:$C$156,2,FALSE)</f>
        <v>Popovics Dávid</v>
      </c>
      <c r="D8877" s="240" t="s">
        <v>7860</v>
      </c>
      <c r="E8877" s="332" t="str">
        <f>VLOOKUP(C8877,'Havi KM'!A:S,4,FALSE)</f>
        <v xml:space="preserve">     1 838,04 km</v>
      </c>
      <c r="F8877" s="163"/>
    </row>
    <row r="8878" spans="1:6" ht="15" customHeight="1">
      <c r="A8878" s="19" t="str">
        <f>VLOOKUP(B8878,segédtábla!$A$1:$C$156,3,FALSE)</f>
        <v>5+2</v>
      </c>
      <c r="B8878" s="428" t="s">
        <v>1238</v>
      </c>
      <c r="C8878" s="429" t="str">
        <f>VLOOKUP(B8878,segédtábla!$A$1:$C$156,2,FALSE)</f>
        <v>Tóth Zsolt</v>
      </c>
      <c r="D8878" s="240" t="s">
        <v>1342</v>
      </c>
      <c r="E8878" s="332" t="str">
        <f>VLOOKUP(C8878,'Havi KM'!A:S,4,FALSE)</f>
        <v xml:space="preserve">     1 572,92 km</v>
      </c>
      <c r="F8878" s="163" t="s">
        <v>2991</v>
      </c>
    </row>
    <row r="8879" spans="1:6" ht="15" customHeight="1">
      <c r="A8879" s="19" t="str">
        <f>VLOOKUP(B8879,segédtábla!$A$1:$C$156,3,FALSE)</f>
        <v>5+2</v>
      </c>
      <c r="B8879" s="428" t="s">
        <v>1243</v>
      </c>
      <c r="C8879" s="429" t="str">
        <f>VLOOKUP(B8879,segédtábla!$A$1:$C$156,2,FALSE)</f>
        <v>Csicsai Gábor</v>
      </c>
      <c r="D8879" s="240" t="s">
        <v>1342</v>
      </c>
      <c r="E8879" s="332" t="str">
        <f>VLOOKUP(C8879,'Havi KM'!A:S,4,FALSE)</f>
        <v xml:space="preserve">      636,52 km</v>
      </c>
      <c r="F8879" s="163"/>
    </row>
    <row r="8880" spans="1:6" ht="15" customHeight="1">
      <c r="A8880" s="19" t="str">
        <f>VLOOKUP(B8880,segédtábla!$A$1:$C$156,3,FALSE)</f>
        <v>5+2</v>
      </c>
      <c r="B8880" s="428" t="s">
        <v>1266</v>
      </c>
      <c r="C8880" s="429" t="str">
        <f>VLOOKUP(B8880,segédtábla!$A$1:$C$156,2,FALSE)</f>
        <v>Nagy György</v>
      </c>
      <c r="D8880" s="240" t="s">
        <v>1342</v>
      </c>
      <c r="E8880" s="332" t="str">
        <f>VLOOKUP(C8880,'Havi KM'!A:S,4,FALSE)</f>
        <v xml:space="preserve">     1 204,28 km</v>
      </c>
      <c r="F8880" s="163"/>
    </row>
    <row r="8881" spans="1:6" ht="15" customHeight="1">
      <c r="A8881" s="19" t="e">
        <f>VLOOKUP(B8881,segédtábla!$A$1:$C$156,3,FALSE)</f>
        <v>#N/A</v>
      </c>
      <c r="B8881" s="11"/>
      <c r="C8881" s="13" t="e">
        <f>VLOOKUP(B8881,segédtábla!$A$1:$C$156,2,FALSE)</f>
        <v>#N/A</v>
      </c>
      <c r="D8881" s="5"/>
      <c r="E8881" s="332" t="e">
        <f>VLOOKUP(C8881,'Havi KM'!A:S,4,FALSE)</f>
        <v>#N/A</v>
      </c>
      <c r="F8881" s="163"/>
    </row>
    <row r="8882" spans="1:6" ht="15" customHeight="1">
      <c r="A8882" s="19" t="e">
        <f>VLOOKUP(B8882,segédtábla!$A$1:$C$156,3,FALSE)</f>
        <v>#N/A</v>
      </c>
      <c r="B8882" s="11"/>
      <c r="C8882" s="13" t="e">
        <f>VLOOKUP(B8882,segédtábla!$A$1:$C$156,2,FALSE)</f>
        <v>#N/A</v>
      </c>
      <c r="D8882" s="5"/>
      <c r="E8882" s="332" t="e">
        <f>VLOOKUP(C8882,'Havi KM'!A:S,4,FALSE)</f>
        <v>#N/A</v>
      </c>
      <c r="F8882" s="163"/>
    </row>
    <row r="8883" spans="1:6" ht="15" customHeight="1">
      <c r="A8883" s="19" t="str">
        <f>VLOOKUP(B8883,segédtábla!$A$1:$C$156,3,FALSE)</f>
        <v>5+2</v>
      </c>
      <c r="B8883" s="21" t="s">
        <v>1526</v>
      </c>
      <c r="C8883" s="13" t="str">
        <f>VLOOKUP(B8883,segédtábla!$A$1:$C$156,2,FALSE)</f>
        <v>Simon Zoltán</v>
      </c>
      <c r="D8883" s="143" t="s">
        <v>4463</v>
      </c>
      <c r="E8883" s="332" t="str">
        <f>VLOOKUP(C8883,'Havi KM'!A:S,4,FALSE)</f>
        <v xml:space="preserve">     1 431,31 km</v>
      </c>
      <c r="F8883" s="163"/>
    </row>
    <row r="8884" spans="1:6" ht="15" customHeight="1">
      <c r="A8884" s="19" t="e">
        <f>VLOOKUP(B8884,segédtábla!$A$1:$C$156,3,FALSE)</f>
        <v>#N/A</v>
      </c>
      <c r="B8884" s="11"/>
      <c r="C8884" s="13" t="e">
        <f>VLOOKUP(B8884,segédtábla!$A$1:$C$156,2,FALSE)</f>
        <v>#N/A</v>
      </c>
      <c r="D8884" s="5"/>
      <c r="E8884" s="332" t="e">
        <f>VLOOKUP(C8884,'Havi KM'!A:S,4,FALSE)</f>
        <v>#N/A</v>
      </c>
      <c r="F8884" s="163"/>
    </row>
    <row r="8886" spans="1:6" ht="15" customHeight="1">
      <c r="A8886" s="10"/>
      <c r="B8886" s="16"/>
      <c r="C8886" s="263">
        <v>45934</v>
      </c>
      <c r="D8886" s="237" t="str">
        <f>TEXT(C8886,"dddd")</f>
        <v>Saturday</v>
      </c>
      <c r="E8886" s="330"/>
      <c r="F8886" s="227">
        <f>+COUNTA(#REF!)</f>
        <v>1</v>
      </c>
    </row>
    <row r="8887" spans="1:6" ht="15" customHeight="1">
      <c r="C8887" s="355"/>
    </row>
    <row r="8888" spans="1:6" ht="15" customHeight="1">
      <c r="A8888" s="7" t="s">
        <v>1136</v>
      </c>
      <c r="B8888" s="8" t="s">
        <v>1137</v>
      </c>
      <c r="C8888" s="9" t="s">
        <v>1138</v>
      </c>
      <c r="D8888" s="9" t="s">
        <v>1139</v>
      </c>
      <c r="E8888" s="331" t="s">
        <v>1140</v>
      </c>
      <c r="F8888" s="9" t="s">
        <v>1141</v>
      </c>
    </row>
    <row r="8889" spans="1:6" ht="15" customHeight="1">
      <c r="A8889" s="19" t="str">
        <f>VLOOKUP(B8889,segédtábla!$A$1:$C$156,3,FALSE)</f>
        <v>11+3</v>
      </c>
      <c r="B8889" s="226" t="s">
        <v>1142</v>
      </c>
      <c r="C8889" s="178" t="str">
        <f>VLOOKUP(B8889,segédtábla!$A$1:$C$156,2,FALSE)</f>
        <v>Hamecz  Zsolt + Zsoltné</v>
      </c>
      <c r="D8889" s="4" t="s">
        <v>7873</v>
      </c>
      <c r="E8889" s="332" t="e">
        <f>VLOOKUP(C8889,'Havi KM'!A:S,4,FALSE)</f>
        <v>#N/A</v>
      </c>
      <c r="F8889" s="163"/>
    </row>
    <row r="8890" spans="1:6" ht="15" customHeight="1">
      <c r="A8890" s="19" t="e">
        <f>VLOOKUP(B8890,segédtábla!$A$1:$C$156,3,FALSE)</f>
        <v>#N/A</v>
      </c>
      <c r="B8890" s="11"/>
      <c r="C8890" s="13" t="e">
        <f>VLOOKUP(B8890,segédtábla!$A$1:$C$156,2,FALSE)</f>
        <v>#N/A</v>
      </c>
      <c r="D8890" s="188"/>
      <c r="E8890" s="332" t="e">
        <f>VLOOKUP(C8890,'Havi KM'!A:S,4,FALSE)</f>
        <v>#N/A</v>
      </c>
      <c r="F8890" s="163"/>
    </row>
    <row r="8891" spans="1:6" ht="15" customHeight="1">
      <c r="A8891" s="19" t="str">
        <f>VLOOKUP(B8891,segédtábla!$A$1:$C$156,3,FALSE)</f>
        <v>5+2</v>
      </c>
      <c r="B8891" s="226" t="s">
        <v>1175</v>
      </c>
      <c r="C8891" s="13" t="str">
        <f>VLOOKUP(B8891,segédtábla!$A$1:$C$156,2,FALSE)</f>
        <v>Iklódi Sándor</v>
      </c>
      <c r="D8891" s="5" t="s">
        <v>7874</v>
      </c>
      <c r="E8891" s="332" t="str">
        <f>VLOOKUP(C8891,'Havi KM'!A:S,4,FALSE)</f>
        <v xml:space="preserve">     1 161,24 km</v>
      </c>
      <c r="F8891" s="163"/>
    </row>
    <row r="8892" spans="1:6" ht="15" customHeight="1">
      <c r="A8892" s="19" t="e">
        <f>VLOOKUP(B8892,segédtábla!$A$1:$C$156,3,FALSE)</f>
        <v>#N/A</v>
      </c>
      <c r="B8892" s="11"/>
      <c r="C8892" s="13" t="e">
        <f>VLOOKUP(B8892,segédtábla!$A$1:$C$156,2,FALSE)</f>
        <v>#N/A</v>
      </c>
      <c r="D8892" s="5"/>
      <c r="E8892" s="332" t="e">
        <f>VLOOKUP(C8892,'Havi KM'!A:S,4,FALSE)</f>
        <v>#N/A</v>
      </c>
      <c r="F8892" s="163"/>
    </row>
    <row r="8894" spans="1:6" ht="15" customHeight="1">
      <c r="A8894" s="10"/>
      <c r="B8894" s="16"/>
      <c r="C8894" s="263">
        <v>45935</v>
      </c>
      <c r="D8894" s="237" t="str">
        <f>TEXT(C8894,"dddd")</f>
        <v>Sunday</v>
      </c>
      <c r="E8894" s="330"/>
      <c r="F8894" s="227">
        <f>+COUNTA(B8897:B8911)</f>
        <v>12</v>
      </c>
    </row>
    <row r="8895" spans="1:6" ht="15" customHeight="1">
      <c r="C8895" s="355"/>
    </row>
    <row r="8896" spans="1:6" ht="15" customHeight="1">
      <c r="A8896" s="7" t="s">
        <v>1136</v>
      </c>
      <c r="B8896" s="8" t="s">
        <v>1137</v>
      </c>
      <c r="C8896" s="9" t="s">
        <v>1138</v>
      </c>
      <c r="D8896" s="9" t="s">
        <v>1139</v>
      </c>
      <c r="E8896" s="331" t="s">
        <v>1140</v>
      </c>
      <c r="F8896" s="9" t="s">
        <v>1141</v>
      </c>
    </row>
    <row r="8897" spans="1:6" ht="15" customHeight="1">
      <c r="A8897" s="19" t="str">
        <f>VLOOKUP(B8897,segédtábla!$A$1:$C$156,3,FALSE)</f>
        <v>11+3</v>
      </c>
      <c r="B8897" s="226" t="s">
        <v>1221</v>
      </c>
      <c r="C8897" s="13" t="str">
        <f>VLOOKUP(B8897,segédtábla!$A$1:$C$156,2,FALSE)</f>
        <v>Vass István</v>
      </c>
      <c r="D8897" s="5" t="s">
        <v>7875</v>
      </c>
      <c r="E8897" s="332" t="e">
        <f>VLOOKUP(C8897,'Havi KM'!A:S,4,FALSE)</f>
        <v>#N/A</v>
      </c>
      <c r="F8897" s="163"/>
    </row>
    <row r="8898" spans="1:6" ht="15" customHeight="1">
      <c r="A8898" s="19" t="str">
        <f>VLOOKUP(B8898,segédtábla!$A$1:$C$156,3,FALSE)</f>
        <v>11+3</v>
      </c>
      <c r="B8898" s="226" t="s">
        <v>1428</v>
      </c>
      <c r="C8898" s="13" t="s">
        <v>7876</v>
      </c>
      <c r="D8898" s="5" t="s">
        <v>7877</v>
      </c>
      <c r="E8898" s="332" t="e">
        <f>VLOOKUP(C8898,'Havi KM'!A:S,4,FALSE)</f>
        <v>#N/A</v>
      </c>
      <c r="F8898" s="163"/>
    </row>
    <row r="8899" spans="1:6" ht="15" customHeight="1">
      <c r="A8899" s="19" t="e">
        <f>VLOOKUP(B8899,segédtábla!$A$1:$C$156,3,FALSE)</f>
        <v>#N/A</v>
      </c>
      <c r="B8899" s="11"/>
      <c r="C8899" s="13" t="e">
        <f>VLOOKUP(B8899,segédtábla!$A$1:$C$156,2,FALSE)</f>
        <v>#N/A</v>
      </c>
      <c r="D8899" s="5"/>
      <c r="E8899" s="332" t="e">
        <f>VLOOKUP(C8899,'Havi KM'!A:S,4,FALSE)</f>
        <v>#N/A</v>
      </c>
      <c r="F8899" s="163"/>
    </row>
    <row r="8900" spans="1:6" ht="15" customHeight="1">
      <c r="A8900" s="19" t="str">
        <f>VLOOKUP(B8900,segédtábla!$A$1:$C$156,3,FALSE)</f>
        <v>5+2</v>
      </c>
      <c r="B8900" s="226" t="s">
        <v>1227</v>
      </c>
      <c r="C8900" s="13" t="str">
        <f>VLOOKUP(B8900,segédtábla!$A$1:$C$156,2,FALSE)</f>
        <v>Horváth Ferenc</v>
      </c>
      <c r="D8900" s="5" t="s">
        <v>1436</v>
      </c>
      <c r="E8900" s="332" t="str">
        <f>VLOOKUP(C8900,'Havi KM'!A:S,4,FALSE)</f>
        <v xml:space="preserve">     1 488,98 km</v>
      </c>
      <c r="F8900" s="163"/>
    </row>
    <row r="8901" spans="1:6" ht="15" customHeight="1">
      <c r="A8901" s="19" t="str">
        <f>VLOOKUP(B8901,segédtábla!$A$1:$C$156,3,FALSE)</f>
        <v>11+3</v>
      </c>
      <c r="B8901" s="226" t="s">
        <v>1195</v>
      </c>
      <c r="C8901" s="13" t="str">
        <f>VLOOKUP(B8901,segédtábla!$A$1:$C$156,2,FALSE)</f>
        <v>Hallók Gábor</v>
      </c>
      <c r="D8901" s="5" t="s">
        <v>7878</v>
      </c>
      <c r="E8901" s="332" t="str">
        <f>VLOOKUP(C8901,'Havi KM'!A:S,4,FALSE)</f>
        <v xml:space="preserve">     2 457,27 km</v>
      </c>
      <c r="F8901" s="163"/>
    </row>
    <row r="8902" spans="1:6" ht="15" customHeight="1">
      <c r="A8902" s="19" t="e">
        <f>VLOOKUP(B8902,segédtábla!$A$1:$C$156,3,FALSE)</f>
        <v>#N/A</v>
      </c>
      <c r="B8902" s="11"/>
      <c r="C8902" s="13" t="e">
        <f>VLOOKUP(B8902,segédtábla!$A$1:$C$156,2,FALSE)</f>
        <v>#N/A</v>
      </c>
      <c r="D8902" s="5"/>
      <c r="E8902" s="332" t="e">
        <f>VLOOKUP(C8902,'Havi KM'!A:S,4,FALSE)</f>
        <v>#N/A</v>
      </c>
      <c r="F8902" s="163"/>
    </row>
    <row r="8903" spans="1:6" ht="15" customHeight="1">
      <c r="A8903" s="19" t="str">
        <f>VLOOKUP(B8903,segédtábla!$A$1:$C$156,3,FALSE)</f>
        <v>5+2</v>
      </c>
      <c r="B8903" s="226" t="s">
        <v>1163</v>
      </c>
      <c r="C8903" s="319" t="str">
        <f>VLOOKUP(B8903,segédtábla!$A$1:$C$156,2,FALSE)</f>
        <v>Popovics Dávid</v>
      </c>
      <c r="D8903" s="188" t="s">
        <v>1436</v>
      </c>
      <c r="E8903" s="332" t="str">
        <f>VLOOKUP(C8903,'Havi KM'!A:S,4,FALSE)</f>
        <v xml:space="preserve">     1 838,04 km</v>
      </c>
      <c r="F8903" s="163"/>
    </row>
    <row r="8904" spans="1:6" ht="15" customHeight="1">
      <c r="A8904" s="19" t="str">
        <f>VLOOKUP(B8904,segédtábla!$A$1:$C$156,3,FALSE)</f>
        <v>2/1.</v>
      </c>
      <c r="B8904" s="226" t="s">
        <v>1259</v>
      </c>
      <c r="C8904" s="13" t="str">
        <f>VLOOKUP(B8904,segédtábla!$A$1:$C$156,2,FALSE)</f>
        <v>Berki Richárd Sándor</v>
      </c>
      <c r="D8904" s="5" t="s">
        <v>7879</v>
      </c>
      <c r="E8904" s="332" t="str">
        <f>VLOOKUP(C8904,'Havi KM'!A:S,4,FALSE)</f>
        <v xml:space="preserve">     1 357,13 km</v>
      </c>
      <c r="F8904" s="163"/>
    </row>
    <row r="8905" spans="1:6" ht="15" customHeight="1">
      <c r="A8905" s="19" t="e">
        <f>VLOOKUP(B8905,segédtábla!$A$1:$C$156,3,FALSE)</f>
        <v>#N/A</v>
      </c>
      <c r="B8905" s="11"/>
      <c r="C8905" s="13" t="e">
        <f>VLOOKUP(B8905,segédtábla!$A$1:$C$156,2,FALSE)</f>
        <v>#N/A</v>
      </c>
      <c r="D8905" s="5"/>
      <c r="E8905" s="332" t="e">
        <f>VLOOKUP(C8905,'Havi KM'!A:S,4,FALSE)</f>
        <v>#N/A</v>
      </c>
      <c r="F8905" s="163"/>
    </row>
    <row r="8906" spans="1:6" ht="15" customHeight="1">
      <c r="A8906" s="19" t="str">
        <f>VLOOKUP(B8906,segédtábla!$A$1:$C$156,3,FALSE)</f>
        <v>11+3</v>
      </c>
      <c r="B8906" s="226" t="s">
        <v>1147</v>
      </c>
      <c r="C8906" s="13" t="str">
        <f>VLOOKUP(B8906,segédtábla!$A$1:$C$156,2,FALSE)</f>
        <v>Török Sándor</v>
      </c>
      <c r="D8906" s="188" t="s">
        <v>7880</v>
      </c>
      <c r="E8906" s="332" t="str">
        <f>VLOOKUP(C8906,'Havi KM'!A:S,4,FALSE)</f>
        <v xml:space="preserve">     1 629,14 km</v>
      </c>
      <c r="F8906" s="363"/>
    </row>
    <row r="8907" spans="1:6" ht="15" customHeight="1">
      <c r="A8907" s="19" t="str">
        <f>VLOOKUP(B8907,segédtábla!$A$1:$C$156,3,FALSE)</f>
        <v>11+3</v>
      </c>
      <c r="B8907" s="226" t="s">
        <v>1234</v>
      </c>
      <c r="C8907" s="319" t="str">
        <f>VLOOKUP(B8907,segédtábla!$A$1:$C$156,2,FALSE)</f>
        <v>Iván Árpád Krisztián</v>
      </c>
      <c r="D8907" s="188" t="s">
        <v>7881</v>
      </c>
      <c r="E8907" s="332" t="str">
        <f>VLOOKUP(C8907,'Havi KM'!A:S,4,FALSE)</f>
        <v xml:space="preserve">      352,06 km</v>
      </c>
      <c r="F8907" s="363" t="s">
        <v>7882</v>
      </c>
    </row>
    <row r="8908" spans="1:6" ht="15" customHeight="1">
      <c r="A8908" s="19" t="str">
        <f>VLOOKUP(B8908,segédtábla!$A$1:$C$156,3,FALSE)</f>
        <v>10+4</v>
      </c>
      <c r="B8908" s="226" t="s">
        <v>1520</v>
      </c>
      <c r="C8908" s="178" t="str">
        <f>VLOOKUP(B8908,segédtábla!$A$1:$C$156,2,FALSE)</f>
        <v>Sipőcz Dániel</v>
      </c>
      <c r="D8908" s="4" t="s">
        <v>7883</v>
      </c>
      <c r="E8908" s="332" t="str">
        <f>VLOOKUP(C8908,'Havi KM'!A:S,4,FALSE)</f>
        <v xml:space="preserve">     2 677,58 km</v>
      </c>
      <c r="F8908" s="163"/>
    </row>
    <row r="8909" spans="1:6" ht="15" customHeight="1">
      <c r="A8909" s="19" t="str">
        <f>VLOOKUP(B8909,segédtábla!$A$1:$C$156,3,FALSE)</f>
        <v>11+3</v>
      </c>
      <c r="B8909" s="226" t="s">
        <v>1353</v>
      </c>
      <c r="C8909" s="13" t="str">
        <f>VLOOKUP(B8909,segédtábla!$A$1:$C$156,2,FALSE)</f>
        <v>Vancsó Attila</v>
      </c>
      <c r="D8909" s="5" t="s">
        <v>7884</v>
      </c>
      <c r="E8909" s="332" t="str">
        <f>VLOOKUP(C8909,'Havi KM'!A:S,4,FALSE)</f>
        <v xml:space="preserve">     1 260,11 km</v>
      </c>
      <c r="F8909" s="163"/>
    </row>
    <row r="8910" spans="1:6" ht="15" customHeight="1">
      <c r="A8910" s="19" t="str">
        <f>VLOOKUP(B8910,segédtábla!$A$1:$C$156,3,FALSE)</f>
        <v>5+2</v>
      </c>
      <c r="B8910" s="175" t="s">
        <v>1163</v>
      </c>
      <c r="C8910" s="116" t="str">
        <f>VLOOKUP(B8910,segédtábla!$A$1:$C$156,2,FALSE)</f>
        <v>Popovics Dávid</v>
      </c>
      <c r="D8910" s="143" t="s">
        <v>7885</v>
      </c>
      <c r="E8910" s="332" t="str">
        <f>VLOOKUP(C8910,'Havi KM'!A:S,4,FALSE)</f>
        <v xml:space="preserve">     1 838,04 km</v>
      </c>
      <c r="F8910" s="163"/>
    </row>
    <row r="8911" spans="1:6" ht="15" customHeight="1">
      <c r="A8911" s="19" t="str">
        <f>VLOOKUP(B8911,segédtábla!$A$1:$C$156,3,FALSE)</f>
        <v>5+2</v>
      </c>
      <c r="B8911" s="226" t="s">
        <v>1274</v>
      </c>
      <c r="C8911" s="13" t="str">
        <f>VLOOKUP(B8911,segédtábla!$A$1:$C$156,2,FALSE)</f>
        <v>Kakulya Zsolt</v>
      </c>
      <c r="D8911" s="5" t="s">
        <v>7886</v>
      </c>
      <c r="E8911" s="332" t="str">
        <f>VLOOKUP(C8911,'Havi KM'!A:S,4,FALSE)</f>
        <v xml:space="preserve">     1 219,87 km</v>
      </c>
      <c r="F8911" s="163"/>
    </row>
    <row r="8912" spans="1:6" ht="15" customHeight="1">
      <c r="A8912" s="19" t="str">
        <f>VLOOKUP(B8912,segédtábla!$A$1:$C$156,3,FALSE)</f>
        <v>5+2</v>
      </c>
      <c r="B8912" s="226" t="s">
        <v>1281</v>
      </c>
      <c r="C8912" s="319" t="str">
        <f>VLOOKUP(B8912,segédtábla!$A$1:$C$156,2,FALSE)</f>
        <v>Kiss Sándor</v>
      </c>
      <c r="D8912" s="188" t="s">
        <v>7887</v>
      </c>
      <c r="E8912" s="332" t="str">
        <f>VLOOKUP(C8912,'Havi KM'!A:S,4,FALSE)</f>
        <v xml:space="preserve">     1 065,91 km</v>
      </c>
      <c r="F8912" s="163"/>
    </row>
    <row r="8913" spans="1:6" ht="15" customHeight="1">
      <c r="A8913" s="19" t="str">
        <f>VLOOKUP(B8913,segédtábla!$A$1:$C$156,3,FALSE)</f>
        <v>5+2</v>
      </c>
      <c r="B8913" s="226" t="s">
        <v>1238</v>
      </c>
      <c r="C8913" s="13" t="str">
        <f>VLOOKUP(B8913,segédtábla!$A$1:$C$156,2,FALSE)</f>
        <v>Tóth Zsolt</v>
      </c>
      <c r="D8913" s="5" t="s">
        <v>7888</v>
      </c>
      <c r="E8913" s="332" t="str">
        <f>VLOOKUP(C8913,'Havi KM'!A:S,4,FALSE)</f>
        <v xml:space="preserve">     1 572,92 km</v>
      </c>
      <c r="F8913" s="163" t="s">
        <v>7889</v>
      </c>
    </row>
    <row r="8914" spans="1:6" ht="15" customHeight="1">
      <c r="A8914" s="19" t="str">
        <f>VLOOKUP(B8914,segédtábla!$A$1:$C$156,3,FALSE)</f>
        <v>11+3</v>
      </c>
      <c r="B8914" s="226" t="s">
        <v>1168</v>
      </c>
      <c r="C8914" s="13" t="str">
        <f>VLOOKUP(B8914,segédtábla!$A$1:$C$156,2,FALSE)</f>
        <v>Balázs István</v>
      </c>
      <c r="D8914" s="5" t="s">
        <v>7890</v>
      </c>
      <c r="E8914" s="332" t="str">
        <f>VLOOKUP(C8914,'Havi KM'!A:S,4,FALSE)</f>
        <v xml:space="preserve">     1 401,93 km</v>
      </c>
      <c r="F8914" s="163"/>
    </row>
    <row r="8915" spans="1:6" ht="15" customHeight="1">
      <c r="A8915" s="19" t="str">
        <f>VLOOKUP(B8915,segédtábla!$A$1:$C$156,3,FALSE)</f>
        <v>5+2</v>
      </c>
      <c r="B8915" s="226" t="s">
        <v>1286</v>
      </c>
      <c r="C8915" s="13" t="str">
        <f>VLOOKUP(B8915,segédtábla!$A$1:$C$156,2,FALSE)</f>
        <v>Kata József</v>
      </c>
      <c r="D8915" s="5" t="s">
        <v>7891</v>
      </c>
      <c r="E8915" s="332" t="str">
        <f>VLOOKUP(C8915,'Havi KM'!A:S,4,FALSE)</f>
        <v xml:space="preserve">     2 059,02 km</v>
      </c>
      <c r="F8915" s="163"/>
    </row>
    <row r="8916" spans="1:6" ht="15" customHeight="1">
      <c r="A8916" s="19" t="str">
        <f>VLOOKUP(B8916,segédtábla!$A$1:$C$156,3,FALSE)</f>
        <v>5+2</v>
      </c>
      <c r="B8916" s="226" t="s">
        <v>1243</v>
      </c>
      <c r="C8916" s="13" t="str">
        <f>VLOOKUP(B8916,segédtábla!$A$1:$C$156,2,FALSE)</f>
        <v>Csicsai Gábor</v>
      </c>
      <c r="D8916" s="5" t="s">
        <v>7892</v>
      </c>
      <c r="E8916" s="332" t="str">
        <f>VLOOKUP(C8916,'Havi KM'!A:S,4,FALSE)</f>
        <v xml:space="preserve">      636,52 km</v>
      </c>
      <c r="F8916" s="163"/>
    </row>
    <row r="8917" spans="1:6" ht="15" customHeight="1">
      <c r="A8917" s="19" t="str">
        <f>VLOOKUP(B8917,segédtábla!$A$1:$C$156,3,FALSE)</f>
        <v>5+2</v>
      </c>
      <c r="B8917" s="226" t="s">
        <v>1292</v>
      </c>
      <c r="C8917" s="13" t="str">
        <f>VLOOKUP(B8917,segédtábla!$A$1:$C$156,2,FALSE)</f>
        <v>Hanzi György Lehel</v>
      </c>
      <c r="D8917" s="5" t="s">
        <v>7893</v>
      </c>
      <c r="E8917" s="332" t="str">
        <f>VLOOKUP(C8917,'Havi KM'!A:S,4,FALSE)</f>
        <v xml:space="preserve">     1 303,29 km</v>
      </c>
      <c r="F8917" s="163"/>
    </row>
    <row r="8918" spans="1:6" ht="15" customHeight="1">
      <c r="A8918" s="19" t="str">
        <f>VLOOKUP(B8918,segédtábla!$A$1:$C$156,3,FALSE)</f>
        <v>11+3</v>
      </c>
      <c r="B8918" s="226" t="s">
        <v>1170</v>
      </c>
      <c r="C8918" s="13" t="str">
        <f>VLOOKUP(B8918,segédtábla!$A$1:$C$156,2,FALSE)</f>
        <v>Hemmerlein Zoltán</v>
      </c>
      <c r="D8918" s="5" t="s">
        <v>7894</v>
      </c>
      <c r="E8918" s="332" t="str">
        <f>VLOOKUP(C8918,'Havi KM'!A:S,4,FALSE)</f>
        <v xml:space="preserve">     1 867,46 km</v>
      </c>
      <c r="F8918" s="163" t="s">
        <v>7895</v>
      </c>
    </row>
    <row r="8919" spans="1:6" ht="15" customHeight="1">
      <c r="A8919" s="19" t="str">
        <f>VLOOKUP(B8919,segédtábla!$A$1:$C$156,3,FALSE)</f>
        <v>11+3</v>
      </c>
      <c r="B8919" s="226" t="s">
        <v>1296</v>
      </c>
      <c r="C8919" s="319" t="str">
        <f>VLOOKUP(B8919,segédtábla!$A$1:$C$156,2,FALSE)</f>
        <v>Kálóczi Péter</v>
      </c>
      <c r="D8919" s="188" t="s">
        <v>7896</v>
      </c>
      <c r="E8919" s="332" t="str">
        <f>VLOOKUP(C8919,'Havi KM'!A:S,4,FALSE)</f>
        <v xml:space="preserve">      933,04 km</v>
      </c>
      <c r="F8919" s="163"/>
    </row>
    <row r="8920" spans="1:6" ht="15" customHeight="1">
      <c r="A8920" s="19" t="str">
        <f>VLOOKUP(B8920,segédtábla!$A$1:$C$156,3,FALSE)</f>
        <v>5+2</v>
      </c>
      <c r="B8920" s="226" t="s">
        <v>1173</v>
      </c>
      <c r="C8920" s="13" t="str">
        <f>VLOOKUP(B8920,segédtábla!$A$1:$C$156,2,FALSE)</f>
        <v>Léhner Zsolt</v>
      </c>
      <c r="D8920" s="5" t="s">
        <v>7897</v>
      </c>
      <c r="E8920" s="332" t="str">
        <f>VLOOKUP(C8920,'Havi KM'!A:S,4,FALSE)</f>
        <v xml:space="preserve">     1 816,96 km</v>
      </c>
      <c r="F8920" s="163"/>
    </row>
    <row r="8921" spans="1:6" ht="15" customHeight="1">
      <c r="A8921" s="19" t="str">
        <f>VLOOKUP(B8921,segédtábla!$A$1:$C$156,3,FALSE)</f>
        <v>5+2</v>
      </c>
      <c r="B8921" s="226" t="s">
        <v>1152</v>
      </c>
      <c r="C8921" s="13" t="str">
        <f>VLOOKUP(B8921,segédtábla!$A$1:$C$156,2,FALSE)</f>
        <v>Tokorcsi Tibor</v>
      </c>
      <c r="D8921" s="5" t="s">
        <v>7898</v>
      </c>
      <c r="E8921" s="332" t="str">
        <f>VLOOKUP(C8921,'Havi KM'!A:S,4,FALSE)</f>
        <v xml:space="preserve">     1 330,53 km</v>
      </c>
      <c r="F8921" s="163"/>
    </row>
    <row r="8922" spans="1:6" ht="15" customHeight="1">
      <c r="A8922" s="19" t="str">
        <f>VLOOKUP(B8922,segédtábla!$A$1:$C$156,3,FALSE)</f>
        <v>5+2</v>
      </c>
      <c r="B8922" s="226" t="s">
        <v>1179</v>
      </c>
      <c r="C8922" s="13" t="str">
        <f>VLOOKUP(B8922,segédtábla!$A$1:$C$156,2,FALSE)</f>
        <v>Horváth Ákos</v>
      </c>
      <c r="D8922" s="5" t="s">
        <v>7899</v>
      </c>
      <c r="E8922" s="332" t="str">
        <f>VLOOKUP(C8922,'Havi KM'!A:S,4,FALSE)</f>
        <v xml:space="preserve">     1 036,99 km</v>
      </c>
      <c r="F8922" s="163"/>
    </row>
    <row r="8923" spans="1:6" ht="15" customHeight="1">
      <c r="A8923" s="19" t="str">
        <f>VLOOKUP(B8923,segédtábla!$A$1:$C$156,3,FALSE)</f>
        <v>5+2</v>
      </c>
      <c r="B8923" s="226" t="s">
        <v>1256</v>
      </c>
      <c r="C8923" s="13" t="str">
        <f>VLOOKUP(B8923,segédtábla!$A$1:$C$156,2,FALSE)</f>
        <v>Árvai Gábor</v>
      </c>
      <c r="D8923" s="5" t="s">
        <v>7900</v>
      </c>
      <c r="E8923" s="332" t="str">
        <f>VLOOKUP(C8923,'Havi KM'!A:S,4,FALSE)</f>
        <v xml:space="preserve">     1 696,48 km</v>
      </c>
      <c r="F8923" s="163"/>
    </row>
    <row r="8924" spans="1:6" ht="15" customHeight="1">
      <c r="A8924" s="19" t="str">
        <f>VLOOKUP(B8924,segédtábla!$A$1:$C$156,3,FALSE)</f>
        <v>11+3</v>
      </c>
      <c r="B8924" s="226" t="s">
        <v>1579</v>
      </c>
      <c r="C8924" s="13" t="str">
        <f>VLOOKUP(B8924,segédtábla!$A$1:$C$156,2,FALSE)</f>
        <v>Mellencsuk Attila</v>
      </c>
      <c r="D8924" s="5" t="s">
        <v>7901</v>
      </c>
      <c r="E8924" s="332" t="str">
        <f>VLOOKUP(C8924,'Havi KM'!A:S,4,FALSE)</f>
        <v xml:space="preserve">     1 884,28 km</v>
      </c>
      <c r="F8924" s="163"/>
    </row>
    <row r="8925" spans="1:6" ht="15" customHeight="1">
      <c r="A8925" s="19" t="str">
        <f>VLOOKUP(B8925,segédtábla!$A$1:$C$156,3,FALSE)</f>
        <v>5+2</v>
      </c>
      <c r="B8925" s="226" t="s">
        <v>1328</v>
      </c>
      <c r="C8925" s="13" t="str">
        <f>VLOOKUP(B8925,segédtábla!$A$1:$C$156,2,FALSE)</f>
        <v>Majer Dominik - Charter</v>
      </c>
      <c r="D8925" s="5" t="s">
        <v>7902</v>
      </c>
      <c r="E8925" s="332" t="e">
        <f>VLOOKUP(C8925,'Havi KM'!A:S,4,FALSE)</f>
        <v>#N/A</v>
      </c>
      <c r="F8925" s="163" t="s">
        <v>7903</v>
      </c>
    </row>
    <row r="8926" spans="1:6" ht="15" customHeight="1">
      <c r="A8926" s="19" t="str">
        <f>VLOOKUP(B8926,segédtábla!$A$1:$C$156,3,FALSE)</f>
        <v>5+2</v>
      </c>
      <c r="B8926" s="226" t="s">
        <v>1262</v>
      </c>
      <c r="C8926" s="178" t="str">
        <f>VLOOKUP(B8926,segédtábla!$A$1:$C$156,2,FALSE)</f>
        <v>Balázs Tibor</v>
      </c>
      <c r="D8926" s="4" t="s">
        <v>7904</v>
      </c>
      <c r="E8926" s="332" t="str">
        <f>VLOOKUP(C8926,'Havi KM'!A:S,4,FALSE)</f>
        <v xml:space="preserve">      261,82 km</v>
      </c>
      <c r="F8926" s="163"/>
    </row>
    <row r="8927" spans="1:6" ht="15" customHeight="1">
      <c r="A8927" s="19" t="str">
        <f>VLOOKUP(B8927,segédtábla!$A$1:$C$156,3,FALSE)</f>
        <v>11+3</v>
      </c>
      <c r="B8927" s="226" t="s">
        <v>1189</v>
      </c>
      <c r="C8927" s="13" t="str">
        <f>VLOOKUP(B8927,segédtábla!$A$1:$C$156,2,FALSE)</f>
        <v>Tatarek Sándor</v>
      </c>
      <c r="D8927" s="5" t="s">
        <v>7905</v>
      </c>
      <c r="E8927" s="332" t="str">
        <f>VLOOKUP(C8927,'Havi KM'!A:S,4,FALSE)</f>
        <v xml:space="preserve">      823,62 km</v>
      </c>
      <c r="F8927" s="163"/>
    </row>
    <row r="8928" spans="1:6" ht="15" customHeight="1">
      <c r="A8928" s="19" t="str">
        <f>VLOOKUP(B8928,segédtábla!$A$1:$C$156,3,FALSE)</f>
        <v>11+3</v>
      </c>
      <c r="B8928" s="226" t="s">
        <v>1355</v>
      </c>
      <c r="C8928" s="13" t="str">
        <f>VLOOKUP(B8928,segédtábla!$A$1:$C$156,2,FALSE)</f>
        <v>Németh Nándor</v>
      </c>
      <c r="D8928" s="5" t="s">
        <v>7906</v>
      </c>
      <c r="E8928" s="332" t="str">
        <f>VLOOKUP(C8928,'Havi KM'!A:S,4,FALSE)</f>
        <v xml:space="preserve">     2 089,15 km</v>
      </c>
      <c r="F8928" s="163"/>
    </row>
    <row r="8929" spans="1:6" ht="15" customHeight="1">
      <c r="A8929" s="19" t="str">
        <f>VLOOKUP(B8929,segédtábla!$A$1:$C$156,3,FALSE)</f>
        <v>5+2</v>
      </c>
      <c r="B8929" s="226" t="s">
        <v>1339</v>
      </c>
      <c r="C8929" s="13" t="str">
        <f>VLOOKUP(B8929,segédtábla!$A$1:$C$156,2,FALSE)</f>
        <v>Áncsák János 04.14</v>
      </c>
      <c r="D8929" s="4" t="s">
        <v>7907</v>
      </c>
      <c r="E8929" s="332" t="e">
        <f>VLOOKUP(C8929,'Havi KM'!A:S,4,FALSE)</f>
        <v>#N/A</v>
      </c>
      <c r="F8929" s="231"/>
    </row>
    <row r="8930" spans="1:6" ht="15" customHeight="1">
      <c r="A8930" s="19" t="str">
        <f>VLOOKUP(B8930,segédtábla!$A$1:$C$156,3,FALSE)</f>
        <v>5+2</v>
      </c>
      <c r="B8930" s="226" t="s">
        <v>1219</v>
      </c>
      <c r="C8930" s="13" t="str">
        <f>VLOOKUP(B8930,segédtábla!$A$1:$C$156,2,FALSE)</f>
        <v>Ignéczi Attila + Mura Milán</v>
      </c>
      <c r="D8930" s="5" t="s">
        <v>7749</v>
      </c>
      <c r="E8930" s="332" t="e">
        <f>VLOOKUP(C8930,'Havi KM'!A:S,4,FALSE)</f>
        <v>#N/A</v>
      </c>
      <c r="F8930" s="163" t="s">
        <v>7908</v>
      </c>
    </row>
    <row r="8931" spans="1:6" ht="15" customHeight="1">
      <c r="A8931" s="19" t="str">
        <f>VLOOKUP(B8931,segédtábla!$A$1:$C$156,3,FALSE)</f>
        <v>5+2</v>
      </c>
      <c r="B8931" s="226" t="s">
        <v>1264</v>
      </c>
      <c r="C8931" s="13" t="str">
        <f>VLOOKUP(B8931,segédtábla!$A$1:$C$156,2,FALSE)</f>
        <v>Sógorka Csaba</v>
      </c>
      <c r="D8931" s="5" t="s">
        <v>7909</v>
      </c>
      <c r="E8931" s="332" t="str">
        <f>VLOOKUP(C8931,'Havi KM'!A:S,4,FALSE)</f>
        <v xml:space="preserve">     1 480,64 km</v>
      </c>
      <c r="F8931" s="163"/>
    </row>
    <row r="8932" spans="1:6" ht="15" customHeight="1">
      <c r="A8932" s="19" t="str">
        <f>VLOOKUP(B8932,segédtábla!$A$1:$C$156,3,FALSE)</f>
        <v>5+2</v>
      </c>
      <c r="B8932" s="226" t="s">
        <v>1266</v>
      </c>
      <c r="C8932" s="319" t="str">
        <f>VLOOKUP(B8932,segédtábla!$A$1:$C$156,2,FALSE)</f>
        <v>Nagy György</v>
      </c>
      <c r="D8932" s="188" t="s">
        <v>7910</v>
      </c>
      <c r="E8932" s="332" t="str">
        <f>VLOOKUP(C8932,'Havi KM'!A:S,4,FALSE)</f>
        <v xml:space="preserve">     1 204,28 km</v>
      </c>
      <c r="F8932" s="231"/>
    </row>
    <row r="8933" spans="1:6" ht="15" customHeight="1">
      <c r="A8933" s="19" t="str">
        <f>VLOOKUP(B8933,segédtábla!$A$1:$C$156,3,FALSE)</f>
        <v>bármi</v>
      </c>
      <c r="B8933" s="226" t="s">
        <v>5472</v>
      </c>
      <c r="C8933" s="13" t="str">
        <f>VLOOKUP(B8933,segédtábla!$A$1:$C$156,2,FALSE)</f>
        <v>Vitai JÁnos</v>
      </c>
      <c r="D8933" s="5" t="s">
        <v>7911</v>
      </c>
      <c r="E8933" s="332" t="str">
        <f>VLOOKUP(C8933,'Havi KM'!A:S,4,FALSE)</f>
        <v xml:space="preserve">      465,05 km</v>
      </c>
      <c r="F8933" s="163"/>
    </row>
    <row r="8934" spans="1:6" ht="15" customHeight="1">
      <c r="A8934" s="19" t="str">
        <f>VLOOKUP(B8934,segédtábla!$A$1:$C$156,3,FALSE)</f>
        <v>5+2</v>
      </c>
      <c r="B8934" s="226" t="s">
        <v>1181</v>
      </c>
      <c r="C8934" s="13" t="str">
        <f>VLOOKUP(B8934,segédtábla!$A$1:$C$156,2,FALSE)</f>
        <v>Lázár Gábor</v>
      </c>
      <c r="D8934" s="188" t="s">
        <v>7912</v>
      </c>
      <c r="E8934" s="332" t="str">
        <f>VLOOKUP(C8934,'Havi KM'!A:S,4,FALSE)</f>
        <v xml:space="preserve">     1 156,79 km</v>
      </c>
      <c r="F8934" s="163"/>
    </row>
    <row r="8935" spans="1:6" ht="15" customHeight="1">
      <c r="A8935" s="19" t="str">
        <f>VLOOKUP(B8935,segédtábla!$A$1:$C$156,3,FALSE)</f>
        <v>11+3</v>
      </c>
      <c r="B8935" s="226" t="s">
        <v>1283</v>
      </c>
      <c r="C8935" s="13" t="str">
        <f>VLOOKUP(B8935,segédtábla!$A$1:$C$156,2,FALSE)</f>
        <v>Török Attila</v>
      </c>
      <c r="D8935" s="5" t="s">
        <v>7913</v>
      </c>
      <c r="E8935" s="332" t="str">
        <f>VLOOKUP(C8935,'Havi KM'!A:S,4,FALSE)</f>
        <v xml:space="preserve">     1 669,95 km</v>
      </c>
      <c r="F8935" s="163"/>
    </row>
    <row r="8936" spans="1:6" ht="15" customHeight="1">
      <c r="A8936" s="19" t="str">
        <f>VLOOKUP(B8936,segédtábla!$A$1:$C$156,3,FALSE)</f>
        <v>11+3</v>
      </c>
      <c r="B8936" s="226" t="s">
        <v>1158</v>
      </c>
      <c r="C8936" s="13" t="str">
        <f>VLOOKUP(B8936,segédtábla!$A$1:$C$156,2,FALSE)</f>
        <v>Csák László</v>
      </c>
      <c r="D8936" s="5" t="s">
        <v>7914</v>
      </c>
      <c r="E8936" s="332" t="str">
        <f>VLOOKUP(C8936,'Havi KM'!A:S,4,FALSE)</f>
        <v xml:space="preserve">     1 157,94 km</v>
      </c>
      <c r="F8936" s="163"/>
    </row>
    <row r="8937" spans="1:6" ht="15" customHeight="1">
      <c r="A8937" s="19" t="e">
        <f>VLOOKUP(B8937,segédtábla!$A$1:$C$156,3,FALSE)</f>
        <v>#N/A</v>
      </c>
      <c r="B8937" s="11"/>
      <c r="C8937" s="13" t="e">
        <f>VLOOKUP(B8937,segédtábla!$A$1:$C$156,2,FALSE)</f>
        <v>#N/A</v>
      </c>
      <c r="D8937" s="5"/>
      <c r="E8937" s="332" t="e">
        <f>VLOOKUP(C8937,'Havi KM'!A:S,4,FALSE)</f>
        <v>#N/A</v>
      </c>
      <c r="F8937" s="163"/>
    </row>
    <row r="8939" spans="1:6" ht="15" customHeight="1">
      <c r="A8939" s="10"/>
      <c r="B8939" s="16"/>
      <c r="C8939" s="263">
        <v>45936</v>
      </c>
      <c r="D8939" s="237" t="str">
        <f>TEXT(C8939,"dddd")</f>
        <v>Monday</v>
      </c>
      <c r="E8939" s="330"/>
      <c r="F8939" s="227">
        <f>+COUNTA(B8942:B8948)</f>
        <v>5</v>
      </c>
    </row>
    <row r="8940" spans="1:6" ht="15" customHeight="1">
      <c r="C8940" s="355"/>
    </row>
    <row r="8941" spans="1:6" ht="15" customHeight="1">
      <c r="A8941" s="7" t="s">
        <v>1136</v>
      </c>
      <c r="B8941" s="8" t="s">
        <v>1137</v>
      </c>
      <c r="C8941" s="9" t="s">
        <v>1138</v>
      </c>
      <c r="D8941" s="9" t="s">
        <v>1139</v>
      </c>
      <c r="E8941" s="331" t="s">
        <v>1140</v>
      </c>
      <c r="F8941" s="9" t="s">
        <v>1141</v>
      </c>
    </row>
    <row r="8942" spans="1:6" ht="15" customHeight="1">
      <c r="A8942" s="19" t="str">
        <f>VLOOKUP(B8942,segédtábla!$A$1:$C$156,3,FALSE)</f>
        <v>5+2</v>
      </c>
      <c r="B8942" s="226" t="s">
        <v>1159</v>
      </c>
      <c r="C8942" s="13" t="str">
        <f>VLOOKUP(B8942,segédtábla!$A$1:$C$156,2,FALSE)</f>
        <v>Pilló József + Pillóné S. Judit</v>
      </c>
      <c r="D8942" s="5" t="s">
        <v>7915</v>
      </c>
      <c r="E8942" s="332" t="e">
        <f>VLOOKUP(C8942,'Havi KM'!A:S,4,FALSE)</f>
        <v>#N/A</v>
      </c>
      <c r="F8942" s="163"/>
    </row>
    <row r="8943" spans="1:6" ht="15" customHeight="1">
      <c r="A8943" s="19" t="str">
        <f>VLOOKUP(B8943,segédtábla!$A$1:$C$156,3,FALSE)</f>
        <v>5+2</v>
      </c>
      <c r="B8943" s="226" t="s">
        <v>1269</v>
      </c>
      <c r="C8943" s="13" t="str">
        <f>VLOOKUP(B8943,segédtábla!$A$1:$C$156,2,FALSE)</f>
        <v>Bagi Lajos + Bagi Márió</v>
      </c>
      <c r="D8943" s="5" t="s">
        <v>7916</v>
      </c>
      <c r="E8943" s="332" t="e">
        <f>VLOOKUP(C8943,'Havi KM'!A:S,4,FALSE)</f>
        <v>#N/A</v>
      </c>
      <c r="F8943" s="163"/>
    </row>
    <row r="8944" spans="1:6" ht="15" customHeight="1">
      <c r="A8944" s="19" t="str">
        <f>VLOOKUP(B8944,segédtábla!$A$1:$C$156,3,FALSE)</f>
        <v>5+2</v>
      </c>
      <c r="B8944" s="226" t="s">
        <v>1149</v>
      </c>
      <c r="C8944" s="13" t="str">
        <f>VLOOKUP(B8944,segédtábla!$A$1:$C$156,2,FALSE)</f>
        <v>Létai Ferenc + Létainé Zsuzsa</v>
      </c>
      <c r="D8944" s="5" t="s">
        <v>7917</v>
      </c>
      <c r="E8944" s="332" t="e">
        <f>VLOOKUP(C8944,'Havi KM'!A:S,4,FALSE)</f>
        <v>#N/A</v>
      </c>
      <c r="F8944" s="163"/>
    </row>
    <row r="8945" spans="1:6" ht="15" customHeight="1">
      <c r="A8945" s="19" t="e">
        <f>VLOOKUP(B8945,segédtábla!$A$1:$C$156,3,FALSE)</f>
        <v>#N/A</v>
      </c>
      <c r="B8945" s="11"/>
      <c r="C8945" s="13" t="e">
        <f>VLOOKUP(B8945,segédtábla!$A$1:$C$156,2,FALSE)</f>
        <v>#N/A</v>
      </c>
      <c r="D8945" s="5"/>
      <c r="E8945" s="332" t="e">
        <f>VLOOKUP(C8945,'Havi KM'!A:S,4,FALSE)</f>
        <v>#N/A</v>
      </c>
      <c r="F8945" s="163"/>
    </row>
    <row r="8946" spans="1:6" ht="15" customHeight="1">
      <c r="A8946" s="19" t="str">
        <f>VLOOKUP(B8946,segédtábla!$A$1:$C$156,3,FALSE)</f>
        <v>5+2</v>
      </c>
      <c r="B8946" s="226" t="s">
        <v>1154</v>
      </c>
      <c r="C8946" s="13" t="str">
        <f>VLOOKUP(B8946,segédtábla!$A$1:$C$156,2,FALSE)</f>
        <v>Tóth Mihály</v>
      </c>
      <c r="D8946" s="5" t="s">
        <v>7918</v>
      </c>
      <c r="E8946" s="332" t="str">
        <f>VLOOKUP(C8946,'Havi KM'!A:S,4,FALSE)</f>
        <v xml:space="preserve">      345,81 km</v>
      </c>
      <c r="F8946" s="163"/>
    </row>
    <row r="8947" spans="1:6" ht="15" customHeight="1">
      <c r="A8947" s="19" t="str">
        <f>VLOOKUP(B8947,segédtábla!$A$1:$C$156,3,FALSE)</f>
        <v>17+4</v>
      </c>
      <c r="B8947" s="226" t="s">
        <v>1217</v>
      </c>
      <c r="C8947" s="13" t="str">
        <f>VLOOKUP(B8947,segédtábla!$A$1:$C$156,2,FALSE)</f>
        <v>Fábián Szabolcs</v>
      </c>
      <c r="D8947" s="5" t="s">
        <v>7919</v>
      </c>
      <c r="E8947" s="332" t="str">
        <f>VLOOKUP(C8947,'Havi KM'!A:S,4,FALSE)</f>
        <v xml:space="preserve">     1 855,46 km</v>
      </c>
      <c r="F8947" s="230" t="s">
        <v>7920</v>
      </c>
    </row>
    <row r="8948" spans="1:6" ht="15" customHeight="1">
      <c r="A8948" s="19" t="e">
        <f>VLOOKUP(B8948,segédtábla!$A$1:$C$156,3,FALSE)</f>
        <v>#N/A</v>
      </c>
      <c r="B8948" s="11"/>
      <c r="C8948" s="13" t="e">
        <f>VLOOKUP(B8948,segédtábla!$A$1:$C$156,2,FALSE)</f>
        <v>#N/A</v>
      </c>
      <c r="D8948" s="5"/>
      <c r="E8948" s="332" t="e">
        <f>VLOOKUP(C8948,'Havi KM'!A:S,4,FALSE)</f>
        <v>#N/A</v>
      </c>
      <c r="F8948" s="163"/>
    </row>
    <row r="8949" spans="1:6" ht="15" customHeight="1">
      <c r="A8949" s="19" t="str">
        <f>VLOOKUP(B8949,segédtábla!$A$1:$C$156,3,FALSE)</f>
        <v>5+2</v>
      </c>
      <c r="B8949" s="226" t="s">
        <v>1526</v>
      </c>
      <c r="C8949" s="13" t="str">
        <f>VLOOKUP(B8949,segédtábla!$A$1:$C$156,2,FALSE)</f>
        <v>Simon Zoltán</v>
      </c>
      <c r="D8949" s="188" t="s">
        <v>7921</v>
      </c>
      <c r="E8949" s="332" t="str">
        <f>VLOOKUP(C8949,'Havi KM'!A:S,4,FALSE)</f>
        <v xml:space="preserve">     1 431,31 km</v>
      </c>
      <c r="F8949" s="163"/>
    </row>
    <row r="8950" spans="1:6" ht="15" customHeight="1">
      <c r="A8950" s="19" t="str">
        <f>VLOOKUP(B8950,segédtábla!$A$1:$C$156,3,FALSE)</f>
        <v>10+3</v>
      </c>
      <c r="B8950" s="226" t="s">
        <v>1358</v>
      </c>
      <c r="C8950" s="13" t="str">
        <f>VLOOKUP(B8950,segédtábla!$A$1:$C$156,2,FALSE)</f>
        <v>Tóth Attila</v>
      </c>
      <c r="D8950" s="188" t="s">
        <v>7922</v>
      </c>
      <c r="E8950" s="332" t="str">
        <f>VLOOKUP(C8950,'Havi KM'!A:S,4,FALSE)</f>
        <v xml:space="preserve">      626,64 km</v>
      </c>
      <c r="F8950" s="163"/>
    </row>
    <row r="8951" spans="1:6" ht="15" customHeight="1">
      <c r="A8951" s="19" t="str">
        <f>VLOOKUP(B8951,segédtábla!$A$1:$C$156,3,FALSE)</f>
        <v>5+2</v>
      </c>
      <c r="B8951" s="226" t="s">
        <v>1290</v>
      </c>
      <c r="C8951" s="13" t="str">
        <f>VLOOKUP(B8951,segédtábla!$A$1:$C$156,2,FALSE)</f>
        <v>Katona Gábor</v>
      </c>
      <c r="D8951" s="5" t="s">
        <v>7923</v>
      </c>
      <c r="E8951" s="332" t="str">
        <f>VLOOKUP(C8951,'Havi KM'!A:S,4,FALSE)</f>
        <v xml:space="preserve">     1 977,6 km</v>
      </c>
      <c r="F8951" s="163"/>
    </row>
    <row r="8952" spans="1:6" ht="15" customHeight="1">
      <c r="A8952" s="19" t="str">
        <f>VLOOKUP(B8952,segédtábla!$A$1:$C$156,3,FALSE)</f>
        <v>11+3</v>
      </c>
      <c r="B8952" s="175" t="s">
        <v>1245</v>
      </c>
      <c r="C8952" s="116" t="str">
        <f>VLOOKUP(B8952,segédtábla!$A$1:$C$156,2,FALSE)</f>
        <v>Slebárszky Attila Gábor</v>
      </c>
      <c r="D8952" s="143" t="s">
        <v>7924</v>
      </c>
      <c r="E8952" s="332" t="str">
        <f>VLOOKUP(C8952,'Havi KM'!A:S,4,FALSE)</f>
        <v xml:space="preserve">     1 780,0 km</v>
      </c>
      <c r="F8952" s="163" t="s">
        <v>7633</v>
      </c>
    </row>
    <row r="8953" spans="1:6" ht="15" customHeight="1">
      <c r="A8953" s="19">
        <f>VLOOKUP(B8953,segédtábla!$A$1:$C$156,3,FALSE)</f>
        <v>0</v>
      </c>
      <c r="B8953" s="226" t="s">
        <v>1248</v>
      </c>
      <c r="C8953" s="13">
        <f>VLOOKUP(B8953,segédtábla!$A$1:$C$156,2,FALSE)</f>
        <v>0</v>
      </c>
      <c r="D8953" s="188" t="s">
        <v>7925</v>
      </c>
      <c r="E8953" s="332" t="e">
        <f>VLOOKUP(C8953,'Havi KM'!A:S,4,FALSE)</f>
        <v>#N/A</v>
      </c>
      <c r="F8953" s="163"/>
    </row>
    <row r="8954" spans="1:6" ht="15" customHeight="1">
      <c r="A8954" s="19" t="str">
        <f>VLOOKUP(B8954,segédtábla!$A$1:$C$156,3,FALSE)</f>
        <v>11+3</v>
      </c>
      <c r="B8954" s="226" t="s">
        <v>1405</v>
      </c>
      <c r="C8954" s="13" t="str">
        <f>VLOOKUP(B8954,segédtábla!$A$1:$C$156,2,FALSE)</f>
        <v>Marton Péter</v>
      </c>
      <c r="D8954" s="5" t="s">
        <v>7926</v>
      </c>
      <c r="E8954" s="332" t="str">
        <f>VLOOKUP(C8954,'Havi KM'!A:S,4,FALSE)</f>
        <v xml:space="preserve">     1 405,83 km</v>
      </c>
      <c r="F8954" s="163"/>
    </row>
    <row r="8955" spans="1:6" ht="15" customHeight="1">
      <c r="A8955" s="19" t="str">
        <f>VLOOKUP(B8955,segédtábla!$A$1:$C$156,3,FALSE)</f>
        <v>korai kezdés preferált</v>
      </c>
      <c r="B8955" s="226" t="s">
        <v>1309</v>
      </c>
      <c r="C8955" s="13" t="str">
        <f>VLOOKUP(B8955,segédtábla!$A$1:$C$156,2,FALSE)</f>
        <v>Gosztenschnik Péter</v>
      </c>
      <c r="D8955" s="5" t="s">
        <v>7927</v>
      </c>
      <c r="E8955" s="332" t="str">
        <f>VLOOKUP(C8955,'Havi KM'!A:S,4,FALSE)</f>
        <v xml:space="preserve">      684,27 km</v>
      </c>
      <c r="F8955" s="163"/>
    </row>
    <row r="8956" spans="1:6" ht="15" customHeight="1">
      <c r="A8956" s="19" t="str">
        <f>VLOOKUP(B8956,segédtábla!$A$1:$C$156,3,FALSE)</f>
        <v>5+2</v>
      </c>
      <c r="B8956" s="226" t="s">
        <v>1208</v>
      </c>
      <c r="C8956" s="13" t="str">
        <f>VLOOKUP(B8956,segédtábla!$A$1:$C$156,2,FALSE)</f>
        <v>Drozd Péter</v>
      </c>
      <c r="D8956" s="5" t="s">
        <v>7928</v>
      </c>
      <c r="E8956" s="332" t="str">
        <f>VLOOKUP(C8956,'Havi KM'!A:S,4,FALSE)</f>
        <v xml:space="preserve">     1 972,38 km</v>
      </c>
      <c r="F8956" s="163"/>
    </row>
    <row r="8957" spans="1:6" ht="15" customHeight="1">
      <c r="A8957" s="19" t="str">
        <f>VLOOKUP(B8957,segédtábla!$A$1:$C$156,3,FALSE)</f>
        <v>5+2</v>
      </c>
      <c r="B8957" s="226" t="s">
        <v>1317</v>
      </c>
      <c r="C8957" s="13" t="str">
        <f>VLOOKUP(B8957,segédtábla!$A$1:$C$156,2,FALSE)</f>
        <v>Tőzsér Gábor</v>
      </c>
      <c r="D8957" s="5" t="s">
        <v>7929</v>
      </c>
      <c r="E8957" s="332" t="str">
        <f>VLOOKUP(C8957,'Havi KM'!A:S,4,FALSE)</f>
        <v xml:space="preserve">     1 375,22 km</v>
      </c>
      <c r="F8957" s="163"/>
    </row>
    <row r="8958" spans="1:6" ht="15" customHeight="1">
      <c r="A8958" s="19" t="str">
        <f>VLOOKUP(B8958,segédtábla!$A$1:$C$156,3,FALSE)</f>
        <v>5+2</v>
      </c>
      <c r="B8958" s="226" t="s">
        <v>1323</v>
      </c>
      <c r="C8958" s="13" t="s">
        <v>511</v>
      </c>
      <c r="D8958" s="5" t="s">
        <v>7930</v>
      </c>
      <c r="E8958" s="332" t="str">
        <f>VLOOKUP(C8958,'Havi KM'!A:S,4,FALSE)</f>
        <v xml:space="preserve">     2 184,78 km</v>
      </c>
      <c r="F8958" s="163"/>
    </row>
    <row r="8959" spans="1:6" ht="15" customHeight="1">
      <c r="A8959" s="19">
        <f>VLOOKUP(B8959,segédtábla!$A$1:$C$156,3,FALSE)</f>
        <v>0</v>
      </c>
      <c r="B8959" s="226" t="s">
        <v>1187</v>
      </c>
      <c r="C8959" s="319" t="str">
        <f>VLOOKUP(B8959,segédtábla!$A$1:$C$156,2,FALSE)</f>
        <v>hengerfejes kivonva</v>
      </c>
      <c r="D8959" s="4" t="s">
        <v>7931</v>
      </c>
      <c r="E8959" s="332" t="e">
        <f>VLOOKUP(C8959,'Havi KM'!A:S,4,FALSE)</f>
        <v>#N/A</v>
      </c>
      <c r="F8959" s="163" t="s">
        <v>7932</v>
      </c>
    </row>
    <row r="8960" spans="1:6" ht="15" customHeight="1">
      <c r="A8960" s="19" t="str">
        <f>VLOOKUP(B8960,segédtábla!$A$1:$C$156,3,FALSE)</f>
        <v>5+2</v>
      </c>
      <c r="B8960" s="226" t="s">
        <v>1326</v>
      </c>
      <c r="C8960" s="319" t="str">
        <f>VLOOKUP(B8960,segédtábla!$A$1:$C$156,2,FALSE)</f>
        <v>Polyák László</v>
      </c>
      <c r="D8960" s="188" t="s">
        <v>7933</v>
      </c>
      <c r="E8960" s="332" t="str">
        <f>VLOOKUP(C8960,'Havi KM'!A:S,4,FALSE)</f>
        <v xml:space="preserve">     1 140,81 km</v>
      </c>
      <c r="F8960" s="163"/>
    </row>
    <row r="8961" spans="1:6" ht="15" customHeight="1">
      <c r="A8961" s="19" t="str">
        <f>VLOOKUP(B8961,segédtábla!$A$1:$C$156,3,FALSE)</f>
        <v>11+3</v>
      </c>
      <c r="B8961" s="226" t="s">
        <v>1223</v>
      </c>
      <c r="C8961" s="13" t="str">
        <f>VLOOKUP(B8961,segédtábla!$A$1:$C$156,2,FALSE)</f>
        <v>Molnár Lajos</v>
      </c>
      <c r="D8961" s="5" t="s">
        <v>7934</v>
      </c>
      <c r="E8961" s="332" t="str">
        <f>VLOOKUP(C8961,'Havi KM'!A:S,4,FALSE)</f>
        <v xml:space="preserve">     2 738,73 km</v>
      </c>
      <c r="F8961" s="163"/>
    </row>
    <row r="8962" spans="1:6" ht="15" customHeight="1">
      <c r="A8962" s="19" t="str">
        <f>VLOOKUP(B8962,segédtábla!$A$1:$C$156,3,FALSE)</f>
        <v>5+2</v>
      </c>
      <c r="B8962" s="226" t="s">
        <v>1214</v>
      </c>
      <c r="C8962" s="13" t="s">
        <v>1373</v>
      </c>
      <c r="D8962" s="188" t="s">
        <v>7935</v>
      </c>
      <c r="E8962" s="332" t="e">
        <f>VLOOKUP(C8962,'Havi KM'!A:S,4,FALSE)</f>
        <v>#N/A</v>
      </c>
      <c r="F8962" s="163" t="s">
        <v>7936</v>
      </c>
    </row>
    <row r="8963" spans="1:6" ht="15" customHeight="1">
      <c r="A8963" s="19" t="str">
        <f>VLOOKUP(B8963,segédtábla!$A$1:$C$156,3,FALSE)</f>
        <v>11+3</v>
      </c>
      <c r="B8963" s="226" t="s">
        <v>1345</v>
      </c>
      <c r="C8963" s="319" t="str">
        <f>VLOOKUP(B8963,segédtábla!$A$1:$C$156,2,FALSE)</f>
        <v>Berek Gábor</v>
      </c>
      <c r="D8963" s="188" t="s">
        <v>7937</v>
      </c>
      <c r="E8963" s="332" t="str">
        <f>VLOOKUP(C8963,'Havi KM'!A:S,4,FALSE)</f>
        <v xml:space="preserve">      0,0 km</v>
      </c>
      <c r="F8963" s="163"/>
    </row>
    <row r="8964" spans="1:6" ht="15" customHeight="1">
      <c r="A8964" s="19" t="str">
        <f>VLOOKUP(B8964,segédtábla!$A$1:$C$156,3,FALSE)</f>
        <v>11+3</v>
      </c>
      <c r="B8964" s="226" t="s">
        <v>1333</v>
      </c>
      <c r="C8964" s="13" t="str">
        <f>VLOOKUP(B8964,segédtábla!$A$1:$C$156,2,FALSE)</f>
        <v>Meilinger Ádám</v>
      </c>
      <c r="D8964" s="5" t="s">
        <v>7938</v>
      </c>
      <c r="E8964" s="332" t="str">
        <f>VLOOKUP(C8964,'Havi KM'!A:S,4,FALSE)</f>
        <v xml:space="preserve">      277,05 km</v>
      </c>
      <c r="F8964" s="363"/>
    </row>
    <row r="8965" spans="1:6" ht="15" customHeight="1">
      <c r="A8965" s="19" t="str">
        <f>VLOOKUP(B8965,segédtábla!$A$1:$C$156,3,FALSE)</f>
        <v>10+4</v>
      </c>
      <c r="B8965" s="226" t="s">
        <v>1335</v>
      </c>
      <c r="C8965" s="319" t="str">
        <f>VLOOKUP(B8965,segédtábla!$A$1:$C$156,2,FALSE)</f>
        <v>Pollák Péter</v>
      </c>
      <c r="D8965" s="188" t="s">
        <v>7939</v>
      </c>
      <c r="E8965" s="332" t="str">
        <f>VLOOKUP(C8965,'Havi KM'!A:S,4,FALSE)</f>
        <v xml:space="preserve">     1 011,99 km</v>
      </c>
      <c r="F8965" s="363">
        <v>4</v>
      </c>
    </row>
    <row r="8966" spans="1:6" ht="15" customHeight="1">
      <c r="A8966" s="19" t="str">
        <f>VLOOKUP(B8966,segédtábla!$A$1:$C$156,3,FALSE)</f>
        <v>5+2</v>
      </c>
      <c r="B8966" s="226" t="s">
        <v>1337</v>
      </c>
      <c r="C8966" s="319" t="str">
        <f>VLOOKUP(B8966,segédtábla!$A$1:$C$156,2,FALSE)</f>
        <v>Kozma István / Farkas Rudolf</v>
      </c>
      <c r="D8966" s="188" t="s">
        <v>7940</v>
      </c>
      <c r="E8966" s="332" t="e">
        <f>VLOOKUP(C8966,'Havi KM'!A:S,4,FALSE)</f>
        <v>#N/A</v>
      </c>
      <c r="F8966" s="228" t="s">
        <v>1186</v>
      </c>
    </row>
    <row r="8967" spans="1:6" ht="15" customHeight="1">
      <c r="A8967" s="19" t="str">
        <f>VLOOKUP(B8967,segédtábla!$A$1:$C$156,3,FALSE)</f>
        <v>11+3</v>
      </c>
      <c r="B8967" s="226" t="s">
        <v>1413</v>
      </c>
      <c r="C8967" s="13" t="str">
        <f>VLOOKUP(B8967,segédtábla!$A$1:$C$156,2,FALSE)</f>
        <v>Szkolcsek György</v>
      </c>
      <c r="D8967" s="5" t="s">
        <v>7941</v>
      </c>
      <c r="E8967" s="332" t="str">
        <f>VLOOKUP(C8967,'Havi KM'!A:S,4,FALSE)</f>
        <v xml:space="preserve">     1 278,42 km</v>
      </c>
      <c r="F8967" s="163"/>
    </row>
    <row r="8968" spans="1:6" ht="15" customHeight="1">
      <c r="A8968" s="19" t="str">
        <f>VLOOKUP(B8968,segédtábla!$A$1:$C$156,3,FALSE)</f>
        <v>11+3</v>
      </c>
      <c r="B8968" s="226" t="s">
        <v>1321</v>
      </c>
      <c r="C8968" s="13" t="str">
        <f>VLOOKUP(B8968,segédtábla!$A$1:$C$156,2,FALSE)</f>
        <v>Kovács Márton Péter</v>
      </c>
      <c r="D8968" s="4" t="s">
        <v>7942</v>
      </c>
      <c r="E8968" s="332" t="str">
        <f>VLOOKUP(C8968,'Havi KM'!A:S,4,FALSE)</f>
        <v xml:space="preserve">     2 936,38 km</v>
      </c>
      <c r="F8968" s="163"/>
    </row>
    <row r="8969" spans="1:6" ht="15" customHeight="1">
      <c r="A8969" s="19" t="str">
        <f>VLOOKUP(B8969,segédtábla!$A$1:$C$156,3,FALSE)</f>
        <v>11+3</v>
      </c>
      <c r="B8969" s="226" t="s">
        <v>1378</v>
      </c>
      <c r="C8969" s="178" t="str">
        <f>VLOOKUP(B8969,segédtábla!$A$1:$C$156,2,FALSE)</f>
        <v>Dalanics Zsolt</v>
      </c>
      <c r="D8969" s="4" t="s">
        <v>7943</v>
      </c>
      <c r="E8969" s="332" t="str">
        <f>VLOOKUP(C8969,'Havi KM'!A:S,4,FALSE)</f>
        <v xml:space="preserve">     1 398,48 km</v>
      </c>
      <c r="F8969" s="363"/>
    </row>
    <row r="8970" spans="1:6" ht="15" customHeight="1">
      <c r="A8970" s="19" t="str">
        <f>VLOOKUP(B8970,segédtábla!$A$1:$C$156,3,FALSE)</f>
        <v>11+3</v>
      </c>
      <c r="B8970" s="226" t="s">
        <v>1372</v>
      </c>
      <c r="C8970" s="178" t="str">
        <f>VLOOKUP(B8970,segédtábla!$A$1:$C$156,2,FALSE)</f>
        <v>Lutz Márk Richárd</v>
      </c>
      <c r="D8970" s="4" t="s">
        <v>7944</v>
      </c>
      <c r="E8970" s="332" t="str">
        <f>VLOOKUP(C8970,'Havi KM'!A:S,4,FALSE)</f>
        <v xml:space="preserve">     2 443,97 km</v>
      </c>
      <c r="F8970" s="163" t="s">
        <v>7945</v>
      </c>
    </row>
    <row r="8971" spans="1:6" ht="15" customHeight="1">
      <c r="A8971" s="19" t="e">
        <f>VLOOKUP(B8971,segédtábla!$A$1:$C$156,3,FALSE)</f>
        <v>#N/A</v>
      </c>
      <c r="B8971" s="11"/>
      <c r="C8971" s="13" t="e">
        <f>VLOOKUP(B8971,segédtábla!$A$1:$C$156,2,FALSE)</f>
        <v>#N/A</v>
      </c>
      <c r="D8971" s="5"/>
      <c r="E8971" s="332" t="e">
        <f>VLOOKUP(C8971,'Havi KM'!A:S,4,FALSE)</f>
        <v>#N/A</v>
      </c>
      <c r="F8971" s="163"/>
    </row>
    <row r="8972" spans="1:6" ht="15" customHeight="1">
      <c r="A8972" s="19" t="str">
        <f>VLOOKUP(B8972,segédtábla!$A$1:$C$156,3,FALSE)</f>
        <v>5+2</v>
      </c>
      <c r="B8972" s="11" t="s">
        <v>1154</v>
      </c>
      <c r="C8972" s="13" t="str">
        <f>VLOOKUP(B8972,segédtábla!$A$1:$C$156,2,FALSE)</f>
        <v>Tóth Mihály</v>
      </c>
      <c r="D8972" s="179" t="s">
        <v>1186</v>
      </c>
      <c r="E8972" s="332" t="str">
        <f>VLOOKUP(C8972,'Havi KM'!A:S,4,FALSE)</f>
        <v xml:space="preserve">      345,81 km</v>
      </c>
      <c r="F8972" s="163"/>
    </row>
    <row r="8973" spans="1:6" ht="15" customHeight="1">
      <c r="A8973" s="19">
        <f>VLOOKUP(B8973,segédtábla!$A$1:$C$156,3,FALSE)</f>
        <v>0</v>
      </c>
      <c r="B8973" s="11" t="s">
        <v>1423</v>
      </c>
      <c r="C8973" s="13" t="str">
        <f>VLOOKUP(B8973,segédtábla!$A$1:$C$156,2,FALSE)</f>
        <v>Krupánszky Márk</v>
      </c>
      <c r="D8973" s="179" t="s">
        <v>1186</v>
      </c>
      <c r="E8973" s="332" t="str">
        <f>VLOOKUP(C8973,'Havi KM'!A:S,4,FALSE)</f>
        <v xml:space="preserve">      550,26 km</v>
      </c>
      <c r="F8973" s="163"/>
    </row>
    <row r="8974" spans="1:6" ht="15" customHeight="1">
      <c r="A8974" s="19" t="e">
        <f>VLOOKUP(B8974,segédtábla!$A$1:$C$156,3,FALSE)</f>
        <v>#N/A</v>
      </c>
      <c r="B8974" s="11"/>
      <c r="C8974" s="13" t="e">
        <f>VLOOKUP(B8974,segédtábla!$A$1:$C$156,2,FALSE)</f>
        <v>#N/A</v>
      </c>
      <c r="D8974" s="5"/>
      <c r="E8974" s="332" t="e">
        <f>VLOOKUP(C8974,'Havi KM'!A:S,4,FALSE)</f>
        <v>#N/A</v>
      </c>
      <c r="F8974" s="163"/>
    </row>
    <row r="8975" spans="1:6" ht="15" customHeight="1">
      <c r="A8975" s="19" t="str">
        <f>VLOOKUP(B8975,segédtábla!$A$1:$C$156,3,FALSE)</f>
        <v>11+3</v>
      </c>
      <c r="B8975" s="428" t="s">
        <v>1355</v>
      </c>
      <c r="C8975" s="429" t="s">
        <v>1652</v>
      </c>
      <c r="D8975" s="240" t="s">
        <v>2060</v>
      </c>
      <c r="E8975" s="332" t="e">
        <f>VLOOKUP(C8975,'Havi KM'!A:S,4,FALSE)</f>
        <v>#N/A</v>
      </c>
      <c r="F8975" s="163"/>
    </row>
    <row r="8976" spans="1:6" ht="15" customHeight="1">
      <c r="A8976" s="19" t="str">
        <f>VLOOKUP(B8976,segédtábla!$A$1:$C$156,3,FALSE)</f>
        <v>5+2</v>
      </c>
      <c r="B8976" s="12" t="s">
        <v>1341</v>
      </c>
      <c r="C8976" s="523" t="str">
        <f>VLOOKUP(B8976,segédtábla!$A$1:$C$156,2,FALSE)</f>
        <v>Szegedi Zsolt</v>
      </c>
      <c r="D8976" s="174" t="s">
        <v>1663</v>
      </c>
      <c r="E8976" s="332" t="str">
        <f>VLOOKUP(C8976,'Havi KM'!A:S,4,FALSE)</f>
        <v xml:space="preserve">     1 560,76 km</v>
      </c>
      <c r="F8976" s="163"/>
    </row>
    <row r="8977" spans="1:6" ht="15" customHeight="1">
      <c r="A8977" s="19" t="str">
        <f>VLOOKUP(B8977,segédtábla!$A$1:$C$156,3,FALSE)</f>
        <v>5+2</v>
      </c>
      <c r="B8977" s="12" t="s">
        <v>1288</v>
      </c>
      <c r="C8977" s="523" t="str">
        <f>VLOOKUP(B8977,segédtábla!$A$1:$C$156,2,FALSE)</f>
        <v>Németh Zsolt</v>
      </c>
      <c r="D8977" s="174" t="s">
        <v>1342</v>
      </c>
      <c r="E8977" s="332" t="str">
        <f>VLOOKUP(C8977,'Havi KM'!A:S,4,FALSE)</f>
        <v xml:space="preserve">      347,54 km</v>
      </c>
      <c r="F8977" s="163"/>
    </row>
    <row r="8978" spans="1:6" ht="15" customHeight="1">
      <c r="A8978" s="19" t="str">
        <f>VLOOKUP(B8978,segédtábla!$A$1:$C$156,3,FALSE)</f>
        <v>11+3</v>
      </c>
      <c r="B8978" s="175" t="s">
        <v>1428</v>
      </c>
      <c r="C8978" s="116" t="str">
        <f>VLOOKUP(B8978,segédtábla!$A$1:$C$156,2,FALSE)</f>
        <v>Mórocz István</v>
      </c>
      <c r="D8978" s="143" t="s">
        <v>7946</v>
      </c>
      <c r="E8978" s="332" t="str">
        <f>VLOOKUP(C8978,'Havi KM'!A:S,4,FALSE)</f>
        <v xml:space="preserve">     1 668,63 km</v>
      </c>
      <c r="F8978" s="163"/>
    </row>
    <row r="8979" spans="1:6" ht="15" customHeight="1">
      <c r="A8979" s="19" t="e">
        <f>VLOOKUP(B8979,segédtábla!$A$1:$C$156,3,FALSE)</f>
        <v>#N/A</v>
      </c>
      <c r="B8979" s="11"/>
      <c r="C8979" s="13" t="e">
        <f>VLOOKUP(B8979,segédtábla!$A$1:$C$156,2,FALSE)</f>
        <v>#N/A</v>
      </c>
      <c r="D8979" s="5"/>
      <c r="E8979" s="332" t="e">
        <f>VLOOKUP(C8979,'Havi KM'!A:S,4,FALSE)</f>
        <v>#N/A</v>
      </c>
      <c r="F8979" s="163"/>
    </row>
    <row r="8981" spans="1:6" ht="15" customHeight="1">
      <c r="A8981" s="10"/>
      <c r="B8981" s="16"/>
      <c r="C8981" s="263">
        <v>45937</v>
      </c>
      <c r="D8981" s="237" t="str">
        <f>TEXT(C8981,"dddd")</f>
        <v>Tuesday</v>
      </c>
      <c r="E8981" s="330"/>
      <c r="F8981" s="227">
        <f>+COUNTA(B8984:B8990)</f>
        <v>5</v>
      </c>
    </row>
    <row r="8982" spans="1:6" ht="15" customHeight="1">
      <c r="C8982" s="355"/>
    </row>
    <row r="8983" spans="1:6" ht="15" customHeight="1">
      <c r="A8983" s="7" t="s">
        <v>1136</v>
      </c>
      <c r="B8983" s="8" t="s">
        <v>1137</v>
      </c>
      <c r="C8983" s="9" t="s">
        <v>1138</v>
      </c>
      <c r="D8983" s="9" t="s">
        <v>1139</v>
      </c>
      <c r="E8983" s="331" t="s">
        <v>1140</v>
      </c>
      <c r="F8983" s="9" t="s">
        <v>1141</v>
      </c>
    </row>
    <row r="8984" spans="1:6" ht="15" customHeight="1">
      <c r="A8984" s="19" t="str">
        <f>VLOOKUP(B8984,segédtábla!$A$1:$C$156,3,FALSE)</f>
        <v>5+2</v>
      </c>
      <c r="B8984" s="226" t="s">
        <v>1163</v>
      </c>
      <c r="C8984" s="319" t="str">
        <f>VLOOKUP(B8984,segédtábla!$A$1:$C$156,2,FALSE)</f>
        <v>Popovics Dávid</v>
      </c>
      <c r="D8984" s="188" t="s">
        <v>1436</v>
      </c>
      <c r="E8984" s="332" t="str">
        <f>VLOOKUP(C8984,'Havi KM'!A:S,4,FALSE)</f>
        <v xml:space="preserve">     1 838,04 km</v>
      </c>
      <c r="F8984" s="163" t="s">
        <v>2694</v>
      </c>
    </row>
    <row r="8985" spans="1:6" ht="15" customHeight="1">
      <c r="A8985" s="19" t="str">
        <f>VLOOKUP(B8985,segédtábla!$A$1:$C$156,3,FALSE)</f>
        <v>11+3</v>
      </c>
      <c r="B8985" s="495" t="s">
        <v>1353</v>
      </c>
      <c r="C8985" s="531" t="str">
        <f>VLOOKUP(B8985,segédtábla!$A$1:$C$156,2,FALSE)</f>
        <v>Vancsó Attila</v>
      </c>
      <c r="D8985" s="188" t="s">
        <v>7947</v>
      </c>
      <c r="E8985" s="332" t="str">
        <f>VLOOKUP(C8985,'Havi KM'!A:S,4,FALSE)</f>
        <v xml:space="preserve">     1 260,11 km</v>
      </c>
      <c r="F8985" s="163"/>
    </row>
    <row r="8986" spans="1:6" ht="15" customHeight="1">
      <c r="A8986" s="19" t="e">
        <f>VLOOKUP(B8986,segédtábla!$A$1:$C$156,3,FALSE)</f>
        <v>#N/A</v>
      </c>
      <c r="B8986" s="11"/>
      <c r="C8986" s="13" t="e">
        <f>VLOOKUP(B8986,segédtábla!$A$1:$C$156,2,FALSE)</f>
        <v>#N/A</v>
      </c>
      <c r="D8986" s="5"/>
      <c r="E8986" s="332" t="e">
        <f>VLOOKUP(C8986,'Havi KM'!A:S,4,FALSE)</f>
        <v>#N/A</v>
      </c>
      <c r="F8986" s="163"/>
    </row>
    <row r="8987" spans="1:6" ht="15" customHeight="1">
      <c r="A8987" s="19" t="str">
        <f>VLOOKUP(B8987,segédtábla!$A$1:$C$156,3,FALSE)</f>
        <v>11+3</v>
      </c>
      <c r="B8987" s="226" t="s">
        <v>1319</v>
      </c>
      <c r="C8987" s="13" t="str">
        <f>VLOOKUP(B8987,segédtábla!$A$1:$C$156,2,FALSE)</f>
        <v>Simon Gábor</v>
      </c>
      <c r="D8987" s="5" t="s">
        <v>1436</v>
      </c>
      <c r="E8987" s="332" t="str">
        <f>VLOOKUP(C8987,'Havi KM'!A:S,4,FALSE)</f>
        <v xml:space="preserve">     1 814,55 km</v>
      </c>
      <c r="F8987" s="163"/>
    </row>
    <row r="8988" spans="1:6" ht="15" customHeight="1">
      <c r="A8988" s="19" t="str">
        <f>VLOOKUP(B8988,segédtábla!$A$1:$C$156,3,FALSE)</f>
        <v>11+3</v>
      </c>
      <c r="B8988" s="226" t="s">
        <v>1579</v>
      </c>
      <c r="C8988" s="13" t="str">
        <f>VLOOKUP(B8988,segédtábla!$A$1:$C$156,2,FALSE)</f>
        <v>Mellencsuk Attila</v>
      </c>
      <c r="D8988" s="188" t="s">
        <v>7948</v>
      </c>
      <c r="E8988" s="332" t="str">
        <f>VLOOKUP(C8988,'Havi KM'!A:S,4,FALSE)</f>
        <v xml:space="preserve">     1 884,28 km</v>
      </c>
      <c r="F8988" s="163"/>
    </row>
    <row r="8989" spans="1:6" ht="15" customHeight="1">
      <c r="A8989" s="19" t="e">
        <f>VLOOKUP(B8989,segédtábla!$A$1:$C$156,3,FALSE)</f>
        <v>#N/A</v>
      </c>
      <c r="B8989" s="11"/>
      <c r="C8989" s="13" t="e">
        <f>VLOOKUP(B8989,segédtábla!$A$1:$C$156,2,FALSE)</f>
        <v>#N/A</v>
      </c>
      <c r="D8989" s="5"/>
      <c r="E8989" s="332" t="e">
        <f>VLOOKUP(C8989,'Havi KM'!A:S,4,FALSE)</f>
        <v>#N/A</v>
      </c>
      <c r="F8989" s="163"/>
    </row>
    <row r="8990" spans="1:6" ht="15" customHeight="1">
      <c r="A8990" s="19" t="str">
        <f>VLOOKUP(B8990,segédtábla!$A$1:$C$156,3,FALSE)</f>
        <v>11+3</v>
      </c>
      <c r="B8990" s="226" t="s">
        <v>1234</v>
      </c>
      <c r="C8990" s="13" t="str">
        <f>VLOOKUP(B8990,segédtábla!$A$1:$C$156,2,FALSE)</f>
        <v>Iván Árpád Krisztián</v>
      </c>
      <c r="D8990" s="188" t="s">
        <v>7949</v>
      </c>
      <c r="E8990" s="332" t="str">
        <f>VLOOKUP(C8990,'Havi KM'!A:S,4,FALSE)</f>
        <v xml:space="preserve">      352,06 km</v>
      </c>
      <c r="F8990" s="363" t="s">
        <v>7950</v>
      </c>
    </row>
    <row r="8991" spans="1:6" ht="15" customHeight="1">
      <c r="A8991" s="19" t="str">
        <f>VLOOKUP(B8991,segédtábla!$A$1:$C$156,3,FALSE)</f>
        <v>10+4</v>
      </c>
      <c r="B8991" s="226" t="s">
        <v>1193</v>
      </c>
      <c r="C8991" s="13" t="s">
        <v>1382</v>
      </c>
      <c r="D8991" s="188" t="s">
        <v>7951</v>
      </c>
      <c r="E8991" s="332" t="str">
        <f>VLOOKUP(C8991,'Havi KM'!A:S,4,FALSE)</f>
        <v xml:space="preserve">     1 578,46 km</v>
      </c>
      <c r="F8991" s="163"/>
    </row>
    <row r="8992" spans="1:6" ht="15" customHeight="1">
      <c r="A8992" s="19" t="str">
        <f>VLOOKUP(B8992,segédtábla!$A$1:$C$156,3,FALSE)</f>
        <v>11+3</v>
      </c>
      <c r="B8992" s="226" t="s">
        <v>1355</v>
      </c>
      <c r="C8992" s="13" t="str">
        <f>VLOOKUP(B8992,segédtábla!$A$1:$C$156,2,FALSE)</f>
        <v>Németh Nándor</v>
      </c>
      <c r="D8992" s="5" t="s">
        <v>7952</v>
      </c>
      <c r="E8992" s="332" t="str">
        <f>VLOOKUP(C8992,'Havi KM'!A:S,4,FALSE)</f>
        <v xml:space="preserve">     2 089,15 km</v>
      </c>
      <c r="F8992" s="363"/>
    </row>
    <row r="8993" spans="1:6" ht="15" customHeight="1">
      <c r="A8993" s="19" t="str">
        <f>VLOOKUP(B8993,segédtábla!$A$1:$C$156,3,FALSE)</f>
        <v>5+2</v>
      </c>
      <c r="B8993" s="226" t="s">
        <v>1274</v>
      </c>
      <c r="C8993" s="13" t="str">
        <f>VLOOKUP(B8993,segédtábla!$A$1:$C$156,2,FALSE)</f>
        <v>Kakulya Zsolt</v>
      </c>
      <c r="D8993" s="188" t="s">
        <v>7953</v>
      </c>
      <c r="E8993" s="332" t="str">
        <f>VLOOKUP(C8993,'Havi KM'!A:S,4,FALSE)</f>
        <v xml:space="preserve">     1 219,87 km</v>
      </c>
      <c r="F8993" s="363"/>
    </row>
    <row r="8994" spans="1:6" ht="15" customHeight="1">
      <c r="A8994" s="19" t="str">
        <f>VLOOKUP(B8994,segédtábla!$A$1:$C$156,3,FALSE)</f>
        <v>10+4</v>
      </c>
      <c r="B8994" s="226" t="s">
        <v>1276</v>
      </c>
      <c r="C8994" s="178" t="str">
        <f>VLOOKUP(B8994,segédtábla!$A$1:$C$156,2,FALSE)</f>
        <v>Tanács Attila</v>
      </c>
      <c r="D8994" s="4" t="s">
        <v>7954</v>
      </c>
      <c r="E8994" s="332" t="str">
        <f>VLOOKUP(C8994,'Havi KM'!A:S,4,FALSE)</f>
        <v xml:space="preserve">      232,78 km</v>
      </c>
      <c r="F8994" s="363" t="s">
        <v>7955</v>
      </c>
    </row>
    <row r="8995" spans="1:6" ht="15" customHeight="1">
      <c r="A8995" s="19" t="str">
        <f>VLOOKUP(B8995,segédtábla!$A$1:$C$156,3,FALSE)</f>
        <v>5+2</v>
      </c>
      <c r="B8995" s="226" t="s">
        <v>1288</v>
      </c>
      <c r="C8995" s="13" t="str">
        <f>VLOOKUP(B8995,segédtábla!$A$1:$C$156,2,FALSE)</f>
        <v>Németh Zsolt</v>
      </c>
      <c r="D8995" s="188" t="s">
        <v>7956</v>
      </c>
      <c r="E8995" s="332" t="str">
        <f>VLOOKUP(C8995,'Havi KM'!A:S,4,FALSE)</f>
        <v xml:space="preserve">      347,54 km</v>
      </c>
      <c r="F8995" s="163"/>
    </row>
    <row r="8996" spans="1:6" ht="15" customHeight="1">
      <c r="A8996" s="19" t="str">
        <f>VLOOKUP(B8996,segédtábla!$A$1:$C$156,3,FALSE)</f>
        <v>5+2</v>
      </c>
      <c r="B8996" s="226" t="s">
        <v>1227</v>
      </c>
      <c r="C8996" s="13" t="str">
        <f>VLOOKUP(B8996,segédtábla!$A$1:$C$156,2,FALSE)</f>
        <v>Horváth Ferenc</v>
      </c>
      <c r="D8996" s="188" t="s">
        <v>7957</v>
      </c>
      <c r="E8996" s="332" t="str">
        <f>VLOOKUP(C8996,'Havi KM'!A:S,4,FALSE)</f>
        <v xml:space="preserve">     1 488,98 km</v>
      </c>
      <c r="F8996" s="163"/>
    </row>
    <row r="8997" spans="1:6" ht="15" customHeight="1">
      <c r="A8997" s="19" t="str">
        <f>VLOOKUP(B8997,segédtábla!$A$1:$C$156,3,FALSE)</f>
        <v>11+3</v>
      </c>
      <c r="B8997" s="226" t="s">
        <v>1145</v>
      </c>
      <c r="C8997" s="13" t="str">
        <f>VLOOKUP(B8997,segédtábla!$A$1:$C$156,2,FALSE)</f>
        <v>Fodor Károly</v>
      </c>
      <c r="D8997" s="188" t="s">
        <v>7958</v>
      </c>
      <c r="E8997" s="332" t="str">
        <f>VLOOKUP(C8997,'Havi KM'!A:S,4,FALSE)</f>
        <v xml:space="preserve">     1 559,63 km</v>
      </c>
      <c r="F8997" s="363" t="s">
        <v>7959</v>
      </c>
    </row>
    <row r="8998" spans="1:6" ht="15" customHeight="1">
      <c r="A8998" s="19" t="str">
        <f>VLOOKUP(B8998,segédtábla!$A$1:$C$156,3,FALSE)</f>
        <v>2/1.</v>
      </c>
      <c r="B8998" s="226" t="s">
        <v>5289</v>
      </c>
      <c r="C8998" s="178" t="str">
        <f>VLOOKUP(B8998,segédtábla!$A$1:$C$156,2,FALSE)</f>
        <v>Molárovits Zoltán Edvin</v>
      </c>
      <c r="D8998" s="4" t="s">
        <v>7960</v>
      </c>
      <c r="E8998" s="332" t="str">
        <f>VLOOKUP(C8998,'Havi KM'!A:S,4,FALSE)</f>
        <v xml:space="preserve">     2 145,93 km</v>
      </c>
      <c r="F8998" s="163" t="s">
        <v>7961</v>
      </c>
    </row>
    <row r="8999" spans="1:6" ht="15" customHeight="1">
      <c r="A8999" s="19" t="str">
        <f>VLOOKUP(B8999,segédtábla!$A$1:$C$156,3,FALSE)</f>
        <v>11+3</v>
      </c>
      <c r="B8999" s="226" t="s">
        <v>1296</v>
      </c>
      <c r="C8999" s="319" t="str">
        <f>VLOOKUP(B8999,segédtábla!$A$1:$C$156,2,FALSE)</f>
        <v>Kálóczi Péter</v>
      </c>
      <c r="D8999" s="188" t="s">
        <v>7921</v>
      </c>
      <c r="E8999" s="332" t="str">
        <f>VLOOKUP(C8999,'Havi KM'!A:S,4,FALSE)</f>
        <v xml:space="preserve">      933,04 km</v>
      </c>
      <c r="F8999" s="363"/>
    </row>
    <row r="9000" spans="1:6" ht="15" customHeight="1">
      <c r="A9000" s="19" t="str">
        <f>VLOOKUP(B9000,segédtábla!$A$1:$C$156,3,FALSE)</f>
        <v>5+2</v>
      </c>
      <c r="B9000" s="226" t="s">
        <v>1173</v>
      </c>
      <c r="C9000" s="13" t="str">
        <f>VLOOKUP(B9000,segédtábla!$A$1:$C$156,2,FALSE)</f>
        <v>Léhner Zsolt</v>
      </c>
      <c r="D9000" s="5" t="s">
        <v>7962</v>
      </c>
      <c r="E9000" s="332" t="str">
        <f>VLOOKUP(C9000,'Havi KM'!A:S,4,FALSE)</f>
        <v xml:space="preserve">     1 816,96 km</v>
      </c>
      <c r="F9000" s="163"/>
    </row>
    <row r="9001" spans="1:6" ht="15" customHeight="1">
      <c r="A9001" s="19" t="str">
        <f>VLOOKUP(B9001,segédtábla!$A$1:$C$156,3,FALSE)</f>
        <v>5+2</v>
      </c>
      <c r="B9001" s="226" t="s">
        <v>1152</v>
      </c>
      <c r="C9001" s="13" t="str">
        <f>VLOOKUP(B9001,segédtábla!$A$1:$C$156,2,FALSE)</f>
        <v>Tokorcsi Tibor</v>
      </c>
      <c r="D9001" s="5" t="s">
        <v>7963</v>
      </c>
      <c r="E9001" s="332" t="str">
        <f>VLOOKUP(C9001,'Havi KM'!A:S,4,FALSE)</f>
        <v xml:space="preserve">     1 330,53 km</v>
      </c>
      <c r="F9001" s="163"/>
    </row>
    <row r="9002" spans="1:6" ht="15" customHeight="1">
      <c r="A9002" s="19" t="str">
        <f>VLOOKUP(B9002,segédtábla!$A$1:$C$156,3,FALSE)</f>
        <v>5+2</v>
      </c>
      <c r="B9002" s="226" t="s">
        <v>1179</v>
      </c>
      <c r="C9002" s="13" t="str">
        <f>VLOOKUP(B9002,segédtábla!$A$1:$C$156,2,FALSE)</f>
        <v>Horváth Ákos</v>
      </c>
      <c r="D9002" s="5" t="s">
        <v>7964</v>
      </c>
      <c r="E9002" s="332" t="str">
        <f>VLOOKUP(C9002,'Havi KM'!A:S,4,FALSE)</f>
        <v xml:space="preserve">     1 036,99 km</v>
      </c>
      <c r="F9002" s="163"/>
    </row>
    <row r="9003" spans="1:6" ht="15" customHeight="1">
      <c r="A9003" s="19" t="str">
        <f>VLOOKUP(B9003,segédtábla!$A$1:$C$156,3,FALSE)</f>
        <v>4+3</v>
      </c>
      <c r="B9003" s="226" t="s">
        <v>1364</v>
      </c>
      <c r="C9003" s="13" t="str">
        <f>VLOOKUP(B9003,segédtábla!$A$1:$C$156,2,FALSE)</f>
        <v>Balogh Dávid</v>
      </c>
      <c r="D9003" s="188" t="s">
        <v>7965</v>
      </c>
      <c r="E9003" s="332" t="str">
        <f>VLOOKUP(C9003,'Havi KM'!A:S,4,FALSE)</f>
        <v xml:space="preserve">      426,32 km</v>
      </c>
      <c r="F9003" s="363"/>
    </row>
    <row r="9004" spans="1:6" ht="15" customHeight="1">
      <c r="A9004" s="19" t="str">
        <f>VLOOKUP(B9004,segédtábla!$A$1:$C$156,3,FALSE)</f>
        <v>2/1.</v>
      </c>
      <c r="B9004" s="226" t="s">
        <v>1206</v>
      </c>
      <c r="C9004" s="13" t="str">
        <f>VLOOKUP(B9004,segédtábla!$A$1:$C$156,2,FALSE)</f>
        <v>Vincze Gábor</v>
      </c>
      <c r="D9004" s="188" t="s">
        <v>7966</v>
      </c>
      <c r="E9004" s="332" t="str">
        <f>VLOOKUP(C9004,'Havi KM'!A:S,4,FALSE)</f>
        <v xml:space="preserve">     1 471,92 km</v>
      </c>
      <c r="F9004" s="163"/>
    </row>
    <row r="9005" spans="1:6" ht="15" customHeight="1">
      <c r="A9005" s="19" t="str">
        <f>VLOOKUP(B9005,segédtábla!$A$1:$C$156,3,FALSE)</f>
        <v>5+2</v>
      </c>
      <c r="B9005" s="226" t="s">
        <v>1256</v>
      </c>
      <c r="C9005" s="13" t="str">
        <f>VLOOKUP(B9005,segédtábla!$A$1:$C$156,2,FALSE)</f>
        <v>Árvai Gábor</v>
      </c>
      <c r="D9005" s="5" t="s">
        <v>7967</v>
      </c>
      <c r="E9005" s="332" t="str">
        <f>VLOOKUP(C9005,'Havi KM'!A:S,4,FALSE)</f>
        <v xml:space="preserve">     1 696,48 km</v>
      </c>
      <c r="F9005" s="163"/>
    </row>
    <row r="9006" spans="1:6" ht="15" customHeight="1">
      <c r="A9006" s="19" t="str">
        <f>VLOOKUP(B9006,segédtábla!$A$1:$C$156,3,FALSE)</f>
        <v>11+3</v>
      </c>
      <c r="B9006" s="226" t="s">
        <v>1183</v>
      </c>
      <c r="C9006" s="13" t="str">
        <f>VLOOKUP(B9006,segédtábla!$A$1:$C$156,2,FALSE)</f>
        <v>Kelemen Imre</v>
      </c>
      <c r="D9006" s="188" t="s">
        <v>7968</v>
      </c>
      <c r="E9006" s="332" t="str">
        <f>VLOOKUP(C9006,'Havi KM'!A:S,4,FALSE)</f>
        <v xml:space="preserve">     2 133,94 km</v>
      </c>
      <c r="F9006" s="163"/>
    </row>
    <row r="9007" spans="1:6" ht="15" customHeight="1">
      <c r="A9007" s="19" t="str">
        <f>VLOOKUP(B9007,segédtábla!$A$1:$C$156,3,FALSE)</f>
        <v>5+2</v>
      </c>
      <c r="B9007" s="226" t="s">
        <v>1410</v>
      </c>
      <c r="C9007" s="319" t="str">
        <f>VLOOKUP(B9007,segédtábla!$A$1:$C$156,2,FALSE)</f>
        <v>Berek Dániel</v>
      </c>
      <c r="D9007" s="188" t="s">
        <v>7969</v>
      </c>
      <c r="E9007" s="332" t="str">
        <f>VLOOKUP(C9007,'Havi KM'!A:S,4,FALSE)</f>
        <v xml:space="preserve">      0,0 km</v>
      </c>
      <c r="F9007" s="163"/>
    </row>
    <row r="9008" spans="1:6" ht="15" customHeight="1">
      <c r="A9008" s="19" t="str">
        <f>VLOOKUP(B9008,segédtábla!$A$1:$C$156,3,FALSE)</f>
        <v>5+2</v>
      </c>
      <c r="B9008" s="226" t="s">
        <v>1339</v>
      </c>
      <c r="C9008" s="178" t="str">
        <f>VLOOKUP(B9008,segédtábla!$A$1:$C$156,2,FALSE)</f>
        <v>Áncsák János 04.14</v>
      </c>
      <c r="D9008" s="4" t="s">
        <v>7970</v>
      </c>
      <c r="E9008" s="332" t="e">
        <f>VLOOKUP(C9008,'Havi KM'!A:S,4,FALSE)</f>
        <v>#N/A</v>
      </c>
      <c r="F9008" s="163"/>
    </row>
    <row r="9009" spans="1:6" ht="15" customHeight="1">
      <c r="A9009" s="19" t="str">
        <f>VLOOKUP(B9009,segédtábla!$A$1:$C$156,3,FALSE)</f>
        <v>5+2</v>
      </c>
      <c r="B9009" s="226" t="s">
        <v>1264</v>
      </c>
      <c r="C9009" s="13" t="str">
        <f>VLOOKUP(B9009,segédtábla!$A$1:$C$156,2,FALSE)</f>
        <v>Sógorka Csaba</v>
      </c>
      <c r="D9009" s="5" t="s">
        <v>7971</v>
      </c>
      <c r="E9009" s="332" t="str">
        <f>VLOOKUP(C9009,'Havi KM'!A:S,4,FALSE)</f>
        <v xml:space="preserve">     1 480,64 km</v>
      </c>
      <c r="F9009" s="163" t="s">
        <v>7972</v>
      </c>
    </row>
    <row r="9010" spans="1:6" ht="15" customHeight="1">
      <c r="A9010" s="19" t="str">
        <f>VLOOKUP(B9010,segédtábla!$A$1:$C$156,3,FALSE)</f>
        <v>5+2</v>
      </c>
      <c r="B9010" s="226" t="s">
        <v>1341</v>
      </c>
      <c r="C9010" s="13" t="str">
        <f>VLOOKUP(B9010,segédtábla!$A$1:$C$156,2,FALSE)</f>
        <v>Szegedi Zsolt</v>
      </c>
      <c r="D9010" s="188" t="s">
        <v>7973</v>
      </c>
      <c r="E9010" s="332" t="str">
        <f>VLOOKUP(C9010,'Havi KM'!A:S,4,FALSE)</f>
        <v xml:space="preserve">     1 560,76 km</v>
      </c>
      <c r="F9010" s="163"/>
    </row>
    <row r="9011" spans="1:6" ht="15" customHeight="1">
      <c r="A9011" s="19" t="e">
        <f>VLOOKUP(B9011,segédtábla!$A$1:$C$156,3,FALSE)</f>
        <v>#N/A</v>
      </c>
      <c r="B9011" s="11"/>
      <c r="C9011" s="13" t="e">
        <f>VLOOKUP(B9011,segédtábla!$A$1:$C$156,2,FALSE)</f>
        <v>#N/A</v>
      </c>
      <c r="D9011" s="5"/>
      <c r="E9011" s="332" t="e">
        <f>VLOOKUP(C9011,'Havi KM'!A:S,4,FALSE)</f>
        <v>#N/A</v>
      </c>
      <c r="F9011" s="163"/>
    </row>
    <row r="9012" spans="1:6" ht="15" customHeight="1">
      <c r="A9012" s="19">
        <f>VLOOKUP(B9012,segédtábla!$A$1:$C$156,3,FALSE)</f>
        <v>0</v>
      </c>
      <c r="B9012" s="11" t="s">
        <v>1423</v>
      </c>
      <c r="C9012" s="13" t="str">
        <f>VLOOKUP(B9012,segédtábla!$A$1:$C$156,2,FALSE)</f>
        <v>Krupánszky Márk</v>
      </c>
      <c r="D9012" s="179" t="s">
        <v>1186</v>
      </c>
      <c r="E9012" s="332" t="str">
        <f>VLOOKUP(C9012,'Havi KM'!A:S,4,FALSE)</f>
        <v xml:space="preserve">      550,26 km</v>
      </c>
      <c r="F9012" s="163"/>
    </row>
    <row r="9013" spans="1:6" ht="15" customHeight="1">
      <c r="A9013" s="19" t="str">
        <f>VLOOKUP(B9013,segédtábla!$A$1:$C$156,3,FALSE)</f>
        <v>5+2</v>
      </c>
      <c r="B9013" s="11" t="s">
        <v>1154</v>
      </c>
      <c r="C9013" s="13" t="str">
        <f>VLOOKUP(B9013,segédtábla!$A$1:$C$156,2,FALSE)</f>
        <v>Tóth Mihály</v>
      </c>
      <c r="D9013" s="179" t="s">
        <v>1186</v>
      </c>
      <c r="E9013" s="332" t="str">
        <f>VLOOKUP(C9013,'Havi KM'!A:S,4,FALSE)</f>
        <v xml:space="preserve">      345,81 km</v>
      </c>
      <c r="F9013" s="163"/>
    </row>
    <row r="9014" spans="1:6" ht="15" customHeight="1">
      <c r="A9014" s="19" t="e">
        <f>VLOOKUP(B9014,segédtábla!$A$1:$C$156,3,FALSE)</f>
        <v>#N/A</v>
      </c>
      <c r="B9014" s="21"/>
      <c r="C9014" s="13" t="e">
        <f>VLOOKUP(B9014,segédtábla!$A$1:$C$156,2,FALSE)</f>
        <v>#N/A</v>
      </c>
      <c r="D9014" s="5"/>
      <c r="E9014" s="332" t="e">
        <f>VLOOKUP(C9014,'Havi KM'!A:S,4,FALSE)</f>
        <v>#N/A</v>
      </c>
      <c r="F9014" s="163"/>
    </row>
    <row r="9016" spans="1:6" ht="15" customHeight="1">
      <c r="A9016" s="10"/>
      <c r="B9016" s="16"/>
      <c r="C9016" s="263">
        <v>45938</v>
      </c>
      <c r="D9016" s="237" t="str">
        <f>TEXT(C9016,"dddd")</f>
        <v>Wednesday</v>
      </c>
      <c r="E9016" s="330"/>
      <c r="F9016" s="227">
        <f>+COUNTA(B9019:B9034)</f>
        <v>12</v>
      </c>
    </row>
    <row r="9017" spans="1:6" ht="15" customHeight="1">
      <c r="C9017" s="355"/>
    </row>
    <row r="9018" spans="1:6" ht="15" customHeight="1">
      <c r="A9018" s="7" t="s">
        <v>1136</v>
      </c>
      <c r="B9018" s="8" t="s">
        <v>1137</v>
      </c>
      <c r="C9018" s="9" t="s">
        <v>1138</v>
      </c>
      <c r="D9018" s="9" t="s">
        <v>1139</v>
      </c>
      <c r="E9018" s="331" t="s">
        <v>1140</v>
      </c>
      <c r="F9018" s="9" t="s">
        <v>1141</v>
      </c>
    </row>
    <row r="9019" spans="1:6" ht="15" customHeight="1">
      <c r="A9019" s="19" t="str">
        <f>VLOOKUP(B9019,segédtábla!$A$1:$C$156,3,FALSE)</f>
        <v>11+3</v>
      </c>
      <c r="B9019" s="226" t="s">
        <v>1142</v>
      </c>
      <c r="C9019" s="13" t="str">
        <f>VLOOKUP(B9019,segédtábla!$A$1:$C$156,2,FALSE)</f>
        <v>Hamecz  Zsolt + Zsoltné</v>
      </c>
      <c r="D9019" s="188" t="s">
        <v>7974</v>
      </c>
      <c r="E9019" s="332" t="e">
        <f>VLOOKUP(C9019,'Havi KM'!A:S,4,FALSE)</f>
        <v>#N/A</v>
      </c>
      <c r="F9019" s="163" t="s">
        <v>7975</v>
      </c>
    </row>
    <row r="9020" spans="1:6" ht="15" customHeight="1">
      <c r="A9020" s="19" t="str">
        <f>VLOOKUP(B9020,segédtábla!$A$1:$C$156,3,FALSE)</f>
        <v>5+2</v>
      </c>
      <c r="B9020" s="226" t="s">
        <v>1278</v>
      </c>
      <c r="C9020" s="13" t="str">
        <f>VLOOKUP(B9020,segédtábla!$A$1:$C$156,2,FALSE)</f>
        <v>Adamek István + Nyíri Attila</v>
      </c>
      <c r="D9020" s="188" t="s">
        <v>7976</v>
      </c>
      <c r="E9020" s="332" t="e">
        <f>VLOOKUP(C9020,'Havi KM'!A:S,4,FALSE)</f>
        <v>#N/A</v>
      </c>
      <c r="F9020" s="163" t="s">
        <v>7977</v>
      </c>
    </row>
    <row r="9021" spans="1:6" ht="15" customHeight="1">
      <c r="A9021" s="19" t="e">
        <f>VLOOKUP(B9021,segédtábla!$A$1:$C$156,3,FALSE)</f>
        <v>#N/A</v>
      </c>
      <c r="B9021" s="11"/>
      <c r="C9021" s="13" t="e">
        <f>VLOOKUP(B9021,segédtábla!$A$1:$C$156,2,FALSE)</f>
        <v>#N/A</v>
      </c>
      <c r="D9021" s="5"/>
      <c r="E9021" s="332" t="e">
        <f>VLOOKUP(C9021,'Havi KM'!A:S,4,FALSE)</f>
        <v>#N/A</v>
      </c>
      <c r="F9021" s="163"/>
    </row>
    <row r="9022" spans="1:6" ht="15" customHeight="1">
      <c r="A9022" s="19" t="str">
        <f>VLOOKUP(B9022,segédtábla!$A$1:$C$156,3,FALSE)</f>
        <v>11+3</v>
      </c>
      <c r="B9022" s="226" t="s">
        <v>1221</v>
      </c>
      <c r="C9022" s="13" t="str">
        <f>VLOOKUP(B9022,segédtábla!$A$1:$C$156,2,FALSE)</f>
        <v>Vass István</v>
      </c>
      <c r="D9022" s="5" t="s">
        <v>1436</v>
      </c>
      <c r="E9022" s="332" t="e">
        <f>VLOOKUP(C9022,'Havi KM'!A:S,4,FALSE)</f>
        <v>#N/A</v>
      </c>
      <c r="F9022" s="163" t="s">
        <v>7978</v>
      </c>
    </row>
    <row r="9023" spans="1:6" ht="15" customHeight="1">
      <c r="A9023" s="19">
        <f>VLOOKUP(B9023,segédtábla!$A$1:$C$156,3,FALSE)</f>
        <v>0</v>
      </c>
      <c r="B9023" s="226" t="s">
        <v>1187</v>
      </c>
      <c r="C9023" s="13" t="str">
        <f>VLOOKUP(B9023,segédtábla!$A$1:$C$156,2,FALSE)</f>
        <v>hengerfejes kivonva</v>
      </c>
      <c r="D9023" s="5" t="s">
        <v>7979</v>
      </c>
      <c r="E9023" s="332" t="e">
        <f>VLOOKUP(C9023,'Havi KM'!A:S,4,FALSE)</f>
        <v>#N/A</v>
      </c>
      <c r="F9023" s="163"/>
    </row>
    <row r="9024" spans="1:6" ht="15" customHeight="1">
      <c r="A9024" s="19" t="e">
        <f>VLOOKUP(B9024,segédtábla!$A$1:$C$156,3,FALSE)</f>
        <v>#N/A</v>
      </c>
      <c r="B9024" s="11"/>
      <c r="C9024" s="13" t="e">
        <f>VLOOKUP(B9024,segédtábla!$A$1:$C$156,2,FALSE)</f>
        <v>#N/A</v>
      </c>
      <c r="D9024" s="5"/>
      <c r="E9024" s="332" t="e">
        <f>VLOOKUP(C9024,'Havi KM'!A:S,4,FALSE)</f>
        <v>#N/A</v>
      </c>
      <c r="F9024" s="163"/>
    </row>
    <row r="9025" spans="1:6" ht="15" customHeight="1">
      <c r="A9025" s="19">
        <f>VLOOKUP(B9025,segédtábla!$A$1:$C$156,3,FALSE)</f>
        <v>0</v>
      </c>
      <c r="B9025" s="226" t="s">
        <v>1210</v>
      </c>
      <c r="C9025" s="13" t="str">
        <f>VLOOKUP(B9025,segédtábla!$A$1:$C$156,2,FALSE)</f>
        <v xml:space="preserve"> kivonva Szombathelyi Zoltán</v>
      </c>
      <c r="D9025" s="5" t="s">
        <v>1436</v>
      </c>
      <c r="E9025" s="332" t="e">
        <f>VLOOKUP(C9025,'Havi KM'!A:S,4,FALSE)</f>
        <v>#N/A</v>
      </c>
      <c r="F9025" s="163" t="s">
        <v>7980</v>
      </c>
    </row>
    <row r="9026" spans="1:6" ht="15" customHeight="1">
      <c r="A9026" s="19" t="str">
        <f>VLOOKUP(B9026,segédtábla!$A$1:$C$156,3,FALSE)</f>
        <v>17+4</v>
      </c>
      <c r="B9026" s="226" t="s">
        <v>1217</v>
      </c>
      <c r="C9026" s="13" t="str">
        <f>VLOOKUP(B9026,segédtábla!$A$1:$C$156,2,FALSE)</f>
        <v>Fábián Szabolcs</v>
      </c>
      <c r="D9026" s="5" t="s">
        <v>7981</v>
      </c>
      <c r="E9026" s="332" t="str">
        <f>VLOOKUP(C9026,'Havi KM'!A:S,4,FALSE)</f>
        <v xml:space="preserve">     1 855,46 km</v>
      </c>
      <c r="F9026" s="163"/>
    </row>
    <row r="9027" spans="1:6" ht="15" customHeight="1">
      <c r="A9027" s="19" t="e">
        <f>VLOOKUP(B9027,segédtábla!$A$1:$C$156,3,FALSE)</f>
        <v>#N/A</v>
      </c>
      <c r="B9027" s="11"/>
      <c r="C9027" s="13" t="e">
        <f>VLOOKUP(B9027,segédtábla!$A$1:$C$156,2,FALSE)</f>
        <v>#N/A</v>
      </c>
      <c r="D9027" s="5"/>
      <c r="E9027" s="332" t="e">
        <f>VLOOKUP(C9027,'Havi KM'!A:S,4,FALSE)</f>
        <v>#N/A</v>
      </c>
      <c r="F9027" s="163"/>
    </row>
    <row r="9028" spans="1:6" ht="15" customHeight="1">
      <c r="A9028" s="19">
        <f>VLOOKUP(B9028,segédtábla!$A$1:$C$156,3,FALSE)</f>
        <v>0</v>
      </c>
      <c r="B9028" s="226" t="s">
        <v>1395</v>
      </c>
      <c r="C9028" s="178" t="str">
        <f>VLOOKUP(B9028,segédtábla!$A$1:$C$156,2,FALSE)</f>
        <v>Kosztrihán Zsolt</v>
      </c>
      <c r="D9028" s="4" t="s">
        <v>1436</v>
      </c>
      <c r="E9028" s="332" t="str">
        <f>VLOOKUP(C9028,'Havi KM'!A:S,4,FALSE)</f>
        <v xml:space="preserve">      432,67 km</v>
      </c>
      <c r="F9028" s="163"/>
    </row>
    <row r="9029" spans="1:6" ht="15" customHeight="1">
      <c r="A9029" s="19" t="str">
        <f>VLOOKUP(B9029,segédtábla!$A$1:$C$156,3,FALSE)</f>
        <v>11+3</v>
      </c>
      <c r="B9029" s="226" t="s">
        <v>1573</v>
      </c>
      <c r="C9029" s="13" t="str">
        <f>VLOOKUP(B9029,segédtábla!$A$1:$C$156,2,FALSE)</f>
        <v>Lajkó Zsolt</v>
      </c>
      <c r="D9029" s="5" t="s">
        <v>7982</v>
      </c>
      <c r="E9029" s="332" t="str">
        <f>VLOOKUP(C9029,'Havi KM'!A:S,4,FALSE)</f>
        <v xml:space="preserve">     2 300,8 km</v>
      </c>
      <c r="F9029" s="163"/>
    </row>
    <row r="9030" spans="1:6" ht="15" customHeight="1">
      <c r="A9030" s="19" t="e">
        <f>VLOOKUP(B9030,segédtábla!$A$1:$C$156,3,FALSE)</f>
        <v>#N/A</v>
      </c>
      <c r="B9030" s="11"/>
      <c r="C9030" s="13" t="e">
        <f>VLOOKUP(B9030,segédtábla!$A$1:$C$156,2,FALSE)</f>
        <v>#N/A</v>
      </c>
      <c r="D9030" s="5"/>
      <c r="E9030" s="332" t="e">
        <f>VLOOKUP(C9030,'Havi KM'!A:S,4,FALSE)</f>
        <v>#N/A</v>
      </c>
      <c r="F9030" s="163"/>
    </row>
    <row r="9031" spans="1:6" ht="15" customHeight="1">
      <c r="A9031" s="19" t="str">
        <f>VLOOKUP(B9031,segédtábla!$A$1:$C$156,3,FALSE)</f>
        <v>2/1.</v>
      </c>
      <c r="B9031" s="226" t="s">
        <v>1259</v>
      </c>
      <c r="C9031" s="319" t="str">
        <f>VLOOKUP(B9031,segédtábla!$A$1:$C$156,2,FALSE)</f>
        <v>Berki Richárd Sándor</v>
      </c>
      <c r="D9031" s="188" t="s">
        <v>7983</v>
      </c>
      <c r="E9031" s="332" t="str">
        <f>VLOOKUP(C9031,'Havi KM'!A:S,4,FALSE)</f>
        <v xml:space="preserve">     1 357,13 km</v>
      </c>
      <c r="F9031" s="163"/>
    </row>
    <row r="9032" spans="1:6" ht="15" customHeight="1">
      <c r="A9032" s="19" t="str">
        <f>VLOOKUP(B9032,segédtábla!$A$1:$C$156,3,FALSE)</f>
        <v>5+2</v>
      </c>
      <c r="B9032" s="226" t="s">
        <v>1526</v>
      </c>
      <c r="C9032" s="319" t="str">
        <f>VLOOKUP(B9032,segédtábla!$A$1:$C$156,2,FALSE)</f>
        <v>Simon Zoltán</v>
      </c>
      <c r="D9032" s="188" t="s">
        <v>7984</v>
      </c>
      <c r="E9032" s="332" t="str">
        <f>VLOOKUP(C9032,'Havi KM'!A:S,4,FALSE)</f>
        <v xml:space="preserve">     1 431,31 km</v>
      </c>
      <c r="F9032" s="163"/>
    </row>
    <row r="9033" spans="1:6" ht="15" customHeight="1">
      <c r="A9033" s="19" t="str">
        <f>VLOOKUP(B9033,segédtábla!$A$1:$C$156,3,FALSE)</f>
        <v>5+2</v>
      </c>
      <c r="B9033" s="226" t="s">
        <v>1292</v>
      </c>
      <c r="C9033" s="13" t="str">
        <f>VLOOKUP(B9033,segédtábla!$A$1:$C$156,2,FALSE)</f>
        <v>Hanzi György Lehel</v>
      </c>
      <c r="D9033" s="188" t="s">
        <v>7985</v>
      </c>
      <c r="E9033" s="332" t="str">
        <f>VLOOKUP(C9033,'Havi KM'!A:S,4,FALSE)</f>
        <v xml:space="preserve">     1 303,29 km</v>
      </c>
      <c r="F9033" s="163" t="s">
        <v>7986</v>
      </c>
    </row>
    <row r="9034" spans="1:6" ht="15" customHeight="1">
      <c r="A9034" s="19" t="str">
        <f>VLOOKUP(B9034,segédtábla!$A$1:$C$156,3,FALSE)</f>
        <v>5+2</v>
      </c>
      <c r="B9034" s="226" t="s">
        <v>1175</v>
      </c>
      <c r="C9034" s="13" t="str">
        <f>VLOOKUP(B9034,segédtábla!$A$1:$C$156,2,FALSE)</f>
        <v>Iklódi Sándor</v>
      </c>
      <c r="D9034" s="5" t="s">
        <v>7987</v>
      </c>
      <c r="E9034" s="332" t="str">
        <f>VLOOKUP(C9034,'Havi KM'!A:S,4,FALSE)</f>
        <v xml:space="preserve">     1 161,24 km</v>
      </c>
      <c r="F9034" s="163" t="s">
        <v>7988</v>
      </c>
    </row>
    <row r="9035" spans="1:6" ht="15" customHeight="1">
      <c r="A9035" s="19" t="str">
        <f>VLOOKUP(B9035,segédtábla!$A$1:$C$156,3,FALSE)</f>
        <v>5+2</v>
      </c>
      <c r="B9035" s="226" t="s">
        <v>1317</v>
      </c>
      <c r="C9035" s="13" t="str">
        <f>VLOOKUP(B9035,segédtábla!$A$1:$C$156,2,FALSE)</f>
        <v>Tőzsér Gábor</v>
      </c>
      <c r="D9035" s="5" t="s">
        <v>7989</v>
      </c>
      <c r="E9035" s="332" t="str">
        <f>VLOOKUP(C9035,'Havi KM'!A:S,4,FALSE)</f>
        <v xml:space="preserve">     1 375,22 km</v>
      </c>
      <c r="F9035" s="163"/>
    </row>
    <row r="9036" spans="1:6" ht="15" customHeight="1">
      <c r="A9036" s="19" t="str">
        <f>VLOOKUP(B9036,segédtábla!$A$1:$C$156,3,FALSE)</f>
        <v>5+2</v>
      </c>
      <c r="B9036" s="226" t="s">
        <v>1181</v>
      </c>
      <c r="C9036" s="13" t="str">
        <f>VLOOKUP(B9036,segédtábla!$A$1:$C$156,2,FALSE)</f>
        <v>Lázár Gábor</v>
      </c>
      <c r="D9036" s="5" t="s">
        <v>7990</v>
      </c>
      <c r="E9036" s="332" t="str">
        <f>VLOOKUP(C9036,'Havi KM'!A:S,4,FALSE)</f>
        <v xml:space="preserve">     1 156,79 km</v>
      </c>
      <c r="F9036" s="163" t="s">
        <v>7991</v>
      </c>
    </row>
    <row r="9037" spans="1:6" ht="15" customHeight="1">
      <c r="A9037" s="19" t="str">
        <f>VLOOKUP(B9037,segédtábla!$A$1:$C$156,3,FALSE)</f>
        <v>11+3</v>
      </c>
      <c r="B9037" s="226" t="s">
        <v>1333</v>
      </c>
      <c r="C9037" s="13" t="str">
        <f>VLOOKUP(B9037,segédtábla!$A$1:$C$156,2,FALSE)</f>
        <v>Meilinger Ádám</v>
      </c>
      <c r="D9037" s="188" t="s">
        <v>7992</v>
      </c>
      <c r="E9037" s="332" t="str">
        <f>VLOOKUP(C9037,'Havi KM'!A:S,4,FALSE)</f>
        <v xml:space="preserve">      277,05 km</v>
      </c>
      <c r="F9037" s="363"/>
    </row>
    <row r="9038" spans="1:6" ht="15" customHeight="1">
      <c r="A9038" s="19">
        <f>VLOOKUP(B9038,segédtábla!$A$1:$C$156,3,FALSE)</f>
        <v>0</v>
      </c>
      <c r="B9038" s="226" t="s">
        <v>1375</v>
      </c>
      <c r="C9038" s="13" t="str">
        <f>VLOOKUP(B9038,segédtábla!$A$1:$C$156,2,FALSE)</f>
        <v>kivonva</v>
      </c>
      <c r="D9038" s="5" t="s">
        <v>7993</v>
      </c>
      <c r="E9038" s="332" t="e">
        <f>VLOOKUP(C9038,'Havi KM'!A:S,4,FALSE)</f>
        <v>#N/A</v>
      </c>
      <c r="F9038" s="231" t="s">
        <v>7994</v>
      </c>
    </row>
    <row r="9039" spans="1:6" ht="15" customHeight="1">
      <c r="A9039" s="19" t="str">
        <f>VLOOKUP(B9039,segédtábla!$A$1:$C$156,3,FALSE)</f>
        <v>bármi</v>
      </c>
      <c r="B9039" s="226" t="s">
        <v>5472</v>
      </c>
      <c r="C9039" s="13" t="str">
        <f>VLOOKUP(B9039,segédtábla!$A$1:$C$156,2,FALSE)</f>
        <v>Vitai JÁnos</v>
      </c>
      <c r="D9039" s="5" t="s">
        <v>7995</v>
      </c>
      <c r="E9039" s="332" t="str">
        <f>VLOOKUP(C9039,'Havi KM'!A:S,4,FALSE)</f>
        <v xml:space="preserve">      465,05 km</v>
      </c>
      <c r="F9039" s="163" t="s">
        <v>7996</v>
      </c>
    </row>
    <row r="9040" spans="1:6" ht="15" customHeight="1">
      <c r="A9040" s="19" t="str">
        <f>VLOOKUP(B9040,segédtábla!$A$1:$C$156,3,FALSE)</f>
        <v>11+3</v>
      </c>
      <c r="B9040" s="226" t="s">
        <v>1378</v>
      </c>
      <c r="C9040" s="319" t="str">
        <f>VLOOKUP(B9040,segédtábla!$A$1:$C$156,2,FALSE)</f>
        <v>Dalanics Zsolt</v>
      </c>
      <c r="D9040" s="188" t="s">
        <v>7997</v>
      </c>
      <c r="E9040" s="332" t="str">
        <f>VLOOKUP(C9040,'Havi KM'!A:S,4,FALSE)</f>
        <v xml:space="preserve">     1 398,48 km</v>
      </c>
      <c r="F9040" s="163"/>
    </row>
    <row r="9041" spans="1:6" ht="15" customHeight="1">
      <c r="A9041" s="19" t="str">
        <f>VLOOKUP(B9041,segédtábla!$A$1:$C$156,3,FALSE)</f>
        <v>10+4</v>
      </c>
      <c r="B9041" s="226" t="s">
        <v>1191</v>
      </c>
      <c r="C9041" s="13" t="str">
        <f>VLOOKUP(B9041,segédtábla!$A$1:$C$156,2,FALSE)</f>
        <v>Leiner Gábor</v>
      </c>
      <c r="D9041" s="5" t="s">
        <v>7924</v>
      </c>
      <c r="E9041" s="332" t="str">
        <f>VLOOKUP(C9041,'Havi KM'!A:S,4,FALSE)</f>
        <v xml:space="preserve">     1 700,32 km</v>
      </c>
      <c r="F9041" s="163"/>
    </row>
    <row r="9042" spans="1:6" ht="15" customHeight="1">
      <c r="A9042" s="19" t="str">
        <f>VLOOKUP(B9042,segédtábla!$A$1:$C$156,3,FALSE)</f>
        <v>11+3</v>
      </c>
      <c r="B9042" s="226" t="s">
        <v>1372</v>
      </c>
      <c r="C9042" s="13" t="str">
        <f>VLOOKUP(B9042,segédtábla!$A$1:$C$156,2,FALSE)</f>
        <v>Lutz Márk Richárd</v>
      </c>
      <c r="D9042" s="5" t="s">
        <v>7998</v>
      </c>
      <c r="E9042" s="332" t="str">
        <f>VLOOKUP(C9042,'Havi KM'!A:S,4,FALSE)</f>
        <v xml:space="preserve">     2 443,97 km</v>
      </c>
      <c r="F9042" s="163"/>
    </row>
    <row r="9043" spans="1:6" ht="15" customHeight="1">
      <c r="A9043" s="19" t="str">
        <f>VLOOKUP(B9043,segédtábla!$A$1:$C$156,3,FALSE)</f>
        <v>11+3</v>
      </c>
      <c r="B9043" s="226" t="s">
        <v>1245</v>
      </c>
      <c r="C9043" s="13" t="str">
        <f>VLOOKUP(B9043,segédtábla!$A$1:$C$156,2,FALSE)</f>
        <v>Slebárszky Attila Gábor</v>
      </c>
      <c r="D9043" s="5" t="s">
        <v>7999</v>
      </c>
      <c r="E9043" s="332" t="str">
        <f>VLOOKUP(C9043,'Havi KM'!A:S,4,FALSE)</f>
        <v xml:space="preserve">     1 780,0 km</v>
      </c>
      <c r="F9043" s="163"/>
    </row>
    <row r="9044" spans="1:6" ht="15" customHeight="1">
      <c r="A9044" s="19" t="e">
        <f>VLOOKUP(B9044,segédtábla!$A$1:$C$156,3,FALSE)</f>
        <v>#N/A</v>
      </c>
      <c r="B9044" s="21"/>
      <c r="C9044" s="13" t="e">
        <f>VLOOKUP(B9044,segédtábla!$A$1:$C$156,2,FALSE)</f>
        <v>#N/A</v>
      </c>
      <c r="D9044" s="5"/>
      <c r="E9044" s="332" t="e">
        <f>VLOOKUP(C9044,'Havi KM'!A:S,4,FALSE)</f>
        <v>#N/A</v>
      </c>
      <c r="F9044" s="163"/>
    </row>
    <row r="9045" spans="1:6" ht="15" customHeight="1">
      <c r="A9045" s="19">
        <f>VLOOKUP(B9045,segédtábla!$A$1:$C$156,3,FALSE)</f>
        <v>0</v>
      </c>
      <c r="B9045" s="11" t="s">
        <v>1423</v>
      </c>
      <c r="C9045" s="13" t="str">
        <f>VLOOKUP(B9045,segédtábla!$A$1:$C$156,2,FALSE)</f>
        <v>Krupánszky Márk</v>
      </c>
      <c r="D9045" s="179" t="s">
        <v>1186</v>
      </c>
      <c r="E9045" s="332" t="str">
        <f>VLOOKUP(C9045,'Havi KM'!A:S,4,FALSE)</f>
        <v xml:space="preserve">      550,26 km</v>
      </c>
      <c r="F9045" s="163"/>
    </row>
    <row r="9046" spans="1:6" ht="15" customHeight="1">
      <c r="A9046" s="19" t="str">
        <f>VLOOKUP(B9046,segédtábla!$A$1:$C$156,3,FALSE)</f>
        <v>5+2</v>
      </c>
      <c r="B9046" s="11" t="s">
        <v>1154</v>
      </c>
      <c r="C9046" s="13" t="str">
        <f>VLOOKUP(B9046,segédtábla!$A$1:$C$156,2,FALSE)</f>
        <v>Tóth Mihály</v>
      </c>
      <c r="D9046" s="179" t="s">
        <v>1186</v>
      </c>
      <c r="E9046" s="332" t="str">
        <f>VLOOKUP(C9046,'Havi KM'!A:S,4,FALSE)</f>
        <v xml:space="preserve">      345,81 km</v>
      </c>
      <c r="F9046" s="163"/>
    </row>
    <row r="9048" spans="1:6" ht="15" customHeight="1">
      <c r="A9048" s="10"/>
      <c r="B9048" s="16"/>
      <c r="C9048" s="263">
        <v>45939</v>
      </c>
      <c r="D9048" s="237" t="str">
        <f>TEXT(C9048,"dddd")</f>
        <v>Thursday</v>
      </c>
      <c r="E9048" s="330"/>
      <c r="F9048" s="227">
        <f>+COUNTA(B9051:B9092)</f>
        <v>32</v>
      </c>
    </row>
    <row r="9049" spans="1:6" ht="15" customHeight="1">
      <c r="C9049" s="355"/>
    </row>
    <row r="9050" spans="1:6" ht="15" customHeight="1">
      <c r="A9050" s="7" t="s">
        <v>1136</v>
      </c>
      <c r="B9050" s="8" t="s">
        <v>1137</v>
      </c>
      <c r="C9050" s="9" t="s">
        <v>1138</v>
      </c>
      <c r="D9050" s="9" t="s">
        <v>1139</v>
      </c>
      <c r="E9050" s="331" t="s">
        <v>1140</v>
      </c>
      <c r="F9050" s="9" t="s">
        <v>1141</v>
      </c>
    </row>
    <row r="9051" spans="1:6" ht="15" customHeight="1">
      <c r="A9051" s="19" t="str">
        <f>VLOOKUP(B9051,segédtábla!$A$1:$C$156,3,FALSE)</f>
        <v>5+2</v>
      </c>
      <c r="B9051" s="226" t="s">
        <v>1159</v>
      </c>
      <c r="C9051" s="13" t="str">
        <f>VLOOKUP(B9051,segédtábla!$A$1:$C$156,2,FALSE)</f>
        <v>Pilló József + Pillóné S. Judit</v>
      </c>
      <c r="D9051" s="5" t="s">
        <v>8000</v>
      </c>
      <c r="E9051" s="332" t="e">
        <f>VLOOKUP(C9051,'Havi KM'!A:S,4,FALSE)</f>
        <v>#N/A</v>
      </c>
      <c r="F9051" s="163"/>
    </row>
    <row r="9052" spans="1:6" ht="15" customHeight="1">
      <c r="A9052" s="19" t="str">
        <f>VLOOKUP(B9052,segédtábla!$A$1:$C$156,3,FALSE)</f>
        <v>5+2</v>
      </c>
      <c r="B9052" s="226" t="s">
        <v>1269</v>
      </c>
      <c r="C9052" s="319" t="str">
        <f>VLOOKUP(B9052,segédtábla!$A$1:$C$156,2,FALSE)</f>
        <v>Bagi Lajos + Bagi Márió</v>
      </c>
      <c r="D9052" s="188" t="s">
        <v>8001</v>
      </c>
      <c r="E9052" s="332" t="e">
        <f>VLOOKUP(C9052,'Havi KM'!A:S,4,FALSE)</f>
        <v>#N/A</v>
      </c>
      <c r="F9052" s="163" t="s">
        <v>8002</v>
      </c>
    </row>
    <row r="9053" spans="1:6" ht="15" customHeight="1">
      <c r="A9053" s="19" t="str">
        <f>VLOOKUP(B9053,segédtábla!$A$1:$C$156,3,FALSE)</f>
        <v>5+2</v>
      </c>
      <c r="B9053" s="226" t="s">
        <v>1149</v>
      </c>
      <c r="C9053" s="319" t="str">
        <f>VLOOKUP(B9053,segédtábla!$A$1:$C$156,2,FALSE)</f>
        <v>Létai Ferenc + Létainé Zsuzsa</v>
      </c>
      <c r="D9053" s="188" t="s">
        <v>8003</v>
      </c>
      <c r="E9053" s="332" t="e">
        <f>VLOOKUP(C9053,'Havi KM'!A:S,4,FALSE)</f>
        <v>#N/A</v>
      </c>
      <c r="F9053" s="163"/>
    </row>
    <row r="9054" spans="1:6" ht="15" customHeight="1">
      <c r="A9054" s="19" t="str">
        <f>VLOOKUP(B9054,segédtábla!$A$1:$C$156,3,FALSE)</f>
        <v>11+3</v>
      </c>
      <c r="B9054" s="226" t="s">
        <v>1221</v>
      </c>
      <c r="C9054" s="319" t="str">
        <f>VLOOKUP(B9054,segédtábla!$A$1:$C$156,2,FALSE)</f>
        <v>Vass István</v>
      </c>
      <c r="D9054" s="188" t="s">
        <v>8004</v>
      </c>
      <c r="E9054" s="332" t="e">
        <f>VLOOKUP(C9054,'Havi KM'!A:S,4,FALSE)</f>
        <v>#N/A</v>
      </c>
      <c r="F9054" s="163" t="s">
        <v>8005</v>
      </c>
    </row>
    <row r="9055" spans="1:6" ht="15" customHeight="1">
      <c r="A9055" s="19" t="e">
        <f>VLOOKUP(B9055,segédtábla!$A$1:$C$156,3,FALSE)</f>
        <v>#N/A</v>
      </c>
      <c r="B9055" s="11"/>
      <c r="C9055" s="13" t="e">
        <f>VLOOKUP(B9055,segédtábla!$A$1:$C$156,2,FALSE)</f>
        <v>#N/A</v>
      </c>
      <c r="D9055" s="5"/>
      <c r="E9055" s="332" t="e">
        <f>VLOOKUP(C9055,'Havi KM'!A:S,4,FALSE)</f>
        <v>#N/A</v>
      </c>
      <c r="F9055" s="163"/>
    </row>
    <row r="9056" spans="1:6" ht="15" customHeight="1">
      <c r="A9056" s="19" t="str">
        <f>VLOOKUP(B9056,segédtábla!$A$1:$C$156,3,FALSE)</f>
        <v>5+2</v>
      </c>
      <c r="B9056" s="226" t="s">
        <v>1163</v>
      </c>
      <c r="C9056" s="13" t="str">
        <f>VLOOKUP(B9056,segédtábla!$A$1:$C$156,2,FALSE)</f>
        <v>Popovics Dávid</v>
      </c>
      <c r="D9056" s="5" t="s">
        <v>1436</v>
      </c>
      <c r="E9056" s="332" t="str">
        <f>VLOOKUP(C9056,'Havi KM'!A:S,4,FALSE)</f>
        <v xml:space="preserve">     1 838,04 km</v>
      </c>
      <c r="F9056" s="163"/>
    </row>
    <row r="9057" spans="1:6" ht="15" customHeight="1">
      <c r="A9057" s="19" t="str">
        <f>VLOOKUP(B9057,segédtábla!$A$1:$C$156,3,FALSE)</f>
        <v>11+3</v>
      </c>
      <c r="B9057" s="226" t="s">
        <v>1345</v>
      </c>
      <c r="C9057" s="13" t="str">
        <f>VLOOKUP(B9057,segédtábla!$A$1:$C$156,2,FALSE)</f>
        <v>Berek Gábor</v>
      </c>
      <c r="D9057" s="5" t="s">
        <v>8006</v>
      </c>
      <c r="E9057" s="332" t="str">
        <f>VLOOKUP(C9057,'Havi KM'!A:S,4,FALSE)</f>
        <v xml:space="preserve">      0,0 km</v>
      </c>
      <c r="F9057" s="163"/>
    </row>
    <row r="9058" spans="1:6" ht="15" customHeight="1">
      <c r="A9058" s="19" t="e">
        <f>VLOOKUP(B9058,segédtábla!$A$1:$C$156,3,FALSE)</f>
        <v>#N/A</v>
      </c>
      <c r="B9058" s="11"/>
      <c r="C9058" s="13" t="e">
        <f>VLOOKUP(B9058,segédtábla!$A$1:$C$156,2,FALSE)</f>
        <v>#N/A</v>
      </c>
      <c r="D9058" s="5"/>
      <c r="E9058" s="332" t="e">
        <f>VLOOKUP(C9058,'Havi KM'!A:S,4,FALSE)</f>
        <v>#N/A</v>
      </c>
      <c r="F9058" s="163"/>
    </row>
    <row r="9059" spans="1:6" ht="15" customHeight="1">
      <c r="A9059" s="19">
        <f>VLOOKUP(B9059,segédtábla!$A$1:$C$156,3,FALSE)</f>
        <v>0</v>
      </c>
      <c r="B9059" s="226" t="s">
        <v>1248</v>
      </c>
      <c r="C9059" s="13">
        <f>VLOOKUP(B9059,segédtábla!$A$1:$C$156,2,FALSE)</f>
        <v>0</v>
      </c>
      <c r="D9059" s="5" t="s">
        <v>1436</v>
      </c>
      <c r="E9059" s="332" t="e">
        <f>VLOOKUP(C9059,'Havi KM'!A:S,4,FALSE)</f>
        <v>#N/A</v>
      </c>
      <c r="F9059" s="163"/>
    </row>
    <row r="9060" spans="1:6" ht="15" customHeight="1">
      <c r="A9060" s="19" t="str">
        <f>VLOOKUP(B9060,segédtábla!$A$1:$C$156,3,FALSE)</f>
        <v>11+3</v>
      </c>
      <c r="B9060" s="226" t="s">
        <v>1158</v>
      </c>
      <c r="C9060" s="13" t="str">
        <f>VLOOKUP(B9060,segédtábla!$A$1:$C$156,2,FALSE)</f>
        <v>Csák László</v>
      </c>
      <c r="D9060" s="5" t="s">
        <v>8007</v>
      </c>
      <c r="E9060" s="332" t="str">
        <f>VLOOKUP(C9060,'Havi KM'!A:S,4,FALSE)</f>
        <v xml:space="preserve">     1 157,94 km</v>
      </c>
      <c r="F9060" s="163"/>
    </row>
    <row r="9061" spans="1:6" ht="15" customHeight="1">
      <c r="A9061" s="19" t="e">
        <f>VLOOKUP(B9061,segédtábla!$A$1:$C$156,3,FALSE)</f>
        <v>#N/A</v>
      </c>
      <c r="B9061" s="11"/>
      <c r="C9061" s="13" t="e">
        <f>VLOOKUP(B9061,segédtábla!$A$1:$C$156,2,FALSE)</f>
        <v>#N/A</v>
      </c>
      <c r="D9061" s="5"/>
      <c r="E9061" s="332" t="e">
        <f>VLOOKUP(C9061,'Havi KM'!A:S,4,FALSE)</f>
        <v>#N/A</v>
      </c>
      <c r="F9061" s="163"/>
    </row>
    <row r="9062" spans="1:6" ht="15" customHeight="1">
      <c r="A9062" s="19" t="str">
        <f>VLOOKUP(B9062,segédtábla!$A$1:$C$156,3,FALSE)</f>
        <v>5+2</v>
      </c>
      <c r="B9062" s="226" t="s">
        <v>1281</v>
      </c>
      <c r="C9062" s="13" t="str">
        <f>VLOOKUP(B9062,segédtábla!$A$1:$C$156,2,FALSE)</f>
        <v>Kiss Sándor</v>
      </c>
      <c r="D9062" s="5" t="s">
        <v>1436</v>
      </c>
      <c r="E9062" s="332" t="str">
        <f>VLOOKUP(C9062,'Havi KM'!A:S,4,FALSE)</f>
        <v xml:space="preserve">     1 065,91 km</v>
      </c>
      <c r="F9062" s="163"/>
    </row>
    <row r="9063" spans="1:6" ht="15" customHeight="1">
      <c r="A9063" s="19" t="str">
        <f>VLOOKUP(B9063,segédtábla!$A$1:$C$156,3,FALSE)</f>
        <v>11+3</v>
      </c>
      <c r="B9063" s="226" t="s">
        <v>1296</v>
      </c>
      <c r="C9063" s="13" t="str">
        <f>VLOOKUP(B9063,segédtábla!$A$1:$C$156,2,FALSE)</f>
        <v>Kálóczi Péter</v>
      </c>
      <c r="D9063" s="5" t="s">
        <v>8008</v>
      </c>
      <c r="E9063" s="332" t="str">
        <f>VLOOKUP(C9063,'Havi KM'!A:S,4,FALSE)</f>
        <v xml:space="preserve">      933,04 km</v>
      </c>
      <c r="F9063" s="163"/>
    </row>
    <row r="9064" spans="1:6" ht="15" customHeight="1">
      <c r="A9064" s="19" t="e">
        <f>VLOOKUP(B9064,segédtábla!$A$1:$C$156,3,FALSE)</f>
        <v>#N/A</v>
      </c>
      <c r="B9064" s="11"/>
      <c r="C9064" s="13" t="e">
        <f>VLOOKUP(B9064,segédtábla!$A$1:$C$156,2,FALSE)</f>
        <v>#N/A</v>
      </c>
      <c r="D9064" s="5"/>
      <c r="E9064" s="332" t="e">
        <f>VLOOKUP(C9064,'Havi KM'!A:S,4,FALSE)</f>
        <v>#N/A</v>
      </c>
      <c r="F9064" s="163"/>
    </row>
    <row r="9065" spans="1:6" ht="15" customHeight="1">
      <c r="A9065" s="19" t="str">
        <f>VLOOKUP(B9065,segédtábla!$A$1:$C$156,3,FALSE)</f>
        <v>11+3</v>
      </c>
      <c r="B9065" s="226" t="s">
        <v>1355</v>
      </c>
      <c r="C9065" s="13" t="str">
        <f>VLOOKUP(B9065,segédtábla!$A$1:$C$156,2,FALSE)</f>
        <v>Németh Nándor</v>
      </c>
      <c r="D9065" s="5" t="s">
        <v>8009</v>
      </c>
      <c r="E9065" s="332" t="str">
        <f>VLOOKUP(C9065,'Havi KM'!A:S,4,FALSE)</f>
        <v xml:space="preserve">     2 089,15 km</v>
      </c>
      <c r="F9065" s="163"/>
    </row>
    <row r="9066" spans="1:6" ht="15" customHeight="1">
      <c r="A9066" s="19" t="str">
        <f>VLOOKUP(B9066,segédtábla!$A$1:$C$156,3,FALSE)</f>
        <v>11+3</v>
      </c>
      <c r="B9066" s="226" t="s">
        <v>1168</v>
      </c>
      <c r="C9066" s="13" t="str">
        <f>VLOOKUP(B9066,segédtábla!$A$1:$C$156,2,FALSE)</f>
        <v>Balázs István</v>
      </c>
      <c r="D9066" s="5" t="s">
        <v>8010</v>
      </c>
      <c r="E9066" s="332" t="str">
        <f>VLOOKUP(C9066,'Havi KM'!A:S,4,FALSE)</f>
        <v xml:space="preserve">     1 401,93 km</v>
      </c>
      <c r="F9066" s="363" t="s">
        <v>8011</v>
      </c>
    </row>
    <row r="9067" spans="1:6" ht="15" customHeight="1">
      <c r="A9067" s="19" t="str">
        <f>VLOOKUP(B9067,segédtábla!$A$1:$C$156,3,FALSE)</f>
        <v>5+2</v>
      </c>
      <c r="B9067" s="226" t="s">
        <v>1152</v>
      </c>
      <c r="C9067" s="13" t="str">
        <f>VLOOKUP(B9067,segédtábla!$A$1:$C$156,2,FALSE)</f>
        <v>Tokorcsi Tibor</v>
      </c>
      <c r="D9067" s="5" t="s">
        <v>8012</v>
      </c>
      <c r="E9067" s="332" t="str">
        <f>VLOOKUP(C9067,'Havi KM'!A:S,4,FALSE)</f>
        <v xml:space="preserve">     1 330,53 km</v>
      </c>
      <c r="F9067" s="163" t="s">
        <v>7345</v>
      </c>
    </row>
    <row r="9068" spans="1:6" ht="15" customHeight="1">
      <c r="A9068" s="19" t="str">
        <f>VLOOKUP(B9068,segédtábla!$A$1:$C$156,3,FALSE)</f>
        <v>5+2</v>
      </c>
      <c r="B9068" s="226" t="s">
        <v>1179</v>
      </c>
      <c r="C9068" s="13" t="str">
        <f>VLOOKUP(B9068,segédtábla!$A$1:$C$156,2,FALSE)</f>
        <v>Horváth Ákos</v>
      </c>
      <c r="D9068" s="5" t="s">
        <v>8013</v>
      </c>
      <c r="E9068" s="332" t="str">
        <f>VLOOKUP(C9068,'Havi KM'!A:S,4,FALSE)</f>
        <v xml:space="preserve">     1 036,99 km</v>
      </c>
      <c r="F9068" s="163"/>
    </row>
    <row r="9069" spans="1:6" ht="15" customHeight="1">
      <c r="A9069" s="19" t="str">
        <f>VLOOKUP(B9069,segédtábla!$A$1:$C$156,3,FALSE)</f>
        <v>5+2</v>
      </c>
      <c r="B9069" s="226" t="s">
        <v>1256</v>
      </c>
      <c r="C9069" s="13" t="str">
        <f>VLOOKUP(B9069,segédtábla!$A$1:$C$156,2,FALSE)</f>
        <v>Árvai Gábor</v>
      </c>
      <c r="D9069" s="5" t="s">
        <v>8014</v>
      </c>
      <c r="E9069" s="332" t="str">
        <f>VLOOKUP(C9069,'Havi KM'!A:S,4,FALSE)</f>
        <v xml:space="preserve">     1 696,48 km</v>
      </c>
      <c r="F9069" s="163"/>
    </row>
    <row r="9070" spans="1:6" ht="15" customHeight="1">
      <c r="A9070" s="19" t="str">
        <f>VLOOKUP(B9070,segédtábla!$A$1:$C$156,3,FALSE)</f>
        <v>5+2</v>
      </c>
      <c r="B9070" s="226" t="s">
        <v>1339</v>
      </c>
      <c r="C9070" s="319" t="str">
        <f>VLOOKUP(B9070,segédtábla!$A$1:$C$156,2,FALSE)</f>
        <v>Áncsák János 04.14</v>
      </c>
      <c r="D9070" s="188" t="s">
        <v>8015</v>
      </c>
      <c r="E9070" s="332" t="e">
        <f>VLOOKUP(C9070,'Havi KM'!A:S,4,FALSE)</f>
        <v>#N/A</v>
      </c>
      <c r="F9070" s="163"/>
    </row>
    <row r="9071" spans="1:6" ht="15" customHeight="1">
      <c r="A9071" s="19" t="str">
        <f>VLOOKUP(B9071,segédtábla!$A$1:$C$156,3,FALSE)</f>
        <v>5+2</v>
      </c>
      <c r="B9071" s="226" t="s">
        <v>1173</v>
      </c>
      <c r="C9071" s="13" t="str">
        <f>VLOOKUP(B9071,segédtábla!$A$1:$C$156,2,FALSE)</f>
        <v>Léhner Zsolt</v>
      </c>
      <c r="D9071" s="188" t="s">
        <v>8016</v>
      </c>
      <c r="E9071" s="332" t="str">
        <f>VLOOKUP(C9071,'Havi KM'!A:S,4,FALSE)</f>
        <v xml:space="preserve">     1 816,96 km</v>
      </c>
      <c r="F9071" s="163"/>
    </row>
    <row r="9072" spans="1:6" ht="15" customHeight="1">
      <c r="A9072" s="19" t="e">
        <f>VLOOKUP(B9072,segédtábla!$A$1:$C$156,3,FALSE)</f>
        <v>#N/A</v>
      </c>
      <c r="B9072" s="11"/>
      <c r="C9072" s="13" t="e">
        <f>VLOOKUP(B9072,segédtábla!$A$1:$C$156,2,FALSE)</f>
        <v>#N/A</v>
      </c>
      <c r="D9072" s="5"/>
      <c r="E9072" s="332" t="e">
        <f>VLOOKUP(C9072,'Havi KM'!A:S,4,FALSE)</f>
        <v>#N/A</v>
      </c>
      <c r="F9072" s="163"/>
    </row>
    <row r="9073" spans="1:6" ht="15" customHeight="1">
      <c r="A9073" s="19" t="e">
        <f>VLOOKUP(B9073,segédtábla!$A$1:$C$156,3,FALSE)</f>
        <v>#N/A</v>
      </c>
      <c r="B9073" s="11"/>
      <c r="C9073" s="13" t="e">
        <f>VLOOKUP(B9073,segédtábla!$A$1:$C$156,2,FALSE)</f>
        <v>#N/A</v>
      </c>
      <c r="D9073" s="5"/>
      <c r="E9073" s="332" t="e">
        <f>VLOOKUP(C9073,'Havi KM'!A:S,4,FALSE)</f>
        <v>#N/A</v>
      </c>
      <c r="F9073" s="163"/>
    </row>
    <row r="9074" spans="1:6" ht="15" customHeight="1">
      <c r="A9074" s="19">
        <f>VLOOKUP(B9074,segédtábla!$A$1:$C$156,3,FALSE)</f>
        <v>0</v>
      </c>
      <c r="B9074" s="11" t="s">
        <v>1423</v>
      </c>
      <c r="C9074" s="13" t="str">
        <f>VLOOKUP(B9074,segédtábla!$A$1:$C$156,2,FALSE)</f>
        <v>Krupánszky Márk</v>
      </c>
      <c r="D9074" s="179" t="s">
        <v>1186</v>
      </c>
      <c r="E9074" s="332" t="str">
        <f>VLOOKUP(C9074,'Havi KM'!A:S,4,FALSE)</f>
        <v xml:space="preserve">      550,26 km</v>
      </c>
      <c r="F9074" s="163"/>
    </row>
    <row r="9075" spans="1:6" ht="15" customHeight="1">
      <c r="A9075" s="19" t="str">
        <f>VLOOKUP(B9075,segédtábla!$A$1:$C$156,3,FALSE)</f>
        <v>5+2</v>
      </c>
      <c r="B9075" s="11" t="s">
        <v>1154</v>
      </c>
      <c r="C9075" s="13" t="str">
        <f>VLOOKUP(B9075,segédtábla!$A$1:$C$156,2,FALSE)</f>
        <v>Tóth Mihály</v>
      </c>
      <c r="D9075" s="179" t="s">
        <v>1186</v>
      </c>
      <c r="E9075" s="332" t="str">
        <f>VLOOKUP(C9075,'Havi KM'!A:S,4,FALSE)</f>
        <v xml:space="preserve">      345,81 km</v>
      </c>
      <c r="F9075" s="163"/>
    </row>
    <row r="9076" spans="1:6" ht="15" customHeight="1">
      <c r="A9076" s="19" t="e">
        <f>VLOOKUP(B9076,segédtábla!$A$1:$C$156,3,FALSE)</f>
        <v>#N/A</v>
      </c>
      <c r="B9076" s="21"/>
      <c r="C9076" s="13" t="e">
        <f>VLOOKUP(B9076,segédtábla!$A$1:$C$156,2,FALSE)</f>
        <v>#N/A</v>
      </c>
      <c r="D9076" s="5"/>
      <c r="E9076" s="332" t="e">
        <f>VLOOKUP(C9076,'Havi KM'!A:S,4,FALSE)</f>
        <v>#N/A</v>
      </c>
      <c r="F9076" s="163"/>
    </row>
    <row r="9077" spans="1:6" ht="15" customHeight="1">
      <c r="A9077" s="19" t="str">
        <f>VLOOKUP(B9077,segédtábla!$A$1:$C$156,3,FALSE)</f>
        <v>5+2</v>
      </c>
      <c r="B9077" s="21" t="s">
        <v>1238</v>
      </c>
      <c r="C9077" s="13" t="str">
        <f>VLOOKUP(B9077,segédtábla!$A$1:$C$156,2,FALSE)</f>
        <v>Tóth Zsolt</v>
      </c>
      <c r="D9077" s="240" t="s">
        <v>1342</v>
      </c>
      <c r="E9077" s="332" t="str">
        <f>VLOOKUP(C9077,'Havi KM'!A:S,4,FALSE)</f>
        <v xml:space="preserve">     1 572,92 km</v>
      </c>
      <c r="F9077" s="163"/>
    </row>
    <row r="9078" spans="1:6" ht="15" customHeight="1">
      <c r="A9078" s="19" t="str">
        <f>VLOOKUP(B9078,segédtábla!$A$1:$C$156,3,FALSE)</f>
        <v>11+3</v>
      </c>
      <c r="B9078" s="11" t="s">
        <v>7332</v>
      </c>
      <c r="C9078" s="13" t="str">
        <f>VLOOKUP(B9078,segédtábla!$A$1:$C$156,2,FALSE)</f>
        <v>Choijiljav Batbaatar</v>
      </c>
      <c r="D9078" s="240" t="s">
        <v>1342</v>
      </c>
      <c r="E9078" s="332" t="str">
        <f>VLOOKUP(C9078,'Havi KM'!A:S,4,FALSE)</f>
        <v xml:space="preserve">     1 929,86 km</v>
      </c>
      <c r="F9078" s="163" t="s">
        <v>8017</v>
      </c>
    </row>
    <row r="9080" spans="1:6" ht="15" customHeight="1">
      <c r="A9080" s="10"/>
      <c r="B9080" s="16"/>
      <c r="C9080" s="263">
        <v>45940</v>
      </c>
      <c r="D9080" s="237" t="str">
        <f>TEXT(C9080,"dddd")</f>
        <v>Friday</v>
      </c>
      <c r="E9080" s="330"/>
      <c r="F9080" s="227">
        <f>+COUNTA(B9085:B9090)</f>
        <v>6</v>
      </c>
    </row>
    <row r="9081" spans="1:6" ht="15" customHeight="1">
      <c r="C9081" s="355"/>
    </row>
    <row r="9082" spans="1:6" ht="15" customHeight="1">
      <c r="A9082" s="7" t="s">
        <v>1136</v>
      </c>
      <c r="B9082" s="8" t="s">
        <v>1137</v>
      </c>
      <c r="C9082" s="9" t="s">
        <v>1138</v>
      </c>
      <c r="D9082" s="9" t="s">
        <v>1139</v>
      </c>
      <c r="E9082" s="331" t="s">
        <v>1140</v>
      </c>
      <c r="F9082" s="9" t="s">
        <v>1141</v>
      </c>
    </row>
    <row r="9083" spans="1:6" ht="15" customHeight="1">
      <c r="A9083" s="19" t="str">
        <f>VLOOKUP(B9083,segédtábla!$A$1:$C$156,3,FALSE)</f>
        <v>17+4</v>
      </c>
      <c r="B9083" s="226" t="s">
        <v>1217</v>
      </c>
      <c r="C9083" s="13" t="str">
        <f>VLOOKUP(B9083,segédtábla!$A$1:$C$156,2,FALSE)</f>
        <v>Fábián Szabolcs</v>
      </c>
      <c r="D9083" s="5" t="s">
        <v>8018</v>
      </c>
      <c r="E9083" s="332" t="str">
        <f>VLOOKUP(C9083,'Havi KM'!A:S,4,FALSE)</f>
        <v xml:space="preserve">     1 855,46 km</v>
      </c>
      <c r="F9083" s="163" t="s">
        <v>8019</v>
      </c>
    </row>
    <row r="9084" spans="1:6" ht="15" customHeight="1">
      <c r="A9084" s="19" t="str">
        <f>VLOOKUP(B9084,segédtábla!$A$1:$C$156,3,FALSE)</f>
        <v>4+3</v>
      </c>
      <c r="B9084" s="226" t="s">
        <v>1364</v>
      </c>
      <c r="C9084" s="13" t="str">
        <f>VLOOKUP(B9084,segédtábla!$A$1:$C$156,2,FALSE)</f>
        <v>Balogh Dávid</v>
      </c>
      <c r="D9084" s="5" t="s">
        <v>8020</v>
      </c>
      <c r="E9084" s="332" t="str">
        <f>VLOOKUP(C9084,'Havi KM'!A:S,4,FALSE)</f>
        <v xml:space="preserve">      426,32 km</v>
      </c>
      <c r="F9084" s="363"/>
    </row>
    <row r="9085" spans="1:6" ht="15" customHeight="1">
      <c r="A9085" s="19" t="str">
        <f>VLOOKUP(B9085,segédtábla!$A$1:$C$156,3,FALSE)</f>
        <v>11+3</v>
      </c>
      <c r="B9085" s="226" t="s">
        <v>7332</v>
      </c>
      <c r="C9085" s="13" t="str">
        <f>VLOOKUP(B9085,segédtábla!$A$1:$C$156,2,FALSE)</f>
        <v>Choijiljav Batbaatar</v>
      </c>
      <c r="D9085" s="188" t="s">
        <v>8021</v>
      </c>
      <c r="E9085" s="332" t="str">
        <f>VLOOKUP(C9085,'Havi KM'!A:S,4,FALSE)</f>
        <v xml:space="preserve">     1 929,86 km</v>
      </c>
      <c r="F9085" s="363" t="s">
        <v>8022</v>
      </c>
    </row>
    <row r="9086" spans="1:6" ht="15" customHeight="1">
      <c r="A9086" s="19" t="str">
        <f>VLOOKUP(B9086,segédtábla!$A$1:$C$156,3,FALSE)</f>
        <v>11+3</v>
      </c>
      <c r="B9086" s="226" t="s">
        <v>1145</v>
      </c>
      <c r="C9086" s="13" t="str">
        <f>VLOOKUP(B9086,segédtábla!$A$1:$C$156,2,FALSE)</f>
        <v>Fodor Károly</v>
      </c>
      <c r="D9086" s="5" t="s">
        <v>8023</v>
      </c>
      <c r="E9086" s="332" t="str">
        <f>VLOOKUP(C9086,'Havi KM'!A:S,4,FALSE)</f>
        <v xml:space="preserve">     1 559,63 km</v>
      </c>
      <c r="F9086" s="363"/>
    </row>
    <row r="9087" spans="1:6" ht="15" customHeight="1">
      <c r="A9087" s="19" t="str">
        <f>VLOOKUP(B9087,segédtábla!$A$1:$C$156,3,FALSE)</f>
        <v>11+3</v>
      </c>
      <c r="B9087" s="226" t="s">
        <v>1147</v>
      </c>
      <c r="C9087" s="13" t="str">
        <f>VLOOKUP(B9087,segédtábla!$A$1:$C$156,2,FALSE)</f>
        <v>Török Sándor</v>
      </c>
      <c r="D9087" s="5" t="s">
        <v>8024</v>
      </c>
      <c r="E9087" s="332" t="str">
        <f>VLOOKUP(C9087,'Havi KM'!A:S,4,FALSE)</f>
        <v xml:space="preserve">     1 629,14 km</v>
      </c>
      <c r="F9087" s="363" t="s">
        <v>8025</v>
      </c>
    </row>
    <row r="9088" spans="1:6" ht="15" customHeight="1">
      <c r="A9088" s="19" t="str">
        <f>VLOOKUP(B9088,segédtábla!$A$1:$C$156,3,FALSE)</f>
        <v>10+4</v>
      </c>
      <c r="B9088" s="226" t="s">
        <v>1520</v>
      </c>
      <c r="C9088" s="319" t="str">
        <f>VLOOKUP(B9088,segédtábla!$A$1:$C$156,2,FALSE)</f>
        <v>Sipőcz Dániel</v>
      </c>
      <c r="D9088" s="188" t="s">
        <v>8026</v>
      </c>
      <c r="E9088" s="332" t="str">
        <f>VLOOKUP(C9088,'Havi KM'!A:S,4,FALSE)</f>
        <v xml:space="preserve">     2 677,58 km</v>
      </c>
      <c r="F9088" s="363" t="s">
        <v>6796</v>
      </c>
    </row>
    <row r="9089" spans="1:6" ht="15" customHeight="1">
      <c r="A9089" s="19" t="str">
        <f>VLOOKUP(B9089,segédtábla!$A$1:$C$156,3,FALSE)</f>
        <v>11+3</v>
      </c>
      <c r="B9089" s="226" t="s">
        <v>1195</v>
      </c>
      <c r="C9089" s="13" t="str">
        <f>VLOOKUP(B9089,segédtábla!$A$1:$C$156,2,FALSE)</f>
        <v>Hallók Gábor</v>
      </c>
      <c r="D9089" s="5" t="s">
        <v>8027</v>
      </c>
      <c r="E9089" s="332" t="str">
        <f>VLOOKUP(C9089,'Havi KM'!A:S,4,FALSE)</f>
        <v xml:space="preserve">     2 457,27 km</v>
      </c>
      <c r="F9089" s="363" t="s">
        <v>8028</v>
      </c>
    </row>
    <row r="9090" spans="1:6" ht="15" customHeight="1">
      <c r="A9090" s="19" t="str">
        <f>VLOOKUP(B9090,segédtábla!$A$1:$C$156,3,FALSE)</f>
        <v>10+4</v>
      </c>
      <c r="B9090" s="226" t="s">
        <v>1276</v>
      </c>
      <c r="C9090" s="178" t="str">
        <f>VLOOKUP(B9090,segédtábla!$A$1:$C$156,2,FALSE)</f>
        <v>Tanács Attila</v>
      </c>
      <c r="D9090" s="4" t="s">
        <v>8029</v>
      </c>
      <c r="E9090" s="332" t="str">
        <f>VLOOKUP(C9090,'Havi KM'!A:S,4,FALSE)</f>
        <v xml:space="preserve">      232,78 km</v>
      </c>
      <c r="F9090" s="363" t="s">
        <v>8030</v>
      </c>
    </row>
    <row r="9091" spans="1:6" ht="15" customHeight="1">
      <c r="A9091" s="19" t="str">
        <f>VLOOKUP(B9091,segédtábla!$A$1:$C$156,3,FALSE)</f>
        <v>5+2</v>
      </c>
      <c r="B9091" s="226" t="s">
        <v>1200</v>
      </c>
      <c r="C9091" s="13" t="str">
        <f>VLOOKUP(B9091,segédtábla!$A$1:$C$156,2,FALSE)</f>
        <v>Giber Zoltán</v>
      </c>
      <c r="D9091" s="188" t="s">
        <v>8031</v>
      </c>
      <c r="E9091" s="332" t="str">
        <f>VLOOKUP(C9091,'Havi KM'!A:S,4,FALSE)</f>
        <v xml:space="preserve">     1 523,35 km</v>
      </c>
      <c r="F9091" s="363"/>
    </row>
    <row r="9092" spans="1:6" ht="15" customHeight="1">
      <c r="A9092" s="19" t="str">
        <f>VLOOKUP(B9092,segédtábla!$A$1:$C$156,3,FALSE)</f>
        <v>11+3</v>
      </c>
      <c r="B9092" s="226" t="s">
        <v>1223</v>
      </c>
      <c r="C9092" s="13" t="str">
        <f>VLOOKUP(B9092,segédtábla!$A$1:$C$156,2,FALSE)</f>
        <v>Molnár Lajos</v>
      </c>
      <c r="D9092" s="188" t="s">
        <v>8032</v>
      </c>
      <c r="E9092" s="332" t="str">
        <f>VLOOKUP(C9092,'Havi KM'!A:S,4,FALSE)</f>
        <v xml:space="preserve">     2 738,73 km</v>
      </c>
      <c r="F9092" s="363" t="s">
        <v>8033</v>
      </c>
    </row>
    <row r="9093" spans="1:6" ht="15" customHeight="1">
      <c r="A9093" s="19" t="str">
        <f>VLOOKUP(B9093,segédtábla!$A$1:$C$156,3,FALSE)</f>
        <v>11+3</v>
      </c>
      <c r="B9093" s="226" t="s">
        <v>1231</v>
      </c>
      <c r="C9093" s="13" t="str">
        <f>VLOOKUP(B9093,segédtábla!$A$1:$C$156,2,FALSE)</f>
        <v>Pásztor István- Charter</v>
      </c>
      <c r="D9093" s="5" t="s">
        <v>8034</v>
      </c>
      <c r="E9093" s="332" t="e">
        <f>VLOOKUP(C9093,'Havi KM'!A:S,4,FALSE)</f>
        <v>#N/A</v>
      </c>
      <c r="F9093" s="363" t="s">
        <v>8011</v>
      </c>
    </row>
    <row r="9094" spans="1:6" ht="15" customHeight="1">
      <c r="A9094" s="19" t="str">
        <f>VLOOKUP(B9094,segédtábla!$A$1:$C$156,3,FALSE)</f>
        <v>10+4</v>
      </c>
      <c r="B9094" s="226" t="s">
        <v>1335</v>
      </c>
      <c r="C9094" s="13" t="str">
        <f>VLOOKUP(B9094,segédtábla!$A$1:$C$156,2,FALSE)</f>
        <v>Pollák Péter</v>
      </c>
      <c r="D9094" s="5" t="s">
        <v>8035</v>
      </c>
      <c r="E9094" s="332" t="str">
        <f>VLOOKUP(C9094,'Havi KM'!A:S,4,FALSE)</f>
        <v xml:space="preserve">     1 011,99 km</v>
      </c>
      <c r="F9094" s="363"/>
    </row>
    <row r="9095" spans="1:6" ht="15" customHeight="1">
      <c r="A9095" s="19" t="str">
        <f>VLOOKUP(B9095,segédtábla!$A$1:$C$156,3,FALSE)</f>
        <v>11+3</v>
      </c>
      <c r="B9095" s="226" t="s">
        <v>1189</v>
      </c>
      <c r="C9095" s="13" t="str">
        <f>VLOOKUP(B9095,segédtábla!$A$1:$C$156,2,FALSE)</f>
        <v>Tatarek Sándor</v>
      </c>
      <c r="D9095" s="240" t="s">
        <v>8036</v>
      </c>
      <c r="E9095" s="332" t="str">
        <f>VLOOKUP(C9095,'Havi KM'!A:S,4,FALSE)</f>
        <v xml:space="preserve">      823,62 km</v>
      </c>
      <c r="F9095" s="363" t="s">
        <v>8037</v>
      </c>
    </row>
    <row r="9096" spans="1:6" ht="15" customHeight="1">
      <c r="A9096" s="19" t="str">
        <f>VLOOKUP(B9096,segédtábla!$A$1:$C$156,3,FALSE)</f>
        <v>10+3</v>
      </c>
      <c r="B9096" s="175" t="s">
        <v>1358</v>
      </c>
      <c r="C9096" s="116" t="str">
        <f>VLOOKUP(B9096,segédtábla!$A$1:$C$156,2,FALSE)</f>
        <v>Tóth Attila</v>
      </c>
      <c r="D9096" s="143" t="s">
        <v>8038</v>
      </c>
      <c r="E9096" s="332" t="str">
        <f>VLOOKUP(C9096,'Havi KM'!A:S,4,FALSE)</f>
        <v xml:space="preserve">      626,64 km</v>
      </c>
      <c r="F9096" s="363" t="s">
        <v>8039</v>
      </c>
    </row>
    <row r="9097" spans="1:6" ht="15" customHeight="1">
      <c r="A9097" s="19" t="str">
        <f>VLOOKUP(B9097,segédtábla!$A$1:$C$156,3,FALSE)</f>
        <v>11+3</v>
      </c>
      <c r="B9097" s="175" t="s">
        <v>1283</v>
      </c>
      <c r="C9097" s="116" t="str">
        <f>VLOOKUP(B9097,segédtábla!$A$1:$C$156,2,FALSE)</f>
        <v>Török Attila</v>
      </c>
      <c r="D9097" s="143" t="s">
        <v>8038</v>
      </c>
      <c r="E9097" s="332" t="str">
        <f>VLOOKUP(C9097,'Havi KM'!A:S,4,FALSE)</f>
        <v xml:space="preserve">     1 669,95 km</v>
      </c>
      <c r="F9097" s="363" t="s">
        <v>8040</v>
      </c>
    </row>
    <row r="9098" spans="1:6" ht="15" customHeight="1">
      <c r="A9098" s="19" t="e">
        <f>VLOOKUP(B9098,segédtábla!$A$1:$C$156,3,FALSE)</f>
        <v>#N/A</v>
      </c>
      <c r="B9098" s="11"/>
      <c r="C9098" s="13" t="e">
        <f>VLOOKUP(B9098,segédtábla!$A$1:$C$156,2,FALSE)</f>
        <v>#N/A</v>
      </c>
      <c r="D9098" s="5"/>
      <c r="E9098" s="332" t="e">
        <f>VLOOKUP(C9098,'Havi KM'!A:S,4,FALSE)</f>
        <v>#N/A</v>
      </c>
      <c r="F9098" s="163"/>
    </row>
    <row r="9099" spans="1:6" ht="15" customHeight="1">
      <c r="A9099" s="19" t="str">
        <f>VLOOKUP(B9099,segédtábla!$A$1:$C$156,3,FALSE)</f>
        <v>5+2</v>
      </c>
      <c r="B9099" s="11" t="s">
        <v>1264</v>
      </c>
      <c r="C9099" s="13" t="str">
        <f>VLOOKUP(B9099,segédtábla!$A$1:$C$156,2,FALSE)</f>
        <v>Sógorka Csaba</v>
      </c>
      <c r="D9099" s="240" t="s">
        <v>1342</v>
      </c>
      <c r="E9099" s="332" t="str">
        <f>VLOOKUP(C9099,'Havi KM'!A:S,4,FALSE)</f>
        <v xml:space="preserve">     1 480,64 km</v>
      </c>
      <c r="F9099" s="163"/>
    </row>
    <row r="9100" spans="1:6" ht="15" customHeight="1">
      <c r="A9100" s="19" t="str">
        <f>VLOOKUP(B9100,segédtábla!$A$1:$C$156,3,FALSE)</f>
        <v>5+2</v>
      </c>
      <c r="B9100" s="11" t="s">
        <v>1181</v>
      </c>
      <c r="C9100" s="13" t="str">
        <f>VLOOKUP(B9100,segédtábla!$A$1:$C$156,2,FALSE)</f>
        <v>Lázár Gábor</v>
      </c>
      <c r="D9100" s="240" t="s">
        <v>1342</v>
      </c>
      <c r="E9100" s="332" t="str">
        <f>VLOOKUP(C9100,'Havi KM'!A:S,4,FALSE)</f>
        <v xml:space="preserve">     1 156,79 km</v>
      </c>
      <c r="F9100" s="163"/>
    </row>
    <row r="9101" spans="1:6" ht="15" customHeight="1">
      <c r="A9101" s="19" t="str">
        <f>VLOOKUP(B9101,segédtábla!$A$1:$C$156,3,FALSE)</f>
        <v>5+2</v>
      </c>
      <c r="B9101" s="11" t="s">
        <v>1281</v>
      </c>
      <c r="C9101" s="13" t="str">
        <f>VLOOKUP(B9101,segédtábla!$A$1:$C$156,2,FALSE)</f>
        <v>Kiss Sándor</v>
      </c>
      <c r="D9101" s="240" t="s">
        <v>1663</v>
      </c>
      <c r="E9101" s="332" t="str">
        <f>VLOOKUP(C9101,'Havi KM'!A:S,4,FALSE)</f>
        <v xml:space="preserve">     1 065,91 km</v>
      </c>
      <c r="F9101" s="163" t="s">
        <v>8041</v>
      </c>
    </row>
    <row r="9102" spans="1:6" ht="15" customHeight="1">
      <c r="A9102" s="19" t="str">
        <f>VLOOKUP(B9102,segédtábla!$A$1:$C$156,3,FALSE)</f>
        <v>5+2</v>
      </c>
      <c r="B9102" s="11" t="s">
        <v>1290</v>
      </c>
      <c r="C9102" s="13" t="str">
        <f>VLOOKUP(B9102,segédtábla!$A$1:$C$156,2,FALSE)</f>
        <v>Katona Gábor</v>
      </c>
      <c r="D9102" s="240" t="s">
        <v>1342</v>
      </c>
      <c r="E9102" s="332" t="str">
        <f>VLOOKUP(C9102,'Havi KM'!A:S,4,FALSE)</f>
        <v xml:space="preserve">     1 977,6 km</v>
      </c>
      <c r="F9102" s="163"/>
    </row>
    <row r="9103" spans="1:6" ht="15" customHeight="1">
      <c r="A9103" s="19" t="e">
        <f>VLOOKUP(B9103,segédtábla!$A$1:$C$156,3,FALSE)</f>
        <v>#N/A</v>
      </c>
      <c r="B9103" s="11"/>
      <c r="C9103" s="13" t="e">
        <f>VLOOKUP(B9103,segédtábla!$A$1:$C$156,2,FALSE)</f>
        <v>#N/A</v>
      </c>
      <c r="D9103" s="5"/>
      <c r="E9103" s="332" t="e">
        <f>VLOOKUP(C9103,'Havi KM'!A:S,4,FALSE)</f>
        <v>#N/A</v>
      </c>
      <c r="F9103" s="163"/>
    </row>
    <row r="9104" spans="1:6" ht="15" customHeight="1">
      <c r="A9104" s="19">
        <f>VLOOKUP(B9104,segédtábla!$A$1:$C$156,3,FALSE)</f>
        <v>0</v>
      </c>
      <c r="B9104" s="11" t="s">
        <v>1423</v>
      </c>
      <c r="C9104" s="13" t="str">
        <f>VLOOKUP(B9104,segédtábla!$A$1:$C$156,2,FALSE)</f>
        <v>Krupánszky Márk</v>
      </c>
      <c r="D9104" s="179" t="s">
        <v>1186</v>
      </c>
      <c r="E9104" s="332" t="str">
        <f>VLOOKUP(C9104,'Havi KM'!A:S,4,FALSE)</f>
        <v xml:space="preserve">      550,26 km</v>
      </c>
      <c r="F9104" s="163"/>
    </row>
    <row r="9105" spans="1:6" ht="15" customHeight="1">
      <c r="A9105" s="19" t="str">
        <f>VLOOKUP(B9105,segédtábla!$A$1:$C$156,3,FALSE)</f>
        <v>5+2</v>
      </c>
      <c r="B9105" s="11" t="s">
        <v>1154</v>
      </c>
      <c r="C9105" s="13" t="str">
        <f>VLOOKUP(B9105,segédtábla!$A$1:$C$156,2,FALSE)</f>
        <v>Tóth Mihály</v>
      </c>
      <c r="D9105" s="179" t="s">
        <v>1186</v>
      </c>
      <c r="E9105" s="332" t="str">
        <f>VLOOKUP(C9105,'Havi KM'!A:S,4,FALSE)</f>
        <v xml:space="preserve">      345,81 km</v>
      </c>
      <c r="F9105" s="163"/>
    </row>
    <row r="9106" spans="1:6" ht="15" customHeight="1">
      <c r="A9106" s="19" t="str">
        <f>VLOOKUP(B9106,segédtábla!$A$1:$C$156,3,FALSE)</f>
        <v>5+2</v>
      </c>
      <c r="B9106" s="175" t="s">
        <v>1238</v>
      </c>
      <c r="C9106" s="116" t="str">
        <f>VLOOKUP(B9106,segédtábla!$A$1:$C$156,2,FALSE)</f>
        <v>Tóth Zsolt</v>
      </c>
      <c r="D9106" s="143" t="s">
        <v>1462</v>
      </c>
      <c r="E9106" s="332" t="str">
        <f>VLOOKUP(C9106,'Havi KM'!A:S,4,FALSE)</f>
        <v xml:space="preserve">     1 572,92 km</v>
      </c>
      <c r="F9106" s="211" t="s">
        <v>8042</v>
      </c>
    </row>
    <row r="9107" spans="1:6" ht="15" customHeight="1">
      <c r="A9107" s="19" t="str">
        <f>VLOOKUP(B9107,segédtábla!$A$1:$C$156,3,FALSE)</f>
        <v>11+3</v>
      </c>
      <c r="B9107" s="175" t="s">
        <v>1170</v>
      </c>
      <c r="C9107" s="116" t="str">
        <f>VLOOKUP(B9107,segédtábla!$A$1:$C$156,2,FALSE)</f>
        <v>Hemmerlein Zoltán</v>
      </c>
      <c r="D9107" s="143" t="s">
        <v>8043</v>
      </c>
      <c r="E9107" s="332" t="str">
        <f>VLOOKUP(C9107,'Havi KM'!A:S,4,FALSE)</f>
        <v xml:space="preserve">     1 867,46 km</v>
      </c>
      <c r="F9107" s="163"/>
    </row>
    <row r="9109" spans="1:6" ht="15" customHeight="1">
      <c r="A9109" s="10"/>
      <c r="B9109" s="16"/>
      <c r="C9109" s="263">
        <v>45941</v>
      </c>
      <c r="D9109" s="237" t="str">
        <f>TEXT(C9109,"dddd")</f>
        <v>Saturday</v>
      </c>
      <c r="E9109" s="330"/>
      <c r="F9109" s="227">
        <f>+COUNTA(B9114:B9115)</f>
        <v>1</v>
      </c>
    </row>
    <row r="9110" spans="1:6" ht="15" customHeight="1">
      <c r="C9110" s="355"/>
    </row>
    <row r="9111" spans="1:6" ht="15" customHeight="1">
      <c r="A9111" s="7" t="s">
        <v>1136</v>
      </c>
      <c r="B9111" s="8" t="s">
        <v>1137</v>
      </c>
      <c r="C9111" s="9" t="s">
        <v>1138</v>
      </c>
      <c r="D9111" s="9" t="s">
        <v>1139</v>
      </c>
      <c r="E9111" s="331" t="s">
        <v>1140</v>
      </c>
      <c r="F9111" s="9" t="s">
        <v>1141</v>
      </c>
    </row>
    <row r="9112" spans="1:6" ht="15" customHeight="1">
      <c r="A9112" s="19" t="str">
        <f>VLOOKUP(B9112,segédtábla!$A$1:$C$156,3,FALSE)</f>
        <v>5+2</v>
      </c>
      <c r="B9112" s="226" t="s">
        <v>1328</v>
      </c>
      <c r="C9112" s="13" t="str">
        <f>VLOOKUP(B9112,segédtábla!$A$1:$C$156,2,FALSE)</f>
        <v>Majer Dominik - Charter</v>
      </c>
      <c r="D9112" s="5" t="s">
        <v>1436</v>
      </c>
      <c r="E9112" s="332" t="e">
        <f>VLOOKUP(C9112,'Havi KM'!A:S,4,FALSE)</f>
        <v>#N/A</v>
      </c>
      <c r="F9112" s="163"/>
    </row>
    <row r="9113" spans="1:6" ht="15" customHeight="1">
      <c r="A9113" s="19" t="str">
        <f>VLOOKUP(B9113,segédtábla!$A$1:$C$156,3,FALSE)</f>
        <v>11+3</v>
      </c>
      <c r="B9113" s="226" t="s">
        <v>1573</v>
      </c>
      <c r="C9113" s="13" t="str">
        <f>VLOOKUP(B9113,segédtábla!$A$1:$C$156,2,FALSE)</f>
        <v>Lajkó Zsolt</v>
      </c>
      <c r="D9113" s="5" t="s">
        <v>8044</v>
      </c>
      <c r="E9113" s="332" t="str">
        <f>VLOOKUP(C9113,'Havi KM'!A:S,4,FALSE)</f>
        <v xml:space="preserve">     2 300,8 km</v>
      </c>
      <c r="F9113" s="163"/>
    </row>
    <row r="9114" spans="1:6" ht="15" customHeight="1">
      <c r="A9114" s="19" t="e">
        <f>VLOOKUP(B9114,segédtábla!$A$1:$C$156,3,FALSE)</f>
        <v>#N/A</v>
      </c>
      <c r="B9114" s="21"/>
      <c r="C9114" s="13" t="e">
        <f>VLOOKUP(B9114,segédtábla!$A$1:$C$156,2,FALSE)</f>
        <v>#N/A</v>
      </c>
      <c r="D9114" s="5"/>
      <c r="E9114" s="332" t="e">
        <f>VLOOKUP(C9114,'Havi KM'!A:S,4,FALSE)</f>
        <v>#N/A</v>
      </c>
      <c r="F9114" s="163"/>
    </row>
    <row r="9115" spans="1:6" ht="15" customHeight="1">
      <c r="A9115" s="19" t="str">
        <f>VLOOKUP(B9115,segédtábla!$A$1:$C$156,3,FALSE)</f>
        <v>5+2</v>
      </c>
      <c r="B9115" s="226" t="s">
        <v>1181</v>
      </c>
      <c r="C9115" s="13" t="str">
        <f>VLOOKUP(B9115,segédtábla!$A$1:$C$156,2,FALSE)</f>
        <v>Lázár Gábor</v>
      </c>
      <c r="D9115" s="5" t="s">
        <v>8045</v>
      </c>
      <c r="E9115" s="332" t="str">
        <f>VLOOKUP(C9115,'Havi KM'!A:S,4,FALSE)</f>
        <v xml:space="preserve">     1 156,79 km</v>
      </c>
      <c r="F9115" s="163"/>
    </row>
    <row r="9117" spans="1:6" ht="15" customHeight="1">
      <c r="A9117" s="10"/>
      <c r="B9117" s="16"/>
      <c r="C9117" s="263">
        <v>45942</v>
      </c>
      <c r="D9117" s="237" t="str">
        <f>TEXT(C9117,"dddd")</f>
        <v>Sunday</v>
      </c>
      <c r="E9117" s="330"/>
      <c r="F9117" s="227">
        <f>+COUNTA(B9120:B9166)</f>
        <v>36</v>
      </c>
    </row>
    <row r="9118" spans="1:6" ht="15" customHeight="1">
      <c r="C9118" s="355"/>
    </row>
    <row r="9119" spans="1:6" ht="15" customHeight="1">
      <c r="A9119" s="7" t="s">
        <v>1136</v>
      </c>
      <c r="B9119" s="8" t="s">
        <v>1137</v>
      </c>
      <c r="C9119" s="9" t="s">
        <v>1138</v>
      </c>
      <c r="D9119" s="9" t="s">
        <v>1139</v>
      </c>
      <c r="E9119" s="331" t="s">
        <v>1140</v>
      </c>
      <c r="F9119" s="9" t="s">
        <v>1141</v>
      </c>
    </row>
    <row r="9120" spans="1:6" ht="15" customHeight="1">
      <c r="A9120" s="19" t="str">
        <f>VLOOKUP(B9120,segédtábla!$A$1:$C$156,3,FALSE)</f>
        <v>11+3</v>
      </c>
      <c r="B9120" s="226" t="s">
        <v>1142</v>
      </c>
      <c r="C9120" s="13" t="str">
        <f>VLOOKUP(B9120,segédtábla!$A$1:$C$156,2,FALSE)</f>
        <v>Hamecz  Zsolt + Zsoltné</v>
      </c>
      <c r="D9120" s="5" t="s">
        <v>8046</v>
      </c>
      <c r="E9120" s="332" t="e">
        <f>VLOOKUP(C9120,'Havi KM'!A:S,4,FALSE)</f>
        <v>#N/A</v>
      </c>
      <c r="F9120" s="163"/>
    </row>
    <row r="9121" spans="1:6" ht="15" customHeight="1">
      <c r="A9121" s="19" t="str">
        <f>VLOOKUP(B9121,segédtábla!$A$1:$C$156,3,FALSE)</f>
        <v>5+2</v>
      </c>
      <c r="B9121" s="226" t="s">
        <v>1278</v>
      </c>
      <c r="C9121" s="178" t="str">
        <f>VLOOKUP(B9121,segédtábla!$A$1:$C$156,2,FALSE)</f>
        <v>Adamek István + Nyíri Attila</v>
      </c>
      <c r="D9121" s="4" t="s">
        <v>8047</v>
      </c>
      <c r="E9121" s="332" t="e">
        <f>VLOOKUP(C9121,'Havi KM'!A:S,4,FALSE)</f>
        <v>#N/A</v>
      </c>
      <c r="F9121" s="163"/>
    </row>
    <row r="9122" spans="1:6" ht="15" customHeight="1">
      <c r="A9122" s="19" t="str">
        <f>VLOOKUP(B9122,segédtábla!$A$1:$C$156,3,FALSE)</f>
        <v>5+2</v>
      </c>
      <c r="B9122" s="226" t="s">
        <v>1159</v>
      </c>
      <c r="C9122" s="178" t="str">
        <f>VLOOKUP(B9122,segédtábla!$A$1:$C$156,2,FALSE)</f>
        <v>Pilló József + Pillóné S. Judit</v>
      </c>
      <c r="D9122" s="4" t="s">
        <v>8048</v>
      </c>
      <c r="E9122" s="332" t="e">
        <f>VLOOKUP(C9122,'Havi KM'!A:S,4,FALSE)</f>
        <v>#N/A</v>
      </c>
      <c r="F9122" s="163"/>
    </row>
    <row r="9123" spans="1:6" ht="15" customHeight="1">
      <c r="A9123" s="19" t="e">
        <f>VLOOKUP(B9123,segédtábla!$A$1:$C$156,3,FALSE)</f>
        <v>#N/A</v>
      </c>
      <c r="B9123" s="11"/>
      <c r="C9123" s="13" t="e">
        <f>VLOOKUP(B9123,segédtábla!$A$1:$C$156,2,FALSE)</f>
        <v>#N/A</v>
      </c>
      <c r="D9123" s="5"/>
      <c r="E9123" s="332" t="e">
        <f>VLOOKUP(C9123,'Havi KM'!A:S,4,FALSE)</f>
        <v>#N/A</v>
      </c>
      <c r="F9123" s="163"/>
    </row>
    <row r="9124" spans="1:6" ht="15" customHeight="1">
      <c r="A9124" s="19">
        <f>VLOOKUP(B9124,segédtábla!$A$1:$C$156,3,FALSE)</f>
        <v>0</v>
      </c>
      <c r="B9124" s="226" t="s">
        <v>1210</v>
      </c>
      <c r="C9124" s="319" t="str">
        <f>VLOOKUP(B9124,segédtábla!$A$1:$C$156,2,FALSE)</f>
        <v xml:space="preserve"> kivonva Szombathelyi Zoltán</v>
      </c>
      <c r="D9124" s="188" t="s">
        <v>1436</v>
      </c>
      <c r="E9124" s="332" t="e">
        <f>VLOOKUP(C9124,'Havi KM'!A:S,4,FALSE)</f>
        <v>#N/A</v>
      </c>
      <c r="F9124" s="163" t="s">
        <v>8049</v>
      </c>
    </row>
    <row r="9125" spans="1:6" ht="15" customHeight="1">
      <c r="A9125" s="19" t="str">
        <f>VLOOKUP(B9125,segédtábla!$A$1:$C$156,3,FALSE)</f>
        <v>11+3</v>
      </c>
      <c r="B9125" s="226" t="s">
        <v>1168</v>
      </c>
      <c r="C9125" s="13" t="str">
        <f>VLOOKUP(B9125,segédtábla!$A$1:$C$156,2,FALSE)</f>
        <v>Balázs István</v>
      </c>
      <c r="D9125" s="5" t="s">
        <v>8050</v>
      </c>
      <c r="E9125" s="332" t="str">
        <f>VLOOKUP(C9125,'Havi KM'!A:S,4,FALSE)</f>
        <v xml:space="preserve">     1 401,93 km</v>
      </c>
      <c r="F9125" s="163"/>
    </row>
    <row r="9126" spans="1:6" ht="15" customHeight="1">
      <c r="A9126" s="19" t="e">
        <f>VLOOKUP(B9126,segédtábla!$A$1:$C$156,3,FALSE)</f>
        <v>#N/A</v>
      </c>
      <c r="B9126" s="11"/>
      <c r="C9126" s="13" t="e">
        <f>VLOOKUP(B9126,segédtábla!$A$1:$C$156,2,FALSE)</f>
        <v>#N/A</v>
      </c>
      <c r="D9126" s="5"/>
      <c r="E9126" s="332" t="e">
        <f>VLOOKUP(C9126,'Havi KM'!A:S,4,FALSE)</f>
        <v>#N/A</v>
      </c>
      <c r="F9126" s="163"/>
    </row>
    <row r="9127" spans="1:6" ht="15" customHeight="1">
      <c r="A9127" s="19" t="str">
        <f>VLOOKUP(B9127,segédtábla!$A$1:$C$156,3,FALSE)</f>
        <v>5+2</v>
      </c>
      <c r="B9127" s="226" t="s">
        <v>1227</v>
      </c>
      <c r="C9127" s="13" t="str">
        <f>VLOOKUP(B9127,segédtábla!$A$1:$C$156,2,FALSE)</f>
        <v>Horváth Ferenc</v>
      </c>
      <c r="D9127" s="5" t="s">
        <v>8051</v>
      </c>
      <c r="E9127" s="332" t="str">
        <f>VLOOKUP(C9127,'Havi KM'!A:S,4,FALSE)</f>
        <v xml:space="preserve">     1 488,98 km</v>
      </c>
      <c r="F9127" s="163"/>
    </row>
    <row r="9128" spans="1:6" ht="15" customHeight="1">
      <c r="A9128" s="19" t="str">
        <f>VLOOKUP(B9128,segédtábla!$A$1:$C$156,3,FALSE)</f>
        <v>11+3</v>
      </c>
      <c r="B9128" s="226" t="s">
        <v>1195</v>
      </c>
      <c r="C9128" s="13" t="str">
        <f>VLOOKUP(B9128,segédtábla!$A$1:$C$156,2,FALSE)</f>
        <v>Hallók Gábor</v>
      </c>
      <c r="D9128" s="5" t="s">
        <v>8052</v>
      </c>
      <c r="E9128" s="332" t="str">
        <f>VLOOKUP(C9128,'Havi KM'!A:S,4,FALSE)</f>
        <v xml:space="preserve">     2 457,27 km</v>
      </c>
      <c r="F9128" s="163"/>
    </row>
    <row r="9129" spans="1:6" ht="15" customHeight="1">
      <c r="A9129" s="19" t="e">
        <f>VLOOKUP(B9129,segédtábla!$A$1:$C$156,3,FALSE)</f>
        <v>#N/A</v>
      </c>
      <c r="B9129" s="11"/>
      <c r="C9129" s="13" t="e">
        <f>VLOOKUP(B9129,segédtábla!$A$1:$C$156,2,FALSE)</f>
        <v>#N/A</v>
      </c>
      <c r="D9129" s="5"/>
      <c r="E9129" s="332" t="e">
        <f>VLOOKUP(C9129,'Havi KM'!A:S,4,FALSE)</f>
        <v>#N/A</v>
      </c>
      <c r="F9129" s="163"/>
    </row>
    <row r="9130" spans="1:6" ht="15" customHeight="1">
      <c r="A9130" s="19" t="str">
        <f>VLOOKUP(B9130,segédtábla!$A$1:$C$156,3,FALSE)</f>
        <v>5+2</v>
      </c>
      <c r="B9130" s="226" t="s">
        <v>1410</v>
      </c>
      <c r="C9130" s="13" t="str">
        <f>VLOOKUP(B9130,segédtábla!$A$1:$C$156,2,FALSE)</f>
        <v>Berek Dániel</v>
      </c>
      <c r="D9130" s="5" t="s">
        <v>8053</v>
      </c>
      <c r="E9130" s="332" t="str">
        <f>VLOOKUP(C9130,'Havi KM'!A:S,4,FALSE)</f>
        <v xml:space="preserve">      0,0 km</v>
      </c>
      <c r="F9130" s="163"/>
    </row>
    <row r="9131" spans="1:6" ht="15" customHeight="1">
      <c r="A9131" s="19" t="str">
        <f>VLOOKUP(B9131,segédtábla!$A$1:$C$156,3,FALSE)</f>
        <v>11+3</v>
      </c>
      <c r="B9131" s="226" t="s">
        <v>1283</v>
      </c>
      <c r="C9131" s="13" t="str">
        <f>VLOOKUP(B9131,segédtábla!$A$1:$C$156,2,FALSE)</f>
        <v>Török Attila</v>
      </c>
      <c r="D9131" s="188" t="s">
        <v>8054</v>
      </c>
      <c r="E9131" s="332" t="str">
        <f>VLOOKUP(C9131,'Havi KM'!A:S,4,FALSE)</f>
        <v xml:space="preserve">     1 669,95 km</v>
      </c>
      <c r="F9131" s="163"/>
    </row>
    <row r="9132" spans="1:6" ht="15" customHeight="1">
      <c r="A9132" s="19" t="e">
        <f>VLOOKUP(B9132,segédtábla!$A$1:$C$156,3,FALSE)</f>
        <v>#N/A</v>
      </c>
      <c r="B9132" s="21"/>
      <c r="C9132" s="13" t="e">
        <f>VLOOKUP(B9132,segédtábla!$A$1:$C$156,2,FALSE)</f>
        <v>#N/A</v>
      </c>
      <c r="D9132" s="5"/>
      <c r="E9132" s="332" t="e">
        <f>VLOOKUP(C9132,'Havi KM'!A:S,4,FALSE)</f>
        <v>#N/A</v>
      </c>
      <c r="F9132" s="163"/>
    </row>
    <row r="9133" spans="1:6" ht="15" customHeight="1">
      <c r="A9133" s="19" t="str">
        <f>VLOOKUP(B9133,segédtábla!$A$1:$C$156,3,FALSE)</f>
        <v>5+2</v>
      </c>
      <c r="B9133" s="226" t="s">
        <v>1163</v>
      </c>
      <c r="C9133" s="319" t="str">
        <f>VLOOKUP(B9133,segédtábla!$A$1:$C$156,2,FALSE)</f>
        <v>Popovics Dávid</v>
      </c>
      <c r="D9133" s="188" t="s">
        <v>8055</v>
      </c>
      <c r="E9133" s="332" t="str">
        <f>VLOOKUP(C9133,'Havi KM'!A:S,4,FALSE)</f>
        <v xml:space="preserve">     1 838,04 km</v>
      </c>
      <c r="F9133" s="1"/>
    </row>
    <row r="9134" spans="1:6" ht="15" customHeight="1">
      <c r="A9134" s="19" t="str">
        <f>VLOOKUP(B9134,segédtábla!$A$1:$C$156,3,FALSE)</f>
        <v>10+3</v>
      </c>
      <c r="B9134" s="226" t="s">
        <v>1358</v>
      </c>
      <c r="C9134" s="319" t="str">
        <f>VLOOKUP(B9134,segédtábla!$A$1:$C$156,2,FALSE)</f>
        <v>Tóth Attila</v>
      </c>
      <c r="D9134" s="188" t="s">
        <v>8056</v>
      </c>
      <c r="E9134" s="332" t="str">
        <f>VLOOKUP(C9134,'Havi KM'!A:S,4,FALSE)</f>
        <v xml:space="preserve">      626,64 km</v>
      </c>
      <c r="F9134" s="163" t="s">
        <v>8057</v>
      </c>
    </row>
    <row r="9135" spans="1:6" ht="15" customHeight="1">
      <c r="A9135" s="19" t="str">
        <f>VLOOKUP(B9135,segédtábla!$A$1:$C$156,3,FALSE)</f>
        <v>11+3</v>
      </c>
      <c r="B9135" s="226" t="s">
        <v>1413</v>
      </c>
      <c r="C9135" s="13" t="str">
        <f>VLOOKUP(B9135,segédtábla!$A$1:$C$156,2,FALSE)</f>
        <v>Szkolcsek György</v>
      </c>
      <c r="D9135" s="5" t="s">
        <v>8058</v>
      </c>
      <c r="E9135" s="332" t="str">
        <f>VLOOKUP(C9135,'Havi KM'!A:S,4,FALSE)</f>
        <v xml:space="preserve">     1 278,42 km</v>
      </c>
      <c r="F9135" s="231"/>
    </row>
    <row r="9136" spans="1:6" ht="15" customHeight="1">
      <c r="A9136" s="19" t="str">
        <f>VLOOKUP(B9136,segédtábla!$A$1:$C$156,3,FALSE)</f>
        <v>11+3</v>
      </c>
      <c r="B9136" s="226" t="s">
        <v>1236</v>
      </c>
      <c r="C9136" s="319" t="str">
        <f>VLOOKUP(B9136,segédtábla!$A$1:$C$156,2,FALSE)</f>
        <v>Pázmándi János</v>
      </c>
      <c r="D9136" s="188" t="s">
        <v>8059</v>
      </c>
      <c r="E9136" s="332" t="str">
        <f>VLOOKUP(C9136,'Havi KM'!A:S,4,FALSE)</f>
        <v xml:space="preserve">     1 597,21 km</v>
      </c>
      <c r="F9136" s="163" t="s">
        <v>8060</v>
      </c>
    </row>
    <row r="9137" spans="1:6" ht="15" customHeight="1">
      <c r="A9137" s="19" t="str">
        <f>VLOOKUP(B9137,segédtábla!$A$1:$C$156,3,FALSE)</f>
        <v>5+2</v>
      </c>
      <c r="B9137" s="226" t="s">
        <v>1274</v>
      </c>
      <c r="C9137" s="13" t="str">
        <f>VLOOKUP(B9137,segédtábla!$A$1:$C$156,2,FALSE)</f>
        <v>Kakulya Zsolt</v>
      </c>
      <c r="D9137" s="5" t="s">
        <v>8061</v>
      </c>
      <c r="E9137" s="332" t="str">
        <f>VLOOKUP(C9137,'Havi KM'!A:S,4,FALSE)</f>
        <v xml:space="preserve">     1 219,87 km</v>
      </c>
      <c r="F9137" s="163"/>
    </row>
    <row r="9138" spans="1:6" ht="15" customHeight="1">
      <c r="A9138" s="19" t="str">
        <f>VLOOKUP(B9138,segédtábla!$A$1:$C$156,3,FALSE)</f>
        <v>5+2</v>
      </c>
      <c r="B9138" s="226" t="s">
        <v>1286</v>
      </c>
      <c r="C9138" s="13" t="str">
        <f>VLOOKUP(B9138,segédtábla!$A$1:$C$156,2,FALSE)</f>
        <v>Kata József</v>
      </c>
      <c r="D9138" s="5" t="s">
        <v>8062</v>
      </c>
      <c r="E9138" s="332" t="str">
        <f>VLOOKUP(C9138,'Havi KM'!A:S,4,FALSE)</f>
        <v xml:space="preserve">     2 059,02 km</v>
      </c>
      <c r="F9138" s="163"/>
    </row>
    <row r="9139" spans="1:6" ht="15" customHeight="1">
      <c r="A9139" s="19" t="str">
        <f>VLOOKUP(B9139,segédtábla!$A$1:$C$156,3,FALSE)</f>
        <v>5+2</v>
      </c>
      <c r="B9139" s="226" t="s">
        <v>1526</v>
      </c>
      <c r="C9139" s="13" t="str">
        <f>VLOOKUP(B9139,segédtábla!$A$1:$C$156,2,FALSE)</f>
        <v>Simon Zoltán</v>
      </c>
      <c r="D9139" s="5" t="s">
        <v>8063</v>
      </c>
      <c r="E9139" s="332" t="str">
        <f>VLOOKUP(C9139,'Havi KM'!A:S,4,FALSE)</f>
        <v xml:space="preserve">     1 431,31 km</v>
      </c>
      <c r="F9139" s="163"/>
    </row>
    <row r="9140" spans="1:6" ht="15" customHeight="1">
      <c r="A9140" s="19" t="str">
        <f>VLOOKUP(B9140,segédtábla!$A$1:$C$156,3,FALSE)</f>
        <v>5+2</v>
      </c>
      <c r="B9140" s="226" t="s">
        <v>1243</v>
      </c>
      <c r="C9140" s="13" t="str">
        <f>VLOOKUP(B9140,segédtábla!$A$1:$C$156,2,FALSE)</f>
        <v>Csicsai Gábor</v>
      </c>
      <c r="D9140" s="5" t="s">
        <v>8064</v>
      </c>
      <c r="E9140" s="332" t="str">
        <f>VLOOKUP(C9140,'Havi KM'!A:S,4,FALSE)</f>
        <v xml:space="preserve">      636,52 km</v>
      </c>
      <c r="F9140" s="163"/>
    </row>
    <row r="9141" spans="1:6" ht="15" customHeight="1">
      <c r="A9141" s="19" t="str">
        <f>VLOOKUP(B9141,segédtábla!$A$1:$C$156,3,FALSE)</f>
        <v>5+2</v>
      </c>
      <c r="B9141" s="226" t="s">
        <v>1292</v>
      </c>
      <c r="C9141" s="13" t="str">
        <f>VLOOKUP(B9141,segédtábla!$A$1:$C$156,2,FALSE)</f>
        <v>Hanzi György Lehel</v>
      </c>
      <c r="D9141" s="5" t="s">
        <v>8065</v>
      </c>
      <c r="E9141" s="332" t="str">
        <f>VLOOKUP(C9141,'Havi KM'!A:S,4,FALSE)</f>
        <v xml:space="preserve">     1 303,29 km</v>
      </c>
      <c r="F9141" s="163"/>
    </row>
    <row r="9142" spans="1:6" ht="15" customHeight="1">
      <c r="A9142" s="19" t="str">
        <f>VLOOKUP(B9142,segédtábla!$A$1:$C$156,3,FALSE)</f>
        <v>5+2</v>
      </c>
      <c r="B9142" s="226" t="s">
        <v>1175</v>
      </c>
      <c r="C9142" s="13" t="str">
        <f>VLOOKUP(B9142,segédtábla!$A$1:$C$156,2,FALSE)</f>
        <v>Iklódi Sándor</v>
      </c>
      <c r="D9142" s="188" t="s">
        <v>8066</v>
      </c>
      <c r="E9142" s="332" t="str">
        <f>VLOOKUP(C9142,'Havi KM'!A:S,4,FALSE)</f>
        <v xml:space="preserve">     1 161,24 km</v>
      </c>
      <c r="F9142" s="163"/>
    </row>
    <row r="9143" spans="1:6" ht="15" customHeight="1">
      <c r="A9143" s="19">
        <f>VLOOKUP(B9143,segédtábla!$A$1:$C$156,3,FALSE)</f>
        <v>0</v>
      </c>
      <c r="B9143" s="226" t="s">
        <v>1248</v>
      </c>
      <c r="C9143" s="319">
        <f>VLOOKUP(B9143,segédtábla!$A$1:$C$156,2,FALSE)</f>
        <v>0</v>
      </c>
      <c r="D9143" s="188" t="s">
        <v>8067</v>
      </c>
      <c r="E9143" s="332" t="e">
        <f>VLOOKUP(C9143,'Havi KM'!A:S,4,FALSE)</f>
        <v>#N/A</v>
      </c>
      <c r="F9143" s="163"/>
    </row>
    <row r="9144" spans="1:6" ht="15" customHeight="1">
      <c r="A9144" s="19" t="str">
        <f>VLOOKUP(B9144,segédtábla!$A$1:$C$156,3,FALSE)</f>
        <v>11+3</v>
      </c>
      <c r="B9144" s="226" t="s">
        <v>1405</v>
      </c>
      <c r="C9144" s="319" t="str">
        <f>VLOOKUP(B9144,segédtábla!$A$1:$C$156,2,FALSE)</f>
        <v>Marton Péter</v>
      </c>
      <c r="D9144" s="188" t="s">
        <v>8068</v>
      </c>
      <c r="E9144" s="332" t="str">
        <f>VLOOKUP(C9144,'Havi KM'!A:S,4,FALSE)</f>
        <v xml:space="preserve">     1 405,83 km</v>
      </c>
      <c r="F9144" s="363" t="s">
        <v>8069</v>
      </c>
    </row>
    <row r="9145" spans="1:6" ht="15" customHeight="1">
      <c r="A9145" s="19" t="str">
        <f>VLOOKUP(B9145,segédtábla!$A$1:$C$156,3,FALSE)</f>
        <v>korai kezdés preferált</v>
      </c>
      <c r="B9145" s="226" t="s">
        <v>1309</v>
      </c>
      <c r="C9145" s="319" t="str">
        <f>VLOOKUP(B9145,segédtábla!$A$1:$C$156,2,FALSE)</f>
        <v>Gosztenschnik Péter</v>
      </c>
      <c r="D9145" s="188" t="s">
        <v>8070</v>
      </c>
      <c r="E9145" s="332" t="str">
        <f>VLOOKUP(C9145,'Havi KM'!A:S,4,FALSE)</f>
        <v xml:space="preserve">      684,27 km</v>
      </c>
      <c r="F9145" s="163"/>
    </row>
    <row r="9146" spans="1:6" ht="15" customHeight="1">
      <c r="A9146" s="19" t="str">
        <f>VLOOKUP(B9146,segédtábla!$A$1:$C$156,3,FALSE)</f>
        <v>5+2</v>
      </c>
      <c r="B9146" s="226" t="s">
        <v>1317</v>
      </c>
      <c r="C9146" s="13" t="str">
        <f>VLOOKUP(B9146,segédtábla!$A$1:$C$156,2,FALSE)</f>
        <v>Tőzsér Gábor</v>
      </c>
      <c r="D9146" s="5" t="s">
        <v>8071</v>
      </c>
      <c r="E9146" s="332" t="str">
        <f>VLOOKUP(C9146,'Havi KM'!A:S,4,FALSE)</f>
        <v xml:space="preserve">     1 375,22 km</v>
      </c>
      <c r="F9146" s="163"/>
    </row>
    <row r="9147" spans="1:6" ht="15" customHeight="1">
      <c r="A9147" s="19" t="str">
        <f>VLOOKUP(B9147,segédtábla!$A$1:$C$156,3,FALSE)</f>
        <v>5+2</v>
      </c>
      <c r="B9147" s="226" t="s">
        <v>1262</v>
      </c>
      <c r="C9147" s="319" t="str">
        <f>VLOOKUP(B9147,segédtábla!$A$1:$C$156,2,FALSE)</f>
        <v>Balázs Tibor</v>
      </c>
      <c r="D9147" s="188" t="s">
        <v>8072</v>
      </c>
      <c r="E9147" s="332" t="str">
        <f>VLOOKUP(C9147,'Havi KM'!A:S,4,FALSE)</f>
        <v xml:space="preserve">      261,82 km</v>
      </c>
      <c r="F9147" s="163"/>
    </row>
    <row r="9148" spans="1:6" ht="15" customHeight="1">
      <c r="A9148" s="19" t="str">
        <f>VLOOKUP(B9148,segédtábla!$A$1:$C$156,3,FALSE)</f>
        <v>5+2</v>
      </c>
      <c r="B9148" s="226" t="s">
        <v>1219</v>
      </c>
      <c r="C9148" s="13" t="str">
        <f>VLOOKUP(B9148,segédtábla!$A$1:$C$156,2,FALSE)</f>
        <v>Ignéczi Attila + Mura Milán</v>
      </c>
      <c r="D9148" s="5" t="s">
        <v>8073</v>
      </c>
      <c r="E9148" s="332" t="e">
        <f>VLOOKUP(C9148,'Havi KM'!A:S,4,FALSE)</f>
        <v>#N/A</v>
      </c>
      <c r="F9148" s="163"/>
    </row>
    <row r="9149" spans="1:6" ht="15" customHeight="1">
      <c r="A9149" s="19" t="str">
        <f>VLOOKUP(B9149,segédtábla!$A$1:$C$156,3,FALSE)</f>
        <v>5+2</v>
      </c>
      <c r="B9149" s="226" t="s">
        <v>1264</v>
      </c>
      <c r="C9149" s="13" t="str">
        <f>VLOOKUP(B9149,segédtábla!$A$1:$C$156,2,FALSE)</f>
        <v>Sógorka Csaba</v>
      </c>
      <c r="D9149" s="5" t="s">
        <v>8074</v>
      </c>
      <c r="E9149" s="332" t="str">
        <f>VLOOKUP(C9149,'Havi KM'!A:S,4,FALSE)</f>
        <v xml:space="preserve">     1 480,64 km</v>
      </c>
      <c r="F9149" s="163"/>
    </row>
    <row r="9150" spans="1:6" ht="15" customHeight="1">
      <c r="A9150" s="19" t="str">
        <f>VLOOKUP(B9150,segédtábla!$A$1:$C$156,3,FALSE)</f>
        <v>5+2</v>
      </c>
      <c r="B9150" s="226" t="s">
        <v>1266</v>
      </c>
      <c r="C9150" s="13" t="str">
        <f>VLOOKUP(B9150,segédtábla!$A$1:$C$156,2,FALSE)</f>
        <v>Nagy György</v>
      </c>
      <c r="D9150" s="5" t="s">
        <v>8075</v>
      </c>
      <c r="E9150" s="332" t="str">
        <f>VLOOKUP(C9150,'Havi KM'!A:S,4,FALSE)</f>
        <v xml:space="preserve">     1 204,28 km</v>
      </c>
      <c r="F9150" s="163"/>
    </row>
    <row r="9151" spans="1:6" ht="15" customHeight="1">
      <c r="A9151" s="19" t="str">
        <f>VLOOKUP(B9151,segédtábla!$A$1:$C$156,3,FALSE)</f>
        <v>5+2</v>
      </c>
      <c r="B9151" s="226" t="s">
        <v>1281</v>
      </c>
      <c r="C9151" s="319" t="str">
        <f>VLOOKUP(B9151,segédtábla!$A$1:$C$156,2,FALSE)</f>
        <v>Kiss Sándor</v>
      </c>
      <c r="D9151" s="188" t="s">
        <v>8076</v>
      </c>
      <c r="E9151" s="332" t="str">
        <f>VLOOKUP(C9151,'Havi KM'!A:S,4,FALSE)</f>
        <v xml:space="preserve">     1 065,91 km</v>
      </c>
      <c r="F9151" s="163"/>
    </row>
    <row r="9152" spans="1:6" ht="15" customHeight="1">
      <c r="A9152" s="19" t="str">
        <f>VLOOKUP(B9152,segédtábla!$A$1:$C$156,3,FALSE)</f>
        <v>5+2</v>
      </c>
      <c r="B9152" s="226" t="s">
        <v>1238</v>
      </c>
      <c r="C9152" s="13" t="str">
        <f>VLOOKUP(B9152,segédtábla!$A$1:$C$156,2,FALSE)</f>
        <v>Tóth Zsolt</v>
      </c>
      <c r="D9152" s="5" t="s">
        <v>8077</v>
      </c>
      <c r="E9152" s="332" t="str">
        <f>VLOOKUP(C9152,'Havi KM'!A:S,4,FALSE)</f>
        <v xml:space="preserve">     1 572,92 km</v>
      </c>
      <c r="F9152" s="163"/>
    </row>
    <row r="9153" spans="1:6" ht="15" customHeight="1">
      <c r="A9153" s="19" t="str">
        <f>VLOOKUP(B9153,segédtábla!$A$1:$C$156,3,FALSE)</f>
        <v>5+2</v>
      </c>
      <c r="B9153" s="226" t="s">
        <v>1326</v>
      </c>
      <c r="C9153" s="178" t="str">
        <f>VLOOKUP(B9153,segédtábla!$A$1:$C$156,2,FALSE)</f>
        <v>Polyák László</v>
      </c>
      <c r="D9153" s="4" t="s">
        <v>8078</v>
      </c>
      <c r="E9153" s="332" t="str">
        <f>VLOOKUP(C9153,'Havi KM'!A:S,4,FALSE)</f>
        <v xml:space="preserve">     1 140,81 km</v>
      </c>
      <c r="F9153" s="163"/>
    </row>
    <row r="9154" spans="1:6" ht="15" customHeight="1">
      <c r="A9154" s="19" t="e">
        <f>VLOOKUP(B9154,segédtábla!$A$1:$C$156,3,FALSE)</f>
        <v>#N/A</v>
      </c>
      <c r="B9154" s="21"/>
      <c r="C9154" s="13" t="e">
        <f>VLOOKUP(B9154,segédtábla!$A$1:$C$156,2,FALSE)</f>
        <v>#N/A</v>
      </c>
      <c r="D9154" s="5"/>
      <c r="E9154" s="332" t="e">
        <f>VLOOKUP(C9154,'Havi KM'!A:S,4,FALSE)</f>
        <v>#N/A</v>
      </c>
      <c r="F9154" s="163"/>
    </row>
    <row r="9155" spans="1:6" ht="15" customHeight="1">
      <c r="A9155" s="19" t="e">
        <f>VLOOKUP(B9155,segédtábla!$A$1:$C$156,3,FALSE)</f>
        <v>#N/A</v>
      </c>
      <c r="B9155" s="21"/>
      <c r="C9155" s="13" t="e">
        <f>VLOOKUP(B9155,segédtábla!$A$1:$C$156,2,FALSE)</f>
        <v>#N/A</v>
      </c>
      <c r="D9155" s="5"/>
      <c r="E9155" s="332" t="e">
        <f>VLOOKUP(C9155,'Havi KM'!A:S,4,FALSE)</f>
        <v>#N/A</v>
      </c>
      <c r="F9155" s="163"/>
    </row>
    <row r="9157" spans="1:6" ht="15" customHeight="1">
      <c r="A9157" s="10"/>
      <c r="B9157" s="16"/>
      <c r="C9157" s="263">
        <v>45943</v>
      </c>
      <c r="D9157" s="237" t="str">
        <f>TEXT(C9157,"dddd")</f>
        <v>Monday</v>
      </c>
      <c r="E9157" s="330"/>
      <c r="F9157" s="227">
        <f>+COUNTA(B9160:B9208)</f>
        <v>38</v>
      </c>
    </row>
    <row r="9158" spans="1:6" ht="15" customHeight="1">
      <c r="C9158" s="355"/>
    </row>
    <row r="9159" spans="1:6" ht="15" customHeight="1">
      <c r="A9159" s="7" t="s">
        <v>1136</v>
      </c>
      <c r="B9159" s="8" t="s">
        <v>1137</v>
      </c>
      <c r="C9159" s="9" t="s">
        <v>1138</v>
      </c>
      <c r="D9159" s="9" t="s">
        <v>1139</v>
      </c>
      <c r="E9159" s="331" t="s">
        <v>1140</v>
      </c>
      <c r="F9159" s="9" t="s">
        <v>1141</v>
      </c>
    </row>
    <row r="9160" spans="1:6" ht="15" customHeight="1">
      <c r="A9160" s="19" t="str">
        <f>VLOOKUP(B9160,segédtábla!$A$1:$C$156,3,FALSE)</f>
        <v>5+2</v>
      </c>
      <c r="B9160" s="226" t="s">
        <v>1149</v>
      </c>
      <c r="C9160" s="13" t="str">
        <f>VLOOKUP(B9160,segédtábla!$A$1:$C$156,2,FALSE)</f>
        <v>Létai Ferenc + Létainé Zsuzsa</v>
      </c>
      <c r="D9160" s="5" t="s">
        <v>8079</v>
      </c>
      <c r="E9160" s="332" t="e">
        <f>VLOOKUP(C9160,'Havi KM'!A:S,4,FALSE)</f>
        <v>#N/A</v>
      </c>
      <c r="F9160" s="163"/>
    </row>
    <row r="9161" spans="1:6" ht="15" customHeight="1">
      <c r="A9161" s="19" t="str">
        <f>VLOOKUP(B9161,segédtábla!$A$1:$C$156,3,FALSE)</f>
        <v>5+2</v>
      </c>
      <c r="B9161" s="226" t="s">
        <v>1269</v>
      </c>
      <c r="C9161" s="13" t="str">
        <f>VLOOKUP(B9161,segédtábla!$A$1:$C$156,2,FALSE)</f>
        <v>Bagi Lajos + Bagi Márió</v>
      </c>
      <c r="D9161" s="5" t="s">
        <v>8080</v>
      </c>
      <c r="E9161" s="332" t="e">
        <f>VLOOKUP(C9161,'Havi KM'!A:S,4,FALSE)</f>
        <v>#N/A</v>
      </c>
      <c r="F9161" s="163"/>
    </row>
    <row r="9162" spans="1:6" ht="15" customHeight="1">
      <c r="A9162" s="19" t="str">
        <f>VLOOKUP(B9162,segédtábla!$A$1:$C$156,3,FALSE)</f>
        <v>11+3</v>
      </c>
      <c r="B9162" s="226" t="s">
        <v>1221</v>
      </c>
      <c r="C9162" s="13" t="str">
        <f>VLOOKUP(B9162,segédtábla!$A$1:$C$156,2,FALSE)</f>
        <v>Vass István</v>
      </c>
      <c r="D9162" s="5" t="s">
        <v>8081</v>
      </c>
      <c r="E9162" s="332" t="e">
        <f>VLOOKUP(C9162,'Havi KM'!A:S,4,FALSE)</f>
        <v>#N/A</v>
      </c>
      <c r="F9162" s="163"/>
    </row>
    <row r="9163" spans="1:6" ht="15" customHeight="1">
      <c r="A9163" s="19" t="e">
        <f>VLOOKUP(B9163,segédtábla!$A$1:$C$156,3,FALSE)</f>
        <v>#N/A</v>
      </c>
      <c r="B9163" s="11"/>
      <c r="C9163" s="13" t="e">
        <f>VLOOKUP(B9163,segédtábla!$A$1:$C$156,2,FALSE)</f>
        <v>#N/A</v>
      </c>
      <c r="D9163" s="5"/>
      <c r="E9163" s="332" t="e">
        <f>VLOOKUP(C9163,'Havi KM'!A:S,4,FALSE)</f>
        <v>#N/A</v>
      </c>
      <c r="F9163" s="231"/>
    </row>
    <row r="9164" spans="1:6" ht="15" customHeight="1">
      <c r="A9164" s="19" t="str">
        <f>VLOOKUP(B9164,segédtábla!$A$1:$C$156,3,FALSE)</f>
        <v>10+4</v>
      </c>
      <c r="B9164" s="226" t="s">
        <v>1193</v>
      </c>
      <c r="C9164" s="13" t="str">
        <f>VLOOKUP(B9164,segédtábla!$A$1:$C$156,2,FALSE)</f>
        <v>Gerstmayer Zoltán</v>
      </c>
      <c r="D9164" s="240" t="s">
        <v>8082</v>
      </c>
      <c r="E9164" s="332" t="str">
        <f>VLOOKUP(C9164,'Havi KM'!A:S,4,FALSE)</f>
        <v xml:space="preserve">      0,0 km</v>
      </c>
      <c r="F9164" s="231" t="s">
        <v>8083</v>
      </c>
    </row>
    <row r="9165" spans="1:6" ht="15" customHeight="1">
      <c r="A9165" s="19" t="str">
        <f>VLOOKUP(B9165,segédtábla!$A$1:$C$156,3,FALSE)</f>
        <v>1/1.</v>
      </c>
      <c r="B9165" s="226" t="s">
        <v>1165</v>
      </c>
      <c r="C9165" s="178" t="s">
        <v>3936</v>
      </c>
      <c r="D9165" s="4" t="s">
        <v>8084</v>
      </c>
      <c r="E9165" s="332" t="str">
        <f>VLOOKUP(C9165,'Havi KM'!A:S,4,FALSE)</f>
        <v xml:space="preserve">     2 412,32 km</v>
      </c>
      <c r="F9165" s="231"/>
    </row>
    <row r="9166" spans="1:6" ht="15" customHeight="1">
      <c r="A9166" s="19" t="e">
        <f>VLOOKUP(B9166,segédtábla!$A$1:$C$156,3,FALSE)</f>
        <v>#N/A</v>
      </c>
      <c r="B9166" s="11"/>
      <c r="C9166" s="13" t="e">
        <f>VLOOKUP(B9166,segédtábla!$A$1:$C$156,2,FALSE)</f>
        <v>#N/A</v>
      </c>
      <c r="D9166" s="5"/>
      <c r="E9166" s="332" t="e">
        <f>VLOOKUP(C9166,'Havi KM'!A:S,4,FALSE)</f>
        <v>#N/A</v>
      </c>
      <c r="F9166" s="231"/>
    </row>
    <row r="9167" spans="1:6" ht="15" customHeight="1">
      <c r="A9167" s="19" t="str">
        <f>VLOOKUP(B9167,segédtábla!$A$1:$C$156,3,FALSE)</f>
        <v>5+2</v>
      </c>
      <c r="B9167" s="226" t="s">
        <v>1179</v>
      </c>
      <c r="C9167" s="319" t="str">
        <f>VLOOKUP(B9167,segédtábla!$A$1:$C$156,2,FALSE)</f>
        <v>Horváth Ákos</v>
      </c>
      <c r="D9167" s="188" t="s">
        <v>8085</v>
      </c>
      <c r="E9167" s="332" t="str">
        <f>VLOOKUP(C9167,'Havi KM'!A:S,4,FALSE)</f>
        <v xml:space="preserve">     1 036,99 km</v>
      </c>
      <c r="F9167" s="163"/>
    </row>
    <row r="9168" spans="1:6" ht="15" customHeight="1">
      <c r="A9168" s="19" t="str">
        <f>VLOOKUP(B9168,segédtábla!$A$1:$C$156,3,FALSE)</f>
        <v>11+3</v>
      </c>
      <c r="B9168" s="226" t="s">
        <v>1234</v>
      </c>
      <c r="C9168" s="13" t="str">
        <f>VLOOKUP(B9168,segédtábla!$A$1:$C$156,2,FALSE)</f>
        <v>Iván Árpád Krisztián</v>
      </c>
      <c r="D9168" s="188" t="s">
        <v>8086</v>
      </c>
      <c r="E9168" s="332" t="str">
        <f>VLOOKUP(C9168,'Havi KM'!A:S,4,FALSE)</f>
        <v xml:space="preserve">      352,06 km</v>
      </c>
      <c r="F9168" s="231" t="s">
        <v>8087</v>
      </c>
    </row>
    <row r="9169" spans="1:6" ht="15" customHeight="1">
      <c r="A9169" s="19" t="str">
        <f>VLOOKUP(B9169,segédtábla!$A$1:$C$156,3,FALSE)</f>
        <v>11+3</v>
      </c>
      <c r="B9169" s="226" t="s">
        <v>1319</v>
      </c>
      <c r="C9169" s="178" t="str">
        <f>VLOOKUP(B9169,segédtábla!$A$1:$C$156,2,FALSE)</f>
        <v>Simon Gábor</v>
      </c>
      <c r="D9169" s="4" t="s">
        <v>8088</v>
      </c>
      <c r="E9169" s="332" t="str">
        <f>VLOOKUP(C9169,'Havi KM'!A:S,4,FALSE)</f>
        <v xml:space="preserve">     1 814,55 km</v>
      </c>
      <c r="F9169" s="163"/>
    </row>
    <row r="9170" spans="1:6" ht="15" customHeight="1">
      <c r="A9170" s="19" t="str">
        <f>VLOOKUP(B9170,segédtábla!$A$1:$C$156,3,FALSE)</f>
        <v>11+3</v>
      </c>
      <c r="B9170" s="226" t="s">
        <v>1355</v>
      </c>
      <c r="C9170" s="13" t="str">
        <f>VLOOKUP(B9170,segédtábla!$A$1:$C$156,2,FALSE)</f>
        <v>Németh Nándor</v>
      </c>
      <c r="D9170" s="5" t="s">
        <v>8089</v>
      </c>
      <c r="E9170" s="332" t="str">
        <f>VLOOKUP(C9170,'Havi KM'!A:S,4,FALSE)</f>
        <v xml:space="preserve">     2 089,15 km</v>
      </c>
      <c r="F9170" s="163"/>
    </row>
    <row r="9171" spans="1:6" ht="15" customHeight="1">
      <c r="A9171" s="19" t="str">
        <f>VLOOKUP(B9171,segédtábla!$A$1:$C$156,3,FALSE)</f>
        <v>11+3</v>
      </c>
      <c r="B9171" s="226" t="s">
        <v>1168</v>
      </c>
      <c r="C9171" s="13" t="str">
        <f>VLOOKUP(B9171,segédtábla!$A$1:$C$156,2,FALSE)</f>
        <v>Balázs István</v>
      </c>
      <c r="D9171" s="188" t="s">
        <v>8090</v>
      </c>
      <c r="E9171" s="332" t="str">
        <f>VLOOKUP(C9171,'Havi KM'!A:S,4,FALSE)</f>
        <v xml:space="preserve">     1 401,93 km</v>
      </c>
      <c r="F9171" s="231" t="s">
        <v>8083</v>
      </c>
    </row>
    <row r="9172" spans="1:6" ht="15" customHeight="1">
      <c r="A9172" s="19" t="str">
        <f>VLOOKUP(B9172,segédtábla!$A$1:$C$156,3,FALSE)</f>
        <v>5+2</v>
      </c>
      <c r="B9172" s="226" t="s">
        <v>1290</v>
      </c>
      <c r="C9172" s="13" t="str">
        <f>VLOOKUP(B9172,segédtábla!$A$1:$C$156,2,FALSE)</f>
        <v>Katona Gábor</v>
      </c>
      <c r="D9172" s="5" t="s">
        <v>8091</v>
      </c>
      <c r="E9172" s="332" t="str">
        <f>VLOOKUP(C9172,'Havi KM'!A:S,4,FALSE)</f>
        <v xml:space="preserve">     1 977,6 km</v>
      </c>
      <c r="F9172" s="163"/>
    </row>
    <row r="9173" spans="1:6" ht="15" customHeight="1">
      <c r="A9173" s="19">
        <f>VLOOKUP(B9173,segédtábla!$A$1:$C$156,3,FALSE)</f>
        <v>0</v>
      </c>
      <c r="B9173" s="226" t="s">
        <v>1395</v>
      </c>
      <c r="C9173" s="319" t="s">
        <v>8092</v>
      </c>
      <c r="D9173" s="240" t="s">
        <v>8093</v>
      </c>
      <c r="E9173" s="332" t="e">
        <f>VLOOKUP(C9173,'Havi KM'!A:S,4,FALSE)</f>
        <v>#N/A</v>
      </c>
      <c r="F9173" s="163" t="s">
        <v>8094</v>
      </c>
    </row>
    <row r="9174" spans="1:6" ht="15" customHeight="1">
      <c r="A9174" s="19" t="str">
        <f>VLOOKUP(B9174,segédtábla!$A$1:$C$156,3,FALSE)</f>
        <v>5+2</v>
      </c>
      <c r="B9174" s="226" t="s">
        <v>1173</v>
      </c>
      <c r="C9174" s="13" t="str">
        <f>VLOOKUP(B9174,segédtábla!$A$1:$C$156,2,FALSE)</f>
        <v>Léhner Zsolt</v>
      </c>
      <c r="D9174" s="5" t="s">
        <v>8095</v>
      </c>
      <c r="E9174" s="332" t="str">
        <f>VLOOKUP(C9174,'Havi KM'!A:S,4,FALSE)</f>
        <v xml:space="preserve">     1 816,96 km</v>
      </c>
      <c r="F9174" s="163"/>
    </row>
    <row r="9175" spans="1:6" ht="15" customHeight="1">
      <c r="A9175" s="19" t="str">
        <f>VLOOKUP(B9175,segédtábla!$A$1:$C$156,3,FALSE)</f>
        <v>5+2</v>
      </c>
      <c r="B9175" s="226" t="s">
        <v>1208</v>
      </c>
      <c r="C9175" s="13" t="str">
        <f>VLOOKUP(B9175,segédtábla!$A$1:$C$156,2,FALSE)</f>
        <v>Drozd Péter</v>
      </c>
      <c r="D9175" s="5" t="s">
        <v>8096</v>
      </c>
      <c r="E9175" s="332" t="str">
        <f>VLOOKUP(C9175,'Havi KM'!A:S,4,FALSE)</f>
        <v xml:space="preserve">     1 972,38 km</v>
      </c>
      <c r="F9175" s="163"/>
    </row>
    <row r="9176" spans="1:6" ht="15" customHeight="1">
      <c r="A9176" s="19" t="str">
        <f>VLOOKUP(B9176,segédtábla!$A$1:$C$156,3,FALSE)</f>
        <v>5+2</v>
      </c>
      <c r="B9176" s="226" t="s">
        <v>1256</v>
      </c>
      <c r="C9176" s="13" t="str">
        <f>VLOOKUP(B9176,segédtábla!$A$1:$C$156,2,FALSE)</f>
        <v>Árvai Gábor</v>
      </c>
      <c r="D9176" s="5" t="s">
        <v>8097</v>
      </c>
      <c r="E9176" s="332" t="str">
        <f>VLOOKUP(C9176,'Havi KM'!A:S,4,FALSE)</f>
        <v xml:space="preserve">     1 696,48 km</v>
      </c>
      <c r="F9176" s="163"/>
    </row>
    <row r="9177" spans="1:6" ht="15" customHeight="1">
      <c r="A9177" s="19" t="str">
        <f>VLOOKUP(B9177,segédtábla!$A$1:$C$156,3,FALSE)</f>
        <v>11+3</v>
      </c>
      <c r="B9177" s="226" t="s">
        <v>1353</v>
      </c>
      <c r="C9177" s="319" t="str">
        <f>VLOOKUP(B9177,segédtábla!$A$1:$C$156,2,FALSE)</f>
        <v>Vancsó Attila</v>
      </c>
      <c r="D9177" s="188" t="s">
        <v>8098</v>
      </c>
      <c r="E9177" s="332" t="str">
        <f>VLOOKUP(C9177,'Havi KM'!A:S,4,FALSE)</f>
        <v xml:space="preserve">     1 260,11 km</v>
      </c>
      <c r="F9177" s="363"/>
    </row>
    <row r="9178" spans="1:6" ht="15" customHeight="1">
      <c r="A9178" s="19" t="str">
        <f>VLOOKUP(B9178,segédtábla!$A$1:$C$156,3,FALSE)</f>
        <v>11+3</v>
      </c>
      <c r="B9178" s="226" t="s">
        <v>1158</v>
      </c>
      <c r="C9178" s="13" t="str">
        <f>VLOOKUP(B9178,segédtábla!$A$1:$C$156,2,FALSE)</f>
        <v>Csák László</v>
      </c>
      <c r="D9178" s="5" t="s">
        <v>8099</v>
      </c>
      <c r="E9178" s="332" t="str">
        <f>VLOOKUP(C9178,'Havi KM'!A:S,4,FALSE)</f>
        <v xml:space="preserve">     1 157,94 km</v>
      </c>
      <c r="F9178" s="228" t="s">
        <v>1186</v>
      </c>
    </row>
    <row r="9179" spans="1:6" ht="15" customHeight="1">
      <c r="A9179" s="19" t="str">
        <f>VLOOKUP(B9179,segédtábla!$A$1:$C$156,3,FALSE)</f>
        <v>11+3</v>
      </c>
      <c r="B9179" s="226" t="s">
        <v>1579</v>
      </c>
      <c r="C9179" s="13" t="str">
        <f>VLOOKUP(B9179,segédtábla!$A$1:$C$156,2,FALSE)</f>
        <v>Mellencsuk Attila</v>
      </c>
      <c r="D9179" s="188" t="s">
        <v>8100</v>
      </c>
      <c r="E9179" s="332" t="str">
        <f>VLOOKUP(C9179,'Havi KM'!A:S,4,FALSE)</f>
        <v xml:space="preserve">     1 884,28 km</v>
      </c>
      <c r="F9179" s="231" t="s">
        <v>8083</v>
      </c>
    </row>
    <row r="9180" spans="1:6" ht="15" customHeight="1">
      <c r="A9180" s="19" t="str">
        <f>VLOOKUP(B9180,segédtábla!$A$1:$C$156,3,FALSE)</f>
        <v>11+3</v>
      </c>
      <c r="B9180" s="175" t="s">
        <v>1212</v>
      </c>
      <c r="C9180" s="116" t="str">
        <f>VLOOKUP(B9180,segédtábla!$A$1:$C$156,2,FALSE)</f>
        <v>Kopányi László</v>
      </c>
      <c r="D9180" s="143" t="s">
        <v>8101</v>
      </c>
      <c r="E9180" s="332" t="str">
        <f>VLOOKUP(C9180,'Havi KM'!A:S,4,FALSE)</f>
        <v xml:space="preserve">     2 365,46 km</v>
      </c>
      <c r="F9180" s="211" t="s">
        <v>8102</v>
      </c>
    </row>
    <row r="9181" spans="1:6" ht="15" customHeight="1">
      <c r="A9181" s="19" t="str">
        <f>VLOOKUP(B9181,segédtábla!$A$1:$C$156,3,FALSE)</f>
        <v>5+2</v>
      </c>
      <c r="B9181" s="226" t="s">
        <v>1323</v>
      </c>
      <c r="C9181" s="13" t="str">
        <f>VLOOKUP(B9181,segédtábla!$A$1:$C$156,2,FALSE)</f>
        <v>Moldicz Tamás</v>
      </c>
      <c r="D9181" s="5" t="s">
        <v>8103</v>
      </c>
      <c r="E9181" s="332" t="str">
        <f>VLOOKUP(C9181,'Havi KM'!A:S,4,FALSE)</f>
        <v xml:space="preserve">      938,86 km</v>
      </c>
      <c r="F9181" s="163"/>
    </row>
    <row r="9182" spans="1:6" ht="15" customHeight="1">
      <c r="A9182" s="19" t="str">
        <f>VLOOKUP(B9182,segédtábla!$A$1:$C$156,3,FALSE)</f>
        <v>5+2</v>
      </c>
      <c r="B9182" s="226" t="s">
        <v>1328</v>
      </c>
      <c r="C9182" s="13" t="str">
        <f>VLOOKUP(B9182,segédtábla!$A$1:$C$156,2,FALSE)</f>
        <v>Majer Dominik - Charter</v>
      </c>
      <c r="D9182" s="5" t="s">
        <v>8104</v>
      </c>
      <c r="E9182" s="332" t="e">
        <f>VLOOKUP(C9182,'Havi KM'!A:S,4,FALSE)</f>
        <v>#N/A</v>
      </c>
      <c r="F9182" s="163" t="s">
        <v>8105</v>
      </c>
    </row>
    <row r="9183" spans="1:6" ht="15" customHeight="1">
      <c r="A9183" s="19" t="str">
        <f>VLOOKUP(B9183,segédtábla!$A$1:$C$156,3,FALSE)</f>
        <v>5+2</v>
      </c>
      <c r="B9183" s="226" t="s">
        <v>1214</v>
      </c>
      <c r="C9183" s="13" t="str">
        <f>VLOOKUP(B9183,segédtábla!$A$1:$C$156,2,FALSE)</f>
        <v>Horváth András - Charter</v>
      </c>
      <c r="D9183" s="5" t="s">
        <v>8106</v>
      </c>
      <c r="E9183" s="332" t="e">
        <f>VLOOKUP(C9183,'Havi KM'!A:S,4,FALSE)</f>
        <v>#N/A</v>
      </c>
      <c r="F9183" s="163" t="s">
        <v>8107</v>
      </c>
    </row>
    <row r="9184" spans="1:6" ht="15" customHeight="1">
      <c r="A9184" s="19" t="str">
        <f>VLOOKUP(B9184,segédtábla!$A$1:$C$156,3,FALSE)</f>
        <v>11+3</v>
      </c>
      <c r="B9184" s="226" t="s">
        <v>1333</v>
      </c>
      <c r="C9184" s="178" t="str">
        <f>VLOOKUP(B9184,segédtábla!$A$1:$C$156,2,FALSE)</f>
        <v>Meilinger Ádám</v>
      </c>
      <c r="D9184" s="4" t="s">
        <v>8108</v>
      </c>
      <c r="E9184" s="332" t="str">
        <f>VLOOKUP(C9184,'Havi KM'!A:S,4,FALSE)</f>
        <v xml:space="preserve">      277,05 km</v>
      </c>
      <c r="F9184" s="231" t="s">
        <v>8109</v>
      </c>
    </row>
    <row r="9185" spans="1:6" ht="15" customHeight="1">
      <c r="A9185" s="19" t="str">
        <f>VLOOKUP(B9185,segédtábla!$A$1:$C$156,3,FALSE)</f>
        <v>5+2</v>
      </c>
      <c r="B9185" s="226" t="s">
        <v>1339</v>
      </c>
      <c r="C9185" s="13" t="str">
        <f>VLOOKUP(B9185,segédtábla!$A$1:$C$156,2,FALSE)</f>
        <v>Áncsák János 04.14</v>
      </c>
      <c r="D9185" s="5" t="s">
        <v>8110</v>
      </c>
      <c r="E9185" s="332" t="e">
        <f>VLOOKUP(C9185,'Havi KM'!A:S,4,FALSE)</f>
        <v>#N/A</v>
      </c>
      <c r="F9185" s="163"/>
    </row>
    <row r="9186" spans="1:6" ht="15" customHeight="1">
      <c r="A9186" s="19" t="str">
        <f>VLOOKUP(B9186,segédtábla!$A$1:$C$156,3,FALSE)</f>
        <v>11+3</v>
      </c>
      <c r="B9186" s="226" t="s">
        <v>1378</v>
      </c>
      <c r="C9186" s="178" t="str">
        <f>VLOOKUP(B9186,segédtábla!$A$1:$C$156,2,FALSE)</f>
        <v>Dalanics Zsolt</v>
      </c>
      <c r="D9186" s="240" t="s">
        <v>8101</v>
      </c>
      <c r="E9186" s="332" t="str">
        <f>VLOOKUP(C9186,'Havi KM'!A:S,4,FALSE)</f>
        <v xml:space="preserve">     1 398,48 km</v>
      </c>
      <c r="F9186" s="363" t="s">
        <v>8111</v>
      </c>
    </row>
    <row r="9187" spans="1:6" ht="15" customHeight="1">
      <c r="A9187" s="19" t="str">
        <f>VLOOKUP(B9187,segédtábla!$A$1:$C$156,3,FALSE)</f>
        <v>11+3</v>
      </c>
      <c r="B9187" s="226" t="s">
        <v>1321</v>
      </c>
      <c r="C9187" s="319" t="str">
        <f>VLOOKUP(B9187,segédtábla!$A$1:$C$156,2,FALSE)</f>
        <v>Kovács Márton Péter</v>
      </c>
      <c r="D9187" s="188" t="s">
        <v>8112</v>
      </c>
      <c r="E9187" s="332" t="str">
        <f>VLOOKUP(C9187,'Havi KM'!A:S,4,FALSE)</f>
        <v xml:space="preserve">     2 936,38 km</v>
      </c>
      <c r="F9187" s="231"/>
    </row>
    <row r="9188" spans="1:6" ht="15" customHeight="1">
      <c r="A9188" s="19" t="str">
        <f>VLOOKUP(B9188,segédtábla!$A$1:$C$156,3,FALSE)</f>
        <v>5+2</v>
      </c>
      <c r="B9188" s="226" t="s">
        <v>1341</v>
      </c>
      <c r="C9188" s="13" t="str">
        <f>VLOOKUP(B9188,segédtábla!$A$1:$C$156,2,FALSE)</f>
        <v>Szegedi Zsolt</v>
      </c>
      <c r="D9188" s="240" t="s">
        <v>8113</v>
      </c>
      <c r="E9188" s="332" t="str">
        <f>VLOOKUP(C9188,'Havi KM'!A:S,4,FALSE)</f>
        <v xml:space="preserve">     1 560,76 km</v>
      </c>
      <c r="F9188" s="231"/>
    </row>
    <row r="9189" spans="1:6" ht="15" customHeight="1">
      <c r="A9189" s="19" t="e">
        <f>VLOOKUP(B9189,segédtábla!$A$1:$C$156,3,FALSE)</f>
        <v>#N/A</v>
      </c>
      <c r="B9189" s="21"/>
      <c r="C9189" s="13" t="e">
        <f>VLOOKUP(B9189,segédtábla!$A$1:$C$156,2,FALSE)</f>
        <v>#N/A</v>
      </c>
      <c r="D9189" s="5"/>
      <c r="E9189" s="332" t="e">
        <f>VLOOKUP(C9189,'Havi KM'!A:S,4,FALSE)</f>
        <v>#N/A</v>
      </c>
      <c r="F9189" s="163"/>
    </row>
    <row r="9190" spans="1:6" ht="19.5" customHeight="1">
      <c r="A9190" s="19" t="str">
        <f>VLOOKUP(B9190,segédtábla!$A$1:$C$156,3,FALSE)</f>
        <v>5+2</v>
      </c>
      <c r="B9190" s="175" t="s">
        <v>1152</v>
      </c>
      <c r="C9190" s="116" t="str">
        <f>VLOOKUP(B9190,segédtábla!$A$1:$C$156,2,FALSE)</f>
        <v>Tokorcsi Tibor</v>
      </c>
      <c r="D9190" s="143" t="s">
        <v>8114</v>
      </c>
      <c r="E9190" s="332" t="str">
        <f>VLOOKUP(C9190,'Havi KM'!A:S,4,FALSE)</f>
        <v xml:space="preserve">     1 330,53 km</v>
      </c>
      <c r="F9190" s="163" t="s">
        <v>8115</v>
      </c>
    </row>
    <row r="9191" spans="1:6" ht="15" customHeight="1">
      <c r="A9191" s="19">
        <f>VLOOKUP(B9191,segédtábla!$A$1:$C$156,3,FALSE)</f>
        <v>0</v>
      </c>
      <c r="B9191" s="175" t="s">
        <v>1187</v>
      </c>
      <c r="C9191" s="116" t="str">
        <f>VLOOKUP(B9191,segédtábla!$A$1:$C$156,2,FALSE)</f>
        <v>hengerfejes kivonva</v>
      </c>
      <c r="D9191" s="143" t="s">
        <v>8116</v>
      </c>
      <c r="E9191" s="332" t="e">
        <f>VLOOKUP(C9191,'Havi KM'!A:S,4,FALSE)</f>
        <v>#N/A</v>
      </c>
      <c r="F9191" s="231"/>
    </row>
    <row r="9192" spans="1:6" ht="15" customHeight="1">
      <c r="A9192" s="19" t="e">
        <f>VLOOKUP(B9192,segédtábla!$A$1:$C$156,3,FALSE)</f>
        <v>#N/A</v>
      </c>
      <c r="B9192" s="21"/>
      <c r="C9192" s="13" t="e">
        <f>VLOOKUP(B9192,segédtábla!$A$1:$C$156,2,FALSE)</f>
        <v>#N/A</v>
      </c>
      <c r="D9192" s="5"/>
      <c r="E9192" s="332" t="e">
        <f>VLOOKUP(C9192,'Havi KM'!A:S,4,FALSE)</f>
        <v>#N/A</v>
      </c>
      <c r="F9192" s="163"/>
    </row>
    <row r="9193" spans="1:6" ht="15" customHeight="1">
      <c r="A9193" s="19">
        <f>VLOOKUP(B9193,segédtábla!$A$1:$C$156,3,FALSE)</f>
        <v>0</v>
      </c>
      <c r="B9193" s="21" t="s">
        <v>1423</v>
      </c>
      <c r="C9193" s="13" t="str">
        <f>VLOOKUP(B9193,segédtábla!$A$1:$C$156,2,FALSE)</f>
        <v>Krupánszky Márk</v>
      </c>
      <c r="D9193" s="494" t="s">
        <v>1186</v>
      </c>
      <c r="E9193" s="332" t="str">
        <f>VLOOKUP(C9193,'Havi KM'!A:S,4,FALSE)</f>
        <v xml:space="preserve">      550,26 km</v>
      </c>
      <c r="F9193" s="163"/>
    </row>
    <row r="9194" spans="1:6" ht="15" customHeight="1">
      <c r="A9194" s="19" t="str">
        <f>VLOOKUP(B9194,segédtábla!$A$1:$C$156,3,FALSE)</f>
        <v>5+2</v>
      </c>
      <c r="B9194" s="21" t="s">
        <v>1154</v>
      </c>
      <c r="C9194" s="13" t="str">
        <f>VLOOKUP(B9194,segédtábla!$A$1:$C$156,2,FALSE)</f>
        <v>Tóth Mihály</v>
      </c>
      <c r="D9194" s="494" t="s">
        <v>1186</v>
      </c>
      <c r="E9194" s="332" t="str">
        <f>VLOOKUP(C9194,'Havi KM'!A:S,4,FALSE)</f>
        <v xml:space="preserve">      345,81 km</v>
      </c>
      <c r="F9194" s="163"/>
    </row>
    <row r="9195" spans="1:6" ht="15" customHeight="1">
      <c r="A9195" s="19" t="e">
        <f>VLOOKUP(B9195,segédtábla!$A$1:$C$156,3,FALSE)</f>
        <v>#N/A</v>
      </c>
      <c r="B9195" s="21"/>
      <c r="C9195" s="13" t="e">
        <f>VLOOKUP(B9195,segédtábla!$A$1:$C$156,2,FALSE)</f>
        <v>#N/A</v>
      </c>
      <c r="D9195" s="5"/>
      <c r="E9195" s="332" t="e">
        <f>VLOOKUP(C9195,'Havi KM'!A:S,4,FALSE)</f>
        <v>#N/A</v>
      </c>
      <c r="F9195" s="163"/>
    </row>
    <row r="9196" spans="1:6" ht="15" customHeight="1">
      <c r="A9196" s="19" t="str">
        <f>VLOOKUP(B9196,segédtábla!$A$1:$C$156,3,FALSE)</f>
        <v>bármi</v>
      </c>
      <c r="B9196" s="11" t="s">
        <v>5472</v>
      </c>
      <c r="C9196" s="13" t="str">
        <f>VLOOKUP(B9196,segédtábla!$A$1:$C$156,2,FALSE)</f>
        <v>Vitai JÁnos</v>
      </c>
      <c r="D9196" s="5" t="s">
        <v>2060</v>
      </c>
      <c r="E9196" s="332" t="str">
        <f>VLOOKUP(C9196,'Havi KM'!A:S,4,FALSE)</f>
        <v xml:space="preserve">      465,05 km</v>
      </c>
      <c r="F9196" s="163"/>
    </row>
    <row r="9197" spans="1:6" ht="15" customHeight="1">
      <c r="A9197" s="19" t="e">
        <f>VLOOKUP(B9197,segédtábla!$A$1:$C$156,3,FALSE)</f>
        <v>#N/A</v>
      </c>
      <c r="B9197" s="21"/>
      <c r="C9197" s="13" t="e">
        <f>VLOOKUP(B9197,segédtábla!$A$1:$C$156,2,FALSE)</f>
        <v>#N/A</v>
      </c>
      <c r="D9197" s="5"/>
      <c r="E9197" s="332" t="e">
        <f>VLOOKUP(C9197,'Havi KM'!A:S,4,FALSE)</f>
        <v>#N/A</v>
      </c>
      <c r="F9197" s="163"/>
    </row>
    <row r="9198" spans="1:6" ht="15" customHeight="1">
      <c r="A9198" s="19" t="str">
        <f>VLOOKUP(B9198,segédtábla!$A$1:$C$156,3,FALSE)</f>
        <v>5+2</v>
      </c>
      <c r="B9198" s="428" t="s">
        <v>1290</v>
      </c>
      <c r="C9198" s="429" t="str">
        <f>VLOOKUP(B9198,segédtábla!$A$1:$C$156,2,FALSE)</f>
        <v>Katona Gábor</v>
      </c>
      <c r="D9198" s="240" t="s">
        <v>1342</v>
      </c>
      <c r="E9198" s="332" t="str">
        <f>VLOOKUP(C9198,'Havi KM'!A:S,4,FALSE)</f>
        <v xml:space="preserve">     1 977,6 km</v>
      </c>
      <c r="F9198" s="163"/>
    </row>
    <row r="9199" spans="1:6" ht="15" customHeight="1">
      <c r="A9199" s="19" t="str">
        <f>VLOOKUP(B9199,segédtábla!$A$1:$C$156,3,FALSE)</f>
        <v>5+2</v>
      </c>
      <c r="B9199" s="428" t="s">
        <v>1288</v>
      </c>
      <c r="C9199" s="429" t="str">
        <f>VLOOKUP(B9199,segédtábla!$A$1:$C$156,2,FALSE)</f>
        <v>Németh Zsolt</v>
      </c>
      <c r="D9199" s="240" t="s">
        <v>1663</v>
      </c>
      <c r="E9199" s="332" t="str">
        <f>VLOOKUP(C9199,'Havi KM'!A:S,4,FALSE)</f>
        <v xml:space="preserve">      347,54 km</v>
      </c>
      <c r="F9199" s="163"/>
    </row>
    <row r="9201" spans="1:6" ht="15" customHeight="1">
      <c r="A9201" s="10"/>
      <c r="B9201" s="16"/>
      <c r="C9201" s="263">
        <v>45944</v>
      </c>
      <c r="D9201" s="237" t="str">
        <f>TEXT(C9201,"dddd")</f>
        <v>Tuesday</v>
      </c>
      <c r="E9201" s="330"/>
      <c r="F9201" s="227">
        <f>+COUNTA(#REF!)</f>
        <v>1</v>
      </c>
    </row>
    <row r="9202" spans="1:6" ht="15" customHeight="1">
      <c r="C9202" s="355"/>
    </row>
    <row r="9203" spans="1:6" ht="15" customHeight="1">
      <c r="A9203" s="7" t="s">
        <v>1136</v>
      </c>
      <c r="B9203" s="8" t="s">
        <v>1137</v>
      </c>
      <c r="C9203" s="9" t="s">
        <v>1138</v>
      </c>
      <c r="D9203" s="9" t="s">
        <v>1139</v>
      </c>
      <c r="E9203" s="331" t="s">
        <v>1140</v>
      </c>
      <c r="F9203" s="9" t="s">
        <v>1141</v>
      </c>
    </row>
    <row r="9204" spans="1:6" ht="15" customHeight="1">
      <c r="A9204" s="19" t="e">
        <f>VLOOKUP(B9204,segédtábla!$A$1:$C$156,3,FALSE)</f>
        <v>#N/A</v>
      </c>
      <c r="B9204" s="21"/>
      <c r="C9204" s="13" t="e">
        <f>VLOOKUP(B9204,segédtábla!$A$1:$C$156,2,FALSE)</f>
        <v>#N/A</v>
      </c>
      <c r="D9204" s="5"/>
      <c r="E9204" s="332" t="e">
        <f>VLOOKUP(C9204,'Havi KM'!A:S,4,FALSE)</f>
        <v>#N/A</v>
      </c>
      <c r="F9204" s="163"/>
    </row>
    <row r="9205" spans="1:6" ht="15" customHeight="1">
      <c r="A9205" s="19" t="str">
        <f>VLOOKUP(B9205,segédtábla!$A$1:$C$156,3,FALSE)</f>
        <v>11+2</v>
      </c>
      <c r="B9205" s="226" t="s">
        <v>1197</v>
      </c>
      <c r="C9205" s="178" t="str">
        <f>VLOOKUP(B9205,segédtábla!$A$1:$C$156,2,FALSE)</f>
        <v>Csepeti Péter</v>
      </c>
      <c r="D9205" s="188" t="s">
        <v>2629</v>
      </c>
      <c r="E9205" s="332" t="str">
        <f>VLOOKUP(C9205,'Havi KM'!A:S,4,FALSE)</f>
        <v xml:space="preserve">      982,79 km</v>
      </c>
      <c r="F9205" s="363" t="s">
        <v>8117</v>
      </c>
    </row>
    <row r="9206" spans="1:6" ht="15" customHeight="1">
      <c r="A9206" s="19" t="str">
        <f>VLOOKUP(B9206,segédtábla!$A$1:$C$156,3,FALSE)</f>
        <v>5+2</v>
      </c>
      <c r="B9206" s="226" t="s">
        <v>1286</v>
      </c>
      <c r="C9206" s="13" t="str">
        <f>VLOOKUP(B9206,segédtábla!$A$1:$C$156,2,FALSE)</f>
        <v>Kata József</v>
      </c>
      <c r="D9206" s="5" t="s">
        <v>8118</v>
      </c>
      <c r="E9206" s="332" t="str">
        <f>VLOOKUP(C9206,'Havi KM'!A:S,4,FALSE)</f>
        <v xml:space="preserve">     2 059,02 km</v>
      </c>
      <c r="F9206" s="163"/>
    </row>
    <row r="9207" spans="1:6" ht="15" customHeight="1">
      <c r="A9207" s="19" t="e">
        <f>VLOOKUP(B9207,segédtábla!$A$1:$C$156,3,FALSE)</f>
        <v>#N/A</v>
      </c>
      <c r="B9207" s="21"/>
      <c r="C9207" s="13" t="e">
        <f>VLOOKUP(B9207,segédtábla!$A$1:$C$156,2,FALSE)</f>
        <v>#N/A</v>
      </c>
      <c r="D9207" s="5"/>
      <c r="E9207" s="332" t="e">
        <f>VLOOKUP(C9207,'Havi KM'!A:S,4,FALSE)</f>
        <v>#N/A</v>
      </c>
      <c r="F9207" s="163"/>
    </row>
    <row r="9208" spans="1:6" ht="15" customHeight="1">
      <c r="A9208" s="19" t="str">
        <f>VLOOKUP(B9208,segédtábla!$A$1:$C$156,3,FALSE)</f>
        <v>11+3</v>
      </c>
      <c r="B9208" s="226" t="s">
        <v>1296</v>
      </c>
      <c r="C9208" s="319" t="str">
        <f>VLOOKUP(B9208,segédtábla!$A$1:$C$156,2,FALSE)</f>
        <v>Kálóczi Péter</v>
      </c>
      <c r="D9208" s="188" t="s">
        <v>8119</v>
      </c>
      <c r="E9208" s="332" t="str">
        <f>VLOOKUP(C9208,'Havi KM'!A:S,4,FALSE)</f>
        <v xml:space="preserve">      933,04 km</v>
      </c>
      <c r="F9208" s="734" t="s">
        <v>8120</v>
      </c>
    </row>
    <row r="9209" spans="1:6" ht="15" customHeight="1">
      <c r="A9209" s="19" t="str">
        <f>VLOOKUP(B9209,segédtábla!$A$1:$C$156,3,FALSE)</f>
        <v>5+2</v>
      </c>
      <c r="B9209" s="226" t="s">
        <v>1163</v>
      </c>
      <c r="C9209" s="13" t="str">
        <f>VLOOKUP(B9209,segédtábla!$A$1:$C$156,2,FALSE)</f>
        <v>Popovics Dávid</v>
      </c>
      <c r="D9209" s="5" t="s">
        <v>8121</v>
      </c>
      <c r="E9209" s="332" t="str">
        <f>VLOOKUP(C9209,'Havi KM'!A:S,4,FALSE)</f>
        <v xml:space="preserve">     1 838,04 km</v>
      </c>
      <c r="F9209" s="231"/>
    </row>
    <row r="9210" spans="1:6" ht="15" customHeight="1">
      <c r="A9210" s="19" t="str">
        <f>VLOOKUP(B9210,segédtábla!$A$1:$C$156,3,FALSE)</f>
        <v>5+2</v>
      </c>
      <c r="B9210" s="226" t="s">
        <v>1526</v>
      </c>
      <c r="C9210" s="13" t="str">
        <f>VLOOKUP(B9210,segédtábla!$A$1:$C$156,2,FALSE)</f>
        <v>Simon Zoltán</v>
      </c>
      <c r="D9210" s="5" t="s">
        <v>8122</v>
      </c>
      <c r="E9210" s="332" t="str">
        <f>VLOOKUP(C9210,'Havi KM'!A:S,4,FALSE)</f>
        <v xml:space="preserve">     1 431,31 km</v>
      </c>
      <c r="F9210" s="231"/>
    </row>
    <row r="9211" spans="1:6" ht="15" customHeight="1">
      <c r="A9211" s="19" t="str">
        <f>VLOOKUP(B9211,segédtábla!$A$1:$C$156,3,FALSE)</f>
        <v>5+2</v>
      </c>
      <c r="B9211" s="226" t="s">
        <v>1288</v>
      </c>
      <c r="C9211" s="13" t="str">
        <f>VLOOKUP(B9211,segédtábla!$A$1:$C$156,2,FALSE)</f>
        <v>Németh Zsolt</v>
      </c>
      <c r="D9211" s="5" t="s">
        <v>8123</v>
      </c>
      <c r="E9211" s="332" t="str">
        <f>VLOOKUP(C9211,'Havi KM'!A:S,4,FALSE)</f>
        <v xml:space="preserve">      347,54 km</v>
      </c>
      <c r="F9211" s="163"/>
    </row>
    <row r="9212" spans="1:6" ht="15" customHeight="1">
      <c r="A9212" s="19" t="str">
        <f>VLOOKUP(B9212,segédtábla!$A$1:$C$156,3,FALSE)</f>
        <v>11+3</v>
      </c>
      <c r="B9212" s="226" t="s">
        <v>1245</v>
      </c>
      <c r="C9212" s="319" t="str">
        <f>VLOOKUP(B9212,segédtábla!$A$1:$C$156,2,FALSE)</f>
        <v>Slebárszky Attila Gábor</v>
      </c>
      <c r="D9212" s="188" t="s">
        <v>8124</v>
      </c>
      <c r="E9212" s="332" t="str">
        <f>VLOOKUP(C9212,'Havi KM'!A:S,4,FALSE)</f>
        <v xml:space="preserve">     1 780,0 km</v>
      </c>
      <c r="F9212" s="163" t="s">
        <v>8125</v>
      </c>
    </row>
    <row r="9213" spans="1:6" ht="15" customHeight="1">
      <c r="A9213" s="19" t="str">
        <f>VLOOKUP(B9213,segédtábla!$A$1:$C$156,3,FALSE)</f>
        <v>5+2</v>
      </c>
      <c r="B9213" s="226" t="s">
        <v>1175</v>
      </c>
      <c r="C9213" s="319" t="str">
        <f>VLOOKUP(B9213,segédtábla!$A$1:$C$156,2,FALSE)</f>
        <v>Iklódi Sándor</v>
      </c>
      <c r="D9213" s="188" t="s">
        <v>8126</v>
      </c>
      <c r="E9213" s="332" t="str">
        <f>VLOOKUP(C9213,'Havi KM'!A:S,4,FALSE)</f>
        <v xml:space="preserve">     1 161,24 km</v>
      </c>
      <c r="F9213" s="231"/>
    </row>
    <row r="9214" spans="1:6" ht="15" customHeight="1">
      <c r="A9214" s="19">
        <f>VLOOKUP(B9214,segédtábla!$A$1:$C$156,3,FALSE)</f>
        <v>0</v>
      </c>
      <c r="B9214" s="226" t="s">
        <v>1248</v>
      </c>
      <c r="C9214" s="319">
        <f>VLOOKUP(B9214,segédtábla!$A$1:$C$156,2,FALSE)</f>
        <v>0</v>
      </c>
      <c r="D9214" s="188" t="s">
        <v>8127</v>
      </c>
      <c r="E9214" s="332" t="e">
        <f>VLOOKUP(C9214,'Havi KM'!A:S,4,FALSE)</f>
        <v>#N/A</v>
      </c>
      <c r="F9214" s="231"/>
    </row>
    <row r="9215" spans="1:6" ht="15" customHeight="1">
      <c r="A9215" s="19" t="str">
        <f>VLOOKUP(B9215,segédtábla!$A$1:$C$156,3,FALSE)</f>
        <v>5+2</v>
      </c>
      <c r="B9215" s="226" t="s">
        <v>1181</v>
      </c>
      <c r="C9215" s="319" t="str">
        <f>VLOOKUP(B9215,segédtábla!$A$1:$C$156,2,FALSE)</f>
        <v>Lázár Gábor</v>
      </c>
      <c r="D9215" s="188" t="s">
        <v>8128</v>
      </c>
      <c r="E9215" s="332" t="str">
        <f>VLOOKUP(C9215,'Havi KM'!A:S,4,FALSE)</f>
        <v xml:space="preserve">     1 156,79 km</v>
      </c>
      <c r="F9215" s="231"/>
    </row>
    <row r="9216" spans="1:6" ht="15" customHeight="1">
      <c r="A9216" s="19" t="str">
        <f>VLOOKUP(B9216,segédtábla!$A$1:$C$156,3,FALSE)</f>
        <v>11+3</v>
      </c>
      <c r="B9216" s="226" t="s">
        <v>1366</v>
      </c>
      <c r="C9216" s="319" t="str">
        <f>VLOOKUP(B9216,segédtábla!$A$1:$C$156,2,FALSE)</f>
        <v>Busi Sándor János</v>
      </c>
      <c r="D9216" s="188" t="s">
        <v>8129</v>
      </c>
      <c r="E9216" s="332" t="str">
        <f>VLOOKUP(C9216,'Havi KM'!A:S,4,FALSE)</f>
        <v xml:space="preserve">     1 430,82 km</v>
      </c>
      <c r="F9216" s="228" t="s">
        <v>1186</v>
      </c>
    </row>
    <row r="9217" spans="1:6" ht="15" customHeight="1">
      <c r="A9217" s="19" t="str">
        <f>VLOOKUP(B9217,segédtábla!$A$1:$C$156,3,FALSE)</f>
        <v>5+2</v>
      </c>
      <c r="B9217" s="226" t="s">
        <v>1317</v>
      </c>
      <c r="C9217" s="13" t="str">
        <f>VLOOKUP(B9217,segédtábla!$A$1:$C$156,2,FALSE)</f>
        <v>Tőzsér Gábor</v>
      </c>
      <c r="D9217" s="5" t="s">
        <v>8130</v>
      </c>
      <c r="E9217" s="332" t="str">
        <f>VLOOKUP(C9217,'Havi KM'!A:S,4,FALSE)</f>
        <v xml:space="preserve">     1 375,22 km</v>
      </c>
      <c r="F9217" s="231"/>
    </row>
    <row r="9218" spans="1:6" ht="15" customHeight="1">
      <c r="A9218" s="19" t="str">
        <f>VLOOKUP(B9218,segédtábla!$A$1:$C$156,3,FALSE)</f>
        <v>11+3</v>
      </c>
      <c r="B9218" s="226" t="s">
        <v>1183</v>
      </c>
      <c r="C9218" s="13" t="str">
        <f>VLOOKUP(B9218,segédtábla!$A$1:$C$156,2,FALSE)</f>
        <v>Kelemen Imre</v>
      </c>
      <c r="D9218" s="5" t="s">
        <v>7885</v>
      </c>
      <c r="E9218" s="332" t="str">
        <f>VLOOKUP(C9218,'Havi KM'!A:S,4,FALSE)</f>
        <v xml:space="preserve">     2 133,94 km</v>
      </c>
      <c r="F9218" s="363"/>
    </row>
    <row r="9219" spans="1:6" ht="15" customHeight="1">
      <c r="A9219" s="19" t="str">
        <f>VLOOKUP(B9219,segédtábla!$A$1:$C$156,3,FALSE)</f>
        <v>11+3</v>
      </c>
      <c r="B9219" s="226" t="s">
        <v>1428</v>
      </c>
      <c r="C9219" s="13" t="str">
        <f>VLOOKUP(B9219,segédtábla!$A$1:$C$156,2,FALSE)</f>
        <v>Mórocz István</v>
      </c>
      <c r="D9219" s="240" t="s">
        <v>8131</v>
      </c>
      <c r="E9219" s="332" t="str">
        <f>VLOOKUP(C9219,'Havi KM'!A:S,4,FALSE)</f>
        <v xml:space="preserve">     1 668,63 km</v>
      </c>
      <c r="F9219" s="363" t="s">
        <v>8132</v>
      </c>
    </row>
    <row r="9220" spans="1:6" ht="15" customHeight="1">
      <c r="A9220" s="19">
        <f>VLOOKUP(B9220,segédtábla!$A$1:$C$156,3,FALSE)</f>
        <v>0</v>
      </c>
      <c r="B9220" s="226" t="s">
        <v>1210</v>
      </c>
      <c r="C9220" s="13" t="str">
        <f>VLOOKUP(B9220,segédtábla!$A$1:$C$156,2,FALSE)</f>
        <v xml:space="preserve"> kivonva Szombathelyi Zoltán</v>
      </c>
      <c r="D9220" s="5" t="s">
        <v>8133</v>
      </c>
      <c r="E9220" s="332" t="e">
        <f>VLOOKUP(C9220,'Havi KM'!A:S,4,FALSE)</f>
        <v>#N/A</v>
      </c>
      <c r="F9220" s="231"/>
    </row>
    <row r="9221" spans="1:6" ht="15" customHeight="1">
      <c r="A9221" s="19" t="str">
        <f>VLOOKUP(B9221,segédtábla!$A$1:$C$156,3,FALSE)</f>
        <v>11+3</v>
      </c>
      <c r="B9221" s="226" t="s">
        <v>1372</v>
      </c>
      <c r="C9221" s="319" t="s">
        <v>1382</v>
      </c>
      <c r="D9221" s="240" t="s">
        <v>8134</v>
      </c>
      <c r="E9221" s="332" t="str">
        <f>VLOOKUP(C9221,'Havi KM'!A:S,4,FALSE)</f>
        <v xml:space="preserve">     1 578,46 km</v>
      </c>
      <c r="F9221" s="231"/>
    </row>
    <row r="9222" spans="1:6" ht="15" customHeight="1">
      <c r="A9222" s="19" t="str">
        <f>VLOOKUP(B9222,segédtábla!$A$1:$C$156,3,FALSE)</f>
        <v>11+3</v>
      </c>
      <c r="B9222" s="226" t="s">
        <v>1345</v>
      </c>
      <c r="C9222" s="178" t="str">
        <f>VLOOKUP(B9222,segédtábla!$A$1:$C$156,2,FALSE)</f>
        <v>Berek Gábor</v>
      </c>
      <c r="D9222" s="4" t="s">
        <v>8135</v>
      </c>
      <c r="E9222" s="332" t="str">
        <f>VLOOKUP(C9222,'Havi KM'!A:S,4,FALSE)</f>
        <v xml:space="preserve">      0,0 km</v>
      </c>
      <c r="F9222" s="231" t="s">
        <v>8136</v>
      </c>
    </row>
    <row r="9223" spans="1:6" ht="15" customHeight="1">
      <c r="A9223" s="19">
        <f>VLOOKUP(B9223,segédtábla!$A$1:$C$156,3,FALSE)</f>
        <v>0</v>
      </c>
      <c r="B9223" s="226" t="s">
        <v>1375</v>
      </c>
      <c r="C9223" s="13" t="str">
        <f>VLOOKUP(B9223,segédtábla!$A$1:$C$156,2,FALSE)</f>
        <v>kivonva</v>
      </c>
      <c r="D9223" s="5" t="s">
        <v>8137</v>
      </c>
      <c r="E9223" s="332" t="e">
        <f>VLOOKUP(C9223,'Havi KM'!A:S,4,FALSE)</f>
        <v>#N/A</v>
      </c>
      <c r="F9223" s="363"/>
    </row>
    <row r="9224" spans="1:6" ht="15" customHeight="1">
      <c r="A9224" s="19" t="str">
        <f>VLOOKUP(B9224,segédtábla!$A$1:$C$156,3,FALSE)</f>
        <v>11+3</v>
      </c>
      <c r="B9224" s="226" t="s">
        <v>1413</v>
      </c>
      <c r="C9224" s="13" t="str">
        <f>VLOOKUP(B9224,segédtábla!$A$1:$C$156,2,FALSE)</f>
        <v>Szkolcsek György</v>
      </c>
      <c r="D9224" s="5" t="s">
        <v>8138</v>
      </c>
      <c r="E9224" s="332" t="str">
        <f>VLOOKUP(C9224,'Havi KM'!A:S,4,FALSE)</f>
        <v xml:space="preserve">     1 278,42 km</v>
      </c>
      <c r="F9224" s="231"/>
    </row>
    <row r="9225" spans="1:6" ht="15" customHeight="1">
      <c r="A9225" s="19" t="str">
        <f>VLOOKUP(B9225,segédtábla!$A$1:$C$156,3,FALSE)</f>
        <v>10+4</v>
      </c>
      <c r="B9225" s="226" t="s">
        <v>1191</v>
      </c>
      <c r="C9225" s="13" t="str">
        <f>VLOOKUP(B9225,segédtábla!$A$1:$C$156,2,FALSE)</f>
        <v>Leiner Gábor</v>
      </c>
      <c r="D9225" s="5" t="s">
        <v>8139</v>
      </c>
      <c r="E9225" s="332" t="str">
        <f>VLOOKUP(C9225,'Havi KM'!A:S,4,FALSE)</f>
        <v xml:space="preserve">     1 700,32 km</v>
      </c>
      <c r="F9225" s="231" t="s">
        <v>8140</v>
      </c>
    </row>
    <row r="9226" spans="1:6" ht="15" customHeight="1">
      <c r="A9226" s="19" t="str">
        <f>VLOOKUP(B9226,segédtábla!$A$1:$C$156,3,FALSE)</f>
        <v>5+2</v>
      </c>
      <c r="B9226" s="226" t="s">
        <v>1418</v>
      </c>
      <c r="C9226" s="13" t="str">
        <f>VLOOKUP(B9226,segédtábla!$A$1:$C$156,2,FALSE)</f>
        <v>Tatai Sándor</v>
      </c>
      <c r="D9226" s="5" t="s">
        <v>8141</v>
      </c>
      <c r="E9226" s="332" t="str">
        <f>VLOOKUP(C9226,'Havi KM'!A:S,4,FALSE)</f>
        <v xml:space="preserve">     2 344,0 km</v>
      </c>
      <c r="F9226" s="163"/>
    </row>
    <row r="9227" spans="1:6" ht="15" customHeight="1">
      <c r="A9227" s="19" t="e">
        <f>VLOOKUP(B9227,segédtábla!$A$1:$C$156,3,FALSE)</f>
        <v>#N/A</v>
      </c>
      <c r="B9227" s="11"/>
      <c r="C9227" s="13" t="e">
        <f>VLOOKUP(B9227,segédtábla!$A$1:$C$156,2,FALSE)</f>
        <v>#N/A</v>
      </c>
      <c r="D9227" s="5"/>
      <c r="E9227" s="332" t="e">
        <f>VLOOKUP(C9227,'Havi KM'!A:S,4,FALSE)</f>
        <v>#N/A</v>
      </c>
      <c r="F9227" s="231"/>
    </row>
    <row r="9229" spans="1:6" ht="15" customHeight="1">
      <c r="A9229" s="10"/>
      <c r="B9229" s="16"/>
      <c r="C9229" s="263">
        <v>45945</v>
      </c>
      <c r="D9229" s="237" t="str">
        <f>TEXT(C9229,"dddd")</f>
        <v>Wednesday</v>
      </c>
      <c r="E9229" s="330"/>
      <c r="F9229" s="227">
        <f>+COUNTA(B9232:B9299)</f>
        <v>52</v>
      </c>
    </row>
    <row r="9230" spans="1:6" ht="15" customHeight="1">
      <c r="C9230" s="355"/>
    </row>
    <row r="9231" spans="1:6" ht="15" customHeight="1">
      <c r="A9231" s="7" t="s">
        <v>1136</v>
      </c>
      <c r="B9231" s="8" t="s">
        <v>1137</v>
      </c>
      <c r="C9231" s="9" t="s">
        <v>1138</v>
      </c>
      <c r="D9231" s="9" t="s">
        <v>1139</v>
      </c>
      <c r="E9231" s="331" t="s">
        <v>1140</v>
      </c>
      <c r="F9231" s="9" t="s">
        <v>1141</v>
      </c>
    </row>
    <row r="9232" spans="1:6" ht="15" customHeight="1">
      <c r="A9232" s="19" t="str">
        <f>VLOOKUP(B9232,segédtábla!$A$1:$C$156,3,FALSE)</f>
        <v>5+2</v>
      </c>
      <c r="B9232" s="226" t="s">
        <v>1159</v>
      </c>
      <c r="C9232" s="13" t="str">
        <f>VLOOKUP(B9232,segédtábla!$A$1:$C$156,2,FALSE)</f>
        <v>Pilló József + Pillóné S. Judit</v>
      </c>
      <c r="D9232" s="5" t="s">
        <v>8142</v>
      </c>
      <c r="E9232" s="332" t="e">
        <f>VLOOKUP(C9232,'Havi KM'!A:S,4,FALSE)</f>
        <v>#N/A</v>
      </c>
      <c r="F9232" s="163"/>
    </row>
    <row r="9233" spans="1:6" ht="15" customHeight="1">
      <c r="A9233" s="19" t="str">
        <f>VLOOKUP(B9233,segédtábla!$A$1:$C$156,3,FALSE)</f>
        <v>5+2</v>
      </c>
      <c r="B9233" s="226" t="s">
        <v>1278</v>
      </c>
      <c r="C9233" s="13" t="str">
        <f>VLOOKUP(B9233,segédtábla!$A$1:$C$156,2,FALSE)</f>
        <v>Adamek István + Nyíri Attila</v>
      </c>
      <c r="D9233" s="5" t="s">
        <v>8143</v>
      </c>
      <c r="E9233" s="332" t="e">
        <f>VLOOKUP(C9233,'Havi KM'!A:S,4,FALSE)</f>
        <v>#N/A</v>
      </c>
      <c r="F9233" s="163"/>
    </row>
    <row r="9234" spans="1:6" ht="15" customHeight="1">
      <c r="A9234" s="19" t="e">
        <f>VLOOKUP(B9234,segédtábla!$A$1:$C$156,3,FALSE)</f>
        <v>#N/A</v>
      </c>
      <c r="B9234" s="11"/>
      <c r="C9234" s="13" t="e">
        <f>VLOOKUP(B9234,segédtábla!$A$1:$C$156,2,FALSE)</f>
        <v>#N/A</v>
      </c>
      <c r="D9234" s="5"/>
      <c r="E9234" s="332" t="e">
        <f>VLOOKUP(C9234,'Havi KM'!A:S,4,FALSE)</f>
        <v>#N/A</v>
      </c>
      <c r="F9234" s="163"/>
    </row>
    <row r="9235" spans="1:6" ht="15" customHeight="1">
      <c r="A9235" s="19" t="str">
        <f>VLOOKUP(B9235,segédtábla!$A$1:$C$156,3,FALSE)</f>
        <v>5+2</v>
      </c>
      <c r="B9235" s="226" t="s">
        <v>1200</v>
      </c>
      <c r="C9235" s="13" t="str">
        <f>VLOOKUP(B9235,segédtábla!$A$1:$C$156,2,FALSE)</f>
        <v>Giber Zoltán</v>
      </c>
      <c r="D9235" s="188" t="s">
        <v>1436</v>
      </c>
      <c r="E9235" s="332" t="str">
        <f>VLOOKUP(C9235,'Havi KM'!A:S,4,FALSE)</f>
        <v xml:space="preserve">     1 523,35 km</v>
      </c>
      <c r="F9235" s="163"/>
    </row>
    <row r="9236" spans="1:6" ht="15" customHeight="1">
      <c r="A9236" s="19" t="str">
        <f>VLOOKUP(B9236,segédtábla!$A$1:$C$156,3,FALSE)</f>
        <v>11+3</v>
      </c>
      <c r="B9236" s="226" t="s">
        <v>1405</v>
      </c>
      <c r="C9236" s="13" t="str">
        <f>VLOOKUP(B9236,segédtábla!$A$1:$C$156,2,FALSE)</f>
        <v>Marton Péter</v>
      </c>
      <c r="D9236" s="5" t="s">
        <v>8144</v>
      </c>
      <c r="E9236" s="332" t="str">
        <f>VLOOKUP(C9236,'Havi KM'!A:S,4,FALSE)</f>
        <v xml:space="preserve">     1 405,83 km</v>
      </c>
      <c r="F9236" s="363"/>
    </row>
    <row r="9237" spans="1:6" ht="15" customHeight="1">
      <c r="A9237" s="19" t="e">
        <f>VLOOKUP(B9237,segédtábla!$A$1:$C$156,3,FALSE)</f>
        <v>#N/A</v>
      </c>
      <c r="B9237" s="11"/>
      <c r="C9237" s="13" t="e">
        <f>VLOOKUP(B9237,segédtábla!$A$1:$C$156,2,FALSE)</f>
        <v>#N/A</v>
      </c>
      <c r="D9237" s="5"/>
      <c r="E9237" s="332" t="e">
        <f>VLOOKUP(C9237,'Havi KM'!A:S,4,FALSE)</f>
        <v>#N/A</v>
      </c>
      <c r="F9237" s="163"/>
    </row>
    <row r="9238" spans="1:6" ht="15" customHeight="1">
      <c r="A9238" s="19" t="str">
        <f>VLOOKUP(B9238,segédtábla!$A$1:$C$156,3,FALSE)</f>
        <v>5+2</v>
      </c>
      <c r="B9238" s="226" t="s">
        <v>1264</v>
      </c>
      <c r="C9238" s="13" t="str">
        <f>VLOOKUP(B9238,segédtábla!$A$1:$C$156,2,FALSE)</f>
        <v>Sógorka Csaba</v>
      </c>
      <c r="D9238" s="5" t="s">
        <v>1436</v>
      </c>
      <c r="E9238" s="332" t="str">
        <f>VLOOKUP(C9238,'Havi KM'!A:S,4,FALSE)</f>
        <v xml:space="preserve">     1 480,64 km</v>
      </c>
      <c r="F9238" s="163"/>
    </row>
    <row r="9239" spans="1:6" ht="15" customHeight="1">
      <c r="A9239" s="19">
        <f>VLOOKUP(B9239,segédtábla!$A$1:$C$156,3,FALSE)</f>
        <v>0</v>
      </c>
      <c r="B9239" s="226" t="s">
        <v>1395</v>
      </c>
      <c r="C9239" s="13" t="str">
        <f>VLOOKUP(B9239,segédtábla!$A$1:$C$156,2,FALSE)</f>
        <v>Kosztrihán Zsolt</v>
      </c>
      <c r="D9239" s="5" t="s">
        <v>8145</v>
      </c>
      <c r="E9239" s="332" t="str">
        <f>VLOOKUP(C9239,'Havi KM'!A:S,4,FALSE)</f>
        <v xml:space="preserve">      432,67 km</v>
      </c>
      <c r="F9239" s="163"/>
    </row>
    <row r="9240" spans="1:6" ht="15" customHeight="1">
      <c r="A9240" s="19" t="e">
        <f>VLOOKUP(B9240,segédtábla!$A$1:$C$156,3,FALSE)</f>
        <v>#N/A</v>
      </c>
      <c r="B9240" s="11"/>
      <c r="C9240" s="13" t="e">
        <f>VLOOKUP(B9240,segédtábla!$A$1:$C$156,2,FALSE)</f>
        <v>#N/A</v>
      </c>
      <c r="D9240" s="5"/>
      <c r="E9240" s="332" t="e">
        <f>VLOOKUP(C9240,'Havi KM'!A:S,4,FALSE)</f>
        <v>#N/A</v>
      </c>
      <c r="F9240" s="163"/>
    </row>
    <row r="9241" spans="1:6" ht="15" customHeight="1">
      <c r="A9241" s="19" t="str">
        <f>VLOOKUP(B9241,segédtábla!$A$1:$C$156,3,FALSE)</f>
        <v>11+3</v>
      </c>
      <c r="B9241" s="226" t="s">
        <v>1142</v>
      </c>
      <c r="C9241" s="13" t="str">
        <f>VLOOKUP(B9241,segédtábla!$A$1:$C$156,2,FALSE)</f>
        <v>Hamecz  Zsolt + Zsoltné</v>
      </c>
      <c r="D9241" s="5" t="s">
        <v>6885</v>
      </c>
      <c r="E9241" s="332" t="e">
        <f>VLOOKUP(C9241,'Havi KM'!A:S,4,FALSE)</f>
        <v>#N/A</v>
      </c>
      <c r="F9241" s="163"/>
    </row>
    <row r="9242" spans="1:6" ht="15" customHeight="1">
      <c r="A9242" s="19" t="str">
        <f>VLOOKUP(B9242,segédtábla!$A$1:$C$156,3,FALSE)</f>
        <v>11+3</v>
      </c>
      <c r="B9242" s="226" t="s">
        <v>1321</v>
      </c>
      <c r="C9242" s="13" t="str">
        <f>VLOOKUP(B9242,segédtábla!$A$1:$C$156,2,FALSE)</f>
        <v>Kovács Márton Péter</v>
      </c>
      <c r="D9242" s="5" t="s">
        <v>8146</v>
      </c>
      <c r="E9242" s="332" t="str">
        <f>VLOOKUP(C9242,'Havi KM'!A:S,4,FALSE)</f>
        <v xml:space="preserve">     2 936,38 km</v>
      </c>
      <c r="F9242" s="163"/>
    </row>
    <row r="9243" spans="1:6" ht="15" customHeight="1">
      <c r="A9243" s="19" t="e">
        <f>VLOOKUP(B9243,segédtábla!$A$1:$C$156,3,FALSE)</f>
        <v>#N/A</v>
      </c>
      <c r="B9243" s="11"/>
      <c r="C9243" s="13" t="e">
        <f>VLOOKUP(B9243,segédtábla!$A$1:$C$156,2,FALSE)</f>
        <v>#N/A</v>
      </c>
      <c r="D9243" s="5"/>
      <c r="E9243" s="332" t="e">
        <f>VLOOKUP(C9243,'Havi KM'!A:S,4,FALSE)</f>
        <v>#N/A</v>
      </c>
      <c r="F9243" s="163"/>
    </row>
    <row r="9244" spans="1:6" ht="15" customHeight="1">
      <c r="A9244" s="19" t="str">
        <f>VLOOKUP(B9244,segédtábla!$A$1:$C$156,3,FALSE)</f>
        <v>2/1.</v>
      </c>
      <c r="B9244" s="226" t="s">
        <v>1206</v>
      </c>
      <c r="C9244" s="13" t="str">
        <f>VLOOKUP(B9244,segédtábla!$A$1:$C$156,2,FALSE)</f>
        <v>Vincze Gábor</v>
      </c>
      <c r="D9244" s="5" t="s">
        <v>8147</v>
      </c>
      <c r="E9244" s="332" t="str">
        <f>VLOOKUP(C9244,'Havi KM'!A:S,4,FALSE)</f>
        <v xml:space="preserve">     1 471,92 km</v>
      </c>
      <c r="F9244" s="163"/>
    </row>
    <row r="9245" spans="1:6" ht="15" customHeight="1">
      <c r="A9245" s="96" t="str">
        <f>VLOOKUP(B9245,segédtábla!$A$1:$C$156,3,FALSE)</f>
        <v>11+3</v>
      </c>
      <c r="B9245" s="640" t="s">
        <v>1145</v>
      </c>
      <c r="C9245" s="627" t="str">
        <f>VLOOKUP(B9245,segédtábla!$A$1:$C$156,2,FALSE)</f>
        <v>Fodor Károly</v>
      </c>
      <c r="D9245" s="188" t="s">
        <v>8148</v>
      </c>
      <c r="E9245" s="329" t="str">
        <f>VLOOKUP(C9245,'Havi KM'!A:S,4,FALSE)</f>
        <v xml:space="preserve">     1 559,63 km</v>
      </c>
      <c r="F9245" s="11" t="s">
        <v>8149</v>
      </c>
    </row>
    <row r="9246" spans="1:6" ht="15" customHeight="1">
      <c r="A9246" s="19" t="str">
        <f>VLOOKUP(B9246,segédtábla!$A$1:$C$156,3,FALSE)</f>
        <v>11+3</v>
      </c>
      <c r="B9246" s="226" t="s">
        <v>7332</v>
      </c>
      <c r="C9246" s="13" t="str">
        <f>VLOOKUP(B9246,segédtábla!$A$1:$C$156,2,FALSE)</f>
        <v>Choijiljav Batbaatar</v>
      </c>
      <c r="D9246" s="240" t="s">
        <v>8150</v>
      </c>
      <c r="E9246" s="332" t="str">
        <f>VLOOKUP(C9246,'Havi KM'!A:S,4,FALSE)</f>
        <v xml:space="preserve">     1 929,86 km</v>
      </c>
      <c r="F9246" s="231" t="s">
        <v>8151</v>
      </c>
    </row>
    <row r="9247" spans="1:6" ht="15" customHeight="1">
      <c r="A9247" s="19" t="str">
        <f>VLOOKUP(B9247,segédtábla!$A$1:$C$156,3,FALSE)</f>
        <v>11+3</v>
      </c>
      <c r="B9247" s="226" t="s">
        <v>1355</v>
      </c>
      <c r="C9247" s="13" t="str">
        <f>VLOOKUP(B9247,segédtábla!$A$1:$C$156,2,FALSE)</f>
        <v>Németh Nándor</v>
      </c>
      <c r="D9247" s="5" t="s">
        <v>8152</v>
      </c>
      <c r="E9247" s="332" t="str">
        <f>VLOOKUP(C9247,'Havi KM'!A:S,4,FALSE)</f>
        <v xml:space="preserve">     2 089,15 km</v>
      </c>
      <c r="F9247" s="163"/>
    </row>
    <row r="9248" spans="1:6" ht="15" customHeight="1">
      <c r="A9248" s="19" t="str">
        <f>VLOOKUP(B9248,segédtábla!$A$1:$C$156,3,FALSE)</f>
        <v>10+4</v>
      </c>
      <c r="B9248" s="226" t="s">
        <v>1276</v>
      </c>
      <c r="C9248" s="319" t="str">
        <f>VLOOKUP(B9248,segédtábla!$A$1:$C$156,2,FALSE)</f>
        <v>Tanács Attila</v>
      </c>
      <c r="D9248" s="188" t="s">
        <v>8153</v>
      </c>
      <c r="E9248" s="332" t="str">
        <f>VLOOKUP(C9248,'Havi KM'!A:S,4,FALSE)</f>
        <v xml:space="preserve">      232,78 km</v>
      </c>
      <c r="F9248" s="231" t="s">
        <v>8154</v>
      </c>
    </row>
    <row r="9249" spans="1:6" ht="15" customHeight="1">
      <c r="A9249" s="19" t="str">
        <f>VLOOKUP(B9249,segédtábla!$A$1:$C$156,3,FALSE)</f>
        <v>5+2</v>
      </c>
      <c r="B9249" s="226" t="s">
        <v>1292</v>
      </c>
      <c r="C9249" s="13" t="str">
        <f>VLOOKUP(B9249,segédtábla!$A$1:$C$156,2,FALSE)</f>
        <v>Hanzi György Lehel</v>
      </c>
      <c r="D9249" s="5" t="s">
        <v>8155</v>
      </c>
      <c r="E9249" s="332" t="str">
        <f>VLOOKUP(C9249,'Havi KM'!A:S,4,FALSE)</f>
        <v xml:space="preserve">     1 303,29 km</v>
      </c>
      <c r="F9249" s="231" t="s">
        <v>8156</v>
      </c>
    </row>
    <row r="9250" spans="1:6" ht="15" customHeight="1">
      <c r="A9250" s="19" t="str">
        <f>VLOOKUP(B9250,segédtábla!$A$1:$C$156,3,FALSE)</f>
        <v>5+2</v>
      </c>
      <c r="B9250" s="226" t="s">
        <v>1173</v>
      </c>
      <c r="C9250" s="13" t="str">
        <f>VLOOKUP(B9250,segédtábla!$A$1:$C$156,2,FALSE)</f>
        <v>Léhner Zsolt</v>
      </c>
      <c r="D9250" s="5" t="s">
        <v>8157</v>
      </c>
      <c r="E9250" s="332" t="str">
        <f>VLOOKUP(C9250,'Havi KM'!A:S,4,FALSE)</f>
        <v xml:space="preserve">     1 816,96 km</v>
      </c>
      <c r="F9250" s="163"/>
    </row>
    <row r="9251" spans="1:6" ht="15" customHeight="1">
      <c r="A9251" s="19" t="str">
        <f>VLOOKUP(B9251,segédtábla!$A$1:$C$156,3,FALSE)</f>
        <v>5+2</v>
      </c>
      <c r="B9251" s="226" t="s">
        <v>1179</v>
      </c>
      <c r="C9251" s="319" t="str">
        <f>VLOOKUP(B9251,segédtábla!$A$1:$C$156,2,FALSE)</f>
        <v>Horváth Ákos</v>
      </c>
      <c r="D9251" s="188" t="s">
        <v>8158</v>
      </c>
      <c r="E9251" s="332" t="str">
        <f>VLOOKUP(C9251,'Havi KM'!A:S,4,FALSE)</f>
        <v xml:space="preserve">     1 036,99 km</v>
      </c>
      <c r="F9251" s="163"/>
    </row>
    <row r="9252" spans="1:6" ht="15" customHeight="1">
      <c r="A9252" s="19" t="str">
        <f>VLOOKUP(B9252,segédtábla!$A$1:$C$156,3,FALSE)</f>
        <v>4+3</v>
      </c>
      <c r="B9252" s="226" t="s">
        <v>1364</v>
      </c>
      <c r="C9252" s="13" t="str">
        <f>VLOOKUP(B9252,segédtábla!$A$1:$C$156,2,FALSE)</f>
        <v>Balogh Dávid</v>
      </c>
      <c r="D9252" s="5" t="s">
        <v>8159</v>
      </c>
      <c r="E9252" s="332" t="str">
        <f>VLOOKUP(C9252,'Havi KM'!A:S,4,FALSE)</f>
        <v xml:space="preserve">      426,32 km</v>
      </c>
      <c r="F9252" s="231" t="s">
        <v>8160</v>
      </c>
    </row>
    <row r="9253" spans="1:6" ht="15" customHeight="1">
      <c r="A9253" s="19" t="str">
        <f>VLOOKUP(B9253,segédtábla!$A$1:$C$156,3,FALSE)</f>
        <v>5+2</v>
      </c>
      <c r="B9253" s="226" t="s">
        <v>1256</v>
      </c>
      <c r="C9253" s="13" t="str">
        <f>VLOOKUP(B9253,segédtábla!$A$1:$C$156,2,FALSE)</f>
        <v>Árvai Gábor</v>
      </c>
      <c r="D9253" s="5" t="s">
        <v>8161</v>
      </c>
      <c r="E9253" s="332" t="str">
        <f>VLOOKUP(C9253,'Havi KM'!A:S,4,FALSE)</f>
        <v xml:space="preserve">     1 696,48 km</v>
      </c>
      <c r="F9253" s="163"/>
    </row>
    <row r="9254" spans="1:6" ht="15" customHeight="1">
      <c r="A9254" s="19" t="str">
        <f>VLOOKUP(B9254,segédtábla!$A$1:$C$156,3,FALSE)</f>
        <v>11+3</v>
      </c>
      <c r="B9254" s="12" t="s">
        <v>1212</v>
      </c>
      <c r="C9254" s="319" t="str">
        <f>VLOOKUP(B9254,segédtábla!$A$1:$C$156,2,FALSE)</f>
        <v>Kopányi László</v>
      </c>
      <c r="D9254" s="188" t="s">
        <v>8162</v>
      </c>
      <c r="E9254" s="332" t="str">
        <f>VLOOKUP(C9254,'Havi KM'!A:S,4,FALSE)</f>
        <v xml:space="preserve">     2 365,46 km</v>
      </c>
      <c r="F9254" s="231" t="s">
        <v>8083</v>
      </c>
    </row>
    <row r="9255" spans="1:6" ht="15" customHeight="1">
      <c r="A9255" s="19" t="str">
        <f>VLOOKUP(B9255,segédtábla!$A$1:$C$156,3,FALSE)</f>
        <v>11+3</v>
      </c>
      <c r="B9255" s="226" t="s">
        <v>1223</v>
      </c>
      <c r="C9255" s="13" t="str">
        <f>VLOOKUP(B9255,segédtábla!$A$1:$C$156,2,FALSE)</f>
        <v>Molnár Lajos</v>
      </c>
      <c r="D9255" s="188" t="s">
        <v>8163</v>
      </c>
      <c r="E9255" s="332" t="str">
        <f>VLOOKUP(C9255,'Havi KM'!A:S,4,FALSE)</f>
        <v xml:space="preserve">     2 738,73 km</v>
      </c>
      <c r="F9255" s="163"/>
    </row>
    <row r="9256" spans="1:6" ht="15" customHeight="1">
      <c r="A9256" s="19" t="str">
        <f>VLOOKUP(B9256,segédtábla!$A$1:$C$156,3,FALSE)</f>
        <v>17+4</v>
      </c>
      <c r="B9256" s="226" t="s">
        <v>1217</v>
      </c>
      <c r="C9256" s="13" t="str">
        <f>VLOOKUP(B9256,segédtábla!$A$1:$C$156,2,FALSE)</f>
        <v>Fábián Szabolcs</v>
      </c>
      <c r="D9256" s="5" t="s">
        <v>8164</v>
      </c>
      <c r="E9256" s="332" t="str">
        <f>VLOOKUP(C9256,'Havi KM'!A:S,4,FALSE)</f>
        <v xml:space="preserve">     1 855,46 km</v>
      </c>
      <c r="F9256" s="231" t="s">
        <v>8165</v>
      </c>
    </row>
    <row r="9257" spans="1:6" ht="15" customHeight="1">
      <c r="A9257" s="19" t="str">
        <f>VLOOKUP(B9257,segédtábla!$A$1:$C$156,3,FALSE)</f>
        <v>5+2</v>
      </c>
      <c r="B9257" s="226" t="s">
        <v>1339</v>
      </c>
      <c r="C9257" s="13" t="str">
        <f>VLOOKUP(B9257,segédtábla!$A$1:$C$156,2,FALSE)</f>
        <v>Áncsák János 04.14</v>
      </c>
      <c r="D9257" s="5" t="s">
        <v>8166</v>
      </c>
      <c r="E9257" s="332" t="e">
        <f>VLOOKUP(C9257,'Havi KM'!A:S,4,FALSE)</f>
        <v>#N/A</v>
      </c>
      <c r="F9257" s="163"/>
    </row>
    <row r="9258" spans="1:6" ht="15" customHeight="1">
      <c r="A9258" s="19" t="str">
        <f>VLOOKUP(B9258,segédtábla!$A$1:$C$156,3,FALSE)</f>
        <v>5+2</v>
      </c>
      <c r="B9258" s="226" t="s">
        <v>1337</v>
      </c>
      <c r="C9258" s="13" t="str">
        <f>VLOOKUP(B9258,segédtábla!$A$1:$C$156,2,FALSE)</f>
        <v>Kozma István / Farkas Rudolf</v>
      </c>
      <c r="D9258" s="5" t="s">
        <v>8167</v>
      </c>
      <c r="E9258" s="332" t="e">
        <f>VLOOKUP(C9258,'Havi KM'!A:S,4,FALSE)</f>
        <v>#N/A</v>
      </c>
      <c r="F9258" s="163"/>
    </row>
    <row r="9259" spans="1:6" ht="15" customHeight="1">
      <c r="A9259" s="19" t="str">
        <f>VLOOKUP(B9259,segédtábla!$A$1:$C$156,3,FALSE)</f>
        <v>5+2</v>
      </c>
      <c r="B9259" s="226" t="s">
        <v>1181</v>
      </c>
      <c r="C9259" s="13" t="str">
        <f>VLOOKUP(B9259,segédtábla!$A$1:$C$156,2,FALSE)</f>
        <v>Lázár Gábor</v>
      </c>
      <c r="D9259" s="5" t="s">
        <v>8168</v>
      </c>
      <c r="E9259" s="332" t="str">
        <f>VLOOKUP(C9259,'Havi KM'!A:S,4,FALSE)</f>
        <v xml:space="preserve">     1 156,79 km</v>
      </c>
      <c r="F9259" s="163"/>
    </row>
    <row r="9260" spans="1:6" ht="15" customHeight="1">
      <c r="A9260" s="19" t="e">
        <f>VLOOKUP(B9260,segédtábla!$A$1:$C$156,3,FALSE)</f>
        <v>#N/A</v>
      </c>
      <c r="B9260" s="11"/>
      <c r="C9260" s="13" t="e">
        <f>VLOOKUP(B9260,segédtábla!$A$1:$C$156,2,FALSE)</f>
        <v>#N/A</v>
      </c>
      <c r="D9260" s="5"/>
      <c r="E9260" s="332" t="e">
        <f>VLOOKUP(C9260,'Havi KM'!A:S,4,FALSE)</f>
        <v>#N/A</v>
      </c>
      <c r="F9260" s="163"/>
    </row>
    <row r="9261" spans="1:6" ht="15" customHeight="1">
      <c r="A9261" s="19" t="str">
        <f>VLOOKUP(B9261,segédtábla!$A$1:$C$156,3,FALSE)</f>
        <v>5+2</v>
      </c>
      <c r="B9261" s="632" t="s">
        <v>1154</v>
      </c>
      <c r="C9261" s="552" t="str">
        <f>VLOOKUP(B9261,segédtábla!$A$1:$C$156,2,FALSE)</f>
        <v>Tóth Mihály</v>
      </c>
      <c r="D9261" s="179" t="s">
        <v>1186</v>
      </c>
      <c r="E9261" s="332" t="str">
        <f>VLOOKUP(C9261,'Havi KM'!A:S,4,FALSE)</f>
        <v xml:space="preserve">      345,81 km</v>
      </c>
      <c r="F9261" s="163"/>
    </row>
    <row r="9262" spans="1:6" ht="15" customHeight="1">
      <c r="A9262" s="19" t="e">
        <f>VLOOKUP(B9262,segédtábla!$A$1:$C$156,3,FALSE)</f>
        <v>#N/A</v>
      </c>
      <c r="B9262" s="11"/>
      <c r="C9262" s="13" t="e">
        <f>VLOOKUP(B9262,segédtábla!$A$1:$C$156,2,FALSE)</f>
        <v>#N/A</v>
      </c>
      <c r="D9262" s="5"/>
      <c r="E9262" s="332" t="e">
        <f>VLOOKUP(C9262,'Havi KM'!A:S,4,FALSE)</f>
        <v>#N/A</v>
      </c>
      <c r="F9262" s="163"/>
    </row>
    <row r="9263" spans="1:6" ht="15" customHeight="1">
      <c r="A9263" s="19" t="str">
        <f>VLOOKUP(B9263,segédtábla!$A$1:$C$156,3,FALSE)</f>
        <v>5+2</v>
      </c>
      <c r="B9263" s="175" t="s">
        <v>1262</v>
      </c>
      <c r="C9263" s="116" t="str">
        <f>VLOOKUP(B9263,segédtábla!$A$1:$C$156,2,FALSE)</f>
        <v>Balázs Tibor</v>
      </c>
      <c r="D9263" s="143" t="s">
        <v>8169</v>
      </c>
      <c r="E9263" s="332" t="str">
        <f>VLOOKUP(C9263,'Havi KM'!A:S,4,FALSE)</f>
        <v xml:space="preserve">      261,82 km</v>
      </c>
      <c r="F9263" s="163" t="s">
        <v>8170</v>
      </c>
    </row>
    <row r="9264" spans="1:6" ht="15" customHeight="1">
      <c r="A9264" s="19" t="e">
        <f>VLOOKUP(B9264,segédtábla!$A$1:$C$156,3,FALSE)</f>
        <v>#N/A</v>
      </c>
      <c r="B9264" s="11"/>
      <c r="C9264" s="13" t="e">
        <f>VLOOKUP(B9264,segédtábla!$A$1:$C$156,2,FALSE)</f>
        <v>#N/A</v>
      </c>
      <c r="D9264" s="5"/>
      <c r="E9264" s="332" t="e">
        <f>VLOOKUP(C9264,'Havi KM'!A:S,4,FALSE)</f>
        <v>#N/A</v>
      </c>
      <c r="F9264" s="163"/>
    </row>
    <row r="9266" spans="1:6" ht="15" customHeight="1">
      <c r="A9266" s="10"/>
      <c r="B9266" s="16"/>
      <c r="C9266" s="263">
        <v>45946</v>
      </c>
      <c r="D9266" s="237" t="str">
        <f>TEXT(C9266,"dddd")</f>
        <v>Thursday</v>
      </c>
      <c r="E9266" s="330"/>
      <c r="F9266" s="227">
        <f>+COUNTA(B9269:B9276)</f>
        <v>6</v>
      </c>
    </row>
    <row r="9267" spans="1:6" ht="15" customHeight="1">
      <c r="C9267" s="355"/>
    </row>
    <row r="9268" spans="1:6" ht="15" customHeight="1">
      <c r="A9268" s="7" t="s">
        <v>1136</v>
      </c>
      <c r="B9268" s="8" t="s">
        <v>1137</v>
      </c>
      <c r="C9268" s="9" t="s">
        <v>1138</v>
      </c>
      <c r="D9268" s="9" t="s">
        <v>1139</v>
      </c>
      <c r="E9268" s="331" t="s">
        <v>1140</v>
      </c>
      <c r="F9268" s="9" t="s">
        <v>1141</v>
      </c>
    </row>
    <row r="9269" spans="1:6" ht="15" customHeight="1">
      <c r="A9269" s="19" t="str">
        <f>VLOOKUP(B9269,segédtábla!$A$1:$C$156,3,FALSE)</f>
        <v>5+2</v>
      </c>
      <c r="B9269" s="226" t="s">
        <v>1149</v>
      </c>
      <c r="C9269" s="13" t="str">
        <f>VLOOKUP(B9269,segédtábla!$A$1:$C$156,2,FALSE)</f>
        <v>Létai Ferenc + Létainé Zsuzsa</v>
      </c>
      <c r="D9269" s="5" t="s">
        <v>8171</v>
      </c>
      <c r="E9269" s="332" t="e">
        <f>VLOOKUP(C9269,'Havi KM'!A:S,4,FALSE)</f>
        <v>#N/A</v>
      </c>
      <c r="F9269" s="163" t="s">
        <v>8172</v>
      </c>
    </row>
    <row r="9270" spans="1:6" ht="15" customHeight="1">
      <c r="A9270" s="19" t="str">
        <f>VLOOKUP(B9270,segédtábla!$A$1:$C$156,3,FALSE)</f>
        <v>11+3</v>
      </c>
      <c r="B9270" s="226" t="s">
        <v>1221</v>
      </c>
      <c r="C9270" s="13" t="str">
        <f>VLOOKUP(B9270,segédtábla!$A$1:$C$156,2,FALSE)</f>
        <v>Vass István</v>
      </c>
      <c r="D9270" s="5" t="s">
        <v>8173</v>
      </c>
      <c r="E9270" s="332" t="e">
        <f>VLOOKUP(C9270,'Havi KM'!A:S,4,FALSE)</f>
        <v>#N/A</v>
      </c>
      <c r="F9270" s="163" t="s">
        <v>8174</v>
      </c>
    </row>
    <row r="9271" spans="1:6" ht="15" customHeight="1">
      <c r="A9271" s="19" t="str">
        <f>VLOOKUP(B9271,segédtábla!$A$1:$C$156,3,FALSE)</f>
        <v>5+2</v>
      </c>
      <c r="B9271" s="226" t="s">
        <v>1269</v>
      </c>
      <c r="C9271" s="13" t="str">
        <f>VLOOKUP(B9271,segédtábla!$A$1:$C$156,2,FALSE)</f>
        <v>Bagi Lajos + Bagi Márió</v>
      </c>
      <c r="D9271" s="5" t="s">
        <v>8175</v>
      </c>
      <c r="E9271" s="332" t="e">
        <f>VLOOKUP(C9271,'Havi KM'!A:S,4,FALSE)</f>
        <v>#N/A</v>
      </c>
      <c r="F9271" s="163" t="s">
        <v>8176</v>
      </c>
    </row>
    <row r="9272" spans="1:6" ht="15" customHeight="1">
      <c r="A9272" s="19" t="str">
        <f>VLOOKUP(B9272,segédtábla!$A$1:$C$156,3,FALSE)</f>
        <v>11+3</v>
      </c>
      <c r="B9272" s="226" t="s">
        <v>1142</v>
      </c>
      <c r="C9272" s="13" t="str">
        <f>VLOOKUP(B9272,segédtábla!$A$1:$C$156,2,FALSE)</f>
        <v>Hamecz  Zsolt + Zsoltné</v>
      </c>
      <c r="D9272" s="5" t="s">
        <v>8177</v>
      </c>
      <c r="E9272" s="332" t="e">
        <f>VLOOKUP(C9272,'Havi KM'!A:S,4,FALSE)</f>
        <v>#N/A</v>
      </c>
      <c r="F9272" s="163"/>
    </row>
    <row r="9273" spans="1:6" ht="15" customHeight="1">
      <c r="A9273" s="19" t="e">
        <f>VLOOKUP(B9273,segédtábla!$A$1:$C$156,3,FALSE)</f>
        <v>#N/A</v>
      </c>
      <c r="B9273" s="11"/>
      <c r="C9273" s="13" t="e">
        <f>VLOOKUP(B9273,segédtábla!$A$1:$C$156,2,FALSE)</f>
        <v>#N/A</v>
      </c>
      <c r="D9273" s="5"/>
      <c r="E9273" s="332" t="e">
        <f>VLOOKUP(C9273,'Havi KM'!A:S,4,FALSE)</f>
        <v>#N/A</v>
      </c>
      <c r="F9273" s="163"/>
    </row>
    <row r="9274" spans="1:6" ht="15" customHeight="1">
      <c r="A9274" s="19" t="str">
        <f>VLOOKUP(B9274,segédtábla!$A$1:$C$156,3,FALSE)</f>
        <v>5+2</v>
      </c>
      <c r="B9274" s="226" t="s">
        <v>1175</v>
      </c>
      <c r="C9274" s="13" t="str">
        <f>VLOOKUP(B9274,segédtábla!$A$1:$C$156,2,FALSE)</f>
        <v>Iklódi Sándor</v>
      </c>
      <c r="D9274" s="5" t="s">
        <v>1436</v>
      </c>
      <c r="E9274" s="332" t="str">
        <f>VLOOKUP(C9274,'Havi KM'!A:S,4,FALSE)</f>
        <v xml:space="preserve">     1 161,24 km</v>
      </c>
      <c r="F9274" s="163"/>
    </row>
    <row r="9275" spans="1:6" ht="15" customHeight="1">
      <c r="A9275" s="19" t="str">
        <f>VLOOKUP(B9275,segédtábla!$A$1:$C$156,3,FALSE)</f>
        <v>5+2</v>
      </c>
      <c r="B9275" s="226" t="s">
        <v>1173</v>
      </c>
      <c r="C9275" s="13" t="str">
        <f>VLOOKUP(B9275,segédtábla!$A$1:$C$156,2,FALSE)</f>
        <v>Léhner Zsolt</v>
      </c>
      <c r="D9275" s="188" t="s">
        <v>8178</v>
      </c>
      <c r="E9275" s="332" t="str">
        <f>VLOOKUP(C9275,'Havi KM'!A:S,4,FALSE)</f>
        <v xml:space="preserve">     1 816,96 km</v>
      </c>
      <c r="F9275" s="163"/>
    </row>
    <row r="9276" spans="1:6" ht="15" customHeight="1">
      <c r="A9276" s="19" t="e">
        <f>VLOOKUP(B9276,segédtábla!$A$1:$C$156,3,FALSE)</f>
        <v>#N/A</v>
      </c>
      <c r="B9276" s="11"/>
      <c r="C9276" s="13" t="e">
        <f>VLOOKUP(B9276,segédtábla!$A$1:$C$156,2,FALSE)</f>
        <v>#N/A</v>
      </c>
      <c r="D9276" s="5"/>
      <c r="E9276" s="332" t="e">
        <f>VLOOKUP(C9276,'Havi KM'!A:S,4,FALSE)</f>
        <v>#N/A</v>
      </c>
      <c r="F9276" s="163"/>
    </row>
    <row r="9277" spans="1:6" ht="15" customHeight="1">
      <c r="A9277" s="19" t="str">
        <f>VLOOKUP(B9277,segédtábla!$A$1:$C$156,3,FALSE)</f>
        <v>11+3</v>
      </c>
      <c r="B9277" s="175" t="s">
        <v>1189</v>
      </c>
      <c r="C9277" s="116" t="str">
        <f>VLOOKUP(B9277,segédtábla!$A$1:$C$156,2,FALSE)</f>
        <v>Tatarek Sándor</v>
      </c>
      <c r="D9277" s="143"/>
      <c r="E9277" s="332" t="str">
        <f>VLOOKUP(C9277,'Havi KM'!A:S,4,FALSE)</f>
        <v xml:space="preserve">      823,62 km</v>
      </c>
      <c r="F9277" s="230" t="s">
        <v>8179</v>
      </c>
    </row>
    <row r="9278" spans="1:6" ht="15" customHeight="1">
      <c r="A9278" s="19" t="str">
        <f>VLOOKUP(B9278,segédtábla!$A$1:$C$156,3,FALSE)</f>
        <v>bármi</v>
      </c>
      <c r="B9278" s="226" t="s">
        <v>5472</v>
      </c>
      <c r="C9278" s="319" t="str">
        <f>VLOOKUP(B9278,segédtábla!$A$1:$C$156,2,FALSE)</f>
        <v>Vitai JÁnos</v>
      </c>
      <c r="D9278" s="188" t="s">
        <v>8180</v>
      </c>
      <c r="E9278" s="332" t="str">
        <f>VLOOKUP(C9278,'Havi KM'!A:S,4,FALSE)</f>
        <v xml:space="preserve">      465,05 km</v>
      </c>
      <c r="F9278" s="163"/>
    </row>
    <row r="9279" spans="1:6" ht="15" customHeight="1">
      <c r="A9279" s="19" t="str">
        <f>VLOOKUP(B9279,segédtábla!$A$1:$C$156,3,FALSE)</f>
        <v>5+2</v>
      </c>
      <c r="B9279" s="226" t="s">
        <v>1526</v>
      </c>
      <c r="C9279" s="13" t="str">
        <f>VLOOKUP(B9279,segédtábla!$A$1:$C$156,2,FALSE)</f>
        <v>Simon Zoltán</v>
      </c>
      <c r="D9279" s="5" t="s">
        <v>8181</v>
      </c>
      <c r="E9279" s="332" t="str">
        <f>VLOOKUP(C9279,'Havi KM'!A:S,4,FALSE)</f>
        <v xml:space="preserve">     1 431,31 km</v>
      </c>
      <c r="F9279" s="163"/>
    </row>
    <row r="9280" spans="1:6" ht="15" customHeight="1">
      <c r="A9280" s="19" t="str">
        <f>VLOOKUP(B9280,segédtábla!$A$1:$C$156,3,FALSE)</f>
        <v>5+2</v>
      </c>
      <c r="B9280" s="226" t="s">
        <v>1317</v>
      </c>
      <c r="C9280" s="13" t="str">
        <f>VLOOKUP(B9280,segédtábla!$A$1:$C$156,2,FALSE)</f>
        <v>Tőzsér Gábor</v>
      </c>
      <c r="D9280" s="5" t="s">
        <v>8182</v>
      </c>
      <c r="E9280" s="332" t="str">
        <f>VLOOKUP(C9280,'Havi KM'!A:S,4,FALSE)</f>
        <v xml:space="preserve">     1 375,22 km</v>
      </c>
      <c r="F9280" s="163"/>
    </row>
    <row r="9281" spans="1:6" ht="15" customHeight="1">
      <c r="A9281" s="19">
        <f>VLOOKUP(B9281,segédtábla!$A$1:$C$156,3,FALSE)</f>
        <v>0</v>
      </c>
      <c r="B9281" s="226" t="s">
        <v>1248</v>
      </c>
      <c r="C9281" s="13">
        <f>VLOOKUP(B9281,segédtábla!$A$1:$C$156,2,FALSE)</f>
        <v>0</v>
      </c>
      <c r="D9281" s="5" t="s">
        <v>8183</v>
      </c>
      <c r="E9281" s="332" t="e">
        <f>VLOOKUP(C9281,'Havi KM'!A:S,4,FALSE)</f>
        <v>#N/A</v>
      </c>
      <c r="F9281" s="163"/>
    </row>
    <row r="9282" spans="1:6" ht="15" customHeight="1">
      <c r="A9282" s="19" t="str">
        <f>VLOOKUP(B9282,segédtábla!$A$1:$C$156,3,FALSE)</f>
        <v>11+3</v>
      </c>
      <c r="B9282" s="226" t="s">
        <v>1183</v>
      </c>
      <c r="C9282" s="13" t="str">
        <f>VLOOKUP(B9282,segédtábla!$A$1:$C$156,2,FALSE)</f>
        <v>Kelemen Imre</v>
      </c>
      <c r="D9282" s="5" t="s">
        <v>8184</v>
      </c>
      <c r="E9282" s="332" t="str">
        <f>VLOOKUP(C9282,'Havi KM'!A:S,4,FALSE)</f>
        <v xml:space="preserve">     2 133,94 km</v>
      </c>
      <c r="F9282" s="163"/>
    </row>
    <row r="9283" spans="1:6" ht="15" customHeight="1">
      <c r="A9283" s="19" t="str">
        <f>VLOOKUP(B9283,segédtábla!$A$1:$C$156,3,FALSE)</f>
        <v>5+2</v>
      </c>
      <c r="B9283" s="226" t="s">
        <v>1304</v>
      </c>
      <c r="C9283" s="13" t="str">
        <f>VLOOKUP(B9283,segédtábla!$A$1:$C$156,2,FALSE)</f>
        <v>Hadi Krisztián</v>
      </c>
      <c r="D9283" s="5" t="s">
        <v>8185</v>
      </c>
      <c r="E9283" s="332" t="str">
        <f>VLOOKUP(C9283,'Havi KM'!A:S,4,FALSE)</f>
        <v xml:space="preserve">      715,33 km</v>
      </c>
      <c r="F9283" s="163"/>
    </row>
    <row r="9284" spans="1:6" ht="15" customHeight="1">
      <c r="A9284" s="19" t="e">
        <f>VLOOKUP(B9284,segédtábla!$A$1:$C$156,3,FALSE)</f>
        <v>#N/A</v>
      </c>
      <c r="B9284" s="21"/>
      <c r="C9284" s="13" t="e">
        <f>VLOOKUP(B9284,segédtábla!$A$1:$C$156,2,FALSE)</f>
        <v>#N/A</v>
      </c>
      <c r="D9284" s="5"/>
      <c r="E9284" s="332" t="e">
        <f>VLOOKUP(C9284,'Havi KM'!A:S,4,FALSE)</f>
        <v>#N/A</v>
      </c>
      <c r="F9284" s="163"/>
    </row>
    <row r="9285" spans="1:6" ht="15" customHeight="1">
      <c r="A9285" s="19" t="str">
        <f>VLOOKUP(B9285,segédtábla!$A$1:$C$156,3,FALSE)</f>
        <v>5+2</v>
      </c>
      <c r="B9285" s="428" t="s">
        <v>1266</v>
      </c>
      <c r="C9285" s="429" t="str">
        <f>VLOOKUP(B9285,segédtábla!$A$1:$C$156,2,FALSE)</f>
        <v>Nagy György</v>
      </c>
      <c r="D9285" s="240" t="s">
        <v>1342</v>
      </c>
      <c r="E9285" s="332" t="str">
        <f>VLOOKUP(C9285,'Havi KM'!A:S,4,FALSE)</f>
        <v xml:space="preserve">     1 204,28 km</v>
      </c>
      <c r="F9285" s="163"/>
    </row>
    <row r="9286" spans="1:6" ht="15" customHeight="1">
      <c r="A9286" s="19" t="str">
        <f>VLOOKUP(B9286,segédtábla!$A$1:$C$156,3,FALSE)</f>
        <v>5+2</v>
      </c>
      <c r="B9286" s="428" t="s">
        <v>1163</v>
      </c>
      <c r="C9286" s="429" t="str">
        <f>VLOOKUP(B9286,segédtábla!$A$1:$C$156,2,FALSE)</f>
        <v>Popovics Dávid</v>
      </c>
      <c r="D9286" s="240" t="s">
        <v>1342</v>
      </c>
      <c r="E9286" s="332" t="str">
        <f>VLOOKUP(C9286,'Havi KM'!A:S,4,FALSE)</f>
        <v xml:space="preserve">     1 838,04 km</v>
      </c>
      <c r="F9286" s="163"/>
    </row>
    <row r="9288" spans="1:6" ht="15" customHeight="1">
      <c r="A9288" s="10"/>
      <c r="B9288" s="16"/>
      <c r="C9288" s="263">
        <v>45947</v>
      </c>
      <c r="D9288" s="237" t="str">
        <f>TEXT(C9288,"dddd")</f>
        <v>Friday</v>
      </c>
      <c r="E9288" s="330"/>
      <c r="F9288" s="227">
        <f>+COUNTA(B9291:B9335)</f>
        <v>33</v>
      </c>
    </row>
    <row r="9289" spans="1:6" ht="15" customHeight="1">
      <c r="C9289" s="355"/>
    </row>
    <row r="9290" spans="1:6" ht="15" customHeight="1">
      <c r="A9290" s="7" t="s">
        <v>1136</v>
      </c>
      <c r="B9290" s="8" t="s">
        <v>1137</v>
      </c>
      <c r="C9290" s="9" t="s">
        <v>1138</v>
      </c>
      <c r="D9290" s="9" t="s">
        <v>1139</v>
      </c>
      <c r="E9290" s="331" t="s">
        <v>1140</v>
      </c>
      <c r="F9290" s="9" t="s">
        <v>1141</v>
      </c>
    </row>
    <row r="9291" spans="1:6" ht="15" customHeight="1">
      <c r="A9291" s="19" t="str">
        <f>VLOOKUP(B9291,segédtábla!$A$1:$C$156,3,FALSE)</f>
        <v>11+3</v>
      </c>
      <c r="B9291" s="175" t="s">
        <v>1283</v>
      </c>
      <c r="C9291" s="116" t="str">
        <f>VLOOKUP(B9291,segédtábla!$A$1:$C$156,2,FALSE)</f>
        <v>Török Attila</v>
      </c>
      <c r="D9291" s="143" t="s">
        <v>2231</v>
      </c>
      <c r="E9291" s="332" t="str">
        <f>VLOOKUP(C9291,'Havi KM'!A:S,4,FALSE)</f>
        <v xml:space="preserve">     1 669,95 km</v>
      </c>
      <c r="F9291" s="230" t="s">
        <v>8186</v>
      </c>
    </row>
    <row r="9292" spans="1:6" ht="15" customHeight="1">
      <c r="A9292" s="19" t="str">
        <f>VLOOKUP(B9292,segédtábla!$A$1:$C$156,3,FALSE)</f>
        <v>5+2</v>
      </c>
      <c r="B9292" s="226" t="s">
        <v>1219</v>
      </c>
      <c r="C9292" s="13" t="str">
        <f>VLOOKUP(B9292,segédtábla!$A$1:$C$156,2,FALSE)</f>
        <v>Ignéczi Attila + Mura Milán</v>
      </c>
      <c r="D9292" s="5" t="s">
        <v>8187</v>
      </c>
      <c r="E9292" s="332" t="e">
        <f>VLOOKUP(C9292,'Havi KM'!A:S,4,FALSE)</f>
        <v>#N/A</v>
      </c>
      <c r="F9292" s="363" t="s">
        <v>8188</v>
      </c>
    </row>
    <row r="9293" spans="1:6" ht="15" customHeight="1">
      <c r="A9293" s="19" t="str">
        <f>VLOOKUP(B9293,segédtábla!$A$1:$C$156,3,FALSE)</f>
        <v>11+3</v>
      </c>
      <c r="B9293" s="226" t="s">
        <v>1147</v>
      </c>
      <c r="C9293" s="13" t="str">
        <f>VLOOKUP(B9293,segédtábla!$A$1:$C$156,2,FALSE)</f>
        <v>Török Sándor</v>
      </c>
      <c r="D9293" s="5" t="s">
        <v>8189</v>
      </c>
      <c r="E9293" s="332" t="str">
        <f>VLOOKUP(C9293,'Havi KM'!A:S,4,FALSE)</f>
        <v xml:space="preserve">     1 629,14 km</v>
      </c>
      <c r="F9293" s="363" t="s">
        <v>8190</v>
      </c>
    </row>
    <row r="9294" spans="1:6" ht="15" customHeight="1">
      <c r="A9294" s="19" t="str">
        <f>VLOOKUP(B9294,segédtábla!$A$1:$C$156,3,FALSE)</f>
        <v>10+3</v>
      </c>
      <c r="B9294" s="226" t="s">
        <v>1358</v>
      </c>
      <c r="C9294" s="319" t="str">
        <f>VLOOKUP(B9294,segédtábla!$A$1:$C$156,2,FALSE)</f>
        <v>Tóth Attila</v>
      </c>
      <c r="D9294" s="188" t="s">
        <v>8191</v>
      </c>
      <c r="E9294" s="332" t="str">
        <f>VLOOKUP(C9294,'Havi KM'!A:S,4,FALSE)</f>
        <v xml:space="preserve">      626,64 km</v>
      </c>
      <c r="F9294" s="163" t="s">
        <v>8192</v>
      </c>
    </row>
    <row r="9295" spans="1:6" ht="15" customHeight="1">
      <c r="A9295" s="19" t="str">
        <f>VLOOKUP(B9295,segédtábla!$A$1:$C$156,3,FALSE)</f>
        <v>11+3</v>
      </c>
      <c r="B9295" s="226" t="s">
        <v>1170</v>
      </c>
      <c r="C9295" s="13" t="str">
        <f>VLOOKUP(B9295,segédtábla!$A$1:$C$156,2,FALSE)</f>
        <v>Hemmerlein Zoltán</v>
      </c>
      <c r="D9295" s="5" t="s">
        <v>8193</v>
      </c>
      <c r="E9295" s="332" t="str">
        <f>VLOOKUP(C9295,'Havi KM'!A:S,4,FALSE)</f>
        <v xml:space="preserve">     1 867,46 km</v>
      </c>
      <c r="F9295" s="163" t="s">
        <v>8194</v>
      </c>
    </row>
    <row r="9296" spans="1:6" ht="15" customHeight="1">
      <c r="A9296" s="19" t="str">
        <f>VLOOKUP(B9296,segédtábla!$A$1:$C$156,3,FALSE)</f>
        <v>11+3</v>
      </c>
      <c r="B9296" s="226" t="s">
        <v>1319</v>
      </c>
      <c r="C9296" s="178" t="str">
        <f>VLOOKUP(B9296,segédtábla!$A$1:$C$156,2,FALSE)</f>
        <v>Simon Gábor</v>
      </c>
      <c r="D9296" s="240" t="s">
        <v>8195</v>
      </c>
      <c r="E9296" s="332" t="str">
        <f>VLOOKUP(C9296,'Havi KM'!A:S,4,FALSE)</f>
        <v xml:space="preserve">     1 814,55 km</v>
      </c>
      <c r="F9296" s="163"/>
    </row>
    <row r="9297" spans="1:6" ht="15" customHeight="1">
      <c r="A9297" s="19" t="str">
        <f>VLOOKUP(B9297,segédtábla!$A$1:$C$156,3,FALSE)</f>
        <v>2/1.</v>
      </c>
      <c r="B9297" s="226" t="s">
        <v>1259</v>
      </c>
      <c r="C9297" s="178" t="str">
        <f>VLOOKUP(B9297,segédtábla!$A$1:$C$156,2,FALSE)</f>
        <v>Berki Richárd Sándor</v>
      </c>
      <c r="D9297" s="4" t="s">
        <v>8196</v>
      </c>
      <c r="E9297" s="332" t="str">
        <f>VLOOKUP(C9297,'Havi KM'!A:S,4,FALSE)</f>
        <v xml:space="preserve">     1 357,13 km</v>
      </c>
      <c r="F9297" s="363"/>
    </row>
    <row r="9298" spans="1:6" ht="15" customHeight="1">
      <c r="A9298" s="19" t="str">
        <f>VLOOKUP(B9298,segédtábla!$A$1:$C$156,3,FALSE)</f>
        <v>11+3</v>
      </c>
      <c r="B9298" s="226" t="s">
        <v>1231</v>
      </c>
      <c r="C9298" s="13" t="str">
        <f>VLOOKUP(B9298,segédtábla!$A$1:$C$156,2,FALSE)</f>
        <v>Pásztor István- Charter</v>
      </c>
      <c r="D9298" s="5" t="s">
        <v>8197</v>
      </c>
      <c r="E9298" s="332" t="e">
        <f>VLOOKUP(C9298,'Havi KM'!A:S,4,FALSE)</f>
        <v>#N/A</v>
      </c>
      <c r="F9298" s="163"/>
    </row>
    <row r="9299" spans="1:6" ht="15" customHeight="1">
      <c r="A9299" s="19" t="str">
        <f>VLOOKUP(B9299,segédtábla!$A$1:$C$156,3,FALSE)</f>
        <v>10+4</v>
      </c>
      <c r="B9299" s="226" t="s">
        <v>1335</v>
      </c>
      <c r="C9299" s="13" t="str">
        <f>VLOOKUP(B9299,segédtábla!$A$1:$C$156,2,FALSE)</f>
        <v>Pollák Péter</v>
      </c>
      <c r="D9299" s="5" t="s">
        <v>8198</v>
      </c>
      <c r="E9299" s="332" t="str">
        <f>VLOOKUP(C9299,'Havi KM'!A:S,4,FALSE)</f>
        <v xml:space="preserve">     1 011,99 km</v>
      </c>
      <c r="F9299" s="163" t="s">
        <v>8199</v>
      </c>
    </row>
    <row r="9300" spans="1:6" ht="15" customHeight="1">
      <c r="A9300" s="19">
        <f>VLOOKUP(B9300,segédtábla!$A$1:$C$156,3,FALSE)</f>
        <v>0</v>
      </c>
      <c r="B9300" s="226" t="s">
        <v>1375</v>
      </c>
      <c r="C9300" s="13" t="str">
        <f>VLOOKUP(B9300,segédtábla!$A$1:$C$156,2,FALSE)</f>
        <v>kivonva</v>
      </c>
      <c r="D9300" s="5" t="s">
        <v>8200</v>
      </c>
      <c r="E9300" s="332" t="e">
        <f>VLOOKUP(C9300,'Havi KM'!A:S,4,FALSE)</f>
        <v>#N/A</v>
      </c>
      <c r="F9300" s="163"/>
    </row>
    <row r="9301" spans="1:6" ht="15" customHeight="1">
      <c r="A9301" s="19" t="str">
        <f>VLOOKUP(B9301,segédtábla!$A$1:$C$156,3,FALSE)</f>
        <v>11+3</v>
      </c>
      <c r="B9301" s="226" t="s">
        <v>1283</v>
      </c>
      <c r="C9301" s="319" t="str">
        <f>VLOOKUP(B9301,segédtábla!$A$1:$C$156,2,FALSE)</f>
        <v>Török Attila</v>
      </c>
      <c r="D9301" s="188" t="s">
        <v>8201</v>
      </c>
      <c r="E9301" s="332" t="str">
        <f>VLOOKUP(C9301,'Havi KM'!A:S,4,FALSE)</f>
        <v xml:space="preserve">     1 669,95 km</v>
      </c>
      <c r="F9301" s="163" t="s">
        <v>8202</v>
      </c>
    </row>
    <row r="9302" spans="1:6" ht="15" customHeight="1">
      <c r="A9302" s="19" t="e">
        <f>VLOOKUP(B9302,segédtábla!$A$1:$C$156,3,FALSE)</f>
        <v>#N/A</v>
      </c>
      <c r="B9302" s="11"/>
      <c r="C9302" s="13" t="e">
        <f>VLOOKUP(B9302,segédtábla!$A$1:$C$156,2,FALSE)</f>
        <v>#N/A</v>
      </c>
      <c r="D9302" s="5"/>
      <c r="E9302" s="332" t="e">
        <f>VLOOKUP(C9302,'Havi KM'!A:S,4,FALSE)</f>
        <v>#N/A</v>
      </c>
      <c r="F9302" s="163"/>
    </row>
    <row r="9303" spans="1:6" ht="15" customHeight="1">
      <c r="A9303" s="19" t="str">
        <f>VLOOKUP(B9303,segédtábla!$A$1:$C$156,3,FALSE)</f>
        <v>11+3</v>
      </c>
      <c r="B9303" s="11" t="s">
        <v>1579</v>
      </c>
      <c r="C9303" s="13" t="str">
        <f>VLOOKUP(B9303,segédtábla!$A$1:$C$156,2,FALSE)</f>
        <v>Mellencsuk Attila</v>
      </c>
      <c r="D9303" s="494" t="s">
        <v>1186</v>
      </c>
      <c r="E9303" s="332" t="str">
        <f>VLOOKUP(C9303,'Havi KM'!A:S,4,FALSE)</f>
        <v xml:space="preserve">     1 884,28 km</v>
      </c>
      <c r="F9303" s="163" t="s">
        <v>8203</v>
      </c>
    </row>
    <row r="9304" spans="1:6" ht="15" customHeight="1">
      <c r="A9304" s="19">
        <f>VLOOKUP(B9304,segédtábla!$A$1:$C$156,3,FALSE)</f>
        <v>0</v>
      </c>
      <c r="B9304" s="21" t="s">
        <v>1423</v>
      </c>
      <c r="C9304" s="13" t="str">
        <f>VLOOKUP(B9304,segédtábla!$A$1:$C$156,2,FALSE)</f>
        <v>Krupánszky Márk</v>
      </c>
      <c r="D9304" s="494" t="s">
        <v>1186</v>
      </c>
      <c r="E9304" s="332" t="str">
        <f>VLOOKUP(C9304,'Havi KM'!A:S,4,FALSE)</f>
        <v xml:space="preserve">      550,26 km</v>
      </c>
      <c r="F9304" s="163"/>
    </row>
    <row r="9305" spans="1:6" ht="15" customHeight="1">
      <c r="A9305" s="19" t="e">
        <f>VLOOKUP(B9305,segédtábla!$A$1:$C$156,3,FALSE)</f>
        <v>#N/A</v>
      </c>
      <c r="B9305" s="11"/>
      <c r="C9305" s="13" t="e">
        <f>VLOOKUP(B9305,segédtábla!$A$1:$C$156,2,FALSE)</f>
        <v>#N/A</v>
      </c>
      <c r="D9305" s="5"/>
      <c r="E9305" s="332" t="e">
        <f>VLOOKUP(C9305,'Havi KM'!A:S,4,FALSE)</f>
        <v>#N/A</v>
      </c>
      <c r="F9305" s="163"/>
    </row>
    <row r="9306" spans="1:6" ht="15" customHeight="1">
      <c r="A9306" s="19" t="str">
        <f>VLOOKUP(B9306,segédtábla!$A$1:$C$156,3,FALSE)</f>
        <v>5+2</v>
      </c>
      <c r="B9306" s="428" t="s">
        <v>1238</v>
      </c>
      <c r="C9306" s="429" t="str">
        <f>VLOOKUP(B9306,segédtábla!$A$1:$C$156,2,FALSE)</f>
        <v>Tóth Zsolt</v>
      </c>
      <c r="D9306" s="240" t="s">
        <v>1342</v>
      </c>
      <c r="E9306" s="332" t="str">
        <f>VLOOKUP(C9306,'Havi KM'!A:S,4,FALSE)</f>
        <v xml:space="preserve">     1 572,92 km</v>
      </c>
      <c r="F9306" s="163" t="s">
        <v>8204</v>
      </c>
    </row>
    <row r="9307" spans="1:6" ht="15" customHeight="1">
      <c r="A9307" s="19" t="str">
        <f>VLOOKUP(B9307,segédtábla!$A$1:$C$156,3,FALSE)</f>
        <v>5+2</v>
      </c>
      <c r="B9307" s="428" t="s">
        <v>1281</v>
      </c>
      <c r="C9307" s="429" t="str">
        <f>VLOOKUP(B9307,segédtábla!$A$1:$C$156,2,FALSE)</f>
        <v>Kiss Sándor</v>
      </c>
      <c r="D9307" s="240" t="s">
        <v>1663</v>
      </c>
      <c r="E9307" s="332" t="str">
        <f>VLOOKUP(C9307,'Havi KM'!A:S,4,FALSE)</f>
        <v xml:space="preserve">     1 065,91 km</v>
      </c>
      <c r="F9307" s="163"/>
    </row>
    <row r="9308" spans="1:6" ht="15" customHeight="1">
      <c r="A9308" s="19" t="str">
        <f>VLOOKUP(B9308,segédtábla!$A$1:$C$156,3,FALSE)</f>
        <v>5+2</v>
      </c>
      <c r="B9308" s="428" t="s">
        <v>1341</v>
      </c>
      <c r="C9308" s="429" t="str">
        <f>VLOOKUP(B9308,segédtábla!$A$1:$C$156,2,FALSE)</f>
        <v>Szegedi Zsolt</v>
      </c>
      <c r="D9308" s="240" t="s">
        <v>1342</v>
      </c>
      <c r="E9308" s="332" t="str">
        <f>VLOOKUP(C9308,'Havi KM'!A:S,4,FALSE)</f>
        <v xml:space="preserve">     1 560,76 km</v>
      </c>
      <c r="F9308" s="163"/>
    </row>
    <row r="9309" spans="1:6" ht="15" customHeight="1">
      <c r="A9309" s="19" t="str">
        <f>VLOOKUP(B9309,segédtábla!$A$1:$C$156,3,FALSE)</f>
        <v>5+2</v>
      </c>
      <c r="B9309" s="428" t="s">
        <v>1163</v>
      </c>
      <c r="C9309" s="429" t="str">
        <f>VLOOKUP(B9309,segédtábla!$A$1:$C$156,2,FALSE)</f>
        <v>Popovics Dávid</v>
      </c>
      <c r="D9309" s="240" t="s">
        <v>1342</v>
      </c>
      <c r="E9309" s="332" t="str">
        <f>VLOOKUP(C9309,'Havi KM'!A:S,4,FALSE)</f>
        <v xml:space="preserve">     1 838,04 km</v>
      </c>
      <c r="F9309" s="163"/>
    </row>
    <row r="9311" spans="1:6" ht="15" customHeight="1">
      <c r="A9311" s="10"/>
      <c r="B9311" s="16"/>
      <c r="C9311" s="263">
        <v>45948</v>
      </c>
      <c r="D9311" s="237" t="str">
        <f>TEXT(C9311,"dddd")</f>
        <v>Saturday</v>
      </c>
      <c r="E9311" s="330"/>
      <c r="F9311" s="227">
        <f>+COUNTA(B9314:B9330)</f>
        <v>10</v>
      </c>
    </row>
    <row r="9312" spans="1:6" ht="15" customHeight="1">
      <c r="C9312" s="355"/>
    </row>
    <row r="9313" spans="1:6" ht="15" customHeight="1">
      <c r="A9313" s="7" t="s">
        <v>1136</v>
      </c>
      <c r="B9313" s="8" t="s">
        <v>1137</v>
      </c>
      <c r="C9313" s="9" t="s">
        <v>1138</v>
      </c>
      <c r="D9313" s="9" t="s">
        <v>1139</v>
      </c>
      <c r="E9313" s="331" t="s">
        <v>1140</v>
      </c>
      <c r="F9313" s="9" t="s">
        <v>1141</v>
      </c>
    </row>
    <row r="9314" spans="1:6" ht="15" customHeight="1">
      <c r="A9314" s="19" t="str">
        <f>VLOOKUP(B9314,segédtábla!$A$1:$C$156,3,FALSE)</f>
        <v>11+3</v>
      </c>
      <c r="B9314" s="226" t="s">
        <v>1142</v>
      </c>
      <c r="C9314" s="13" t="str">
        <f>VLOOKUP(B9314,segédtábla!$A$1:$C$156,2,FALSE)</f>
        <v>Hamecz  Zsolt + Zsoltné</v>
      </c>
      <c r="D9314" s="5" t="s">
        <v>8205</v>
      </c>
      <c r="E9314" s="332" t="e">
        <f>VLOOKUP(C9314,'Havi KM'!A:S,4,FALSE)</f>
        <v>#N/A</v>
      </c>
      <c r="F9314" s="163" t="s">
        <v>8206</v>
      </c>
    </row>
    <row r="9315" spans="1:6" ht="15" customHeight="1">
      <c r="A9315" s="19" t="e">
        <f>VLOOKUP(B9315,segédtábla!$A$1:$C$156,3,FALSE)</f>
        <v>#N/A</v>
      </c>
      <c r="B9315" s="11"/>
      <c r="C9315" s="13" t="e">
        <f>VLOOKUP(B9315,segédtábla!$A$1:$C$156,2,FALSE)</f>
        <v>#N/A</v>
      </c>
      <c r="D9315" s="188"/>
      <c r="E9315" s="332" t="e">
        <f>VLOOKUP(C9315,'Havi KM'!A:S,4,FALSE)</f>
        <v>#N/A</v>
      </c>
      <c r="F9315" s="163"/>
    </row>
    <row r="9316" spans="1:6" ht="15" customHeight="1">
      <c r="A9316" s="19" t="str">
        <f>VLOOKUP(B9316,segédtábla!$A$1:$C$156,3,FALSE)</f>
        <v>2/1.</v>
      </c>
      <c r="B9316" s="226" t="s">
        <v>5289</v>
      </c>
      <c r="C9316" s="319" t="str">
        <f>VLOOKUP(B9316,segédtábla!$A$1:$C$156,2,FALSE)</f>
        <v>Molárovits Zoltán Edvin</v>
      </c>
      <c r="D9316" s="188" t="s">
        <v>8207</v>
      </c>
      <c r="E9316" s="332" t="str">
        <f>VLOOKUP(C9316,'Havi KM'!A:S,4,FALSE)</f>
        <v xml:space="preserve">     2 145,93 km</v>
      </c>
      <c r="F9316" s="231" t="s">
        <v>8208</v>
      </c>
    </row>
    <row r="9317" spans="1:6" ht="15" customHeight="1">
      <c r="A9317" s="19" t="str">
        <f>VLOOKUP(B9317,segédtábla!$A$1:$C$156,3,FALSE)</f>
        <v>5+2</v>
      </c>
      <c r="B9317" s="226" t="s">
        <v>1175</v>
      </c>
      <c r="C9317" s="13" t="str">
        <f>VLOOKUP(B9317,segédtábla!$A$1:$C$156,2,FALSE)</f>
        <v>Iklódi Sándor</v>
      </c>
      <c r="D9317" s="5" t="s">
        <v>8209</v>
      </c>
      <c r="E9317" s="332" t="str">
        <f>VLOOKUP(C9317,'Havi KM'!A:S,4,FALSE)</f>
        <v xml:space="preserve">     1 161,24 km</v>
      </c>
      <c r="F9317" s="231"/>
    </row>
    <row r="9318" spans="1:6" ht="15" customHeight="1">
      <c r="A9318" s="19" t="e">
        <f>VLOOKUP(B9318,segédtábla!$A$1:$C$156,3,FALSE)</f>
        <v>#N/A</v>
      </c>
      <c r="B9318" s="21"/>
      <c r="C9318" s="13" t="e">
        <f>VLOOKUP(B9318,segédtábla!$A$1:$C$156,2,FALSE)</f>
        <v>#N/A</v>
      </c>
      <c r="D9318" s="5"/>
      <c r="E9318" s="332" t="e">
        <f>VLOOKUP(C9318,'Havi KM'!A:S,4,FALSE)</f>
        <v>#N/A</v>
      </c>
      <c r="F9318" s="163"/>
    </row>
    <row r="9320" spans="1:6" ht="15" customHeight="1">
      <c r="A9320" s="10"/>
      <c r="B9320" s="16"/>
      <c r="C9320" s="263">
        <v>45949</v>
      </c>
      <c r="D9320" s="237" t="str">
        <f>TEXT(C9320,"dddd")</f>
        <v>Sunday</v>
      </c>
      <c r="E9320" s="330"/>
      <c r="F9320" s="227">
        <f>+COUNTA(B9323:B9336)</f>
        <v>12</v>
      </c>
    </row>
    <row r="9321" spans="1:6" ht="15" customHeight="1">
      <c r="C9321" s="355"/>
    </row>
    <row r="9322" spans="1:6" ht="15" customHeight="1">
      <c r="A9322" s="7" t="s">
        <v>1136</v>
      </c>
      <c r="B9322" s="8" t="s">
        <v>1137</v>
      </c>
      <c r="C9322" s="9" t="s">
        <v>1138</v>
      </c>
      <c r="D9322" s="9" t="s">
        <v>1139</v>
      </c>
      <c r="E9322" s="331" t="s">
        <v>1140</v>
      </c>
      <c r="F9322" s="9" t="s">
        <v>1141</v>
      </c>
    </row>
    <row r="9323" spans="1:6" ht="15" customHeight="1">
      <c r="A9323" s="19" t="str">
        <f>VLOOKUP(B9323,segédtábla!$A$1:$C$156,3,FALSE)</f>
        <v>5+2</v>
      </c>
      <c r="B9323" s="226" t="s">
        <v>1278</v>
      </c>
      <c r="C9323" s="13" t="str">
        <f>VLOOKUP(B9323,segédtábla!$A$1:$C$156,2,FALSE)</f>
        <v>Adamek István + Nyíri Attila</v>
      </c>
      <c r="D9323" s="5" t="s">
        <v>8210</v>
      </c>
      <c r="E9323" s="332" t="e">
        <f>VLOOKUP(C9323,'Havi KM'!A:S,4,FALSE)</f>
        <v>#N/A</v>
      </c>
      <c r="F9323" s="163"/>
    </row>
    <row r="9324" spans="1:6" ht="15" customHeight="1">
      <c r="A9324" s="19" t="str">
        <f>VLOOKUP(B9324,segédtábla!$A$1:$C$156,3,FALSE)</f>
        <v>11+3</v>
      </c>
      <c r="B9324" s="226" t="s">
        <v>1221</v>
      </c>
      <c r="C9324" s="13" t="str">
        <f>VLOOKUP(B9324,segédtábla!$A$1:$C$156,2,FALSE)</f>
        <v>Vass István</v>
      </c>
      <c r="D9324" s="5" t="s">
        <v>8211</v>
      </c>
      <c r="E9324" s="332" t="e">
        <f>VLOOKUP(C9324,'Havi KM'!A:S,4,FALSE)</f>
        <v>#N/A</v>
      </c>
      <c r="F9324" s="163" t="s">
        <v>8212</v>
      </c>
    </row>
    <row r="9325" spans="1:6" ht="15" customHeight="1">
      <c r="A9325" s="19" t="str">
        <f>VLOOKUP(B9325,segédtábla!$A$1:$C$156,3,FALSE)</f>
        <v>5+2</v>
      </c>
      <c r="B9325" s="226" t="s">
        <v>1269</v>
      </c>
      <c r="C9325" s="319" t="str">
        <f>VLOOKUP(B9325,segédtábla!$A$1:$C$156,2,FALSE)</f>
        <v>Bagi Lajos + Bagi Márió</v>
      </c>
      <c r="D9325" s="188" t="s">
        <v>8213</v>
      </c>
      <c r="E9325" s="332" t="e">
        <f>VLOOKUP(C9325,'Havi KM'!A:S,4,FALSE)</f>
        <v>#N/A</v>
      </c>
      <c r="F9325" s="163"/>
    </row>
    <row r="9326" spans="1:6" ht="15" customHeight="1">
      <c r="A9326" s="19" t="e">
        <f>VLOOKUP(B9326,segédtábla!$A$1:$C$156,3,FALSE)</f>
        <v>#N/A</v>
      </c>
      <c r="B9326" s="11"/>
      <c r="C9326" s="13" t="e">
        <f>VLOOKUP(B9326,segédtábla!$A$1:$C$156,2,FALSE)</f>
        <v>#N/A</v>
      </c>
      <c r="D9326" s="5"/>
      <c r="E9326" s="332" t="e">
        <f>VLOOKUP(C9326,'Havi KM'!A:S,4,FALSE)</f>
        <v>#N/A</v>
      </c>
      <c r="F9326" s="163"/>
    </row>
    <row r="9327" spans="1:6" ht="15" customHeight="1">
      <c r="A9327" s="19" t="str">
        <f>VLOOKUP(B9327,segédtábla!$A$1:$C$156,3,FALSE)</f>
        <v>5+2</v>
      </c>
      <c r="B9327" s="226" t="s">
        <v>1227</v>
      </c>
      <c r="C9327" s="13" t="str">
        <f>VLOOKUP(B9327,segédtábla!$A$1:$C$156,2,FALSE)</f>
        <v>Horváth Ferenc</v>
      </c>
      <c r="D9327" s="5" t="s">
        <v>8051</v>
      </c>
      <c r="E9327" s="332" t="str">
        <f>VLOOKUP(C9327,'Havi KM'!A:S,4,FALSE)</f>
        <v xml:space="preserve">     1 488,98 km</v>
      </c>
      <c r="F9327" s="163"/>
    </row>
    <row r="9328" spans="1:6" ht="15" customHeight="1">
      <c r="A9328" s="19" t="str">
        <f>VLOOKUP(B9328,segédtábla!$A$1:$C$156,3,FALSE)</f>
        <v>11+3</v>
      </c>
      <c r="B9328" s="226" t="s">
        <v>1170</v>
      </c>
      <c r="C9328" s="13" t="str">
        <f>VLOOKUP(B9328,segédtábla!$A$1:$C$156,2,FALSE)</f>
        <v>Hemmerlein Zoltán</v>
      </c>
      <c r="D9328" s="5" t="s">
        <v>8214</v>
      </c>
      <c r="E9328" s="332" t="str">
        <f>VLOOKUP(C9328,'Havi KM'!A:S,4,FALSE)</f>
        <v xml:space="preserve">     1 867,46 km</v>
      </c>
      <c r="F9328" s="163"/>
    </row>
    <row r="9329" spans="1:6" ht="15" customHeight="1">
      <c r="A9329" s="19" t="e">
        <f>VLOOKUP(B9329,segédtábla!$A$1:$C$156,3,FALSE)</f>
        <v>#N/A</v>
      </c>
      <c r="B9329" s="11"/>
      <c r="C9329" s="13" t="e">
        <f>VLOOKUP(B9329,segédtábla!$A$1:$C$156,2,FALSE)</f>
        <v>#N/A</v>
      </c>
      <c r="D9329" s="5"/>
      <c r="E9329" s="332" t="e">
        <f>VLOOKUP(C9329,'Havi KM'!A:S,4,FALSE)</f>
        <v>#N/A</v>
      </c>
      <c r="F9329" s="163"/>
    </row>
    <row r="9330" spans="1:6" ht="15" customHeight="1">
      <c r="A9330" s="19" t="str">
        <f>VLOOKUP(B9330,segédtábla!$A$1:$C$156,3,FALSE)</f>
        <v>5+2</v>
      </c>
      <c r="B9330" s="226" t="s">
        <v>1304</v>
      </c>
      <c r="C9330" s="178" t="str">
        <f>VLOOKUP(B9330,segédtábla!$A$1:$C$156,2,FALSE)</f>
        <v>Hadi Krisztián</v>
      </c>
      <c r="D9330" s="4" t="s">
        <v>8215</v>
      </c>
      <c r="E9330" s="332" t="str">
        <f>VLOOKUP(C9330,'Havi KM'!A:S,4,FALSE)</f>
        <v xml:space="preserve">      715,33 km</v>
      </c>
      <c r="F9330" s="163"/>
    </row>
    <row r="9331" spans="1:6" ht="15" customHeight="1">
      <c r="A9331" s="19" t="str">
        <f>VLOOKUP(B9331,segédtábla!$A$1:$C$156,3,FALSE)</f>
        <v>11+3</v>
      </c>
      <c r="B9331" s="226" t="s">
        <v>1212</v>
      </c>
      <c r="C9331" s="13" t="str">
        <f>VLOOKUP(B9331,segédtábla!$A$1:$C$156,2,FALSE)</f>
        <v>Kopányi László</v>
      </c>
      <c r="D9331" s="188" t="s">
        <v>8216</v>
      </c>
      <c r="E9331" s="332" t="str">
        <f>VLOOKUP(C9331,'Havi KM'!A:S,4,FALSE)</f>
        <v xml:space="preserve">     2 365,46 km</v>
      </c>
      <c r="F9331" s="163"/>
    </row>
    <row r="9332" spans="1:6" ht="15" customHeight="1">
      <c r="A9332" s="19" t="str">
        <f>VLOOKUP(B9332,segédtábla!$A$1:$C$156,3,FALSE)</f>
        <v>5+2</v>
      </c>
      <c r="B9332" s="226" t="s">
        <v>1238</v>
      </c>
      <c r="C9332" s="13" t="str">
        <f>VLOOKUP(B9332,segédtábla!$A$1:$C$156,2,FALSE)</f>
        <v>Tóth Zsolt</v>
      </c>
      <c r="D9332" s="188" t="s">
        <v>8217</v>
      </c>
      <c r="E9332" s="332" t="str">
        <f>VLOOKUP(C9332,'Havi KM'!A:S,4,FALSE)</f>
        <v xml:space="preserve">     1 572,92 km</v>
      </c>
      <c r="F9332" s="163"/>
    </row>
    <row r="9333" spans="1:6" ht="15" customHeight="1">
      <c r="A9333" s="19" t="str">
        <f>VLOOKUP(B9333,segédtábla!$A$1:$C$156,3,FALSE)</f>
        <v>10+4</v>
      </c>
      <c r="B9333" s="226" t="s">
        <v>1520</v>
      </c>
      <c r="C9333" s="13" t="str">
        <f>VLOOKUP(B9333,segédtábla!$A$1:$C$156,2,FALSE)</f>
        <v>Sipőcz Dániel</v>
      </c>
      <c r="D9333" s="5" t="s">
        <v>8218</v>
      </c>
      <c r="E9333" s="332" t="str">
        <f>VLOOKUP(C9333,'Havi KM'!A:S,4,FALSE)</f>
        <v xml:space="preserve">     2 677,58 km</v>
      </c>
      <c r="F9333" s="163"/>
    </row>
    <row r="9334" spans="1:6" ht="15" customHeight="1">
      <c r="A9334" s="19" t="str">
        <f>VLOOKUP(B9334,segédtábla!$A$1:$C$156,3,FALSE)</f>
        <v>11+3</v>
      </c>
      <c r="B9334" s="226" t="s">
        <v>1236</v>
      </c>
      <c r="C9334" s="319" t="str">
        <f>VLOOKUP(B9334,segédtábla!$A$1:$C$156,2,FALSE)</f>
        <v>Pázmándi János</v>
      </c>
      <c r="D9334" s="188" t="s">
        <v>8219</v>
      </c>
      <c r="E9334" s="332" t="str">
        <f>VLOOKUP(C9334,'Havi KM'!A:S,4,FALSE)</f>
        <v xml:space="preserve">     1 597,21 km</v>
      </c>
      <c r="F9334" s="231"/>
    </row>
    <row r="9335" spans="1:6" ht="15" customHeight="1">
      <c r="A9335" s="19" t="str">
        <f>VLOOKUP(B9335,segédtábla!$A$1:$C$156,3,FALSE)</f>
        <v>11+3</v>
      </c>
      <c r="B9335" s="175" t="s">
        <v>1353</v>
      </c>
      <c r="C9335" s="116" t="str">
        <f>VLOOKUP(B9335,segédtábla!$A$1:$C$156,2,FALSE)</f>
        <v>Vancsó Attila</v>
      </c>
      <c r="D9335" s="143" t="s">
        <v>8220</v>
      </c>
      <c r="E9335" s="332" t="str">
        <f>VLOOKUP(C9335,'Havi KM'!A:S,4,FALSE)</f>
        <v xml:space="preserve">     1 260,11 km</v>
      </c>
      <c r="F9335" s="163" t="s">
        <v>8221</v>
      </c>
    </row>
    <row r="9336" spans="1:6" ht="15" customHeight="1">
      <c r="A9336" s="19" t="str">
        <f>VLOOKUP(B9336,segédtábla!$A$1:$C$156,3,FALSE)</f>
        <v>11+2</v>
      </c>
      <c r="B9336" s="226" t="s">
        <v>1197</v>
      </c>
      <c r="C9336" s="13" t="str">
        <f>VLOOKUP(B9336,segédtábla!$A$1:$C$156,2,FALSE)</f>
        <v>Csepeti Péter</v>
      </c>
      <c r="D9336" s="5" t="s">
        <v>8222</v>
      </c>
      <c r="E9336" s="332" t="str">
        <f>VLOOKUP(C9336,'Havi KM'!A:S,4,FALSE)</f>
        <v xml:space="preserve">      982,79 km</v>
      </c>
      <c r="F9336" s="163"/>
    </row>
    <row r="9337" spans="1:6" ht="15" customHeight="1">
      <c r="A9337" s="19" t="str">
        <f>VLOOKUP(B9337,segédtábla!$A$1:$C$156,3,FALSE)</f>
        <v>5+2</v>
      </c>
      <c r="B9337" s="226" t="s">
        <v>1163</v>
      </c>
      <c r="C9337" s="319" t="str">
        <f>VLOOKUP(B9337,segédtábla!$A$1:$C$156,2,FALSE)</f>
        <v>Popovics Dávid</v>
      </c>
      <c r="D9337" s="188" t="s">
        <v>8223</v>
      </c>
      <c r="E9337" s="332" t="str">
        <f>VLOOKUP(C9337,'Havi KM'!A:S,4,FALSE)</f>
        <v xml:space="preserve">     1 838,04 km</v>
      </c>
      <c r="F9337" s="163"/>
    </row>
    <row r="9338" spans="1:6" ht="15" customHeight="1">
      <c r="A9338" s="19" t="str">
        <f>VLOOKUP(B9338,segédtábla!$A$1:$C$156,3,FALSE)</f>
        <v>11+3</v>
      </c>
      <c r="B9338" s="226" t="s">
        <v>1355</v>
      </c>
      <c r="C9338" s="13" t="str">
        <f>VLOOKUP(B9338,segédtábla!$A$1:$C$156,2,FALSE)</f>
        <v>Németh Nándor</v>
      </c>
      <c r="D9338" s="5" t="s">
        <v>8224</v>
      </c>
      <c r="E9338" s="332" t="str">
        <f>VLOOKUP(C9338,'Havi KM'!A:S,4,FALSE)</f>
        <v xml:space="preserve">     2 089,15 km</v>
      </c>
      <c r="F9338" s="163"/>
    </row>
    <row r="9339" spans="1:6" ht="15" customHeight="1">
      <c r="A9339" s="19" t="str">
        <f>VLOOKUP(B9339,segédtábla!$A$1:$C$156,3,FALSE)</f>
        <v>5+2</v>
      </c>
      <c r="B9339" s="226" t="s">
        <v>1274</v>
      </c>
      <c r="C9339" s="13" t="str">
        <f>VLOOKUP(B9339,segédtábla!$A$1:$C$156,2,FALSE)</f>
        <v>Kakulya Zsolt</v>
      </c>
      <c r="D9339" s="5" t="s">
        <v>8225</v>
      </c>
      <c r="E9339" s="332" t="str">
        <f>VLOOKUP(C9339,'Havi KM'!A:S,4,FALSE)</f>
        <v xml:space="preserve">     1 219,87 km</v>
      </c>
      <c r="F9339" s="163"/>
    </row>
    <row r="9340" spans="1:6" ht="15" customHeight="1">
      <c r="A9340" s="19" t="str">
        <f>VLOOKUP(B9340,segédtábla!$A$1:$C$156,3,FALSE)</f>
        <v>5+2</v>
      </c>
      <c r="B9340" s="226" t="s">
        <v>1281</v>
      </c>
      <c r="C9340" s="319" t="str">
        <f>VLOOKUP(B9340,segédtábla!$A$1:$C$156,2,FALSE)</f>
        <v>Kiss Sándor</v>
      </c>
      <c r="D9340" s="188" t="s">
        <v>8226</v>
      </c>
      <c r="E9340" s="332" t="str">
        <f>VLOOKUP(C9340,'Havi KM'!A:S,4,FALSE)</f>
        <v xml:space="preserve">     1 065,91 km</v>
      </c>
      <c r="F9340" s="163" t="s">
        <v>8227</v>
      </c>
    </row>
    <row r="9341" spans="1:6" ht="15" customHeight="1">
      <c r="A9341" s="19" t="str">
        <f>VLOOKUP(B9341,segédtábla!$A$1:$C$156,3,FALSE)</f>
        <v>5+2</v>
      </c>
      <c r="B9341" s="226" t="s">
        <v>1200</v>
      </c>
      <c r="C9341" s="13" t="str">
        <f>VLOOKUP(B9341,segédtábla!$A$1:$C$156,2,FALSE)</f>
        <v>Giber Zoltán</v>
      </c>
      <c r="D9341" s="5" t="s">
        <v>8228</v>
      </c>
      <c r="E9341" s="332" t="str">
        <f>VLOOKUP(C9341,'Havi KM'!A:S,4,FALSE)</f>
        <v xml:space="preserve">     1 523,35 km</v>
      </c>
      <c r="F9341" s="163"/>
    </row>
    <row r="9342" spans="1:6" ht="15" customHeight="1">
      <c r="A9342" s="19" t="str">
        <f>VLOOKUP(B9342,segédtábla!$A$1:$C$156,3,FALSE)</f>
        <v>5+2</v>
      </c>
      <c r="B9342" s="226" t="s">
        <v>1243</v>
      </c>
      <c r="C9342" s="13" t="str">
        <f>VLOOKUP(B9342,segédtábla!$A$1:$C$156,2,FALSE)</f>
        <v>Csicsai Gábor</v>
      </c>
      <c r="D9342" s="5" t="s">
        <v>8229</v>
      </c>
      <c r="E9342" s="332" t="str">
        <f>VLOOKUP(C9342,'Havi KM'!A:S,4,FALSE)</f>
        <v xml:space="preserve">      636,52 km</v>
      </c>
      <c r="F9342" s="163"/>
    </row>
    <row r="9343" spans="1:6" ht="15" customHeight="1">
      <c r="A9343" s="19" t="str">
        <f>VLOOKUP(B9343,segédtábla!$A$1:$C$156,3,FALSE)</f>
        <v>5+2</v>
      </c>
      <c r="B9343" s="226" t="s">
        <v>1292</v>
      </c>
      <c r="C9343" s="319" t="str">
        <f>VLOOKUP(B9343,segédtábla!$A$1:$C$156,2,FALSE)</f>
        <v>Hanzi György Lehel</v>
      </c>
      <c r="D9343" s="188" t="s">
        <v>8230</v>
      </c>
      <c r="E9343" s="332" t="str">
        <f>VLOOKUP(C9343,'Havi KM'!A:S,4,FALSE)</f>
        <v xml:space="preserve">     1 303,29 km</v>
      </c>
      <c r="F9343" s="163"/>
    </row>
    <row r="9344" spans="1:6" ht="15" customHeight="1">
      <c r="A9344" s="19" t="str">
        <f>VLOOKUP(B9344,segédtábla!$A$1:$C$156,3,FALSE)</f>
        <v>5+2</v>
      </c>
      <c r="B9344" s="226" t="s">
        <v>1152</v>
      </c>
      <c r="C9344" s="13" t="str">
        <f>VLOOKUP(B9344,segédtábla!$A$1:$C$156,2,FALSE)</f>
        <v>Tokorcsi Tibor</v>
      </c>
      <c r="D9344" s="5" t="s">
        <v>8231</v>
      </c>
      <c r="E9344" s="332" t="str">
        <f>VLOOKUP(C9344,'Havi KM'!A:S,4,FALSE)</f>
        <v xml:space="preserve">     1 330,53 km</v>
      </c>
      <c r="F9344" s="163"/>
    </row>
    <row r="9345" spans="1:6" ht="15" customHeight="1">
      <c r="A9345" s="19" t="str">
        <f>VLOOKUP(B9345,segédtábla!$A$1:$C$156,3,FALSE)</f>
        <v>5+2</v>
      </c>
      <c r="B9345" s="226" t="s">
        <v>1179</v>
      </c>
      <c r="C9345" s="13" t="str">
        <f>VLOOKUP(B9345,segédtábla!$A$1:$C$156,2,FALSE)</f>
        <v>Horváth Ákos</v>
      </c>
      <c r="D9345" s="5" t="s">
        <v>8232</v>
      </c>
      <c r="E9345" s="332" t="str">
        <f>VLOOKUP(C9345,'Havi KM'!A:S,4,FALSE)</f>
        <v xml:space="preserve">     1 036,99 km</v>
      </c>
      <c r="F9345" s="163"/>
    </row>
    <row r="9346" spans="1:6" ht="15" customHeight="1">
      <c r="A9346" s="19" t="str">
        <f>VLOOKUP(B9346,segédtábla!$A$1:$C$156,3,FALSE)</f>
        <v>5+2</v>
      </c>
      <c r="B9346" s="226" t="s">
        <v>1181</v>
      </c>
      <c r="C9346" s="319" t="str">
        <f>VLOOKUP(B9346,segédtábla!$A$1:$C$156,2,FALSE)</f>
        <v>Lázár Gábor</v>
      </c>
      <c r="D9346" s="188" t="s">
        <v>8233</v>
      </c>
      <c r="E9346" s="332" t="str">
        <f>VLOOKUP(C9346,'Havi KM'!A:S,4,FALSE)</f>
        <v xml:space="preserve">     1 156,79 km</v>
      </c>
      <c r="F9346" s="163"/>
    </row>
    <row r="9347" spans="1:6" ht="15" customHeight="1">
      <c r="A9347" s="19" t="str">
        <f>VLOOKUP(B9347,segédtábla!$A$1:$C$156,3,FALSE)</f>
        <v>korai kezdés preferált</v>
      </c>
      <c r="B9347" s="226" t="s">
        <v>1309</v>
      </c>
      <c r="C9347" s="13" t="str">
        <f>VLOOKUP(B9347,segédtábla!$A$1:$C$156,2,FALSE)</f>
        <v>Gosztenschnik Péter</v>
      </c>
      <c r="D9347" s="5" t="s">
        <v>8234</v>
      </c>
      <c r="E9347" s="332" t="str">
        <f>VLOOKUP(C9347,'Havi KM'!A:S,4,FALSE)</f>
        <v xml:space="preserve">      684,27 km</v>
      </c>
      <c r="F9347" s="163"/>
    </row>
    <row r="9348" spans="1:6" ht="15" customHeight="1">
      <c r="A9348" s="19" t="str">
        <f>VLOOKUP(B9348,segédtábla!$A$1:$C$156,3,FALSE)</f>
        <v>5+2</v>
      </c>
      <c r="B9348" s="226" t="s">
        <v>1256</v>
      </c>
      <c r="C9348" s="13" t="str">
        <f>VLOOKUP(B9348,segédtábla!$A$1:$C$156,2,FALSE)</f>
        <v>Árvai Gábor</v>
      </c>
      <c r="D9348" s="5" t="s">
        <v>8235</v>
      </c>
      <c r="E9348" s="332" t="str">
        <f>VLOOKUP(C9348,'Havi KM'!A:S,4,FALSE)</f>
        <v xml:space="preserve">     1 696,48 km</v>
      </c>
      <c r="F9348" s="163"/>
    </row>
    <row r="9349" spans="1:6" ht="15" customHeight="1">
      <c r="A9349" s="19" t="str">
        <f>VLOOKUP(B9349,segédtábla!$A$1:$C$156,3,FALSE)</f>
        <v>5+2</v>
      </c>
      <c r="B9349" s="226" t="s">
        <v>1328</v>
      </c>
      <c r="C9349" s="13" t="str">
        <f>VLOOKUP(B9349,segédtábla!$A$1:$C$156,2,FALSE)</f>
        <v>Majer Dominik - Charter</v>
      </c>
      <c r="D9349" s="5" t="s">
        <v>8236</v>
      </c>
      <c r="E9349" s="332" t="e">
        <f>VLOOKUP(C9349,'Havi KM'!A:S,4,FALSE)</f>
        <v>#N/A</v>
      </c>
      <c r="F9349" s="163"/>
    </row>
    <row r="9350" spans="1:6" ht="15" customHeight="1">
      <c r="A9350" s="19" t="str">
        <f>VLOOKUP(B9350,segédtábla!$A$1:$C$156,3,FALSE)</f>
        <v>11+3</v>
      </c>
      <c r="B9350" s="226" t="s">
        <v>1223</v>
      </c>
      <c r="C9350" s="319" t="str">
        <f>VLOOKUP(B9350,segédtábla!$A$1:$C$156,2,FALSE)</f>
        <v>Molnár Lajos</v>
      </c>
      <c r="D9350" s="188" t="s">
        <v>8237</v>
      </c>
      <c r="E9350" s="332" t="str">
        <f>VLOOKUP(C9350,'Havi KM'!A:S,4,FALSE)</f>
        <v xml:space="preserve">     2 738,73 km</v>
      </c>
      <c r="F9350" s="363"/>
    </row>
    <row r="9351" spans="1:6" ht="15" customHeight="1">
      <c r="A9351" s="19" t="str">
        <f>VLOOKUP(B9351,segédtábla!$A$1:$C$156,3,FALSE)</f>
        <v>11+3</v>
      </c>
      <c r="B9351" s="226" t="s">
        <v>1333</v>
      </c>
      <c r="C9351" s="13" t="str">
        <f>VLOOKUP(B9351,segédtábla!$A$1:$C$156,2,FALSE)</f>
        <v>Meilinger Ádám</v>
      </c>
      <c r="D9351" s="5" t="s">
        <v>8238</v>
      </c>
      <c r="E9351" s="332" t="str">
        <f>VLOOKUP(C9351,'Havi KM'!A:S,4,FALSE)</f>
        <v xml:space="preserve">      277,05 km</v>
      </c>
      <c r="F9351" s="163"/>
    </row>
    <row r="9352" spans="1:6" ht="15" customHeight="1">
      <c r="A9352" s="19" t="str">
        <f>VLOOKUP(B9352,segédtábla!$A$1:$C$156,3,FALSE)</f>
        <v>11+3</v>
      </c>
      <c r="B9352" s="226" t="s">
        <v>1189</v>
      </c>
      <c r="C9352" s="13" t="str">
        <f>VLOOKUP(B9352,segédtábla!$A$1:$C$156,2,FALSE)</f>
        <v>Tatarek Sándor</v>
      </c>
      <c r="D9352" s="5" t="s">
        <v>8239</v>
      </c>
      <c r="E9352" s="332" t="str">
        <f>VLOOKUP(C9352,'Havi KM'!A:S,4,FALSE)</f>
        <v xml:space="preserve">      823,62 km</v>
      </c>
      <c r="F9352" s="163"/>
    </row>
    <row r="9353" spans="1:6" ht="15" customHeight="1">
      <c r="A9353" s="19" t="str">
        <f>VLOOKUP(B9353,segédtábla!$A$1:$C$156,3,FALSE)</f>
        <v>5+2</v>
      </c>
      <c r="B9353" s="226" t="s">
        <v>1339</v>
      </c>
      <c r="C9353" s="13" t="str">
        <f>VLOOKUP(B9353,segédtábla!$A$1:$C$156,2,FALSE)</f>
        <v>Áncsák János 04.14</v>
      </c>
      <c r="D9353" s="5" t="s">
        <v>8240</v>
      </c>
      <c r="E9353" s="332" t="e">
        <f>VLOOKUP(C9353,'Havi KM'!A:S,4,FALSE)</f>
        <v>#N/A</v>
      </c>
      <c r="F9353" s="163"/>
    </row>
    <row r="9354" spans="1:6" ht="15" customHeight="1">
      <c r="A9354" s="19" t="str">
        <f>VLOOKUP(B9354,segédtábla!$A$1:$C$156,3,FALSE)</f>
        <v>5+2</v>
      </c>
      <c r="B9354" s="226" t="s">
        <v>1214</v>
      </c>
      <c r="C9354" s="13" t="str">
        <f>VLOOKUP(B9354,segédtábla!$A$1:$C$156,2,FALSE)</f>
        <v>Horváth András - Charter</v>
      </c>
      <c r="D9354" s="5" t="s">
        <v>8241</v>
      </c>
      <c r="E9354" s="332" t="e">
        <f>VLOOKUP(C9354,'Havi KM'!A:S,4,FALSE)</f>
        <v>#N/A</v>
      </c>
      <c r="F9354" s="163"/>
    </row>
    <row r="9355" spans="1:6" ht="15" customHeight="1">
      <c r="A9355" s="19" t="str">
        <f>VLOOKUP(B9355,segédtábla!$A$1:$C$156,3,FALSE)</f>
        <v>5+2</v>
      </c>
      <c r="B9355" s="226" t="s">
        <v>1264</v>
      </c>
      <c r="C9355" s="13" t="str">
        <f>VLOOKUP(B9355,segédtábla!$A$1:$C$156,2,FALSE)</f>
        <v>Sógorka Csaba</v>
      </c>
      <c r="D9355" s="5" t="s">
        <v>8242</v>
      </c>
      <c r="E9355" s="332" t="str">
        <f>VLOOKUP(C9355,'Havi KM'!A:S,4,FALSE)</f>
        <v xml:space="preserve">     1 480,64 km</v>
      </c>
      <c r="F9355" s="163"/>
    </row>
    <row r="9356" spans="1:6" ht="15" customHeight="1">
      <c r="A9356" s="19" t="str">
        <f>VLOOKUP(B9356,segédtábla!$A$1:$C$156,3,FALSE)</f>
        <v>5+2</v>
      </c>
      <c r="B9356" s="226" t="s">
        <v>1266</v>
      </c>
      <c r="C9356" s="13" t="str">
        <f>VLOOKUP(B9356,segédtábla!$A$1:$C$156,2,FALSE)</f>
        <v>Nagy György</v>
      </c>
      <c r="D9356" s="188" t="s">
        <v>8243</v>
      </c>
      <c r="E9356" s="332" t="str">
        <f>VLOOKUP(C9356,'Havi KM'!A:S,4,FALSE)</f>
        <v xml:space="preserve">     1 204,28 km</v>
      </c>
      <c r="F9356" s="163"/>
    </row>
    <row r="9357" spans="1:6" ht="15" customHeight="1">
      <c r="A9357" s="19" t="str">
        <f>VLOOKUP(B9357,segédtábla!$A$1:$C$156,3,FALSE)</f>
        <v>11+3</v>
      </c>
      <c r="B9357" s="226" t="s">
        <v>1353</v>
      </c>
      <c r="C9357" s="13" t="str">
        <f>VLOOKUP(B9357,segédtábla!$A$1:$C$156,2,FALSE)</f>
        <v>Vancsó Attila</v>
      </c>
      <c r="D9357" s="5" t="s">
        <v>8244</v>
      </c>
      <c r="E9357" s="332" t="str">
        <f>VLOOKUP(C9357,'Havi KM'!A:S,4,FALSE)</f>
        <v xml:space="preserve">     1 260,11 km</v>
      </c>
      <c r="F9357" s="163"/>
    </row>
    <row r="9359" spans="1:6" ht="15" customHeight="1">
      <c r="A9359" s="10"/>
      <c r="B9359" s="16"/>
      <c r="C9359" s="263">
        <v>45950</v>
      </c>
      <c r="D9359" s="237" t="str">
        <f>TEXT(C9359,"dddd")</f>
        <v>Monday</v>
      </c>
      <c r="E9359" s="330"/>
      <c r="F9359" s="227">
        <f>+COUNTA(B9362:B9372)</f>
        <v>8</v>
      </c>
    </row>
    <row r="9360" spans="1:6" ht="15" customHeight="1">
      <c r="C9360" s="355"/>
    </row>
    <row r="9361" spans="1:6" ht="15" customHeight="1">
      <c r="A9361" s="7" t="s">
        <v>1136</v>
      </c>
      <c r="B9361" s="8" t="s">
        <v>1137</v>
      </c>
      <c r="C9361" s="9" t="s">
        <v>1138</v>
      </c>
      <c r="D9361" s="9" t="s">
        <v>1139</v>
      </c>
      <c r="E9361" s="331" t="s">
        <v>1140</v>
      </c>
      <c r="F9361" s="9" t="s">
        <v>1141</v>
      </c>
    </row>
    <row r="9362" spans="1:6" ht="15" customHeight="1">
      <c r="A9362" s="19" t="str">
        <f>VLOOKUP(B9362,segédtábla!$A$1:$C$156,3,FALSE)</f>
        <v>5+2</v>
      </c>
      <c r="B9362" s="226" t="s">
        <v>1149</v>
      </c>
      <c r="C9362" s="13" t="str">
        <f>VLOOKUP(B9362,segédtábla!$A$1:$C$156,2,FALSE)</f>
        <v>Létai Ferenc + Létainé Zsuzsa</v>
      </c>
      <c r="D9362" s="5" t="s">
        <v>8245</v>
      </c>
      <c r="E9362" s="332" t="e">
        <f>VLOOKUP(C9362,'Havi KM'!A:S,4,FALSE)</f>
        <v>#N/A</v>
      </c>
      <c r="F9362" s="163"/>
    </row>
    <row r="9363" spans="1:6" ht="15" customHeight="1">
      <c r="A9363" s="19" t="str">
        <f>VLOOKUP(B9363,segédtábla!$A$1:$C$156,3,FALSE)</f>
        <v>5+2</v>
      </c>
      <c r="B9363" s="226" t="s">
        <v>1159</v>
      </c>
      <c r="C9363" s="13" t="str">
        <f>VLOOKUP(B9363,segédtábla!$A$1:$C$156,2,FALSE)</f>
        <v>Pilló József + Pillóné S. Judit</v>
      </c>
      <c r="D9363" s="188" t="s">
        <v>8246</v>
      </c>
      <c r="E9363" s="332" t="e">
        <f>VLOOKUP(C9363,'Havi KM'!A:S,4,FALSE)</f>
        <v>#N/A</v>
      </c>
      <c r="F9363" s="163"/>
    </row>
    <row r="9364" spans="1:6" ht="15" customHeight="1">
      <c r="A9364" s="19" t="e">
        <f>VLOOKUP(B9364,segédtábla!$A$1:$C$156,3,FALSE)</f>
        <v>#N/A</v>
      </c>
      <c r="B9364" s="11"/>
      <c r="C9364" s="13" t="e">
        <f>VLOOKUP(B9364,segédtábla!$A$1:$C$156,2,FALSE)</f>
        <v>#N/A</v>
      </c>
      <c r="D9364" s="5"/>
      <c r="E9364" s="332" t="e">
        <f>VLOOKUP(C9364,'Havi KM'!A:S,4,FALSE)</f>
        <v>#N/A</v>
      </c>
      <c r="F9364" s="163"/>
    </row>
    <row r="9365" spans="1:6" ht="15" customHeight="1">
      <c r="A9365" s="19" t="str">
        <f>VLOOKUP(B9365,segédtábla!$A$1:$C$156,3,FALSE)</f>
        <v>11+3</v>
      </c>
      <c r="B9365" s="226" t="s">
        <v>1195</v>
      </c>
      <c r="C9365" s="319" t="str">
        <f>VLOOKUP(B9365,segédtábla!$A$1:$C$156,2,FALSE)</f>
        <v>Hallók Gábor</v>
      </c>
      <c r="D9365" s="188" t="s">
        <v>8247</v>
      </c>
      <c r="E9365" s="332" t="str">
        <f>VLOOKUP(C9365,'Havi KM'!A:S,4,FALSE)</f>
        <v xml:space="preserve">     2 457,27 km</v>
      </c>
      <c r="F9365" s="231"/>
    </row>
    <row r="9366" spans="1:6" ht="15" customHeight="1">
      <c r="A9366" s="19" t="str">
        <f>VLOOKUP(B9366,segédtábla!$A$1:$C$156,3,FALSE)</f>
        <v>5+2</v>
      </c>
      <c r="B9366" s="226" t="s">
        <v>1410</v>
      </c>
      <c r="C9366" s="319" t="str">
        <f>VLOOKUP(B9366,segédtábla!$A$1:$C$156,2,FALSE)</f>
        <v>Berek Dániel</v>
      </c>
      <c r="D9366" s="5" t="s">
        <v>8248</v>
      </c>
      <c r="E9366" s="332" t="str">
        <f>VLOOKUP(C9366,'Havi KM'!A:S,4,FALSE)</f>
        <v xml:space="preserve">      0,0 km</v>
      </c>
      <c r="F9366" s="163"/>
    </row>
    <row r="9367" spans="1:6" ht="15" customHeight="1">
      <c r="A9367" s="19" t="e">
        <f>VLOOKUP(B9367,segédtábla!$A$1:$C$156,3,FALSE)</f>
        <v>#N/A</v>
      </c>
      <c r="B9367" s="11"/>
      <c r="C9367" s="13" t="e">
        <f>VLOOKUP(B9367,segédtábla!$A$1:$C$156,2,FALSE)</f>
        <v>#N/A</v>
      </c>
      <c r="D9367" s="188"/>
      <c r="E9367" s="332" t="e">
        <f>VLOOKUP(C9367,'Havi KM'!A:S,4,FALSE)</f>
        <v>#N/A</v>
      </c>
      <c r="F9367" s="163"/>
    </row>
    <row r="9368" spans="1:6" ht="15" customHeight="1">
      <c r="A9368" s="19" t="str">
        <f>VLOOKUP(B9368,segédtábla!$A$1:$C$156,3,FALSE)</f>
        <v>11+3</v>
      </c>
      <c r="B9368" s="226" t="s">
        <v>1345</v>
      </c>
      <c r="C9368" s="178" t="str">
        <f>VLOOKUP(B9368,segédtábla!$A$1:$C$156,2,FALSE)</f>
        <v>Berek Gábor</v>
      </c>
      <c r="D9368" s="4" t="s">
        <v>8249</v>
      </c>
      <c r="E9368" s="332" t="str">
        <f>VLOOKUP(C9368,'Havi KM'!A:S,4,FALSE)</f>
        <v xml:space="preserve">      0,0 km</v>
      </c>
      <c r="F9368" s="163"/>
    </row>
    <row r="9369" spans="1:6" ht="15" customHeight="1">
      <c r="A9369" s="19" t="str">
        <f>VLOOKUP(B9369,segédtábla!$A$1:$C$156,3,FALSE)</f>
        <v>2/1.</v>
      </c>
      <c r="B9369" s="226" t="s">
        <v>1206</v>
      </c>
      <c r="C9369" s="13" t="s">
        <v>8250</v>
      </c>
      <c r="D9369" s="188" t="s">
        <v>8251</v>
      </c>
      <c r="E9369" s="332" t="str">
        <f>VLOOKUP(C9369,'Havi KM'!A:S,4,FALSE)</f>
        <v xml:space="preserve">      232,78 km</v>
      </c>
      <c r="F9369" s="163"/>
    </row>
    <row r="9370" spans="1:6" ht="15" customHeight="1">
      <c r="A9370" s="19" t="e">
        <f>VLOOKUP(B9370,segédtábla!$A$1:$C$156,3,FALSE)</f>
        <v>#N/A</v>
      </c>
      <c r="B9370" s="11"/>
      <c r="C9370" s="13" t="e">
        <f>VLOOKUP(B9370,segédtábla!$A$1:$C$156,2,FALSE)</f>
        <v>#N/A</v>
      </c>
      <c r="D9370" s="188"/>
      <c r="E9370" s="332" t="e">
        <f>VLOOKUP(C9370,'Havi KM'!A:S,4,FALSE)</f>
        <v>#N/A</v>
      </c>
      <c r="F9370" s="163"/>
    </row>
    <row r="9371" spans="1:6" ht="15" customHeight="1">
      <c r="A9371" s="19" t="str">
        <f>VLOOKUP(B9371,segédtábla!$A$1:$C$156,3,FALSE)</f>
        <v>5+2</v>
      </c>
      <c r="B9371" s="226" t="s">
        <v>1341</v>
      </c>
      <c r="C9371" s="13" t="str">
        <f>VLOOKUP(B9371,segédtábla!$A$1:$C$156,2,FALSE)</f>
        <v>Szegedi Zsolt</v>
      </c>
      <c r="D9371" s="240" t="s">
        <v>8252</v>
      </c>
      <c r="E9371" s="332" t="str">
        <f>VLOOKUP(C9371,'Havi KM'!A:S,4,FALSE)</f>
        <v xml:space="preserve">     1 560,76 km</v>
      </c>
      <c r="F9371" s="163"/>
    </row>
    <row r="9372" spans="1:6" ht="15" customHeight="1">
      <c r="A9372" s="19" t="str">
        <f>VLOOKUP(B9372,segédtábla!$A$1:$C$156,3,FALSE)</f>
        <v>11+3</v>
      </c>
      <c r="B9372" s="226" t="s">
        <v>1168</v>
      </c>
      <c r="C9372" s="319" t="str">
        <f>VLOOKUP(B9372,segédtábla!$A$1:$C$156,2,FALSE)</f>
        <v>Balázs István</v>
      </c>
      <c r="D9372" s="188" t="s">
        <v>8253</v>
      </c>
      <c r="E9372" s="332" t="str">
        <f>VLOOKUP(C9372,'Havi KM'!A:S,4,FALSE)</f>
        <v xml:space="preserve">     1 401,93 km</v>
      </c>
      <c r="F9372" s="163" t="s">
        <v>8254</v>
      </c>
    </row>
    <row r="9373" spans="1:6" ht="15" customHeight="1">
      <c r="A9373" s="19" t="str">
        <f>VLOOKUP(B9373,segédtábla!$A$1:$C$156,3,FALSE)</f>
        <v>5+2</v>
      </c>
      <c r="B9373" s="226" t="s">
        <v>1526</v>
      </c>
      <c r="C9373" s="178" t="str">
        <f>VLOOKUP(B9373,segédtábla!$A$1:$C$156,2,FALSE)</f>
        <v>Simon Zoltán</v>
      </c>
      <c r="D9373" s="4" t="s">
        <v>8255</v>
      </c>
      <c r="E9373" s="332" t="str">
        <f>VLOOKUP(C9373,'Havi KM'!A:S,4,FALSE)</f>
        <v xml:space="preserve">     1 431,31 km</v>
      </c>
      <c r="F9373" s="163"/>
    </row>
    <row r="9374" spans="1:6" ht="15" customHeight="1">
      <c r="A9374" s="19" t="str">
        <f>VLOOKUP(B9374,segédtábla!$A$1:$C$156,3,FALSE)</f>
        <v>5+2</v>
      </c>
      <c r="B9374" s="226" t="s">
        <v>1290</v>
      </c>
      <c r="C9374" s="13" t="str">
        <f>VLOOKUP(B9374,segédtábla!$A$1:$C$156,2,FALSE)</f>
        <v>Katona Gábor</v>
      </c>
      <c r="D9374" s="5" t="s">
        <v>8256</v>
      </c>
      <c r="E9374" s="332" t="str">
        <f>VLOOKUP(C9374,'Havi KM'!A:S,4,FALSE)</f>
        <v xml:space="preserve">     1 977,6 km</v>
      </c>
      <c r="F9374" s="163"/>
    </row>
    <row r="9375" spans="1:6" ht="15" customHeight="1">
      <c r="A9375" s="19" t="str">
        <f>VLOOKUP(B9375,segédtábla!$A$1:$C$156,3,FALSE)</f>
        <v>11+3</v>
      </c>
      <c r="B9375" s="226" t="s">
        <v>1245</v>
      </c>
      <c r="C9375" s="13" t="str">
        <f>VLOOKUP(B9375,segédtábla!$A$1:$C$156,2,FALSE)</f>
        <v>Slebárszky Attila Gábor</v>
      </c>
      <c r="D9375" s="240" t="s">
        <v>8257</v>
      </c>
      <c r="E9375" s="332" t="str">
        <f>VLOOKUP(C9375,'Havi KM'!A:S,4,FALSE)</f>
        <v xml:space="preserve">     1 780,0 km</v>
      </c>
      <c r="F9375" s="163"/>
    </row>
    <row r="9376" spans="1:6" ht="15" customHeight="1">
      <c r="A9376" s="19" t="str">
        <f>VLOOKUP(B9376,segédtábla!$A$1:$C$156,3,FALSE)</f>
        <v>bármi</v>
      </c>
      <c r="B9376" s="226" t="s">
        <v>5472</v>
      </c>
      <c r="C9376" s="13" t="str">
        <f>VLOOKUP(B9376,segédtábla!$A$1:$C$156,2,FALSE)</f>
        <v>Vitai JÁnos</v>
      </c>
      <c r="D9376" s="5" t="s">
        <v>2060</v>
      </c>
      <c r="E9376" s="332" t="str">
        <f>VLOOKUP(C9376,'Havi KM'!A:S,4,FALSE)</f>
        <v xml:space="preserve">      465,05 km</v>
      </c>
      <c r="F9376" s="163"/>
    </row>
    <row r="9377" spans="1:6" ht="15" customHeight="1">
      <c r="A9377" s="19" t="str">
        <f>VLOOKUP(B9377,segédtábla!$A$1:$C$156,3,FALSE)</f>
        <v>5+2</v>
      </c>
      <c r="B9377" s="226" t="s">
        <v>1173</v>
      </c>
      <c r="C9377" s="13" t="str">
        <f>VLOOKUP(B9377,segédtábla!$A$1:$C$156,2,FALSE)</f>
        <v>Léhner Zsolt</v>
      </c>
      <c r="D9377" s="5" t="s">
        <v>8258</v>
      </c>
      <c r="E9377" s="332" t="str">
        <f>VLOOKUP(C9377,'Havi KM'!A:S,4,FALSE)</f>
        <v xml:space="preserve">     1 816,96 km</v>
      </c>
      <c r="F9377" s="163"/>
    </row>
    <row r="9378" spans="1:6" ht="15" customHeight="1">
      <c r="A9378" s="19">
        <f>VLOOKUP(B9378,segédtábla!$A$1:$C$156,3,FALSE)</f>
        <v>0</v>
      </c>
      <c r="B9378" s="226" t="s">
        <v>1248</v>
      </c>
      <c r="C9378" s="13">
        <f>VLOOKUP(B9378,segédtábla!$A$1:$C$156,2,FALSE)</f>
        <v>0</v>
      </c>
      <c r="D9378" s="188" t="s">
        <v>8259</v>
      </c>
      <c r="E9378" s="332" t="e">
        <f>VLOOKUP(C9378,'Havi KM'!A:S,4,FALSE)</f>
        <v>#N/A</v>
      </c>
      <c r="F9378" s="163" t="s">
        <v>8260</v>
      </c>
    </row>
    <row r="9379" spans="1:6" ht="15" customHeight="1">
      <c r="A9379" s="19" t="str">
        <f>VLOOKUP(B9379,segédtábla!$A$1:$C$156,3,FALSE)</f>
        <v>11+3</v>
      </c>
      <c r="B9379" s="226" t="s">
        <v>1405</v>
      </c>
      <c r="C9379" s="178" t="str">
        <f>VLOOKUP(B9379,segédtábla!$A$1:$C$156,2,FALSE)</f>
        <v>Marton Péter</v>
      </c>
      <c r="D9379" s="4" t="s">
        <v>8261</v>
      </c>
      <c r="E9379" s="332" t="str">
        <f>VLOOKUP(C9379,'Havi KM'!A:S,4,FALSE)</f>
        <v xml:space="preserve">     1 405,83 km</v>
      </c>
      <c r="F9379" s="163"/>
    </row>
    <row r="9380" spans="1:6" ht="15" customHeight="1">
      <c r="A9380" s="19" t="str">
        <f>VLOOKUP(B9380,segédtábla!$A$1:$C$156,3,FALSE)</f>
        <v>11+3</v>
      </c>
      <c r="B9380" s="226" t="s">
        <v>1366</v>
      </c>
      <c r="C9380" s="319" t="str">
        <f>VLOOKUP(B9380,segédtábla!$A$1:$C$156,2,FALSE)</f>
        <v>Busi Sándor János</v>
      </c>
      <c r="D9380" s="188" t="s">
        <v>8262</v>
      </c>
      <c r="E9380" s="332" t="str">
        <f>VLOOKUP(C9380,'Havi KM'!A:S,4,FALSE)</f>
        <v xml:space="preserve">     1 430,82 km</v>
      </c>
      <c r="F9380" s="228" t="s">
        <v>1186</v>
      </c>
    </row>
    <row r="9381" spans="1:6" ht="15" customHeight="1">
      <c r="A9381" s="19" t="str">
        <f>VLOOKUP(B9381,segédtábla!$A$1:$C$156,3,FALSE)</f>
        <v>5+2</v>
      </c>
      <c r="B9381" s="226" t="s">
        <v>1208</v>
      </c>
      <c r="C9381" s="13" t="str">
        <f>VLOOKUP(B9381,segédtábla!$A$1:$C$156,2,FALSE)</f>
        <v>Drozd Péter</v>
      </c>
      <c r="D9381" s="188" t="s">
        <v>8263</v>
      </c>
      <c r="E9381" s="332" t="str">
        <f>VLOOKUP(C9381,'Havi KM'!A:S,4,FALSE)</f>
        <v xml:space="preserve">     1 972,38 km</v>
      </c>
      <c r="F9381" s="163"/>
    </row>
    <row r="9382" spans="1:6" ht="15" customHeight="1">
      <c r="A9382" s="19" t="str">
        <f>VLOOKUP(B9382,segédtábla!$A$1:$C$156,3,FALSE)</f>
        <v>5+2</v>
      </c>
      <c r="B9382" s="226" t="s">
        <v>1317</v>
      </c>
      <c r="C9382" s="13" t="str">
        <f>VLOOKUP(B9382,segédtábla!$A$1:$C$156,2,FALSE)</f>
        <v>Tőzsér Gábor</v>
      </c>
      <c r="D9382" s="5" t="s">
        <v>8264</v>
      </c>
      <c r="E9382" s="332" t="str">
        <f>VLOOKUP(C9382,'Havi KM'!A:S,4,FALSE)</f>
        <v xml:space="preserve">     1 375,22 km</v>
      </c>
      <c r="F9382" s="163"/>
    </row>
    <row r="9383" spans="1:6" ht="15" customHeight="1">
      <c r="A9383" s="19" t="str">
        <f>VLOOKUP(B9383,segédtábla!$A$1:$C$156,3,FALSE)</f>
        <v>11+3</v>
      </c>
      <c r="B9383" s="226" t="s">
        <v>1183</v>
      </c>
      <c r="C9383" s="13" t="str">
        <f>VLOOKUP(B9383,segédtábla!$A$1:$C$156,2,FALSE)</f>
        <v>Kelemen Imre</v>
      </c>
      <c r="D9383" s="5" t="s">
        <v>8265</v>
      </c>
      <c r="E9383" s="332" t="str">
        <f>VLOOKUP(C9383,'Havi KM'!A:S,4,FALSE)</f>
        <v xml:space="preserve">     2 133,94 km</v>
      </c>
      <c r="F9383" s="163"/>
    </row>
    <row r="9384" spans="1:6" ht="15" customHeight="1">
      <c r="A9384" s="19" t="str">
        <f>VLOOKUP(B9384,segédtábla!$A$1:$C$156,3,FALSE)</f>
        <v>11+3</v>
      </c>
      <c r="B9384" s="226" t="s">
        <v>1428</v>
      </c>
      <c r="C9384" s="13" t="str">
        <f>VLOOKUP(B9384,segédtábla!$A$1:$C$156,2,FALSE)</f>
        <v>Mórocz István</v>
      </c>
      <c r="D9384" s="240" t="s">
        <v>8266</v>
      </c>
      <c r="E9384" s="332" t="str">
        <f>VLOOKUP(C9384,'Havi KM'!A:S,4,FALSE)</f>
        <v xml:space="preserve">     1 668,63 km</v>
      </c>
      <c r="F9384" s="163"/>
    </row>
    <row r="9385" spans="1:6" ht="15" customHeight="1">
      <c r="A9385" s="19" t="str">
        <f>VLOOKUP(B9385,segédtábla!$A$1:$C$156,3,FALSE)</f>
        <v>11+3</v>
      </c>
      <c r="B9385" s="226" t="s">
        <v>7332</v>
      </c>
      <c r="C9385" s="13" t="str">
        <f>VLOOKUP(B9385,segédtábla!$A$1:$C$156,2,FALSE)</f>
        <v>Choijiljav Batbaatar</v>
      </c>
      <c r="D9385" s="5" t="s">
        <v>8267</v>
      </c>
      <c r="E9385" s="332" t="str">
        <f>VLOOKUP(C9385,'Havi KM'!A:S,4,FALSE)</f>
        <v xml:space="preserve">     1 929,86 km</v>
      </c>
      <c r="F9385" s="163"/>
    </row>
    <row r="9386" spans="1:6" ht="15" customHeight="1">
      <c r="A9386" s="19" t="str">
        <f>VLOOKUP(B9386,segédtábla!$A$1:$C$156,3,FALSE)</f>
        <v>11+3</v>
      </c>
      <c r="B9386" s="226" t="s">
        <v>1579</v>
      </c>
      <c r="C9386" s="319" t="str">
        <f>VLOOKUP(B9386,segédtábla!$A$1:$C$156,2,FALSE)</f>
        <v>Mellencsuk Attila</v>
      </c>
      <c r="D9386" s="188" t="s">
        <v>8268</v>
      </c>
      <c r="E9386" s="332" t="str">
        <f>VLOOKUP(C9386,'Havi KM'!A:S,4,FALSE)</f>
        <v xml:space="preserve">     1 884,28 km</v>
      </c>
      <c r="F9386" s="163"/>
    </row>
    <row r="9387" spans="1:6" ht="15" customHeight="1">
      <c r="A9387" s="19" t="str">
        <f>VLOOKUP(B9387,segédtábla!$A$1:$C$156,3,FALSE)</f>
        <v>5+2</v>
      </c>
      <c r="B9387" s="226" t="s">
        <v>1323</v>
      </c>
      <c r="C9387" s="13" t="str">
        <f>VLOOKUP(B9387,segédtábla!$A$1:$C$156,2,FALSE)</f>
        <v>Moldicz Tamás</v>
      </c>
      <c r="D9387" s="5" t="s">
        <v>8269</v>
      </c>
      <c r="E9387" s="332" t="str">
        <f>VLOOKUP(C9387,'Havi KM'!A:S,4,FALSE)</f>
        <v xml:space="preserve">      938,86 km</v>
      </c>
      <c r="F9387" s="163"/>
    </row>
    <row r="9388" spans="1:6" ht="15" customHeight="1">
      <c r="A9388" s="19" t="str">
        <f>VLOOKUP(B9388,segédtábla!$A$1:$C$156,3,FALSE)</f>
        <v>bármi</v>
      </c>
      <c r="B9388" s="226" t="s">
        <v>5472</v>
      </c>
      <c r="C9388" s="319" t="s">
        <v>593</v>
      </c>
      <c r="D9388" s="188" t="s">
        <v>8270</v>
      </c>
      <c r="E9388" s="332" t="str">
        <f>VLOOKUP(C9388,'Havi KM'!A:S,4,FALSE)</f>
        <v xml:space="preserve">     1 700,32 km</v>
      </c>
      <c r="F9388" s="163" t="s">
        <v>8271</v>
      </c>
    </row>
    <row r="9389" spans="1:6" ht="15" customHeight="1">
      <c r="A9389" s="19" t="str">
        <f>VLOOKUP(B9389,segédtábla!$A$1:$C$156,3,FALSE)</f>
        <v>11+3</v>
      </c>
      <c r="B9389" s="226" t="s">
        <v>1372</v>
      </c>
      <c r="C9389" s="319" t="s">
        <v>1382</v>
      </c>
      <c r="D9389" s="188" t="s">
        <v>8272</v>
      </c>
      <c r="E9389" s="332" t="str">
        <f>VLOOKUP(C9389,'Havi KM'!A:S,4,FALSE)</f>
        <v xml:space="preserve">     1 578,46 km</v>
      </c>
      <c r="F9389" s="163" t="s">
        <v>8273</v>
      </c>
    </row>
    <row r="9390" spans="1:6" ht="15" customHeight="1">
      <c r="A9390" s="19" t="str">
        <f>VLOOKUP(B9390,segédtábla!$A$1:$C$156,3,FALSE)</f>
        <v>5+2</v>
      </c>
      <c r="B9390" s="226" t="s">
        <v>1326</v>
      </c>
      <c r="C9390" s="178" t="str">
        <f>VLOOKUP(B9390,segédtábla!$A$1:$C$156,2,FALSE)</f>
        <v>Polyák László</v>
      </c>
      <c r="D9390" s="4" t="s">
        <v>8274</v>
      </c>
      <c r="E9390" s="332" t="str">
        <f>VLOOKUP(C9390,'Havi KM'!A:S,4,FALSE)</f>
        <v xml:space="preserve">     1 140,81 km</v>
      </c>
      <c r="F9390" s="163"/>
    </row>
    <row r="9391" spans="1:6" ht="15" customHeight="1">
      <c r="A9391" s="19" t="str">
        <f>VLOOKUP(B9391,segédtábla!$A$1:$C$156,3,FALSE)</f>
        <v>5+2</v>
      </c>
      <c r="B9391" s="226" t="s">
        <v>1262</v>
      </c>
      <c r="C9391" s="13" t="str">
        <f>VLOOKUP(B9391,segédtábla!$A$1:$C$156,2,FALSE)</f>
        <v>Balázs Tibor</v>
      </c>
      <c r="D9391" s="5" t="s">
        <v>8275</v>
      </c>
      <c r="E9391" s="332" t="str">
        <f>VLOOKUP(C9391,'Havi KM'!A:S,4,FALSE)</f>
        <v xml:space="preserve">      261,82 km</v>
      </c>
      <c r="F9391" s="163"/>
    </row>
    <row r="9392" spans="1:6" ht="15" customHeight="1">
      <c r="A9392" s="19" t="str">
        <f>VLOOKUP(B9392,segédtábla!$A$1:$C$156,3,FALSE)</f>
        <v>11+3</v>
      </c>
      <c r="B9392" s="226" t="s">
        <v>1413</v>
      </c>
      <c r="C9392" s="13" t="str">
        <f>VLOOKUP(B9392,segédtábla!$A$1:$C$156,2,FALSE)</f>
        <v>Szkolcsek György</v>
      </c>
      <c r="D9392" s="5" t="s">
        <v>8276</v>
      </c>
      <c r="E9392" s="332" t="str">
        <f>VLOOKUP(C9392,'Havi KM'!A:S,4,FALSE)</f>
        <v xml:space="preserve">     1 278,42 km</v>
      </c>
      <c r="F9392" s="163"/>
    </row>
    <row r="9393" spans="1:6" ht="15" customHeight="1">
      <c r="A9393" s="19" t="str">
        <f>VLOOKUP(B9393,segédtábla!$A$1:$C$156,3,FALSE)</f>
        <v>11+3</v>
      </c>
      <c r="B9393" s="226" t="s">
        <v>1378</v>
      </c>
      <c r="C9393" s="319" t="str">
        <f>VLOOKUP(B9393,segédtábla!$A$1:$C$156,2,FALSE)</f>
        <v>Dalanics Zsolt</v>
      </c>
      <c r="D9393" s="188" t="s">
        <v>8277</v>
      </c>
      <c r="E9393" s="332" t="str">
        <f>VLOOKUP(C9393,'Havi KM'!A:S,4,FALSE)</f>
        <v xml:space="preserve">     1 398,48 km</v>
      </c>
      <c r="F9393" s="163"/>
    </row>
    <row r="9394" spans="1:6" ht="15" customHeight="1">
      <c r="A9394" s="19" t="str">
        <f>VLOOKUP(B9394,segédtábla!$A$1:$C$156,3,FALSE)</f>
        <v>11+3</v>
      </c>
      <c r="B9394" s="226" t="s">
        <v>1321</v>
      </c>
      <c r="C9394" s="319" t="str">
        <f>VLOOKUP(B9394,segédtábla!$A$1:$C$156,2,FALSE)</f>
        <v>Kovács Márton Péter</v>
      </c>
      <c r="D9394" s="188" t="s">
        <v>8278</v>
      </c>
      <c r="E9394" s="332" t="str">
        <f>VLOOKUP(C9394,'Havi KM'!A:S,4,FALSE)</f>
        <v xml:space="preserve">     2 936,38 km</v>
      </c>
      <c r="F9394" s="163"/>
    </row>
    <row r="9395" spans="1:6" ht="16.5" customHeight="1">
      <c r="A9395" s="19" t="str">
        <f>VLOOKUP(B9395,segédtábla!$A$1:$C$156,3,FALSE)</f>
        <v>11+3</v>
      </c>
      <c r="B9395" s="175" t="s">
        <v>1234</v>
      </c>
      <c r="C9395" s="116" t="str">
        <f>VLOOKUP(B9395,segédtábla!$A$1:$C$156,2,FALSE)</f>
        <v>Iván Árpád Krisztián</v>
      </c>
      <c r="D9395" s="143" t="s">
        <v>8279</v>
      </c>
      <c r="E9395" s="332" t="str">
        <f>VLOOKUP(C9395,'Havi KM'!A:S,4,FALSE)</f>
        <v xml:space="preserve">      352,06 km</v>
      </c>
      <c r="F9395" s="163" t="s">
        <v>8280</v>
      </c>
    </row>
    <row r="9396" spans="1:6" ht="15" customHeight="1">
      <c r="A9396" s="19" t="str">
        <f>VLOOKUP(B9396,segédtábla!$A$1:$C$156,3,FALSE)</f>
        <v>11+3</v>
      </c>
      <c r="B9396" s="12" t="s">
        <v>1234</v>
      </c>
      <c r="C9396" s="13" t="str">
        <f>VLOOKUP(B9396,segédtábla!$A$1:$C$156,2,FALSE)</f>
        <v>Iván Árpád Krisztián</v>
      </c>
      <c r="D9396" s="188" t="s">
        <v>7560</v>
      </c>
      <c r="E9396" s="332" t="str">
        <f>VLOOKUP(C9396,'Havi KM'!A:S,4,FALSE)</f>
        <v xml:space="preserve">      352,06 km</v>
      </c>
      <c r="F9396" s="163" t="s">
        <v>3377</v>
      </c>
    </row>
    <row r="9397" spans="1:6" ht="15" customHeight="1">
      <c r="A9397" s="19" t="e">
        <f>VLOOKUP(B9397,segédtábla!$A$1:$C$156,3,FALSE)</f>
        <v>#N/A</v>
      </c>
      <c r="B9397" s="11"/>
      <c r="C9397" s="13" t="e">
        <f>VLOOKUP(B9397,segédtábla!$A$1:$C$156,2,FALSE)</f>
        <v>#N/A</v>
      </c>
      <c r="D9397" s="188"/>
      <c r="E9397" s="332" t="e">
        <f>VLOOKUP(C9397,'Havi KM'!A:S,4,FALSE)</f>
        <v>#N/A</v>
      </c>
      <c r="F9397" s="163"/>
    </row>
    <row r="9398" spans="1:6" ht="15" customHeight="1">
      <c r="A9398" s="19" t="e">
        <f>VLOOKUP(B9398,segédtábla!$A$1:$C$156,3,FALSE)</f>
        <v>#N/A</v>
      </c>
      <c r="B9398" s="11"/>
      <c r="C9398" s="13" t="e">
        <f>VLOOKUP(B9398,segédtábla!$A$1:$C$156,2,FALSE)</f>
        <v>#N/A</v>
      </c>
      <c r="D9398" s="5"/>
      <c r="E9398" s="332" t="e">
        <f>VLOOKUP(C9398,'Havi KM'!A:S,4,FALSE)</f>
        <v>#N/A</v>
      </c>
      <c r="F9398" s="163"/>
    </row>
    <row r="9399" spans="1:6" ht="15" customHeight="1">
      <c r="A9399" s="19" t="str">
        <f>VLOOKUP(B9399,segédtábla!$A$1:$C$156,3,FALSE)</f>
        <v>5+2</v>
      </c>
      <c r="B9399" s="11" t="s">
        <v>1341</v>
      </c>
      <c r="C9399" s="13" t="str">
        <f>VLOOKUP(B9399,segédtábla!$A$1:$C$156,2,FALSE)</f>
        <v>Szegedi Zsolt</v>
      </c>
      <c r="D9399" s="240" t="s">
        <v>1342</v>
      </c>
      <c r="E9399" s="332" t="str">
        <f>VLOOKUP(C9399,'Havi KM'!A:S,4,FALSE)</f>
        <v xml:space="preserve">     1 560,76 km</v>
      </c>
      <c r="F9399" s="163" t="s">
        <v>8281</v>
      </c>
    </row>
    <row r="9400" spans="1:6" ht="15" customHeight="1">
      <c r="A9400" s="19" t="str">
        <f>VLOOKUP(B9400,segédtábla!$A$1:$C$156,3,FALSE)</f>
        <v>5+2</v>
      </c>
      <c r="B9400" s="21" t="s">
        <v>1288</v>
      </c>
      <c r="C9400" s="13" t="str">
        <f>VLOOKUP(B9400,segédtábla!$A$1:$C$156,2,FALSE)</f>
        <v>Németh Zsolt</v>
      </c>
      <c r="D9400" s="240" t="s">
        <v>1342</v>
      </c>
      <c r="E9400" s="332" t="str">
        <f>VLOOKUP(C9400,'Havi KM'!A:S,4,FALSE)</f>
        <v xml:space="preserve">      347,54 km</v>
      </c>
      <c r="F9400" s="163"/>
    </row>
    <row r="9401" spans="1:6" ht="15" customHeight="1">
      <c r="A9401" s="19" t="e">
        <f>VLOOKUP(B9401,segédtábla!$A$1:$C$156,3,FALSE)</f>
        <v>#N/A</v>
      </c>
      <c r="B9401" s="11"/>
      <c r="C9401" s="13" t="e">
        <f>VLOOKUP(B9401,segédtábla!$A$1:$C$156,2,FALSE)</f>
        <v>#N/A</v>
      </c>
      <c r="D9401" s="5"/>
      <c r="E9401" s="332" t="e">
        <f>VLOOKUP(C9401,'Havi KM'!A:S,4,FALSE)</f>
        <v>#N/A</v>
      </c>
      <c r="F9401" s="163"/>
    </row>
    <row r="9402" spans="1:6" ht="15" customHeight="1">
      <c r="A9402" s="19" t="e">
        <f>VLOOKUP(B9402,segédtábla!$A$1:$C$156,3,FALSE)</f>
        <v>#N/A</v>
      </c>
      <c r="B9402" s="11"/>
      <c r="C9402" s="13" t="e">
        <f>VLOOKUP(B9402,segédtábla!$A$1:$C$156,2,FALSE)</f>
        <v>#N/A</v>
      </c>
      <c r="D9402" s="5"/>
      <c r="E9402" s="332" t="e">
        <f>VLOOKUP(C9402,'Havi KM'!A:S,4,FALSE)</f>
        <v>#N/A</v>
      </c>
      <c r="F9402" s="163"/>
    </row>
    <row r="9403" spans="1:6" ht="15" customHeight="1">
      <c r="A9403" s="19">
        <f>VLOOKUP(B9403,segédtábla!$A$1:$C$156,3,FALSE)</f>
        <v>0</v>
      </c>
      <c r="B9403" s="11" t="s">
        <v>1423</v>
      </c>
      <c r="C9403" s="13" t="str">
        <f>VLOOKUP(B9403,segédtábla!$A$1:$C$156,2,FALSE)</f>
        <v>Krupánszky Márk</v>
      </c>
      <c r="D9403" s="494" t="s">
        <v>1186</v>
      </c>
      <c r="E9403" s="332" t="str">
        <f>VLOOKUP(C9403,'Havi KM'!A:S,4,FALSE)</f>
        <v xml:space="preserve">      550,26 km</v>
      </c>
      <c r="F9403" s="163"/>
    </row>
    <row r="9404" spans="1:6" ht="15" customHeight="1">
      <c r="A9404" s="19" t="str">
        <f>VLOOKUP(B9404,segédtábla!$A$1:$C$156,3,FALSE)</f>
        <v>5+2</v>
      </c>
      <c r="B9404" s="11" t="s">
        <v>1154</v>
      </c>
      <c r="C9404" s="13" t="str">
        <f>VLOOKUP(B9404,segédtábla!$A$1:$C$156,2,FALSE)</f>
        <v>Tóth Mihály</v>
      </c>
      <c r="D9404" s="494" t="s">
        <v>1186</v>
      </c>
      <c r="E9404" s="332" t="str">
        <f>VLOOKUP(C9404,'Havi KM'!A:S,4,FALSE)</f>
        <v xml:space="preserve">      345,81 km</v>
      </c>
      <c r="F9404" s="163"/>
    </row>
    <row r="9405" spans="1:6" ht="15" customHeight="1">
      <c r="A9405" s="19" t="e">
        <f>VLOOKUP(B9405,segédtábla!$A$1:$C$156,3,FALSE)</f>
        <v>#N/A</v>
      </c>
      <c r="B9405" s="11"/>
      <c r="C9405" s="13" t="e">
        <f>VLOOKUP(B9405,segédtábla!$A$1:$C$156,2,FALSE)</f>
        <v>#N/A</v>
      </c>
      <c r="D9405" s="5"/>
      <c r="E9405" s="332" t="e">
        <f>VLOOKUP(C9405,'Havi KM'!A:S,4,FALSE)</f>
        <v>#N/A</v>
      </c>
      <c r="F9405" s="163"/>
    </row>
    <row r="9407" spans="1:6" ht="15" customHeight="1">
      <c r="A9407" s="10"/>
      <c r="B9407" s="16"/>
      <c r="C9407" s="263">
        <v>45951</v>
      </c>
      <c r="D9407" s="237" t="str">
        <f>TEXT(C9407,"dddd")</f>
        <v>Tuesday</v>
      </c>
      <c r="E9407" s="330"/>
      <c r="F9407" s="227">
        <f>+COUNTA(B9410:B9415)</f>
        <v>5</v>
      </c>
    </row>
    <row r="9408" spans="1:6" ht="15" customHeight="1">
      <c r="C9408" s="355"/>
    </row>
    <row r="9409" spans="1:6" ht="15" customHeight="1">
      <c r="A9409" s="7" t="s">
        <v>1136</v>
      </c>
      <c r="B9409" s="8" t="s">
        <v>1137</v>
      </c>
      <c r="C9409" s="9" t="s">
        <v>1138</v>
      </c>
      <c r="D9409" s="9" t="s">
        <v>1139</v>
      </c>
      <c r="E9409" s="331" t="s">
        <v>1140</v>
      </c>
      <c r="F9409" s="9" t="s">
        <v>1141</v>
      </c>
    </row>
    <row r="9410" spans="1:6" ht="15" customHeight="1">
      <c r="A9410" s="19" t="str">
        <f>VLOOKUP(B9410,segédtábla!$A$1:$C$156,3,FALSE)</f>
        <v>5+2</v>
      </c>
      <c r="B9410" s="226" t="s">
        <v>1163</v>
      </c>
      <c r="C9410" s="178" t="str">
        <f>VLOOKUP(B9410,segédtábla!$A$1:$C$156,2,FALSE)</f>
        <v>Popovics Dávid</v>
      </c>
      <c r="D9410" s="4" t="s">
        <v>1436</v>
      </c>
      <c r="E9410" s="332" t="str">
        <f>VLOOKUP(C9410,'Havi KM'!A:S,4,FALSE)</f>
        <v xml:space="preserve">     1 838,04 km</v>
      </c>
      <c r="F9410" s="163"/>
    </row>
    <row r="9411" spans="1:6" ht="15" customHeight="1">
      <c r="A9411" s="19" t="str">
        <f>VLOOKUP(B9411,segédtábla!$A$1:$C$156,3,FALSE)</f>
        <v>5+2</v>
      </c>
      <c r="B9411" s="226" t="s">
        <v>1214</v>
      </c>
      <c r="C9411" s="319" t="str">
        <f>VLOOKUP(B9411,segédtábla!$A$1:$C$156,2,FALSE)</f>
        <v>Horváth András - Charter</v>
      </c>
      <c r="D9411" s="188" t="s">
        <v>8282</v>
      </c>
      <c r="E9411" s="332" t="e">
        <f>VLOOKUP(C9411,'Havi KM'!A:S,4,FALSE)</f>
        <v>#N/A</v>
      </c>
      <c r="F9411" s="163"/>
    </row>
    <row r="9412" spans="1:6" ht="15" customHeight="1">
      <c r="A9412" s="19" t="e">
        <f>VLOOKUP(B9412,segédtábla!$A$1:$C$156,3,FALSE)</f>
        <v>#N/A</v>
      </c>
      <c r="B9412" s="11"/>
      <c r="C9412" s="13" t="e">
        <f>VLOOKUP(B9412,segédtábla!$A$1:$C$156,2,FALSE)</f>
        <v>#N/A</v>
      </c>
      <c r="D9412" s="5"/>
      <c r="E9412" s="332" t="e">
        <f>VLOOKUP(C9412,'Havi KM'!A:S,4,FALSE)</f>
        <v>#N/A</v>
      </c>
      <c r="F9412" s="163"/>
    </row>
    <row r="9413" spans="1:6" ht="15" customHeight="1">
      <c r="A9413" s="19" t="str">
        <f>VLOOKUP(B9413,segédtábla!$A$1:$C$156,3,FALSE)</f>
        <v>11+3</v>
      </c>
      <c r="B9413" s="226" t="s">
        <v>1234</v>
      </c>
      <c r="C9413" s="13" t="str">
        <f>VLOOKUP(B9413,segédtábla!$A$1:$C$156,2,FALSE)</f>
        <v>Iván Árpád Krisztián</v>
      </c>
      <c r="D9413" s="5" t="s">
        <v>8283</v>
      </c>
      <c r="E9413" s="332" t="str">
        <f>VLOOKUP(C9413,'Havi KM'!A:S,4,FALSE)</f>
        <v xml:space="preserve">      352,06 km</v>
      </c>
      <c r="F9413" s="163"/>
    </row>
    <row r="9414" spans="1:6" ht="15" customHeight="1">
      <c r="A9414" s="19" t="str">
        <f>VLOOKUP(B9414,segédtábla!$A$1:$C$156,3,FALSE)</f>
        <v>10+4</v>
      </c>
      <c r="B9414" s="226" t="s">
        <v>1193</v>
      </c>
      <c r="C9414" s="13" t="str">
        <f>VLOOKUP(B9414,segédtábla!$A$1:$C$156,2,FALSE)</f>
        <v>Gerstmayer Zoltán</v>
      </c>
      <c r="D9414" s="5" t="s">
        <v>8284</v>
      </c>
      <c r="E9414" s="332" t="str">
        <f>VLOOKUP(C9414,'Havi KM'!A:S,4,FALSE)</f>
        <v xml:space="preserve">      0,0 km</v>
      </c>
      <c r="F9414" s="163"/>
    </row>
    <row r="9415" spans="1:6" ht="15" customHeight="1">
      <c r="A9415" s="19" t="str">
        <f>VLOOKUP(B9415,segédtábla!$A$1:$C$156,3,FALSE)</f>
        <v>11+3</v>
      </c>
      <c r="B9415" s="226" t="s">
        <v>1355</v>
      </c>
      <c r="C9415" s="13" t="str">
        <f>VLOOKUP(B9415,segédtábla!$A$1:$C$156,2,FALSE)</f>
        <v>Németh Nándor</v>
      </c>
      <c r="D9415" s="5" t="s">
        <v>8285</v>
      </c>
      <c r="E9415" s="332" t="str">
        <f>VLOOKUP(C9415,'Havi KM'!A:S,4,FALSE)</f>
        <v xml:space="preserve">     2 089,15 km</v>
      </c>
      <c r="F9415" s="163"/>
    </row>
    <row r="9416" spans="1:6" ht="15" customHeight="1">
      <c r="A9416" s="19" t="str">
        <f>VLOOKUP(B9416,segédtábla!$A$1:$C$156,3,FALSE)</f>
        <v>5+2</v>
      </c>
      <c r="B9416" s="226" t="s">
        <v>1274</v>
      </c>
      <c r="C9416" s="13" t="str">
        <f>VLOOKUP(B9416,segédtábla!$A$1:$C$156,2,FALSE)</f>
        <v>Kakulya Zsolt</v>
      </c>
      <c r="D9416" s="5" t="s">
        <v>8286</v>
      </c>
      <c r="E9416" s="332" t="str">
        <f>VLOOKUP(C9416,'Havi KM'!A:S,4,FALSE)</f>
        <v xml:space="preserve">     1 219,87 km</v>
      </c>
      <c r="F9416" s="163"/>
    </row>
    <row r="9417" spans="1:6" ht="15" customHeight="1">
      <c r="A9417" s="19" t="str">
        <f>VLOOKUP(B9417,segédtábla!$A$1:$C$156,3,FALSE)</f>
        <v>10+4</v>
      </c>
      <c r="B9417" s="175" t="s">
        <v>1276</v>
      </c>
      <c r="C9417" s="116" t="str">
        <f>VLOOKUP(B9417,segédtábla!$A$1:$C$156,2,FALSE)</f>
        <v>Tanács Attila</v>
      </c>
      <c r="D9417" s="143" t="s">
        <v>8287</v>
      </c>
      <c r="E9417" s="332" t="str">
        <f>VLOOKUP(C9417,'Havi KM'!A:S,4,FALSE)</f>
        <v xml:space="preserve">      232,78 km</v>
      </c>
      <c r="F9417" s="163" t="s">
        <v>7851</v>
      </c>
    </row>
    <row r="9418" spans="1:6" ht="15" customHeight="1">
      <c r="A9418" s="19" t="str">
        <f>VLOOKUP(B9418,segédtábla!$A$1:$C$156,3,FALSE)</f>
        <v>5+2</v>
      </c>
      <c r="B9418" s="226" t="s">
        <v>1286</v>
      </c>
      <c r="C9418" s="13" t="str">
        <f>VLOOKUP(B9418,segédtábla!$A$1:$C$156,2,FALSE)</f>
        <v>Kata József</v>
      </c>
      <c r="D9418" s="5" t="s">
        <v>8288</v>
      </c>
      <c r="E9418" s="332" t="str">
        <f>VLOOKUP(C9418,'Havi KM'!A:S,4,FALSE)</f>
        <v xml:space="preserve">     2 059,02 km</v>
      </c>
      <c r="F9418" s="163"/>
    </row>
    <row r="9419" spans="1:6" ht="15" customHeight="1">
      <c r="A9419" s="19" t="str">
        <f>VLOOKUP(B9419,segédtábla!$A$1:$C$156,3,FALSE)</f>
        <v>5+2</v>
      </c>
      <c r="B9419" s="226" t="s">
        <v>1288</v>
      </c>
      <c r="C9419" s="319" t="str">
        <f>VLOOKUP(B9419,segédtábla!$A$1:$C$156,2,FALSE)</f>
        <v>Németh Zsolt</v>
      </c>
      <c r="D9419" s="188" t="s">
        <v>8287</v>
      </c>
      <c r="E9419" s="332" t="str">
        <f>VLOOKUP(C9419,'Havi KM'!A:S,4,FALSE)</f>
        <v xml:space="preserve">      347,54 km</v>
      </c>
      <c r="F9419" s="163"/>
    </row>
    <row r="9420" spans="1:6" ht="15" customHeight="1">
      <c r="A9420" s="19" t="str">
        <f>VLOOKUP(B9420,segédtábla!$A$1:$C$156,3,FALSE)</f>
        <v>11+3</v>
      </c>
      <c r="B9420" s="226" t="s">
        <v>8289</v>
      </c>
      <c r="C9420" s="13" t="str">
        <f>VLOOKUP(B9420,segédtábla!$A$1:$C$156,2,FALSE)</f>
        <v>Fodor Károly</v>
      </c>
      <c r="D9420" s="5" t="s">
        <v>8290</v>
      </c>
      <c r="E9420" s="332" t="str">
        <f>VLOOKUP(C9420,'Havi KM'!A:S,4,FALSE)</f>
        <v xml:space="preserve">     1 559,63 km</v>
      </c>
      <c r="F9420" s="163" t="s">
        <v>8291</v>
      </c>
    </row>
    <row r="9421" spans="1:6" ht="15" customHeight="1">
      <c r="A9421" s="19" t="str">
        <f>VLOOKUP(B9421,segédtábla!$A$1:$C$156,3,FALSE)</f>
        <v>11+3</v>
      </c>
      <c r="B9421" s="226" t="s">
        <v>1296</v>
      </c>
      <c r="C9421" s="13" t="str">
        <f>VLOOKUP(B9421,segédtábla!$A$1:$C$156,2,FALSE)</f>
        <v>Kálóczi Péter</v>
      </c>
      <c r="D9421" s="5" t="s">
        <v>8292</v>
      </c>
      <c r="E9421" s="332" t="str">
        <f>VLOOKUP(C9421,'Havi KM'!A:S,4,FALSE)</f>
        <v xml:space="preserve">      933,04 km</v>
      </c>
      <c r="F9421" s="163"/>
    </row>
    <row r="9422" spans="1:6" ht="15" customHeight="1">
      <c r="A9422" s="19" t="str">
        <f>VLOOKUP(B9422,segédtábla!$A$1:$C$156,3,FALSE)</f>
        <v>5+2</v>
      </c>
      <c r="B9422" s="226" t="s">
        <v>1175</v>
      </c>
      <c r="C9422" s="13" t="str">
        <f>VLOOKUP(B9422,segédtábla!$A$1:$C$156,2,FALSE)</f>
        <v>Iklódi Sándor</v>
      </c>
      <c r="D9422" s="5" t="s">
        <v>8293</v>
      </c>
      <c r="E9422" s="332" t="str">
        <f>VLOOKUP(C9422,'Havi KM'!A:S,4,FALSE)</f>
        <v xml:space="preserve">     1 161,24 km</v>
      </c>
      <c r="F9422" s="163"/>
    </row>
    <row r="9423" spans="1:6" ht="15" customHeight="1">
      <c r="A9423" s="19" t="str">
        <f>VLOOKUP(B9423,segédtábla!$A$1:$C$156,3,FALSE)</f>
        <v>5+2</v>
      </c>
      <c r="B9423" s="226" t="s">
        <v>1152</v>
      </c>
      <c r="C9423" s="13" t="str">
        <f>VLOOKUP(B9423,segédtábla!$A$1:$C$156,2,FALSE)</f>
        <v>Tokorcsi Tibor</v>
      </c>
      <c r="D9423" s="5" t="s">
        <v>8294</v>
      </c>
      <c r="E9423" s="332" t="str">
        <f>VLOOKUP(C9423,'Havi KM'!A:S,4,FALSE)</f>
        <v xml:space="preserve">     1 330,53 km</v>
      </c>
      <c r="F9423" s="163"/>
    </row>
    <row r="9424" spans="1:6" ht="15" customHeight="1">
      <c r="A9424" s="19" t="str">
        <f>VLOOKUP(B9424,segédtábla!$A$1:$C$156,3,FALSE)</f>
        <v>5+2</v>
      </c>
      <c r="B9424" s="175" t="s">
        <v>1181</v>
      </c>
      <c r="C9424" s="116" t="str">
        <f>VLOOKUP(B9424,segédtábla!$A$1:$C$156,2,FALSE)</f>
        <v>Lázár Gábor</v>
      </c>
      <c r="D9424" s="143" t="s">
        <v>8295</v>
      </c>
      <c r="E9424" s="332" t="str">
        <f>VLOOKUP(C9424,'Havi KM'!A:S,4,FALSE)</f>
        <v xml:space="preserve">     1 156,79 km</v>
      </c>
      <c r="F9424" s="163"/>
    </row>
    <row r="9425" spans="1:6" ht="15" customHeight="1">
      <c r="A9425" s="19" t="str">
        <f>VLOOKUP(B9425,segédtábla!$A$1:$C$156,3,FALSE)</f>
        <v>11+3</v>
      </c>
      <c r="B9425" s="175" t="s">
        <v>1253</v>
      </c>
      <c r="C9425" s="116" t="str">
        <f>VLOOKUP(B9425,segédtábla!$A$1:$C$156,2,FALSE)</f>
        <v>Knyihár Adrián</v>
      </c>
      <c r="D9425" s="143" t="s">
        <v>8296</v>
      </c>
      <c r="E9425" s="332" t="str">
        <f>VLOOKUP(C9425,'Havi KM'!A:S,4,FALSE)</f>
        <v xml:space="preserve">      0,0 km</v>
      </c>
      <c r="F9425" s="163"/>
    </row>
    <row r="9426" spans="1:6" ht="15" customHeight="1">
      <c r="A9426" s="19" t="str">
        <f>VLOOKUP(B9426,segédtábla!$A$1:$C$156,3,FALSE)</f>
        <v>11+3</v>
      </c>
      <c r="B9426" s="226" t="s">
        <v>1573</v>
      </c>
      <c r="C9426" s="13" t="str">
        <f>VLOOKUP(B9426,segédtábla!$A$1:$C$156,2,FALSE)</f>
        <v>Lajkó Zsolt</v>
      </c>
      <c r="D9426" s="5" t="s">
        <v>8297</v>
      </c>
      <c r="E9426" s="332" t="str">
        <f>VLOOKUP(C9426,'Havi KM'!A:S,4,FALSE)</f>
        <v xml:space="preserve">     2 300,8 km</v>
      </c>
      <c r="F9426" s="228" t="s">
        <v>1186</v>
      </c>
    </row>
    <row r="9427" spans="1:6" ht="15" customHeight="1">
      <c r="A9427" s="19" t="str">
        <f>VLOOKUP(B9427,segédtábla!$A$1:$C$156,3,FALSE)</f>
        <v>5+2</v>
      </c>
      <c r="B9427" s="226" t="s">
        <v>1256</v>
      </c>
      <c r="C9427" s="13" t="str">
        <f>VLOOKUP(B9427,segédtábla!$A$1:$C$156,2,FALSE)</f>
        <v>Árvai Gábor</v>
      </c>
      <c r="D9427" s="5" t="s">
        <v>8298</v>
      </c>
      <c r="E9427" s="332" t="str">
        <f>VLOOKUP(C9427,'Havi KM'!A:S,4,FALSE)</f>
        <v xml:space="preserve">     1 696,48 km</v>
      </c>
      <c r="F9427" s="163"/>
    </row>
    <row r="9428" spans="1:6" ht="15" customHeight="1">
      <c r="A9428" s="19" t="str">
        <f>VLOOKUP(B9428,segédtábla!$A$1:$C$156,3,FALSE)</f>
        <v>2/1.</v>
      </c>
      <c r="B9428" s="226" t="s">
        <v>1259</v>
      </c>
      <c r="C9428" s="319" t="str">
        <f>VLOOKUP(B9428,segédtábla!$A$1:$C$156,2,FALSE)</f>
        <v>Berki Richárd Sándor</v>
      </c>
      <c r="D9428" s="188" t="s">
        <v>8299</v>
      </c>
      <c r="E9428" s="332" t="str">
        <f>VLOOKUP(C9428,'Havi KM'!A:S,4,FALSE)</f>
        <v xml:space="preserve">     1 357,13 km</v>
      </c>
      <c r="F9428" s="231" t="s">
        <v>8300</v>
      </c>
    </row>
    <row r="9429" spans="1:6" ht="15" customHeight="1">
      <c r="A9429" s="19" t="str">
        <f>VLOOKUP(B9429,segédtábla!$A$1:$C$156,3,FALSE)</f>
        <v>11+3</v>
      </c>
      <c r="B9429" s="226" t="s">
        <v>1223</v>
      </c>
      <c r="C9429" s="13" t="str">
        <f>VLOOKUP(B9429,segédtábla!$A$1:$C$156,2,FALSE)</f>
        <v>Molnár Lajos</v>
      </c>
      <c r="D9429" s="5" t="s">
        <v>8301</v>
      </c>
      <c r="E9429" s="332" t="str">
        <f>VLOOKUP(C9429,'Havi KM'!A:S,4,FALSE)</f>
        <v xml:space="preserve">     2 738,73 km</v>
      </c>
      <c r="F9429" s="163"/>
    </row>
    <row r="9430" spans="1:6" ht="15" customHeight="1">
      <c r="A9430" s="19" t="str">
        <f>VLOOKUP(B9430,segédtábla!$A$1:$C$156,3,FALSE)</f>
        <v>17+4</v>
      </c>
      <c r="B9430" s="226" t="s">
        <v>1217</v>
      </c>
      <c r="C9430" s="178" t="str">
        <f>VLOOKUP(B9430,segédtábla!$A$1:$C$156,2,FALSE)</f>
        <v>Fábián Szabolcs</v>
      </c>
      <c r="D9430" s="4" t="s">
        <v>8302</v>
      </c>
      <c r="E9430" s="332" t="str">
        <f>VLOOKUP(C9430,'Havi KM'!A:S,4,FALSE)</f>
        <v xml:space="preserve">     1 855,46 km</v>
      </c>
      <c r="F9430" s="231" t="s">
        <v>8303</v>
      </c>
    </row>
    <row r="9431" spans="1:6" ht="15" customHeight="1">
      <c r="A9431" s="19" t="str">
        <f>VLOOKUP(B9431,segédtábla!$A$1:$C$156,3,FALSE)</f>
        <v>5+2</v>
      </c>
      <c r="B9431" s="226" t="s">
        <v>1339</v>
      </c>
      <c r="C9431" s="13" t="str">
        <f>VLOOKUP(B9431,segédtábla!$A$1:$C$156,2,FALSE)</f>
        <v>Áncsák János 04.14</v>
      </c>
      <c r="D9431" s="5" t="s">
        <v>8304</v>
      </c>
      <c r="E9431" s="332" t="e">
        <f>VLOOKUP(C9431,'Havi KM'!A:S,4,FALSE)</f>
        <v>#N/A</v>
      </c>
      <c r="F9431" s="163"/>
    </row>
    <row r="9432" spans="1:6" ht="15" customHeight="1">
      <c r="A9432" s="19" t="str">
        <f>VLOOKUP(B9432,segédtábla!$A$1:$C$156,3,FALSE)</f>
        <v>10+4</v>
      </c>
      <c r="B9432" s="226" t="s">
        <v>1191</v>
      </c>
      <c r="C9432" s="13" t="str">
        <f>VLOOKUP(B9432,segédtábla!$A$1:$C$156,2,FALSE)</f>
        <v>Leiner Gábor</v>
      </c>
      <c r="D9432" s="5" t="s">
        <v>8305</v>
      </c>
      <c r="E9432" s="332" t="str">
        <f>VLOOKUP(C9432,'Havi KM'!A:S,4,FALSE)</f>
        <v xml:space="preserve">     1 700,32 km</v>
      </c>
      <c r="F9432" s="163" t="s">
        <v>3377</v>
      </c>
    </row>
    <row r="9433" spans="1:6" ht="15" customHeight="1">
      <c r="A9433" s="19" t="str">
        <f>VLOOKUP(B9433,segédtábla!$A$1:$C$156,3,FALSE)</f>
        <v>11+3</v>
      </c>
      <c r="B9433" s="226" t="s">
        <v>1313</v>
      </c>
      <c r="C9433" s="319" t="str">
        <f>VLOOKUP(B9433,segédtábla!$A$1:$C$156,2,FALSE)</f>
        <v>Tóth Zoltán József</v>
      </c>
      <c r="D9433" s="448" t="s">
        <v>8306</v>
      </c>
      <c r="E9433" s="332" t="str">
        <f>VLOOKUP(C9433,'Havi KM'!A:S,4,FALSE)</f>
        <v xml:space="preserve">      0,0 km</v>
      </c>
      <c r="F9433" s="163" t="s">
        <v>6599</v>
      </c>
    </row>
    <row r="9434" spans="1:6" ht="15" customHeight="1">
      <c r="A9434" s="19" t="str">
        <f>VLOOKUP(B9434,segédtábla!$A$1:$C$156,3,FALSE)</f>
        <v>11+3</v>
      </c>
      <c r="B9434" s="226" t="s">
        <v>1253</v>
      </c>
      <c r="C9434" s="319" t="str">
        <f>VLOOKUP(B9434,segédtábla!$A$1:$C$156,2,FALSE)</f>
        <v>Knyihár Adrián</v>
      </c>
      <c r="D9434" s="188" t="s">
        <v>8307</v>
      </c>
      <c r="E9434" s="332" t="str">
        <f>VLOOKUP(C9434,'Havi KM'!A:S,4,FALSE)</f>
        <v xml:space="preserve">      0,0 km</v>
      </c>
      <c r="F9434" s="163" t="s">
        <v>8308</v>
      </c>
    </row>
    <row r="9435" spans="1:6" ht="15" customHeight="1">
      <c r="A9435" s="19" t="str">
        <f>VLOOKUP(B9435,segédtábla!$A$1:$C$156,3,FALSE)</f>
        <v>2/1.</v>
      </c>
      <c r="B9435" s="226" t="s">
        <v>1206</v>
      </c>
      <c r="C9435" s="13" t="str">
        <f>VLOOKUP(B9435,segédtábla!$A$1:$C$156,2,FALSE)</f>
        <v>Vincze Gábor</v>
      </c>
      <c r="D9435" s="5" t="s">
        <v>8309</v>
      </c>
      <c r="E9435" s="332" t="str">
        <f>VLOOKUP(C9435,'Havi KM'!A:S,4,FALSE)</f>
        <v xml:space="preserve">     1 471,92 km</v>
      </c>
      <c r="F9435" s="163"/>
    </row>
    <row r="9436" spans="1:6" ht="15" customHeight="1">
      <c r="A9436" s="19" t="e">
        <f>VLOOKUP(B9436,segédtábla!$A$1:$C$156,3,FALSE)</f>
        <v>#N/A</v>
      </c>
      <c r="B9436" s="21"/>
      <c r="C9436" s="13" t="e">
        <f>VLOOKUP(B9436,segédtábla!$A$1:$C$156,2,FALSE)</f>
        <v>#N/A</v>
      </c>
      <c r="D9436" s="5"/>
      <c r="E9436" s="332" t="e">
        <f>VLOOKUP(C9436,'Havi KM'!A:S,4,FALSE)</f>
        <v>#N/A</v>
      </c>
      <c r="F9436" s="163"/>
    </row>
    <row r="9437" spans="1:6" ht="15" customHeight="1">
      <c r="A9437" s="19">
        <f>VLOOKUP(B9437,segédtábla!$A$1:$C$156,3,FALSE)</f>
        <v>0</v>
      </c>
      <c r="B9437" s="11" t="s">
        <v>1423</v>
      </c>
      <c r="C9437" s="13" t="str">
        <f>VLOOKUP(B9437,segédtábla!$A$1:$C$156,2,FALSE)</f>
        <v>Krupánszky Márk</v>
      </c>
      <c r="D9437" s="494" t="s">
        <v>1186</v>
      </c>
      <c r="E9437" s="332" t="str">
        <f>VLOOKUP(C9437,'Havi KM'!A:S,4,FALSE)</f>
        <v xml:space="preserve">      550,26 km</v>
      </c>
      <c r="F9437" s="163"/>
    </row>
    <row r="9438" spans="1:6" ht="15" customHeight="1">
      <c r="A9438" s="19" t="str">
        <f>VLOOKUP(B9438,segédtábla!$A$1:$C$156,3,FALSE)</f>
        <v>5+2</v>
      </c>
      <c r="B9438" s="21" t="s">
        <v>1154</v>
      </c>
      <c r="C9438" s="13" t="str">
        <f>VLOOKUP(B9438,segédtábla!$A$1:$C$156,2,FALSE)</f>
        <v>Tóth Mihály</v>
      </c>
      <c r="D9438" s="494" t="s">
        <v>1186</v>
      </c>
      <c r="E9438" s="332" t="str">
        <f>VLOOKUP(C9438,'Havi KM'!A:S,4,FALSE)</f>
        <v xml:space="preserve">      345,81 km</v>
      </c>
      <c r="F9438" s="163"/>
    </row>
    <row r="9439" spans="1:6" ht="15" customHeight="1">
      <c r="A9439" s="19" t="e">
        <f>VLOOKUP(B9439,segédtábla!$A$1:$C$156,3,FALSE)</f>
        <v>#N/A</v>
      </c>
      <c r="B9439" s="11"/>
      <c r="C9439" s="13" t="e">
        <f>VLOOKUP(B9439,segédtábla!$A$1:$C$156,2,FALSE)</f>
        <v>#N/A</v>
      </c>
      <c r="D9439" s="5"/>
      <c r="E9439" s="332" t="e">
        <f>VLOOKUP(C9439,'Havi KM'!A:S,4,FALSE)</f>
        <v>#N/A</v>
      </c>
      <c r="F9439" s="163"/>
    </row>
    <row r="9441" spans="1:6" ht="15" customHeight="1">
      <c r="A9441" s="10"/>
      <c r="B9441" s="16"/>
      <c r="C9441" s="263">
        <v>45952</v>
      </c>
      <c r="D9441" s="237" t="str">
        <f>TEXT(C9441,"dddd")</f>
        <v>Wednesday</v>
      </c>
      <c r="E9441" s="330"/>
      <c r="F9441" s="227">
        <f>+COUNTA(B9444:B9459)</f>
        <v>11</v>
      </c>
    </row>
    <row r="9442" spans="1:6" ht="15" customHeight="1">
      <c r="C9442" s="355"/>
    </row>
    <row r="9443" spans="1:6" ht="15" customHeight="1">
      <c r="A9443" s="7" t="s">
        <v>1136</v>
      </c>
      <c r="B9443" s="8" t="s">
        <v>1137</v>
      </c>
      <c r="C9443" s="9" t="s">
        <v>1138</v>
      </c>
      <c r="D9443" s="9" t="s">
        <v>1139</v>
      </c>
      <c r="E9443" s="331" t="s">
        <v>1140</v>
      </c>
      <c r="F9443" s="9" t="s">
        <v>1141</v>
      </c>
    </row>
    <row r="9444" spans="1:6" ht="15" customHeight="1">
      <c r="A9444" s="19" t="str">
        <f>VLOOKUP(B9444,segédtábla!$A$1:$C$156,3,FALSE)</f>
        <v>11+3</v>
      </c>
      <c r="B9444" s="226" t="s">
        <v>1142</v>
      </c>
      <c r="C9444" s="13" t="str">
        <f>VLOOKUP(B9444,segédtábla!$A$1:$C$156,2,FALSE)</f>
        <v>Hamecz  Zsolt + Zsoltné</v>
      </c>
      <c r="D9444" s="5" t="s">
        <v>8310</v>
      </c>
      <c r="E9444" s="332" t="e">
        <f>VLOOKUP(C9444,'Havi KM'!A:S,4,FALSE)</f>
        <v>#N/A</v>
      </c>
      <c r="F9444" s="163" t="s">
        <v>8311</v>
      </c>
    </row>
    <row r="9445" spans="1:6" ht="15" customHeight="1">
      <c r="A9445" s="19" t="str">
        <f>VLOOKUP(B9445,segédtábla!$A$1:$C$156,3,FALSE)</f>
        <v>11+3</v>
      </c>
      <c r="B9445" s="226" t="s">
        <v>1221</v>
      </c>
      <c r="C9445" s="13" t="str">
        <f>VLOOKUP(B9445,segédtábla!$A$1:$C$156,2,FALSE)</f>
        <v>Vass István</v>
      </c>
      <c r="D9445" s="5" t="s">
        <v>8312</v>
      </c>
      <c r="E9445" s="332" t="e">
        <f>VLOOKUP(C9445,'Havi KM'!A:S,4,FALSE)</f>
        <v>#N/A</v>
      </c>
      <c r="F9445" s="163"/>
    </row>
    <row r="9446" spans="1:6" ht="15" customHeight="1">
      <c r="A9446" s="19" t="e">
        <f>VLOOKUP(B9446,segédtábla!$A$1:$C$156,3,FALSE)</f>
        <v>#N/A</v>
      </c>
      <c r="B9446" s="11"/>
      <c r="C9446" s="13" t="e">
        <f>VLOOKUP(B9446,segédtábla!$A$1:$C$156,2,FALSE)</f>
        <v>#N/A</v>
      </c>
      <c r="D9446" s="5"/>
      <c r="E9446" s="332" t="e">
        <f>VLOOKUP(C9446,'Havi KM'!A:S,4,FALSE)</f>
        <v>#N/A</v>
      </c>
      <c r="F9446" s="163"/>
    </row>
    <row r="9447" spans="1:6" ht="15" customHeight="1">
      <c r="A9447" s="19" t="str">
        <f>VLOOKUP(B9447,segédtábla!$A$1:$C$156,3,FALSE)</f>
        <v>5+2</v>
      </c>
      <c r="B9447" s="226" t="s">
        <v>1159</v>
      </c>
      <c r="C9447" s="178" t="str">
        <f>VLOOKUP(B9447,segédtábla!$A$1:$C$156,2,FALSE)</f>
        <v>Pilló József + Pillóné S. Judit</v>
      </c>
      <c r="D9447" s="4" t="s">
        <v>6885</v>
      </c>
      <c r="E9447" s="332" t="e">
        <f>VLOOKUP(C9447,'Havi KM'!A:S,4,FALSE)</f>
        <v>#N/A</v>
      </c>
      <c r="F9447" s="163" t="s">
        <v>8313</v>
      </c>
    </row>
    <row r="9448" spans="1:6" ht="15" customHeight="1">
      <c r="A9448" s="19">
        <f>VLOOKUP(B9448,segédtábla!$A$1:$C$156,3,FALSE)</f>
        <v>0</v>
      </c>
      <c r="B9448" s="226" t="s">
        <v>1187</v>
      </c>
      <c r="C9448" s="13" t="str">
        <f>VLOOKUP(B9448,segédtábla!$A$1:$C$156,2,FALSE)</f>
        <v>hengerfejes kivonva</v>
      </c>
      <c r="D9448" s="5" t="s">
        <v>8314</v>
      </c>
      <c r="E9448" s="332" t="e">
        <f>VLOOKUP(C9448,'Havi KM'!A:S,4,FALSE)</f>
        <v>#N/A</v>
      </c>
      <c r="F9448" s="163"/>
    </row>
    <row r="9449" spans="1:6" ht="15" customHeight="1">
      <c r="A9449" s="19" t="e">
        <f>VLOOKUP(B9449,segédtábla!$A$1:$C$156,3,FALSE)</f>
        <v>#N/A</v>
      </c>
      <c r="B9449" s="11"/>
      <c r="C9449" s="13" t="e">
        <f>VLOOKUP(B9449,segédtábla!$A$1:$C$156,2,FALSE)</f>
        <v>#N/A</v>
      </c>
      <c r="D9449" s="5"/>
      <c r="E9449" s="332" t="e">
        <f>VLOOKUP(C9449,'Havi KM'!A:S,4,FALSE)</f>
        <v>#N/A</v>
      </c>
      <c r="F9449" s="163"/>
    </row>
    <row r="9450" spans="1:6" ht="15" customHeight="1">
      <c r="A9450" s="19" t="str">
        <f>VLOOKUP(B9450,segédtábla!$A$1:$C$156,3,FALSE)</f>
        <v>5+2</v>
      </c>
      <c r="B9450" s="226" t="s">
        <v>1181</v>
      </c>
      <c r="C9450" s="13" t="str">
        <f>VLOOKUP(B9450,segédtábla!$A$1:$C$156,2,FALSE)</f>
        <v>Lázár Gábor</v>
      </c>
      <c r="D9450" s="5" t="s">
        <v>1436</v>
      </c>
      <c r="E9450" s="332" t="str">
        <f>VLOOKUP(C9450,'Havi KM'!A:S,4,FALSE)</f>
        <v xml:space="preserve">     1 156,79 km</v>
      </c>
      <c r="F9450" s="163"/>
    </row>
    <row r="9451" spans="1:6" ht="15" customHeight="1">
      <c r="A9451" s="19" t="str">
        <f>VLOOKUP(B9451,segédtábla!$A$1:$C$156,3,FALSE)</f>
        <v>11+3</v>
      </c>
      <c r="B9451" s="226" t="s">
        <v>1283</v>
      </c>
      <c r="C9451" s="13" t="str">
        <f>VLOOKUP(B9451,segédtábla!$A$1:$C$156,2,FALSE)</f>
        <v>Török Attila</v>
      </c>
      <c r="D9451" s="5" t="s">
        <v>8315</v>
      </c>
      <c r="E9451" s="332" t="str">
        <f>VLOOKUP(C9451,'Havi KM'!A:S,4,FALSE)</f>
        <v xml:space="preserve">     1 669,95 km</v>
      </c>
      <c r="F9451" s="163" t="s">
        <v>8316</v>
      </c>
    </row>
    <row r="9452" spans="1:6" ht="15" customHeight="1">
      <c r="A9452" s="19" t="e">
        <f>VLOOKUP(B9452,segédtábla!$A$1:$C$156,3,FALSE)</f>
        <v>#N/A</v>
      </c>
      <c r="B9452" s="11"/>
      <c r="C9452" s="13" t="e">
        <f>VLOOKUP(B9452,segédtábla!$A$1:$C$156,2,FALSE)</f>
        <v>#N/A</v>
      </c>
      <c r="D9452" s="5"/>
      <c r="E9452" s="332" t="e">
        <f>VLOOKUP(C9452,'Havi KM'!A:S,4,FALSE)</f>
        <v>#N/A</v>
      </c>
      <c r="F9452" s="163"/>
    </row>
    <row r="9453" spans="1:6" ht="15" customHeight="1">
      <c r="A9453" s="19">
        <f>VLOOKUP(B9453,segédtábla!$A$1:$C$156,3,FALSE)</f>
        <v>0</v>
      </c>
      <c r="B9453" s="226" t="s">
        <v>1210</v>
      </c>
      <c r="C9453" s="13" t="str">
        <f>VLOOKUP(B9453,segédtábla!$A$1:$C$156,2,FALSE)</f>
        <v xml:space="preserve"> kivonva Szombathelyi Zoltán</v>
      </c>
      <c r="D9453" s="5" t="s">
        <v>1436</v>
      </c>
      <c r="E9453" s="332" t="e">
        <f>VLOOKUP(C9453,'Havi KM'!A:S,4,FALSE)</f>
        <v>#N/A</v>
      </c>
      <c r="F9453" s="163"/>
    </row>
    <row r="9454" spans="1:6" ht="15" customHeight="1">
      <c r="A9454" s="19" t="str">
        <f>VLOOKUP(B9454,segédtábla!$A$1:$C$156,3,FALSE)</f>
        <v>5+2</v>
      </c>
      <c r="B9454" s="226" t="s">
        <v>1410</v>
      </c>
      <c r="C9454" s="13" t="str">
        <f>VLOOKUP(B9454,segédtábla!$A$1:$C$156,2,FALSE)</f>
        <v>Berek Dániel</v>
      </c>
      <c r="D9454" s="5" t="s">
        <v>8317</v>
      </c>
      <c r="E9454" s="332" t="str">
        <f>VLOOKUP(C9454,'Havi KM'!A:S,4,FALSE)</f>
        <v xml:space="preserve">      0,0 km</v>
      </c>
      <c r="F9454" s="163"/>
    </row>
    <row r="9455" spans="1:6" ht="15" customHeight="1">
      <c r="A9455" s="19" t="e">
        <f>VLOOKUP(B9455,segédtábla!$A$1:$C$156,3,FALSE)</f>
        <v>#N/A</v>
      </c>
      <c r="B9455" s="11"/>
      <c r="C9455" s="13" t="e">
        <f>VLOOKUP(B9455,segédtábla!$A$1:$C$156,2,FALSE)</f>
        <v>#N/A</v>
      </c>
      <c r="D9455" s="5"/>
      <c r="E9455" s="332" t="e">
        <f>VLOOKUP(C9455,'Havi KM'!A:S,4,FALSE)</f>
        <v>#N/A</v>
      </c>
      <c r="F9455" s="163"/>
    </row>
    <row r="9456" spans="1:6" ht="15" customHeight="1">
      <c r="A9456" s="19" t="str">
        <f>VLOOKUP(B9456,segédtábla!$A$1:$C$156,3,FALSE)</f>
        <v>11+3</v>
      </c>
      <c r="B9456" s="226" t="s">
        <v>1378</v>
      </c>
      <c r="C9456" s="13" t="str">
        <f>VLOOKUP(B9456,segédtábla!$A$1:$C$156,2,FALSE)</f>
        <v>Dalanics Zsolt</v>
      </c>
      <c r="D9456" s="188" t="s">
        <v>1436</v>
      </c>
      <c r="E9456" s="332" t="str">
        <f>VLOOKUP(C9456,'Havi KM'!A:S,4,FALSE)</f>
        <v xml:space="preserve">     1 398,48 km</v>
      </c>
      <c r="F9456" s="211" t="s">
        <v>8318</v>
      </c>
    </row>
    <row r="9457" spans="1:6" ht="15" customHeight="1">
      <c r="A9457" s="19" t="str">
        <f>VLOOKUP(B9457,segédtábla!$A$1:$C$156,3,FALSE)</f>
        <v>5+2</v>
      </c>
      <c r="B9457" s="226" t="s">
        <v>1262</v>
      </c>
      <c r="C9457" s="13" t="str">
        <f>VLOOKUP(B9457,segédtábla!$A$1:$C$156,2,FALSE)</f>
        <v>Balázs Tibor</v>
      </c>
      <c r="D9457" s="5" t="s">
        <v>8319</v>
      </c>
      <c r="E9457" s="332" t="str">
        <f>VLOOKUP(C9457,'Havi KM'!A:S,4,FALSE)</f>
        <v xml:space="preserve">      261,82 km</v>
      </c>
      <c r="F9457" s="163"/>
    </row>
    <row r="9458" spans="1:6" ht="15" customHeight="1">
      <c r="A9458" s="19" t="e">
        <f>VLOOKUP(B9458,segédtábla!$A$1:$C$156,3,FALSE)</f>
        <v>#N/A</v>
      </c>
      <c r="B9458" s="11"/>
      <c r="C9458" s="13" t="e">
        <f>VLOOKUP(B9458,segédtábla!$A$1:$C$156,2,FALSE)</f>
        <v>#N/A</v>
      </c>
      <c r="D9458" s="5"/>
      <c r="E9458" s="332" t="e">
        <f>VLOOKUP(C9458,'Havi KM'!A:S,4,FALSE)</f>
        <v>#N/A</v>
      </c>
      <c r="F9458" s="163"/>
    </row>
    <row r="9459" spans="1:6" ht="15" customHeight="1">
      <c r="A9459" s="19" t="str">
        <f>VLOOKUP(B9459,segédtábla!$A$1:$C$156,3,FALSE)</f>
        <v>5+2</v>
      </c>
      <c r="B9459" s="226" t="s">
        <v>1173</v>
      </c>
      <c r="C9459" s="13" t="str">
        <f>VLOOKUP(B9459,segédtábla!$A$1:$C$156,2,FALSE)</f>
        <v>Léhner Zsolt</v>
      </c>
      <c r="D9459" s="5" t="s">
        <v>8320</v>
      </c>
      <c r="E9459" s="332" t="str">
        <f>VLOOKUP(C9459,'Havi KM'!A:S,4,FALSE)</f>
        <v xml:space="preserve">     1 816,96 km</v>
      </c>
      <c r="F9459" s="163"/>
    </row>
    <row r="9460" spans="1:6" ht="15" customHeight="1">
      <c r="A9460" s="19" t="str">
        <f>VLOOKUP(B9460,segédtábla!$A$1:$C$156,3,FALSE)</f>
        <v>11+3</v>
      </c>
      <c r="B9460" s="226" t="s">
        <v>1147</v>
      </c>
      <c r="C9460" s="13" t="str">
        <f>VLOOKUP(B9460,segédtábla!$A$1:$C$156,2,FALSE)</f>
        <v>Török Sándor</v>
      </c>
      <c r="D9460" s="5" t="s">
        <v>8321</v>
      </c>
      <c r="E9460" s="332" t="str">
        <f>VLOOKUP(C9460,'Havi KM'!A:S,4,FALSE)</f>
        <v xml:space="preserve">     1 629,14 km</v>
      </c>
      <c r="F9460" s="163" t="s">
        <v>8322</v>
      </c>
    </row>
    <row r="9461" spans="1:6" ht="15" customHeight="1">
      <c r="A9461" s="19" t="str">
        <f>VLOOKUP(B9461,segédtábla!$A$1:$C$156,3,FALSE)</f>
        <v>5+2</v>
      </c>
      <c r="B9461" s="226" t="s">
        <v>1292</v>
      </c>
      <c r="C9461" s="13" t="str">
        <f>VLOOKUP(B9461,segédtábla!$A$1:$C$156,2,FALSE)</f>
        <v>Hanzi György Lehel</v>
      </c>
      <c r="D9461" s="5" t="s">
        <v>8323</v>
      </c>
      <c r="E9461" s="332" t="str">
        <f>VLOOKUP(C9461,'Havi KM'!A:S,4,FALSE)</f>
        <v xml:space="preserve">     1 303,29 km</v>
      </c>
      <c r="F9461" s="163"/>
    </row>
    <row r="9462" spans="1:6" ht="15" customHeight="1">
      <c r="A9462" s="19" t="str">
        <f>VLOOKUP(B9462,segédtábla!$A$1:$C$156,3,FALSE)</f>
        <v>2/1.</v>
      </c>
      <c r="B9462" s="226" t="s">
        <v>5289</v>
      </c>
      <c r="C9462" s="13" t="str">
        <f>VLOOKUP(B9462,segédtábla!$A$1:$C$156,2,FALSE)</f>
        <v>Molárovits Zoltán Edvin</v>
      </c>
      <c r="D9462" s="5" t="s">
        <v>8324</v>
      </c>
      <c r="E9462" s="332" t="str">
        <f>VLOOKUP(C9462,'Havi KM'!A:S,4,FALSE)</f>
        <v xml:space="preserve">     2 145,93 km</v>
      </c>
      <c r="F9462" s="363"/>
    </row>
    <row r="9463" spans="1:6" ht="15" customHeight="1">
      <c r="A9463" s="19">
        <f>VLOOKUP(B9463,segédtábla!$A$1:$C$156,3,FALSE)</f>
        <v>0</v>
      </c>
      <c r="B9463" s="175" t="s">
        <v>1395</v>
      </c>
      <c r="C9463" s="116" t="str">
        <f>VLOOKUP(B9463,segédtábla!$A$1:$C$156,2,FALSE)</f>
        <v>Kosztrihán Zsolt</v>
      </c>
      <c r="D9463" s="143" t="s">
        <v>8325</v>
      </c>
      <c r="E9463" s="332" t="str">
        <f>VLOOKUP(C9463,'Havi KM'!A:S,4,FALSE)</f>
        <v xml:space="preserve">      432,67 km</v>
      </c>
      <c r="F9463" s="163"/>
    </row>
    <row r="9464" spans="1:6" ht="15" customHeight="1">
      <c r="A9464" s="19" t="str">
        <f>VLOOKUP(B9464,segédtábla!$A$1:$C$156,3,FALSE)</f>
        <v>5+2</v>
      </c>
      <c r="B9464" s="226" t="s">
        <v>1304</v>
      </c>
      <c r="C9464" s="319" t="str">
        <f>VLOOKUP(B9464,segédtábla!$A$1:$C$156,2,FALSE)</f>
        <v>Hadi Krisztián</v>
      </c>
      <c r="D9464" s="188" t="s">
        <v>8326</v>
      </c>
      <c r="E9464" s="332" t="str">
        <f>VLOOKUP(C9464,'Havi KM'!A:S,4,FALSE)</f>
        <v xml:space="preserve">      715,33 km</v>
      </c>
      <c r="F9464" s="163"/>
    </row>
    <row r="9465" spans="1:6" ht="15" customHeight="1">
      <c r="A9465" s="19" t="str">
        <f>VLOOKUP(B9465,segédtábla!$A$1:$C$156,3,FALSE)</f>
        <v>11+3</v>
      </c>
      <c r="B9465" s="226" t="s">
        <v>1319</v>
      </c>
      <c r="C9465" s="13" t="str">
        <f>VLOOKUP(B9465,segédtábla!$A$1:$C$156,2,FALSE)</f>
        <v>Simon Gábor</v>
      </c>
      <c r="D9465" s="188" t="s">
        <v>8327</v>
      </c>
      <c r="E9465" s="332" t="str">
        <f>VLOOKUP(C9465,'Havi KM'!A:S,4,FALSE)</f>
        <v xml:space="preserve">     1 814,55 km</v>
      </c>
      <c r="F9465" s="211" t="s">
        <v>8328</v>
      </c>
    </row>
    <row r="9466" spans="1:6" ht="15" customHeight="1">
      <c r="A9466" s="19">
        <f>VLOOKUP(B9466,segédtábla!$A$1:$C$156,3,FALSE)</f>
        <v>0</v>
      </c>
      <c r="B9466" s="226" t="s">
        <v>1375</v>
      </c>
      <c r="C9466" s="319" t="str">
        <f>VLOOKUP(B9466,segédtábla!$A$1:$C$156,2,FALSE)</f>
        <v>kivonva</v>
      </c>
      <c r="D9466" s="188" t="s">
        <v>8329</v>
      </c>
      <c r="E9466" s="332" t="e">
        <f>VLOOKUP(C9466,'Havi KM'!A:S,4,FALSE)</f>
        <v>#N/A</v>
      </c>
      <c r="F9466" s="163" t="s">
        <v>8330</v>
      </c>
    </row>
    <row r="9467" spans="1:6" ht="15" customHeight="1">
      <c r="A9467" s="19" t="str">
        <f>VLOOKUP(B9467,segédtábla!$A$1:$C$156,3,FALSE)</f>
        <v>11+3</v>
      </c>
      <c r="B9467" s="226" t="s">
        <v>1413</v>
      </c>
      <c r="C9467" s="13" t="str">
        <f>VLOOKUP(B9467,segédtábla!$A$1:$C$156,2,FALSE)</f>
        <v>Szkolcsek György</v>
      </c>
      <c r="D9467" s="5" t="s">
        <v>8331</v>
      </c>
      <c r="E9467" s="332" t="str">
        <f>VLOOKUP(C9467,'Havi KM'!A:S,4,FALSE)</f>
        <v xml:space="preserve">     1 278,42 km</v>
      </c>
      <c r="F9467" s="163"/>
    </row>
    <row r="9468" spans="1:6" ht="15" customHeight="1">
      <c r="A9468" s="19" t="e">
        <f>VLOOKUP(B9468,segédtábla!$A$1:$C$156,3,FALSE)</f>
        <v>#N/A</v>
      </c>
      <c r="B9468" s="226">
        <v>1</v>
      </c>
      <c r="C9468" s="13" t="e">
        <f>VLOOKUP(B9468,segédtábla!$A$1:$C$156,2,FALSE)</f>
        <v>#N/A</v>
      </c>
      <c r="D9468" s="5" t="s">
        <v>8332</v>
      </c>
      <c r="E9468" s="332" t="e">
        <f>VLOOKUP(C9468,'Havi KM'!A:S,4,FALSE)</f>
        <v>#N/A</v>
      </c>
      <c r="F9468" s="163" t="s">
        <v>8333</v>
      </c>
    </row>
    <row r="9469" spans="1:6" ht="15" customHeight="1">
      <c r="A9469" s="19" t="str">
        <f>VLOOKUP(B9469,segédtábla!$A$1:$C$156,3,FALSE)</f>
        <v>5+2</v>
      </c>
      <c r="B9469" s="226" t="s">
        <v>1526</v>
      </c>
      <c r="C9469" s="13" t="str">
        <f>VLOOKUP(B9469,segédtábla!$A$1:$C$156,2,FALSE)</f>
        <v>Simon Zoltán</v>
      </c>
      <c r="D9469" s="5" t="s">
        <v>8334</v>
      </c>
      <c r="E9469" s="332" t="str">
        <f>VLOOKUP(C9469,'Havi KM'!A:S,4,FALSE)</f>
        <v xml:space="preserve">     1 431,31 km</v>
      </c>
      <c r="F9469" s="163"/>
    </row>
    <row r="9470" spans="1:6" ht="15" customHeight="1">
      <c r="A9470" s="19" t="str">
        <f>VLOOKUP(B9470,segédtábla!$A$1:$C$156,3,FALSE)</f>
        <v>5+2</v>
      </c>
      <c r="B9470" s="226" t="s">
        <v>1317</v>
      </c>
      <c r="C9470" s="13" t="str">
        <f>VLOOKUP(B9470,segédtábla!$A$1:$C$156,2,FALSE)</f>
        <v>Tőzsér Gábor</v>
      </c>
      <c r="D9470" s="5" t="s">
        <v>8335</v>
      </c>
      <c r="E9470" s="332" t="str">
        <f>VLOOKUP(C9470,'Havi KM'!A:S,4,FALSE)</f>
        <v xml:space="preserve">     1 375,22 km</v>
      </c>
      <c r="F9470" s="163"/>
    </row>
    <row r="9471" spans="1:6" ht="15" customHeight="1">
      <c r="A9471" s="19">
        <f>VLOOKUP(B9471,segédtábla!$A$1:$C$156,3,FALSE)</f>
        <v>0</v>
      </c>
      <c r="B9471" s="226" t="s">
        <v>1248</v>
      </c>
      <c r="C9471" s="13">
        <f>VLOOKUP(B9471,segédtábla!$A$1:$C$156,2,FALSE)</f>
        <v>0</v>
      </c>
      <c r="D9471" s="188" t="s">
        <v>8336</v>
      </c>
      <c r="E9471" s="332" t="e">
        <f>VLOOKUP(C9471,'Havi KM'!A:S,4,FALSE)</f>
        <v>#N/A</v>
      </c>
      <c r="F9471" s="163"/>
    </row>
    <row r="9472" spans="1:6" ht="15" customHeight="1">
      <c r="A9472" s="19" t="str">
        <f>VLOOKUP(B9472,segédtábla!$A$1:$C$156,3,FALSE)</f>
        <v>11+3</v>
      </c>
      <c r="B9472" s="226" t="s">
        <v>1168</v>
      </c>
      <c r="C9472" s="13" t="str">
        <f>VLOOKUP(B9472,segédtábla!$A$1:$C$156,2,FALSE)</f>
        <v>Balázs István</v>
      </c>
      <c r="D9472" s="5" t="s">
        <v>8337</v>
      </c>
      <c r="E9472" s="332" t="str">
        <f>VLOOKUP(C9472,'Havi KM'!A:S,4,FALSE)</f>
        <v xml:space="preserve">     1 401,93 km</v>
      </c>
      <c r="F9472" s="163"/>
    </row>
    <row r="9473" spans="1:6" ht="15" customHeight="1">
      <c r="A9473" s="19" t="str">
        <f>VLOOKUP(B9473,segédtábla!$A$1:$C$156,3,FALSE)</f>
        <v>11+3</v>
      </c>
      <c r="B9473" s="226" t="s">
        <v>1353</v>
      </c>
      <c r="C9473" s="13" t="str">
        <f>VLOOKUP(B9473,segédtábla!$A$1:$C$156,2,FALSE)</f>
        <v>Vancsó Attila</v>
      </c>
      <c r="D9473" s="5" t="s">
        <v>8338</v>
      </c>
      <c r="E9473" s="332" t="str">
        <f>VLOOKUP(C9473,'Havi KM'!A:S,4,FALSE)</f>
        <v xml:space="preserve">     1 260,11 km</v>
      </c>
      <c r="F9473" s="163"/>
    </row>
    <row r="9474" spans="1:6" ht="15" customHeight="1">
      <c r="A9474" s="19" t="str">
        <f>VLOOKUP(B9474,segédtábla!$A$1:$C$156,3,FALSE)</f>
        <v>11+3</v>
      </c>
      <c r="B9474" s="11" t="s">
        <v>1212</v>
      </c>
      <c r="C9474" s="13" t="str">
        <f>VLOOKUP(B9474,segédtábla!$A$1:$C$156,2,FALSE)</f>
        <v>Kopányi László</v>
      </c>
      <c r="D9474" s="188"/>
      <c r="E9474" s="332" t="str">
        <f>VLOOKUP(C9474,'Havi KM'!A:S,4,FALSE)</f>
        <v xml:space="preserve">     2 365,46 km</v>
      </c>
      <c r="F9474" s="163"/>
    </row>
    <row r="9475" spans="1:6" ht="15" customHeight="1">
      <c r="A9475" s="19" t="e">
        <f>VLOOKUP(B9475,segédtábla!$A$1:$C$156,3,FALSE)</f>
        <v>#N/A</v>
      </c>
      <c r="B9475" s="11"/>
      <c r="C9475" s="13" t="e">
        <f>VLOOKUP(B9475,segédtábla!$A$1:$C$156,2,FALSE)</f>
        <v>#N/A</v>
      </c>
      <c r="D9475" s="5"/>
      <c r="E9475" s="332" t="e">
        <f>VLOOKUP(C9475,'Havi KM'!A:S,4,FALSE)</f>
        <v>#N/A</v>
      </c>
      <c r="F9475" s="163"/>
    </row>
    <row r="9476" spans="1:6" ht="15" customHeight="1">
      <c r="A9476" s="19" t="e">
        <f>VLOOKUP(B9476,segédtábla!$A$1:$C$156,3,FALSE)</f>
        <v>#N/A</v>
      </c>
      <c r="B9476" s="11"/>
      <c r="C9476" s="13" t="e">
        <f>VLOOKUP(B9476,segédtábla!$A$1:$C$156,2,FALSE)</f>
        <v>#N/A</v>
      </c>
      <c r="D9476" s="5"/>
      <c r="E9476" s="332" t="e">
        <f>VLOOKUP(C9476,'Havi KM'!A:S,4,FALSE)</f>
        <v>#N/A</v>
      </c>
      <c r="F9476" s="163"/>
    </row>
    <row r="9477" spans="1:6" ht="15" customHeight="1">
      <c r="A9477" s="19">
        <f>VLOOKUP(B9477,segédtábla!$A$1:$C$156,3,FALSE)</f>
        <v>0</v>
      </c>
      <c r="B9477" s="11" t="s">
        <v>1423</v>
      </c>
      <c r="C9477" s="13" t="str">
        <f>VLOOKUP(B9477,segédtábla!$A$1:$C$156,2,FALSE)</f>
        <v>Krupánszky Márk</v>
      </c>
      <c r="D9477" s="494" t="s">
        <v>1186</v>
      </c>
      <c r="E9477" s="332" t="str">
        <f>VLOOKUP(C9477,'Havi KM'!A:S,4,FALSE)</f>
        <v xml:space="preserve">      550,26 km</v>
      </c>
      <c r="F9477" s="163"/>
    </row>
    <row r="9478" spans="1:6" ht="15" customHeight="1">
      <c r="A9478" s="19" t="str">
        <f>VLOOKUP(B9478,segédtábla!$A$1:$C$156,3,FALSE)</f>
        <v>5+2</v>
      </c>
      <c r="B9478" s="11" t="s">
        <v>1154</v>
      </c>
      <c r="C9478" s="13" t="str">
        <f>VLOOKUP(B9478,segédtábla!$A$1:$C$156,2,FALSE)</f>
        <v>Tóth Mihály</v>
      </c>
      <c r="D9478" s="494" t="s">
        <v>1186</v>
      </c>
      <c r="E9478" s="332" t="str">
        <f>VLOOKUP(C9478,'Havi KM'!A:S,4,FALSE)</f>
        <v xml:space="preserve">      345,81 km</v>
      </c>
      <c r="F9478" s="163"/>
    </row>
    <row r="9479" spans="1:6" ht="15" customHeight="1">
      <c r="A9479" s="19" t="e">
        <f>VLOOKUP(B9479,segédtábla!$A$1:$C$156,3,FALSE)</f>
        <v>#N/A</v>
      </c>
      <c r="B9479" s="21"/>
      <c r="C9479" s="13" t="e">
        <f>VLOOKUP(B9479,segédtábla!$A$1:$C$156,2,FALSE)</f>
        <v>#N/A</v>
      </c>
      <c r="D9479" s="5"/>
      <c r="E9479" s="332" t="e">
        <f>VLOOKUP(C9479,'Havi KM'!A:S,4,FALSE)</f>
        <v>#N/A</v>
      </c>
      <c r="F9479" s="163"/>
    </row>
    <row r="9480" spans="1:6" ht="15" customHeight="1">
      <c r="A9480" s="19" t="str">
        <f>VLOOKUP(B9480,segédtábla!$A$1:$C$156,3,FALSE)</f>
        <v>10+4</v>
      </c>
      <c r="B9480" s="175" t="s">
        <v>1335</v>
      </c>
      <c r="C9480" s="116" t="str">
        <f>VLOOKUP(B9480,segédtábla!$A$1:$C$156,2,FALSE)</f>
        <v>Pollák Péter</v>
      </c>
      <c r="D9480" s="143" t="s">
        <v>8339</v>
      </c>
      <c r="E9480" s="332" t="str">
        <f>VLOOKUP(C9480,'Havi KM'!A:S,4,FALSE)</f>
        <v xml:space="preserve">     1 011,99 km</v>
      </c>
      <c r="F9480" s="163"/>
    </row>
    <row r="9481" spans="1:6" ht="15" customHeight="1">
      <c r="A9481" s="19" t="str">
        <f>VLOOKUP(B9481,segédtábla!$A$1:$C$156,3,FALSE)</f>
        <v>5+2</v>
      </c>
      <c r="B9481" s="175" t="s">
        <v>1278</v>
      </c>
      <c r="C9481" s="116" t="str">
        <f>VLOOKUP(B9481,segédtábla!$A$1:$C$156,2,FALSE)</f>
        <v>Adamek István + Nyíri Attila</v>
      </c>
      <c r="D9481" s="143" t="s">
        <v>8339</v>
      </c>
      <c r="E9481" s="332" t="e">
        <f>VLOOKUP(C9481,'Havi KM'!A:S,4,FALSE)</f>
        <v>#N/A</v>
      </c>
      <c r="F9481" s="163"/>
    </row>
    <row r="9482" spans="1:6" ht="15" customHeight="1">
      <c r="A9482" s="19" t="str">
        <f>VLOOKUP(B9482,segédtábla!$A$1:$C$156,3,FALSE)</f>
        <v>10+4</v>
      </c>
      <c r="B9482" s="175" t="s">
        <v>1335</v>
      </c>
      <c r="C9482" s="116" t="str">
        <f>VLOOKUP(B9482,segédtábla!$A$1:$C$156,2,FALSE)</f>
        <v>Pollák Péter</v>
      </c>
      <c r="D9482" s="143" t="s">
        <v>8340</v>
      </c>
      <c r="E9482" s="332" t="str">
        <f>VLOOKUP(C9482,'Havi KM'!A:S,4,FALSE)</f>
        <v xml:space="preserve">     1 011,99 km</v>
      </c>
      <c r="F9482" s="163" t="s">
        <v>8341</v>
      </c>
    </row>
    <row r="9483" spans="1:6" ht="15" customHeight="1">
      <c r="A9483" s="19" t="str">
        <f>VLOOKUP(B9483,segédtábla!$A$1:$C$156,3,FALSE)</f>
        <v>5+2</v>
      </c>
      <c r="B9483" s="175" t="s">
        <v>1179</v>
      </c>
      <c r="C9483" s="116" t="str">
        <f>VLOOKUP(B9483,segédtábla!$A$1:$C$156,2,FALSE)</f>
        <v>Horváth Ákos</v>
      </c>
      <c r="D9483" s="143" t="s">
        <v>8340</v>
      </c>
      <c r="E9483" s="332" t="str">
        <f>VLOOKUP(C9483,'Havi KM'!A:S,4,FALSE)</f>
        <v xml:space="preserve">     1 036,99 km</v>
      </c>
      <c r="F9483" s="163"/>
    </row>
    <row r="9484" spans="1:6" ht="15" customHeight="1">
      <c r="A9484" s="19" t="e">
        <f>VLOOKUP(B9484,segédtábla!$A$1:$C$156,3,FALSE)</f>
        <v>#N/A</v>
      </c>
      <c r="B9484" s="11"/>
      <c r="C9484" s="13" t="e">
        <f>VLOOKUP(B9484,segédtábla!$A$1:$C$156,2,FALSE)</f>
        <v>#N/A</v>
      </c>
      <c r="D9484" s="5"/>
      <c r="E9484" s="332" t="e">
        <f>VLOOKUP(C9484,'Havi KM'!A:S,4,FALSE)</f>
        <v>#N/A</v>
      </c>
      <c r="F9484" s="163"/>
    </row>
    <row r="9486" spans="1:6" ht="15" customHeight="1">
      <c r="A9486" s="10"/>
      <c r="B9486" s="16"/>
      <c r="C9486" s="263">
        <v>45953</v>
      </c>
      <c r="D9486" s="237" t="str">
        <f>TEXT(C9486,"dddd")</f>
        <v>Thursday</v>
      </c>
      <c r="E9486" s="330"/>
      <c r="F9486" s="227">
        <f>+COUNTA(B9489:B9491)</f>
        <v>2</v>
      </c>
    </row>
    <row r="9487" spans="1:6" ht="15" customHeight="1">
      <c r="C9487" s="355"/>
    </row>
    <row r="9488" spans="1:6" ht="15" customHeight="1">
      <c r="A9488" s="7" t="s">
        <v>1136</v>
      </c>
      <c r="B9488" s="8" t="s">
        <v>1137</v>
      </c>
      <c r="C9488" s="9" t="s">
        <v>1138</v>
      </c>
      <c r="D9488" s="9" t="s">
        <v>1139</v>
      </c>
      <c r="E9488" s="331" t="s">
        <v>1140</v>
      </c>
      <c r="F9488" s="9" t="s">
        <v>1141</v>
      </c>
    </row>
    <row r="9489" spans="1:6" ht="15" customHeight="1">
      <c r="A9489" s="19" t="str">
        <f>VLOOKUP(B9489,segédtábla!$A$1:$C$156,3,FALSE)</f>
        <v>1/1.</v>
      </c>
      <c r="B9489" s="226" t="s">
        <v>1165</v>
      </c>
      <c r="C9489" s="319" t="s">
        <v>8342</v>
      </c>
      <c r="D9489" s="188" t="s">
        <v>8343</v>
      </c>
      <c r="E9489" s="332" t="e">
        <f>VLOOKUP(C9489,'Havi KM'!A:S,4,FALSE)</f>
        <v>#N/A</v>
      </c>
      <c r="F9489" s="163"/>
    </row>
    <row r="9490" spans="1:6" ht="15" customHeight="1">
      <c r="A9490" s="19" t="str">
        <f>VLOOKUP(B9490,segédtábla!$A$1:$C$156,3,FALSE)</f>
        <v>5+2</v>
      </c>
      <c r="B9490" s="226" t="s">
        <v>1149</v>
      </c>
      <c r="C9490" s="13" t="str">
        <f>VLOOKUP(B9490,segédtábla!$A$1:$C$156,2,FALSE)</f>
        <v>Létai Ferenc + Létainé Zsuzsa</v>
      </c>
      <c r="D9490" s="5" t="s">
        <v>8344</v>
      </c>
      <c r="E9490" s="332" t="e">
        <f>VLOOKUP(C9490,'Havi KM'!A:S,4,FALSE)</f>
        <v>#N/A</v>
      </c>
      <c r="F9490" s="163"/>
    </row>
    <row r="9491" spans="1:6" ht="15" customHeight="1">
      <c r="A9491" s="19" t="e">
        <f>VLOOKUP(B9491,segédtábla!$A$1:$C$156,3,FALSE)</f>
        <v>#N/A</v>
      </c>
      <c r="B9491" s="11"/>
      <c r="C9491" s="13" t="e">
        <f>VLOOKUP(B9491,segédtábla!$A$1:$C$156,2,FALSE)</f>
        <v>#N/A</v>
      </c>
      <c r="D9491" s="5"/>
      <c r="E9491" s="332" t="e">
        <f>VLOOKUP(C9491,'Havi KM'!A:S,4,FALSE)</f>
        <v>#N/A</v>
      </c>
      <c r="F9491" s="163"/>
    </row>
    <row r="9492" spans="1:6" ht="15" customHeight="1">
      <c r="A9492" s="19" t="str">
        <f>VLOOKUP(B9492,segédtábla!$A$1:$C$156,3,FALSE)</f>
        <v>11+2</v>
      </c>
      <c r="B9492" s="226" t="s">
        <v>1197</v>
      </c>
      <c r="C9492" s="13" t="str">
        <f>VLOOKUP(B9492,segédtábla!$A$1:$C$156,2,FALSE)</f>
        <v>Csepeti Péter</v>
      </c>
      <c r="D9492" s="5" t="s">
        <v>8345</v>
      </c>
      <c r="E9492" s="332" t="str">
        <f>VLOOKUP(C9492,'Havi KM'!A:S,4,FALSE)</f>
        <v xml:space="preserve">      982,79 km</v>
      </c>
      <c r="F9492" s="163"/>
    </row>
    <row r="9493" spans="1:6" ht="15" customHeight="1">
      <c r="A9493" s="19" t="str">
        <f>VLOOKUP(B9493,segédtábla!$A$1:$C$156,3,FALSE)</f>
        <v>bármi</v>
      </c>
      <c r="B9493" s="226" t="s">
        <v>5472</v>
      </c>
      <c r="C9493" s="13" t="str">
        <f>VLOOKUP(B9493,segédtábla!$A$1:$C$156,2,FALSE)</f>
        <v>Vitai JÁnos</v>
      </c>
      <c r="D9493" s="5" t="s">
        <v>8346</v>
      </c>
      <c r="E9493" s="332" t="str">
        <f>VLOOKUP(C9493,'Havi KM'!A:S,4,FALSE)</f>
        <v xml:space="preserve">      465,05 km</v>
      </c>
      <c r="F9493" s="163"/>
    </row>
    <row r="9494" spans="1:6" ht="16.5" customHeight="1">
      <c r="A9494" s="19" t="str">
        <f>VLOOKUP(B9494,segédtábla!$A$1:$C$156,3,FALSE)</f>
        <v>5+2</v>
      </c>
      <c r="B9494" s="226" t="s">
        <v>1328</v>
      </c>
      <c r="C9494" s="13" t="str">
        <f>VLOOKUP(B9494,segédtábla!$A$1:$C$156,2,FALSE)</f>
        <v>Majer Dominik - Charter</v>
      </c>
      <c r="D9494" s="5" t="s">
        <v>8347</v>
      </c>
      <c r="E9494" s="332" t="e">
        <f>VLOOKUP(C9494,'Havi KM'!A:S,4,FALSE)</f>
        <v>#N/A</v>
      </c>
      <c r="F9494" s="163"/>
    </row>
    <row r="9495" spans="1:6" ht="15" customHeight="1">
      <c r="A9495" s="19" t="str">
        <f>VLOOKUP(B9495,segédtábla!$A$1:$C$156,3,FALSE)</f>
        <v>5+2</v>
      </c>
      <c r="B9495" s="226" t="s">
        <v>1339</v>
      </c>
      <c r="C9495" s="13" t="str">
        <f>VLOOKUP(B9495,segédtábla!$A$1:$C$156,2,FALSE)</f>
        <v>Áncsák János 04.14</v>
      </c>
      <c r="D9495" s="5" t="s">
        <v>8348</v>
      </c>
      <c r="E9495" s="332" t="e">
        <f>VLOOKUP(C9495,'Havi KM'!A:S,4,FALSE)</f>
        <v>#N/A</v>
      </c>
      <c r="F9495" s="163"/>
    </row>
    <row r="9496" spans="1:6" ht="15" customHeight="1">
      <c r="A9496" s="19" t="e">
        <f>VLOOKUP(B9496,segédtábla!$A$1:$C$156,3,FALSE)</f>
        <v>#N/A</v>
      </c>
      <c r="B9496" s="21"/>
      <c r="C9496" s="13" t="e">
        <f>VLOOKUP(B9496,segédtábla!$A$1:$C$156,2,FALSE)</f>
        <v>#N/A</v>
      </c>
      <c r="D9496" s="5"/>
      <c r="E9496" s="332" t="e">
        <f>VLOOKUP(C9496,'Havi KM'!A:S,4,FALSE)</f>
        <v>#N/A</v>
      </c>
      <c r="F9496" s="163"/>
    </row>
    <row r="9497" spans="1:6" ht="15" customHeight="1">
      <c r="A9497" s="19">
        <f>VLOOKUP(B9497,segédtábla!$A$1:$C$156,3,FALSE)</f>
        <v>0</v>
      </c>
      <c r="B9497" s="11" t="s">
        <v>1423</v>
      </c>
      <c r="C9497" s="13" t="str">
        <f>VLOOKUP(B9497,segédtábla!$A$1:$C$156,2,FALSE)</f>
        <v>Krupánszky Márk</v>
      </c>
      <c r="D9497" s="494" t="s">
        <v>1186</v>
      </c>
      <c r="E9497" s="332" t="str">
        <f>VLOOKUP(C9497,'Havi KM'!A:S,4,FALSE)</f>
        <v xml:space="preserve">      550,26 km</v>
      </c>
      <c r="F9497" s="163"/>
    </row>
    <row r="9498" spans="1:6" ht="15" customHeight="1">
      <c r="A9498" s="19" t="str">
        <f>VLOOKUP(B9498,segédtábla!$A$1:$C$156,3,FALSE)</f>
        <v>5+2</v>
      </c>
      <c r="B9498" s="11" t="s">
        <v>1154</v>
      </c>
      <c r="C9498" s="13" t="str">
        <f>VLOOKUP(B9498,segédtábla!$A$1:$C$156,2,FALSE)</f>
        <v>Tóth Mihály</v>
      </c>
      <c r="D9498" s="494" t="s">
        <v>1186</v>
      </c>
      <c r="E9498" s="332" t="str">
        <f>VLOOKUP(C9498,'Havi KM'!A:S,4,FALSE)</f>
        <v xml:space="preserve">      345,81 km</v>
      </c>
      <c r="F9498" s="163"/>
    </row>
    <row r="9499" spans="1:6" ht="15" customHeight="1">
      <c r="A9499" s="19" t="e">
        <f>VLOOKUP(B9499,segédtábla!$A$1:$C$156,3,FALSE)</f>
        <v>#N/A</v>
      </c>
      <c r="B9499" s="11"/>
      <c r="C9499" s="13" t="e">
        <f>VLOOKUP(B9499,segédtábla!$A$1:$C$156,2,FALSE)</f>
        <v>#N/A</v>
      </c>
      <c r="D9499" s="5"/>
      <c r="E9499" s="332" t="e">
        <f>VLOOKUP(C9499,'Havi KM'!A:S,4,FALSE)</f>
        <v>#N/A</v>
      </c>
      <c r="F9499" s="163"/>
    </row>
    <row r="9500" spans="1:6" ht="15" customHeight="1">
      <c r="A9500" s="19" t="str">
        <f>VLOOKUP(B9500,segédtábla!$A$1:$C$156,3,FALSE)</f>
        <v>5+2</v>
      </c>
      <c r="B9500" s="11" t="s">
        <v>1163</v>
      </c>
      <c r="C9500" s="13" t="str">
        <f>VLOOKUP(B9500,segédtábla!$A$1:$C$156,2,FALSE)</f>
        <v>Popovics Dávid</v>
      </c>
      <c r="D9500" s="240" t="s">
        <v>8349</v>
      </c>
      <c r="E9500" s="332" t="str">
        <f>VLOOKUP(C9500,'Havi KM'!A:S,4,FALSE)</f>
        <v xml:space="preserve">     1 838,04 km</v>
      </c>
      <c r="F9500" s="163"/>
    </row>
    <row r="9501" spans="1:6" ht="15" customHeight="1">
      <c r="A9501" s="19" t="e">
        <f>VLOOKUP(B9501,segédtábla!$A$1:$C$156,3,FALSE)</f>
        <v>#N/A</v>
      </c>
      <c r="B9501" s="11"/>
      <c r="C9501" s="13" t="e">
        <f>VLOOKUP(B9501,segédtábla!$A$1:$C$156,2,FALSE)</f>
        <v>#N/A</v>
      </c>
      <c r="D9501" s="5"/>
      <c r="E9501" s="332" t="e">
        <f>VLOOKUP(C9501,'Havi KM'!A:S,4,FALSE)</f>
        <v>#N/A</v>
      </c>
      <c r="F9501" s="163"/>
    </row>
    <row r="9502" spans="1:6" ht="15" customHeight="1">
      <c r="A9502" s="19" t="str">
        <f>VLOOKUP(B9502,segédtábla!$A$1:$C$156,3,FALSE)</f>
        <v>5+2</v>
      </c>
      <c r="B9502" s="175" t="s">
        <v>1200</v>
      </c>
      <c r="C9502" s="116" t="str">
        <f>VLOOKUP(B9502,segédtábla!$A$1:$C$156,2,FALSE)</f>
        <v>Giber Zoltán</v>
      </c>
      <c r="D9502" s="143" t="s">
        <v>485</v>
      </c>
      <c r="E9502" s="332" t="str">
        <f>VLOOKUP(C9502,'Havi KM'!A:S,4,FALSE)</f>
        <v xml:space="preserve">     1 523,35 km</v>
      </c>
      <c r="F9502" s="163" t="s">
        <v>485</v>
      </c>
    </row>
    <row r="9503" spans="1:6" ht="15" customHeight="1">
      <c r="A9503" s="19" t="str">
        <f>VLOOKUP(B9503,segédtábla!$A$1:$C$156,3,FALSE)</f>
        <v>5+2</v>
      </c>
      <c r="B9503" s="175" t="s">
        <v>1181</v>
      </c>
      <c r="C9503" s="116" t="str">
        <f>VLOOKUP(B9503,segédtábla!$A$1:$C$156,2,FALSE)</f>
        <v>Lázár Gábor</v>
      </c>
      <c r="D9503" s="143" t="s">
        <v>485</v>
      </c>
      <c r="E9503" s="332" t="str">
        <f>VLOOKUP(C9503,'Havi KM'!A:S,4,FALSE)</f>
        <v xml:space="preserve">     1 156,79 km</v>
      </c>
      <c r="F9503" s="163"/>
    </row>
    <row r="9504" spans="1:6" ht="15" customHeight="1">
      <c r="A9504" s="19" t="str">
        <f>VLOOKUP(B9504,segédtábla!$A$1:$C$156,3,FALSE)</f>
        <v>5+2</v>
      </c>
      <c r="B9504" s="175" t="s">
        <v>1264</v>
      </c>
      <c r="C9504" s="116" t="str">
        <f>VLOOKUP(B9504,segédtábla!$A$1:$C$156,2,FALSE)</f>
        <v>Sógorka Csaba</v>
      </c>
      <c r="D9504" s="143" t="s">
        <v>485</v>
      </c>
      <c r="E9504" s="332" t="str">
        <f>VLOOKUP(C9504,'Havi KM'!A:S,4,FALSE)</f>
        <v xml:space="preserve">     1 480,64 km</v>
      </c>
      <c r="F9504" s="163"/>
    </row>
    <row r="9506" spans="1:6" ht="15" customHeight="1">
      <c r="A9506" s="10"/>
      <c r="B9506" s="16"/>
      <c r="C9506" s="263">
        <v>45954</v>
      </c>
      <c r="D9506" s="237" t="str">
        <f>TEXT(C9506,"dddd")</f>
        <v>Friday</v>
      </c>
      <c r="E9506" s="330"/>
      <c r="F9506" s="227">
        <f>+COUNTA(B9509:B9514)</f>
        <v>4</v>
      </c>
    </row>
    <row r="9507" spans="1:6" ht="15" customHeight="1">
      <c r="C9507" s="355"/>
    </row>
    <row r="9508" spans="1:6" ht="15" customHeight="1">
      <c r="A9508" s="7" t="s">
        <v>1136</v>
      </c>
      <c r="B9508" s="8" t="s">
        <v>1137</v>
      </c>
      <c r="C9508" s="9" t="s">
        <v>1138</v>
      </c>
      <c r="D9508" s="9" t="s">
        <v>1139</v>
      </c>
      <c r="E9508" s="331" t="s">
        <v>1140</v>
      </c>
      <c r="F9508" s="9" t="s">
        <v>1141</v>
      </c>
    </row>
    <row r="9509" spans="1:6" ht="15" customHeight="1">
      <c r="A9509" s="19" t="e">
        <f>VLOOKUP(B9509,segédtábla!$A$1:$C$156,3,FALSE)</f>
        <v>#N/A</v>
      </c>
      <c r="B9509" s="11"/>
      <c r="C9509" s="13" t="e">
        <f>VLOOKUP(B9509,segédtábla!$A$1:$C$156,2,FALSE)</f>
        <v>#N/A</v>
      </c>
      <c r="D9509" s="5"/>
      <c r="E9509" s="332" t="e">
        <f>VLOOKUP(C9509,'Havi KM'!A:S,4,FALSE)</f>
        <v>#N/A</v>
      </c>
      <c r="F9509" s="163"/>
    </row>
    <row r="9510" spans="1:6" ht="15" customHeight="1">
      <c r="A9510" s="19" t="str">
        <f>VLOOKUP(B9510,segédtábla!$A$1:$C$156,3,FALSE)</f>
        <v>5+2</v>
      </c>
      <c r="B9510" s="226" t="s">
        <v>1152</v>
      </c>
      <c r="C9510" s="13" t="str">
        <f>VLOOKUP(B9510,segédtábla!$A$1:$C$156,2,FALSE)</f>
        <v>Tokorcsi Tibor</v>
      </c>
      <c r="D9510" s="5" t="s">
        <v>1436</v>
      </c>
      <c r="E9510" s="332" t="str">
        <f>VLOOKUP(C9510,'Havi KM'!A:S,4,FALSE)</f>
        <v xml:space="preserve">     1 330,53 km</v>
      </c>
      <c r="F9510" s="163"/>
    </row>
    <row r="9511" spans="1:6" ht="15" customHeight="1">
      <c r="A9511" s="19" t="str">
        <f>VLOOKUP(B9511,segédtábla!$A$1:$C$156,3,FALSE)</f>
        <v>11+3</v>
      </c>
      <c r="B9511" s="226" t="s">
        <v>1145</v>
      </c>
      <c r="C9511" s="13" t="str">
        <f>VLOOKUP(B9511,segédtábla!$A$1:$C$156,2,FALSE)</f>
        <v>Fodor Károly</v>
      </c>
      <c r="D9511" s="5" t="s">
        <v>8350</v>
      </c>
      <c r="E9511" s="332" t="str">
        <f>VLOOKUP(C9511,'Havi KM'!A:S,4,FALSE)</f>
        <v xml:space="preserve">     1 559,63 km</v>
      </c>
      <c r="F9511" s="163"/>
    </row>
    <row r="9512" spans="1:6" ht="15" customHeight="1">
      <c r="A9512" s="19" t="e">
        <f>VLOOKUP(B9512,segédtábla!$A$1:$C$156,3,FALSE)</f>
        <v>#N/A</v>
      </c>
      <c r="B9512" s="11"/>
      <c r="C9512" s="13" t="e">
        <f>VLOOKUP(B9512,segédtábla!$A$1:$C$156,2,FALSE)</f>
        <v>#N/A</v>
      </c>
      <c r="D9512" s="5"/>
      <c r="E9512" s="332" t="e">
        <f>VLOOKUP(C9512,'Havi KM'!A:S,4,FALSE)</f>
        <v>#N/A</v>
      </c>
      <c r="F9512" s="163"/>
    </row>
    <row r="9513" spans="1:6" ht="15" customHeight="1">
      <c r="A9513" s="19" t="str">
        <f>VLOOKUP(B9513,segédtábla!$A$1:$C$156,3,FALSE)</f>
        <v>11+3</v>
      </c>
      <c r="B9513" s="226" t="s">
        <v>1170</v>
      </c>
      <c r="C9513" s="13" t="str">
        <f>VLOOKUP(B9513,segédtábla!$A$1:$C$156,2,FALSE)</f>
        <v>Hemmerlein Zoltán</v>
      </c>
      <c r="D9513" s="5" t="s">
        <v>8351</v>
      </c>
      <c r="E9513" s="332" t="str">
        <f>VLOOKUP(C9513,'Havi KM'!A:S,4,FALSE)</f>
        <v xml:space="preserve">     1 867,46 km</v>
      </c>
      <c r="F9513" s="163"/>
    </row>
    <row r="9514" spans="1:6" ht="15" customHeight="1">
      <c r="A9514" s="19" t="str">
        <f>VLOOKUP(B9514,segédtábla!$A$1:$C$156,3,FALSE)</f>
        <v>10+4</v>
      </c>
      <c r="B9514" s="226" t="s">
        <v>1520</v>
      </c>
      <c r="C9514" s="13" t="str">
        <f>VLOOKUP(B9514,segédtábla!$A$1:$C$156,2,FALSE)</f>
        <v>Sipőcz Dániel</v>
      </c>
      <c r="D9514" s="5" t="s">
        <v>8352</v>
      </c>
      <c r="E9514" s="332" t="str">
        <f>VLOOKUP(C9514,'Havi KM'!A:S,4,FALSE)</f>
        <v xml:space="preserve">     2 677,58 km</v>
      </c>
      <c r="F9514" s="163"/>
    </row>
    <row r="9515" spans="1:6" ht="15" customHeight="1">
      <c r="A9515" s="19" t="str">
        <f>VLOOKUP(B9515,segédtábla!$A$1:$C$156,3,FALSE)</f>
        <v>11+3</v>
      </c>
      <c r="B9515" s="226" t="s">
        <v>1245</v>
      </c>
      <c r="C9515" s="13" t="str">
        <f>VLOOKUP(B9515,segédtábla!$A$1:$C$156,2,FALSE)</f>
        <v>Slebárszky Attila Gábor</v>
      </c>
      <c r="D9515" s="5" t="s">
        <v>8353</v>
      </c>
      <c r="E9515" s="332" t="str">
        <f>VLOOKUP(C9515,'Havi KM'!A:S,4,FALSE)</f>
        <v xml:space="preserve">     1 780,0 km</v>
      </c>
      <c r="F9515" s="363" t="s">
        <v>8354</v>
      </c>
    </row>
    <row r="9516" spans="1:6" ht="15" customHeight="1">
      <c r="A9516" s="19" t="str">
        <f>VLOOKUP(B9516,segédtábla!$A$1:$C$156,3,FALSE)</f>
        <v>11+3</v>
      </c>
      <c r="B9516" s="226" t="s">
        <v>1212</v>
      </c>
      <c r="C9516" s="13" t="str">
        <f>VLOOKUP(B9516,segédtábla!$A$1:$C$156,2,FALSE)</f>
        <v>Kopányi László</v>
      </c>
      <c r="D9516" s="5" t="s">
        <v>8355</v>
      </c>
      <c r="E9516" s="332" t="str">
        <f>VLOOKUP(C9516,'Havi KM'!A:S,4,FALSE)</f>
        <v xml:space="preserve">     2 365,46 km</v>
      </c>
      <c r="F9516" s="163" t="s">
        <v>8356</v>
      </c>
    </row>
    <row r="9517" spans="1:6" ht="15" customHeight="1">
      <c r="A9517" s="19" t="str">
        <f>VLOOKUP(B9517,segédtábla!$A$1:$C$156,3,FALSE)</f>
        <v>11+3</v>
      </c>
      <c r="B9517" s="226" t="s">
        <v>1345</v>
      </c>
      <c r="C9517" s="13" t="str">
        <f>VLOOKUP(B9517,segédtábla!$A$1:$C$156,2,FALSE)</f>
        <v>Berek Gábor</v>
      </c>
      <c r="D9517" s="5" t="s">
        <v>8357</v>
      </c>
      <c r="E9517" s="332" t="str">
        <f>VLOOKUP(C9517,'Havi KM'!A:S,4,FALSE)</f>
        <v xml:space="preserve">      0,0 km</v>
      </c>
      <c r="F9517" s="363" t="s">
        <v>8358</v>
      </c>
    </row>
    <row r="9518" spans="1:6" ht="15" customHeight="1">
      <c r="A9518" s="19" t="str">
        <f>VLOOKUP(B9518,segédtábla!$A$1:$C$156,3,FALSE)</f>
        <v>11+3</v>
      </c>
      <c r="B9518" s="226" t="s">
        <v>1333</v>
      </c>
      <c r="C9518" s="13" t="str">
        <f>VLOOKUP(B9518,segédtábla!$A$1:$C$156,2,FALSE)</f>
        <v>Meilinger Ádám</v>
      </c>
      <c r="D9518" s="5" t="s">
        <v>8359</v>
      </c>
      <c r="E9518" s="332" t="str">
        <f>VLOOKUP(C9518,'Havi KM'!A:S,4,FALSE)</f>
        <v xml:space="preserve">      277,05 km</v>
      </c>
      <c r="F9518" s="363" t="s">
        <v>8360</v>
      </c>
    </row>
    <row r="9519" spans="1:6" ht="15" customHeight="1">
      <c r="A9519" s="19" t="str">
        <f>VLOOKUP(B9519,segédtábla!$A$1:$C$156,3,FALSE)</f>
        <v>11+3</v>
      </c>
      <c r="B9519" s="226" t="s">
        <v>1189</v>
      </c>
      <c r="C9519" s="13" t="str">
        <f>VLOOKUP(B9519,segédtábla!$A$1:$C$156,2,FALSE)</f>
        <v>Tatarek Sándor</v>
      </c>
      <c r="D9519" s="5" t="s">
        <v>8361</v>
      </c>
      <c r="E9519" s="332" t="str">
        <f>VLOOKUP(C9519,'Havi KM'!A:S,4,FALSE)</f>
        <v xml:space="preserve">      823,62 km</v>
      </c>
      <c r="F9519" s="363" t="s">
        <v>8362</v>
      </c>
    </row>
    <row r="9520" spans="1:6" ht="15" customHeight="1">
      <c r="A9520" s="19" t="e">
        <f>VLOOKUP(B9520,segédtábla!$A$1:$C$156,3,FALSE)</f>
        <v>#N/A</v>
      </c>
      <c r="B9520" s="11"/>
      <c r="C9520" s="13" t="e">
        <f>VLOOKUP(B9520,segédtábla!$A$1:$C$156,2,FALSE)</f>
        <v>#N/A</v>
      </c>
      <c r="D9520" s="5"/>
      <c r="E9520" s="332" t="e">
        <f>VLOOKUP(C9520,'Havi KM'!A:S,4,FALSE)</f>
        <v>#N/A</v>
      </c>
      <c r="F9520" s="163"/>
    </row>
    <row r="9521" spans="1:6" ht="15" customHeight="1">
      <c r="A9521" s="19" t="str">
        <f>VLOOKUP(B9521,segédtábla!$A$1:$C$156,3,FALSE)</f>
        <v>5+2</v>
      </c>
      <c r="B9521" s="11" t="s">
        <v>1152</v>
      </c>
      <c r="C9521" s="13" t="str">
        <f>VLOOKUP(B9521,segédtábla!$A$1:$C$156,2,FALSE)</f>
        <v>Tokorcsi Tibor</v>
      </c>
      <c r="D9521" s="240" t="s">
        <v>8349</v>
      </c>
      <c r="E9521" s="332" t="str">
        <f>VLOOKUP(C9521,'Havi KM'!A:S,4,FALSE)</f>
        <v xml:space="preserve">     1 330,53 km</v>
      </c>
      <c r="F9521" s="163"/>
    </row>
    <row r="9522" spans="1:6" ht="15" customHeight="1">
      <c r="A9522" s="19" t="str">
        <f>VLOOKUP(B9522,segédtábla!$A$1:$C$156,3,FALSE)</f>
        <v>5+2</v>
      </c>
      <c r="B9522" s="11" t="s">
        <v>1238</v>
      </c>
      <c r="C9522" s="13" t="str">
        <f>VLOOKUP(B9522,segédtábla!$A$1:$C$156,2,FALSE)</f>
        <v>Tóth Zsolt</v>
      </c>
      <c r="D9522" s="240" t="s">
        <v>8349</v>
      </c>
      <c r="E9522" s="332" t="str">
        <f>VLOOKUP(C9522,'Havi KM'!A:S,4,FALSE)</f>
        <v xml:space="preserve">     1 572,92 km</v>
      </c>
      <c r="F9522" s="231"/>
    </row>
    <row r="9523" spans="1:6" ht="15" customHeight="1">
      <c r="A9523" s="19" t="str">
        <f>VLOOKUP(B9523,segédtábla!$A$1:$C$156,3,FALSE)</f>
        <v>5+2</v>
      </c>
      <c r="B9523" s="21" t="s">
        <v>1163</v>
      </c>
      <c r="C9523" s="13" t="str">
        <f>VLOOKUP(B9523,segédtábla!$A$1:$C$156,2,FALSE)</f>
        <v>Popovics Dávid</v>
      </c>
      <c r="D9523" s="5" t="s">
        <v>8363</v>
      </c>
      <c r="E9523" s="332" t="str">
        <f>VLOOKUP(C9523,'Havi KM'!A:S,4,FALSE)</f>
        <v xml:space="preserve">     1 838,04 km</v>
      </c>
      <c r="F9523" s="163"/>
    </row>
    <row r="9524" spans="1:6" ht="15" customHeight="1">
      <c r="A9524" s="19" t="e">
        <f>VLOOKUP(B9524,segédtábla!$A$1:$C$156,3,FALSE)</f>
        <v>#N/A</v>
      </c>
      <c r="B9524" s="11"/>
      <c r="C9524" s="13" t="e">
        <f>VLOOKUP(B9524,segédtábla!$A$1:$C$156,2,FALSE)</f>
        <v>#N/A</v>
      </c>
      <c r="D9524" s="5"/>
      <c r="E9524" s="332" t="e">
        <f>VLOOKUP(C9524,'Havi KM'!A:S,4,FALSE)</f>
        <v>#N/A</v>
      </c>
      <c r="F9524" s="163"/>
    </row>
    <row r="9525" spans="1:6" ht="15" customHeight="1">
      <c r="A9525" s="19">
        <f>VLOOKUP(B9525,segédtábla!$A$1:$C$156,3,FALSE)</f>
        <v>0</v>
      </c>
      <c r="B9525" s="11" t="s">
        <v>1423</v>
      </c>
      <c r="C9525" s="13" t="str">
        <f>VLOOKUP(B9525,segédtábla!$A$1:$C$156,2,FALSE)</f>
        <v>Krupánszky Márk</v>
      </c>
      <c r="D9525" s="494" t="s">
        <v>1186</v>
      </c>
      <c r="E9525" s="332" t="str">
        <f>VLOOKUP(C9525,'Havi KM'!A:S,4,FALSE)</f>
        <v xml:space="preserve">      550,26 km</v>
      </c>
      <c r="F9525" s="163"/>
    </row>
    <row r="9526" spans="1:6" ht="15" customHeight="1">
      <c r="A9526" s="19" t="str">
        <f>VLOOKUP(B9526,segédtábla!$A$1:$C$156,3,FALSE)</f>
        <v>5+2</v>
      </c>
      <c r="B9526" s="11" t="s">
        <v>1154</v>
      </c>
      <c r="C9526" s="13" t="str">
        <f>VLOOKUP(B9526,segédtábla!$A$1:$C$156,2,FALSE)</f>
        <v>Tóth Mihály</v>
      </c>
      <c r="D9526" s="494" t="s">
        <v>1186</v>
      </c>
      <c r="E9526" s="332" t="str">
        <f>VLOOKUP(C9526,'Havi KM'!A:S,4,FALSE)</f>
        <v xml:space="preserve">      345,81 km</v>
      </c>
      <c r="F9526" s="163"/>
    </row>
    <row r="9527" spans="1:6" ht="15" customHeight="1">
      <c r="A9527" s="19" t="e">
        <f>VLOOKUP(B9527,segédtábla!$A$1:$C$156,3,FALSE)</f>
        <v>#N/A</v>
      </c>
      <c r="B9527" s="11"/>
      <c r="C9527" s="13" t="e">
        <f>VLOOKUP(B9527,segédtábla!$A$1:$C$156,2,FALSE)</f>
        <v>#N/A</v>
      </c>
      <c r="D9527" s="5"/>
      <c r="E9527" s="332" t="e">
        <f>VLOOKUP(C9527,'Havi KM'!A:S,4,FALSE)</f>
        <v>#N/A</v>
      </c>
      <c r="F9527" s="163"/>
    </row>
    <row r="9528" spans="1:6" ht="15" customHeight="1">
      <c r="A9528" s="19" t="str">
        <f>VLOOKUP(B9528,segédtábla!$A$1:$C$156,3,FALSE)</f>
        <v>5+2</v>
      </c>
      <c r="B9528" s="175" t="s">
        <v>1175</v>
      </c>
      <c r="C9528" s="116" t="str">
        <f>VLOOKUP(B9528,segédtábla!$A$1:$C$156,2,FALSE)</f>
        <v>Iklódi Sándor</v>
      </c>
      <c r="D9528" s="143" t="s">
        <v>1462</v>
      </c>
      <c r="E9528" s="332" t="str">
        <f>VLOOKUP(C9528,'Havi KM'!A:S,4,FALSE)</f>
        <v xml:space="preserve">     1 161,24 km</v>
      </c>
      <c r="F9528" s="163"/>
    </row>
    <row r="9529" spans="1:6" ht="15" customHeight="1">
      <c r="A9529" s="19" t="e">
        <f>VLOOKUP(B9529,segédtábla!$A$1:$C$156,3,FALSE)</f>
        <v>#N/A</v>
      </c>
      <c r="B9529" s="11"/>
      <c r="C9529" s="13" t="e">
        <f>VLOOKUP(B9529,segédtábla!$A$1:$C$156,2,FALSE)</f>
        <v>#N/A</v>
      </c>
      <c r="D9529" s="5"/>
      <c r="E9529" s="332" t="e">
        <f>VLOOKUP(C9529,'Havi KM'!A:S,4,FALSE)</f>
        <v>#N/A</v>
      </c>
      <c r="F9529" s="163"/>
    </row>
    <row r="9531" spans="1:6" ht="15" customHeight="1">
      <c r="A9531" s="10"/>
      <c r="B9531" s="16"/>
      <c r="C9531" s="263">
        <v>45955</v>
      </c>
      <c r="D9531" s="237" t="str">
        <f>TEXT(C9531,"dddd")</f>
        <v>Saturday</v>
      </c>
      <c r="E9531" s="330"/>
      <c r="F9531" s="227">
        <f>+COUNTA(B9534:B9534)</f>
        <v>0</v>
      </c>
    </row>
    <row r="9532" spans="1:6" ht="15" customHeight="1">
      <c r="C9532" s="355"/>
    </row>
    <row r="9533" spans="1:6" ht="15" customHeight="1">
      <c r="A9533" s="7" t="s">
        <v>1136</v>
      </c>
      <c r="B9533" s="8" t="s">
        <v>1137</v>
      </c>
      <c r="C9533" s="9" t="s">
        <v>1138</v>
      </c>
      <c r="D9533" s="9" t="s">
        <v>1139</v>
      </c>
      <c r="E9533" s="331" t="s">
        <v>1140</v>
      </c>
      <c r="F9533" s="9" t="s">
        <v>1141</v>
      </c>
    </row>
    <row r="9534" spans="1:6" ht="15" customHeight="1">
      <c r="A9534" s="19" t="e">
        <f>VLOOKUP(B9534,segédtábla!$A$1:$C$156,3,FALSE)</f>
        <v>#N/A</v>
      </c>
      <c r="B9534" s="21"/>
      <c r="C9534" s="13" t="e">
        <f>VLOOKUP(B9534,segédtábla!$A$1:$C$156,2,FALSE)</f>
        <v>#N/A</v>
      </c>
      <c r="D9534" s="5"/>
      <c r="E9534" s="332" t="e">
        <f>VLOOKUP(C9534,'Havi KM'!A:S,4,FALSE)</f>
        <v>#N/A</v>
      </c>
      <c r="F9534" s="163"/>
    </row>
    <row r="9535" spans="1:6" ht="15" customHeight="1">
      <c r="A9535" s="19" t="str">
        <f>VLOOKUP(B9535,segédtábla!$A$1:$C$156,3,FALSE)</f>
        <v>2/1.</v>
      </c>
      <c r="B9535" s="226" t="s">
        <v>1259</v>
      </c>
      <c r="C9535" s="13" t="str">
        <f>VLOOKUP(B9535,segédtábla!$A$1:$C$156,2,FALSE)</f>
        <v>Berki Richárd Sándor</v>
      </c>
      <c r="D9535" s="240" t="s">
        <v>8364</v>
      </c>
      <c r="E9535" s="332" t="str">
        <f>VLOOKUP(C9535,'Havi KM'!A:S,4,FALSE)</f>
        <v xml:space="preserve">     1 357,13 km</v>
      </c>
      <c r="F9535" s="163"/>
    </row>
    <row r="9536" spans="1:6" ht="15" customHeight="1">
      <c r="A9536" s="19" t="e">
        <f>VLOOKUP(B9536,segédtábla!$A$1:$C$156,3,FALSE)</f>
        <v>#N/A</v>
      </c>
      <c r="B9536" s="11"/>
      <c r="C9536" s="13" t="e">
        <f>VLOOKUP(B9536,segédtábla!$A$1:$C$156,2,FALSE)</f>
        <v>#N/A</v>
      </c>
      <c r="D9536" s="5"/>
      <c r="E9536" s="332" t="e">
        <f>VLOOKUP(C9536,'Havi KM'!A:S,4,FALSE)</f>
        <v>#N/A</v>
      </c>
      <c r="F9536" s="163"/>
    </row>
    <row r="9538" spans="1:6" ht="15" customHeight="1">
      <c r="A9538" s="10"/>
      <c r="B9538" s="16"/>
      <c r="C9538" s="263">
        <v>45956</v>
      </c>
      <c r="D9538" s="237" t="str">
        <f>TEXT(C9538,"dddd")</f>
        <v>Sunday</v>
      </c>
      <c r="E9538" s="330"/>
      <c r="F9538" s="227">
        <f>+COUNTA(B9542:B9547)</f>
        <v>4</v>
      </c>
    </row>
    <row r="9539" spans="1:6" ht="15" customHeight="1">
      <c r="C9539" s="355"/>
    </row>
    <row r="9540" spans="1:6" ht="15" customHeight="1">
      <c r="A9540" s="7" t="s">
        <v>1136</v>
      </c>
      <c r="B9540" s="8" t="s">
        <v>1137</v>
      </c>
      <c r="C9540" s="9" t="s">
        <v>1138</v>
      </c>
      <c r="D9540" s="9" t="s">
        <v>1139</v>
      </c>
      <c r="E9540" s="331" t="s">
        <v>1140</v>
      </c>
      <c r="F9540" s="9" t="s">
        <v>1141</v>
      </c>
    </row>
    <row r="9541" spans="1:6" ht="15" customHeight="1">
      <c r="A9541" s="19" t="str">
        <f>VLOOKUP(B9541,segédtábla!$A$1:$C$156,3,FALSE)</f>
        <v>5+2</v>
      </c>
      <c r="B9541" s="226" t="s">
        <v>1278</v>
      </c>
      <c r="C9541" s="13" t="str">
        <f>VLOOKUP(B9541,segédtábla!$A$1:$C$156,2,FALSE)</f>
        <v>Adamek István + Nyíri Attila</v>
      </c>
      <c r="D9541" s="5" t="s">
        <v>8365</v>
      </c>
      <c r="E9541" s="332" t="e">
        <f>VLOOKUP(C9541,'Havi KM'!A:S,4,FALSE)</f>
        <v>#N/A</v>
      </c>
      <c r="F9541" s="163"/>
    </row>
    <row r="9542" spans="1:6" ht="15" customHeight="1">
      <c r="A9542" s="19" t="str">
        <f>VLOOKUP(B9542,segédtábla!$A$1:$C$156,3,FALSE)</f>
        <v>11+3</v>
      </c>
      <c r="B9542" s="226" t="s">
        <v>1221</v>
      </c>
      <c r="C9542" s="319" t="str">
        <f>VLOOKUP(B9542,segédtábla!$A$1:$C$156,2,FALSE)</f>
        <v>Vass István</v>
      </c>
      <c r="D9542" s="188" t="s">
        <v>8366</v>
      </c>
      <c r="E9542" s="332" t="e">
        <f>VLOOKUP(C9542,'Havi KM'!A:S,4,FALSE)</f>
        <v>#N/A</v>
      </c>
      <c r="F9542" s="163"/>
    </row>
    <row r="9543" spans="1:6" ht="15" customHeight="1">
      <c r="A9543" s="19" t="e">
        <f>VLOOKUP(B9543,segédtábla!$A$1:$C$156,3,FALSE)</f>
        <v>#N/A</v>
      </c>
      <c r="B9543" s="11"/>
      <c r="C9543" s="13" t="e">
        <f>VLOOKUP(B9543,segédtábla!$A$1:$C$156,2,FALSE)</f>
        <v>#N/A</v>
      </c>
      <c r="D9543" s="5"/>
      <c r="E9543" s="332" t="e">
        <f>VLOOKUP(C9543,'Havi KM'!A:S,4,FALSE)</f>
        <v>#N/A</v>
      </c>
      <c r="F9543" s="163"/>
    </row>
    <row r="9544" spans="1:6" ht="15" customHeight="1">
      <c r="A9544" s="19">
        <f>VLOOKUP(B9544,segédtábla!$A$1:$C$156,3,FALSE)</f>
        <v>0</v>
      </c>
      <c r="B9544" s="226" t="s">
        <v>1210</v>
      </c>
      <c r="C9544" s="13" t="str">
        <f>VLOOKUP(B9544,segédtábla!$A$1:$C$156,2,FALSE)</f>
        <v xml:space="preserve"> kivonva Szombathelyi Zoltán</v>
      </c>
      <c r="D9544" s="5" t="s">
        <v>1436</v>
      </c>
      <c r="E9544" s="332" t="e">
        <f>VLOOKUP(C9544,'Havi KM'!A:S,4,FALSE)</f>
        <v>#N/A</v>
      </c>
      <c r="F9544" s="163"/>
    </row>
    <row r="9545" spans="1:6" ht="15" customHeight="1">
      <c r="A9545" s="19" t="str">
        <f>VLOOKUP(B9545,segédtábla!$A$1:$C$156,3,FALSE)</f>
        <v>11+3</v>
      </c>
      <c r="B9545" s="226" t="s">
        <v>1170</v>
      </c>
      <c r="C9545" s="13" t="str">
        <f>VLOOKUP(B9545,segédtábla!$A$1:$C$156,2,FALSE)</f>
        <v>Hemmerlein Zoltán</v>
      </c>
      <c r="D9545" s="5" t="s">
        <v>8367</v>
      </c>
      <c r="E9545" s="332" t="str">
        <f>VLOOKUP(C9545,'Havi KM'!A:S,4,FALSE)</f>
        <v xml:space="preserve">     1 867,46 km</v>
      </c>
      <c r="F9545" s="163"/>
    </row>
    <row r="9546" spans="1:6" ht="15" customHeight="1">
      <c r="A9546" s="19" t="e">
        <f>VLOOKUP(B9546,segédtábla!$A$1:$C$156,3,FALSE)</f>
        <v>#N/A</v>
      </c>
      <c r="B9546" s="11"/>
      <c r="C9546" s="13" t="e">
        <f>VLOOKUP(B9546,segédtábla!$A$1:$C$156,2,FALSE)</f>
        <v>#N/A</v>
      </c>
      <c r="D9546" s="5"/>
      <c r="E9546" s="332" t="e">
        <f>VLOOKUP(C9546,'Havi KM'!A:S,4,FALSE)</f>
        <v>#N/A</v>
      </c>
      <c r="F9546" s="163"/>
    </row>
    <row r="9547" spans="1:6" ht="15" customHeight="1">
      <c r="A9547" s="19" t="str">
        <f>VLOOKUP(B9547,segédtábla!$A$1:$C$156,3,FALSE)</f>
        <v>5+2</v>
      </c>
      <c r="B9547" s="226" t="s">
        <v>1292</v>
      </c>
      <c r="C9547" s="13" t="str">
        <f>VLOOKUP(B9547,segédtábla!$A$1:$C$156,2,FALSE)</f>
        <v>Hanzi György Lehel</v>
      </c>
      <c r="D9547" s="5" t="s">
        <v>8368</v>
      </c>
      <c r="E9547" s="332" t="str">
        <f>VLOOKUP(C9547,'Havi KM'!A:S,4,FALSE)</f>
        <v xml:space="preserve">     1 303,29 km</v>
      </c>
      <c r="F9547" s="163"/>
    </row>
    <row r="9548" spans="1:6" ht="17.25" customHeight="1">
      <c r="A9548" s="19" t="str">
        <f>VLOOKUP(B9548,segédtábla!$A$1:$C$156,3,FALSE)</f>
        <v>11+3</v>
      </c>
      <c r="B9548" s="226" t="s">
        <v>1234</v>
      </c>
      <c r="C9548" s="13" t="str">
        <f>VLOOKUP(B9548,segédtábla!$A$1:$C$156,2,FALSE)</f>
        <v>Iván Árpád Krisztián</v>
      </c>
      <c r="D9548" s="240" t="s">
        <v>8369</v>
      </c>
      <c r="E9548" s="332" t="str">
        <f>VLOOKUP(C9548,'Havi KM'!A:S,4,FALSE)</f>
        <v xml:space="preserve">      352,06 km</v>
      </c>
      <c r="F9548" s="163" t="s">
        <v>4513</v>
      </c>
    </row>
    <row r="9549" spans="1:6" ht="15" customHeight="1">
      <c r="A9549" s="19" t="str">
        <f>VLOOKUP(B9549,segédtábla!$A$1:$C$156,3,FALSE)</f>
        <v>5+2</v>
      </c>
      <c r="B9549" s="226" t="s">
        <v>1238</v>
      </c>
      <c r="C9549" s="13" t="str">
        <f>VLOOKUP(B9549,segédtábla!$A$1:$C$156,2,FALSE)</f>
        <v>Tóth Zsolt</v>
      </c>
      <c r="D9549" s="240" t="s">
        <v>8370</v>
      </c>
      <c r="E9549" s="332" t="str">
        <f>VLOOKUP(C9549,'Havi KM'!A:S,4,FALSE)</f>
        <v xml:space="preserve">     1 572,92 km</v>
      </c>
      <c r="F9549" s="163"/>
    </row>
    <row r="9550" spans="1:6" ht="15" customHeight="1">
      <c r="A9550" s="19" t="str">
        <f>VLOOKUP(B9550,segédtábla!$A$1:$C$156,3,FALSE)</f>
        <v>5+2</v>
      </c>
      <c r="B9550" s="226" t="s">
        <v>1286</v>
      </c>
      <c r="C9550" s="13" t="str">
        <f>VLOOKUP(B9550,segédtábla!$A$1:$C$156,2,FALSE)</f>
        <v>Kata József</v>
      </c>
      <c r="D9550" s="5" t="s">
        <v>8371</v>
      </c>
      <c r="E9550" s="332" t="str">
        <f>VLOOKUP(C9550,'Havi KM'!A:S,4,FALSE)</f>
        <v xml:space="preserve">     2 059,02 km</v>
      </c>
      <c r="F9550" s="231"/>
    </row>
    <row r="9551" spans="1:6" ht="15" customHeight="1">
      <c r="A9551" s="19" t="str">
        <f>VLOOKUP(B9551,segédtábla!$A$1:$C$156,3,FALSE)</f>
        <v>5+2</v>
      </c>
      <c r="B9551" s="226" t="s">
        <v>1526</v>
      </c>
      <c r="C9551" s="13" t="str">
        <f>VLOOKUP(B9551,segédtábla!$A$1:$C$156,2,FALSE)</f>
        <v>Simon Zoltán</v>
      </c>
      <c r="D9551" s="5" t="s">
        <v>8372</v>
      </c>
      <c r="E9551" s="332" t="str">
        <f>VLOOKUP(C9551,'Havi KM'!A:S,4,FALSE)</f>
        <v xml:space="preserve">     1 431,31 km</v>
      </c>
      <c r="F9551" s="163"/>
    </row>
    <row r="9552" spans="1:6" ht="15" customHeight="1">
      <c r="A9552" s="19" t="str">
        <f>VLOOKUP(B9552,segédtábla!$A$1:$C$156,3,FALSE)</f>
        <v>10+3</v>
      </c>
      <c r="B9552" s="226" t="s">
        <v>1358</v>
      </c>
      <c r="C9552" s="13" t="str">
        <f>VLOOKUP(B9552,segédtábla!$A$1:$C$156,2,FALSE)</f>
        <v>Tóth Attila</v>
      </c>
      <c r="D9552" s="188" t="s">
        <v>8373</v>
      </c>
      <c r="E9552" s="332" t="str">
        <f>VLOOKUP(C9552,'Havi KM'!A:S,4,FALSE)</f>
        <v xml:space="preserve">      626,64 km</v>
      </c>
      <c r="F9552" s="163"/>
    </row>
    <row r="9553" spans="1:6" ht="15" customHeight="1">
      <c r="A9553" s="19" t="str">
        <f>VLOOKUP(B9553,segédtábla!$A$1:$C$156,3,FALSE)</f>
        <v>5+2</v>
      </c>
      <c r="B9553" s="226" t="s">
        <v>1243</v>
      </c>
      <c r="C9553" s="13" t="str">
        <f>VLOOKUP(B9553,segédtábla!$A$1:$C$156,2,FALSE)</f>
        <v>Csicsai Gábor</v>
      </c>
      <c r="D9553" s="240" t="s">
        <v>8374</v>
      </c>
      <c r="E9553" s="332" t="str">
        <f>VLOOKUP(C9553,'Havi KM'!A:S,4,FALSE)</f>
        <v xml:space="preserve">      636,52 km</v>
      </c>
      <c r="F9553" s="163"/>
    </row>
    <row r="9554" spans="1:6" ht="15" customHeight="1">
      <c r="A9554" s="19" t="str">
        <f>VLOOKUP(B9554,segédtábla!$A$1:$C$156,3,FALSE)</f>
        <v>5+2</v>
      </c>
      <c r="B9554" s="507" t="s">
        <v>1175</v>
      </c>
      <c r="C9554" s="508" t="str">
        <f>VLOOKUP(B9554,segédtábla!$A$1:$C$156,2,FALSE)</f>
        <v>Iklódi Sándor</v>
      </c>
      <c r="D9554" s="176" t="s">
        <v>8375</v>
      </c>
      <c r="E9554" s="332" t="str">
        <f>VLOOKUP(C9554,'Havi KM'!A:S,4,FALSE)</f>
        <v xml:space="preserve">     1 161,24 km</v>
      </c>
      <c r="F9554" s="231"/>
    </row>
    <row r="9555" spans="1:6" ht="15" customHeight="1">
      <c r="A9555" s="19" t="str">
        <f>VLOOKUP(B9555,segédtábla!$A$1:$C$156,3,FALSE)</f>
        <v>5+2</v>
      </c>
      <c r="B9555" s="226" t="s">
        <v>1181</v>
      </c>
      <c r="C9555" s="13" t="str">
        <f>VLOOKUP(B9555,segédtábla!$A$1:$C$156,2,FALSE)</f>
        <v>Lázár Gábor</v>
      </c>
      <c r="D9555" s="5" t="s">
        <v>8376</v>
      </c>
      <c r="E9555" s="332" t="str">
        <f>VLOOKUP(C9555,'Havi KM'!A:S,4,FALSE)</f>
        <v xml:space="preserve">     1 156,79 km</v>
      </c>
      <c r="F9555" s="163"/>
    </row>
    <row r="9556" spans="1:6" ht="15" customHeight="1">
      <c r="A9556" s="19" t="str">
        <f>VLOOKUP(B9556,segédtábla!$A$1:$C$156,3,FALSE)</f>
        <v>korai kezdés preferált</v>
      </c>
      <c r="B9556" s="226" t="s">
        <v>1309</v>
      </c>
      <c r="C9556" s="13" t="str">
        <f>VLOOKUP(B9556,segédtábla!$A$1:$C$156,2,FALSE)</f>
        <v>Gosztenschnik Péter</v>
      </c>
      <c r="D9556" s="5" t="s">
        <v>8377</v>
      </c>
      <c r="E9556" s="332" t="str">
        <f>VLOOKUP(C9556,'Havi KM'!A:S,4,FALSE)</f>
        <v xml:space="preserve">      684,27 km</v>
      </c>
      <c r="F9556" s="163" t="s">
        <v>8378</v>
      </c>
    </row>
    <row r="9557" spans="1:6" ht="15" customHeight="1">
      <c r="A9557" s="19" t="str">
        <f>VLOOKUP(B9557,segédtábla!$A$1:$C$156,3,FALSE)</f>
        <v>5+2</v>
      </c>
      <c r="B9557" s="226" t="s">
        <v>1256</v>
      </c>
      <c r="C9557" s="13" t="str">
        <f>VLOOKUP(B9557,segédtábla!$A$1:$C$156,2,FALSE)</f>
        <v>Árvai Gábor</v>
      </c>
      <c r="D9557" s="5" t="s">
        <v>8379</v>
      </c>
      <c r="E9557" s="332" t="str">
        <f>VLOOKUP(C9557,'Havi KM'!A:S,4,FALSE)</f>
        <v xml:space="preserve">     1 696,48 km</v>
      </c>
      <c r="F9557" s="163"/>
    </row>
    <row r="9558" spans="1:6" ht="15" customHeight="1">
      <c r="A9558" s="19" t="str">
        <f>VLOOKUP(B9558,segédtábla!$A$1:$C$156,3,FALSE)</f>
        <v>11+3</v>
      </c>
      <c r="B9558" s="226" t="s">
        <v>1413</v>
      </c>
      <c r="C9558" s="13" t="str">
        <f>VLOOKUP(B9558,segédtábla!$A$1:$C$156,2,FALSE)</f>
        <v>Szkolcsek György</v>
      </c>
      <c r="D9558" s="5" t="s">
        <v>8380</v>
      </c>
      <c r="E9558" s="332" t="str">
        <f>VLOOKUP(C9558,'Havi KM'!A:S,4,FALSE)</f>
        <v xml:space="preserve">     1 278,42 km</v>
      </c>
      <c r="F9558" s="163"/>
    </row>
    <row r="9559" spans="1:6" ht="15" customHeight="1">
      <c r="A9559" s="19" t="str">
        <f>VLOOKUP(B9559,segédtábla!$A$1:$C$156,3,FALSE)</f>
        <v>5+2</v>
      </c>
      <c r="B9559" s="226" t="s">
        <v>1219</v>
      </c>
      <c r="C9559" s="13" t="str">
        <f>VLOOKUP(B9559,segédtábla!$A$1:$C$156,2,FALSE)</f>
        <v>Ignéczi Attila + Mura Milán</v>
      </c>
      <c r="D9559" s="5" t="s">
        <v>8220</v>
      </c>
      <c r="E9559" s="332" t="e">
        <f>VLOOKUP(C9559,'Havi KM'!A:S,4,FALSE)</f>
        <v>#N/A</v>
      </c>
      <c r="F9559" s="163"/>
    </row>
    <row r="9560" spans="1:6" ht="15" customHeight="1">
      <c r="A9560" s="19" t="str">
        <f>VLOOKUP(B9560,segédtábla!$A$1:$C$156,3,FALSE)</f>
        <v>5+2</v>
      </c>
      <c r="B9560" s="226" t="s">
        <v>1418</v>
      </c>
      <c r="C9560" s="13" t="str">
        <f>VLOOKUP(B9560,segédtábla!$A$1:$C$156,2,FALSE)</f>
        <v>Tatai Sándor</v>
      </c>
      <c r="D9560" s="5" t="s">
        <v>8381</v>
      </c>
      <c r="E9560" s="332" t="str">
        <f>VLOOKUP(C9560,'Havi KM'!A:S,4,FALSE)</f>
        <v xml:space="preserve">     2 344,0 km</v>
      </c>
      <c r="F9560" s="163"/>
    </row>
    <row r="9561" spans="1:6" ht="15" customHeight="1">
      <c r="A9561" s="19" t="str">
        <f>VLOOKUP(B9561,segédtábla!$A$1:$C$156,3,FALSE)</f>
        <v>5+2</v>
      </c>
      <c r="B9561" s="226" t="s">
        <v>1264</v>
      </c>
      <c r="C9561" s="13" t="str">
        <f>VLOOKUP(B9561,segédtábla!$A$1:$C$156,2,FALSE)</f>
        <v>Sógorka Csaba</v>
      </c>
      <c r="D9561" s="240" t="s">
        <v>8382</v>
      </c>
      <c r="E9561" s="332" t="str">
        <f>VLOOKUP(C9561,'Havi KM'!A:S,4,FALSE)</f>
        <v xml:space="preserve">     1 480,64 km</v>
      </c>
      <c r="F9561" s="163"/>
    </row>
    <row r="9562" spans="1:6" ht="15" customHeight="1">
      <c r="A9562" s="19" t="str">
        <f>VLOOKUP(B9562,segédtábla!$A$1:$C$156,3,FALSE)</f>
        <v>5+2</v>
      </c>
      <c r="B9562" s="226" t="s">
        <v>1266</v>
      </c>
      <c r="C9562" s="13" t="str">
        <f>VLOOKUP(B9562,segédtábla!$A$1:$C$156,2,FALSE)</f>
        <v>Nagy György</v>
      </c>
      <c r="D9562" s="5" t="s">
        <v>8383</v>
      </c>
      <c r="E9562" s="332" t="str">
        <f>VLOOKUP(C9562,'Havi KM'!A:S,4,FALSE)</f>
        <v xml:space="preserve">     1 204,28 km</v>
      </c>
      <c r="F9562" s="163"/>
    </row>
    <row r="9563" spans="1:6" ht="15" customHeight="1">
      <c r="A9563" s="19" t="str">
        <f>VLOOKUP(B9563,segédtábla!$A$1:$C$156,3,FALSE)</f>
        <v>5+2</v>
      </c>
      <c r="B9563" s="226" t="s">
        <v>1281</v>
      </c>
      <c r="C9563" s="319" t="str">
        <f>VLOOKUP(B9563,segédtábla!$A$1:$C$156,2,FALSE)</f>
        <v>Kiss Sándor</v>
      </c>
      <c r="D9563" s="5" t="s">
        <v>8384</v>
      </c>
      <c r="E9563" s="332" t="str">
        <f>VLOOKUP(C9563,'Havi KM'!A:S,4,FALSE)</f>
        <v xml:space="preserve">     1 065,91 km</v>
      </c>
      <c r="F9563" s="163"/>
    </row>
    <row r="9564" spans="1:6" ht="15" customHeight="1">
      <c r="A9564" s="19" t="e">
        <f>VLOOKUP(B9564,segédtábla!$A$1:$C$156,3,FALSE)</f>
        <v>#N/A</v>
      </c>
      <c r="B9564" s="11"/>
      <c r="C9564" s="13" t="e">
        <f>VLOOKUP(B9564,segédtábla!$A$1:$C$156,2,FALSE)</f>
        <v>#N/A</v>
      </c>
      <c r="D9564" s="5"/>
      <c r="E9564" s="332" t="e">
        <f>VLOOKUP(C9564,'Havi KM'!A:S,4,FALSE)</f>
        <v>#N/A</v>
      </c>
      <c r="F9564" s="163"/>
    </row>
    <row r="9566" spans="1:6" ht="15" customHeight="1">
      <c r="A9566" s="10"/>
      <c r="B9566" s="16"/>
      <c r="C9566" s="263">
        <v>45957</v>
      </c>
      <c r="D9566" s="237" t="str">
        <f>TEXT(C9566,"dddd")</f>
        <v>Monday</v>
      </c>
      <c r="E9566" s="330"/>
      <c r="F9566" s="227">
        <f>+COUNTA(B9569:B9645)</f>
        <v>67</v>
      </c>
    </row>
    <row r="9567" spans="1:6" ht="15" customHeight="1">
      <c r="C9567" s="355"/>
    </row>
    <row r="9568" spans="1:6" ht="15" customHeight="1">
      <c r="A9568" s="7" t="s">
        <v>1136</v>
      </c>
      <c r="B9568" s="8" t="s">
        <v>1137</v>
      </c>
      <c r="C9568" s="9" t="s">
        <v>1138</v>
      </c>
      <c r="D9568" s="9" t="s">
        <v>1139</v>
      </c>
      <c r="E9568" s="331" t="s">
        <v>1140</v>
      </c>
      <c r="F9568" s="9" t="s">
        <v>1141</v>
      </c>
    </row>
    <row r="9569" spans="1:6" ht="15" customHeight="1">
      <c r="A9569" s="19" t="str">
        <f>VLOOKUP(B9569,segédtábla!$A$1:$C$156,3,FALSE)</f>
        <v>5+2</v>
      </c>
      <c r="B9569" s="226" t="s">
        <v>1149</v>
      </c>
      <c r="C9569" s="319" t="str">
        <f>VLOOKUP(B9569,segédtábla!$A$1:$C$156,2,FALSE)</f>
        <v>Létai Ferenc + Létainé Zsuzsa</v>
      </c>
      <c r="D9569" s="188" t="s">
        <v>8351</v>
      </c>
      <c r="E9569" s="332" t="e">
        <f>VLOOKUP(C9569,'Havi KM'!A:S,4,FALSE)</f>
        <v>#N/A</v>
      </c>
      <c r="F9569" s="163"/>
    </row>
    <row r="9570" spans="1:6" ht="15" customHeight="1">
      <c r="A9570" s="19" t="str">
        <f>VLOOKUP(B9570,segédtábla!$A$1:$C$156,3,FALSE)</f>
        <v>5+2</v>
      </c>
      <c r="B9570" s="11" t="s">
        <v>1159</v>
      </c>
      <c r="C9570" s="13" t="str">
        <f>VLOOKUP(B9570,segédtábla!$A$1:$C$156,2,FALSE)</f>
        <v>Pilló József + Pillóné S. Judit</v>
      </c>
      <c r="D9570" s="174"/>
      <c r="E9570" s="332" t="e">
        <f>VLOOKUP(C9570,'Havi KM'!A:S,4,FALSE)</f>
        <v>#N/A</v>
      </c>
      <c r="F9570" s="163" t="s">
        <v>8385</v>
      </c>
    </row>
    <row r="9571" spans="1:6" ht="15" customHeight="1">
      <c r="A9571" s="19" t="str">
        <f>VLOOKUP(B9571,segédtábla!$A$1:$C$156,3,FALSE)</f>
        <v>5+2</v>
      </c>
      <c r="B9571" s="226" t="s">
        <v>1269</v>
      </c>
      <c r="C9571" s="319" t="str">
        <f>VLOOKUP(B9571,segédtábla!$A$1:$C$156,2,FALSE)</f>
        <v>Bagi Lajos + Bagi Márió</v>
      </c>
      <c r="D9571" s="188" t="s">
        <v>8386</v>
      </c>
      <c r="E9571" s="332" t="e">
        <f>VLOOKUP(C9571,'Havi KM'!A:S,4,FALSE)</f>
        <v>#N/A</v>
      </c>
      <c r="F9571" s="163"/>
    </row>
    <row r="9572" spans="1:6" ht="15" customHeight="1">
      <c r="A9572" s="19" t="str">
        <f>VLOOKUP(B9572,segédtábla!$A$1:$C$156,3,FALSE)</f>
        <v>11+3</v>
      </c>
      <c r="B9572" s="226" t="s">
        <v>1142</v>
      </c>
      <c r="C9572" s="13" t="str">
        <f>VLOOKUP(B9572,segédtábla!$A$1:$C$156,2,FALSE)</f>
        <v>Hamecz  Zsolt + Zsoltné</v>
      </c>
      <c r="D9572" s="5" t="s">
        <v>8387</v>
      </c>
      <c r="E9572" s="332" t="e">
        <f>VLOOKUP(C9572,'Havi KM'!A:S,4,FALSE)</f>
        <v>#N/A</v>
      </c>
      <c r="F9572" s="163"/>
    </row>
    <row r="9573" spans="1:6" ht="15" customHeight="1">
      <c r="A9573" s="19" t="e">
        <f>VLOOKUP(B9573,segédtábla!$A$1:$C$156,3,FALSE)</f>
        <v>#N/A</v>
      </c>
      <c r="B9573" s="11"/>
      <c r="C9573" s="13" t="e">
        <f>VLOOKUP(B9573,segédtábla!$A$1:$C$156,2,FALSE)</f>
        <v>#N/A</v>
      </c>
      <c r="D9573" s="5"/>
      <c r="E9573" s="332" t="e">
        <f>VLOOKUP(C9573,'Havi KM'!A:S,4,FALSE)</f>
        <v>#N/A</v>
      </c>
      <c r="F9573" s="163"/>
    </row>
    <row r="9574" spans="1:6" ht="15" customHeight="1">
      <c r="A9574" s="19" t="str">
        <f>VLOOKUP(B9574,segédtábla!$A$1:$C$156,3,FALSE)</f>
        <v>5+2</v>
      </c>
      <c r="B9574" s="226" t="s">
        <v>1274</v>
      </c>
      <c r="C9574" s="319" t="str">
        <f>VLOOKUP(B9574,segédtábla!$A$1:$C$156,2,FALSE)</f>
        <v>Kakulya Zsolt</v>
      </c>
      <c r="D9574" s="188" t="s">
        <v>8388</v>
      </c>
      <c r="E9574" s="332" t="str">
        <f>VLOOKUP(C9574,'Havi KM'!A:S,4,FALSE)</f>
        <v xml:space="preserve">     1 219,87 km</v>
      </c>
      <c r="F9574" s="163"/>
    </row>
    <row r="9575" spans="1:6" ht="15" customHeight="1">
      <c r="A9575" s="19" t="str">
        <f>VLOOKUP(B9575,segédtábla!$A$1:$C$156,3,FALSE)</f>
        <v>5+2</v>
      </c>
      <c r="B9575" s="226" t="s">
        <v>1341</v>
      </c>
      <c r="C9575" s="319" t="str">
        <f>VLOOKUP(B9575,segédtábla!$A$1:$C$156,2,FALSE)</f>
        <v>Szegedi Zsolt</v>
      </c>
      <c r="D9575" s="188" t="s">
        <v>8389</v>
      </c>
      <c r="E9575" s="332" t="str">
        <f>VLOOKUP(C9575,'Havi KM'!A:S,4,FALSE)</f>
        <v xml:space="preserve">     1 560,76 km</v>
      </c>
      <c r="F9575" s="163"/>
    </row>
    <row r="9576" spans="1:6" ht="15" customHeight="1">
      <c r="A9576" s="19" t="e">
        <f>VLOOKUP(B9576,segédtábla!$A$1:$C$156,3,FALSE)</f>
        <v>#N/A</v>
      </c>
      <c r="B9576" s="11"/>
      <c r="C9576" s="13" t="e">
        <f>VLOOKUP(B9576,segédtábla!$A$1:$C$156,2,FALSE)</f>
        <v>#N/A</v>
      </c>
      <c r="D9576" s="5"/>
      <c r="E9576" s="332" t="e">
        <f>VLOOKUP(C9576,'Havi KM'!A:S,4,FALSE)</f>
        <v>#N/A</v>
      </c>
      <c r="F9576" s="163"/>
    </row>
    <row r="9577" spans="1:6" ht="15" customHeight="1">
      <c r="A9577" s="19" t="str">
        <f>VLOOKUP(B9577,segédtábla!$A$1:$C$156,3,FALSE)</f>
        <v>5+2</v>
      </c>
      <c r="B9577" s="226" t="s">
        <v>1262</v>
      </c>
      <c r="C9577" s="13" t="str">
        <f>VLOOKUP(B9577,segédtábla!$A$1:$C$156,2,FALSE)</f>
        <v>Balázs Tibor</v>
      </c>
      <c r="D9577" s="188" t="s">
        <v>8390</v>
      </c>
      <c r="E9577" s="332" t="str">
        <f>VLOOKUP(C9577,'Havi KM'!A:S,4,FALSE)</f>
        <v xml:space="preserve">      261,82 km</v>
      </c>
      <c r="F9577" s="163"/>
    </row>
    <row r="9578" spans="1:6" ht="15" customHeight="1">
      <c r="A9578" s="19" t="str">
        <f>VLOOKUP(B9578,segédtábla!$A$1:$C$156,3,FALSE)</f>
        <v>10+4</v>
      </c>
      <c r="B9578" s="226" t="s">
        <v>1335</v>
      </c>
      <c r="C9578" s="319" t="str">
        <f>VLOOKUP(B9578,segédtábla!$A$1:$C$156,2,FALSE)</f>
        <v>Pollák Péter</v>
      </c>
      <c r="D9578" s="240" t="s">
        <v>8391</v>
      </c>
      <c r="E9578" s="332" t="str">
        <f>VLOOKUP(C9578,'Havi KM'!A:S,4,FALSE)</f>
        <v xml:space="preserve">     1 011,99 km</v>
      </c>
      <c r="F9578" s="163"/>
    </row>
    <row r="9579" spans="1:6" ht="15" customHeight="1">
      <c r="A9579" s="19" t="str">
        <f>VLOOKUP(B9579,segédtábla!$A$1:$C$156,3,FALSE)</f>
        <v>5+2</v>
      </c>
      <c r="B9579" s="226" t="s">
        <v>1323</v>
      </c>
      <c r="C9579" s="13" t="str">
        <f>VLOOKUP(B9579,segédtábla!$A$1:$C$156,2,FALSE)</f>
        <v>Moldicz Tamás</v>
      </c>
      <c r="D9579" s="188" t="s">
        <v>8392</v>
      </c>
      <c r="E9579" s="332" t="str">
        <f>VLOOKUP(C9579,'Havi KM'!A:S,4,FALSE)</f>
        <v xml:space="preserve">      938,86 km</v>
      </c>
      <c r="F9579" s="163" t="s">
        <v>8393</v>
      </c>
    </row>
    <row r="9580" spans="1:6" ht="15" customHeight="1">
      <c r="A9580" s="19">
        <f>VLOOKUP(B9580,segédtábla!$A$1:$C$156,3,FALSE)</f>
        <v>0</v>
      </c>
      <c r="B9580" s="226" t="s">
        <v>1187</v>
      </c>
      <c r="C9580" s="13" t="str">
        <f>VLOOKUP(B9580,segédtábla!$A$1:$C$156,2,FALSE)</f>
        <v>hengerfejes kivonva</v>
      </c>
      <c r="D9580" s="188" t="s">
        <v>8394</v>
      </c>
      <c r="E9580" s="332" t="e">
        <f>VLOOKUP(C9580,'Havi KM'!A:S,4,FALSE)</f>
        <v>#N/A</v>
      </c>
      <c r="F9580" s="163"/>
    </row>
    <row r="9581" spans="1:6" ht="15" customHeight="1">
      <c r="A9581" s="19" t="str">
        <f>VLOOKUP(B9581,segédtábla!$A$1:$C$156,3,FALSE)</f>
        <v>11+3</v>
      </c>
      <c r="B9581" s="502" t="s">
        <v>1147</v>
      </c>
      <c r="C9581" s="319" t="str">
        <f>VLOOKUP(B9581,segédtábla!$A$1:$C$156,2,FALSE)</f>
        <v>Török Sándor</v>
      </c>
      <c r="D9581" s="174"/>
      <c r="E9581" s="332" t="str">
        <f>VLOOKUP(C9581,'Havi KM'!A:S,4,FALSE)</f>
        <v xml:space="preserve">     1 629,14 km</v>
      </c>
      <c r="F9581" s="230" t="s">
        <v>8395</v>
      </c>
    </row>
    <row r="9582" spans="1:6" ht="15" customHeight="1">
      <c r="A9582" s="19" t="str">
        <f>VLOOKUP(B9582,segédtábla!$A$1:$C$156,3,FALSE)</f>
        <v>5+2</v>
      </c>
      <c r="B9582" s="226" t="s">
        <v>1326</v>
      </c>
      <c r="C9582" s="13" t="str">
        <f>VLOOKUP(B9582,segédtábla!$A$1:$C$156,2,FALSE)</f>
        <v>Polyák László</v>
      </c>
      <c r="D9582" s="188" t="s">
        <v>8396</v>
      </c>
      <c r="E9582" s="332" t="str">
        <f>VLOOKUP(C9582,'Havi KM'!A:S,4,FALSE)</f>
        <v xml:space="preserve">     1 140,81 km</v>
      </c>
      <c r="F9582" s="163"/>
    </row>
    <row r="9583" spans="1:6" ht="15" customHeight="1">
      <c r="A9583" s="19" t="str">
        <f>VLOOKUP(B9583,segédtábla!$A$1:$C$156,3,FALSE)</f>
        <v>10+4</v>
      </c>
      <c r="B9583" s="226" t="s">
        <v>1193</v>
      </c>
      <c r="C9583" s="319" t="str">
        <f>VLOOKUP(B9583,segédtábla!$A$1:$C$156,2,FALSE)</f>
        <v>Gerstmayer Zoltán</v>
      </c>
      <c r="D9583" s="240" t="s">
        <v>8397</v>
      </c>
      <c r="E9583" s="332" t="str">
        <f>VLOOKUP(C9583,'Havi KM'!A:S,4,FALSE)</f>
        <v xml:space="preserve">      0,0 km</v>
      </c>
      <c r="F9583" s="231" t="s">
        <v>8398</v>
      </c>
    </row>
    <row r="9584" spans="1:6" ht="15" customHeight="1">
      <c r="A9584" s="19" t="str">
        <f>VLOOKUP(B9584,segédtábla!$A$1:$C$156,3,FALSE)</f>
        <v>10+4</v>
      </c>
      <c r="B9584" s="226" t="s">
        <v>1276</v>
      </c>
      <c r="C9584" s="13" t="str">
        <f>VLOOKUP(B9584,segédtábla!$A$1:$C$156,2,FALSE)</f>
        <v>Tanács Attila</v>
      </c>
      <c r="D9584" s="240" t="s">
        <v>8399</v>
      </c>
      <c r="E9584" s="332" t="str">
        <f>VLOOKUP(C9584,'Havi KM'!A:S,4,FALSE)</f>
        <v xml:space="preserve">      232,78 km</v>
      </c>
      <c r="F9584" s="163"/>
    </row>
    <row r="9585" spans="1:6" ht="15" customHeight="1">
      <c r="A9585" s="19" t="str">
        <f>VLOOKUP(B9585,segédtábla!$A$1:$C$156,3,FALSE)</f>
        <v>11+3</v>
      </c>
      <c r="B9585" s="226" t="s">
        <v>1378</v>
      </c>
      <c r="C9585" s="13" t="str">
        <f>VLOOKUP(B9585,segédtábla!$A$1:$C$156,2,FALSE)</f>
        <v>Dalanics Zsolt</v>
      </c>
      <c r="D9585" s="240" t="s">
        <v>8400</v>
      </c>
      <c r="E9585" s="332" t="str">
        <f>VLOOKUP(C9585,'Havi KM'!A:S,4,FALSE)</f>
        <v xml:space="preserve">     1 398,48 km</v>
      </c>
      <c r="F9585" s="163"/>
    </row>
    <row r="9586" spans="1:6" ht="15" customHeight="1">
      <c r="A9586" s="19" t="str">
        <f>VLOOKUP(B9586,segédtábla!$A$1:$C$156,3,FALSE)</f>
        <v>5+2</v>
      </c>
      <c r="B9586" s="226" t="s">
        <v>1200</v>
      </c>
      <c r="C9586" s="13" t="str">
        <f>VLOOKUP(B9586,segédtábla!$A$1:$C$156,2,FALSE)</f>
        <v>Giber Zoltán</v>
      </c>
      <c r="D9586" s="240" t="s">
        <v>8401</v>
      </c>
      <c r="E9586" s="332" t="str">
        <f>VLOOKUP(C9586,'Havi KM'!A:S,4,FALSE)</f>
        <v xml:space="preserve">     1 523,35 km</v>
      </c>
      <c r="F9586" s="163"/>
    </row>
    <row r="9587" spans="1:6" ht="15" customHeight="1">
      <c r="A9587" s="19" t="str">
        <f>VLOOKUP(B9587,segédtábla!$A$1:$C$156,3,FALSE)</f>
        <v>5+2</v>
      </c>
      <c r="B9587" s="226" t="s">
        <v>1163</v>
      </c>
      <c r="C9587" s="13" t="str">
        <f>VLOOKUP(B9587,segédtábla!$A$1:$C$156,2,FALSE)</f>
        <v>Popovics Dávid</v>
      </c>
      <c r="D9587" s="240" t="s">
        <v>8402</v>
      </c>
      <c r="E9587" s="332" t="str">
        <f>VLOOKUP(C9587,'Havi KM'!A:S,4,FALSE)</f>
        <v xml:space="preserve">     1 838,04 km</v>
      </c>
      <c r="F9587" s="163"/>
    </row>
    <row r="9588" spans="1:6" ht="15" customHeight="1">
      <c r="A9588" s="19" t="str">
        <f>VLOOKUP(B9588,segédtábla!$A$1:$C$156,3,FALSE)</f>
        <v>11+3</v>
      </c>
      <c r="B9588" s="226" t="s">
        <v>1355</v>
      </c>
      <c r="C9588" s="13" t="str">
        <f>VLOOKUP(B9588,segédtábla!$A$1:$C$156,2,FALSE)</f>
        <v>Németh Nándor</v>
      </c>
      <c r="D9588" s="5" t="s">
        <v>8403</v>
      </c>
      <c r="E9588" s="332" t="str">
        <f>VLOOKUP(C9588,'Havi KM'!A:S,4,FALSE)</f>
        <v xml:space="preserve">     2 089,15 km</v>
      </c>
      <c r="F9588" s="163"/>
    </row>
    <row r="9589" spans="1:6" ht="15" customHeight="1">
      <c r="A9589" s="19" t="str">
        <f>VLOOKUP(B9589,segédtábla!$A$1:$C$156,3,FALSE)</f>
        <v>11+3</v>
      </c>
      <c r="B9589" s="12" t="s">
        <v>1168</v>
      </c>
      <c r="C9589" s="13" t="str">
        <f>VLOOKUP(B9589,segédtábla!$A$1:$C$156,2,FALSE)</f>
        <v>Balázs István</v>
      </c>
      <c r="D9589" s="5" t="s">
        <v>8404</v>
      </c>
      <c r="E9589" s="332" t="str">
        <f>VLOOKUP(C9589,'Havi KM'!A:S,4,FALSE)</f>
        <v xml:space="preserve">     1 401,93 km</v>
      </c>
      <c r="F9589" s="163"/>
    </row>
    <row r="9590" spans="1:6" ht="15" customHeight="1">
      <c r="A9590" s="19" t="str">
        <f>VLOOKUP(B9590,segédtábla!$A$1:$C$156,3,FALSE)</f>
        <v>10+4</v>
      </c>
      <c r="B9590" s="226" t="s">
        <v>1276</v>
      </c>
      <c r="C9590" s="319" t="str">
        <f>VLOOKUP(B9590,segédtábla!$A$1:$C$156,2,FALSE)</f>
        <v>Tanács Attila</v>
      </c>
      <c r="D9590" s="188" t="s">
        <v>8399</v>
      </c>
      <c r="E9590" s="332" t="str">
        <f>VLOOKUP(C9590,'Havi KM'!A:S,4,FALSE)</f>
        <v xml:space="preserve">      232,78 km</v>
      </c>
      <c r="F9590" s="231"/>
    </row>
    <row r="9591" spans="1:6" ht="15" customHeight="1">
      <c r="A9591" s="19" t="str">
        <f>VLOOKUP(B9591,segédtábla!$A$1:$C$156,3,FALSE)</f>
        <v>5+2</v>
      </c>
      <c r="B9591" s="226" t="s">
        <v>1290</v>
      </c>
      <c r="C9591" s="319" t="str">
        <f>VLOOKUP(B9591,segédtábla!$A$1:$C$156,2,FALSE)</f>
        <v>Katona Gábor</v>
      </c>
      <c r="D9591" s="188" t="s">
        <v>8405</v>
      </c>
      <c r="E9591" s="332" t="str">
        <f>VLOOKUP(C9591,'Havi KM'!A:S,4,FALSE)</f>
        <v xml:space="preserve">     1 977,6 km</v>
      </c>
      <c r="F9591" s="163"/>
    </row>
    <row r="9592" spans="1:6" ht="15" customHeight="1">
      <c r="A9592" s="19" t="str">
        <f>VLOOKUP(B9592,segédtábla!$A$1:$C$156,3,FALSE)</f>
        <v>5+2</v>
      </c>
      <c r="B9592" s="226" t="s">
        <v>1179</v>
      </c>
      <c r="C9592" s="13" t="str">
        <f>VLOOKUP(B9592,segédtábla!$A$1:$C$156,2,FALSE)</f>
        <v>Horváth Ákos</v>
      </c>
      <c r="D9592" s="188" t="s">
        <v>8406</v>
      </c>
      <c r="E9592" s="332" t="str">
        <f>VLOOKUP(C9592,'Havi KM'!A:S,4,FALSE)</f>
        <v xml:space="preserve">     1 036,99 km</v>
      </c>
      <c r="F9592" s="642" t="s">
        <v>8407</v>
      </c>
    </row>
    <row r="9593" spans="1:6" ht="15" customHeight="1">
      <c r="A9593" s="19" t="str">
        <f>VLOOKUP(B9593,segédtábla!$A$1:$C$156,3,FALSE)</f>
        <v>11+3</v>
      </c>
      <c r="B9593" s="226" t="s">
        <v>1253</v>
      </c>
      <c r="C9593" s="319" t="str">
        <f>VLOOKUP(B9593,segédtábla!$A$1:$C$156,2,FALSE)</f>
        <v>Knyihár Adrián</v>
      </c>
      <c r="D9593" s="240" t="s">
        <v>8408</v>
      </c>
      <c r="E9593" s="332" t="str">
        <f>VLOOKUP(C9593,'Havi KM'!A:S,4,FALSE)</f>
        <v xml:space="preserve">      0,0 km</v>
      </c>
      <c r="F9593" s="163" t="s">
        <v>7586</v>
      </c>
    </row>
    <row r="9594" spans="1:6" ht="15" customHeight="1">
      <c r="A9594" s="19" t="str">
        <f>VLOOKUP(B9594,segédtábla!$A$1:$C$156,3,FALSE)</f>
        <v>5+2</v>
      </c>
      <c r="B9594" s="226" t="s">
        <v>1208</v>
      </c>
      <c r="C9594" s="13" t="str">
        <f>VLOOKUP(B9594,segédtábla!$A$1:$C$156,2,FALSE)</f>
        <v>Drozd Péter</v>
      </c>
      <c r="D9594" s="188" t="s">
        <v>8296</v>
      </c>
      <c r="E9594" s="332" t="str">
        <f>VLOOKUP(C9594,'Havi KM'!A:S,4,FALSE)</f>
        <v xml:space="preserve">     1 972,38 km</v>
      </c>
      <c r="F9594" s="163"/>
    </row>
    <row r="9595" spans="1:6" ht="15" customHeight="1">
      <c r="A9595" s="19" t="str">
        <f>VLOOKUP(B9595,segédtábla!$A$1:$C$156,3,FALSE)</f>
        <v>5+2</v>
      </c>
      <c r="B9595" s="226" t="s">
        <v>1317</v>
      </c>
      <c r="C9595" s="13" t="str">
        <f>VLOOKUP(B9595,segédtábla!$A$1:$C$156,2,FALSE)</f>
        <v>Tőzsér Gábor</v>
      </c>
      <c r="D9595" s="5" t="s">
        <v>8409</v>
      </c>
      <c r="E9595" s="332" t="str">
        <f>VLOOKUP(C9595,'Havi KM'!A:S,4,FALSE)</f>
        <v xml:space="preserve">     1 375,22 km</v>
      </c>
      <c r="F9595" s="163"/>
    </row>
    <row r="9596" spans="1:6" ht="15" customHeight="1">
      <c r="A9596" s="19" t="str">
        <f>VLOOKUP(B9596,segédtábla!$A$1:$C$156,3,FALSE)</f>
        <v>11+3</v>
      </c>
      <c r="B9596" s="226" t="s">
        <v>1579</v>
      </c>
      <c r="C9596" s="319" t="str">
        <f>VLOOKUP(B9596,segédtábla!$A$1:$C$156,2,FALSE)</f>
        <v>Mellencsuk Attila</v>
      </c>
      <c r="D9596" s="188" t="s">
        <v>8410</v>
      </c>
      <c r="E9596" s="332" t="str">
        <f>VLOOKUP(C9596,'Havi KM'!A:S,4,FALSE)</f>
        <v xml:space="preserve">     1 884,28 km</v>
      </c>
      <c r="F9596" s="163"/>
    </row>
    <row r="9597" spans="1:6" ht="15" customHeight="1">
      <c r="A9597" s="19"/>
      <c r="B9597" s="226" t="s">
        <v>1328</v>
      </c>
      <c r="C9597" s="13" t="str">
        <f>VLOOKUP(B9597,segédtábla!$A$1:$C$156,2,FALSE)</f>
        <v>Majer Dominik - Charter</v>
      </c>
      <c r="D9597" s="188" t="s">
        <v>8411</v>
      </c>
      <c r="E9597" s="332" t="e">
        <f>VLOOKUP(C9597,'Havi KM'!A:S,4,FALSE)</f>
        <v>#N/A</v>
      </c>
      <c r="F9597" s="163" t="s">
        <v>8412</v>
      </c>
    </row>
    <row r="9598" spans="1:6" ht="15" customHeight="1">
      <c r="A9598" s="19" t="str">
        <f>VLOOKUP(B9598,segédtábla!$A$1:$C$156,3,FALSE)</f>
        <v>11+3</v>
      </c>
      <c r="B9598" s="226" t="s">
        <v>1223</v>
      </c>
      <c r="C9598" s="13" t="str">
        <f>VLOOKUP(B9598,segédtábla!$A$1:$C$156,2,FALSE)</f>
        <v>Molnár Lajos</v>
      </c>
      <c r="D9598" s="240" t="s">
        <v>8413</v>
      </c>
      <c r="E9598" s="332" t="str">
        <f>VLOOKUP(C9598,'Havi KM'!A:S,4,FALSE)</f>
        <v xml:space="preserve">     2 738,73 km</v>
      </c>
      <c r="F9598" s="163"/>
    </row>
    <row r="9599" spans="1:6" ht="15" customHeight="1">
      <c r="A9599" s="19" t="str">
        <f>VLOOKUP(B9599,segédtábla!$A$1:$C$156,3,FALSE)</f>
        <v>5+2</v>
      </c>
      <c r="B9599" s="226" t="s">
        <v>1214</v>
      </c>
      <c r="C9599" s="13" t="str">
        <f>VLOOKUP(B9599,segédtábla!$A$1:$C$156,2,FALSE)</f>
        <v>Horváth András - Charter</v>
      </c>
      <c r="D9599" s="188" t="s">
        <v>8414</v>
      </c>
      <c r="E9599" s="332" t="e">
        <f>VLOOKUP(C9599,'Havi KM'!A:S,4,FALSE)</f>
        <v>#N/A</v>
      </c>
      <c r="F9599" s="163" t="s">
        <v>8415</v>
      </c>
    </row>
    <row r="9600" spans="1:6" ht="15" customHeight="1">
      <c r="A9600" s="19" t="str">
        <f>VLOOKUP(B9600,segédtábla!$A$1:$C$156,3,FALSE)</f>
        <v>5+2</v>
      </c>
      <c r="B9600" s="226" t="s">
        <v>1339</v>
      </c>
      <c r="C9600" s="13" t="s">
        <v>543</v>
      </c>
      <c r="D9600" s="5" t="s">
        <v>8416</v>
      </c>
      <c r="E9600" s="332"/>
      <c r="F9600" s="163"/>
    </row>
    <row r="9601" spans="1:6" ht="15" customHeight="1">
      <c r="A9601" s="19" t="str">
        <f>VLOOKUP(B9601,segédtábla!$A$1:$C$156,3,FALSE)</f>
        <v>11+3</v>
      </c>
      <c r="B9601" s="226" t="s">
        <v>1321</v>
      </c>
      <c r="C9601" s="319" t="str">
        <f>VLOOKUP(B9601,segédtábla!$A$1:$C$156,2,FALSE)</f>
        <v>Kovács Márton Péter</v>
      </c>
      <c r="D9601" s="5" t="s">
        <v>8417</v>
      </c>
      <c r="E9601" s="332" t="str">
        <f>VLOOKUP(C9601,'Havi KM'!A:S,4,FALSE)</f>
        <v xml:space="preserve">     2 936,38 km</v>
      </c>
      <c r="F9601" s="163" t="s">
        <v>8418</v>
      </c>
    </row>
    <row r="9602" spans="1:6" ht="15" customHeight="1">
      <c r="A9602" s="19" t="str">
        <f>VLOOKUP(B9602,segédtábla!$A$1:$C$156,3,FALSE)</f>
        <v>5+2</v>
      </c>
      <c r="B9602" s="226" t="s">
        <v>1337</v>
      </c>
      <c r="C9602" s="13" t="str">
        <f>VLOOKUP(B9602,segédtábla!$A$1:$C$156,2,FALSE)</f>
        <v>Kozma István / Farkas Rudolf</v>
      </c>
      <c r="D9602" s="240" t="s">
        <v>8419</v>
      </c>
      <c r="E9602" s="332" t="e">
        <f>VLOOKUP(C9602,'Havi KM'!A:S,4,FALSE)</f>
        <v>#N/A</v>
      </c>
      <c r="F9602" s="163"/>
    </row>
    <row r="9603" spans="1:6" ht="15" customHeight="1">
      <c r="A9603" s="19" t="e">
        <f>VLOOKUP(B9603,segédtábla!$A$1:$C$156,3,FALSE)</f>
        <v>#N/A</v>
      </c>
      <c r="B9603" s="11"/>
      <c r="C9603" s="13" t="e">
        <f>VLOOKUP(B9603,segédtábla!$A$1:$C$156,2,FALSE)</f>
        <v>#N/A</v>
      </c>
      <c r="D9603" s="5"/>
      <c r="E9603" s="332" t="e">
        <f>VLOOKUP(C9603,'Havi KM'!A:S,4,FALSE)</f>
        <v>#N/A</v>
      </c>
      <c r="F9603" s="163"/>
    </row>
    <row r="9604" spans="1:6" ht="15" customHeight="1">
      <c r="A9604" s="19" t="str">
        <f>VLOOKUP(B9604,segédtábla!$A$1:$C$156,3,FALSE)</f>
        <v>5+2</v>
      </c>
      <c r="B9604" s="428" t="s">
        <v>1152</v>
      </c>
      <c r="C9604" s="429" t="str">
        <f>VLOOKUP(B9604,segédtábla!$A$1:$C$156,2,FALSE)</f>
        <v>Tokorcsi Tibor</v>
      </c>
      <c r="D9604" s="240" t="s">
        <v>1663</v>
      </c>
      <c r="E9604" s="332" t="str">
        <f>VLOOKUP(C9604,'Havi KM'!A:S,4,FALSE)</f>
        <v xml:space="preserve">     1 330,53 km</v>
      </c>
      <c r="F9604" s="163"/>
    </row>
    <row r="9605" spans="1:6" ht="15" customHeight="1">
      <c r="A9605" s="19" t="str">
        <f>VLOOKUP(B9605,segédtábla!$A$1:$C$156,3,FALSE)</f>
        <v>5+2</v>
      </c>
      <c r="B9605" s="428" t="s">
        <v>1173</v>
      </c>
      <c r="C9605" s="429" t="str">
        <f>VLOOKUP(B9605,segédtábla!$A$1:$C$156,2,FALSE)</f>
        <v>Léhner Zsolt</v>
      </c>
      <c r="D9605" s="240" t="s">
        <v>1663</v>
      </c>
      <c r="E9605" s="332" t="str">
        <f>VLOOKUP(C9605,'Havi KM'!A:S,4,FALSE)</f>
        <v xml:space="preserve">     1 816,96 km</v>
      </c>
      <c r="F9605" s="163"/>
    </row>
    <row r="9606" spans="1:6" ht="15" customHeight="1">
      <c r="A9606" s="19" t="str">
        <f>VLOOKUP(B9606,segédtábla!$A$1:$C$156,3,FALSE)</f>
        <v>11+3</v>
      </c>
      <c r="B9606" s="428" t="s">
        <v>1428</v>
      </c>
      <c r="C9606" s="429" t="str">
        <f>VLOOKUP(B9606,segédtábla!$A$1:$C$156,2,FALSE)</f>
        <v>Mórocz István</v>
      </c>
      <c r="D9606" s="240" t="s">
        <v>1663</v>
      </c>
      <c r="E9606" s="332" t="str">
        <f>VLOOKUP(C9606,'Havi KM'!A:S,4,FALSE)</f>
        <v xml:space="preserve">     1 668,63 km</v>
      </c>
      <c r="F9606" s="363"/>
    </row>
    <row r="9607" spans="1:6" ht="15" customHeight="1">
      <c r="A9607" s="19" t="str">
        <f>VLOOKUP(B9607,segédtábla!$A$1:$C$156,3,FALSE)</f>
        <v>11+3</v>
      </c>
      <c r="B9607" s="428" t="s">
        <v>7332</v>
      </c>
      <c r="C9607" s="429" t="str">
        <f>VLOOKUP(B9607,segédtábla!$A$1:$C$156,2,FALSE)</f>
        <v>Choijiljav Batbaatar</v>
      </c>
      <c r="D9607" s="240" t="s">
        <v>1663</v>
      </c>
      <c r="E9607" s="332" t="str">
        <f>VLOOKUP(C9607,'Havi KM'!A:S,4,FALSE)</f>
        <v xml:space="preserve">     1 929,86 km</v>
      </c>
      <c r="F9607" s="163" t="s">
        <v>8420</v>
      </c>
    </row>
    <row r="9608" spans="1:6" ht="15" customHeight="1">
      <c r="A9608" s="19">
        <f>VLOOKUP(B9608,segédtábla!$A$1:$C$156,3,FALSE)</f>
        <v>0</v>
      </c>
      <c r="B9608" s="428" t="s">
        <v>1248</v>
      </c>
      <c r="C9608" s="429">
        <f>VLOOKUP(B9608,segédtábla!$A$1:$C$156,2,FALSE)</f>
        <v>0</v>
      </c>
      <c r="D9608" s="240" t="s">
        <v>1663</v>
      </c>
      <c r="E9608" s="332" t="e">
        <f>VLOOKUP(C9608,'Havi KM'!A:S,4,FALSE)</f>
        <v>#N/A</v>
      </c>
      <c r="F9608" s="163"/>
    </row>
    <row r="9609" spans="1:6" ht="15" customHeight="1">
      <c r="A9609" s="19" t="str">
        <f>VLOOKUP(B9609,segédtábla!$A$1:$C$156,3,FALSE)</f>
        <v>11+2</v>
      </c>
      <c r="B9609" s="428" t="s">
        <v>1197</v>
      </c>
      <c r="C9609" s="429" t="str">
        <f>VLOOKUP(B9609,segédtábla!$A$1:$C$156,2,FALSE)</f>
        <v>Csepeti Péter</v>
      </c>
      <c r="D9609" s="240" t="s">
        <v>1663</v>
      </c>
      <c r="E9609" s="332" t="str">
        <f>VLOOKUP(C9609,'Havi KM'!A:S,4,FALSE)</f>
        <v xml:space="preserve">      982,79 km</v>
      </c>
      <c r="F9609" s="642" t="s">
        <v>8421</v>
      </c>
    </row>
    <row r="9610" spans="1:6" ht="15" customHeight="1">
      <c r="A9610" s="19" t="str">
        <f>VLOOKUP(B9610,segédtábla!$A$1:$C$156,3,FALSE)</f>
        <v>5+2</v>
      </c>
      <c r="B9610" s="428" t="s">
        <v>1288</v>
      </c>
      <c r="C9610" s="429" t="str">
        <f>VLOOKUP(B9610,segédtábla!$A$1:$C$156,2,FALSE)</f>
        <v>Németh Zsolt</v>
      </c>
      <c r="D9610" s="240" t="s">
        <v>1663</v>
      </c>
      <c r="E9610" s="332" t="str">
        <f>VLOOKUP(C9610,'Havi KM'!A:S,4,FALSE)</f>
        <v xml:space="preserve">      347,54 km</v>
      </c>
      <c r="F9610" s="163"/>
    </row>
    <row r="9611" spans="1:6" ht="15" customHeight="1">
      <c r="A9611" s="19">
        <f>VLOOKUP(B9611,segédtábla!$A$1:$C$156,3,FALSE)</f>
        <v>0</v>
      </c>
      <c r="B9611" s="21" t="s">
        <v>1423</v>
      </c>
      <c r="C9611" s="13" t="str">
        <f>VLOOKUP(B9611,segédtábla!$A$1:$C$156,2,FALSE)</f>
        <v>Krupánszky Márk</v>
      </c>
      <c r="D9611" s="494" t="s">
        <v>1186</v>
      </c>
      <c r="E9611" s="332" t="str">
        <f>VLOOKUP(C9611,'Havi KM'!A:S,4,FALSE)</f>
        <v xml:space="preserve">      550,26 km</v>
      </c>
      <c r="F9611" s="163"/>
    </row>
    <row r="9612" spans="1:6" ht="15" customHeight="1">
      <c r="A9612" s="19" t="str">
        <f>VLOOKUP(B9612,segédtábla!$A$1:$C$156,3,FALSE)</f>
        <v>5+2</v>
      </c>
      <c r="B9612" s="11" t="s">
        <v>1154</v>
      </c>
      <c r="C9612" s="13" t="str">
        <f>VLOOKUP(B9612,segédtábla!$A$1:$C$156,2,FALSE)</f>
        <v>Tóth Mihály</v>
      </c>
      <c r="D9612" s="494" t="s">
        <v>1186</v>
      </c>
      <c r="E9612" s="332" t="str">
        <f>VLOOKUP(C9612,'Havi KM'!A:S,4,FALSE)</f>
        <v xml:space="preserve">      345,81 km</v>
      </c>
      <c r="F9612" s="163"/>
    </row>
    <row r="9613" spans="1:6" ht="15" customHeight="1">
      <c r="A9613" s="19" t="e">
        <f>VLOOKUP(B9613,segédtábla!$A$1:$C$156,3,FALSE)</f>
        <v>#N/A</v>
      </c>
      <c r="B9613" s="11"/>
      <c r="C9613" s="13" t="e">
        <f>VLOOKUP(B9613,segédtábla!$A$1:$C$156,2,FALSE)</f>
        <v>#N/A</v>
      </c>
      <c r="D9613" s="5"/>
      <c r="E9613" s="332" t="e">
        <f>VLOOKUP(C9613,'Havi KM'!A:S,4,FALSE)</f>
        <v>#N/A</v>
      </c>
      <c r="F9613" s="163"/>
    </row>
    <row r="9614" spans="1:6" ht="15" customHeight="1">
      <c r="A9614" s="19" t="str">
        <f>VLOOKUP(B9614,segédtábla!$A$1:$C$156,3,FALSE)</f>
        <v>bármi</v>
      </c>
      <c r="B9614" s="175" t="s">
        <v>5472</v>
      </c>
      <c r="C9614" s="116" t="str">
        <f>VLOOKUP(B9614,segédtábla!$A$1:$C$156,2,FALSE)</f>
        <v>Vitai JÁnos</v>
      </c>
      <c r="D9614" s="143" t="s">
        <v>8422</v>
      </c>
      <c r="E9614" s="332" t="str">
        <f>VLOOKUP(C9614,'Havi KM'!A:S,4,FALSE)</f>
        <v xml:space="preserve">      465,05 km</v>
      </c>
      <c r="F9614" s="163"/>
    </row>
    <row r="9616" spans="1:6" ht="15" customHeight="1">
      <c r="A9616" s="10"/>
      <c r="B9616" s="16"/>
      <c r="C9616" s="263">
        <v>45958</v>
      </c>
      <c r="D9616" s="237" t="str">
        <f>TEXT(C9616,"dddd")</f>
        <v>Tuesday</v>
      </c>
      <c r="E9616" s="330"/>
      <c r="F9616" s="227">
        <f>+COUNTA(B9625:B9662)</f>
        <v>31</v>
      </c>
    </row>
    <row r="9617" spans="1:6" ht="15" customHeight="1">
      <c r="C9617" s="355"/>
    </row>
    <row r="9618" spans="1:6" ht="15" customHeight="1">
      <c r="A9618" s="7" t="s">
        <v>1136</v>
      </c>
      <c r="B9618" s="8" t="s">
        <v>1137</v>
      </c>
      <c r="C9618" s="9" t="s">
        <v>1138</v>
      </c>
      <c r="D9618" s="9" t="s">
        <v>1139</v>
      </c>
      <c r="E9618" s="331" t="s">
        <v>1140</v>
      </c>
      <c r="F9618" s="9" t="s">
        <v>1141</v>
      </c>
    </row>
    <row r="9619" spans="1:6" ht="15" customHeight="1">
      <c r="A9619" s="19" t="e">
        <f>VLOOKUP(B9619,segédtábla!$A$1:$C$156,3,FALSE)</f>
        <v>#N/A</v>
      </c>
      <c r="B9619" s="11"/>
      <c r="C9619" s="13" t="e">
        <f>VLOOKUP(B9619,segédtábla!$A$1:$C$156,2,FALSE)</f>
        <v>#N/A</v>
      </c>
      <c r="D9619" s="5"/>
      <c r="E9619" s="332" t="e">
        <f>VLOOKUP(C9619,'Havi KM'!A:S,4,FALSE)</f>
        <v>#N/A</v>
      </c>
      <c r="F9619" s="163"/>
    </row>
    <row r="9620" spans="1:6" ht="15" customHeight="1">
      <c r="A9620" s="19" t="str">
        <f>VLOOKUP(B9620,segédtábla!$A$1:$C$156,3,FALSE)</f>
        <v>5+2</v>
      </c>
      <c r="B9620" s="226" t="s">
        <v>1175</v>
      </c>
      <c r="C9620" s="319" t="str">
        <f>VLOOKUP(B9620,segédtábla!$A$1:$C$156,2,FALSE)</f>
        <v>Iklódi Sándor</v>
      </c>
      <c r="D9620" s="188" t="s">
        <v>8423</v>
      </c>
      <c r="E9620" s="332" t="str">
        <f>VLOOKUP(C9620,'Havi KM'!A:S,4,FALSE)</f>
        <v xml:space="preserve">     1 161,24 km</v>
      </c>
      <c r="F9620" s="163"/>
    </row>
    <row r="9621" spans="1:6" ht="15" customHeight="1">
      <c r="A9621" s="19" t="str">
        <f>VLOOKUP(B9621,segédtábla!$A$1:$C$156,3,FALSE)</f>
        <v>11+3</v>
      </c>
      <c r="B9621" s="226" t="s">
        <v>1147</v>
      </c>
      <c r="C9621" s="13" t="str">
        <f>VLOOKUP(B9621,segédtábla!$A$1:$C$156,2,FALSE)</f>
        <v>Török Sándor</v>
      </c>
      <c r="D9621" s="5" t="s">
        <v>8424</v>
      </c>
      <c r="E9621" s="332" t="str">
        <f>VLOOKUP(C9621,'Havi KM'!A:S,4,FALSE)</f>
        <v xml:space="preserve">     1 629,14 km</v>
      </c>
      <c r="F9621" s="163"/>
    </row>
    <row r="9622" spans="1:6" ht="15" customHeight="1">
      <c r="A9622" s="19" t="str">
        <f>VLOOKUP(B9622,segédtábla!$A$1:$C$156,3,FALSE)</f>
        <v>11+3</v>
      </c>
      <c r="B9622" s="226" t="s">
        <v>1283</v>
      </c>
      <c r="C9622" s="13" t="str">
        <f>VLOOKUP(B9622,segédtábla!$A$1:$C$156,2,FALSE)</f>
        <v>Török Attila</v>
      </c>
      <c r="D9622" s="5" t="s">
        <v>8425</v>
      </c>
      <c r="E9622" s="332" t="str">
        <f>VLOOKUP(C9622,'Havi KM'!A:S,4,FALSE)</f>
        <v xml:space="preserve">     1 669,95 km</v>
      </c>
      <c r="F9622" s="163"/>
    </row>
    <row r="9623" spans="1:6" ht="15" customHeight="1">
      <c r="A9623" s="19" t="str">
        <f>VLOOKUP(B9623,segédtábla!$A$1:$C$156,3,FALSE)</f>
        <v>5+2</v>
      </c>
      <c r="B9623" s="226" t="s">
        <v>1526</v>
      </c>
      <c r="C9623" s="13" t="str">
        <f>VLOOKUP(B9623,segédtábla!$A$1:$C$156,2,FALSE)</f>
        <v>Simon Zoltán</v>
      </c>
      <c r="D9623" s="5" t="s">
        <v>8426</v>
      </c>
      <c r="E9623" s="332" t="str">
        <f>VLOOKUP(C9623,'Havi KM'!A:S,4,FALSE)</f>
        <v xml:space="preserve">     1 431,31 km</v>
      </c>
      <c r="F9623" s="163"/>
    </row>
    <row r="9624" spans="1:6" ht="15" customHeight="1">
      <c r="A9624" s="19" t="str">
        <f>VLOOKUP(B9624,segédtábla!$A$1:$C$156,3,FALSE)</f>
        <v>5+2</v>
      </c>
      <c r="B9624" s="226" t="s">
        <v>1288</v>
      </c>
      <c r="C9624" s="13" t="str">
        <f>VLOOKUP(B9624,segédtábla!$A$1:$C$156,2,FALSE)</f>
        <v>Németh Zsolt</v>
      </c>
      <c r="D9624" s="240" t="s">
        <v>8427</v>
      </c>
      <c r="E9624" s="332" t="str">
        <f>VLOOKUP(C9624,'Havi KM'!A:S,4,FALSE)</f>
        <v xml:space="preserve">      347,54 km</v>
      </c>
      <c r="F9624" s="163"/>
    </row>
    <row r="9625" spans="1:6" ht="15" customHeight="1">
      <c r="A9625" s="19" t="str">
        <f>VLOOKUP(B9625,segédtábla!$A$1:$C$156,3,FALSE)</f>
        <v>11+3</v>
      </c>
      <c r="B9625" s="226" t="s">
        <v>1195</v>
      </c>
      <c r="C9625" s="13" t="s">
        <v>1382</v>
      </c>
      <c r="D9625" s="240" t="s">
        <v>8428</v>
      </c>
      <c r="E9625" s="332" t="str">
        <f>VLOOKUP(C9625,'Havi KM'!A:S,4,FALSE)</f>
        <v xml:space="preserve">     1 578,46 km</v>
      </c>
      <c r="F9625" s="163"/>
    </row>
    <row r="9626" spans="1:6" ht="15" customHeight="1">
      <c r="A9626" s="19" t="str">
        <f>VLOOKUP(B9626,segédtábla!$A$1:$C$156,3,FALSE)</f>
        <v>5+2</v>
      </c>
      <c r="B9626" s="226" t="s">
        <v>1152</v>
      </c>
      <c r="C9626" s="13" t="str">
        <f>VLOOKUP(B9626,segédtábla!$A$1:$C$156,2,FALSE)</f>
        <v>Tokorcsi Tibor</v>
      </c>
      <c r="D9626" s="240" t="s">
        <v>8429</v>
      </c>
      <c r="E9626" s="332" t="str">
        <f>VLOOKUP(C9626,'Havi KM'!A:S,4,FALSE)</f>
        <v xml:space="preserve">     1 330,53 km</v>
      </c>
      <c r="F9626" s="163"/>
    </row>
    <row r="9627" spans="1:6" ht="15" customHeight="1">
      <c r="A9627" s="19" t="str">
        <f>VLOOKUP(B9627,segédtábla!$A$1:$C$156,3,FALSE)</f>
        <v>11+3</v>
      </c>
      <c r="B9627" s="226" t="s">
        <v>1405</v>
      </c>
      <c r="C9627" s="319" t="str">
        <f>VLOOKUP(B9627,segédtábla!$A$1:$C$156,2,FALSE)</f>
        <v>Marton Péter</v>
      </c>
      <c r="D9627" s="188" t="s">
        <v>8430</v>
      </c>
      <c r="E9627" s="332" t="str">
        <f>VLOOKUP(C9627,'Havi KM'!A:S,4,FALSE)</f>
        <v xml:space="preserve">     1 405,83 km</v>
      </c>
      <c r="F9627" s="163"/>
    </row>
    <row r="9628" spans="1:6" ht="15" customHeight="1">
      <c r="A9628" s="19" t="str">
        <f>VLOOKUP(B9628,segédtábla!$A$1:$C$156,3,FALSE)</f>
        <v>5+2</v>
      </c>
      <c r="B9628" s="226" t="s">
        <v>1256</v>
      </c>
      <c r="C9628" s="13" t="str">
        <f>VLOOKUP(B9628,segédtábla!$A$1:$C$156,2,FALSE)</f>
        <v>Árvai Gábor</v>
      </c>
      <c r="D9628" s="5" t="s">
        <v>8431</v>
      </c>
      <c r="E9628" s="332" t="str">
        <f>VLOOKUP(C9628,'Havi KM'!A:S,4,FALSE)</f>
        <v xml:space="preserve">     1 696,48 km</v>
      </c>
      <c r="F9628" s="231"/>
    </row>
    <row r="9629" spans="1:6" ht="15" customHeight="1">
      <c r="A9629" s="19" t="str">
        <f>VLOOKUP(B9629,segédtábla!$A$1:$C$156,3,FALSE)</f>
        <v>11+3</v>
      </c>
      <c r="B9629" s="226" t="s">
        <v>1319</v>
      </c>
      <c r="C9629" s="13" t="str">
        <f>VLOOKUP(B9629,segédtábla!$A$1:$C$156,2,FALSE)</f>
        <v>Simon Gábor</v>
      </c>
      <c r="D9629" s="5" t="s">
        <v>8432</v>
      </c>
      <c r="E9629" s="332" t="str">
        <f>VLOOKUP(C9629,'Havi KM'!A:S,4,FALSE)</f>
        <v xml:space="preserve">     1 814,55 km</v>
      </c>
      <c r="F9629" s="163"/>
    </row>
    <row r="9630" spans="1:6" ht="15" customHeight="1">
      <c r="A9630" s="19" t="str">
        <f>VLOOKUP(B9630,segédtábla!$A$1:$C$156,3,FALSE)</f>
        <v>11+3</v>
      </c>
      <c r="B9630" s="226" t="s">
        <v>1183</v>
      </c>
      <c r="C9630" s="13" t="str">
        <f>VLOOKUP(B9630,segédtábla!$A$1:$C$156,2,FALSE)</f>
        <v>Kelemen Imre</v>
      </c>
      <c r="D9630" s="5" t="s">
        <v>8433</v>
      </c>
      <c r="E9630" s="332" t="str">
        <f>VLOOKUP(C9630,'Havi KM'!A:S,4,FALSE)</f>
        <v xml:space="preserve">     2 133,94 km</v>
      </c>
      <c r="F9630" s="163" t="s">
        <v>8434</v>
      </c>
    </row>
    <row r="9631" spans="1:6" ht="15" customHeight="1">
      <c r="A9631" s="19" t="str">
        <f>VLOOKUP(B9631,segédtábla!$A$1:$C$156,3,FALSE)</f>
        <v>11+3</v>
      </c>
      <c r="B9631" s="226" t="s">
        <v>1428</v>
      </c>
      <c r="C9631" s="13" t="str">
        <f>VLOOKUP(B9631,segédtábla!$A$1:$C$156,2,FALSE)</f>
        <v>Mórocz István</v>
      </c>
      <c r="D9631" s="240" t="s">
        <v>8435</v>
      </c>
      <c r="E9631" s="332" t="str">
        <f>VLOOKUP(C9631,'Havi KM'!A:S,4,FALSE)</f>
        <v xml:space="preserve">     1 668,63 km</v>
      </c>
      <c r="F9631" s="163"/>
    </row>
    <row r="9632" spans="1:6" ht="15" customHeight="1">
      <c r="A9632" s="19" t="str">
        <f>VLOOKUP(B9632,segédtábla!$A$1:$C$156,3,FALSE)</f>
        <v>11+3</v>
      </c>
      <c r="B9632" s="226" t="s">
        <v>1158</v>
      </c>
      <c r="C9632" s="13" t="str">
        <f>VLOOKUP(B9632,segédtábla!$A$1:$C$156,2,FALSE)</f>
        <v>Csák László</v>
      </c>
      <c r="D9632" s="5" t="s">
        <v>8436</v>
      </c>
      <c r="E9632" s="332" t="str">
        <f>VLOOKUP(C9632,'Havi KM'!A:S,4,FALSE)</f>
        <v xml:space="preserve">     1 157,94 km</v>
      </c>
      <c r="F9632" s="163"/>
    </row>
    <row r="9633" spans="1:6" ht="15" customHeight="1">
      <c r="A9633" s="19" t="str">
        <f>VLOOKUP(B9633,segédtábla!$A$1:$C$156,3,FALSE)</f>
        <v>11+3</v>
      </c>
      <c r="B9633" s="226" t="s">
        <v>1231</v>
      </c>
      <c r="C9633" s="13" t="str">
        <f>VLOOKUP(B9633,segédtábla!$A$1:$C$156,2,FALSE)</f>
        <v>Pásztor István- Charter</v>
      </c>
      <c r="D9633" s="5" t="s">
        <v>8437</v>
      </c>
      <c r="E9633" s="332" t="e">
        <f>VLOOKUP(C9633,'Havi KM'!A:S,4,FALSE)</f>
        <v>#N/A</v>
      </c>
      <c r="F9633" s="163"/>
    </row>
    <row r="9634" spans="1:6" ht="15" customHeight="1">
      <c r="A9634" s="19" t="str">
        <f>VLOOKUP(B9634,segédtábla!$A$1:$C$156,3,FALSE)</f>
        <v>11+3</v>
      </c>
      <c r="B9634" s="226" t="s">
        <v>1333</v>
      </c>
      <c r="C9634" s="13" t="str">
        <f>VLOOKUP(B9634,segédtábla!$A$1:$C$156,2,FALSE)</f>
        <v>Meilinger Ádám</v>
      </c>
      <c r="D9634" s="188" t="s">
        <v>8438</v>
      </c>
      <c r="E9634" s="332" t="str">
        <f>VLOOKUP(C9634,'Havi KM'!A:S,4,FALSE)</f>
        <v xml:space="preserve">      277,05 km</v>
      </c>
      <c r="F9634" s="163" t="s">
        <v>8439</v>
      </c>
    </row>
    <row r="9635" spans="1:6" ht="15" customHeight="1">
      <c r="A9635" s="19" t="str">
        <f>VLOOKUP(B9635,segédtábla!$A$1:$C$156,3,FALSE)</f>
        <v>5+2</v>
      </c>
      <c r="B9635" s="226" t="s">
        <v>1410</v>
      </c>
      <c r="C9635" s="319" t="str">
        <f>VLOOKUP(B9635,segédtábla!$A$1:$C$156,2,FALSE)</f>
        <v>Berek Dániel</v>
      </c>
      <c r="D9635" s="188" t="s">
        <v>8440</v>
      </c>
      <c r="E9635" s="332" t="str">
        <f>VLOOKUP(C9635,'Havi KM'!A:S,4,FALSE)</f>
        <v xml:space="preserve">      0,0 km</v>
      </c>
      <c r="F9635" s="231" t="s">
        <v>3158</v>
      </c>
    </row>
    <row r="9636" spans="1:6" ht="15" customHeight="1">
      <c r="A9636" s="19" t="str">
        <f>VLOOKUP(B9636,segédtábla!$A$1:$C$156,3,FALSE)</f>
        <v>17+4</v>
      </c>
      <c r="B9636" s="226" t="s">
        <v>1217</v>
      </c>
      <c r="C9636" s="319" t="str">
        <f>VLOOKUP(B9636,segédtábla!$A$1:$C$156,2,FALSE)</f>
        <v>Fábián Szabolcs</v>
      </c>
      <c r="D9636" s="188" t="s">
        <v>8441</v>
      </c>
      <c r="E9636" s="332" t="str">
        <f>VLOOKUP(C9636,'Havi KM'!A:S,4,FALSE)</f>
        <v xml:space="preserve">     1 855,46 km</v>
      </c>
      <c r="F9636" s="163" t="s">
        <v>8442</v>
      </c>
    </row>
    <row r="9637" spans="1:6" ht="15" customHeight="1">
      <c r="A9637" s="19">
        <f>VLOOKUP(B9637,segédtábla!$A$1:$C$156,3,FALSE)</f>
        <v>0</v>
      </c>
      <c r="B9637" s="226" t="s">
        <v>1375</v>
      </c>
      <c r="C9637" s="178" t="str">
        <f>VLOOKUP(B9637,segédtábla!$A$1:$C$156,2,FALSE)</f>
        <v>kivonva</v>
      </c>
      <c r="D9637" s="4" t="s">
        <v>8443</v>
      </c>
      <c r="E9637" s="332" t="e">
        <f>VLOOKUP(C9637,'Havi KM'!A:S,4,FALSE)</f>
        <v>#N/A</v>
      </c>
      <c r="F9637" s="163" t="s">
        <v>8444</v>
      </c>
    </row>
    <row r="9638" spans="1:6" ht="15" customHeight="1">
      <c r="A9638" s="19" t="str">
        <f>VLOOKUP(B9638,segédtábla!$A$1:$C$156,3,FALSE)</f>
        <v>11+3</v>
      </c>
      <c r="B9638" s="226" t="s">
        <v>1413</v>
      </c>
      <c r="C9638" s="13" t="str">
        <f>VLOOKUP(B9638,segédtábla!$A$1:$C$156,2,FALSE)</f>
        <v>Szkolcsek György</v>
      </c>
      <c r="D9638" s="5" t="s">
        <v>8445</v>
      </c>
      <c r="E9638" s="332" t="str">
        <f>VLOOKUP(C9638,'Havi KM'!A:S,4,FALSE)</f>
        <v xml:space="preserve">     1 278,42 km</v>
      </c>
      <c r="F9638" s="163"/>
    </row>
    <row r="9639" spans="1:6" ht="15" customHeight="1">
      <c r="A9639" s="19" t="str">
        <f>VLOOKUP(B9639,segédtábla!$A$1:$C$156,3,FALSE)</f>
        <v>10+4</v>
      </c>
      <c r="B9639" s="226" t="s">
        <v>1191</v>
      </c>
      <c r="C9639" s="13" t="str">
        <f>VLOOKUP(B9639,segédtábla!$A$1:$C$156,2,FALSE)</f>
        <v>Leiner Gábor</v>
      </c>
      <c r="D9639" s="5" t="s">
        <v>8446</v>
      </c>
      <c r="E9639" s="332" t="str">
        <f>VLOOKUP(C9639,'Havi KM'!A:S,4,FALSE)</f>
        <v xml:space="preserve">     1 700,32 km</v>
      </c>
      <c r="F9639" s="163"/>
    </row>
    <row r="9640" spans="1:6" ht="15" customHeight="1">
      <c r="A9640" s="19" t="e">
        <f>VLOOKUP(B9640,segédtábla!$A$1:$C$156,3,FALSE)</f>
        <v>#N/A</v>
      </c>
      <c r="B9640" s="502"/>
      <c r="C9640" s="319"/>
      <c r="D9640" s="188"/>
      <c r="E9640" s="332" t="e">
        <f>VLOOKUP(C9640,'Havi KM'!A:S,4,FALSE)</f>
        <v>#N/A</v>
      </c>
      <c r="F9640" s="163"/>
    </row>
    <row r="9641" spans="1:6" ht="15" customHeight="1">
      <c r="A9641" s="19">
        <f>VLOOKUP(B9641,segédtábla!$A$1:$C$156,3,FALSE)</f>
        <v>0</v>
      </c>
      <c r="B9641" s="632" t="s">
        <v>1423</v>
      </c>
      <c r="C9641" s="552" t="s">
        <v>589</v>
      </c>
      <c r="D9641" s="179" t="s">
        <v>1186</v>
      </c>
      <c r="E9641" s="332" t="str">
        <f>VLOOKUP(C9641,'Havi KM'!A:S,4,FALSE)</f>
        <v xml:space="preserve">     3 525,83 km</v>
      </c>
      <c r="F9641" s="163"/>
    </row>
    <row r="9642" spans="1:6" ht="15.75" customHeight="1">
      <c r="A9642" s="19" t="e">
        <f>VLOOKUP(B9642,segédtábla!$A$1:$C$156,3,FALSE)</f>
        <v>#N/A</v>
      </c>
      <c r="B9642" s="502"/>
      <c r="C9642" s="319"/>
      <c r="D9642" s="188"/>
      <c r="E9642" s="332" t="e">
        <f>VLOOKUP(C9642,'Havi KM'!A:S,4,FALSE)</f>
        <v>#N/A</v>
      </c>
      <c r="F9642" s="163"/>
    </row>
    <row r="9643" spans="1:6" ht="15" customHeight="1">
      <c r="A9643" s="19" t="str">
        <f>VLOOKUP(B9643,segédtábla!$A$1:$C$156,3,FALSE)</f>
        <v>11+3</v>
      </c>
      <c r="B9643" s="175" t="s">
        <v>1195</v>
      </c>
      <c r="C9643" s="116" t="str">
        <f>VLOOKUP(B9643,segédtábla!$A$1:$C$156,2,FALSE)</f>
        <v>Hallók Gábor</v>
      </c>
      <c r="D9643" s="143" t="s">
        <v>1574</v>
      </c>
      <c r="E9643" s="332" t="str">
        <f>VLOOKUP(C9643,'Havi KM'!A:S,4,FALSE)</f>
        <v xml:space="preserve">     2 457,27 km</v>
      </c>
      <c r="F9643" s="163"/>
    </row>
    <row r="9644" spans="1:6" ht="15" customHeight="1">
      <c r="A9644" s="19" t="str">
        <f>VLOOKUP(B9644,segédtábla!$A$1:$C$156,3,FALSE)</f>
        <v>11+2</v>
      </c>
      <c r="B9644" s="428" t="s">
        <v>1197</v>
      </c>
      <c r="C9644" s="429" t="str">
        <f>VLOOKUP(B9644,segédtábla!$A$1:$C$156,2,FALSE)</f>
        <v>Csepeti Péter</v>
      </c>
      <c r="D9644" s="240" t="s">
        <v>1663</v>
      </c>
      <c r="E9644" s="332" t="str">
        <f>VLOOKUP(C9644,'Havi KM'!A:S,4,FALSE)</f>
        <v xml:space="preserve">      982,79 km</v>
      </c>
      <c r="F9644" s="163"/>
    </row>
    <row r="9645" spans="1:6" ht="15" customHeight="1">
      <c r="A9645" s="19" t="str">
        <f>VLOOKUP(B9645,segédtábla!$A$1:$C$156,3,FALSE)</f>
        <v>11+3</v>
      </c>
      <c r="B9645" s="428" t="s">
        <v>1405</v>
      </c>
      <c r="C9645" s="429" t="str">
        <f>VLOOKUP(B9645,segédtábla!$A$1:$C$156,2,FALSE)</f>
        <v>Marton Péter</v>
      </c>
      <c r="D9645" s="240" t="s">
        <v>1663</v>
      </c>
      <c r="E9645" s="332" t="str">
        <f>VLOOKUP(C9645,'Havi KM'!A:S,4,FALSE)</f>
        <v xml:space="preserve">     1 405,83 km</v>
      </c>
      <c r="F9645" s="163"/>
    </row>
    <row r="9646" spans="1:6" ht="15" customHeight="1">
      <c r="A9646" s="19" t="str">
        <f>VLOOKUP(B9646,segédtábla!$A$1:$C$156,3,FALSE)</f>
        <v>11+3</v>
      </c>
      <c r="B9646" s="428" t="s">
        <v>1296</v>
      </c>
      <c r="C9646" s="429" t="str">
        <f>VLOOKUP(B9646,segédtábla!$A$1:$C$156,2,FALSE)</f>
        <v>Kálóczi Péter</v>
      </c>
      <c r="D9646" s="240" t="s">
        <v>1663</v>
      </c>
      <c r="E9646" s="332" t="str">
        <f>VLOOKUP(C9646,'Havi KM'!A:S,4,FALSE)</f>
        <v xml:space="preserve">      933,04 km</v>
      </c>
      <c r="F9646" s="163"/>
    </row>
    <row r="9647" spans="1:6" ht="15" customHeight="1">
      <c r="A9647" s="19" t="str">
        <f>VLOOKUP(B9647,segédtábla!$A$1:$C$156,3,FALSE)</f>
        <v>5+2</v>
      </c>
      <c r="B9647" s="428" t="s">
        <v>1181</v>
      </c>
      <c r="C9647" s="429" t="str">
        <f>VLOOKUP(B9647,segédtábla!$A$1:$C$156,2,FALSE)</f>
        <v>Lázár Gábor</v>
      </c>
      <c r="D9647" s="240" t="s">
        <v>1663</v>
      </c>
      <c r="E9647" s="332" t="str">
        <f>VLOOKUP(C9647,'Havi KM'!A:S,4,FALSE)</f>
        <v xml:space="preserve">     1 156,79 km</v>
      </c>
      <c r="F9647" s="163"/>
    </row>
    <row r="9649" spans="1:6" ht="15" customHeight="1">
      <c r="A9649" s="10"/>
      <c r="B9649" s="16"/>
      <c r="C9649" s="263">
        <v>45959</v>
      </c>
      <c r="D9649" s="237" t="str">
        <f>TEXT(C9649,"dddd")</f>
        <v>Wednesday</v>
      </c>
      <c r="E9649" s="330"/>
      <c r="F9649" s="227">
        <f>+COUNTA(B9652:B9661)</f>
        <v>8</v>
      </c>
    </row>
    <row r="9650" spans="1:6" ht="15" customHeight="1">
      <c r="C9650" s="355"/>
    </row>
    <row r="9651" spans="1:6" ht="15" customHeight="1">
      <c r="A9651" s="7" t="s">
        <v>1136</v>
      </c>
      <c r="B9651" s="8" t="s">
        <v>1137</v>
      </c>
      <c r="C9651" s="9" t="s">
        <v>1138</v>
      </c>
      <c r="D9651" s="9" t="s">
        <v>1139</v>
      </c>
      <c r="E9651" s="331" t="s">
        <v>1140</v>
      </c>
      <c r="F9651" s="9" t="s">
        <v>1141</v>
      </c>
    </row>
    <row r="9652" spans="1:6" ht="15" customHeight="1">
      <c r="A9652" s="19" t="str">
        <f>VLOOKUP(B9652,segédtábla!$A$1:$C$156,3,FALSE)</f>
        <v>5+2</v>
      </c>
      <c r="B9652" s="226" t="s">
        <v>1278</v>
      </c>
      <c r="C9652" s="13" t="str">
        <f>VLOOKUP(B9652,segédtábla!$A$1:$C$156,2,FALSE)</f>
        <v>Adamek István + Nyíri Attila</v>
      </c>
      <c r="D9652" s="5" t="s">
        <v>1436</v>
      </c>
      <c r="E9652" s="332" t="e">
        <f>VLOOKUP(C9652,'Havi KM'!A:S,4,FALSE)</f>
        <v>#N/A</v>
      </c>
      <c r="F9652" s="163"/>
    </row>
    <row r="9653" spans="1:6" ht="15" customHeight="1">
      <c r="A9653" s="19" t="str">
        <f>VLOOKUP(B9653,segédtábla!$A$1:$C$156,3,FALSE)</f>
        <v>11+3</v>
      </c>
      <c r="B9653" s="226" t="s">
        <v>1321</v>
      </c>
      <c r="C9653" s="13" t="str">
        <f>VLOOKUP(B9653,segédtábla!$A$1:$C$156,2,FALSE)</f>
        <v>Kovács Márton Péter</v>
      </c>
      <c r="D9653" s="5" t="s">
        <v>8447</v>
      </c>
      <c r="E9653" s="332" t="str">
        <f>VLOOKUP(C9653,'Havi KM'!A:S,4,FALSE)</f>
        <v xml:space="preserve">     2 936,38 km</v>
      </c>
      <c r="F9653" s="163"/>
    </row>
    <row r="9654" spans="1:6" ht="15" customHeight="1">
      <c r="A9654" s="19" t="e">
        <f>VLOOKUP(B9654,segédtábla!$A$1:$C$156,3,FALSE)</f>
        <v>#N/A</v>
      </c>
      <c r="B9654" s="11"/>
      <c r="C9654" s="13" t="e">
        <f>VLOOKUP(B9654,segédtábla!$A$1:$C$156,2,FALSE)</f>
        <v>#N/A</v>
      </c>
      <c r="D9654" s="5"/>
      <c r="E9654" s="332" t="e">
        <f>VLOOKUP(C9654,'Havi KM'!A:S,4,FALSE)</f>
        <v>#N/A</v>
      </c>
      <c r="F9654" s="163"/>
    </row>
    <row r="9655" spans="1:6" ht="15" customHeight="1">
      <c r="A9655" s="19" t="str">
        <f>VLOOKUP(B9655,segédtábla!$A$1:$C$156,3,FALSE)</f>
        <v>11+3</v>
      </c>
      <c r="B9655" s="226" t="s">
        <v>1296</v>
      </c>
      <c r="C9655" s="13" t="str">
        <f>VLOOKUP(B9655,segédtábla!$A$1:$C$156,2,FALSE)</f>
        <v>Kálóczi Péter</v>
      </c>
      <c r="D9655" s="5" t="s">
        <v>1436</v>
      </c>
      <c r="E9655" s="332" t="str">
        <f>VLOOKUP(C9655,'Havi KM'!A:S,4,FALSE)</f>
        <v xml:space="preserve">      933,04 km</v>
      </c>
      <c r="F9655" s="163"/>
    </row>
    <row r="9656" spans="1:6" ht="15" customHeight="1">
      <c r="A9656" s="19" t="str">
        <f>VLOOKUP(B9656,segédtábla!$A$1:$C$156,3,FALSE)</f>
        <v>11+3</v>
      </c>
      <c r="B9656" s="226" t="s">
        <v>1221</v>
      </c>
      <c r="C9656" s="13" t="str">
        <f>VLOOKUP(B9656,segédtábla!$A$1:$C$156,2,FALSE)</f>
        <v>Vass István</v>
      </c>
      <c r="D9656" s="5" t="s">
        <v>8448</v>
      </c>
      <c r="E9656" s="332" t="e">
        <f>VLOOKUP(C9656,'Havi KM'!A:S,4,FALSE)</f>
        <v>#N/A</v>
      </c>
      <c r="F9656" s="163"/>
    </row>
    <row r="9657" spans="1:6" ht="15" customHeight="1">
      <c r="A9657" s="19" t="e">
        <f>VLOOKUP(B9657,segédtábla!$A$1:$C$156,3,FALSE)</f>
        <v>#N/A</v>
      </c>
      <c r="B9657" s="11"/>
      <c r="C9657" s="13" t="e">
        <f>VLOOKUP(B9657,segédtábla!$A$1:$C$156,2,FALSE)</f>
        <v>#N/A</v>
      </c>
      <c r="D9657" s="5"/>
      <c r="E9657" s="332" t="e">
        <f>VLOOKUP(C9657,'Havi KM'!A:S,4,FALSE)</f>
        <v>#N/A</v>
      </c>
      <c r="F9657" s="163"/>
    </row>
    <row r="9658" spans="1:6" ht="15" customHeight="1">
      <c r="A9658" s="19" t="str">
        <f>VLOOKUP(B9658,segédtábla!$A$1:$C$156,3,FALSE)</f>
        <v>5+2</v>
      </c>
      <c r="B9658" s="226" t="s">
        <v>1304</v>
      </c>
      <c r="C9658" s="13" t="str">
        <f>VLOOKUP(B9658,segédtábla!$A$1:$C$156,2,FALSE)</f>
        <v>Hadi Krisztián</v>
      </c>
      <c r="D9658" s="5" t="s">
        <v>8449</v>
      </c>
      <c r="E9658" s="332" t="str">
        <f>VLOOKUP(C9658,'Havi KM'!A:S,4,FALSE)</f>
        <v xml:space="preserve">      715,33 km</v>
      </c>
      <c r="F9658" s="163"/>
    </row>
    <row r="9659" spans="1:6" ht="15" customHeight="1">
      <c r="A9659" s="19"/>
      <c r="B9659" s="226" t="s">
        <v>1210</v>
      </c>
      <c r="C9659" s="319" t="str">
        <f>VLOOKUP(B9659,segédtábla!$A$1:$C$156,2,FALSE)</f>
        <v xml:space="preserve"> kivonva Szombathelyi Zoltán</v>
      </c>
      <c r="D9659" s="188" t="s">
        <v>8450</v>
      </c>
      <c r="E9659" s="332" t="e">
        <f>VLOOKUP(C9659,'Havi KM'!A:S,4,FALSE)</f>
        <v>#N/A</v>
      </c>
      <c r="F9659" s="163"/>
    </row>
    <row r="9660" spans="1:6" ht="15" customHeight="1">
      <c r="A9660" s="19" t="str">
        <f>VLOOKUP(B9660,segédtábla!$A$1:$C$156,3,FALSE)</f>
        <v>5+2</v>
      </c>
      <c r="B9660" s="226" t="s">
        <v>1181</v>
      </c>
      <c r="C9660" s="13" t="str">
        <f>VLOOKUP(B9660,segédtábla!$A$1:$C$156,2,FALSE)</f>
        <v>Lázár Gábor</v>
      </c>
      <c r="D9660" s="5" t="s">
        <v>8451</v>
      </c>
      <c r="E9660" s="332" t="str">
        <f>VLOOKUP(C9660,'Havi KM'!A:S,4,FALSE)</f>
        <v xml:space="preserve">     1 156,79 km</v>
      </c>
      <c r="F9660" s="163"/>
    </row>
    <row r="9661" spans="1:6" ht="15" customHeight="1">
      <c r="A9661" s="19" t="str">
        <f>VLOOKUP(B9661,segédtábla!$A$1:$C$156,3,FALSE)</f>
        <v>5+2</v>
      </c>
      <c r="B9661" s="226" t="s">
        <v>1328</v>
      </c>
      <c r="C9661" s="13" t="str">
        <f>VLOOKUP(B9661,segédtábla!$A$1:$C$156,2,FALSE)</f>
        <v>Majer Dominik - Charter</v>
      </c>
      <c r="D9661" s="5" t="s">
        <v>8452</v>
      </c>
      <c r="E9661" s="332" t="e">
        <f>VLOOKUP(C9661,'Havi KM'!A:S,4,FALSE)</f>
        <v>#N/A</v>
      </c>
      <c r="F9661" s="163"/>
    </row>
    <row r="9662" spans="1:6" ht="15" customHeight="1">
      <c r="A9662" s="19" t="str">
        <f>VLOOKUP(B9662,segédtábla!$A$1:$C$156,3,FALSE)</f>
        <v>5+2</v>
      </c>
      <c r="B9662" s="226" t="s">
        <v>1292</v>
      </c>
      <c r="C9662" s="13" t="str">
        <f>VLOOKUP(B9662,segédtábla!$A$1:$C$156,2,FALSE)</f>
        <v>Hanzi György Lehel</v>
      </c>
      <c r="D9662" s="5" t="s">
        <v>8453</v>
      </c>
      <c r="E9662" s="332" t="str">
        <f>VLOOKUP(C9662,'Havi KM'!A:S,4,FALSE)</f>
        <v xml:space="preserve">     1 303,29 km</v>
      </c>
      <c r="F9662" s="163"/>
    </row>
    <row r="9663" spans="1:6" ht="15" customHeight="1">
      <c r="A9663" s="19" t="str">
        <f>VLOOKUP(B9663,segédtábla!$A$1:$C$156,3,FALSE)</f>
        <v>2/1.</v>
      </c>
      <c r="B9663" s="226" t="s">
        <v>1206</v>
      </c>
      <c r="C9663" s="319" t="str">
        <f>VLOOKUP(B9663,segédtábla!$A$1:$C$156,2,FALSE)</f>
        <v>Vincze Gábor</v>
      </c>
      <c r="D9663" s="188" t="s">
        <v>8454</v>
      </c>
      <c r="E9663" s="332" t="str">
        <f>VLOOKUP(C9663,'Havi KM'!A:S,4,FALSE)</f>
        <v xml:space="preserve">     1 471,92 km</v>
      </c>
      <c r="F9663" s="163"/>
    </row>
    <row r="9664" spans="1:6" ht="15" customHeight="1">
      <c r="A9664" s="19" t="str">
        <f>VLOOKUP(B9664,segédtábla!$A$1:$C$156,3,FALSE)</f>
        <v>11+3</v>
      </c>
      <c r="B9664" s="226" t="s">
        <v>1183</v>
      </c>
      <c r="C9664" s="319" t="s">
        <v>3936</v>
      </c>
      <c r="D9664" s="188" t="s">
        <v>8455</v>
      </c>
      <c r="E9664" s="332" t="str">
        <f>VLOOKUP(C9664,'Havi KM'!A:S,4,FALSE)</f>
        <v xml:space="preserve">     2 412,32 km</v>
      </c>
      <c r="F9664" s="163" t="s">
        <v>8456</v>
      </c>
    </row>
    <row r="9665" spans="1:6" ht="15" customHeight="1">
      <c r="A9665" s="19" t="str">
        <f>VLOOKUP(B9665,segédtábla!$A$1:$C$156,3,FALSE)</f>
        <v>10+4</v>
      </c>
      <c r="B9665" s="226" t="s">
        <v>1520</v>
      </c>
      <c r="C9665" s="13" t="str">
        <f>VLOOKUP(B9665,segédtábla!$A$1:$C$156,2,FALSE)</f>
        <v>Sipőcz Dániel</v>
      </c>
      <c r="D9665" s="5" t="s">
        <v>8457</v>
      </c>
      <c r="E9665" s="332" t="str">
        <f>VLOOKUP(C9665,'Havi KM'!A:S,4,FALSE)</f>
        <v xml:space="preserve">     2 677,58 km</v>
      </c>
      <c r="F9665" s="163" t="s">
        <v>8458</v>
      </c>
    </row>
    <row r="9666" spans="1:6" ht="15" customHeight="1">
      <c r="A9666" s="19" t="str">
        <f>VLOOKUP(B9666,segédtábla!$A$1:$C$156,3,FALSE)</f>
        <v>11+3</v>
      </c>
      <c r="B9666" s="226" t="s">
        <v>1145</v>
      </c>
      <c r="C9666" s="13" t="str">
        <f>VLOOKUP(B9666,segédtábla!$A$1:$C$156,2,FALSE)</f>
        <v>Fodor Károly</v>
      </c>
      <c r="D9666" s="5" t="s">
        <v>8459</v>
      </c>
      <c r="E9666" s="332" t="str">
        <f>VLOOKUP(C9666,'Havi KM'!A:S,4,FALSE)</f>
        <v xml:space="preserve">     1 559,63 km</v>
      </c>
      <c r="F9666" s="163" t="s">
        <v>8460</v>
      </c>
    </row>
    <row r="9667" spans="1:6" ht="15" customHeight="1">
      <c r="A9667" s="19" t="str">
        <f>VLOOKUP(B9667,segédtábla!$A$1:$C$156,3,FALSE)</f>
        <v>11+3</v>
      </c>
      <c r="B9667" s="226" t="s">
        <v>1212</v>
      </c>
      <c r="C9667" s="178" t="str">
        <f>VLOOKUP(B9667,segédtábla!$A$1:$C$156,2,FALSE)</f>
        <v>Kopányi László</v>
      </c>
      <c r="D9667" s="4" t="s">
        <v>8461</v>
      </c>
      <c r="E9667" s="332" t="str">
        <f>VLOOKUP(C9667,'Havi KM'!A:S,4,FALSE)</f>
        <v xml:space="preserve">     2 365,46 km</v>
      </c>
      <c r="F9667" s="163" t="s">
        <v>8462</v>
      </c>
    </row>
    <row r="9668" spans="1:6" ht="15" customHeight="1">
      <c r="A9668" s="19" t="str">
        <f>VLOOKUP(B9668,segédtábla!$A$1:$C$156,3,FALSE)</f>
        <v>11+3</v>
      </c>
      <c r="B9668" s="226" t="s">
        <v>1189</v>
      </c>
      <c r="C9668" s="13" t="str">
        <f>VLOOKUP(B9668,segédtábla!$A$1:$C$156,2,FALSE)</f>
        <v>Tatarek Sándor</v>
      </c>
      <c r="D9668" s="5" t="s">
        <v>8463</v>
      </c>
      <c r="E9668" s="332" t="str">
        <f>VLOOKUP(C9668,'Havi KM'!A:S,4,FALSE)</f>
        <v xml:space="preserve">      823,62 km</v>
      </c>
      <c r="F9668" s="163" t="s">
        <v>8464</v>
      </c>
    </row>
    <row r="9669" spans="1:6" ht="15" customHeight="1">
      <c r="A9669" s="19" t="str">
        <f>VLOOKUP(B9669,segédtábla!$A$1:$C$156,3,FALSE)</f>
        <v>5+2</v>
      </c>
      <c r="B9669" s="226" t="s">
        <v>1317</v>
      </c>
      <c r="C9669" s="13" t="str">
        <f>VLOOKUP(B9669,segédtábla!$A$1:$C$156,2,FALSE)</f>
        <v>Tőzsér Gábor</v>
      </c>
      <c r="D9669" s="5" t="s">
        <v>8465</v>
      </c>
      <c r="E9669" s="332" t="str">
        <f>VLOOKUP(C9669,'Havi KM'!A:S,4,FALSE)</f>
        <v xml:space="preserve">     1 375,22 km</v>
      </c>
      <c r="F9669" s="163"/>
    </row>
    <row r="9670" spans="1:6" ht="15" customHeight="1">
      <c r="A9670" s="19" t="str">
        <f>VLOOKUP(B9670,segédtábla!$A$1:$C$156,3,FALSE)</f>
        <v>5+2</v>
      </c>
      <c r="B9670" s="226" t="s">
        <v>1339</v>
      </c>
      <c r="C9670" s="13" t="str">
        <f>VLOOKUP(B9670,segédtábla!$A$1:$C$156,2,FALSE)</f>
        <v>Áncsák János 04.14</v>
      </c>
      <c r="D9670" s="5" t="s">
        <v>8466</v>
      </c>
      <c r="E9670" s="332" t="e">
        <f>VLOOKUP(C9670,'Havi KM'!A:S,4,FALSE)</f>
        <v>#N/A</v>
      </c>
      <c r="F9670" s="163"/>
    </row>
    <row r="9671" spans="1:6" ht="15" customHeight="1">
      <c r="A9671" s="19" t="str">
        <f>VLOOKUP(B9671,segédtábla!$A$1:$C$156,3,FALSE)</f>
        <v>11+3</v>
      </c>
      <c r="B9671" s="226" t="s">
        <v>1355</v>
      </c>
      <c r="C9671" s="13" t="str">
        <f>VLOOKUP(B9671,segédtábla!$A$1:$C$156,2,FALSE)</f>
        <v>Németh Nándor</v>
      </c>
      <c r="D9671" s="5" t="s">
        <v>8467</v>
      </c>
      <c r="E9671" s="332" t="str">
        <f>VLOOKUP(C9671,'Havi KM'!A:S,4,FALSE)</f>
        <v xml:space="preserve">     2 089,15 km</v>
      </c>
      <c r="F9671" s="163"/>
    </row>
    <row r="9672" spans="1:6" ht="15" customHeight="1">
      <c r="A9672" s="19" t="str">
        <f>VLOOKUP(B9672,segédtábla!$A$1:$C$156,3,FALSE)</f>
        <v>5+2</v>
      </c>
      <c r="B9672" s="226" t="s">
        <v>1152</v>
      </c>
      <c r="C9672" s="13" t="str">
        <f>VLOOKUP(B9672,segédtábla!$A$1:$C$156,2,FALSE)</f>
        <v>Tokorcsi Tibor</v>
      </c>
      <c r="D9672" s="5" t="s">
        <v>8295</v>
      </c>
      <c r="E9672" s="332" t="str">
        <f>VLOOKUP(C9672,'Havi KM'!A:S,4,FALSE)</f>
        <v xml:space="preserve">     1 330,53 km</v>
      </c>
      <c r="F9672" s="163"/>
    </row>
    <row r="9673" spans="1:6" ht="15" customHeight="1">
      <c r="A9673" s="19" t="str">
        <f>VLOOKUP(B9673,segédtábla!$A$1:$C$156,3,FALSE)</f>
        <v>5+2</v>
      </c>
      <c r="B9673" s="226" t="s">
        <v>1339</v>
      </c>
      <c r="C9673" s="13" t="str">
        <f>VLOOKUP(B9673,segédtábla!$A$1:$C$156,2,FALSE)</f>
        <v>Áncsák János 04.14</v>
      </c>
      <c r="D9673" s="5" t="s">
        <v>8466</v>
      </c>
      <c r="E9673" s="332" t="e">
        <f>VLOOKUP(C9673,'Havi KM'!A:S,4,FALSE)</f>
        <v>#N/A</v>
      </c>
      <c r="F9673" s="163"/>
    </row>
    <row r="9674" spans="1:6" ht="15" customHeight="1">
      <c r="A9674" s="19" t="str">
        <f>VLOOKUP(B9674,segédtábla!$A$1:$C$156,3,FALSE)</f>
        <v>5+2</v>
      </c>
      <c r="B9674" s="226" t="s">
        <v>1304</v>
      </c>
      <c r="C9674" s="13" t="str">
        <f>VLOOKUP(B9674,segédtábla!$A$1:$C$156,2,FALSE)</f>
        <v>Hadi Krisztián</v>
      </c>
      <c r="D9674" s="240" t="s">
        <v>8468</v>
      </c>
      <c r="E9674" s="332" t="str">
        <f>VLOOKUP(C9674,'Havi KM'!A:S,4,FALSE)</f>
        <v xml:space="preserve">      715,33 km</v>
      </c>
      <c r="F9674" s="163"/>
    </row>
    <row r="9675" spans="1:6" ht="15" customHeight="1">
      <c r="A9675" s="19" t="str">
        <f>VLOOKUP(B9675,segédtábla!$A$1:$C$156,3,FALSE)</f>
        <v>2/1.</v>
      </c>
      <c r="B9675" s="226" t="s">
        <v>5289</v>
      </c>
      <c r="C9675" s="319" t="str">
        <f>VLOOKUP(B9675,segédtábla!$A$1:$C$156,2,FALSE)</f>
        <v>Molárovits Zoltán Edvin</v>
      </c>
      <c r="D9675" s="188" t="s">
        <v>8469</v>
      </c>
      <c r="E9675" s="332" t="str">
        <f>VLOOKUP(C9675,'Havi KM'!A:S,4,FALSE)</f>
        <v xml:space="preserve">     2 145,93 km</v>
      </c>
      <c r="F9675" s="163" t="s">
        <v>8470</v>
      </c>
    </row>
    <row r="9676" spans="1:6" ht="15" customHeight="1">
      <c r="A9676" s="19" t="str">
        <f>VLOOKUP(B9676,segédtábla!$A$1:$C$156,3,FALSE)</f>
        <v>11+3</v>
      </c>
      <c r="B9676" s="226" t="s">
        <v>1353</v>
      </c>
      <c r="C9676" s="13" t="str">
        <f>VLOOKUP(B9676,segédtábla!$A$1:$C$156,2,FALSE)</f>
        <v>Vancsó Attila</v>
      </c>
      <c r="D9676" s="5" t="s">
        <v>8471</v>
      </c>
      <c r="E9676" s="332" t="str">
        <f>VLOOKUP(C9676,'Havi KM'!A:S,4,FALSE)</f>
        <v xml:space="preserve">     1 260,11 km</v>
      </c>
      <c r="F9676" s="163"/>
    </row>
    <row r="9677" spans="1:6" ht="15" customHeight="1">
      <c r="A9677" s="19" t="str">
        <f>VLOOKUP(B9677,segédtábla!$A$1:$C$156,3,FALSE)</f>
        <v>11+3</v>
      </c>
      <c r="B9677" s="226" t="s">
        <v>1296</v>
      </c>
      <c r="C9677" s="13" t="str">
        <f>VLOOKUP(B9677,segédtábla!$A$1:$C$156,2,FALSE)</f>
        <v>Kálóczi Péter</v>
      </c>
      <c r="D9677" s="5" t="s">
        <v>8472</v>
      </c>
      <c r="E9677" s="332" t="str">
        <f>VLOOKUP(C9677,'Havi KM'!A:S,4,FALSE)</f>
        <v xml:space="preserve">      933,04 km</v>
      </c>
      <c r="F9677" s="163"/>
    </row>
    <row r="9678" spans="1:6" ht="15" customHeight="1">
      <c r="A9678" s="19" t="str">
        <f>VLOOKUP(B9678,segédtábla!$A$1:$C$156,3,FALSE)</f>
        <v>11+3</v>
      </c>
      <c r="B9678" s="226" t="s">
        <v>1195</v>
      </c>
      <c r="C9678" s="13" t="s">
        <v>1382</v>
      </c>
      <c r="D9678" s="5" t="s">
        <v>8473</v>
      </c>
      <c r="E9678" s="332" t="str">
        <f>VLOOKUP(C9678,'Havi KM'!A:S,4,FALSE)</f>
        <v xml:space="preserve">     1 578,46 km</v>
      </c>
      <c r="F9678" s="163"/>
    </row>
    <row r="9679" spans="1:6" ht="15" customHeight="1">
      <c r="A9679" s="19" t="e">
        <f>VLOOKUP(B9679,segédtábla!$A$1:$C$156,3,FALSE)</f>
        <v>#N/A</v>
      </c>
      <c r="B9679" s="11"/>
      <c r="C9679" s="13" t="e">
        <f>VLOOKUP(B9679,segédtábla!$A$1:$C$156,2,FALSE)</f>
        <v>#N/A</v>
      </c>
      <c r="D9679" s="5"/>
      <c r="E9679" s="332" t="e">
        <f>VLOOKUP(C9679,'Havi KM'!A:S,4,FALSE)</f>
        <v>#N/A</v>
      </c>
      <c r="F9679" s="163"/>
    </row>
    <row r="9680" spans="1:6" ht="15" customHeight="1">
      <c r="A9680" s="19">
        <f>VLOOKUP(B9680,segédtábla!$A$1:$C$156,3,FALSE)</f>
        <v>0</v>
      </c>
      <c r="B9680" s="21" t="s">
        <v>1423</v>
      </c>
      <c r="C9680" s="13" t="str">
        <f>VLOOKUP(B9680,segédtábla!$A$1:$C$156,2,FALSE)</f>
        <v>Krupánszky Márk</v>
      </c>
      <c r="D9680" s="494" t="s">
        <v>1186</v>
      </c>
      <c r="E9680" s="332" t="str">
        <f>VLOOKUP(C9680,'Havi KM'!A:S,4,FALSE)</f>
        <v xml:space="preserve">      550,26 km</v>
      </c>
      <c r="F9680" s="163"/>
    </row>
    <row r="9681" spans="1:6" ht="15" customHeight="1">
      <c r="A9681" s="19" t="str">
        <f>VLOOKUP(B9681,segédtábla!$A$1:$C$156,3,FALSE)</f>
        <v>5+2</v>
      </c>
      <c r="B9681" s="11" t="s">
        <v>1154</v>
      </c>
      <c r="C9681" s="13" t="str">
        <f>VLOOKUP(B9681,segédtábla!$A$1:$C$156,2,FALSE)</f>
        <v>Tóth Mihály</v>
      </c>
      <c r="D9681" s="494" t="s">
        <v>1186</v>
      </c>
      <c r="E9681" s="332" t="str">
        <f>VLOOKUP(C9681,'Havi KM'!A:S,4,FALSE)</f>
        <v xml:space="preserve">      345,81 km</v>
      </c>
      <c r="F9681" s="163"/>
    </row>
    <row r="9682" spans="1:6" ht="15" customHeight="1">
      <c r="A9682" s="19" t="e">
        <f>VLOOKUP(B9682,segédtábla!$A$1:$C$156,3,FALSE)</f>
        <v>#N/A</v>
      </c>
      <c r="B9682" s="11"/>
      <c r="C9682" s="13" t="e">
        <f>VLOOKUP(B9682,segédtábla!$A$1:$C$156,2,FALSE)</f>
        <v>#N/A</v>
      </c>
      <c r="D9682" s="5"/>
      <c r="E9682" s="332" t="e">
        <f>VLOOKUP(C9682,'Havi KM'!A:S,4,FALSE)</f>
        <v>#N/A</v>
      </c>
      <c r="F9682" s="163"/>
    </row>
    <row r="9683" spans="1:6" ht="15" customHeight="1">
      <c r="A9683" s="19" t="str">
        <f>VLOOKUP(B9683,segédtábla!$A$1:$C$156,3,FALSE)</f>
        <v>5+2</v>
      </c>
      <c r="B9683" s="175" t="s">
        <v>1149</v>
      </c>
      <c r="C9683" s="116" t="str">
        <f>VLOOKUP(B9683,segédtábla!$A$1:$C$156,2,FALSE)</f>
        <v>Létai Ferenc + Létainé Zsuzsa</v>
      </c>
      <c r="D9683" s="143" t="s">
        <v>8474</v>
      </c>
      <c r="E9683" s="332" t="e">
        <f>VLOOKUP(C9683,'Havi KM'!A:S,4,FALSE)</f>
        <v>#N/A</v>
      </c>
      <c r="F9683" s="163"/>
    </row>
    <row r="9684" spans="1:6" ht="15" customHeight="1">
      <c r="A9684" s="19" t="e">
        <f>VLOOKUP(B9684,segédtábla!$A$1:$C$156,3,FALSE)</f>
        <v>#N/A</v>
      </c>
      <c r="B9684" s="11"/>
      <c r="C9684" s="13" t="e">
        <f>VLOOKUP(B9684,segédtábla!$A$1:$C$156,2,FALSE)</f>
        <v>#N/A</v>
      </c>
      <c r="D9684" s="5"/>
      <c r="E9684" s="332" t="e">
        <f>VLOOKUP(C9684,'Havi KM'!A:S,4,FALSE)</f>
        <v>#N/A</v>
      </c>
      <c r="F9684" s="163"/>
    </row>
    <row r="9686" spans="1:6" ht="15" customHeight="1">
      <c r="A9686" s="10"/>
      <c r="B9686" s="16"/>
      <c r="C9686" s="263">
        <v>45960</v>
      </c>
      <c r="D9686" s="237" t="str">
        <f>TEXT(C9686,"dddd")</f>
        <v>Thursday</v>
      </c>
      <c r="E9686" s="330"/>
      <c r="F9686" s="227">
        <f>+COUNTA(B9689:B9690)</f>
        <v>1</v>
      </c>
    </row>
    <row r="9687" spans="1:6" ht="15" customHeight="1">
      <c r="C9687" s="355"/>
    </row>
    <row r="9688" spans="1:6" ht="15" customHeight="1">
      <c r="A9688" s="7" t="s">
        <v>1136</v>
      </c>
      <c r="B9688" s="8" t="s">
        <v>1137</v>
      </c>
      <c r="C9688" s="9" t="s">
        <v>1138</v>
      </c>
      <c r="D9688" s="9" t="s">
        <v>1139</v>
      </c>
      <c r="E9688" s="331" t="s">
        <v>1140</v>
      </c>
      <c r="F9688" s="9" t="s">
        <v>1141</v>
      </c>
    </row>
    <row r="9689" spans="1:6" ht="15" customHeight="1">
      <c r="A9689" s="19" t="str">
        <f>VLOOKUP(B9689,segédtábla!$A$1:$C$156,3,FALSE)</f>
        <v>11+3</v>
      </c>
      <c r="B9689" s="226" t="s">
        <v>1142</v>
      </c>
      <c r="C9689" s="13" t="str">
        <f>VLOOKUP(B9689,segédtábla!$A$1:$C$156,2,FALSE)</f>
        <v>Hamecz  Zsolt + Zsoltné</v>
      </c>
      <c r="D9689" s="5" t="s">
        <v>8475</v>
      </c>
      <c r="E9689" s="332" t="e">
        <f>VLOOKUP(C9689,'Havi KM'!A:S,4,FALSE)</f>
        <v>#N/A</v>
      </c>
      <c r="F9689" s="163"/>
    </row>
    <row r="9690" spans="1:6" ht="15" customHeight="1">
      <c r="A9690" s="19" t="e">
        <f>VLOOKUP(B9690,segédtábla!$A$1:$C$156,3,FALSE)</f>
        <v>#N/A</v>
      </c>
      <c r="B9690" s="21"/>
      <c r="C9690" s="13" t="e">
        <f>VLOOKUP(B9690,segédtábla!$A$1:$C$156,2,FALSE)</f>
        <v>#N/A</v>
      </c>
      <c r="D9690" s="5"/>
      <c r="E9690" s="332" t="e">
        <f>VLOOKUP(C9690,'Havi KM'!A:S,4,FALSE)</f>
        <v>#N/A</v>
      </c>
      <c r="F9690" s="163"/>
    </row>
    <row r="9691" spans="1:6" ht="15" customHeight="1">
      <c r="A9691" s="19"/>
      <c r="B9691" s="21"/>
      <c r="C9691" s="13"/>
      <c r="D9691" s="5"/>
      <c r="E9691" s="332"/>
      <c r="F9691" s="163"/>
    </row>
    <row r="9692" spans="1:6" ht="15" customHeight="1">
      <c r="A9692" s="19" t="str">
        <f>VLOOKUP(B9692,segédtábla!$A$1:$C$156,3,FALSE)</f>
        <v>5+2</v>
      </c>
      <c r="B9692" s="226" t="s">
        <v>1526</v>
      </c>
      <c r="C9692" s="13" t="str">
        <f>VLOOKUP(B9692,segédtábla!$A$1:$C$156,2,FALSE)</f>
        <v>Simon Zoltán</v>
      </c>
      <c r="D9692" s="5" t="s">
        <v>8476</v>
      </c>
      <c r="E9692" s="332" t="str">
        <f>VLOOKUP(C9692,'Havi KM'!A:S,4,FALSE)</f>
        <v xml:space="preserve">     1 431,31 km</v>
      </c>
      <c r="F9692" s="163"/>
    </row>
    <row r="9693" spans="1:6" ht="15" customHeight="1">
      <c r="A9693" s="19" t="str">
        <f>VLOOKUP(B9693,segédtábla!$A$1:$C$156,3,FALSE)</f>
        <v>5+2</v>
      </c>
      <c r="B9693" s="226" t="s">
        <v>1173</v>
      </c>
      <c r="C9693" s="178" t="str">
        <f>VLOOKUP(B9693,segédtábla!$A$1:$C$156,2,FALSE)</f>
        <v>Léhner Zsolt</v>
      </c>
      <c r="D9693" s="4" t="s">
        <v>8477</v>
      </c>
      <c r="E9693" s="332" t="str">
        <f>VLOOKUP(C9693,'Havi KM'!A:S,4,FALSE)</f>
        <v xml:space="preserve">     1 816,96 km</v>
      </c>
      <c r="F9693" s="231" t="s">
        <v>8478</v>
      </c>
    </row>
    <row r="9694" spans="1:6" ht="15" customHeight="1">
      <c r="A9694" s="19" t="str">
        <f>VLOOKUP(B9694,segédtábla!$A$1:$C$156,3,FALSE)</f>
        <v>5+2</v>
      </c>
      <c r="B9694" s="175" t="s">
        <v>1179</v>
      </c>
      <c r="C9694" s="116" t="str">
        <f>VLOOKUP(B9694,segédtábla!$A$1:$C$156,2,FALSE)</f>
        <v>Horváth Ákos</v>
      </c>
      <c r="D9694" s="143" t="s">
        <v>1644</v>
      </c>
      <c r="E9694" s="332" t="str">
        <f>VLOOKUP(C9694,'Havi KM'!A:S,4,FALSE)</f>
        <v xml:space="preserve">     1 036,99 km</v>
      </c>
      <c r="F9694" s="163"/>
    </row>
    <row r="9695" spans="1:6" ht="15" customHeight="1">
      <c r="A9695" s="19" t="str">
        <f>VLOOKUP(B9695,segédtábla!$A$1:$C$156,3,FALSE)</f>
        <v>5+2</v>
      </c>
      <c r="B9695" s="226" t="s">
        <v>1256</v>
      </c>
      <c r="C9695" s="13" t="str">
        <f>VLOOKUP(B9695,segédtábla!$A$1:$C$156,2,FALSE)</f>
        <v>Árvai Gábor</v>
      </c>
      <c r="D9695" s="5" t="s">
        <v>8479</v>
      </c>
      <c r="E9695" s="332" t="str">
        <f>VLOOKUP(C9695,'Havi KM'!A:S,4,FALSE)</f>
        <v xml:space="preserve">     1 696,48 km</v>
      </c>
      <c r="F9695" s="163"/>
    </row>
    <row r="9696" spans="1:6" ht="15" customHeight="1">
      <c r="A9696" s="19" t="str">
        <f>VLOOKUP(B9696,segédtábla!$A$1:$C$156,3,FALSE)</f>
        <v>11+3</v>
      </c>
      <c r="B9696" s="226" t="s">
        <v>1413</v>
      </c>
      <c r="C9696" s="13" t="str">
        <f>VLOOKUP(B9696,segédtábla!$A$1:$C$156,2,FALSE)</f>
        <v>Szkolcsek György</v>
      </c>
      <c r="D9696" s="5" t="s">
        <v>8480</v>
      </c>
      <c r="E9696" s="332" t="str">
        <f>VLOOKUP(C9696,'Havi KM'!A:S,4,FALSE)</f>
        <v xml:space="preserve">     1 278,42 km</v>
      </c>
      <c r="F9696" s="163"/>
    </row>
    <row r="9697" spans="1:6" ht="15" customHeight="1">
      <c r="A9697" s="19" t="e">
        <f>VLOOKUP(B9697,segédtábla!$A$1:$C$156,3,FALSE)</f>
        <v>#N/A</v>
      </c>
      <c r="B9697" s="21"/>
      <c r="C9697" s="13" t="e">
        <f>VLOOKUP(B9697,segédtábla!$A$1:$C$156,2,FALSE)</f>
        <v>#N/A</v>
      </c>
      <c r="D9697" s="5"/>
      <c r="E9697" s="332" t="e">
        <f>VLOOKUP(C9697,'Havi KM'!A:S,4,FALSE)</f>
        <v>#N/A</v>
      </c>
      <c r="F9697" s="163"/>
    </row>
    <row r="9698" spans="1:6" ht="15" customHeight="1">
      <c r="A9698" s="19">
        <f>VLOOKUP(B9698,segédtábla!$A$1:$C$156,3,FALSE)</f>
        <v>0</v>
      </c>
      <c r="B9698" s="21" t="s">
        <v>1423</v>
      </c>
      <c r="C9698" s="13" t="str">
        <f>VLOOKUP(B9698,segédtábla!$A$1:$C$156,2,FALSE)</f>
        <v>Krupánszky Márk</v>
      </c>
      <c r="D9698" s="494" t="s">
        <v>1186</v>
      </c>
      <c r="E9698" s="332" t="str">
        <f>VLOOKUP(C9698,'Havi KM'!A:S,4,FALSE)</f>
        <v xml:space="preserve">      550,26 km</v>
      </c>
      <c r="F9698" s="163"/>
    </row>
    <row r="9699" spans="1:6" ht="15" customHeight="1">
      <c r="A9699" s="19" t="str">
        <f>VLOOKUP(B9699,segédtábla!$A$1:$C$156,3,FALSE)</f>
        <v>5+2</v>
      </c>
      <c r="B9699" s="11" t="s">
        <v>1154</v>
      </c>
      <c r="C9699" s="13" t="str">
        <f>VLOOKUP(B9699,segédtábla!$A$1:$C$156,2,FALSE)</f>
        <v>Tóth Mihály</v>
      </c>
      <c r="D9699" s="494" t="s">
        <v>1186</v>
      </c>
      <c r="E9699" s="332" t="str">
        <f>VLOOKUP(C9699,'Havi KM'!A:S,4,FALSE)</f>
        <v xml:space="preserve">      345,81 km</v>
      </c>
      <c r="F9699" s="163"/>
    </row>
    <row r="9700" spans="1:6" ht="15" customHeight="1">
      <c r="A9700" s="19" t="e">
        <f>VLOOKUP(B9700,segédtábla!$A$1:$C$156,3,FALSE)</f>
        <v>#N/A</v>
      </c>
      <c r="B9700" s="11"/>
      <c r="C9700" s="13" t="e">
        <f>VLOOKUP(B9700,segédtábla!$A$1:$C$156,2,FALSE)</f>
        <v>#N/A</v>
      </c>
      <c r="D9700" s="5"/>
      <c r="E9700" s="332" t="e">
        <f>VLOOKUP(C9700,'Havi KM'!A:S,4,FALSE)</f>
        <v>#N/A</v>
      </c>
      <c r="F9700" s="163"/>
    </row>
    <row r="9701" spans="1:6" ht="15" customHeight="1">
      <c r="A9701" s="19" t="str">
        <f>VLOOKUP(B9701,segédtábla!$A$1:$C$156,3,FALSE)</f>
        <v>5+2</v>
      </c>
      <c r="B9701" s="428" t="s">
        <v>1281</v>
      </c>
      <c r="C9701" s="429" t="str">
        <f>VLOOKUP(B9701,segédtábla!$A$1:$C$156,2,FALSE)</f>
        <v>Kiss Sándor</v>
      </c>
      <c r="D9701" s="240" t="s">
        <v>1342</v>
      </c>
      <c r="E9701" s="332" t="str">
        <f>VLOOKUP(C9701,'Havi KM'!A:S,4,FALSE)</f>
        <v xml:space="preserve">     1 065,91 km</v>
      </c>
      <c r="F9701" s="163"/>
    </row>
    <row r="9702" spans="1:6" ht="15" customHeight="1">
      <c r="A9702" s="19" t="str">
        <f>VLOOKUP(B9702,segédtábla!$A$1:$C$156,3,FALSE)</f>
        <v>5+2</v>
      </c>
      <c r="B9702" s="428" t="s">
        <v>1243</v>
      </c>
      <c r="C9702" s="429" t="str">
        <f>VLOOKUP(B9702,segédtábla!$A$1:$C$156,2,FALSE)</f>
        <v>Csicsai Gábor</v>
      </c>
      <c r="D9702" s="240" t="s">
        <v>8363</v>
      </c>
      <c r="E9702" s="332" t="str">
        <f>VLOOKUP(C9702,'Havi KM'!A:S,4,FALSE)</f>
        <v xml:space="preserve">      636,52 km</v>
      </c>
      <c r="F9702" s="163"/>
    </row>
    <row r="9703" spans="1:6" ht="15" customHeight="1">
      <c r="A9703" s="19" t="str">
        <f>VLOOKUP(B9703,segédtábla!$A$1:$C$156,3,FALSE)</f>
        <v>5+2</v>
      </c>
      <c r="B9703" s="428" t="s">
        <v>1163</v>
      </c>
      <c r="C9703" s="429" t="str">
        <f>VLOOKUP(B9703,segédtábla!$A$1:$C$156,2,FALSE)</f>
        <v>Popovics Dávid</v>
      </c>
      <c r="D9703" s="240" t="s">
        <v>1342</v>
      </c>
      <c r="E9703" s="332" t="str">
        <f>VLOOKUP(C9703,'Havi KM'!A:S,4,FALSE)</f>
        <v xml:space="preserve">     1 838,04 km</v>
      </c>
      <c r="F9703" s="163"/>
    </row>
    <row r="9704" spans="1:6" ht="15" customHeight="1">
      <c r="A9704" s="19" t="e">
        <f>VLOOKUP(B9704,segédtábla!$A$1:$C$156,3,FALSE)</f>
        <v>#N/A</v>
      </c>
      <c r="B9704" s="11"/>
      <c r="C9704" s="13" t="e">
        <f>VLOOKUP(B9704,segédtábla!$A$1:$C$156,2,FALSE)</f>
        <v>#N/A</v>
      </c>
      <c r="D9704" s="5"/>
      <c r="E9704" s="332" t="e">
        <f>VLOOKUP(C9704,'Havi KM'!A:S,4,FALSE)</f>
        <v>#N/A</v>
      </c>
      <c r="F9704" s="163"/>
    </row>
    <row r="9705" spans="1:6" ht="15" customHeight="1">
      <c r="A9705" s="19" t="str">
        <f>VLOOKUP(B9705,segédtábla!$A$1:$C$156,3,FALSE)</f>
        <v>11+2</v>
      </c>
      <c r="B9705" s="175" t="s">
        <v>1197</v>
      </c>
      <c r="C9705" s="116" t="str">
        <f>VLOOKUP(B9705,segédtábla!$A$1:$C$156,2,FALSE)</f>
        <v>Csepeti Péter</v>
      </c>
      <c r="D9705" s="143" t="s">
        <v>8474</v>
      </c>
      <c r="E9705" s="332" t="str">
        <f>VLOOKUP(C9705,'Havi KM'!A:S,4,FALSE)</f>
        <v xml:space="preserve">      982,79 km</v>
      </c>
      <c r="F9705" s="163" t="s">
        <v>1112</v>
      </c>
    </row>
    <row r="9706" spans="1:6" ht="15" customHeight="1">
      <c r="A9706" s="19" t="e">
        <f>VLOOKUP(B9706,segédtábla!$A$1:$C$156,3,FALSE)</f>
        <v>#N/A</v>
      </c>
      <c r="B9706" s="11"/>
      <c r="C9706" s="13" t="e">
        <f>VLOOKUP(B9706,segédtábla!$A$1:$C$156,2,FALSE)</f>
        <v>#N/A</v>
      </c>
      <c r="D9706" s="5"/>
      <c r="E9706" s="332" t="e">
        <f>VLOOKUP(C9706,'Havi KM'!A:S,4,FALSE)</f>
        <v>#N/A</v>
      </c>
      <c r="F9706" s="163"/>
    </row>
    <row r="9708" spans="1:6" ht="15" customHeight="1">
      <c r="A9708" s="10"/>
      <c r="B9708" s="16"/>
      <c r="C9708" s="263">
        <v>45961</v>
      </c>
      <c r="D9708" s="237" t="str">
        <f>TEXT(C9708,"dddd")</f>
        <v>Friday</v>
      </c>
      <c r="E9708" s="330"/>
      <c r="F9708" s="227">
        <f>+COUNTA(B9711:B9711)</f>
        <v>0</v>
      </c>
    </row>
    <row r="9709" spans="1:6" ht="15" customHeight="1">
      <c r="C9709" s="355"/>
    </row>
    <row r="9710" spans="1:6" ht="15" customHeight="1">
      <c r="A9710" s="7" t="s">
        <v>1136</v>
      </c>
      <c r="B9710" s="8" t="s">
        <v>1137</v>
      </c>
      <c r="C9710" s="9" t="s">
        <v>1138</v>
      </c>
      <c r="D9710" s="9" t="s">
        <v>1139</v>
      </c>
      <c r="E9710" s="331" t="s">
        <v>1140</v>
      </c>
      <c r="F9710" s="9" t="s">
        <v>1141</v>
      </c>
    </row>
    <row r="9711" spans="1:6" ht="15" customHeight="1">
      <c r="A9711" s="19" t="e">
        <f>VLOOKUP(B9711,segédtábla!$A$1:$C$156,3,FALSE)</f>
        <v>#N/A</v>
      </c>
      <c r="B9711" s="21"/>
      <c r="C9711" s="13" t="e">
        <f>VLOOKUP(B9711,segédtábla!$A$1:$C$156,2,FALSE)</f>
        <v>#N/A</v>
      </c>
      <c r="D9711" s="5"/>
      <c r="E9711" s="332" t="e">
        <f>VLOOKUP(C9711,'Havi KM'!A:S,4,FALSE)</f>
        <v>#N/A</v>
      </c>
      <c r="F9711" s="163"/>
    </row>
    <row r="9712" spans="1:6" ht="15" customHeight="1">
      <c r="A9712" s="19" t="str">
        <f>VLOOKUP(B9712,segédtábla!$A$1:$C$156,3,FALSE)</f>
        <v>11+3</v>
      </c>
      <c r="B9712" s="226" t="s">
        <v>1236</v>
      </c>
      <c r="C9712" s="13" t="str">
        <f>VLOOKUP(B9712,segédtábla!$A$1:$C$156,2,FALSE)</f>
        <v>Pázmándi János</v>
      </c>
      <c r="D9712" s="188" t="s">
        <v>8481</v>
      </c>
      <c r="E9712" s="332" t="str">
        <f>VLOOKUP(C9712,'Havi KM'!A:S,4,FALSE)</f>
        <v xml:space="preserve">     1 597,21 km</v>
      </c>
      <c r="F9712" s="163"/>
    </row>
    <row r="9713" spans="1:6" ht="15" customHeight="1">
      <c r="A9713" s="19" t="str">
        <f>VLOOKUP(B9713,segédtábla!$A$1:$C$156,3,FALSE)</f>
        <v>11+3</v>
      </c>
      <c r="B9713" s="226" t="s">
        <v>1195</v>
      </c>
      <c r="C9713" s="13" t="str">
        <f>VLOOKUP(B9713,segédtábla!$A$1:$C$156,2,FALSE)</f>
        <v>Hallók Gábor</v>
      </c>
      <c r="D9713" s="5" t="s">
        <v>8482</v>
      </c>
      <c r="E9713" s="332" t="str">
        <f>VLOOKUP(C9713,'Havi KM'!A:S,4,FALSE)</f>
        <v xml:space="preserve">     2 457,27 km</v>
      </c>
      <c r="F9713" s="163"/>
    </row>
    <row r="9714" spans="1:6" ht="15" customHeight="1">
      <c r="A9714" s="19"/>
      <c r="B9714" s="11"/>
      <c r="C9714" s="13"/>
      <c r="D9714" s="5"/>
      <c r="E9714" s="332"/>
      <c r="F9714" s="163"/>
    </row>
    <row r="9715" spans="1:6" ht="15" customHeight="1">
      <c r="A9715" s="19">
        <f>VLOOKUP(B9715,segédtábla!$A$1:$C$156,3,FALSE)</f>
        <v>0</v>
      </c>
      <c r="B9715" s="21" t="s">
        <v>1423</v>
      </c>
      <c r="C9715" s="13" t="str">
        <f>VLOOKUP(B9715,segédtábla!$A$1:$C$156,2,FALSE)</f>
        <v>Krupánszky Márk</v>
      </c>
      <c r="D9715" s="494" t="s">
        <v>1186</v>
      </c>
      <c r="E9715" s="332" t="str">
        <f>VLOOKUP(C9715,'Havi KM'!A:S,4,FALSE)</f>
        <v xml:space="preserve">      550,26 km</v>
      </c>
      <c r="F9715" s="163"/>
    </row>
    <row r="9716" spans="1:6" ht="15" customHeight="1">
      <c r="A9716" s="19" t="str">
        <f>VLOOKUP(B9716,segédtábla!$A$1:$C$156,3,FALSE)</f>
        <v>5+2</v>
      </c>
      <c r="B9716" s="11" t="s">
        <v>1154</v>
      </c>
      <c r="C9716" s="13" t="str">
        <f>VLOOKUP(B9716,segédtábla!$A$1:$C$156,2,FALSE)</f>
        <v>Tóth Mihály</v>
      </c>
      <c r="D9716" s="494" t="s">
        <v>1186</v>
      </c>
      <c r="E9716" s="332" t="str">
        <f>VLOOKUP(C9716,'Havi KM'!A:S,4,FALSE)</f>
        <v xml:space="preserve">      345,81 km</v>
      </c>
      <c r="F9716" s="163"/>
    </row>
    <row r="9717" spans="1:6" ht="15" customHeight="1">
      <c r="A9717" s="19"/>
      <c r="B9717" s="11"/>
      <c r="C9717" s="13"/>
      <c r="D9717" s="5"/>
      <c r="E9717" s="332"/>
      <c r="F9717" s="163"/>
    </row>
    <row r="9718" spans="1:6" ht="15" customHeight="1">
      <c r="A9718" s="19" t="str">
        <f>VLOOKUP(B9718,segédtábla!$A$1:$C$156,3,FALSE)</f>
        <v>5+2</v>
      </c>
      <c r="B9718" s="428" t="s">
        <v>1175</v>
      </c>
      <c r="C9718" s="429" t="str">
        <f>VLOOKUP(B9718,segédtábla!$A$1:$C$156,2,FALSE)</f>
        <v>Iklódi Sándor</v>
      </c>
      <c r="D9718" s="240" t="s">
        <v>1342</v>
      </c>
      <c r="E9718" s="332" t="str">
        <f>VLOOKUP(C9718,'Havi KM'!A:S,4,FALSE)</f>
        <v xml:space="preserve">     1 161,24 km</v>
      </c>
      <c r="F9718" s="163"/>
    </row>
    <row r="9719" spans="1:6" ht="15" customHeight="1">
      <c r="A9719" s="19" t="str">
        <f>VLOOKUP(B9719,segédtábla!$A$1:$C$156,3,FALSE)</f>
        <v>11+3</v>
      </c>
      <c r="B9719" s="428" t="s">
        <v>1345</v>
      </c>
      <c r="C9719" s="429" t="str">
        <f>VLOOKUP(B9719,segédtábla!$A$1:$C$156,2,FALSE)</f>
        <v>Berek Gábor</v>
      </c>
      <c r="D9719" s="240" t="s">
        <v>1342</v>
      </c>
      <c r="E9719" s="332" t="str">
        <f>VLOOKUP(C9719,'Havi KM'!A:S,4,FALSE)</f>
        <v xml:space="preserve">      0,0 km</v>
      </c>
      <c r="F9719" s="231"/>
    </row>
    <row r="9720" spans="1:6" ht="15" customHeight="1">
      <c r="A9720" s="19" t="str">
        <f>VLOOKUP(B9720,segédtábla!$A$1:$C$156,3,FALSE)</f>
        <v>5+2</v>
      </c>
      <c r="B9720" s="428" t="s">
        <v>1281</v>
      </c>
      <c r="C9720" s="429" t="str">
        <f>VLOOKUP(B9720,segédtábla!$A$1:$C$156,2,FALSE)</f>
        <v>Kiss Sándor</v>
      </c>
      <c r="D9720" s="240" t="s">
        <v>1342</v>
      </c>
      <c r="E9720" s="332" t="str">
        <f>VLOOKUP(C9720,'Havi KM'!A:S,4,FALSE)</f>
        <v xml:space="preserve">     1 065,91 km</v>
      </c>
      <c r="F9720" s="163"/>
    </row>
    <row r="9721" spans="1:6" ht="15" customHeight="1">
      <c r="A9721" s="19" t="str">
        <f>VLOOKUP(B9721,segédtábla!$A$1:$C$156,3,FALSE)</f>
        <v>5+2</v>
      </c>
      <c r="B9721" s="428" t="s">
        <v>1163</v>
      </c>
      <c r="C9721" s="429" t="str">
        <f>VLOOKUP(B9721,segédtábla!$A$1:$C$156,2,FALSE)</f>
        <v>Popovics Dávid</v>
      </c>
      <c r="D9721" s="240" t="s">
        <v>1342</v>
      </c>
      <c r="E9721" s="332" t="str">
        <f>VLOOKUP(C9721,'Havi KM'!A:S,4,FALSE)</f>
        <v xml:space="preserve">     1 838,04 km</v>
      </c>
      <c r="F9721" s="163"/>
    </row>
    <row r="9722" spans="1:6" ht="15" customHeight="1">
      <c r="A9722" s="19" t="str">
        <f>VLOOKUP(B9722,segédtábla!$A$1:$C$156,3,FALSE)</f>
        <v>10+3</v>
      </c>
      <c r="B9722" s="428" t="s">
        <v>1358</v>
      </c>
      <c r="C9722" s="429" t="str">
        <f>VLOOKUP(B9722,segédtábla!$A$1:$C$156,2,FALSE)</f>
        <v>Tóth Attila</v>
      </c>
      <c r="D9722" s="240" t="s">
        <v>1342</v>
      </c>
      <c r="E9722" s="332" t="str">
        <f>VLOOKUP(C9722,'Havi KM'!A:S,4,FALSE)</f>
        <v xml:space="preserve">      626,64 km</v>
      </c>
      <c r="F9722" s="163"/>
    </row>
    <row r="9723" spans="1:6" ht="15" customHeight="1">
      <c r="A9723" s="19" t="e">
        <f>VLOOKUP(B9723,segédtábla!$A$1:$C$156,3,FALSE)</f>
        <v>#N/A</v>
      </c>
      <c r="B9723" s="11"/>
      <c r="C9723" s="13" t="e">
        <f>VLOOKUP(B9723,segédtábla!$A$1:$C$156,2,FALSE)</f>
        <v>#N/A</v>
      </c>
      <c r="D9723" s="5"/>
      <c r="E9723" s="332" t="e">
        <f>VLOOKUP(C9723,'Havi KM'!A:S,4,FALSE)</f>
        <v>#N/A</v>
      </c>
      <c r="F9723" s="163"/>
    </row>
    <row r="9724" spans="1:6" ht="15" customHeight="1">
      <c r="A9724" s="19" t="str">
        <f>VLOOKUP(B9724,segédtábla!$A$1:$C$156,3,FALSE)</f>
        <v>5+2</v>
      </c>
      <c r="B9724" s="175" t="s">
        <v>1238</v>
      </c>
      <c r="C9724" s="116" t="str">
        <f>VLOOKUP(B9724,segédtábla!$A$1:$C$156,2,FALSE)</f>
        <v>Tóth Zsolt</v>
      </c>
      <c r="D9724" s="143" t="s">
        <v>4463</v>
      </c>
      <c r="E9724" s="332" t="str">
        <f>VLOOKUP(C9724,'Havi KM'!A:S,4,FALSE)</f>
        <v xml:space="preserve">     1 572,92 km</v>
      </c>
      <c r="F9724" s="163"/>
    </row>
    <row r="9725" spans="1:6" ht="15" customHeight="1">
      <c r="A9725" s="19" t="e">
        <f>VLOOKUP(B9725,segédtábla!$A$1:$C$156,3,FALSE)</f>
        <v>#N/A</v>
      </c>
      <c r="B9725" s="11"/>
      <c r="C9725" s="13" t="e">
        <f>VLOOKUP(B9725,segédtábla!$A$1:$C$156,2,FALSE)</f>
        <v>#N/A</v>
      </c>
      <c r="D9725" s="5"/>
      <c r="E9725" s="332" t="e">
        <f>VLOOKUP(C9725,'Havi KM'!A:S,4,FALSE)</f>
        <v>#N/A</v>
      </c>
      <c r="F9725" s="163"/>
    </row>
    <row r="9727" spans="1:6" ht="15" customHeight="1">
      <c r="A9727" s="10"/>
      <c r="B9727" s="16"/>
      <c r="C9727" s="263">
        <v>45962</v>
      </c>
      <c r="D9727" s="237" t="str">
        <f>TEXT(C9727,"dddd")</f>
        <v>Saturday</v>
      </c>
      <c r="E9727" s="330"/>
      <c r="F9727" s="227">
        <f>+COUNTA(B9730:B9731)</f>
        <v>0</v>
      </c>
    </row>
    <row r="9728" spans="1:6" ht="15" customHeight="1">
      <c r="C9728" s="355"/>
    </row>
    <row r="9729" spans="1:6" ht="15" customHeight="1">
      <c r="A9729" s="7" t="s">
        <v>1136</v>
      </c>
      <c r="B9729" s="8" t="s">
        <v>1137</v>
      </c>
      <c r="C9729" s="9" t="s">
        <v>1138</v>
      </c>
      <c r="D9729" s="9" t="s">
        <v>1139</v>
      </c>
      <c r="E9729" s="331" t="s">
        <v>1140</v>
      </c>
      <c r="F9729" s="9" t="s">
        <v>1141</v>
      </c>
    </row>
    <row r="9730" spans="1:6" ht="15" customHeight="1">
      <c r="A9730" s="19" t="e">
        <f>VLOOKUP(B9730,segédtábla!$A$1:$C$156,3,FALSE)</f>
        <v>#N/A</v>
      </c>
      <c r="B9730" s="11"/>
      <c r="C9730" s="13" t="e">
        <f>VLOOKUP(B9730,segédtábla!$A$1:$C$156,2,FALSE)</f>
        <v>#N/A</v>
      </c>
      <c r="D9730" s="5"/>
      <c r="E9730" s="332" t="e">
        <f>VLOOKUP(C9730,'Havi KM'!A:S,4,FALSE)</f>
        <v>#N/A</v>
      </c>
      <c r="F9730" s="163"/>
    </row>
    <row r="9731" spans="1:6" ht="15" customHeight="1">
      <c r="A9731" s="19" t="e">
        <f>VLOOKUP(B9731,segédtábla!$A$1:$C$156,3,FALSE)</f>
        <v>#N/A</v>
      </c>
      <c r="B9731" s="11"/>
      <c r="C9731" s="13" t="e">
        <f>VLOOKUP(B9731,segédtábla!$A$1:$C$156,2,FALSE)</f>
        <v>#N/A</v>
      </c>
      <c r="D9731" s="5"/>
      <c r="E9731" s="332" t="e">
        <f>VLOOKUP(C9731,'Havi KM'!A:S,4,FALSE)</f>
        <v>#N/A</v>
      </c>
      <c r="F9731" s="163"/>
    </row>
    <row r="9732" spans="1:6" ht="15" customHeight="1">
      <c r="A9732" s="19" t="e">
        <f>VLOOKUP(B9732,segédtábla!$A$1:$C$156,3,FALSE)</f>
        <v>#N/A</v>
      </c>
      <c r="B9732" s="11"/>
      <c r="C9732" s="13" t="e">
        <f>VLOOKUP(B9732,segédtábla!$A$1:$C$156,2,FALSE)</f>
        <v>#N/A</v>
      </c>
      <c r="D9732" s="5"/>
      <c r="E9732" s="332" t="e">
        <f>VLOOKUP(C9732,'Havi KM'!A:S,4,FALSE)</f>
        <v>#N/A</v>
      </c>
      <c r="F9732" s="163"/>
    </row>
    <row r="9734" spans="1:6" ht="15" customHeight="1">
      <c r="A9734" s="10"/>
      <c r="B9734" s="16"/>
      <c r="C9734" s="263">
        <v>45963</v>
      </c>
      <c r="D9734" s="237" t="str">
        <f>TEXT(C9734,"dddd")</f>
        <v>Sunday</v>
      </c>
      <c r="E9734" s="330"/>
      <c r="F9734" s="227">
        <f>+COUNTA(B9740:B9800)</f>
        <v>50</v>
      </c>
    </row>
    <row r="9735" spans="1:6" ht="15" customHeight="1">
      <c r="C9735" s="355"/>
    </row>
    <row r="9736" spans="1:6" ht="15" customHeight="1">
      <c r="A9736" s="7" t="s">
        <v>1136</v>
      </c>
      <c r="B9736" s="8" t="s">
        <v>1137</v>
      </c>
      <c r="C9736" s="9" t="s">
        <v>1138</v>
      </c>
      <c r="D9736" s="9" t="s">
        <v>1139</v>
      </c>
      <c r="E9736" s="331" t="s">
        <v>1140</v>
      </c>
      <c r="F9736" s="9" t="s">
        <v>1141</v>
      </c>
    </row>
    <row r="9737" spans="1:6" ht="15" customHeight="1">
      <c r="A9737" s="19" t="str">
        <f>VLOOKUP(B9737,segédtábla!$A$1:$C$156,3,FALSE)</f>
        <v>5+2</v>
      </c>
      <c r="B9737" s="11" t="s">
        <v>1159</v>
      </c>
      <c r="C9737" s="13" t="str">
        <f>VLOOKUP(B9737,segédtábla!$A$1:$C$156,2,FALSE)</f>
        <v>Pilló József + Pillóné S. Judit</v>
      </c>
      <c r="D9737" s="174" t="s">
        <v>8483</v>
      </c>
      <c r="E9737" s="332"/>
      <c r="F9737" s="163"/>
    </row>
    <row r="9738" spans="1:6" ht="15" customHeight="1">
      <c r="A9738" s="19" t="str">
        <f>VLOOKUP(B9738,segédtábla!$A$1:$C$156,3,FALSE)</f>
        <v>5+2</v>
      </c>
      <c r="B9738" s="175" t="s">
        <v>1278</v>
      </c>
      <c r="C9738" s="116" t="str">
        <f>VLOOKUP(B9738,segédtábla!$A$1:$C$156,2,FALSE)</f>
        <v>Adamek István + Nyíri Attila</v>
      </c>
      <c r="D9738" s="143" t="s">
        <v>8484</v>
      </c>
      <c r="E9738" s="332" t="e">
        <f>VLOOKUP(C9738,'Havi KM'!A:S,4,FALSE)</f>
        <v>#N/A</v>
      </c>
      <c r="F9738" s="163"/>
    </row>
    <row r="9739" spans="1:6" ht="15" customHeight="1">
      <c r="A9739" s="19" t="str">
        <f>VLOOKUP(B9739,segédtábla!$A$1:$C$156,3,FALSE)</f>
        <v>11+3</v>
      </c>
      <c r="B9739" s="226" t="s">
        <v>1142</v>
      </c>
      <c r="C9739" s="13" t="str">
        <f>VLOOKUP(B9739,segédtábla!$A$1:$C$156,2,FALSE)</f>
        <v>Hamecz  Zsolt + Zsoltné</v>
      </c>
      <c r="D9739" s="5" t="s">
        <v>8485</v>
      </c>
      <c r="E9739" s="332" t="e">
        <f>VLOOKUP(C9739,'Havi KM'!A:S,4,FALSE)</f>
        <v>#N/A</v>
      </c>
      <c r="F9739" s="163"/>
    </row>
    <row r="9740" spans="1:6" ht="15" customHeight="1">
      <c r="A9740" s="19" t="e">
        <f>VLOOKUP(B9740,segédtábla!$A$1:$C$156,3,FALSE)</f>
        <v>#N/A</v>
      </c>
      <c r="B9740" s="11"/>
      <c r="C9740" s="13" t="e">
        <f>VLOOKUP(B9740,segédtábla!$A$1:$C$156,2,FALSE)</f>
        <v>#N/A</v>
      </c>
      <c r="D9740" s="5"/>
      <c r="E9740" s="332" t="e">
        <f>VLOOKUP(C9740,'Havi KM'!A:S,4,FALSE)</f>
        <v>#N/A</v>
      </c>
      <c r="F9740" s="163"/>
    </row>
    <row r="9741" spans="1:6" ht="15" customHeight="1">
      <c r="A9741" s="19" t="str">
        <f>VLOOKUP(B9741,segédtábla!$A$1:$C$156,3,FALSE)</f>
        <v>5+2</v>
      </c>
      <c r="B9741" s="226" t="s">
        <v>1227</v>
      </c>
      <c r="C9741" s="178" t="str">
        <f>VLOOKUP(B9741,segédtábla!$A$1:$C$156,2,FALSE)</f>
        <v>Horváth Ferenc</v>
      </c>
      <c r="D9741" s="4" t="s">
        <v>1436</v>
      </c>
      <c r="E9741" s="332" t="str">
        <f>VLOOKUP(C9741,'Havi KM'!A:S,4,FALSE)</f>
        <v xml:space="preserve">     1 488,98 km</v>
      </c>
      <c r="F9741" s="163"/>
    </row>
    <row r="9742" spans="1:6" ht="15" customHeight="1">
      <c r="A9742" s="19" t="str">
        <f>VLOOKUP(B9742,segédtábla!$A$1:$C$156,3,FALSE)</f>
        <v>11+3</v>
      </c>
      <c r="B9742" s="226" t="s">
        <v>1195</v>
      </c>
      <c r="C9742" s="13" t="str">
        <f>VLOOKUP(B9742,segédtábla!$A$1:$C$156,2,FALSE)</f>
        <v>Hallók Gábor</v>
      </c>
      <c r="D9742" s="5" t="s">
        <v>8486</v>
      </c>
      <c r="E9742" s="332" t="str">
        <f>VLOOKUP(C9742,'Havi KM'!A:S,4,FALSE)</f>
        <v xml:space="preserve">     2 457,27 km</v>
      </c>
      <c r="F9742" s="163"/>
    </row>
    <row r="9743" spans="1:6" ht="15" customHeight="1">
      <c r="A9743" s="19" t="e">
        <f>VLOOKUP(B9743,segédtábla!$A$1:$C$156,3,FALSE)</f>
        <v>#N/A</v>
      </c>
      <c r="B9743" s="11"/>
      <c r="C9743" s="13" t="e">
        <f>VLOOKUP(B9743,segédtábla!$A$1:$C$156,2,FALSE)</f>
        <v>#N/A</v>
      </c>
      <c r="D9743" s="5"/>
      <c r="E9743" s="332" t="e">
        <f>VLOOKUP(C9743,'Havi KM'!A:S,4,FALSE)</f>
        <v>#N/A</v>
      </c>
      <c r="F9743" s="163"/>
    </row>
    <row r="9744" spans="1:6" ht="15" customHeight="1">
      <c r="A9744" s="19" t="str">
        <f>VLOOKUP(B9744,segédtábla!$A$1:$C$156,3,FALSE)</f>
        <v>5+2</v>
      </c>
      <c r="B9744" s="226" t="s">
        <v>1163</v>
      </c>
      <c r="C9744" s="13" t="str">
        <f>VLOOKUP(B9744,segédtábla!$A$1:$C$156,2,FALSE)</f>
        <v>Popovics Dávid</v>
      </c>
      <c r="D9744" s="5" t="s">
        <v>1436</v>
      </c>
      <c r="E9744" s="332" t="str">
        <f>VLOOKUP(C9744,'Havi KM'!A:S,4,FALSE)</f>
        <v xml:space="preserve">     1 838,04 km</v>
      </c>
      <c r="F9744" s="163"/>
    </row>
    <row r="9745" spans="1:6" ht="15" customHeight="1">
      <c r="A9745" s="19" t="str">
        <f>VLOOKUP(B9745,segédtábla!$A$1:$C$156,3,FALSE)</f>
        <v>11+3</v>
      </c>
      <c r="B9745" s="226" t="s">
        <v>1378</v>
      </c>
      <c r="C9745" s="13" t="str">
        <f>VLOOKUP(B9745,segédtábla!$A$1:$C$156,2,FALSE)</f>
        <v>Dalanics Zsolt</v>
      </c>
      <c r="D9745" s="5" t="s">
        <v>8487</v>
      </c>
      <c r="E9745" s="332" t="str">
        <f>VLOOKUP(C9745,'Havi KM'!A:S,4,FALSE)</f>
        <v xml:space="preserve">     1 398,48 km</v>
      </c>
      <c r="F9745" s="163"/>
    </row>
    <row r="9746" spans="1:6" ht="15" customHeight="1">
      <c r="A9746" s="19" t="e">
        <f>VLOOKUP(B9746,segédtábla!$A$1:$C$156,3,FALSE)</f>
        <v>#N/A</v>
      </c>
      <c r="B9746" s="11"/>
      <c r="C9746" s="13" t="e">
        <f>VLOOKUP(B9746,segédtábla!$A$1:$C$156,2,FALSE)</f>
        <v>#N/A</v>
      </c>
      <c r="D9746" s="5"/>
      <c r="E9746" s="332" t="e">
        <f>VLOOKUP(C9746,'Havi KM'!A:S,4,FALSE)</f>
        <v>#N/A</v>
      </c>
      <c r="F9746" s="163"/>
    </row>
    <row r="9747" spans="1:6" ht="15" customHeight="1">
      <c r="A9747" s="19" t="str">
        <f>VLOOKUP(B9747,segédtábla!$A$1:$C$156,3,FALSE)</f>
        <v>11+3</v>
      </c>
      <c r="B9747" s="226" t="s">
        <v>1353</v>
      </c>
      <c r="C9747" s="319" t="str">
        <f>VLOOKUP(B9747,segédtábla!$A$1:$C$156,2,FALSE)</f>
        <v>Vancsó Attila</v>
      </c>
      <c r="D9747" s="188" t="s">
        <v>1436</v>
      </c>
      <c r="E9747" s="332" t="str">
        <f>VLOOKUP(C9747,'Havi KM'!A:S,4,FALSE)</f>
        <v xml:space="preserve">     1 260,11 km</v>
      </c>
      <c r="F9747" s="163"/>
    </row>
    <row r="9748" spans="1:6" ht="15" customHeight="1">
      <c r="A9748" s="19" t="str">
        <f>VLOOKUP(B9748,segédtábla!$A$1:$C$156,3,FALSE)</f>
        <v>11+3</v>
      </c>
      <c r="B9748" s="226" t="s">
        <v>1405</v>
      </c>
      <c r="C9748" s="13" t="str">
        <f>VLOOKUP(B9748,segédtábla!$A$1:$C$156,2,FALSE)</f>
        <v>Marton Péter</v>
      </c>
      <c r="D9748" s="5" t="s">
        <v>8488</v>
      </c>
      <c r="E9748" s="332" t="str">
        <f>VLOOKUP(C9748,'Havi KM'!A:S,4,FALSE)</f>
        <v xml:space="preserve">     1 405,83 km</v>
      </c>
      <c r="F9748" s="163"/>
    </row>
    <row r="9749" spans="1:6" ht="15" customHeight="1">
      <c r="A9749" s="19" t="e">
        <f>VLOOKUP(B9749,segédtábla!$A$1:$C$156,3,FALSE)</f>
        <v>#N/A</v>
      </c>
      <c r="B9749" s="11"/>
      <c r="C9749" s="13" t="e">
        <f>VLOOKUP(B9749,segédtábla!$A$1:$C$156,2,FALSE)</f>
        <v>#N/A</v>
      </c>
      <c r="D9749" s="5"/>
      <c r="E9749" s="332" t="e">
        <f>VLOOKUP(C9749,'Havi KM'!A:S,4,FALSE)</f>
        <v>#N/A</v>
      </c>
      <c r="F9749" s="163"/>
    </row>
    <row r="9750" spans="1:6" ht="15" customHeight="1">
      <c r="A9750" s="19" t="str">
        <f>VLOOKUP(B9750,segédtábla!$A$1:$C$156,3,FALSE)</f>
        <v>11+3</v>
      </c>
      <c r="B9750" s="226" t="s">
        <v>1333</v>
      </c>
      <c r="C9750" s="13" t="str">
        <f>VLOOKUP(B9750,segédtábla!$A$1:$C$156,2,FALSE)</f>
        <v>Meilinger Ádám</v>
      </c>
      <c r="D9750" s="5" t="s">
        <v>8489</v>
      </c>
      <c r="E9750" s="332" t="str">
        <f>VLOOKUP(C9750,'Havi KM'!A:S,4,FALSE)</f>
        <v xml:space="preserve">      277,05 km</v>
      </c>
      <c r="F9750" s="163"/>
    </row>
    <row r="9751" spans="1:6" ht="15" customHeight="1">
      <c r="A9751" s="19" t="str">
        <f>VLOOKUP(B9751,segédtábla!$A$1:$C$156,3,FALSE)</f>
        <v>10+4</v>
      </c>
      <c r="B9751" s="226" t="s">
        <v>1193</v>
      </c>
      <c r="C9751" s="13" t="str">
        <f>VLOOKUP(B9751,segédtábla!$A$1:$C$156,2,FALSE)</f>
        <v>Gerstmayer Zoltán</v>
      </c>
      <c r="D9751" s="5" t="s">
        <v>8490</v>
      </c>
      <c r="E9751" s="332" t="str">
        <f>VLOOKUP(C9751,'Havi KM'!A:S,4,FALSE)</f>
        <v xml:space="preserve">      0,0 km</v>
      </c>
      <c r="F9751" s="163"/>
    </row>
    <row r="9752" spans="1:6" ht="15" customHeight="1">
      <c r="A9752" s="19" t="e">
        <f>VLOOKUP(B9752,segédtábla!$A$1:$C$156,3,FALSE)</f>
        <v>#N/A</v>
      </c>
      <c r="B9752" s="11"/>
      <c r="C9752" s="13" t="e">
        <f>VLOOKUP(B9752,segédtábla!$A$1:$C$156,2,FALSE)</f>
        <v>#N/A</v>
      </c>
      <c r="D9752" s="5"/>
      <c r="E9752" s="332" t="e">
        <f>VLOOKUP(C9752,'Havi KM'!A:S,4,FALSE)</f>
        <v>#N/A</v>
      </c>
      <c r="F9752" s="163"/>
    </row>
    <row r="9753" spans="1:6" ht="15" customHeight="1">
      <c r="A9753" s="19" t="str">
        <f>VLOOKUP(B9753,segédtábla!$A$1:$C$156,3,FALSE)</f>
        <v>11+3</v>
      </c>
      <c r="B9753" s="226" t="s">
        <v>1189</v>
      </c>
      <c r="C9753" s="319" t="str">
        <f>VLOOKUP(B9753,segédtábla!$A$1:$C$156,2,FALSE)</f>
        <v>Tatarek Sándor</v>
      </c>
      <c r="D9753" s="188" t="s">
        <v>8491</v>
      </c>
      <c r="E9753" s="332" t="str">
        <f>VLOOKUP(C9753,'Havi KM'!A:S,4,FALSE)</f>
        <v xml:space="preserve">      823,62 km</v>
      </c>
      <c r="F9753" s="163"/>
    </row>
    <row r="9754" spans="1:6" ht="15" customHeight="1">
      <c r="A9754" s="19" t="str">
        <f>VLOOKUP(B9754,segédtábla!$A$1:$C$156,3,FALSE)</f>
        <v>5+2</v>
      </c>
      <c r="B9754" s="226" t="s">
        <v>1410</v>
      </c>
      <c r="C9754" s="319" t="str">
        <f>VLOOKUP(B9754,segédtábla!$A$1:$C$156,2,FALSE)</f>
        <v>Berek Dániel</v>
      </c>
      <c r="D9754" s="188" t="s">
        <v>8492</v>
      </c>
      <c r="E9754" s="332" t="str">
        <f>VLOOKUP(C9754,'Havi KM'!A:S,4,FALSE)</f>
        <v xml:space="preserve">      0,0 km</v>
      </c>
      <c r="F9754" s="163"/>
    </row>
    <row r="9755" spans="1:6" ht="15" customHeight="1">
      <c r="A9755" s="19" t="e">
        <f>VLOOKUP(B9755,segédtábla!$A$1:$C$156,3,FALSE)</f>
        <v>#N/A</v>
      </c>
      <c r="B9755" s="11"/>
      <c r="C9755" s="13" t="e">
        <f>VLOOKUP(B9755,segédtábla!$A$1:$C$156,2,FALSE)</f>
        <v>#N/A</v>
      </c>
      <c r="D9755" s="5"/>
      <c r="E9755" s="332" t="e">
        <f>VLOOKUP(C9755,'Havi KM'!A:S,4,FALSE)</f>
        <v>#N/A</v>
      </c>
      <c r="F9755" s="163"/>
    </row>
    <row r="9756" spans="1:6" ht="15" customHeight="1">
      <c r="A9756" s="19" t="str">
        <f>VLOOKUP(B9756,segédtábla!$A$1:$C$156,3,FALSE)</f>
        <v>5+2</v>
      </c>
      <c r="B9756" s="226" t="s">
        <v>1200</v>
      </c>
      <c r="C9756" s="13" t="str">
        <f>VLOOKUP(B9756,segédtábla!$A$1:$C$156,2,FALSE)</f>
        <v>Giber Zoltán</v>
      </c>
      <c r="D9756" s="5" t="s">
        <v>1436</v>
      </c>
      <c r="E9756" s="332" t="str">
        <f>VLOOKUP(C9756,'Havi KM'!A:S,4,FALSE)</f>
        <v xml:space="preserve">     1 523,35 km</v>
      </c>
      <c r="F9756" s="163"/>
    </row>
    <row r="9757" spans="1:6" ht="15" customHeight="1">
      <c r="A9757" s="19">
        <f>VLOOKUP(B9757,segédtábla!$A$1:$C$156,3,FALSE)</f>
        <v>0</v>
      </c>
      <c r="B9757" s="226" t="s">
        <v>1210</v>
      </c>
      <c r="C9757" s="13" t="str">
        <f>VLOOKUP(B9757,segédtábla!$A$1:$C$156,2,FALSE)</f>
        <v xml:space="preserve"> kivonva Szombathelyi Zoltán</v>
      </c>
      <c r="D9757" s="5" t="s">
        <v>8493</v>
      </c>
      <c r="E9757" s="332" t="e">
        <f>VLOOKUP(C9757,'Havi KM'!A:S,4,FALSE)</f>
        <v>#N/A</v>
      </c>
      <c r="F9757" s="163"/>
    </row>
    <row r="9758" spans="1:6" ht="15" customHeight="1">
      <c r="A9758" s="19" t="e">
        <f>VLOOKUP(B9758,segédtábla!$A$1:$C$156,3,FALSE)</f>
        <v>#N/A</v>
      </c>
      <c r="B9758" s="11"/>
      <c r="C9758" s="13" t="e">
        <f>VLOOKUP(B9758,segédtábla!$A$1:$C$156,2,FALSE)</f>
        <v>#N/A</v>
      </c>
      <c r="D9758" s="5"/>
      <c r="E9758" s="332" t="e">
        <f>VLOOKUP(C9758,'Havi KM'!A:S,4,FALSE)</f>
        <v>#N/A</v>
      </c>
      <c r="F9758" s="163"/>
    </row>
    <row r="9759" spans="1:6" ht="15" customHeight="1">
      <c r="A9759" s="19" t="str">
        <f>VLOOKUP(B9759,segédtábla!$A$1:$C$156,3,FALSE)</f>
        <v>5+2</v>
      </c>
      <c r="B9759" s="226" t="s">
        <v>1238</v>
      </c>
      <c r="C9759" s="13" t="str">
        <f>VLOOKUP(B9759,segédtábla!$A$1:$C$156,2,FALSE)</f>
        <v>Tóth Zsolt</v>
      </c>
      <c r="D9759" s="5" t="s">
        <v>8494</v>
      </c>
      <c r="E9759" s="332" t="str">
        <f>VLOOKUP(C9759,'Havi KM'!A:S,4,FALSE)</f>
        <v xml:space="preserve">     1 572,92 km</v>
      </c>
      <c r="F9759" s="163"/>
    </row>
    <row r="9760" spans="1:6" ht="15" customHeight="1">
      <c r="A9760" s="19" t="str">
        <f>VLOOKUP(B9760,segédtábla!$A$1:$C$156,3,FALSE)</f>
        <v>11+3</v>
      </c>
      <c r="B9760" s="226" t="s">
        <v>1234</v>
      </c>
      <c r="C9760" s="13" t="str">
        <f>VLOOKUP(B9760,segédtábla!$A$1:$C$156,2,FALSE)</f>
        <v>Iván Árpád Krisztián</v>
      </c>
      <c r="D9760" s="5" t="s">
        <v>8495</v>
      </c>
      <c r="E9760" s="332" t="str">
        <f>VLOOKUP(C9760,'Havi KM'!A:S,4,FALSE)</f>
        <v xml:space="preserve">      352,06 km</v>
      </c>
      <c r="F9760" s="231"/>
    </row>
    <row r="9761" spans="1:6" ht="15" customHeight="1">
      <c r="A9761" s="19" t="str">
        <f>VLOOKUP(B9761,segédtábla!$A$1:$C$156,3,FALSE)</f>
        <v>11+3</v>
      </c>
      <c r="B9761" s="226" t="s">
        <v>1355</v>
      </c>
      <c r="C9761" s="13" t="s">
        <v>382</v>
      </c>
      <c r="D9761" s="5" t="s">
        <v>8496</v>
      </c>
      <c r="E9761" s="332" t="str">
        <f>VLOOKUP(C9761,'Havi KM'!A:S,4,FALSE)</f>
        <v xml:space="preserve">     1 581,31 km</v>
      </c>
      <c r="F9761" s="163"/>
    </row>
    <row r="9762" spans="1:6" ht="15" customHeight="1">
      <c r="A9762" s="19" t="str">
        <f>VLOOKUP(B9762,segédtábla!$A$1:$C$156,3,FALSE)</f>
        <v>5+2</v>
      </c>
      <c r="B9762" s="226" t="s">
        <v>1274</v>
      </c>
      <c r="C9762" s="13" t="str">
        <f>VLOOKUP(B9762,segédtábla!$A$1:$C$156,2,FALSE)</f>
        <v>Kakulya Zsolt</v>
      </c>
      <c r="D9762" s="5" t="s">
        <v>8497</v>
      </c>
      <c r="E9762" s="332" t="str">
        <f>VLOOKUP(C9762,'Havi KM'!A:S,4,FALSE)</f>
        <v xml:space="preserve">     1 219,87 km</v>
      </c>
      <c r="F9762" s="163"/>
    </row>
    <row r="9763" spans="1:6" ht="15" customHeight="1">
      <c r="A9763" s="19" t="str">
        <f>VLOOKUP(B9763,segédtábla!$A$1:$C$156,3,FALSE)</f>
        <v>5+2</v>
      </c>
      <c r="B9763" s="226" t="s">
        <v>1281</v>
      </c>
      <c r="C9763" s="13" t="str">
        <f>VLOOKUP(B9763,segédtábla!$A$1:$C$156,2,FALSE)</f>
        <v>Kiss Sándor</v>
      </c>
      <c r="D9763" s="5" t="s">
        <v>8498</v>
      </c>
      <c r="E9763" s="332" t="str">
        <f>VLOOKUP(C9763,'Havi KM'!A:S,4,FALSE)</f>
        <v xml:space="preserve">     1 065,91 km</v>
      </c>
      <c r="F9763" s="163"/>
    </row>
    <row r="9764" spans="1:6" ht="15" customHeight="1">
      <c r="A9764" s="19" t="str">
        <f>VLOOKUP(B9764,segédtábla!$A$1:$C$156,3,FALSE)</f>
        <v>5+2</v>
      </c>
      <c r="B9764" s="226" t="s">
        <v>1286</v>
      </c>
      <c r="C9764" s="13" t="str">
        <f>VLOOKUP(B9764,segédtábla!$A$1:$C$156,2,FALSE)</f>
        <v>Kata József</v>
      </c>
      <c r="D9764" s="5" t="s">
        <v>8499</v>
      </c>
      <c r="E9764" s="332" t="str">
        <f>VLOOKUP(C9764,'Havi KM'!A:S,4,FALSE)</f>
        <v xml:space="preserve">     2 059,02 km</v>
      </c>
      <c r="F9764" s="163"/>
    </row>
    <row r="9765" spans="1:6" ht="15" customHeight="1">
      <c r="A9765" s="19" t="str">
        <f>VLOOKUP(B9765,segédtábla!$A$1:$C$156,3,FALSE)</f>
        <v>10+3</v>
      </c>
      <c r="B9765" s="226" t="s">
        <v>1358</v>
      </c>
      <c r="C9765" s="178" t="str">
        <f>VLOOKUP(B9765,segédtábla!$A$1:$C$156,2,FALSE)</f>
        <v>Tóth Attila</v>
      </c>
      <c r="D9765" s="4" t="s">
        <v>8500</v>
      </c>
      <c r="E9765" s="332" t="str">
        <f>VLOOKUP(C9765,'Havi KM'!A:S,4,FALSE)</f>
        <v xml:space="preserve">      626,64 km</v>
      </c>
      <c r="F9765" s="211" t="s">
        <v>8501</v>
      </c>
    </row>
    <row r="9766" spans="1:6" ht="15" customHeight="1">
      <c r="A9766" s="19" t="str">
        <f>VLOOKUP(B9766,segédtábla!$A$1:$C$156,3,FALSE)</f>
        <v>5+2</v>
      </c>
      <c r="B9766" s="226" t="s">
        <v>1243</v>
      </c>
      <c r="C9766" s="13" t="str">
        <f>VLOOKUP(B9766,segédtábla!$A$1:$C$156,2,FALSE)</f>
        <v>Csicsai Gábor</v>
      </c>
      <c r="D9766" s="5" t="s">
        <v>8502</v>
      </c>
      <c r="E9766" s="332" t="str">
        <f>VLOOKUP(C9766,'Havi KM'!A:S,4,FALSE)</f>
        <v xml:space="preserve">      636,52 km</v>
      </c>
      <c r="F9766" s="163"/>
    </row>
    <row r="9767" spans="1:6" ht="15" customHeight="1">
      <c r="A9767" s="19" t="str">
        <f>VLOOKUP(B9767,segédtábla!$A$1:$C$156,3,FALSE)</f>
        <v>11+3</v>
      </c>
      <c r="B9767" s="226" t="s">
        <v>1245</v>
      </c>
      <c r="C9767" s="319" t="str">
        <f>VLOOKUP(B9767,segédtábla!$A$1:$C$156,2,FALSE)</f>
        <v>Slebárszky Attila Gábor</v>
      </c>
      <c r="D9767" s="188" t="s">
        <v>8503</v>
      </c>
      <c r="E9767" s="332" t="str">
        <f>VLOOKUP(C9767,'Havi KM'!A:S,4,FALSE)</f>
        <v xml:space="preserve">     1 780,0 km</v>
      </c>
      <c r="F9767" s="163"/>
    </row>
    <row r="9768" spans="1:6" ht="15" customHeight="1">
      <c r="A9768" s="19" t="str">
        <f>VLOOKUP(B9768,segédtábla!$A$1:$C$156,3,FALSE)</f>
        <v>5+2</v>
      </c>
      <c r="B9768" s="226" t="s">
        <v>1292</v>
      </c>
      <c r="C9768" s="13" t="str">
        <f>VLOOKUP(B9768,segédtábla!$A$1:$C$156,2,FALSE)</f>
        <v>Hanzi György Lehel</v>
      </c>
      <c r="D9768" s="5" t="s">
        <v>8504</v>
      </c>
      <c r="E9768" s="332" t="str">
        <f>VLOOKUP(C9768,'Havi KM'!A:S,4,FALSE)</f>
        <v xml:space="preserve">     1 303,29 km</v>
      </c>
      <c r="F9768" s="163"/>
    </row>
    <row r="9769" spans="1:6" ht="15" customHeight="1">
      <c r="A9769" s="19" t="str">
        <f>VLOOKUP(B9769,segédtábla!$A$1:$C$156,3,FALSE)</f>
        <v>5+2</v>
      </c>
      <c r="B9769" s="226" t="s">
        <v>1175</v>
      </c>
      <c r="C9769" s="13" t="str">
        <f>VLOOKUP(B9769,segédtábla!$A$1:$C$156,2,FALSE)</f>
        <v>Iklódi Sándor</v>
      </c>
      <c r="D9769" s="5" t="s">
        <v>8505</v>
      </c>
      <c r="E9769" s="332" t="str">
        <f>VLOOKUP(C9769,'Havi KM'!A:S,4,FALSE)</f>
        <v xml:space="preserve">     1 161,24 km</v>
      </c>
      <c r="F9769" s="163"/>
    </row>
    <row r="9770" spans="1:6" ht="15" customHeight="1">
      <c r="A9770" s="19" t="str">
        <f>VLOOKUP(B9770,segédtábla!$A$1:$C$156,3,FALSE)</f>
        <v>5+2</v>
      </c>
      <c r="B9770" s="226" t="s">
        <v>1179</v>
      </c>
      <c r="C9770" s="13" t="str">
        <f>VLOOKUP(B9770,segédtábla!$A$1:$C$156,2,FALSE)</f>
        <v>Horváth Ákos</v>
      </c>
      <c r="D9770" s="5" t="s">
        <v>8506</v>
      </c>
      <c r="E9770" s="332" t="str">
        <f>VLOOKUP(C9770,'Havi KM'!A:S,4,FALSE)</f>
        <v xml:space="preserve">     1 036,99 km</v>
      </c>
      <c r="F9770" s="163" t="s">
        <v>8507</v>
      </c>
    </row>
    <row r="9771" spans="1:6" ht="15" customHeight="1">
      <c r="A9771" s="19" t="str">
        <f>VLOOKUP(B9771,segédtábla!$A$1:$C$156,3,FALSE)</f>
        <v>5+2</v>
      </c>
      <c r="B9771" s="226" t="s">
        <v>1181</v>
      </c>
      <c r="C9771" s="13" t="str">
        <f>VLOOKUP(B9771,segédtábla!$A$1:$C$156,2,FALSE)</f>
        <v>Lázár Gábor</v>
      </c>
      <c r="D9771" s="5" t="s">
        <v>8508</v>
      </c>
      <c r="E9771" s="332" t="str">
        <f>VLOOKUP(C9771,'Havi KM'!A:S,4,FALSE)</f>
        <v xml:space="preserve">     1 156,79 km</v>
      </c>
      <c r="F9771" s="163"/>
    </row>
    <row r="9772" spans="1:6" ht="15" customHeight="1">
      <c r="A9772" s="19" t="str">
        <f>VLOOKUP(B9772,segédtábla!$A$1:$C$156,3,FALSE)</f>
        <v>korai kezdés preferált</v>
      </c>
      <c r="B9772" s="226" t="s">
        <v>1309</v>
      </c>
      <c r="C9772" s="13" t="str">
        <f>VLOOKUP(B9772,segédtábla!$A$1:$C$156,2,FALSE)</f>
        <v>Gosztenschnik Péter</v>
      </c>
      <c r="D9772" s="5" t="s">
        <v>8509</v>
      </c>
      <c r="E9772" s="332" t="str">
        <f>VLOOKUP(C9772,'Havi KM'!A:S,4,FALSE)</f>
        <v xml:space="preserve">      684,27 km</v>
      </c>
      <c r="F9772" s="163"/>
    </row>
    <row r="9773" spans="1:6" ht="15" customHeight="1">
      <c r="A9773" s="19" t="str">
        <f>VLOOKUP(B9773,segédtábla!$A$1:$C$156,3,FALSE)</f>
        <v>5+2</v>
      </c>
      <c r="B9773" s="226" t="s">
        <v>1317</v>
      </c>
      <c r="C9773" s="13" t="str">
        <f>VLOOKUP(B9773,segédtábla!$A$1:$C$156,2,FALSE)</f>
        <v>Tőzsér Gábor</v>
      </c>
      <c r="D9773" s="5" t="s">
        <v>8510</v>
      </c>
      <c r="E9773" s="332" t="str">
        <f>VLOOKUP(C9773,'Havi KM'!A:S,4,FALSE)</f>
        <v xml:space="preserve">     1 375,22 km</v>
      </c>
      <c r="F9773" s="163"/>
    </row>
    <row r="9774" spans="1:6" ht="15" customHeight="1">
      <c r="A9774" s="19" t="str">
        <f>VLOOKUP(B9774,segédtábla!$A$1:$C$156,3,FALSE)</f>
        <v>11+3</v>
      </c>
      <c r="B9774" s="226" t="s">
        <v>7332</v>
      </c>
      <c r="C9774" s="319" t="str">
        <f>VLOOKUP(B9774,segédtábla!$A$1:$C$156,2,FALSE)</f>
        <v>Choijiljav Batbaatar</v>
      </c>
      <c r="D9774" s="188" t="s">
        <v>8511</v>
      </c>
      <c r="E9774" s="332" t="str">
        <f>VLOOKUP(C9774,'Havi KM'!A:S,4,FALSE)</f>
        <v xml:space="preserve">     1 929,86 km</v>
      </c>
      <c r="F9774" s="163"/>
    </row>
    <row r="9775" spans="1:6" ht="15" customHeight="1">
      <c r="A9775" s="19" t="str">
        <f>VLOOKUP(B9775,segédtábla!$A$1:$C$156,3,FALSE)</f>
        <v>10+4</v>
      </c>
      <c r="B9775" s="226" t="s">
        <v>1335</v>
      </c>
      <c r="C9775" s="13" t="str">
        <f>VLOOKUP(B9775,segédtábla!$A$1:$C$156,2,FALSE)</f>
        <v>Pollák Péter</v>
      </c>
      <c r="D9775" s="5" t="s">
        <v>8512</v>
      </c>
      <c r="E9775" s="332" t="str">
        <f>VLOOKUP(C9775,'Havi KM'!A:S,4,FALSE)</f>
        <v xml:space="preserve">     1 011,99 km</v>
      </c>
      <c r="F9775" s="163" t="s">
        <v>8513</v>
      </c>
    </row>
    <row r="9776" spans="1:6" ht="15" customHeight="1">
      <c r="A9776" s="19" t="str">
        <f>VLOOKUP(B9776,segédtábla!$A$1:$C$156,3,FALSE)</f>
        <v>5+2</v>
      </c>
      <c r="B9776" s="226" t="s">
        <v>1339</v>
      </c>
      <c r="C9776" s="13" t="str">
        <f>VLOOKUP(B9776,segédtábla!$A$1:$C$156,2,FALSE)</f>
        <v>Áncsák János 04.14</v>
      </c>
      <c r="D9776" s="5" t="s">
        <v>8514</v>
      </c>
      <c r="E9776" s="332" t="e">
        <f>VLOOKUP(C9776,'Havi KM'!A:S,4,FALSE)</f>
        <v>#N/A</v>
      </c>
      <c r="F9776" s="163"/>
    </row>
    <row r="9777" spans="1:6" ht="15" customHeight="1">
      <c r="A9777" s="19" t="str">
        <f>VLOOKUP(B9777,segédtábla!$A$1:$C$156,3,FALSE)</f>
        <v>5+2</v>
      </c>
      <c r="B9777" s="226" t="s">
        <v>1219</v>
      </c>
      <c r="C9777" s="13" t="str">
        <f>VLOOKUP(B9777,segédtábla!$A$1:$C$156,2,FALSE)</f>
        <v>Ignéczi Attila + Mura Milán</v>
      </c>
      <c r="D9777" s="5" t="s">
        <v>8515</v>
      </c>
      <c r="E9777" s="332" t="e">
        <f>VLOOKUP(C9777,'Havi KM'!A:S,4,FALSE)</f>
        <v>#N/A</v>
      </c>
      <c r="F9777" s="163"/>
    </row>
    <row r="9778" spans="1:6" ht="15" customHeight="1">
      <c r="A9778" s="19" t="str">
        <f>VLOOKUP(B9778,segédtábla!$A$1:$C$156,3,FALSE)</f>
        <v>5+2</v>
      </c>
      <c r="B9778" s="226" t="s">
        <v>1264</v>
      </c>
      <c r="C9778" s="13" t="str">
        <f>VLOOKUP(B9778,segédtábla!$A$1:$C$156,2,FALSE)</f>
        <v>Sógorka Csaba</v>
      </c>
      <c r="D9778" s="5" t="s">
        <v>8516</v>
      </c>
      <c r="E9778" s="332" t="str">
        <f>VLOOKUP(C9778,'Havi KM'!A:S,4,FALSE)</f>
        <v xml:space="preserve">     1 480,64 km</v>
      </c>
      <c r="F9778" s="163"/>
    </row>
    <row r="9779" spans="1:6" ht="15" customHeight="1">
      <c r="A9779" s="19" t="str">
        <f>VLOOKUP(B9779,segédtábla!$A$1:$C$156,3,FALSE)</f>
        <v>5+2</v>
      </c>
      <c r="B9779" s="226" t="s">
        <v>1266</v>
      </c>
      <c r="C9779" s="13" t="str">
        <f>VLOOKUP(B9779,segédtábla!$A$1:$C$156,2,FALSE)</f>
        <v>Nagy György</v>
      </c>
      <c r="D9779" s="5" t="s">
        <v>8517</v>
      </c>
      <c r="E9779" s="332" t="str">
        <f>VLOOKUP(C9779,'Havi KM'!A:S,4,FALSE)</f>
        <v xml:space="preserve">     1 204,28 km</v>
      </c>
      <c r="F9779" s="163"/>
    </row>
    <row r="9780" spans="1:6" ht="15" customHeight="1">
      <c r="A9780" s="19" t="str">
        <f>VLOOKUP(B9780,segédtábla!$A$1:$C$156,3,FALSE)</f>
        <v>11+3</v>
      </c>
      <c r="B9780" s="226" t="s">
        <v>1147</v>
      </c>
      <c r="C9780" s="13" t="str">
        <f>VLOOKUP(B9780,segédtábla!$A$1:$C$156,2,FALSE)</f>
        <v>Török Sándor</v>
      </c>
      <c r="D9780" s="5" t="s">
        <v>8518</v>
      </c>
      <c r="E9780" s="332" t="str">
        <f>VLOOKUP(C9780,'Havi KM'!A:S,4,FALSE)</f>
        <v xml:space="preserve">     1 629,14 km</v>
      </c>
      <c r="F9780" s="163"/>
    </row>
    <row r="9781" spans="1:6" ht="15" customHeight="1">
      <c r="A9781" s="19" t="str">
        <f>VLOOKUP(B9781,segédtábla!$A$1:$C$156,3,FALSE)</f>
        <v>5+2</v>
      </c>
      <c r="B9781" s="226" t="s">
        <v>1152</v>
      </c>
      <c r="C9781" s="13" t="str">
        <f>VLOOKUP(B9781,segédtábla!$A$1:$C$156,2,FALSE)</f>
        <v>Tokorcsi Tibor</v>
      </c>
      <c r="D9781" s="5" t="s">
        <v>8519</v>
      </c>
      <c r="E9781" s="332" t="str">
        <f>VLOOKUP(C9781,'Havi KM'!A:S,4,FALSE)</f>
        <v xml:space="preserve">     1 330,53 km</v>
      </c>
      <c r="F9781" s="163"/>
    </row>
    <row r="9783" spans="1:6" ht="15" customHeight="1">
      <c r="A9783" s="10"/>
      <c r="B9783" s="16"/>
      <c r="C9783" s="263">
        <v>45964</v>
      </c>
      <c r="D9783" s="237" t="str">
        <f>TEXT(C9783,"dddd")</f>
        <v>Monday</v>
      </c>
      <c r="E9783" s="330"/>
      <c r="F9783" s="227">
        <f>+COUNTA(B9786:B9792)</f>
        <v>6</v>
      </c>
    </row>
    <row r="9784" spans="1:6" ht="15" customHeight="1">
      <c r="C9784" s="355"/>
    </row>
    <row r="9785" spans="1:6" ht="15" customHeight="1">
      <c r="A9785" s="7" t="s">
        <v>1136</v>
      </c>
      <c r="B9785" s="8" t="s">
        <v>1137</v>
      </c>
      <c r="C9785" s="9" t="s">
        <v>1138</v>
      </c>
      <c r="D9785" s="9" t="s">
        <v>1139</v>
      </c>
      <c r="E9785" s="331" t="s">
        <v>1140</v>
      </c>
      <c r="F9785" s="9" t="s">
        <v>1141</v>
      </c>
    </row>
    <row r="9786" spans="1:6" ht="15" customHeight="1">
      <c r="A9786" s="19" t="str">
        <f>VLOOKUP(B9786,segédtábla!$A$1:$C$156,3,FALSE)</f>
        <v>5+2</v>
      </c>
      <c r="B9786" s="226" t="s">
        <v>1149</v>
      </c>
      <c r="C9786" s="13" t="str">
        <f>VLOOKUP(B9786,segédtábla!$A$1:$C$156,2,FALSE)</f>
        <v>Létai Ferenc + Létainé Zsuzsa</v>
      </c>
      <c r="D9786" s="5" t="s">
        <v>8520</v>
      </c>
      <c r="E9786" s="332" t="e">
        <f>VLOOKUP(C9786,'Havi KM'!A:S,4,FALSE)</f>
        <v>#N/A</v>
      </c>
      <c r="F9786" s="163"/>
    </row>
    <row r="9787" spans="1:6" ht="15" customHeight="1">
      <c r="A9787" s="19" t="str">
        <f>VLOOKUP(B9787,segédtábla!$A$1:$C$156,3,FALSE)</f>
        <v>11+3</v>
      </c>
      <c r="B9787" s="226" t="s">
        <v>1221</v>
      </c>
      <c r="C9787" s="13" t="str">
        <f>VLOOKUP(B9787,segédtábla!$A$1:$C$156,2,FALSE)</f>
        <v>Vass István</v>
      </c>
      <c r="D9787" s="5" t="s">
        <v>8521</v>
      </c>
      <c r="E9787" s="332" t="e">
        <f>VLOOKUP(C9787,'Havi KM'!A:S,4,FALSE)</f>
        <v>#N/A</v>
      </c>
      <c r="F9787" s="163"/>
    </row>
    <row r="9788" spans="1:6" ht="15" customHeight="1">
      <c r="A9788" s="19" t="e">
        <f>VLOOKUP(B9788,segédtábla!$A$1:$C$156,3,FALSE)</f>
        <v>#N/A</v>
      </c>
      <c r="B9788" s="11"/>
      <c r="C9788" s="13" t="e">
        <f>VLOOKUP(B9788,segédtábla!$A$1:$C$156,2,FALSE)</f>
        <v>#N/A</v>
      </c>
      <c r="D9788" s="5"/>
      <c r="E9788" s="332" t="e">
        <f>VLOOKUP(C9788,'Havi KM'!A:S,4,FALSE)</f>
        <v>#N/A</v>
      </c>
      <c r="F9788" s="163"/>
    </row>
    <row r="9789" spans="1:6" ht="15" customHeight="1">
      <c r="A9789" s="19" t="str">
        <f>VLOOKUP(B9789,segédtábla!$A$1:$C$156,3,FALSE)</f>
        <v>11+3</v>
      </c>
      <c r="B9789" s="226" t="s">
        <v>1428</v>
      </c>
      <c r="C9789" s="13" t="str">
        <f>VLOOKUP(B9789,segédtábla!$A$1:$C$156,2,FALSE)</f>
        <v>Mórocz István</v>
      </c>
      <c r="D9789" s="188" t="s">
        <v>8522</v>
      </c>
      <c r="E9789" s="332" t="str">
        <f>VLOOKUP(C9789,'Havi KM'!A:S,4,FALSE)</f>
        <v xml:space="preserve">     1 668,63 km</v>
      </c>
      <c r="F9789" s="163"/>
    </row>
    <row r="9790" spans="1:6" ht="15" customHeight="1">
      <c r="A9790" s="19" t="str">
        <f>VLOOKUP(B9790,segédtábla!$A$1:$C$156,3,FALSE)</f>
        <v>5+2</v>
      </c>
      <c r="B9790" s="226" t="s">
        <v>1526</v>
      </c>
      <c r="C9790" s="13" t="str">
        <f>VLOOKUP(B9790,segédtábla!$A$1:$C$156,2,FALSE)</f>
        <v>Simon Zoltán</v>
      </c>
      <c r="D9790" s="5" t="s">
        <v>8523</v>
      </c>
      <c r="E9790" s="332" t="str">
        <f>VLOOKUP(C9790,'Havi KM'!A:S,4,FALSE)</f>
        <v xml:space="preserve">     1 431,31 km</v>
      </c>
      <c r="F9790" s="163"/>
    </row>
    <row r="9791" spans="1:6" ht="15" customHeight="1">
      <c r="A9791" s="19" t="str">
        <f>VLOOKUP(B9791,segédtábla!$A$1:$C$156,3,FALSE)</f>
        <v>11+2</v>
      </c>
      <c r="B9791" s="226" t="s">
        <v>1197</v>
      </c>
      <c r="C9791" s="13" t="str">
        <f>VLOOKUP(B9791,segédtábla!$A$1:$C$156,2,FALSE)</f>
        <v>Csepeti Péter</v>
      </c>
      <c r="D9791" s="5" t="s">
        <v>8524</v>
      </c>
      <c r="E9791" s="332" t="str">
        <f>VLOOKUP(C9791,'Havi KM'!A:S,4,FALSE)</f>
        <v xml:space="preserve">      982,79 km</v>
      </c>
      <c r="F9791" s="163" t="s">
        <v>8525</v>
      </c>
    </row>
    <row r="9792" spans="1:6" ht="15" customHeight="1">
      <c r="A9792" s="19" t="str">
        <f>VLOOKUP(B9792,segédtábla!$A$1:$C$156,3,FALSE)</f>
        <v>5+2</v>
      </c>
      <c r="B9792" s="226" t="s">
        <v>1290</v>
      </c>
      <c r="C9792" s="13" t="str">
        <f>VLOOKUP(B9792,segédtábla!$A$1:$C$156,2,FALSE)</f>
        <v>Katona Gábor</v>
      </c>
      <c r="D9792" s="5" t="s">
        <v>8526</v>
      </c>
      <c r="E9792" s="332" t="str">
        <f>VLOOKUP(C9792,'Havi KM'!A:S,4,FALSE)</f>
        <v xml:space="preserve">     1 977,6 km</v>
      </c>
      <c r="F9792" s="163"/>
    </row>
    <row r="9793" spans="1:6" ht="15" customHeight="1">
      <c r="A9793" s="19" t="str">
        <f>VLOOKUP(B9793,segédtábla!$A$1:$C$156,3,FALSE)</f>
        <v>11+3</v>
      </c>
      <c r="B9793" s="226" t="s">
        <v>1170</v>
      </c>
      <c r="C9793" s="178" t="str">
        <f>VLOOKUP(B9793,segédtábla!$A$1:$C$156,2,FALSE)</f>
        <v>Hemmerlein Zoltán</v>
      </c>
      <c r="D9793" s="4" t="s">
        <v>8527</v>
      </c>
      <c r="E9793" s="332" t="str">
        <f>VLOOKUP(C9793,'Havi KM'!A:S,4,FALSE)</f>
        <v xml:space="preserve">     1 867,46 km</v>
      </c>
      <c r="F9793" s="163"/>
    </row>
    <row r="9794" spans="1:6" ht="15" customHeight="1">
      <c r="A9794" s="19" t="str">
        <f>VLOOKUP(B9794,segédtábla!$A$1:$C$156,3,FALSE)</f>
        <v>5+2</v>
      </c>
      <c r="B9794" s="226" t="s">
        <v>1173</v>
      </c>
      <c r="C9794" s="436" t="str">
        <f>VLOOKUP(B9794,segédtábla!$A$1:$C$156,2,FALSE)</f>
        <v>Léhner Zsolt</v>
      </c>
      <c r="D9794" s="240" t="s">
        <v>8528</v>
      </c>
      <c r="E9794" s="333" t="str">
        <f>VLOOKUP(C9794,'Havi KM'!A:S,4,FALSE)</f>
        <v xml:space="preserve">     1 816,96 km</v>
      </c>
      <c r="F9794" s="163"/>
    </row>
    <row r="9795" spans="1:6" ht="15" customHeight="1">
      <c r="A9795" s="19" t="str">
        <f>VLOOKUP(B9795,segédtábla!$A$1:$C$156,3,FALSE)</f>
        <v>5+2</v>
      </c>
      <c r="B9795" s="226" t="s">
        <v>1208</v>
      </c>
      <c r="C9795" s="13" t="str">
        <f>VLOOKUP(B9795,segédtábla!$A$1:$C$156,2,FALSE)</f>
        <v>Drozd Péter</v>
      </c>
      <c r="D9795" s="220" t="s">
        <v>8529</v>
      </c>
      <c r="E9795" s="332" t="str">
        <f>VLOOKUP(C9795,'Havi KM'!A:S,4,FALSE)</f>
        <v xml:space="preserve">     1 972,38 km</v>
      </c>
      <c r="F9795" s="163"/>
    </row>
    <row r="9796" spans="1:6" ht="15" customHeight="1">
      <c r="A9796" s="19" t="str">
        <f>VLOOKUP(B9796,segédtábla!$A$1:$C$156,3,FALSE)</f>
        <v>11+3</v>
      </c>
      <c r="B9796" s="226" t="s">
        <v>1573</v>
      </c>
      <c r="C9796" s="13" t="str">
        <f>VLOOKUP(B9796,segédtábla!$A$1:$C$156,2,FALSE)</f>
        <v>Lajkó Zsolt</v>
      </c>
      <c r="D9796" s="5" t="s">
        <v>8530</v>
      </c>
      <c r="E9796" s="332" t="str">
        <f>VLOOKUP(C9796,'Havi KM'!A:S,4,FALSE)</f>
        <v xml:space="preserve">     2 300,8 km</v>
      </c>
      <c r="F9796" s="228" t="s">
        <v>8531</v>
      </c>
    </row>
    <row r="9797" spans="1:6" ht="15" customHeight="1">
      <c r="A9797" s="19" t="str">
        <f>VLOOKUP(B9797,segédtábla!$A$1:$C$156,3,FALSE)</f>
        <v>5+2</v>
      </c>
      <c r="B9797" s="226" t="s">
        <v>1256</v>
      </c>
      <c r="C9797" s="13" t="s">
        <v>8532</v>
      </c>
      <c r="D9797" s="5" t="s">
        <v>8533</v>
      </c>
      <c r="E9797" s="332" t="str">
        <f>VLOOKUP(C9797,'Havi KM'!A:S,4,FALSE)</f>
        <v xml:space="preserve">     1 696,48 km</v>
      </c>
      <c r="F9797" s="163"/>
    </row>
    <row r="9798" spans="1:6" ht="15" customHeight="1">
      <c r="A9798" s="19" t="str">
        <f>VLOOKUP(B9798,segédtábla!$A$1:$C$156,3,FALSE)</f>
        <v>11+3</v>
      </c>
      <c r="B9798" s="226" t="s">
        <v>1313</v>
      </c>
      <c r="C9798" s="178" t="s">
        <v>8534</v>
      </c>
      <c r="D9798" s="4" t="s">
        <v>8535</v>
      </c>
      <c r="E9798" s="332" t="str">
        <f>VLOOKUP(C9798,'Havi KM'!A:S,4,FALSE)</f>
        <v xml:space="preserve">      0,0 km</v>
      </c>
      <c r="F9798" s="163"/>
    </row>
    <row r="9799" spans="1:6" ht="15" customHeight="1">
      <c r="A9799" s="19" t="str">
        <f>VLOOKUP(B9799,segédtábla!$A$1:$C$156,3,FALSE)</f>
        <v>5+2</v>
      </c>
      <c r="B9799" s="226" t="s">
        <v>1323</v>
      </c>
      <c r="C9799" s="13" t="str">
        <f>VLOOKUP(B9799,segédtábla!$A$1:$C$156,2,FALSE)</f>
        <v>Moldicz Tamás</v>
      </c>
      <c r="D9799" s="5" t="s">
        <v>8536</v>
      </c>
      <c r="E9799" s="332" t="str">
        <f>VLOOKUP(C9799,'Havi KM'!A:S,4,FALSE)</f>
        <v xml:space="preserve">      938,86 km</v>
      </c>
      <c r="F9799" s="231"/>
    </row>
    <row r="9800" spans="1:6" ht="15" customHeight="1">
      <c r="A9800" s="19">
        <f>VLOOKUP(B9800,segédtábla!$A$1:$C$156,3,FALSE)</f>
        <v>0</v>
      </c>
      <c r="B9800" s="226" t="s">
        <v>1187</v>
      </c>
      <c r="C9800" s="13" t="str">
        <f>VLOOKUP(B9800,segédtábla!$A$1:$C$156,2,FALSE)</f>
        <v>hengerfejes kivonva</v>
      </c>
      <c r="D9800" s="5" t="s">
        <v>8537</v>
      </c>
      <c r="E9800" s="332" t="e">
        <f>VLOOKUP(C9800,'Havi KM'!A:S,4,FALSE)</f>
        <v>#N/A</v>
      </c>
      <c r="F9800" s="163"/>
    </row>
    <row r="9801" spans="1:6" ht="15" customHeight="1">
      <c r="A9801" s="19" t="str">
        <f>VLOOKUP(B9801,segédtábla!$A$1:$C$156,3,FALSE)</f>
        <v>5+2</v>
      </c>
      <c r="B9801" s="226" t="s">
        <v>1326</v>
      </c>
      <c r="C9801" s="13" t="str">
        <f>VLOOKUP(B9801,segédtábla!$A$1:$C$156,2,FALSE)</f>
        <v>Polyák László</v>
      </c>
      <c r="D9801" s="188" t="s">
        <v>8538</v>
      </c>
      <c r="E9801" s="332" t="str">
        <f>VLOOKUP(C9801,'Havi KM'!A:S,4,FALSE)</f>
        <v xml:space="preserve">     1 140,81 km</v>
      </c>
      <c r="F9801" s="163"/>
    </row>
    <row r="9802" spans="1:6" ht="15" customHeight="1">
      <c r="A9802" s="19" t="str">
        <f>VLOOKUP(B9802,segédtábla!$A$1:$C$156,3,FALSE)</f>
        <v>5+2</v>
      </c>
      <c r="B9802" s="226" t="s">
        <v>1328</v>
      </c>
      <c r="C9802" s="13" t="str">
        <f>VLOOKUP(B9802,segédtábla!$A$1:$C$156,2,FALSE)</f>
        <v>Majer Dominik - Charter</v>
      </c>
      <c r="D9802" s="5" t="s">
        <v>8539</v>
      </c>
      <c r="E9802" s="332" t="e">
        <f>VLOOKUP(C9802,'Havi KM'!A:S,4,FALSE)</f>
        <v>#N/A</v>
      </c>
      <c r="F9802" s="163" t="s">
        <v>8540</v>
      </c>
    </row>
    <row r="9803" spans="1:6" ht="15" customHeight="1">
      <c r="A9803" s="19" t="str">
        <f>VLOOKUP(B9803,segédtábla!$A$1:$C$156,3,FALSE)</f>
        <v>11+3</v>
      </c>
      <c r="B9803" s="226" t="s">
        <v>1223</v>
      </c>
      <c r="C9803" s="13" t="str">
        <f>VLOOKUP(B9803,segédtábla!$A$1:$C$156,2,FALSE)</f>
        <v>Molnár Lajos</v>
      </c>
      <c r="D9803" s="240" t="s">
        <v>8541</v>
      </c>
      <c r="E9803" s="332" t="str">
        <f>VLOOKUP(C9803,'Havi KM'!A:S,4,FALSE)</f>
        <v xml:space="preserve">     2 738,73 km</v>
      </c>
      <c r="F9803" s="163" t="s">
        <v>8542</v>
      </c>
    </row>
    <row r="9804" spans="1:6" ht="15" customHeight="1">
      <c r="A9804" s="19" t="str">
        <f>VLOOKUP(B9804,segédtábla!$A$1:$C$156,3,FALSE)</f>
        <v>5+2</v>
      </c>
      <c r="B9804" s="226" t="s">
        <v>1214</v>
      </c>
      <c r="C9804" s="13" t="str">
        <f>VLOOKUP(B9804,segédtábla!$A$1:$C$156,2,FALSE)</f>
        <v>Horváth András - Charter</v>
      </c>
      <c r="D9804" s="5" t="s">
        <v>8543</v>
      </c>
      <c r="E9804" s="332" t="e">
        <f>VLOOKUP(C9804,'Havi KM'!A:S,4,FALSE)</f>
        <v>#N/A</v>
      </c>
      <c r="F9804" s="163" t="s">
        <v>8544</v>
      </c>
    </row>
    <row r="9805" spans="1:6" ht="15" customHeight="1">
      <c r="A9805" s="19" t="str">
        <f>VLOOKUP(B9805,segédtábla!$A$1:$C$156,3,FALSE)</f>
        <v>11+3</v>
      </c>
      <c r="B9805" s="226" t="s">
        <v>1345</v>
      </c>
      <c r="C9805" s="13" t="str">
        <f>VLOOKUP(B9805,segédtábla!$A$1:$C$156,2,FALSE)</f>
        <v>Berek Gábor</v>
      </c>
      <c r="D9805" s="5" t="s">
        <v>8545</v>
      </c>
      <c r="E9805" s="332" t="str">
        <f>VLOOKUP(C9805,'Havi KM'!A:S,4,FALSE)</f>
        <v xml:space="preserve">      0,0 km</v>
      </c>
      <c r="F9805" s="163"/>
    </row>
    <row r="9806" spans="1:6" ht="15" customHeight="1">
      <c r="A9806" s="19" t="str">
        <f>VLOOKUP(B9806,segédtábla!$A$1:$C$156,3,FALSE)</f>
        <v>5+2</v>
      </c>
      <c r="B9806" s="226" t="s">
        <v>1262</v>
      </c>
      <c r="C9806" s="13" t="str">
        <f>VLOOKUP(B9806,segédtábla!$A$1:$C$156,2,FALSE)</f>
        <v>Balázs Tibor</v>
      </c>
      <c r="D9806" s="5" t="s">
        <v>8546</v>
      </c>
      <c r="E9806" s="332" t="str">
        <f>VLOOKUP(C9806,'Havi KM'!A:S,4,FALSE)</f>
        <v xml:space="preserve">      261,82 km</v>
      </c>
      <c r="F9806" s="163"/>
    </row>
    <row r="9807" spans="1:6" ht="15" customHeight="1">
      <c r="A9807" s="19" t="str">
        <f>VLOOKUP(B9807,segédtábla!$A$1:$C$156,3,FALSE)</f>
        <v>11+3</v>
      </c>
      <c r="B9807" s="226" t="s">
        <v>1413</v>
      </c>
      <c r="C9807" s="13" t="str">
        <f>VLOOKUP(B9807,segédtábla!$A$1:$C$156,2,FALSE)</f>
        <v>Szkolcsek György</v>
      </c>
      <c r="D9807" s="5" t="s">
        <v>8547</v>
      </c>
      <c r="E9807" s="332" t="str">
        <f>VLOOKUP(C9807,'Havi KM'!A:S,4,FALSE)</f>
        <v xml:space="preserve">     1 278,42 km</v>
      </c>
      <c r="F9807" s="163"/>
    </row>
    <row r="9808" spans="1:6" ht="15" customHeight="1">
      <c r="A9808" s="19" t="str">
        <f>VLOOKUP(B9808,segédtábla!$A$1:$C$156,3,FALSE)</f>
        <v>11+3</v>
      </c>
      <c r="B9808" s="226" t="s">
        <v>1321</v>
      </c>
      <c r="C9808" s="319" t="str">
        <f>VLOOKUP(B9808,segédtábla!$A$1:$C$156,2,FALSE)</f>
        <v>Kovács Márton Péter</v>
      </c>
      <c r="D9808" s="188" t="s">
        <v>8548</v>
      </c>
      <c r="E9808" s="332" t="str">
        <f>VLOOKUP(C9808,'Havi KM'!A:S,4,FALSE)</f>
        <v xml:space="preserve">     2 936,38 km</v>
      </c>
      <c r="F9808" s="163"/>
    </row>
    <row r="9809" spans="1:6" ht="15" customHeight="1">
      <c r="A9809" s="19" t="str">
        <f>VLOOKUP(B9809,segédtábla!$A$1:$C$156,3,FALSE)</f>
        <v>5+2</v>
      </c>
      <c r="B9809" s="226" t="s">
        <v>1341</v>
      </c>
      <c r="C9809" s="13" t="str">
        <f>VLOOKUP(B9809,segédtábla!$A$1:$C$156,2,FALSE)</f>
        <v>Szegedi Zsolt</v>
      </c>
      <c r="D9809" s="5" t="s">
        <v>8549</v>
      </c>
      <c r="E9809" s="332" t="str">
        <f>VLOOKUP(C9809,'Havi KM'!A:S,4,FALSE)</f>
        <v xml:space="preserve">     1 560,76 km</v>
      </c>
      <c r="F9809" s="231" t="s">
        <v>8550</v>
      </c>
    </row>
    <row r="9810" spans="1:6" ht="15" customHeight="1">
      <c r="A9810" s="19">
        <f>VLOOKUP(B9810,segédtábla!$A$1:$C$156,3,FALSE)</f>
        <v>0</v>
      </c>
      <c r="B9810" s="226" t="s">
        <v>1375</v>
      </c>
      <c r="C9810" s="178" t="str">
        <f>VLOOKUP(B9810,segédtábla!$A$1:$C$156,2,FALSE)</f>
        <v>kivonva</v>
      </c>
      <c r="D9810" s="4" t="s">
        <v>8551</v>
      </c>
      <c r="E9810" s="332" t="e">
        <f>VLOOKUP(C9810,'Havi KM'!A:S,4,FALSE)</f>
        <v>#N/A</v>
      </c>
      <c r="F9810" s="163"/>
    </row>
    <row r="9811" spans="1:6" ht="15" customHeight="1">
      <c r="A9811" s="19" t="str">
        <f>VLOOKUP(B9811,segédtábla!$A$1:$C$156,3,FALSE)</f>
        <v>10+4</v>
      </c>
      <c r="B9811" s="226" t="s">
        <v>1520</v>
      </c>
      <c r="C9811" s="319" t="str">
        <f>VLOOKUP(B9811,segédtábla!$A$1:$C$156,2,FALSE)</f>
        <v>Sipőcz Dániel</v>
      </c>
      <c r="D9811" s="188" t="s">
        <v>8552</v>
      </c>
      <c r="E9811" s="332" t="str">
        <f>VLOOKUP(C9811,'Havi KM'!A:S,4,FALSE)</f>
        <v xml:space="preserve">     2 677,58 km</v>
      </c>
      <c r="F9811" s="163" t="s">
        <v>8553</v>
      </c>
    </row>
    <row r="9812" spans="1:6" ht="15" customHeight="1">
      <c r="A9812" s="19" t="e">
        <f>VLOOKUP(B9812,segédtábla!$A$1:$C$156,3,FALSE)</f>
        <v>#N/A</v>
      </c>
      <c r="B9812" s="11"/>
      <c r="C9812" s="13" t="e">
        <f>VLOOKUP(B9812,segédtábla!$A$1:$C$156,2,FALSE)</f>
        <v>#N/A</v>
      </c>
      <c r="D9812" s="5"/>
      <c r="E9812" s="332" t="e">
        <f>VLOOKUP(C9812,'Havi KM'!A:S,4,FALSE)</f>
        <v>#N/A</v>
      </c>
      <c r="F9812" s="163"/>
    </row>
    <row r="9813" spans="1:6" ht="15" customHeight="1">
      <c r="A9813" s="19" t="e">
        <f>VLOOKUP(B9813,segédtábla!$A$1:$C$156,3,FALSE)</f>
        <v>#N/A</v>
      </c>
      <c r="B9813" s="11"/>
      <c r="C9813" s="13" t="e">
        <f>VLOOKUP(B9813,segédtábla!$A$1:$C$156,2,FALSE)</f>
        <v>#N/A</v>
      </c>
      <c r="D9813" s="5"/>
      <c r="E9813" s="332" t="e">
        <f>VLOOKUP(C9813,'Havi KM'!A:S,4,FALSE)</f>
        <v>#N/A</v>
      </c>
      <c r="F9813" s="163"/>
    </row>
    <row r="9814" spans="1:6" ht="15" customHeight="1">
      <c r="A9814" s="19" t="str">
        <f>VLOOKUP(B9814,segédtábla!$A$1:$C$156,3,FALSE)</f>
        <v>bármi</v>
      </c>
      <c r="B9814" s="11" t="s">
        <v>5472</v>
      </c>
      <c r="C9814" s="13" t="str">
        <f>VLOOKUP(B9814,segédtábla!$A$1:$C$156,2,FALSE)</f>
        <v>Vitai JÁnos</v>
      </c>
      <c r="D9814" s="5" t="s">
        <v>2060</v>
      </c>
      <c r="E9814" s="332" t="str">
        <f>VLOOKUP(C9814,'Havi KM'!A:S,4,FALSE)</f>
        <v xml:space="preserve">      465,05 km</v>
      </c>
      <c r="F9814" s="163"/>
    </row>
    <row r="9815" spans="1:6" ht="15" customHeight="1">
      <c r="A9815" s="19">
        <f>VLOOKUP(B9815,segédtábla!$A$1:$C$156,3,FALSE)</f>
        <v>0</v>
      </c>
      <c r="B9815" s="11" t="s">
        <v>1423</v>
      </c>
      <c r="C9815" s="13" t="str">
        <f>VLOOKUP(B9815,segédtábla!$A$1:$C$156,2,FALSE)</f>
        <v>Krupánszky Márk</v>
      </c>
      <c r="D9815" s="494" t="s">
        <v>1186</v>
      </c>
      <c r="E9815" s="332" t="str">
        <f>VLOOKUP(C9815,'Havi KM'!A:S,4,FALSE)</f>
        <v xml:space="preserve">      550,26 km</v>
      </c>
      <c r="F9815" s="163"/>
    </row>
    <row r="9816" spans="1:6" ht="15" customHeight="1">
      <c r="A9816" s="19" t="str">
        <f>VLOOKUP(B9816,segédtábla!$A$1:$C$156,3,FALSE)</f>
        <v>5+2</v>
      </c>
      <c r="B9816" s="11" t="s">
        <v>1154</v>
      </c>
      <c r="C9816" s="13" t="str">
        <f>VLOOKUP(B9816,segédtábla!$A$1:$C$156,2,FALSE)</f>
        <v>Tóth Mihály</v>
      </c>
      <c r="D9816" s="494" t="s">
        <v>1186</v>
      </c>
      <c r="E9816" s="332" t="str">
        <f>VLOOKUP(C9816,'Havi KM'!A:S,4,FALSE)</f>
        <v xml:space="preserve">      345,81 km</v>
      </c>
      <c r="F9816" s="163"/>
    </row>
    <row r="9817" spans="1:6" ht="15" customHeight="1">
      <c r="A9817" s="19" t="e">
        <f>VLOOKUP(B9817,segédtábla!$A$1:$C$156,3,FALSE)</f>
        <v>#N/A</v>
      </c>
      <c r="B9817" s="11"/>
      <c r="C9817" s="13" t="e">
        <f>VLOOKUP(B9817,segédtábla!$A$1:$C$156,2,FALSE)</f>
        <v>#N/A</v>
      </c>
      <c r="D9817" s="5"/>
      <c r="E9817" s="332" t="e">
        <f>VLOOKUP(C9817,'Havi KM'!A:S,4,FALSE)</f>
        <v>#N/A</v>
      </c>
      <c r="F9817" s="163"/>
    </row>
    <row r="9818" spans="1:6" ht="15" customHeight="1">
      <c r="A9818" s="19" t="str">
        <f>VLOOKUP(B9818,segédtábla!$A$1:$C$156,3,FALSE)</f>
        <v>5+2</v>
      </c>
      <c r="B9818" s="11" t="s">
        <v>1341</v>
      </c>
      <c r="C9818" s="13" t="str">
        <f>VLOOKUP(B9818,segédtábla!$A$1:$C$156,2,FALSE)</f>
        <v>Szegedi Zsolt</v>
      </c>
      <c r="D9818" s="240" t="s">
        <v>1663</v>
      </c>
      <c r="E9818" s="332" t="str">
        <f>VLOOKUP(C9818,'Havi KM'!A:S,4,FALSE)</f>
        <v xml:space="preserve">     1 560,76 km</v>
      </c>
      <c r="F9818" s="163"/>
    </row>
    <row r="9819" spans="1:6" ht="15" customHeight="1">
      <c r="A9819" s="19" t="str">
        <f>VLOOKUP(B9819,segédtábla!$A$1:$C$156,3,FALSE)</f>
        <v>5+2</v>
      </c>
      <c r="B9819" s="11" t="s">
        <v>1288</v>
      </c>
      <c r="C9819" s="13" t="str">
        <f>VLOOKUP(B9819,segédtábla!$A$1:$C$156,2,FALSE)</f>
        <v>Németh Zsolt</v>
      </c>
      <c r="D9819" s="240" t="s">
        <v>1663</v>
      </c>
      <c r="E9819" s="332" t="str">
        <f>VLOOKUP(C9819,'Havi KM'!A:S,4,FALSE)</f>
        <v xml:space="preserve">      347,54 km</v>
      </c>
      <c r="F9819" s="163"/>
    </row>
    <row r="9821" spans="1:6" ht="15" customHeight="1">
      <c r="A9821" s="10"/>
      <c r="B9821" s="16"/>
      <c r="C9821" s="263">
        <v>45965</v>
      </c>
      <c r="D9821" s="237" t="str">
        <f>TEXT(C9821,"dddd")</f>
        <v>Tuesday</v>
      </c>
      <c r="E9821" s="330"/>
      <c r="F9821" s="227">
        <f>+COUNTA(B9824:B9836)</f>
        <v>11</v>
      </c>
    </row>
    <row r="9822" spans="1:6" ht="15" customHeight="1">
      <c r="C9822" s="355"/>
    </row>
    <row r="9823" spans="1:6" ht="15" customHeight="1">
      <c r="A9823" s="7" t="s">
        <v>1136</v>
      </c>
      <c r="B9823" s="8" t="s">
        <v>1137</v>
      </c>
      <c r="C9823" s="9" t="s">
        <v>1138</v>
      </c>
      <c r="D9823" s="9" t="s">
        <v>1139</v>
      </c>
      <c r="E9823" s="331" t="s">
        <v>1140</v>
      </c>
      <c r="F9823" s="9" t="s">
        <v>1141</v>
      </c>
    </row>
    <row r="9824" spans="1:6" ht="15" customHeight="1">
      <c r="A9824" s="19" t="str">
        <f>VLOOKUP(B9824,segédtábla!$A$1:$C$156,3,FALSE)</f>
        <v>5+2</v>
      </c>
      <c r="B9824" s="226" t="s">
        <v>1269</v>
      </c>
      <c r="C9824" s="319" t="str">
        <f>VLOOKUP(B9824,segédtábla!$A$1:$C$156,2,FALSE)</f>
        <v>Bagi Lajos + Bagi Márió</v>
      </c>
      <c r="D9824" s="188" t="s">
        <v>8554</v>
      </c>
      <c r="E9824" s="332" t="e">
        <f>VLOOKUP(C9824,'Havi KM'!A:S,4,FALSE)</f>
        <v>#N/A</v>
      </c>
      <c r="F9824" s="163"/>
    </row>
    <row r="9825" spans="1:6" ht="15" customHeight="1">
      <c r="A9825" s="19" t="str">
        <f>VLOOKUP(B9825,segédtábla!$A$1:$C$156,3,FALSE)</f>
        <v>11+3</v>
      </c>
      <c r="B9825" s="226" t="s">
        <v>1142</v>
      </c>
      <c r="C9825" s="178" t="str">
        <f>VLOOKUP(B9825,segédtábla!$A$1:$C$156,2,FALSE)</f>
        <v>Hamecz  Zsolt + Zsoltné</v>
      </c>
      <c r="D9825" s="4" t="s">
        <v>8555</v>
      </c>
      <c r="E9825" s="332" t="e">
        <f>VLOOKUP(C9825,'Havi KM'!A:S,4,FALSE)</f>
        <v>#N/A</v>
      </c>
      <c r="F9825" s="163" t="s">
        <v>8556</v>
      </c>
    </row>
    <row r="9826" spans="1:6" ht="15" customHeight="1">
      <c r="A9826" s="19" t="e">
        <f>VLOOKUP(B9826,segédtábla!$A$1:$C$156,3,FALSE)</f>
        <v>#N/A</v>
      </c>
      <c r="B9826" s="11"/>
      <c r="C9826" s="13" t="e">
        <f>VLOOKUP(B9826,segédtábla!$A$1:$C$156,2,FALSE)</f>
        <v>#N/A</v>
      </c>
      <c r="D9826" s="5"/>
      <c r="E9826" s="332" t="e">
        <f>VLOOKUP(C9826,'Havi KM'!A:S,4,FALSE)</f>
        <v>#N/A</v>
      </c>
      <c r="F9826" s="163"/>
    </row>
    <row r="9827" spans="1:6" ht="15" customHeight="1">
      <c r="A9827" s="19" t="str">
        <f>VLOOKUP(B9827,segédtábla!$A$1:$C$156,3,FALSE)</f>
        <v>10+4</v>
      </c>
      <c r="B9827" s="226" t="s">
        <v>1276</v>
      </c>
      <c r="C9827" s="319" t="str">
        <f>VLOOKUP(B9827,segédtábla!$A$1:$C$156,2,FALSE)</f>
        <v>Tanács Attila</v>
      </c>
      <c r="D9827" s="188" t="s">
        <v>8557</v>
      </c>
      <c r="E9827" s="332" t="str">
        <f>VLOOKUP(C9827,'Havi KM'!A:S,4,FALSE)</f>
        <v xml:space="preserve">      232,78 km</v>
      </c>
      <c r="F9827" s="363" t="s">
        <v>8558</v>
      </c>
    </row>
    <row r="9828" spans="1:6" ht="15" customHeight="1">
      <c r="A9828" s="19" t="str">
        <f>VLOOKUP(B9828,segédtábla!$A$1:$C$156,3,FALSE)</f>
        <v>11+3</v>
      </c>
      <c r="B9828" s="226" t="s">
        <v>1168</v>
      </c>
      <c r="C9828" s="178" t="str">
        <f>VLOOKUP(B9828,segédtábla!$A$1:$C$156,2,FALSE)</f>
        <v>Balázs István</v>
      </c>
      <c r="D9828" s="4" t="s">
        <v>8559</v>
      </c>
      <c r="E9828" s="332" t="str">
        <f>VLOOKUP(C9828,'Havi KM'!A:S,4,FALSE)</f>
        <v xml:space="preserve">     1 401,93 km</v>
      </c>
      <c r="F9828" s="163"/>
    </row>
    <row r="9829" spans="1:6" ht="15" customHeight="1">
      <c r="A9829" s="19" t="e">
        <f>VLOOKUP(B9829,segédtábla!$A$1:$C$156,3,FALSE)</f>
        <v>#N/A</v>
      </c>
      <c r="B9829" s="21"/>
      <c r="C9829" s="178" t="e">
        <f>VLOOKUP(B9829,segédtábla!$A$1:$C$156,2,FALSE)</f>
        <v>#N/A</v>
      </c>
      <c r="D9829" s="4"/>
      <c r="E9829" s="332" t="e">
        <f>VLOOKUP(C9829,'Havi KM'!A:S,4,FALSE)</f>
        <v>#N/A</v>
      </c>
      <c r="F9829" s="163"/>
    </row>
    <row r="9830" spans="1:6" ht="15" customHeight="1">
      <c r="A9830" s="19" t="str">
        <f>VLOOKUP(B9830,segédtábla!$A$1:$C$156,3,FALSE)</f>
        <v>5+2</v>
      </c>
      <c r="B9830" s="226" t="s">
        <v>1163</v>
      </c>
      <c r="C9830" s="13" t="str">
        <f>VLOOKUP(B9830,segédtábla!$A$1:$C$156,2,FALSE)</f>
        <v>Popovics Dávid</v>
      </c>
      <c r="D9830" s="5" t="s">
        <v>8560</v>
      </c>
      <c r="E9830" s="332" t="str">
        <f>VLOOKUP(C9830,'Havi KM'!A:S,4,FALSE)</f>
        <v xml:space="preserve">     1 838,04 km</v>
      </c>
      <c r="F9830" s="163"/>
    </row>
    <row r="9831" spans="1:6" ht="15" customHeight="1">
      <c r="A9831" s="19" t="str">
        <f>VLOOKUP(B9831,segédtábla!$A$1:$C$156,3,FALSE)</f>
        <v>11+3</v>
      </c>
      <c r="B9831" s="226" t="s">
        <v>1355</v>
      </c>
      <c r="C9831" s="13" t="str">
        <f>VLOOKUP(B9831,segédtábla!$A$1:$C$156,2,FALSE)</f>
        <v>Németh Nándor</v>
      </c>
      <c r="D9831" s="5" t="s">
        <v>8561</v>
      </c>
      <c r="E9831" s="332" t="str">
        <f>VLOOKUP(C9831,'Havi KM'!A:S,4,FALSE)</f>
        <v xml:space="preserve">     2 089,15 km</v>
      </c>
      <c r="F9831" s="163"/>
    </row>
    <row r="9832" spans="1:6" ht="15" customHeight="1">
      <c r="A9832" s="19" t="str">
        <f>VLOOKUP(B9832,segédtábla!$A$1:$C$156,3,FALSE)</f>
        <v>5+2</v>
      </c>
      <c r="B9832" s="226" t="s">
        <v>1274</v>
      </c>
      <c r="C9832" s="178" t="str">
        <f>VLOOKUP(B9832,segédtábla!$A$1:$C$156,2,FALSE)</f>
        <v>Kakulya Zsolt</v>
      </c>
      <c r="D9832" s="542" t="s">
        <v>8562</v>
      </c>
      <c r="E9832" s="332" t="str">
        <f>VLOOKUP(C9832,'Havi KM'!A:S,4,FALSE)</f>
        <v xml:space="preserve">     1 219,87 km</v>
      </c>
      <c r="F9832" s="163" t="s">
        <v>8563</v>
      </c>
    </row>
    <row r="9833" spans="1:6" ht="15" customHeight="1">
      <c r="A9833" s="19" t="str">
        <f>VLOOKUP(B9833,segédtábla!$A$1:$C$156,3,FALSE)</f>
        <v>11+3</v>
      </c>
      <c r="B9833" s="226" t="s">
        <v>1353</v>
      </c>
      <c r="C9833" s="178" t="str">
        <f>VLOOKUP(B9833,segédtábla!$A$1:$C$156,2,FALSE)</f>
        <v>Vancsó Attila</v>
      </c>
      <c r="D9833" s="4" t="s">
        <v>8564</v>
      </c>
      <c r="E9833" s="332" t="str">
        <f>VLOOKUP(C9833,'Havi KM'!A:S,4,FALSE)</f>
        <v xml:space="preserve">     1 260,11 km</v>
      </c>
      <c r="F9833" s="363"/>
    </row>
    <row r="9834" spans="1:6" ht="15" customHeight="1">
      <c r="A9834" s="19" t="str">
        <f>VLOOKUP(B9834,segédtábla!$A$1:$C$156,3,FALSE)</f>
        <v>11+3</v>
      </c>
      <c r="B9834" s="226" t="s">
        <v>1283</v>
      </c>
      <c r="C9834" s="319" t="str">
        <f>VLOOKUP(B9834,segédtábla!$A$1:$C$156,2,FALSE)</f>
        <v>Török Attila</v>
      </c>
      <c r="D9834" s="188" t="s">
        <v>8565</v>
      </c>
      <c r="E9834" s="332" t="str">
        <f>VLOOKUP(C9834,'Havi KM'!A:S,4,FALSE)</f>
        <v xml:space="preserve">     1 669,95 km</v>
      </c>
      <c r="F9834" s="163" t="s">
        <v>8566</v>
      </c>
    </row>
    <row r="9835" spans="1:6" ht="15" customHeight="1">
      <c r="A9835" s="19" t="str">
        <f>VLOOKUP(B9835,segédtábla!$A$1:$C$156,3,FALSE)</f>
        <v>5+2</v>
      </c>
      <c r="B9835" s="226" t="s">
        <v>1288</v>
      </c>
      <c r="C9835" s="13" t="str">
        <f>VLOOKUP(B9835,segédtábla!$A$1:$C$156,2,FALSE)</f>
        <v>Németh Zsolt</v>
      </c>
      <c r="D9835" s="5" t="s">
        <v>8567</v>
      </c>
      <c r="E9835" s="332" t="str">
        <f>VLOOKUP(C9835,'Havi KM'!A:S,4,FALSE)</f>
        <v xml:space="preserve">      347,54 km</v>
      </c>
      <c r="F9835" s="163"/>
    </row>
    <row r="9836" spans="1:6" ht="15" customHeight="1">
      <c r="A9836" s="19" t="str">
        <f>VLOOKUP(B9836,segédtábla!$A$1:$C$156,3,FALSE)</f>
        <v>5+2</v>
      </c>
      <c r="B9836" s="226" t="s">
        <v>1227</v>
      </c>
      <c r="C9836" s="178" t="str">
        <f>VLOOKUP(B9836,segédtábla!$A$1:$C$156,2,FALSE)</f>
        <v>Horváth Ferenc</v>
      </c>
      <c r="D9836" s="4" t="s">
        <v>8568</v>
      </c>
      <c r="E9836" s="332" t="str">
        <f>VLOOKUP(C9836,'Havi KM'!A:S,4,FALSE)</f>
        <v xml:space="preserve">     1 488,98 km</v>
      </c>
      <c r="F9836" s="163"/>
    </row>
    <row r="9837" spans="1:6" ht="15" customHeight="1">
      <c r="A9837" s="19" t="str">
        <f>VLOOKUP(B9837,segédtábla!$A$1:$C$156,3,FALSE)</f>
        <v>11+3</v>
      </c>
      <c r="B9837" s="226" t="s">
        <v>1245</v>
      </c>
      <c r="C9837" s="13" t="str">
        <f>VLOOKUP(B9837,segédtábla!$A$1:$C$156,2,FALSE)</f>
        <v>Slebárszky Attila Gábor</v>
      </c>
      <c r="D9837" s="5" t="s">
        <v>8569</v>
      </c>
      <c r="E9837" s="332" t="str">
        <f>VLOOKUP(C9837,'Havi KM'!A:S,4,FALSE)</f>
        <v xml:space="preserve">     1 780,0 km</v>
      </c>
      <c r="F9837" s="363"/>
    </row>
    <row r="9838" spans="1:6" ht="15" customHeight="1">
      <c r="A9838" s="19" t="str">
        <f>VLOOKUP(B9838,segédtábla!$A$1:$C$156,3,FALSE)</f>
        <v>11+3</v>
      </c>
      <c r="B9838" s="226" t="s">
        <v>1145</v>
      </c>
      <c r="C9838" s="178" t="str">
        <f>VLOOKUP(B9838,segédtábla!$A$1:$C$156,2,FALSE)</f>
        <v>Fodor Károly</v>
      </c>
      <c r="D9838" s="4" t="s">
        <v>8570</v>
      </c>
      <c r="E9838" s="332" t="str">
        <f>VLOOKUP(C9838,'Havi KM'!A:S,4,FALSE)</f>
        <v xml:space="preserve">     1 559,63 km</v>
      </c>
      <c r="F9838" s="363"/>
    </row>
    <row r="9839" spans="1:6" ht="15" customHeight="1">
      <c r="A9839" s="19" t="str">
        <f>VLOOKUP(B9839,segédtábla!$A$1:$C$156,3,FALSE)</f>
        <v>11+3</v>
      </c>
      <c r="B9839" s="226" t="s">
        <v>1296</v>
      </c>
      <c r="C9839" s="178" t="str">
        <f>VLOOKUP(B9839,segédtábla!$A$1:$C$156,2,FALSE)</f>
        <v>Kálóczi Péter</v>
      </c>
      <c r="D9839" s="240" t="s">
        <v>8571</v>
      </c>
      <c r="E9839" s="332" t="str">
        <f>VLOOKUP(C9839,'Havi KM'!A:S,4,FALSE)</f>
        <v xml:space="preserve">      933,04 km</v>
      </c>
      <c r="F9839" s="231"/>
    </row>
    <row r="9840" spans="1:6" ht="15" customHeight="1">
      <c r="A9840" s="19" t="str">
        <f>VLOOKUP(B9840,segédtábla!$A$1:$C$156,3,FALSE)</f>
        <v>5+2</v>
      </c>
      <c r="B9840" s="226" t="s">
        <v>1175</v>
      </c>
      <c r="C9840" s="13" t="str">
        <f>VLOOKUP(B9840,segédtábla!$A$1:$C$156,2,FALSE)</f>
        <v>Iklódi Sándor</v>
      </c>
      <c r="D9840" s="4" t="s">
        <v>8572</v>
      </c>
      <c r="E9840" s="332" t="str">
        <f>VLOOKUP(C9840,'Havi KM'!A:S,4,FALSE)</f>
        <v xml:space="preserve">     1 161,24 km</v>
      </c>
      <c r="F9840" s="163"/>
    </row>
    <row r="9841" spans="1:6" ht="15" customHeight="1">
      <c r="A9841" s="19" t="str">
        <f>VLOOKUP(B9841,segédtábla!$A$1:$C$156,3,FALSE)</f>
        <v>5+2</v>
      </c>
      <c r="B9841" s="226" t="s">
        <v>1152</v>
      </c>
      <c r="C9841" s="178" t="str">
        <f>VLOOKUP(B9841,segédtábla!$A$1:$C$156,2,FALSE)</f>
        <v>Tokorcsi Tibor</v>
      </c>
      <c r="D9841" s="4" t="s">
        <v>8573</v>
      </c>
      <c r="E9841" s="332" t="str">
        <f>VLOOKUP(C9841,'Havi KM'!A:S,4,FALSE)</f>
        <v xml:space="preserve">     1 330,53 km</v>
      </c>
      <c r="F9841" s="10"/>
    </row>
    <row r="9842" spans="1:6" ht="15" customHeight="1">
      <c r="A9842" s="19" t="str">
        <f>VLOOKUP(B9842,segédtábla!$A$1:$C$156,3,FALSE)</f>
        <v>5+2</v>
      </c>
      <c r="B9842" s="226" t="s">
        <v>1179</v>
      </c>
      <c r="C9842" s="178" t="str">
        <f>VLOOKUP(B9842,segédtábla!$A$1:$C$156,2,FALSE)</f>
        <v>Horváth Ákos</v>
      </c>
      <c r="D9842" s="4" t="s">
        <v>8574</v>
      </c>
      <c r="E9842" s="332" t="str">
        <f>VLOOKUP(C9842,'Havi KM'!A:S,4,FALSE)</f>
        <v xml:space="preserve">     1 036,99 km</v>
      </c>
      <c r="F9842" s="163"/>
    </row>
    <row r="9843" spans="1:6" ht="15" customHeight="1">
      <c r="A9843" s="19">
        <f>VLOOKUP(B9843,segédtábla!$A$1:$C$156,3,FALSE)</f>
        <v>0</v>
      </c>
      <c r="B9843" s="175" t="s">
        <v>1248</v>
      </c>
      <c r="C9843" s="116">
        <f>VLOOKUP(B9843,segédtábla!$A$1:$C$156,2,FALSE)</f>
        <v>0</v>
      </c>
      <c r="D9843" s="143" t="s">
        <v>8572</v>
      </c>
      <c r="E9843" s="332" t="e">
        <f>VLOOKUP(C9843,'Havi KM'!A:S,4,FALSE)</f>
        <v>#N/A</v>
      </c>
      <c r="F9843" s="163" t="s">
        <v>8575</v>
      </c>
    </row>
    <row r="9844" spans="1:6" ht="15" customHeight="1">
      <c r="A9844" s="19" t="str">
        <f>VLOOKUP(B9844,segédtábla!$A$1:$C$156,3,FALSE)</f>
        <v>11+3</v>
      </c>
      <c r="B9844" s="226" t="s">
        <v>1366</v>
      </c>
      <c r="C9844" s="178" t="s">
        <v>8576</v>
      </c>
      <c r="D9844" s="4" t="s">
        <v>8577</v>
      </c>
      <c r="E9844" s="332" t="e">
        <f>VLOOKUP(C9844,'Havi KM'!A:S,4,FALSE)</f>
        <v>#N/A</v>
      </c>
      <c r="F9844" s="228" t="s">
        <v>8531</v>
      </c>
    </row>
    <row r="9845" spans="1:6" ht="15" customHeight="1">
      <c r="A9845" s="19" t="str">
        <f>VLOOKUP(B9845,segédtábla!$A$1:$C$156,3,FALSE)</f>
        <v>5+2</v>
      </c>
      <c r="B9845" s="226" t="s">
        <v>1317</v>
      </c>
      <c r="C9845" s="13" t="str">
        <f>VLOOKUP(B9845,segédtábla!$A$1:$C$156,2,FALSE)</f>
        <v>Tőzsér Gábor</v>
      </c>
      <c r="D9845" s="5" t="s">
        <v>8578</v>
      </c>
      <c r="E9845" s="332" t="str">
        <f>VLOOKUP(C9845,'Havi KM'!A:S,4,FALSE)</f>
        <v xml:space="preserve">     1 375,22 km</v>
      </c>
      <c r="F9845" s="163"/>
    </row>
    <row r="9846" spans="1:6" ht="15" customHeight="1">
      <c r="A9846" s="19" t="str">
        <f>VLOOKUP(B9846,segédtábla!$A$1:$C$156,3,FALSE)</f>
        <v>11+3</v>
      </c>
      <c r="B9846" s="226" t="s">
        <v>1212</v>
      </c>
      <c r="C9846" s="13" t="str">
        <f>VLOOKUP(B9846,segédtábla!$A$1:$C$156,2,FALSE)</f>
        <v>Kopányi László</v>
      </c>
      <c r="D9846" s="4" t="s">
        <v>8579</v>
      </c>
      <c r="E9846" s="332" t="str">
        <f>VLOOKUP(C9846,'Havi KM'!A:S,4,FALSE)</f>
        <v xml:space="preserve">     2 365,46 km</v>
      </c>
      <c r="F9846" s="645" t="s">
        <v>8558</v>
      </c>
    </row>
    <row r="9847" spans="1:6" ht="15" customHeight="1">
      <c r="A9847" s="19" t="str">
        <f>VLOOKUP(B9847,segédtábla!$A$1:$C$156,3,FALSE)</f>
        <v>11+3</v>
      </c>
      <c r="B9847" s="226" t="s">
        <v>1231</v>
      </c>
      <c r="C9847" s="13" t="str">
        <f>VLOOKUP(B9847,segédtábla!$A$1:$C$156,2,FALSE)</f>
        <v>Pásztor István- Charter</v>
      </c>
      <c r="D9847" s="5" t="s">
        <v>8580</v>
      </c>
      <c r="E9847" s="332" t="e">
        <f>VLOOKUP(C9847,'Havi KM'!A:S,4,FALSE)</f>
        <v>#N/A</v>
      </c>
      <c r="F9847" s="163"/>
    </row>
    <row r="9848" spans="1:6" ht="15" customHeight="1">
      <c r="A9848" s="19" t="str">
        <f>VLOOKUP(B9848,segédtábla!$A$1:$C$156,3,FALSE)</f>
        <v>11+3</v>
      </c>
      <c r="B9848" s="226" t="s">
        <v>1372</v>
      </c>
      <c r="C9848" s="13" t="str">
        <f>VLOOKUP(B9848,segédtábla!$A$1:$C$156,2,FALSE)</f>
        <v>Lutz Márk Richárd</v>
      </c>
      <c r="D9848" s="5" t="s">
        <v>8581</v>
      </c>
      <c r="E9848" s="332" t="str">
        <f>VLOOKUP(C9848,'Havi KM'!A:S,4,FALSE)</f>
        <v xml:space="preserve">     2 443,97 km</v>
      </c>
      <c r="F9848" s="163"/>
    </row>
    <row r="9849" spans="1:6" ht="15" customHeight="1">
      <c r="A9849" s="19" t="str">
        <f>VLOOKUP(B9849,segédtábla!$A$1:$C$156,3,FALSE)</f>
        <v>17+4</v>
      </c>
      <c r="B9849" s="226" t="s">
        <v>1217</v>
      </c>
      <c r="C9849" s="13" t="str">
        <f>VLOOKUP(B9849,segédtábla!$A$1:$C$156,2,FALSE)</f>
        <v>Fábián Szabolcs</v>
      </c>
      <c r="D9849" s="5" t="s">
        <v>8582</v>
      </c>
      <c r="E9849" s="332" t="str">
        <f>VLOOKUP(C9849,'Havi KM'!A:S,4,FALSE)</f>
        <v xml:space="preserve">     1 855,46 km</v>
      </c>
      <c r="F9849" s="163"/>
    </row>
    <row r="9850" spans="1:6" ht="15" customHeight="1">
      <c r="A9850" s="19" t="str">
        <f>VLOOKUP(B9850,segédtábla!$A$1:$C$156,3,FALSE)</f>
        <v>5+2</v>
      </c>
      <c r="B9850" s="226" t="s">
        <v>1339</v>
      </c>
      <c r="C9850" s="13" t="str">
        <f>VLOOKUP(B9850,segédtábla!$A$1:$C$156,2,FALSE)</f>
        <v>Áncsák János 04.14</v>
      </c>
      <c r="D9850" s="462" t="s">
        <v>8583</v>
      </c>
      <c r="E9850" s="332" t="e">
        <f>VLOOKUP(C9850,'Havi KM'!A:S,4,FALSE)</f>
        <v>#N/A</v>
      </c>
      <c r="F9850" s="163"/>
    </row>
    <row r="9851" spans="1:6" ht="15" customHeight="1">
      <c r="A9851" s="19" t="e">
        <f>VLOOKUP(B9851,segédtábla!$A$1:$C$156,3,FALSE)</f>
        <v>#N/A</v>
      </c>
      <c r="B9851" s="226"/>
      <c r="C9851" s="13" t="s">
        <v>1382</v>
      </c>
      <c r="D9851" s="5" t="s">
        <v>8584</v>
      </c>
      <c r="E9851" s="332" t="str">
        <f>VLOOKUP(C9851,'Havi KM'!A:S,4,FALSE)</f>
        <v xml:space="preserve">     1 578,46 km</v>
      </c>
      <c r="F9851" s="2" t="s">
        <v>8585</v>
      </c>
    </row>
    <row r="9852" spans="1:6" ht="15" customHeight="1">
      <c r="A9852" s="19" t="str">
        <f>VLOOKUP(B9852,segédtábla!$A$1:$C$156,3,FALSE)</f>
        <v>5+2</v>
      </c>
      <c r="B9852" s="226" t="s">
        <v>1304</v>
      </c>
      <c r="C9852" s="178" t="str">
        <f>VLOOKUP(B9852,segédtábla!$A$1:$C$156,2,FALSE)</f>
        <v>Hadi Krisztián</v>
      </c>
      <c r="D9852" s="4" t="s">
        <v>8586</v>
      </c>
      <c r="E9852" s="332" t="str">
        <f>VLOOKUP(C9852,'Havi KM'!A:S,4,FALSE)</f>
        <v xml:space="preserve">      715,33 km</v>
      </c>
      <c r="F9852" s="163" t="s">
        <v>8587</v>
      </c>
    </row>
    <row r="9853" spans="1:6" ht="15" customHeight="1">
      <c r="A9853" s="19" t="e">
        <f>VLOOKUP(B9853,segédtábla!$A$1:$C$156,3,FALSE)</f>
        <v>#N/A</v>
      </c>
      <c r="B9853" s="11"/>
      <c r="C9853" s="13" t="e">
        <f>VLOOKUP(B9853,segédtábla!$A$1:$C$156,2,FALSE)</f>
        <v>#N/A</v>
      </c>
      <c r="D9853" s="5"/>
      <c r="E9853" s="332" t="e">
        <f>VLOOKUP(C9853,'Havi KM'!A:S,4,FALSE)</f>
        <v>#N/A</v>
      </c>
      <c r="F9853" s="163"/>
    </row>
    <row r="9854" spans="1:6" ht="15" customHeight="1">
      <c r="A9854" s="19" t="e">
        <f>VLOOKUP(B9854,segédtábla!$A$1:$C$156,3,FALSE)</f>
        <v>#N/A</v>
      </c>
      <c r="B9854" s="11"/>
      <c r="C9854" s="13" t="e">
        <f>VLOOKUP(B9854,segédtábla!$A$1:$C$156,2,FALSE)</f>
        <v>#N/A</v>
      </c>
      <c r="D9854" s="5"/>
      <c r="E9854" s="332" t="e">
        <f>VLOOKUP(C9854,'Havi KM'!A:S,4,FALSE)</f>
        <v>#N/A</v>
      </c>
      <c r="F9854" s="163"/>
    </row>
    <row r="9855" spans="1:6" ht="15" customHeight="1">
      <c r="A9855" s="19" t="str">
        <f>VLOOKUP(B9855,segédtábla!$A$1:$C$156,3,FALSE)</f>
        <v>10+4</v>
      </c>
      <c r="B9855" s="175" t="s">
        <v>1191</v>
      </c>
      <c r="C9855" s="116" t="str">
        <f>VLOOKUP(B9855,segédtábla!$A$1:$C$156,2,FALSE)</f>
        <v>Leiner Gábor</v>
      </c>
      <c r="D9855" s="143" t="s">
        <v>8588</v>
      </c>
      <c r="E9855" s="332" t="str">
        <f>VLOOKUP(C9855,'Havi KM'!A:S,4,FALSE)</f>
        <v xml:space="preserve">     1 700,32 km</v>
      </c>
      <c r="F9855" s="163"/>
    </row>
    <row r="9856" spans="1:6" ht="15" customHeight="1">
      <c r="A9856" s="19" t="e">
        <f>VLOOKUP(B9856,segédtábla!$A$1:$C$156,3,FALSE)</f>
        <v>#N/A</v>
      </c>
      <c r="B9856" s="11"/>
      <c r="C9856" s="13" t="e">
        <f>VLOOKUP(B9856,segédtábla!$A$1:$C$156,2,FALSE)</f>
        <v>#N/A</v>
      </c>
      <c r="D9856" s="5"/>
      <c r="E9856" s="332" t="e">
        <f>VLOOKUP(C9856,'Havi KM'!A:S,4,FALSE)</f>
        <v>#N/A</v>
      </c>
      <c r="F9856" s="163"/>
    </row>
    <row r="9857" spans="1:6" ht="15" customHeight="1">
      <c r="A9857" s="19">
        <f>VLOOKUP(B9857,segédtábla!$A$1:$C$156,3,FALSE)</f>
        <v>0</v>
      </c>
      <c r="B9857" s="11" t="s">
        <v>1423</v>
      </c>
      <c r="C9857" s="13" t="str">
        <f>VLOOKUP(B9857,segédtábla!$A$1:$C$156,2,FALSE)</f>
        <v>Krupánszky Márk</v>
      </c>
      <c r="D9857" s="494" t="s">
        <v>1186</v>
      </c>
      <c r="E9857" s="332" t="str">
        <f>VLOOKUP(C9857,'Havi KM'!A:S,4,FALSE)</f>
        <v xml:space="preserve">      550,26 km</v>
      </c>
      <c r="F9857" s="163"/>
    </row>
    <row r="9858" spans="1:6" ht="15" customHeight="1">
      <c r="A9858" s="19" t="e">
        <f>VLOOKUP(B9858,segédtábla!$A$1:$C$156,3,FALSE)</f>
        <v>#N/A</v>
      </c>
      <c r="B9858" s="11"/>
      <c r="C9858" s="13" t="e">
        <f>VLOOKUP(B9858,segédtábla!$A$1:$C$156,2,FALSE)</f>
        <v>#N/A</v>
      </c>
      <c r="D9858" s="5"/>
      <c r="E9858" s="332" t="e">
        <f>VLOOKUP(C9858,'Havi KM'!A:S,4,FALSE)</f>
        <v>#N/A</v>
      </c>
      <c r="F9858" s="163"/>
    </row>
    <row r="9860" spans="1:6" ht="15" customHeight="1">
      <c r="A9860" s="10"/>
      <c r="B9860" s="16"/>
      <c r="C9860" s="263">
        <v>45966</v>
      </c>
      <c r="D9860" s="237" t="str">
        <f>TEXT(C9860,"dddd")</f>
        <v>Wednesday</v>
      </c>
      <c r="E9860" s="330"/>
      <c r="F9860" s="227">
        <f>+COUNTA(B9863:B9894)</f>
        <v>22</v>
      </c>
    </row>
    <row r="9861" spans="1:6" ht="15" customHeight="1">
      <c r="C9861" s="355"/>
    </row>
    <row r="9862" spans="1:6" ht="15" customHeight="1">
      <c r="A9862" s="7" t="s">
        <v>1136</v>
      </c>
      <c r="B9862" s="8" t="s">
        <v>1137</v>
      </c>
      <c r="C9862" s="9" t="s">
        <v>1138</v>
      </c>
      <c r="D9862" s="9" t="s">
        <v>1139</v>
      </c>
      <c r="E9862" s="331" t="s">
        <v>1140</v>
      </c>
      <c r="F9862" s="9" t="s">
        <v>1141</v>
      </c>
    </row>
    <row r="9863" spans="1:6" ht="15" customHeight="1">
      <c r="A9863" s="19" t="str">
        <f>VLOOKUP(B9863,segédtábla!$A$1:$C$156,3,FALSE)</f>
        <v>5+2</v>
      </c>
      <c r="B9863" s="226" t="s">
        <v>1159</v>
      </c>
      <c r="C9863" s="13" t="str">
        <f>VLOOKUP(B9863,segédtábla!$A$1:$C$156,2,FALSE)</f>
        <v>Pilló József + Pillóné S. Judit</v>
      </c>
      <c r="D9863" s="5" t="s">
        <v>8589</v>
      </c>
      <c r="E9863" s="332" t="e">
        <f>VLOOKUP(C9863,'Havi KM'!A:S,4,FALSE)</f>
        <v>#N/A</v>
      </c>
      <c r="F9863" s="163" t="s">
        <v>7281</v>
      </c>
    </row>
    <row r="9864" spans="1:6" ht="15" customHeight="1">
      <c r="A9864" s="19" t="e">
        <f>VLOOKUP(B9864,segédtábla!$A$1:$C$156,3,FALSE)</f>
        <v>#N/A</v>
      </c>
      <c r="B9864" s="11"/>
      <c r="C9864" s="13" t="e">
        <f>VLOOKUP(B9864,segédtábla!$A$1:$C$156,2,FALSE)</f>
        <v>#N/A</v>
      </c>
      <c r="D9864" s="5"/>
      <c r="E9864" s="332" t="e">
        <f>VLOOKUP(C9864,'Havi KM'!A:S,4,FALSE)</f>
        <v>#N/A</v>
      </c>
      <c r="F9864" s="163"/>
    </row>
    <row r="9865" spans="1:6" ht="15" customHeight="1">
      <c r="A9865" s="19" t="str">
        <f>VLOOKUP(B9865,segédtábla!$A$1:$C$156,3,FALSE)</f>
        <v>bármi</v>
      </c>
      <c r="B9865" s="226" t="s">
        <v>5472</v>
      </c>
      <c r="C9865" s="13" t="str">
        <f>VLOOKUP(B9865,segédtábla!$A$1:$C$156,2,FALSE)</f>
        <v>Vitai JÁnos</v>
      </c>
      <c r="D9865" s="5" t="s">
        <v>8590</v>
      </c>
      <c r="E9865" s="332" t="str">
        <f>VLOOKUP(C9865,'Havi KM'!A:S,4,FALSE)</f>
        <v xml:space="preserve">      465,05 km</v>
      </c>
      <c r="F9865" s="163" t="s">
        <v>8591</v>
      </c>
    </row>
    <row r="9866" spans="1:6" ht="15" customHeight="1">
      <c r="A9866" s="19" t="str">
        <f>VLOOKUP(B9866,segédtábla!$A$1:$C$156,3,FALSE)</f>
        <v>11+3</v>
      </c>
      <c r="B9866" s="226" t="s">
        <v>1145</v>
      </c>
      <c r="C9866" s="13" t="str">
        <f>VLOOKUP(B9866,segédtábla!$A$1:$C$156,2,FALSE)</f>
        <v>Fodor Károly</v>
      </c>
      <c r="D9866" s="5" t="s">
        <v>8592</v>
      </c>
      <c r="E9866" s="332" t="str">
        <f>VLOOKUP(C9866,'Havi KM'!A:S,4,FALSE)</f>
        <v xml:space="preserve">     1 559,63 km</v>
      </c>
      <c r="F9866" s="163" t="s">
        <v>8593</v>
      </c>
    </row>
    <row r="9867" spans="1:6" ht="15" customHeight="1">
      <c r="A9867" s="19" t="e">
        <f>VLOOKUP(B9867,segédtábla!$A$1:$C$156,3,FALSE)</f>
        <v>#N/A</v>
      </c>
      <c r="B9867" s="11"/>
      <c r="C9867" s="13" t="e">
        <f>VLOOKUP(B9867,segédtábla!$A$1:$C$156,2,FALSE)</f>
        <v>#N/A</v>
      </c>
      <c r="D9867" s="5"/>
      <c r="E9867" s="332" t="e">
        <f>VLOOKUP(C9867,'Havi KM'!A:S,4,FALSE)</f>
        <v>#N/A</v>
      </c>
      <c r="F9867" s="163"/>
    </row>
    <row r="9868" spans="1:6" ht="15" customHeight="1">
      <c r="A9868" s="19" t="str">
        <f>VLOOKUP(B9868,segédtábla!$A$1:$C$156,3,FALSE)</f>
        <v>5+2</v>
      </c>
      <c r="B9868" s="226" t="s">
        <v>1281</v>
      </c>
      <c r="C9868" s="178" t="str">
        <f>VLOOKUP(B9868,segédtábla!$A$1:$C$156,2,FALSE)</f>
        <v>Kiss Sándor</v>
      </c>
      <c r="D9868" s="4" t="s">
        <v>1436</v>
      </c>
      <c r="E9868" s="332" t="str">
        <f>VLOOKUP(C9868,'Havi KM'!A:S,4,FALSE)</f>
        <v xml:space="preserve">     1 065,91 km</v>
      </c>
      <c r="F9868" s="163"/>
    </row>
    <row r="9869" spans="1:6" ht="15" customHeight="1">
      <c r="A9869" s="19" t="str">
        <f>VLOOKUP(B9869,segédtábla!$A$1:$C$156,3,FALSE)</f>
        <v>10+4</v>
      </c>
      <c r="B9869" s="226" t="s">
        <v>1193</v>
      </c>
      <c r="C9869" s="178" t="str">
        <f>VLOOKUP(B9869,segédtábla!$A$1:$C$156,2,FALSE)</f>
        <v>Gerstmayer Zoltán</v>
      </c>
      <c r="D9869" s="4" t="s">
        <v>8594</v>
      </c>
      <c r="E9869" s="332" t="str">
        <f>VLOOKUP(C9869,'Havi KM'!A:S,4,FALSE)</f>
        <v xml:space="preserve">      0,0 km</v>
      </c>
      <c r="F9869" s="1"/>
    </row>
    <row r="9870" spans="1:6" ht="15" customHeight="1">
      <c r="A9870" s="19" t="e">
        <f>VLOOKUP(B9870,segédtábla!$A$1:$C$156,3,FALSE)</f>
        <v>#N/A</v>
      </c>
      <c r="B9870" s="11"/>
      <c r="C9870" s="13" t="e">
        <f>VLOOKUP(B9870,segédtábla!$A$1:$C$156,2,FALSE)</f>
        <v>#N/A</v>
      </c>
      <c r="D9870" s="5"/>
      <c r="E9870" s="332" t="e">
        <f>VLOOKUP(C9870,'Havi KM'!A:S,4,FALSE)</f>
        <v>#N/A</v>
      </c>
      <c r="F9870" s="163"/>
    </row>
    <row r="9871" spans="1:6" ht="15" customHeight="1">
      <c r="A9871" s="19" t="str">
        <f>VLOOKUP(B9871,segédtábla!$A$1:$C$156,3,FALSE)</f>
        <v>11+3</v>
      </c>
      <c r="B9871" s="226" t="s">
        <v>1378</v>
      </c>
      <c r="C9871" s="13" t="str">
        <f>VLOOKUP(B9871,segédtábla!$A$1:$C$156,2,FALSE)</f>
        <v>Dalanics Zsolt</v>
      </c>
      <c r="D9871" s="4" t="s">
        <v>1436</v>
      </c>
      <c r="E9871" s="332" t="str">
        <f>VLOOKUP(C9871,'Havi KM'!A:S,4,FALSE)</f>
        <v xml:space="preserve">     1 398,48 km</v>
      </c>
      <c r="F9871" s="163" t="s">
        <v>8595</v>
      </c>
    </row>
    <row r="9872" spans="1:6" ht="15" customHeight="1">
      <c r="A9872" s="19" t="str">
        <f>VLOOKUP(B9872,segédtábla!$A$1:$C$156,3,FALSE)</f>
        <v>11+3</v>
      </c>
      <c r="B9872" s="226" t="s">
        <v>1353</v>
      </c>
      <c r="C9872" s="13" t="str">
        <f>VLOOKUP(B9872,segédtábla!$A$1:$C$156,2,FALSE)</f>
        <v>Vancsó Attila</v>
      </c>
      <c r="D9872" s="4" t="s">
        <v>8596</v>
      </c>
      <c r="E9872" s="332" t="str">
        <f>VLOOKUP(C9872,'Havi KM'!A:S,4,FALSE)</f>
        <v xml:space="preserve">     1 260,11 km</v>
      </c>
      <c r="F9872" s="163"/>
    </row>
    <row r="9873" spans="1:6" ht="15" customHeight="1">
      <c r="A9873" s="19" t="e">
        <f>VLOOKUP(B9873,segédtábla!$A$1:$C$156,3,FALSE)</f>
        <v>#N/A</v>
      </c>
      <c r="B9873" s="11"/>
      <c r="C9873" s="13" t="e">
        <f>VLOOKUP(B9873,segédtábla!$A$1:$C$156,2,FALSE)</f>
        <v>#N/A</v>
      </c>
      <c r="D9873" s="5"/>
      <c r="E9873" s="332" t="e">
        <f>VLOOKUP(C9873,'Havi KM'!A:S,4,FALSE)</f>
        <v>#N/A</v>
      </c>
      <c r="F9873" s="163"/>
    </row>
    <row r="9874" spans="1:6" ht="15" customHeight="1">
      <c r="A9874" s="19" t="str">
        <f>VLOOKUP(B9874,segédtábla!$A$1:$C$156,3,FALSE)</f>
        <v>11+3</v>
      </c>
      <c r="B9874" s="226" t="s">
        <v>1319</v>
      </c>
      <c r="C9874" s="13" t="str">
        <f>VLOOKUP(B9874,segédtábla!$A$1:$C$156,2,FALSE)</f>
        <v>Simon Gábor</v>
      </c>
      <c r="D9874" s="5" t="s">
        <v>1436</v>
      </c>
      <c r="E9874" s="332" t="str">
        <f>VLOOKUP(C9874,'Havi KM'!A:S,4,FALSE)</f>
        <v xml:space="preserve">     1 814,55 km</v>
      </c>
      <c r="F9874" s="163"/>
    </row>
    <row r="9875" spans="1:6" ht="15" customHeight="1">
      <c r="A9875" s="19" t="str">
        <f>VLOOKUP(B9875,segédtábla!$A$1:$C$156,3,FALSE)</f>
        <v>10+4</v>
      </c>
      <c r="B9875" s="226" t="s">
        <v>1520</v>
      </c>
      <c r="C9875" s="13" t="str">
        <f>VLOOKUP(B9875,segédtábla!$A$1:$C$156,2,FALSE)</f>
        <v>Sipőcz Dániel</v>
      </c>
      <c r="D9875" s="5" t="s">
        <v>8597</v>
      </c>
      <c r="E9875" s="332" t="str">
        <f>VLOOKUP(C9875,'Havi KM'!A:S,4,FALSE)</f>
        <v xml:space="preserve">     2 677,58 km</v>
      </c>
      <c r="F9875" s="163"/>
    </row>
    <row r="9876" spans="1:6" ht="15" customHeight="1">
      <c r="A9876" s="19" t="e">
        <f>VLOOKUP(B9876,segédtábla!$A$1:$C$156,3,FALSE)</f>
        <v>#N/A</v>
      </c>
      <c r="B9876" s="11"/>
      <c r="C9876" s="13" t="e">
        <f>VLOOKUP(B9876,segédtábla!$A$1:$C$156,2,FALSE)</f>
        <v>#N/A</v>
      </c>
      <c r="D9876" s="5"/>
      <c r="E9876" s="332" t="e">
        <f>VLOOKUP(C9876,'Havi KM'!A:S,4,FALSE)</f>
        <v>#N/A</v>
      </c>
      <c r="F9876" s="163"/>
    </row>
    <row r="9877" spans="1:6" ht="15" customHeight="1">
      <c r="A9877" s="19" t="str">
        <f>VLOOKUP(B9877,segédtábla!$A$1:$C$156,3,FALSE)</f>
        <v>11+3</v>
      </c>
      <c r="B9877" s="226" t="s">
        <v>1319</v>
      </c>
      <c r="C9877" s="13" t="str">
        <f>VLOOKUP(B9877,segédtábla!$A$1:$C$156,2,FALSE)</f>
        <v>Simon Gábor</v>
      </c>
      <c r="D9877" s="5" t="s">
        <v>1436</v>
      </c>
      <c r="E9877" s="332" t="str">
        <f>VLOOKUP(C9877,'Havi KM'!A:S,4,FALSE)</f>
        <v xml:space="preserve">     1 814,55 km</v>
      </c>
      <c r="F9877" s="163"/>
    </row>
    <row r="9878" spans="1:6" ht="15" customHeight="1">
      <c r="A9878" s="19" t="str">
        <f>VLOOKUP(B9878,segédtábla!$A$1:$C$156,3,FALSE)</f>
        <v>2/1.</v>
      </c>
      <c r="B9878" s="226" t="s">
        <v>1206</v>
      </c>
      <c r="C9878" s="13" t="str">
        <f>VLOOKUP(B9878,segédtábla!$A$1:$C$156,2,FALSE)</f>
        <v>Vincze Gábor</v>
      </c>
      <c r="D9878" s="5" t="s">
        <v>8598</v>
      </c>
      <c r="E9878" s="332" t="str">
        <f>VLOOKUP(C9878,'Havi KM'!A:S,4,FALSE)</f>
        <v xml:space="preserve">     1 471,92 km</v>
      </c>
      <c r="F9878" s="163"/>
    </row>
    <row r="9879" spans="1:6" ht="15" customHeight="1">
      <c r="A9879" s="19" t="e">
        <f>VLOOKUP(B9879,segédtábla!$A$1:$C$156,3,FALSE)</f>
        <v>#N/A</v>
      </c>
      <c r="B9879" s="11"/>
      <c r="C9879" s="13" t="e">
        <f>VLOOKUP(B9879,segédtábla!$A$1:$C$156,2,FALSE)</f>
        <v>#N/A</v>
      </c>
      <c r="D9879" s="5"/>
      <c r="E9879" s="332" t="e">
        <f>VLOOKUP(C9879,'Havi KM'!A:S,4,FALSE)</f>
        <v>#N/A</v>
      </c>
      <c r="F9879" s="163"/>
    </row>
    <row r="9880" spans="1:6" ht="15" customHeight="1">
      <c r="A9880" s="19">
        <f>VLOOKUP(B9880,segédtábla!$A$1:$C$156,3,FALSE)</f>
        <v>0</v>
      </c>
      <c r="B9880" s="226" t="s">
        <v>1210</v>
      </c>
      <c r="C9880" s="13" t="str">
        <f>VLOOKUP(B9880,segédtábla!$A$1:$C$156,2,FALSE)</f>
        <v xml:space="preserve"> kivonva Szombathelyi Zoltán</v>
      </c>
      <c r="D9880" s="5" t="s">
        <v>1436</v>
      </c>
      <c r="E9880" s="332" t="e">
        <f>VLOOKUP(C9880,'Havi KM'!A:S,4,FALSE)</f>
        <v>#N/A</v>
      </c>
      <c r="F9880" s="163"/>
    </row>
    <row r="9881" spans="1:6" ht="15" customHeight="1">
      <c r="A9881" s="19" t="str">
        <f>VLOOKUP(B9881,segédtábla!$A$1:$C$156,3,FALSE)</f>
        <v>11+3</v>
      </c>
      <c r="B9881" s="226" t="s">
        <v>7332</v>
      </c>
      <c r="C9881" s="13" t="str">
        <f>VLOOKUP(B9881,segédtábla!$A$1:$C$156,2,FALSE)</f>
        <v>Choijiljav Batbaatar</v>
      </c>
      <c r="D9881" s="5" t="s">
        <v>8599</v>
      </c>
      <c r="E9881" s="332" t="str">
        <f>VLOOKUP(C9881,'Havi KM'!A:S,4,FALSE)</f>
        <v xml:space="preserve">     1 929,86 km</v>
      </c>
      <c r="F9881" s="163"/>
    </row>
    <row r="9882" spans="1:6" ht="15" customHeight="1">
      <c r="A9882" s="19" t="e">
        <f>VLOOKUP(B9882,segédtábla!$A$1:$C$156,3,FALSE)</f>
        <v>#N/A</v>
      </c>
      <c r="B9882" s="11"/>
      <c r="C9882" s="13" t="e">
        <f>VLOOKUP(B9882,segédtábla!$A$1:$C$156,2,FALSE)</f>
        <v>#N/A</v>
      </c>
      <c r="D9882" s="5"/>
      <c r="E9882" s="332" t="e">
        <f>VLOOKUP(C9882,'Havi KM'!A:S,4,FALSE)</f>
        <v>#N/A</v>
      </c>
      <c r="F9882" s="163"/>
    </row>
    <row r="9883" spans="1:6" ht="15" customHeight="1">
      <c r="A9883" s="19" t="str">
        <f>VLOOKUP(B9883,segédtábla!$A$1:$C$156,3,FALSE)</f>
        <v>11+3</v>
      </c>
      <c r="B9883" s="226" t="s">
        <v>1319</v>
      </c>
      <c r="C9883" s="178" t="str">
        <f>VLOOKUP(B9883,segédtábla!$A$1:$C$156,2,FALSE)</f>
        <v>Simon Gábor</v>
      </c>
      <c r="D9883" s="4" t="s">
        <v>1436</v>
      </c>
      <c r="E9883" s="332" t="str">
        <f>VLOOKUP(C9883,'Havi KM'!A:S,4,FALSE)</f>
        <v xml:space="preserve">     1 814,55 km</v>
      </c>
      <c r="F9883" s="163" t="s">
        <v>8600</v>
      </c>
    </row>
    <row r="9884" spans="1:6" ht="15" customHeight="1">
      <c r="A9884" s="19" t="str">
        <f>VLOOKUP(B9884,segédtábla!$A$1:$C$156,3,FALSE)</f>
        <v>2/1.</v>
      </c>
      <c r="B9884" s="226" t="s">
        <v>1206</v>
      </c>
      <c r="C9884" s="13" t="str">
        <f>VLOOKUP(B9884,segédtábla!$A$1:$C$156,2,FALSE)</f>
        <v>Vincze Gábor</v>
      </c>
      <c r="D9884" s="5" t="s">
        <v>8598</v>
      </c>
      <c r="E9884" s="332" t="str">
        <f>VLOOKUP(C9884,'Havi KM'!A:S,4,FALSE)</f>
        <v xml:space="preserve">     1 471,92 km</v>
      </c>
      <c r="F9884" s="163"/>
    </row>
    <row r="9885" spans="1:6" ht="15" customHeight="1">
      <c r="A9885" s="19" t="e">
        <f>VLOOKUP(B9885,segédtábla!$A$1:$C$156,3,FALSE)</f>
        <v>#N/A</v>
      </c>
      <c r="B9885" s="11"/>
      <c r="C9885" s="13" t="e">
        <f>VLOOKUP(B9885,segédtábla!$A$1:$C$156,2,FALSE)</f>
        <v>#N/A</v>
      </c>
      <c r="D9885" s="5"/>
      <c r="E9885" s="332" t="e">
        <f>VLOOKUP(C9885,'Havi KM'!A:S,4,FALSE)</f>
        <v>#N/A</v>
      </c>
      <c r="F9885" s="163"/>
    </row>
    <row r="9886" spans="1:6" ht="15" customHeight="1">
      <c r="A9886" s="19" t="str">
        <f>VLOOKUP(B9886,segédtábla!$A$1:$C$156,3,FALSE)</f>
        <v>5+2</v>
      </c>
      <c r="B9886" s="226" t="s">
        <v>1292</v>
      </c>
      <c r="C9886" s="178" t="str">
        <f>VLOOKUP(B9886,segédtábla!$A$1:$C$156,2,FALSE)</f>
        <v>Hanzi György Lehel</v>
      </c>
      <c r="D9886" s="4" t="s">
        <v>1436</v>
      </c>
      <c r="E9886" s="332" t="str">
        <f>VLOOKUP(C9886,'Havi KM'!A:S,4,FALSE)</f>
        <v xml:space="preserve">     1 303,29 km</v>
      </c>
      <c r="F9886" s="163" t="s">
        <v>8601</v>
      </c>
    </row>
    <row r="9887" spans="1:6" ht="15" customHeight="1">
      <c r="A9887" s="19">
        <f>VLOOKUP(B9887,segédtábla!$A$1:$C$156,3,FALSE)</f>
        <v>0</v>
      </c>
      <c r="B9887" s="226" t="s">
        <v>1187</v>
      </c>
      <c r="C9887" s="13" t="str">
        <f>VLOOKUP(B9887,segédtábla!$A$1:$C$156,2,FALSE)</f>
        <v>hengerfejes kivonva</v>
      </c>
      <c r="D9887" s="5" t="s">
        <v>8602</v>
      </c>
      <c r="E9887" s="332" t="e">
        <f>VLOOKUP(C9887,'Havi KM'!A:S,4,FALSE)</f>
        <v>#N/A</v>
      </c>
      <c r="F9887" s="163"/>
    </row>
    <row r="9888" spans="1:6" ht="15" customHeight="1">
      <c r="A9888" s="19" t="e">
        <f>VLOOKUP(B9888,segédtábla!$A$1:$C$156,3,FALSE)</f>
        <v>#N/A</v>
      </c>
      <c r="B9888" s="11"/>
      <c r="C9888" s="13" t="e">
        <f>VLOOKUP(B9888,segédtábla!$A$1:$C$156,2,FALSE)</f>
        <v>#N/A</v>
      </c>
      <c r="D9888" s="5"/>
      <c r="E9888" s="332" t="e">
        <f>VLOOKUP(C9888,'Havi KM'!A:S,4,FALSE)</f>
        <v>#N/A</v>
      </c>
      <c r="F9888" s="163"/>
    </row>
    <row r="9889" spans="1:6" ht="15" customHeight="1">
      <c r="A9889" s="19" t="str">
        <f>VLOOKUP(B9889,segédtábla!$A$1:$C$156,3,FALSE)</f>
        <v>11+3</v>
      </c>
      <c r="B9889" s="226" t="s">
        <v>1183</v>
      </c>
      <c r="C9889" s="319" t="str">
        <f>VLOOKUP(B9889,segédtábla!$A$1:$C$156,2,FALSE)</f>
        <v>Kelemen Imre</v>
      </c>
      <c r="D9889" s="188" t="s">
        <v>1436</v>
      </c>
      <c r="E9889" s="332" t="str">
        <f>VLOOKUP(C9889,'Havi KM'!A:S,4,FALSE)</f>
        <v xml:space="preserve">     2 133,94 km</v>
      </c>
      <c r="F9889" s="163" t="s">
        <v>8603</v>
      </c>
    </row>
    <row r="9890" spans="1:6" ht="15" customHeight="1">
      <c r="A9890" s="19" t="str">
        <f>VLOOKUP(B9890,segédtábla!$A$1:$C$156,3,FALSE)</f>
        <v>11+3</v>
      </c>
      <c r="B9890" s="226" t="s">
        <v>1223</v>
      </c>
      <c r="C9890" s="319" t="str">
        <f>VLOOKUP(B9890,segédtábla!$A$1:$C$156,2,FALSE)</f>
        <v>Molnár Lajos</v>
      </c>
      <c r="D9890" s="188" t="s">
        <v>8599</v>
      </c>
      <c r="E9890" s="332" t="str">
        <f>VLOOKUP(C9890,'Havi KM'!A:S,4,FALSE)</f>
        <v xml:space="preserve">     2 738,73 km</v>
      </c>
      <c r="F9890" s="163" t="s">
        <v>8604</v>
      </c>
    </row>
    <row r="9891" spans="1:6" ht="15" customHeight="1">
      <c r="A9891" s="19" t="e">
        <f>VLOOKUP(B9891,segédtábla!$A$1:$C$156,3,FALSE)</f>
        <v>#N/A</v>
      </c>
      <c r="B9891" s="11"/>
      <c r="C9891" s="13" t="e">
        <f>VLOOKUP(B9891,segédtábla!$A$1:$C$156,2,FALSE)</f>
        <v>#N/A</v>
      </c>
      <c r="D9891" s="5"/>
      <c r="E9891" s="332" t="e">
        <f>VLOOKUP(C9891,'Havi KM'!A:S,4,FALSE)</f>
        <v>#N/A</v>
      </c>
      <c r="F9891" s="163"/>
    </row>
    <row r="9892" spans="1:6" ht="15" customHeight="1">
      <c r="A9892" s="19" t="str">
        <f>VLOOKUP(B9892,segédtábla!$A$1:$C$156,3,FALSE)</f>
        <v>11+2</v>
      </c>
      <c r="B9892" s="226" t="s">
        <v>1197</v>
      </c>
      <c r="C9892" s="13" t="str">
        <f>VLOOKUP(B9892,segédtábla!$A$1:$C$156,2,FALSE)</f>
        <v>Csepeti Péter</v>
      </c>
      <c r="D9892" s="240" t="s">
        <v>8605</v>
      </c>
      <c r="E9892" s="332" t="str">
        <f>VLOOKUP(C9892,'Havi KM'!A:S,4,FALSE)</f>
        <v xml:space="preserve">      982,79 km</v>
      </c>
      <c r="F9892" s="163"/>
    </row>
    <row r="9893" spans="1:6" ht="15" customHeight="1">
      <c r="A9893" s="19" t="str">
        <f>VLOOKUP(B9893,segédtábla!$A$1:$C$156,3,FALSE)</f>
        <v>5+2</v>
      </c>
      <c r="B9893" s="226" t="s">
        <v>1526</v>
      </c>
      <c r="C9893" s="13" t="str">
        <f>VLOOKUP(B9893,segédtábla!$A$1:$C$156,2,FALSE)</f>
        <v>Simon Zoltán</v>
      </c>
      <c r="D9893" s="5" t="s">
        <v>8606</v>
      </c>
      <c r="E9893" s="332" t="str">
        <f>VLOOKUP(C9893,'Havi KM'!A:S,4,FALSE)</f>
        <v xml:space="preserve">     1 431,31 km</v>
      </c>
      <c r="F9893" s="163"/>
    </row>
    <row r="9894" spans="1:6" ht="15" customHeight="1">
      <c r="A9894" s="19" t="str">
        <f>VLOOKUP(B9894,segédtábla!$A$1:$C$156,3,FALSE)</f>
        <v>5+2</v>
      </c>
      <c r="B9894" s="226" t="s">
        <v>1256</v>
      </c>
      <c r="C9894" s="13" t="str">
        <f>VLOOKUP(B9894,segédtábla!$A$1:$C$156,2,FALSE)</f>
        <v>Árvai Gábor</v>
      </c>
      <c r="D9894" s="5" t="s">
        <v>8607</v>
      </c>
      <c r="E9894" s="332" t="str">
        <f>VLOOKUP(C9894,'Havi KM'!A:S,4,FALSE)</f>
        <v xml:space="preserve">     1 696,48 km</v>
      </c>
      <c r="F9894" s="163"/>
    </row>
    <row r="9895" spans="1:6" ht="15" customHeight="1">
      <c r="A9895" s="19" t="str">
        <f>VLOOKUP(B9895,segédtábla!$A$1:$C$156,3,FALSE)</f>
        <v>11+3</v>
      </c>
      <c r="B9895" s="226" t="s">
        <v>1428</v>
      </c>
      <c r="C9895" s="13" t="str">
        <f>VLOOKUP(B9895,segédtábla!$A$1:$C$156,2,FALSE)</f>
        <v>Mórocz István</v>
      </c>
      <c r="D9895" s="4" t="s">
        <v>8608</v>
      </c>
      <c r="E9895" s="332" t="str">
        <f>VLOOKUP(C9895,'Havi KM'!A:S,4,FALSE)</f>
        <v xml:space="preserve">     1 668,63 km</v>
      </c>
      <c r="F9895" s="163"/>
    </row>
    <row r="9896" spans="1:6" ht="15" customHeight="1">
      <c r="A9896" s="19" t="str">
        <f>VLOOKUP(B9896,segédtábla!$A$1:$C$156,3,FALSE)</f>
        <v>11+3</v>
      </c>
      <c r="B9896" s="226" t="s">
        <v>1345</v>
      </c>
      <c r="C9896" s="178" t="str">
        <f>VLOOKUP(B9896,segédtábla!$A$1:$C$156,2,FALSE)</f>
        <v>Berek Gábor</v>
      </c>
      <c r="D9896" s="4" t="s">
        <v>8609</v>
      </c>
      <c r="E9896" s="332" t="str">
        <f>VLOOKUP(C9896,'Havi KM'!A:S,4,FALSE)</f>
        <v xml:space="preserve">      0,0 km</v>
      </c>
      <c r="F9896" s="163"/>
    </row>
    <row r="9897" spans="1:6" ht="15" customHeight="1">
      <c r="A9897" s="19" t="str">
        <f>VLOOKUP(B9897,segédtábla!$A$1:$C$156,3,FALSE)</f>
        <v>5+2</v>
      </c>
      <c r="B9897" s="226" t="s">
        <v>1262</v>
      </c>
      <c r="C9897" s="13" t="str">
        <f>VLOOKUP(B9897,segédtábla!$A$1:$C$156,2,FALSE)</f>
        <v>Balázs Tibor</v>
      </c>
      <c r="D9897" s="5" t="s">
        <v>8610</v>
      </c>
      <c r="E9897" s="332" t="str">
        <f>VLOOKUP(C9897,'Havi KM'!A:S,4,FALSE)</f>
        <v xml:space="preserve">      261,82 km</v>
      </c>
      <c r="F9897" s="231"/>
    </row>
    <row r="9898" spans="1:6" ht="15" customHeight="1">
      <c r="A9898" s="19" t="str">
        <f>VLOOKUP(B9898,segédtábla!$A$1:$C$156,3,FALSE)</f>
        <v>11+3</v>
      </c>
      <c r="B9898" s="226" t="s">
        <v>1413</v>
      </c>
      <c r="C9898" s="13" t="str">
        <f>VLOOKUP(B9898,segédtábla!$A$1:$C$156,2,FALSE)</f>
        <v>Szkolcsek György</v>
      </c>
      <c r="D9898" s="5" t="s">
        <v>8611</v>
      </c>
      <c r="E9898" s="332" t="str">
        <f>VLOOKUP(C9898,'Havi KM'!A:S,4,FALSE)</f>
        <v xml:space="preserve">     1 278,42 km</v>
      </c>
      <c r="F9898" s="163"/>
    </row>
    <row r="9899" spans="1:6" ht="15" customHeight="1">
      <c r="A9899" s="19" t="str">
        <f>VLOOKUP(B9899,segédtábla!$A$1:$C$156,3,FALSE)</f>
        <v>5+2</v>
      </c>
      <c r="B9899" s="226" t="s">
        <v>1173</v>
      </c>
      <c r="C9899" s="13" t="str">
        <f>VLOOKUP(B9899,segédtábla!$A$1:$C$156,2,FALSE)</f>
        <v>Léhner Zsolt</v>
      </c>
      <c r="D9899" s="240" t="s">
        <v>8612</v>
      </c>
      <c r="E9899" s="332" t="str">
        <f>VLOOKUP(C9899,'Havi KM'!A:S,4,FALSE)</f>
        <v xml:space="preserve">     1 816,96 km</v>
      </c>
      <c r="F9899" s="231"/>
    </row>
    <row r="9900" spans="1:6" ht="15" customHeight="1">
      <c r="A9900" s="19"/>
      <c r="B9900" s="226" t="s">
        <v>1175</v>
      </c>
      <c r="C9900" s="13" t="str">
        <f>VLOOKUP(B9900,segédtábla!$A$1:$C$156,2,FALSE)</f>
        <v>Iklódi Sándor</v>
      </c>
      <c r="D9900" s="5" t="s">
        <v>8613</v>
      </c>
      <c r="E9900" s="332" t="str">
        <f>VLOOKUP(C9900,'Havi KM'!A:S,4,FALSE)</f>
        <v xml:space="preserve">     1 161,24 km</v>
      </c>
      <c r="F9900" s="163"/>
    </row>
    <row r="9901" spans="1:6" ht="15" customHeight="1">
      <c r="A9901" s="19" t="str">
        <f>VLOOKUP(B9901,segédtábla!$A$1:$C$156,3,FALSE)</f>
        <v>5+2</v>
      </c>
      <c r="B9901" s="495" t="s">
        <v>1181</v>
      </c>
      <c r="C9901" s="178" t="str">
        <f>VLOOKUP(B9901,segédtábla!$A$1:$C$156,2,FALSE)</f>
        <v>Lázár Gábor</v>
      </c>
      <c r="D9901" s="4" t="s">
        <v>8614</v>
      </c>
      <c r="E9901" s="332" t="str">
        <f>VLOOKUP(C9901,'Havi KM'!A:S,4,FALSE)</f>
        <v xml:space="preserve">     1 156,79 km</v>
      </c>
      <c r="F9901" s="163"/>
    </row>
    <row r="9902" spans="1:6" ht="15" customHeight="1">
      <c r="A9902" s="19" t="str">
        <f>VLOOKUP(B9902,segédtábla!$A$1:$C$156,3,FALSE)</f>
        <v>11+3</v>
      </c>
      <c r="B9902" s="226" t="s">
        <v>1579</v>
      </c>
      <c r="C9902" s="13" t="str">
        <f>VLOOKUP(B9902,segédtábla!$A$1:$C$156,2,FALSE)</f>
        <v>Mellencsuk Attila</v>
      </c>
      <c r="D9902" s="5" t="s">
        <v>8615</v>
      </c>
      <c r="E9902" s="332" t="str">
        <f>VLOOKUP(C9902,'Havi KM'!A:S,4,FALSE)</f>
        <v xml:space="preserve">     1 884,28 km</v>
      </c>
      <c r="F9902" s="163"/>
    </row>
    <row r="9903" spans="1:6" ht="15" customHeight="1">
      <c r="A9903" s="19" t="e">
        <f>VLOOKUP(B9903,segédtábla!$A$1:$C$156,3,FALSE)</f>
        <v>#N/A</v>
      </c>
      <c r="B9903" s="11"/>
      <c r="C9903" s="13" t="e">
        <f>VLOOKUP(B9903,segédtábla!$A$1:$C$156,2,FALSE)</f>
        <v>#N/A</v>
      </c>
      <c r="D9903" s="5"/>
      <c r="E9903" s="332" t="e">
        <f>VLOOKUP(C9903,'Havi KM'!A:S,4,FALSE)</f>
        <v>#N/A</v>
      </c>
      <c r="F9903" s="163"/>
    </row>
    <row r="9904" spans="1:6" ht="15" customHeight="1">
      <c r="A9904" s="19">
        <f>VLOOKUP(B9904,segédtábla!$A$1:$C$156,3,FALSE)</f>
        <v>0</v>
      </c>
      <c r="B9904" s="11" t="s">
        <v>1423</v>
      </c>
      <c r="C9904" s="13" t="str">
        <f>VLOOKUP(B9904,segédtábla!$A$1:$C$156,2,FALSE)</f>
        <v>Krupánszky Márk</v>
      </c>
      <c r="D9904" s="494" t="s">
        <v>1186</v>
      </c>
      <c r="E9904" s="332" t="str">
        <f>VLOOKUP(C9904,'Havi KM'!A:S,4,FALSE)</f>
        <v xml:space="preserve">      550,26 km</v>
      </c>
      <c r="F9904" s="163"/>
    </row>
    <row r="9905" spans="1:6" ht="15" customHeight="1">
      <c r="A9905" s="19" t="str">
        <f>VLOOKUP(B9905,segédtábla!$A$1:$C$156,3,FALSE)</f>
        <v>5+2</v>
      </c>
      <c r="B9905" s="11" t="s">
        <v>1154</v>
      </c>
      <c r="C9905" s="13" t="str">
        <f>VLOOKUP(B9905,segédtábla!$A$1:$C$156,2,FALSE)</f>
        <v>Tóth Mihály</v>
      </c>
      <c r="D9905" s="494" t="s">
        <v>1186</v>
      </c>
      <c r="E9905" s="332" t="str">
        <f>VLOOKUP(C9905,'Havi KM'!A:S,4,FALSE)</f>
        <v xml:space="preserve">      345,81 km</v>
      </c>
      <c r="F9905" s="163"/>
    </row>
    <row r="9906" spans="1:6" ht="15" customHeight="1">
      <c r="A9906" s="19" t="e">
        <f>VLOOKUP(B9906,segédtábla!$A$1:$C$156,3,FALSE)</f>
        <v>#N/A</v>
      </c>
      <c r="B9906" s="11"/>
      <c r="C9906" s="13" t="e">
        <f>VLOOKUP(B9906,segédtábla!$A$1:$C$156,2,FALSE)</f>
        <v>#N/A</v>
      </c>
      <c r="D9906" s="5"/>
      <c r="E9906" s="332" t="e">
        <f>VLOOKUP(C9906,'Havi KM'!A:S,4,FALSE)</f>
        <v>#N/A</v>
      </c>
      <c r="F9906" s="163"/>
    </row>
    <row r="9908" spans="1:6" ht="15" customHeight="1">
      <c r="A9908" s="10"/>
      <c r="B9908" s="16"/>
      <c r="C9908" s="263">
        <v>45967</v>
      </c>
      <c r="D9908" s="237" t="str">
        <f>TEXT(C9908,"dddd")</f>
        <v>Thursday</v>
      </c>
      <c r="E9908" s="330"/>
      <c r="F9908" s="227">
        <f>+COUNTA(B9911:B9924)</f>
        <v>10</v>
      </c>
    </row>
    <row r="9909" spans="1:6" ht="15" customHeight="1">
      <c r="C9909" s="355"/>
    </row>
    <row r="9910" spans="1:6" ht="15" customHeight="1">
      <c r="A9910" s="7" t="s">
        <v>1136</v>
      </c>
      <c r="B9910" s="8" t="s">
        <v>1137</v>
      </c>
      <c r="C9910" s="9" t="s">
        <v>1138</v>
      </c>
      <c r="D9910" s="9" t="s">
        <v>1139</v>
      </c>
      <c r="E9910" s="331" t="s">
        <v>1140</v>
      </c>
      <c r="F9910" s="9" t="s">
        <v>1141</v>
      </c>
    </row>
    <row r="9911" spans="1:6" ht="15" customHeight="1">
      <c r="A9911" s="19" t="str">
        <f>VLOOKUP(B9911,segédtábla!$A$1:$C$156,3,FALSE)</f>
        <v>5+2</v>
      </c>
      <c r="B9911" s="226" t="s">
        <v>1149</v>
      </c>
      <c r="C9911" s="13" t="str">
        <f>VLOOKUP(B9911,segédtábla!$A$1:$C$156,2,FALSE)</f>
        <v>Létai Ferenc + Létainé Zsuzsa</v>
      </c>
      <c r="D9911" s="5" t="s">
        <v>8616</v>
      </c>
      <c r="E9911" s="332" t="e">
        <f>VLOOKUP(C9911,'Havi KM'!A:S,4,FALSE)</f>
        <v>#N/A</v>
      </c>
      <c r="F9911" s="163"/>
    </row>
    <row r="9912" spans="1:6" ht="15" customHeight="1">
      <c r="A9912" s="19" t="str">
        <f>VLOOKUP(B9912,segédtábla!$A$1:$C$156,3,FALSE)</f>
        <v>11+3</v>
      </c>
      <c r="B9912" s="226" t="s">
        <v>1221</v>
      </c>
      <c r="C9912" s="13" t="str">
        <f>VLOOKUP(B9912,segédtábla!$A$1:$C$156,2,FALSE)</f>
        <v>Vass István</v>
      </c>
      <c r="D9912" s="5" t="s">
        <v>8617</v>
      </c>
      <c r="E9912" s="332" t="e">
        <f>VLOOKUP(C9912,'Havi KM'!A:S,4,FALSE)</f>
        <v>#N/A</v>
      </c>
      <c r="F9912" s="163"/>
    </row>
    <row r="9913" spans="1:6" ht="15" customHeight="1">
      <c r="A9913" s="19" t="e">
        <f>VLOOKUP(B9913,segédtábla!$A$1:$C$156,3,FALSE)</f>
        <v>#N/A</v>
      </c>
      <c r="B9913" s="11"/>
      <c r="C9913" s="13" t="e">
        <f>VLOOKUP(B9913,segédtábla!$A$1:$C$156,2,FALSE)</f>
        <v>#N/A</v>
      </c>
      <c r="D9913" s="5"/>
      <c r="E9913" s="332" t="e">
        <f>VLOOKUP(C9913,'Havi KM'!A:S,4,FALSE)</f>
        <v>#N/A</v>
      </c>
      <c r="F9913" s="163"/>
    </row>
    <row r="9914" spans="1:6" ht="15" customHeight="1">
      <c r="A9914" s="19" t="e">
        <f>VLOOKUP(B9914,segédtábla!$A$1:$C$156,3,FALSE)</f>
        <v>#N/A</v>
      </c>
      <c r="B9914" s="11"/>
      <c r="C9914" s="13" t="e">
        <f>VLOOKUP(B9914,segédtábla!$A$1:$C$156,2,FALSE)</f>
        <v>#N/A</v>
      </c>
      <c r="D9914" s="5"/>
      <c r="E9914" s="332" t="e">
        <f>VLOOKUP(C9914,'Havi KM'!A:S,4,FALSE)</f>
        <v>#N/A</v>
      </c>
      <c r="F9914" s="163"/>
    </row>
    <row r="9915" spans="1:6" ht="15" customHeight="1">
      <c r="A9915" s="19" t="str">
        <f>VLOOKUP(B9915,segédtábla!$A$1:$C$156,3,FALSE)</f>
        <v>5+2</v>
      </c>
      <c r="B9915" s="226" t="s">
        <v>1152</v>
      </c>
      <c r="C9915" s="13" t="str">
        <f>VLOOKUP(B9915,segédtábla!$A$1:$C$156,2,FALSE)</f>
        <v>Tokorcsi Tibor</v>
      </c>
      <c r="D9915" s="4" t="s">
        <v>1436</v>
      </c>
      <c r="E9915" s="332" t="str">
        <f>VLOOKUP(C9915,'Havi KM'!A:S,4,FALSE)</f>
        <v xml:space="preserve">     1 330,53 km</v>
      </c>
      <c r="F9915" s="163" t="s">
        <v>5016</v>
      </c>
    </row>
    <row r="9916" spans="1:6" ht="15" customHeight="1">
      <c r="A9916" s="19" t="str">
        <f>VLOOKUP(B9916,segédtábla!$A$1:$C$156,3,FALSE)</f>
        <v>17+4</v>
      </c>
      <c r="B9916" s="226" t="s">
        <v>1217</v>
      </c>
      <c r="C9916" s="13" t="str">
        <f>VLOOKUP(B9916,segédtábla!$A$1:$C$156,2,FALSE)</f>
        <v>Fábián Szabolcs</v>
      </c>
      <c r="D9916" s="5" t="s">
        <v>8618</v>
      </c>
      <c r="E9916" s="332" t="str">
        <f>VLOOKUP(C9916,'Havi KM'!A:S,4,FALSE)</f>
        <v xml:space="preserve">     1 855,46 km</v>
      </c>
      <c r="F9916" s="163"/>
    </row>
    <row r="9917" spans="1:6" ht="15" customHeight="1">
      <c r="A9917" s="19" t="e">
        <f>VLOOKUP(B9917,segédtábla!$A$1:$C$156,3,FALSE)</f>
        <v>#N/A</v>
      </c>
      <c r="B9917" s="11"/>
      <c r="C9917" s="13" t="e">
        <f>VLOOKUP(B9917,segédtábla!$A$1:$C$156,2,FALSE)</f>
        <v>#N/A</v>
      </c>
      <c r="D9917" s="5"/>
      <c r="E9917" s="332" t="e">
        <f>VLOOKUP(C9917,'Havi KM'!A:S,4,FALSE)</f>
        <v>#N/A</v>
      </c>
      <c r="F9917" s="163"/>
    </row>
    <row r="9918" spans="1:6" ht="15" customHeight="1">
      <c r="A9918" s="19" t="str">
        <f>VLOOKUP(B9918,segédtábla!$A$1:$C$156,3,FALSE)</f>
        <v>5+2</v>
      </c>
      <c r="B9918" s="226" t="s">
        <v>1339</v>
      </c>
      <c r="C9918" s="13" t="str">
        <f>VLOOKUP(B9918,segédtábla!$A$1:$C$156,2,FALSE)</f>
        <v>Áncsák János 04.14</v>
      </c>
      <c r="D9918" s="5" t="s">
        <v>8619</v>
      </c>
      <c r="E9918" s="332" t="e">
        <f>VLOOKUP(C9918,'Havi KM'!A:S,4,FALSE)</f>
        <v>#N/A</v>
      </c>
      <c r="F9918" s="163"/>
    </row>
    <row r="9919" spans="1:6" ht="15" customHeight="1">
      <c r="A9919" s="19" t="str">
        <f>VLOOKUP(B9919,segédtábla!$A$1:$C$156,3,FALSE)</f>
        <v>5+2</v>
      </c>
      <c r="B9919" s="226" t="s">
        <v>1317</v>
      </c>
      <c r="C9919" s="13" t="str">
        <f>VLOOKUP(B9919,segédtábla!$A$1:$C$156,2,FALSE)</f>
        <v>Tőzsér Gábor</v>
      </c>
      <c r="D9919" s="5" t="s">
        <v>8620</v>
      </c>
      <c r="E9919" s="332" t="str">
        <f>VLOOKUP(C9919,'Havi KM'!A:S,4,FALSE)</f>
        <v xml:space="preserve">     1 375,22 km</v>
      </c>
      <c r="F9919" s="163"/>
    </row>
    <row r="9920" spans="1:6" ht="15" customHeight="1">
      <c r="A9920" s="19" t="str">
        <f>VLOOKUP(B9920,segédtábla!$A$1:$C$156,3,FALSE)</f>
        <v>5+2</v>
      </c>
      <c r="B9920" s="226" t="s">
        <v>1179</v>
      </c>
      <c r="C9920" s="13" t="str">
        <f>VLOOKUP(B9920,segédtábla!$A$1:$C$156,2,FALSE)</f>
        <v>Horváth Ákos</v>
      </c>
      <c r="D9920" s="5" t="s">
        <v>8621</v>
      </c>
      <c r="E9920" s="332" t="str">
        <f>VLOOKUP(C9920,'Havi KM'!A:S,4,FALSE)</f>
        <v xml:space="preserve">     1 036,99 km</v>
      </c>
      <c r="F9920" s="163"/>
    </row>
    <row r="9921" spans="1:6" ht="15" customHeight="1">
      <c r="A9921" s="19" t="str">
        <f>VLOOKUP(B9921,segédtábla!$A$1:$C$156,3,FALSE)</f>
        <v>11+3</v>
      </c>
      <c r="B9921" s="226" t="s">
        <v>1355</v>
      </c>
      <c r="C9921" s="13" t="str">
        <f>VLOOKUP(B9921,segédtábla!$A$1:$C$156,2,FALSE)</f>
        <v>Németh Nándor</v>
      </c>
      <c r="D9921" s="5" t="s">
        <v>8622</v>
      </c>
      <c r="E9921" s="332" t="str">
        <f>VLOOKUP(C9921,'Havi KM'!A:S,4,FALSE)</f>
        <v xml:space="preserve">     2 089,15 km</v>
      </c>
      <c r="F9921" s="163"/>
    </row>
    <row r="9922" spans="1:6" ht="15" customHeight="1">
      <c r="A9922" s="19" t="str">
        <f>VLOOKUP(B9922,segédtábla!$A$1:$C$156,3,FALSE)</f>
        <v>11+3</v>
      </c>
      <c r="B9922" s="226" t="s">
        <v>1189</v>
      </c>
      <c r="C9922" s="13" t="str">
        <f>VLOOKUP(B9922,segédtábla!$A$1:$C$156,2,FALSE)</f>
        <v>Tatarek Sándor</v>
      </c>
      <c r="D9922" s="5" t="s">
        <v>8623</v>
      </c>
      <c r="E9922" s="332" t="str">
        <f>VLOOKUP(C9922,'Havi KM'!A:S,4,FALSE)</f>
        <v xml:space="preserve">      823,62 km</v>
      </c>
      <c r="F9922" s="163" t="s">
        <v>8624</v>
      </c>
    </row>
    <row r="9923" spans="1:6" ht="15" customHeight="1">
      <c r="A9923" s="19" t="e">
        <f>VLOOKUP(B9923,segédtábla!$A$1:$C$156,3,FALSE)</f>
        <v>#N/A</v>
      </c>
      <c r="B9923" s="11"/>
      <c r="C9923" s="13" t="e">
        <f>VLOOKUP(B9923,segédtábla!$A$1:$C$156,2,FALSE)</f>
        <v>#N/A</v>
      </c>
      <c r="D9923" s="5"/>
      <c r="E9923" s="332" t="e">
        <f>VLOOKUP(C9923,'Havi KM'!A:S,4,FALSE)</f>
        <v>#N/A</v>
      </c>
      <c r="F9923" s="163"/>
    </row>
    <row r="9924" spans="1:6" ht="15" customHeight="1">
      <c r="A9924" s="19" t="str">
        <f>VLOOKUP(B9924,segédtábla!$A$1:$C$156,3,FALSE)</f>
        <v>5+2</v>
      </c>
      <c r="B9924" s="563" t="s">
        <v>1238</v>
      </c>
      <c r="C9924" s="564" t="str">
        <f>VLOOKUP(B9924,segédtábla!$A$1:$C$156,2,FALSE)</f>
        <v>Tóth Zsolt</v>
      </c>
      <c r="D9924" s="448" t="s">
        <v>1663</v>
      </c>
      <c r="E9924" s="332" t="str">
        <f>VLOOKUP(C9924,'Havi KM'!A:S,4,FALSE)</f>
        <v xml:space="preserve">     1 572,92 km</v>
      </c>
      <c r="F9924" s="163" t="s">
        <v>8625</v>
      </c>
    </row>
    <row r="9925" spans="1:6" ht="15" customHeight="1">
      <c r="A9925" s="19" t="str">
        <f>VLOOKUP(B9925,segédtábla!$A$1:$C$156,3,FALSE)</f>
        <v>5+2</v>
      </c>
      <c r="B9925" s="428" t="s">
        <v>1163</v>
      </c>
      <c r="C9925" s="429" t="str">
        <f>VLOOKUP(B9925,segédtábla!$A$1:$C$156,2,FALSE)</f>
        <v>Popovics Dávid</v>
      </c>
      <c r="D9925" s="240" t="s">
        <v>1663</v>
      </c>
      <c r="E9925" s="332" t="str">
        <f>VLOOKUP(C9925,'Havi KM'!A:S,4,FALSE)</f>
        <v xml:space="preserve">     1 838,04 km</v>
      </c>
      <c r="F9925" s="163"/>
    </row>
    <row r="9926" spans="1:6" ht="15" customHeight="1">
      <c r="A9926" s="19">
        <f>VLOOKUP(B9926,segédtábla!$A$1:$C$156,3,FALSE)</f>
        <v>0</v>
      </c>
      <c r="B9926" s="11" t="s">
        <v>1423</v>
      </c>
      <c r="C9926" s="13" t="str">
        <f>VLOOKUP(B9926,segédtábla!$A$1:$C$156,2,FALSE)</f>
        <v>Krupánszky Márk</v>
      </c>
      <c r="D9926" s="494" t="s">
        <v>1186</v>
      </c>
      <c r="E9926" s="332" t="str">
        <f>VLOOKUP(C9926,'Havi KM'!A:S,4,FALSE)</f>
        <v xml:space="preserve">      550,26 km</v>
      </c>
      <c r="F9926" s="163" t="s">
        <v>8626</v>
      </c>
    </row>
    <row r="9927" spans="1:6" ht="15" customHeight="1">
      <c r="A9927" s="19" t="str">
        <f>VLOOKUP(B9927,segédtábla!$A$1:$C$156,3,FALSE)</f>
        <v>5+2</v>
      </c>
      <c r="B9927" s="11" t="s">
        <v>1154</v>
      </c>
      <c r="C9927" s="13" t="str">
        <f>VLOOKUP(B9927,segédtábla!$A$1:$C$156,2,FALSE)</f>
        <v>Tóth Mihály</v>
      </c>
      <c r="D9927" s="494" t="s">
        <v>1186</v>
      </c>
      <c r="E9927" s="332" t="str">
        <f>VLOOKUP(C9927,'Havi KM'!A:S,4,FALSE)</f>
        <v xml:space="preserve">      345,81 km</v>
      </c>
      <c r="F9927" s="163"/>
    </row>
    <row r="9928" spans="1:6" ht="15" customHeight="1">
      <c r="A9928" s="19" t="e">
        <f>VLOOKUP(B9928,segédtábla!$A$1:$C$156,3,FALSE)</f>
        <v>#N/A</v>
      </c>
      <c r="B9928" s="11"/>
      <c r="C9928" s="13" t="e">
        <f>VLOOKUP(B9928,segédtábla!$A$1:$C$156,2,FALSE)</f>
        <v>#N/A</v>
      </c>
      <c r="D9928" s="5"/>
      <c r="E9928" s="332" t="e">
        <f>VLOOKUP(C9928,'Havi KM'!A:S,4,FALSE)</f>
        <v>#N/A</v>
      </c>
      <c r="F9928" s="163"/>
    </row>
    <row r="9930" spans="1:6" ht="15" customHeight="1">
      <c r="A9930" s="10"/>
      <c r="B9930" s="16"/>
      <c r="C9930" s="263">
        <v>45968</v>
      </c>
      <c r="D9930" s="237" t="str">
        <f>TEXT(C9930,"dddd")</f>
        <v>Friday</v>
      </c>
      <c r="E9930" s="330"/>
      <c r="F9930" s="227">
        <f>+COUNTA(B9933:B9944)</f>
        <v>9</v>
      </c>
    </row>
    <row r="9931" spans="1:6" ht="15" customHeight="1">
      <c r="C9931" s="355"/>
    </row>
    <row r="9932" spans="1:6" ht="15" customHeight="1">
      <c r="A9932" s="7" t="s">
        <v>1136</v>
      </c>
      <c r="B9932" s="8" t="s">
        <v>1137</v>
      </c>
      <c r="C9932" s="9" t="s">
        <v>1138</v>
      </c>
      <c r="D9932" s="9" t="s">
        <v>1139</v>
      </c>
      <c r="E9932" s="331" t="s">
        <v>1140</v>
      </c>
      <c r="F9932" s="9" t="s">
        <v>1141</v>
      </c>
    </row>
    <row r="9933" spans="1:6" ht="15" customHeight="1">
      <c r="A9933" s="19" t="e">
        <f>VLOOKUP(B9933,segédtábla!$A$1:$C$156,3,FALSE)</f>
        <v>#N/A</v>
      </c>
      <c r="B9933" s="11"/>
      <c r="C9933" s="13" t="e">
        <f>VLOOKUP(B9933,segédtábla!$A$1:$C$156,2,FALSE)</f>
        <v>#N/A</v>
      </c>
      <c r="D9933" s="5"/>
      <c r="E9933" s="332" t="e">
        <f>VLOOKUP(C9933,'Havi KM'!A:S,4,FALSE)</f>
        <v>#N/A</v>
      </c>
      <c r="F9933" s="163"/>
    </row>
    <row r="9934" spans="1:6" ht="15" customHeight="1">
      <c r="A9934" s="19" t="e">
        <f>VLOOKUP(B9934,segédtábla!$A$1:$C$156,3,FALSE)</f>
        <v>#N/A</v>
      </c>
      <c r="B9934" s="11"/>
      <c r="C9934" s="13" t="e">
        <f>VLOOKUP(B9934,segédtábla!$A$1:$C$156,2,FALSE)</f>
        <v>#N/A</v>
      </c>
      <c r="D9934" s="5"/>
      <c r="E9934" s="332" t="e">
        <f>VLOOKUP(C9934,'Havi KM'!A:S,4,FALSE)</f>
        <v>#N/A</v>
      </c>
      <c r="F9934" s="163"/>
    </row>
    <row r="9935" spans="1:6" ht="15" customHeight="1">
      <c r="A9935" s="19" t="e">
        <f>VLOOKUP(B9935,segédtábla!$A$1:$C$156,3,FALSE)</f>
        <v>#N/A</v>
      </c>
      <c r="B9935" s="11"/>
      <c r="C9935" s="13" t="e">
        <f>VLOOKUP(B9935,segédtábla!$A$1:$C$156,2,FALSE)</f>
        <v>#N/A</v>
      </c>
      <c r="D9935" s="5"/>
      <c r="E9935" s="332" t="e">
        <f>VLOOKUP(C9935,'Havi KM'!A:S,4,FALSE)</f>
        <v>#N/A</v>
      </c>
      <c r="F9935" s="163"/>
    </row>
    <row r="9936" spans="1:6" ht="15" customHeight="1">
      <c r="A9936" s="19" t="str">
        <f>VLOOKUP(B9936,segédtábla!$A$1:$C$156,3,FALSE)</f>
        <v>10+4</v>
      </c>
      <c r="B9936" s="226" t="s">
        <v>1335</v>
      </c>
      <c r="C9936" s="178" t="str">
        <f>VLOOKUP(B9936,segédtábla!$A$1:$C$156,2,FALSE)</f>
        <v>Pollák Péter</v>
      </c>
      <c r="D9936" s="4" t="s">
        <v>8627</v>
      </c>
      <c r="E9936" s="332" t="str">
        <f>VLOOKUP(C9936,'Havi KM'!A:S,4,FALSE)</f>
        <v xml:space="preserve">     1 011,99 km</v>
      </c>
      <c r="F9936" s="363"/>
    </row>
    <row r="9937" spans="1:11" ht="15" customHeight="1">
      <c r="A9937" s="19" t="str">
        <f>VLOOKUP(B9937,segédtábla!$A$1:$C$156,3,FALSE)</f>
        <v>11+3</v>
      </c>
      <c r="B9937" s="226" t="s">
        <v>1147</v>
      </c>
      <c r="C9937" s="13" t="str">
        <f>VLOOKUP(B9937,segédtábla!$A$1:$C$156,2,FALSE)</f>
        <v>Török Sándor</v>
      </c>
      <c r="D9937" s="4" t="s">
        <v>8628</v>
      </c>
      <c r="E9937" s="332" t="str">
        <f>VLOOKUP(C9937,'Havi KM'!A:S,4,FALSE)</f>
        <v xml:space="preserve">     1 629,14 km</v>
      </c>
      <c r="F9937" s="363" t="s">
        <v>8629</v>
      </c>
    </row>
    <row r="9938" spans="1:11" ht="15" customHeight="1">
      <c r="A9938" s="19" t="str">
        <f>VLOOKUP(B9938,segédtábla!$A$1:$C$156,3,FALSE)</f>
        <v>11+3</v>
      </c>
      <c r="B9938" s="226" t="s">
        <v>1234</v>
      </c>
      <c r="C9938" s="13" t="str">
        <f>VLOOKUP(B9938,segédtábla!$A$1:$C$156,2,FALSE)</f>
        <v>Iván Árpád Krisztián</v>
      </c>
      <c r="D9938" s="4" t="s">
        <v>8630</v>
      </c>
      <c r="E9938" s="332" t="str">
        <f>VLOOKUP(C9938,'Havi KM'!A:S,4,FALSE)</f>
        <v xml:space="preserve">      352,06 km</v>
      </c>
      <c r="F9938" s="363" t="s">
        <v>8631</v>
      </c>
    </row>
    <row r="9939" spans="1:11" ht="15" customHeight="1">
      <c r="A9939" s="19" t="str">
        <f>VLOOKUP(B9939,segédtábla!$A$1:$C$156,3,FALSE)</f>
        <v>11+3</v>
      </c>
      <c r="B9939" s="226" t="s">
        <v>1236</v>
      </c>
      <c r="C9939" s="178" t="str">
        <f>VLOOKUP(B9939,segédtábla!$A$1:$C$156,2,FALSE)</f>
        <v>Pázmándi János</v>
      </c>
      <c r="D9939" s="4" t="s">
        <v>8632</v>
      </c>
      <c r="E9939" s="332" t="str">
        <f>VLOOKUP(C9939,'Havi KM'!A:S,4,FALSE)</f>
        <v xml:space="preserve">     1 597,21 km</v>
      </c>
      <c r="F9939" s="363" t="s">
        <v>8633</v>
      </c>
    </row>
    <row r="9940" spans="1:11" ht="15" customHeight="1">
      <c r="A9940" s="19" t="str">
        <f>VLOOKUP(B9940,segédtábla!$A$1:$C$156,3,FALSE)</f>
        <v>5+2</v>
      </c>
      <c r="B9940" s="226" t="s">
        <v>1200</v>
      </c>
      <c r="C9940" s="178" t="str">
        <f>VLOOKUP(B9940,segédtábla!$A$1:$C$156,2,FALSE)</f>
        <v>Giber Zoltán</v>
      </c>
      <c r="D9940" s="4" t="s">
        <v>8634</v>
      </c>
      <c r="E9940" s="332" t="str">
        <f>VLOOKUP(C9940,'Havi KM'!A:S,4,FALSE)</f>
        <v xml:space="preserve">     1 523,35 km</v>
      </c>
      <c r="F9940" s="211"/>
    </row>
    <row r="9941" spans="1:11" ht="15" customHeight="1">
      <c r="A9941" s="19" t="str">
        <f>VLOOKUP(B9941,segédtábla!$A$1:$C$156,3,FALSE)</f>
        <v>10+3</v>
      </c>
      <c r="B9941" s="226" t="s">
        <v>1358</v>
      </c>
      <c r="C9941" s="13" t="str">
        <f>VLOOKUP(B9941,segédtábla!$A$1:$C$156,2,FALSE)</f>
        <v>Tóth Attila</v>
      </c>
      <c r="D9941" s="4" t="s">
        <v>8635</v>
      </c>
      <c r="E9941" s="332" t="str">
        <f>VLOOKUP(C9941,'Havi KM'!A:S,4,FALSE)</f>
        <v xml:space="preserve">      626,64 km</v>
      </c>
      <c r="F9941" s="163" t="s">
        <v>8636</v>
      </c>
    </row>
    <row r="9942" spans="1:11" customFormat="1" ht="15" customHeight="1">
      <c r="A9942" s="4" t="str">
        <f>VLOOKUP(B9942,segédtábla!$A$1:$C$156,3,FALSE)</f>
        <v>11+3</v>
      </c>
      <c r="B9942" s="226" t="s">
        <v>1170</v>
      </c>
      <c r="C9942" s="13" t="str">
        <f>VLOOKUP(B9942,segédtábla!$A$1:$C$156,2,FALSE)</f>
        <v>Hemmerlein Zoltán</v>
      </c>
      <c r="D9942" s="5" t="s">
        <v>8637</v>
      </c>
      <c r="E9942" s="332" t="str">
        <f>VLOOKUP(C9942,'Havi KM'!A:S,4,FALSE)</f>
        <v xml:space="preserve">     1 867,46 km</v>
      </c>
      <c r="F9942" s="163"/>
      <c r="K9942" s="6"/>
    </row>
    <row r="9943" spans="1:11" ht="15" customHeight="1">
      <c r="A9943" s="19" t="str">
        <f>VLOOKUP(B9943,segédtábla!$A$1:$C$156,3,FALSE)</f>
        <v>korai kezdés preferált</v>
      </c>
      <c r="B9943" s="226" t="s">
        <v>1309</v>
      </c>
      <c r="C9943" s="13" t="str">
        <f>VLOOKUP(B9943,segédtábla!$A$1:$C$156,2,FALSE)</f>
        <v>Gosztenschnik Péter</v>
      </c>
      <c r="D9943" s="5" t="s">
        <v>8638</v>
      </c>
      <c r="E9943" s="332" t="str">
        <f>VLOOKUP(C9943,'Havi KM'!A:S,4,FALSE)</f>
        <v xml:space="preserve">      684,27 km</v>
      </c>
      <c r="F9943" s="163" t="s">
        <v>8639</v>
      </c>
    </row>
    <row r="9944" spans="1:11" ht="15" customHeight="1">
      <c r="A9944" s="19" t="str">
        <f>VLOOKUP(B9944,segédtábla!$A$1:$C$156,3,FALSE)</f>
        <v>11+3</v>
      </c>
      <c r="B9944" s="226" t="s">
        <v>1253</v>
      </c>
      <c r="C9944" s="13" t="str">
        <f>VLOOKUP(B9944,segédtábla!$A$1:$C$156,2,FALSE)</f>
        <v>Knyihár Adrián</v>
      </c>
      <c r="D9944" s="4" t="s">
        <v>8640</v>
      </c>
      <c r="E9944" s="332" t="str">
        <f>VLOOKUP(C9944,'Havi KM'!A:S,4,FALSE)</f>
        <v xml:space="preserve">      0,0 km</v>
      </c>
      <c r="F9944" s="363" t="s">
        <v>8641</v>
      </c>
    </row>
    <row r="9945" spans="1:11" ht="15" customHeight="1">
      <c r="A9945" s="19" t="str">
        <f>VLOOKUP(B9945,segédtábla!$A$1:$C$156,3,FALSE)</f>
        <v>2/1.</v>
      </c>
      <c r="B9945" s="226" t="s">
        <v>1259</v>
      </c>
      <c r="C9945" s="13" t="str">
        <f>VLOOKUP(B9945,segédtábla!$A$1:$C$156,2,FALSE)</f>
        <v>Berki Richárd Sándor</v>
      </c>
      <c r="D9945" s="5" t="s">
        <v>8642</v>
      </c>
      <c r="E9945" s="332" t="str">
        <f>VLOOKUP(C9945,'Havi KM'!A:S,4,FALSE)</f>
        <v xml:space="preserve">     1 357,13 km</v>
      </c>
      <c r="F9945" s="363"/>
    </row>
    <row r="9946" spans="1:11" ht="15" customHeight="1">
      <c r="A9946" s="19" t="str">
        <f>VLOOKUP(B9946,segédtábla!$A$1:$C$156,3,FALSE)</f>
        <v>11+3</v>
      </c>
      <c r="B9946" s="226" t="s">
        <v>1333</v>
      </c>
      <c r="C9946" s="13" t="str">
        <f>VLOOKUP(B9946,segédtábla!$A$1:$C$156,2,FALSE)</f>
        <v>Meilinger Ádám</v>
      </c>
      <c r="D9946" s="4" t="s">
        <v>8643</v>
      </c>
      <c r="E9946" s="332" t="str">
        <f>VLOOKUP(C9946,'Havi KM'!A:S,4,FALSE)</f>
        <v xml:space="preserve">      277,05 km</v>
      </c>
      <c r="F9946" s="363"/>
    </row>
    <row r="9947" spans="1:11" ht="15" customHeight="1">
      <c r="A9947" s="19" t="e">
        <f>VLOOKUP(B9947,segédtábla!$A$1:$C$156,3,FALSE)</f>
        <v>#N/A</v>
      </c>
      <c r="B9947" s="21"/>
      <c r="C9947" s="13" t="e">
        <f>VLOOKUP(B9947,segédtábla!$A$1:$C$156,2,FALSE)</f>
        <v>#N/A</v>
      </c>
      <c r="D9947" s="5"/>
      <c r="E9947" s="332" t="e">
        <f>VLOOKUP(C9947,'Havi KM'!A:S,4,FALSE)</f>
        <v>#N/A</v>
      </c>
      <c r="F9947" s="163"/>
    </row>
    <row r="9948" spans="1:11" ht="15" customHeight="1">
      <c r="A9948" s="19" t="str">
        <f>VLOOKUP(B9948,segédtábla!$A$1:$C$156,3,FALSE)</f>
        <v>5+2</v>
      </c>
      <c r="B9948" s="428" t="s">
        <v>1163</v>
      </c>
      <c r="C9948" s="429" t="str">
        <f>VLOOKUP(B9948,segédtábla!$A$1:$C$156,2,FALSE)</f>
        <v>Popovics Dávid</v>
      </c>
      <c r="D9948" s="240" t="s">
        <v>1663</v>
      </c>
      <c r="E9948" s="332" t="str">
        <f>VLOOKUP(C9948,'Havi KM'!A:S,4,FALSE)</f>
        <v xml:space="preserve">     1 838,04 km</v>
      </c>
      <c r="F9948" s="163"/>
    </row>
    <row r="9949" spans="1:11" ht="15" customHeight="1">
      <c r="A9949" s="19" t="str">
        <f>VLOOKUP(B9949,segédtábla!$A$1:$C$156,3,FALSE)</f>
        <v>5+2</v>
      </c>
      <c r="B9949" s="11" t="s">
        <v>1264</v>
      </c>
      <c r="C9949" s="13" t="str">
        <f>VLOOKUP(B9949,segédtábla!$A$1:$C$156,2,FALSE)</f>
        <v>Sógorka Csaba</v>
      </c>
      <c r="D9949" s="494" t="s">
        <v>1186</v>
      </c>
      <c r="E9949" s="332" t="str">
        <f>VLOOKUP(C9949,'Havi KM'!A:S,4,FALSE)</f>
        <v xml:space="preserve">     1 480,64 km</v>
      </c>
      <c r="F9949" s="163"/>
    </row>
    <row r="9950" spans="1:11" ht="15" customHeight="1">
      <c r="A9950" s="19" t="str">
        <f>VLOOKUP(B9950,segédtábla!$A$1:$C$156,3,FALSE)</f>
        <v>5+2</v>
      </c>
      <c r="B9950" s="11" t="s">
        <v>1154</v>
      </c>
      <c r="C9950" s="13" t="str">
        <f>VLOOKUP(B9950,segédtábla!$A$1:$C$156,2,FALSE)</f>
        <v>Tóth Mihály</v>
      </c>
      <c r="D9950" s="494" t="s">
        <v>1186</v>
      </c>
      <c r="E9950" s="332" t="str">
        <f>VLOOKUP(C9950,'Havi KM'!A:S,4,FALSE)</f>
        <v xml:space="preserve">      345,81 km</v>
      </c>
      <c r="F9950" s="163"/>
    </row>
    <row r="9952" spans="1:11" ht="15" customHeight="1">
      <c r="A9952" s="10"/>
      <c r="B9952" s="16"/>
      <c r="C9952" s="263">
        <v>45969</v>
      </c>
      <c r="D9952" s="237" t="str">
        <f>TEXT(C9952,"dddd")</f>
        <v>Saturday</v>
      </c>
      <c r="E9952" s="330"/>
      <c r="F9952" s="227">
        <f>+COUNTA(#REF!)</f>
        <v>1</v>
      </c>
    </row>
    <row r="9953" spans="1:6" ht="15" customHeight="1">
      <c r="C9953" s="355"/>
    </row>
    <row r="9954" spans="1:6" ht="15" customHeight="1">
      <c r="A9954" s="7" t="s">
        <v>1136</v>
      </c>
      <c r="B9954" s="8" t="s">
        <v>1137</v>
      </c>
      <c r="C9954" s="9" t="s">
        <v>1138</v>
      </c>
      <c r="D9954" s="9" t="s">
        <v>1139</v>
      </c>
      <c r="E9954" s="331" t="s">
        <v>1140</v>
      </c>
      <c r="F9954" s="9" t="s">
        <v>1141</v>
      </c>
    </row>
    <row r="9955" spans="1:6" ht="15" customHeight="1">
      <c r="A9955" s="19" t="e">
        <f>VLOOKUP(B9955,segédtábla!$A$1:$C$156,3,FALSE)</f>
        <v>#N/A</v>
      </c>
      <c r="B9955" s="11"/>
      <c r="C9955" s="13" t="e">
        <f>VLOOKUP(B9955,segédtábla!$A$1:$C$156,2,FALSE)</f>
        <v>#N/A</v>
      </c>
      <c r="D9955" s="5"/>
      <c r="E9955" s="332" t="e">
        <f>VLOOKUP(C9955,'Havi KM'!A:S,4,FALSE)</f>
        <v>#N/A</v>
      </c>
      <c r="F9955" s="163"/>
    </row>
    <row r="9956" spans="1:6" ht="15" customHeight="1">
      <c r="A9956" s="19">
        <f>VLOOKUP(B9956,segédtábla!$A$1:$C$156,3,FALSE)</f>
        <v>0</v>
      </c>
      <c r="B9956" s="226" t="s">
        <v>1375</v>
      </c>
      <c r="C9956" s="13" t="str">
        <f>VLOOKUP(B9956,segédtábla!$A$1:$C$156,2,FALSE)</f>
        <v>kivonva</v>
      </c>
      <c r="D9956" s="4" t="s">
        <v>8644</v>
      </c>
      <c r="E9956" s="332" t="e">
        <f>VLOOKUP(C9956,'Havi KM'!A:S,4,FALSE)</f>
        <v>#N/A</v>
      </c>
      <c r="F9956" s="163" t="s">
        <v>8645</v>
      </c>
    </row>
    <row r="9957" spans="1:6" ht="15" customHeight="1">
      <c r="A9957" s="19" t="str">
        <f>VLOOKUP(B9957,segédtábla!$A$1:$C$156,3,FALSE)</f>
        <v>5+2</v>
      </c>
      <c r="B9957" s="226" t="s">
        <v>1181</v>
      </c>
      <c r="C9957" s="13" t="str">
        <f>VLOOKUP(B9957,segédtábla!$A$1:$C$156,2,FALSE)</f>
        <v>Lázár Gábor</v>
      </c>
      <c r="D9957" s="5" t="s">
        <v>8646</v>
      </c>
      <c r="E9957" s="332" t="str">
        <f>VLOOKUP(C9957,'Havi KM'!A:S,4,FALSE)</f>
        <v xml:space="preserve">     1 156,79 km</v>
      </c>
      <c r="F9957" s="163"/>
    </row>
    <row r="9958" spans="1:6" ht="15" customHeight="1">
      <c r="A9958" s="19" t="e">
        <f>VLOOKUP(B9958,segédtábla!$A$1:$C$156,3,FALSE)</f>
        <v>#N/A</v>
      </c>
      <c r="B9958" s="11"/>
      <c r="C9958" s="13" t="e">
        <f>VLOOKUP(B9958,segédtábla!$A$1:$C$156,2,FALSE)</f>
        <v>#N/A</v>
      </c>
      <c r="D9958" s="5"/>
      <c r="E9958" s="332" t="e">
        <f>VLOOKUP(C9958,'Havi KM'!A:S,4,FALSE)</f>
        <v>#N/A</v>
      </c>
      <c r="F9958" s="231"/>
    </row>
    <row r="9960" spans="1:6" ht="15" customHeight="1">
      <c r="A9960" s="10"/>
      <c r="B9960" s="16"/>
      <c r="C9960" s="263">
        <v>45970</v>
      </c>
      <c r="D9960" s="237" t="str">
        <f>TEXT(C9960,"dddd")</f>
        <v>Sunday</v>
      </c>
      <c r="E9960" s="330"/>
      <c r="F9960" s="227">
        <f>+COUNTA(B9963:B9983)</f>
        <v>15</v>
      </c>
    </row>
    <row r="9961" spans="1:6" ht="15" customHeight="1">
      <c r="C9961" s="355"/>
    </row>
    <row r="9962" spans="1:6" ht="15" customHeight="1">
      <c r="A9962" s="7" t="s">
        <v>1136</v>
      </c>
      <c r="B9962" s="8" t="s">
        <v>1137</v>
      </c>
      <c r="C9962" s="9" t="s">
        <v>1138</v>
      </c>
      <c r="D9962" s="9" t="s">
        <v>1139</v>
      </c>
      <c r="E9962" s="331" t="s">
        <v>1140</v>
      </c>
      <c r="F9962" s="9" t="s">
        <v>1141</v>
      </c>
    </row>
    <row r="9963" spans="1:6" ht="15" customHeight="1">
      <c r="A9963" s="19" t="str">
        <f>VLOOKUP(B9963,segédtábla!$A$1:$C$156,3,FALSE)</f>
        <v>11+3</v>
      </c>
      <c r="B9963" s="226" t="s">
        <v>1142</v>
      </c>
      <c r="C9963" s="178" t="str">
        <f>VLOOKUP(B9963,segédtábla!$A$1:$C$156,2,FALSE)</f>
        <v>Hamecz  Zsolt + Zsoltné</v>
      </c>
      <c r="D9963" s="4" t="s">
        <v>8647</v>
      </c>
      <c r="E9963" s="332" t="e">
        <f>VLOOKUP(C9963,'Havi KM'!A:S,4,FALSE)</f>
        <v>#N/A</v>
      </c>
      <c r="F9963" s="163"/>
    </row>
    <row r="9964" spans="1:6" ht="15" customHeight="1">
      <c r="A9964" s="19" t="str">
        <f>VLOOKUP(B9964,segédtábla!$A$1:$C$156,3,FALSE)</f>
        <v>5+2</v>
      </c>
      <c r="B9964" s="226" t="s">
        <v>1159</v>
      </c>
      <c r="C9964" s="13" t="str">
        <f>VLOOKUP(B9964,segédtábla!$A$1:$C$156,2,FALSE)</f>
        <v>Pilló József + Pillóné S. Judit</v>
      </c>
      <c r="D9964" s="5" t="s">
        <v>8648</v>
      </c>
      <c r="E9964" s="332" t="e">
        <f>VLOOKUP(C9964,'Havi KM'!A:S,4,FALSE)</f>
        <v>#N/A</v>
      </c>
      <c r="F9964" s="163"/>
    </row>
    <row r="9965" spans="1:6" ht="15" customHeight="1">
      <c r="A9965" s="19" t="str">
        <f>VLOOKUP(B9965,segédtábla!$A$1:$C$156,3,FALSE)</f>
        <v>5+2</v>
      </c>
      <c r="B9965" s="226" t="s">
        <v>1269</v>
      </c>
      <c r="C9965" s="178" t="str">
        <f>VLOOKUP(B9965,segédtábla!$A$1:$C$156,2,FALSE)</f>
        <v>Bagi Lajos + Bagi Márió</v>
      </c>
      <c r="D9965" s="4" t="s">
        <v>8649</v>
      </c>
      <c r="E9965" s="332" t="e">
        <f>VLOOKUP(C9965,'Havi KM'!A:S,4,FALSE)</f>
        <v>#N/A</v>
      </c>
      <c r="F9965" s="163" t="s">
        <v>8650</v>
      </c>
    </row>
    <row r="9966" spans="1:6" ht="15" customHeight="1">
      <c r="A9966" s="19" t="str">
        <f>VLOOKUP(B9966,segédtábla!$A$1:$C$156,3,FALSE)</f>
        <v>5+2</v>
      </c>
      <c r="B9966" s="226" t="s">
        <v>1278</v>
      </c>
      <c r="C9966" s="319" t="str">
        <f>VLOOKUP(B9966,segédtábla!$A$1:$C$156,2,FALSE)</f>
        <v>Adamek István + Nyíri Attila</v>
      </c>
      <c r="D9966" s="188" t="s">
        <v>8651</v>
      </c>
      <c r="E9966" s="332" t="e">
        <f>VLOOKUP(C9966,'Havi KM'!A:S,4,FALSE)</f>
        <v>#N/A</v>
      </c>
      <c r="F9966" s="163"/>
    </row>
    <row r="9967" spans="1:6" ht="15" customHeight="1">
      <c r="A9967" s="19" t="e">
        <f>VLOOKUP(B9967,segédtábla!$A$1:$C$156,3,FALSE)</f>
        <v>#N/A</v>
      </c>
      <c r="B9967" s="11"/>
      <c r="C9967" s="13" t="e">
        <f>VLOOKUP(B9967,segédtábla!$A$1:$C$156,2,FALSE)</f>
        <v>#N/A</v>
      </c>
      <c r="D9967" s="5"/>
      <c r="E9967" s="332" t="e">
        <f>VLOOKUP(C9967,'Havi KM'!A:S,4,FALSE)</f>
        <v>#N/A</v>
      </c>
      <c r="F9967" s="163"/>
    </row>
    <row r="9968" spans="1:6" ht="15" customHeight="1">
      <c r="A9968" s="19" t="str">
        <f>VLOOKUP(B9968,segédtábla!$A$1:$C$156,3,FALSE)</f>
        <v>5+2</v>
      </c>
      <c r="B9968" s="226" t="s">
        <v>1281</v>
      </c>
      <c r="C9968" s="13" t="str">
        <f>VLOOKUP(B9968,segédtábla!$A$1:$C$156,2,FALSE)</f>
        <v>Kiss Sándor</v>
      </c>
      <c r="D9968" s="5" t="s">
        <v>1436</v>
      </c>
      <c r="E9968" s="332" t="str">
        <f>VLOOKUP(C9968,'Havi KM'!A:S,4,FALSE)</f>
        <v xml:space="preserve">     1 065,91 km</v>
      </c>
      <c r="F9968" s="163" t="s">
        <v>8652</v>
      </c>
    </row>
    <row r="9969" spans="1:6" ht="15" customHeight="1">
      <c r="A9969" s="19" t="str">
        <f>VLOOKUP(B9969,segédtábla!$A$1:$C$156,3,FALSE)</f>
        <v>11+3</v>
      </c>
      <c r="B9969" s="226" t="s">
        <v>1234</v>
      </c>
      <c r="C9969" s="13" t="str">
        <f>VLOOKUP(B9969,segédtábla!$A$1:$C$156,2,FALSE)</f>
        <v>Iván Árpád Krisztián</v>
      </c>
      <c r="D9969" s="5" t="s">
        <v>8653</v>
      </c>
      <c r="E9969" s="332" t="str">
        <f>VLOOKUP(C9969,'Havi KM'!A:S,4,FALSE)</f>
        <v xml:space="preserve">      352,06 km</v>
      </c>
      <c r="F9969" s="163"/>
    </row>
    <row r="9970" spans="1:6" ht="15" customHeight="1">
      <c r="A9970" s="19" t="e">
        <f>VLOOKUP(B9970,segédtábla!$A$1:$C$156,3,FALSE)</f>
        <v>#N/A</v>
      </c>
      <c r="B9970" s="11"/>
      <c r="C9970" s="13" t="e">
        <f>VLOOKUP(B9970,segédtábla!$A$1:$C$156,2,FALSE)</f>
        <v>#N/A</v>
      </c>
      <c r="D9970" s="5"/>
      <c r="E9970" s="332" t="e">
        <f>VLOOKUP(C9970,'Havi KM'!A:S,4,FALSE)</f>
        <v>#N/A</v>
      </c>
      <c r="F9970" s="163"/>
    </row>
    <row r="9971" spans="1:6" ht="15" customHeight="1">
      <c r="A9971" s="19" t="str">
        <f>VLOOKUP(B9971,segédtábla!$A$1:$C$156,3,FALSE)</f>
        <v>5+2</v>
      </c>
      <c r="B9971" s="226" t="s">
        <v>1227</v>
      </c>
      <c r="C9971" s="13" t="str">
        <f>VLOOKUP(B9971,segédtábla!$A$1:$C$156,2,FALSE)</f>
        <v>Horváth Ferenc</v>
      </c>
      <c r="D9971" s="5" t="s">
        <v>1436</v>
      </c>
      <c r="E9971" s="332" t="str">
        <f>VLOOKUP(C9971,'Havi KM'!A:S,4,FALSE)</f>
        <v xml:space="preserve">     1 488,98 km</v>
      </c>
      <c r="F9971" s="163"/>
    </row>
    <row r="9972" spans="1:6" ht="15" customHeight="1">
      <c r="A9972" s="19" t="str">
        <f>VLOOKUP(B9972,segédtábla!$A$1:$C$156,3,FALSE)</f>
        <v>11+3</v>
      </c>
      <c r="B9972" s="226" t="s">
        <v>1170</v>
      </c>
      <c r="C9972" s="13" t="str">
        <f>VLOOKUP(B9972,segédtábla!$A$1:$C$156,2,FALSE)</f>
        <v>Hemmerlein Zoltán</v>
      </c>
      <c r="D9972" s="5" t="s">
        <v>8654</v>
      </c>
      <c r="E9972" s="332" t="str">
        <f>VLOOKUP(C9972,'Havi KM'!A:S,4,FALSE)</f>
        <v xml:space="preserve">     1 867,46 km</v>
      </c>
      <c r="F9972" s="163"/>
    </row>
    <row r="9973" spans="1:6" ht="15" customHeight="1">
      <c r="A9973" s="19" t="e">
        <f>VLOOKUP(B9973,segédtábla!$A$1:$C$156,3,FALSE)</f>
        <v>#N/A</v>
      </c>
      <c r="B9973" s="11"/>
      <c r="C9973" s="13" t="e">
        <f>VLOOKUP(B9973,segédtábla!$A$1:$C$156,2,FALSE)</f>
        <v>#N/A</v>
      </c>
      <c r="D9973" s="5"/>
      <c r="E9973" s="332" t="e">
        <f>VLOOKUP(C9973,'Havi KM'!A:S,4,FALSE)</f>
        <v>#N/A</v>
      </c>
      <c r="F9973" s="163"/>
    </row>
    <row r="9974" spans="1:6" ht="15" customHeight="1">
      <c r="A9974" s="19" t="str">
        <f>VLOOKUP(B9974,segédtábla!$A$1:$C$156,3,FALSE)</f>
        <v>5+2</v>
      </c>
      <c r="B9974" s="226" t="s">
        <v>1262</v>
      </c>
      <c r="C9974" s="13" t="str">
        <f>VLOOKUP(B9974,segédtábla!$A$1:$C$156,2,FALSE)</f>
        <v>Balázs Tibor</v>
      </c>
      <c r="D9974" s="5" t="s">
        <v>8655</v>
      </c>
      <c r="E9974" s="332" t="str">
        <f>VLOOKUP(C9974,'Havi KM'!A:S,4,FALSE)</f>
        <v xml:space="preserve">      261,82 km</v>
      </c>
      <c r="F9974" s="163"/>
    </row>
    <row r="9975" spans="1:6" ht="15" customHeight="1">
      <c r="A9975" s="19" t="str">
        <f>VLOOKUP(B9975,segédtábla!$A$1:$C$156,3,FALSE)</f>
        <v>5+2</v>
      </c>
      <c r="B9975" s="226" t="s">
        <v>1208</v>
      </c>
      <c r="C9975" s="13" t="str">
        <f>VLOOKUP(B9975,segédtábla!$A$1:$C$156,2,FALSE)</f>
        <v>Drozd Péter</v>
      </c>
      <c r="D9975" s="5" t="s">
        <v>8656</v>
      </c>
      <c r="E9975" s="332" t="str">
        <f>VLOOKUP(C9975,'Havi KM'!A:S,4,FALSE)</f>
        <v xml:space="preserve">     1 972,38 km</v>
      </c>
      <c r="F9975" s="163"/>
    </row>
    <row r="9976" spans="1:6" ht="15" customHeight="1">
      <c r="A9976" s="19" t="e">
        <f>VLOOKUP(B9976,segédtábla!$A$1:$C$156,3,FALSE)</f>
        <v>#N/A</v>
      </c>
      <c r="B9976" s="11"/>
      <c r="C9976" s="13" t="e">
        <f>VLOOKUP(B9976,segédtábla!$A$1:$C$156,2,FALSE)</f>
        <v>#N/A</v>
      </c>
      <c r="D9976" s="5"/>
      <c r="E9976" s="332" t="e">
        <f>VLOOKUP(C9976,'Havi KM'!A:S,4,FALSE)</f>
        <v>#N/A</v>
      </c>
      <c r="F9976" s="163"/>
    </row>
    <row r="9977" spans="1:6" ht="15" customHeight="1">
      <c r="A9977" s="19" t="str">
        <f>VLOOKUP(B9977,segédtábla!$A$1:$C$156,3,FALSE)</f>
        <v>11+3</v>
      </c>
      <c r="B9977" s="226" t="s">
        <v>1405</v>
      </c>
      <c r="C9977" s="13" t="str">
        <f>VLOOKUP(B9977,segédtábla!$A$1:$C$156,2,FALSE)</f>
        <v>Marton Péter</v>
      </c>
      <c r="D9977" s="5" t="s">
        <v>8657</v>
      </c>
      <c r="E9977" s="332" t="str">
        <f>VLOOKUP(C9977,'Havi KM'!A:S,4,FALSE)</f>
        <v xml:space="preserve">     1 405,83 km</v>
      </c>
      <c r="F9977" s="363"/>
    </row>
    <row r="9978" spans="1:6">
      <c r="A9978" s="19" t="str">
        <f>VLOOKUP(B9978,segédtábla!$A$1:$C$156,3,FALSE)</f>
        <v>5+2</v>
      </c>
      <c r="B9978" s="226" t="s">
        <v>1337</v>
      </c>
      <c r="C9978" s="13" t="str">
        <f>VLOOKUP(B9978,segédtábla!$A$1:$C$156,2,FALSE)</f>
        <v>Kozma István / Farkas Rudolf</v>
      </c>
      <c r="D9978" s="5" t="s">
        <v>8658</v>
      </c>
      <c r="E9978" s="332" t="e">
        <f>VLOOKUP(C9978,'Havi KM'!A:S,4,FALSE)</f>
        <v>#N/A</v>
      </c>
      <c r="F9978" s="163"/>
    </row>
    <row r="9979" spans="1:6" ht="15" customHeight="1">
      <c r="A9979" s="19" t="e">
        <f>VLOOKUP(B9979,segédtábla!$A$1:$C$156,3,FALSE)</f>
        <v>#N/A</v>
      </c>
      <c r="B9979" s="11"/>
      <c r="C9979" s="13" t="e">
        <f>VLOOKUP(B9979,segédtábla!$A$1:$C$156,2,FALSE)</f>
        <v>#N/A</v>
      </c>
      <c r="D9979" s="5"/>
      <c r="E9979" s="332" t="e">
        <f>VLOOKUP(C9979,'Havi KM'!A:S,4,FALSE)</f>
        <v>#N/A</v>
      </c>
      <c r="F9979" s="163"/>
    </row>
    <row r="9980" spans="1:6" ht="15" customHeight="1">
      <c r="A9980" s="19" t="e">
        <f>VLOOKUP(B9980,segédtábla!$A$1:$C$156,3,FALSE)</f>
        <v>#N/A</v>
      </c>
      <c r="B9980" s="11"/>
      <c r="C9980" s="13" t="e">
        <f>VLOOKUP(B9980,segédtábla!$A$1:$C$156,2,FALSE)</f>
        <v>#N/A</v>
      </c>
      <c r="D9980" s="5"/>
      <c r="E9980" s="332" t="e">
        <f>VLOOKUP(C9980,'Havi KM'!A:S,4,FALSE)</f>
        <v>#N/A</v>
      </c>
      <c r="F9980" s="163"/>
    </row>
    <row r="9981" spans="1:6" ht="14.25" customHeight="1">
      <c r="A9981" s="19" t="str">
        <f>VLOOKUP(B9981,segédtábla!$A$1:$C$156,3,FALSE)</f>
        <v>10+4</v>
      </c>
      <c r="B9981" s="226" t="s">
        <v>1191</v>
      </c>
      <c r="C9981" s="13" t="str">
        <f>VLOOKUP(B9981,segédtábla!$A$1:$C$156,2,FALSE)</f>
        <v>Leiner Gábor</v>
      </c>
      <c r="D9981" s="5" t="s">
        <v>8659</v>
      </c>
      <c r="E9981" s="332" t="str">
        <f>VLOOKUP(C9981,'Havi KM'!A:S,4,FALSE)</f>
        <v xml:space="preserve">     1 700,32 km</v>
      </c>
      <c r="F9981" s="163" t="s">
        <v>6779</v>
      </c>
    </row>
    <row r="9982" spans="1:6" ht="14.25" customHeight="1">
      <c r="A9982" s="19" t="str">
        <f>VLOOKUP(B9982,segédtábla!$A$1:$C$156,3,FALSE)</f>
        <v>5+2</v>
      </c>
      <c r="B9982" s="226" t="s">
        <v>1163</v>
      </c>
      <c r="C9982" s="13" t="str">
        <f>VLOOKUP(B9982,segédtábla!$A$1:$C$156,2,FALSE)</f>
        <v>Popovics Dávid</v>
      </c>
      <c r="D9982" s="5" t="s">
        <v>8660</v>
      </c>
      <c r="E9982" s="332" t="str">
        <f>VLOOKUP(C9982,'Havi KM'!A:S,4,FALSE)</f>
        <v xml:space="preserve">     1 838,04 km</v>
      </c>
      <c r="F9982" s="163"/>
    </row>
    <row r="9983" spans="1:6" ht="15" customHeight="1">
      <c r="A9983" s="19" t="str">
        <f>VLOOKUP(B9983,segédtábla!$A$1:$C$156,3,FALSE)</f>
        <v>5+2</v>
      </c>
      <c r="B9983" s="226" t="s">
        <v>1274</v>
      </c>
      <c r="C9983" s="13" t="str">
        <f>VLOOKUP(B9983,segédtábla!$A$1:$C$156,2,FALSE)</f>
        <v>Kakulya Zsolt</v>
      </c>
      <c r="D9983" s="5" t="s">
        <v>8661</v>
      </c>
      <c r="E9983" s="332" t="str">
        <f>VLOOKUP(C9983,'Havi KM'!A:S,4,FALSE)</f>
        <v xml:space="preserve">     1 219,87 km</v>
      </c>
      <c r="F9983" s="231" t="s">
        <v>8662</v>
      </c>
    </row>
    <row r="9984" spans="1:6" ht="15" customHeight="1">
      <c r="A9984" s="19" t="str">
        <f>VLOOKUP(B9984,segédtábla!$A$1:$C$156,3,FALSE)</f>
        <v>5+2</v>
      </c>
      <c r="B9984" s="226" t="s">
        <v>1238</v>
      </c>
      <c r="C9984" s="13" t="str">
        <f>VLOOKUP(B9984,segédtábla!$A$1:$C$156,2,FALSE)</f>
        <v>Tóth Zsolt</v>
      </c>
      <c r="D9984" s="4" t="s">
        <v>8663</v>
      </c>
      <c r="E9984" s="332" t="str">
        <f>VLOOKUP(C9984,'Havi KM'!A:S,4,FALSE)</f>
        <v xml:space="preserve">     1 572,92 km</v>
      </c>
      <c r="F9984" s="163"/>
    </row>
    <row r="9985" spans="1:6" ht="15" customHeight="1">
      <c r="A9985" s="19" t="str">
        <f>VLOOKUP(B9985,segédtábla!$A$1:$C$156,3,FALSE)</f>
        <v>11+3</v>
      </c>
      <c r="B9985" s="226" t="s">
        <v>1283</v>
      </c>
      <c r="C9985" s="13" t="str">
        <f>VLOOKUP(B9985,segédtábla!$A$1:$C$156,2,FALSE)</f>
        <v>Török Attila</v>
      </c>
      <c r="D9985" s="5" t="s">
        <v>8664</v>
      </c>
      <c r="E9985" s="332" t="str">
        <f>VLOOKUP(C9985,'Havi KM'!A:S,4,FALSE)</f>
        <v xml:space="preserve">     1 669,95 km</v>
      </c>
      <c r="F9985" s="163" t="s">
        <v>1832</v>
      </c>
    </row>
    <row r="9986" spans="1:6" ht="15" customHeight="1">
      <c r="A9986" s="19" t="str">
        <f>VLOOKUP(B9986,segédtábla!$A$1:$C$156,3,FALSE)</f>
        <v>5+2</v>
      </c>
      <c r="B9986" s="226" t="s">
        <v>1526</v>
      </c>
      <c r="C9986" s="13" t="str">
        <f>VLOOKUP(B9986,segédtábla!$A$1:$C$156,2,FALSE)</f>
        <v>Simon Zoltán</v>
      </c>
      <c r="D9986" s="5" t="s">
        <v>8665</v>
      </c>
      <c r="E9986" s="332" t="str">
        <f>VLOOKUP(C9986,'Havi KM'!A:S,4,FALSE)</f>
        <v xml:space="preserve">     1 431,31 km</v>
      </c>
      <c r="F9986" s="163"/>
    </row>
    <row r="9987" spans="1:6" ht="15" customHeight="1">
      <c r="A9987" s="19" t="str">
        <f>VLOOKUP(B9987,segédtábla!$A$1:$C$156,3,FALSE)</f>
        <v>5+2</v>
      </c>
      <c r="B9987" s="226" t="s">
        <v>1243</v>
      </c>
      <c r="C9987" s="13" t="str">
        <f>VLOOKUP(B9987,segédtábla!$A$1:$C$156,2,FALSE)</f>
        <v>Csicsai Gábor</v>
      </c>
      <c r="D9987" s="5" t="s">
        <v>8666</v>
      </c>
      <c r="E9987" s="332" t="str">
        <f>VLOOKUP(C9987,'Havi KM'!A:S,4,FALSE)</f>
        <v xml:space="preserve">      636,52 km</v>
      </c>
      <c r="F9987" s="163"/>
    </row>
    <row r="9988" spans="1:6" ht="15" customHeight="1">
      <c r="A9988" s="19" t="str">
        <f>VLOOKUP(B9988,segédtábla!$A$1:$C$156,3,FALSE)</f>
        <v>5+2</v>
      </c>
      <c r="B9988" s="226" t="s">
        <v>1292</v>
      </c>
      <c r="C9988" s="13" t="str">
        <f>VLOOKUP(B9988,segédtábla!$A$1:$C$156,2,FALSE)</f>
        <v>Hanzi György Lehel</v>
      </c>
      <c r="D9988" s="5" t="s">
        <v>8667</v>
      </c>
      <c r="E9988" s="332" t="str">
        <f>VLOOKUP(C9988,'Havi KM'!A:S,4,FALSE)</f>
        <v xml:space="preserve">     1 303,29 km</v>
      </c>
      <c r="F9988" s="163"/>
    </row>
    <row r="9989" spans="1:6" ht="15" customHeight="1">
      <c r="A9989" s="19" t="str">
        <f>VLOOKUP(B9989,segédtábla!$A$1:$C$156,3,FALSE)</f>
        <v>11+3</v>
      </c>
      <c r="B9989" s="226" t="s">
        <v>1296</v>
      </c>
      <c r="C9989" s="319" t="str">
        <f>VLOOKUP(B9989,segédtábla!$A$1:$C$156,2,FALSE)</f>
        <v>Kálóczi Péter</v>
      </c>
      <c r="D9989" s="188" t="s">
        <v>8668</v>
      </c>
      <c r="E9989" s="332" t="str">
        <f>VLOOKUP(C9989,'Havi KM'!A:S,4,FALSE)</f>
        <v xml:space="preserve">      933,04 km</v>
      </c>
      <c r="F9989" s="163"/>
    </row>
    <row r="9990" spans="1:6" ht="15" customHeight="1">
      <c r="A9990" s="19" t="str">
        <f>VLOOKUP(B9990,segédtábla!$A$1:$C$156,3,FALSE)</f>
        <v>5+2</v>
      </c>
      <c r="B9990" s="226" t="s">
        <v>1173</v>
      </c>
      <c r="C9990" s="13" t="str">
        <f>VLOOKUP(B9990,segédtábla!$A$1:$C$156,2,FALSE)</f>
        <v>Léhner Zsolt</v>
      </c>
      <c r="D9990" s="5" t="s">
        <v>8669</v>
      </c>
      <c r="E9990" s="332" t="str">
        <f>VLOOKUP(C9990,'Havi KM'!A:S,4,FALSE)</f>
        <v xml:space="preserve">     1 816,96 km</v>
      </c>
      <c r="F9990" s="163"/>
    </row>
    <row r="9991" spans="1:6" ht="15" customHeight="1">
      <c r="A9991" s="19" t="str">
        <f>VLOOKUP(B9991,segédtábla!$A$1:$C$156,3,FALSE)</f>
        <v>5+2</v>
      </c>
      <c r="B9991" s="226" t="s">
        <v>1175</v>
      </c>
      <c r="C9991" s="13" t="str">
        <f>VLOOKUP(B9991,segédtábla!$A$1:$C$156,2,FALSE)</f>
        <v>Iklódi Sándor</v>
      </c>
      <c r="D9991" s="5" t="s">
        <v>8670</v>
      </c>
      <c r="E9991" s="332" t="str">
        <f>VLOOKUP(C9991,'Havi KM'!A:S,4,FALSE)</f>
        <v xml:space="preserve">     1 161,24 km</v>
      </c>
      <c r="F9991" s="163"/>
    </row>
    <row r="9992" spans="1:6" ht="15" customHeight="1">
      <c r="A9992" s="19" t="str">
        <f>VLOOKUP(B9992,segédtábla!$A$1:$C$156,3,FALSE)</f>
        <v>5+2</v>
      </c>
      <c r="B9992" s="226" t="s">
        <v>1256</v>
      </c>
      <c r="C9992" s="13" t="str">
        <f>VLOOKUP(B9992,segédtábla!$A$1:$C$156,2,FALSE)</f>
        <v>Árvai Gábor</v>
      </c>
      <c r="D9992" s="5" t="s">
        <v>8671</v>
      </c>
      <c r="E9992" s="332" t="str">
        <f>VLOOKUP(C9992,'Havi KM'!A:S,4,FALSE)</f>
        <v xml:space="preserve">     1 696,48 km</v>
      </c>
      <c r="F9992" s="163"/>
    </row>
    <row r="9993" spans="1:6" ht="15" customHeight="1">
      <c r="A9993" s="19">
        <f>VLOOKUP(B9993,segédtábla!$A$1:$C$156,3,FALSE)</f>
        <v>0</v>
      </c>
      <c r="B9993" s="226" t="s">
        <v>1210</v>
      </c>
      <c r="C9993" s="13" t="str">
        <f>VLOOKUP(B9993,segédtábla!$A$1:$C$156,2,FALSE)</f>
        <v xml:space="preserve"> kivonva Szombathelyi Zoltán</v>
      </c>
      <c r="D9993" s="5" t="s">
        <v>8672</v>
      </c>
      <c r="E9993" s="332" t="e">
        <f>VLOOKUP(C9993,'Havi KM'!A:S,4,FALSE)</f>
        <v>#N/A</v>
      </c>
      <c r="F9993" s="163"/>
    </row>
    <row r="9994" spans="1:6" ht="15" customHeight="1">
      <c r="A9994" s="19" t="str">
        <f>VLOOKUP(B9994,segédtábla!$A$1:$C$156,3,FALSE)</f>
        <v>11+3</v>
      </c>
      <c r="B9994" s="226" t="s">
        <v>1189</v>
      </c>
      <c r="C9994" s="13" t="str">
        <f>VLOOKUP(B9994,segédtábla!$A$1:$C$156,2,FALSE)</f>
        <v>Tatarek Sándor</v>
      </c>
      <c r="D9994" s="4" t="s">
        <v>8673</v>
      </c>
      <c r="E9994" s="332" t="str">
        <f>VLOOKUP(C9994,'Havi KM'!A:S,4,FALSE)</f>
        <v xml:space="preserve">      823,62 km</v>
      </c>
      <c r="F9994" s="163"/>
    </row>
    <row r="9995" spans="1:6" ht="15" customHeight="1">
      <c r="A9995" s="19" t="str">
        <f>VLOOKUP(B9995,segédtábla!$A$1:$C$156,3,FALSE)</f>
        <v>5+2</v>
      </c>
      <c r="B9995" s="226" t="s">
        <v>1326</v>
      </c>
      <c r="C9995" s="13" t="str">
        <f>VLOOKUP(B9995,segédtábla!$A$1:$C$156,2,FALSE)</f>
        <v>Polyák László</v>
      </c>
      <c r="D9995" s="4" t="s">
        <v>8674</v>
      </c>
      <c r="E9995" s="332" t="str">
        <f>VLOOKUP(C9995,'Havi KM'!A:S,4,FALSE)</f>
        <v xml:space="preserve">     1 140,81 km</v>
      </c>
      <c r="F9995" s="163"/>
    </row>
    <row r="9996" spans="1:6" ht="15" customHeight="1">
      <c r="A9996" s="19" t="str">
        <f>VLOOKUP(B9996,segédtábla!$A$1:$C$156,3,FALSE)</f>
        <v>11+3</v>
      </c>
      <c r="B9996" s="226" t="s">
        <v>1413</v>
      </c>
      <c r="C9996" s="13" t="str">
        <f>VLOOKUP(B9996,segédtábla!$A$1:$C$156,2,FALSE)</f>
        <v>Szkolcsek György</v>
      </c>
      <c r="D9996" s="5" t="s">
        <v>8675</v>
      </c>
      <c r="E9996" s="332" t="str">
        <f>VLOOKUP(C9996,'Havi KM'!A:S,4,FALSE)</f>
        <v xml:space="preserve">     1 278,42 km</v>
      </c>
      <c r="F9996" s="163"/>
    </row>
    <row r="9997" spans="1:6" ht="15" customHeight="1">
      <c r="A9997" s="19" t="str">
        <f>VLOOKUP(B9997,segédtábla!$A$1:$C$156,3,FALSE)</f>
        <v>5+2</v>
      </c>
      <c r="B9997" s="226" t="s">
        <v>1219</v>
      </c>
      <c r="C9997" s="319" t="str">
        <f>VLOOKUP(B9997,segédtábla!$A$1:$C$156,2,FALSE)</f>
        <v>Ignéczi Attila + Mura Milán</v>
      </c>
      <c r="D9997" s="188" t="s">
        <v>8676</v>
      </c>
      <c r="E9997" s="332" t="e">
        <f>VLOOKUP(C9997,'Havi KM'!A:S,4,FALSE)</f>
        <v>#N/A</v>
      </c>
      <c r="F9997" s="163"/>
    </row>
    <row r="9998" spans="1:6" ht="15" customHeight="1">
      <c r="A9998" s="19" t="str">
        <f>VLOOKUP(B9998,segédtábla!$A$1:$C$156,3,FALSE)</f>
        <v>5+2</v>
      </c>
      <c r="B9998" s="226" t="s">
        <v>1418</v>
      </c>
      <c r="C9998" s="13" t="str">
        <f>VLOOKUP(B9998,segédtábla!$A$1:$C$156,2,FALSE)</f>
        <v>Tatai Sándor</v>
      </c>
      <c r="D9998" s="5" t="s">
        <v>8677</v>
      </c>
      <c r="E9998" s="332" t="str">
        <f>VLOOKUP(C9998,'Havi KM'!A:S,4,FALSE)</f>
        <v xml:space="preserve">     2 344,0 km</v>
      </c>
      <c r="F9998" s="163"/>
    </row>
    <row r="9999" spans="1:6" ht="15" customHeight="1">
      <c r="A9999" s="19" t="str">
        <f>VLOOKUP(B9999,segédtábla!$A$1:$C$156,3,FALSE)</f>
        <v>5+2</v>
      </c>
      <c r="B9999" s="226" t="s">
        <v>1264</v>
      </c>
      <c r="C9999" s="13" t="str">
        <f>VLOOKUP(B9999,segédtábla!$A$1:$C$156,2,FALSE)</f>
        <v>Sógorka Csaba</v>
      </c>
      <c r="D9999" s="4" t="s">
        <v>8658</v>
      </c>
      <c r="E9999" s="332" t="str">
        <f>VLOOKUP(C9999,'Havi KM'!A:S,4,FALSE)</f>
        <v xml:space="preserve">     1 480,64 km</v>
      </c>
      <c r="F9999" s="163"/>
    </row>
    <row r="10000" spans="1:6" ht="15" customHeight="1">
      <c r="A10000" s="19" t="str">
        <f>VLOOKUP(B10000,segédtábla!$A$1:$C$156,3,FALSE)</f>
        <v>5+2</v>
      </c>
      <c r="B10000" s="226" t="s">
        <v>1266</v>
      </c>
      <c r="C10000" s="13" t="str">
        <f>VLOOKUP(B10000,segédtábla!$A$1:$C$156,2,FALSE)</f>
        <v>Nagy György</v>
      </c>
      <c r="D10000" s="5" t="s">
        <v>8678</v>
      </c>
      <c r="E10000" s="332" t="str">
        <f>VLOOKUP(C10000,'Havi KM'!A:S,4,FALSE)</f>
        <v xml:space="preserve">     1 204,28 km</v>
      </c>
      <c r="F10000" s="163"/>
    </row>
    <row r="10002" spans="1:6" ht="15" customHeight="1">
      <c r="A10002" s="10"/>
      <c r="B10002" s="16"/>
      <c r="C10002" s="263">
        <v>45971</v>
      </c>
      <c r="D10002" s="237" t="str">
        <f>TEXT(C10002,"dddd")</f>
        <v>Monday</v>
      </c>
      <c r="E10002" s="330"/>
      <c r="F10002" s="227">
        <f>+COUNTA(B10005:B10014)</f>
        <v>8</v>
      </c>
    </row>
    <row r="10003" spans="1:6" ht="15" customHeight="1">
      <c r="C10003" s="355"/>
    </row>
    <row r="10004" spans="1:6" ht="15" customHeight="1">
      <c r="A10004" s="7" t="s">
        <v>1136</v>
      </c>
      <c r="B10004" s="8" t="s">
        <v>1137</v>
      </c>
      <c r="C10004" s="9" t="s">
        <v>1138</v>
      </c>
      <c r="D10004" s="9" t="s">
        <v>1139</v>
      </c>
      <c r="E10004" s="331" t="s">
        <v>1140</v>
      </c>
      <c r="F10004" s="9" t="s">
        <v>1141</v>
      </c>
    </row>
    <row r="10005" spans="1:6" ht="15" customHeight="1">
      <c r="A10005" s="19" t="str">
        <f>VLOOKUP(B10005,segédtábla!$A$1:$C$156,3,FALSE)</f>
        <v>11+3</v>
      </c>
      <c r="B10005" s="226" t="s">
        <v>1221</v>
      </c>
      <c r="C10005" s="13" t="str">
        <f>VLOOKUP(B10005,segédtábla!$A$1:$C$156,2,FALSE)</f>
        <v>Vass István</v>
      </c>
      <c r="D10005" s="5" t="s">
        <v>8679</v>
      </c>
      <c r="E10005" s="332" t="e">
        <f>VLOOKUP(C10005,'Havi KM'!A:S,4,FALSE)</f>
        <v>#N/A</v>
      </c>
      <c r="F10005" s="163" t="s">
        <v>8680</v>
      </c>
    </row>
    <row r="10006" spans="1:6" ht="15" customHeight="1">
      <c r="A10006" s="19" t="e">
        <f>VLOOKUP(B10006,segédtábla!$A$1:$C$156,3,FALSE)</f>
        <v>#N/A</v>
      </c>
      <c r="B10006" s="11"/>
      <c r="C10006" s="13" t="e">
        <f>VLOOKUP(B10006,segédtábla!$A$1:$C$156,2,FALSE)</f>
        <v>#N/A</v>
      </c>
      <c r="D10006" s="5"/>
      <c r="E10006" s="332" t="e">
        <f>VLOOKUP(C10006,'Havi KM'!A:S,4,FALSE)</f>
        <v>#N/A</v>
      </c>
      <c r="F10006" s="163"/>
    </row>
    <row r="10007" spans="1:6" ht="15" customHeight="1">
      <c r="A10007" s="19" t="str">
        <f>VLOOKUP(B10007,segédtábla!$A$1:$C$156,3,FALSE)</f>
        <v>11+3</v>
      </c>
      <c r="B10007" s="226" t="s">
        <v>1579</v>
      </c>
      <c r="C10007" s="13" t="str">
        <f>VLOOKUP(B10007,segédtábla!$A$1:$C$156,2,FALSE)</f>
        <v>Mellencsuk Attila</v>
      </c>
      <c r="D10007" s="174" t="s">
        <v>8681</v>
      </c>
      <c r="E10007" s="332" t="str">
        <f>VLOOKUP(C10007,'Havi KM'!A:S,4,FALSE)</f>
        <v xml:space="preserve">     1 884,28 km</v>
      </c>
      <c r="F10007" s="163" t="s">
        <v>8682</v>
      </c>
    </row>
    <row r="10008" spans="1:6" ht="15" customHeight="1">
      <c r="A10008" s="19" t="str">
        <f>VLOOKUP(B10008,segédtábla!$A$1:$C$156,3,FALSE)</f>
        <v>5+2</v>
      </c>
      <c r="B10008" s="226" t="s">
        <v>1288</v>
      </c>
      <c r="C10008" s="13" t="str">
        <f>VLOOKUP(B10008,segédtábla!$A$1:$C$156,2,FALSE)</f>
        <v>Németh Zsolt</v>
      </c>
      <c r="D10008" s="5" t="s">
        <v>8683</v>
      </c>
      <c r="E10008" s="332" t="str">
        <f>VLOOKUP(C10008,'Havi KM'!A:S,4,FALSE)</f>
        <v xml:space="preserve">      347,54 km</v>
      </c>
      <c r="F10008" s="163"/>
    </row>
    <row r="10009" spans="1:6" ht="15" customHeight="1">
      <c r="A10009" s="19" t="e">
        <f>VLOOKUP(B10009,segédtábla!$A$1:$C$156,3,FALSE)</f>
        <v>#N/A</v>
      </c>
      <c r="B10009" s="11"/>
      <c r="C10009" s="13" t="e">
        <f>VLOOKUP(B10009,segédtábla!$A$1:$C$156,2,FALSE)</f>
        <v>#N/A</v>
      </c>
      <c r="D10009" s="5"/>
      <c r="E10009" s="332" t="e">
        <f>VLOOKUP(C10009,'Havi KM'!A:S,4,FALSE)</f>
        <v>#N/A</v>
      </c>
      <c r="F10009" s="163"/>
    </row>
    <row r="10010" spans="1:6" ht="15" customHeight="1">
      <c r="A10010" s="19" t="str">
        <f>VLOOKUP(B10010,segédtábla!$A$1:$C$156,3,FALSE)</f>
        <v>11+2</v>
      </c>
      <c r="B10010" s="226" t="s">
        <v>1197</v>
      </c>
      <c r="C10010" s="13" t="str">
        <f>VLOOKUP(B10010,segédtábla!$A$1:$C$156,2,FALSE)</f>
        <v>Csepeti Péter</v>
      </c>
      <c r="D10010" s="5" t="s">
        <v>8684</v>
      </c>
      <c r="E10010" s="332" t="str">
        <f>VLOOKUP(C10010,'Havi KM'!A:S,4,FALSE)</f>
        <v xml:space="preserve">      982,79 km</v>
      </c>
      <c r="F10010" s="163"/>
    </row>
    <row r="10011" spans="1:6" ht="15" customHeight="1">
      <c r="A10011" s="19" t="str">
        <f>VLOOKUP(B10011,segédtábla!$A$1:$C$156,3,FALSE)</f>
        <v>11+3</v>
      </c>
      <c r="B10011" s="226" t="s">
        <v>1353</v>
      </c>
      <c r="C10011" s="13" t="str">
        <f>VLOOKUP(B10011,segédtábla!$A$1:$C$156,2,FALSE)</f>
        <v>Vancsó Attila</v>
      </c>
      <c r="D10011" s="5" t="s">
        <v>8685</v>
      </c>
      <c r="E10011" s="332" t="str">
        <f>VLOOKUP(C10011,'Havi KM'!A:S,4,FALSE)</f>
        <v xml:space="preserve">     1 260,11 km</v>
      </c>
      <c r="F10011" s="231"/>
    </row>
    <row r="10012" spans="1:6" ht="15" customHeight="1">
      <c r="A10012" s="19" t="str">
        <f>VLOOKUP(B10012,segédtábla!$A$1:$C$156,3,FALSE)</f>
        <v>11+3</v>
      </c>
      <c r="B10012" s="226" t="s">
        <v>1195</v>
      </c>
      <c r="C10012" s="13" t="str">
        <f>VLOOKUP(B10012,segédtábla!$A$1:$C$156,2,FALSE)</f>
        <v>Hallók Gábor</v>
      </c>
      <c r="D10012" s="4" t="s">
        <v>8686</v>
      </c>
      <c r="E10012" s="332" t="str">
        <f>VLOOKUP(C10012,'Havi KM'!A:S,4,FALSE)</f>
        <v xml:space="preserve">     2 457,27 km</v>
      </c>
      <c r="F10012" s="231" t="s">
        <v>7616</v>
      </c>
    </row>
    <row r="10013" spans="1:6" ht="15" customHeight="1">
      <c r="A10013" s="19" t="str">
        <f>VLOOKUP(B10013,segédtábla!$A$1:$C$156,3,FALSE)</f>
        <v>11+3</v>
      </c>
      <c r="B10013" s="226" t="s">
        <v>1355</v>
      </c>
      <c r="C10013" s="13" t="str">
        <f>VLOOKUP(B10013,segédtábla!$A$1:$C$156,2,FALSE)</f>
        <v>Németh Nándor</v>
      </c>
      <c r="D10013" s="5" t="s">
        <v>8687</v>
      </c>
      <c r="E10013" s="332" t="str">
        <f>VLOOKUP(C10013,'Havi KM'!A:S,4,FALSE)</f>
        <v xml:space="preserve">     2 089,15 km</v>
      </c>
      <c r="F10013" s="163"/>
    </row>
    <row r="10014" spans="1:6" ht="15" customHeight="1">
      <c r="A10014" s="19" t="str">
        <f>VLOOKUP(B10014,segédtábla!$A$1:$C$156,3,FALSE)</f>
        <v>11+3</v>
      </c>
      <c r="B10014" s="226" t="s">
        <v>1168</v>
      </c>
      <c r="C10014" s="13" t="str">
        <f>VLOOKUP(B10014,segédtábla!$A$1:$C$156,2,FALSE)</f>
        <v>Balázs István</v>
      </c>
      <c r="D10014" s="240" t="s">
        <v>8688</v>
      </c>
      <c r="E10014" s="332" t="str">
        <f>VLOOKUP(C10014,'Havi KM'!A:S,4,FALSE)</f>
        <v xml:space="preserve">     1 401,93 km</v>
      </c>
      <c r="F10014" s="163"/>
    </row>
    <row r="10015" spans="1:6" ht="15" customHeight="1">
      <c r="A10015" s="19" t="str">
        <f>VLOOKUP(B10015,segédtábla!$A$1:$C$156,3,FALSE)</f>
        <v>5+2</v>
      </c>
      <c r="B10015" s="226" t="s">
        <v>1290</v>
      </c>
      <c r="C10015" s="13" t="str">
        <f>VLOOKUP(B10015,segédtábla!$A$1:$C$156,2,FALSE)</f>
        <v>Katona Gábor</v>
      </c>
      <c r="D10015" s="5" t="s">
        <v>8689</v>
      </c>
      <c r="E10015" s="332" t="str">
        <f>VLOOKUP(C10015,'Havi KM'!A:S,4,FALSE)</f>
        <v xml:space="preserve">     1 977,6 km</v>
      </c>
      <c r="F10015" s="163"/>
    </row>
    <row r="10016" spans="1:6" ht="15" customHeight="1">
      <c r="A10016" s="19" t="str">
        <f>VLOOKUP(B10016,segédtábla!$A$1:$C$156,3,FALSE)</f>
        <v>11+3</v>
      </c>
      <c r="B10016" s="226" t="s">
        <v>1245</v>
      </c>
      <c r="C10016" s="13" t="s">
        <v>8690</v>
      </c>
      <c r="D10016" s="240" t="s">
        <v>8691</v>
      </c>
      <c r="E10016" s="332" t="e">
        <f>VLOOKUP(C10016,'Havi KM'!A:S,4,FALSE)</f>
        <v>#N/A</v>
      </c>
      <c r="F10016" s="163" t="s">
        <v>8692</v>
      </c>
    </row>
    <row r="10017" spans="1:6" ht="15" customHeight="1">
      <c r="A10017" s="19" t="str">
        <f>VLOOKUP(B10017,segédtábla!$A$1:$C$156,3,FALSE)</f>
        <v>11+3</v>
      </c>
      <c r="B10017" s="226" t="s">
        <v>1145</v>
      </c>
      <c r="C10017" s="13" t="str">
        <f>VLOOKUP(B10017,segédtábla!$A$1:$C$156,2,FALSE)</f>
        <v>Fodor Károly</v>
      </c>
      <c r="D10017" s="4" t="s">
        <v>8693</v>
      </c>
      <c r="E10017" s="332" t="str">
        <f>VLOOKUP(C10017,'Havi KM'!A:S,4,FALSE)</f>
        <v xml:space="preserve">     1 559,63 km</v>
      </c>
      <c r="F10017" s="211" t="s">
        <v>8694</v>
      </c>
    </row>
    <row r="10018" spans="1:6" ht="15" customHeight="1">
      <c r="A10018" s="19" t="str">
        <f>VLOOKUP(B10018,segédtábla!$A$1:$C$156,3,FALSE)</f>
        <v>2/1.</v>
      </c>
      <c r="B10018" s="226" t="s">
        <v>5289</v>
      </c>
      <c r="C10018" s="178" t="str">
        <f>VLOOKUP(B10018,segédtábla!$A$1:$C$156,2,FALSE)</f>
        <v>Molárovits Zoltán Edvin</v>
      </c>
      <c r="D10018" s="240" t="s">
        <v>8695</v>
      </c>
      <c r="E10018" s="332" t="str">
        <f>VLOOKUP(C10018,'Havi KM'!A:S,4,FALSE)</f>
        <v xml:space="preserve">     2 145,93 km</v>
      </c>
      <c r="F10018" s="163"/>
    </row>
    <row r="10019" spans="1:6" ht="15" customHeight="1">
      <c r="A10019" s="19" t="str">
        <f>VLOOKUP(B10019,segédtábla!$A$1:$C$156,3,FALSE)</f>
        <v>5+2</v>
      </c>
      <c r="B10019" s="226" t="s">
        <v>1152</v>
      </c>
      <c r="C10019" s="13" t="str">
        <f>VLOOKUP(B10019,segédtábla!$A$1:$C$156,2,FALSE)</f>
        <v>Tokorcsi Tibor</v>
      </c>
      <c r="D10019" s="5" t="s">
        <v>8696</v>
      </c>
      <c r="E10019" s="332" t="str">
        <f>VLOOKUP(C10019,'Havi KM'!A:S,4,FALSE)</f>
        <v xml:space="preserve">     1 330,53 km</v>
      </c>
      <c r="F10019" s="163"/>
    </row>
    <row r="10020" spans="1:6" ht="15" customHeight="1">
      <c r="A10020" s="19" t="str">
        <f>VLOOKUP(B10020,segédtábla!$A$1:$C$156,3,FALSE)</f>
        <v>11+3</v>
      </c>
      <c r="B10020" s="226" t="s">
        <v>1313</v>
      </c>
      <c r="C10020" s="13" t="str">
        <f>VLOOKUP(B10020,segédtábla!$A$1:$C$156,2,FALSE)</f>
        <v>Tóth Zoltán József</v>
      </c>
      <c r="D10020" s="4" t="s">
        <v>8697</v>
      </c>
      <c r="E10020" s="332" t="str">
        <f>VLOOKUP(C10020,'Havi KM'!A:S,4,FALSE)</f>
        <v xml:space="preserve">      0,0 km</v>
      </c>
      <c r="F10020" s="228" t="s">
        <v>8698</v>
      </c>
    </row>
    <row r="10021" spans="1:6" ht="15" customHeight="1">
      <c r="A10021" s="19" t="str">
        <f>VLOOKUP(B10021,segédtábla!$A$1:$C$156,3,FALSE)</f>
        <v>5+2</v>
      </c>
      <c r="B10021" s="226" t="s">
        <v>1317</v>
      </c>
      <c r="C10021" s="13" t="str">
        <f>VLOOKUP(B10021,segédtábla!$A$1:$C$156,2,FALSE)</f>
        <v>Tőzsér Gábor</v>
      </c>
      <c r="D10021" s="5" t="s">
        <v>8699</v>
      </c>
      <c r="E10021" s="332" t="str">
        <f>VLOOKUP(C10021,'Havi KM'!A:S,4,FALSE)</f>
        <v xml:space="preserve">     1 375,22 km</v>
      </c>
      <c r="F10021" s="163"/>
    </row>
    <row r="10022" spans="1:6" ht="15" customHeight="1">
      <c r="A10022" s="19" t="str">
        <f>VLOOKUP(B10022,segédtábla!$A$1:$C$156,3,FALSE)</f>
        <v>11+3</v>
      </c>
      <c r="B10022" s="226" t="s">
        <v>7332</v>
      </c>
      <c r="C10022" s="13" t="str">
        <f>VLOOKUP(B10022,segédtábla!$A$1:$C$156,2,FALSE)</f>
        <v>Choijiljav Batbaatar</v>
      </c>
      <c r="D10022" s="5" t="s">
        <v>8700</v>
      </c>
      <c r="E10022" s="332" t="str">
        <f>VLOOKUP(C10022,'Havi KM'!A:S,4,FALSE)</f>
        <v xml:space="preserve">     1 929,86 km</v>
      </c>
      <c r="F10022" s="163" t="s">
        <v>8701</v>
      </c>
    </row>
    <row r="10023" spans="1:6" ht="15" customHeight="1">
      <c r="A10023" s="19" t="str">
        <f>VLOOKUP(B10023,segédtábla!$A$1:$C$156,3,FALSE)</f>
        <v>11+3</v>
      </c>
      <c r="B10023" s="226" t="s">
        <v>1158</v>
      </c>
      <c r="C10023" s="13" t="str">
        <f>VLOOKUP(B10023,segédtábla!$A$1:$C$156,2,FALSE)</f>
        <v>Csák László</v>
      </c>
      <c r="D10023" s="4" t="s">
        <v>8702</v>
      </c>
      <c r="E10023" s="332" t="str">
        <f>VLOOKUP(C10023,'Havi KM'!A:S,4,FALSE)</f>
        <v xml:space="preserve">     1 157,94 km</v>
      </c>
      <c r="F10023" s="163" t="s">
        <v>1041</v>
      </c>
    </row>
    <row r="10024" spans="1:6" ht="15" customHeight="1">
      <c r="A10024" s="19" t="str">
        <f>VLOOKUP(B10024,segédtábla!$A$1:$C$156,3,FALSE)</f>
        <v>11+3</v>
      </c>
      <c r="B10024" s="226" t="s">
        <v>1212</v>
      </c>
      <c r="C10024" s="178" t="str">
        <f>VLOOKUP(B10024,segédtábla!$A$1:$C$156,2,FALSE)</f>
        <v>Kopányi László</v>
      </c>
      <c r="D10024" s="240" t="s">
        <v>8703</v>
      </c>
      <c r="E10024" s="332" t="str">
        <f>VLOOKUP(C10024,'Havi KM'!A:S,4,FALSE)</f>
        <v xml:space="preserve">     2 365,46 km</v>
      </c>
      <c r="F10024" s="363" t="s">
        <v>8704</v>
      </c>
    </row>
    <row r="10025" spans="1:6" ht="15" customHeight="1">
      <c r="A10025" s="19" t="str">
        <f>VLOOKUP(B10025,segédtábla!$A$1:$C$156,3,FALSE)</f>
        <v>5+2</v>
      </c>
      <c r="B10025" s="226" t="s">
        <v>1323</v>
      </c>
      <c r="C10025" s="13" t="str">
        <f>VLOOKUP(B10025,segédtábla!$A$1:$C$156,2,FALSE)</f>
        <v>Moldicz Tamás</v>
      </c>
      <c r="D10025" s="5" t="s">
        <v>8705</v>
      </c>
      <c r="E10025" s="332" t="str">
        <f>VLOOKUP(C10025,'Havi KM'!A:S,4,FALSE)</f>
        <v xml:space="preserve">      938,86 km</v>
      </c>
      <c r="F10025" s="163"/>
    </row>
    <row r="10026" spans="1:6" ht="15" customHeight="1">
      <c r="A10026" s="19" t="str">
        <f>VLOOKUP(B10026,segédtábla!$A$1:$C$156,3,FALSE)</f>
        <v>5+2</v>
      </c>
      <c r="B10026" s="226" t="s">
        <v>1328</v>
      </c>
      <c r="C10026" s="13" t="str">
        <f>VLOOKUP(B10026,segédtábla!$A$1:$C$156,2,FALSE)</f>
        <v>Majer Dominik - Charter</v>
      </c>
      <c r="D10026" s="5" t="s">
        <v>8706</v>
      </c>
      <c r="E10026" s="332" t="e">
        <f>VLOOKUP(C10026,'Havi KM'!A:S,4,FALSE)</f>
        <v>#N/A</v>
      </c>
      <c r="F10026" s="163"/>
    </row>
    <row r="10027" spans="1:6" ht="15" customHeight="1">
      <c r="A10027" s="19" t="str">
        <f>VLOOKUP(B10027,segédtábla!$A$1:$C$156,3,FALSE)</f>
        <v>5+2</v>
      </c>
      <c r="B10027" s="226" t="s">
        <v>1214</v>
      </c>
      <c r="C10027" s="13" t="str">
        <f>VLOOKUP(B10027,segédtábla!$A$1:$C$156,2,FALSE)</f>
        <v>Horváth András - Charter</v>
      </c>
      <c r="D10027" s="5" t="s">
        <v>8707</v>
      </c>
      <c r="E10027" s="332" t="e">
        <f>VLOOKUP(C10027,'Havi KM'!A:S,4,FALSE)</f>
        <v>#N/A</v>
      </c>
      <c r="F10027" s="163" t="s">
        <v>8708</v>
      </c>
    </row>
    <row r="10028" spans="1:6" ht="15" customHeight="1">
      <c r="A10028" s="19" t="str">
        <f>VLOOKUP(B10028,segédtábla!$A$1:$C$156,3,FALSE)</f>
        <v>11+3</v>
      </c>
      <c r="B10028" s="226" t="s">
        <v>1372</v>
      </c>
      <c r="C10028" s="13" t="str">
        <f>VLOOKUP(B10028,segédtábla!$A$1:$C$156,2,FALSE)</f>
        <v>Lutz Márk Richárd</v>
      </c>
      <c r="D10028" s="4" t="s">
        <v>8709</v>
      </c>
      <c r="E10028" s="332" t="str">
        <f>VLOOKUP(C10028,'Havi KM'!A:S,4,FALSE)</f>
        <v xml:space="preserve">     2 443,97 km</v>
      </c>
      <c r="F10028" s="163" t="s">
        <v>8710</v>
      </c>
    </row>
    <row r="10029" spans="1:6" ht="15" customHeight="1">
      <c r="A10029" s="19" t="str">
        <f>VLOOKUP(B10029,segédtábla!$A$1:$C$156,3,FALSE)</f>
        <v>11+3</v>
      </c>
      <c r="B10029" s="226" t="s">
        <v>1378</v>
      </c>
      <c r="C10029" s="13" t="str">
        <f>VLOOKUP(B10029,segédtábla!$A$1:$C$156,2,FALSE)</f>
        <v>Dalanics Zsolt</v>
      </c>
      <c r="D10029" s="240" t="s">
        <v>8711</v>
      </c>
      <c r="E10029" s="332" t="str">
        <f>VLOOKUP(C10029,'Havi KM'!A:S,4,FALSE)</f>
        <v xml:space="preserve">     1 398,48 km</v>
      </c>
      <c r="F10029" s="163" t="s">
        <v>8712</v>
      </c>
    </row>
    <row r="10030" spans="1:6" ht="15" customHeight="1">
      <c r="A10030" s="19" t="str">
        <f>VLOOKUP(B10030,segédtábla!$A$1:$C$156,3,FALSE)</f>
        <v>11+3</v>
      </c>
      <c r="B10030" s="226" t="s">
        <v>1321</v>
      </c>
      <c r="C10030" s="13" t="str">
        <f>VLOOKUP(B10030,segédtábla!$A$1:$C$156,2,FALSE)</f>
        <v>Kovács Márton Péter</v>
      </c>
      <c r="D10030" s="4" t="s">
        <v>8713</v>
      </c>
      <c r="E10030" s="332" t="str">
        <f>VLOOKUP(C10030,'Havi KM'!A:S,4,FALSE)</f>
        <v xml:space="preserve">     2 936,38 km</v>
      </c>
      <c r="F10030" s="163"/>
    </row>
    <row r="10031" spans="1:6" ht="15" customHeight="1">
      <c r="A10031" s="19">
        <f>VLOOKUP(B10031,segédtábla!$A$1:$C$156,3,FALSE)</f>
        <v>0</v>
      </c>
      <c r="B10031" s="226" t="s">
        <v>1187</v>
      </c>
      <c r="C10031" s="13" t="str">
        <f>VLOOKUP(B10031,segédtábla!$A$1:$C$156,2,FALSE)</f>
        <v>hengerfejes kivonva</v>
      </c>
      <c r="D10031" s="4" t="s">
        <v>8714</v>
      </c>
      <c r="E10031" s="332" t="e">
        <f>VLOOKUP(C10031,'Havi KM'!A:S,4,FALSE)</f>
        <v>#N/A</v>
      </c>
      <c r="F10031" s="163"/>
    </row>
    <row r="10032" spans="1:6" ht="15" customHeight="1">
      <c r="A10032" s="19" t="str">
        <f>VLOOKUP(B10032,segédtábla!$A$1:$C$156,3,FALSE)</f>
        <v>5+2</v>
      </c>
      <c r="B10032" s="226" t="s">
        <v>1341</v>
      </c>
      <c r="C10032" s="13" t="str">
        <f>VLOOKUP(B10032,segédtábla!$A$1:$C$156,2,FALSE)</f>
        <v>Szegedi Zsolt</v>
      </c>
      <c r="D10032" s="4" t="s">
        <v>8715</v>
      </c>
      <c r="E10032" s="332" t="str">
        <f>VLOOKUP(C10032,'Havi KM'!A:S,4,FALSE)</f>
        <v xml:space="preserve">     1 560,76 km</v>
      </c>
      <c r="F10032" s="163" t="s">
        <v>8716</v>
      </c>
    </row>
    <row r="10033" spans="1:6" ht="15" customHeight="1">
      <c r="A10033" s="19" t="str">
        <f>VLOOKUP(B10033,segédtábla!$A$1:$C$156,3,FALSE)</f>
        <v>5+2</v>
      </c>
      <c r="B10033" s="226" t="s">
        <v>1179</v>
      </c>
      <c r="C10033" s="13" t="str">
        <f>VLOOKUP(B10033,segédtábla!$A$1:$C$156,2,FALSE)</f>
        <v>Horváth Ákos</v>
      </c>
      <c r="D10033" s="5" t="s">
        <v>8717</v>
      </c>
      <c r="E10033" s="332" t="str">
        <f>VLOOKUP(C10033,'Havi KM'!A:S,4,FALSE)</f>
        <v xml:space="preserve">     1 036,99 km</v>
      </c>
      <c r="F10033" s="163"/>
    </row>
    <row r="10034" spans="1:6" ht="15" customHeight="1">
      <c r="A10034" s="19" t="str">
        <f>VLOOKUP(B10034,segédtábla!$A$1:$C$156,3,FALSE)</f>
        <v>5+2</v>
      </c>
      <c r="B10034" s="226" t="s">
        <v>1339</v>
      </c>
      <c r="C10034" s="319" t="str">
        <f>VLOOKUP(B10034,segédtábla!$A$1:$C$156,2,FALSE)</f>
        <v>Áncsák János 04.14</v>
      </c>
      <c r="D10034" s="4" t="s">
        <v>8718</v>
      </c>
      <c r="E10034" s="332" t="e">
        <f>VLOOKUP(C10034,'Havi KM'!A:S,4,FALSE)</f>
        <v>#N/A</v>
      </c>
      <c r="F10034" s="163"/>
    </row>
    <row r="10035" spans="1:6" ht="15" customHeight="1">
      <c r="A10035" s="19" t="e">
        <f>VLOOKUP(B10035,segédtábla!$A$1:$C$156,3,FALSE)</f>
        <v>#N/A</v>
      </c>
      <c r="B10035" s="11"/>
      <c r="C10035" s="13" t="e">
        <f>VLOOKUP(B10035,segédtábla!$A$1:$C$156,2,FALSE)</f>
        <v>#N/A</v>
      </c>
      <c r="D10035" s="5"/>
      <c r="E10035" s="332" t="e">
        <f>VLOOKUP(C10035,'Havi KM'!A:S,4,FALSE)</f>
        <v>#N/A</v>
      </c>
      <c r="F10035" s="163"/>
    </row>
    <row r="10036" spans="1:6" ht="15" customHeight="1">
      <c r="A10036" s="19" t="e">
        <f>VLOOKUP(B10036,segédtábla!$A$1:$C$156,3,FALSE)</f>
        <v>#N/A</v>
      </c>
      <c r="B10036" s="11"/>
      <c r="C10036" s="13" t="e">
        <f>VLOOKUP(B10036,segédtábla!$A$1:$C$156,2,FALSE)</f>
        <v>#N/A</v>
      </c>
      <c r="D10036" s="5"/>
      <c r="E10036" s="332" t="e">
        <f>VLOOKUP(C10036,'Havi KM'!A:S,4,FALSE)</f>
        <v>#N/A</v>
      </c>
      <c r="F10036" s="163"/>
    </row>
    <row r="10037" spans="1:6" ht="15" customHeight="1">
      <c r="A10037" s="19" t="str">
        <f>VLOOKUP(B10037,segédtábla!$A$1:$C$156,3,FALSE)</f>
        <v>5+2</v>
      </c>
      <c r="B10037" s="428" t="s">
        <v>1286</v>
      </c>
      <c r="C10037" s="429" t="str">
        <f>VLOOKUP(B10037,segédtábla!$A$1:$C$156,2,FALSE)</f>
        <v>Kata József</v>
      </c>
      <c r="D10037" s="240" t="s">
        <v>1663</v>
      </c>
      <c r="E10037" s="332" t="str">
        <f>VLOOKUP(C10037,'Havi KM'!A:S,4,FALSE)</f>
        <v xml:space="preserve">     2 059,02 km</v>
      </c>
      <c r="F10037" s="163" t="s">
        <v>8719</v>
      </c>
    </row>
    <row r="10038" spans="1:6" ht="15" customHeight="1">
      <c r="A10038" s="19" t="str">
        <f>VLOOKUP(B10038,segédtábla!$A$1:$C$156,3,FALSE)</f>
        <v>5+2</v>
      </c>
      <c r="B10038" s="428" t="s">
        <v>1288</v>
      </c>
      <c r="C10038" s="429" t="str">
        <f>VLOOKUP(B10038,segédtábla!$A$1:$C$156,2,FALSE)</f>
        <v>Németh Zsolt</v>
      </c>
      <c r="D10038" s="240" t="s">
        <v>1663</v>
      </c>
      <c r="E10038" s="332" t="str">
        <f>VLOOKUP(C10038,'Havi KM'!A:S,4,FALSE)</f>
        <v xml:space="preserve">      347,54 km</v>
      </c>
      <c r="F10038" s="163"/>
    </row>
    <row r="10039" spans="1:6" ht="15" customHeight="1">
      <c r="A10039" s="19">
        <f>VLOOKUP(B10039,segédtábla!$A$1:$C$156,3,FALSE)</f>
        <v>0</v>
      </c>
      <c r="B10039" s="11" t="s">
        <v>1423</v>
      </c>
      <c r="C10039" s="13" t="str">
        <f>VLOOKUP(B10039,segédtábla!$A$1:$C$156,2,FALSE)</f>
        <v>Krupánszky Márk</v>
      </c>
      <c r="D10039" s="494" t="s">
        <v>1186</v>
      </c>
      <c r="E10039" s="332" t="str">
        <f>VLOOKUP(C10039,'Havi KM'!A:S,4,FALSE)</f>
        <v xml:space="preserve">      550,26 km</v>
      </c>
      <c r="F10039" s="163"/>
    </row>
    <row r="10040" spans="1:6" ht="15" customHeight="1">
      <c r="A10040" s="19" t="str">
        <f>VLOOKUP(B10040,segédtábla!$A$1:$C$156,3,FALSE)</f>
        <v>5+2</v>
      </c>
      <c r="B10040" s="11" t="s">
        <v>1154</v>
      </c>
      <c r="C10040" s="13" t="str">
        <f>VLOOKUP(B10040,segédtábla!$A$1:$C$156,2,FALSE)</f>
        <v>Tóth Mihály</v>
      </c>
      <c r="D10040" s="494" t="s">
        <v>1186</v>
      </c>
      <c r="E10040" s="332" t="str">
        <f>VLOOKUP(C10040,'Havi KM'!A:S,4,FALSE)</f>
        <v xml:space="preserve">      345,81 km</v>
      </c>
      <c r="F10040" s="163"/>
    </row>
    <row r="10041" spans="1:6" ht="15" customHeight="1">
      <c r="A10041" s="19" t="e">
        <f>VLOOKUP(B10041,segédtábla!$A$1:$C$156,3,FALSE)</f>
        <v>#N/A</v>
      </c>
      <c r="B10041" s="11"/>
      <c r="C10041" s="13" t="e">
        <f>VLOOKUP(B10041,segédtábla!$A$1:$C$156,2,FALSE)</f>
        <v>#N/A</v>
      </c>
      <c r="D10041" s="5"/>
      <c r="E10041" s="332" t="e">
        <f>VLOOKUP(C10041,'Havi KM'!A:S,4,FALSE)</f>
        <v>#N/A</v>
      </c>
      <c r="F10041" s="163"/>
    </row>
    <row r="10043" spans="1:6" ht="15" customHeight="1">
      <c r="A10043" s="10"/>
      <c r="B10043" s="16"/>
      <c r="C10043" s="263">
        <v>45972</v>
      </c>
      <c r="D10043" s="237" t="str">
        <f>TEXT(C10043,"dddd")</f>
        <v>Tuesday</v>
      </c>
      <c r="E10043" s="330"/>
      <c r="F10043" s="227">
        <f>+COUNTA(B10051:B10057)</f>
        <v>7</v>
      </c>
    </row>
    <row r="10044" spans="1:6" ht="15" customHeight="1">
      <c r="C10044" s="355"/>
    </row>
    <row r="10045" spans="1:6" ht="15" customHeight="1">
      <c r="A10045" s="7" t="s">
        <v>1136</v>
      </c>
      <c r="B10045" s="8" t="s">
        <v>1137</v>
      </c>
      <c r="C10045" s="9" t="s">
        <v>1138</v>
      </c>
      <c r="D10045" s="9" t="s">
        <v>1139</v>
      </c>
      <c r="E10045" s="331" t="s">
        <v>1140</v>
      </c>
      <c r="F10045" s="9" t="s">
        <v>1141</v>
      </c>
    </row>
    <row r="10046" spans="1:6" ht="15" customHeight="1">
      <c r="A10046" s="19" t="e">
        <f>VLOOKUP(B10046,segédtábla!$A$1:$C$156,3,FALSE)</f>
        <v>#N/A</v>
      </c>
      <c r="B10046" s="11"/>
      <c r="C10046" s="13" t="e">
        <f>VLOOKUP(B10046,segédtábla!$A$1:$C$156,2,FALSE)</f>
        <v>#N/A</v>
      </c>
      <c r="D10046" s="5"/>
      <c r="E10046" s="332" t="e">
        <f>VLOOKUP(C10046,'Havi KM'!A:S,4,FALSE)</f>
        <v>#N/A</v>
      </c>
      <c r="F10046" s="163"/>
    </row>
    <row r="10047" spans="1:6" ht="15" customHeight="1">
      <c r="A10047" s="19" t="str">
        <f>VLOOKUP(B10047,segédtábla!$A$1:$C$156,3,FALSE)</f>
        <v>5+2</v>
      </c>
      <c r="B10047" s="226" t="s">
        <v>1163</v>
      </c>
      <c r="C10047" s="13" t="str">
        <f>VLOOKUP(B10047,segédtábla!$A$1:$C$156,2,FALSE)</f>
        <v>Popovics Dávid</v>
      </c>
      <c r="D10047" s="188" t="s">
        <v>1436</v>
      </c>
      <c r="E10047" s="332" t="str">
        <f>VLOOKUP(C10047,'Havi KM'!A:S,4,FALSE)</f>
        <v xml:space="preserve">     1 838,04 km</v>
      </c>
      <c r="F10047" s="163"/>
    </row>
    <row r="10048" spans="1:6" ht="15" customHeight="1">
      <c r="A10048" s="19" t="str">
        <f>VLOOKUP(B10048,segédtábla!$A$1:$C$156,3,FALSE)</f>
        <v>11+3</v>
      </c>
      <c r="B10048" s="226" t="s">
        <v>1283</v>
      </c>
      <c r="C10048" s="13" t="str">
        <f>VLOOKUP(B10048,segédtábla!$A$1:$C$156,2,FALSE)</f>
        <v>Török Attila</v>
      </c>
      <c r="D10048" s="5" t="s">
        <v>8720</v>
      </c>
      <c r="E10048" s="332" t="str">
        <f>VLOOKUP(C10048,'Havi KM'!A:S,4,FALSE)</f>
        <v xml:space="preserve">     1 669,95 km</v>
      </c>
      <c r="F10048" s="163"/>
    </row>
    <row r="10049" spans="1:6" ht="15" customHeight="1">
      <c r="A10049" s="19" t="e">
        <f>VLOOKUP(B10049,segédtábla!$A$1:$C$156,3,FALSE)</f>
        <v>#N/A</v>
      </c>
      <c r="B10049" s="11"/>
      <c r="C10049" s="13" t="e">
        <f>VLOOKUP(B10049,segédtábla!$A$1:$C$156,2,FALSE)</f>
        <v>#N/A</v>
      </c>
      <c r="D10049" s="5"/>
      <c r="E10049" s="332" t="e">
        <f>VLOOKUP(C10049,'Havi KM'!A:S,4,FALSE)</f>
        <v>#N/A</v>
      </c>
      <c r="F10049" s="163"/>
    </row>
    <row r="10050" spans="1:6" ht="15" customHeight="1">
      <c r="A10050" s="19" t="e">
        <f>VLOOKUP(B10050,segédtábla!$A$1:$C$156,3,FALSE)</f>
        <v>#N/A</v>
      </c>
      <c r="B10050" s="11"/>
      <c r="C10050" s="13" t="e">
        <f>VLOOKUP(B10050,segédtábla!$A$1:$C$156,2,FALSE)</f>
        <v>#N/A</v>
      </c>
      <c r="D10050" s="5"/>
      <c r="E10050" s="332" t="e">
        <f>VLOOKUP(C10050,'Havi KM'!A:S,4,FALSE)</f>
        <v>#N/A</v>
      </c>
      <c r="F10050" s="163"/>
    </row>
    <row r="10051" spans="1:6" ht="15" customHeight="1">
      <c r="A10051" s="19" t="str">
        <f>VLOOKUP(B10051,segédtábla!$A$1:$C$156,3,FALSE)</f>
        <v>10+4</v>
      </c>
      <c r="B10051" s="226" t="s">
        <v>1520</v>
      </c>
      <c r="C10051" s="13" t="str">
        <f>VLOOKUP(B10051,segédtábla!$A$1:$C$156,2,FALSE)</f>
        <v>Sipőcz Dániel</v>
      </c>
      <c r="D10051" s="5" t="s">
        <v>8721</v>
      </c>
      <c r="E10051" s="332" t="str">
        <f>VLOOKUP(C10051,'Havi KM'!A:S,4,FALSE)</f>
        <v xml:space="preserve">     2 677,58 km</v>
      </c>
      <c r="F10051" s="163" t="s">
        <v>8722</v>
      </c>
    </row>
    <row r="10052" spans="1:6" ht="15" customHeight="1">
      <c r="A10052" s="19" t="str">
        <f>VLOOKUP(B10052,segédtábla!$A$1:$C$156,3,FALSE)</f>
        <v>10+4</v>
      </c>
      <c r="B10052" s="226" t="s">
        <v>1193</v>
      </c>
      <c r="C10052" s="13" t="str">
        <f>VLOOKUP(B10052,segédtábla!$A$1:$C$156,2,FALSE)</f>
        <v>Gerstmayer Zoltán</v>
      </c>
      <c r="D10052" s="240" t="s">
        <v>8723</v>
      </c>
      <c r="E10052" s="332" t="str">
        <f>VLOOKUP(C10052,'Havi KM'!A:S,4,FALSE)</f>
        <v xml:space="preserve">      0,0 km</v>
      </c>
      <c r="F10052" s="363"/>
    </row>
    <row r="10053" spans="1:6" ht="15" customHeight="1">
      <c r="A10053" s="19" t="str">
        <f>VLOOKUP(B10053,segédtábla!$A$1:$C$156,3,FALSE)</f>
        <v>10+4</v>
      </c>
      <c r="B10053" s="226" t="s">
        <v>1276</v>
      </c>
      <c r="C10053" s="178" t="str">
        <f>VLOOKUP(B10053,segédtábla!$A$1:$C$156,2,FALSE)</f>
        <v>Tanács Attila</v>
      </c>
      <c r="D10053" s="4" t="s">
        <v>8724</v>
      </c>
      <c r="E10053" s="332" t="str">
        <f>VLOOKUP(C10053,'Havi KM'!A:S,4,FALSE)</f>
        <v xml:space="preserve">      232,78 km</v>
      </c>
      <c r="F10053" s="163" t="s">
        <v>8725</v>
      </c>
    </row>
    <row r="10054" spans="1:6" ht="15" customHeight="1">
      <c r="A10054" s="19" t="str">
        <f>VLOOKUP(B10054,segédtábla!$A$1:$C$156,3,FALSE)</f>
        <v>5+2</v>
      </c>
      <c r="B10054" s="226" t="s">
        <v>1286</v>
      </c>
      <c r="C10054" s="13" t="str">
        <f>VLOOKUP(B10054,segédtábla!$A$1:$C$156,2,FALSE)</f>
        <v>Kata József</v>
      </c>
      <c r="D10054" s="5" t="s">
        <v>8726</v>
      </c>
      <c r="E10054" s="332" t="str">
        <f>VLOOKUP(C10054,'Havi KM'!A:S,4,FALSE)</f>
        <v xml:space="preserve">     2 059,02 km</v>
      </c>
      <c r="F10054" s="163" t="s">
        <v>8727</v>
      </c>
    </row>
    <row r="10055" spans="1:6" ht="15" customHeight="1">
      <c r="A10055" s="19" t="str">
        <f>VLOOKUP(B10055,segédtábla!$A$1:$C$156,3,FALSE)</f>
        <v>5+2</v>
      </c>
      <c r="B10055" s="226" t="s">
        <v>1526</v>
      </c>
      <c r="C10055" s="13" t="str">
        <f>VLOOKUP(B10055,segédtábla!$A$1:$C$156,2,FALSE)</f>
        <v>Simon Zoltán</v>
      </c>
      <c r="D10055" s="5" t="s">
        <v>8728</v>
      </c>
      <c r="E10055" s="332" t="str">
        <f>VLOOKUP(C10055,'Havi KM'!A:S,4,FALSE)</f>
        <v xml:space="preserve">     1 431,31 km</v>
      </c>
      <c r="F10055" s="163"/>
    </row>
    <row r="10056" spans="1:6" ht="15" customHeight="1">
      <c r="A10056" s="19" t="str">
        <f>VLOOKUP(B10056,segédtábla!$A$1:$C$156,3,FALSE)</f>
        <v>5+2</v>
      </c>
      <c r="B10056" s="226" t="s">
        <v>1227</v>
      </c>
      <c r="C10056" s="178" t="str">
        <f>VLOOKUP(B10056,segédtábla!$A$1:$C$156,2,FALSE)</f>
        <v>Horváth Ferenc</v>
      </c>
      <c r="D10056" s="4" t="s">
        <v>8729</v>
      </c>
      <c r="E10056" s="332" t="str">
        <f>VLOOKUP(C10056,'Havi KM'!A:S,4,FALSE)</f>
        <v xml:space="preserve">     1 488,98 km</v>
      </c>
      <c r="F10056" s="163"/>
    </row>
    <row r="10057" spans="1:6" ht="15" customHeight="1">
      <c r="A10057" s="19" t="str">
        <f>VLOOKUP(B10057,segédtábla!$A$1:$C$156,3,FALSE)</f>
        <v>5+2</v>
      </c>
      <c r="B10057" s="226" t="s">
        <v>1292</v>
      </c>
      <c r="C10057" s="13" t="str">
        <f>VLOOKUP(B10057,segédtábla!$A$1:$C$156,2,FALSE)</f>
        <v>Hanzi György Lehel</v>
      </c>
      <c r="D10057" s="5" t="s">
        <v>8730</v>
      </c>
      <c r="E10057" s="332" t="str">
        <f>VLOOKUP(C10057,'Havi KM'!A:S,4,FALSE)</f>
        <v xml:space="preserve">     1 303,29 km</v>
      </c>
      <c r="F10057" s="163"/>
    </row>
    <row r="10058" spans="1:6" ht="15" customHeight="1">
      <c r="A10058" s="19" t="str">
        <f>VLOOKUP(B10058,segédtábla!$A$1:$C$156,3,FALSE)</f>
        <v>5+2</v>
      </c>
      <c r="B10058" s="226" t="s">
        <v>1181</v>
      </c>
      <c r="C10058" s="13" t="str">
        <f>VLOOKUP(B10058,segédtábla!$A$1:$C$156,2,FALSE)</f>
        <v>Lázár Gábor</v>
      </c>
      <c r="D10058" s="188" t="s">
        <v>8731</v>
      </c>
      <c r="E10058" s="332" t="str">
        <f>VLOOKUP(C10058,'Havi KM'!A:S,4,FALSE)</f>
        <v xml:space="preserve">     1 156,79 km</v>
      </c>
      <c r="F10058" s="163"/>
    </row>
    <row r="10059" spans="1:6" ht="15" customHeight="1">
      <c r="A10059" s="19" t="str">
        <f>VLOOKUP(B10059,segédtábla!$A$1:$C$156,3,FALSE)</f>
        <v>5+2</v>
      </c>
      <c r="B10059" s="226" t="s">
        <v>1173</v>
      </c>
      <c r="C10059" s="13" t="str">
        <f>VLOOKUP(B10059,segédtábla!$A$1:$C$156,2,FALSE)</f>
        <v>Léhner Zsolt</v>
      </c>
      <c r="D10059" s="188" t="s">
        <v>8732</v>
      </c>
      <c r="E10059" s="332" t="str">
        <f>VLOOKUP(C10059,'Havi KM'!A:S,4,FALSE)</f>
        <v xml:space="preserve">     1 816,96 km</v>
      </c>
      <c r="F10059" s="163"/>
    </row>
    <row r="10060" spans="1:6" ht="15" customHeight="1">
      <c r="A10060" s="19" t="str">
        <f>VLOOKUP(B10060,segédtábla!$A$1:$C$156,3,FALSE)</f>
        <v>5+2</v>
      </c>
      <c r="B10060" s="226" t="s">
        <v>1175</v>
      </c>
      <c r="C10060" s="13" t="str">
        <f>VLOOKUP(B10060,segédtábla!$A$1:$C$156,2,FALSE)</f>
        <v>Iklódi Sándor</v>
      </c>
      <c r="D10060" s="188" t="s">
        <v>8733</v>
      </c>
      <c r="E10060" s="332" t="str">
        <f>VLOOKUP(C10060,'Havi KM'!A:S,4,FALSE)</f>
        <v xml:space="preserve">     1 161,24 km</v>
      </c>
      <c r="F10060" s="163"/>
    </row>
    <row r="10061" spans="1:6" ht="15" customHeight="1">
      <c r="A10061" s="19" t="str">
        <f>VLOOKUP(B10061,segédtábla!$A$1:$C$156,3,FALSE)</f>
        <v>5+2</v>
      </c>
      <c r="B10061" s="226" t="s">
        <v>1304</v>
      </c>
      <c r="C10061" s="13" t="str">
        <f>VLOOKUP(B10061,segédtábla!$A$1:$C$156,2,FALSE)</f>
        <v>Hadi Krisztián</v>
      </c>
      <c r="D10061" s="5" t="s">
        <v>8734</v>
      </c>
      <c r="E10061" s="332" t="str">
        <f>VLOOKUP(C10061,'Havi KM'!A:S,4,FALSE)</f>
        <v xml:space="preserve">      715,33 km</v>
      </c>
      <c r="F10061" s="163"/>
    </row>
    <row r="10062" spans="1:6" ht="15" customHeight="1">
      <c r="A10062" s="19" t="str">
        <f>VLOOKUP(B10062,segédtábla!$A$1:$C$156,3,FALSE)</f>
        <v>1/1.</v>
      </c>
      <c r="B10062" s="226" t="s">
        <v>1165</v>
      </c>
      <c r="C10062" s="13" t="s">
        <v>3936</v>
      </c>
      <c r="D10062" s="5" t="s">
        <v>8735</v>
      </c>
      <c r="E10062" s="332" t="str">
        <f>VLOOKUP(C10062,'Havi KM'!A:S,4,FALSE)</f>
        <v xml:space="preserve">     2 412,32 km</v>
      </c>
      <c r="F10062" s="163"/>
    </row>
    <row r="10063" spans="1:6" ht="15" customHeight="1">
      <c r="A10063" s="19" t="str">
        <f>VLOOKUP(B10063,segédtábla!$A$1:$C$156,3,FALSE)</f>
        <v>5+2</v>
      </c>
      <c r="B10063" s="226" t="s">
        <v>1256</v>
      </c>
      <c r="C10063" s="13" t="str">
        <f>VLOOKUP(B10063,segédtábla!$A$1:$C$156,2,FALSE)</f>
        <v>Árvai Gábor</v>
      </c>
      <c r="D10063" s="5" t="s">
        <v>8736</v>
      </c>
      <c r="E10063" s="332" t="str">
        <f>VLOOKUP(C10063,'Havi KM'!A:S,4,FALSE)</f>
        <v xml:space="preserve">     1 696,48 km</v>
      </c>
      <c r="F10063" s="163"/>
    </row>
    <row r="10064" spans="1:6" ht="15" customHeight="1">
      <c r="A10064" s="19" t="str">
        <f>VLOOKUP(B10064,segédtábla!$A$1:$C$156,3,FALSE)</f>
        <v>11+3</v>
      </c>
      <c r="B10064" s="226" t="s">
        <v>1319</v>
      </c>
      <c r="C10064" s="13" t="str">
        <f>VLOOKUP(B10064,segédtábla!$A$1:$C$156,2,FALSE)</f>
        <v>Simon Gábor</v>
      </c>
      <c r="D10064" s="188" t="s">
        <v>8737</v>
      </c>
      <c r="E10064" s="332" t="str">
        <f>VLOOKUP(C10064,'Havi KM'!A:S,4,FALSE)</f>
        <v xml:space="preserve">     1 814,55 km</v>
      </c>
      <c r="F10064" s="163"/>
    </row>
    <row r="10065" spans="1:6" ht="15" customHeight="1">
      <c r="A10065" s="19" t="str">
        <f>VLOOKUP(B10065,segédtábla!$A$1:$C$156,3,FALSE)</f>
        <v>11+3</v>
      </c>
      <c r="B10065" s="226" t="s">
        <v>1428</v>
      </c>
      <c r="C10065" s="13" t="str">
        <f>VLOOKUP(B10065,segédtábla!$A$1:$C$156,2,FALSE)</f>
        <v>Mórocz István</v>
      </c>
      <c r="D10065" s="5" t="s">
        <v>8738</v>
      </c>
      <c r="E10065" s="332" t="str">
        <f>VLOOKUP(C10065,'Havi KM'!A:S,4,FALSE)</f>
        <v xml:space="preserve">     1 668,63 km</v>
      </c>
      <c r="F10065" s="163" t="s">
        <v>8739</v>
      </c>
    </row>
    <row r="10066" spans="1:6" ht="15" customHeight="1">
      <c r="A10066" s="19" t="str">
        <f>VLOOKUP(B10066,segédtábla!$A$1:$C$156,3,FALSE)</f>
        <v>2/1.</v>
      </c>
      <c r="B10066" s="226" t="s">
        <v>1259</v>
      </c>
      <c r="C10066" s="13" t="str">
        <f>VLOOKUP(B10066,segédtábla!$A$1:$C$156,2,FALSE)</f>
        <v>Berki Richárd Sándor</v>
      </c>
      <c r="D10066" s="5" t="s">
        <v>8740</v>
      </c>
      <c r="E10066" s="332" t="str">
        <f>VLOOKUP(C10066,'Havi KM'!A:S,4,FALSE)</f>
        <v xml:space="preserve">     1 357,13 km</v>
      </c>
      <c r="F10066" s="163"/>
    </row>
    <row r="10067" spans="1:6" ht="15" customHeight="1">
      <c r="A10067" s="19" t="str">
        <f>VLOOKUP(B10067,segédtábla!$A$1:$C$156,3,FALSE)</f>
        <v>11+3</v>
      </c>
      <c r="B10067" s="226" t="s">
        <v>1223</v>
      </c>
      <c r="C10067" s="13" t="str">
        <f>VLOOKUP(B10067,segédtábla!$A$1:$C$156,2,FALSE)</f>
        <v>Molnár Lajos</v>
      </c>
      <c r="D10067" s="188" t="s">
        <v>8741</v>
      </c>
      <c r="E10067" s="332" t="str">
        <f>VLOOKUP(C10067,'Havi KM'!A:S,4,FALSE)</f>
        <v xml:space="preserve">     2 738,73 km</v>
      </c>
      <c r="F10067" s="163" t="s">
        <v>8742</v>
      </c>
    </row>
    <row r="10068" spans="1:6" ht="15" customHeight="1">
      <c r="A10068" s="19" t="str">
        <f>VLOOKUP(B10068,segédtábla!$A$1:$C$156,3,FALSE)</f>
        <v>11+3</v>
      </c>
      <c r="B10068" s="226" t="s">
        <v>1345</v>
      </c>
      <c r="C10068" s="13" t="str">
        <f>VLOOKUP(B10068,segédtábla!$A$1:$C$156,2,FALSE)</f>
        <v>Berek Gábor</v>
      </c>
      <c r="D10068" s="5" t="s">
        <v>8743</v>
      </c>
      <c r="E10068" s="332" t="str">
        <f>VLOOKUP(C10068,'Havi KM'!A:S,4,FALSE)</f>
        <v xml:space="preserve">      0,0 km</v>
      </c>
      <c r="F10068" s="231" t="s">
        <v>8744</v>
      </c>
    </row>
    <row r="10069" spans="1:6" ht="15" customHeight="1">
      <c r="A10069" s="19" t="str">
        <f>VLOOKUP(B10069,segédtábla!$A$1:$C$156,3,FALSE)</f>
        <v>5+2</v>
      </c>
      <c r="B10069" s="226" t="s">
        <v>1410</v>
      </c>
      <c r="C10069" s="13" t="str">
        <f>VLOOKUP(B10069,segédtábla!$A$1:$C$156,2,FALSE)</f>
        <v>Berek Dániel</v>
      </c>
      <c r="D10069" s="5" t="s">
        <v>8745</v>
      </c>
      <c r="E10069" s="332" t="str">
        <f>VLOOKUP(C10069,'Havi KM'!A:S,4,FALSE)</f>
        <v xml:space="preserve">      0,0 km</v>
      </c>
      <c r="F10069" s="163"/>
    </row>
    <row r="10070" spans="1:6" ht="15" customHeight="1">
      <c r="A10070" s="19" t="str">
        <f>VLOOKUP(B10070,segédtábla!$A$1:$C$156,3,FALSE)</f>
        <v>11+3</v>
      </c>
      <c r="B10070" s="226" t="s">
        <v>1413</v>
      </c>
      <c r="C10070" s="13" t="str">
        <f>VLOOKUP(B10070,segédtábla!$A$1:$C$156,2,FALSE)</f>
        <v>Szkolcsek György</v>
      </c>
      <c r="D10070" s="5" t="s">
        <v>8746</v>
      </c>
      <c r="E10070" s="332" t="str">
        <f>VLOOKUP(C10070,'Havi KM'!A:S,4,FALSE)</f>
        <v xml:space="preserve">     1 278,42 km</v>
      </c>
      <c r="F10070" s="163"/>
    </row>
    <row r="10071" spans="1:6" ht="15" customHeight="1">
      <c r="A10071" s="19">
        <f>VLOOKUP(B10071,segédtábla!$A$1:$C$156,3,FALSE)</f>
        <v>0</v>
      </c>
      <c r="B10071" s="226" t="s">
        <v>1395</v>
      </c>
      <c r="C10071" s="319" t="s">
        <v>1382</v>
      </c>
      <c r="D10071" s="188" t="s">
        <v>8747</v>
      </c>
      <c r="E10071" s="332" t="str">
        <f>VLOOKUP(C10071,'Havi KM'!A:S,4,FALSE)</f>
        <v xml:space="preserve">     1 578,46 km</v>
      </c>
      <c r="F10071" s="163" t="s">
        <v>8748</v>
      </c>
    </row>
    <row r="10072" spans="1:6" ht="15" customHeight="1">
      <c r="A10072" s="19" t="e">
        <f>VLOOKUP(B10072,segédtábla!$A$1:$C$156,3,FALSE)</f>
        <v>#N/A</v>
      </c>
      <c r="B10072" s="11"/>
      <c r="C10072" s="13" t="e">
        <f>VLOOKUP(B10072,segédtábla!$A$1:$C$156,2,FALSE)</f>
        <v>#N/A</v>
      </c>
      <c r="D10072" s="5"/>
      <c r="E10072" s="332" t="e">
        <f>VLOOKUP(C10072,'Havi KM'!A:S,4,FALSE)</f>
        <v>#N/A</v>
      </c>
      <c r="F10072" s="163"/>
    </row>
    <row r="10073" spans="1:6" ht="15" customHeight="1">
      <c r="A10073" s="19">
        <f>VLOOKUP(B10073,segédtábla!$A$1:$C$156,3,FALSE)</f>
        <v>0</v>
      </c>
      <c r="B10073" s="11" t="s">
        <v>1423</v>
      </c>
      <c r="C10073" s="13" t="str">
        <f>VLOOKUP(B10073,segédtábla!$A$1:$C$156,2,FALSE)</f>
        <v>Krupánszky Márk</v>
      </c>
      <c r="D10073" s="494" t="s">
        <v>1186</v>
      </c>
      <c r="E10073" s="332" t="str">
        <f>VLOOKUP(C10073,'Havi KM'!A:S,4,FALSE)</f>
        <v xml:space="preserve">      550,26 km</v>
      </c>
      <c r="F10073" s="163"/>
    </row>
    <row r="10074" spans="1:6" ht="15" customHeight="1">
      <c r="A10074" s="19" t="str">
        <f>VLOOKUP(B10074,segédtábla!$A$1:$C$156,3,FALSE)</f>
        <v>5+2</v>
      </c>
      <c r="B10074" s="11" t="s">
        <v>1154</v>
      </c>
      <c r="C10074" s="13" t="str">
        <f>VLOOKUP(B10074,segédtábla!$A$1:$C$156,2,FALSE)</f>
        <v>Tóth Mihály</v>
      </c>
      <c r="D10074" s="494" t="s">
        <v>1186</v>
      </c>
      <c r="E10074" s="332" t="str">
        <f>VLOOKUP(C10074,'Havi KM'!A:S,4,FALSE)</f>
        <v xml:space="preserve">      345,81 km</v>
      </c>
      <c r="F10074" s="163"/>
    </row>
    <row r="10075" spans="1:6" ht="15" customHeight="1">
      <c r="A10075" s="19" t="e">
        <f>VLOOKUP(B10075,segédtábla!$A$1:$C$156,3,FALSE)</f>
        <v>#N/A</v>
      </c>
      <c r="B10075" s="11"/>
      <c r="C10075" s="13" t="e">
        <f>VLOOKUP(B10075,segédtábla!$A$1:$C$156,2,FALSE)</f>
        <v>#N/A</v>
      </c>
      <c r="D10075" s="5"/>
      <c r="E10075" s="332" t="e">
        <f>VLOOKUP(C10075,'Havi KM'!A:S,4,FALSE)</f>
        <v>#N/A</v>
      </c>
      <c r="F10075" s="163"/>
    </row>
    <row r="10077" spans="1:6" ht="15" customHeight="1">
      <c r="A10077" s="10"/>
      <c r="B10077" s="16"/>
      <c r="C10077" s="263">
        <v>45973</v>
      </c>
      <c r="D10077" s="237" t="str">
        <f>TEXT(C10077,"dddd")</f>
        <v>Wednesday</v>
      </c>
      <c r="E10077" s="330"/>
      <c r="F10077" s="227">
        <f>+COUNTA(B10080:B10080)</f>
        <v>1</v>
      </c>
    </row>
    <row r="10078" spans="1:6" ht="15" customHeight="1">
      <c r="C10078" s="355"/>
    </row>
    <row r="10079" spans="1:6" ht="15" customHeight="1">
      <c r="A10079" s="7" t="s">
        <v>1136</v>
      </c>
      <c r="B10079" s="8" t="s">
        <v>1137</v>
      </c>
      <c r="C10079" s="9" t="s">
        <v>1138</v>
      </c>
      <c r="D10079" s="9" t="s">
        <v>1139</v>
      </c>
      <c r="E10079" s="331" t="s">
        <v>1140</v>
      </c>
      <c r="F10079" s="9" t="s">
        <v>1141</v>
      </c>
    </row>
    <row r="10080" spans="1:6" ht="15" customHeight="1">
      <c r="A10080" s="19" t="str">
        <f>VLOOKUP(B10080,segédtábla!$A$1:$C$156,3,FALSE)</f>
        <v>11+3</v>
      </c>
      <c r="B10080" s="226" t="s">
        <v>1142</v>
      </c>
      <c r="C10080" s="13" t="str">
        <f>VLOOKUP(B10080,segédtábla!$A$1:$C$156,2,FALSE)</f>
        <v>Hamecz  Zsolt + Zsoltné</v>
      </c>
      <c r="D10080" s="5" t="s">
        <v>8749</v>
      </c>
      <c r="E10080" s="332" t="e">
        <f>VLOOKUP(C10080,'Havi KM'!A:S,4,FALSE)</f>
        <v>#N/A</v>
      </c>
      <c r="F10080" s="163"/>
    </row>
    <row r="10081" spans="1:6" ht="15" customHeight="1">
      <c r="A10081" s="19" t="str">
        <f>VLOOKUP(B10081,segédtábla!$A$1:$C$156,3,FALSE)</f>
        <v>5+2</v>
      </c>
      <c r="B10081" s="226" t="s">
        <v>1159</v>
      </c>
      <c r="C10081" s="13" t="str">
        <f>VLOOKUP(B10081,segédtábla!$A$1:$C$156,2,FALSE)</f>
        <v>Pilló József + Pillóné S. Judit</v>
      </c>
      <c r="D10081" s="5" t="s">
        <v>8750</v>
      </c>
      <c r="E10081" s="332" t="e">
        <f>VLOOKUP(C10081,'Havi KM'!A:S,4,FALSE)</f>
        <v>#N/A</v>
      </c>
      <c r="F10081" s="231"/>
    </row>
    <row r="10082" spans="1:6" ht="15" customHeight="1">
      <c r="A10082" s="19" t="str">
        <f>VLOOKUP(B10082,segédtábla!$A$1:$C$156,3,FALSE)</f>
        <v>5+2</v>
      </c>
      <c r="B10082" s="226" t="s">
        <v>1278</v>
      </c>
      <c r="C10082" s="13" t="str">
        <f>VLOOKUP(B10082,segédtábla!$A$1:$C$156,2,FALSE)</f>
        <v>Adamek István + Nyíri Attila</v>
      </c>
      <c r="D10082" s="5" t="s">
        <v>8751</v>
      </c>
      <c r="E10082" s="332" t="e">
        <f>VLOOKUP(C10082,'Havi KM'!A:S,4,FALSE)</f>
        <v>#N/A</v>
      </c>
      <c r="F10082" s="163"/>
    </row>
    <row r="10083" spans="1:6" ht="15" customHeight="1">
      <c r="A10083" s="19" t="e">
        <f>VLOOKUP(B10083,segédtábla!$A$1:$C$156,3,FALSE)</f>
        <v>#N/A</v>
      </c>
      <c r="B10083" s="21"/>
      <c r="C10083" s="13" t="e">
        <f>VLOOKUP(B10083,segédtábla!$A$1:$C$156,2,FALSE)</f>
        <v>#N/A</v>
      </c>
      <c r="D10083" s="5"/>
      <c r="E10083" s="332" t="e">
        <f>VLOOKUP(C10083,'Havi KM'!A:S,4,FALSE)</f>
        <v>#N/A</v>
      </c>
      <c r="F10083" s="163"/>
    </row>
    <row r="10084" spans="1:6" ht="15" customHeight="1">
      <c r="A10084" s="19" t="str">
        <f>VLOOKUP(B10084,segédtábla!$A$1:$C$156,3,FALSE)</f>
        <v>5+2</v>
      </c>
      <c r="B10084" s="226" t="s">
        <v>1269</v>
      </c>
      <c r="C10084" s="13" t="str">
        <f>VLOOKUP(B10084,segédtábla!$A$1:$C$156,2,FALSE)</f>
        <v>Bagi Lajos + Bagi Márió</v>
      </c>
      <c r="D10084" s="5" t="s">
        <v>3264</v>
      </c>
      <c r="E10084" s="332" t="e">
        <f>VLOOKUP(C10084,'Havi KM'!A:S,4,FALSE)</f>
        <v>#N/A</v>
      </c>
      <c r="F10084" s="163"/>
    </row>
    <row r="10085" spans="1:6" ht="15" customHeight="1">
      <c r="A10085" s="19" t="str">
        <f>VLOOKUP(B10085,segédtábla!$A$1:$C$156,3,FALSE)</f>
        <v>11+3</v>
      </c>
      <c r="B10085" s="226" t="s">
        <v>1321</v>
      </c>
      <c r="C10085" s="13" t="str">
        <f>VLOOKUP(B10085,segédtábla!$A$1:$C$156,2,FALSE)</f>
        <v>Kovács Márton Péter</v>
      </c>
      <c r="D10085" s="5" t="s">
        <v>8752</v>
      </c>
      <c r="E10085" s="332" t="str">
        <f>VLOOKUP(C10085,'Havi KM'!A:S,4,FALSE)</f>
        <v xml:space="preserve">     2 936,38 km</v>
      </c>
      <c r="F10085" s="163"/>
    </row>
    <row r="10086" spans="1:6" ht="15" customHeight="1">
      <c r="A10086" s="19" t="e">
        <f>VLOOKUP(B10086,segédtábla!$A$1:$C$156,3,FALSE)</f>
        <v>#N/A</v>
      </c>
      <c r="B10086" s="21"/>
      <c r="C10086" s="13" t="e">
        <f>VLOOKUP(B10086,segédtábla!$A$1:$C$156,2,FALSE)</f>
        <v>#N/A</v>
      </c>
      <c r="D10086" s="5"/>
      <c r="E10086" s="332" t="e">
        <f>VLOOKUP(C10086,'Havi KM'!A:S,4,FALSE)</f>
        <v>#N/A</v>
      </c>
      <c r="F10086" s="163"/>
    </row>
    <row r="10087" spans="1:6" ht="15" customHeight="1">
      <c r="A10087" s="19" t="str">
        <f>VLOOKUP(B10087,segédtábla!$A$1:$C$156,3,FALSE)</f>
        <v>11+3</v>
      </c>
      <c r="B10087" s="226" t="s">
        <v>1236</v>
      </c>
      <c r="C10087" s="13" t="str">
        <f>VLOOKUP(B10087,segédtábla!$A$1:$C$156,2,FALSE)</f>
        <v>Pázmándi János</v>
      </c>
      <c r="D10087" s="188" t="s">
        <v>1436</v>
      </c>
      <c r="E10087" s="332" t="str">
        <f>VLOOKUP(C10087,'Havi KM'!A:S,4,FALSE)</f>
        <v xml:space="preserve">     1 597,21 km</v>
      </c>
      <c r="F10087" s="211" t="s">
        <v>8753</v>
      </c>
    </row>
    <row r="10088" spans="1:6" ht="15" customHeight="1">
      <c r="A10088" s="19">
        <f>VLOOKUP(B10088,segédtábla!$A$1:$C$156,3,FALSE)</f>
        <v>0</v>
      </c>
      <c r="B10088" s="226" t="s">
        <v>1210</v>
      </c>
      <c r="C10088" s="13" t="str">
        <f>VLOOKUP(B10088,segédtábla!$A$1:$C$156,2,FALSE)</f>
        <v xml:space="preserve"> kivonva Szombathelyi Zoltán</v>
      </c>
      <c r="D10088" s="188" t="s">
        <v>8754</v>
      </c>
      <c r="E10088" s="332" t="e">
        <f>VLOOKUP(C10088,'Havi KM'!A:S,4,FALSE)</f>
        <v>#N/A</v>
      </c>
      <c r="F10088" s="163" t="s">
        <v>8755</v>
      </c>
    </row>
    <row r="10089" spans="1:6" ht="15" customHeight="1">
      <c r="A10089" s="19" t="e">
        <f>VLOOKUP(B10089,segédtábla!$A$1:$C$156,3,FALSE)</f>
        <v>#N/A</v>
      </c>
      <c r="B10089" s="21"/>
      <c r="C10089" s="13" t="e">
        <f>VLOOKUP(B10089,segédtábla!$A$1:$C$156,2,FALSE)</f>
        <v>#N/A</v>
      </c>
      <c r="D10089" s="5"/>
      <c r="E10089" s="332" t="e">
        <f>VLOOKUP(C10089,'Havi KM'!A:S,4,FALSE)</f>
        <v>#N/A</v>
      </c>
      <c r="F10089" s="163"/>
    </row>
    <row r="10090" spans="1:6" ht="15" customHeight="1">
      <c r="A10090" s="19" t="str">
        <f>VLOOKUP(B10090,segédtábla!$A$1:$C$156,3,FALSE)</f>
        <v>5+2</v>
      </c>
      <c r="B10090" s="226" t="s">
        <v>1200</v>
      </c>
      <c r="C10090" s="13" t="str">
        <f>VLOOKUP(B10090,segédtábla!$A$1:$C$156,2,FALSE)</f>
        <v>Giber Zoltán</v>
      </c>
      <c r="D10090" s="188" t="s">
        <v>1436</v>
      </c>
      <c r="E10090" s="332" t="str">
        <f>VLOOKUP(C10090,'Havi KM'!A:S,4,FALSE)</f>
        <v xml:space="preserve">     1 523,35 km</v>
      </c>
      <c r="F10090" s="163"/>
    </row>
    <row r="10091" spans="1:6" ht="15" customHeight="1">
      <c r="A10091" s="19" t="str">
        <f>VLOOKUP(B10091,segédtábla!$A$1:$C$156,3,FALSE)</f>
        <v>11+2</v>
      </c>
      <c r="B10091" s="226" t="s">
        <v>1197</v>
      </c>
      <c r="C10091" s="13" t="str">
        <f>VLOOKUP(B10091,segédtábla!$A$1:$C$156,2,FALSE)</f>
        <v>Csepeti Péter</v>
      </c>
      <c r="D10091" s="188" t="s">
        <v>8756</v>
      </c>
      <c r="E10091" s="332" t="str">
        <f>VLOOKUP(C10091,'Havi KM'!A:S,4,FALSE)</f>
        <v xml:space="preserve">      982,79 km</v>
      </c>
      <c r="F10091" s="163" t="s">
        <v>8757</v>
      </c>
    </row>
    <row r="10092" spans="1:6" ht="15" customHeight="1">
      <c r="A10092" s="19" t="e">
        <f>VLOOKUP(B10092,segédtábla!$A$1:$C$156,3,FALSE)</f>
        <v>#N/A</v>
      </c>
      <c r="B10092" s="21"/>
      <c r="C10092" s="13" t="e">
        <f>VLOOKUP(B10092,segédtábla!$A$1:$C$156,2,FALSE)</f>
        <v>#N/A</v>
      </c>
      <c r="D10092" s="5"/>
      <c r="E10092" s="332" t="e">
        <f>VLOOKUP(C10092,'Havi KM'!A:S,4,FALSE)</f>
        <v>#N/A</v>
      </c>
      <c r="F10092" s="163"/>
    </row>
    <row r="10093" spans="1:6" ht="15" customHeight="1">
      <c r="A10093" s="19" t="str">
        <f>VLOOKUP(B10093,segédtábla!$A$1:$C$156,3,FALSE)</f>
        <v>17+4</v>
      </c>
      <c r="B10093" s="226" t="s">
        <v>1217</v>
      </c>
      <c r="C10093" s="319" t="str">
        <f>VLOOKUP(B10093,segédtábla!$A$1:$C$156,2,FALSE)</f>
        <v>Fábián Szabolcs</v>
      </c>
      <c r="D10093" s="188" t="s">
        <v>1436</v>
      </c>
      <c r="E10093" s="332" t="str">
        <f>VLOOKUP(C10093,'Havi KM'!A:S,4,FALSE)</f>
        <v xml:space="preserve">     1 855,46 km</v>
      </c>
      <c r="F10093" s="163" t="s">
        <v>8758</v>
      </c>
    </row>
    <row r="10094" spans="1:6" ht="15" customHeight="1">
      <c r="A10094" s="19" t="str">
        <f>VLOOKUP(B10094,segédtábla!$A$1:$C$156,3,FALSE)</f>
        <v>2/1.</v>
      </c>
      <c r="B10094" s="226" t="s">
        <v>5289</v>
      </c>
      <c r="C10094" s="13" t="str">
        <f>VLOOKUP(B10094,segédtábla!$A$1:$C$156,2,FALSE)</f>
        <v>Molárovits Zoltán Edvin</v>
      </c>
      <c r="D10094" s="188" t="s">
        <v>8759</v>
      </c>
      <c r="E10094" s="332" t="str">
        <f>VLOOKUP(C10094,'Havi KM'!A:S,4,FALSE)</f>
        <v xml:space="preserve">     2 145,93 km</v>
      </c>
      <c r="F10094" s="363"/>
    </row>
    <row r="10095" spans="1:6" ht="15" customHeight="1">
      <c r="A10095" s="19" t="e">
        <f>VLOOKUP(B10095,segédtábla!$A$1:$C$156,3,FALSE)</f>
        <v>#N/A</v>
      </c>
      <c r="B10095" s="21"/>
      <c r="C10095" s="13" t="e">
        <f>VLOOKUP(B10095,segédtábla!$A$1:$C$156,2,FALSE)</f>
        <v>#N/A</v>
      </c>
      <c r="D10095" s="5"/>
      <c r="E10095" s="332" t="e">
        <f>VLOOKUP(C10095,'Havi KM'!A:S,4,FALSE)</f>
        <v>#N/A</v>
      </c>
      <c r="F10095" s="163"/>
    </row>
    <row r="10096" spans="1:6" ht="15" customHeight="1">
      <c r="A10096" s="19" t="e">
        <f>VLOOKUP(B10096,segédtábla!$A$1:$C$156,3,FALSE)</f>
        <v>#N/A</v>
      </c>
      <c r="B10096" s="21"/>
      <c r="C10096" s="13" t="e">
        <f>VLOOKUP(B10096,segédtábla!$A$1:$C$156,2,FALSE)</f>
        <v>#N/A</v>
      </c>
      <c r="D10096" s="5"/>
      <c r="E10096" s="332" t="e">
        <f>VLOOKUP(C10096,'Havi KM'!A:S,4,FALSE)</f>
        <v>#N/A</v>
      </c>
      <c r="F10096" s="163"/>
    </row>
    <row r="10097" spans="1:6" ht="15" customHeight="1">
      <c r="A10097" s="19" t="str">
        <f>VLOOKUP(B10097,segédtábla!$A$1:$C$156,3,FALSE)</f>
        <v>11+3</v>
      </c>
      <c r="B10097" s="226" t="s">
        <v>1147</v>
      </c>
      <c r="C10097" s="13" t="str">
        <f>VLOOKUP(B10097,segédtábla!$A$1:$C$156,2,FALSE)</f>
        <v>Török Sándor</v>
      </c>
      <c r="D10097" s="240" t="s">
        <v>8760</v>
      </c>
      <c r="E10097" s="332" t="str">
        <f>VLOOKUP(C10097,'Havi KM'!A:S,4,FALSE)</f>
        <v xml:space="preserve">     1 629,14 km</v>
      </c>
      <c r="F10097" s="363" t="s">
        <v>8761</v>
      </c>
    </row>
    <row r="10098" spans="1:6" ht="15" customHeight="1">
      <c r="A10098" s="19" t="str">
        <f>VLOOKUP(B10098,segédtábla!$A$1:$C$156,3,FALSE)</f>
        <v>11+3</v>
      </c>
      <c r="B10098" s="226" t="s">
        <v>1355</v>
      </c>
      <c r="C10098" s="13" t="str">
        <f>VLOOKUP(B10098,segédtábla!$A$1:$C$156,2,FALSE)</f>
        <v>Németh Nándor</v>
      </c>
      <c r="D10098" s="5" t="s">
        <v>8762</v>
      </c>
      <c r="E10098" s="332" t="str">
        <f>VLOOKUP(C10098,'Havi KM'!A:S,4,FALSE)</f>
        <v xml:space="preserve">     2 089,15 km</v>
      </c>
      <c r="F10098" s="163"/>
    </row>
    <row r="10099" spans="1:6" ht="15" customHeight="1">
      <c r="A10099" s="19" t="str">
        <f>VLOOKUP(B10099,segédtábla!$A$1:$C$156,3,FALSE)</f>
        <v>bármi</v>
      </c>
      <c r="B10099" s="226" t="s">
        <v>5472</v>
      </c>
      <c r="C10099" s="13" t="str">
        <f>VLOOKUP(B10099,segédtábla!$A$1:$C$156,2,FALSE)</f>
        <v>Vitai JÁnos</v>
      </c>
      <c r="D10099" s="188" t="s">
        <v>8763</v>
      </c>
      <c r="E10099" s="332" t="str">
        <f>VLOOKUP(C10099,'Havi KM'!A:S,4,FALSE)</f>
        <v xml:space="preserve">      465,05 km</v>
      </c>
      <c r="F10099" s="163"/>
    </row>
    <row r="10100" spans="1:6" ht="15" customHeight="1">
      <c r="A10100" s="19" t="str">
        <f>VLOOKUP(B10100,segédtábla!$A$1:$C$156,3,FALSE)</f>
        <v>5+2</v>
      </c>
      <c r="B10100" s="226" t="s">
        <v>1152</v>
      </c>
      <c r="C10100" s="13" t="str">
        <f>VLOOKUP(B10100,segédtábla!$A$1:$C$156,2,FALSE)</f>
        <v>Tokorcsi Tibor</v>
      </c>
      <c r="D10100" s="5" t="s">
        <v>8764</v>
      </c>
      <c r="E10100" s="332" t="str">
        <f>VLOOKUP(C10100,'Havi KM'!A:S,4,FALSE)</f>
        <v xml:space="preserve">     1 330,53 km</v>
      </c>
      <c r="F10100" s="163"/>
    </row>
    <row r="10101" spans="1:6" ht="15" customHeight="1">
      <c r="A10101" s="19" t="str">
        <f>VLOOKUP(B10101,segédtábla!$A$1:$C$156,3,FALSE)</f>
        <v>5+2</v>
      </c>
      <c r="B10101" s="226" t="s">
        <v>1179</v>
      </c>
      <c r="C10101" s="13" t="str">
        <f>VLOOKUP(B10101,segédtábla!$A$1:$C$156,2,FALSE)</f>
        <v>Horváth Ákos</v>
      </c>
      <c r="D10101" s="5" t="s">
        <v>8765</v>
      </c>
      <c r="E10101" s="332" t="str">
        <f>VLOOKUP(C10101,'Havi KM'!A:S,4,FALSE)</f>
        <v xml:space="preserve">     1 036,99 km</v>
      </c>
      <c r="F10101" s="163"/>
    </row>
    <row r="10102" spans="1:6" ht="15" customHeight="1">
      <c r="A10102" s="19" t="str">
        <f>VLOOKUP(B10102,segédtábla!$A$1:$C$156,3,FALSE)</f>
        <v>2/1.</v>
      </c>
      <c r="B10102" s="226" t="s">
        <v>1206</v>
      </c>
      <c r="C10102" s="13" t="str">
        <f>VLOOKUP(B10102,segédtábla!$A$1:$C$156,2,FALSE)</f>
        <v>Vincze Gábor</v>
      </c>
      <c r="D10102" s="240" t="s">
        <v>8766</v>
      </c>
      <c r="E10102" s="332" t="str">
        <f>VLOOKUP(C10102,'Havi KM'!A:S,4,FALSE)</f>
        <v xml:space="preserve">     1 471,92 km</v>
      </c>
      <c r="F10102" s="363"/>
    </row>
    <row r="10103" spans="1:6" ht="15" customHeight="1">
      <c r="A10103" s="19" t="str">
        <f>VLOOKUP(B10103,segédtábla!$A$1:$C$156,3,FALSE)</f>
        <v>korai kezdés preferált</v>
      </c>
      <c r="B10103" s="226" t="s">
        <v>1309</v>
      </c>
      <c r="C10103" s="13" t="str">
        <f>VLOOKUP(B10103,segédtábla!$A$1:$C$156,2,FALSE)</f>
        <v>Gosztenschnik Péter</v>
      </c>
      <c r="D10103" s="5" t="s">
        <v>8767</v>
      </c>
      <c r="E10103" s="332" t="str">
        <f>VLOOKUP(C10103,'Havi KM'!A:S,4,FALSE)</f>
        <v xml:space="preserve">      684,27 km</v>
      </c>
      <c r="F10103" s="163" t="s">
        <v>8768</v>
      </c>
    </row>
    <row r="10104" spans="1:6" ht="15" customHeight="1">
      <c r="A10104" s="19" t="str">
        <f>VLOOKUP(B10104,segédtábla!$A$1:$C$156,3,FALSE)</f>
        <v>11+3</v>
      </c>
      <c r="B10104" s="226" t="s">
        <v>1253</v>
      </c>
      <c r="C10104" s="13" t="str">
        <f>VLOOKUP(B10104,segédtábla!$A$1:$C$156,2,FALSE)</f>
        <v>Knyihár Adrián</v>
      </c>
      <c r="D10104" s="188" t="s">
        <v>8769</v>
      </c>
      <c r="E10104" s="332" t="str">
        <f>VLOOKUP(C10104,'Havi KM'!A:S,4,FALSE)</f>
        <v xml:space="preserve">      0,0 km</v>
      </c>
      <c r="F10104" s="363" t="s">
        <v>8770</v>
      </c>
    </row>
    <row r="10105" spans="1:6" ht="15" customHeight="1">
      <c r="A10105" s="19" t="str">
        <f>VLOOKUP(B10105,segédtábla!$A$1:$C$156,3,FALSE)</f>
        <v>5+2</v>
      </c>
      <c r="B10105" s="226" t="s">
        <v>1317</v>
      </c>
      <c r="C10105" s="13" t="str">
        <f>VLOOKUP(B10105,segédtábla!$A$1:$C$156,2,FALSE)</f>
        <v>Tőzsér Gábor</v>
      </c>
      <c r="D10105" s="5" t="s">
        <v>8771</v>
      </c>
      <c r="E10105" s="332" t="str">
        <f>VLOOKUP(C10105,'Havi KM'!A:S,4,FALSE)</f>
        <v xml:space="preserve">     1 375,22 km</v>
      </c>
      <c r="F10105" s="163"/>
    </row>
    <row r="10106" spans="1:6" ht="15" customHeight="1">
      <c r="A10106" s="19" t="str">
        <f>VLOOKUP(B10106,segédtábla!$A$1:$C$156,3,FALSE)</f>
        <v>11+3</v>
      </c>
      <c r="B10106" s="226" t="s">
        <v>1183</v>
      </c>
      <c r="C10106" s="13" t="str">
        <f>VLOOKUP(B10106,segédtábla!$A$1:$C$156,2,FALSE)</f>
        <v>Kelemen Imre</v>
      </c>
      <c r="D10106" s="5" t="s">
        <v>8772</v>
      </c>
      <c r="E10106" s="332" t="str">
        <f>VLOOKUP(C10106,'Havi KM'!A:S,4,FALSE)</f>
        <v xml:space="preserve">     2 133,94 km</v>
      </c>
      <c r="F10106" s="363" t="s">
        <v>8773</v>
      </c>
    </row>
    <row r="10107" spans="1:6" ht="15" customHeight="1">
      <c r="A10107" s="19" t="str">
        <f>VLOOKUP(B10107,segédtábla!$A$1:$C$156,3,FALSE)</f>
        <v>10+4</v>
      </c>
      <c r="B10107" s="226" t="s">
        <v>1335</v>
      </c>
      <c r="C10107" s="13" t="str">
        <f>VLOOKUP(B10107,segédtábla!$A$1:$C$156,2,FALSE)</f>
        <v>Pollák Péter</v>
      </c>
      <c r="D10107" s="188" t="s">
        <v>8774</v>
      </c>
      <c r="E10107" s="332" t="str">
        <f>VLOOKUP(C10107,'Havi KM'!A:S,4,FALSE)</f>
        <v xml:space="preserve">     1 011,99 km</v>
      </c>
      <c r="F10107" s="163" t="s">
        <v>8775</v>
      </c>
    </row>
    <row r="10108" spans="1:6" ht="15" customHeight="1">
      <c r="A10108" s="19">
        <f>VLOOKUP(B10108,segédtábla!$A$1:$C$156,3,FALSE)</f>
        <v>0</v>
      </c>
      <c r="B10108" s="226" t="s">
        <v>1375</v>
      </c>
      <c r="C10108" s="13" t="str">
        <f>VLOOKUP(B10108,segédtábla!$A$1:$C$156,2,FALSE)</f>
        <v>kivonva</v>
      </c>
      <c r="D10108" s="188" t="s">
        <v>8776</v>
      </c>
      <c r="E10108" s="332" t="e">
        <f>VLOOKUP(C10108,'Havi KM'!A:S,4,FALSE)</f>
        <v>#N/A</v>
      </c>
      <c r="F10108" s="163" t="s">
        <v>8777</v>
      </c>
    </row>
    <row r="10109" spans="1:6" ht="15" customHeight="1">
      <c r="A10109" s="19" t="str">
        <f>VLOOKUP(B10109,segédtábla!$A$1:$C$156,3,FALSE)</f>
        <v>11+3</v>
      </c>
      <c r="B10109" s="226" t="s">
        <v>1189</v>
      </c>
      <c r="C10109" s="13" t="str">
        <f>VLOOKUP(B10109,segédtábla!$A$1:$C$156,2,FALSE)</f>
        <v>Tatarek Sándor</v>
      </c>
      <c r="D10109" s="5" t="s">
        <v>8778</v>
      </c>
      <c r="E10109" s="332" t="str">
        <f>VLOOKUP(C10109,'Havi KM'!A:S,4,FALSE)</f>
        <v xml:space="preserve">      823,62 km</v>
      </c>
      <c r="F10109" s="163" t="s">
        <v>8779</v>
      </c>
    </row>
    <row r="10110" spans="1:6" ht="15" customHeight="1">
      <c r="A10110" s="19" t="str">
        <f>VLOOKUP(B10110,segédtábla!$A$1:$C$156,3,FALSE)</f>
        <v>5+2</v>
      </c>
      <c r="B10110" s="226" t="s">
        <v>1339</v>
      </c>
      <c r="C10110" s="13" t="str">
        <f>VLOOKUP(B10110,segédtábla!$A$1:$C$156,2,FALSE)</f>
        <v>Áncsák János 04.14</v>
      </c>
      <c r="D10110" s="5" t="s">
        <v>8780</v>
      </c>
      <c r="E10110" s="332" t="e">
        <f>VLOOKUP(C10110,'Havi KM'!A:S,4,FALSE)</f>
        <v>#N/A</v>
      </c>
      <c r="F10110" s="163"/>
    </row>
    <row r="10111" spans="1:6" ht="15" customHeight="1">
      <c r="A10111" s="19" t="str">
        <f>VLOOKUP(B10111,segédtábla!$A$1:$C$156,3,FALSE)</f>
        <v>11+3</v>
      </c>
      <c r="B10111" s="226" t="s">
        <v>1378</v>
      </c>
      <c r="C10111" s="13" t="str">
        <f>VLOOKUP(B10111,segédtábla!$A$1:$C$156,2,FALSE)</f>
        <v>Dalanics Zsolt</v>
      </c>
      <c r="D10111" s="188" t="s">
        <v>8781</v>
      </c>
      <c r="E10111" s="332" t="str">
        <f>VLOOKUP(C10111,'Havi KM'!A:S,4,FALSE)</f>
        <v xml:space="preserve">     1 398,48 km</v>
      </c>
      <c r="F10111" s="363" t="s">
        <v>8782</v>
      </c>
    </row>
    <row r="10112" spans="1:6" ht="15" customHeight="1">
      <c r="A10112" s="19" t="str">
        <f>VLOOKUP(B10112,segédtábla!$A$1:$C$156,3,FALSE)</f>
        <v>10+4</v>
      </c>
      <c r="B10112" s="226" t="s">
        <v>1191</v>
      </c>
      <c r="C10112" s="13" t="str">
        <f>VLOOKUP(B10112,segédtábla!$A$1:$C$156,2,FALSE)</f>
        <v>Leiner Gábor</v>
      </c>
      <c r="D10112" s="5" t="s">
        <v>8783</v>
      </c>
      <c r="E10112" s="332" t="str">
        <f>VLOOKUP(C10112,'Havi KM'!A:S,4,FALSE)</f>
        <v xml:space="preserve">     1 700,32 km</v>
      </c>
      <c r="F10112" s="163"/>
    </row>
    <row r="10113" spans="1:6" ht="15" customHeight="1">
      <c r="A10113" s="19" t="str">
        <f>VLOOKUP(B10113,segédtábla!$A$1:$C$156,3,FALSE)</f>
        <v>11+3</v>
      </c>
      <c r="B10113" s="226" t="s">
        <v>1405</v>
      </c>
      <c r="C10113" s="13" t="str">
        <f>VLOOKUP(B10113,segédtábla!$A$1:$C$156,2,FALSE)</f>
        <v>Marton Péter</v>
      </c>
      <c r="D10113" s="5" t="s">
        <v>8784</v>
      </c>
      <c r="E10113" s="332" t="str">
        <f>VLOOKUP(C10113,'Havi KM'!A:S,4,FALSE)</f>
        <v xml:space="preserve">     1 405,83 km</v>
      </c>
      <c r="F10113" s="163"/>
    </row>
    <row r="10114" spans="1:6" ht="15" customHeight="1">
      <c r="A10114" s="19" t="e">
        <f>VLOOKUP(B10114,segédtábla!$A$1:$C$156,3,FALSE)</f>
        <v>#N/A</v>
      </c>
      <c r="B10114" s="11"/>
      <c r="C10114" s="13" t="e">
        <f>VLOOKUP(B10114,segédtábla!$A$1:$C$156,2,FALSE)</f>
        <v>#N/A</v>
      </c>
      <c r="D10114" s="5"/>
      <c r="E10114" s="332" t="e">
        <f>VLOOKUP(C10114,'Havi KM'!A:S,4,FALSE)</f>
        <v>#N/A</v>
      </c>
      <c r="F10114" s="163"/>
    </row>
    <row r="10115" spans="1:6" ht="15" customHeight="1">
      <c r="A10115" s="19">
        <f>VLOOKUP(B10115,segédtábla!$A$1:$C$156,3,FALSE)</f>
        <v>0</v>
      </c>
      <c r="B10115" s="11" t="s">
        <v>1423</v>
      </c>
      <c r="C10115" s="13" t="str">
        <f>VLOOKUP(B10115,segédtábla!$A$1:$C$156,2,FALSE)</f>
        <v>Krupánszky Márk</v>
      </c>
      <c r="D10115" s="494" t="s">
        <v>1186</v>
      </c>
      <c r="E10115" s="332" t="str">
        <f>VLOOKUP(C10115,'Havi KM'!A:S,4,FALSE)</f>
        <v xml:space="preserve">      550,26 km</v>
      </c>
      <c r="F10115" s="163"/>
    </row>
    <row r="10116" spans="1:6" ht="15" customHeight="1">
      <c r="A10116" s="19" t="e">
        <f>VLOOKUP(B10116,segédtábla!$A$1:$C$156,3,FALSE)</f>
        <v>#N/A</v>
      </c>
      <c r="B10116" s="11"/>
      <c r="C10116" s="13" t="e">
        <f>VLOOKUP(B10116,segédtábla!$A$1:$C$156,2,FALSE)</f>
        <v>#N/A</v>
      </c>
      <c r="D10116" s="5"/>
      <c r="E10116" s="332" t="e">
        <f>VLOOKUP(C10116,'Havi KM'!A:S,4,FALSE)</f>
        <v>#N/A</v>
      </c>
      <c r="F10116" s="163"/>
    </row>
    <row r="10118" spans="1:6" ht="15" customHeight="1">
      <c r="A10118" s="10"/>
      <c r="B10118" s="16"/>
      <c r="C10118" s="263">
        <v>45974</v>
      </c>
      <c r="D10118" s="237" t="str">
        <f>TEXT(C10118,"dddd")</f>
        <v>Thursday</v>
      </c>
      <c r="E10118" s="330"/>
      <c r="F10118" s="227">
        <f>+COUNTA(B10121:B10164)</f>
        <v>29</v>
      </c>
    </row>
    <row r="10119" spans="1:6" ht="15" customHeight="1">
      <c r="C10119" s="355"/>
    </row>
    <row r="10120" spans="1:6" ht="15" customHeight="1">
      <c r="A10120" s="7" t="s">
        <v>1136</v>
      </c>
      <c r="B10120" s="8" t="s">
        <v>1137</v>
      </c>
      <c r="C10120" s="9" t="s">
        <v>1138</v>
      </c>
      <c r="D10120" s="9" t="s">
        <v>1139</v>
      </c>
      <c r="E10120" s="331" t="s">
        <v>1140</v>
      </c>
      <c r="F10120" s="9" t="s">
        <v>1141</v>
      </c>
    </row>
    <row r="10121" spans="1:6" ht="15" customHeight="1">
      <c r="A10121" s="19" t="str">
        <f>VLOOKUP(B10121,segédtábla!$A$1:$C$156,3,FALSE)</f>
        <v>11+3</v>
      </c>
      <c r="B10121" s="226" t="s">
        <v>1221</v>
      </c>
      <c r="C10121" s="13" t="str">
        <f>VLOOKUP(B10121,segédtábla!$A$1:$C$156,2,FALSE)</f>
        <v>Vass István</v>
      </c>
      <c r="D10121" s="5" t="s">
        <v>8785</v>
      </c>
      <c r="E10121" s="332" t="e">
        <f>VLOOKUP(C10121,'Havi KM'!A:S,4,FALSE)</f>
        <v>#N/A</v>
      </c>
      <c r="F10121" s="163"/>
    </row>
    <row r="10122" spans="1:6" ht="15" customHeight="1">
      <c r="A10122" s="444" t="str">
        <f>VLOOKUP(B10122,segédtábla!$A$1:$C$156,3,FALSE)</f>
        <v>5+2</v>
      </c>
      <c r="B10122" s="472" t="s">
        <v>1149</v>
      </c>
      <c r="C10122" s="473" t="str">
        <f>VLOOKUP(B10122,segédtábla!$A$1:$C$156,2,FALSE)</f>
        <v>Létai Ferenc + Létainé Zsuzsa</v>
      </c>
      <c r="D10122" s="444"/>
      <c r="E10122" s="474" t="e">
        <f>VLOOKUP(C10122,'Havi KM'!A:S,4,FALSE)</f>
        <v>#N/A</v>
      </c>
      <c r="F10122" s="475" t="s">
        <v>8786</v>
      </c>
    </row>
    <row r="10123" spans="1:6" ht="15" customHeight="1">
      <c r="A10123" s="19" t="e">
        <f>VLOOKUP(B10123,segédtábla!$A$1:$C$156,3,FALSE)</f>
        <v>#N/A</v>
      </c>
      <c r="B10123" s="11"/>
      <c r="C10123" s="13" t="e">
        <f>VLOOKUP(B10123,segédtábla!$A$1:$C$156,2,FALSE)</f>
        <v>#N/A</v>
      </c>
      <c r="D10123" s="5"/>
      <c r="E10123" s="332" t="e">
        <f>VLOOKUP(C10123,'Havi KM'!A:S,4,FALSE)</f>
        <v>#N/A</v>
      </c>
      <c r="F10123" s="163"/>
    </row>
    <row r="10124" spans="1:6" ht="15" customHeight="1">
      <c r="A10124" s="19" t="str">
        <f>VLOOKUP(B10124,segédtábla!$A$1:$C$156,3,FALSE)</f>
        <v>11+3</v>
      </c>
      <c r="B10124" s="226" t="s">
        <v>1353</v>
      </c>
      <c r="C10124" s="13" t="str">
        <f>VLOOKUP(B10124,segédtábla!$A$1:$C$156,2,FALSE)</f>
        <v>Vancsó Attila</v>
      </c>
      <c r="D10124" s="188" t="s">
        <v>6631</v>
      </c>
      <c r="E10124" s="332" t="str">
        <f>VLOOKUP(C10124,'Havi KM'!A:S,4,FALSE)</f>
        <v xml:space="preserve">     1 260,11 km</v>
      </c>
      <c r="F10124" s="163" t="s">
        <v>8787</v>
      </c>
    </row>
    <row r="10125" spans="1:6" ht="15" customHeight="1">
      <c r="A10125" s="19" t="str">
        <f>VLOOKUP(B10125,segédtábla!$A$1:$C$156,3,FALSE)</f>
        <v>5+2</v>
      </c>
      <c r="B10125" s="226" t="s">
        <v>1269</v>
      </c>
      <c r="C10125" s="13" t="str">
        <f>VLOOKUP(B10125,segédtábla!$A$1:$C$156,2,FALSE)</f>
        <v>Bagi Lajos + Bagi Márió</v>
      </c>
      <c r="D10125" s="5" t="s">
        <v>8788</v>
      </c>
      <c r="E10125" s="332" t="e">
        <f>VLOOKUP(C10125,'Havi KM'!A:S,4,FALSE)</f>
        <v>#N/A</v>
      </c>
      <c r="F10125" s="163"/>
    </row>
    <row r="10126" spans="1:6" ht="15" customHeight="1">
      <c r="A10126" s="19" t="e">
        <f>VLOOKUP(B10126,segédtábla!$A$1:$C$156,3,FALSE)</f>
        <v>#N/A</v>
      </c>
      <c r="B10126" s="11"/>
      <c r="C10126" s="13" t="e">
        <f>VLOOKUP(B10126,segédtábla!$A$1:$C$156,2,FALSE)</f>
        <v>#N/A</v>
      </c>
      <c r="D10126" s="5"/>
      <c r="E10126" s="332" t="e">
        <f>VLOOKUP(C10126,'Havi KM'!A:S,4,FALSE)</f>
        <v>#N/A</v>
      </c>
      <c r="F10126" s="163"/>
    </row>
    <row r="10127" spans="1:6" ht="15" customHeight="1">
      <c r="A10127" s="19" t="str">
        <f>VLOOKUP(B10127,segédtábla!$A$1:$C$156,3,FALSE)</f>
        <v>5+2</v>
      </c>
      <c r="B10127" s="226" t="s">
        <v>1526</v>
      </c>
      <c r="C10127" s="13" t="str">
        <f>VLOOKUP(B10127,segédtábla!$A$1:$C$156,2,FALSE)</f>
        <v>Simon Zoltán</v>
      </c>
      <c r="D10127" s="188" t="s">
        <v>8789</v>
      </c>
      <c r="E10127" s="332" t="str">
        <f>VLOOKUP(C10127,'Havi KM'!A:S,4,FALSE)</f>
        <v xml:space="preserve">     1 431,31 km</v>
      </c>
      <c r="F10127" s="163"/>
    </row>
    <row r="10128" spans="1:6" ht="15" customHeight="1">
      <c r="A10128" s="19" t="str">
        <f>VLOOKUP(B10128,segédtábla!$A$1:$C$156,3,FALSE)</f>
        <v>5+2</v>
      </c>
      <c r="B10128" s="226" t="s">
        <v>1173</v>
      </c>
      <c r="C10128" s="13" t="str">
        <f>VLOOKUP(B10128,segédtábla!$A$1:$C$156,2,FALSE)</f>
        <v>Léhner Zsolt</v>
      </c>
      <c r="D10128" s="4" t="s">
        <v>8790</v>
      </c>
      <c r="E10128" s="332" t="str">
        <f>VLOOKUP(C10128,'Havi KM'!A:S,4,FALSE)</f>
        <v xml:space="preserve">     1 816,96 km</v>
      </c>
      <c r="F10128" s="163"/>
    </row>
    <row r="10129" spans="1:6" ht="15" customHeight="1">
      <c r="A10129" s="19" t="str">
        <f>VLOOKUP(B10129,segédtábla!$A$1:$C$156,3,FALSE)</f>
        <v>5+2</v>
      </c>
      <c r="B10129" s="226" t="s">
        <v>1181</v>
      </c>
      <c r="C10129" s="13" t="str">
        <f>VLOOKUP(B10129,segédtábla!$A$1:$C$156,2,FALSE)</f>
        <v>Lázár Gábor</v>
      </c>
      <c r="D10129" s="4" t="s">
        <v>8791</v>
      </c>
      <c r="E10129" s="332" t="str">
        <f>VLOOKUP(C10129,'Havi KM'!A:S,4,FALSE)</f>
        <v xml:space="preserve">     1 156,79 km</v>
      </c>
      <c r="F10129" s="163" t="s">
        <v>8792</v>
      </c>
    </row>
    <row r="10130" spans="1:6" ht="15" customHeight="1">
      <c r="A10130" s="19" t="str">
        <f>VLOOKUP(B10130,segédtábla!$A$1:$C$156,3,FALSE)</f>
        <v>5+2</v>
      </c>
      <c r="B10130" s="226" t="s">
        <v>1256</v>
      </c>
      <c r="C10130" s="13" t="str">
        <f>VLOOKUP(B10130,segédtábla!$A$1:$C$156,2,FALSE)</f>
        <v>Árvai Gábor</v>
      </c>
      <c r="D10130" s="5" t="s">
        <v>8793</v>
      </c>
      <c r="E10130" s="332" t="str">
        <f>VLOOKUP(C10130,'Havi KM'!A:S,4,FALSE)</f>
        <v xml:space="preserve">     1 696,48 km</v>
      </c>
      <c r="F10130" s="163"/>
    </row>
    <row r="10131" spans="1:6" ht="15" customHeight="1">
      <c r="A10131" s="19" t="str">
        <f>VLOOKUP(B10131,segédtábla!$A$1:$C$156,3,FALSE)</f>
        <v>5+2</v>
      </c>
      <c r="B10131" s="226" t="s">
        <v>1214</v>
      </c>
      <c r="C10131" s="13" t="str">
        <f>VLOOKUP(B10131,segédtábla!$A$1:$C$156,2,FALSE)</f>
        <v>Horváth András - Charter</v>
      </c>
      <c r="D10131" s="4" t="s">
        <v>8794</v>
      </c>
      <c r="E10131" s="332" t="e">
        <f>VLOOKUP(C10131,'Havi KM'!A:S,4,FALSE)</f>
        <v>#N/A</v>
      </c>
      <c r="F10131" s="163" t="s">
        <v>8795</v>
      </c>
    </row>
    <row r="10132" spans="1:6" ht="15" customHeight="1">
      <c r="A10132" s="19" t="str">
        <f>VLOOKUP(B10132,segédtábla!$A$1:$C$156,3,FALSE)</f>
        <v>11+3</v>
      </c>
      <c r="B10132" s="226" t="s">
        <v>1413</v>
      </c>
      <c r="C10132" s="13" t="str">
        <f>VLOOKUP(B10132,segédtábla!$A$1:$C$156,2,FALSE)</f>
        <v>Szkolcsek György</v>
      </c>
      <c r="D10132" s="5" t="s">
        <v>8796</v>
      </c>
      <c r="E10132" s="332" t="str">
        <f>VLOOKUP(C10132,'Havi KM'!A:S,4,FALSE)</f>
        <v xml:space="preserve">     1 278,42 km</v>
      </c>
      <c r="F10132" s="163"/>
    </row>
    <row r="10133" spans="1:6" ht="15" customHeight="1">
      <c r="A10133" s="19">
        <v>0</v>
      </c>
      <c r="B10133" s="226" t="s">
        <v>1219</v>
      </c>
      <c r="C10133" s="13" t="str">
        <f>VLOOKUP(B10133,segédtábla!$A$1:$C$156,2,FALSE)</f>
        <v>Ignéczi Attila + Mura Milán</v>
      </c>
      <c r="D10133" s="188" t="s">
        <v>8797</v>
      </c>
      <c r="E10133" s="332" t="e">
        <f>VLOOKUP(C10133,'Havi KM'!A:S,4,FALSE)</f>
        <v>#N/A</v>
      </c>
      <c r="F10133" s="163" t="s">
        <v>8798</v>
      </c>
    </row>
    <row r="10134" spans="1:6" ht="15" customHeight="1">
      <c r="A10134" s="19" t="e">
        <f>VLOOKUP(B10134,segédtábla!$A$1:$C$156,3,FALSE)</f>
        <v>#N/A</v>
      </c>
      <c r="B10134" s="11"/>
      <c r="C10134" s="13" t="e">
        <f>VLOOKUP(B10134,segédtábla!$A$1:$C$156,2,FALSE)</f>
        <v>#N/A</v>
      </c>
      <c r="D10134" s="5"/>
      <c r="E10134" s="332" t="e">
        <f>VLOOKUP(C10134,'Havi KM'!A:S,4,FALSE)</f>
        <v>#N/A</v>
      </c>
      <c r="F10134" s="163"/>
    </row>
    <row r="10135" spans="1:6" ht="15" customHeight="1">
      <c r="A10135" s="19" t="str">
        <f>VLOOKUP(B10135,segédtábla!$A$1:$C$156,3,FALSE)</f>
        <v>5+2</v>
      </c>
      <c r="B10135" s="11" t="s">
        <v>1264</v>
      </c>
      <c r="C10135" s="13" t="str">
        <f>VLOOKUP(B10135,segédtábla!$A$1:$C$156,2,FALSE)</f>
        <v>Sógorka Csaba</v>
      </c>
      <c r="D10135" s="240" t="s">
        <v>1342</v>
      </c>
      <c r="E10135" s="332" t="str">
        <f>VLOOKUP(C10135,'Havi KM'!A:S,4,FALSE)</f>
        <v xml:space="preserve">     1 480,64 km</v>
      </c>
      <c r="F10135" s="163" t="s">
        <v>8799</v>
      </c>
    </row>
    <row r="10136" spans="1:6" ht="15" customHeight="1">
      <c r="A10136" s="19">
        <f>VLOOKUP(B10136,segédtábla!$A$1:$C$156,3,FALSE)</f>
        <v>0</v>
      </c>
      <c r="B10136" s="11" t="s">
        <v>1423</v>
      </c>
      <c r="C10136" s="13" t="str">
        <f>VLOOKUP(B10136,segédtábla!$A$1:$C$156,2,FALSE)</f>
        <v>Krupánszky Márk</v>
      </c>
      <c r="D10136" s="240" t="s">
        <v>1342</v>
      </c>
      <c r="E10136" s="332" t="str">
        <f>VLOOKUP(C10136,'Havi KM'!A:S,4,FALSE)</f>
        <v xml:space="preserve">      550,26 km</v>
      </c>
      <c r="F10136" s="163"/>
    </row>
    <row r="10137" spans="1:6" ht="15" customHeight="1">
      <c r="A10137" s="19" t="str">
        <f>VLOOKUP(B10137,segédtábla!$A$1:$C$156,3,FALSE)</f>
        <v>5+2</v>
      </c>
      <c r="B10137" s="11" t="s">
        <v>1154</v>
      </c>
      <c r="C10137" s="13" t="str">
        <f>VLOOKUP(B10137,segédtábla!$A$1:$C$156,2,FALSE)</f>
        <v>Tóth Mihály</v>
      </c>
      <c r="D10137" s="494" t="s">
        <v>1186</v>
      </c>
      <c r="E10137" s="332" t="str">
        <f>VLOOKUP(C10137,'Havi KM'!A:S,4,FALSE)</f>
        <v xml:space="preserve">      345,81 km</v>
      </c>
      <c r="F10137" s="163"/>
    </row>
    <row r="10138" spans="1:6" ht="15.75" customHeight="1">
      <c r="A10138" s="19" t="str">
        <f>VLOOKUP(B10138,segédtábla!$A$1:$C$156,3,FALSE)</f>
        <v>5+2</v>
      </c>
      <c r="B10138" s="11" t="s">
        <v>1238</v>
      </c>
      <c r="C10138" s="13" t="str">
        <f>VLOOKUP(B10138,segédtábla!$A$1:$C$156,2,FALSE)</f>
        <v>Tóth Zsolt</v>
      </c>
      <c r="D10138" s="494" t="s">
        <v>1186</v>
      </c>
      <c r="E10138" s="332" t="str">
        <f>VLOOKUP(C10138,'Havi KM'!A:S,4,FALSE)</f>
        <v xml:space="preserve">     1 572,92 km</v>
      </c>
      <c r="F10138" s="163" t="s">
        <v>8800</v>
      </c>
    </row>
    <row r="10139" spans="1:6" ht="15" customHeight="1">
      <c r="A10139" s="19" t="e">
        <f>VLOOKUP(B10139,segédtábla!$A$1:$C$156,3,FALSE)</f>
        <v>#N/A</v>
      </c>
      <c r="B10139" s="11"/>
      <c r="C10139" s="13" t="e">
        <f>VLOOKUP(B10139,segédtábla!$A$1:$C$156,2,FALSE)</f>
        <v>#N/A</v>
      </c>
      <c r="D10139" s="5"/>
      <c r="E10139" s="332" t="e">
        <f>VLOOKUP(C10139,'Havi KM'!A:S,4,FALSE)</f>
        <v>#N/A</v>
      </c>
      <c r="F10139" s="163"/>
    </row>
    <row r="10141" spans="1:6" ht="15" customHeight="1">
      <c r="A10141" s="10"/>
      <c r="B10141" s="16"/>
      <c r="C10141" s="263">
        <v>45975</v>
      </c>
      <c r="D10141" s="237" t="str">
        <f>TEXT(C10141,"dddd")</f>
        <v>Friday</v>
      </c>
      <c r="E10141" s="330"/>
      <c r="F10141" s="227">
        <f>+COUNTA(B10144:B10152)</f>
        <v>5</v>
      </c>
    </row>
    <row r="10142" spans="1:6" ht="15" customHeight="1">
      <c r="C10142" s="355"/>
    </row>
    <row r="10143" spans="1:6" ht="15" customHeight="1">
      <c r="A10143" s="7" t="s">
        <v>1136</v>
      </c>
      <c r="B10143" s="8" t="s">
        <v>1137</v>
      </c>
      <c r="C10143" s="9" t="s">
        <v>1138</v>
      </c>
      <c r="D10143" s="9" t="s">
        <v>1139</v>
      </c>
      <c r="E10143" s="331" t="s">
        <v>1140</v>
      </c>
      <c r="F10143" s="9" t="s">
        <v>1141</v>
      </c>
    </row>
    <row r="10144" spans="1:6" ht="15" customHeight="1">
      <c r="A10144" s="19" t="str">
        <f>VLOOKUP(B10144,segédtábla!$A$1:$C$156,3,FALSE)</f>
        <v>11+3</v>
      </c>
      <c r="B10144" s="226" t="s">
        <v>1142</v>
      </c>
      <c r="C10144" s="13" t="str">
        <f>VLOOKUP(B10144,segédtábla!$A$1:$C$156,2,FALSE)</f>
        <v>Hamecz  Zsolt + Zsoltné</v>
      </c>
      <c r="D10144" s="5" t="s">
        <v>8801</v>
      </c>
      <c r="E10144" s="332" t="e">
        <f>VLOOKUP(C10144,'Havi KM'!A:S,4,FALSE)</f>
        <v>#N/A</v>
      </c>
      <c r="F10144" s="163" t="s">
        <v>8802</v>
      </c>
    </row>
    <row r="10145" spans="1:6" ht="15" customHeight="1">
      <c r="A10145" s="19" t="e">
        <f>VLOOKUP(B10145,segédtábla!$A$1:$C$156,3,FALSE)</f>
        <v>#N/A</v>
      </c>
      <c r="B10145" s="11"/>
      <c r="C10145" s="13" t="e">
        <f>VLOOKUP(B10145,segédtábla!$A$1:$C$156,2,FALSE)</f>
        <v>#N/A</v>
      </c>
      <c r="D10145" s="5"/>
      <c r="E10145" s="332" t="e">
        <f>VLOOKUP(C10145,'Havi KM'!A:S,4,FALSE)</f>
        <v>#N/A</v>
      </c>
      <c r="F10145" s="163"/>
    </row>
    <row r="10146" spans="1:6" ht="15" customHeight="1">
      <c r="A10146" s="19" t="str">
        <f>VLOOKUP(B10146,segédtábla!$A$1:$C$156,3,FALSE)</f>
        <v>5+2</v>
      </c>
      <c r="B10146" s="226" t="s">
        <v>1238</v>
      </c>
      <c r="C10146" s="178" t="str">
        <f>VLOOKUP(B10146,segédtábla!$A$1:$C$156,2,FALSE)</f>
        <v>Tóth Zsolt</v>
      </c>
      <c r="D10146" s="4" t="s">
        <v>1436</v>
      </c>
      <c r="E10146" s="332" t="str">
        <f>VLOOKUP(C10146,'Havi KM'!A:S,4,FALSE)</f>
        <v xml:space="preserve">     1 572,92 km</v>
      </c>
      <c r="F10146" s="163"/>
    </row>
    <row r="10147" spans="1:6" ht="15" customHeight="1">
      <c r="A10147" s="19" t="str">
        <f>VLOOKUP(B10147,segédtábla!$A$1:$C$156,3,FALSE)</f>
        <v>11+3</v>
      </c>
      <c r="B10147" s="226" t="s">
        <v>1195</v>
      </c>
      <c r="C10147" s="178" t="str">
        <f>VLOOKUP(B10147,segédtábla!$A$1:$C$156,2,FALSE)</f>
        <v>Hallók Gábor</v>
      </c>
      <c r="D10147" s="4" t="s">
        <v>8803</v>
      </c>
      <c r="E10147" s="332" t="str">
        <f>VLOOKUP(C10147,'Havi KM'!A:S,4,FALSE)</f>
        <v xml:space="preserve">     2 457,27 km</v>
      </c>
      <c r="F10147" s="163"/>
    </row>
    <row r="10148" spans="1:6" ht="15" customHeight="1">
      <c r="A10148" s="19" t="e">
        <f>VLOOKUP(B10148,segédtábla!$A$1:$C$156,3,FALSE)</f>
        <v>#N/A</v>
      </c>
      <c r="B10148" s="11"/>
      <c r="C10148" s="13" t="e">
        <f>VLOOKUP(B10148,segédtábla!$A$1:$C$156,2,FALSE)</f>
        <v>#N/A</v>
      </c>
      <c r="D10148" s="5"/>
      <c r="E10148" s="332" t="e">
        <f>VLOOKUP(C10148,'Havi KM'!A:S,4,FALSE)</f>
        <v>#N/A</v>
      </c>
      <c r="F10148" s="163"/>
    </row>
    <row r="10149" spans="1:6" ht="15" customHeight="1">
      <c r="A10149" s="19" t="str">
        <f>VLOOKUP(B10149,segédtábla!$A$1:$C$156,3,FALSE)</f>
        <v>5+2</v>
      </c>
      <c r="B10149" s="226" t="s">
        <v>1175</v>
      </c>
      <c r="C10149" s="13" t="str">
        <f>VLOOKUP(B10149,segédtábla!$A$1:$C$156,2,FALSE)</f>
        <v>Iklódi Sándor</v>
      </c>
      <c r="D10149" s="96" t="s">
        <v>1436</v>
      </c>
      <c r="E10149" s="332" t="str">
        <f>VLOOKUP(C10149,'Havi KM'!A:S,4,FALSE)</f>
        <v xml:space="preserve">     1 161,24 km</v>
      </c>
      <c r="F10149" s="163"/>
    </row>
    <row r="10150" spans="1:6" ht="15" customHeight="1">
      <c r="A10150" s="19" t="str">
        <f>VLOOKUP(B10150,segédtábla!$A$1:$C$156,3,FALSE)</f>
        <v>11+3</v>
      </c>
      <c r="B10150" s="226" t="s">
        <v>1183</v>
      </c>
      <c r="C10150" s="13" t="str">
        <f>VLOOKUP(B10150,segédtábla!$A$1:$C$156,2,FALSE)</f>
        <v>Kelemen Imre</v>
      </c>
      <c r="D10150" s="462" t="s">
        <v>8804</v>
      </c>
      <c r="E10150" s="332" t="str">
        <f>VLOOKUP(C10150,'Havi KM'!A:S,4,FALSE)</f>
        <v xml:space="preserve">     2 133,94 km</v>
      </c>
      <c r="F10150" s="163"/>
    </row>
    <row r="10151" spans="1:6" ht="15" customHeight="1">
      <c r="A10151" s="19" t="e">
        <f>VLOOKUP(B10151,segédtábla!$A$1:$C$156,3,FALSE)</f>
        <v>#N/A</v>
      </c>
      <c r="B10151" s="11"/>
      <c r="C10151" s="436" t="e">
        <f>VLOOKUP(B10151,segédtábla!$A$1:$C$156,2,FALSE)</f>
        <v>#N/A</v>
      </c>
      <c r="D10151" s="576"/>
      <c r="E10151" s="333" t="e">
        <f>VLOOKUP(C10151,'Havi KM'!A:S,4,FALSE)</f>
        <v>#N/A</v>
      </c>
      <c r="F10151" s="163"/>
    </row>
    <row r="10152" spans="1:6" ht="15" customHeight="1">
      <c r="A10152" s="19" t="e">
        <f>VLOOKUP(B10152,segédtábla!$A$1:$C$156,3,FALSE)</f>
        <v>#N/A</v>
      </c>
      <c r="B10152" s="11"/>
      <c r="C10152" s="436" t="e">
        <f>VLOOKUP(B10152,segédtábla!$A$1:$C$156,2,FALSE)</f>
        <v>#N/A</v>
      </c>
      <c r="D10152" s="576"/>
      <c r="E10152" s="333" t="e">
        <f>VLOOKUP(C10152,'Havi KM'!A:S,4,FALSE)</f>
        <v>#N/A</v>
      </c>
      <c r="F10152" s="163"/>
    </row>
    <row r="10153" spans="1:6" ht="15" customHeight="1">
      <c r="A10153" s="19" t="str">
        <f>VLOOKUP(B10153,segédtábla!$A$1:$C$156,3,FALSE)</f>
        <v>10+3</v>
      </c>
      <c r="B10153" s="226" t="s">
        <v>1358</v>
      </c>
      <c r="C10153" s="13" t="str">
        <f>VLOOKUP(B10153,segédtábla!$A$1:$C$156,2,FALSE)</f>
        <v>Tóth Attila</v>
      </c>
      <c r="D10153" s="437" t="s">
        <v>8805</v>
      </c>
      <c r="E10153" s="332" t="str">
        <f>VLOOKUP(C10153,'Havi KM'!A:S,4,FALSE)</f>
        <v xml:space="preserve">      626,64 km</v>
      </c>
      <c r="F10153" s="363"/>
    </row>
    <row r="10154" spans="1:6" ht="15" customHeight="1">
      <c r="A10154" s="19" t="str">
        <f>VLOOKUP(B10154,segédtábla!$A$1:$C$156,3,FALSE)</f>
        <v>2/1.</v>
      </c>
      <c r="B10154" s="226" t="s">
        <v>5289</v>
      </c>
      <c r="C10154" s="178" t="str">
        <f>VLOOKUP(B10154,segédtábla!$A$1:$C$156,2,FALSE)</f>
        <v>Molárovits Zoltán Edvin</v>
      </c>
      <c r="D10154" s="4" t="s">
        <v>8806</v>
      </c>
      <c r="E10154" s="332" t="str">
        <f>VLOOKUP(C10154,'Havi KM'!A:S,4,FALSE)</f>
        <v xml:space="preserve">     2 145,93 km</v>
      </c>
      <c r="F10154" s="363" t="s">
        <v>8807</v>
      </c>
    </row>
    <row r="10155" spans="1:6" ht="15" customHeight="1">
      <c r="A10155" s="19" t="str">
        <f>VLOOKUP(B10155,segédtábla!$A$1:$C$156,3,FALSE)</f>
        <v>11+3</v>
      </c>
      <c r="B10155" s="226" t="s">
        <v>1296</v>
      </c>
      <c r="C10155" s="13" t="str">
        <f>VLOOKUP(B10155,segédtábla!$A$1:$C$156,2,FALSE)</f>
        <v>Kálóczi Péter</v>
      </c>
      <c r="D10155" s="5" t="s">
        <v>8808</v>
      </c>
      <c r="E10155" s="332" t="str">
        <f>VLOOKUP(C10155,'Havi KM'!A:S,4,FALSE)</f>
        <v xml:space="preserve">      933,04 km</v>
      </c>
      <c r="F10155" s="163"/>
    </row>
    <row r="10156" spans="1:6" ht="15" customHeight="1">
      <c r="A10156" s="19" t="e">
        <f>VLOOKUP(B10156,segédtábla!$A$1:$C$156,3,FALSE)</f>
        <v>#N/A</v>
      </c>
      <c r="B10156" s="11"/>
      <c r="C10156" s="13" t="e">
        <f>VLOOKUP(B10156,segédtábla!$A$1:$C$156,2,FALSE)</f>
        <v>#N/A</v>
      </c>
      <c r="D10156" s="5"/>
      <c r="E10156" s="332" t="e">
        <f>VLOOKUP(C10156,'Havi KM'!A:S,4,FALSE)</f>
        <v>#N/A</v>
      </c>
      <c r="F10156" s="163"/>
    </row>
    <row r="10157" spans="1:6" ht="15" customHeight="1">
      <c r="A10157" s="19" t="e">
        <f>VLOOKUP(B10157,segédtábla!$A$1:$C$156,3,FALSE)</f>
        <v>#N/A</v>
      </c>
      <c r="B10157" s="11"/>
      <c r="C10157" s="13" t="e">
        <f>VLOOKUP(B10157,segédtábla!$A$1:$C$156,2,FALSE)</f>
        <v>#N/A</v>
      </c>
      <c r="D10157" s="5"/>
      <c r="E10157" s="332" t="e">
        <f>VLOOKUP(C10157,'Havi KM'!A:S,4,FALSE)</f>
        <v>#N/A</v>
      </c>
      <c r="F10157" s="163"/>
    </row>
    <row r="10158" spans="1:6" ht="15" customHeight="1">
      <c r="A10158" s="19" t="e">
        <f>VLOOKUP(B10158,segédtábla!$A$1:$C$156,3,FALSE)</f>
        <v>#N/A</v>
      </c>
      <c r="B10158" s="11"/>
      <c r="C10158" s="13" t="e">
        <f>VLOOKUP(B10158,segédtábla!$A$1:$C$156,2,FALSE)</f>
        <v>#N/A</v>
      </c>
      <c r="D10158" s="5"/>
      <c r="E10158" s="332" t="e">
        <f>VLOOKUP(C10158,'Havi KM'!A:S,4,FALSE)</f>
        <v>#N/A</v>
      </c>
      <c r="F10158" s="163"/>
    </row>
    <row r="10159" spans="1:6" ht="15" customHeight="1">
      <c r="A10159" s="19" t="e">
        <f>VLOOKUP(B10159,segédtábla!$A$1:$C$156,3,FALSE)</f>
        <v>#N/A</v>
      </c>
      <c r="B10159" s="11"/>
      <c r="C10159" s="13" t="e">
        <f>VLOOKUP(B10159,segédtábla!$A$1:$C$156,2,FALSE)</f>
        <v>#N/A</v>
      </c>
      <c r="D10159" s="5"/>
      <c r="E10159" s="332" t="e">
        <f>VLOOKUP(C10159,'Havi KM'!A:S,4,FALSE)</f>
        <v>#N/A</v>
      </c>
      <c r="F10159" s="163"/>
    </row>
    <row r="10160" spans="1:6" ht="15" customHeight="1">
      <c r="A10160" s="19" t="str">
        <f>VLOOKUP(B10160,segédtábla!$A$1:$C$156,3,FALSE)</f>
        <v>5+2</v>
      </c>
      <c r="B10160" s="428" t="s">
        <v>1264</v>
      </c>
      <c r="C10160" s="429" t="str">
        <f>VLOOKUP(B10160,segédtábla!$A$1:$C$156,2,FALSE)</f>
        <v>Sógorka Csaba</v>
      </c>
      <c r="D10160" s="240" t="s">
        <v>1110</v>
      </c>
      <c r="E10160" s="332" t="str">
        <f>VLOOKUP(C10160,'Havi KM'!A:S,4,FALSE)</f>
        <v xml:space="preserve">     1 480,64 km</v>
      </c>
      <c r="F10160" s="163"/>
    </row>
    <row r="10161" spans="1:6" ht="15" customHeight="1">
      <c r="A10161" s="19" t="str">
        <f>VLOOKUP(B10161,segédtábla!$A$1:$C$156,3,FALSE)</f>
        <v>5+2</v>
      </c>
      <c r="B10161" s="428" t="s">
        <v>1238</v>
      </c>
      <c r="C10161" s="429" t="str">
        <f>VLOOKUP(B10161,segédtábla!$A$1:$C$156,2,FALSE)</f>
        <v>Tóth Zsolt</v>
      </c>
      <c r="D10161" s="240" t="s">
        <v>1110</v>
      </c>
      <c r="E10161" s="332" t="str">
        <f>VLOOKUP(C10161,'Havi KM'!A:S,4,FALSE)</f>
        <v xml:space="preserve">     1 572,92 km</v>
      </c>
      <c r="F10161" s="163"/>
    </row>
    <row r="10162" spans="1:6" ht="15" customHeight="1">
      <c r="A10162" s="19" t="str">
        <f>VLOOKUP(B10162,segédtábla!$A$1:$C$156,3,FALSE)</f>
        <v>5+2</v>
      </c>
      <c r="B10162" s="428" t="s">
        <v>1304</v>
      </c>
      <c r="C10162" s="429" t="str">
        <f>VLOOKUP(B10162,segédtábla!$A$1:$C$156,2,FALSE)</f>
        <v>Hadi Krisztián</v>
      </c>
      <c r="D10162" s="240" t="s">
        <v>1110</v>
      </c>
      <c r="E10162" s="332" t="str">
        <f>VLOOKUP(C10162,'Havi KM'!A:S,4,FALSE)</f>
        <v xml:space="preserve">      715,33 km</v>
      </c>
      <c r="F10162" s="163"/>
    </row>
    <row r="10163" spans="1:6" ht="15" customHeight="1">
      <c r="A10163" s="19" t="str">
        <f>VLOOKUP(B10163,segédtábla!$A$1:$C$156,3,FALSE)</f>
        <v>5+2</v>
      </c>
      <c r="B10163" s="428" t="s">
        <v>1152</v>
      </c>
      <c r="C10163" s="429" t="str">
        <f>VLOOKUP(B10163,segédtábla!$A$1:$C$156,2,FALSE)</f>
        <v>Tokorcsi Tibor</v>
      </c>
      <c r="D10163" s="240" t="s">
        <v>1110</v>
      </c>
      <c r="E10163" s="332" t="str">
        <f>VLOOKUP(C10163,'Havi KM'!A:S,4,FALSE)</f>
        <v xml:space="preserve">     1 330,53 km</v>
      </c>
      <c r="F10163" s="163"/>
    </row>
    <row r="10164" spans="1:6" ht="15" customHeight="1">
      <c r="A10164" s="19" t="str">
        <f>VLOOKUP(B10164,segédtábla!$A$1:$C$156,3,FALSE)</f>
        <v>5+2</v>
      </c>
      <c r="B10164" s="428" t="s">
        <v>1163</v>
      </c>
      <c r="C10164" s="429" t="str">
        <f>VLOOKUP(B10164,segédtábla!$A$1:$C$156,2,FALSE)</f>
        <v>Popovics Dávid</v>
      </c>
      <c r="D10164" s="240" t="s">
        <v>1110</v>
      </c>
      <c r="E10164" s="332" t="str">
        <f>VLOOKUP(C10164,'Havi KM'!A:S,4,FALSE)</f>
        <v xml:space="preserve">     1 838,04 km</v>
      </c>
      <c r="F10164" s="163" t="s">
        <v>8809</v>
      </c>
    </row>
    <row r="10165" spans="1:6" ht="15" customHeight="1">
      <c r="A10165" s="19" t="str">
        <f>VLOOKUP(B10165,segédtábla!$A$1:$C$156,3,FALSE)</f>
        <v>11+3</v>
      </c>
      <c r="B10165" s="428" t="s">
        <v>1234</v>
      </c>
      <c r="C10165" s="429" t="str">
        <f>VLOOKUP(B10165,segédtábla!$A$1:$C$156,2,FALSE)</f>
        <v>Iván Árpád Krisztián</v>
      </c>
      <c r="D10165" s="240" t="s">
        <v>1110</v>
      </c>
      <c r="E10165" s="332" t="str">
        <f>VLOOKUP(C10165,'Havi KM'!A:S,4,FALSE)</f>
        <v xml:space="preserve">      352,06 km</v>
      </c>
      <c r="F10165" s="163" t="s">
        <v>8810</v>
      </c>
    </row>
    <row r="10166" spans="1:6" ht="15" customHeight="1">
      <c r="A10166" s="19" t="str">
        <f>VLOOKUP(B10166,segédtábla!$A$1:$C$156,3,FALSE)</f>
        <v>5+2</v>
      </c>
      <c r="B10166" s="428" t="s">
        <v>1262</v>
      </c>
      <c r="C10166" s="429" t="str">
        <f>VLOOKUP(B10166,segédtábla!$A$1:$C$156,2,FALSE)</f>
        <v>Balázs Tibor</v>
      </c>
      <c r="D10166" s="240" t="s">
        <v>1110</v>
      </c>
      <c r="E10166" s="332" t="str">
        <f>VLOOKUP(C10166,'Havi KM'!A:S,4,FALSE)</f>
        <v xml:space="preserve">      261,82 km</v>
      </c>
      <c r="F10166" s="163" t="s">
        <v>8811</v>
      </c>
    </row>
    <row r="10167" spans="1:6" ht="15" customHeight="1">
      <c r="A10167" s="19" t="str">
        <f>VLOOKUP(B10167,segédtábla!$A$1:$C$156,3,FALSE)</f>
        <v>11+3</v>
      </c>
      <c r="B10167" s="11" t="s">
        <v>1353</v>
      </c>
      <c r="C10167" s="13" t="str">
        <f>VLOOKUP(B10167,segédtábla!$A$1:$C$156,2,FALSE)</f>
        <v>Vancsó Attila</v>
      </c>
      <c r="D10167" s="494" t="s">
        <v>1186</v>
      </c>
      <c r="E10167" s="332" t="str">
        <f>VLOOKUP(C10167,'Havi KM'!A:S,4,FALSE)</f>
        <v xml:space="preserve">     1 260,11 km</v>
      </c>
      <c r="F10167" s="163"/>
    </row>
    <row r="10168" spans="1:6" ht="15" customHeight="1">
      <c r="A10168" s="19" t="str">
        <f>VLOOKUP(B10168,segédtábla!$A$1:$C$156,3,FALSE)</f>
        <v>5+2</v>
      </c>
      <c r="B10168" s="11" t="s">
        <v>1154</v>
      </c>
      <c r="C10168" s="13" t="str">
        <f>VLOOKUP(B10168,segédtábla!$A$1:$C$156,2,FALSE)</f>
        <v>Tóth Mihály</v>
      </c>
      <c r="D10168" s="494" t="s">
        <v>1186</v>
      </c>
      <c r="E10168" s="332" t="str">
        <f>VLOOKUP(C10168,'Havi KM'!A:S,4,FALSE)</f>
        <v xml:space="preserve">      345,81 km</v>
      </c>
      <c r="F10168" s="163"/>
    </row>
    <row r="10169" spans="1:6" ht="15" customHeight="1">
      <c r="A10169" s="19" t="e">
        <f>VLOOKUP(B10169,segédtábla!$A$1:$C$156,3,FALSE)</f>
        <v>#N/A</v>
      </c>
      <c r="B10169" s="11"/>
      <c r="C10169" s="13" t="e">
        <f>VLOOKUP(B10169,segédtábla!$A$1:$C$156,2,FALSE)</f>
        <v>#N/A</v>
      </c>
      <c r="D10169" s="5"/>
      <c r="E10169" s="332" t="e">
        <f>VLOOKUP(C10169,'Havi KM'!A:S,4,FALSE)</f>
        <v>#N/A</v>
      </c>
      <c r="F10169" s="163"/>
    </row>
    <row r="10170" spans="1:6" ht="15" customHeight="1">
      <c r="A10170" s="19" t="str">
        <f>VLOOKUP(B10170,segédtábla!$A$1:$C$156,3,FALSE)</f>
        <v>11+3</v>
      </c>
      <c r="B10170" s="175" t="s">
        <v>1372</v>
      </c>
      <c r="C10170" s="116" t="str">
        <f>VLOOKUP(B10170,segédtábla!$A$1:$C$156,2,FALSE)</f>
        <v>Lutz Márk Richárd</v>
      </c>
      <c r="D10170" s="143" t="s">
        <v>8812</v>
      </c>
      <c r="E10170" s="332" t="str">
        <f>VLOOKUP(C10170,'Havi KM'!A:S,4,FALSE)</f>
        <v xml:space="preserve">     2 443,97 km</v>
      </c>
      <c r="F10170" s="163"/>
    </row>
    <row r="10171" spans="1:6" ht="15" customHeight="1">
      <c r="A10171" s="19" t="e">
        <f>VLOOKUP(B10171,segédtábla!$A$1:$C$156,3,FALSE)</f>
        <v>#N/A</v>
      </c>
      <c r="B10171" s="11"/>
      <c r="C10171" s="13" t="e">
        <f>VLOOKUP(B10171,segédtábla!$A$1:$C$156,2,FALSE)</f>
        <v>#N/A</v>
      </c>
      <c r="D10171" s="5"/>
      <c r="E10171" s="332" t="e">
        <f>VLOOKUP(C10171,'Havi KM'!A:S,4,FALSE)</f>
        <v>#N/A</v>
      </c>
      <c r="F10171" s="163"/>
    </row>
    <row r="10173" spans="1:6" ht="15" customHeight="1">
      <c r="A10173" s="10"/>
      <c r="B10173" s="16"/>
      <c r="C10173" s="263">
        <v>45976</v>
      </c>
      <c r="D10173" s="237" t="str">
        <f>TEXT(C10173,"dddd")</f>
        <v>Saturday</v>
      </c>
      <c r="E10173" s="330"/>
      <c r="F10173" s="227">
        <f>+COUNTA(B10176:B10177)</f>
        <v>0</v>
      </c>
    </row>
    <row r="10174" spans="1:6" ht="15" customHeight="1">
      <c r="C10174" s="355"/>
    </row>
    <row r="10175" spans="1:6" ht="15" customHeight="1">
      <c r="A10175" s="7" t="s">
        <v>1136</v>
      </c>
      <c r="B10175" s="8" t="s">
        <v>1137</v>
      </c>
      <c r="C10175" s="9" t="s">
        <v>1138</v>
      </c>
      <c r="D10175" s="9" t="s">
        <v>1139</v>
      </c>
      <c r="E10175" s="331" t="s">
        <v>1140</v>
      </c>
      <c r="F10175" s="9" t="s">
        <v>1141</v>
      </c>
    </row>
    <row r="10176" spans="1:6" ht="15" customHeight="1">
      <c r="A10176" s="19" t="e">
        <f>VLOOKUP(B10176,segédtábla!$A$1:$C$156,3,FALSE)</f>
        <v>#N/A</v>
      </c>
      <c r="B10176" s="11"/>
      <c r="C10176" s="13" t="e">
        <f>VLOOKUP(B10176,segédtábla!$A$1:$C$156,2,FALSE)</f>
        <v>#N/A</v>
      </c>
      <c r="D10176" s="5"/>
      <c r="E10176" s="332" t="e">
        <f>VLOOKUP(C10176,'Havi KM'!A:S,4,FALSE)</f>
        <v>#N/A</v>
      </c>
      <c r="F10176" s="163"/>
    </row>
    <row r="10177" spans="1:6" ht="15" customHeight="1">
      <c r="A10177" s="19" t="e">
        <f>VLOOKUP(B10177,segédtábla!$A$1:$C$156,3,FALSE)</f>
        <v>#N/A</v>
      </c>
      <c r="B10177" s="21"/>
      <c r="C10177" s="13" t="e">
        <f>VLOOKUP(B10177,segédtábla!$A$1:$C$156,2,FALSE)</f>
        <v>#N/A</v>
      </c>
      <c r="D10177" s="5"/>
      <c r="E10177" s="332" t="e">
        <f>VLOOKUP(C10177,'Havi KM'!A:S,4,FALSE)</f>
        <v>#N/A</v>
      </c>
      <c r="F10177" s="163"/>
    </row>
    <row r="10178" spans="1:6" ht="15" customHeight="1">
      <c r="A10178" s="19" t="str">
        <f>VLOOKUP(B10178,segédtábla!$A$1:$C$156,3,FALSE)</f>
        <v>5+2</v>
      </c>
      <c r="B10178" s="11" t="s">
        <v>1175</v>
      </c>
      <c r="C10178" s="13" t="str">
        <f>VLOOKUP(B10178,segédtábla!$A$1:$C$156,2,FALSE)</f>
        <v>Iklódi Sándor</v>
      </c>
      <c r="D10178" s="5" t="s">
        <v>8813</v>
      </c>
      <c r="E10178" s="332" t="str">
        <f>VLOOKUP(C10178,'Havi KM'!A:S,4,FALSE)</f>
        <v xml:space="preserve">     1 161,24 km</v>
      </c>
      <c r="F10178" s="231"/>
    </row>
    <row r="10179" spans="1:6" ht="15" customHeight="1">
      <c r="A10179" s="19" t="e">
        <f>VLOOKUP(B10179,segédtábla!$A$1:$C$156,3,FALSE)</f>
        <v>#N/A</v>
      </c>
      <c r="B10179" s="11"/>
      <c r="C10179" s="13" t="e">
        <f>VLOOKUP(B10179,segédtábla!$A$1:$C$156,2,FALSE)</f>
        <v>#N/A</v>
      </c>
      <c r="D10179" s="5"/>
      <c r="E10179" s="332" t="e">
        <f>VLOOKUP(C10179,'Havi KM'!A:S,4,FALSE)</f>
        <v>#N/A</v>
      </c>
      <c r="F10179" s="163"/>
    </row>
    <row r="10180" spans="1:6" ht="15" customHeight="1">
      <c r="A10180" s="19" t="e">
        <f>VLOOKUP(B10180,segédtábla!$A$1:$C$156,3,FALSE)</f>
        <v>#N/A</v>
      </c>
      <c r="B10180" s="11"/>
      <c r="C10180" s="13" t="e">
        <f>VLOOKUP(B10180,segédtábla!$A$1:$C$156,2,FALSE)</f>
        <v>#N/A</v>
      </c>
      <c r="D10180" s="5"/>
      <c r="E10180" s="332" t="e">
        <f>VLOOKUP(C10180,'Havi KM'!A:S,4,FALSE)</f>
        <v>#N/A</v>
      </c>
      <c r="F10180" s="163"/>
    </row>
    <row r="10182" spans="1:6" ht="15" customHeight="1">
      <c r="A10182" s="10"/>
      <c r="B10182" s="16"/>
      <c r="C10182" s="263">
        <v>45977</v>
      </c>
      <c r="D10182" s="237" t="str">
        <f>TEXT(C10182,"dddd")</f>
        <v>Sunday</v>
      </c>
      <c r="E10182" s="330"/>
      <c r="F10182" s="227">
        <f>+COUNTA(B10185:B10206)</f>
        <v>16</v>
      </c>
    </row>
    <row r="10183" spans="1:6" ht="15" customHeight="1">
      <c r="C10183" s="355"/>
    </row>
    <row r="10184" spans="1:6" ht="15" customHeight="1">
      <c r="A10184" s="7" t="s">
        <v>1136</v>
      </c>
      <c r="B10184" s="8" t="s">
        <v>1137</v>
      </c>
      <c r="C10184" s="9" t="s">
        <v>1138</v>
      </c>
      <c r="D10184" s="9" t="s">
        <v>1139</v>
      </c>
      <c r="E10184" s="331" t="s">
        <v>1140</v>
      </c>
      <c r="F10184" s="9" t="s">
        <v>1141</v>
      </c>
    </row>
    <row r="10185" spans="1:6" ht="15" customHeight="1">
      <c r="A10185" s="19" t="str">
        <f>VLOOKUP(B10185,segédtábla!$A$1:$C$156,3,FALSE)</f>
        <v>11+3</v>
      </c>
      <c r="B10185" s="226" t="s">
        <v>1221</v>
      </c>
      <c r="C10185" s="178" t="str">
        <f>VLOOKUP(B10185,segédtábla!$A$1:$C$156,2,FALSE)</f>
        <v>Vass István</v>
      </c>
      <c r="D10185" s="4" t="s">
        <v>8814</v>
      </c>
      <c r="E10185" s="332" t="e">
        <f>VLOOKUP(C10185,'Havi KM'!A:S,4,FALSE)</f>
        <v>#N/A</v>
      </c>
      <c r="F10185" s="163" t="s">
        <v>8815</v>
      </c>
    </row>
    <row r="10186" spans="1:6" ht="15" customHeight="1">
      <c r="A10186" s="19" t="str">
        <f>VLOOKUP(B10186,segédtábla!$A$1:$C$156,3,FALSE)</f>
        <v>5+2</v>
      </c>
      <c r="B10186" s="226" t="s">
        <v>1278</v>
      </c>
      <c r="C10186" s="178" t="str">
        <f>VLOOKUP(B10186,segédtábla!$A$1:$C$156,2,FALSE)</f>
        <v>Adamek István + Nyíri Attila</v>
      </c>
      <c r="D10186" s="4" t="s">
        <v>8816</v>
      </c>
      <c r="E10186" s="332" t="e">
        <f>VLOOKUP(C10186,'Havi KM'!A:S,4,FALSE)</f>
        <v>#N/A</v>
      </c>
      <c r="F10186" s="163"/>
    </row>
    <row r="10187" spans="1:6" ht="15" customHeight="1">
      <c r="A10187" s="19" t="e">
        <f>VLOOKUP(B10187,segédtábla!$A$1:$C$156,3,FALSE)</f>
        <v>#N/A</v>
      </c>
      <c r="B10187" s="11"/>
      <c r="C10187" s="13" t="e">
        <f>VLOOKUP(B10187,segédtábla!$A$1:$C$156,2,FALSE)</f>
        <v>#N/A</v>
      </c>
      <c r="D10187" s="5"/>
      <c r="E10187" s="332" t="e">
        <f>VLOOKUP(C10187,'Havi KM'!A:S,4,FALSE)</f>
        <v>#N/A</v>
      </c>
      <c r="F10187" s="163"/>
    </row>
    <row r="10188" spans="1:6" ht="15" customHeight="1">
      <c r="A10188" s="19" t="str">
        <f>VLOOKUP(B10188,segédtábla!$A$1:$C$156,3,FALSE)</f>
        <v>5+2</v>
      </c>
      <c r="B10188" s="226" t="s">
        <v>1341</v>
      </c>
      <c r="C10188" s="13" t="str">
        <f>VLOOKUP(B10188,segédtábla!$A$1:$C$156,2,FALSE)</f>
        <v>Szegedi Zsolt</v>
      </c>
      <c r="D10188" s="5" t="s">
        <v>1436</v>
      </c>
      <c r="E10188" s="332" t="str">
        <f>VLOOKUP(C10188,'Havi KM'!A:S,4,FALSE)</f>
        <v xml:space="preserve">     1 560,76 km</v>
      </c>
      <c r="F10188" s="163"/>
    </row>
    <row r="10189" spans="1:6" ht="15" customHeight="1">
      <c r="A10189" s="19" t="str">
        <f>VLOOKUP(B10189,segédtábla!$A$1:$C$156,3,FALSE)</f>
        <v>1/1.</v>
      </c>
      <c r="B10189" s="226" t="s">
        <v>1165</v>
      </c>
      <c r="C10189" s="13" t="str">
        <f>VLOOKUP(B10189,segédtábla!$A$1:$C$156,2,FALSE)</f>
        <v>Szabó Levente</v>
      </c>
      <c r="D10189" s="5" t="s">
        <v>8817</v>
      </c>
      <c r="E10189" s="332" t="str">
        <f>VLOOKUP(C10189,'Havi KM'!A:S,4,FALSE)</f>
        <v xml:space="preserve">     2 412,32 km</v>
      </c>
      <c r="F10189" s="163"/>
    </row>
    <row r="10190" spans="1:6" ht="15" customHeight="1">
      <c r="A10190" s="19" t="e">
        <f>VLOOKUP(B10190,segédtábla!$A$1:$C$156,3,FALSE)</f>
        <v>#N/A</v>
      </c>
      <c r="B10190" s="11"/>
      <c r="C10190" s="13" t="e">
        <f>VLOOKUP(B10190,segédtábla!$A$1:$C$156,2,FALSE)</f>
        <v>#N/A</v>
      </c>
      <c r="D10190" s="5"/>
      <c r="E10190" s="332" t="e">
        <f>VLOOKUP(C10190,'Havi KM'!A:S,4,FALSE)</f>
        <v>#N/A</v>
      </c>
      <c r="F10190" s="163"/>
    </row>
    <row r="10191" spans="1:6" ht="15" customHeight="1">
      <c r="A10191" s="19" t="str">
        <f>VLOOKUP(B10191,segédtábla!$A$1:$C$156,3,FALSE)</f>
        <v>11+2</v>
      </c>
      <c r="B10191" s="226" t="s">
        <v>1197</v>
      </c>
      <c r="C10191" s="178" t="str">
        <f>VLOOKUP(B10191,segédtábla!$A$1:$C$156,2,FALSE)</f>
        <v>Csepeti Péter</v>
      </c>
      <c r="D10191" s="4" t="s">
        <v>1436</v>
      </c>
      <c r="E10191" s="332" t="str">
        <f>VLOOKUP(C10191,'Havi KM'!A:S,4,FALSE)</f>
        <v xml:space="preserve">      982,79 km</v>
      </c>
      <c r="F10191" s="163"/>
    </row>
    <row r="10192" spans="1:6" ht="15" customHeight="1">
      <c r="A10192" s="19" t="str">
        <f>VLOOKUP(B10192,segédtábla!$A$1:$C$156,3,FALSE)</f>
        <v>11+3</v>
      </c>
      <c r="B10192" s="226" t="s">
        <v>1405</v>
      </c>
      <c r="C10192" s="178" t="str">
        <f>VLOOKUP(B10192,segédtábla!$A$1:$C$156,2,FALSE)</f>
        <v>Marton Péter</v>
      </c>
      <c r="D10192" s="4" t="s">
        <v>8818</v>
      </c>
      <c r="E10192" s="332" t="str">
        <f>VLOOKUP(C10192,'Havi KM'!A:S,4,FALSE)</f>
        <v xml:space="preserve">     1 405,83 km</v>
      </c>
      <c r="F10192" s="163"/>
    </row>
    <row r="10193" spans="1:6" ht="15" customHeight="1">
      <c r="A10193" s="19" t="e">
        <f>VLOOKUP(B10193,segédtábla!$A$1:$C$156,3,FALSE)</f>
        <v>#N/A</v>
      </c>
      <c r="B10193" s="11"/>
      <c r="C10193" s="13" t="e">
        <f>VLOOKUP(B10193,segédtábla!$A$1:$C$156,2,FALSE)</f>
        <v>#N/A</v>
      </c>
      <c r="D10193" s="5"/>
      <c r="E10193" s="332" t="e">
        <f>VLOOKUP(C10193,'Havi KM'!A:S,4,FALSE)</f>
        <v>#N/A</v>
      </c>
      <c r="F10193" s="163"/>
    </row>
    <row r="10194" spans="1:6" ht="15" customHeight="1">
      <c r="A10194" s="19" t="str">
        <f>VLOOKUP(B10194,segédtábla!$A$1:$C$156,3,FALSE)</f>
        <v>5+2</v>
      </c>
      <c r="B10194" s="226" t="s">
        <v>1227</v>
      </c>
      <c r="C10194" s="13" t="str">
        <f>VLOOKUP(B10194,segédtábla!$A$1:$C$156,2,FALSE)</f>
        <v>Horváth Ferenc</v>
      </c>
      <c r="D10194" s="5" t="s">
        <v>1436</v>
      </c>
      <c r="E10194" s="332" t="str">
        <f>VLOOKUP(C10194,'Havi KM'!A:S,4,FALSE)</f>
        <v xml:space="preserve">     1 488,98 km</v>
      </c>
      <c r="F10194" s="163"/>
    </row>
    <row r="10195" spans="1:6" ht="15" customHeight="1">
      <c r="A10195" s="19" t="str">
        <f>VLOOKUP(B10195,segédtábla!$A$1:$C$156,3,FALSE)</f>
        <v>11+3</v>
      </c>
      <c r="B10195" s="226" t="s">
        <v>1195</v>
      </c>
      <c r="C10195" s="13" t="str">
        <f>VLOOKUP(B10195,segédtábla!$A$1:$C$156,2,FALSE)</f>
        <v>Hallók Gábor</v>
      </c>
      <c r="D10195" s="5" t="s">
        <v>8819</v>
      </c>
      <c r="E10195" s="332" t="str">
        <f>VLOOKUP(C10195,'Havi KM'!A:S,4,FALSE)</f>
        <v xml:space="preserve">     2 457,27 km</v>
      </c>
      <c r="F10195" s="163"/>
    </row>
    <row r="10196" spans="1:6" ht="15" customHeight="1">
      <c r="A10196" s="19" t="e">
        <f>VLOOKUP(B10196,segédtábla!$A$1:$C$156,3,FALSE)</f>
        <v>#N/A</v>
      </c>
      <c r="B10196" s="11"/>
      <c r="C10196" s="13" t="e">
        <f>VLOOKUP(B10196,segédtábla!$A$1:$C$156,2,FALSE)</f>
        <v>#N/A</v>
      </c>
      <c r="D10196" s="5"/>
      <c r="E10196" s="332" t="e">
        <f>VLOOKUP(C10196,'Havi KM'!A:S,4,FALSE)</f>
        <v>#N/A</v>
      </c>
      <c r="F10196" s="163"/>
    </row>
    <row r="10197" spans="1:6" ht="15" customHeight="1">
      <c r="A10197" s="19" t="str">
        <f>VLOOKUP(B10197,segédtábla!$A$1:$C$156,3,FALSE)</f>
        <v>5+2</v>
      </c>
      <c r="B10197" s="226" t="s">
        <v>1264</v>
      </c>
      <c r="C10197" s="13" t="str">
        <f>VLOOKUP(B10197,segédtábla!$A$1:$C$156,2,FALSE)</f>
        <v>Sógorka Csaba</v>
      </c>
      <c r="D10197" s="5" t="s">
        <v>1436</v>
      </c>
      <c r="E10197" s="332" t="str">
        <f>VLOOKUP(C10197,'Havi KM'!A:S,4,FALSE)</f>
        <v xml:space="preserve">     1 480,64 km</v>
      </c>
      <c r="F10197" s="163"/>
    </row>
    <row r="10198" spans="1:6" ht="15" customHeight="1">
      <c r="A10198" s="19" t="str">
        <f>VLOOKUP(B10198,segédtábla!$A$1:$C$156,3,FALSE)</f>
        <v>2/1.</v>
      </c>
      <c r="B10198" s="226" t="s">
        <v>1206</v>
      </c>
      <c r="C10198" s="13" t="str">
        <f>VLOOKUP(B10198,segédtábla!$A$1:$C$156,2,FALSE)</f>
        <v>Vincze Gábor</v>
      </c>
      <c r="D10198" s="5" t="s">
        <v>8820</v>
      </c>
      <c r="E10198" s="332" t="str">
        <f>VLOOKUP(C10198,'Havi KM'!A:S,4,FALSE)</f>
        <v xml:space="preserve">     1 471,92 km</v>
      </c>
      <c r="F10198" s="163"/>
    </row>
    <row r="10199" spans="1:6" ht="15" customHeight="1">
      <c r="A10199" s="19" t="e">
        <f>VLOOKUP(B10199,segédtábla!$A$1:$C$156,3,FALSE)</f>
        <v>#N/A</v>
      </c>
      <c r="B10199" s="11"/>
      <c r="C10199" s="13" t="e">
        <f>VLOOKUP(B10199,segédtábla!$A$1:$C$156,2,FALSE)</f>
        <v>#N/A</v>
      </c>
      <c r="D10199" s="5"/>
      <c r="E10199" s="332" t="e">
        <f>VLOOKUP(C10199,'Havi KM'!A:S,4,FALSE)</f>
        <v>#N/A</v>
      </c>
      <c r="F10199" s="163"/>
    </row>
    <row r="10200" spans="1:6" ht="15" customHeight="1">
      <c r="A10200" s="19" t="str">
        <f>VLOOKUP(B10200,segédtábla!$A$1:$C$156,3,FALSE)</f>
        <v>5+2</v>
      </c>
      <c r="B10200" s="226" t="s">
        <v>1163</v>
      </c>
      <c r="C10200" s="13" t="str">
        <f>VLOOKUP(B10200,segédtábla!$A$1:$C$156,2,FALSE)</f>
        <v>Popovics Dávid</v>
      </c>
      <c r="D10200" s="5" t="s">
        <v>1436</v>
      </c>
      <c r="E10200" s="332" t="str">
        <f>VLOOKUP(C10200,'Havi KM'!A:S,4,FALSE)</f>
        <v xml:space="preserve">     1 838,04 km</v>
      </c>
      <c r="F10200" s="163"/>
    </row>
    <row r="10201" spans="1:6" ht="15" customHeight="1">
      <c r="A10201" s="19" t="str">
        <f>VLOOKUP(B10201,segédtábla!$A$1:$C$156,3,FALSE)</f>
        <v>11+3</v>
      </c>
      <c r="B10201" s="226" t="s">
        <v>1319</v>
      </c>
      <c r="C10201" s="13" t="str">
        <f>VLOOKUP(B10201,segédtábla!$A$1:$C$156,2,FALSE)</f>
        <v>Simon Gábor</v>
      </c>
      <c r="D10201" s="5" t="s">
        <v>8821</v>
      </c>
      <c r="E10201" s="332" t="str">
        <f>VLOOKUP(C10201,'Havi KM'!A:S,4,FALSE)</f>
        <v xml:space="preserve">     1 814,55 km</v>
      </c>
      <c r="F10201" s="163"/>
    </row>
    <row r="10202" spans="1:6" ht="15" customHeight="1">
      <c r="A10202" s="19" t="e">
        <f>VLOOKUP(B10202,segédtábla!$A$1:$C$156,3,FALSE)</f>
        <v>#N/A</v>
      </c>
      <c r="B10202" s="11"/>
      <c r="C10202" s="13" t="e">
        <f>VLOOKUP(B10202,segédtábla!$A$1:$C$156,2,FALSE)</f>
        <v>#N/A</v>
      </c>
      <c r="D10202" s="5"/>
      <c r="E10202" s="332" t="e">
        <f>VLOOKUP(C10202,'Havi KM'!A:S,4,FALSE)</f>
        <v>#N/A</v>
      </c>
      <c r="F10202" s="163"/>
    </row>
    <row r="10203" spans="1:6" ht="15" customHeight="1">
      <c r="A10203" s="19" t="str">
        <f>VLOOKUP(B10203,segédtábla!$A$1:$C$156,3,FALSE)</f>
        <v>11+3</v>
      </c>
      <c r="B10203" s="226" t="s">
        <v>1234</v>
      </c>
      <c r="C10203" s="13" t="s">
        <v>8822</v>
      </c>
      <c r="D10203" s="5" t="s">
        <v>8823</v>
      </c>
      <c r="E10203" s="332" t="e">
        <f>VLOOKUP(C10203,'Havi KM'!A:S,4,FALSE)</f>
        <v>#N/A</v>
      </c>
      <c r="F10203" s="163" t="s">
        <v>8824</v>
      </c>
    </row>
    <row r="10204" spans="1:6" ht="15" customHeight="1">
      <c r="A10204" s="19" t="str">
        <f>VLOOKUP(B10204,segédtábla!$A$1:$C$156,3,FALSE)</f>
        <v>11+3</v>
      </c>
      <c r="B10204" s="226" t="s">
        <v>1236</v>
      </c>
      <c r="C10204" s="13" t="str">
        <f>VLOOKUP(B10204,segédtábla!$A$1:$C$156,2,FALSE)</f>
        <v>Pázmándi János</v>
      </c>
      <c r="D10204" s="5" t="s">
        <v>8825</v>
      </c>
      <c r="E10204" s="332" t="str">
        <f>VLOOKUP(C10204,'Havi KM'!A:S,4,FALSE)</f>
        <v xml:space="preserve">     1 597,21 km</v>
      </c>
      <c r="F10204" s="163"/>
    </row>
    <row r="10205" spans="1:6" ht="15" customHeight="1">
      <c r="A10205" s="19" t="str">
        <f>VLOOKUP(B10205,segédtábla!$A$1:$C$156,3,FALSE)</f>
        <v>11+3</v>
      </c>
      <c r="B10205" s="226" t="s">
        <v>1355</v>
      </c>
      <c r="C10205" s="13" t="str">
        <f>VLOOKUP(B10205,segédtábla!$A$1:$C$156,2,FALSE)</f>
        <v>Németh Nándor</v>
      </c>
      <c r="D10205" s="5" t="s">
        <v>8826</v>
      </c>
      <c r="E10205" s="332" t="str">
        <f>VLOOKUP(C10205,'Havi KM'!A:S,4,FALSE)</f>
        <v xml:space="preserve">     2 089,15 km</v>
      </c>
      <c r="F10205" s="163"/>
    </row>
    <row r="10206" spans="1:6" ht="15" customHeight="1">
      <c r="A10206" s="19" t="str">
        <f>VLOOKUP(B10206,segédtábla!$A$1:$C$156,3,FALSE)</f>
        <v>5+2</v>
      </c>
      <c r="B10206" s="226" t="s">
        <v>1274</v>
      </c>
      <c r="C10206" s="13" t="str">
        <f>VLOOKUP(B10206,segédtábla!$A$1:$C$156,2,FALSE)</f>
        <v>Kakulya Zsolt</v>
      </c>
      <c r="D10206" s="5" t="s">
        <v>8827</v>
      </c>
      <c r="E10206" s="332" t="str">
        <f>VLOOKUP(C10206,'Havi KM'!A:S,4,FALSE)</f>
        <v xml:space="preserve">     1 219,87 km</v>
      </c>
      <c r="F10206" s="163" t="s">
        <v>8828</v>
      </c>
    </row>
    <row r="10207" spans="1:6" ht="15" customHeight="1">
      <c r="A10207" s="19" t="str">
        <f>VLOOKUP(B10207,segédtábla!$A$1:$C$156,3,FALSE)</f>
        <v>5+2</v>
      </c>
      <c r="B10207" s="226" t="s">
        <v>1281</v>
      </c>
      <c r="C10207" s="13" t="str">
        <f>VLOOKUP(B10207,segédtábla!$A$1:$C$156,2,FALSE)</f>
        <v>Kiss Sándor</v>
      </c>
      <c r="D10207" s="5" t="s">
        <v>8829</v>
      </c>
      <c r="E10207" s="332" t="str">
        <f>VLOOKUP(C10207,'Havi KM'!A:S,4,FALSE)</f>
        <v xml:space="preserve">     1 065,91 km</v>
      </c>
      <c r="F10207" s="163" t="s">
        <v>8830</v>
      </c>
    </row>
    <row r="10208" spans="1:6" ht="15" customHeight="1">
      <c r="A10208" s="19" t="str">
        <f>VLOOKUP(B10208,segédtábla!$A$1:$C$156,3,FALSE)</f>
        <v>5+2</v>
      </c>
      <c r="B10208" s="226" t="s">
        <v>1238</v>
      </c>
      <c r="C10208" s="178" t="str">
        <f>VLOOKUP(B10208,segédtábla!$A$1:$C$156,2,FALSE)</f>
        <v>Tóth Zsolt</v>
      </c>
      <c r="D10208" s="4" t="s">
        <v>8831</v>
      </c>
      <c r="E10208" s="332" t="str">
        <f>VLOOKUP(C10208,'Havi KM'!A:S,4,FALSE)</f>
        <v xml:space="preserve">     1 572,92 km</v>
      </c>
      <c r="F10208" s="163"/>
    </row>
    <row r="10209" spans="1:6" ht="15" customHeight="1">
      <c r="A10209" s="19" t="str">
        <f>VLOOKUP(B10209,segédtábla!$A$1:$C$156,3,FALSE)</f>
        <v>5+2</v>
      </c>
      <c r="B10209" s="175" t="s">
        <v>1243</v>
      </c>
      <c r="C10209" s="116" t="str">
        <f>VLOOKUP(B10209,segédtábla!$A$1:$C$156,2,FALSE)</f>
        <v>Csicsai Gábor</v>
      </c>
      <c r="D10209" s="143" t="s">
        <v>8832</v>
      </c>
      <c r="E10209" s="332" t="str">
        <f>VLOOKUP(C10209,'Havi KM'!A:S,4,FALSE)</f>
        <v xml:space="preserve">      636,52 km</v>
      </c>
      <c r="F10209" s="163" t="s">
        <v>8833</v>
      </c>
    </row>
    <row r="10210" spans="1:6" ht="15" customHeight="1">
      <c r="A10210" s="19" t="str">
        <f>VLOOKUP(B10210,segédtábla!$A$1:$C$156,3,FALSE)</f>
        <v>5+2</v>
      </c>
      <c r="B10210" s="226" t="s">
        <v>1292</v>
      </c>
      <c r="C10210" s="13" t="str">
        <f>VLOOKUP(B10210,segédtábla!$A$1:$C$156,2,FALSE)</f>
        <v>Hanzi György Lehel</v>
      </c>
      <c r="D10210" s="5" t="s">
        <v>8834</v>
      </c>
      <c r="E10210" s="332" t="str">
        <f>VLOOKUP(C10210,'Havi KM'!A:S,4,FALSE)</f>
        <v xml:space="preserve">     1 303,29 km</v>
      </c>
      <c r="F10210" s="231"/>
    </row>
    <row r="10211" spans="1:6" ht="15" customHeight="1">
      <c r="A10211" s="19" t="str">
        <f>VLOOKUP(B10211,segédtábla!$A$1:$C$156,3,FALSE)</f>
        <v>5+2</v>
      </c>
      <c r="B10211" s="226" t="s">
        <v>1181</v>
      </c>
      <c r="C10211" s="13" t="str">
        <f>VLOOKUP(B10211,segédtábla!$A$1:$C$156,2,FALSE)</f>
        <v>Lázár Gábor</v>
      </c>
      <c r="D10211" s="4" t="s">
        <v>8835</v>
      </c>
      <c r="E10211" s="332" t="str">
        <f>VLOOKUP(C10211,'Havi KM'!A:S,4,FALSE)</f>
        <v xml:space="preserve">     1 156,79 km</v>
      </c>
      <c r="F10211" s="163"/>
    </row>
    <row r="10212" spans="1:6" ht="15" customHeight="1">
      <c r="A10212" s="19" t="str">
        <f>VLOOKUP(B10212,segédtábla!$A$1:$C$156,3,FALSE)</f>
        <v>5+2</v>
      </c>
      <c r="B10212" s="226" t="s">
        <v>1304</v>
      </c>
      <c r="C10212" s="13" t="str">
        <f>VLOOKUP(B10212,segédtábla!$A$1:$C$156,2,FALSE)</f>
        <v>Hadi Krisztián</v>
      </c>
      <c r="D10212" s="4" t="s">
        <v>8836</v>
      </c>
      <c r="E10212" s="332" t="str">
        <f>VLOOKUP(C10212,'Havi KM'!A:S,4,FALSE)</f>
        <v xml:space="preserve">      715,33 km</v>
      </c>
      <c r="F10212" s="163"/>
    </row>
    <row r="10213" spans="1:6" ht="15" customHeight="1">
      <c r="A10213" s="19" t="str">
        <f>VLOOKUP(B10213,segédtábla!$A$1:$C$156,3,FALSE)</f>
        <v>korai kezdés preferált</v>
      </c>
      <c r="B10213" s="226" t="s">
        <v>1309</v>
      </c>
      <c r="C10213" s="13" t="str">
        <f>VLOOKUP(B10213,segédtábla!$A$1:$C$156,2,FALSE)</f>
        <v>Gosztenschnik Péter</v>
      </c>
      <c r="D10213" s="4" t="s">
        <v>8837</v>
      </c>
      <c r="E10213" s="332" t="str">
        <f>VLOOKUP(C10213,'Havi KM'!A:S,4,FALSE)</f>
        <v xml:space="preserve">      684,27 km</v>
      </c>
      <c r="F10213" s="163"/>
    </row>
    <row r="10214" spans="1:6" ht="15" customHeight="1">
      <c r="A10214" s="19" t="str">
        <f>VLOOKUP(B10214,segédtábla!$A$1:$C$156,3,FALSE)</f>
        <v>5+2</v>
      </c>
      <c r="B10214" s="226" t="s">
        <v>1317</v>
      </c>
      <c r="C10214" s="13" t="str">
        <f>VLOOKUP(B10214,segédtábla!$A$1:$C$156,2,FALSE)</f>
        <v>Tőzsér Gábor</v>
      </c>
      <c r="D10214" s="5" t="s">
        <v>8838</v>
      </c>
      <c r="E10214" s="332" t="str">
        <f>VLOOKUP(C10214,'Havi KM'!A:S,4,FALSE)</f>
        <v xml:space="preserve">     1 375,22 km</v>
      </c>
      <c r="F10214" s="163"/>
    </row>
    <row r="10215" spans="1:6" ht="15" customHeight="1">
      <c r="A10215" s="19" t="str">
        <f>VLOOKUP(B10215,segédtábla!$A$1:$C$156,3,FALSE)</f>
        <v>11+3</v>
      </c>
      <c r="B10215" s="226" t="s">
        <v>7332</v>
      </c>
      <c r="C10215" s="319" t="str">
        <f>VLOOKUP(B10215,segédtábla!$A$1:$C$156,2,FALSE)</f>
        <v>Choijiljav Batbaatar</v>
      </c>
      <c r="D10215" s="188" t="s">
        <v>8839</v>
      </c>
      <c r="E10215" s="332" t="str">
        <f>VLOOKUP(C10215,'Havi KM'!A:S,4,FALSE)</f>
        <v xml:space="preserve">     1 929,86 km</v>
      </c>
      <c r="F10215" s="163"/>
    </row>
    <row r="10216" spans="1:6" ht="15" customHeight="1">
      <c r="A10216" s="19" t="str">
        <f>VLOOKUP(B10216,segédtábla!$A$1:$C$156,3,FALSE)</f>
        <v>5+2</v>
      </c>
      <c r="B10216" s="226" t="s">
        <v>1326</v>
      </c>
      <c r="C10216" s="13" t="str">
        <f>VLOOKUP(B10216,segédtábla!$A$1:$C$156,2,FALSE)</f>
        <v>Polyák László</v>
      </c>
      <c r="D10216" s="4" t="s">
        <v>8840</v>
      </c>
      <c r="E10216" s="332" t="str">
        <f>VLOOKUP(C10216,'Havi KM'!A:S,4,FALSE)</f>
        <v xml:space="preserve">     1 140,81 km</v>
      </c>
      <c r="F10216" s="163"/>
    </row>
    <row r="10217" spans="1:6" ht="15" customHeight="1">
      <c r="A10217" s="19" t="str">
        <f>VLOOKUP(B10217,segédtábla!$A$1:$C$156,3,FALSE)</f>
        <v>10+4</v>
      </c>
      <c r="B10217" s="226" t="s">
        <v>1335</v>
      </c>
      <c r="C10217" s="13" t="str">
        <f>VLOOKUP(B10217,segédtábla!$A$1:$C$156,2,FALSE)</f>
        <v>Pollák Péter</v>
      </c>
      <c r="D10217" s="5" t="s">
        <v>8841</v>
      </c>
      <c r="E10217" s="332" t="str">
        <f>VLOOKUP(C10217,'Havi KM'!A:S,4,FALSE)</f>
        <v xml:space="preserve">     1 011,99 km</v>
      </c>
      <c r="F10217" s="163" t="s">
        <v>8842</v>
      </c>
    </row>
    <row r="10218" spans="1:6" ht="15" customHeight="1">
      <c r="A10218" s="19" t="str">
        <f>VLOOKUP(B10218,segédtábla!$A$1:$C$156,3,FALSE)</f>
        <v>11+3</v>
      </c>
      <c r="B10218" s="226" t="s">
        <v>1189</v>
      </c>
      <c r="C10218" s="178" t="str">
        <f>VLOOKUP(B10218,segédtábla!$A$1:$C$156,2,FALSE)</f>
        <v>Tatarek Sándor</v>
      </c>
      <c r="D10218" s="4" t="s">
        <v>8843</v>
      </c>
      <c r="E10218" s="332" t="str">
        <f>VLOOKUP(C10218,'Havi KM'!A:S,4,FALSE)</f>
        <v xml:space="preserve">      823,62 km</v>
      </c>
      <c r="F10218" s="163"/>
    </row>
    <row r="10219" spans="1:6" ht="15" customHeight="1">
      <c r="A10219" s="19" t="str">
        <f>VLOOKUP(B10219,segédtábla!$A$1:$C$156,3,FALSE)</f>
        <v>5+2</v>
      </c>
      <c r="B10219" s="226" t="s">
        <v>1219</v>
      </c>
      <c r="C10219" s="178" t="str">
        <f>VLOOKUP(B10219,segédtábla!$A$1:$C$156,2,FALSE)</f>
        <v>Ignéczi Attila + Mura Milán</v>
      </c>
      <c r="D10219" s="4" t="s">
        <v>8844</v>
      </c>
      <c r="E10219" s="332" t="e">
        <f>VLOOKUP(C10219,'Havi KM'!A:S,4,FALSE)</f>
        <v>#N/A</v>
      </c>
      <c r="F10219" s="163" t="s">
        <v>8845</v>
      </c>
    </row>
    <row r="10220" spans="1:6" ht="15" customHeight="1">
      <c r="A10220" s="19" t="str">
        <f>VLOOKUP(B10220,segédtábla!$A$1:$C$156,3,FALSE)</f>
        <v>5+2</v>
      </c>
      <c r="B10220" s="226" t="s">
        <v>1266</v>
      </c>
      <c r="C10220" s="13" t="str">
        <f>VLOOKUP(B10220,segédtábla!$A$1:$C$156,2,FALSE)</f>
        <v>Nagy György</v>
      </c>
      <c r="D10220" s="5" t="s">
        <v>8846</v>
      </c>
      <c r="E10220" s="332" t="str">
        <f>VLOOKUP(C10220,'Havi KM'!A:S,4,FALSE)</f>
        <v xml:space="preserve">     1 204,28 km</v>
      </c>
      <c r="F10220" s="163"/>
    </row>
    <row r="10221" spans="1:6" ht="15" customHeight="1">
      <c r="A10221" s="19" t="str">
        <f>VLOOKUP(B10221,segédtábla!$A$1:$C$156,3,FALSE)</f>
        <v>5+2</v>
      </c>
      <c r="B10221" s="226" t="s">
        <v>1339</v>
      </c>
      <c r="C10221" s="13" t="str">
        <f>VLOOKUP(B10221,segédtábla!$A$1:$C$156,2,FALSE)</f>
        <v>Áncsák János 04.14</v>
      </c>
      <c r="D10221" s="5" t="s">
        <v>8847</v>
      </c>
      <c r="E10221" s="332" t="e">
        <f>VLOOKUP(C10221,'Havi KM'!A:S,4,FALSE)</f>
        <v>#N/A</v>
      </c>
      <c r="F10221" s="163"/>
    </row>
    <row r="10222" spans="1:6" ht="15" customHeight="1">
      <c r="A10222" s="19" t="str">
        <f>VLOOKUP(B10222,segédtábla!$A$1:$C$156,3,FALSE)</f>
        <v>5+2</v>
      </c>
      <c r="B10222" s="226" t="s">
        <v>1179</v>
      </c>
      <c r="C10222" s="13" t="str">
        <f>VLOOKUP(B10222,segédtábla!$A$1:$C$156,2,FALSE)</f>
        <v>Horváth Ákos</v>
      </c>
      <c r="D10222" s="5" t="s">
        <v>8848</v>
      </c>
      <c r="E10222" s="332" t="str">
        <f>VLOOKUP(C10222,'Havi KM'!A:S,4,FALSE)</f>
        <v xml:space="preserve">     1 036,99 km</v>
      </c>
      <c r="F10222" s="163"/>
    </row>
    <row r="10223" spans="1:6" ht="15" customHeight="1">
      <c r="A10223" s="19" t="str">
        <f>VLOOKUP(B10223,segédtábla!$A$1:$C$156,3,FALSE)</f>
        <v>5+2</v>
      </c>
      <c r="B10223" s="226" t="s">
        <v>1152</v>
      </c>
      <c r="C10223" s="13" t="str">
        <f>VLOOKUP(B10223,segédtábla!$A$1:$C$156,2,FALSE)</f>
        <v>Tokorcsi Tibor</v>
      </c>
      <c r="D10223" s="5" t="s">
        <v>8849</v>
      </c>
      <c r="E10223" s="332" t="str">
        <f>VLOOKUP(C10223,'Havi KM'!A:S,4,FALSE)</f>
        <v xml:space="preserve">     1 330,53 km</v>
      </c>
      <c r="F10223" s="163"/>
    </row>
    <row r="10224" spans="1:6" ht="15" customHeight="1">
      <c r="A10224" s="19" t="str">
        <f>VLOOKUP(B10224,segédtábla!$A$1:$C$156,3,FALSE)</f>
        <v>11+3</v>
      </c>
      <c r="B10224" s="226" t="s">
        <v>1353</v>
      </c>
      <c r="C10224" s="319" t="str">
        <f>VLOOKUP(B10224,segédtábla!$A$1:$C$156,2,FALSE)</f>
        <v>Vancsó Attila</v>
      </c>
      <c r="D10224" s="188" t="s">
        <v>8850</v>
      </c>
      <c r="E10224" s="332" t="str">
        <f>VLOOKUP(C10224,'Havi KM'!A:S,4,FALSE)</f>
        <v xml:space="preserve">     1 260,11 km</v>
      </c>
      <c r="F10224" s="163" t="s">
        <v>8851</v>
      </c>
    </row>
    <row r="10225" spans="1:6" ht="15" customHeight="1">
      <c r="A10225" s="19" t="str">
        <f>VLOOKUP(B10225,segédtábla!$A$1:$C$156,3,FALSE)</f>
        <v>11+3</v>
      </c>
      <c r="B10225" s="226" t="s">
        <v>1212</v>
      </c>
      <c r="C10225" s="13" t="str">
        <f>VLOOKUP(B10225,segédtábla!$A$1:$C$156,2,FALSE)</f>
        <v>Kopányi László</v>
      </c>
      <c r="D10225" s="5" t="s">
        <v>8852</v>
      </c>
      <c r="E10225" s="332" t="str">
        <f>VLOOKUP(C10225,'Havi KM'!A:S,4,FALSE)</f>
        <v xml:space="preserve">     2 365,46 km</v>
      </c>
      <c r="F10225" s="163"/>
    </row>
    <row r="10226" spans="1:6" ht="15" customHeight="1">
      <c r="A10226" s="19" t="str">
        <f>VLOOKUP(B10226,segédtábla!$A$1:$C$156,3,FALSE)</f>
        <v>5+2</v>
      </c>
      <c r="B10226" s="226" t="s">
        <v>1410</v>
      </c>
      <c r="C10226" s="178" t="str">
        <f>VLOOKUP(B10226,segédtábla!$A$1:$C$156,2,FALSE)</f>
        <v>Berek Dániel</v>
      </c>
      <c r="D10226" s="4" t="s">
        <v>8853</v>
      </c>
      <c r="E10226" s="332" t="str">
        <f>VLOOKUP(C10226,'Havi KM'!A:S,4,FALSE)</f>
        <v xml:space="preserve">      0,0 km</v>
      </c>
      <c r="F10226" s="163"/>
    </row>
    <row r="10227" spans="1:6" ht="15" customHeight="1">
      <c r="A10227" s="19" t="e">
        <f>VLOOKUP(B10227,segédtábla!$A$1:$C$156,3,FALSE)</f>
        <v>#N/A</v>
      </c>
      <c r="B10227" s="11"/>
      <c r="C10227" s="13" t="e">
        <f>VLOOKUP(B10227,segédtábla!$A$1:$C$156,2,FALSE)</f>
        <v>#N/A</v>
      </c>
      <c r="D10227" s="5"/>
      <c r="E10227" s="332" t="e">
        <f>VLOOKUP(C10227,'Havi KM'!A:S,4,FALSE)</f>
        <v>#N/A</v>
      </c>
      <c r="F10227" s="163"/>
    </row>
    <row r="10228" spans="1:6" ht="15" customHeight="1">
      <c r="A10228" s="19" t="e">
        <f>VLOOKUP(B10228,segédtábla!$A$1:$C$156,3,FALSE)</f>
        <v>#N/A</v>
      </c>
      <c r="B10228" s="11"/>
      <c r="C10228" s="13" t="e">
        <f>VLOOKUP(B10228,segédtábla!$A$1:$C$156,2,FALSE)</f>
        <v>#N/A</v>
      </c>
      <c r="D10228" s="5"/>
      <c r="E10228" s="332" t="e">
        <f>VLOOKUP(C10228,'Havi KM'!A:S,4,FALSE)</f>
        <v>#N/A</v>
      </c>
      <c r="F10228" s="163"/>
    </row>
    <row r="10229" spans="1:6" ht="15" customHeight="1">
      <c r="A10229" s="19" t="e">
        <f>VLOOKUP(B10229,segédtábla!$A$1:$C$156,3,FALSE)</f>
        <v>#N/A</v>
      </c>
      <c r="B10229" s="11"/>
      <c r="C10229" s="13" t="e">
        <f>VLOOKUP(B10229,segédtábla!$A$1:$C$156,2,FALSE)</f>
        <v>#N/A</v>
      </c>
      <c r="D10229" s="5"/>
      <c r="E10229" s="332" t="e">
        <f>VLOOKUP(C10229,'Havi KM'!A:S,4,FALSE)</f>
        <v>#N/A</v>
      </c>
      <c r="F10229" s="163"/>
    </row>
    <row r="10230" spans="1:6" ht="15" customHeight="1">
      <c r="A10230" s="19" t="e">
        <f>VLOOKUP(B10230,segédtábla!$A$1:$C$156,3,FALSE)</f>
        <v>#N/A</v>
      </c>
      <c r="B10230" s="11"/>
      <c r="C10230" s="13" t="e">
        <f>VLOOKUP(B10230,segédtábla!$A$1:$C$156,2,FALSE)</f>
        <v>#N/A</v>
      </c>
      <c r="D10230" s="5"/>
      <c r="E10230" s="332" t="e">
        <f>VLOOKUP(C10230,'Havi KM'!A:S,4,FALSE)</f>
        <v>#N/A</v>
      </c>
      <c r="F10230" s="163"/>
    </row>
    <row r="10231" spans="1:6" ht="15" customHeight="1">
      <c r="A10231" s="19" t="str">
        <f>VLOOKUP(B10231,segédtábla!$A$1:$C$156,3,FALSE)</f>
        <v>bármi</v>
      </c>
      <c r="B10231" s="11" t="s">
        <v>5472</v>
      </c>
      <c r="C10231" s="13" t="str">
        <f>VLOOKUP(B10231,segédtábla!$A$1:$C$156,2,FALSE)</f>
        <v>Vitai JÁnos</v>
      </c>
      <c r="D10231" s="5" t="s">
        <v>7105</v>
      </c>
      <c r="E10231" s="332" t="str">
        <f>VLOOKUP(C10231,'Havi KM'!A:S,4,FALSE)</f>
        <v xml:space="preserve">      465,05 km</v>
      </c>
      <c r="F10231" s="163"/>
    </row>
    <row r="10233" spans="1:6" ht="15" customHeight="1">
      <c r="A10233" s="10"/>
      <c r="B10233" s="16"/>
      <c r="C10233" s="263">
        <v>45978</v>
      </c>
      <c r="D10233" s="237" t="str">
        <f>TEXT(C10233,"dddd")</f>
        <v>Monday</v>
      </c>
      <c r="E10233" s="330"/>
      <c r="F10233" s="227">
        <f>+COUNTA(B10236:B10245)</f>
        <v>8</v>
      </c>
    </row>
    <row r="10234" spans="1:6" ht="15" customHeight="1">
      <c r="C10234" s="355"/>
    </row>
    <row r="10235" spans="1:6" ht="15" customHeight="1">
      <c r="A10235" s="7" t="s">
        <v>1136</v>
      </c>
      <c r="B10235" s="8" t="s">
        <v>1137</v>
      </c>
      <c r="C10235" s="9" t="s">
        <v>1138</v>
      </c>
      <c r="D10235" s="9" t="s">
        <v>1139</v>
      </c>
      <c r="E10235" s="331" t="s">
        <v>1140</v>
      </c>
      <c r="F10235" s="9" t="s">
        <v>1141</v>
      </c>
    </row>
    <row r="10236" spans="1:6" ht="15" customHeight="1">
      <c r="A10236" s="19" t="str">
        <f>VLOOKUP(B10236,segédtábla!$A$1:$C$156,3,FALSE)</f>
        <v>5+2</v>
      </c>
      <c r="B10236" s="226" t="s">
        <v>1149</v>
      </c>
      <c r="C10236" s="13" t="str">
        <f>VLOOKUP(B10236,segédtábla!$A$1:$C$156,2,FALSE)</f>
        <v>Létai Ferenc + Létainé Zsuzsa</v>
      </c>
      <c r="D10236" s="5" t="s">
        <v>8854</v>
      </c>
      <c r="E10236" s="332" t="e">
        <f>VLOOKUP(C10236,'Havi KM'!A:S,4,FALSE)</f>
        <v>#N/A</v>
      </c>
      <c r="F10236" s="163"/>
    </row>
    <row r="10237" spans="1:6" ht="15" customHeight="1">
      <c r="A10237" s="19" t="str">
        <f>VLOOKUP(B10237,segédtábla!$A$1:$C$156,3,FALSE)</f>
        <v>5+2</v>
      </c>
      <c r="B10237" s="226" t="s">
        <v>1269</v>
      </c>
      <c r="C10237" s="13" t="str">
        <f>VLOOKUP(B10237,segédtábla!$A$1:$C$156,2,FALSE)</f>
        <v>Bagi Lajos + Bagi Márió</v>
      </c>
      <c r="D10237" s="5" t="s">
        <v>8855</v>
      </c>
      <c r="E10237" s="332" t="e">
        <f>VLOOKUP(C10237,'Havi KM'!A:S,4,FALSE)</f>
        <v>#N/A</v>
      </c>
      <c r="F10237" s="163"/>
    </row>
    <row r="10238" spans="1:6" ht="15" customHeight="1">
      <c r="A10238" s="19" t="str">
        <f>VLOOKUP(B10238,segédtábla!$A$1:$C$156,3,FALSE)</f>
        <v>5+2</v>
      </c>
      <c r="B10238" s="226" t="s">
        <v>1159</v>
      </c>
      <c r="C10238" s="178" t="str">
        <f>VLOOKUP(B10238,segédtábla!$A$1:$C$156,2,FALSE)</f>
        <v>Pilló József + Pillóné S. Judit</v>
      </c>
      <c r="D10238" s="4" t="s">
        <v>8856</v>
      </c>
      <c r="E10238" s="332" t="e">
        <f>VLOOKUP(C10238,'Havi KM'!A:S,4,FALSE)</f>
        <v>#N/A</v>
      </c>
      <c r="F10238" s="163" t="s">
        <v>8857</v>
      </c>
    </row>
    <row r="10239" spans="1:6" ht="15" customHeight="1">
      <c r="A10239" s="19" t="e">
        <f>VLOOKUP(B10239,segédtábla!$A$1:$C$156,3,FALSE)</f>
        <v>#N/A</v>
      </c>
      <c r="B10239" s="11"/>
      <c r="C10239" s="13" t="e">
        <f>VLOOKUP(B10239,segédtábla!$A$1:$C$156,2,FALSE)</f>
        <v>#N/A</v>
      </c>
      <c r="D10239" s="5"/>
      <c r="E10239" s="332" t="e">
        <f>VLOOKUP(C10239,'Havi KM'!A:S,4,FALSE)</f>
        <v>#N/A</v>
      </c>
      <c r="F10239" s="163"/>
    </row>
    <row r="10240" spans="1:6" ht="15" customHeight="1">
      <c r="A10240" s="19" t="str">
        <f>VLOOKUP(B10240,segédtábla!$A$1:$C$156,3,FALSE)</f>
        <v>5+2</v>
      </c>
      <c r="B10240" s="226" t="s">
        <v>1288</v>
      </c>
      <c r="C10240" s="13" t="str">
        <f>VLOOKUP(B10240,segédtábla!$A$1:$C$156,2,FALSE)</f>
        <v>Németh Zsolt</v>
      </c>
      <c r="D10240" s="5" t="s">
        <v>8858</v>
      </c>
      <c r="E10240" s="332" t="str">
        <f>VLOOKUP(C10240,'Havi KM'!A:S,4,FALSE)</f>
        <v xml:space="preserve">      347,54 km</v>
      </c>
      <c r="F10240" s="163"/>
    </row>
    <row r="10241" spans="1:6" ht="15" customHeight="1">
      <c r="A10241" s="19" t="str">
        <f>VLOOKUP(B10241,segédtábla!$A$1:$C$156,3,FALSE)</f>
        <v>10+4</v>
      </c>
      <c r="B10241" s="226" t="s">
        <v>1520</v>
      </c>
      <c r="C10241" s="13" t="str">
        <f>VLOOKUP(B10241,segédtábla!$A$1:$C$156,2,FALSE)</f>
        <v>Sipőcz Dániel</v>
      </c>
      <c r="D10241" s="5" t="s">
        <v>8859</v>
      </c>
      <c r="E10241" s="332" t="str">
        <f>VLOOKUP(C10241,'Havi KM'!A:S,4,FALSE)</f>
        <v xml:space="preserve">     2 677,58 km</v>
      </c>
      <c r="F10241" s="363" t="s">
        <v>8860</v>
      </c>
    </row>
    <row r="10242" spans="1:6" ht="15" customHeight="1">
      <c r="A10242" s="19" t="e">
        <f>VLOOKUP(B10242,segédtábla!$A$1:$C$156,3,FALSE)</f>
        <v>#N/A</v>
      </c>
      <c r="B10242" s="11"/>
      <c r="C10242" s="13" t="e">
        <f>VLOOKUP(B10242,segédtábla!$A$1:$C$156,2,FALSE)</f>
        <v>#N/A</v>
      </c>
      <c r="D10242" s="5"/>
      <c r="E10242" s="332" t="e">
        <f>VLOOKUP(C10242,'Havi KM'!A:S,4,FALSE)</f>
        <v>#N/A</v>
      </c>
      <c r="F10242" s="163"/>
    </row>
    <row r="10243" spans="1:6" ht="15" customHeight="1">
      <c r="A10243" s="19" t="str">
        <f>VLOOKUP(B10243,segédtábla!$A$1:$C$156,3,FALSE)</f>
        <v>10+4</v>
      </c>
      <c r="B10243" s="226" t="s">
        <v>1193</v>
      </c>
      <c r="C10243" s="13" t="str">
        <f>VLOOKUP(B10243,segédtábla!$A$1:$C$156,2,FALSE)</f>
        <v>Gerstmayer Zoltán</v>
      </c>
      <c r="D10243" s="5" t="s">
        <v>8861</v>
      </c>
      <c r="E10243" s="332" t="str">
        <f>VLOOKUP(C10243,'Havi KM'!A:S,4,FALSE)</f>
        <v xml:space="preserve">      0,0 km</v>
      </c>
      <c r="F10243" s="163"/>
    </row>
    <row r="10244" spans="1:6" ht="15" customHeight="1">
      <c r="A10244" s="19" t="str">
        <f>VLOOKUP(B10244,segédtábla!$A$1:$C$156,3,FALSE)</f>
        <v>11+3</v>
      </c>
      <c r="B10244" s="226" t="s">
        <v>1283</v>
      </c>
      <c r="C10244" s="13" t="str">
        <f>VLOOKUP(B10244,segédtábla!$A$1:$C$156,2,FALSE)</f>
        <v>Török Attila</v>
      </c>
      <c r="D10244" s="5" t="s">
        <v>8862</v>
      </c>
      <c r="E10244" s="332" t="str">
        <f>VLOOKUP(C10244,'Havi KM'!A:S,4,FALSE)</f>
        <v xml:space="preserve">     1 669,95 km</v>
      </c>
      <c r="F10244" s="163" t="s">
        <v>8863</v>
      </c>
    </row>
    <row r="10245" spans="1:6" ht="15" customHeight="1">
      <c r="A10245" s="19" t="str">
        <f>VLOOKUP(B10245,segédtábla!$A$1:$C$156,3,FALSE)</f>
        <v>5+2</v>
      </c>
      <c r="B10245" s="226" t="s">
        <v>1286</v>
      </c>
      <c r="C10245" s="178" t="str">
        <f>VLOOKUP(B10245,segédtábla!$A$1:$C$156,2,FALSE)</f>
        <v>Kata József</v>
      </c>
      <c r="D10245" s="4" t="s">
        <v>8864</v>
      </c>
      <c r="E10245" s="332" t="str">
        <f>VLOOKUP(C10245,'Havi KM'!A:S,4,FALSE)</f>
        <v xml:space="preserve">     2 059,02 km</v>
      </c>
      <c r="F10245" s="163" t="s">
        <v>8865</v>
      </c>
    </row>
    <row r="10246" spans="1:6" ht="15" customHeight="1">
      <c r="A10246" s="19" t="str">
        <f>VLOOKUP(B10246,segédtábla!$A$1:$C$156,3,FALSE)</f>
        <v>5+2</v>
      </c>
      <c r="B10246" s="226" t="s">
        <v>1526</v>
      </c>
      <c r="C10246" s="13" t="str">
        <f>VLOOKUP(B10246,segédtábla!$A$1:$C$156,2,FALSE)</f>
        <v>Simon Zoltán</v>
      </c>
      <c r="D10246" s="5" t="s">
        <v>8866</v>
      </c>
      <c r="E10246" s="332" t="str">
        <f>VLOOKUP(C10246,'Havi KM'!A:S,4,FALSE)</f>
        <v xml:space="preserve">     1 431,31 km</v>
      </c>
      <c r="F10246" s="163"/>
    </row>
    <row r="10247" spans="1:6" ht="15" customHeight="1">
      <c r="A10247" s="19" t="str">
        <f>VLOOKUP(B10247,segédtábla!$A$1:$C$156,3,FALSE)</f>
        <v>5+2</v>
      </c>
      <c r="B10247" s="226" t="s">
        <v>1290</v>
      </c>
      <c r="C10247" s="178" t="str">
        <f>VLOOKUP(B10247,segédtábla!$A$1:$C$156,2,FALSE)</f>
        <v>Katona Gábor</v>
      </c>
      <c r="D10247" s="240" t="s">
        <v>8867</v>
      </c>
      <c r="E10247" s="332" t="str">
        <f>VLOOKUP(C10247,'Havi KM'!A:S,4,FALSE)</f>
        <v xml:space="preserve">     1 977,6 km</v>
      </c>
      <c r="F10247" s="163" t="s">
        <v>8867</v>
      </c>
    </row>
    <row r="10248" spans="1:6" ht="15" customHeight="1">
      <c r="A10248" s="19" t="str">
        <f>VLOOKUP(B10248,segédtábla!$A$1:$C$156,3,FALSE)</f>
        <v>11+3</v>
      </c>
      <c r="B10248" s="226" t="s">
        <v>1245</v>
      </c>
      <c r="C10248" s="178" t="str">
        <f>VLOOKUP(B10248,segédtábla!$A$1:$C$156,2,FALSE)</f>
        <v>Slebárszky Attila Gábor</v>
      </c>
      <c r="D10248" s="4" t="s">
        <v>8868</v>
      </c>
      <c r="E10248" s="332" t="str">
        <f>VLOOKUP(C10248,'Havi KM'!A:S,4,FALSE)</f>
        <v xml:space="preserve">     1 780,0 km</v>
      </c>
      <c r="F10248" s="363" t="s">
        <v>6319</v>
      </c>
    </row>
    <row r="10249" spans="1:6" ht="15" customHeight="1">
      <c r="A10249" s="19" t="str">
        <f>VLOOKUP(B10249,segédtábla!$A$1:$C$156,3,FALSE)</f>
        <v>11+3</v>
      </c>
      <c r="B10249" s="226" t="s">
        <v>1170</v>
      </c>
      <c r="C10249" s="13" t="str">
        <f>VLOOKUP(B10249,segédtábla!$A$1:$C$156,2,FALSE)</f>
        <v>Hemmerlein Zoltán</v>
      </c>
      <c r="D10249" s="5" t="s">
        <v>8869</v>
      </c>
      <c r="E10249" s="332" t="str">
        <f>VLOOKUP(C10249,'Havi KM'!A:S,4,FALSE)</f>
        <v xml:space="preserve">     1 867,46 km</v>
      </c>
      <c r="F10249" s="163"/>
    </row>
    <row r="10250" spans="1:6" ht="15" customHeight="1">
      <c r="A10250" s="19" t="str">
        <f>VLOOKUP(B10250,segédtábla!$A$1:$C$156,3,FALSE)</f>
        <v>5+2</v>
      </c>
      <c r="B10250" s="226" t="s">
        <v>1173</v>
      </c>
      <c r="C10250" s="13" t="str">
        <f>VLOOKUP(B10250,segédtábla!$A$1:$C$156,2,FALSE)</f>
        <v>Léhner Zsolt</v>
      </c>
      <c r="D10250" s="5" t="s">
        <v>8870</v>
      </c>
      <c r="E10250" s="332" t="str">
        <f>VLOOKUP(C10250,'Havi KM'!A:S,4,FALSE)</f>
        <v xml:space="preserve">     1 816,96 km</v>
      </c>
      <c r="F10250" s="163"/>
    </row>
    <row r="10251" spans="1:6" ht="15" customHeight="1">
      <c r="A10251" s="19" t="str">
        <f>VLOOKUP(B10251,segédtábla!$A$1:$C$156,3,FALSE)</f>
        <v>5+2</v>
      </c>
      <c r="B10251" s="226" t="s">
        <v>1208</v>
      </c>
      <c r="C10251" s="13" t="str">
        <f>VLOOKUP(B10251,segédtábla!$A$1:$C$156,2,FALSE)</f>
        <v>Drozd Péter</v>
      </c>
      <c r="D10251" s="5" t="s">
        <v>8871</v>
      </c>
      <c r="E10251" s="332" t="str">
        <f>VLOOKUP(C10251,'Havi KM'!A:S,4,FALSE)</f>
        <v xml:space="preserve">     1 972,38 km</v>
      </c>
      <c r="F10251" s="163"/>
    </row>
    <row r="10252" spans="1:6" ht="15" customHeight="1">
      <c r="A10252" s="19" t="str">
        <f>VLOOKUP(B10252,segédtábla!$A$1:$C$156,3,FALSE)</f>
        <v>11+3</v>
      </c>
      <c r="B10252" s="226" t="s">
        <v>1573</v>
      </c>
      <c r="C10252" s="13" t="str">
        <f>VLOOKUP(B10252,segédtábla!$A$1:$C$156,2,FALSE)</f>
        <v>Lajkó Zsolt</v>
      </c>
      <c r="D10252" s="4" t="s">
        <v>8872</v>
      </c>
      <c r="E10252" s="332" t="str">
        <f>VLOOKUP(C10252,'Havi KM'!A:S,4,FALSE)</f>
        <v xml:space="preserve">     2 300,8 km</v>
      </c>
      <c r="F10252" s="228" t="s">
        <v>8873</v>
      </c>
    </row>
    <row r="10253" spans="1:6" ht="15" customHeight="1">
      <c r="A10253" s="19" t="str">
        <f>VLOOKUP(B10253,segédtábla!$A$1:$C$156,3,FALSE)</f>
        <v>5+2</v>
      </c>
      <c r="B10253" s="226" t="s">
        <v>1256</v>
      </c>
      <c r="C10253" s="13" t="str">
        <f>VLOOKUP(B10253,segédtábla!$A$1:$C$156,2,FALSE)</f>
        <v>Árvai Gábor</v>
      </c>
      <c r="D10253" s="5" t="s">
        <v>8874</v>
      </c>
      <c r="E10253" s="332" t="str">
        <f>VLOOKUP(C10253,'Havi KM'!A:S,4,FALSE)</f>
        <v xml:space="preserve">     1 696,48 km</v>
      </c>
      <c r="F10253" s="163"/>
    </row>
    <row r="10254" spans="1:6" ht="15" customHeight="1">
      <c r="A10254" s="19" t="str">
        <f>VLOOKUP(B10254,segédtábla!$A$1:$C$156,3,FALSE)</f>
        <v>11+3</v>
      </c>
      <c r="B10254" s="226" t="s">
        <v>1428</v>
      </c>
      <c r="C10254" s="178" t="str">
        <f>VLOOKUP(B10254,segédtábla!$A$1:$C$156,2,FALSE)</f>
        <v>Mórocz István</v>
      </c>
      <c r="D10254" s="4" t="s">
        <v>8875</v>
      </c>
      <c r="E10254" s="332" t="str">
        <f>VLOOKUP(C10254,'Havi KM'!A:S,4,FALSE)</f>
        <v xml:space="preserve">     1 668,63 km</v>
      </c>
      <c r="F10254" s="163"/>
    </row>
    <row r="10255" spans="1:6" ht="15" customHeight="1">
      <c r="A10255" s="19" t="str">
        <f>VLOOKUP(B10255,segédtábla!$A$1:$C$156,3,FALSE)</f>
        <v>11+3</v>
      </c>
      <c r="B10255" s="226" t="s">
        <v>1158</v>
      </c>
      <c r="C10255" s="13" t="str">
        <f>VLOOKUP(B10255,segédtábla!$A$1:$C$156,2,FALSE)</f>
        <v>Csák László</v>
      </c>
      <c r="D10255" s="4" t="s">
        <v>8876</v>
      </c>
      <c r="E10255" s="332" t="str">
        <f>VLOOKUP(C10255,'Havi KM'!A:S,4,FALSE)</f>
        <v xml:space="preserve">     1 157,94 km</v>
      </c>
      <c r="F10255" s="163" t="s">
        <v>8877</v>
      </c>
    </row>
    <row r="10256" spans="1:6" ht="15" customHeight="1">
      <c r="A10256" s="19">
        <f>VLOOKUP(B10256,segédtábla!$A$1:$C$156,3,FALSE)</f>
        <v>0</v>
      </c>
      <c r="B10256" s="226" t="s">
        <v>1210</v>
      </c>
      <c r="C10256" s="319" t="str">
        <f>VLOOKUP(B10256,segédtábla!$A$1:$C$156,2,FALSE)</f>
        <v xml:space="preserve"> kivonva Szombathelyi Zoltán</v>
      </c>
      <c r="D10256" s="188" t="s">
        <v>8832</v>
      </c>
      <c r="E10256" s="332" t="e">
        <f>VLOOKUP(C10256,'Havi KM'!A:S,4,FALSE)</f>
        <v>#N/A</v>
      </c>
      <c r="F10256" s="163"/>
    </row>
    <row r="10257" spans="1:6" ht="15" customHeight="1">
      <c r="A10257" s="19" t="str">
        <f>VLOOKUP(B10257,segédtábla!$A$1:$C$156,3,FALSE)</f>
        <v>2/1.</v>
      </c>
      <c r="B10257" s="226" t="s">
        <v>1259</v>
      </c>
      <c r="C10257" s="13" t="str">
        <f>VLOOKUP(B10257,segédtábla!$A$1:$C$156,2,FALSE)</f>
        <v>Berki Richárd Sándor</v>
      </c>
      <c r="D10257" s="5" t="s">
        <v>8878</v>
      </c>
      <c r="E10257" s="332" t="str">
        <f>VLOOKUP(C10257,'Havi KM'!A:S,4,FALSE)</f>
        <v xml:space="preserve">     1 357,13 km</v>
      </c>
      <c r="F10257" s="163" t="s">
        <v>8879</v>
      </c>
    </row>
    <row r="10258" spans="1:6" ht="15" customHeight="1">
      <c r="A10258" s="19" t="str">
        <f>VLOOKUP(B10258,segédtábla!$A$1:$C$156,3,FALSE)</f>
        <v>5+2</v>
      </c>
      <c r="B10258" s="226" t="s">
        <v>1323</v>
      </c>
      <c r="C10258" s="319" t="str">
        <f>VLOOKUP(B10258,segédtábla!$A$1:$C$156,2,FALSE)</f>
        <v>Moldicz Tamás</v>
      </c>
      <c r="D10258" s="188" t="s">
        <v>8880</v>
      </c>
      <c r="E10258" s="332" t="str">
        <f>VLOOKUP(C10258,'Havi KM'!A:S,4,FALSE)</f>
        <v xml:space="preserve">      938,86 km</v>
      </c>
      <c r="F10258" s="163"/>
    </row>
    <row r="10259" spans="1:6" ht="15" customHeight="1">
      <c r="A10259" s="19">
        <f>VLOOKUP(B10259,segédtábla!$A$1:$C$156,3,FALSE)</f>
        <v>0</v>
      </c>
      <c r="B10259" s="226" t="s">
        <v>1187</v>
      </c>
      <c r="C10259" s="13" t="str">
        <f>VLOOKUP(B10259,segédtábla!$A$1:$C$156,2,FALSE)</f>
        <v>hengerfejes kivonva</v>
      </c>
      <c r="D10259" s="5" t="s">
        <v>8881</v>
      </c>
      <c r="E10259" s="332" t="e">
        <f>VLOOKUP(C10259,'Havi KM'!A:S,4,FALSE)</f>
        <v>#N/A</v>
      </c>
      <c r="F10259" s="231"/>
    </row>
    <row r="10260" spans="1:6" ht="15" customHeight="1">
      <c r="A10260" s="19" t="str">
        <f>VLOOKUP(B10260,segédtábla!$A$1:$C$156,3,FALSE)</f>
        <v>11+3</v>
      </c>
      <c r="B10260" s="226" t="s">
        <v>1223</v>
      </c>
      <c r="C10260" s="178" t="str">
        <f>VLOOKUP(B10260,segédtábla!$A$1:$C$156,2,FALSE)</f>
        <v>Molnár Lajos</v>
      </c>
      <c r="D10260" s="4" t="s">
        <v>8882</v>
      </c>
      <c r="E10260" s="332" t="str">
        <f>VLOOKUP(C10260,'Havi KM'!A:S,4,FALSE)</f>
        <v xml:space="preserve">     2 738,73 km</v>
      </c>
      <c r="F10260" s="163" t="s">
        <v>8883</v>
      </c>
    </row>
    <row r="10261" spans="1:6" ht="15" customHeight="1">
      <c r="A10261" s="19" t="str">
        <f>VLOOKUP(B10261,segédtábla!$A$1:$C$156,3,FALSE)</f>
        <v>5+2</v>
      </c>
      <c r="B10261" s="226" t="s">
        <v>1214</v>
      </c>
      <c r="C10261" s="178" t="str">
        <f>VLOOKUP(B10261,segédtábla!$A$1:$C$156,2,FALSE)</f>
        <v>Horváth András - Charter</v>
      </c>
      <c r="D10261" s="4" t="s">
        <v>8884</v>
      </c>
      <c r="E10261" s="332" t="e">
        <f>VLOOKUP(C10261,'Havi KM'!A:S,4,FALSE)</f>
        <v>#N/A</v>
      </c>
      <c r="F10261" s="163"/>
    </row>
    <row r="10262" spans="1:6" ht="15" customHeight="1">
      <c r="A10262" s="19" t="str">
        <f>VLOOKUP(B10262,segédtábla!$A$1:$C$156,3,FALSE)</f>
        <v>11+3</v>
      </c>
      <c r="B10262" s="226" t="s">
        <v>1231</v>
      </c>
      <c r="C10262" s="13" t="str">
        <f>VLOOKUP(B10262,segédtábla!$A$1:$C$156,2,FALSE)</f>
        <v>Pásztor István- Charter</v>
      </c>
      <c r="D10262" s="4" t="s">
        <v>8885</v>
      </c>
      <c r="E10262" s="332" t="e">
        <f>VLOOKUP(C10262,'Havi KM'!A:S,4,FALSE)</f>
        <v>#N/A</v>
      </c>
      <c r="F10262" s="163" t="s">
        <v>8886</v>
      </c>
    </row>
    <row r="10263" spans="1:6" ht="15" customHeight="1">
      <c r="A10263" s="19" t="str">
        <f>VLOOKUP(B10263,segédtábla!$A$1:$C$156,3,FALSE)</f>
        <v>5+2</v>
      </c>
      <c r="B10263" s="226" t="s">
        <v>1262</v>
      </c>
      <c r="C10263" s="13" t="str">
        <f>VLOOKUP(B10263,segédtábla!$A$1:$C$156,2,FALSE)</f>
        <v>Balázs Tibor</v>
      </c>
      <c r="D10263" s="5" t="s">
        <v>8887</v>
      </c>
      <c r="E10263" s="332" t="str">
        <f>VLOOKUP(C10263,'Havi KM'!A:S,4,FALSE)</f>
        <v xml:space="preserve">      261,82 km</v>
      </c>
      <c r="F10263" s="163"/>
    </row>
    <row r="10264" spans="1:6" ht="15" customHeight="1">
      <c r="A10264" s="19" t="str">
        <f>VLOOKUP(B10264,segédtábla!$A$1:$C$156,3,FALSE)</f>
        <v>11+3</v>
      </c>
      <c r="B10264" s="226" t="s">
        <v>1413</v>
      </c>
      <c r="C10264" s="13" t="str">
        <f>VLOOKUP(B10264,segédtábla!$A$1:$C$156,2,FALSE)</f>
        <v>Szkolcsek György</v>
      </c>
      <c r="D10264" s="5" t="s">
        <v>8888</v>
      </c>
      <c r="E10264" s="332" t="str">
        <f>VLOOKUP(C10264,'Havi KM'!A:S,4,FALSE)</f>
        <v xml:space="preserve">     1 278,42 km</v>
      </c>
      <c r="F10264" s="163"/>
    </row>
    <row r="10265" spans="1:6" ht="15" customHeight="1">
      <c r="A10265" s="19" t="str">
        <f>VLOOKUP(B10265,segédtábla!$A$1:$C$156,3,FALSE)</f>
        <v>11+3</v>
      </c>
      <c r="B10265" s="226" t="s">
        <v>1321</v>
      </c>
      <c r="C10265" s="13" t="str">
        <f>VLOOKUP(B10265,segédtábla!$A$1:$C$156,2,FALSE)</f>
        <v>Kovács Márton Péter</v>
      </c>
      <c r="D10265" s="5" t="s">
        <v>8889</v>
      </c>
      <c r="E10265" s="332" t="str">
        <f>VLOOKUP(C10265,'Havi KM'!A:S,4,FALSE)</f>
        <v xml:space="preserve">     2 936,38 km</v>
      </c>
      <c r="F10265" s="163"/>
    </row>
    <row r="10266" spans="1:6" ht="15" customHeight="1">
      <c r="A10266" s="19" t="str">
        <f>VLOOKUP(B10266,segédtábla!$A$1:$C$156,3,FALSE)</f>
        <v>5+2</v>
      </c>
      <c r="B10266" s="226" t="s">
        <v>1264</v>
      </c>
      <c r="C10266" s="13" t="str">
        <f>VLOOKUP(B10266,segédtábla!$A$1:$C$156,2,FALSE)</f>
        <v>Sógorka Csaba</v>
      </c>
      <c r="D10266" s="4" t="s">
        <v>8890</v>
      </c>
      <c r="E10266" s="332" t="str">
        <f>VLOOKUP(C10266,'Havi KM'!A:S,4,FALSE)</f>
        <v xml:space="preserve">     1 480,64 km</v>
      </c>
      <c r="F10266" s="163" t="s">
        <v>8891</v>
      </c>
    </row>
    <row r="10267" spans="1:6" ht="15" customHeight="1">
      <c r="A10267" s="19" t="str">
        <f>VLOOKUP(B10267,segédtábla!$A$1:$C$156,3,FALSE)</f>
        <v>11+3</v>
      </c>
      <c r="B10267" s="226" t="s">
        <v>1366</v>
      </c>
      <c r="C10267" s="13" t="str">
        <f>VLOOKUP(B10267,segédtábla!$A$1:$C$156,2,FALSE)</f>
        <v>Busi Sándor János</v>
      </c>
      <c r="D10267" s="5" t="s">
        <v>8892</v>
      </c>
      <c r="E10267" s="332" t="str">
        <f>VLOOKUP(C10267,'Havi KM'!A:S,4,FALSE)</f>
        <v xml:space="preserve">     1 430,82 km</v>
      </c>
      <c r="F10267" s="163"/>
    </row>
    <row r="10268" spans="1:6" ht="15" customHeight="1">
      <c r="A10268" s="19" t="e">
        <f>VLOOKUP(B10268,segédtábla!$A$1:$C$156,3,FALSE)</f>
        <v>#N/A</v>
      </c>
      <c r="B10268" s="11"/>
      <c r="C10268" s="13" t="e">
        <f>VLOOKUP(B10268,segédtábla!$A$1:$C$156,2,FALSE)</f>
        <v>#N/A</v>
      </c>
      <c r="D10268" s="5"/>
      <c r="E10268" s="332" t="e">
        <f>VLOOKUP(C10268,'Havi KM'!A:S,4,FALSE)</f>
        <v>#N/A</v>
      </c>
      <c r="F10268" s="163"/>
    </row>
    <row r="10269" spans="1:6" ht="15" customHeight="1">
      <c r="A10269" s="19">
        <f>VLOOKUP(B10269,segédtábla!$A$1:$C$156,3,FALSE)</f>
        <v>0</v>
      </c>
      <c r="B10269" s="11" t="s">
        <v>1423</v>
      </c>
      <c r="C10269" s="13" t="str">
        <f>VLOOKUP(B10269,segédtábla!$A$1:$C$156,2,FALSE)</f>
        <v>Krupánszky Márk</v>
      </c>
      <c r="D10269" s="5" t="s">
        <v>8893</v>
      </c>
      <c r="E10269" s="332" t="str">
        <f>VLOOKUP(C10269,'Havi KM'!A:S,4,FALSE)</f>
        <v xml:space="preserve">      550,26 km</v>
      </c>
      <c r="F10269" s="163"/>
    </row>
    <row r="10270" spans="1:6" ht="15" customHeight="1">
      <c r="A10270" s="19" t="str">
        <f>VLOOKUP(B10270,segédtábla!$A$1:$C$156,3,FALSE)</f>
        <v>5+2</v>
      </c>
      <c r="B10270" s="11" t="s">
        <v>1154</v>
      </c>
      <c r="C10270" s="13" t="str">
        <f>VLOOKUP(B10270,segédtábla!$A$1:$C$156,2,FALSE)</f>
        <v>Tóth Mihály</v>
      </c>
      <c r="D10270" s="5" t="s">
        <v>1186</v>
      </c>
      <c r="E10270" s="332" t="str">
        <f>VLOOKUP(C10270,'Havi KM'!A:S,4,FALSE)</f>
        <v xml:space="preserve">      345,81 km</v>
      </c>
      <c r="F10270" s="163" t="s">
        <v>8894</v>
      </c>
    </row>
    <row r="10271" spans="1:6" ht="15" customHeight="1">
      <c r="A10271" s="19" t="e">
        <f>VLOOKUP(B10271,segédtábla!$A$1:$C$156,3,FALSE)</f>
        <v>#N/A</v>
      </c>
      <c r="B10271" s="11"/>
      <c r="C10271" s="13" t="e">
        <f>VLOOKUP(B10271,segédtábla!$A$1:$C$156,2,FALSE)</f>
        <v>#N/A</v>
      </c>
      <c r="D10271" s="5"/>
      <c r="E10271" s="332" t="e">
        <f>VLOOKUP(C10271,'Havi KM'!A:S,4,FALSE)</f>
        <v>#N/A</v>
      </c>
      <c r="F10271" s="163"/>
    </row>
    <row r="10272" spans="1:6" ht="15" customHeight="1">
      <c r="A10272" s="19" t="e">
        <f>VLOOKUP(B10272,segédtábla!$A$1:$C$156,3,FALSE)</f>
        <v>#N/A</v>
      </c>
      <c r="B10272" s="11"/>
      <c r="C10272" s="13" t="e">
        <f>VLOOKUP(B10272,segédtábla!$A$1:$C$156,2,FALSE)</f>
        <v>#N/A</v>
      </c>
      <c r="D10272" s="5"/>
      <c r="E10272" s="332" t="e">
        <f>VLOOKUP(C10272,'Havi KM'!A:S,4,FALSE)</f>
        <v>#N/A</v>
      </c>
      <c r="F10272" s="163"/>
    </row>
    <row r="10274" spans="1:6" ht="15" customHeight="1">
      <c r="A10274" s="10"/>
      <c r="B10274" s="16"/>
      <c r="C10274" s="263">
        <v>45979</v>
      </c>
      <c r="D10274" s="237" t="str">
        <f>TEXT(C10274,"dddd")</f>
        <v>Tuesday</v>
      </c>
      <c r="E10274" s="330"/>
      <c r="F10274" s="227">
        <f>+COUNTA(B10277:B10287)</f>
        <v>8</v>
      </c>
    </row>
    <row r="10275" spans="1:6" ht="15" customHeight="1">
      <c r="C10275" s="355"/>
    </row>
    <row r="10276" spans="1:6" ht="15" customHeight="1">
      <c r="A10276" s="7" t="s">
        <v>1136</v>
      </c>
      <c r="B10276" s="8" t="s">
        <v>1137</v>
      </c>
      <c r="C10276" s="9" t="s">
        <v>1138</v>
      </c>
      <c r="D10276" s="9" t="s">
        <v>1139</v>
      </c>
      <c r="E10276" s="331" t="s">
        <v>1140</v>
      </c>
      <c r="F10276" s="9" t="s">
        <v>1141</v>
      </c>
    </row>
    <row r="10277" spans="1:6" ht="15" customHeight="1">
      <c r="A10277" s="19" t="str">
        <f>VLOOKUP(B10277,segédtábla!$A$1:$C$156,3,FALSE)</f>
        <v>11+3</v>
      </c>
      <c r="B10277" s="226" t="s">
        <v>1142</v>
      </c>
      <c r="C10277" s="13" t="str">
        <f>VLOOKUP(B10277,segédtábla!$A$1:$C$156,2,FALSE)</f>
        <v>Hamecz  Zsolt + Zsoltné</v>
      </c>
      <c r="D10277" s="5" t="s">
        <v>8895</v>
      </c>
      <c r="E10277" s="332" t="e">
        <f>VLOOKUP(C10277,'Havi KM'!A:S,4,FALSE)</f>
        <v>#N/A</v>
      </c>
      <c r="F10277" s="163"/>
    </row>
    <row r="10278" spans="1:6" ht="15" customHeight="1">
      <c r="A10278" s="19" t="e">
        <f>VLOOKUP(B10278,segédtábla!$A$1:$C$156,3,FALSE)</f>
        <v>#N/A</v>
      </c>
      <c r="B10278" s="11"/>
      <c r="C10278" s="13" t="e">
        <f>VLOOKUP(B10278,segédtábla!$A$1:$C$156,2,FALSE)</f>
        <v>#N/A</v>
      </c>
      <c r="D10278" s="5"/>
      <c r="E10278" s="332" t="e">
        <f>VLOOKUP(C10278,'Havi KM'!A:S,4,FALSE)</f>
        <v>#N/A</v>
      </c>
      <c r="F10278" s="163"/>
    </row>
    <row r="10279" spans="1:6" ht="15" customHeight="1">
      <c r="A10279" s="19" t="str">
        <f>VLOOKUP(B10279,segédtábla!$A$1:$C$156,3,FALSE)</f>
        <v>5+2</v>
      </c>
      <c r="B10279" s="226" t="s">
        <v>1304</v>
      </c>
      <c r="C10279" s="178" t="str">
        <f>VLOOKUP(B10279,segédtábla!$A$1:$C$156,2,FALSE)</f>
        <v>Hadi Krisztián</v>
      </c>
      <c r="D10279" s="4" t="s">
        <v>1436</v>
      </c>
      <c r="E10279" s="332" t="str">
        <f>VLOOKUP(C10279,'Havi KM'!A:S,4,FALSE)</f>
        <v xml:space="preserve">      715,33 km</v>
      </c>
      <c r="F10279" s="163"/>
    </row>
    <row r="10280" spans="1:6" ht="15" customHeight="1">
      <c r="A10280" s="19" t="str">
        <f>VLOOKUP(B10280,segédtábla!$A$1:$C$156,3,FALSE)</f>
        <v>5+2</v>
      </c>
      <c r="B10280" s="226" t="s">
        <v>1410</v>
      </c>
      <c r="C10280" s="13" t="str">
        <f>VLOOKUP(B10280,segédtábla!$A$1:$C$156,2,FALSE)</f>
        <v>Berek Dániel</v>
      </c>
      <c r="D10280" s="5" t="s">
        <v>8896</v>
      </c>
      <c r="E10280" s="332" t="str">
        <f>VLOOKUP(C10280,'Havi KM'!A:S,4,FALSE)</f>
        <v xml:space="preserve">      0,0 km</v>
      </c>
      <c r="F10280" s="163"/>
    </row>
    <row r="10281" spans="1:6" ht="15" customHeight="1">
      <c r="A10281" s="19" t="e">
        <f>VLOOKUP(B10281,segédtábla!$A$1:$C$156,3,FALSE)</f>
        <v>#N/A</v>
      </c>
      <c r="B10281" s="11"/>
      <c r="C10281" s="13" t="e">
        <f>VLOOKUP(B10281,segédtábla!$A$1:$C$156,2,FALSE)</f>
        <v>#N/A</v>
      </c>
      <c r="D10281" s="5"/>
      <c r="E10281" s="332" t="e">
        <f>VLOOKUP(C10281,'Havi KM'!A:S,4,FALSE)</f>
        <v>#N/A</v>
      </c>
      <c r="F10281" s="163"/>
    </row>
    <row r="10282" spans="1:6" ht="15" customHeight="1">
      <c r="A10282" s="19" t="str">
        <f>VLOOKUP(B10282,segédtábla!$A$1:$C$156,3,FALSE)</f>
        <v>5+2</v>
      </c>
      <c r="B10282" s="226" t="s">
        <v>1179</v>
      </c>
      <c r="C10282" s="178" t="str">
        <f>VLOOKUP(B10282,segédtábla!$A$1:$C$156,2,FALSE)</f>
        <v>Horváth Ákos</v>
      </c>
      <c r="D10282" s="4" t="s">
        <v>1436</v>
      </c>
      <c r="E10282" s="332" t="str">
        <f>VLOOKUP(C10282,'Havi KM'!A:S,4,FALSE)</f>
        <v xml:space="preserve">     1 036,99 km</v>
      </c>
      <c r="F10282" s="163"/>
    </row>
    <row r="10283" spans="1:6" ht="15" customHeight="1">
      <c r="A10283" s="19" t="str">
        <f>VLOOKUP(B10283,segédtábla!$A$1:$C$156,3,FALSE)</f>
        <v>10+4</v>
      </c>
      <c r="B10283" s="226" t="s">
        <v>1335</v>
      </c>
      <c r="C10283" s="178" t="str">
        <f>VLOOKUP(B10283,segédtábla!$A$1:$C$156,2,FALSE)</f>
        <v>Pollák Péter</v>
      </c>
      <c r="D10283" s="4" t="s">
        <v>8897</v>
      </c>
      <c r="E10283" s="332" t="str">
        <f>VLOOKUP(C10283,'Havi KM'!A:S,4,FALSE)</f>
        <v xml:space="preserve">     1 011,99 km</v>
      </c>
      <c r="F10283" s="163"/>
    </row>
    <row r="10284" spans="1:6" ht="15" customHeight="1">
      <c r="A10284" s="19" t="e">
        <f>VLOOKUP(B10284,segédtábla!$A$1:$C$156,3,FALSE)</f>
        <v>#N/A</v>
      </c>
      <c r="B10284" s="11"/>
      <c r="C10284" s="13" t="e">
        <f>VLOOKUP(B10284,segédtábla!$A$1:$C$156,2,FALSE)</f>
        <v>#N/A</v>
      </c>
      <c r="D10284" s="5"/>
      <c r="E10284" s="332" t="e">
        <f>VLOOKUP(C10284,'Havi KM'!A:S,4,FALSE)</f>
        <v>#N/A</v>
      </c>
      <c r="F10284" s="163"/>
    </row>
    <row r="10285" spans="1:6" ht="15" customHeight="1">
      <c r="A10285" s="19" t="str">
        <f>VLOOKUP(B10285,segédtábla!$A$1:$C$156,3,FALSE)</f>
        <v>5+2</v>
      </c>
      <c r="B10285" s="226" t="s">
        <v>1341</v>
      </c>
      <c r="C10285" s="178" t="str">
        <f>VLOOKUP(B10285,segédtábla!$A$1:$C$156,2,FALSE)</f>
        <v>Szegedi Zsolt</v>
      </c>
      <c r="D10285" s="4" t="s">
        <v>8898</v>
      </c>
      <c r="E10285" s="332" t="str">
        <f>VLOOKUP(C10285,'Havi KM'!A:S,4,FALSE)</f>
        <v xml:space="preserve">     1 560,76 km</v>
      </c>
      <c r="F10285" s="163"/>
    </row>
    <row r="10286" spans="1:6" ht="15" customHeight="1">
      <c r="A10286" s="19" t="str">
        <f>VLOOKUP(B10286,segédtábla!$A$1:$C$156,3,FALSE)</f>
        <v>11+3</v>
      </c>
      <c r="B10286" s="226" t="s">
        <v>1355</v>
      </c>
      <c r="C10286" s="13" t="str">
        <f>VLOOKUP(B10286,segédtábla!$A$1:$C$156,2,FALSE)</f>
        <v>Németh Nándor</v>
      </c>
      <c r="D10286" s="5" t="s">
        <v>8899</v>
      </c>
      <c r="E10286" s="332" t="str">
        <f>VLOOKUP(C10286,'Havi KM'!A:S,4,FALSE)</f>
        <v xml:space="preserve">     2 089,15 km</v>
      </c>
      <c r="F10286" s="163"/>
    </row>
    <row r="10287" spans="1:6" ht="15" customHeight="1">
      <c r="A10287" s="19" t="str">
        <f>VLOOKUP(B10287,segédtábla!$A$1:$C$156,3,FALSE)</f>
        <v>10+4</v>
      </c>
      <c r="B10287" s="226" t="s">
        <v>1276</v>
      </c>
      <c r="C10287" s="178" t="str">
        <f>VLOOKUP(B10287,segédtábla!$A$1:$C$156,2,FALSE)</f>
        <v>Tanács Attila</v>
      </c>
      <c r="D10287" s="4" t="s">
        <v>8900</v>
      </c>
      <c r="E10287" s="332" t="str">
        <f>VLOOKUP(C10287,'Havi KM'!A:S,4,FALSE)</f>
        <v xml:space="preserve">      232,78 km</v>
      </c>
      <c r="F10287" s="363" t="s">
        <v>8901</v>
      </c>
    </row>
    <row r="10288" spans="1:6" ht="15" customHeight="1">
      <c r="A10288" s="19" t="str">
        <f>VLOOKUP(B10288,segédtábla!$A$1:$C$156,3,FALSE)</f>
        <v>11+3</v>
      </c>
      <c r="B10288" s="226" t="s">
        <v>1168</v>
      </c>
      <c r="C10288" s="178" t="str">
        <f>VLOOKUP(B10288,segédtábla!$A$1:$C$156,2,FALSE)</f>
        <v>Balázs István</v>
      </c>
      <c r="D10288" s="4" t="s">
        <v>8902</v>
      </c>
      <c r="E10288" s="332" t="str">
        <f>VLOOKUP(C10288,'Havi KM'!A:S,4,FALSE)</f>
        <v xml:space="preserve">     1 401,93 km</v>
      </c>
      <c r="F10288" s="363"/>
    </row>
    <row r="10289" spans="1:6" ht="15" customHeight="1">
      <c r="A10289" s="19" t="str">
        <f>VLOOKUP(B10289,segédtábla!$A$1:$C$156,3,FALSE)</f>
        <v>5+2</v>
      </c>
      <c r="B10289" s="226" t="s">
        <v>1227</v>
      </c>
      <c r="C10289" s="13" t="str">
        <f>VLOOKUP(B10289,segédtábla!$A$1:$C$156,2,FALSE)</f>
        <v>Horváth Ferenc</v>
      </c>
      <c r="D10289" s="5" t="s">
        <v>8903</v>
      </c>
      <c r="E10289" s="332" t="str">
        <f>VLOOKUP(C10289,'Havi KM'!A:S,4,FALSE)</f>
        <v xml:space="preserve">     1 488,98 km</v>
      </c>
      <c r="F10289" s="163"/>
    </row>
    <row r="10290" spans="1:6" ht="15" customHeight="1">
      <c r="A10290" s="19" t="str">
        <f>VLOOKUP(B10290,segédtábla!$A$1:$C$156,3,FALSE)</f>
        <v>5+2</v>
      </c>
      <c r="B10290" s="226" t="s">
        <v>1200</v>
      </c>
      <c r="C10290" s="13" t="str">
        <f>VLOOKUP(B10290,segédtábla!$A$1:$C$156,2,FALSE)</f>
        <v>Giber Zoltán</v>
      </c>
      <c r="D10290" s="542" t="s">
        <v>8904</v>
      </c>
      <c r="E10290" s="332" t="str">
        <f>VLOOKUP(C10290,'Havi KM'!A:S,4,FALSE)</f>
        <v xml:space="preserve">     1 523,35 km</v>
      </c>
      <c r="F10290" s="163" t="s">
        <v>8905</v>
      </c>
    </row>
    <row r="10291" spans="1:6" ht="15" customHeight="1">
      <c r="A10291" s="19" t="str">
        <f>VLOOKUP(B10291,segédtábla!$A$1:$C$156,3,FALSE)</f>
        <v>11+3</v>
      </c>
      <c r="B10291" s="226" t="s">
        <v>1145</v>
      </c>
      <c r="C10291" s="13" t="str">
        <f>VLOOKUP(B10291,segédtábla!$A$1:$C$156,2,FALSE)</f>
        <v>Fodor Károly</v>
      </c>
      <c r="D10291" s="240" t="s">
        <v>8906</v>
      </c>
      <c r="E10291" s="332" t="str">
        <f>VLOOKUP(C10291,'Havi KM'!A:S,4,FALSE)</f>
        <v xml:space="preserve">     1 559,63 km</v>
      </c>
      <c r="F10291" s="363" t="s">
        <v>8907</v>
      </c>
    </row>
    <row r="10292" spans="1:6" ht="15" customHeight="1">
      <c r="A10292" s="19" t="str">
        <f>VLOOKUP(B10292,segédtábla!$A$1:$C$156,3,FALSE)</f>
        <v>5+2</v>
      </c>
      <c r="B10292" s="226" t="s">
        <v>1175</v>
      </c>
      <c r="C10292" s="13" t="str">
        <f>VLOOKUP(B10292,segédtábla!$A$1:$C$156,2,FALSE)</f>
        <v>Iklódi Sándor</v>
      </c>
      <c r="D10292" s="5" t="s">
        <v>8908</v>
      </c>
      <c r="E10292" s="332" t="str">
        <f>VLOOKUP(C10292,'Havi KM'!A:S,4,FALSE)</f>
        <v xml:space="preserve">     1 161,24 km</v>
      </c>
      <c r="F10292" s="163" t="s">
        <v>1041</v>
      </c>
    </row>
    <row r="10293" spans="1:6" ht="15" customHeight="1">
      <c r="A10293" s="19" t="str">
        <f>VLOOKUP(B10293,segédtábla!$A$1:$C$156,3,FALSE)</f>
        <v>5+2</v>
      </c>
      <c r="B10293" s="226" t="s">
        <v>1152</v>
      </c>
      <c r="C10293" s="13" t="str">
        <f>VLOOKUP(B10293,segédtábla!$A$1:$C$156,2,FALSE)</f>
        <v>Tokorcsi Tibor</v>
      </c>
      <c r="D10293" s="5" t="s">
        <v>8909</v>
      </c>
      <c r="E10293" s="332" t="str">
        <f>VLOOKUP(C10293,'Havi KM'!A:S,4,FALSE)</f>
        <v xml:space="preserve">     1 330,53 km</v>
      </c>
      <c r="F10293" s="163"/>
    </row>
    <row r="10294" spans="1:6" ht="15" customHeight="1">
      <c r="A10294" s="19" t="str">
        <f>VLOOKUP(B10294,segédtábla!$A$1:$C$156,3,FALSE)</f>
        <v>5+2</v>
      </c>
      <c r="B10294" s="226" t="s">
        <v>1163</v>
      </c>
      <c r="C10294" s="178" t="str">
        <f>VLOOKUP(B10294,segédtábla!$A$1:$C$156,2,FALSE)</f>
        <v>Popovics Dávid</v>
      </c>
      <c r="D10294" s="4" t="s">
        <v>8910</v>
      </c>
      <c r="E10294" s="332" t="str">
        <f>VLOOKUP(C10294,'Havi KM'!A:S,4,FALSE)</f>
        <v xml:space="preserve">     1 838,04 km</v>
      </c>
      <c r="F10294" s="163"/>
    </row>
    <row r="10295" spans="1:6" ht="15" customHeight="1">
      <c r="A10295" s="19" t="str">
        <f>VLOOKUP(B10295,segédtábla!$A$1:$C$156,3,FALSE)</f>
        <v>5+2</v>
      </c>
      <c r="B10295" s="226" t="s">
        <v>1181</v>
      </c>
      <c r="C10295" s="178" t="str">
        <f>VLOOKUP(B10295,segédtábla!$A$1:$C$156,2,FALSE)</f>
        <v>Lázár Gábor</v>
      </c>
      <c r="D10295" s="4" t="s">
        <v>8911</v>
      </c>
      <c r="E10295" s="332" t="str">
        <f>VLOOKUP(C10295,'Havi KM'!A:S,4,FALSE)</f>
        <v xml:space="preserve">     1 156,79 km</v>
      </c>
      <c r="F10295" s="163"/>
    </row>
    <row r="10296" spans="1:6" ht="15" customHeight="1">
      <c r="A10296" s="19" t="str">
        <f>VLOOKUP(B10296,segédtábla!$A$1:$C$156,3,FALSE)</f>
        <v>5+2</v>
      </c>
      <c r="B10296" s="226" t="s">
        <v>1304</v>
      </c>
      <c r="C10296" s="13" t="str">
        <f>VLOOKUP(B10296,segédtábla!$A$1:$C$156,2,FALSE)</f>
        <v>Hadi Krisztián</v>
      </c>
      <c r="D10296" s="5" t="s">
        <v>8912</v>
      </c>
      <c r="E10296" s="332" t="str">
        <f>VLOOKUP(C10296,'Havi KM'!A:S,4,FALSE)</f>
        <v xml:space="preserve">      715,33 km</v>
      </c>
      <c r="F10296" s="163"/>
    </row>
    <row r="10297" spans="1:6" ht="15" customHeight="1">
      <c r="A10297" s="19" t="str">
        <f>VLOOKUP(B10297,segédtábla!$A$1:$C$156,3,FALSE)</f>
        <v>11+3</v>
      </c>
      <c r="B10297" s="226" t="s">
        <v>1253</v>
      </c>
      <c r="C10297" s="13" t="str">
        <f>VLOOKUP(B10297,segédtábla!$A$1:$C$156,2,FALSE)</f>
        <v>Knyihár Adrián</v>
      </c>
      <c r="D10297" s="5" t="s">
        <v>8913</v>
      </c>
      <c r="E10297" s="332" t="str">
        <f>VLOOKUP(C10297,'Havi KM'!A:S,4,FALSE)</f>
        <v xml:space="preserve">      0,0 km</v>
      </c>
      <c r="F10297" s="163" t="s">
        <v>8914</v>
      </c>
    </row>
    <row r="10298" spans="1:6" ht="15" customHeight="1">
      <c r="A10298" s="19" t="str">
        <f>VLOOKUP(B10298,segédtábla!$A$1:$C$156,3,FALSE)</f>
        <v>5+2</v>
      </c>
      <c r="B10298" s="226" t="s">
        <v>1317</v>
      </c>
      <c r="C10298" s="13" t="str">
        <f>VLOOKUP(B10298,segédtábla!$A$1:$C$156,2,FALSE)</f>
        <v>Tőzsér Gábor</v>
      </c>
      <c r="D10298" s="5" t="s">
        <v>8915</v>
      </c>
      <c r="E10298" s="332" t="str">
        <f>VLOOKUP(C10298,'Havi KM'!A:S,4,FALSE)</f>
        <v xml:space="preserve">     1 375,22 km</v>
      </c>
      <c r="F10298" s="163"/>
    </row>
    <row r="10299" spans="1:6" ht="15" customHeight="1">
      <c r="A10299" s="19" t="str">
        <f>VLOOKUP(B10299,segédtábla!$A$1:$C$156,3,FALSE)</f>
        <v>11+3</v>
      </c>
      <c r="B10299" s="226" t="s">
        <v>1333</v>
      </c>
      <c r="C10299" s="178" t="str">
        <f>VLOOKUP(B10299,segédtábla!$A$1:$C$156,2,FALSE)</f>
        <v>Meilinger Ádám</v>
      </c>
      <c r="D10299" s="4" t="s">
        <v>8916</v>
      </c>
      <c r="E10299" s="332" t="str">
        <f>VLOOKUP(C10299,'Havi KM'!A:S,4,FALSE)</f>
        <v xml:space="preserve">      277,05 km</v>
      </c>
      <c r="F10299" s="163"/>
    </row>
    <row r="10300" spans="1:6" ht="15" customHeight="1">
      <c r="A10300" s="19">
        <f>VLOOKUP(B10300,segédtábla!$A$1:$C$156,3,FALSE)</f>
        <v>0</v>
      </c>
      <c r="B10300" s="226" t="s">
        <v>1375</v>
      </c>
      <c r="C10300" s="13" t="str">
        <f>VLOOKUP(B10300,segédtábla!$A$1:$C$156,2,FALSE)</f>
        <v>kivonva</v>
      </c>
      <c r="D10300" s="240" t="s">
        <v>8917</v>
      </c>
      <c r="E10300" s="332" t="e">
        <f>VLOOKUP(C10300,'Havi KM'!A:S,4,FALSE)</f>
        <v>#N/A</v>
      </c>
      <c r="F10300" s="163"/>
    </row>
    <row r="10301" spans="1:6" ht="15" customHeight="1">
      <c r="A10301" s="19" t="str">
        <f>VLOOKUP(B10301,segédtábla!$A$1:$C$156,3,FALSE)</f>
        <v>5+2</v>
      </c>
      <c r="B10301" s="226" t="s">
        <v>1339</v>
      </c>
      <c r="C10301" s="13" t="str">
        <f>VLOOKUP(B10301,segédtábla!$A$1:$C$156,2,FALSE)</f>
        <v>Áncsák János 04.14</v>
      </c>
      <c r="D10301" s="5" t="s">
        <v>8918</v>
      </c>
      <c r="E10301" s="332" t="e">
        <f>VLOOKUP(C10301,'Havi KM'!A:S,4,FALSE)</f>
        <v>#N/A</v>
      </c>
      <c r="F10301" s="163"/>
    </row>
    <row r="10302" spans="1:6" ht="15" customHeight="1">
      <c r="A10302" s="19" t="str">
        <f>VLOOKUP(B10302,segédtábla!$A$1:$C$156,3,FALSE)</f>
        <v>10+4</v>
      </c>
      <c r="B10302" s="226" t="s">
        <v>1191</v>
      </c>
      <c r="C10302" s="178" t="str">
        <f>VLOOKUP(B10302,segédtábla!$A$1:$C$156,2,FALSE)</f>
        <v>Leiner Gábor</v>
      </c>
      <c r="D10302" s="4" t="s">
        <v>8919</v>
      </c>
      <c r="E10302" s="332" t="str">
        <f>VLOOKUP(C10302,'Havi KM'!A:S,4,FALSE)</f>
        <v xml:space="preserve">     1 700,32 km</v>
      </c>
      <c r="F10302" s="163"/>
    </row>
    <row r="10303" spans="1:6" ht="15" customHeight="1">
      <c r="A10303" s="19">
        <f>VLOOKUP(B10303,segédtábla!$A$1:$C$156,3,FALSE)</f>
        <v>0</v>
      </c>
      <c r="B10303" s="226" t="s">
        <v>1395</v>
      </c>
      <c r="C10303" s="13" t="s">
        <v>1382</v>
      </c>
      <c r="D10303" s="5" t="s">
        <v>8920</v>
      </c>
      <c r="E10303" s="332" t="str">
        <f>VLOOKUP(C10303,'Havi KM'!A:S,4,FALSE)</f>
        <v xml:space="preserve">     1 578,46 km</v>
      </c>
      <c r="F10303" s="163"/>
    </row>
    <row r="10304" spans="1:6" ht="15" customHeight="1">
      <c r="A10304" s="19" t="e">
        <f>VLOOKUP(B10304,segédtábla!$A$1:$C$156,3,FALSE)</f>
        <v>#N/A</v>
      </c>
      <c r="B10304" s="11"/>
      <c r="C10304" s="13" t="e">
        <f>VLOOKUP(B10304,segédtábla!$A$1:$C$156,2,FALSE)</f>
        <v>#N/A</v>
      </c>
      <c r="D10304" s="5"/>
      <c r="E10304" s="332" t="e">
        <f>VLOOKUP(C10304,'Havi KM'!A:S,4,FALSE)</f>
        <v>#N/A</v>
      </c>
      <c r="F10304" s="163"/>
    </row>
    <row r="10305" spans="1:6" ht="15" customHeight="1">
      <c r="A10305" s="19" t="e">
        <f>VLOOKUP(B10305,segédtábla!$A$1:$C$156,3,FALSE)</f>
        <v>#N/A</v>
      </c>
      <c r="B10305" s="11"/>
      <c r="C10305" s="13" t="e">
        <f>VLOOKUP(B10305,segédtábla!$A$1:$C$156,2,FALSE)</f>
        <v>#N/A</v>
      </c>
      <c r="D10305" s="5"/>
      <c r="E10305" s="332" t="e">
        <f>VLOOKUP(C10305,'Havi KM'!A:S,4,FALSE)</f>
        <v>#N/A</v>
      </c>
      <c r="F10305" s="163"/>
    </row>
    <row r="10306" spans="1:6" ht="15" customHeight="1">
      <c r="A10306" s="19">
        <f>VLOOKUP(B10306,segédtábla!$A$1:$C$156,3,FALSE)</f>
        <v>0</v>
      </c>
      <c r="B10306" s="11" t="s">
        <v>1423</v>
      </c>
      <c r="C10306" s="13" t="str">
        <f>VLOOKUP(B10306,segédtábla!$A$1:$C$156,2,FALSE)</f>
        <v>Krupánszky Márk</v>
      </c>
      <c r="D10306" s="5"/>
      <c r="E10306" s="332" t="str">
        <f>VLOOKUP(C10306,'Havi KM'!A:S,4,FALSE)</f>
        <v xml:space="preserve">      550,26 km</v>
      </c>
      <c r="F10306" s="163"/>
    </row>
    <row r="10307" spans="1:6" ht="15" customHeight="1">
      <c r="A10307" s="19" t="str">
        <f>VLOOKUP(B10307,segédtábla!$A$1:$C$156,3,FALSE)</f>
        <v>5+2</v>
      </c>
      <c r="B10307" s="11" t="s">
        <v>1154</v>
      </c>
      <c r="C10307" s="13" t="str">
        <f>VLOOKUP(B10307,segédtábla!$A$1:$C$156,2,FALSE)</f>
        <v>Tóth Mihály</v>
      </c>
      <c r="D10307" s="5"/>
      <c r="E10307" s="332" t="str">
        <f>VLOOKUP(C10307,'Havi KM'!A:S,4,FALSE)</f>
        <v xml:space="preserve">      345,81 km</v>
      </c>
      <c r="F10307" s="163"/>
    </row>
    <row r="10309" spans="1:6" ht="15" customHeight="1">
      <c r="A10309" s="10"/>
      <c r="B10309" s="16"/>
      <c r="C10309" s="263">
        <v>45980</v>
      </c>
      <c r="D10309" s="237" t="str">
        <f>TEXT(C10309,"dddd")</f>
        <v>Wednesday</v>
      </c>
      <c r="E10309" s="330"/>
      <c r="F10309" s="227">
        <f>+COUNTA(B10312:B10315)</f>
        <v>3</v>
      </c>
    </row>
    <row r="10310" spans="1:6" ht="15" customHeight="1">
      <c r="C10310" s="355"/>
    </row>
    <row r="10311" spans="1:6" ht="15" customHeight="1">
      <c r="A10311" s="7" t="s">
        <v>1136</v>
      </c>
      <c r="B10311" s="8" t="s">
        <v>1137</v>
      </c>
      <c r="C10311" s="9" t="s">
        <v>1138</v>
      </c>
      <c r="D10311" s="9" t="s">
        <v>1139</v>
      </c>
      <c r="E10311" s="331" t="s">
        <v>1140</v>
      </c>
      <c r="F10311" s="9" t="s">
        <v>1141</v>
      </c>
    </row>
    <row r="10312" spans="1:6" ht="15" customHeight="1">
      <c r="A10312" s="19" t="str">
        <f>VLOOKUP(B10312,segédtábla!$A$1:$C$156,3,FALSE)</f>
        <v>5+2</v>
      </c>
      <c r="B10312" s="226" t="s">
        <v>1278</v>
      </c>
      <c r="C10312" s="13" t="str">
        <f>VLOOKUP(B10312,segédtábla!$A$1:$C$156,2,FALSE)</f>
        <v>Adamek István + Nyíri Attila</v>
      </c>
      <c r="D10312" s="5" t="s">
        <v>8921</v>
      </c>
      <c r="E10312" s="332" t="e">
        <f>VLOOKUP(C10312,'Havi KM'!A:S,4,FALSE)</f>
        <v>#N/A</v>
      </c>
      <c r="F10312" s="163"/>
    </row>
    <row r="10313" spans="1:6" ht="15" customHeight="1">
      <c r="A10313" s="19" t="e">
        <f>VLOOKUP(B10313,segédtábla!$A$1:$C$156,3,FALSE)</f>
        <v>#N/A</v>
      </c>
      <c r="B10313" s="11"/>
      <c r="C10313" s="13" t="e">
        <f>VLOOKUP(B10313,segédtábla!$A$1:$C$156,2,FALSE)</f>
        <v>#N/A</v>
      </c>
      <c r="D10313" s="5"/>
      <c r="E10313" s="332" t="e">
        <f>VLOOKUP(C10313,'Havi KM'!A:S,4,FALSE)</f>
        <v>#N/A</v>
      </c>
      <c r="F10313" s="163"/>
    </row>
    <row r="10314" spans="1:6" ht="15" customHeight="1">
      <c r="A10314" s="19" t="str">
        <f>VLOOKUP(B10314,segédtábla!$A$1:$C$156,3,FALSE)</f>
        <v>11+3</v>
      </c>
      <c r="B10314" s="226" t="s">
        <v>1221</v>
      </c>
      <c r="C10314" s="13" t="str">
        <f>VLOOKUP(B10314,segédtábla!$A$1:$C$156,2,FALSE)</f>
        <v>Vass István</v>
      </c>
      <c r="D10314" s="5" t="s">
        <v>1692</v>
      </c>
      <c r="E10314" s="332" t="e">
        <f>VLOOKUP(C10314,'Havi KM'!A:S,4,FALSE)</f>
        <v>#N/A</v>
      </c>
      <c r="F10314" s="163"/>
    </row>
    <row r="10315" spans="1:6" ht="15" customHeight="1">
      <c r="A10315" s="19">
        <f>VLOOKUP(B10315,segédtábla!$A$1:$C$156,3,FALSE)</f>
        <v>0</v>
      </c>
      <c r="B10315" s="226" t="s">
        <v>1187</v>
      </c>
      <c r="C10315" s="13" t="str">
        <f>VLOOKUP(B10315,segédtábla!$A$1:$C$156,2,FALSE)</f>
        <v>hengerfejes kivonva</v>
      </c>
      <c r="D10315" s="5" t="s">
        <v>8922</v>
      </c>
      <c r="E10315" s="332" t="e">
        <f>VLOOKUP(C10315,'Havi KM'!A:S,4,FALSE)</f>
        <v>#N/A</v>
      </c>
      <c r="F10315" s="163"/>
    </row>
    <row r="10316" spans="1:6">
      <c r="A10316" s="19" t="e">
        <f>VLOOKUP(B10316,segédtábla!$A$1:$C$156,3,FALSE)</f>
        <v>#N/A</v>
      </c>
      <c r="B10316" s="21"/>
      <c r="C10316" s="13" t="e">
        <f>VLOOKUP(B10316,segédtábla!$A$1:$C$156,2,FALSE)</f>
        <v>#N/A</v>
      </c>
      <c r="D10316" s="5"/>
      <c r="E10316" s="332" t="e">
        <f>VLOOKUP(C10316,'Havi KM'!A:S,4,FALSE)</f>
        <v>#N/A</v>
      </c>
      <c r="F10316" s="163"/>
    </row>
    <row r="10317" spans="1:6" ht="15" customHeight="1">
      <c r="A10317" s="19" t="str">
        <f>VLOOKUP(B10317,segédtábla!$A$1:$C$156,3,FALSE)</f>
        <v>11+3</v>
      </c>
      <c r="B10317" s="226" t="s">
        <v>1147</v>
      </c>
      <c r="C10317" s="178" t="str">
        <f>VLOOKUP(B10317,segédtábla!$A$1:$C$156,2,FALSE)</f>
        <v>Török Sándor</v>
      </c>
      <c r="D10317" s="4" t="s">
        <v>1436</v>
      </c>
      <c r="E10317" s="332" t="str">
        <f>VLOOKUP(C10317,'Havi KM'!A:S,4,FALSE)</f>
        <v xml:space="preserve">     1 629,14 km</v>
      </c>
      <c r="F10317" s="163" t="s">
        <v>8923</v>
      </c>
    </row>
    <row r="10318" spans="1:6" ht="15" customHeight="1">
      <c r="A10318" s="19" t="str">
        <f>VLOOKUP(B10318,segédtábla!$A$1:$C$156,3,FALSE)</f>
        <v>11+3</v>
      </c>
      <c r="B10318" s="226" t="s">
        <v>1245</v>
      </c>
      <c r="C10318" s="13" t="str">
        <f>VLOOKUP(B10318,segédtábla!$A$1:$C$156,2,FALSE)</f>
        <v>Slebárszky Attila Gábor</v>
      </c>
      <c r="D10318" s="5" t="s">
        <v>8924</v>
      </c>
      <c r="E10318" s="332" t="str">
        <f>VLOOKUP(C10318,'Havi KM'!A:S,4,FALSE)</f>
        <v xml:space="preserve">     1 780,0 km</v>
      </c>
      <c r="F10318" s="163"/>
    </row>
    <row r="10319" spans="1:6" ht="15" customHeight="1">
      <c r="A10319" s="19" t="e">
        <f>VLOOKUP(B10319,segédtábla!$A$1:$C$156,3,FALSE)</f>
        <v>#N/A</v>
      </c>
      <c r="B10319" s="21"/>
      <c r="C10319" s="13" t="e">
        <f>VLOOKUP(B10319,segédtábla!$A$1:$C$156,2,FALSE)</f>
        <v>#N/A</v>
      </c>
      <c r="D10319" s="5"/>
      <c r="E10319" s="332" t="e">
        <f>VLOOKUP(C10319,'Havi KM'!A:S,4,FALSE)</f>
        <v>#N/A</v>
      </c>
      <c r="F10319" s="163"/>
    </row>
    <row r="10320" spans="1:6" ht="15" customHeight="1">
      <c r="A10320" s="19" t="str">
        <f>VLOOKUP(B10320,segédtábla!$A$1:$C$156,3,FALSE)</f>
        <v>11+2</v>
      </c>
      <c r="B10320" s="226" t="s">
        <v>1197</v>
      </c>
      <c r="C10320" s="13" t="str">
        <f>VLOOKUP(B10320,segédtábla!$A$1:$C$156,2,FALSE)</f>
        <v>Csepeti Péter</v>
      </c>
      <c r="D10320" s="5" t="s">
        <v>8925</v>
      </c>
      <c r="E10320" s="332" t="str">
        <f>VLOOKUP(C10320,'Havi KM'!A:S,4,FALSE)</f>
        <v xml:space="preserve">      982,79 km</v>
      </c>
      <c r="F10320" s="163" t="s">
        <v>8773</v>
      </c>
    </row>
    <row r="10321" spans="1:6" ht="15" customHeight="1">
      <c r="A10321" s="19" t="str">
        <f>VLOOKUP(B10321,segédtábla!$A$1:$C$156,3,FALSE)</f>
        <v>5+2</v>
      </c>
      <c r="B10321" s="226" t="s">
        <v>1526</v>
      </c>
      <c r="C10321" s="13" t="str">
        <f>VLOOKUP(B10321,segédtábla!$A$1:$C$156,2,FALSE)</f>
        <v>Simon Zoltán</v>
      </c>
      <c r="D10321" s="5" t="s">
        <v>8926</v>
      </c>
      <c r="E10321" s="332" t="str">
        <f>VLOOKUP(C10321,'Havi KM'!A:S,4,FALSE)</f>
        <v xml:space="preserve">     1 431,31 km</v>
      </c>
      <c r="F10321" s="163"/>
    </row>
    <row r="10322" spans="1:6" ht="15" customHeight="1">
      <c r="A10322" s="19" t="str">
        <f>VLOOKUP(B10322,segédtábla!$A$1:$C$156,3,FALSE)</f>
        <v>5+2</v>
      </c>
      <c r="B10322" s="226" t="s">
        <v>1292</v>
      </c>
      <c r="C10322" s="13" t="str">
        <f>VLOOKUP(B10322,segédtábla!$A$1:$C$156,2,FALSE)</f>
        <v>Hanzi György Lehel</v>
      </c>
      <c r="D10322" s="5" t="s">
        <v>8927</v>
      </c>
      <c r="E10322" s="332" t="str">
        <f>VLOOKUP(C10322,'Havi KM'!A:S,4,FALSE)</f>
        <v xml:space="preserve">     1 303,29 km</v>
      </c>
      <c r="F10322" s="163"/>
    </row>
    <row r="10323" spans="1:6" ht="15" customHeight="1">
      <c r="A10323" s="19" t="str">
        <f>VLOOKUP(B10323,segédtábla!$A$1:$C$156,3,FALSE)</f>
        <v>bármi</v>
      </c>
      <c r="B10323" s="226" t="s">
        <v>5472</v>
      </c>
      <c r="C10323" s="13" t="str">
        <f>VLOOKUP(B10323,segédtábla!$A$1:$C$156,2,FALSE)</f>
        <v>Vitai JÁnos</v>
      </c>
      <c r="D10323" s="4" t="s">
        <v>8928</v>
      </c>
      <c r="E10323" s="332" t="str">
        <f>VLOOKUP(C10323,'Havi KM'!A:S,4,FALSE)</f>
        <v xml:space="preserve">      465,05 km</v>
      </c>
      <c r="F10323" s="163"/>
    </row>
    <row r="10324" spans="1:6" ht="15" customHeight="1">
      <c r="A10324" s="19" t="str">
        <f>VLOOKUP(B10324,segédtábla!$A$1:$C$156,3,FALSE)</f>
        <v>5+2</v>
      </c>
      <c r="B10324" s="226" t="s">
        <v>1173</v>
      </c>
      <c r="C10324" s="13" t="str">
        <f>VLOOKUP(B10324,segédtábla!$A$1:$C$156,2,FALSE)</f>
        <v>Léhner Zsolt</v>
      </c>
      <c r="D10324" s="4" t="s">
        <v>8929</v>
      </c>
      <c r="E10324" s="332" t="str">
        <f>VLOOKUP(C10324,'Havi KM'!A:S,4,FALSE)</f>
        <v xml:space="preserve">     1 816,96 km</v>
      </c>
      <c r="F10324" s="163"/>
    </row>
    <row r="10325" spans="1:6" ht="15" customHeight="1">
      <c r="A10325" s="19" t="str">
        <f>VLOOKUP(B10325,segédtábla!$A$1:$C$156,3,FALSE)</f>
        <v>5+2</v>
      </c>
      <c r="B10325" s="226" t="s">
        <v>1256</v>
      </c>
      <c r="C10325" s="13" t="str">
        <f>VLOOKUP(B10325,segédtábla!$A$1:$C$156,2,FALSE)</f>
        <v>Árvai Gábor</v>
      </c>
      <c r="D10325" s="5" t="s">
        <v>8930</v>
      </c>
      <c r="E10325" s="332" t="str">
        <f>VLOOKUP(C10325,'Havi KM'!A:S,4,FALSE)</f>
        <v xml:space="preserve">     1 696,48 km</v>
      </c>
      <c r="F10325" s="163"/>
    </row>
    <row r="10326" spans="1:6" ht="15" customHeight="1">
      <c r="A10326" s="19" t="str">
        <f>VLOOKUP(B10326,segédtábla!$A$1:$C$156,3,FALSE)</f>
        <v>11+3</v>
      </c>
      <c r="B10326" s="226" t="s">
        <v>1428</v>
      </c>
      <c r="C10326" s="13" t="str">
        <f>VLOOKUP(B10326,segédtábla!$A$1:$C$156,2,FALSE)</f>
        <v>Mórocz István</v>
      </c>
      <c r="D10326" s="4" t="s">
        <v>8931</v>
      </c>
      <c r="E10326" s="332" t="str">
        <f>VLOOKUP(C10326,'Havi KM'!A:S,4,FALSE)</f>
        <v xml:space="preserve">     1 668,63 km</v>
      </c>
      <c r="F10326" s="363"/>
    </row>
    <row r="10327" spans="1:6" ht="15" customHeight="1">
      <c r="A10327" s="19" t="str">
        <f>VLOOKUP(B10327,segédtábla!$A$1:$C$156,3,FALSE)</f>
        <v>5+2</v>
      </c>
      <c r="B10327" s="226" t="s">
        <v>1262</v>
      </c>
      <c r="C10327" s="13" t="str">
        <f>VLOOKUP(B10327,segédtábla!$A$1:$C$156,2,FALSE)</f>
        <v>Balázs Tibor</v>
      </c>
      <c r="D10327" s="5" t="s">
        <v>8932</v>
      </c>
      <c r="E10327" s="332" t="str">
        <f>VLOOKUP(C10327,'Havi KM'!A:S,4,FALSE)</f>
        <v xml:space="preserve">      261,82 km</v>
      </c>
      <c r="F10327" s="163"/>
    </row>
    <row r="10328" spans="1:6" ht="15" customHeight="1">
      <c r="A10328" s="19" t="str">
        <f>VLOOKUP(B10328,segédtábla!$A$1:$C$156,3,FALSE)</f>
        <v>5+2</v>
      </c>
      <c r="B10328" s="175" t="s">
        <v>1328</v>
      </c>
      <c r="C10328" s="116" t="str">
        <f>VLOOKUP(B10328,segédtábla!$A$1:$C$156,2,FALSE)</f>
        <v>Majer Dominik - Charter</v>
      </c>
      <c r="D10328" s="143" t="s">
        <v>8933</v>
      </c>
      <c r="E10328" s="332" t="e">
        <f>VLOOKUP(C10328,'Havi KM'!A:S,4,FALSE)</f>
        <v>#N/A</v>
      </c>
      <c r="F10328" s="163"/>
    </row>
    <row r="10329" spans="1:6" ht="15" customHeight="1">
      <c r="A10329" s="19" t="str">
        <f>VLOOKUP(B10329,segédtábla!$A$1:$C$156,3,FALSE)</f>
        <v>11+3</v>
      </c>
      <c r="B10329" s="226" t="s">
        <v>1223</v>
      </c>
      <c r="C10329" s="13" t="str">
        <f>VLOOKUP(B10329,segédtábla!$A$1:$C$156,2,FALSE)</f>
        <v>Molnár Lajos</v>
      </c>
      <c r="D10329" s="4" t="s">
        <v>8934</v>
      </c>
      <c r="E10329" s="332" t="str">
        <f>VLOOKUP(C10329,'Havi KM'!A:S,4,FALSE)</f>
        <v xml:space="preserve">     2 738,73 km</v>
      </c>
      <c r="F10329" s="363" t="s">
        <v>7345</v>
      </c>
    </row>
    <row r="10330" spans="1:6" ht="15" customHeight="1">
      <c r="A10330" s="19" t="str">
        <f>VLOOKUP(B10330,segédtábla!$A$1:$C$156,3,FALSE)</f>
        <v>11+3</v>
      </c>
      <c r="B10330" s="226" t="s">
        <v>1413</v>
      </c>
      <c r="C10330" s="13" t="str">
        <f>VLOOKUP(B10330,segédtábla!$A$1:$C$156,2,FALSE)</f>
        <v>Szkolcsek György</v>
      </c>
      <c r="D10330" s="5" t="s">
        <v>8935</v>
      </c>
      <c r="E10330" s="332" t="str">
        <f>VLOOKUP(C10330,'Havi KM'!A:S,4,FALSE)</f>
        <v xml:space="preserve">     1 278,42 km</v>
      </c>
      <c r="F10330" s="163"/>
    </row>
    <row r="10331" spans="1:6" ht="15" customHeight="1">
      <c r="A10331" s="19" t="str">
        <f>VLOOKUP(B10331,segédtábla!$A$1:$C$156,3,FALSE)</f>
        <v>11+3</v>
      </c>
      <c r="B10331" s="226" t="s">
        <v>1378</v>
      </c>
      <c r="C10331" s="13" t="str">
        <f>VLOOKUP(B10331,segédtábla!$A$1:$C$156,2,FALSE)</f>
        <v>Dalanics Zsolt</v>
      </c>
      <c r="D10331" s="5" t="s">
        <v>8936</v>
      </c>
      <c r="E10331" s="332" t="str">
        <f>VLOOKUP(C10331,'Havi KM'!A:S,4,FALSE)</f>
        <v xml:space="preserve">     1 398,48 km</v>
      </c>
      <c r="F10331" s="163" t="s">
        <v>8937</v>
      </c>
    </row>
    <row r="10332" spans="1:6" ht="15" customHeight="1">
      <c r="A10332" s="19" t="str">
        <f>VLOOKUP(B10332,segédtábla!$A$1:$C$156,3,FALSE)</f>
        <v>17+4</v>
      </c>
      <c r="B10332" s="226" t="s">
        <v>1217</v>
      </c>
      <c r="C10332" s="178" t="str">
        <f>VLOOKUP(B10332,segédtábla!$A$1:$C$156,2,FALSE)</f>
        <v>Fábián Szabolcs</v>
      </c>
      <c r="D10332" s="4" t="s">
        <v>8938</v>
      </c>
      <c r="E10332" s="332" t="str">
        <f>VLOOKUP(C10332,'Havi KM'!A:S,4,FALSE)</f>
        <v xml:space="preserve">     1 855,46 km</v>
      </c>
      <c r="F10332" s="363"/>
    </row>
    <row r="10333" spans="1:6" ht="15" customHeight="1">
      <c r="A10333" s="19" t="str">
        <f>VLOOKUP(B10333,segédtábla!$A$1:$C$156,3,FALSE)</f>
        <v>11+3</v>
      </c>
      <c r="B10333" s="226" t="s">
        <v>1345</v>
      </c>
      <c r="C10333" s="13" t="str">
        <f>VLOOKUP(B10333,segédtábla!$A$1:$C$156,2,FALSE)</f>
        <v>Berek Gábor</v>
      </c>
      <c r="D10333" s="4" t="s">
        <v>8939</v>
      </c>
      <c r="E10333" s="332" t="str">
        <f>VLOOKUP(C10333,'Havi KM'!A:S,4,FALSE)</f>
        <v xml:space="preserve">      0,0 km</v>
      </c>
      <c r="F10333" s="363"/>
    </row>
    <row r="10334" spans="1:6">
      <c r="A10334" s="19" t="str">
        <f>VLOOKUP(B10334,segédtábla!$A$1:$C$156,3,FALSE)</f>
        <v>11+3</v>
      </c>
      <c r="B10334" s="226" t="s">
        <v>1296</v>
      </c>
      <c r="C10334" s="13" t="str">
        <f>VLOOKUP(B10334,segédtábla!$A$1:$C$156,2,FALSE)</f>
        <v>Kálóczi Péter</v>
      </c>
      <c r="D10334" s="5" t="s">
        <v>8940</v>
      </c>
      <c r="E10334" s="332" t="str">
        <f>VLOOKUP(C10334,'Havi KM'!A:S,4,FALSE)</f>
        <v xml:space="preserve">      933,04 km</v>
      </c>
      <c r="F10334" s="163"/>
    </row>
    <row r="10335" spans="1:6" ht="15" customHeight="1">
      <c r="A10335" s="19" t="str">
        <f>VLOOKUP(B10335,segédtábla!$A$1:$C$156,3,FALSE)</f>
        <v>11+3</v>
      </c>
      <c r="B10335" s="226" t="s">
        <v>1319</v>
      </c>
      <c r="C10335" s="178" t="str">
        <f>VLOOKUP(B10335,segédtábla!$A$1:$C$156,2,FALSE)</f>
        <v>Simon Gábor</v>
      </c>
      <c r="D10335" s="4" t="s">
        <v>8941</v>
      </c>
      <c r="E10335" s="332" t="str">
        <f>VLOOKUP(C10335,'Havi KM'!A:S,4,FALSE)</f>
        <v xml:space="preserve">     1 814,55 km</v>
      </c>
      <c r="F10335" s="163" t="s">
        <v>8942</v>
      </c>
    </row>
    <row r="10336" spans="1:6" ht="15" customHeight="1">
      <c r="A10336" s="19" t="str">
        <f>VLOOKUP(B10336,segédtábla!$A$1:$C$156,3,FALSE)</f>
        <v>2/1.</v>
      </c>
      <c r="B10336" s="226" t="s">
        <v>1259</v>
      </c>
      <c r="C10336" s="13" t="str">
        <f>VLOOKUP(B10336,segédtábla!$A$1:$C$156,2,FALSE)</f>
        <v>Berki Richárd Sándor</v>
      </c>
      <c r="D10336" s="4" t="s">
        <v>8933</v>
      </c>
      <c r="E10336" s="332" t="str">
        <f>VLOOKUP(C10336,'Havi KM'!A:S,4,FALSE)</f>
        <v xml:space="preserve">     1 357,13 km</v>
      </c>
      <c r="F10336" s="163" t="s">
        <v>8943</v>
      </c>
    </row>
    <row r="10337" spans="1:6" ht="15" customHeight="1">
      <c r="A10337" s="19" t="str">
        <f>VLOOKUP(B10337,segédtábla!$A$1:$C$156,3,FALSE)</f>
        <v>2/1.</v>
      </c>
      <c r="B10337" s="226" t="s">
        <v>1206</v>
      </c>
      <c r="C10337" s="178" t="str">
        <f>VLOOKUP(B10337,segédtábla!$A$1:$C$156,2,FALSE)</f>
        <v>Vincze Gábor</v>
      </c>
      <c r="D10337" s="4" t="s">
        <v>8944</v>
      </c>
      <c r="E10337" s="332" t="str">
        <f>VLOOKUP(C10337,'Havi KM'!A:S,4,FALSE)</f>
        <v xml:space="preserve">     1 471,92 km</v>
      </c>
      <c r="F10337" s="163" t="s">
        <v>8945</v>
      </c>
    </row>
    <row r="10338" spans="1:6">
      <c r="A10338" s="19" t="str">
        <f>VLOOKUP(B10338,segédtábla!$A$1:$C$156,3,FALSE)</f>
        <v>11+3</v>
      </c>
      <c r="B10338" s="175" t="s">
        <v>1405</v>
      </c>
      <c r="C10338" s="116" t="str">
        <f>VLOOKUP(B10338,segédtábla!$A$1:$C$156,2,FALSE)</f>
        <v>Marton Péter</v>
      </c>
      <c r="D10338" s="143" t="s">
        <v>8933</v>
      </c>
      <c r="E10338" s="332" t="str">
        <f>VLOOKUP(C10338,'Havi KM'!A:S,4,FALSE)</f>
        <v xml:space="preserve">     1 405,83 km</v>
      </c>
      <c r="F10338" s="163"/>
    </row>
    <row r="10339" spans="1:6">
      <c r="A10339" s="19" t="e">
        <f>VLOOKUP(B10339,segédtábla!$A$1:$C$156,3,FALSE)</f>
        <v>#N/A</v>
      </c>
      <c r="B10339" s="21"/>
      <c r="C10339" s="13" t="e">
        <f>VLOOKUP(B10339,segédtábla!$A$1:$C$156,2,FALSE)</f>
        <v>#N/A</v>
      </c>
      <c r="D10339" s="5"/>
      <c r="E10339" s="332" t="e">
        <f>VLOOKUP(C10339,'Havi KM'!A:S,4,FALSE)</f>
        <v>#N/A</v>
      </c>
      <c r="F10339" s="163"/>
    </row>
    <row r="10340" spans="1:6">
      <c r="A10340" s="19">
        <f>VLOOKUP(B10340,segédtábla!$A$1:$C$156,3,FALSE)</f>
        <v>0</v>
      </c>
      <c r="B10340" s="21" t="s">
        <v>1423</v>
      </c>
      <c r="C10340" s="13" t="str">
        <f>VLOOKUP(B10340,segédtábla!$A$1:$C$156,2,FALSE)</f>
        <v>Krupánszky Márk</v>
      </c>
      <c r="D10340" s="494" t="s">
        <v>1186</v>
      </c>
      <c r="E10340" s="332" t="str">
        <f>VLOOKUP(C10340,'Havi KM'!A:S,4,FALSE)</f>
        <v xml:space="preserve">      550,26 km</v>
      </c>
      <c r="F10340" s="163"/>
    </row>
    <row r="10341" spans="1:6">
      <c r="A10341" s="19" t="str">
        <f>VLOOKUP(B10341,segédtábla!$A$1:$C$156,3,FALSE)</f>
        <v>5+2</v>
      </c>
      <c r="B10341" s="21" t="s">
        <v>1154</v>
      </c>
      <c r="C10341" s="13" t="str">
        <f>VLOOKUP(B10341,segédtábla!$A$1:$C$156,2,FALSE)</f>
        <v>Tóth Mihály</v>
      </c>
      <c r="D10341" s="494" t="s">
        <v>1186</v>
      </c>
      <c r="E10341" s="332" t="str">
        <f>VLOOKUP(C10341,'Havi KM'!A:S,4,FALSE)</f>
        <v xml:space="preserve">      345,81 km</v>
      </c>
      <c r="F10341" s="163"/>
    </row>
    <row r="10343" spans="1:6" ht="15" customHeight="1">
      <c r="A10343" s="10"/>
      <c r="B10343" s="16"/>
      <c r="C10343" s="263">
        <v>45981</v>
      </c>
      <c r="D10343" s="237" t="str">
        <f>TEXT(C10343,"dddd")</f>
        <v>Thursday</v>
      </c>
      <c r="E10343" s="330"/>
      <c r="F10343" s="227">
        <f>+COUNTA(B10346:B10360)</f>
        <v>12</v>
      </c>
    </row>
    <row r="10344" spans="1:6" ht="15" customHeight="1">
      <c r="C10344" s="355"/>
    </row>
    <row r="10345" spans="1:6" ht="15" customHeight="1">
      <c r="A10345" s="7" t="s">
        <v>1136</v>
      </c>
      <c r="B10345" s="8" t="s">
        <v>1137</v>
      </c>
      <c r="C10345" s="9" t="s">
        <v>1138</v>
      </c>
      <c r="D10345" s="9" t="s">
        <v>1139</v>
      </c>
      <c r="E10345" s="331" t="s">
        <v>1140</v>
      </c>
      <c r="F10345" s="9" t="s">
        <v>1141</v>
      </c>
    </row>
    <row r="10346" spans="1:6" ht="15" customHeight="1">
      <c r="A10346" s="19" t="str">
        <f>VLOOKUP(B10346,segédtábla!$A$1:$C$156,3,FALSE)</f>
        <v>5+2</v>
      </c>
      <c r="B10346" s="226" t="s">
        <v>1149</v>
      </c>
      <c r="C10346" s="13" t="str">
        <f>VLOOKUP(B10346,segédtábla!$A$1:$C$156,2,FALSE)</f>
        <v>Létai Ferenc + Létainé Zsuzsa</v>
      </c>
      <c r="D10346" s="5" t="s">
        <v>8946</v>
      </c>
      <c r="E10346" s="332" t="e">
        <f>VLOOKUP(C10346,'Havi KM'!A:S,4,FALSE)</f>
        <v>#N/A</v>
      </c>
      <c r="F10346" s="163"/>
    </row>
    <row r="10347" spans="1:6" ht="15" customHeight="1">
      <c r="A10347" s="19" t="str">
        <f>VLOOKUP(B10347,segédtábla!$A$1:$C$156,3,FALSE)</f>
        <v>5+2</v>
      </c>
      <c r="B10347" s="226" t="s">
        <v>1269</v>
      </c>
      <c r="C10347" s="13" t="str">
        <f>VLOOKUP(B10347,segédtábla!$A$1:$C$156,2,FALSE)</f>
        <v>Bagi Lajos + Bagi Márió</v>
      </c>
      <c r="D10347" s="5" t="s">
        <v>8947</v>
      </c>
      <c r="E10347" s="332" t="e">
        <f>VLOOKUP(C10347,'Havi KM'!A:S,4,FALSE)</f>
        <v>#N/A</v>
      </c>
      <c r="F10347" s="163"/>
    </row>
    <row r="10348" spans="1:6" ht="15" customHeight="1">
      <c r="A10348" s="19" t="str">
        <f>VLOOKUP(B10348,segédtábla!$A$1:$C$156,3,FALSE)</f>
        <v>5+2</v>
      </c>
      <c r="B10348" s="226" t="s">
        <v>1159</v>
      </c>
      <c r="C10348" s="13" t="str">
        <f>VLOOKUP(B10348,segédtábla!$A$1:$C$156,2,FALSE)</f>
        <v>Pilló József + Pillóné S. Judit</v>
      </c>
      <c r="D10348" s="5" t="s">
        <v>8948</v>
      </c>
      <c r="E10348" s="332" t="e">
        <f>VLOOKUP(C10348,'Havi KM'!A:S,4,FALSE)</f>
        <v>#N/A</v>
      </c>
      <c r="F10348" s="163"/>
    </row>
    <row r="10349" spans="1:6" ht="15" customHeight="1">
      <c r="A10349" s="19" t="e">
        <f>VLOOKUP(B10349,segédtábla!$A$1:$C$156,3,FALSE)</f>
        <v>#N/A</v>
      </c>
      <c r="B10349" s="11"/>
      <c r="C10349" s="13" t="e">
        <f>VLOOKUP(B10349,segédtábla!$A$1:$C$156,2,FALSE)</f>
        <v>#N/A</v>
      </c>
      <c r="D10349" s="5"/>
      <c r="E10349" s="332" t="e">
        <f>VLOOKUP(C10349,'Havi KM'!A:S,4,FALSE)</f>
        <v>#N/A</v>
      </c>
      <c r="F10349" s="163"/>
    </row>
    <row r="10350" spans="1:6" ht="15" customHeight="1">
      <c r="A10350" s="19" t="str">
        <f>VLOOKUP(B10350,segédtábla!$A$1:$C$156,3,FALSE)</f>
        <v>5+2</v>
      </c>
      <c r="B10350" s="226" t="s">
        <v>1152</v>
      </c>
      <c r="C10350" s="13" t="str">
        <f>VLOOKUP(B10350,segédtábla!$A$1:$C$156,2,FALSE)</f>
        <v>Tokorcsi Tibor</v>
      </c>
      <c r="D10350" s="4" t="s">
        <v>1436</v>
      </c>
      <c r="E10350" s="332" t="str">
        <f>VLOOKUP(C10350,'Havi KM'!A:S,4,FALSE)</f>
        <v xml:space="preserve">     1 330,53 km</v>
      </c>
      <c r="F10350" s="163"/>
    </row>
    <row r="10351" spans="1:6" ht="15" customHeight="1">
      <c r="A10351" s="19" t="str">
        <f>VLOOKUP(B10351,segédtábla!$A$1:$C$156,3,FALSE)</f>
        <v>10+4</v>
      </c>
      <c r="B10351" s="226" t="s">
        <v>1191</v>
      </c>
      <c r="C10351" s="13" t="str">
        <f>VLOOKUP(B10351,segédtábla!$A$1:$C$156,2,FALSE)</f>
        <v>Leiner Gábor</v>
      </c>
      <c r="D10351" s="5" t="s">
        <v>8949</v>
      </c>
      <c r="E10351" s="332" t="str">
        <f>VLOOKUP(C10351,'Havi KM'!A:S,4,FALSE)</f>
        <v xml:space="preserve">     1 700,32 km</v>
      </c>
      <c r="F10351" s="163"/>
    </row>
    <row r="10352" spans="1:6" ht="15" customHeight="1">
      <c r="A10352" s="19" t="e">
        <f>VLOOKUP(B10352,segédtábla!$A$1:$C$156,3,FALSE)</f>
        <v>#N/A</v>
      </c>
      <c r="B10352" s="11"/>
      <c r="C10352" s="13" t="e">
        <f>VLOOKUP(B10352,segédtábla!$A$1:$C$156,2,FALSE)</f>
        <v>#N/A</v>
      </c>
      <c r="D10352" s="5"/>
      <c r="E10352" s="332" t="e">
        <f>VLOOKUP(C10352,'Havi KM'!A:S,4,FALSE)</f>
        <v>#N/A</v>
      </c>
      <c r="F10352" s="163"/>
    </row>
    <row r="10353" spans="1:6" ht="15" customHeight="1">
      <c r="A10353" s="19" t="str">
        <f>VLOOKUP(B10353,segédtábla!$A$1:$C$156,3,FALSE)</f>
        <v>5+2</v>
      </c>
      <c r="B10353" s="226" t="s">
        <v>1219</v>
      </c>
      <c r="C10353" s="178" t="str">
        <f>VLOOKUP(B10353,segédtábla!$A$1:$C$156,2,FALSE)</f>
        <v>Ignéczi Attila + Mura Milán</v>
      </c>
      <c r="D10353" s="4" t="s">
        <v>1436</v>
      </c>
      <c r="E10353" s="332" t="e">
        <f>VLOOKUP(C10353,'Havi KM'!A:S,4,FALSE)</f>
        <v>#N/A</v>
      </c>
      <c r="F10353" s="163" t="s">
        <v>8950</v>
      </c>
    </row>
    <row r="10354" spans="1:6" ht="15" customHeight="1">
      <c r="A10354" s="19" t="str">
        <f>VLOOKUP(B10354,segédtábla!$A$1:$C$156,3,FALSE)</f>
        <v>11+3</v>
      </c>
      <c r="B10354" s="226" t="s">
        <v>1221</v>
      </c>
      <c r="C10354" s="13" t="str">
        <f>VLOOKUP(B10354,segédtábla!$A$1:$C$156,2,FALSE)</f>
        <v>Vass István</v>
      </c>
      <c r="D10354" s="5" t="s">
        <v>8951</v>
      </c>
      <c r="E10354" s="332" t="e">
        <f>VLOOKUP(C10354,'Havi KM'!A:S,4,FALSE)</f>
        <v>#N/A</v>
      </c>
      <c r="F10354" s="163" t="s">
        <v>8952</v>
      </c>
    </row>
    <row r="10355" spans="1:6" ht="15" customHeight="1">
      <c r="A10355" s="19" t="e">
        <f>VLOOKUP(B10355,segédtábla!$A$1:$C$156,3,FALSE)</f>
        <v>#N/A</v>
      </c>
      <c r="B10355" s="11"/>
      <c r="C10355" s="13" t="e">
        <f>VLOOKUP(B10355,segédtábla!$A$1:$C$156,2,FALSE)</f>
        <v>#N/A</v>
      </c>
      <c r="D10355" s="5"/>
      <c r="E10355" s="332" t="e">
        <f>VLOOKUP(C10355,'Havi KM'!A:S,4,FALSE)</f>
        <v>#N/A</v>
      </c>
      <c r="F10355" s="163"/>
    </row>
    <row r="10356" spans="1:6" ht="15" customHeight="1">
      <c r="A10356" s="19" t="str">
        <f>VLOOKUP(B10356,segédtábla!$A$1:$C$156,3,FALSE)</f>
        <v>11+3</v>
      </c>
      <c r="B10356" s="226" t="s">
        <v>1355</v>
      </c>
      <c r="C10356" s="13" t="str">
        <f>VLOOKUP(B10356,segédtábla!$A$1:$C$156,2,FALSE)</f>
        <v>Németh Nándor</v>
      </c>
      <c r="D10356" s="5" t="s">
        <v>8953</v>
      </c>
      <c r="E10356" s="332" t="str">
        <f>VLOOKUP(C10356,'Havi KM'!A:S,4,FALSE)</f>
        <v xml:space="preserve">     2 089,15 km</v>
      </c>
      <c r="F10356" s="163"/>
    </row>
    <row r="10357" spans="1:6" ht="15" customHeight="1">
      <c r="A10357" s="19" t="str">
        <f>VLOOKUP(B10357,segédtábla!$A$1:$C$156,3,FALSE)</f>
        <v>5+2</v>
      </c>
      <c r="B10357" s="226" t="s">
        <v>1274</v>
      </c>
      <c r="C10357" s="13" t="str">
        <f>VLOOKUP(B10357,segédtábla!$A$1:$C$156,2,FALSE)</f>
        <v>Kakulya Zsolt</v>
      </c>
      <c r="D10357" s="4" t="s">
        <v>8954</v>
      </c>
      <c r="E10357" s="332" t="str">
        <f>VLOOKUP(C10357,'Havi KM'!A:S,4,FALSE)</f>
        <v xml:space="preserve">     1 219,87 km</v>
      </c>
      <c r="F10357" s="163" t="s">
        <v>8955</v>
      </c>
    </row>
    <row r="10358" spans="1:6">
      <c r="A10358" s="19" t="str">
        <f>VLOOKUP(B10358,segédtábla!$A$1:$C$156,3,FALSE)</f>
        <v>2/1.</v>
      </c>
      <c r="B10358" s="226" t="s">
        <v>5289</v>
      </c>
      <c r="C10358" s="13" t="str">
        <f>VLOOKUP(B10358,segédtábla!$A$1:$C$156,2,FALSE)</f>
        <v>Molárovits Zoltán Edvin</v>
      </c>
      <c r="D10358" s="4" t="s">
        <v>8956</v>
      </c>
      <c r="E10358" s="332" t="str">
        <f>VLOOKUP(C10358,'Havi KM'!A:S,4,FALSE)</f>
        <v xml:space="preserve">     2 145,93 km</v>
      </c>
      <c r="F10358" s="163"/>
    </row>
    <row r="10359" spans="1:6" ht="15" customHeight="1">
      <c r="A10359" s="19" t="str">
        <f>VLOOKUP(B10359,segédtábla!$A$1:$C$156,3,FALSE)</f>
        <v>5+2</v>
      </c>
      <c r="B10359" s="226" t="s">
        <v>1181</v>
      </c>
      <c r="C10359" s="178" t="str">
        <f>VLOOKUP(B10359,segédtábla!$A$1:$C$156,2,FALSE)</f>
        <v>Lázár Gábor</v>
      </c>
      <c r="D10359" s="4" t="s">
        <v>8957</v>
      </c>
      <c r="E10359" s="332" t="str">
        <f>VLOOKUP(C10359,'Havi KM'!A:S,4,FALSE)</f>
        <v xml:space="preserve">     1 156,79 km</v>
      </c>
      <c r="F10359" s="231"/>
    </row>
    <row r="10360" spans="1:6" ht="15" customHeight="1">
      <c r="A10360" s="19" t="str">
        <f>VLOOKUP(B10360,segédtábla!$A$1:$C$156,3,FALSE)</f>
        <v>5+2</v>
      </c>
      <c r="B10360" s="226" t="s">
        <v>1179</v>
      </c>
      <c r="C10360" s="13" t="str">
        <f>VLOOKUP(B10360,segédtábla!$A$1:$C$156,2,FALSE)</f>
        <v>Horváth Ákos</v>
      </c>
      <c r="D10360" s="5" t="s">
        <v>8958</v>
      </c>
      <c r="E10360" s="332" t="str">
        <f>VLOOKUP(C10360,'Havi KM'!A:S,4,FALSE)</f>
        <v xml:space="preserve">     1 036,99 km</v>
      </c>
      <c r="F10360" s="163"/>
    </row>
    <row r="10361" spans="1:6" ht="15" customHeight="1">
      <c r="A10361" s="19" t="str">
        <f>VLOOKUP(B10361,segédtábla!$A$1:$C$156,3,FALSE)</f>
        <v>11+3</v>
      </c>
      <c r="B10361" s="226" t="s">
        <v>1366</v>
      </c>
      <c r="C10361" s="13" t="str">
        <f>VLOOKUP(B10361,segédtábla!$A$1:$C$156,2,FALSE)</f>
        <v>Busi Sándor János</v>
      </c>
      <c r="D10361" s="4" t="s">
        <v>8959</v>
      </c>
      <c r="E10361" s="332" t="str">
        <f>VLOOKUP(C10361,'Havi KM'!A:S,4,FALSE)</f>
        <v xml:space="preserve">     1 430,82 km</v>
      </c>
      <c r="F10361" s="163"/>
    </row>
    <row r="10362" spans="1:6" ht="15" customHeight="1">
      <c r="A10362" s="19" t="str">
        <f>VLOOKUP(B10362,segédtábla!$A$1:$C$156,3,FALSE)</f>
        <v>5+2</v>
      </c>
      <c r="B10362" s="226" t="s">
        <v>1317</v>
      </c>
      <c r="C10362" s="13" t="str">
        <f>VLOOKUP(B10362,segédtábla!$A$1:$C$156,2,FALSE)</f>
        <v>Tőzsér Gábor</v>
      </c>
      <c r="D10362" s="5" t="s">
        <v>8960</v>
      </c>
      <c r="E10362" s="332" t="str">
        <f>VLOOKUP(C10362,'Havi KM'!A:S,4,FALSE)</f>
        <v xml:space="preserve">     1 375,22 km</v>
      </c>
      <c r="F10362" s="163"/>
    </row>
    <row r="10363" spans="1:6" ht="15" customHeight="1">
      <c r="A10363" s="19" t="str">
        <f>VLOOKUP(B10363,segédtábla!$A$1:$C$156,3,FALSE)</f>
        <v>11+3</v>
      </c>
      <c r="B10363" s="226" t="s">
        <v>1183</v>
      </c>
      <c r="C10363" s="13" t="str">
        <f>VLOOKUP(B10363,segédtábla!$A$1:$C$156,2,FALSE)</f>
        <v>Kelemen Imre</v>
      </c>
      <c r="D10363" s="4" t="s">
        <v>8961</v>
      </c>
      <c r="E10363" s="332" t="str">
        <f>VLOOKUP(C10363,'Havi KM'!A:S,4,FALSE)</f>
        <v xml:space="preserve">     2 133,94 km</v>
      </c>
      <c r="F10363" s="163" t="s">
        <v>8962</v>
      </c>
    </row>
    <row r="10364" spans="1:6" ht="15" customHeight="1">
      <c r="A10364" s="19" t="str">
        <f>VLOOKUP(B10364,segédtábla!$A$1:$C$156,3,FALSE)</f>
        <v>5+2</v>
      </c>
      <c r="B10364" s="226" t="s">
        <v>1339</v>
      </c>
      <c r="C10364" s="178" t="str">
        <f>VLOOKUP(B10364,segédtábla!$A$1:$C$156,2,FALSE)</f>
        <v>Áncsák János 04.14</v>
      </c>
      <c r="D10364" s="4" t="s">
        <v>8963</v>
      </c>
      <c r="E10364" s="332" t="e">
        <f>VLOOKUP(C10364,'Havi KM'!A:S,4,FALSE)</f>
        <v>#N/A</v>
      </c>
      <c r="F10364" s="163"/>
    </row>
    <row r="10365" spans="1:6" ht="15" customHeight="1">
      <c r="A10365" s="19" t="str">
        <f>VLOOKUP(B10365,segédtábla!$A$1:$C$156,3,FALSE)</f>
        <v>5+2</v>
      </c>
      <c r="B10365" s="226" t="s">
        <v>1418</v>
      </c>
      <c r="C10365" s="13" t="str">
        <f>VLOOKUP(B10365,segédtábla!$A$1:$C$156,2,FALSE)</f>
        <v>Tatai Sándor</v>
      </c>
      <c r="D10365" s="5" t="s">
        <v>8964</v>
      </c>
      <c r="E10365" s="332" t="str">
        <f>VLOOKUP(C10365,'Havi KM'!A:S,4,FALSE)</f>
        <v xml:space="preserve">     2 344,0 km</v>
      </c>
      <c r="F10365" s="163"/>
    </row>
    <row r="10366" spans="1:6" ht="15" customHeight="1">
      <c r="A10366" s="19" t="str">
        <f>VLOOKUP(B10366,segédtábla!$A$1:$C$156,3,FALSE)</f>
        <v>5+2</v>
      </c>
      <c r="B10366" s="226" t="s">
        <v>1328</v>
      </c>
      <c r="C10366" s="13" t="str">
        <f>VLOOKUP(B10366,segédtábla!$A$1:$C$156,2,FALSE)</f>
        <v>Majer Dominik - Charter</v>
      </c>
      <c r="D10366" s="4" t="s">
        <v>8965</v>
      </c>
      <c r="E10366" s="332" t="e">
        <f>VLOOKUP(C10366,'Havi KM'!A:S,4,FALSE)</f>
        <v>#N/A</v>
      </c>
      <c r="F10366" s="163"/>
    </row>
    <row r="10367" spans="1:6" ht="15" customHeight="1">
      <c r="A10367" s="19" t="e">
        <f>VLOOKUP(B10367,segédtábla!$A$1:$C$156,3,FALSE)</f>
        <v>#N/A</v>
      </c>
      <c r="B10367" s="21"/>
      <c r="C10367" s="13" t="e">
        <f>VLOOKUP(B10367,segédtábla!$A$1:$C$156,2,FALSE)</f>
        <v>#N/A</v>
      </c>
      <c r="D10367" s="5"/>
      <c r="E10367" s="332" t="e">
        <f>VLOOKUP(C10367,'Havi KM'!A:S,4,FALSE)</f>
        <v>#N/A</v>
      </c>
      <c r="F10367" s="163"/>
    </row>
    <row r="10368" spans="1:6" ht="15" customHeight="1">
      <c r="A10368" s="19" t="str">
        <f>VLOOKUP(B10368,segédtábla!$A$1:$C$156,3,FALSE)</f>
        <v>2/1.</v>
      </c>
      <c r="B10368" s="11" t="s">
        <v>5289</v>
      </c>
      <c r="C10368" s="13" t="str">
        <f>VLOOKUP(B10368,segédtábla!$A$1:$C$156,2,FALSE)</f>
        <v>Molárovits Zoltán Edvin</v>
      </c>
      <c r="D10368" s="5" t="s">
        <v>8966</v>
      </c>
      <c r="E10368" s="332" t="str">
        <f>VLOOKUP(C10368,'Havi KM'!A:S,4,FALSE)</f>
        <v xml:space="preserve">     2 145,93 km</v>
      </c>
      <c r="F10368" s="163"/>
    </row>
    <row r="10369" spans="1:6" ht="15" customHeight="1">
      <c r="A10369" s="19" t="e">
        <f>VLOOKUP(B10369,segédtábla!$A$1:$C$156,3,FALSE)</f>
        <v>#N/A</v>
      </c>
      <c r="B10369" s="11"/>
      <c r="C10369" s="13" t="e">
        <f>VLOOKUP(B10369,segédtábla!$A$1:$C$156,2,FALSE)</f>
        <v>#N/A</v>
      </c>
      <c r="D10369" s="5"/>
      <c r="E10369" s="332" t="e">
        <f>VLOOKUP(C10369,'Havi KM'!A:S,4,FALSE)</f>
        <v>#N/A</v>
      </c>
      <c r="F10369" s="163"/>
    </row>
    <row r="10370" spans="1:6" ht="15" customHeight="1">
      <c r="A10370" s="19" t="str">
        <f>VLOOKUP(B10370,segédtábla!$A$1:$C$156,3,FALSE)</f>
        <v>5+2</v>
      </c>
      <c r="B10370" s="428" t="s">
        <v>1163</v>
      </c>
      <c r="C10370" s="429" t="str">
        <f>VLOOKUP(B10370,segédtábla!$A$1:$C$156,2,FALSE)</f>
        <v>Popovics Dávid</v>
      </c>
      <c r="D10370" s="240" t="s">
        <v>8363</v>
      </c>
      <c r="E10370" s="332" t="str">
        <f>VLOOKUP(C10370,'Havi KM'!A:S,4,FALSE)</f>
        <v xml:space="preserve">     1 838,04 km</v>
      </c>
      <c r="F10370" s="163"/>
    </row>
    <row r="10371" spans="1:6" ht="15" customHeight="1">
      <c r="A10371" s="19">
        <f>VLOOKUP(B10371,segédtábla!$A$1:$C$156,3,FALSE)</f>
        <v>0</v>
      </c>
      <c r="B10371" s="428" t="s">
        <v>1210</v>
      </c>
      <c r="C10371" s="429" t="str">
        <f>VLOOKUP(B10371,segédtábla!$A$1:$C$156,2,FALSE)</f>
        <v xml:space="preserve"> kivonva Szombathelyi Zoltán</v>
      </c>
      <c r="D10371" s="240" t="s">
        <v>8363</v>
      </c>
      <c r="E10371" s="332" t="e">
        <f>VLOOKUP(C10371,'Havi KM'!A:S,4,FALSE)</f>
        <v>#N/A</v>
      </c>
      <c r="F10371" s="163" t="s">
        <v>8967</v>
      </c>
    </row>
    <row r="10372" spans="1:6" ht="15" customHeight="1">
      <c r="A10372" s="19">
        <f>VLOOKUP(B10372,segédtábla!$A$1:$C$156,3,FALSE)</f>
        <v>0</v>
      </c>
      <c r="B10372" s="11" t="s">
        <v>1423</v>
      </c>
      <c r="C10372" s="13" t="str">
        <f>VLOOKUP(B10372,segédtábla!$A$1:$C$156,2,FALSE)</f>
        <v>Krupánszky Márk</v>
      </c>
      <c r="D10372" s="494" t="s">
        <v>8893</v>
      </c>
      <c r="E10372" s="332" t="str">
        <f>VLOOKUP(C10372,'Havi KM'!A:S,4,FALSE)</f>
        <v xml:space="preserve">      550,26 km</v>
      </c>
      <c r="F10372" s="163"/>
    </row>
    <row r="10373" spans="1:6" ht="15" customHeight="1">
      <c r="A10373" s="19" t="str">
        <f>VLOOKUP(B10373,segédtábla!$A$1:$C$156,3,FALSE)</f>
        <v>5+2</v>
      </c>
      <c r="B10373" s="11" t="s">
        <v>1154</v>
      </c>
      <c r="C10373" s="13" t="str">
        <f>VLOOKUP(B10373,segédtábla!$A$1:$C$156,2,FALSE)</f>
        <v>Tóth Mihály</v>
      </c>
      <c r="D10373" s="494" t="s">
        <v>8893</v>
      </c>
      <c r="E10373" s="332" t="str">
        <f>VLOOKUP(C10373,'Havi KM'!A:S,4,FALSE)</f>
        <v xml:space="preserve">      345,81 km</v>
      </c>
      <c r="F10373" s="163"/>
    </row>
    <row r="10375" spans="1:6" ht="15" customHeight="1">
      <c r="A10375" s="10"/>
      <c r="B10375" s="16"/>
      <c r="C10375" s="263">
        <v>45982</v>
      </c>
      <c r="D10375" s="237" t="str">
        <f>TEXT(C10375,"dddd")</f>
        <v>Friday</v>
      </c>
      <c r="E10375" s="330"/>
      <c r="F10375" s="227">
        <f>+COUNTA(B10378:B10478)</f>
        <v>74</v>
      </c>
    </row>
    <row r="10376" spans="1:6" ht="15" customHeight="1">
      <c r="C10376" s="355"/>
    </row>
    <row r="10377" spans="1:6" ht="15" customHeight="1">
      <c r="A10377" s="7" t="s">
        <v>1136</v>
      </c>
      <c r="B10377" s="8" t="s">
        <v>1137</v>
      </c>
      <c r="C10377" s="9" t="s">
        <v>1138</v>
      </c>
      <c r="D10377" s="9" t="s">
        <v>1139</v>
      </c>
      <c r="E10377" s="331" t="s">
        <v>1140</v>
      </c>
      <c r="F10377" s="9" t="s">
        <v>1141</v>
      </c>
    </row>
    <row r="10378" spans="1:6" ht="15" customHeight="1">
      <c r="A10378" s="19" t="str">
        <f>VLOOKUP(B10378,segédtábla!$A$1:$C$156,3,FALSE)</f>
        <v>11+3</v>
      </c>
      <c r="B10378" s="12" t="s">
        <v>1366</v>
      </c>
      <c r="C10378" s="13" t="str">
        <f>VLOOKUP(B10378,segédtábla!$A$1:$C$156,2,FALSE)</f>
        <v>Busi Sándor János</v>
      </c>
      <c r="D10378" s="5" t="s">
        <v>1436</v>
      </c>
      <c r="E10378" s="332" t="str">
        <f>VLOOKUP(C10378,'Havi KM'!A:S,4,FALSE)</f>
        <v xml:space="preserve">     1 430,82 km</v>
      </c>
      <c r="F10378" s="163"/>
    </row>
    <row r="10379" spans="1:6" ht="15" customHeight="1">
      <c r="A10379" s="19" t="str">
        <f>VLOOKUP(B10379,segédtábla!$A$1:$C$156,3,FALSE)</f>
        <v>11+3</v>
      </c>
      <c r="B10379" s="12" t="s">
        <v>1353</v>
      </c>
      <c r="C10379" s="178" t="str">
        <f>VLOOKUP(B10379,segédtábla!$A$1:$C$156,2,FALSE)</f>
        <v>Vancsó Attila</v>
      </c>
      <c r="D10379" s="4" t="s">
        <v>8959</v>
      </c>
      <c r="E10379" s="332" t="str">
        <f>VLOOKUP(C10379,'Havi KM'!A:S,4,FALSE)</f>
        <v xml:space="preserve">     1 260,11 km</v>
      </c>
      <c r="F10379" s="363" t="s">
        <v>8968</v>
      </c>
    </row>
    <row r="10380" spans="1:6" ht="15" customHeight="1">
      <c r="A10380" s="19" t="e">
        <f>VLOOKUP(B10380,segédtábla!$A$1:$C$156,3,FALSE)</f>
        <v>#N/A</v>
      </c>
      <c r="B10380" s="11"/>
      <c r="C10380" s="13" t="e">
        <f>VLOOKUP(B10380,segédtábla!$A$1:$C$156,2,FALSE)</f>
        <v>#N/A</v>
      </c>
      <c r="D10380" s="5"/>
      <c r="E10380" s="332" t="e">
        <f>VLOOKUP(C10380,'Havi KM'!A:S,4,FALSE)</f>
        <v>#N/A</v>
      </c>
      <c r="F10380" s="163"/>
    </row>
    <row r="10381" spans="1:6" ht="15" customHeight="1">
      <c r="A10381" s="19" t="str">
        <f>VLOOKUP(B10381,segédtábla!$A$1:$C$156,3,FALSE)</f>
        <v>5+2</v>
      </c>
      <c r="B10381" s="226" t="s">
        <v>1304</v>
      </c>
      <c r="C10381" s="13" t="str">
        <f>VLOOKUP(B10381,segédtábla!$A$1:$C$156,2,FALSE)</f>
        <v>Hadi Krisztián</v>
      </c>
      <c r="D10381" s="5" t="s">
        <v>8969</v>
      </c>
      <c r="E10381" s="332" t="str">
        <f>VLOOKUP(C10381,'Havi KM'!A:S,4,FALSE)</f>
        <v xml:space="preserve">      715,33 km</v>
      </c>
      <c r="F10381" s="163"/>
    </row>
    <row r="10382" spans="1:6" ht="15" customHeight="1">
      <c r="A10382" s="19" t="str">
        <f>VLOOKUP(B10382,segédtábla!$A$1:$C$156,3,FALSE)</f>
        <v>11+3</v>
      </c>
      <c r="B10382" s="226" t="s">
        <v>1145</v>
      </c>
      <c r="C10382" s="13" t="str">
        <f>VLOOKUP(B10382,segédtábla!$A$1:$C$156,2,FALSE)</f>
        <v>Fodor Károly</v>
      </c>
      <c r="D10382" s="5" t="s">
        <v>8970</v>
      </c>
      <c r="E10382" s="332" t="str">
        <f>VLOOKUP(C10382,'Havi KM'!A:S,4,FALSE)</f>
        <v xml:space="preserve">     1 559,63 km</v>
      </c>
      <c r="F10382" s="163"/>
    </row>
    <row r="10383" spans="1:6" ht="15" customHeight="1">
      <c r="A10383" s="19" t="e">
        <f>VLOOKUP(B10383,segédtábla!$A$1:$C$156,3,FALSE)</f>
        <v>#N/A</v>
      </c>
      <c r="B10383" s="11"/>
      <c r="C10383" s="13" t="e">
        <f>VLOOKUP(B10383,segédtábla!$A$1:$C$156,2,FALSE)</f>
        <v>#N/A</v>
      </c>
      <c r="D10383" s="5"/>
      <c r="E10383" s="332" t="e">
        <f>VLOOKUP(C10383,'Havi KM'!A:S,4,FALSE)</f>
        <v>#N/A</v>
      </c>
      <c r="F10383" s="163"/>
    </row>
    <row r="10384" spans="1:6" ht="15" customHeight="1">
      <c r="A10384" s="19" t="str">
        <f>VLOOKUP(B10384,segédtábla!$A$1:$C$156,3,FALSE)</f>
        <v>11+3</v>
      </c>
      <c r="B10384" s="226" t="s">
        <v>1234</v>
      </c>
      <c r="C10384" s="13" t="str">
        <f>VLOOKUP(B10384,segédtábla!$A$1:$C$156,2,FALSE)</f>
        <v>Iván Árpád Krisztián</v>
      </c>
      <c r="D10384" s="5" t="s">
        <v>8971</v>
      </c>
      <c r="E10384" s="332" t="str">
        <f>VLOOKUP(C10384,'Havi KM'!A:S,4,FALSE)</f>
        <v xml:space="preserve">      352,06 km</v>
      </c>
      <c r="F10384" s="363" t="s">
        <v>8972</v>
      </c>
    </row>
    <row r="10385" spans="1:6" ht="15" customHeight="1">
      <c r="A10385" s="19" t="str">
        <f>VLOOKUP(B10385,segédtábla!$A$1:$C$156,3,FALSE)</f>
        <v>10+4</v>
      </c>
      <c r="B10385" s="226" t="s">
        <v>1520</v>
      </c>
      <c r="C10385" s="13" t="str">
        <f>VLOOKUP(B10385,segédtábla!$A$1:$C$156,2,FALSE)</f>
        <v>Sipőcz Dániel</v>
      </c>
      <c r="D10385" s="4" t="s">
        <v>8973</v>
      </c>
      <c r="E10385" s="332" t="str">
        <f>VLOOKUP(C10385,'Havi KM'!A:S,4,FALSE)</f>
        <v xml:space="preserve">     2 677,58 km</v>
      </c>
      <c r="F10385" s="363"/>
    </row>
    <row r="10386" spans="1:6" ht="15" customHeight="1">
      <c r="A10386" s="19" t="str">
        <f>VLOOKUP(B10386,segédtábla!$A$1:$C$156,3,FALSE)</f>
        <v>11+3</v>
      </c>
      <c r="B10386" s="226" t="s">
        <v>1236</v>
      </c>
      <c r="C10386" s="13" t="str">
        <f>VLOOKUP(B10386,segédtábla!$A$1:$C$156,2,FALSE)</f>
        <v>Pázmándi János</v>
      </c>
      <c r="D10386" s="5" t="s">
        <v>8974</v>
      </c>
      <c r="E10386" s="332" t="str">
        <f>VLOOKUP(C10386,'Havi KM'!A:S,4,FALSE)</f>
        <v xml:space="preserve">     1 597,21 km</v>
      </c>
      <c r="F10386" s="363" t="s">
        <v>8975</v>
      </c>
    </row>
    <row r="10387" spans="1:6" ht="15" customHeight="1">
      <c r="A10387" s="19" t="str">
        <f>VLOOKUP(B10387,segédtábla!$A$1:$C$156,3,FALSE)</f>
        <v>11+3</v>
      </c>
      <c r="B10387" s="226" t="s">
        <v>1170</v>
      </c>
      <c r="C10387" s="178" t="str">
        <f>VLOOKUP(B10387,segédtábla!$A$1:$C$156,2,FALSE)</f>
        <v>Hemmerlein Zoltán</v>
      </c>
      <c r="D10387" s="4" t="s">
        <v>8976</v>
      </c>
      <c r="E10387" s="332" t="str">
        <f>VLOOKUP(C10387,'Havi KM'!A:S,4,FALSE)</f>
        <v xml:space="preserve">     1 867,46 km</v>
      </c>
      <c r="F10387" s="163"/>
    </row>
    <row r="10388" spans="1:6" ht="15" customHeight="1">
      <c r="A10388" s="19" t="str">
        <f>VLOOKUP(B10388,segédtábla!$A$1:$C$156,3,FALSE)</f>
        <v>11+3</v>
      </c>
      <c r="B10388" s="226" t="s">
        <v>1212</v>
      </c>
      <c r="C10388" s="13" t="str">
        <f>VLOOKUP(B10388,segédtábla!$A$1:$C$156,2,FALSE)</f>
        <v>Kopányi László</v>
      </c>
      <c r="D10388" s="4" t="s">
        <v>8977</v>
      </c>
      <c r="E10388" s="332" t="str">
        <f>VLOOKUP(C10388,'Havi KM'!A:S,4,FALSE)</f>
        <v xml:space="preserve">     2 365,46 km</v>
      </c>
      <c r="F10388" s="363"/>
    </row>
    <row r="10389" spans="1:6" ht="15" customHeight="1">
      <c r="A10389" s="19" t="str">
        <f>VLOOKUP(B10389,segédtábla!$A$1:$C$156,3,FALSE)</f>
        <v>11+3</v>
      </c>
      <c r="B10389" s="226" t="s">
        <v>1372</v>
      </c>
      <c r="C10389" s="13" t="str">
        <f>VLOOKUP(B10389,segédtábla!$A$1:$C$156,2,FALSE)</f>
        <v>Lutz Márk Richárd</v>
      </c>
      <c r="D10389" s="5" t="s">
        <v>8978</v>
      </c>
      <c r="E10389" s="332" t="str">
        <f>VLOOKUP(C10389,'Havi KM'!A:S,4,FALSE)</f>
        <v xml:space="preserve">     2 443,97 km</v>
      </c>
      <c r="F10389" s="363"/>
    </row>
    <row r="10390" spans="1:6" ht="15" customHeight="1">
      <c r="A10390" s="19" t="str">
        <f>VLOOKUP(B10390,segédtábla!$A$1:$C$156,3,FALSE)</f>
        <v>11+3</v>
      </c>
      <c r="B10390" s="175" t="s">
        <v>1189</v>
      </c>
      <c r="C10390" s="116" t="str">
        <f>VLOOKUP(B10390,segédtábla!$A$1:$C$156,2,FALSE)</f>
        <v>Tatarek Sándor</v>
      </c>
      <c r="D10390" s="143" t="s">
        <v>8979</v>
      </c>
      <c r="E10390" s="332" t="str">
        <f>VLOOKUP(C10390,'Havi KM'!A:S,4,FALSE)</f>
        <v xml:space="preserve">      823,62 km</v>
      </c>
      <c r="F10390" s="363" t="s">
        <v>8980</v>
      </c>
    </row>
    <row r="10391" spans="1:6" ht="15" customHeight="1">
      <c r="A10391" s="19" t="e">
        <f>VLOOKUP(B10391,segédtábla!$A$1:$C$156,3,FALSE)</f>
        <v>#N/A</v>
      </c>
      <c r="B10391" s="11"/>
      <c r="C10391" s="13" t="e">
        <f>VLOOKUP(B10391,segédtábla!$A$1:$C$156,2,FALSE)</f>
        <v>#N/A</v>
      </c>
      <c r="D10391" s="5"/>
      <c r="E10391" s="332" t="e">
        <f>VLOOKUP(C10391,'Havi KM'!A:S,4,FALSE)</f>
        <v>#N/A</v>
      </c>
      <c r="F10391" s="163"/>
    </row>
    <row r="10392" spans="1:6" ht="15" customHeight="1">
      <c r="A10392" s="19" t="str">
        <f>VLOOKUP(B10392,segédtábla!$A$1:$C$156,3,FALSE)</f>
        <v>5+2</v>
      </c>
      <c r="B10392" s="11" t="s">
        <v>1175</v>
      </c>
      <c r="C10392" s="13" t="str">
        <f>VLOOKUP(B10392,segédtábla!$A$1:$C$156,2,FALSE)</f>
        <v>Iklódi Sándor</v>
      </c>
      <c r="D10392" s="174" t="s">
        <v>2263</v>
      </c>
      <c r="E10392" s="332" t="str">
        <f>VLOOKUP(C10392,'Havi KM'!A:S,4,FALSE)</f>
        <v xml:space="preserve">     1 161,24 km</v>
      </c>
      <c r="F10392" s="163" t="s">
        <v>5765</v>
      </c>
    </row>
    <row r="10393" spans="1:6" ht="15" customHeight="1">
      <c r="A10393" s="19">
        <f>VLOOKUP(B10393,segédtábla!$A$1:$C$156,3,FALSE)</f>
        <v>0</v>
      </c>
      <c r="B10393" s="11" t="s">
        <v>1423</v>
      </c>
      <c r="C10393" s="13" t="str">
        <f>VLOOKUP(B10393,segédtábla!$A$1:$C$156,2,FALSE)</f>
        <v>Krupánszky Márk</v>
      </c>
      <c r="D10393" s="494" t="s">
        <v>8893</v>
      </c>
      <c r="E10393" s="332" t="str">
        <f>VLOOKUP(C10393,'Havi KM'!A:S,4,FALSE)</f>
        <v xml:space="preserve">      550,26 km</v>
      </c>
      <c r="F10393" s="163"/>
    </row>
    <row r="10394" spans="1:6" ht="15" customHeight="1">
      <c r="A10394" s="19" t="str">
        <f>VLOOKUP(B10394,segédtábla!$A$1:$C$156,3,FALSE)</f>
        <v>5+2</v>
      </c>
      <c r="B10394" s="11" t="s">
        <v>1154</v>
      </c>
      <c r="C10394" s="13" t="str">
        <f>VLOOKUP(B10394,segédtábla!$A$1:$C$156,2,FALSE)</f>
        <v>Tóth Mihály</v>
      </c>
      <c r="D10394" s="494" t="s">
        <v>8893</v>
      </c>
      <c r="E10394" s="332" t="str">
        <f>VLOOKUP(C10394,'Havi KM'!A:S,4,FALSE)</f>
        <v xml:space="preserve">      345,81 km</v>
      </c>
      <c r="F10394" s="163"/>
    </row>
    <row r="10395" spans="1:6" ht="15" customHeight="1">
      <c r="A10395" s="19" t="e">
        <f>VLOOKUP(B10395,segédtábla!$A$1:$C$156,3,FALSE)</f>
        <v>#N/A</v>
      </c>
      <c r="B10395" s="21"/>
      <c r="C10395" s="13" t="e">
        <f>VLOOKUP(B10395,segédtábla!$A$1:$C$156,2,FALSE)</f>
        <v>#N/A</v>
      </c>
      <c r="D10395" s="5"/>
      <c r="E10395" s="332" t="e">
        <f>VLOOKUP(C10395,'Havi KM'!A:S,4,FALSE)</f>
        <v>#N/A</v>
      </c>
      <c r="F10395" s="163"/>
    </row>
    <row r="10396" spans="1:6" ht="15" customHeight="1">
      <c r="A10396" s="19" t="str">
        <f>VLOOKUP(B10396,segédtábla!$A$1:$C$156,3,FALSE)</f>
        <v>5+2</v>
      </c>
      <c r="B10396" s="175" t="s">
        <v>1288</v>
      </c>
      <c r="C10396" s="116" t="str">
        <f>VLOOKUP(B10396,segédtábla!$A$1:$C$156,2,FALSE)</f>
        <v>Németh Zsolt</v>
      </c>
      <c r="D10396" s="143" t="s">
        <v>4463</v>
      </c>
      <c r="E10396" s="332" t="str">
        <f>VLOOKUP(C10396,'Havi KM'!A:S,4,FALSE)</f>
        <v xml:space="preserve">      347,54 km</v>
      </c>
      <c r="F10396" s="163"/>
    </row>
    <row r="10397" spans="1:6" ht="15" customHeight="1">
      <c r="A10397" s="19" t="e">
        <f>VLOOKUP(B10397,segédtábla!$A$1:$C$156,3,FALSE)</f>
        <v>#N/A</v>
      </c>
      <c r="B10397" s="11"/>
      <c r="C10397" s="13" t="e">
        <f>VLOOKUP(B10397,segédtábla!$A$1:$C$156,2,FALSE)</f>
        <v>#N/A</v>
      </c>
      <c r="D10397" s="5"/>
      <c r="E10397" s="332" t="e">
        <f>VLOOKUP(C10397,'Havi KM'!A:S,4,FALSE)</f>
        <v>#N/A</v>
      </c>
      <c r="F10397" s="163"/>
    </row>
    <row r="10398" spans="1:6" ht="15" customHeight="1">
      <c r="A10398" s="19" t="e">
        <f>VLOOKUP(B10398,segédtábla!$A$1:$C$156,3,FALSE)</f>
        <v>#N/A</v>
      </c>
      <c r="B10398" s="11"/>
      <c r="C10398" s="13" t="e">
        <f>VLOOKUP(B10398,segédtábla!$A$1:$C$156,2,FALSE)</f>
        <v>#N/A</v>
      </c>
      <c r="D10398" s="5"/>
      <c r="E10398" s="332" t="e">
        <f>VLOOKUP(C10398,'Havi KM'!A:S,4,FALSE)</f>
        <v>#N/A</v>
      </c>
      <c r="F10398" s="163"/>
    </row>
    <row r="10399" spans="1:6" ht="15" customHeight="1">
      <c r="A10399" s="19" t="e">
        <f>VLOOKUP(B10399,segédtábla!$A$1:$C$156,3,FALSE)</f>
        <v>#N/A</v>
      </c>
      <c r="B10399" s="11"/>
      <c r="C10399" s="13" t="e">
        <f>VLOOKUP(B10399,segédtábla!$A$1:$C$156,2,FALSE)</f>
        <v>#N/A</v>
      </c>
      <c r="D10399" s="5"/>
      <c r="E10399" s="332" t="e">
        <f>VLOOKUP(C10399,'Havi KM'!A:S,4,FALSE)</f>
        <v>#N/A</v>
      </c>
      <c r="F10399" s="163"/>
    </row>
    <row r="10400" spans="1:6" ht="15" customHeight="1">
      <c r="A10400" s="19" t="str">
        <f>VLOOKUP(B10400,segédtábla!$A$1:$C$156,3,FALSE)</f>
        <v>11+3</v>
      </c>
      <c r="B10400" s="563" t="s">
        <v>1378</v>
      </c>
      <c r="C10400" s="564" t="str">
        <f>VLOOKUP(B10400,segédtábla!$A$1:$C$156,2,FALSE)</f>
        <v>Dalanics Zsolt</v>
      </c>
      <c r="D10400" s="448" t="s">
        <v>1663</v>
      </c>
      <c r="E10400" s="332" t="str">
        <f>VLOOKUP(C10400,'Havi KM'!A:S,4,FALSE)</f>
        <v xml:space="preserve">     1 398,48 km</v>
      </c>
      <c r="F10400" s="163"/>
    </row>
    <row r="10401" spans="1:6" ht="15" customHeight="1">
      <c r="A10401" s="19" t="str">
        <f>VLOOKUP(B10401,segédtábla!$A$1:$C$156,3,FALSE)</f>
        <v>5+2</v>
      </c>
      <c r="B10401" s="428" t="s">
        <v>1286</v>
      </c>
      <c r="C10401" s="429" t="str">
        <f>VLOOKUP(B10401,segédtábla!$A$1:$C$156,2,FALSE)</f>
        <v>Kata József</v>
      </c>
      <c r="D10401" s="240" t="s">
        <v>8363</v>
      </c>
      <c r="E10401" s="332" t="str">
        <f>VLOOKUP(C10401,'Havi KM'!A:S,4,FALSE)</f>
        <v xml:space="preserve">     2 059,02 km</v>
      </c>
      <c r="F10401" s="163"/>
    </row>
    <row r="10402" spans="1:6" ht="15" customHeight="1">
      <c r="A10402" s="19" t="str">
        <f>VLOOKUP(B10402,segédtábla!$A$1:$C$156,3,FALSE)</f>
        <v>5+2</v>
      </c>
      <c r="B10402" s="428" t="s">
        <v>1175</v>
      </c>
      <c r="C10402" s="429" t="str">
        <f>VLOOKUP(B10402,segédtábla!$A$1:$C$156,2,FALSE)</f>
        <v>Iklódi Sándor</v>
      </c>
      <c r="D10402" s="240" t="s">
        <v>1342</v>
      </c>
      <c r="E10402" s="332" t="str">
        <f>VLOOKUP(C10402,'Havi KM'!A:S,4,FALSE)</f>
        <v xml:space="preserve">     1 161,24 km</v>
      </c>
      <c r="F10402" s="163" t="s">
        <v>8981</v>
      </c>
    </row>
    <row r="10403" spans="1:6" ht="15" customHeight="1">
      <c r="A10403" s="19" t="str">
        <f>VLOOKUP(B10403,segédtábla!$A$1:$C$156,3,FALSE)</f>
        <v>5+2</v>
      </c>
      <c r="B10403" s="428" t="s">
        <v>1238</v>
      </c>
      <c r="C10403" s="429" t="str">
        <f>VLOOKUP(B10403,segédtábla!$A$1:$C$156,2,FALSE)</f>
        <v>Tóth Zsolt</v>
      </c>
      <c r="D10403" s="240" t="s">
        <v>1342</v>
      </c>
      <c r="E10403" s="332" t="str">
        <f>VLOOKUP(C10403,'Havi KM'!A:S,4,FALSE)</f>
        <v xml:space="preserve">     1 572,92 km</v>
      </c>
      <c r="F10403" s="163" t="s">
        <v>8982</v>
      </c>
    </row>
    <row r="10404" spans="1:6" ht="15" customHeight="1">
      <c r="A10404" s="19" t="str">
        <f>VLOOKUP(B10404,segédtábla!$A$1:$C$156,3,FALSE)</f>
        <v>5+2</v>
      </c>
      <c r="B10404" s="428" t="s">
        <v>1163</v>
      </c>
      <c r="C10404" s="429" t="str">
        <f>VLOOKUP(B10404,segédtábla!$A$1:$C$156,2,FALSE)</f>
        <v>Popovics Dávid</v>
      </c>
      <c r="D10404" s="240" t="s">
        <v>1663</v>
      </c>
      <c r="E10404" s="332" t="str">
        <f>VLOOKUP(C10404,'Havi KM'!A:S,4,FALSE)</f>
        <v xml:space="preserve">     1 838,04 km</v>
      </c>
      <c r="F10404" s="163"/>
    </row>
    <row r="10405" spans="1:6" ht="15" customHeight="1">
      <c r="A10405" s="19" t="str">
        <f>VLOOKUP(B10405,segédtábla!$A$1:$C$156,3,FALSE)</f>
        <v>10+3</v>
      </c>
      <c r="B10405" s="428" t="s">
        <v>1358</v>
      </c>
      <c r="C10405" s="429" t="str">
        <f>VLOOKUP(B10405,segédtábla!$A$1:$C$156,2,FALSE)</f>
        <v>Tóth Attila</v>
      </c>
      <c r="D10405" s="240" t="s">
        <v>1663</v>
      </c>
      <c r="E10405" s="332" t="str">
        <f>VLOOKUP(C10405,'Havi KM'!A:S,4,FALSE)</f>
        <v xml:space="preserve">      626,64 km</v>
      </c>
      <c r="F10405" s="163"/>
    </row>
    <row r="10407" spans="1:6" ht="15" customHeight="1">
      <c r="A10407" s="10"/>
      <c r="B10407" s="16"/>
      <c r="C10407" s="263">
        <v>45983</v>
      </c>
      <c r="D10407" s="237" t="str">
        <f>TEXT(C10407,"dddd")</f>
        <v>Saturday</v>
      </c>
      <c r="E10407" s="330"/>
      <c r="F10407" s="227">
        <f>+COUNTA(#REF!)</f>
        <v>1</v>
      </c>
    </row>
    <row r="10408" spans="1:6" ht="15" customHeight="1">
      <c r="C10408" s="355"/>
    </row>
    <row r="10409" spans="1:6" ht="15" customHeight="1">
      <c r="A10409" s="7" t="s">
        <v>1136</v>
      </c>
      <c r="B10409" s="8" t="s">
        <v>1137</v>
      </c>
      <c r="C10409" s="9" t="s">
        <v>1138</v>
      </c>
      <c r="D10409" s="9" t="s">
        <v>1139</v>
      </c>
      <c r="E10409" s="331" t="s">
        <v>1140</v>
      </c>
      <c r="F10409" s="9" t="s">
        <v>1141</v>
      </c>
    </row>
    <row r="10410" spans="1:6" ht="15" customHeight="1">
      <c r="A10410" s="19" t="str">
        <f>VLOOKUP(B10410,segédtábla!$A$1:$C$156,3,FALSE)</f>
        <v>11+3</v>
      </c>
      <c r="B10410" s="21" t="s">
        <v>7332</v>
      </c>
      <c r="C10410" s="178" t="str">
        <f>VLOOKUP(B10410,segédtábla!$A$1:$C$156,2,FALSE)</f>
        <v>Choijiljav Batbaatar</v>
      </c>
      <c r="D10410" s="4" t="s">
        <v>8979</v>
      </c>
      <c r="E10410" s="332" t="str">
        <f>VLOOKUP(C10410,'Havi KM'!A:S,4,FALSE)</f>
        <v xml:space="preserve">     1 929,86 km</v>
      </c>
      <c r="F10410" s="363"/>
    </row>
    <row r="10411" spans="1:6" ht="15" customHeight="1">
      <c r="A10411" s="19" t="str">
        <f>VLOOKUP(B10411,segédtábla!$A$1:$C$156,3,FALSE)</f>
        <v>10+4</v>
      </c>
      <c r="B10411" s="21" t="s">
        <v>1191</v>
      </c>
      <c r="C10411" s="13" t="str">
        <f>VLOOKUP(B10411,segédtábla!$A$1:$C$156,2,FALSE)</f>
        <v>Leiner Gábor</v>
      </c>
      <c r="D10411" s="5" t="s">
        <v>8949</v>
      </c>
      <c r="E10411" s="332" t="str">
        <f>VLOOKUP(C10411,'Havi KM'!A:S,4,FALSE)</f>
        <v xml:space="preserve">     1 700,32 km</v>
      </c>
      <c r="F10411" s="163"/>
    </row>
    <row r="10412" spans="1:6" ht="15" customHeight="1">
      <c r="A10412" s="19" t="e">
        <f>VLOOKUP(B10412,segédtábla!$A$1:$C$156,3,FALSE)</f>
        <v>#N/A</v>
      </c>
      <c r="B10412" s="21"/>
      <c r="C10412" s="13" t="e">
        <f>VLOOKUP(B10412,segédtábla!$A$1:$C$156,2,FALSE)</f>
        <v>#N/A</v>
      </c>
      <c r="D10412" s="5"/>
      <c r="E10412" s="332" t="e">
        <f>VLOOKUP(C10412,'Havi KM'!A:S,4,FALSE)</f>
        <v>#N/A</v>
      </c>
      <c r="F10412" s="163"/>
    </row>
    <row r="10413" spans="1:6" ht="15" customHeight="1">
      <c r="A10413" s="19" t="e">
        <f>VLOOKUP(B10413,segédtábla!$A$1:$C$156,3,FALSE)</f>
        <v>#N/A</v>
      </c>
      <c r="B10413" s="21"/>
      <c r="C10413" s="13" t="e">
        <f>VLOOKUP(B10413,segédtábla!$A$1:$C$156,2,FALSE)</f>
        <v>#N/A</v>
      </c>
      <c r="D10413" s="188"/>
      <c r="E10413" s="332" t="e">
        <f>VLOOKUP(C10413,'Havi KM'!A:S,4,FALSE)</f>
        <v>#N/A</v>
      </c>
      <c r="F10413" s="163"/>
    </row>
    <row r="10414" spans="1:6" ht="15" customHeight="1">
      <c r="A10414" s="19" t="str">
        <f>VLOOKUP(B10414,segédtábla!$A$1:$C$156,3,FALSE)</f>
        <v>11+3</v>
      </c>
      <c r="B10414" s="226" t="s">
        <v>1366</v>
      </c>
      <c r="C10414" s="178" t="str">
        <f>VLOOKUP(B10414,segédtábla!$A$1:$C$156,2,FALSE)</f>
        <v>Busi Sándor János</v>
      </c>
      <c r="D10414" s="4" t="s">
        <v>8983</v>
      </c>
      <c r="E10414" s="332" t="str">
        <f>VLOOKUP(C10414,'Havi KM'!A:S,4,FALSE)</f>
        <v xml:space="preserve">     1 430,82 km</v>
      </c>
      <c r="F10414" s="163"/>
    </row>
    <row r="10415" spans="1:6" ht="15" customHeight="1">
      <c r="A10415" s="19" t="str">
        <f>VLOOKUP(B10415,segédtábla!$A$1:$C$156,3,FALSE)</f>
        <v>11+3</v>
      </c>
      <c r="B10415" s="226" t="s">
        <v>1333</v>
      </c>
      <c r="C10415" s="178" t="str">
        <f>VLOOKUP(B10415,segédtábla!$A$1:$C$156,2,FALSE)</f>
        <v>Meilinger Ádám</v>
      </c>
      <c r="D10415" s="4" t="s">
        <v>8984</v>
      </c>
      <c r="E10415" s="332" t="str">
        <f>VLOOKUP(C10415,'Havi KM'!A:S,4,FALSE)</f>
        <v xml:space="preserve">      277,05 km</v>
      </c>
      <c r="F10415" s="363"/>
    </row>
    <row r="10416" spans="1:6" ht="15" customHeight="1">
      <c r="A10416" s="19">
        <f>VLOOKUP(B10416,segédtábla!$A$1:$C$156,3,FALSE)</f>
        <v>0</v>
      </c>
      <c r="B10416" s="226" t="s">
        <v>1375</v>
      </c>
      <c r="C10416" s="13" t="str">
        <f>VLOOKUP(B10416,segédtábla!$A$1:$C$156,2,FALSE)</f>
        <v>kivonva</v>
      </c>
      <c r="D10416" s="5" t="s">
        <v>8985</v>
      </c>
      <c r="E10416" s="332" t="e">
        <f>VLOOKUP(C10416,'Havi KM'!A:S,4,FALSE)</f>
        <v>#N/A</v>
      </c>
      <c r="F10416" s="363"/>
    </row>
    <row r="10417" spans="1:6" ht="15" customHeight="1">
      <c r="A10417" s="19" t="str">
        <f>VLOOKUP(B10417,segédtábla!$A$1:$C$156,3,FALSE)</f>
        <v>10+4</v>
      </c>
      <c r="B10417" s="226" t="s">
        <v>1193</v>
      </c>
      <c r="C10417" s="13" t="str">
        <f>VLOOKUP(B10417,segédtábla!$A$1:$C$156,2,FALSE)</f>
        <v>Gerstmayer Zoltán</v>
      </c>
      <c r="D10417" s="5" t="s">
        <v>8986</v>
      </c>
      <c r="E10417" s="332" t="str">
        <f>VLOOKUP(C10417,'Havi KM'!A:S,4,FALSE)</f>
        <v xml:space="preserve">      0,0 km</v>
      </c>
      <c r="F10417" s="363"/>
    </row>
    <row r="10418" spans="1:6" ht="15" customHeight="1">
      <c r="A10418" s="19" t="str">
        <f>VLOOKUP(B10418,segédtábla!$A$1:$C$156,3,FALSE)</f>
        <v>11+3</v>
      </c>
      <c r="B10418" s="226" t="s">
        <v>1405</v>
      </c>
      <c r="C10418" s="178" t="str">
        <f>VLOOKUP(B10418,segédtábla!$A$1:$C$156,2,FALSE)</f>
        <v>Marton Péter</v>
      </c>
      <c r="D10418" s="4" t="s">
        <v>8987</v>
      </c>
      <c r="E10418" s="332" t="str">
        <f>VLOOKUP(C10418,'Havi KM'!A:S,4,FALSE)</f>
        <v xml:space="preserve">     1 405,83 km</v>
      </c>
      <c r="F10418" s="163"/>
    </row>
    <row r="10419" spans="1:6" ht="15" customHeight="1">
      <c r="A10419" s="19" t="str">
        <f>VLOOKUP(B10419,segédtábla!$A$1:$C$156,3,FALSE)</f>
        <v>5+2</v>
      </c>
      <c r="B10419" s="226" t="s">
        <v>1181</v>
      </c>
      <c r="C10419" s="13" t="str">
        <f>VLOOKUP(B10419,segédtábla!$A$1:$C$156,2,FALSE)</f>
        <v>Lázár Gábor</v>
      </c>
      <c r="D10419" s="5" t="s">
        <v>8988</v>
      </c>
      <c r="E10419" s="332" t="str">
        <f>VLOOKUP(C10419,'Havi KM'!A:S,4,FALSE)</f>
        <v xml:space="preserve">     1 156,79 km</v>
      </c>
      <c r="F10419" s="163"/>
    </row>
    <row r="10420" spans="1:6" ht="15" customHeight="1">
      <c r="A10420" s="19" t="e">
        <f>VLOOKUP(B10420,segédtábla!$A$1:$C$156,3,FALSE)</f>
        <v>#N/A</v>
      </c>
      <c r="B10420" s="21"/>
      <c r="C10420" s="13" t="e">
        <f>VLOOKUP(B10420,segédtábla!$A$1:$C$156,2,FALSE)</f>
        <v>#N/A</v>
      </c>
      <c r="D10420" s="5"/>
      <c r="E10420" s="332" t="e">
        <f>VLOOKUP(C10420,'Havi KM'!A:S,4,FALSE)</f>
        <v>#N/A</v>
      </c>
      <c r="F10420" s="163"/>
    </row>
    <row r="10422" spans="1:6" ht="15" customHeight="1">
      <c r="A10422" s="10"/>
      <c r="B10422" s="16"/>
      <c r="C10422" s="263">
        <v>45984</v>
      </c>
      <c r="D10422" s="237" t="str">
        <f>TEXT(C10422,"dddd")</f>
        <v>Sunday</v>
      </c>
      <c r="E10422" s="330"/>
      <c r="F10422" s="227">
        <f>+COUNTA(B10437:B10444)</f>
        <v>8</v>
      </c>
    </row>
    <row r="10423" spans="1:6" ht="15" customHeight="1">
      <c r="C10423" s="355"/>
    </row>
    <row r="10424" spans="1:6" ht="15" customHeight="1">
      <c r="A10424" s="7" t="s">
        <v>1136</v>
      </c>
      <c r="B10424" s="8" t="s">
        <v>1137</v>
      </c>
      <c r="C10424" s="9" t="s">
        <v>1138</v>
      </c>
      <c r="D10424" s="9" t="s">
        <v>1139</v>
      </c>
      <c r="E10424" s="331" t="s">
        <v>1140</v>
      </c>
      <c r="F10424" s="9" t="s">
        <v>1141</v>
      </c>
    </row>
    <row r="10425" spans="1:6" ht="15" customHeight="1">
      <c r="A10425" s="19" t="str">
        <f>VLOOKUP(B10425,segédtábla!$A$1:$C$156,3,FALSE)</f>
        <v>11+3</v>
      </c>
      <c r="B10425" s="507" t="s">
        <v>1142</v>
      </c>
      <c r="C10425" s="508" t="str">
        <f>VLOOKUP(B10425,segédtábla!$A$1:$C$156,2,FALSE)</f>
        <v>Hamecz  Zsolt + Zsoltné</v>
      </c>
      <c r="D10425" s="176" t="s">
        <v>8989</v>
      </c>
      <c r="E10425" s="332" t="e">
        <f>VLOOKUP(C10425,'Havi KM'!A:S,4,FALSE)</f>
        <v>#N/A</v>
      </c>
      <c r="F10425" s="163" t="s">
        <v>8990</v>
      </c>
    </row>
    <row r="10426" spans="1:6" ht="15" customHeight="1">
      <c r="A10426" s="19" t="str">
        <f>VLOOKUP(B10426,segédtábla!$A$1:$C$156,3,FALSE)</f>
        <v>11+3</v>
      </c>
      <c r="B10426" s="226" t="s">
        <v>1221</v>
      </c>
      <c r="C10426" s="13" t="str">
        <f>VLOOKUP(B10426,segédtábla!$A$1:$C$156,2,FALSE)</f>
        <v>Vass István</v>
      </c>
      <c r="D10426" s="5" t="s">
        <v>8991</v>
      </c>
      <c r="E10426" s="332" t="e">
        <f>VLOOKUP(C10426,'Havi KM'!A:S,4,FALSE)</f>
        <v>#N/A</v>
      </c>
      <c r="F10426" s="163" t="s">
        <v>8992</v>
      </c>
    </row>
    <row r="10427" spans="1:6" ht="15" customHeight="1">
      <c r="A10427" s="19" t="str">
        <f>VLOOKUP(B10427,segédtábla!$A$1:$C$156,3,FALSE)</f>
        <v>5+2</v>
      </c>
      <c r="B10427" s="226" t="s">
        <v>1278</v>
      </c>
      <c r="C10427" s="13" t="str">
        <f>VLOOKUP(B10427,segédtábla!$A$1:$C$156,2,FALSE)</f>
        <v>Adamek István + Nyíri Attila</v>
      </c>
      <c r="D10427" s="5" t="s">
        <v>8993</v>
      </c>
      <c r="E10427" s="332" t="e">
        <f>VLOOKUP(C10427,'Havi KM'!A:S,4,FALSE)</f>
        <v>#N/A</v>
      </c>
      <c r="F10427" s="163"/>
    </row>
    <row r="10428" spans="1:6" ht="15" customHeight="1">
      <c r="A10428" s="19" t="e">
        <f>VLOOKUP(B10428,segédtábla!$A$1:$C$156,3,FALSE)</f>
        <v>#N/A</v>
      </c>
      <c r="B10428" s="11"/>
      <c r="C10428" s="13" t="e">
        <f>VLOOKUP(B10428,segédtábla!$A$1:$C$156,2,FALSE)</f>
        <v>#N/A</v>
      </c>
      <c r="D10428" s="5"/>
      <c r="E10428" s="332" t="e">
        <f>VLOOKUP(C10428,'Havi KM'!A:S,4,FALSE)</f>
        <v>#N/A</v>
      </c>
      <c r="F10428" s="163"/>
    </row>
    <row r="10429" spans="1:6" ht="15" customHeight="1">
      <c r="A10429" s="19" t="str">
        <f>VLOOKUP(B10429,segédtábla!$A$1:$C$156,3,FALSE)</f>
        <v>5+2</v>
      </c>
      <c r="B10429" s="12" t="s">
        <v>1227</v>
      </c>
      <c r="C10429" s="13" t="str">
        <f>VLOOKUP(B10429,segédtábla!$A$1:$C$156,2,FALSE)</f>
        <v>Horváth Ferenc</v>
      </c>
      <c r="D10429" s="5" t="s">
        <v>1436</v>
      </c>
      <c r="E10429" s="332" t="str">
        <f>VLOOKUP(C10429,'Havi KM'!A:S,4,FALSE)</f>
        <v xml:space="preserve">     1 488,98 km</v>
      </c>
      <c r="F10429" s="163"/>
    </row>
    <row r="10430" spans="1:6" ht="15" customHeight="1">
      <c r="A10430" s="19" t="str">
        <f>VLOOKUP(B10430,segédtábla!$A$1:$C$156,3,FALSE)</f>
        <v>11+3</v>
      </c>
      <c r="B10430" s="12" t="s">
        <v>1170</v>
      </c>
      <c r="C10430" s="13" t="str">
        <f>VLOOKUP(B10430,segédtábla!$A$1:$C$156,2,FALSE)</f>
        <v>Hemmerlein Zoltán</v>
      </c>
      <c r="D10430" s="5" t="s">
        <v>8994</v>
      </c>
      <c r="E10430" s="332" t="str">
        <f>VLOOKUP(C10430,'Havi KM'!A:S,4,FALSE)</f>
        <v xml:space="preserve">     1 867,46 km</v>
      </c>
      <c r="F10430" s="163"/>
    </row>
    <row r="10431" spans="1:6" ht="15" customHeight="1">
      <c r="A10431" s="19" t="e">
        <f>VLOOKUP(B10431,segédtábla!$A$1:$C$156,3,FALSE)</f>
        <v>#N/A</v>
      </c>
      <c r="B10431" s="11"/>
      <c r="C10431" s="13" t="e">
        <f>VLOOKUP(B10431,segédtábla!$A$1:$C$156,2,FALSE)</f>
        <v>#N/A</v>
      </c>
      <c r="D10431" s="5"/>
      <c r="E10431" s="332" t="e">
        <f>VLOOKUP(C10431,'Havi KM'!A:S,4,FALSE)</f>
        <v>#N/A</v>
      </c>
      <c r="F10431" s="163"/>
    </row>
    <row r="10432" spans="1:6" ht="15" customHeight="1">
      <c r="A10432" s="19" t="str">
        <f>VLOOKUP(B10432,segédtábla!$A$1:$C$156,3,FALSE)</f>
        <v>5+2</v>
      </c>
      <c r="B10432" s="226" t="s">
        <v>1200</v>
      </c>
      <c r="C10432" s="13" t="str">
        <f>VLOOKUP(B10432,segédtábla!$A$1:$C$156,2,FALSE)</f>
        <v>Giber Zoltán</v>
      </c>
      <c r="D10432" s="5" t="s">
        <v>3443</v>
      </c>
      <c r="E10432" s="332" t="str">
        <f>VLOOKUP(C10432,'Havi KM'!A:S,4,FALSE)</f>
        <v xml:space="preserve">     1 523,35 km</v>
      </c>
      <c r="F10432" s="231"/>
    </row>
    <row r="10433" spans="1:6" ht="15" customHeight="1">
      <c r="A10433" s="19">
        <f>VLOOKUP(B10433,segédtábla!$A$1:$C$156,3,FALSE)</f>
        <v>0</v>
      </c>
      <c r="B10433" s="226" t="s">
        <v>1375</v>
      </c>
      <c r="C10433" s="13" t="str">
        <f>VLOOKUP(B10433,segédtábla!$A$1:$C$156,2,FALSE)</f>
        <v>kivonva</v>
      </c>
      <c r="D10433" s="5" t="s">
        <v>8995</v>
      </c>
      <c r="E10433" s="332" t="e">
        <f>VLOOKUP(C10433,'Havi KM'!A:S,4,FALSE)</f>
        <v>#N/A</v>
      </c>
      <c r="F10433" s="163"/>
    </row>
    <row r="10434" spans="1:6" ht="15" customHeight="1">
      <c r="A10434" s="19" t="e">
        <f>VLOOKUP(B10434,segédtábla!$A$1:$C$156,3,FALSE)</f>
        <v>#N/A</v>
      </c>
      <c r="B10434" s="11"/>
      <c r="C10434" s="13" t="e">
        <f>VLOOKUP(B10434,segédtábla!$A$1:$C$156,2,FALSE)</f>
        <v>#N/A</v>
      </c>
      <c r="D10434" s="5"/>
      <c r="E10434" s="332" t="e">
        <f>VLOOKUP(C10434,'Havi KM'!A:S,4,FALSE)</f>
        <v>#N/A</v>
      </c>
      <c r="F10434" s="163"/>
    </row>
    <row r="10435" spans="1:6" ht="15" customHeight="1">
      <c r="A10435" s="19" t="str">
        <f>VLOOKUP(B10435,segédtábla!$A$1:$C$156,3,FALSE)</f>
        <v>11+3</v>
      </c>
      <c r="B10435" s="226" t="s">
        <v>1189</v>
      </c>
      <c r="C10435" s="178" t="s">
        <v>8996</v>
      </c>
      <c r="D10435" s="4" t="s">
        <v>8997</v>
      </c>
      <c r="E10435" s="332" t="e">
        <f>VLOOKUP(C10435,'Havi KM'!A:S,4,FALSE)</f>
        <v>#N/A</v>
      </c>
      <c r="F10435" s="163" t="s">
        <v>8998</v>
      </c>
    </row>
    <row r="10436" spans="1:6" ht="15" customHeight="1">
      <c r="A10436" s="19" t="str">
        <f>VLOOKUP(B10436,segédtábla!$A$1:$C$156,3,FALSE)</f>
        <v>5+2</v>
      </c>
      <c r="B10436" s="226" t="s">
        <v>1281</v>
      </c>
      <c r="C10436" s="178" t="str">
        <f>VLOOKUP(B10436,segédtábla!$A$1:$C$156,2,FALSE)</f>
        <v>Kiss Sándor</v>
      </c>
      <c r="D10436" s="4" t="s">
        <v>8999</v>
      </c>
      <c r="E10436" s="332" t="str">
        <f>VLOOKUP(C10436,'Havi KM'!A:S,4,FALSE)</f>
        <v xml:space="preserve">     1 065,91 km</v>
      </c>
      <c r="F10436" s="163" t="s">
        <v>7586</v>
      </c>
    </row>
    <row r="10437" spans="1:6" ht="15" customHeight="1">
      <c r="A10437" s="19" t="str">
        <f>VLOOKUP(B10437,segédtábla!$A$1:$C$156,3,FALSE)</f>
        <v>11+3</v>
      </c>
      <c r="B10437" s="12" t="s">
        <v>1231</v>
      </c>
      <c r="C10437" s="13" t="str">
        <f>VLOOKUP(B10437,segédtábla!$A$1:$C$156,2,FALSE)</f>
        <v>Pásztor István- Charter</v>
      </c>
      <c r="D10437" s="5" t="s">
        <v>9000</v>
      </c>
      <c r="E10437" s="332" t="e">
        <f>VLOOKUP(C10437,'Havi KM'!A:S,4,FALSE)</f>
        <v>#N/A</v>
      </c>
      <c r="F10437" s="163"/>
    </row>
    <row r="10438" spans="1:6" ht="15" customHeight="1">
      <c r="A10438" s="19" t="str">
        <f>VLOOKUP(B10438,segédtábla!$A$1:$C$156,3,FALSE)</f>
        <v>5+2</v>
      </c>
      <c r="B10438" s="226" t="s">
        <v>1163</v>
      </c>
      <c r="C10438" s="13" t="str">
        <f>VLOOKUP(B10438,segédtábla!$A$1:$C$156,2,FALSE)</f>
        <v>Popovics Dávid</v>
      </c>
      <c r="D10438" s="5" t="s">
        <v>9001</v>
      </c>
      <c r="E10438" s="332" t="str">
        <f>VLOOKUP(C10438,'Havi KM'!A:S,4,FALSE)</f>
        <v xml:space="preserve">     1 838,04 km</v>
      </c>
      <c r="F10438" s="163"/>
    </row>
    <row r="10439" spans="1:6" ht="15" customHeight="1">
      <c r="A10439" s="19" t="str">
        <f>VLOOKUP(B10439,segédtábla!$A$1:$C$156,3,FALSE)</f>
        <v>5+2</v>
      </c>
      <c r="B10439" s="226" t="s">
        <v>1274</v>
      </c>
      <c r="C10439" s="13" t="str">
        <f>VLOOKUP(B10439,segédtábla!$A$1:$C$156,2,FALSE)</f>
        <v>Kakulya Zsolt</v>
      </c>
      <c r="D10439" s="5" t="s">
        <v>9002</v>
      </c>
      <c r="E10439" s="332" t="str">
        <f>VLOOKUP(C10439,'Havi KM'!A:S,4,FALSE)</f>
        <v xml:space="preserve">     1 219,87 km</v>
      </c>
      <c r="F10439" s="163" t="s">
        <v>9003</v>
      </c>
    </row>
    <row r="10440" spans="1:6" ht="15" customHeight="1">
      <c r="A10440" s="19" t="str">
        <f>VLOOKUP(B10440,segédtábla!$A$1:$C$156,3,FALSE)</f>
        <v>5+2</v>
      </c>
      <c r="B10440" s="226" t="s">
        <v>1238</v>
      </c>
      <c r="C10440" s="13" t="str">
        <f>VLOOKUP(B10440,segédtábla!$A$1:$C$156,2,FALSE)</f>
        <v>Tóth Zsolt</v>
      </c>
      <c r="D10440" s="5" t="s">
        <v>9004</v>
      </c>
      <c r="E10440" s="332" t="str">
        <f>VLOOKUP(C10440,'Havi KM'!A:S,4,FALSE)</f>
        <v xml:space="preserve">     1 572,92 km</v>
      </c>
      <c r="F10440" s="163"/>
    </row>
    <row r="10441" spans="1:6" ht="15" customHeight="1">
      <c r="A10441" s="19" t="str">
        <f>VLOOKUP(B10441,segédtábla!$A$1:$C$156,3,FALSE)</f>
        <v>11+3</v>
      </c>
      <c r="B10441" s="226" t="s">
        <v>1168</v>
      </c>
      <c r="C10441" s="13" t="str">
        <f>VLOOKUP(B10441,segédtábla!$A$1:$C$156,2,FALSE)</f>
        <v>Balázs István</v>
      </c>
      <c r="D10441" s="4" t="s">
        <v>9005</v>
      </c>
      <c r="E10441" s="332" t="str">
        <f>VLOOKUP(C10441,'Havi KM'!A:S,4,FALSE)</f>
        <v xml:space="preserve">     1 401,93 km</v>
      </c>
      <c r="F10441" s="363" t="s">
        <v>9006</v>
      </c>
    </row>
    <row r="10442" spans="1:6" ht="15" customHeight="1">
      <c r="A10442" s="19" t="str">
        <f>VLOOKUP(B10442,segédtábla!$A$1:$C$156,3,FALSE)</f>
        <v>5+2</v>
      </c>
      <c r="B10442" s="226" t="s">
        <v>1526</v>
      </c>
      <c r="C10442" s="13" t="str">
        <f>VLOOKUP(B10442,segédtábla!$A$1:$C$156,2,FALSE)</f>
        <v>Simon Zoltán</v>
      </c>
      <c r="D10442" s="5" t="s">
        <v>9007</v>
      </c>
      <c r="E10442" s="332" t="str">
        <f>VLOOKUP(C10442,'Havi KM'!A:S,4,FALSE)</f>
        <v xml:space="preserve">     1 431,31 km</v>
      </c>
      <c r="F10442" s="163"/>
    </row>
    <row r="10443" spans="1:6" ht="15" customHeight="1">
      <c r="A10443" s="19" t="str">
        <f>VLOOKUP(B10443,segédtábla!$A$1:$C$156,3,FALSE)</f>
        <v>10+3</v>
      </c>
      <c r="B10443" s="226" t="s">
        <v>1358</v>
      </c>
      <c r="C10443" s="178" t="str">
        <f>VLOOKUP(B10443,segédtábla!$A$1:$C$156,2,FALSE)</f>
        <v>Tóth Attila</v>
      </c>
      <c r="D10443" s="4" t="s">
        <v>9008</v>
      </c>
      <c r="E10443" s="332" t="str">
        <f>VLOOKUP(C10443,'Havi KM'!A:S,4,FALSE)</f>
        <v xml:space="preserve">      626,64 km</v>
      </c>
      <c r="F10443" s="231"/>
    </row>
    <row r="10444" spans="1:6" ht="15" customHeight="1">
      <c r="A10444" s="19" t="str">
        <f>VLOOKUP(B10444,segédtábla!$A$1:$C$156,3,FALSE)</f>
        <v>5+2</v>
      </c>
      <c r="B10444" s="226" t="s">
        <v>1243</v>
      </c>
      <c r="C10444" s="13" t="str">
        <f>VLOOKUP(B10444,segédtábla!$A$1:$C$156,2,FALSE)</f>
        <v>Csicsai Gábor</v>
      </c>
      <c r="D10444" s="5" t="s">
        <v>9009</v>
      </c>
      <c r="E10444" s="332" t="str">
        <f>VLOOKUP(C10444,'Havi KM'!A:S,4,FALSE)</f>
        <v xml:space="preserve">      636,52 km</v>
      </c>
      <c r="F10444" s="163" t="s">
        <v>9010</v>
      </c>
    </row>
    <row r="10445" spans="1:6" ht="15" customHeight="1">
      <c r="A10445" s="19" t="str">
        <f>VLOOKUP(B10445,segédtábla!$A$1:$C$156,3,FALSE)</f>
        <v>11+3</v>
      </c>
      <c r="B10445" s="226" t="s">
        <v>1245</v>
      </c>
      <c r="C10445" s="13" t="str">
        <f>VLOOKUP(B10445,segédtábla!$A$1:$C$156,2,FALSE)</f>
        <v>Slebárszky Attila Gábor</v>
      </c>
      <c r="D10445" s="5" t="s">
        <v>9011</v>
      </c>
      <c r="E10445" s="332" t="str">
        <f>VLOOKUP(C10445,'Havi KM'!A:S,4,FALSE)</f>
        <v xml:space="preserve">     1 780,0 km</v>
      </c>
      <c r="F10445" s="231" t="s">
        <v>7316</v>
      </c>
    </row>
    <row r="10446" spans="1:6" ht="15" customHeight="1">
      <c r="A10446" s="19" t="str">
        <f>VLOOKUP(B10446,segédtábla!$A$1:$C$156,3,FALSE)</f>
        <v>5+2</v>
      </c>
      <c r="B10446" s="226" t="s">
        <v>1292</v>
      </c>
      <c r="C10446" s="13" t="str">
        <f>VLOOKUP(B10446,segédtábla!$A$1:$C$156,2,FALSE)</f>
        <v>Hanzi György Lehel</v>
      </c>
      <c r="D10446" s="5" t="s">
        <v>9012</v>
      </c>
      <c r="E10446" s="332" t="str">
        <f>VLOOKUP(C10446,'Havi KM'!A:S,4,FALSE)</f>
        <v xml:space="preserve">     1 303,29 km</v>
      </c>
      <c r="F10446" s="163"/>
    </row>
    <row r="10447" spans="1:6" ht="15" customHeight="1">
      <c r="A10447" s="19" t="str">
        <f>VLOOKUP(B10447,segédtábla!$A$1:$C$156,3,FALSE)</f>
        <v>10+4</v>
      </c>
      <c r="B10447" s="226" t="s">
        <v>1276</v>
      </c>
      <c r="C10447" s="13" t="s">
        <v>9013</v>
      </c>
      <c r="D10447" s="4" t="s">
        <v>9014</v>
      </c>
      <c r="E10447" s="332" t="e">
        <f>VLOOKUP(C10447,'Havi KM'!A:S,4,FALSE)</f>
        <v>#N/A</v>
      </c>
      <c r="F10447" s="363" t="s">
        <v>9006</v>
      </c>
    </row>
    <row r="10448" spans="1:6" ht="15" customHeight="1">
      <c r="A10448" s="19">
        <f>VLOOKUP(B10448,segédtábla!$A$1:$C$156,3,FALSE)</f>
        <v>0</v>
      </c>
      <c r="B10448" s="226" t="s">
        <v>1395</v>
      </c>
      <c r="C10448" s="13" t="s">
        <v>1382</v>
      </c>
      <c r="D10448" s="4" t="s">
        <v>9015</v>
      </c>
      <c r="E10448" s="332" t="str">
        <f>VLOOKUP(C10448,'Havi KM'!A:S,4,FALSE)</f>
        <v xml:space="preserve">     1 578,46 km</v>
      </c>
      <c r="F10448" s="163"/>
    </row>
    <row r="10449" spans="1:6" ht="15" customHeight="1">
      <c r="A10449" s="19" t="str">
        <f>VLOOKUP(B10449,segédtábla!$A$1:$C$156,3,FALSE)</f>
        <v>5+2</v>
      </c>
      <c r="B10449" s="226" t="s">
        <v>1175</v>
      </c>
      <c r="C10449" s="13" t="str">
        <f>VLOOKUP(B10449,segédtábla!$A$1:$C$156,2,FALSE)</f>
        <v>Iklódi Sándor</v>
      </c>
      <c r="D10449" s="5" t="s">
        <v>9016</v>
      </c>
      <c r="E10449" s="332" t="str">
        <f>VLOOKUP(C10449,'Havi KM'!A:S,4,FALSE)</f>
        <v xml:space="preserve">     1 161,24 km</v>
      </c>
      <c r="F10449" s="163"/>
    </row>
    <row r="10450" spans="1:6" ht="15" customHeight="1">
      <c r="A10450" s="19" t="str">
        <f>VLOOKUP(B10450,segédtábla!$A$1:$C$156,3,FALSE)</f>
        <v>5+2</v>
      </c>
      <c r="B10450" s="226" t="s">
        <v>1152</v>
      </c>
      <c r="C10450" s="13" t="str">
        <f>VLOOKUP(B10450,segédtábla!$A$1:$C$156,2,FALSE)</f>
        <v>Tokorcsi Tibor</v>
      </c>
      <c r="D10450" s="5" t="s">
        <v>9017</v>
      </c>
      <c r="E10450" s="332" t="str">
        <f>VLOOKUP(C10450,'Havi KM'!A:S,4,FALSE)</f>
        <v xml:space="preserve">     1 330,53 km</v>
      </c>
      <c r="F10450" s="163"/>
    </row>
    <row r="10451" spans="1:6" ht="15" customHeight="1">
      <c r="A10451" s="19" t="str">
        <f>VLOOKUP(B10451,segédtábla!$A$1:$C$156,3,FALSE)</f>
        <v>5+2</v>
      </c>
      <c r="B10451" s="226" t="s">
        <v>1304</v>
      </c>
      <c r="C10451" s="13" t="str">
        <f>VLOOKUP(B10451,segédtábla!$A$1:$C$156,2,FALSE)</f>
        <v>Hadi Krisztián</v>
      </c>
      <c r="D10451" s="5" t="s">
        <v>9018</v>
      </c>
      <c r="E10451" s="332" t="str">
        <f>VLOOKUP(C10451,'Havi KM'!A:S,4,FALSE)</f>
        <v xml:space="preserve">      715,33 km</v>
      </c>
      <c r="F10451" s="163"/>
    </row>
    <row r="10452" spans="1:6" ht="15" customHeight="1">
      <c r="A10452" s="19" t="str">
        <f>VLOOKUP(B10452,segédtábla!$A$1:$C$156,3,FALSE)</f>
        <v>korai kezdés preferált</v>
      </c>
      <c r="B10452" s="226" t="s">
        <v>1309</v>
      </c>
      <c r="C10452" s="13" t="str">
        <f>VLOOKUP(B10452,segédtábla!$A$1:$C$156,2,FALSE)</f>
        <v>Gosztenschnik Péter</v>
      </c>
      <c r="D10452" s="4" t="s">
        <v>9019</v>
      </c>
      <c r="E10452" s="332" t="str">
        <f>VLOOKUP(C10452,'Havi KM'!A:S,4,FALSE)</f>
        <v xml:space="preserve">      684,27 km</v>
      </c>
      <c r="F10452" s="231" t="s">
        <v>9020</v>
      </c>
    </row>
    <row r="10453" spans="1:6" ht="15" customHeight="1">
      <c r="A10453" s="19" t="str">
        <f>VLOOKUP(B10453,segédtábla!$A$1:$C$156,3,FALSE)</f>
        <v>5+2</v>
      </c>
      <c r="B10453" s="226" t="s">
        <v>1256</v>
      </c>
      <c r="C10453" s="13" t="str">
        <f>VLOOKUP(B10453,segédtábla!$A$1:$C$156,2,FALSE)</f>
        <v>Árvai Gábor</v>
      </c>
      <c r="D10453" s="4" t="s">
        <v>9021</v>
      </c>
      <c r="E10453" s="332" t="str">
        <f>VLOOKUP(C10453,'Havi KM'!A:S,4,FALSE)</f>
        <v xml:space="preserve">     1 696,48 km</v>
      </c>
      <c r="F10453" s="163"/>
    </row>
    <row r="10454" spans="1:6" ht="15" customHeight="1">
      <c r="A10454" s="19">
        <f>VLOOKUP(B10454,segédtábla!$A$1:$C$156,3,FALSE)</f>
        <v>0</v>
      </c>
      <c r="B10454" s="226" t="s">
        <v>1210</v>
      </c>
      <c r="C10454" s="13" t="str">
        <f>VLOOKUP(B10454,segédtábla!$A$1:$C$156,2,FALSE)</f>
        <v xml:space="preserve"> kivonva Szombathelyi Zoltán</v>
      </c>
      <c r="D10454" s="4" t="s">
        <v>9022</v>
      </c>
      <c r="E10454" s="332" t="e">
        <f>VLOOKUP(C10454,'Havi KM'!A:S,4,FALSE)</f>
        <v>#N/A</v>
      </c>
      <c r="F10454" s="363"/>
    </row>
    <row r="10455" spans="1:6" ht="15" customHeight="1">
      <c r="A10455" s="19" t="str">
        <f>VLOOKUP(B10455,segédtábla!$A$1:$C$156,3,FALSE)</f>
        <v>5+2</v>
      </c>
      <c r="B10455" s="226" t="s">
        <v>1326</v>
      </c>
      <c r="C10455" s="13" t="str">
        <f>VLOOKUP(B10455,segédtábla!$A$1:$C$156,2,FALSE)</f>
        <v>Polyák László</v>
      </c>
      <c r="D10455" s="4" t="s">
        <v>9023</v>
      </c>
      <c r="E10455" s="332" t="str">
        <f>VLOOKUP(C10455,'Havi KM'!A:S,4,FALSE)</f>
        <v xml:space="preserve">     1 140,81 km</v>
      </c>
      <c r="F10455" s="163"/>
    </row>
    <row r="10456" spans="1:6" ht="15" customHeight="1">
      <c r="A10456" s="19" t="str">
        <f>VLOOKUP(B10456,segédtábla!$A$1:$C$156,3,FALSE)</f>
        <v>11+3</v>
      </c>
      <c r="B10456" s="507" t="s">
        <v>1223</v>
      </c>
      <c r="C10456" s="508" t="str">
        <f>VLOOKUP(B10456,segédtábla!$A$1:$C$156,2,FALSE)</f>
        <v>Molnár Lajos</v>
      </c>
      <c r="D10456" s="176"/>
      <c r="E10456" s="332" t="str">
        <f>VLOOKUP(C10456,'Havi KM'!A:S,4,FALSE)</f>
        <v xml:space="preserve">     2 738,73 km</v>
      </c>
      <c r="F10456" s="163" t="s">
        <v>9008</v>
      </c>
    </row>
    <row r="10457" spans="1:6" ht="15" customHeight="1">
      <c r="A10457" s="19" t="str">
        <f>VLOOKUP(B10457,segédtábla!$A$1:$C$156,3,FALSE)</f>
        <v>5+2</v>
      </c>
      <c r="B10457" s="226" t="s">
        <v>1262</v>
      </c>
      <c r="C10457" s="13" t="str">
        <f>VLOOKUP(B10457,segédtábla!$A$1:$C$156,2,FALSE)</f>
        <v>Balázs Tibor</v>
      </c>
      <c r="D10457" s="4" t="s">
        <v>9024</v>
      </c>
      <c r="E10457" s="332" t="str">
        <f>VLOOKUP(C10457,'Havi KM'!A:S,4,FALSE)</f>
        <v xml:space="preserve">      261,82 km</v>
      </c>
      <c r="F10457" s="163" t="s">
        <v>9025</v>
      </c>
    </row>
    <row r="10458" spans="1:6" ht="15" customHeight="1">
      <c r="A10458" s="19" t="str">
        <f>VLOOKUP(B10458,segédtábla!$A$1:$C$156,3,FALSE)</f>
        <v>11+3</v>
      </c>
      <c r="B10458" s="226" t="s">
        <v>1413</v>
      </c>
      <c r="C10458" s="13" t="str">
        <f>VLOOKUP(B10458,segédtábla!$A$1:$C$156,2,FALSE)</f>
        <v>Szkolcsek György</v>
      </c>
      <c r="D10458" s="4" t="s">
        <v>9026</v>
      </c>
      <c r="E10458" s="332" t="str">
        <f>VLOOKUP(C10458,'Havi KM'!A:S,4,FALSE)</f>
        <v xml:space="preserve">     1 278,42 km</v>
      </c>
      <c r="F10458" s="163"/>
    </row>
    <row r="10459" spans="1:6" ht="15" customHeight="1">
      <c r="A10459" s="19" t="str">
        <f>VLOOKUP(B10459,segédtábla!$A$1:$C$156,3,FALSE)</f>
        <v>11+3</v>
      </c>
      <c r="B10459" s="226" t="s">
        <v>1378</v>
      </c>
      <c r="C10459" s="13" t="str">
        <f>VLOOKUP(B10459,segédtábla!$A$1:$C$156,2,FALSE)</f>
        <v>Dalanics Zsolt</v>
      </c>
      <c r="D10459" s="4" t="s">
        <v>9027</v>
      </c>
      <c r="E10459" s="332" t="str">
        <f>VLOOKUP(C10459,'Havi KM'!A:S,4,FALSE)</f>
        <v xml:space="preserve">     1 398,48 km</v>
      </c>
      <c r="F10459" s="163"/>
    </row>
    <row r="10460" spans="1:6" ht="15" customHeight="1">
      <c r="A10460" s="19" t="str">
        <f>VLOOKUP(B10460,segédtábla!$A$1:$C$156,3,FALSE)</f>
        <v>5+2</v>
      </c>
      <c r="B10460" s="226" t="s">
        <v>1219</v>
      </c>
      <c r="C10460" s="13" t="str">
        <f>VLOOKUP(B10460,segédtábla!$A$1:$C$156,2,FALSE)</f>
        <v>Ignéczi Attila + Mura Milán</v>
      </c>
      <c r="D10460" s="5" t="s">
        <v>9028</v>
      </c>
      <c r="E10460" s="332" t="e">
        <f>VLOOKUP(C10460,'Havi KM'!A:S,4,FALSE)</f>
        <v>#N/A</v>
      </c>
      <c r="F10460" s="163"/>
    </row>
    <row r="10461" spans="1:6" ht="15" customHeight="1">
      <c r="A10461" s="19" t="str">
        <f>VLOOKUP(B10461,segédtábla!$A$1:$C$156,3,FALSE)</f>
        <v>5+2</v>
      </c>
      <c r="B10461" s="507" t="s">
        <v>1264</v>
      </c>
      <c r="C10461" s="508" t="str">
        <f>VLOOKUP(B10461,segédtábla!$A$1:$C$156,2,FALSE)</f>
        <v>Sógorka Csaba</v>
      </c>
      <c r="D10461" s="176" t="s">
        <v>7560</v>
      </c>
      <c r="E10461" s="332" t="str">
        <f>VLOOKUP(C10461,'Havi KM'!A:S,4,FALSE)</f>
        <v xml:space="preserve">     1 480,64 km</v>
      </c>
      <c r="F10461" s="163"/>
    </row>
    <row r="10462" spans="1:6" ht="15" customHeight="1">
      <c r="A10462" s="19" t="str">
        <f>VLOOKUP(B10462,segédtábla!$A$1:$C$156,3,FALSE)</f>
        <v>5+2</v>
      </c>
      <c r="B10462" s="226" t="s">
        <v>1266</v>
      </c>
      <c r="C10462" s="178" t="str">
        <f>VLOOKUP(B10462,segédtábla!$A$1:$C$156,2,FALSE)</f>
        <v>Nagy György</v>
      </c>
      <c r="D10462" s="4" t="s">
        <v>9029</v>
      </c>
      <c r="E10462" s="332" t="str">
        <f>VLOOKUP(C10462,'Havi KM'!A:S,4,FALSE)</f>
        <v xml:space="preserve">     1 204,28 km</v>
      </c>
      <c r="F10462" s="163"/>
    </row>
    <row r="10463" spans="1:6" ht="15" customHeight="1">
      <c r="A10463" s="19" t="str">
        <f>VLOOKUP(B10463,segédtábla!$A$1:$C$156,3,FALSE)</f>
        <v>11+3</v>
      </c>
      <c r="B10463" s="226" t="s">
        <v>1296</v>
      </c>
      <c r="C10463" s="13" t="str">
        <f>VLOOKUP(B10463,segédtábla!$A$1:$C$156,2,FALSE)</f>
        <v>Kálóczi Péter</v>
      </c>
      <c r="D10463" s="5" t="s">
        <v>9030</v>
      </c>
      <c r="E10463" s="332" t="str">
        <f>VLOOKUP(C10463,'Havi KM'!A:S,4,FALSE)</f>
        <v xml:space="preserve">      933,04 km</v>
      </c>
      <c r="F10463" s="163" t="s">
        <v>9031</v>
      </c>
    </row>
    <row r="10464" spans="1:6" ht="15" customHeight="1">
      <c r="A10464" s="19" t="e">
        <f>VLOOKUP(B10464,segédtábla!$A$1:$C$156,3,FALSE)</f>
        <v>#N/A</v>
      </c>
      <c r="B10464" s="11"/>
      <c r="C10464" s="13" t="e">
        <f>VLOOKUP(B10464,segédtábla!$A$1:$C$156,2,FALSE)</f>
        <v>#N/A</v>
      </c>
      <c r="D10464" s="5"/>
      <c r="E10464" s="332" t="e">
        <f>VLOOKUP(C10464,'Havi KM'!A:S,4,FALSE)</f>
        <v>#N/A</v>
      </c>
      <c r="F10464" s="163"/>
    </row>
    <row r="10466" spans="1:6" ht="15" customHeight="1">
      <c r="A10466" s="10"/>
      <c r="B10466" s="16"/>
      <c r="C10466" s="263">
        <v>45985</v>
      </c>
      <c r="D10466" s="237" t="str">
        <f>TEXT(C10466,"dddd")</f>
        <v>Monday</v>
      </c>
      <c r="E10466" s="330"/>
      <c r="F10466" s="227">
        <f>+COUNTA(B10469:B10483)</f>
        <v>11</v>
      </c>
    </row>
    <row r="10467" spans="1:6" ht="15" customHeight="1">
      <c r="C10467" s="355"/>
    </row>
    <row r="10468" spans="1:6" ht="15" customHeight="1">
      <c r="A10468" s="7" t="s">
        <v>1136</v>
      </c>
      <c r="B10468" s="8" t="s">
        <v>1137</v>
      </c>
      <c r="C10468" s="9" t="s">
        <v>1138</v>
      </c>
      <c r="D10468" s="9" t="s">
        <v>1139</v>
      </c>
      <c r="E10468" s="331" t="s">
        <v>1140</v>
      </c>
      <c r="F10468" s="9" t="s">
        <v>1141</v>
      </c>
    </row>
    <row r="10469" spans="1:6" ht="15" customHeight="1">
      <c r="A10469" s="19" t="str">
        <f>VLOOKUP(B10469,segédtábla!$A$1:$C$156,3,FALSE)</f>
        <v>5+2</v>
      </c>
      <c r="B10469" s="226" t="s">
        <v>1149</v>
      </c>
      <c r="C10469" s="13" t="str">
        <f>VLOOKUP(B10469,segédtábla!$A$1:$C$156,2,FALSE)</f>
        <v>Létai Ferenc + Létainé Zsuzsa</v>
      </c>
      <c r="D10469" s="4" t="s">
        <v>8999</v>
      </c>
      <c r="E10469" s="332" t="e">
        <f>VLOOKUP(C10469,'Havi KM'!A:S,4,FALSE)</f>
        <v>#N/A</v>
      </c>
      <c r="F10469" s="163"/>
    </row>
    <row r="10470" spans="1:6" ht="15" customHeight="1">
      <c r="A10470" s="19" t="str">
        <f>VLOOKUP(B10470,segédtábla!$A$1:$C$156,3,FALSE)</f>
        <v>5+2</v>
      </c>
      <c r="B10470" s="226" t="s">
        <v>1269</v>
      </c>
      <c r="C10470" s="13" t="str">
        <f>VLOOKUP(B10470,segédtábla!$A$1:$C$156,2,FALSE)</f>
        <v>Bagi Lajos + Bagi Márió</v>
      </c>
      <c r="D10470" s="5" t="s">
        <v>9032</v>
      </c>
      <c r="E10470" s="332" t="e">
        <f>VLOOKUP(C10470,'Havi KM'!A:S,4,FALSE)</f>
        <v>#N/A</v>
      </c>
      <c r="F10470" s="163" t="s">
        <v>9033</v>
      </c>
    </row>
    <row r="10471" spans="1:6" ht="15" customHeight="1">
      <c r="A10471" s="19" t="str">
        <f>VLOOKUP(B10471,segédtábla!$A$1:$C$156,3,FALSE)</f>
        <v>5+2</v>
      </c>
      <c r="B10471" s="226" t="s">
        <v>1159</v>
      </c>
      <c r="C10471" s="13" t="str">
        <f>VLOOKUP(B10471,segédtábla!$A$1:$C$156,2,FALSE)</f>
        <v>Pilló József + Pillóné S. Judit</v>
      </c>
      <c r="D10471" s="5" t="s">
        <v>9034</v>
      </c>
      <c r="E10471" s="332" t="e">
        <f>VLOOKUP(C10471,'Havi KM'!A:S,4,FALSE)</f>
        <v>#N/A</v>
      </c>
    </row>
    <row r="10472" spans="1:6" ht="15" customHeight="1">
      <c r="A10472" s="19" t="e">
        <f>VLOOKUP(B10472,segédtábla!$A$1:$C$156,3,FALSE)</f>
        <v>#N/A</v>
      </c>
      <c r="B10472" s="11"/>
      <c r="C10472" s="13" t="e">
        <f>VLOOKUP(B10472,segédtábla!$A$1:$C$156,2,FALSE)</f>
        <v>#N/A</v>
      </c>
      <c r="D10472" s="5"/>
      <c r="E10472" s="332" t="e">
        <f>VLOOKUP(C10472,'Havi KM'!A:S,4,FALSE)</f>
        <v>#N/A</v>
      </c>
      <c r="F10472" s="163"/>
    </row>
    <row r="10473" spans="1:6" ht="15" customHeight="1">
      <c r="A10473" s="19" t="str">
        <f>VLOOKUP(B10473,segédtábla!$A$1:$C$156,3,FALSE)</f>
        <v>11+3</v>
      </c>
      <c r="B10473" s="11" t="s">
        <v>7332</v>
      </c>
      <c r="C10473" s="13" t="str">
        <f>VLOOKUP(B10473,segédtábla!$A$1:$C$156,2,FALSE)</f>
        <v>Choijiljav Batbaatar</v>
      </c>
      <c r="D10473" s="5" t="s">
        <v>1853</v>
      </c>
      <c r="E10473" s="332" t="str">
        <f>VLOOKUP(C10473,'Havi KM'!A:S,4,FALSE)</f>
        <v xml:space="preserve">     1 929,86 km</v>
      </c>
      <c r="F10473" s="163"/>
    </row>
    <row r="10474" spans="1:6" ht="15" customHeight="1">
      <c r="A10474" s="19" t="e">
        <f>VLOOKUP(B10474,segédtábla!$A$1:$C$156,3,FALSE)</f>
        <v>#N/A</v>
      </c>
      <c r="B10474" s="11"/>
      <c r="C10474" s="13" t="e">
        <f>VLOOKUP(B10474,segédtábla!$A$1:$C$156,2,FALSE)</f>
        <v>#N/A</v>
      </c>
      <c r="D10474" s="5"/>
      <c r="E10474" s="332" t="e">
        <f>VLOOKUP(C10474,'Havi KM'!A:S,4,FALSE)</f>
        <v>#N/A</v>
      </c>
      <c r="F10474" s="163"/>
    </row>
    <row r="10475" spans="1:6" ht="15" customHeight="1">
      <c r="A10475" s="19" t="e">
        <f>VLOOKUP(B10475,segédtábla!$A$1:$C$156,3,FALSE)</f>
        <v>#N/A</v>
      </c>
      <c r="B10475" s="11"/>
      <c r="C10475" s="13" t="e">
        <f>VLOOKUP(B10475,segédtábla!$A$1:$C$156,2,FALSE)</f>
        <v>#N/A</v>
      </c>
      <c r="D10475" s="5"/>
      <c r="E10475" s="332" t="e">
        <f>VLOOKUP(C10475,'Havi KM'!A:S,4,FALSE)</f>
        <v>#N/A</v>
      </c>
      <c r="F10475" s="163"/>
    </row>
    <row r="10476" spans="1:6" ht="15" customHeight="1">
      <c r="A10476" s="19" t="e">
        <f>VLOOKUP(B10476,segédtábla!$A$1:$C$156,3,FALSE)</f>
        <v>#N/A</v>
      </c>
      <c r="B10476" s="11"/>
      <c r="C10476" s="13" t="e">
        <f>VLOOKUP(B10476,segédtábla!$A$1:$C$156,2,FALSE)</f>
        <v>#N/A</v>
      </c>
      <c r="D10476" s="5"/>
      <c r="E10476" s="332" t="e">
        <f>VLOOKUP(C10476,'Havi KM'!A:S,4,FALSE)</f>
        <v>#N/A</v>
      </c>
      <c r="F10476" s="163"/>
    </row>
    <row r="10477" spans="1:6" ht="15" customHeight="1">
      <c r="A10477" s="19" t="str">
        <f>VLOOKUP(B10477,segédtábla!$A$1:$C$156,3,FALSE)</f>
        <v>11+3</v>
      </c>
      <c r="B10477" s="502" t="s">
        <v>1353</v>
      </c>
      <c r="C10477" s="319" t="str">
        <f>VLOOKUP(B10477,segédtábla!$A$1:$C$156,2,FALSE)</f>
        <v>Vancsó Attila</v>
      </c>
      <c r="D10477" s="188" t="s">
        <v>8844</v>
      </c>
      <c r="E10477" s="332" t="str">
        <f>VLOOKUP(C10477,'Havi KM'!A:S,4,FALSE)</f>
        <v xml:space="preserve">     1 260,11 km</v>
      </c>
      <c r="F10477" s="163"/>
    </row>
    <row r="10478" spans="1:6" ht="15" customHeight="1">
      <c r="A10478" s="19" t="str">
        <f>VLOOKUP(B10478,segédtábla!$A$1:$C$156,3,FALSE)</f>
        <v>11+3</v>
      </c>
      <c r="B10478" s="226" t="s">
        <v>1195</v>
      </c>
      <c r="C10478" s="178" t="str">
        <f>VLOOKUP(B10478,segédtábla!$A$1:$C$156,2,FALSE)</f>
        <v>Hallók Gábor</v>
      </c>
      <c r="D10478" s="4" t="s">
        <v>9035</v>
      </c>
      <c r="E10478" s="332" t="str">
        <f>VLOOKUP(C10478,'Havi KM'!A:S,4,FALSE)</f>
        <v xml:space="preserve">     2 457,27 km</v>
      </c>
      <c r="F10478" s="231" t="s">
        <v>1041</v>
      </c>
    </row>
    <row r="10479" spans="1:6" ht="15" customHeight="1">
      <c r="A10479" s="19" t="str">
        <f>VLOOKUP(B10479,segédtábla!$A$1:$C$156,3,FALSE)</f>
        <v>11+2</v>
      </c>
      <c r="B10479" s="226" t="s">
        <v>1197</v>
      </c>
      <c r="C10479" s="13" t="str">
        <f>VLOOKUP(B10479,segédtábla!$A$1:$C$156,2,FALSE)</f>
        <v>Csepeti Péter</v>
      </c>
      <c r="D10479" s="188" t="s">
        <v>9036</v>
      </c>
      <c r="E10479" s="332" t="str">
        <f>VLOOKUP(C10479,'Havi KM'!A:S,4,FALSE)</f>
        <v xml:space="preserve">      982,79 km</v>
      </c>
      <c r="F10479" s="163" t="s">
        <v>9037</v>
      </c>
    </row>
    <row r="10480" spans="1:6" ht="15" customHeight="1">
      <c r="A10480" s="19" t="str">
        <f>VLOOKUP(B10480,segédtábla!$A$1:$C$156,3,FALSE)</f>
        <v>11+3</v>
      </c>
      <c r="B10480" s="226" t="s">
        <v>1355</v>
      </c>
      <c r="C10480" s="13" t="str">
        <f>VLOOKUP(B10480,segédtábla!$A$1:$C$156,2,FALSE)</f>
        <v>Németh Nándor</v>
      </c>
      <c r="D10480" s="5" t="s">
        <v>9038</v>
      </c>
      <c r="E10480" s="332" t="str">
        <f>VLOOKUP(C10480,'Havi KM'!A:S,4,FALSE)</f>
        <v xml:space="preserve">     2 089,15 km</v>
      </c>
      <c r="F10480" s="231"/>
    </row>
    <row r="10481" spans="1:6" ht="15" customHeight="1">
      <c r="A10481" s="19" t="str">
        <f>VLOOKUP(B10481,segédtábla!$A$1:$C$156,3,FALSE)</f>
        <v>11+3</v>
      </c>
      <c r="B10481" s="226" t="s">
        <v>1283</v>
      </c>
      <c r="C10481" s="13" t="str">
        <f>VLOOKUP(B10481,segédtábla!$A$1:$C$156,2,FALSE)</f>
        <v>Török Attila</v>
      </c>
      <c r="D10481" s="5" t="s">
        <v>9039</v>
      </c>
      <c r="E10481" s="332" t="str">
        <f>VLOOKUP(C10481,'Havi KM'!A:S,4,FALSE)</f>
        <v xml:space="preserve">     1 669,95 km</v>
      </c>
      <c r="F10481" s="231" t="s">
        <v>9040</v>
      </c>
    </row>
    <row r="10482" spans="1:6" ht="15" customHeight="1">
      <c r="A10482" s="19" t="str">
        <f>VLOOKUP(B10482,segédtábla!$A$1:$C$156,3,FALSE)</f>
        <v>5+2</v>
      </c>
      <c r="B10482" s="226" t="s">
        <v>1286</v>
      </c>
      <c r="C10482" s="13" t="str">
        <f>VLOOKUP(B10482,segédtábla!$A$1:$C$156,2,FALSE)</f>
        <v>Kata József</v>
      </c>
      <c r="D10482" s="4" t="s">
        <v>9041</v>
      </c>
      <c r="E10482" s="332" t="str">
        <f>VLOOKUP(C10482,'Havi KM'!A:S,4,FALSE)</f>
        <v xml:space="preserve">     2 059,02 km</v>
      </c>
      <c r="F10482" s="163"/>
    </row>
    <row r="10483" spans="1:6" ht="15" customHeight="1">
      <c r="A10483" s="19" t="str">
        <f>VLOOKUP(B10483,segédtábla!$A$1:$C$156,3,FALSE)</f>
        <v>5+2</v>
      </c>
      <c r="B10483" s="226" t="s">
        <v>1290</v>
      </c>
      <c r="C10483" s="13" t="str">
        <f>VLOOKUP(B10483,segédtábla!$A$1:$C$156,2,FALSE)</f>
        <v>Katona Gábor</v>
      </c>
      <c r="D10483" s="5" t="s">
        <v>9042</v>
      </c>
      <c r="E10483" s="332" t="str">
        <f>VLOOKUP(C10483,'Havi KM'!A:S,4,FALSE)</f>
        <v xml:space="preserve">     1 977,6 km</v>
      </c>
      <c r="F10483" s="163"/>
    </row>
    <row r="10484" spans="1:6" ht="15" customHeight="1">
      <c r="A10484" s="19" t="str">
        <f>VLOOKUP(B10484,segédtábla!$A$1:$C$156,3,FALSE)</f>
        <v>5+2</v>
      </c>
      <c r="B10484" s="226" t="s">
        <v>1173</v>
      </c>
      <c r="C10484" s="178" t="str">
        <f>VLOOKUP(B10484,segédtábla!$A$1:$C$156,2,FALSE)</f>
        <v>Léhner Zsolt</v>
      </c>
      <c r="D10484" s="4" t="s">
        <v>9043</v>
      </c>
      <c r="E10484" s="332" t="str">
        <f>VLOOKUP(C10484,'Havi KM'!A:S,4,FALSE)</f>
        <v xml:space="preserve">     1 816,96 km</v>
      </c>
      <c r="F10484" s="163" t="s">
        <v>9044</v>
      </c>
    </row>
    <row r="10485" spans="1:6" ht="15" customHeight="1">
      <c r="A10485" s="19" t="str">
        <f>VLOOKUP(B10485,segédtábla!$A$1:$C$156,3,FALSE)</f>
        <v>5+2</v>
      </c>
      <c r="B10485" s="226" t="s">
        <v>1179</v>
      </c>
      <c r="C10485" s="13" t="str">
        <f>VLOOKUP(B10485,segédtábla!$A$1:$C$156,2,FALSE)</f>
        <v>Horváth Ákos</v>
      </c>
      <c r="D10485" s="5" t="s">
        <v>9045</v>
      </c>
      <c r="E10485" s="332" t="str">
        <f>VLOOKUP(C10485,'Havi KM'!A:S,4,FALSE)</f>
        <v xml:space="preserve">     1 036,99 km</v>
      </c>
      <c r="F10485" s="163" t="s">
        <v>9046</v>
      </c>
    </row>
    <row r="10486" spans="1:6" ht="15" customHeight="1">
      <c r="A10486" s="19" t="str">
        <f>VLOOKUP(B10486,segédtábla!$A$1:$C$156,3,FALSE)</f>
        <v>11+3</v>
      </c>
      <c r="B10486" s="175" t="s">
        <v>1253</v>
      </c>
      <c r="C10486" s="116" t="str">
        <f>VLOOKUP(B10486,segédtábla!$A$1:$C$156,2,FALSE)</f>
        <v>Knyihár Adrián</v>
      </c>
      <c r="D10486" s="143" t="s">
        <v>9047</v>
      </c>
      <c r="E10486" s="332" t="str">
        <f>VLOOKUP(C10486,'Havi KM'!A:S,4,FALSE)</f>
        <v xml:space="preserve">      0,0 km</v>
      </c>
      <c r="F10486" s="363"/>
    </row>
    <row r="10487" spans="1:6" ht="15" customHeight="1">
      <c r="A10487" s="19" t="str">
        <f>VLOOKUP(B10487,segédtábla!$A$1:$C$156,3,FALSE)</f>
        <v>5+2</v>
      </c>
      <c r="B10487" s="226" t="s">
        <v>1208</v>
      </c>
      <c r="C10487" s="178" t="str">
        <f>VLOOKUP(B10487,segédtábla!$A$1:$C$156,2,FALSE)</f>
        <v>Drozd Péter</v>
      </c>
      <c r="D10487" s="4" t="s">
        <v>8989</v>
      </c>
      <c r="E10487" s="332" t="str">
        <f>VLOOKUP(C10487,'Havi KM'!A:S,4,FALSE)</f>
        <v xml:space="preserve">     1 972,38 km</v>
      </c>
      <c r="F10487" s="163"/>
    </row>
    <row r="10488" spans="1:6" ht="15" customHeight="1">
      <c r="A10488" s="19" t="str">
        <f>VLOOKUP(B10488,segédtábla!$A$1:$C$156,3,FALSE)</f>
        <v>5+2</v>
      </c>
      <c r="B10488" s="226" t="s">
        <v>1317</v>
      </c>
      <c r="C10488" s="13" t="str">
        <f>VLOOKUP(B10488,segédtábla!$A$1:$C$156,2,FALSE)</f>
        <v>Tőzsér Gábor</v>
      </c>
      <c r="D10488" s="5" t="s">
        <v>9048</v>
      </c>
      <c r="E10488" s="332" t="str">
        <f>VLOOKUP(C10488,'Havi KM'!A:S,4,FALSE)</f>
        <v xml:space="preserve">     1 375,22 km</v>
      </c>
      <c r="F10488" s="163"/>
    </row>
    <row r="10489" spans="1:6" ht="15" customHeight="1">
      <c r="A10489" s="19" t="str">
        <f>VLOOKUP(B10489,segédtábla!$A$1:$C$156,3,FALSE)</f>
        <v>11+3</v>
      </c>
      <c r="B10489" s="226" t="s">
        <v>1428</v>
      </c>
      <c r="C10489" s="13" t="str">
        <f>VLOOKUP(B10489,segédtábla!$A$1:$C$156,2,FALSE)</f>
        <v>Mórocz István</v>
      </c>
      <c r="D10489" s="5" t="s">
        <v>9049</v>
      </c>
      <c r="E10489" s="332" t="str">
        <f>VLOOKUP(C10489,'Havi KM'!A:S,4,FALSE)</f>
        <v xml:space="preserve">     1 668,63 km</v>
      </c>
      <c r="F10489" s="163"/>
    </row>
    <row r="10490" spans="1:6" ht="15" customHeight="1">
      <c r="A10490" s="19" t="str">
        <f>VLOOKUP(B10490,segédtábla!$A$1:$C$156,3,FALSE)</f>
        <v>4+3</v>
      </c>
      <c r="B10490" s="226" t="s">
        <v>1364</v>
      </c>
      <c r="C10490" s="13" t="s">
        <v>9050</v>
      </c>
      <c r="D10490" s="5" t="s">
        <v>9051</v>
      </c>
      <c r="E10490" s="332" t="e">
        <f>VLOOKUP(C10490,'Havi KM'!A:S,4,FALSE)</f>
        <v>#N/A</v>
      </c>
      <c r="F10490" s="163"/>
    </row>
    <row r="10491" spans="1:6" ht="15" customHeight="1">
      <c r="A10491" s="19">
        <f>VLOOKUP(B10491,segédtábla!$A$1:$C$156,3,FALSE)</f>
        <v>0</v>
      </c>
      <c r="B10491" s="226" t="s">
        <v>1187</v>
      </c>
      <c r="C10491" s="13" t="str">
        <f>VLOOKUP(B10491,segédtábla!$A$1:$C$156,2,FALSE)</f>
        <v>hengerfejes kivonva</v>
      </c>
      <c r="D10491" s="5" t="s">
        <v>9052</v>
      </c>
      <c r="E10491" s="332" t="e">
        <f>VLOOKUP(C10491,'Havi KM'!A:S,4,FALSE)</f>
        <v>#N/A</v>
      </c>
      <c r="F10491" s="163"/>
    </row>
    <row r="10492" spans="1:6" ht="15" customHeight="1">
      <c r="A10492" s="19" t="str">
        <f>VLOOKUP(B10492,segédtábla!$A$1:$C$156,3,FALSE)</f>
        <v>5+2</v>
      </c>
      <c r="B10492" s="226" t="s">
        <v>1214</v>
      </c>
      <c r="C10492" s="13" t="str">
        <f>VLOOKUP(B10492,segédtábla!$A$1:$C$156,2,FALSE)</f>
        <v>Horváth András - Charter</v>
      </c>
      <c r="D10492" s="5" t="s">
        <v>9053</v>
      </c>
      <c r="E10492" s="332" t="e">
        <f>VLOOKUP(C10492,'Havi KM'!A:S,4,FALSE)</f>
        <v>#N/A</v>
      </c>
      <c r="F10492" s="163" t="s">
        <v>9054</v>
      </c>
    </row>
    <row r="10493" spans="1:6" ht="15" customHeight="1">
      <c r="A10493" s="19" t="str">
        <f>VLOOKUP(B10493,segédtábla!$A$1:$C$156,3,FALSE)</f>
        <v>5+2</v>
      </c>
      <c r="B10493" s="226" t="s">
        <v>1410</v>
      </c>
      <c r="C10493" s="13" t="str">
        <f>VLOOKUP(B10493,segédtábla!$A$1:$C$156,2,FALSE)</f>
        <v>Berek Dániel</v>
      </c>
      <c r="D10493" s="5" t="s">
        <v>9055</v>
      </c>
      <c r="E10493" s="332" t="str">
        <f>VLOOKUP(C10493,'Havi KM'!A:S,4,FALSE)</f>
        <v xml:space="preserve">      0,0 km</v>
      </c>
      <c r="F10493" s="163" t="s">
        <v>9056</v>
      </c>
    </row>
    <row r="10494" spans="1:6" ht="15" customHeight="1">
      <c r="A10494" s="19" t="str">
        <f>VLOOKUP(B10494,segédtábla!$A$1:$C$156,3,FALSE)</f>
        <v>5+2</v>
      </c>
      <c r="B10494" s="226" t="s">
        <v>1337</v>
      </c>
      <c r="C10494" s="13" t="str">
        <f>VLOOKUP(B10494,segédtábla!$A$1:$C$156,2,FALSE)</f>
        <v>Kozma István / Farkas Rudolf</v>
      </c>
      <c r="D10494" s="240" t="s">
        <v>9057</v>
      </c>
      <c r="E10494" s="332" t="e">
        <f>VLOOKUP(C10494,'Havi KM'!A:S,4,FALSE)</f>
        <v>#N/A</v>
      </c>
      <c r="F10494" s="163"/>
    </row>
    <row r="10495" spans="1:6" ht="15" customHeight="1">
      <c r="A10495" s="19" t="str">
        <f>VLOOKUP(B10495,segédtábla!$A$1:$C$156,3,FALSE)</f>
        <v>5+2</v>
      </c>
      <c r="B10495" s="226" t="s">
        <v>1339</v>
      </c>
      <c r="C10495" s="13" t="str">
        <f>VLOOKUP(B10495,segédtábla!$A$1:$C$156,2,FALSE)</f>
        <v>Áncsák János 04.14</v>
      </c>
      <c r="D10495" s="5" t="s">
        <v>9058</v>
      </c>
      <c r="E10495" s="332" t="e">
        <f>VLOOKUP(C10495,'Havi KM'!A:S,4,FALSE)</f>
        <v>#N/A</v>
      </c>
      <c r="F10495" s="163"/>
    </row>
    <row r="10496" spans="1:6" ht="15" customHeight="1">
      <c r="A10496" s="19" t="str">
        <f>VLOOKUP(B10496,segédtábla!$A$1:$C$156,3,FALSE)</f>
        <v>11+3</v>
      </c>
      <c r="B10496" s="226" t="s">
        <v>1321</v>
      </c>
      <c r="C10496" s="13" t="str">
        <f>VLOOKUP(B10496,segédtábla!$A$1:$C$156,2,FALSE)</f>
        <v>Kovács Márton Péter</v>
      </c>
      <c r="D10496" s="5" t="s">
        <v>9059</v>
      </c>
      <c r="E10496" s="332" t="str">
        <f>VLOOKUP(C10496,'Havi KM'!A:S,4,FALSE)</f>
        <v xml:space="preserve">     2 936,38 km</v>
      </c>
      <c r="F10496" s="163"/>
    </row>
    <row r="10497" spans="1:6" ht="15" customHeight="1">
      <c r="A10497" s="19" t="str">
        <f>VLOOKUP(B10497,segédtábla!$A$1:$C$156,3,FALSE)</f>
        <v>5+2</v>
      </c>
      <c r="B10497" s="226" t="s">
        <v>1341</v>
      </c>
      <c r="C10497" s="13" t="str">
        <f>VLOOKUP(B10497,segédtábla!$A$1:$C$156,2,FALSE)</f>
        <v>Szegedi Zsolt</v>
      </c>
      <c r="D10497" s="5" t="s">
        <v>9060</v>
      </c>
      <c r="E10497" s="332" t="str">
        <f>VLOOKUP(C10497,'Havi KM'!A:S,4,FALSE)</f>
        <v xml:space="preserve">     1 560,76 km</v>
      </c>
      <c r="F10497" s="163" t="s">
        <v>9061</v>
      </c>
    </row>
    <row r="10498" spans="1:6" ht="15" customHeight="1">
      <c r="A10498" s="19" t="str">
        <f>VLOOKUP(B10498,segédtábla!$A$1:$C$156,3,FALSE)</f>
        <v>10+4</v>
      </c>
      <c r="B10498" s="226" t="s">
        <v>1335</v>
      </c>
      <c r="C10498" s="13" t="str">
        <f>VLOOKUP(B10498,segédtábla!$A$1:$C$156,2,FALSE)</f>
        <v>Pollák Péter</v>
      </c>
      <c r="D10498" s="4" t="s">
        <v>9062</v>
      </c>
      <c r="E10498" s="332" t="str">
        <f>VLOOKUP(C10498,'Havi KM'!A:S,4,FALSE)</f>
        <v xml:space="preserve">     1 011,99 km</v>
      </c>
      <c r="F10498" s="163"/>
    </row>
    <row r="10499" spans="1:6" ht="15" customHeight="1">
      <c r="A10499" s="19" t="str">
        <f>VLOOKUP(B10499,segédtábla!$A$1:$C$156,3,FALSE)</f>
        <v>5+2</v>
      </c>
      <c r="B10499" s="226" t="s">
        <v>1328</v>
      </c>
      <c r="C10499" s="13" t="str">
        <f>VLOOKUP(B10499,segédtábla!$A$1:$C$156,2,FALSE)</f>
        <v>Majer Dominik - Charter</v>
      </c>
      <c r="D10499" s="4" t="s">
        <v>9063</v>
      </c>
      <c r="E10499" s="332" t="e">
        <f>VLOOKUP(C10499,'Havi KM'!A:S,4,FALSE)</f>
        <v>#N/A</v>
      </c>
      <c r="F10499" s="163" t="s">
        <v>5674</v>
      </c>
    </row>
    <row r="10500" spans="1:6" ht="15" customHeight="1">
      <c r="A10500" s="19" t="str">
        <f>VLOOKUP(B10500,segédtábla!$A$1:$C$156,3,FALSE)</f>
        <v>5+2</v>
      </c>
      <c r="B10500" s="226" t="s">
        <v>1323</v>
      </c>
      <c r="C10500" s="13" t="str">
        <f>VLOOKUP(B10500,segédtábla!$A$1:$C$156,2,FALSE)</f>
        <v>Moldicz Tamás</v>
      </c>
      <c r="D10500" s="4" t="s">
        <v>9051</v>
      </c>
      <c r="E10500" s="332" t="str">
        <f>VLOOKUP(C10500,'Havi KM'!A:S,4,FALSE)</f>
        <v xml:space="preserve">      938,86 km</v>
      </c>
      <c r="F10500" s="163"/>
    </row>
    <row r="10501" spans="1:6" ht="15" customHeight="1">
      <c r="A10501" s="19" t="e">
        <f>VLOOKUP(B10501,segédtábla!$A$1:$C$156,3,FALSE)</f>
        <v>#N/A</v>
      </c>
      <c r="B10501" s="11"/>
      <c r="C10501" s="13" t="e">
        <f>VLOOKUP(B10501,segédtábla!$A$1:$C$156,2,FALSE)</f>
        <v>#N/A</v>
      </c>
      <c r="D10501" s="5"/>
      <c r="E10501" s="332" t="e">
        <f>VLOOKUP(C10501,'Havi KM'!A:S,4,FALSE)</f>
        <v>#N/A</v>
      </c>
      <c r="F10501" s="163"/>
    </row>
    <row r="10502" spans="1:6" ht="15" customHeight="1">
      <c r="A10502" s="19">
        <f>VLOOKUP(B10502,segédtábla!$A$1:$C$156,3,FALSE)</f>
        <v>0</v>
      </c>
      <c r="B10502" s="11" t="s">
        <v>1423</v>
      </c>
      <c r="C10502" s="13" t="str">
        <f>VLOOKUP(B10502,segédtábla!$A$1:$C$156,2,FALSE)</f>
        <v>Krupánszky Márk</v>
      </c>
      <c r="D10502" s="494" t="s">
        <v>1186</v>
      </c>
      <c r="E10502" s="332" t="str">
        <f>VLOOKUP(C10502,'Havi KM'!A:S,4,FALSE)</f>
        <v xml:space="preserve">      550,26 km</v>
      </c>
      <c r="F10502" s="163"/>
    </row>
    <row r="10503" spans="1:6" ht="15" customHeight="1">
      <c r="A10503" s="19" t="str">
        <f>VLOOKUP(B10503,segédtábla!$A$1:$C$156,3,FALSE)</f>
        <v>5+2</v>
      </c>
      <c r="B10503" s="11" t="s">
        <v>1154</v>
      </c>
      <c r="C10503" s="13" t="str">
        <f>VLOOKUP(B10503,segédtábla!$A$1:$C$156,2,FALSE)</f>
        <v>Tóth Mihály</v>
      </c>
      <c r="D10503" s="494" t="s">
        <v>1186</v>
      </c>
      <c r="E10503" s="332" t="str">
        <f>VLOOKUP(C10503,'Havi KM'!A:S,4,FALSE)</f>
        <v xml:space="preserve">      345,81 km</v>
      </c>
      <c r="F10503" s="163"/>
    </row>
    <row r="10504" spans="1:6" ht="15" customHeight="1">
      <c r="A10504" s="19" t="str">
        <f>VLOOKUP(B10504,segédtábla!$A$1:$C$156,3,FALSE)</f>
        <v>5+2</v>
      </c>
      <c r="B10504" s="428" t="s">
        <v>1288</v>
      </c>
      <c r="C10504" s="429" t="str">
        <f>VLOOKUP(B10504,segédtábla!$A$1:$C$156,2,FALSE)</f>
        <v>Németh Zsolt</v>
      </c>
      <c r="D10504" s="240" t="s">
        <v>1663</v>
      </c>
      <c r="E10504" s="332" t="str">
        <f>VLOOKUP(C10504,'Havi KM'!A:S,4,FALSE)</f>
        <v xml:space="preserve">      347,54 km</v>
      </c>
      <c r="F10504" s="163"/>
    </row>
    <row r="10506" spans="1:6" ht="15" customHeight="1">
      <c r="A10506" s="10"/>
      <c r="B10506" s="16"/>
      <c r="C10506" s="263">
        <v>45986</v>
      </c>
      <c r="D10506" s="237" t="str">
        <f>TEXT(C10506,"dddd")</f>
        <v>Tuesday</v>
      </c>
      <c r="E10506" s="330"/>
      <c r="F10506" s="227">
        <f>+COUNTA(B10509:B10515)</f>
        <v>4</v>
      </c>
    </row>
    <row r="10507" spans="1:6" ht="15" customHeight="1">
      <c r="C10507" s="355"/>
    </row>
    <row r="10508" spans="1:6" ht="15" customHeight="1">
      <c r="A10508" s="7" t="s">
        <v>1136</v>
      </c>
      <c r="B10508" s="8" t="s">
        <v>1137</v>
      </c>
      <c r="C10508" s="9" t="s">
        <v>1138</v>
      </c>
      <c r="D10508" s="9" t="s">
        <v>1139</v>
      </c>
      <c r="E10508" s="331" t="s">
        <v>1140</v>
      </c>
      <c r="F10508" s="9" t="s">
        <v>1141</v>
      </c>
    </row>
    <row r="10509" spans="1:6" ht="15" customHeight="1">
      <c r="A10509" s="19" t="e">
        <f>VLOOKUP(B10509,segédtábla!$A$1:$C$156,3,FALSE)</f>
        <v>#N/A</v>
      </c>
      <c r="B10509" s="11"/>
      <c r="C10509" s="13" t="e">
        <f>VLOOKUP(B10509,segédtábla!$A$1:$C$156,2,FALSE)</f>
        <v>#N/A</v>
      </c>
      <c r="D10509" s="5"/>
      <c r="E10509" s="332" t="e">
        <f>VLOOKUP(C10509,'Havi KM'!A:S,4,FALSE)</f>
        <v>#N/A</v>
      </c>
      <c r="F10509" s="163"/>
    </row>
    <row r="10510" spans="1:6" ht="15" customHeight="1">
      <c r="A10510" s="19" t="e">
        <f>VLOOKUP(B10510,segédtábla!$A$1:$C$156,3,FALSE)</f>
        <v>#N/A</v>
      </c>
      <c r="B10510" s="11"/>
      <c r="C10510" s="13" t="e">
        <f>VLOOKUP(B10510,segédtábla!$A$1:$C$156,2,FALSE)</f>
        <v>#N/A</v>
      </c>
      <c r="D10510" s="5"/>
      <c r="E10510" s="332" t="e">
        <f>VLOOKUP(C10510,'Havi KM'!A:S,4,FALSE)</f>
        <v>#N/A</v>
      </c>
      <c r="F10510" s="163"/>
    </row>
    <row r="10511" spans="1:6" ht="15" customHeight="1">
      <c r="A10511" s="19" t="e">
        <f>VLOOKUP(B10511,segédtábla!$A$1:$C$156,3,FALSE)</f>
        <v>#N/A</v>
      </c>
      <c r="B10511" s="11"/>
      <c r="C10511" s="13" t="e">
        <f>VLOOKUP(B10511,segédtábla!$A$1:$C$156,2,FALSE)</f>
        <v>#N/A</v>
      </c>
      <c r="D10511" s="5"/>
      <c r="E10511" s="332" t="e">
        <f>VLOOKUP(C10511,'Havi KM'!A:S,4,FALSE)</f>
        <v>#N/A</v>
      </c>
      <c r="F10511" s="163"/>
    </row>
    <row r="10512" spans="1:6" ht="15" customHeight="1">
      <c r="A10512" s="19" t="str">
        <f>VLOOKUP(B10512,segédtábla!$A$1:$C$156,3,FALSE)</f>
        <v>11+3</v>
      </c>
      <c r="B10512" s="226" t="s">
        <v>1223</v>
      </c>
      <c r="C10512" s="178" t="str">
        <f>VLOOKUP(B10512,segédtábla!$A$1:$C$156,2,FALSE)</f>
        <v>Molnár Lajos</v>
      </c>
      <c r="D10512" s="4" t="s">
        <v>9047</v>
      </c>
      <c r="E10512" s="332" t="str">
        <f>VLOOKUP(C10512,'Havi KM'!A:S,4,FALSE)</f>
        <v xml:space="preserve">     2 738,73 km</v>
      </c>
      <c r="F10512" s="163" t="s">
        <v>9064</v>
      </c>
    </row>
    <row r="10513" spans="1:6" ht="15" customHeight="1">
      <c r="A10513" s="19" t="str">
        <f>VLOOKUP(B10513,segédtábla!$A$1:$C$156,3,FALSE)</f>
        <v>5+2</v>
      </c>
      <c r="B10513" s="226" t="s">
        <v>1163</v>
      </c>
      <c r="C10513" s="13" t="str">
        <f>VLOOKUP(B10513,segédtábla!$A$1:$C$156,2,FALSE)</f>
        <v>Popovics Dávid</v>
      </c>
      <c r="D10513" s="5" t="s">
        <v>9065</v>
      </c>
      <c r="E10513" s="332" t="str">
        <f>VLOOKUP(C10513,'Havi KM'!A:S,4,FALSE)</f>
        <v xml:space="preserve">     1 838,04 km</v>
      </c>
      <c r="F10513" s="163"/>
    </row>
    <row r="10514" spans="1:6" ht="15" customHeight="1">
      <c r="A10514" s="19" t="str">
        <f>VLOOKUP(B10514,segédtábla!$A$1:$C$156,3,FALSE)</f>
        <v>11+3</v>
      </c>
      <c r="B10514" s="226" t="s">
        <v>1147</v>
      </c>
      <c r="C10514" s="13" t="str">
        <f>VLOOKUP(B10514,segédtábla!$A$1:$C$156,2,FALSE)</f>
        <v>Török Sándor</v>
      </c>
      <c r="D10514" s="5" t="s">
        <v>9066</v>
      </c>
      <c r="E10514" s="332" t="str">
        <f>VLOOKUP(C10514,'Havi KM'!A:S,4,FALSE)</f>
        <v xml:space="preserve">     1 629,14 km</v>
      </c>
      <c r="F10514" s="363" t="s">
        <v>9067</v>
      </c>
    </row>
    <row r="10515" spans="1:6" ht="15" customHeight="1">
      <c r="A10515" s="19" t="str">
        <f>VLOOKUP(B10515,segédtábla!$A$1:$C$156,3,FALSE)</f>
        <v>5+2</v>
      </c>
      <c r="B10515" s="226" t="s">
        <v>1526</v>
      </c>
      <c r="C10515" s="13" t="str">
        <f>VLOOKUP(B10515,segédtábla!$A$1:$C$156,2,FALSE)</f>
        <v>Simon Zoltán</v>
      </c>
      <c r="D10515" s="5" t="s">
        <v>9068</v>
      </c>
      <c r="E10515" s="332" t="str">
        <f>VLOOKUP(C10515,'Havi KM'!A:S,4,FALSE)</f>
        <v xml:space="preserve">     1 431,31 km</v>
      </c>
      <c r="F10515" s="231"/>
    </row>
    <row r="10516" spans="1:6" ht="15" customHeight="1">
      <c r="A10516" s="19" t="str">
        <f>VLOOKUP(B10516,segédtábla!$A$1:$C$156,3,FALSE)</f>
        <v>5+2</v>
      </c>
      <c r="B10516" s="226" t="s">
        <v>1288</v>
      </c>
      <c r="C10516" s="13" t="str">
        <f>VLOOKUP(B10516,segédtábla!$A$1:$C$156,2,FALSE)</f>
        <v>Németh Zsolt</v>
      </c>
      <c r="D10516" s="5" t="s">
        <v>9069</v>
      </c>
      <c r="E10516" s="332" t="str">
        <f>VLOOKUP(C10516,'Havi KM'!A:S,4,FALSE)</f>
        <v xml:space="preserve">      347,54 km</v>
      </c>
      <c r="F10516" s="163"/>
    </row>
    <row r="10517" spans="1:6" ht="15" customHeight="1">
      <c r="A10517" s="19" t="str">
        <f>VLOOKUP(B10517,segédtábla!$A$1:$C$156,3,FALSE)</f>
        <v>5+2</v>
      </c>
      <c r="B10517" s="226" t="s">
        <v>1227</v>
      </c>
      <c r="C10517" s="178" t="str">
        <f>VLOOKUP(B10517,segédtábla!$A$1:$C$156,2,FALSE)</f>
        <v>Horváth Ferenc</v>
      </c>
      <c r="D10517" s="4" t="s">
        <v>9070</v>
      </c>
      <c r="E10517" s="332" t="str">
        <f>VLOOKUP(C10517,'Havi KM'!A:S,4,FALSE)</f>
        <v xml:space="preserve">     1 488,98 km</v>
      </c>
      <c r="F10517" s="163" t="s">
        <v>9071</v>
      </c>
    </row>
    <row r="10518" spans="1:6" ht="15" customHeight="1">
      <c r="A10518" s="19" t="str">
        <f>VLOOKUP(B10518,segédtábla!$A$1:$C$156,3,FALSE)</f>
        <v>5+2</v>
      </c>
      <c r="B10518" s="226" t="s">
        <v>1175</v>
      </c>
      <c r="C10518" s="13" t="str">
        <f>VLOOKUP(B10518,segédtábla!$A$1:$C$156,2,FALSE)</f>
        <v>Iklódi Sándor</v>
      </c>
      <c r="D10518" s="5" t="s">
        <v>9072</v>
      </c>
      <c r="E10518" s="332" t="str">
        <f>VLOOKUP(C10518,'Havi KM'!A:S,4,FALSE)</f>
        <v xml:space="preserve">     1 161,24 km</v>
      </c>
      <c r="F10518" s="163"/>
    </row>
    <row r="10519" spans="1:6" ht="15" customHeight="1">
      <c r="A10519" s="19" t="str">
        <f>VLOOKUP(B10519,segédtábla!$A$1:$C$156,3,FALSE)</f>
        <v>5+2</v>
      </c>
      <c r="B10519" s="226" t="s">
        <v>1152</v>
      </c>
      <c r="C10519" s="13" t="str">
        <f>VLOOKUP(B10519,segédtábla!$A$1:$C$156,2,FALSE)</f>
        <v>Tokorcsi Tibor</v>
      </c>
      <c r="D10519" s="5" t="s">
        <v>9073</v>
      </c>
      <c r="E10519" s="332" t="str">
        <f>VLOOKUP(C10519,'Havi KM'!A:S,4,FALSE)</f>
        <v xml:space="preserve">     1 330,53 km</v>
      </c>
      <c r="F10519" s="163"/>
    </row>
    <row r="10520" spans="1:6" ht="15" customHeight="1">
      <c r="A10520" s="19" t="str">
        <f>VLOOKUP(B10520,segédtábla!$A$1:$C$156,3,FALSE)</f>
        <v>5+2</v>
      </c>
      <c r="B10520" s="226" t="s">
        <v>1181</v>
      </c>
      <c r="C10520" s="13" t="str">
        <f>VLOOKUP(B10520,segédtábla!$A$1:$C$156,2,FALSE)</f>
        <v>Lázár Gábor</v>
      </c>
      <c r="D10520" s="5" t="s">
        <v>9074</v>
      </c>
      <c r="E10520" s="332" t="str">
        <f>VLOOKUP(C10520,'Havi KM'!A:S,4,FALSE)</f>
        <v xml:space="preserve">     1 156,79 km</v>
      </c>
      <c r="F10520" s="163"/>
    </row>
    <row r="10521" spans="1:6" ht="15" customHeight="1">
      <c r="A10521" s="19" t="str">
        <f>VLOOKUP(B10521,segédtábla!$A$1:$C$156,3,FALSE)</f>
        <v>5+2</v>
      </c>
      <c r="B10521" s="226" t="s">
        <v>1304</v>
      </c>
      <c r="C10521" s="13" t="str">
        <f>VLOOKUP(B10521,segédtábla!$A$1:$C$156,2,FALSE)</f>
        <v>Hadi Krisztián</v>
      </c>
      <c r="D10521" s="5" t="s">
        <v>9075</v>
      </c>
      <c r="E10521" s="332" t="str">
        <f>VLOOKUP(C10521,'Havi KM'!A:S,4,FALSE)</f>
        <v xml:space="preserve">      715,33 km</v>
      </c>
      <c r="F10521" s="363" t="s">
        <v>1041</v>
      </c>
    </row>
    <row r="10522" spans="1:6" ht="15" customHeight="1">
      <c r="A10522" s="19" t="str">
        <f>VLOOKUP(B10522,segédtábla!$A$1:$C$156,3,FALSE)</f>
        <v>1/1.</v>
      </c>
      <c r="B10522" s="226" t="s">
        <v>1165</v>
      </c>
      <c r="C10522" s="13" t="str">
        <f>VLOOKUP(B10522,segédtábla!$A$1:$C$156,2,FALSE)</f>
        <v>Szabó Levente</v>
      </c>
      <c r="D10522" s="5" t="s">
        <v>9076</v>
      </c>
      <c r="E10522" s="332" t="str">
        <f>VLOOKUP(C10522,'Havi KM'!A:S,4,FALSE)</f>
        <v xml:space="preserve">     2 412,32 km</v>
      </c>
      <c r="F10522" s="363"/>
    </row>
    <row r="10523" spans="1:6" ht="15" customHeight="1">
      <c r="A10523" s="19" t="str">
        <f>VLOOKUP(B10523,segédtábla!$A$1:$C$156,3,FALSE)</f>
        <v>5+2</v>
      </c>
      <c r="B10523" s="226" t="s">
        <v>1256</v>
      </c>
      <c r="C10523" s="13" t="str">
        <f>VLOOKUP(B10523,segédtábla!$A$1:$C$156,2,FALSE)</f>
        <v>Árvai Gábor</v>
      </c>
      <c r="D10523" s="5" t="s">
        <v>9077</v>
      </c>
      <c r="E10523" s="332" t="str">
        <f>VLOOKUP(C10523,'Havi KM'!A:S,4,FALSE)</f>
        <v xml:space="preserve">     1 696,48 km</v>
      </c>
      <c r="F10523" s="163"/>
    </row>
    <row r="10524" spans="1:6" ht="15" customHeight="1">
      <c r="A10524" s="19" t="str">
        <f>VLOOKUP(B10524,segédtábla!$A$1:$C$156,3,FALSE)</f>
        <v>11+3</v>
      </c>
      <c r="B10524" s="226" t="s">
        <v>1319</v>
      </c>
      <c r="C10524" s="178" t="str">
        <f>VLOOKUP(B10524,segédtábla!$A$1:$C$156,2,FALSE)</f>
        <v>Simon Gábor</v>
      </c>
      <c r="D10524" s="4" t="s">
        <v>9078</v>
      </c>
      <c r="E10524" s="332" t="str">
        <f>VLOOKUP(C10524,'Havi KM'!A:S,4,FALSE)</f>
        <v xml:space="preserve">     1 814,55 km</v>
      </c>
      <c r="F10524" s="363" t="s">
        <v>9079</v>
      </c>
    </row>
    <row r="10525" spans="1:6" ht="15" customHeight="1">
      <c r="A10525" s="19" t="str">
        <f>VLOOKUP(B10525,segédtábla!$A$1:$C$156,3,FALSE)</f>
        <v>11+3</v>
      </c>
      <c r="B10525" s="226" t="s">
        <v>1183</v>
      </c>
      <c r="C10525" s="13" t="str">
        <f>VLOOKUP(B10525,segédtábla!$A$1:$C$156,2,FALSE)</f>
        <v>Kelemen Imre</v>
      </c>
      <c r="D10525" s="5" t="s">
        <v>9080</v>
      </c>
      <c r="E10525" s="332" t="str">
        <f>VLOOKUP(C10525,'Havi KM'!A:S,4,FALSE)</f>
        <v xml:space="preserve">     2 133,94 km</v>
      </c>
      <c r="F10525" s="363" t="s">
        <v>9081</v>
      </c>
    </row>
    <row r="10526" spans="1:6" ht="15" customHeight="1">
      <c r="A10526" s="19" t="str">
        <f>VLOOKUP(B10526,segédtábla!$A$1:$C$156,3,FALSE)</f>
        <v>2/1.</v>
      </c>
      <c r="B10526" s="226" t="s">
        <v>1259</v>
      </c>
      <c r="C10526" s="13" t="str">
        <f>VLOOKUP(B10526,segédtábla!$A$1:$C$156,2,FALSE)</f>
        <v>Berki Richárd Sándor</v>
      </c>
      <c r="D10526" s="5" t="s">
        <v>9082</v>
      </c>
      <c r="E10526" s="332" t="str">
        <f>VLOOKUP(C10526,'Havi KM'!A:S,4,FALSE)</f>
        <v xml:space="preserve">     1 357,13 km</v>
      </c>
      <c r="F10526" s="231"/>
    </row>
    <row r="10527" spans="1:6" ht="15" customHeight="1">
      <c r="A10527" s="19" t="str">
        <f>VLOOKUP(B10527,segédtábla!$A$1:$C$156,3,FALSE)</f>
        <v>11+3</v>
      </c>
      <c r="B10527" s="226" t="s">
        <v>1345</v>
      </c>
      <c r="C10527" s="13" t="str">
        <f>VLOOKUP(B10527,segédtábla!$A$1:$C$156,2,FALSE)</f>
        <v>Berek Gábor</v>
      </c>
      <c r="D10527" s="5" t="s">
        <v>9083</v>
      </c>
      <c r="E10527" s="332" t="str">
        <f>VLOOKUP(C10527,'Havi KM'!A:S,4,FALSE)</f>
        <v xml:space="preserve">      0,0 km</v>
      </c>
      <c r="F10527" s="163" t="s">
        <v>9084</v>
      </c>
    </row>
    <row r="10528" spans="1:6" ht="15" customHeight="1">
      <c r="A10528" s="19" t="str">
        <f>VLOOKUP(B10528,segédtábla!$A$1:$C$156,3,FALSE)</f>
        <v>17+4</v>
      </c>
      <c r="B10528" s="226" t="s">
        <v>1217</v>
      </c>
      <c r="C10528" s="178" t="str">
        <f>VLOOKUP(B10528,segédtábla!$A$1:$C$156,2,FALSE)</f>
        <v>Fábián Szabolcs</v>
      </c>
      <c r="D10528" s="4" t="s">
        <v>9085</v>
      </c>
      <c r="E10528" s="332" t="str">
        <f>VLOOKUP(C10528,'Havi KM'!A:S,4,FALSE)</f>
        <v xml:space="preserve">     1 855,46 km</v>
      </c>
      <c r="F10528" s="163" t="s">
        <v>9086</v>
      </c>
    </row>
    <row r="10529" spans="1:6" ht="15" customHeight="1">
      <c r="A10529" s="19" t="str">
        <f>VLOOKUP(B10529,segédtábla!$A$1:$C$156,3,FALSE)</f>
        <v>11+3</v>
      </c>
      <c r="B10529" s="226" t="s">
        <v>1189</v>
      </c>
      <c r="C10529" s="178" t="str">
        <f>VLOOKUP(B10529,segédtábla!$A$1:$C$156,2,FALSE)</f>
        <v>Tatarek Sándor</v>
      </c>
      <c r="D10529" s="4" t="s">
        <v>9087</v>
      </c>
      <c r="E10529" s="332" t="str">
        <f>VLOOKUP(C10529,'Havi KM'!A:S,4,FALSE)</f>
        <v xml:space="preserve">      823,62 km</v>
      </c>
      <c r="F10529" s="363" t="s">
        <v>9088</v>
      </c>
    </row>
    <row r="10530" spans="1:6" ht="15" customHeight="1">
      <c r="A10530" s="19" t="str">
        <f>VLOOKUP(B10530,segédtábla!$A$1:$C$156,3,FALSE)</f>
        <v>11+3</v>
      </c>
      <c r="B10530" s="226" t="s">
        <v>1413</v>
      </c>
      <c r="C10530" s="13" t="str">
        <f>VLOOKUP(B10530,segédtábla!$A$1:$C$156,2,FALSE)</f>
        <v>Szkolcsek György</v>
      </c>
      <c r="D10530" s="5" t="s">
        <v>9089</v>
      </c>
      <c r="E10530" s="332" t="str">
        <f>VLOOKUP(C10530,'Havi KM'!A:S,4,FALSE)</f>
        <v xml:space="preserve">     1 278,42 km</v>
      </c>
      <c r="F10530" s="163"/>
    </row>
    <row r="10531" spans="1:6" ht="15" customHeight="1">
      <c r="A10531" s="19" t="str">
        <f>VLOOKUP(B10531,segédtábla!$A$1:$C$156,3,FALSE)</f>
        <v>11+3</v>
      </c>
      <c r="B10531" s="226" t="s">
        <v>1366</v>
      </c>
      <c r="C10531" s="13" t="str">
        <f>VLOOKUP(B10531,segédtábla!$A$1:$C$156,2,FALSE)</f>
        <v>Busi Sándor János</v>
      </c>
      <c r="D10531" s="5" t="s">
        <v>9090</v>
      </c>
      <c r="E10531" s="332" t="str">
        <f>VLOOKUP(C10531,'Havi KM'!A:S,4,FALSE)</f>
        <v xml:space="preserve">     1 430,82 km</v>
      </c>
      <c r="F10531" s="163"/>
    </row>
    <row r="10532" spans="1:6" ht="15" customHeight="1">
      <c r="A10532" s="19" t="e">
        <f>VLOOKUP(B10532,segédtábla!$A$1:$C$156,3,FALSE)</f>
        <v>#N/A</v>
      </c>
      <c r="B10532" s="11"/>
      <c r="C10532" s="13" t="e">
        <f>VLOOKUP(B10532,segédtábla!$A$1:$C$156,2,FALSE)</f>
        <v>#N/A</v>
      </c>
      <c r="D10532" s="5"/>
      <c r="E10532" s="332" t="e">
        <f>VLOOKUP(C10532,'Havi KM'!A:S,4,FALSE)</f>
        <v>#N/A</v>
      </c>
      <c r="F10532" s="163"/>
    </row>
    <row r="10533" spans="1:6" ht="15" customHeight="1">
      <c r="A10533" s="19">
        <f>VLOOKUP(B10533,segédtábla!$A$1:$C$156,3,FALSE)</f>
        <v>0</v>
      </c>
      <c r="B10533" s="11" t="s">
        <v>1423</v>
      </c>
      <c r="C10533" s="13" t="str">
        <f>VLOOKUP(B10533,segédtábla!$A$1:$C$156,2,FALSE)</f>
        <v>Krupánszky Márk</v>
      </c>
      <c r="D10533" s="494" t="s">
        <v>1186</v>
      </c>
      <c r="E10533" s="332" t="str">
        <f>VLOOKUP(C10533,'Havi KM'!A:S,4,FALSE)</f>
        <v xml:space="preserve">      550,26 km</v>
      </c>
      <c r="F10533" s="163"/>
    </row>
    <row r="10534" spans="1:6" ht="15" customHeight="1">
      <c r="A10534" s="19" t="str">
        <f>VLOOKUP(B10534,segédtábla!$A$1:$C$156,3,FALSE)</f>
        <v>5+2</v>
      </c>
      <c r="B10534" s="11" t="s">
        <v>1154</v>
      </c>
      <c r="C10534" s="13" t="str">
        <f>VLOOKUP(B10534,segédtábla!$A$1:$C$156,2,FALSE)</f>
        <v>Tóth Mihály</v>
      </c>
      <c r="D10534" s="494" t="s">
        <v>1186</v>
      </c>
      <c r="E10534" s="332" t="str">
        <f>VLOOKUP(C10534,'Havi KM'!A:S,4,FALSE)</f>
        <v xml:space="preserve">      345,81 km</v>
      </c>
      <c r="F10534" s="163"/>
    </row>
    <row r="10535" spans="1:6" ht="15" customHeight="1">
      <c r="A10535" s="19" t="str">
        <f>VLOOKUP(B10535,segédtábla!$A$1:$C$156,3,FALSE)</f>
        <v>5+2</v>
      </c>
      <c r="B10535" s="11" t="s">
        <v>1274</v>
      </c>
      <c r="C10535" s="13" t="str">
        <f>VLOOKUP(B10535,segédtábla!$A$1:$C$156,2,FALSE)</f>
        <v>Kakulya Zsolt</v>
      </c>
      <c r="D10535" s="5"/>
      <c r="E10535" s="332" t="str">
        <f>VLOOKUP(C10535,'Havi KM'!A:S,4,FALSE)</f>
        <v xml:space="preserve">     1 219,87 km</v>
      </c>
      <c r="F10535" s="230" t="s">
        <v>9091</v>
      </c>
    </row>
    <row r="10536" spans="1:6" ht="15" customHeight="1">
      <c r="A10536" s="19" t="e">
        <f>VLOOKUP(B10536,segédtábla!$A$1:$C$156,3,FALSE)</f>
        <v>#N/A</v>
      </c>
      <c r="B10536" s="11"/>
      <c r="C10536" s="13" t="e">
        <f>VLOOKUP(B10536,segédtábla!$A$1:$C$156,2,FALSE)</f>
        <v>#N/A</v>
      </c>
      <c r="D10536" s="5"/>
      <c r="E10536" s="332" t="e">
        <f>VLOOKUP(C10536,'Havi KM'!A:S,4,FALSE)</f>
        <v>#N/A</v>
      </c>
      <c r="F10536" s="163"/>
    </row>
    <row r="10538" spans="1:6" ht="15" customHeight="1">
      <c r="A10538" s="10"/>
      <c r="B10538" s="16"/>
      <c r="C10538" s="263">
        <v>45987</v>
      </c>
      <c r="D10538" s="237" t="str">
        <f>TEXT(C10538,"dddd")</f>
        <v>Wednesday</v>
      </c>
      <c r="E10538" s="330"/>
      <c r="F10538" s="227">
        <f>+COUNTA(B10541:B10570)</f>
        <v>22</v>
      </c>
    </row>
    <row r="10539" spans="1:6" ht="15" customHeight="1">
      <c r="C10539" s="355"/>
    </row>
    <row r="10540" spans="1:6" ht="15" customHeight="1">
      <c r="A10540" s="7" t="s">
        <v>1136</v>
      </c>
      <c r="B10540" s="8" t="s">
        <v>1137</v>
      </c>
      <c r="C10540" s="9" t="s">
        <v>1138</v>
      </c>
      <c r="D10540" s="9" t="s">
        <v>1139</v>
      </c>
      <c r="E10540" s="331" t="s">
        <v>1140</v>
      </c>
      <c r="F10540" s="9" t="s">
        <v>1141</v>
      </c>
    </row>
    <row r="10541" spans="1:6" ht="15" customHeight="1">
      <c r="A10541" s="19" t="str">
        <f>VLOOKUP(B10541,segédtábla!$A$1:$C$156,3,FALSE)</f>
        <v>5+2</v>
      </c>
      <c r="B10541" s="226" t="s">
        <v>1149</v>
      </c>
      <c r="C10541" s="13" t="str">
        <f>VLOOKUP(B10541,segédtábla!$A$1:$C$156,2,FALSE)</f>
        <v>Létai Ferenc + Létainé Zsuzsa</v>
      </c>
      <c r="D10541" s="5" t="s">
        <v>9092</v>
      </c>
      <c r="E10541" s="332" t="e">
        <f>VLOOKUP(C10541,'Havi KM'!A:S,4,FALSE)</f>
        <v>#N/A</v>
      </c>
      <c r="F10541" s="163"/>
    </row>
    <row r="10542" spans="1:6" ht="15" customHeight="1">
      <c r="A10542" s="19" t="str">
        <f>VLOOKUP(B10542,segédtábla!$A$1:$C$156,3,FALSE)</f>
        <v>5+2</v>
      </c>
      <c r="B10542" s="226" t="s">
        <v>1269</v>
      </c>
      <c r="C10542" s="13" t="str">
        <f>VLOOKUP(B10542,segédtábla!$A$1:$C$156,2,FALSE)</f>
        <v>Bagi Lajos + Bagi Márió</v>
      </c>
      <c r="D10542" s="5" t="s">
        <v>9093</v>
      </c>
      <c r="E10542" s="332" t="e">
        <f>VLOOKUP(C10542,'Havi KM'!A:S,4,FALSE)</f>
        <v>#N/A</v>
      </c>
      <c r="F10542" s="517"/>
    </row>
    <row r="10543" spans="1:6" ht="15" customHeight="1">
      <c r="A10543" s="19" t="str">
        <f>VLOOKUP(B10543,segédtábla!$A$1:$C$156,3,FALSE)</f>
        <v>11+3</v>
      </c>
      <c r="B10543" s="226" t="s">
        <v>1142</v>
      </c>
      <c r="C10543" s="13" t="str">
        <f>VLOOKUP(B10543,segédtábla!$A$1:$C$156,2,FALSE)</f>
        <v>Hamecz  Zsolt + Zsoltné</v>
      </c>
      <c r="D10543" s="5" t="s">
        <v>9094</v>
      </c>
      <c r="E10543" s="491" t="e">
        <f>VLOOKUP(C10543,'Havi KM'!A:S,4,FALSE)</f>
        <v>#N/A</v>
      </c>
      <c r="F10543" s="5" t="s">
        <v>9095</v>
      </c>
    </row>
    <row r="10544" spans="1:6" ht="15" customHeight="1">
      <c r="A10544" s="19" t="e">
        <f>VLOOKUP(B10544,segédtábla!$A$1:$C$156,3,FALSE)</f>
        <v>#N/A</v>
      </c>
      <c r="B10544" s="11"/>
      <c r="C10544" s="13" t="e">
        <f>VLOOKUP(B10544,segédtábla!$A$1:$C$156,2,FALSE)</f>
        <v>#N/A</v>
      </c>
      <c r="D10544" s="5"/>
      <c r="E10544" s="491" t="e">
        <f>VLOOKUP(C10544,'Havi KM'!A:S,4,FALSE)</f>
        <v>#N/A</v>
      </c>
      <c r="F10544" s="5"/>
    </row>
    <row r="10545" spans="1:6" ht="15" customHeight="1">
      <c r="A10545" s="19" t="str">
        <f>VLOOKUP(B10545,segédtábla!$A$1:$C$156,3,FALSE)</f>
        <v>11+3</v>
      </c>
      <c r="B10545" s="226" t="s">
        <v>1221</v>
      </c>
      <c r="C10545" s="13" t="str">
        <f>VLOOKUP(B10545,segédtábla!$A$1:$C$156,2,FALSE)</f>
        <v>Vass István</v>
      </c>
      <c r="D10545" s="5" t="s">
        <v>9096</v>
      </c>
      <c r="E10545" s="332" t="e">
        <f>VLOOKUP(C10545,'Havi KM'!A:S,4,FALSE)</f>
        <v>#N/A</v>
      </c>
      <c r="F10545" s="163" t="s">
        <v>9097</v>
      </c>
    </row>
    <row r="10546" spans="1:6" ht="15" customHeight="1">
      <c r="A10546" s="19" t="str">
        <f>VLOOKUP(B10546,segédtábla!$A$1:$C$156,3,FALSE)</f>
        <v>11+3</v>
      </c>
      <c r="B10546" s="226" t="s">
        <v>1378</v>
      </c>
      <c r="C10546" s="13" t="str">
        <f>VLOOKUP(B10546,segédtábla!$A$1:$C$156,2,FALSE)</f>
        <v>Dalanics Zsolt</v>
      </c>
      <c r="D10546" s="5" t="s">
        <v>9098</v>
      </c>
      <c r="E10546" s="491" t="str">
        <f>VLOOKUP(C10546,'Havi KM'!A:S,4,FALSE)</f>
        <v xml:space="preserve">     1 398,48 km</v>
      </c>
      <c r="F10546" s="5"/>
    </row>
    <row r="10547" spans="1:6" ht="15" customHeight="1">
      <c r="A10547" s="19" t="e">
        <f>VLOOKUP(B10547,segédtábla!$A$1:$C$156,3,FALSE)</f>
        <v>#N/A</v>
      </c>
      <c r="B10547" s="11"/>
      <c r="C10547" s="13" t="e">
        <f>VLOOKUP(B10547,segédtábla!$A$1:$C$156,2,FALSE)</f>
        <v>#N/A</v>
      </c>
      <c r="D10547" s="5"/>
      <c r="E10547" s="491" t="e">
        <f>VLOOKUP(C10547,'Havi KM'!A:S,4,FALSE)</f>
        <v>#N/A</v>
      </c>
      <c r="F10547" s="5"/>
    </row>
    <row r="10548" spans="1:6" ht="15" customHeight="1">
      <c r="A10548" s="19" t="str">
        <f>VLOOKUP(B10548,segédtábla!$A$1:$C$156,3,FALSE)</f>
        <v>11+3</v>
      </c>
      <c r="B10548" s="226" t="s">
        <v>1236</v>
      </c>
      <c r="C10548" s="13" t="str">
        <f>VLOOKUP(B10548,segédtábla!$A$1:$C$156,2,FALSE)</f>
        <v>Pázmándi János</v>
      </c>
      <c r="D10548" s="5" t="s">
        <v>1436</v>
      </c>
      <c r="E10548" s="491" t="str">
        <f>VLOOKUP(C10548,'Havi KM'!A:S,4,FALSE)</f>
        <v xml:space="preserve">     1 597,21 km</v>
      </c>
      <c r="F10548" s="5"/>
    </row>
    <row r="10549" spans="1:6" ht="15" customHeight="1">
      <c r="A10549" s="19" t="str">
        <f>VLOOKUP(B10549,segédtábla!$A$1:$C$156,3,FALSE)</f>
        <v>11+3</v>
      </c>
      <c r="B10549" s="226" t="s">
        <v>1321</v>
      </c>
      <c r="C10549" s="13" t="str">
        <f>VLOOKUP(B10549,segédtábla!$A$1:$C$156,2,FALSE)</f>
        <v>Kovács Márton Péter</v>
      </c>
      <c r="D10549" s="5" t="s">
        <v>9099</v>
      </c>
      <c r="E10549" s="491" t="str">
        <f>VLOOKUP(C10549,'Havi KM'!A:S,4,FALSE)</f>
        <v xml:space="preserve">     2 936,38 km</v>
      </c>
      <c r="F10549" s="5"/>
    </row>
    <row r="10550" spans="1:6" ht="15" customHeight="1">
      <c r="A10550" s="19" t="e">
        <f>VLOOKUP(B10550,segédtábla!$A$1:$C$156,3,FALSE)</f>
        <v>#N/A</v>
      </c>
      <c r="B10550" s="11"/>
      <c r="C10550" s="13" t="e">
        <f>VLOOKUP(B10550,segédtábla!$A$1:$C$156,2,FALSE)</f>
        <v>#N/A</v>
      </c>
      <c r="D10550" s="5"/>
      <c r="E10550" s="491" t="e">
        <f>VLOOKUP(C10550,'Havi KM'!A:S,4,FALSE)</f>
        <v>#N/A</v>
      </c>
      <c r="F10550" s="5"/>
    </row>
    <row r="10551" spans="1:6" ht="15" customHeight="1">
      <c r="A10551" s="19" t="str">
        <f>VLOOKUP(B10551,segédtábla!$A$1:$C$156,3,FALSE)</f>
        <v>10+4</v>
      </c>
      <c r="B10551" s="226" t="s">
        <v>1520</v>
      </c>
      <c r="C10551" s="178" t="str">
        <f>VLOOKUP(B10551,segédtábla!$A$1:$C$156,2,FALSE)</f>
        <v>Sipőcz Dániel</v>
      </c>
      <c r="D10551" s="4" t="s">
        <v>1436</v>
      </c>
      <c r="E10551" s="332" t="str">
        <f>VLOOKUP(C10551,'Havi KM'!A:S,4,FALSE)</f>
        <v xml:space="preserve">     2 677,58 km</v>
      </c>
      <c r="F10551" s="163" t="s">
        <v>9100</v>
      </c>
    </row>
    <row r="10552" spans="1:6" ht="15" customHeight="1">
      <c r="A10552" s="19" t="str">
        <f>VLOOKUP(B10552,segédtábla!$A$1:$C$156,3,FALSE)</f>
        <v>11+3</v>
      </c>
      <c r="B10552" s="226" t="s">
        <v>1183</v>
      </c>
      <c r="C10552" s="13" t="str">
        <f>VLOOKUP(B10552,segédtábla!$A$1:$C$156,2,FALSE)</f>
        <v>Kelemen Imre</v>
      </c>
      <c r="D10552" s="5" t="s">
        <v>9101</v>
      </c>
      <c r="E10552" s="491" t="str">
        <f>VLOOKUP(C10552,'Havi KM'!A:S,4,FALSE)</f>
        <v xml:space="preserve">     2 133,94 km</v>
      </c>
      <c r="F10552" s="5"/>
    </row>
    <row r="10553" spans="1:6" ht="15" customHeight="1">
      <c r="A10553" s="19" t="e">
        <f>VLOOKUP(B10553,segédtábla!$A$1:$C$156,3,FALSE)</f>
        <v>#N/A</v>
      </c>
      <c r="B10553" s="11"/>
      <c r="C10553" s="13" t="e">
        <f>VLOOKUP(B10553,segédtábla!$A$1:$C$156,2,FALSE)</f>
        <v>#N/A</v>
      </c>
      <c r="D10553" s="5"/>
      <c r="E10553" s="491" t="e">
        <f>VLOOKUP(C10553,'Havi KM'!A:S,4,FALSE)</f>
        <v>#N/A</v>
      </c>
      <c r="F10553" s="5"/>
    </row>
    <row r="10554" spans="1:6" ht="15" customHeight="1">
      <c r="A10554" s="19" t="str">
        <f>VLOOKUP(B10554,segédtábla!$A$1:$C$156,3,FALSE)</f>
        <v>11+3</v>
      </c>
      <c r="B10554" s="226" t="s">
        <v>1333</v>
      </c>
      <c r="C10554" s="319" t="str">
        <f>VLOOKUP(B10554,segédtábla!$A$1:$C$156,2,FALSE)</f>
        <v>Meilinger Ádám</v>
      </c>
      <c r="D10554" s="188" t="s">
        <v>1436</v>
      </c>
      <c r="E10554" s="332" t="str">
        <f>VLOOKUP(C10554,'Havi KM'!A:S,4,FALSE)</f>
        <v xml:space="preserve">      277,05 km</v>
      </c>
      <c r="F10554" s="163" t="s">
        <v>9102</v>
      </c>
    </row>
    <row r="10555" spans="1:6" ht="15" customHeight="1">
      <c r="A10555" s="19" t="str">
        <f>VLOOKUP(B10555,segédtábla!$A$1:$C$156,3,FALSE)</f>
        <v>2/1.</v>
      </c>
      <c r="B10555" s="226" t="s">
        <v>1259</v>
      </c>
      <c r="C10555" s="178" t="str">
        <f>VLOOKUP(B10555,segédtábla!$A$1:$C$156,2,FALSE)</f>
        <v>Berki Richárd Sándor</v>
      </c>
      <c r="D10555" s="4" t="s">
        <v>9103</v>
      </c>
      <c r="E10555" s="491" t="str">
        <f>VLOOKUP(C10555,'Havi KM'!A:S,4,FALSE)</f>
        <v xml:space="preserve">     1 357,13 km</v>
      </c>
      <c r="F10555" s="5"/>
    </row>
    <row r="10556" spans="1:6" ht="15" customHeight="1">
      <c r="A10556" s="19" t="str">
        <f>VLOOKUP(B10556,segédtábla!$A$1:$C$156,3,FALSE)</f>
        <v>2/1.</v>
      </c>
      <c r="B10556" s="226" t="s">
        <v>1206</v>
      </c>
      <c r="C10556" s="13" t="s">
        <v>9104</v>
      </c>
      <c r="D10556" s="5" t="s">
        <v>9105</v>
      </c>
      <c r="E10556" s="491" t="e">
        <f>VLOOKUP(C10556,'Havi KM'!A:S,4,FALSE)</f>
        <v>#N/A</v>
      </c>
      <c r="F10556" s="5"/>
    </row>
    <row r="10557" spans="1:6" ht="15" customHeight="1">
      <c r="A10557" s="19" t="e">
        <f>VLOOKUP(B10557,segédtábla!$A$1:$C$156,3,FALSE)</f>
        <v>#N/A</v>
      </c>
      <c r="B10557" s="11"/>
      <c r="C10557" s="13" t="e">
        <f>VLOOKUP(B10557,segédtábla!$A$1:$C$156,2,FALSE)</f>
        <v>#N/A</v>
      </c>
      <c r="D10557" s="5"/>
      <c r="E10557" s="491" t="e">
        <f>VLOOKUP(C10557,'Havi KM'!A:S,4,FALSE)</f>
        <v>#N/A</v>
      </c>
      <c r="F10557" s="5"/>
    </row>
    <row r="10558" spans="1:6" ht="15" customHeight="1">
      <c r="A10558" s="19" t="str">
        <f>VLOOKUP(B10558,segédtábla!$A$1:$C$156,3,FALSE)</f>
        <v>11+3</v>
      </c>
      <c r="B10558" s="226" t="s">
        <v>1145</v>
      </c>
      <c r="C10558" s="13" t="str">
        <f>VLOOKUP(B10558,segédtábla!$A$1:$C$156,2,FALSE)</f>
        <v>Fodor Károly</v>
      </c>
      <c r="D10558" s="5" t="s">
        <v>1436</v>
      </c>
      <c r="E10558" s="491" t="str">
        <f>VLOOKUP(C10558,'Havi KM'!A:S,4,FALSE)</f>
        <v xml:space="preserve">     1 559,63 km</v>
      </c>
      <c r="F10558" s="5" t="s">
        <v>9106</v>
      </c>
    </row>
    <row r="10559" spans="1:6" ht="15" customHeight="1">
      <c r="A10559" s="19" t="str">
        <f>VLOOKUP(B10559,segédtábla!$A$1:$C$156,3,FALSE)</f>
        <v>1/1.</v>
      </c>
      <c r="B10559" s="226" t="s">
        <v>1165</v>
      </c>
      <c r="C10559" s="13" t="str">
        <f>VLOOKUP(B10559,segédtábla!$A$1:$C$156,2,FALSE)</f>
        <v>Szabó Levente</v>
      </c>
      <c r="D10559" s="5" t="s">
        <v>9107</v>
      </c>
      <c r="E10559" s="491" t="str">
        <f>VLOOKUP(C10559,'Havi KM'!A:S,4,FALSE)</f>
        <v xml:space="preserve">     2 412,32 km</v>
      </c>
      <c r="F10559" s="5"/>
    </row>
    <row r="10560" spans="1:6" ht="15" customHeight="1">
      <c r="A10560" s="19" t="e">
        <f>VLOOKUP(B10560,segédtábla!$A$1:$C$156,3,FALSE)</f>
        <v>#N/A</v>
      </c>
      <c r="B10560" s="11"/>
      <c r="C10560" s="13" t="e">
        <f>VLOOKUP(B10560,segédtábla!$A$1:$C$156,2,FALSE)</f>
        <v>#N/A</v>
      </c>
      <c r="D10560" s="5"/>
      <c r="E10560" s="491" t="e">
        <f>VLOOKUP(C10560,'Havi KM'!A:S,4,FALSE)</f>
        <v>#N/A</v>
      </c>
      <c r="F10560" s="5"/>
    </row>
    <row r="10561" spans="1:6" ht="15" customHeight="1">
      <c r="A10561" s="19" t="str">
        <f>VLOOKUP(B10561,segédtábla!$A$1:$C$156,3,FALSE)</f>
        <v>11+3</v>
      </c>
      <c r="B10561" s="226" t="s">
        <v>1212</v>
      </c>
      <c r="C10561" s="178" t="str">
        <f>VLOOKUP(B10561,segédtábla!$A$1:$C$156,2,FALSE)</f>
        <v>Kopányi László</v>
      </c>
      <c r="D10561" s="4" t="s">
        <v>1436</v>
      </c>
      <c r="E10561" s="491" t="str">
        <f>VLOOKUP(C10561,'Havi KM'!A:S,4,FALSE)</f>
        <v xml:space="preserve">     2 365,46 km</v>
      </c>
      <c r="F10561" s="5" t="s">
        <v>9108</v>
      </c>
    </row>
    <row r="10562" spans="1:6" ht="15" customHeight="1">
      <c r="A10562" s="19" t="str">
        <f>VLOOKUP(B10562,segédtábla!$A$1:$C$156,3,FALSE)</f>
        <v>11+3</v>
      </c>
      <c r="B10562" s="226" t="s">
        <v>1319</v>
      </c>
      <c r="C10562" s="13" t="str">
        <f>VLOOKUP(B10562,segédtábla!$A$1:$C$156,2,FALSE)</f>
        <v>Simon Gábor</v>
      </c>
      <c r="D10562" s="5" t="s">
        <v>9109</v>
      </c>
      <c r="E10562" s="491" t="str">
        <f>VLOOKUP(C10562,'Havi KM'!A:S,4,FALSE)</f>
        <v xml:space="preserve">     1 814,55 km</v>
      </c>
      <c r="F10562" s="5"/>
    </row>
    <row r="10563" spans="1:6" ht="15" customHeight="1">
      <c r="A10563" s="19" t="e">
        <f>VLOOKUP(B10563,segédtábla!$A$1:$C$156,3,FALSE)</f>
        <v>#N/A</v>
      </c>
      <c r="B10563" s="11"/>
      <c r="C10563" s="13" t="e">
        <f>VLOOKUP(B10563,segédtábla!$A$1:$C$156,2,FALSE)</f>
        <v>#N/A</v>
      </c>
      <c r="D10563" s="5"/>
      <c r="E10563" s="491" t="e">
        <f>VLOOKUP(C10563,'Havi KM'!A:S,4,FALSE)</f>
        <v>#N/A</v>
      </c>
      <c r="F10563" s="5"/>
    </row>
    <row r="10564" spans="1:6" ht="15" customHeight="1">
      <c r="A10564" s="19" t="str">
        <f>VLOOKUP(B10564,segédtábla!$A$1:$C$156,3,FALSE)</f>
        <v>bármi</v>
      </c>
      <c r="B10564" s="226" t="s">
        <v>5472</v>
      </c>
      <c r="C10564" s="13" t="str">
        <f>VLOOKUP(B10564,segédtábla!$A$1:$C$156,2,FALSE)</f>
        <v>Vitai JÁnos</v>
      </c>
      <c r="D10564" s="5" t="s">
        <v>1436</v>
      </c>
      <c r="E10564" s="491" t="str">
        <f>VLOOKUP(C10564,'Havi KM'!A:S,4,FALSE)</f>
        <v xml:space="preserve">      465,05 km</v>
      </c>
      <c r="F10564" s="5"/>
    </row>
    <row r="10565" spans="1:6" ht="15" customHeight="1">
      <c r="A10565" s="19">
        <f>VLOOKUP(B10565,segédtábla!$A$1:$C$156,3,FALSE)</f>
        <v>0</v>
      </c>
      <c r="B10565" s="226" t="s">
        <v>1210</v>
      </c>
      <c r="C10565" s="13" t="str">
        <f>VLOOKUP(B10565,segédtábla!$A$1:$C$156,2,FALSE)</f>
        <v xml:space="preserve"> kivonva Szombathelyi Zoltán</v>
      </c>
      <c r="D10565" s="5" t="s">
        <v>9110</v>
      </c>
      <c r="E10565" s="491" t="e">
        <f>VLOOKUP(C10565,'Havi KM'!A:S,4,FALSE)</f>
        <v>#N/A</v>
      </c>
      <c r="F10565" s="5"/>
    </row>
    <row r="10566" spans="1:6" ht="15" customHeight="1">
      <c r="A10566" s="19" t="e">
        <f>VLOOKUP(B10566,segédtábla!$A$1:$C$156,3,FALSE)</f>
        <v>#N/A</v>
      </c>
      <c r="B10566" s="11"/>
      <c r="C10566" s="13" t="e">
        <f>VLOOKUP(B10566,segédtábla!$A$1:$C$156,2,FALSE)</f>
        <v>#N/A</v>
      </c>
      <c r="D10566" s="5"/>
      <c r="E10566" s="491" t="e">
        <f>VLOOKUP(C10566,'Havi KM'!A:S,4,FALSE)</f>
        <v>#N/A</v>
      </c>
      <c r="F10566" s="5"/>
    </row>
    <row r="10567" spans="1:6" ht="15" customHeight="1">
      <c r="A10567" s="19" t="str">
        <f>VLOOKUP(B10567,segédtábla!$A$1:$C$156,3,FALSE)</f>
        <v>11+3</v>
      </c>
      <c r="B10567" s="226" t="s">
        <v>7332</v>
      </c>
      <c r="C10567" s="13" t="str">
        <f>VLOOKUP(B10567,segédtábla!$A$1:$C$156,2,FALSE)</f>
        <v>Choijiljav Batbaatar</v>
      </c>
      <c r="D10567" s="5" t="s">
        <v>9111</v>
      </c>
      <c r="E10567" s="491" t="str">
        <f>VLOOKUP(C10567,'Havi KM'!A:S,4,FALSE)</f>
        <v xml:space="preserve">     1 929,86 km</v>
      </c>
      <c r="F10567" s="5" t="s">
        <v>9112</v>
      </c>
    </row>
    <row r="10568" spans="1:6" ht="15" customHeight="1">
      <c r="A10568" s="19" t="str">
        <f>VLOOKUP(B10568,segédtábla!$A$1:$C$156,3,FALSE)</f>
        <v>11+3</v>
      </c>
      <c r="B10568" s="226" t="s">
        <v>1234</v>
      </c>
      <c r="C10568" s="13" t="str">
        <f>VLOOKUP(B10568,segédtábla!$A$1:$C$156,2,FALSE)</f>
        <v>Iván Árpád Krisztián</v>
      </c>
      <c r="D10568" s="4" t="s">
        <v>9113</v>
      </c>
      <c r="E10568" s="491" t="str">
        <f>VLOOKUP(C10568,'Havi KM'!A:S,4,FALSE)</f>
        <v xml:space="preserve">      352,06 km</v>
      </c>
      <c r="F10568" s="5" t="s">
        <v>9114</v>
      </c>
    </row>
    <row r="10569" spans="1:6" ht="15" customHeight="1">
      <c r="A10569" s="96" t="str">
        <f>VLOOKUP(B10569,segédtábla!$A$1:$C$156,3,FALSE)</f>
        <v>11+3</v>
      </c>
      <c r="B10569" s="640" t="s">
        <v>1355</v>
      </c>
      <c r="C10569" s="96" t="str">
        <f>VLOOKUP(B10569,segédtábla!$A$1:$C$156,2,FALSE)</f>
        <v>Németh Nándor</v>
      </c>
      <c r="D10569" s="2" t="s">
        <v>9115</v>
      </c>
      <c r="E10569" s="329" t="str">
        <f>VLOOKUP(C10569,'Havi KM'!A:S,4,FALSE)</f>
        <v xml:space="preserve">     2 089,15 km</v>
      </c>
    </row>
    <row r="10570" spans="1:6" ht="15" customHeight="1">
      <c r="A10570" s="19" t="str">
        <f>VLOOKUP(B10570,segédtábla!$A$1:$C$156,3,FALSE)</f>
        <v>5+2</v>
      </c>
      <c r="B10570" s="226" t="s">
        <v>1274</v>
      </c>
      <c r="C10570" s="13" t="str">
        <f>VLOOKUP(B10570,segédtábla!$A$1:$C$156,2,FALSE)</f>
        <v>Kakulya Zsolt</v>
      </c>
      <c r="D10570" s="4" t="s">
        <v>9116</v>
      </c>
      <c r="E10570" s="332" t="str">
        <f>VLOOKUP(C10570,'Havi KM'!A:S,4,FALSE)</f>
        <v xml:space="preserve">     1 219,87 km</v>
      </c>
      <c r="F10570" s="163" t="s">
        <v>9117</v>
      </c>
    </row>
    <row r="10571" spans="1:6" ht="15" customHeight="1">
      <c r="A10571" s="19" t="str">
        <f>VLOOKUP(B10571,segédtábla!$A$1:$C$156,3,FALSE)</f>
        <v>5+2</v>
      </c>
      <c r="B10571" s="226" t="s">
        <v>1292</v>
      </c>
      <c r="C10571" s="13" t="str">
        <f>VLOOKUP(B10571,segédtábla!$A$1:$C$156,2,FALSE)</f>
        <v>Hanzi György Lehel</v>
      </c>
      <c r="D10571" s="5" t="s">
        <v>9118</v>
      </c>
      <c r="E10571" s="332" t="str">
        <f>VLOOKUP(C10571,'Havi KM'!A:S,4,FALSE)</f>
        <v xml:space="preserve">     1 303,29 km</v>
      </c>
      <c r="F10571" s="229" t="s">
        <v>6514</v>
      </c>
    </row>
    <row r="10572" spans="1:6" ht="15" customHeight="1">
      <c r="A10572" s="19" t="str">
        <f>VLOOKUP(B10572,segédtábla!$A$1:$C$156,3,FALSE)</f>
        <v>5+2</v>
      </c>
      <c r="B10572" s="226" t="s">
        <v>1173</v>
      </c>
      <c r="C10572" s="13" t="str">
        <f>VLOOKUP(B10572,segédtábla!$A$1:$C$156,2,FALSE)</f>
        <v>Léhner Zsolt</v>
      </c>
      <c r="D10572" s="5" t="s">
        <v>9119</v>
      </c>
      <c r="E10572" s="332" t="str">
        <f>VLOOKUP(C10572,'Havi KM'!A:S,4,FALSE)</f>
        <v xml:space="preserve">     1 816,96 km</v>
      </c>
      <c r="F10572" s="163"/>
    </row>
    <row r="10573" spans="1:6" ht="15" customHeight="1">
      <c r="A10573" s="19" t="str">
        <f>VLOOKUP(B10573,segédtábla!$A$1:$C$156,3,FALSE)</f>
        <v>5+2</v>
      </c>
      <c r="B10573" s="226" t="s">
        <v>1179</v>
      </c>
      <c r="C10573" s="13" t="str">
        <f>VLOOKUP(B10573,segédtábla!$A$1:$C$156,2,FALSE)</f>
        <v>Horváth Ákos</v>
      </c>
      <c r="D10573" s="4" t="s">
        <v>9120</v>
      </c>
      <c r="E10573" s="332" t="str">
        <f>VLOOKUP(C10573,'Havi KM'!A:S,4,FALSE)</f>
        <v xml:space="preserve">     1 036,99 km</v>
      </c>
      <c r="F10573" s="163"/>
    </row>
    <row r="10574" spans="1:6" ht="15" customHeight="1">
      <c r="A10574" s="19" t="str">
        <f>VLOOKUP(B10574,segédtábla!$A$1:$C$156,3,FALSE)</f>
        <v>5+2</v>
      </c>
      <c r="B10574" s="226" t="s">
        <v>1317</v>
      </c>
      <c r="C10574" s="13" t="str">
        <f>VLOOKUP(B10574,segédtábla!$A$1:$C$156,2,FALSE)</f>
        <v>Tőzsér Gábor</v>
      </c>
      <c r="D10574" s="5" t="s">
        <v>9121</v>
      </c>
      <c r="E10574" s="332" t="str">
        <f>VLOOKUP(C10574,'Havi KM'!A:S,4,FALSE)</f>
        <v xml:space="preserve">     1 375,22 km</v>
      </c>
      <c r="F10574" s="163"/>
    </row>
    <row r="10575" spans="1:6" ht="15" customHeight="1">
      <c r="A10575" s="19" t="str">
        <f>VLOOKUP(B10575,segédtábla!$A$1:$C$156,3,FALSE)</f>
        <v>11+3</v>
      </c>
      <c r="B10575" s="226" t="s">
        <v>1428</v>
      </c>
      <c r="C10575" s="13" t="str">
        <f>VLOOKUP(B10575,segédtábla!$A$1:$C$156,2,FALSE)</f>
        <v>Mórocz István</v>
      </c>
      <c r="D10575" s="5" t="s">
        <v>9122</v>
      </c>
      <c r="E10575" s="332" t="str">
        <f>VLOOKUP(C10575,'Havi KM'!A:S,4,FALSE)</f>
        <v xml:space="preserve">     1 668,63 km</v>
      </c>
      <c r="F10575" s="163" t="s">
        <v>9123</v>
      </c>
    </row>
    <row r="10576" spans="1:6" ht="15" customHeight="1">
      <c r="A10576" s="19" t="str">
        <f>VLOOKUP(B10576,segédtábla!$A$1:$C$156,3,FALSE)</f>
        <v>11+3</v>
      </c>
      <c r="B10576" s="226" t="s">
        <v>1372</v>
      </c>
      <c r="C10576" s="13" t="str">
        <f>VLOOKUP(B10576,segédtábla!$A$1:$C$156,2,FALSE)</f>
        <v>Lutz Márk Richárd</v>
      </c>
      <c r="D10576" s="5" t="s">
        <v>9124</v>
      </c>
      <c r="E10576" s="332" t="str">
        <f>VLOOKUP(C10576,'Havi KM'!A:S,4,FALSE)</f>
        <v xml:space="preserve">     2 443,97 km</v>
      </c>
      <c r="F10576" s="363" t="s">
        <v>9125</v>
      </c>
    </row>
    <row r="10577" spans="1:6" ht="15" customHeight="1">
      <c r="A10577" s="19" t="str">
        <f>VLOOKUP(B10577,segédtábla!$A$1:$C$156,3,FALSE)</f>
        <v>5+2</v>
      </c>
      <c r="B10577" s="226" t="s">
        <v>1339</v>
      </c>
      <c r="C10577" s="13" t="str">
        <f>VLOOKUP(B10577,segédtábla!$A$1:$C$156,2,FALSE)</f>
        <v>Áncsák János 04.14</v>
      </c>
      <c r="D10577" s="4" t="s">
        <v>9126</v>
      </c>
      <c r="E10577" s="332" t="e">
        <f>VLOOKUP(C10577,'Havi KM'!A:S,4,FALSE)</f>
        <v>#N/A</v>
      </c>
      <c r="F10577" s="163"/>
    </row>
    <row r="10578" spans="1:6" ht="15" customHeight="1">
      <c r="A10578" s="19" t="str">
        <f>VLOOKUP(B10578,segédtábla!$A$1:$C$156,3,FALSE)</f>
        <v>5+2</v>
      </c>
      <c r="B10578" s="226" t="s">
        <v>1219</v>
      </c>
      <c r="C10578" s="178" t="str">
        <f>VLOOKUP(B10578,segédtábla!$A$1:$C$156,2,FALSE)</f>
        <v>Ignéczi Attila + Mura Milán</v>
      </c>
      <c r="D10578" s="4" t="s">
        <v>9127</v>
      </c>
      <c r="E10578" s="332" t="e">
        <f>VLOOKUP(C10578,'Havi KM'!A:S,4,FALSE)</f>
        <v>#N/A</v>
      </c>
      <c r="F10578" s="231" t="s">
        <v>9128</v>
      </c>
    </row>
    <row r="10579" spans="1:6" ht="15" customHeight="1">
      <c r="A10579" s="19" t="str">
        <f>VLOOKUP(B10579,segédtábla!$A$1:$C$156,3,FALSE)</f>
        <v>10+4</v>
      </c>
      <c r="B10579" s="226" t="s">
        <v>1191</v>
      </c>
      <c r="C10579" s="178" t="str">
        <f>VLOOKUP(B10579,segédtábla!$A$1:$C$156,2,FALSE)</f>
        <v>Leiner Gábor</v>
      </c>
      <c r="D10579" s="4" t="s">
        <v>9129</v>
      </c>
      <c r="E10579" s="332" t="str">
        <f>VLOOKUP(C10579,'Havi KM'!A:S,4,FALSE)</f>
        <v xml:space="preserve">     1 700,32 km</v>
      </c>
      <c r="F10579" s="163"/>
    </row>
    <row r="10580" spans="1:6" ht="15" customHeight="1">
      <c r="A10580" s="19" t="str">
        <f>VLOOKUP(B10580,segédtábla!$A$1:$C$156,3,FALSE)</f>
        <v>5+2</v>
      </c>
      <c r="B10580" s="226" t="s">
        <v>1214</v>
      </c>
      <c r="C10580" s="13" t="str">
        <f>VLOOKUP(B10580,segédtábla!$A$1:$C$156,2,FALSE)</f>
        <v>Horváth András - Charter</v>
      </c>
      <c r="D10580" s="5" t="s">
        <v>9130</v>
      </c>
      <c r="E10580" s="332" t="e">
        <f>VLOOKUP(C10580,'Havi KM'!A:S,4,FALSE)</f>
        <v>#N/A</v>
      </c>
      <c r="F10580" s="163"/>
    </row>
    <row r="10581" spans="1:6" ht="15" customHeight="1">
      <c r="A10581" s="19" t="e">
        <f>VLOOKUP(B10581,segédtábla!$A$1:$C$156,3,FALSE)</f>
        <v>#N/A</v>
      </c>
      <c r="B10581" s="11"/>
      <c r="C10581" s="13" t="e">
        <f>VLOOKUP(B10581,segédtábla!$A$1:$C$156,2,FALSE)</f>
        <v>#N/A</v>
      </c>
      <c r="D10581" s="5"/>
      <c r="E10581" s="332" t="e">
        <f>VLOOKUP(C10581,'Havi KM'!A:S,4,FALSE)</f>
        <v>#N/A</v>
      </c>
      <c r="F10581" s="163"/>
    </row>
    <row r="10582" spans="1:6" ht="15" customHeight="1">
      <c r="A10582" s="19">
        <f>VLOOKUP(B10582,segédtábla!$A$1:$C$156,3,FALSE)</f>
        <v>0</v>
      </c>
      <c r="B10582" s="11" t="s">
        <v>1423</v>
      </c>
      <c r="C10582" s="13" t="str">
        <f>VLOOKUP(B10582,segédtábla!$A$1:$C$156,2,FALSE)</f>
        <v>Krupánszky Márk</v>
      </c>
      <c r="D10582" s="494" t="s">
        <v>1186</v>
      </c>
      <c r="E10582" s="332" t="str">
        <f>VLOOKUP(C10582,'Havi KM'!A:S,4,FALSE)</f>
        <v xml:space="preserve">      550,26 km</v>
      </c>
      <c r="F10582" s="163"/>
    </row>
    <row r="10583" spans="1:6" ht="15" customHeight="1">
      <c r="A10583" s="19" t="str">
        <f>VLOOKUP(B10583,segédtábla!$A$1:$C$156,3,FALSE)</f>
        <v>5+2</v>
      </c>
      <c r="B10583" s="11" t="s">
        <v>1154</v>
      </c>
      <c r="C10583" s="13" t="str">
        <f>VLOOKUP(B10583,segédtábla!$A$1:$C$156,2,FALSE)</f>
        <v>Tóth Mihály</v>
      </c>
      <c r="D10583" s="494" t="s">
        <v>8893</v>
      </c>
      <c r="E10583" s="332" t="str">
        <f>VLOOKUP(C10583,'Havi KM'!A:S,4,FALSE)</f>
        <v xml:space="preserve">      345,81 km</v>
      </c>
      <c r="F10583" s="163"/>
    </row>
    <row r="10584" spans="1:6" ht="15" customHeight="1">
      <c r="A10584" s="19" t="e">
        <f>VLOOKUP(B10584,segédtábla!$A$1:$C$156,3,FALSE)</f>
        <v>#N/A</v>
      </c>
      <c r="B10584" s="11"/>
      <c r="C10584" s="13" t="e">
        <f>VLOOKUP(B10584,segédtábla!$A$1:$C$156,2,FALSE)</f>
        <v>#N/A</v>
      </c>
      <c r="D10584" s="5"/>
      <c r="E10584" s="332" t="e">
        <f>VLOOKUP(C10584,'Havi KM'!A:S,4,FALSE)</f>
        <v>#N/A</v>
      </c>
      <c r="F10584" s="163"/>
    </row>
    <row r="10586" spans="1:6" ht="15" customHeight="1">
      <c r="A10586" s="10"/>
      <c r="B10586" s="16"/>
      <c r="C10586" s="263">
        <v>45988</v>
      </c>
      <c r="D10586" s="237" t="str">
        <f>TEXT(C10586,"dddd")</f>
        <v>Thursday</v>
      </c>
      <c r="E10586" s="330"/>
      <c r="F10586" s="227">
        <f>+COUNTA(B10589:B10613)</f>
        <v>15</v>
      </c>
    </row>
    <row r="10587" spans="1:6" ht="15" customHeight="1">
      <c r="C10587" s="355"/>
    </row>
    <row r="10588" spans="1:6" ht="15" customHeight="1">
      <c r="A10588" s="7" t="s">
        <v>1136</v>
      </c>
      <c r="B10588" s="8" t="s">
        <v>1137</v>
      </c>
      <c r="C10588" s="9" t="s">
        <v>1138</v>
      </c>
      <c r="D10588" s="9" t="s">
        <v>1139</v>
      </c>
      <c r="E10588" s="331" t="s">
        <v>1140</v>
      </c>
      <c r="F10588" s="9" t="s">
        <v>1141</v>
      </c>
    </row>
    <row r="10589" spans="1:6" ht="15" customHeight="1">
      <c r="A10589" s="19" t="str">
        <f>VLOOKUP(B10589,segédtábla!$A$1:$C$156,3,FALSE)</f>
        <v>5+2</v>
      </c>
      <c r="B10589" s="226" t="s">
        <v>1159</v>
      </c>
      <c r="C10589" s="13" t="str">
        <f>VLOOKUP(B10589,segédtábla!$A$1:$C$156,2,FALSE)</f>
        <v>Pilló József + Pillóné S. Judit</v>
      </c>
      <c r="D10589" s="4" t="s">
        <v>9131</v>
      </c>
      <c r="E10589" s="332" t="e">
        <f>VLOOKUP(C10589,'Havi KM'!A:S,4,FALSE)</f>
        <v>#N/A</v>
      </c>
      <c r="F10589" s="163"/>
    </row>
    <row r="10590" spans="1:6" ht="15" customHeight="1">
      <c r="A10590" s="19" t="str">
        <f>VLOOKUP(B10590,segédtábla!$A$1:$C$156,3,FALSE)</f>
        <v>5+2</v>
      </c>
      <c r="B10590" s="226" t="s">
        <v>1278</v>
      </c>
      <c r="C10590" s="13" t="str">
        <f>VLOOKUP(B10590,segédtábla!$A$1:$C$156,2,FALSE)</f>
        <v>Adamek István + Nyíri Attila</v>
      </c>
      <c r="D10590" s="4" t="s">
        <v>9132</v>
      </c>
      <c r="E10590" s="332" t="e">
        <f>VLOOKUP(C10590,'Havi KM'!A:S,4,FALSE)</f>
        <v>#N/A</v>
      </c>
      <c r="F10590" s="163" t="s">
        <v>9133</v>
      </c>
    </row>
    <row r="10591" spans="1:6" ht="15" customHeight="1">
      <c r="A10591" s="19" t="e">
        <f>VLOOKUP(B10591,segédtábla!$A$1:$C$156,3,FALSE)</f>
        <v>#N/A</v>
      </c>
      <c r="B10591" s="11"/>
      <c r="C10591" s="13" t="e">
        <f>VLOOKUP(B10591,segédtábla!$A$1:$C$156,2,FALSE)</f>
        <v>#N/A</v>
      </c>
      <c r="D10591" s="5"/>
      <c r="E10591" s="332" t="e">
        <f>VLOOKUP(C10591,'Havi KM'!A:S,4,FALSE)</f>
        <v>#N/A</v>
      </c>
      <c r="F10591" s="163"/>
    </row>
    <row r="10592" spans="1:6" ht="15" customHeight="1">
      <c r="A10592" s="19" t="str">
        <f>VLOOKUP(B10592,segédtábla!$A$1:$C$156,3,FALSE)</f>
        <v>5+2</v>
      </c>
      <c r="B10592" s="226" t="s">
        <v>1526</v>
      </c>
      <c r="C10592" s="13" t="str">
        <f>VLOOKUP(B10592,segédtábla!$A$1:$C$156,2,FALSE)</f>
        <v>Simon Zoltán</v>
      </c>
      <c r="D10592" s="5" t="s">
        <v>9134</v>
      </c>
      <c r="E10592" s="332" t="str">
        <f>VLOOKUP(C10592,'Havi KM'!A:S,4,FALSE)</f>
        <v xml:space="preserve">     1 431,31 km</v>
      </c>
      <c r="F10592" s="163"/>
    </row>
    <row r="10593" spans="1:6" ht="15" customHeight="1">
      <c r="A10593" s="19" t="str">
        <f>VLOOKUP(B10593,segédtábla!$A$1:$C$156,3,FALSE)</f>
        <v>5+2</v>
      </c>
      <c r="B10593" s="226" t="s">
        <v>1175</v>
      </c>
      <c r="C10593" s="13" t="str">
        <f>VLOOKUP(B10593,segédtábla!$A$1:$C$156,2,FALSE)</f>
        <v>Iklódi Sándor</v>
      </c>
      <c r="D10593" s="5" t="s">
        <v>9135</v>
      </c>
      <c r="E10593" s="332" t="str">
        <f>VLOOKUP(C10593,'Havi KM'!A:S,4,FALSE)</f>
        <v xml:space="preserve">     1 161,24 km</v>
      </c>
      <c r="F10593" s="163" t="s">
        <v>8629</v>
      </c>
    </row>
    <row r="10594" spans="1:6" ht="15" customHeight="1">
      <c r="A10594" s="19" t="str">
        <f>VLOOKUP(B10594,segédtábla!$A$1:$C$156,3,FALSE)</f>
        <v>11+3</v>
      </c>
      <c r="B10594" s="226" t="s">
        <v>1253</v>
      </c>
      <c r="C10594" s="178" t="str">
        <f>VLOOKUP(B10594,segédtábla!$A$1:$C$156,2,FALSE)</f>
        <v>Knyihár Adrián</v>
      </c>
      <c r="D10594" s="4" t="s">
        <v>9136</v>
      </c>
      <c r="E10594" s="332" t="str">
        <f>VLOOKUP(C10594,'Havi KM'!A:S,4,FALSE)</f>
        <v xml:space="preserve">      0,0 km</v>
      </c>
      <c r="F10594" s="363" t="s">
        <v>9137</v>
      </c>
    </row>
    <row r="10595" spans="1:6" ht="15" customHeight="1">
      <c r="A10595" s="19" t="str">
        <f>VLOOKUP(B10595,segédtábla!$A$1:$C$156,3,FALSE)</f>
        <v>5+2</v>
      </c>
      <c r="B10595" s="226" t="s">
        <v>1256</v>
      </c>
      <c r="C10595" s="13" t="str">
        <f>VLOOKUP(B10595,segédtábla!$A$1:$C$156,2,FALSE)</f>
        <v>Árvai Gábor</v>
      </c>
      <c r="D10595" s="5" t="s">
        <v>9138</v>
      </c>
      <c r="E10595" s="332" t="str">
        <f>VLOOKUP(C10595,'Havi KM'!A:S,4,FALSE)</f>
        <v xml:space="preserve">     1 696,48 km</v>
      </c>
      <c r="F10595" s="163"/>
    </row>
    <row r="10596" spans="1:6" ht="15" customHeight="1">
      <c r="A10596" s="19" t="str">
        <f>VLOOKUP(B10596,segédtábla!$A$1:$C$156,3,FALSE)</f>
        <v>11+3</v>
      </c>
      <c r="B10596" s="226" t="s">
        <v>1413</v>
      </c>
      <c r="C10596" s="13" t="str">
        <f>VLOOKUP(B10596,segédtábla!$A$1:$C$156,2,FALSE)</f>
        <v>Szkolcsek György</v>
      </c>
      <c r="D10596" s="5" t="s">
        <v>9139</v>
      </c>
      <c r="E10596" s="332" t="str">
        <f>VLOOKUP(C10596,'Havi KM'!A:S,4,FALSE)</f>
        <v xml:space="preserve">     1 278,42 km</v>
      </c>
      <c r="F10596" s="163"/>
    </row>
    <row r="10597" spans="1:6" ht="15" customHeight="1">
      <c r="A10597" s="19" t="str">
        <f>VLOOKUP(B10597,segédtábla!$A$1:$C$156,3,FALSE)</f>
        <v>2/1.</v>
      </c>
      <c r="B10597" s="226" t="s">
        <v>5289</v>
      </c>
      <c r="C10597" s="13" t="str">
        <f>VLOOKUP(B10597,segédtábla!$A$1:$C$156,2,FALSE)</f>
        <v>Molárovits Zoltán Edvin</v>
      </c>
      <c r="D10597" s="5" t="s">
        <v>9140</v>
      </c>
      <c r="E10597" s="332" t="str">
        <f>VLOOKUP(C10597,'Havi KM'!A:S,4,FALSE)</f>
        <v xml:space="preserve">     2 145,93 km</v>
      </c>
      <c r="F10597" s="363"/>
    </row>
    <row r="10598" spans="1:6" ht="15" customHeight="1">
      <c r="A10598" s="19" t="e">
        <f>VLOOKUP(B10598,segédtábla!$A$1:$C$156,3,FALSE)</f>
        <v>#N/A</v>
      </c>
      <c r="B10598" s="21"/>
      <c r="C10598" s="13" t="e">
        <f>VLOOKUP(B10598,segédtábla!$A$1:$C$156,2,FALSE)</f>
        <v>#N/A</v>
      </c>
      <c r="D10598" s="5"/>
      <c r="E10598" s="332" t="e">
        <f>VLOOKUP(C10598,'Havi KM'!A:S,4,FALSE)</f>
        <v>#N/A</v>
      </c>
      <c r="F10598" s="163"/>
    </row>
    <row r="10599" spans="1:6" ht="15" customHeight="1">
      <c r="A10599" s="19">
        <f>VLOOKUP(B10599,segédtábla!$A$1:$C$156,3,FALSE)</f>
        <v>0</v>
      </c>
      <c r="B10599" s="175" t="s">
        <v>1423</v>
      </c>
      <c r="C10599" s="116" t="str">
        <f>VLOOKUP(B10599,segédtábla!$A$1:$C$156,2,FALSE)</f>
        <v>Krupánszky Márk</v>
      </c>
      <c r="D10599" s="143" t="s">
        <v>8893</v>
      </c>
      <c r="E10599" s="332" t="str">
        <f>VLOOKUP(C10599,'Havi KM'!A:S,4,FALSE)</f>
        <v xml:space="preserve">      550,26 km</v>
      </c>
      <c r="F10599" s="163"/>
    </row>
    <row r="10600" spans="1:6" ht="15" customHeight="1">
      <c r="A10600" s="19" t="str">
        <f>VLOOKUP(B10600,segédtábla!$A$1:$C$156,3,FALSE)</f>
        <v>5+2</v>
      </c>
      <c r="B10600" s="175" t="s">
        <v>1154</v>
      </c>
      <c r="C10600" s="116" t="str">
        <f>VLOOKUP(B10600,segédtábla!$A$1:$C$156,2,FALSE)</f>
        <v>Tóth Mihály</v>
      </c>
      <c r="D10600" s="143" t="s">
        <v>1462</v>
      </c>
      <c r="E10600" s="332" t="str">
        <f>VLOOKUP(C10600,'Havi KM'!A:S,4,FALSE)</f>
        <v xml:space="preserve">      345,81 km</v>
      </c>
      <c r="F10600" s="163"/>
    </row>
    <row r="10601" spans="1:6" ht="15" customHeight="1">
      <c r="A10601" s="19" t="e">
        <f>VLOOKUP(B10601,segédtábla!$A$1:$C$156,3,FALSE)</f>
        <v>#N/A</v>
      </c>
      <c r="B10601" s="11"/>
      <c r="C10601" s="13" t="e">
        <f>VLOOKUP(B10601,segédtábla!$A$1:$C$156,2,FALSE)</f>
        <v>#N/A</v>
      </c>
      <c r="D10601" s="5"/>
      <c r="E10601" s="332" t="e">
        <f>VLOOKUP(C10601,'Havi KM'!A:S,4,FALSE)</f>
        <v>#N/A</v>
      </c>
      <c r="F10601" s="163"/>
    </row>
    <row r="10602" spans="1:6" ht="15" customHeight="1">
      <c r="A10602" s="19" t="e">
        <f>VLOOKUP(B10602,segédtábla!$A$1:$C$156,3,FALSE)</f>
        <v>#N/A</v>
      </c>
      <c r="B10602" s="11"/>
      <c r="C10602" s="13" t="e">
        <f>VLOOKUP(B10602,segédtábla!$A$1:$C$156,2,FALSE)</f>
        <v>#N/A</v>
      </c>
      <c r="D10602" s="5"/>
      <c r="E10602" s="332" t="e">
        <f>VLOOKUP(C10602,'Havi KM'!A:S,4,FALSE)</f>
        <v>#N/A</v>
      </c>
      <c r="F10602" s="163"/>
    </row>
    <row r="10603" spans="1:6" ht="15" customHeight="1">
      <c r="A10603" s="19" t="str">
        <f>VLOOKUP(B10603,segédtábla!$A$1:$C$156,3,FALSE)</f>
        <v>5+2</v>
      </c>
      <c r="B10603" s="428" t="s">
        <v>1152</v>
      </c>
      <c r="C10603" s="429" t="str">
        <f>VLOOKUP(B10603,segédtábla!$A$1:$C$156,2,FALSE)</f>
        <v>Tokorcsi Tibor</v>
      </c>
      <c r="D10603" s="240" t="s">
        <v>1342</v>
      </c>
      <c r="E10603" s="332" t="str">
        <f>VLOOKUP(C10603,'Havi KM'!A:S,4,FALSE)</f>
        <v xml:space="preserve">     1 330,53 km</v>
      </c>
      <c r="F10603" s="163" t="s">
        <v>9141</v>
      </c>
    </row>
    <row r="10604" spans="1:6" ht="15" customHeight="1">
      <c r="A10604" s="19" t="str">
        <f>VLOOKUP(B10604,segédtábla!$A$1:$C$156,3,FALSE)</f>
        <v>5+2</v>
      </c>
      <c r="B10604" s="428" t="s">
        <v>1266</v>
      </c>
      <c r="C10604" s="429" t="str">
        <f>VLOOKUP(B10604,segédtábla!$A$1:$C$156,2,FALSE)</f>
        <v>Nagy György</v>
      </c>
      <c r="D10604" s="240" t="s">
        <v>1342</v>
      </c>
      <c r="E10604" s="332" t="str">
        <f>VLOOKUP(C10604,'Havi KM'!A:S,4,FALSE)</f>
        <v xml:space="preserve">     1 204,28 km</v>
      </c>
      <c r="F10604" s="163" t="s">
        <v>9142</v>
      </c>
    </row>
    <row r="10605" spans="1:6" ht="15" customHeight="1">
      <c r="A10605" s="19" t="str">
        <f>VLOOKUP(B10605,segédtábla!$A$1:$C$156,3,FALSE)</f>
        <v>5+2</v>
      </c>
      <c r="B10605" s="428" t="s">
        <v>1163</v>
      </c>
      <c r="C10605" s="429" t="str">
        <f>VLOOKUP(B10605,segédtábla!$A$1:$C$156,2,FALSE)</f>
        <v>Popovics Dávid</v>
      </c>
      <c r="D10605" s="240" t="s">
        <v>1663</v>
      </c>
      <c r="E10605" s="332" t="str">
        <f>VLOOKUP(C10605,'Havi KM'!A:S,4,FALSE)</f>
        <v xml:space="preserve">     1 838,04 km</v>
      </c>
      <c r="F10605" s="163"/>
    </row>
    <row r="10606" spans="1:6" ht="15" customHeight="1">
      <c r="A10606" s="19" t="str">
        <f>VLOOKUP(B10606,segédtábla!$A$1:$C$156,3,FALSE)</f>
        <v>11+3</v>
      </c>
      <c r="B10606" s="175" t="s">
        <v>1221</v>
      </c>
      <c r="C10606" s="116" t="str">
        <f>VLOOKUP(B10606,segédtábla!$A$1:$C$156,2,FALSE)</f>
        <v>Vass István</v>
      </c>
      <c r="D10606" s="143"/>
      <c r="E10606" s="321" t="e">
        <f>VLOOKUP(C10606,'Havi KM'!A:S,4,FALSE)</f>
        <v>#N/A</v>
      </c>
      <c r="F10606" s="230" t="s">
        <v>1462</v>
      </c>
    </row>
    <row r="10608" spans="1:6" ht="15" customHeight="1">
      <c r="A10608" s="10"/>
      <c r="B10608" s="16"/>
      <c r="C10608" s="263">
        <v>45989</v>
      </c>
      <c r="D10608" s="237" t="str">
        <f>TEXT(C10608,"dddd")</f>
        <v>Friday</v>
      </c>
      <c r="E10608" s="330"/>
      <c r="F10608" s="227">
        <f>+COUNTA(B10611:B10614)</f>
        <v>1</v>
      </c>
    </row>
    <row r="10609" spans="1:6" ht="15" customHeight="1">
      <c r="C10609" s="355"/>
    </row>
    <row r="10610" spans="1:6" ht="15" customHeight="1">
      <c r="A10610" s="7" t="s">
        <v>1136</v>
      </c>
      <c r="B10610" s="8" t="s">
        <v>1137</v>
      </c>
      <c r="C10610" s="9" t="s">
        <v>1138</v>
      </c>
      <c r="D10610" s="9" t="s">
        <v>1139</v>
      </c>
      <c r="E10610" s="331" t="s">
        <v>1140</v>
      </c>
      <c r="F10610" s="9" t="s">
        <v>1141</v>
      </c>
    </row>
    <row r="10611" spans="1:6" ht="15" customHeight="1">
      <c r="A10611" s="19" t="e">
        <f>VLOOKUP(B10611,segédtábla!$A$1:$C$156,3,FALSE)</f>
        <v>#N/A</v>
      </c>
      <c r="B10611" s="11"/>
      <c r="C10611" s="13" t="e">
        <f>VLOOKUP(B10611,segédtábla!$A$1:$C$156,2,FALSE)</f>
        <v>#N/A</v>
      </c>
      <c r="D10611" s="5"/>
      <c r="E10611" s="332" t="e">
        <f>VLOOKUP(C10611,'Havi KM'!A:S,4,FALSE)</f>
        <v>#N/A</v>
      </c>
      <c r="F10611" s="163"/>
    </row>
    <row r="10612" spans="1:6" ht="15" customHeight="1">
      <c r="A10612" s="19" t="e">
        <f>VLOOKUP(B10612,segédtábla!$A$1:$C$156,3,FALSE)</f>
        <v>#N/A</v>
      </c>
      <c r="B10612" s="11"/>
      <c r="C10612" s="13" t="e">
        <f>VLOOKUP(B10612,segédtábla!$A$1:$C$156,2,FALSE)</f>
        <v>#N/A</v>
      </c>
      <c r="D10612" s="5"/>
      <c r="E10612" s="332" t="e">
        <f>VLOOKUP(C10612,'Havi KM'!A:S,4,FALSE)</f>
        <v>#N/A</v>
      </c>
      <c r="F10612" s="163"/>
    </row>
    <row r="10613" spans="1:6" ht="16.5" customHeight="1">
      <c r="A10613" s="19" t="e">
        <f>VLOOKUP(B10613,segédtábla!$A$1:$C$156,3,FALSE)</f>
        <v>#N/A</v>
      </c>
      <c r="B10613" s="21"/>
      <c r="C10613" s="13" t="e">
        <f>VLOOKUP(B10613,segédtábla!$A$1:$C$156,2,FALSE)</f>
        <v>#N/A</v>
      </c>
      <c r="D10613" s="5"/>
      <c r="E10613" s="332" t="e">
        <f>VLOOKUP(C10613,'Havi KM'!A:S,4,FALSE)</f>
        <v>#N/A</v>
      </c>
      <c r="F10613" s="163"/>
    </row>
    <row r="10614" spans="1:6" ht="15" customHeight="1">
      <c r="A10614" s="19" t="str">
        <f>VLOOKUP(B10614,segédtábla!$A$1:$C$156,3,FALSE)</f>
        <v>korai kezdés preferált</v>
      </c>
      <c r="B10614" s="226" t="s">
        <v>1309</v>
      </c>
      <c r="C10614" s="319" t="str">
        <f>VLOOKUP(B10614,segédtábla!$A$1:$C$156,2,FALSE)</f>
        <v>Gosztenschnik Péter</v>
      </c>
      <c r="D10614" s="188" t="s">
        <v>9143</v>
      </c>
      <c r="E10614" s="332" t="str">
        <f>VLOOKUP(C10614,'Havi KM'!A:S,4,FALSE)</f>
        <v xml:space="preserve">      684,27 km</v>
      </c>
      <c r="F10614" s="163" t="s">
        <v>3155</v>
      </c>
    </row>
    <row r="10615" spans="1:6" ht="15" customHeight="1">
      <c r="A10615" s="19" t="str">
        <f>VLOOKUP(B10615,segédtábla!$A$1:$C$156,3,FALSE)</f>
        <v>5+2</v>
      </c>
      <c r="B10615" s="226" t="s">
        <v>1200</v>
      </c>
      <c r="C10615" s="13" t="str">
        <f>VLOOKUP(B10615,segédtábla!$A$1:$C$156,2,FALSE)</f>
        <v>Giber Zoltán</v>
      </c>
      <c r="D10615" s="5" t="s">
        <v>9144</v>
      </c>
      <c r="E10615" s="332" t="str">
        <f>VLOOKUP(C10615,'Havi KM'!A:S,4,FALSE)</f>
        <v xml:space="preserve">     1 523,35 km</v>
      </c>
      <c r="F10615" s="231"/>
    </row>
    <row r="10616" spans="1:6" ht="15" customHeight="1">
      <c r="A10616" s="19" t="str">
        <f>VLOOKUP(B10616,segédtábla!$A$1:$C$156,3,FALSE)</f>
        <v>10+4</v>
      </c>
      <c r="B10616" s="226" t="s">
        <v>1335</v>
      </c>
      <c r="C10616" s="13" t="str">
        <f>VLOOKUP(B10616,segédtábla!$A$1:$C$156,2,FALSE)</f>
        <v>Pollák Péter</v>
      </c>
      <c r="D10616" s="5" t="s">
        <v>9145</v>
      </c>
      <c r="E10616" s="332" t="str">
        <f>VLOOKUP(C10616,'Havi KM'!A:S,4,FALSE)</f>
        <v xml:space="preserve">     1 011,99 km</v>
      </c>
      <c r="F10616" s="363" t="s">
        <v>9137</v>
      </c>
    </row>
    <row r="10617" spans="1:6" ht="15" customHeight="1">
      <c r="A10617" s="19" t="str">
        <f>VLOOKUP(B10617,segédtábla!$A$1:$C$156,3,FALSE)</f>
        <v>5+2</v>
      </c>
      <c r="B10617" s="226" t="s">
        <v>1410</v>
      </c>
      <c r="C10617" s="13" t="str">
        <f>VLOOKUP(B10617,segédtábla!$A$1:$C$156,2,FALSE)</f>
        <v>Berek Dániel</v>
      </c>
      <c r="D10617" s="5" t="s">
        <v>9146</v>
      </c>
      <c r="E10617" s="332" t="str">
        <f>VLOOKUP(C10617,'Havi KM'!A:S,4,FALSE)</f>
        <v xml:space="preserve">      0,0 km</v>
      </c>
      <c r="F10617" s="363"/>
    </row>
    <row r="10618" spans="1:6" ht="15" customHeight="1">
      <c r="A10618" s="19" t="str">
        <f>VLOOKUP(B10618,segédtábla!$A$1:$C$156,3,FALSE)</f>
        <v>11+3</v>
      </c>
      <c r="B10618" s="226" t="s">
        <v>1195</v>
      </c>
      <c r="C10618" s="13" t="str">
        <f>VLOOKUP(B10618,segédtábla!$A$1:$C$156,2,FALSE)</f>
        <v>Hallók Gábor</v>
      </c>
      <c r="D10618" s="5" t="s">
        <v>9147</v>
      </c>
      <c r="E10618" s="332" t="str">
        <f>VLOOKUP(C10618,'Havi KM'!A:S,4,FALSE)</f>
        <v xml:space="preserve">     2 457,27 km</v>
      </c>
      <c r="F10618" s="363"/>
    </row>
    <row r="10619" spans="1:6" ht="15" customHeight="1">
      <c r="A10619" s="19" t="str">
        <f>VLOOKUP(B10619,segédtábla!$A$1:$C$156,3,FALSE)</f>
        <v>11+3</v>
      </c>
      <c r="B10619" s="226" t="s">
        <v>1245</v>
      </c>
      <c r="C10619" s="178" t="str">
        <f>VLOOKUP(B10619,segédtábla!$A$1:$C$156,2,FALSE)</f>
        <v>Slebárszky Attila Gábor</v>
      </c>
      <c r="D10619" s="4" t="s">
        <v>9148</v>
      </c>
      <c r="E10619" s="332" t="str">
        <f>VLOOKUP(C10619,'Havi KM'!A:S,4,FALSE)</f>
        <v xml:space="preserve">     1 780,0 km</v>
      </c>
      <c r="F10619" s="363" t="s">
        <v>5026</v>
      </c>
    </row>
    <row r="10620" spans="1:6" ht="15" customHeight="1">
      <c r="A10620" s="19" t="e">
        <f>VLOOKUP(B10620,segédtábla!$A$1:$C$156,3,FALSE)</f>
        <v>#N/A</v>
      </c>
      <c r="B10620" s="21"/>
      <c r="C10620" s="13" t="e">
        <f>VLOOKUP(B10620,segédtábla!$A$1:$C$156,2,FALSE)</f>
        <v>#N/A</v>
      </c>
      <c r="D10620" s="5"/>
      <c r="E10620" s="332" t="e">
        <f>VLOOKUP(C10620,'Havi KM'!A:S,4,FALSE)</f>
        <v>#N/A</v>
      </c>
      <c r="F10620" s="163"/>
    </row>
    <row r="10621" spans="1:6" ht="15" customHeight="1">
      <c r="A10621" s="19" t="e">
        <f>VLOOKUP(B10621,segédtábla!$A$1:$C$156,3,FALSE)</f>
        <v>#N/A</v>
      </c>
      <c r="B10621" s="11"/>
      <c r="C10621" s="13" t="e">
        <f>VLOOKUP(B10621,segédtábla!$A$1:$C$156,2,FALSE)</f>
        <v>#N/A</v>
      </c>
      <c r="D10621" s="5"/>
      <c r="E10621" s="332" t="e">
        <f>VLOOKUP(C10621,'Havi KM'!A:S,4,FALSE)</f>
        <v>#N/A</v>
      </c>
      <c r="F10621" s="231"/>
    </row>
    <row r="10622" spans="1:6" ht="15" customHeight="1">
      <c r="A10622" s="19" t="e">
        <f>VLOOKUP(B10622,segédtábla!$A$1:$C$156,3,FALSE)</f>
        <v>#N/A</v>
      </c>
      <c r="B10622" s="21"/>
      <c r="C10622" s="13" t="e">
        <f>VLOOKUP(B10622,segédtábla!$A$1:$C$156,2,FALSE)</f>
        <v>#N/A</v>
      </c>
      <c r="D10622" s="5"/>
      <c r="E10622" s="332" t="e">
        <f>VLOOKUP(C10622,'Havi KM'!A:S,4,FALSE)</f>
        <v>#N/A</v>
      </c>
      <c r="F10622" s="163"/>
    </row>
    <row r="10623" spans="1:6" ht="15" customHeight="1">
      <c r="A10623" s="19">
        <f>VLOOKUP(B10623,segédtábla!$A$1:$C$156,3,FALSE)</f>
        <v>0</v>
      </c>
      <c r="B10623" s="11" t="s">
        <v>1423</v>
      </c>
      <c r="C10623" s="13" t="str">
        <f>VLOOKUP(B10623,segédtábla!$A$1:$C$156,2,FALSE)</f>
        <v>Krupánszky Márk</v>
      </c>
      <c r="D10623" s="494" t="s">
        <v>8893</v>
      </c>
      <c r="E10623" s="332" t="str">
        <f>VLOOKUP(C10623,'Havi KM'!A:S,4,FALSE)</f>
        <v xml:space="preserve">      550,26 km</v>
      </c>
      <c r="F10623" s="163"/>
    </row>
    <row r="10624" spans="1:6" ht="15" customHeight="1">
      <c r="A10624" s="19" t="str">
        <f>VLOOKUP(B10624,segédtábla!$A$1:$C$156,3,FALSE)</f>
        <v>5+2</v>
      </c>
      <c r="B10624" s="11" t="s">
        <v>1154</v>
      </c>
      <c r="C10624" s="13" t="str">
        <f>VLOOKUP(B10624,segédtábla!$A$1:$C$156,2,FALSE)</f>
        <v>Tóth Mihály</v>
      </c>
      <c r="D10624" s="494" t="s">
        <v>8893</v>
      </c>
      <c r="E10624" s="332" t="str">
        <f>VLOOKUP(C10624,'Havi KM'!A:S,4,FALSE)</f>
        <v xml:space="preserve">      345,81 km</v>
      </c>
      <c r="F10624" s="163"/>
    </row>
    <row r="10625" spans="1:6" ht="15" customHeight="1">
      <c r="A10625" s="19" t="str">
        <f>VLOOKUP(B10625,segédtábla!$A$1:$C$156,3,FALSE)</f>
        <v>11+3</v>
      </c>
      <c r="B10625" s="428" t="s">
        <v>1353</v>
      </c>
      <c r="C10625" s="429" t="str">
        <f>VLOOKUP(B10625,segédtábla!$A$1:$C$156,2,FALSE)</f>
        <v>Vancsó Attila</v>
      </c>
      <c r="D10625" s="240" t="s">
        <v>1342</v>
      </c>
      <c r="E10625" s="332" t="str">
        <f>VLOOKUP(C10625,'Havi KM'!A:S,4,FALSE)</f>
        <v xml:space="preserve">     1 260,11 km</v>
      </c>
      <c r="F10625" s="163" t="s">
        <v>9149</v>
      </c>
    </row>
    <row r="10626" spans="1:6" ht="15" customHeight="1">
      <c r="A10626" s="19" t="str">
        <f>VLOOKUP(B10626,segédtábla!$A$1:$C$156,3,FALSE)</f>
        <v>11+2</v>
      </c>
      <c r="B10626" s="428" t="s">
        <v>1197</v>
      </c>
      <c r="C10626" s="429" t="str">
        <f>VLOOKUP(B10626,segédtábla!$A$1:$C$156,2,FALSE)</f>
        <v>Csepeti Péter</v>
      </c>
      <c r="D10626" s="240" t="s">
        <v>9150</v>
      </c>
      <c r="E10626" s="332" t="str">
        <f>VLOOKUP(C10626,'Havi KM'!A:S,4,FALSE)</f>
        <v xml:space="preserve">      982,79 km</v>
      </c>
      <c r="F10626" s="363" t="s">
        <v>9151</v>
      </c>
    </row>
    <row r="10627" spans="1:6" ht="15" customHeight="1">
      <c r="A10627" s="19" t="str">
        <f>VLOOKUP(B10627,segédtábla!$A$1:$C$156,3,FALSE)</f>
        <v>5+2</v>
      </c>
      <c r="B10627" s="428" t="s">
        <v>1262</v>
      </c>
      <c r="C10627" s="429" t="str">
        <f>VLOOKUP(B10627,segédtábla!$A$1:$C$156,2,FALSE)</f>
        <v>Balázs Tibor</v>
      </c>
      <c r="D10627" s="240" t="s">
        <v>1663</v>
      </c>
      <c r="E10627" s="332" t="str">
        <f>VLOOKUP(C10627,'Havi KM'!A:S,4,FALSE)</f>
        <v xml:space="preserve">      261,82 km</v>
      </c>
      <c r="F10627" s="163" t="s">
        <v>9152</v>
      </c>
    </row>
    <row r="10628" spans="1:6" ht="15" customHeight="1">
      <c r="A10628" s="19" t="str">
        <f>VLOOKUP(B10628,segédtábla!$A$1:$C$156,3,FALSE)</f>
        <v>5+2</v>
      </c>
      <c r="B10628" s="428" t="s">
        <v>1238</v>
      </c>
      <c r="C10628" s="429" t="str">
        <f>VLOOKUP(B10628,segédtábla!$A$1:$C$156,2,FALSE)</f>
        <v>Tóth Zsolt</v>
      </c>
      <c r="D10628" s="240" t="s">
        <v>1663</v>
      </c>
      <c r="E10628" s="332" t="str">
        <f>VLOOKUP(C10628,'Havi KM'!A:S,4,FALSE)</f>
        <v xml:space="preserve">     1 572,92 km</v>
      </c>
      <c r="F10628" s="163" t="s">
        <v>9153</v>
      </c>
    </row>
    <row r="10629" spans="1:6" ht="15" customHeight="1">
      <c r="A10629" s="19" t="str">
        <f>VLOOKUP(B10629,segédtábla!$A$1:$C$156,3,FALSE)</f>
        <v>10+3</v>
      </c>
      <c r="B10629" s="428" t="s">
        <v>1358</v>
      </c>
      <c r="C10629" s="429" t="str">
        <f>VLOOKUP(B10629,segédtábla!$A$1:$C$156,2,FALSE)</f>
        <v>Tóth Attila</v>
      </c>
      <c r="D10629" s="240" t="s">
        <v>1663</v>
      </c>
      <c r="E10629" s="332" t="str">
        <f>VLOOKUP(C10629,'Havi KM'!A:S,4,FALSE)</f>
        <v xml:space="preserve">      626,64 km</v>
      </c>
      <c r="F10629" s="163"/>
    </row>
    <row r="10630" spans="1:6" ht="15" customHeight="1">
      <c r="A10630" s="19" t="str">
        <f>VLOOKUP(B10630,segédtábla!$A$1:$C$156,3,FALSE)</f>
        <v>5+2</v>
      </c>
      <c r="B10630" s="428" t="s">
        <v>1243</v>
      </c>
      <c r="C10630" s="429" t="str">
        <f>VLOOKUP(B10630,segédtábla!$A$1:$C$156,2,FALSE)</f>
        <v>Csicsai Gábor</v>
      </c>
      <c r="D10630" s="240" t="s">
        <v>1663</v>
      </c>
      <c r="E10630" s="332" t="str">
        <f>VLOOKUP(C10630,'Havi KM'!A:S,4,FALSE)</f>
        <v xml:space="preserve">      636,52 km</v>
      </c>
      <c r="F10630" s="163"/>
    </row>
    <row r="10632" spans="1:6" ht="15" customHeight="1">
      <c r="A10632" s="10"/>
      <c r="B10632" s="16"/>
      <c r="C10632" s="263">
        <v>45990</v>
      </c>
      <c r="D10632" s="237" t="str">
        <f>TEXT(C10632,"dddd")</f>
        <v>Saturday</v>
      </c>
      <c r="E10632" s="330"/>
      <c r="F10632" s="227">
        <f>+COUNTA(#REF!)</f>
        <v>1</v>
      </c>
    </row>
    <row r="10633" spans="1:6" ht="15" customHeight="1">
      <c r="C10633" s="355"/>
    </row>
    <row r="10634" spans="1:6" ht="15" customHeight="1">
      <c r="A10634" s="7" t="s">
        <v>1136</v>
      </c>
      <c r="B10634" s="8" t="s">
        <v>1137</v>
      </c>
      <c r="C10634" s="9" t="s">
        <v>1138</v>
      </c>
      <c r="D10634" s="9" t="s">
        <v>1139</v>
      </c>
      <c r="E10634" s="331" t="s">
        <v>1140</v>
      </c>
      <c r="F10634" s="9" t="s">
        <v>1141</v>
      </c>
    </row>
    <row r="10635" spans="1:6" ht="15" customHeight="1">
      <c r="A10635" s="19" t="str">
        <f>VLOOKUP(B10635,segédtábla!$A$1:$C$156,3,FALSE)</f>
        <v>5+2</v>
      </c>
      <c r="B10635" s="226" t="s">
        <v>1175</v>
      </c>
      <c r="C10635" s="13" t="str">
        <f>VLOOKUP(B10635,segédtábla!$A$1:$C$156,2,FALSE)</f>
        <v>Iklódi Sándor</v>
      </c>
      <c r="D10635" s="5" t="s">
        <v>9154</v>
      </c>
      <c r="E10635" s="332" t="str">
        <f>VLOOKUP(C10635,'Havi KM'!A:S,4,FALSE)</f>
        <v xml:space="preserve">     1 161,24 km</v>
      </c>
      <c r="F10635" s="163"/>
    </row>
    <row r="10636" spans="1:6" ht="15" customHeight="1">
      <c r="A10636" s="19" t="e">
        <f>VLOOKUP(B10636,segédtábla!$A$1:$C$156,3,FALSE)</f>
        <v>#N/A</v>
      </c>
      <c r="B10636" s="11"/>
      <c r="C10636" s="13" t="e">
        <f>VLOOKUP(B10636,segédtábla!$A$1:$C$156,2,FALSE)</f>
        <v>#N/A</v>
      </c>
      <c r="D10636" s="5"/>
      <c r="E10636" s="332" t="e">
        <f>VLOOKUP(C10636,'Havi KM'!A:S,4,FALSE)</f>
        <v>#N/A</v>
      </c>
      <c r="F10636" s="163"/>
    </row>
    <row r="10638" spans="1:6" ht="15" customHeight="1">
      <c r="A10638" s="10"/>
      <c r="B10638" s="16"/>
      <c r="C10638" s="263">
        <v>45991</v>
      </c>
      <c r="D10638" s="237" t="str">
        <f>TEXT(C10638,"dddd")</f>
        <v>Sunday</v>
      </c>
      <c r="E10638" s="330"/>
      <c r="F10638" s="227">
        <f>+COUNTA(B10641:B10661)</f>
        <v>18</v>
      </c>
    </row>
    <row r="10639" spans="1:6" ht="15" customHeight="1">
      <c r="C10639" s="355"/>
    </row>
    <row r="10640" spans="1:6" ht="15" customHeight="1">
      <c r="A10640" s="7" t="s">
        <v>1136</v>
      </c>
      <c r="B10640" s="8" t="s">
        <v>1137</v>
      </c>
      <c r="C10640" s="9" t="s">
        <v>1138</v>
      </c>
      <c r="D10640" s="9" t="s">
        <v>1139</v>
      </c>
      <c r="E10640" s="331" t="s">
        <v>1140</v>
      </c>
      <c r="F10640" s="9" t="s">
        <v>1141</v>
      </c>
    </row>
    <row r="10641" spans="1:6" ht="15" customHeight="1">
      <c r="A10641" s="19" t="str">
        <f>VLOOKUP(B10641,segédtábla!$A$1:$C$156,3,FALSE)</f>
        <v>5+2</v>
      </c>
      <c r="B10641" s="226" t="s">
        <v>1269</v>
      </c>
      <c r="C10641" s="13" t="str">
        <f>VLOOKUP(B10641,segédtábla!$A$1:$C$156,2,FALSE)</f>
        <v>Bagi Lajos + Bagi Márió</v>
      </c>
      <c r="D10641" s="5" t="s">
        <v>9155</v>
      </c>
      <c r="E10641" s="332" t="e">
        <f>VLOOKUP(C10641,'Havi KM'!A:S,4,FALSE)</f>
        <v>#N/A</v>
      </c>
      <c r="F10641" s="163" t="s">
        <v>9156</v>
      </c>
    </row>
    <row r="10642" spans="1:6" ht="15" customHeight="1">
      <c r="A10642" s="19" t="str">
        <f>VLOOKUP(B10642,segédtábla!$A$1:$C$156,3,FALSE)</f>
        <v>11+3</v>
      </c>
      <c r="B10642" s="226" t="s">
        <v>1142</v>
      </c>
      <c r="C10642" s="13" t="str">
        <f>VLOOKUP(B10642,segédtábla!$A$1:$C$156,2,FALSE)</f>
        <v>Hamecz  Zsolt + Zsoltné</v>
      </c>
      <c r="D10642" s="5" t="s">
        <v>9157</v>
      </c>
      <c r="E10642" s="332" t="e">
        <f>VLOOKUP(C10642,'Havi KM'!A:S,4,FALSE)</f>
        <v>#N/A</v>
      </c>
      <c r="F10642" s="163"/>
    </row>
    <row r="10643" spans="1:6" ht="15" customHeight="1">
      <c r="A10643" s="19" t="str">
        <f>VLOOKUP(B10643,segédtábla!$A$1:$C$156,3,FALSE)</f>
        <v>11+3</v>
      </c>
      <c r="B10643" s="226" t="s">
        <v>1221</v>
      </c>
      <c r="C10643" s="13" t="str">
        <f>VLOOKUP(B10643,segédtábla!$A$1:$C$156,2,FALSE)</f>
        <v>Vass István</v>
      </c>
      <c r="D10643" s="5" t="s">
        <v>9158</v>
      </c>
      <c r="E10643" s="332" t="e">
        <f>VLOOKUP(C10643,'Havi KM'!A:S,4,FALSE)</f>
        <v>#N/A</v>
      </c>
      <c r="F10643" s="163" t="s">
        <v>9159</v>
      </c>
    </row>
    <row r="10644" spans="1:6" ht="15" customHeight="1">
      <c r="A10644" s="19" t="str">
        <f>VLOOKUP(B10644,segédtábla!$A$1:$C$156,3,FALSE)</f>
        <v>5+2</v>
      </c>
      <c r="B10644" s="226" t="s">
        <v>1149</v>
      </c>
      <c r="C10644" s="13" t="str">
        <f>VLOOKUP(B10644,segédtábla!$A$1:$C$156,2,FALSE)</f>
        <v>Létai Ferenc + Létainé Zsuzsa</v>
      </c>
      <c r="D10644" s="5" t="s">
        <v>9160</v>
      </c>
      <c r="E10644" s="332" t="e">
        <f>VLOOKUP(C10644,'Havi KM'!A:S,4,FALSE)</f>
        <v>#N/A</v>
      </c>
      <c r="F10644" s="163"/>
    </row>
    <row r="10645" spans="1:6" ht="15" customHeight="1">
      <c r="A10645" s="19" t="e">
        <f>VLOOKUP(B10645,segédtábla!$A$1:$C$156,3,FALSE)</f>
        <v>#N/A</v>
      </c>
      <c r="B10645" s="11"/>
      <c r="C10645" s="13" t="e">
        <f>VLOOKUP(B10645,segédtábla!$A$1:$C$156,2,FALSE)</f>
        <v>#N/A</v>
      </c>
      <c r="D10645" s="5"/>
      <c r="E10645" s="332" t="e">
        <f>VLOOKUP(C10645,'Havi KM'!A:S,4,FALSE)</f>
        <v>#N/A</v>
      </c>
      <c r="F10645" s="163"/>
    </row>
    <row r="10646" spans="1:6" ht="15" customHeight="1">
      <c r="A10646" s="19" t="e">
        <f>VLOOKUP(B10646,segédtábla!$A$1:$C$156,3,FALSE)</f>
        <v>#N/A</v>
      </c>
      <c r="B10646" s="11"/>
      <c r="C10646" s="13" t="e">
        <f>VLOOKUP(B10646,segédtábla!$A$1:$C$156,2,FALSE)</f>
        <v>#N/A</v>
      </c>
      <c r="D10646" s="5"/>
      <c r="E10646" s="332" t="e">
        <f>VLOOKUP(C10646,'Havi KM'!A:S,4,FALSE)</f>
        <v>#N/A</v>
      </c>
      <c r="F10646" s="163"/>
    </row>
    <row r="10647" spans="1:6" ht="15" customHeight="1">
      <c r="A10647" s="19" t="str">
        <f>VLOOKUP(B10647,segédtábla!$A$1:$C$156,3,FALSE)</f>
        <v>5+2</v>
      </c>
      <c r="B10647" s="226" t="s">
        <v>1227</v>
      </c>
      <c r="C10647" s="13" t="str">
        <f>VLOOKUP(B10647,segédtábla!$A$1:$C$156,2,FALSE)</f>
        <v>Horváth Ferenc</v>
      </c>
      <c r="D10647" s="5" t="s">
        <v>1436</v>
      </c>
      <c r="E10647" s="332" t="str">
        <f>VLOOKUP(C10647,'Havi KM'!A:S,4,FALSE)</f>
        <v xml:space="preserve">     1 488,98 km</v>
      </c>
      <c r="F10647" s="163"/>
    </row>
    <row r="10648" spans="1:6" ht="15" customHeight="1">
      <c r="A10648" s="19" t="str">
        <f>VLOOKUP(B10648,segédtábla!$A$1:$C$156,3,FALSE)</f>
        <v>11+3</v>
      </c>
      <c r="B10648" s="226" t="s">
        <v>1195</v>
      </c>
      <c r="C10648" s="13" t="str">
        <f>VLOOKUP(B10648,segédtábla!$A$1:$C$156,2,FALSE)</f>
        <v>Hallók Gábor</v>
      </c>
      <c r="D10648" s="5" t="s">
        <v>9161</v>
      </c>
      <c r="E10648" s="332" t="str">
        <f>VLOOKUP(C10648,'Havi KM'!A:S,4,FALSE)</f>
        <v xml:space="preserve">     2 457,27 km</v>
      </c>
      <c r="F10648" s="163"/>
    </row>
    <row r="10649" spans="1:6" ht="15" customHeight="1">
      <c r="A10649" s="19" t="e">
        <f>VLOOKUP(B10649,segédtábla!$A$1:$C$156,3,FALSE)</f>
        <v>#N/A</v>
      </c>
      <c r="B10649" s="11"/>
      <c r="C10649" s="13" t="e">
        <f>VLOOKUP(B10649,segédtábla!$A$1:$C$156,2,FALSE)</f>
        <v>#N/A</v>
      </c>
      <c r="D10649" s="5"/>
      <c r="E10649" s="332" t="e">
        <f>VLOOKUP(C10649,'Havi KM'!A:S,4,FALSE)</f>
        <v>#N/A</v>
      </c>
      <c r="F10649" s="163"/>
    </row>
    <row r="10650" spans="1:6" ht="15" customHeight="1">
      <c r="A10650" s="19" t="str">
        <f>VLOOKUP(B10650,segédtábla!$A$1:$C$156,3,FALSE)</f>
        <v>11+3</v>
      </c>
      <c r="B10650" s="226" t="s">
        <v>1353</v>
      </c>
      <c r="C10650" s="178" t="str">
        <f>VLOOKUP(B10650,segédtábla!$A$1:$C$156,2,FALSE)</f>
        <v>Vancsó Attila</v>
      </c>
      <c r="D10650" s="4" t="s">
        <v>9162</v>
      </c>
      <c r="E10650" s="332" t="str">
        <f>VLOOKUP(C10650,'Havi KM'!A:S,4,FALSE)</f>
        <v xml:space="preserve">     1 260,11 km</v>
      </c>
      <c r="F10650" s="163"/>
    </row>
    <row r="10651" spans="1:6" ht="15" customHeight="1">
      <c r="A10651" s="19" t="str">
        <f>VLOOKUP(B10651,segédtábla!$A$1:$C$156,3,FALSE)</f>
        <v>11+2</v>
      </c>
      <c r="B10651" s="226" t="s">
        <v>1197</v>
      </c>
      <c r="C10651" s="13" t="str">
        <f>VLOOKUP(B10651,segédtábla!$A$1:$C$156,2,FALSE)</f>
        <v>Csepeti Péter</v>
      </c>
      <c r="D10651" s="5" t="s">
        <v>9163</v>
      </c>
      <c r="E10651" s="332" t="str">
        <f>VLOOKUP(C10651,'Havi KM'!A:S,4,FALSE)</f>
        <v xml:space="preserve">      982,79 km</v>
      </c>
      <c r="F10651" s="163"/>
    </row>
    <row r="10652" spans="1:6" ht="15" customHeight="1">
      <c r="A10652" s="19" t="str">
        <f>VLOOKUP(B10652,segédtábla!$A$1:$C$156,3,FALSE)</f>
        <v>11+3</v>
      </c>
      <c r="B10652" s="226" t="s">
        <v>1147</v>
      </c>
      <c r="C10652" s="13" t="str">
        <f>VLOOKUP(B10652,segédtábla!$A$1:$C$156,2,FALSE)</f>
        <v>Török Sándor</v>
      </c>
      <c r="D10652" s="4" t="s">
        <v>9164</v>
      </c>
      <c r="E10652" s="332" t="str">
        <f>VLOOKUP(C10652,'Havi KM'!A:S,4,FALSE)</f>
        <v xml:space="preserve">     1 629,14 km</v>
      </c>
      <c r="F10652" s="163" t="s">
        <v>9165</v>
      </c>
    </row>
    <row r="10653" spans="1:6" ht="15" customHeight="1">
      <c r="A10653" s="19" t="str">
        <f>VLOOKUP(B10653,segédtábla!$A$1:$C$156,3,FALSE)</f>
        <v>11+3</v>
      </c>
      <c r="B10653" s="226" t="s">
        <v>1234</v>
      </c>
      <c r="C10653" s="178" t="str">
        <f>VLOOKUP(B10653,segédtábla!$A$1:$C$156,2,FALSE)</f>
        <v>Iván Árpád Krisztián</v>
      </c>
      <c r="D10653" s="4" t="s">
        <v>9166</v>
      </c>
      <c r="E10653" s="332" t="str">
        <f>VLOOKUP(C10653,'Havi KM'!A:S,4,FALSE)</f>
        <v xml:space="preserve">      352,06 km</v>
      </c>
      <c r="F10653" s="231" t="s">
        <v>6599</v>
      </c>
    </row>
    <row r="10654" spans="1:6" ht="15" customHeight="1">
      <c r="A10654" s="19" t="str">
        <f>VLOOKUP(B10654,segédtábla!$A$1:$C$156,3,FALSE)</f>
        <v>11+3</v>
      </c>
      <c r="B10654" s="226" t="s">
        <v>1236</v>
      </c>
      <c r="C10654" s="13" t="str">
        <f>VLOOKUP(B10654,segédtábla!$A$1:$C$156,2,FALSE)</f>
        <v>Pázmándi János</v>
      </c>
      <c r="D10654" s="5" t="s">
        <v>9167</v>
      </c>
      <c r="E10654" s="332" t="str">
        <f>VLOOKUP(C10654,'Havi KM'!A:S,4,FALSE)</f>
        <v xml:space="preserve">     1 597,21 km</v>
      </c>
      <c r="F10654" s="163" t="s">
        <v>9168</v>
      </c>
    </row>
    <row r="10655" spans="1:6" ht="15" customHeight="1">
      <c r="A10655" s="19" t="str">
        <f>VLOOKUP(B10655,segédtábla!$A$1:$C$156,3,FALSE)</f>
        <v>10+4</v>
      </c>
      <c r="B10655" s="226" t="s">
        <v>1193</v>
      </c>
      <c r="C10655" s="178" t="str">
        <f>VLOOKUP(B10655,segédtábla!$A$1:$C$156,2,FALSE)</f>
        <v>Gerstmayer Zoltán</v>
      </c>
      <c r="D10655" s="4" t="s">
        <v>9169</v>
      </c>
      <c r="E10655" s="332" t="str">
        <f>VLOOKUP(C10655,'Havi KM'!A:S,4,FALSE)</f>
        <v xml:space="preserve">      0,0 km</v>
      </c>
      <c r="F10655" s="163" t="s">
        <v>9170</v>
      </c>
    </row>
    <row r="10656" spans="1:6" ht="16.5" customHeight="1">
      <c r="A10656" s="19" t="str">
        <f>VLOOKUP(B10656,segédtábla!$A$1:$C$156,3,FALSE)</f>
        <v>5+2</v>
      </c>
      <c r="B10656" s="226" t="s">
        <v>1163</v>
      </c>
      <c r="C10656" s="13" t="str">
        <f>VLOOKUP(B10656,segédtábla!$A$1:$C$156,2,FALSE)</f>
        <v>Popovics Dávid</v>
      </c>
      <c r="D10656" s="4" t="s">
        <v>9171</v>
      </c>
      <c r="E10656" s="332" t="str">
        <f>VLOOKUP(C10656,'Havi KM'!A:S,4,FALSE)</f>
        <v xml:space="preserve">     1 838,04 km</v>
      </c>
      <c r="F10656" s="163"/>
    </row>
    <row r="10657" spans="1:6" ht="15" customHeight="1">
      <c r="A10657" s="19" t="str">
        <f>VLOOKUP(B10657,segédtábla!$A$1:$C$156,3,FALSE)</f>
        <v>5+2</v>
      </c>
      <c r="B10657" s="226" t="s">
        <v>1281</v>
      </c>
      <c r="C10657" s="13" t="str">
        <f>VLOOKUP(B10657,segédtábla!$A$1:$C$156,2,FALSE)</f>
        <v>Kiss Sándor</v>
      </c>
      <c r="D10657" s="4" t="s">
        <v>9172</v>
      </c>
      <c r="E10657" s="332" t="str">
        <f>VLOOKUP(C10657,'Havi KM'!A:S,4,FALSE)</f>
        <v xml:space="preserve">     1 065,91 km</v>
      </c>
      <c r="F10657" s="163"/>
    </row>
    <row r="10658" spans="1:6" ht="15" customHeight="1">
      <c r="A10658" s="19" t="str">
        <f>VLOOKUP(B10658,segédtábla!$A$1:$C$156,3,FALSE)</f>
        <v>5+2</v>
      </c>
      <c r="B10658" s="226" t="s">
        <v>1238</v>
      </c>
      <c r="C10658" s="13" t="str">
        <f>VLOOKUP(B10658,segédtábla!$A$1:$C$156,2,FALSE)</f>
        <v>Tóth Zsolt</v>
      </c>
      <c r="D10658" s="5" t="s">
        <v>9173</v>
      </c>
      <c r="E10658" s="332" t="str">
        <f>VLOOKUP(C10658,'Havi KM'!A:S,4,FALSE)</f>
        <v xml:space="preserve">     1 572,92 km</v>
      </c>
      <c r="F10658" s="163" t="s">
        <v>9174</v>
      </c>
    </row>
    <row r="10659" spans="1:6" ht="15" customHeight="1">
      <c r="A10659" s="19" t="str">
        <f>VLOOKUP(B10659,segédtábla!$A$1:$C$156,3,FALSE)</f>
        <v>11+3</v>
      </c>
      <c r="B10659" s="226" t="s">
        <v>1283</v>
      </c>
      <c r="C10659" s="13" t="str">
        <f>VLOOKUP(B10659,segédtábla!$A$1:$C$156,2,FALSE)</f>
        <v>Török Attila</v>
      </c>
      <c r="D10659" s="4" t="s">
        <v>9175</v>
      </c>
      <c r="E10659" s="332" t="str">
        <f>VLOOKUP(C10659,'Havi KM'!A:S,4,FALSE)</f>
        <v xml:space="preserve">     1 669,95 km</v>
      </c>
      <c r="F10659" s="163" t="s">
        <v>9176</v>
      </c>
    </row>
    <row r="10660" spans="1:6" ht="15" customHeight="1">
      <c r="A10660" s="19" t="str">
        <f>VLOOKUP(B10660,segédtábla!$A$1:$C$156,3,FALSE)</f>
        <v>10+3</v>
      </c>
      <c r="B10660" s="226" t="s">
        <v>1358</v>
      </c>
      <c r="C10660" s="13" t="str">
        <f>VLOOKUP(B10660,segédtábla!$A$1:$C$156,2,FALSE)</f>
        <v>Tóth Attila</v>
      </c>
      <c r="D10660" s="5" t="s">
        <v>9177</v>
      </c>
      <c r="E10660" s="332" t="str">
        <f>VLOOKUP(C10660,'Havi KM'!A:S,4,FALSE)</f>
        <v xml:space="preserve">      626,64 km</v>
      </c>
      <c r="F10660" s="163" t="s">
        <v>9178</v>
      </c>
    </row>
    <row r="10661" spans="1:6" ht="15" customHeight="1">
      <c r="A10661" s="19" t="str">
        <f>VLOOKUP(B10661,segédtábla!$A$1:$C$156,3,FALSE)</f>
        <v>5+2</v>
      </c>
      <c r="B10661" s="226" t="s">
        <v>1243</v>
      </c>
      <c r="C10661" s="13" t="str">
        <f>VLOOKUP(B10661,segédtábla!$A$1:$C$156,2,FALSE)</f>
        <v>Csicsai Gábor</v>
      </c>
      <c r="D10661" s="5" t="s">
        <v>9179</v>
      </c>
      <c r="E10661" s="332" t="str">
        <f>VLOOKUP(C10661,'Havi KM'!A:S,4,FALSE)</f>
        <v xml:space="preserve">      636,52 km</v>
      </c>
      <c r="F10661" s="163"/>
    </row>
    <row r="10662" spans="1:6" ht="15" customHeight="1">
      <c r="A10662" s="19" t="str">
        <f>VLOOKUP(B10662,segédtábla!$A$1:$C$156,3,FALSE)</f>
        <v>5+2</v>
      </c>
      <c r="B10662" s="226" t="s">
        <v>1292</v>
      </c>
      <c r="C10662" s="13" t="str">
        <f>VLOOKUP(B10662,segédtábla!$A$1:$C$156,2,FALSE)</f>
        <v>Hanzi György Lehel</v>
      </c>
      <c r="D10662" s="4" t="s">
        <v>9180</v>
      </c>
      <c r="E10662" s="332" t="str">
        <f>VLOOKUP(C10662,'Havi KM'!A:S,4,FALSE)</f>
        <v xml:space="preserve">     1 303,29 km</v>
      </c>
      <c r="F10662" s="163" t="s">
        <v>9181</v>
      </c>
    </row>
    <row r="10663" spans="1:6" ht="15" customHeight="1">
      <c r="A10663" s="19" t="str">
        <f>VLOOKUP(B10663,segédtábla!$A$1:$C$156,3,FALSE)</f>
        <v>11+3</v>
      </c>
      <c r="B10663" s="226" t="s">
        <v>1170</v>
      </c>
      <c r="C10663" s="13" t="str">
        <f>VLOOKUP(B10663,segédtábla!$A$1:$C$156,2,FALSE)</f>
        <v>Hemmerlein Zoltán</v>
      </c>
      <c r="D10663" s="4" t="s">
        <v>9182</v>
      </c>
      <c r="E10663" s="332" t="str">
        <f>VLOOKUP(C10663,'Havi KM'!A:S,4,FALSE)</f>
        <v xml:space="preserve">     1 867,46 km</v>
      </c>
      <c r="F10663" s="163" t="s">
        <v>9183</v>
      </c>
    </row>
    <row r="10664" spans="1:6" ht="15" customHeight="1">
      <c r="A10664" s="19" t="str">
        <f>VLOOKUP(B10664,segédtábla!$A$1:$C$156,3,FALSE)</f>
        <v>11+3</v>
      </c>
      <c r="B10664" s="226" t="s">
        <v>1355</v>
      </c>
      <c r="C10664" s="178" t="str">
        <f>VLOOKUP(B10664,segédtábla!$A$1:$C$156,2,FALSE)</f>
        <v>Németh Nándor</v>
      </c>
      <c r="D10664" s="4" t="s">
        <v>9184</v>
      </c>
      <c r="E10664" s="332" t="str">
        <f>VLOOKUP(C10664,'Havi KM'!A:S,4,FALSE)</f>
        <v xml:space="preserve">     2 089,15 km</v>
      </c>
      <c r="F10664" s="163"/>
    </row>
    <row r="10665" spans="1:6" ht="15" customHeight="1">
      <c r="A10665" s="19" t="str">
        <f>VLOOKUP(B10665,segédtábla!$A$1:$C$156,3,FALSE)</f>
        <v>5+2</v>
      </c>
      <c r="B10665" s="226" t="s">
        <v>1173</v>
      </c>
      <c r="C10665" s="13" t="str">
        <f>VLOOKUP(B10665,segédtábla!$A$1:$C$156,2,FALSE)</f>
        <v>Léhner Zsolt</v>
      </c>
      <c r="D10665" s="4" t="s">
        <v>9185</v>
      </c>
      <c r="E10665" s="332" t="str">
        <f>VLOOKUP(C10665,'Havi KM'!A:S,4,FALSE)</f>
        <v xml:space="preserve">     1 816,96 km</v>
      </c>
      <c r="F10665" s="163"/>
    </row>
    <row r="10666" spans="1:6" ht="15" customHeight="1">
      <c r="A10666" s="19" t="str">
        <f>VLOOKUP(B10666,segédtábla!$A$1:$C$156,3,FALSE)</f>
        <v>5+2</v>
      </c>
      <c r="B10666" s="226" t="s">
        <v>1179</v>
      </c>
      <c r="C10666" s="13" t="str">
        <f>VLOOKUP(B10666,segédtábla!$A$1:$C$156,2,FALSE)</f>
        <v>Horváth Ákos</v>
      </c>
      <c r="D10666" s="4" t="s">
        <v>9186</v>
      </c>
      <c r="E10666" s="332" t="str">
        <f>VLOOKUP(C10666,'Havi KM'!A:S,4,FALSE)</f>
        <v xml:space="preserve">     1 036,99 km</v>
      </c>
      <c r="F10666" s="163" t="s">
        <v>9187</v>
      </c>
    </row>
    <row r="10667" spans="1:6" ht="15" customHeight="1">
      <c r="A10667" s="19" t="str">
        <f>VLOOKUP(B10667,segédtábla!$A$1:$C$156,3,FALSE)</f>
        <v>5+2</v>
      </c>
      <c r="B10667" s="226" t="s">
        <v>1181</v>
      </c>
      <c r="C10667" s="319" t="str">
        <f>VLOOKUP(B10667,segédtábla!$A$1:$C$156,2,FALSE)</f>
        <v>Lázár Gábor</v>
      </c>
      <c r="D10667" s="4" t="s">
        <v>9188</v>
      </c>
      <c r="E10667" s="332" t="str">
        <f>VLOOKUP(C10667,'Havi KM'!A:S,4,FALSE)</f>
        <v xml:space="preserve">     1 156,79 km</v>
      </c>
      <c r="F10667" s="163"/>
    </row>
    <row r="10668" spans="1:6" ht="15" customHeight="1">
      <c r="A10668" s="19" t="str">
        <f>VLOOKUP(B10668,segédtábla!$A$1:$C$156,3,FALSE)</f>
        <v>5+2</v>
      </c>
      <c r="B10668" s="226" t="s">
        <v>1304</v>
      </c>
      <c r="C10668" s="13" t="str">
        <f>VLOOKUP(B10668,segédtábla!$A$1:$C$156,2,FALSE)</f>
        <v>Hadi Krisztián</v>
      </c>
      <c r="D10668" s="4" t="s">
        <v>9189</v>
      </c>
      <c r="E10668" s="332" t="str">
        <f>VLOOKUP(C10668,'Havi KM'!A:S,4,FALSE)</f>
        <v xml:space="preserve">      715,33 km</v>
      </c>
      <c r="F10668" s="163" t="s">
        <v>9190</v>
      </c>
    </row>
    <row r="10669" spans="1:6" ht="15" customHeight="1">
      <c r="A10669" s="19" t="str">
        <f>VLOOKUP(B10669,segédtábla!$A$1:$C$156,3,FALSE)</f>
        <v>11+3</v>
      </c>
      <c r="B10669" s="226" t="s">
        <v>1405</v>
      </c>
      <c r="C10669" s="13" t="str">
        <f>VLOOKUP(B10669,segédtábla!$A$1:$C$156,2,FALSE)</f>
        <v>Marton Péter</v>
      </c>
      <c r="D10669" s="4" t="s">
        <v>9191</v>
      </c>
      <c r="E10669" s="332" t="str">
        <f>VLOOKUP(C10669,'Havi KM'!A:S,4,FALSE)</f>
        <v xml:space="preserve">     1 405,83 km</v>
      </c>
      <c r="F10669" s="163" t="s">
        <v>9192</v>
      </c>
    </row>
    <row r="10670" spans="1:6" ht="15" customHeight="1">
      <c r="A10670" s="19" t="str">
        <f>VLOOKUP(B10670,segédtábla!$A$1:$C$156,3,FALSE)</f>
        <v>11+3</v>
      </c>
      <c r="B10670" s="226" t="s">
        <v>1313</v>
      </c>
      <c r="C10670" s="13" t="str">
        <f>VLOOKUP(B10670,segédtábla!$A$1:$C$156,2,FALSE)</f>
        <v>Tóth Zoltán József</v>
      </c>
      <c r="D10670" s="4" t="s">
        <v>9193</v>
      </c>
      <c r="E10670" s="332" t="str">
        <f>VLOOKUP(C10670,'Havi KM'!A:S,4,FALSE)</f>
        <v xml:space="preserve">      0,0 km</v>
      </c>
      <c r="F10670" s="228" t="s">
        <v>1186</v>
      </c>
    </row>
    <row r="10671" spans="1:6" ht="15" customHeight="1">
      <c r="A10671" s="19" t="str">
        <f>VLOOKUP(B10671,segédtábla!$A$1:$C$156,3,FALSE)</f>
        <v>5+2</v>
      </c>
      <c r="B10671" s="226" t="s">
        <v>1317</v>
      </c>
      <c r="C10671" s="13" t="str">
        <f>VLOOKUP(B10671,segédtábla!$A$1:$C$156,2,FALSE)</f>
        <v>Tőzsér Gábor</v>
      </c>
      <c r="D10671" s="5" t="s">
        <v>9194</v>
      </c>
      <c r="E10671" s="332" t="str">
        <f>VLOOKUP(C10671,'Havi KM'!A:S,4,FALSE)</f>
        <v xml:space="preserve">     1 375,22 km</v>
      </c>
      <c r="F10671" s="163"/>
    </row>
    <row r="10672" spans="1:6" ht="15" customHeight="1">
      <c r="A10672" s="19" t="str">
        <f>VLOOKUP(B10672,segédtábla!$A$1:$C$156,3,FALSE)</f>
        <v>11+3</v>
      </c>
      <c r="B10672" s="226" t="s">
        <v>1212</v>
      </c>
      <c r="C10672" s="13" t="str">
        <f>VLOOKUP(B10672,segédtábla!$A$1:$C$156,2,FALSE)</f>
        <v>Kopányi László</v>
      </c>
      <c r="D10672" s="5" t="s">
        <v>9195</v>
      </c>
      <c r="E10672" s="332" t="str">
        <f>VLOOKUP(C10672,'Havi KM'!A:S,4,FALSE)</f>
        <v xml:space="preserve">     2 365,46 km</v>
      </c>
      <c r="F10672" s="163"/>
    </row>
    <row r="10673" spans="1:6" ht="15" customHeight="1">
      <c r="A10673" s="19" t="str">
        <f>VLOOKUP(B10673,segédtábla!$A$1:$C$156,3,FALSE)</f>
        <v>5+2</v>
      </c>
      <c r="B10673" s="226" t="s">
        <v>1326</v>
      </c>
      <c r="C10673" s="13" t="str">
        <f>VLOOKUP(B10673,segédtábla!$A$1:$C$156,2,FALSE)</f>
        <v>Polyák László</v>
      </c>
      <c r="D10673" s="4" t="s">
        <v>9196</v>
      </c>
      <c r="E10673" s="332" t="str">
        <f>VLOOKUP(C10673,'Havi KM'!A:S,4,FALSE)</f>
        <v xml:space="preserve">     1 140,81 km</v>
      </c>
      <c r="F10673" s="163"/>
    </row>
    <row r="10674" spans="1:6" ht="15" customHeight="1">
      <c r="A10674" s="19" t="str">
        <f>VLOOKUP(B10674,segédtábla!$A$1:$C$156,3,FALSE)</f>
        <v>11+3</v>
      </c>
      <c r="B10674" s="226" t="s">
        <v>1223</v>
      </c>
      <c r="C10674" s="13" t="str">
        <f>VLOOKUP(B10674,segédtábla!$A$1:$C$156,2,FALSE)</f>
        <v>Molnár Lajos</v>
      </c>
      <c r="D10674" s="5" t="s">
        <v>9197</v>
      </c>
      <c r="E10674" s="332" t="str">
        <f>VLOOKUP(C10674,'Havi KM'!A:S,4,FALSE)</f>
        <v xml:space="preserve">     2 738,73 km</v>
      </c>
      <c r="F10674" s="363"/>
    </row>
    <row r="10675" spans="1:6" ht="15" customHeight="1">
      <c r="A10675" s="19" t="str">
        <f>VLOOKUP(B10675,segédtábla!$A$1:$C$156,3,FALSE)</f>
        <v>5+2</v>
      </c>
      <c r="B10675" s="226" t="s">
        <v>1262</v>
      </c>
      <c r="C10675" s="13" t="str">
        <f>VLOOKUP(B10675,segédtábla!$A$1:$C$156,2,FALSE)</f>
        <v>Balázs Tibor</v>
      </c>
      <c r="D10675" s="5" t="s">
        <v>9198</v>
      </c>
      <c r="E10675" s="332" t="str">
        <f>VLOOKUP(C10675,'Havi KM'!A:S,4,FALSE)</f>
        <v xml:space="preserve">      261,82 km</v>
      </c>
      <c r="F10675" s="163" t="s">
        <v>9199</v>
      </c>
    </row>
    <row r="10676" spans="1:6" ht="15" customHeight="1">
      <c r="A10676" s="19" t="str">
        <f>VLOOKUP(B10676,segédtábla!$A$1:$C$156,3,FALSE)</f>
        <v>11+3</v>
      </c>
      <c r="B10676" s="226" t="s">
        <v>1333</v>
      </c>
      <c r="C10676" s="13" t="str">
        <f>VLOOKUP(B10676,segédtábla!$A$1:$C$156,2,FALSE)</f>
        <v>Meilinger Ádám</v>
      </c>
      <c r="D10676" s="5" t="s">
        <v>9200</v>
      </c>
      <c r="E10676" s="332" t="str">
        <f>VLOOKUP(C10676,'Havi KM'!A:S,4,FALSE)</f>
        <v xml:space="preserve">      277,05 km</v>
      </c>
      <c r="F10676" s="363" t="s">
        <v>9201</v>
      </c>
    </row>
    <row r="10677" spans="1:6" ht="15" customHeight="1">
      <c r="A10677" s="19" t="str">
        <f>VLOOKUP(B10677,segédtábla!$A$1:$C$156,3,FALSE)</f>
        <v>11+3</v>
      </c>
      <c r="B10677" s="226" t="s">
        <v>1189</v>
      </c>
      <c r="C10677" s="13" t="str">
        <f>VLOOKUP(B10677,segédtábla!$A$1:$C$156,2,FALSE)</f>
        <v>Tatarek Sándor</v>
      </c>
      <c r="D10677" s="5" t="s">
        <v>9202</v>
      </c>
      <c r="E10677" s="332" t="str">
        <f>VLOOKUP(C10677,'Havi KM'!A:S,4,FALSE)</f>
        <v xml:space="preserve">      823,62 km</v>
      </c>
      <c r="F10677" s="163"/>
    </row>
    <row r="10678" spans="1:6" ht="15" customHeight="1">
      <c r="A10678" s="19" t="str">
        <f>VLOOKUP(B10678,segédtábla!$A$1:$C$156,3,FALSE)</f>
        <v>5+2</v>
      </c>
      <c r="B10678" s="507" t="s">
        <v>1339</v>
      </c>
      <c r="C10678" s="508" t="str">
        <f>VLOOKUP(B10678,segédtábla!$A$1:$C$156,2,FALSE)</f>
        <v>Áncsák János 04.14</v>
      </c>
      <c r="D10678" s="176" t="s">
        <v>9203</v>
      </c>
      <c r="E10678" s="332" t="e">
        <f>VLOOKUP(C10678,'Havi KM'!A:S,4,FALSE)</f>
        <v>#N/A</v>
      </c>
      <c r="F10678" s="163"/>
    </row>
    <row r="10679" spans="1:6" ht="15" customHeight="1">
      <c r="A10679" s="19" t="str">
        <f>VLOOKUP(B10679,segédtábla!$A$1:$C$156,3,FALSE)</f>
        <v>5+2</v>
      </c>
      <c r="B10679" s="226" t="s">
        <v>1219</v>
      </c>
      <c r="C10679" s="13" t="str">
        <f>VLOOKUP(B10679,segédtábla!$A$1:$C$156,2,FALSE)</f>
        <v>Ignéczi Attila + Mura Milán</v>
      </c>
      <c r="D10679" s="5" t="s">
        <v>9204</v>
      </c>
      <c r="E10679" s="332" t="e">
        <f>VLOOKUP(C10679,'Havi KM'!A:S,4,FALSE)</f>
        <v>#N/A</v>
      </c>
      <c r="F10679" s="163"/>
    </row>
    <row r="10680" spans="1:6" ht="15" customHeight="1">
      <c r="A10680" s="19" t="str">
        <f>VLOOKUP(B10680,segédtábla!$A$1:$C$156,3,FALSE)</f>
        <v>5+2</v>
      </c>
      <c r="B10680" s="226" t="s">
        <v>1264</v>
      </c>
      <c r="C10680" s="13" t="str">
        <f>VLOOKUP(B10680,segédtábla!$A$1:$C$156,2,FALSE)</f>
        <v>Sógorka Csaba</v>
      </c>
      <c r="D10680" s="5" t="s">
        <v>9205</v>
      </c>
      <c r="E10680" s="332" t="str">
        <f>VLOOKUP(C10680,'Havi KM'!A:S,4,FALSE)</f>
        <v xml:space="preserve">     1 480,64 km</v>
      </c>
      <c r="F10680" s="163"/>
    </row>
    <row r="10681" spans="1:6" ht="15" customHeight="1">
      <c r="A10681" s="19" t="str">
        <f>VLOOKUP(B10681,segédtábla!$A$1:$C$156,3,FALSE)</f>
        <v>5+2</v>
      </c>
      <c r="B10681" s="226" t="s">
        <v>1266</v>
      </c>
      <c r="C10681" s="13" t="str">
        <f>VLOOKUP(B10681,segédtábla!$A$1:$C$156,2,FALSE)</f>
        <v>Nagy György</v>
      </c>
      <c r="D10681" s="5" t="s">
        <v>9206</v>
      </c>
      <c r="E10681" s="332" t="str">
        <f>VLOOKUP(C10681,'Havi KM'!A:S,4,FALSE)</f>
        <v xml:space="preserve">     1 204,28 km</v>
      </c>
      <c r="F10681" s="163"/>
    </row>
    <row r="10682" spans="1:6" ht="15" customHeight="1">
      <c r="A10682" s="19" t="str">
        <f>VLOOKUP(B10682,segédtábla!$A$1:$C$156,3,FALSE)</f>
        <v>5+2</v>
      </c>
      <c r="B10682" s="226" t="s">
        <v>1341</v>
      </c>
      <c r="C10682" s="178" t="str">
        <f>VLOOKUP(B10682,segédtábla!$A$1:$C$156,2,FALSE)</f>
        <v>Szegedi Zsolt</v>
      </c>
      <c r="D10682" s="4" t="s">
        <v>9207</v>
      </c>
      <c r="E10682" s="332" t="str">
        <f>VLOOKUP(C10682,'Havi KM'!A:S,4,FALSE)</f>
        <v xml:space="preserve">     1 560,76 km</v>
      </c>
      <c r="F10682" s="163"/>
    </row>
    <row r="10683" spans="1:6" ht="15" customHeight="1">
      <c r="A10683" s="19" t="str">
        <f>VLOOKUP(B10683,segédtábla!$A$1:$C$156,3,FALSE)</f>
        <v>1/1.</v>
      </c>
      <c r="B10683" s="428" t="s">
        <v>1165</v>
      </c>
      <c r="C10683" s="429" t="str">
        <f>VLOOKUP(B10683,segédtábla!$A$1:$C$156,2,FALSE)</f>
        <v>Szabó Levente</v>
      </c>
      <c r="D10683" s="240" t="s">
        <v>1663</v>
      </c>
      <c r="E10683" s="332" t="str">
        <f>VLOOKUP(C10683,'Havi KM'!A:S,4,FALSE)</f>
        <v xml:space="preserve">     2 412,32 km</v>
      </c>
      <c r="F10683" s="163"/>
    </row>
    <row r="10685" spans="1:6" ht="15" customHeight="1">
      <c r="A10685" s="10"/>
      <c r="B10685" s="16"/>
      <c r="C10685" s="263">
        <v>45992</v>
      </c>
      <c r="D10685" s="237" t="str">
        <f>TEXT(C10685,"dddd")</f>
        <v>Monday</v>
      </c>
      <c r="E10685" s="330"/>
      <c r="F10685" s="227">
        <f>+COUNTA(B10688:B10704)</f>
        <v>15</v>
      </c>
    </row>
    <row r="10686" spans="1:6" ht="15" customHeight="1">
      <c r="C10686" s="355"/>
    </row>
    <row r="10687" spans="1:6" ht="15" customHeight="1">
      <c r="A10687" s="7" t="s">
        <v>1136</v>
      </c>
      <c r="B10687" s="8" t="s">
        <v>1137</v>
      </c>
      <c r="C10687" s="9" t="s">
        <v>1138</v>
      </c>
      <c r="D10687" s="9" t="s">
        <v>1139</v>
      </c>
      <c r="E10687" s="331" t="s">
        <v>1140</v>
      </c>
      <c r="F10687" s="9" t="s">
        <v>1141</v>
      </c>
    </row>
    <row r="10688" spans="1:6" ht="15" customHeight="1">
      <c r="A10688" s="19" t="str">
        <f>VLOOKUP(B10688,segédtábla!$A$1:$C$156,3,FALSE)</f>
        <v>5+2</v>
      </c>
      <c r="B10688" s="226" t="s">
        <v>1159</v>
      </c>
      <c r="C10688" s="13" t="str">
        <f>VLOOKUP(B10688,segédtábla!$A$1:$C$156,2,FALSE)</f>
        <v>Pilló József + Pillóné S. Judit</v>
      </c>
      <c r="D10688" s="5" t="s">
        <v>9208</v>
      </c>
      <c r="E10688" s="332" t="e">
        <f>VLOOKUP(C10688,'Havi KM'!A:S,4,FALSE)</f>
        <v>#N/A</v>
      </c>
      <c r="F10688" s="163"/>
    </row>
    <row r="10689" spans="1:6" ht="15" customHeight="1">
      <c r="A10689" s="19" t="str">
        <f>VLOOKUP(B10689,segédtábla!$A$1:$C$156,3,FALSE)</f>
        <v>5+2</v>
      </c>
      <c r="B10689" s="226" t="s">
        <v>1278</v>
      </c>
      <c r="C10689" s="13" t="str">
        <f>VLOOKUP(B10689,segédtábla!$A$1:$C$156,2,FALSE)</f>
        <v>Adamek István + Nyíri Attila</v>
      </c>
      <c r="D10689" s="5" t="s">
        <v>9209</v>
      </c>
      <c r="E10689" s="332" t="e">
        <f>VLOOKUP(C10689,'Havi KM'!A:S,4,FALSE)</f>
        <v>#N/A</v>
      </c>
      <c r="F10689" s="163"/>
    </row>
    <row r="10690" spans="1:6" ht="15" customHeight="1">
      <c r="A10690" s="19" t="e">
        <f>VLOOKUP(B10690,segédtábla!$A$1:$C$156,3,FALSE)</f>
        <v>#N/A</v>
      </c>
      <c r="B10690" s="11"/>
      <c r="C10690" s="13" t="e">
        <f>VLOOKUP(B10690,segédtábla!$A$1:$C$156,2,FALSE)</f>
        <v>#N/A</v>
      </c>
      <c r="D10690" s="5"/>
      <c r="E10690" s="332" t="e">
        <f>VLOOKUP(C10690,'Havi KM'!A:S,4,FALSE)</f>
        <v>#N/A</v>
      </c>
      <c r="F10690" s="163"/>
    </row>
    <row r="10691" spans="1:6" ht="15" customHeight="1">
      <c r="A10691" s="19" t="str">
        <f>VLOOKUP(B10691,segédtábla!$A$1:$C$156,3,FALSE)</f>
        <v>5+2</v>
      </c>
      <c r="B10691" s="226" t="s">
        <v>1274</v>
      </c>
      <c r="C10691" s="178" t="str">
        <f>VLOOKUP(B10691,segédtábla!$A$1:$C$156,2,FALSE)</f>
        <v>Kakulya Zsolt</v>
      </c>
      <c r="D10691" s="4" t="s">
        <v>9210</v>
      </c>
      <c r="E10691" s="332" t="str">
        <f>VLOOKUP(C10691,'Havi KM'!A:S,4,FALSE)</f>
        <v xml:space="preserve">     1 219,87 km</v>
      </c>
      <c r="F10691" s="163" t="s">
        <v>9211</v>
      </c>
    </row>
    <row r="10692" spans="1:6" ht="15" customHeight="1">
      <c r="A10692" s="19" t="str">
        <f>VLOOKUP(B10692,segédtábla!$A$1:$C$156,3,FALSE)</f>
        <v>5+2</v>
      </c>
      <c r="B10692" s="226" t="s">
        <v>1208</v>
      </c>
      <c r="C10692" s="178" t="str">
        <f>VLOOKUP(B10692,segédtábla!$A$1:$C$156,2,FALSE)</f>
        <v>Drozd Péter</v>
      </c>
      <c r="D10692" s="4" t="s">
        <v>9212</v>
      </c>
      <c r="E10692" s="332" t="str">
        <f>VLOOKUP(C10692,'Havi KM'!A:S,4,FALSE)</f>
        <v xml:space="preserve">     1 972,38 km</v>
      </c>
      <c r="F10692" s="163"/>
    </row>
    <row r="10693" spans="1:6" ht="15" customHeight="1">
      <c r="A10693" s="19" t="e">
        <f>VLOOKUP(B10693,segédtábla!$A$1:$C$156,3,FALSE)</f>
        <v>#N/A</v>
      </c>
      <c r="B10693" s="11"/>
      <c r="C10693" s="13" t="e">
        <f>VLOOKUP(B10693,segédtábla!$A$1:$C$156,2,FALSE)</f>
        <v>#N/A</v>
      </c>
      <c r="D10693" s="5"/>
      <c r="E10693" s="332" t="e">
        <f>VLOOKUP(C10693,'Havi KM'!A:S,4,FALSE)</f>
        <v>#N/A</v>
      </c>
      <c r="F10693" s="163"/>
    </row>
    <row r="10694" spans="1:6" ht="15" customHeight="1">
      <c r="A10694" s="19" t="str">
        <f>VLOOKUP(B10694,segédtábla!$A$1:$C$156,3,FALSE)</f>
        <v>10+4</v>
      </c>
      <c r="B10694" s="226" t="s">
        <v>1520</v>
      </c>
      <c r="C10694" s="178" t="str">
        <f>VLOOKUP(B10694,segédtábla!$A$1:$C$156,2,FALSE)</f>
        <v>Sipőcz Dániel</v>
      </c>
      <c r="D10694" s="4" t="s">
        <v>9213</v>
      </c>
      <c r="E10694" s="332" t="str">
        <f>VLOOKUP(C10694,'Havi KM'!A:S,4,FALSE)</f>
        <v xml:space="preserve">     2 677,58 km</v>
      </c>
      <c r="F10694" s="211" t="s">
        <v>9214</v>
      </c>
    </row>
    <row r="10695" spans="1:6" ht="15" customHeight="1">
      <c r="A10695" s="19" t="str">
        <f>VLOOKUP(B10695,segédtábla!$A$1:$C$156,3,FALSE)</f>
        <v>11+3</v>
      </c>
      <c r="B10695" s="226" t="s">
        <v>1168</v>
      </c>
      <c r="C10695" s="178" t="str">
        <f>VLOOKUP(B10695,segédtábla!$A$1:$C$156,2,FALSE)</f>
        <v>Balázs István</v>
      </c>
      <c r="D10695" s="4" t="s">
        <v>9215</v>
      </c>
      <c r="E10695" s="332" t="str">
        <f>VLOOKUP(C10695,'Havi KM'!A:S,4,FALSE)</f>
        <v xml:space="preserve">     1 401,93 km</v>
      </c>
      <c r="F10695" s="211" t="s">
        <v>9216</v>
      </c>
    </row>
    <row r="10696" spans="1:6" ht="15" customHeight="1">
      <c r="A10696" s="19" t="str">
        <f>VLOOKUP(B10696,segédtábla!$A$1:$C$156,3,FALSE)</f>
        <v>5+2</v>
      </c>
      <c r="B10696" s="226" t="s">
        <v>1286</v>
      </c>
      <c r="C10696" s="13" t="str">
        <f>VLOOKUP(B10696,segédtábla!$A$1:$C$156,2,FALSE)</f>
        <v>Kata József</v>
      </c>
      <c r="D10696" s="5" t="s">
        <v>9217</v>
      </c>
      <c r="E10696" s="332" t="str">
        <f>VLOOKUP(C10696,'Havi KM'!A:S,4,FALSE)</f>
        <v xml:space="preserve">     2 059,02 km</v>
      </c>
      <c r="F10696" s="163" t="s">
        <v>9176</v>
      </c>
    </row>
    <row r="10697" spans="1:6" ht="15" customHeight="1">
      <c r="A10697" s="19" t="str">
        <f>VLOOKUP(B10697,segédtábla!$A$1:$C$156,3,FALSE)</f>
        <v>5+2</v>
      </c>
      <c r="B10697" s="226" t="s">
        <v>1526</v>
      </c>
      <c r="C10697" s="319" t="str">
        <f>VLOOKUP(B10697,segédtábla!$A$1:$C$156,2,FALSE)</f>
        <v>Simon Zoltán</v>
      </c>
      <c r="D10697" s="188" t="s">
        <v>9218</v>
      </c>
      <c r="E10697" s="332" t="str">
        <f>VLOOKUP(C10697,'Havi KM'!A:S,4,FALSE)</f>
        <v xml:space="preserve">     1 431,31 km</v>
      </c>
      <c r="F10697" s="211" t="s">
        <v>9219</v>
      </c>
    </row>
    <row r="10698" spans="1:6" ht="15" customHeight="1">
      <c r="A10698" s="19" t="str">
        <f>VLOOKUP(B10698,segédtábla!$A$1:$C$156,3,FALSE)</f>
        <v>5+2</v>
      </c>
      <c r="B10698" s="226" t="s">
        <v>1290</v>
      </c>
      <c r="C10698" s="178" t="str">
        <f>VLOOKUP(B10698,segédtábla!$A$1:$C$156,2,FALSE)</f>
        <v>Katona Gábor</v>
      </c>
      <c r="D10698" s="4" t="s">
        <v>9220</v>
      </c>
      <c r="E10698" s="332" t="str">
        <f>VLOOKUP(C10698,'Havi KM'!A:S,4,FALSE)</f>
        <v xml:space="preserve">     1 977,6 km</v>
      </c>
      <c r="F10698" s="211" t="s">
        <v>9221</v>
      </c>
    </row>
    <row r="10699" spans="1:6" ht="15" customHeight="1">
      <c r="A10699" s="19" t="str">
        <f>VLOOKUP(B10699,segédtábla!$A$1:$C$156,3,FALSE)</f>
        <v>11+3</v>
      </c>
      <c r="B10699" s="226" t="s">
        <v>1296</v>
      </c>
      <c r="C10699" s="178" t="str">
        <f>VLOOKUP(B10699,segédtábla!$A$1:$C$156,2,FALSE)</f>
        <v>Kálóczi Péter</v>
      </c>
      <c r="D10699" s="240" t="s">
        <v>9222</v>
      </c>
      <c r="E10699" s="332" t="str">
        <f>VLOOKUP(C10699,'Havi KM'!A:S,4,FALSE)</f>
        <v xml:space="preserve">      933,04 km</v>
      </c>
      <c r="F10699" s="211" t="s">
        <v>9223</v>
      </c>
    </row>
    <row r="10700" spans="1:6" ht="15" customHeight="1">
      <c r="A10700" s="19" t="str">
        <f>VLOOKUP(B10700,segédtábla!$A$1:$C$156,3,FALSE)</f>
        <v>5+2</v>
      </c>
      <c r="B10700" s="226" t="s">
        <v>1152</v>
      </c>
      <c r="C10700" s="178" t="str">
        <f>VLOOKUP(B10700,segédtábla!$A$1:$C$156,2,FALSE)</f>
        <v>Tokorcsi Tibor</v>
      </c>
      <c r="D10700" s="4" t="s">
        <v>9224</v>
      </c>
      <c r="E10700" s="332" t="str">
        <f>VLOOKUP(C10700,'Havi KM'!A:S,4,FALSE)</f>
        <v xml:space="preserve">     1 330,53 km</v>
      </c>
      <c r="F10700" s="163"/>
    </row>
    <row r="10701" spans="1:6" ht="15" customHeight="1">
      <c r="A10701" s="19" t="str">
        <f>VLOOKUP(B10701,segédtábla!$A$1:$C$156,3,FALSE)</f>
        <v>2/1.</v>
      </c>
      <c r="B10701" s="226" t="s">
        <v>1206</v>
      </c>
      <c r="C10701" s="178" t="str">
        <f>VLOOKUP(B10701,segédtábla!$A$1:$C$156,2,FALSE)</f>
        <v>Vincze Gábor</v>
      </c>
      <c r="D10701" s="188" t="s">
        <v>9225</v>
      </c>
      <c r="E10701" s="332" t="str">
        <f>VLOOKUP(C10701,'Havi KM'!A:S,4,FALSE)</f>
        <v xml:space="preserve">     1 471,92 km</v>
      </c>
      <c r="F10701" s="211" t="s">
        <v>9226</v>
      </c>
    </row>
    <row r="10702" spans="1:6" ht="15" customHeight="1">
      <c r="A10702" s="19" t="str">
        <f>VLOOKUP(B10702,segédtábla!$A$1:$C$156,3,FALSE)</f>
        <v>11+3</v>
      </c>
      <c r="B10702" s="226" t="s">
        <v>1573</v>
      </c>
      <c r="C10702" s="178" t="str">
        <f>VLOOKUP(B10702,segédtábla!$A$1:$C$156,2,FALSE)</f>
        <v>Lajkó Zsolt</v>
      </c>
      <c r="D10702" s="4" t="s">
        <v>9227</v>
      </c>
      <c r="E10702" s="332" t="str">
        <f>VLOOKUP(C10702,'Havi KM'!A:S,4,FALSE)</f>
        <v xml:space="preserve">     2 300,8 km</v>
      </c>
      <c r="F10702" s="211"/>
    </row>
    <row r="10703" spans="1:6" ht="15" customHeight="1">
      <c r="A10703" s="19" t="str">
        <f>VLOOKUP(B10703,segédtábla!$A$1:$C$156,3,FALSE)</f>
        <v>5+2</v>
      </c>
      <c r="B10703" s="226" t="s">
        <v>1256</v>
      </c>
      <c r="C10703" s="178" t="str">
        <f>VLOOKUP(B10703,segédtábla!$A$1:$C$156,2,FALSE)</f>
        <v>Árvai Gábor</v>
      </c>
      <c r="D10703" s="4" t="s">
        <v>9228</v>
      </c>
      <c r="E10703" s="332" t="str">
        <f>VLOOKUP(C10703,'Havi KM'!A:S,4,FALSE)</f>
        <v xml:space="preserve">     1 696,48 km</v>
      </c>
      <c r="F10703" s="211"/>
    </row>
    <row r="10704" spans="1:6" ht="15" customHeight="1">
      <c r="A10704" s="19" t="str">
        <f>VLOOKUP(B10704,segédtábla!$A$1:$C$156,3,FALSE)</f>
        <v>11+3</v>
      </c>
      <c r="B10704" s="226" t="s">
        <v>1319</v>
      </c>
      <c r="C10704" s="178" t="str">
        <f>VLOOKUP(B10704,segédtábla!$A$1:$C$156,2,FALSE)</f>
        <v>Simon Gábor</v>
      </c>
      <c r="D10704" s="4" t="s">
        <v>9229</v>
      </c>
      <c r="E10704" s="332" t="str">
        <f>VLOOKUP(C10704,'Havi KM'!A:S,4,FALSE)</f>
        <v xml:space="preserve">     1 814,55 km</v>
      </c>
      <c r="F10704" s="211" t="s">
        <v>9230</v>
      </c>
    </row>
    <row r="10705" spans="1:6" ht="15" customHeight="1">
      <c r="A10705" s="19" t="str">
        <f>VLOOKUP(B10705,segédtábla!$A$1:$C$156,3,FALSE)</f>
        <v>11+3</v>
      </c>
      <c r="B10705" s="226" t="s">
        <v>1428</v>
      </c>
      <c r="C10705" s="178" t="str">
        <f>VLOOKUP(B10705,segédtábla!$A$1:$C$156,2,FALSE)</f>
        <v>Mórocz István</v>
      </c>
      <c r="D10705" s="4" t="s">
        <v>9231</v>
      </c>
      <c r="E10705" s="332" t="str">
        <f>VLOOKUP(C10705,'Havi KM'!A:S,4,FALSE)</f>
        <v xml:space="preserve">     1 668,63 km</v>
      </c>
      <c r="F10705" s="211" t="s">
        <v>9232</v>
      </c>
    </row>
    <row r="10706" spans="1:6" ht="15" customHeight="1">
      <c r="A10706" s="19" t="str">
        <f>VLOOKUP(B10706,segédtábla!$A$1:$C$156,3,FALSE)</f>
        <v>11+3</v>
      </c>
      <c r="B10706" s="226" t="s">
        <v>7332</v>
      </c>
      <c r="C10706" s="319" t="str">
        <f>VLOOKUP(B10706,segédtábla!$A$1:$C$156,2,FALSE)</f>
        <v>Choijiljav Batbaatar</v>
      </c>
      <c r="D10706" s="188" t="s">
        <v>9233</v>
      </c>
      <c r="E10706" s="332" t="str">
        <f>VLOOKUP(C10706,'Havi KM'!A:S,4,FALSE)</f>
        <v xml:space="preserve">     1 929,86 km</v>
      </c>
      <c r="F10706" s="211" t="s">
        <v>9234</v>
      </c>
    </row>
    <row r="10707" spans="1:6" ht="15" customHeight="1">
      <c r="A10707" s="19" t="str">
        <f>VLOOKUP(B10707,segédtábla!$A$1:$C$156,3,FALSE)</f>
        <v>11+3</v>
      </c>
      <c r="B10707" s="226" t="s">
        <v>1158</v>
      </c>
      <c r="C10707" s="178" t="str">
        <f>VLOOKUP(B10707,segédtábla!$A$1:$C$156,2,FALSE)</f>
        <v>Csák László</v>
      </c>
      <c r="D10707" s="4" t="s">
        <v>9235</v>
      </c>
      <c r="E10707" s="332" t="str">
        <f>VLOOKUP(C10707,'Havi KM'!A:S,4,FALSE)</f>
        <v xml:space="preserve">     1 157,94 km</v>
      </c>
      <c r="F10707" s="211" t="s">
        <v>1066</v>
      </c>
    </row>
    <row r="10708" spans="1:6" ht="15" customHeight="1">
      <c r="A10708" s="19" t="str">
        <f>VLOOKUP(B10708,segédtábla!$A$1:$C$156,3,FALSE)</f>
        <v>5+2</v>
      </c>
      <c r="B10708" s="226" t="s">
        <v>1323</v>
      </c>
      <c r="C10708" s="178" t="str">
        <f>VLOOKUP(B10708,segédtábla!$A$1:$C$156,2,FALSE)</f>
        <v>Moldicz Tamás</v>
      </c>
      <c r="D10708" s="4" t="s">
        <v>9236</v>
      </c>
      <c r="E10708" s="332" t="str">
        <f>VLOOKUP(C10708,'Havi KM'!A:S,4,FALSE)</f>
        <v xml:space="preserve">      938,86 km</v>
      </c>
      <c r="F10708" s="211"/>
    </row>
    <row r="10709" spans="1:6" ht="15" customHeight="1">
      <c r="A10709" s="19">
        <f>VLOOKUP(B10709,segédtábla!$A$1:$C$156,3,FALSE)</f>
        <v>0</v>
      </c>
      <c r="B10709" s="226" t="s">
        <v>1187</v>
      </c>
      <c r="C10709" s="178" t="str">
        <f>VLOOKUP(B10709,segédtábla!$A$1:$C$156,2,FALSE)</f>
        <v>hengerfejes kivonva</v>
      </c>
      <c r="D10709" s="4" t="s">
        <v>9237</v>
      </c>
      <c r="E10709" s="332" t="e">
        <f>VLOOKUP(C10709,'Havi KM'!A:S,4,FALSE)</f>
        <v>#N/A</v>
      </c>
      <c r="F10709" s="211"/>
    </row>
    <row r="10710" spans="1:6" ht="15" customHeight="1">
      <c r="A10710" s="19" t="str">
        <f>VLOOKUP(B10710,segédtábla!$A$1:$C$156,3,FALSE)</f>
        <v>5+2</v>
      </c>
      <c r="B10710" s="226" t="s">
        <v>1328</v>
      </c>
      <c r="C10710" s="178" t="str">
        <f>VLOOKUP(B10710,segédtábla!$A$1:$C$156,2,FALSE)</f>
        <v>Majer Dominik - Charter</v>
      </c>
      <c r="D10710" s="240" t="s">
        <v>9238</v>
      </c>
      <c r="E10710" s="332" t="e">
        <f>VLOOKUP(C10710,'Havi KM'!A:S,4,FALSE)</f>
        <v>#N/A</v>
      </c>
      <c r="F10710" s="211" t="s">
        <v>9239</v>
      </c>
    </row>
    <row r="10711" spans="1:6" ht="15" customHeight="1">
      <c r="A10711" s="19" t="str">
        <f>VLOOKUP(B10711,segédtábla!$A$1:$C$156,3,FALSE)</f>
        <v>5+2</v>
      </c>
      <c r="B10711" s="226" t="s">
        <v>1214</v>
      </c>
      <c r="C10711" s="178" t="str">
        <f>VLOOKUP(B10711,segédtábla!$A$1:$C$156,2,FALSE)</f>
        <v>Horváth András - Charter</v>
      </c>
      <c r="D10711" s="4" t="s">
        <v>9240</v>
      </c>
      <c r="E10711" s="332" t="e">
        <f>VLOOKUP(C10711,'Havi KM'!A:S,4,FALSE)</f>
        <v>#N/A</v>
      </c>
      <c r="F10711" s="211" t="s">
        <v>9241</v>
      </c>
    </row>
    <row r="10712" spans="1:6" ht="15" customHeight="1">
      <c r="A10712" s="19" t="str">
        <f>VLOOKUP(B10712,segédtábla!$A$1:$C$156,3,FALSE)</f>
        <v>11+3</v>
      </c>
      <c r="B10712" s="226" t="s">
        <v>1372</v>
      </c>
      <c r="C10712" s="178" t="str">
        <f>VLOOKUP(B10712,segédtábla!$A$1:$C$156,2,FALSE)</f>
        <v>Lutz Márk Richárd</v>
      </c>
      <c r="D10712" s="4" t="s">
        <v>9242</v>
      </c>
      <c r="E10712" s="332" t="str">
        <f>VLOOKUP(C10712,'Havi KM'!A:S,4,FALSE)</f>
        <v xml:space="preserve">     2 443,97 km</v>
      </c>
      <c r="F10712" s="211" t="s">
        <v>9243</v>
      </c>
    </row>
    <row r="10713" spans="1:6" ht="15" customHeight="1">
      <c r="A10713" s="19" t="str">
        <f>VLOOKUP(B10713,segédtábla!$A$1:$C$156,3,FALSE)</f>
        <v>11+3</v>
      </c>
      <c r="B10713" s="226" t="s">
        <v>1345</v>
      </c>
      <c r="C10713" s="178" t="str">
        <f>VLOOKUP(B10713,segédtábla!$A$1:$C$156,2,FALSE)</f>
        <v>Berek Gábor</v>
      </c>
      <c r="D10713" s="4" t="s">
        <v>9244</v>
      </c>
      <c r="E10713" s="332" t="str">
        <f>VLOOKUP(C10713,'Havi KM'!A:S,4,FALSE)</f>
        <v xml:space="preserve">      0,0 km</v>
      </c>
      <c r="F10713" s="211"/>
    </row>
    <row r="10714" spans="1:6" ht="15" customHeight="1">
      <c r="A10714" s="19">
        <f>VLOOKUP(B10714,segédtábla!$A$1:$C$156,3,FALSE)</f>
        <v>0</v>
      </c>
      <c r="B10714" s="226" t="s">
        <v>1375</v>
      </c>
      <c r="C10714" s="178" t="str">
        <f>VLOOKUP(B10714,segédtábla!$A$1:$C$156,2,FALSE)</f>
        <v>kivonva</v>
      </c>
      <c r="D10714" s="4" t="s">
        <v>9245</v>
      </c>
      <c r="E10714" s="332" t="e">
        <f>VLOOKUP(C10714,'Havi KM'!A:S,4,FALSE)</f>
        <v>#N/A</v>
      </c>
      <c r="F10714" s="211" t="s">
        <v>9246</v>
      </c>
    </row>
    <row r="10715" spans="1:6" ht="15" customHeight="1">
      <c r="A10715" s="19" t="str">
        <f>VLOOKUP(B10715,segédtábla!$A$1:$C$156,3,FALSE)</f>
        <v>11+3</v>
      </c>
      <c r="B10715" s="226" t="s">
        <v>1413</v>
      </c>
      <c r="C10715" s="178" t="str">
        <f>VLOOKUP(B10715,segédtábla!$A$1:$C$156,2,FALSE)</f>
        <v>Szkolcsek György</v>
      </c>
      <c r="D10715" s="4" t="s">
        <v>9247</v>
      </c>
      <c r="E10715" s="332" t="str">
        <f>VLOOKUP(C10715,'Havi KM'!A:S,4,FALSE)</f>
        <v xml:space="preserve">     1 278,42 km</v>
      </c>
      <c r="F10715" s="211"/>
    </row>
    <row r="10716" spans="1:6" ht="15" customHeight="1">
      <c r="A10716" s="19" t="str">
        <f>VLOOKUP(B10716,segédtábla!$A$1:$C$156,3,FALSE)</f>
        <v>11+3</v>
      </c>
      <c r="B10716" s="226" t="s">
        <v>1378</v>
      </c>
      <c r="C10716" s="178" t="str">
        <f>VLOOKUP(B10716,segédtábla!$A$1:$C$156,2,FALSE)</f>
        <v>Dalanics Zsolt</v>
      </c>
      <c r="D10716" s="4" t="s">
        <v>9248</v>
      </c>
      <c r="E10716" s="332" t="str">
        <f>VLOOKUP(C10716,'Havi KM'!A:S,4,FALSE)</f>
        <v xml:space="preserve">     1 398,48 km</v>
      </c>
      <c r="F10716" s="211"/>
    </row>
    <row r="10717" spans="1:6" ht="15" customHeight="1">
      <c r="A10717" s="19" t="str">
        <f>VLOOKUP(B10717,segédtábla!$A$1:$C$156,3,FALSE)</f>
        <v>5+2</v>
      </c>
      <c r="B10717" s="226" t="s">
        <v>1418</v>
      </c>
      <c r="C10717" s="178" t="str">
        <f>VLOOKUP(B10717,segédtábla!$A$1:$C$156,2,FALSE)</f>
        <v>Tatai Sándor</v>
      </c>
      <c r="D10717" s="4" t="s">
        <v>9249</v>
      </c>
      <c r="E10717" s="332" t="str">
        <f>VLOOKUP(C10717,'Havi KM'!A:S,4,FALSE)</f>
        <v xml:space="preserve">     2 344,0 km</v>
      </c>
      <c r="F10717" s="211"/>
    </row>
    <row r="10718" spans="1:6" ht="15" customHeight="1">
      <c r="A10718" s="19" t="str">
        <f>VLOOKUP(B10718,segédtábla!$A$1:$C$156,3,FALSE)</f>
        <v>11+3</v>
      </c>
      <c r="B10718" s="226" t="s">
        <v>1321</v>
      </c>
      <c r="C10718" s="178" t="str">
        <f>VLOOKUP(B10718,segédtábla!$A$1:$C$156,2,FALSE)</f>
        <v>Kovács Márton Péter</v>
      </c>
      <c r="D10718" s="4" t="s">
        <v>9250</v>
      </c>
      <c r="E10718" s="332" t="str">
        <f>VLOOKUP(C10718,'Havi KM'!A:S,4,FALSE)</f>
        <v xml:space="preserve">     2 936,38 km</v>
      </c>
      <c r="F10718" s="211"/>
    </row>
    <row r="10719" spans="1:6" ht="15" customHeight="1">
      <c r="A10719" s="19" t="str">
        <f>VLOOKUP(B10719,segédtábla!$A$1:$C$156,3,FALSE)</f>
        <v>2/1.</v>
      </c>
      <c r="B10719" s="472" t="s">
        <v>1259</v>
      </c>
      <c r="C10719" s="473" t="str">
        <f>VLOOKUP(B10719,segédtábla!$A$1:$C$156,2,FALSE)</f>
        <v>Berki Richárd Sándor</v>
      </c>
      <c r="D10719" s="444" t="s">
        <v>9233</v>
      </c>
      <c r="E10719" s="332" t="str">
        <f>VLOOKUP(C10719,'Havi KM'!A:S,4,FALSE)</f>
        <v xml:space="preserve">     1 357,13 km</v>
      </c>
      <c r="F10719" s="211" t="s">
        <v>9251</v>
      </c>
    </row>
    <row r="10720" spans="1:6" ht="15" customHeight="1">
      <c r="A10720" s="19" t="str">
        <f>VLOOKUP(B10720,segédtábla!$A$1:$C$156,3,FALSE)</f>
        <v>5+2</v>
      </c>
      <c r="B10720" s="226" t="s">
        <v>1288</v>
      </c>
      <c r="C10720" s="13" t="str">
        <f>VLOOKUP(B10720,segédtábla!$A$1:$C$156,2,FALSE)</f>
        <v>Németh Zsolt</v>
      </c>
      <c r="D10720" s="240" t="s">
        <v>9252</v>
      </c>
      <c r="E10720" s="332" t="str">
        <f>VLOOKUP(C10720,'Havi KM'!A:S,4,FALSE)</f>
        <v xml:space="preserve">      347,54 km</v>
      </c>
      <c r="F10720" s="163" t="s">
        <v>9253</v>
      </c>
    </row>
    <row r="10721" spans="1:6" ht="15" customHeight="1">
      <c r="A10721" s="19" t="e">
        <f>VLOOKUP(B10721,segédtábla!$A$1:$C$156,3,FALSE)</f>
        <v>#N/A</v>
      </c>
      <c r="B10721" s="21"/>
      <c r="C10721" s="178" t="e">
        <f>VLOOKUP(B10721,segédtábla!$A$1:$C$156,2,FALSE)</f>
        <v>#N/A</v>
      </c>
      <c r="D10721" s="4"/>
      <c r="E10721" s="332" t="e">
        <f>VLOOKUP(C10721,'Havi KM'!A:S,4,FALSE)</f>
        <v>#N/A</v>
      </c>
      <c r="F10721" s="211"/>
    </row>
    <row r="10722" spans="1:6" ht="15" customHeight="1">
      <c r="A10722" s="19">
        <f>VLOOKUP(B10722,segédtábla!$A$1:$C$156,3,FALSE)</f>
        <v>0</v>
      </c>
      <c r="B10722" s="21" t="s">
        <v>1423</v>
      </c>
      <c r="C10722" s="178" t="str">
        <f>VLOOKUP(B10722,segédtábla!$A$1:$C$156,2,FALSE)</f>
        <v>Krupánszky Márk</v>
      </c>
      <c r="D10722" s="494" t="s">
        <v>1186</v>
      </c>
      <c r="E10722" s="332" t="str">
        <f>VLOOKUP(C10722,'Havi KM'!A:S,4,FALSE)</f>
        <v xml:space="preserve">      550,26 km</v>
      </c>
      <c r="F10722" s="211"/>
    </row>
    <row r="10723" spans="1:6" ht="15" customHeight="1">
      <c r="A10723" s="19" t="str">
        <f>VLOOKUP(B10723,segédtábla!$A$1:$C$156,3,FALSE)</f>
        <v>5+2</v>
      </c>
      <c r="B10723" s="21" t="s">
        <v>1154</v>
      </c>
      <c r="C10723" s="178" t="str">
        <f>VLOOKUP(B10723,segédtábla!$A$1:$C$156,2,FALSE)</f>
        <v>Tóth Mihály</v>
      </c>
      <c r="D10723" s="494" t="s">
        <v>1186</v>
      </c>
      <c r="E10723" s="332" t="str">
        <f>VLOOKUP(C10723,'Havi KM'!A:S,4,FALSE)</f>
        <v xml:space="preserve">      345,81 km</v>
      </c>
      <c r="F10723" s="211"/>
    </row>
    <row r="10724" spans="1:6" ht="15" customHeight="1">
      <c r="A10724" s="19" t="e">
        <f>VLOOKUP(B10724,segédtábla!$A$1:$C$156,3,FALSE)</f>
        <v>#N/A</v>
      </c>
      <c r="B10724" s="11"/>
      <c r="C10724" s="13" t="e">
        <f>VLOOKUP(B10724,segédtábla!$A$1:$C$156,2,FALSE)</f>
        <v>#N/A</v>
      </c>
      <c r="D10724" s="5"/>
      <c r="E10724" s="332" t="e">
        <f>VLOOKUP(C10724,'Havi KM'!A:S,4,FALSE)</f>
        <v>#N/A</v>
      </c>
      <c r="F10724" s="163"/>
    </row>
    <row r="10726" spans="1:6" ht="15" customHeight="1">
      <c r="A10726" s="10"/>
      <c r="B10726" s="16"/>
      <c r="C10726" s="263">
        <v>45993</v>
      </c>
      <c r="D10726" s="237" t="str">
        <f>TEXT(C10726,"dddd")</f>
        <v>Tuesday</v>
      </c>
      <c r="E10726" s="330"/>
      <c r="F10726" s="227">
        <f>+COUNTA(B10756:B10783)</f>
        <v>19</v>
      </c>
    </row>
    <row r="10727" spans="1:6" ht="15" customHeight="1">
      <c r="C10727" s="355"/>
    </row>
    <row r="10728" spans="1:6" ht="15" customHeight="1">
      <c r="A10728" s="7" t="s">
        <v>1136</v>
      </c>
      <c r="B10728" s="8" t="s">
        <v>1137</v>
      </c>
      <c r="C10728" s="9" t="s">
        <v>1138</v>
      </c>
      <c r="D10728" s="9" t="s">
        <v>1139</v>
      </c>
      <c r="E10728" s="331" t="s">
        <v>1140</v>
      </c>
      <c r="F10728" s="9" t="s">
        <v>1141</v>
      </c>
    </row>
    <row r="10729" spans="1:6" ht="15" customHeight="1">
      <c r="A10729" s="19" t="e">
        <f>VLOOKUP(B10729,segédtábla!$A$1:$C$156,3,FALSE)</f>
        <v>#N/A</v>
      </c>
      <c r="B10729" s="11"/>
      <c r="C10729" s="13" t="e">
        <f>VLOOKUP(B10729,segédtábla!$A$1:$C$156,2,FALSE)</f>
        <v>#N/A</v>
      </c>
      <c r="D10729" s="5"/>
      <c r="E10729" s="332" t="e">
        <f>VLOOKUP(C10729,'Havi KM'!A:S,4,FALSE)</f>
        <v>#N/A</v>
      </c>
      <c r="F10729" s="163"/>
    </row>
    <row r="10730" spans="1:6" ht="15" customHeight="1">
      <c r="A10730" s="19" t="e">
        <f>VLOOKUP(B10730,segédtábla!$A$1:$C$156,3,FALSE)</f>
        <v>#N/A</v>
      </c>
      <c r="B10730" s="11"/>
      <c r="C10730" s="13" t="e">
        <f>VLOOKUP(B10730,segédtábla!$A$1:$C$156,2,FALSE)</f>
        <v>#N/A</v>
      </c>
      <c r="D10730" s="5"/>
      <c r="E10730" s="332" t="e">
        <f>VLOOKUP(C10730,'Havi KM'!A:S,4,FALSE)</f>
        <v>#N/A</v>
      </c>
      <c r="F10730" s="163"/>
    </row>
    <row r="10731" spans="1:6" ht="15" customHeight="1">
      <c r="A10731" s="19" t="e">
        <f>VLOOKUP(B10731,segédtábla!$A$1:$C$156,3,FALSE)</f>
        <v>#N/A</v>
      </c>
      <c r="B10731" s="11"/>
      <c r="C10731" s="13" t="e">
        <f>VLOOKUP(B10731,segédtábla!$A$1:$C$156,2,FALSE)</f>
        <v>#N/A</v>
      </c>
      <c r="D10731" s="5"/>
      <c r="E10731" s="332" t="e">
        <f>VLOOKUP(C10731,'Havi KM'!A:S,4,FALSE)</f>
        <v>#N/A</v>
      </c>
      <c r="F10731" s="163"/>
    </row>
    <row r="10732" spans="1:6" ht="15" customHeight="1">
      <c r="A10732" s="19" t="str">
        <f>VLOOKUP(B10732,segédtábla!$A$1:$C$156,3,FALSE)</f>
        <v>5+2</v>
      </c>
      <c r="B10732" s="226" t="s">
        <v>1163</v>
      </c>
      <c r="C10732" s="319" t="str">
        <f>VLOOKUP(B10732,segédtábla!$A$1:$C$156,2,FALSE)</f>
        <v>Popovics Dávid</v>
      </c>
      <c r="D10732" s="188" t="s">
        <v>1436</v>
      </c>
      <c r="E10732" s="332" t="str">
        <f>VLOOKUP(C10732,'Havi KM'!A:S,4,FALSE)</f>
        <v xml:space="preserve">     1 838,04 km</v>
      </c>
      <c r="F10732" s="163"/>
    </row>
    <row r="10733" spans="1:6" ht="15" customHeight="1">
      <c r="A10733" s="19" t="str">
        <f>VLOOKUP(B10733,segédtábla!$A$1:$C$156,3,FALSE)</f>
        <v>11+3</v>
      </c>
      <c r="B10733" s="226" t="s">
        <v>1405</v>
      </c>
      <c r="C10733" s="319" t="str">
        <f>VLOOKUP(B10733,segédtábla!$A$1:$C$156,2,FALSE)</f>
        <v>Marton Péter</v>
      </c>
      <c r="D10733" s="188" t="s">
        <v>9254</v>
      </c>
      <c r="E10733" s="332" t="str">
        <f>VLOOKUP(C10733,'Havi KM'!A:S,4,FALSE)</f>
        <v xml:space="preserve">     1 405,83 km</v>
      </c>
      <c r="F10733" s="163" t="s">
        <v>9255</v>
      </c>
    </row>
    <row r="10734" spans="1:6" ht="15" customHeight="1">
      <c r="A10734" s="19" t="e">
        <f>VLOOKUP(B10734,segédtábla!$A$1:$C$156,3,FALSE)</f>
        <v>#N/A</v>
      </c>
      <c r="B10734" s="11"/>
      <c r="C10734" s="13" t="e">
        <f>VLOOKUP(B10734,segédtábla!$A$1:$C$156,2,FALSE)</f>
        <v>#N/A</v>
      </c>
      <c r="D10734" s="188"/>
      <c r="E10734" s="332" t="e">
        <f>VLOOKUP(C10734,'Havi KM'!A:S,4,FALSE)</f>
        <v>#N/A</v>
      </c>
      <c r="F10734" s="163"/>
    </row>
    <row r="10735" spans="1:6" ht="15" customHeight="1">
      <c r="A10735" s="19" t="str">
        <f>VLOOKUP(B10735,segédtábla!$A$1:$C$156,3,FALSE)</f>
        <v>10+4</v>
      </c>
      <c r="B10735" s="226" t="s">
        <v>1335</v>
      </c>
      <c r="C10735" s="319" t="str">
        <f>VLOOKUP(B10735,segédtábla!$A$1:$C$156,2,FALSE)</f>
        <v>Pollák Péter</v>
      </c>
      <c r="D10735" s="188" t="s">
        <v>1436</v>
      </c>
      <c r="E10735" s="332" t="str">
        <f>VLOOKUP(C10735,'Havi KM'!A:S,4,FALSE)</f>
        <v xml:space="preserve">     1 011,99 km</v>
      </c>
      <c r="F10735" s="163"/>
    </row>
    <row r="10736" spans="1:6" ht="15" customHeight="1">
      <c r="A10736" s="19" t="str">
        <f>VLOOKUP(B10736,segédtábla!$A$1:$C$156,3,FALSE)</f>
        <v>11+3</v>
      </c>
      <c r="B10736" s="226" t="s">
        <v>1168</v>
      </c>
      <c r="C10736" s="319" t="str">
        <f>VLOOKUP(B10736,segédtábla!$A$1:$C$156,2,FALSE)</f>
        <v>Balázs István</v>
      </c>
      <c r="D10736" s="188" t="s">
        <v>9256</v>
      </c>
      <c r="E10736" s="332" t="str">
        <f>VLOOKUP(C10736,'Havi KM'!A:S,4,FALSE)</f>
        <v xml:space="preserve">     1 401,93 km</v>
      </c>
      <c r="F10736" s="163"/>
    </row>
    <row r="10737" spans="1:6" ht="15" customHeight="1">
      <c r="A10737" s="19" t="e">
        <f>VLOOKUP(B10737,segédtábla!$A$1:$C$156,3,FALSE)</f>
        <v>#N/A</v>
      </c>
      <c r="B10737" s="11"/>
      <c r="C10737" s="13" t="e">
        <f>VLOOKUP(B10737,segédtábla!$A$1:$C$156,2,FALSE)</f>
        <v>#N/A</v>
      </c>
      <c r="D10737" s="5"/>
      <c r="E10737" s="332" t="e">
        <f>VLOOKUP(C10737,'Havi KM'!A:S,4,FALSE)</f>
        <v>#N/A</v>
      </c>
      <c r="F10737" s="163"/>
    </row>
    <row r="10738" spans="1:6" ht="15" customHeight="1">
      <c r="A10738" s="19" t="str">
        <f>VLOOKUP(B10738,segédtábla!$A$1:$C$156,3,FALSE)</f>
        <v>11+2</v>
      </c>
      <c r="B10738" s="226" t="s">
        <v>1197</v>
      </c>
      <c r="C10738" s="319" t="str">
        <f>VLOOKUP(B10738,segédtábla!$A$1:$C$156,2,FALSE)</f>
        <v>Csepeti Péter</v>
      </c>
      <c r="D10738" s="188" t="s">
        <v>1436</v>
      </c>
      <c r="E10738" s="332" t="str">
        <f>VLOOKUP(C10738,'Havi KM'!A:S,4,FALSE)</f>
        <v xml:space="preserve">      982,79 km</v>
      </c>
      <c r="F10738" s="163"/>
    </row>
    <row r="10739" spans="1:6" ht="15" customHeight="1">
      <c r="A10739" s="19" t="str">
        <f>VLOOKUP(B10739,segédtábla!$A$1:$C$156,3,FALSE)</f>
        <v>11+3</v>
      </c>
      <c r="B10739" s="226" t="s">
        <v>1183</v>
      </c>
      <c r="C10739" s="319" t="str">
        <f>VLOOKUP(B10739,segédtábla!$A$1:$C$156,2,FALSE)</f>
        <v>Kelemen Imre</v>
      </c>
      <c r="D10739" s="188" t="s">
        <v>9257</v>
      </c>
      <c r="E10739" s="332" t="str">
        <f>VLOOKUP(C10739,'Havi KM'!A:S,4,FALSE)</f>
        <v xml:space="preserve">     2 133,94 km</v>
      </c>
      <c r="F10739" s="163"/>
    </row>
    <row r="10740" spans="1:6" ht="15" customHeight="1">
      <c r="A10740" s="19" t="e">
        <f>VLOOKUP(B10740,segédtábla!$A$1:$C$156,3,FALSE)</f>
        <v>#N/A</v>
      </c>
      <c r="B10740" s="11"/>
      <c r="C10740" s="13" t="e">
        <f>VLOOKUP(B10740,segédtábla!$A$1:$C$156,2,FALSE)</f>
        <v>#N/A</v>
      </c>
      <c r="D10740" s="5"/>
      <c r="E10740" s="332" t="e">
        <f>VLOOKUP(C10740,'Havi KM'!A:S,4,FALSE)</f>
        <v>#N/A</v>
      </c>
      <c r="F10740" s="163"/>
    </row>
    <row r="10741" spans="1:6" ht="15" customHeight="1">
      <c r="A10741" s="19" t="str">
        <f>VLOOKUP(B10741,segédtábla!$A$1:$C$156,3,FALSE)</f>
        <v>korai kezdés preferált</v>
      </c>
      <c r="B10741" s="226" t="s">
        <v>1309</v>
      </c>
      <c r="C10741" s="13" t="str">
        <f>VLOOKUP(B10741,segédtábla!$A$1:$C$156,2,FALSE)</f>
        <v>Gosztenschnik Péter</v>
      </c>
      <c r="D10741" s="5" t="s">
        <v>6631</v>
      </c>
      <c r="E10741" s="332" t="str">
        <f>VLOOKUP(C10741,'Havi KM'!A:S,4,FALSE)</f>
        <v xml:space="preserve">      684,27 km</v>
      </c>
      <c r="F10741" s="163" t="s">
        <v>9258</v>
      </c>
    </row>
    <row r="10742" spans="1:6" ht="15" customHeight="1">
      <c r="A10742" s="19" t="str">
        <f>VLOOKUP(B10742,segédtábla!$A$1:$C$156,3,FALSE)</f>
        <v>11+3</v>
      </c>
      <c r="B10742" s="226" t="s">
        <v>1223</v>
      </c>
      <c r="C10742" s="13" t="str">
        <f>VLOOKUP(B10742,segédtábla!$A$1:$C$156,2,FALSE)</f>
        <v>Molnár Lajos</v>
      </c>
      <c r="D10742" s="188" t="s">
        <v>9259</v>
      </c>
      <c r="E10742" s="332" t="str">
        <f>VLOOKUP(C10742,'Havi KM'!A:S,4,FALSE)</f>
        <v xml:space="preserve">     2 738,73 km</v>
      </c>
      <c r="F10742" s="163"/>
    </row>
    <row r="10743" spans="1:6" ht="15" customHeight="1">
      <c r="A10743" s="19" t="e">
        <f>VLOOKUP(B10743,segédtábla!$A$1:$C$156,3,FALSE)</f>
        <v>#N/A</v>
      </c>
      <c r="B10743" s="11"/>
      <c r="C10743" s="13" t="e">
        <f>VLOOKUP(B10743,segédtábla!$A$1:$C$156,2,FALSE)</f>
        <v>#N/A</v>
      </c>
      <c r="D10743" s="5"/>
      <c r="E10743" s="332" t="e">
        <f>VLOOKUP(C10743,'Havi KM'!A:S,4,FALSE)</f>
        <v>#N/A</v>
      </c>
      <c r="F10743" s="163"/>
    </row>
    <row r="10744" spans="1:6" ht="15" customHeight="1">
      <c r="A10744" s="19">
        <f>VLOOKUP(B10744,segédtábla!$A$1:$C$156,3,FALSE)</f>
        <v>0</v>
      </c>
      <c r="B10744" s="226" t="s">
        <v>1210</v>
      </c>
      <c r="C10744" s="319" t="str">
        <f>VLOOKUP(B10744,segédtábla!$A$1:$C$156,2,FALSE)</f>
        <v xml:space="preserve"> kivonva Szombathelyi Zoltán</v>
      </c>
      <c r="D10744" s="188" t="s">
        <v>1436</v>
      </c>
      <c r="E10744" s="332" t="e">
        <f>VLOOKUP(C10744,'Havi KM'!A:S,4,FALSE)</f>
        <v>#N/A</v>
      </c>
      <c r="F10744" s="163" t="s">
        <v>9260</v>
      </c>
    </row>
    <row r="10745" spans="1:6" ht="15" customHeight="1">
      <c r="A10745" s="19" t="str">
        <f>VLOOKUP(B10745,segédtábla!$A$1:$C$156,3,FALSE)</f>
        <v>11+3</v>
      </c>
      <c r="B10745" s="226" t="s">
        <v>1333</v>
      </c>
      <c r="C10745" s="319" t="str">
        <f>VLOOKUP(B10745,segédtábla!$A$1:$C$156,2,FALSE)</f>
        <v>Meilinger Ádám</v>
      </c>
      <c r="D10745" s="188" t="s">
        <v>9261</v>
      </c>
      <c r="E10745" s="332" t="str">
        <f>VLOOKUP(C10745,'Havi KM'!A:S,4,FALSE)</f>
        <v xml:space="preserve">      277,05 km</v>
      </c>
      <c r="F10745" s="163" t="s">
        <v>9255</v>
      </c>
    </row>
    <row r="10746" spans="1:6" ht="15" customHeight="1">
      <c r="A10746" s="19" t="e">
        <f>VLOOKUP(B10746,segédtábla!$A$1:$C$156,3,FALSE)</f>
        <v>#N/A</v>
      </c>
      <c r="B10746" s="11"/>
      <c r="C10746" s="13" t="e">
        <f>VLOOKUP(B10746,segédtábla!$A$1:$C$156,2,FALSE)</f>
        <v>#N/A</v>
      </c>
      <c r="D10746" s="5"/>
      <c r="E10746" s="332" t="e">
        <f>VLOOKUP(C10746,'Havi KM'!A:S,4,FALSE)</f>
        <v>#N/A</v>
      </c>
      <c r="F10746" s="163"/>
    </row>
    <row r="10747" spans="1:6" ht="15" customHeight="1">
      <c r="A10747" s="19" t="str">
        <f>VLOOKUP(B10747,segédtábla!$A$1:$C$156,3,FALSE)</f>
        <v>11+3</v>
      </c>
      <c r="B10747" s="226" t="s">
        <v>1245</v>
      </c>
      <c r="C10747" s="178" t="str">
        <f>VLOOKUP(B10747,segédtábla!$A$1:$C$156,2,FALSE)</f>
        <v>Slebárszky Attila Gábor</v>
      </c>
      <c r="D10747" s="4" t="s">
        <v>6631</v>
      </c>
      <c r="E10747" s="332" t="str">
        <f>VLOOKUP(C10747,'Havi KM'!A:S,4,FALSE)</f>
        <v xml:space="preserve">     1 780,0 km</v>
      </c>
      <c r="F10747" s="163" t="s">
        <v>9262</v>
      </c>
    </row>
    <row r="10748" spans="1:6" ht="15" customHeight="1">
      <c r="A10748" s="19" t="str">
        <f>VLOOKUP(B10748,segédtábla!$A$1:$C$156,3,FALSE)</f>
        <v>10+4</v>
      </c>
      <c r="B10748" s="226" t="s">
        <v>1520</v>
      </c>
      <c r="C10748" s="319" t="str">
        <f>VLOOKUP(B10748,segédtábla!$A$1:$C$156,2,FALSE)</f>
        <v>Sipőcz Dániel</v>
      </c>
      <c r="D10748" s="188" t="s">
        <v>9263</v>
      </c>
      <c r="E10748" s="332" t="str">
        <f>VLOOKUP(C10748,'Havi KM'!A:S,4,FALSE)</f>
        <v xml:space="preserve">     2 677,58 km</v>
      </c>
      <c r="F10748" s="163" t="s">
        <v>9264</v>
      </c>
    </row>
    <row r="10749" spans="1:6" ht="15" customHeight="1">
      <c r="A10749" s="19" t="e">
        <f>VLOOKUP(B10749,segédtábla!$A$1:$C$156,3,FALSE)</f>
        <v>#N/A</v>
      </c>
      <c r="B10749" s="11"/>
      <c r="C10749" s="13" t="e">
        <f>VLOOKUP(B10749,segédtábla!$A$1:$C$156,2,FALSE)</f>
        <v>#N/A</v>
      </c>
      <c r="D10749" s="5"/>
      <c r="E10749" s="332" t="e">
        <f>VLOOKUP(C10749,'Havi KM'!A:S,4,FALSE)</f>
        <v>#N/A</v>
      </c>
      <c r="F10749" s="163"/>
    </row>
    <row r="10750" spans="1:6" ht="15" customHeight="1">
      <c r="A10750" s="19" t="e">
        <f>VLOOKUP(B10750,segédtábla!$A$1:$C$156,3,FALSE)</f>
        <v>#N/A</v>
      </c>
      <c r="B10750" s="11"/>
      <c r="C10750" s="13" t="e">
        <f>VLOOKUP(B10750,segédtábla!$A$1:$C$156,2,FALSE)</f>
        <v>#N/A</v>
      </c>
      <c r="D10750" s="5"/>
      <c r="E10750" s="332" t="e">
        <f>VLOOKUP(C10750,'Havi KM'!A:S,4,FALSE)</f>
        <v>#N/A</v>
      </c>
      <c r="F10750" s="163"/>
    </row>
    <row r="10751" spans="1:6" ht="15" customHeight="1">
      <c r="A10751" s="19" t="e">
        <f>VLOOKUP(B10751,segédtábla!$A$1:$C$156,3,FALSE)</f>
        <v>#N/A</v>
      </c>
      <c r="B10751" s="11"/>
      <c r="C10751" s="13" t="e">
        <f>VLOOKUP(B10751,segédtábla!$A$1:$C$156,2,FALSE)</f>
        <v>#N/A</v>
      </c>
      <c r="D10751" s="5"/>
      <c r="E10751" s="332" t="e">
        <f>VLOOKUP(C10751,'Havi KM'!A:S,4,FALSE)</f>
        <v>#N/A</v>
      </c>
      <c r="F10751" s="163"/>
    </row>
    <row r="10752" spans="1:6" ht="15" customHeight="1">
      <c r="A10752" s="19" t="e">
        <f>VLOOKUP(B10752,segédtábla!$A$1:$C$156,3,FALSE)</f>
        <v>#N/A</v>
      </c>
      <c r="B10752" s="11"/>
      <c r="C10752" s="13" t="e">
        <f>VLOOKUP(B10752,segédtábla!$A$1:$C$156,2,FALSE)</f>
        <v>#N/A</v>
      </c>
      <c r="D10752" s="5"/>
      <c r="E10752" s="332" t="e">
        <f>VLOOKUP(C10752,'Havi KM'!A:S,4,FALSE)</f>
        <v>#N/A</v>
      </c>
      <c r="F10752" s="163"/>
    </row>
    <row r="10753" spans="1:6" ht="15" customHeight="1">
      <c r="A10753" s="19" t="str">
        <f>VLOOKUP(B10753,segédtábla!$A$1:$C$156,3,FALSE)</f>
        <v>5+2</v>
      </c>
      <c r="B10753" s="226" t="s">
        <v>1173</v>
      </c>
      <c r="C10753" s="13" t="str">
        <f>VLOOKUP(B10753,segédtábla!$A$1:$C$156,2,FALSE)</f>
        <v>Léhner Zsolt</v>
      </c>
      <c r="D10753" s="4" t="s">
        <v>9265</v>
      </c>
      <c r="E10753" s="332" t="str">
        <f>VLOOKUP(C10753,'Havi KM'!A:S,4,FALSE)</f>
        <v xml:space="preserve">     1 816,96 km</v>
      </c>
      <c r="F10753" s="163"/>
    </row>
    <row r="10754" spans="1:6" ht="15" customHeight="1">
      <c r="A10754" s="19" t="str">
        <f>VLOOKUP(B10754,segédtábla!$A$1:$C$156,3,FALSE)</f>
        <v>2/1.</v>
      </c>
      <c r="B10754" s="226" t="s">
        <v>5289</v>
      </c>
      <c r="C10754" s="319" t="str">
        <f>VLOOKUP(B10754,segédtábla!$A$1:$C$156,2,FALSE)</f>
        <v>Molárovits Zoltán Edvin</v>
      </c>
      <c r="D10754" s="188" t="s">
        <v>9266</v>
      </c>
      <c r="E10754" s="332" t="str">
        <f>VLOOKUP(C10754,'Havi KM'!A:S,4,FALSE)</f>
        <v xml:space="preserve">     2 145,93 km</v>
      </c>
      <c r="F10754" s="163"/>
    </row>
    <row r="10755" spans="1:6" ht="15" customHeight="1">
      <c r="A10755" s="19" t="str">
        <f>VLOOKUP(B10755,segédtábla!$A$1:$C$156,3,FALSE)</f>
        <v>11+3</v>
      </c>
      <c r="B10755" s="226" t="s">
        <v>1355</v>
      </c>
      <c r="C10755" s="13" t="str">
        <f>VLOOKUP(B10755,segédtábla!$A$1:$C$156,2,FALSE)</f>
        <v>Németh Nándor</v>
      </c>
      <c r="D10755" s="5" t="s">
        <v>9267</v>
      </c>
      <c r="E10755" s="332" t="str">
        <f>VLOOKUP(C10755,'Havi KM'!A:S,4,FALSE)</f>
        <v xml:space="preserve">     2 089,15 km</v>
      </c>
      <c r="F10755" s="163"/>
    </row>
    <row r="10756" spans="1:6" ht="15" customHeight="1">
      <c r="A10756" s="19" t="str">
        <f>VLOOKUP(B10756,segédtábla!$A$1:$C$156,3,FALSE)</f>
        <v>10+4</v>
      </c>
      <c r="B10756" s="226" t="s">
        <v>1276</v>
      </c>
      <c r="C10756" s="13" t="str">
        <f>VLOOKUP(B10756,segédtábla!$A$1:$C$156,2,FALSE)</f>
        <v>Tanács Attila</v>
      </c>
      <c r="D10756" s="5" t="s">
        <v>9268</v>
      </c>
      <c r="E10756" s="332" t="str">
        <f>VLOOKUP(C10756,'Havi KM'!A:S,4,FALSE)</f>
        <v xml:space="preserve">      232,78 km</v>
      </c>
      <c r="F10756" s="363" t="s">
        <v>9269</v>
      </c>
    </row>
    <row r="10757" spans="1:6" ht="15" customHeight="1">
      <c r="A10757" s="19" t="str">
        <f>VLOOKUP(B10757,segédtábla!$A$1:$C$156,3,FALSE)</f>
        <v>11+3</v>
      </c>
      <c r="B10757" s="226" t="s">
        <v>1145</v>
      </c>
      <c r="C10757" s="13" t="str">
        <f>VLOOKUP(B10757,segédtábla!$A$1:$C$156,2,FALSE)</f>
        <v>Fodor Károly</v>
      </c>
      <c r="D10757" s="5" t="s">
        <v>9270</v>
      </c>
      <c r="E10757" s="332" t="str">
        <f>VLOOKUP(C10757,'Havi KM'!A:S,4,FALSE)</f>
        <v xml:space="preserve">     1 559,63 km</v>
      </c>
      <c r="F10757" s="163" t="s">
        <v>9271</v>
      </c>
    </row>
    <row r="10758" spans="1:6" ht="15" customHeight="1">
      <c r="A10758" s="19" t="str">
        <f>VLOOKUP(B10758,segédtábla!$A$1:$C$156,3,FALSE)</f>
        <v>5+2</v>
      </c>
      <c r="B10758" s="226" t="s">
        <v>1175</v>
      </c>
      <c r="C10758" s="319" t="str">
        <f>VLOOKUP(B10758,segédtábla!$A$1:$C$156,2,FALSE)</f>
        <v>Iklódi Sándor</v>
      </c>
      <c r="D10758" s="188" t="s">
        <v>9272</v>
      </c>
      <c r="E10758" s="332" t="str">
        <f>VLOOKUP(C10758,'Havi KM'!A:S,4,FALSE)</f>
        <v xml:space="preserve">     1 161,24 km</v>
      </c>
      <c r="F10758" s="163"/>
    </row>
    <row r="10759" spans="1:6" ht="15" customHeight="1">
      <c r="A10759" s="19" t="str">
        <f>VLOOKUP(B10759,segédtábla!$A$1:$C$156,3,FALSE)</f>
        <v>5+2</v>
      </c>
      <c r="B10759" s="226" t="s">
        <v>1181</v>
      </c>
      <c r="C10759" s="178" t="str">
        <f>VLOOKUP(B10759,segédtábla!$A$1:$C$156,2,FALSE)</f>
        <v>Lázár Gábor</v>
      </c>
      <c r="D10759" s="4" t="s">
        <v>9273</v>
      </c>
      <c r="E10759" s="332" t="str">
        <f>VLOOKUP(C10759,'Havi KM'!A:S,4,FALSE)</f>
        <v xml:space="preserve">     1 156,79 km</v>
      </c>
      <c r="F10759" s="163"/>
    </row>
    <row r="10760" spans="1:6" ht="15" customHeight="1">
      <c r="A10760" s="19" t="str">
        <f>VLOOKUP(B10760,segédtábla!$A$1:$C$156,3,FALSE)</f>
        <v>5+2</v>
      </c>
      <c r="B10760" s="226" t="s">
        <v>1317</v>
      </c>
      <c r="C10760" s="13" t="str">
        <f>VLOOKUP(B10760,segédtábla!$A$1:$C$156,2,FALSE)</f>
        <v>Tőzsér Gábor</v>
      </c>
      <c r="D10760" s="5" t="s">
        <v>9274</v>
      </c>
      <c r="E10760" s="332" t="str">
        <f>VLOOKUP(C10760,'Havi KM'!A:S,4,FALSE)</f>
        <v xml:space="preserve">     1 375,22 km</v>
      </c>
      <c r="F10760" s="163"/>
    </row>
    <row r="10761" spans="1:6" ht="15" customHeight="1">
      <c r="A10761" s="19" t="str">
        <f>VLOOKUP(B10761,segédtábla!$A$1:$C$156,3,FALSE)</f>
        <v>5+2</v>
      </c>
      <c r="B10761" s="226" t="s">
        <v>1339</v>
      </c>
      <c r="C10761" s="13" t="str">
        <f>VLOOKUP(B10761,segédtábla!$A$1:$C$156,2,FALSE)</f>
        <v>Áncsák János 04.14</v>
      </c>
      <c r="D10761" s="5" t="s">
        <v>9275</v>
      </c>
      <c r="E10761" s="332" t="e">
        <f>VLOOKUP(C10761,'Havi KM'!A:S,4,FALSE)</f>
        <v>#N/A</v>
      </c>
      <c r="F10761" s="163"/>
    </row>
    <row r="10762" spans="1:6" ht="15" customHeight="1">
      <c r="A10762" s="19" t="e">
        <f>VLOOKUP(B10762,segédtábla!$A$1:$C$156,3,FALSE)</f>
        <v>#N/A</v>
      </c>
      <c r="B10762" s="226"/>
      <c r="C10762" s="13" t="s">
        <v>1382</v>
      </c>
      <c r="D10762" s="188" t="s">
        <v>9276</v>
      </c>
      <c r="E10762" s="332" t="str">
        <f>VLOOKUP(C10762,'Havi KM'!A:S,4,FALSE)</f>
        <v xml:space="preserve">     1 578,46 km</v>
      </c>
      <c r="F10762" s="163"/>
    </row>
    <row r="10763" spans="1:6" ht="15" customHeight="1">
      <c r="A10763" s="19" t="e">
        <f>VLOOKUP(B10763,segédtábla!$A$1:$C$156,3,FALSE)</f>
        <v>#N/A</v>
      </c>
      <c r="B10763" s="11"/>
      <c r="C10763" s="13" t="e">
        <f>VLOOKUP(B10763,segédtábla!$A$1:$C$156,2,FALSE)</f>
        <v>#N/A</v>
      </c>
      <c r="D10763" s="5"/>
      <c r="E10763" s="332" t="e">
        <f>VLOOKUP(C10763,'Havi KM'!A:S,4,FALSE)</f>
        <v>#N/A</v>
      </c>
      <c r="F10763" s="163"/>
    </row>
    <row r="10764" spans="1:6" ht="15" customHeight="1">
      <c r="A10764" s="19">
        <f>VLOOKUP(B10764,segédtábla!$A$1:$C$156,3,FALSE)</f>
        <v>0</v>
      </c>
      <c r="B10764" s="11" t="s">
        <v>1423</v>
      </c>
      <c r="C10764" s="13" t="str">
        <f>VLOOKUP(B10764,segédtábla!$A$1:$C$156,2,FALSE)</f>
        <v>Krupánszky Márk</v>
      </c>
      <c r="D10764" s="494" t="s">
        <v>1186</v>
      </c>
      <c r="E10764" s="332" t="str">
        <f>VLOOKUP(C10764,'Havi KM'!A:S,4,FALSE)</f>
        <v xml:space="preserve">      550,26 km</v>
      </c>
      <c r="F10764" s="163"/>
    </row>
    <row r="10765" spans="1:6" ht="15" customHeight="1">
      <c r="A10765" s="19" t="e">
        <f>VLOOKUP(B10765,segédtábla!$A$1:$C$156,3,FALSE)</f>
        <v>#N/A</v>
      </c>
      <c r="B10765" s="11"/>
      <c r="C10765" s="13" t="e">
        <f>VLOOKUP(B10765,segédtábla!$A$1:$C$156,2,FALSE)</f>
        <v>#N/A</v>
      </c>
      <c r="D10765" s="5"/>
      <c r="E10765" s="332" t="e">
        <f>VLOOKUP(C10765,'Havi KM'!A:S,4,FALSE)</f>
        <v>#N/A</v>
      </c>
      <c r="F10765" s="163"/>
    </row>
    <row r="10766" spans="1:6" ht="15" customHeight="1">
      <c r="A10766" s="19" t="e">
        <f>VLOOKUP(B10766,segédtábla!$A$1:$C$156,3,FALSE)</f>
        <v>#N/A</v>
      </c>
      <c r="B10766" s="11"/>
      <c r="C10766" s="13" t="e">
        <f>VLOOKUP(B10766,segédtábla!$A$1:$C$156,2,FALSE)</f>
        <v>#N/A</v>
      </c>
      <c r="D10766" s="5"/>
      <c r="E10766" s="332" t="e">
        <f>VLOOKUP(C10766,'Havi KM'!A:S,4,FALSE)</f>
        <v>#N/A</v>
      </c>
      <c r="F10766" s="163"/>
    </row>
    <row r="10768" spans="1:6" ht="15" customHeight="1">
      <c r="A10768" s="10"/>
      <c r="B10768" s="16"/>
      <c r="C10768" s="263">
        <v>45994</v>
      </c>
      <c r="D10768" s="237" t="str">
        <f>TEXT(C10768,"dddd")</f>
        <v>Wednesday</v>
      </c>
      <c r="E10768" s="330"/>
      <c r="F10768" s="227">
        <f>+COUNTA(B10780:B10780)</f>
        <v>1</v>
      </c>
    </row>
    <row r="10769" spans="1:6" ht="15" customHeight="1">
      <c r="C10769" s="355"/>
    </row>
    <row r="10770" spans="1:6" ht="15" customHeight="1">
      <c r="A10770" s="7" t="s">
        <v>1136</v>
      </c>
      <c r="B10770" s="8" t="s">
        <v>1137</v>
      </c>
      <c r="C10770" s="9" t="s">
        <v>1138</v>
      </c>
      <c r="D10770" s="9" t="s">
        <v>1139</v>
      </c>
      <c r="E10770" s="331" t="s">
        <v>1140</v>
      </c>
      <c r="F10770" s="9" t="s">
        <v>1141</v>
      </c>
    </row>
    <row r="10771" spans="1:6" ht="15" customHeight="1">
      <c r="A10771" s="19" t="str">
        <f>VLOOKUP(B10771,segédtábla!$A$1:$C$156,3,FALSE)</f>
        <v>5+2</v>
      </c>
      <c r="B10771" s="226" t="s">
        <v>1269</v>
      </c>
      <c r="C10771" s="13" t="str">
        <f>VLOOKUP(B10771,segédtábla!$A$1:$C$156,2,FALSE)</f>
        <v>Bagi Lajos + Bagi Márió</v>
      </c>
      <c r="D10771" s="5" t="s">
        <v>9277</v>
      </c>
      <c r="E10771" s="332" t="e">
        <f>VLOOKUP(C10771,'Havi KM'!A:S,4,FALSE)</f>
        <v>#N/A</v>
      </c>
      <c r="F10771" s="163"/>
    </row>
    <row r="10772" spans="1:6" ht="15" customHeight="1">
      <c r="A10772" s="19" t="str">
        <f>VLOOKUP(B10772,segédtábla!$A$1:$C$156,3,FALSE)</f>
        <v>11+3</v>
      </c>
      <c r="B10772" s="226" t="s">
        <v>1142</v>
      </c>
      <c r="C10772" s="13" t="str">
        <f>VLOOKUP(B10772,segédtábla!$A$1:$C$156,2,FALSE)</f>
        <v>Hamecz  Zsolt + Zsoltné</v>
      </c>
      <c r="D10772" s="5" t="s">
        <v>9278</v>
      </c>
      <c r="E10772" s="332" t="e">
        <f>VLOOKUP(C10772,'Havi KM'!A:S,4,FALSE)</f>
        <v>#N/A</v>
      </c>
      <c r="F10772" s="163" t="s">
        <v>9279</v>
      </c>
    </row>
    <row r="10773" spans="1:6" ht="15" customHeight="1">
      <c r="A10773" s="19" t="str">
        <f>VLOOKUP(B10773,segédtábla!$A$1:$C$156,3,FALSE)</f>
        <v>11+3</v>
      </c>
      <c r="B10773" s="226" t="s">
        <v>1221</v>
      </c>
      <c r="C10773" s="13" t="str">
        <f>VLOOKUP(B10773,segédtábla!$A$1:$C$156,2,FALSE)</f>
        <v>Vass István</v>
      </c>
      <c r="D10773" s="5" t="s">
        <v>9280</v>
      </c>
      <c r="E10773" s="332" t="e">
        <f>VLOOKUP(C10773,'Havi KM'!A:S,4,FALSE)</f>
        <v>#N/A</v>
      </c>
      <c r="F10773" s="163"/>
    </row>
    <row r="10774" spans="1:6" ht="15" customHeight="1">
      <c r="A10774" s="19" t="str">
        <f>VLOOKUP(B10774,segédtábla!$A$1:$C$156,3,FALSE)</f>
        <v>5+2</v>
      </c>
      <c r="B10774" s="226" t="s">
        <v>1149</v>
      </c>
      <c r="C10774" s="13" t="str">
        <f>VLOOKUP(B10774,segédtábla!$A$1:$C$156,2,FALSE)</f>
        <v>Létai Ferenc + Létainé Zsuzsa</v>
      </c>
      <c r="D10774" s="5" t="s">
        <v>9281</v>
      </c>
      <c r="E10774" s="332" t="e">
        <f>VLOOKUP(C10774,'Havi KM'!A:S,4,FALSE)</f>
        <v>#N/A</v>
      </c>
      <c r="F10774" s="163"/>
    </row>
    <row r="10775" spans="1:6" ht="15" customHeight="1">
      <c r="A10775" s="19" t="str">
        <f>VLOOKUP(B10775,segédtábla!$A$1:$C$156,3,FALSE)</f>
        <v>5+2</v>
      </c>
      <c r="B10775" s="226" t="s">
        <v>1278</v>
      </c>
      <c r="C10775" s="13" t="str">
        <f>VLOOKUP(B10775,segédtábla!$A$1:$C$156,2,FALSE)</f>
        <v>Adamek István + Nyíri Attila</v>
      </c>
      <c r="D10775" s="5" t="s">
        <v>9282</v>
      </c>
      <c r="E10775" s="332" t="e">
        <f>VLOOKUP(C10775,'Havi KM'!A:S,4,FALSE)</f>
        <v>#N/A</v>
      </c>
      <c r="F10775" s="163"/>
    </row>
    <row r="10776" spans="1:6" ht="15" customHeight="1">
      <c r="A10776" s="19" t="e">
        <f>VLOOKUP(B10776,segédtábla!$A$1:$C$156,3,FALSE)</f>
        <v>#N/A</v>
      </c>
      <c r="B10776" s="11"/>
      <c r="C10776" s="13" t="e">
        <f>VLOOKUP(B10776,segédtábla!$A$1:$C$156,2,FALSE)</f>
        <v>#N/A</v>
      </c>
      <c r="D10776" s="5"/>
      <c r="E10776" s="332" t="e">
        <f>VLOOKUP(C10776,'Havi KM'!A:S,4,FALSE)</f>
        <v>#N/A</v>
      </c>
      <c r="F10776" s="163"/>
    </row>
    <row r="10777" spans="1:6" ht="15" customHeight="1">
      <c r="A10777" s="19" t="str">
        <f>VLOOKUP(B10777,segédtábla!$A$1:$C$156,3,FALSE)</f>
        <v>5+2</v>
      </c>
      <c r="B10777" s="226" t="s">
        <v>1227</v>
      </c>
      <c r="C10777" s="13" t="str">
        <f>VLOOKUP(B10777,segédtábla!$A$1:$C$156,2,FALSE)</f>
        <v>Horváth Ferenc</v>
      </c>
      <c r="D10777" s="5" t="s">
        <v>1436</v>
      </c>
      <c r="E10777" s="332" t="str">
        <f>VLOOKUP(C10777,'Havi KM'!A:S,4,FALSE)</f>
        <v xml:space="preserve">     1 488,98 km</v>
      </c>
      <c r="F10777" s="163"/>
    </row>
    <row r="10778" spans="1:6" ht="15" customHeight="1">
      <c r="A10778" s="19" t="str">
        <f>VLOOKUP(B10778,segédtábla!$A$1:$C$156,3,FALSE)</f>
        <v>4+3</v>
      </c>
      <c r="B10778" s="226" t="s">
        <v>1364</v>
      </c>
      <c r="C10778" s="13" t="s">
        <v>593</v>
      </c>
      <c r="D10778" s="5" t="s">
        <v>9283</v>
      </c>
      <c r="E10778" s="332" t="str">
        <f>VLOOKUP(C10778,'Havi KM'!A:S,4,FALSE)</f>
        <v xml:space="preserve">     1 700,32 km</v>
      </c>
      <c r="F10778" s="163"/>
    </row>
    <row r="10779" spans="1:6" ht="15" customHeight="1">
      <c r="A10779" s="19" t="e">
        <f>VLOOKUP(B10779,segédtábla!$A$1:$C$156,3,FALSE)</f>
        <v>#N/A</v>
      </c>
      <c r="B10779" s="11"/>
      <c r="C10779" s="13" t="e">
        <f>VLOOKUP(B10779,segédtábla!$A$1:$C$156,2,FALSE)</f>
        <v>#N/A</v>
      </c>
      <c r="D10779" s="5"/>
      <c r="E10779" s="332" t="e">
        <f>VLOOKUP(C10779,'Havi KM'!A:S,4,FALSE)</f>
        <v>#N/A</v>
      </c>
      <c r="F10779" s="163"/>
    </row>
    <row r="10780" spans="1:6" ht="15" customHeight="1">
      <c r="A10780" s="19" t="str">
        <f>VLOOKUP(B10780,segédtábla!$A$1:$C$156,3,FALSE)</f>
        <v>11+3</v>
      </c>
      <c r="B10780" s="226" t="s">
        <v>1158</v>
      </c>
      <c r="C10780" s="13" t="str">
        <f>VLOOKUP(B10780,segédtábla!$A$1:$C$156,2,FALSE)</f>
        <v>Csák László</v>
      </c>
      <c r="D10780" s="5" t="s">
        <v>9284</v>
      </c>
      <c r="E10780" s="332" t="str">
        <f>VLOOKUP(C10780,'Havi KM'!A:S,4,FALSE)</f>
        <v xml:space="preserve">     1 157,94 km</v>
      </c>
      <c r="F10780" s="163"/>
    </row>
    <row r="10781" spans="1:6" ht="15" customHeight="1">
      <c r="A10781" s="19" t="str">
        <f>VLOOKUP(B10781,segédtábla!$A$1:$C$156,3,FALSE)</f>
        <v>5+2</v>
      </c>
      <c r="B10781" s="226" t="s">
        <v>1292</v>
      </c>
      <c r="C10781" s="13" t="str">
        <f>VLOOKUP(B10781,segédtábla!$A$1:$C$156,2,FALSE)</f>
        <v>Hanzi György Lehel</v>
      </c>
      <c r="D10781" s="5" t="s">
        <v>9285</v>
      </c>
      <c r="E10781" s="332" t="str">
        <f>VLOOKUP(C10781,'Havi KM'!A:S,4,FALSE)</f>
        <v xml:space="preserve">     1 303,29 km</v>
      </c>
      <c r="F10781" s="231" t="s">
        <v>9286</v>
      </c>
    </row>
    <row r="10782" spans="1:6" ht="15" customHeight="1">
      <c r="A10782" s="19" t="str">
        <f>VLOOKUP(B10782,segédtábla!$A$1:$C$156,3,FALSE)</f>
        <v>10+4</v>
      </c>
      <c r="B10782" s="226" t="s">
        <v>1191</v>
      </c>
      <c r="C10782" s="13" t="str">
        <f>VLOOKUP(B10782,segédtábla!$A$1:$C$156,2,FALSE)</f>
        <v>Leiner Gábor</v>
      </c>
      <c r="D10782" s="5" t="s">
        <v>9287</v>
      </c>
      <c r="E10782" s="332" t="str">
        <f>VLOOKUP(C10782,'Havi KM'!A:S,4,FALSE)</f>
        <v xml:space="preserve">     1 700,32 km</v>
      </c>
      <c r="F10782" s="163" t="s">
        <v>9288</v>
      </c>
    </row>
    <row r="10783" spans="1:6" ht="15" customHeight="1">
      <c r="A10783" s="19" t="str">
        <f>VLOOKUP(B10783,segédtábla!$A$1:$C$156,3,FALSE)</f>
        <v>17+4</v>
      </c>
      <c r="B10783" s="226" t="s">
        <v>1217</v>
      </c>
      <c r="C10783" s="13" t="str">
        <f>VLOOKUP(B10783,segédtábla!$A$1:$C$156,2,FALSE)</f>
        <v>Fábián Szabolcs</v>
      </c>
      <c r="D10783" s="5" t="s">
        <v>9289</v>
      </c>
      <c r="E10783" s="332" t="str">
        <f>VLOOKUP(C10783,'Havi KM'!A:S,4,FALSE)</f>
        <v xml:space="preserve">     1 855,46 km</v>
      </c>
      <c r="F10783" s="163" t="s">
        <v>9290</v>
      </c>
    </row>
    <row r="10784" spans="1:6" ht="15" customHeight="1">
      <c r="A10784" s="19" t="str">
        <f>VLOOKUP(B10784,segédtábla!$A$1:$C$156,3,FALSE)</f>
        <v>5+2</v>
      </c>
      <c r="B10784" s="226" t="s">
        <v>1179</v>
      </c>
      <c r="C10784" s="13" t="str">
        <f>VLOOKUP(B10784,segédtábla!$A$1:$C$156,2,FALSE)</f>
        <v>Horváth Ákos</v>
      </c>
      <c r="D10784" s="5" t="s">
        <v>9291</v>
      </c>
      <c r="E10784" s="332" t="str">
        <f>VLOOKUP(C10784,'Havi KM'!A:S,4,FALSE)</f>
        <v xml:space="preserve">     1 036,99 km</v>
      </c>
      <c r="F10784" s="163" t="s">
        <v>9187</v>
      </c>
    </row>
    <row r="10785" spans="1:6" ht="15" customHeight="1">
      <c r="A10785" s="19" t="str">
        <f>VLOOKUP(B10785,segédtábla!$A$1:$C$156,3,FALSE)</f>
        <v>11+3</v>
      </c>
      <c r="B10785" s="226" t="s">
        <v>7332</v>
      </c>
      <c r="C10785" s="13" t="str">
        <f>VLOOKUP(B10785,segédtábla!$A$1:$C$156,2,FALSE)</f>
        <v>Choijiljav Batbaatar</v>
      </c>
      <c r="D10785" s="5" t="s">
        <v>9292</v>
      </c>
      <c r="E10785" s="332" t="str">
        <f>VLOOKUP(C10785,'Havi KM'!A:S,4,FALSE)</f>
        <v xml:space="preserve">     1 929,86 km</v>
      </c>
      <c r="F10785" s="163"/>
    </row>
    <row r="10786" spans="1:6" ht="15" customHeight="1">
      <c r="A10786" s="19" t="str">
        <f>VLOOKUP(B10786,segédtábla!$A$1:$C$156,3,FALSE)</f>
        <v>2/1.</v>
      </c>
      <c r="B10786" s="226" t="s">
        <v>1206</v>
      </c>
      <c r="C10786" s="13" t="str">
        <f>VLOOKUP(B10786,segédtábla!$A$1:$C$156,2,FALSE)</f>
        <v>Vincze Gábor</v>
      </c>
      <c r="D10786" s="5" t="s">
        <v>9293</v>
      </c>
      <c r="E10786" s="332" t="str">
        <f>VLOOKUP(C10786,'Havi KM'!A:S,4,FALSE)</f>
        <v xml:space="preserve">     1 471,92 km</v>
      </c>
      <c r="F10786" s="163"/>
    </row>
    <row r="10787" spans="1:6" ht="15" customHeight="1">
      <c r="A10787" s="19" t="str">
        <f>VLOOKUP(B10787,segédtábla!$A$1:$C$156,3,FALSE)</f>
        <v>5+2</v>
      </c>
      <c r="B10787" s="226" t="s">
        <v>1256</v>
      </c>
      <c r="C10787" s="13" t="str">
        <f>VLOOKUP(B10787,segédtábla!$A$1:$C$156,2,FALSE)</f>
        <v>Árvai Gábor</v>
      </c>
      <c r="D10787" s="5" t="s">
        <v>9294</v>
      </c>
      <c r="E10787" s="332" t="str">
        <f>VLOOKUP(C10787,'Havi KM'!A:S,4,FALSE)</f>
        <v xml:space="preserve">     1 696,48 km</v>
      </c>
      <c r="F10787" s="163"/>
    </row>
    <row r="10788" spans="1:6" ht="15" customHeight="1">
      <c r="A10788" s="19" t="str">
        <f>VLOOKUP(B10788,segédtábla!$A$1:$C$156,3,FALSE)</f>
        <v>5+2</v>
      </c>
      <c r="B10788" s="226" t="s">
        <v>1526</v>
      </c>
      <c r="C10788" s="13" t="str">
        <f>VLOOKUP(B10788,segédtábla!$A$1:$C$156,2,FALSE)</f>
        <v>Simon Zoltán</v>
      </c>
      <c r="D10788" s="5" t="s">
        <v>9295</v>
      </c>
      <c r="E10788" s="332" t="str">
        <f>VLOOKUP(C10788,'Havi KM'!A:S,4,FALSE)</f>
        <v xml:space="preserve">     1 431,31 km</v>
      </c>
      <c r="F10788" s="163"/>
    </row>
    <row r="10789" spans="1:6" ht="15" customHeight="1">
      <c r="A10789" s="19" t="str">
        <f>VLOOKUP(B10789,segédtábla!$A$1:$C$156,3,FALSE)</f>
        <v>11+3</v>
      </c>
      <c r="B10789" s="226" t="s">
        <v>1413</v>
      </c>
      <c r="C10789" s="13" t="str">
        <f>VLOOKUP(B10789,segédtábla!$A$1:$C$156,2,FALSE)</f>
        <v>Szkolcsek György</v>
      </c>
      <c r="D10789" s="5" t="s">
        <v>9296</v>
      </c>
      <c r="E10789" s="332" t="str">
        <f>VLOOKUP(C10789,'Havi KM'!A:S,4,FALSE)</f>
        <v xml:space="preserve">     1 278,42 km</v>
      </c>
      <c r="F10789" s="163"/>
    </row>
    <row r="10790" spans="1:6" ht="15" customHeight="1">
      <c r="A10790" s="19" t="str">
        <f>VLOOKUP(B10790,segédtábla!$A$1:$C$156,3,FALSE)</f>
        <v>5+2</v>
      </c>
      <c r="B10790" s="226" t="s">
        <v>1173</v>
      </c>
      <c r="C10790" s="13" t="str">
        <f>VLOOKUP(B10790,segédtábla!$A$1:$C$156,2,FALSE)</f>
        <v>Léhner Zsolt</v>
      </c>
      <c r="D10790" s="5" t="s">
        <v>9297</v>
      </c>
      <c r="E10790" s="332" t="str">
        <f>VLOOKUP(C10790,'Havi KM'!A:S,4,FALSE)</f>
        <v xml:space="preserve">     1 816,96 km</v>
      </c>
      <c r="F10790" s="163"/>
    </row>
    <row r="10791" spans="1:6" ht="15" customHeight="1">
      <c r="A10791" s="19" t="e">
        <f>VLOOKUP(B10791,segédtábla!$A$1:$C$156,3,FALSE)</f>
        <v>#N/A</v>
      </c>
      <c r="B10791" s="11"/>
      <c r="C10791" s="13" t="e">
        <f>VLOOKUP(B10791,segédtábla!$A$1:$C$156,2,FALSE)</f>
        <v>#N/A</v>
      </c>
      <c r="D10791" s="5"/>
      <c r="E10791" s="332" t="e">
        <f>VLOOKUP(C10791,'Havi KM'!A:S,4,FALSE)</f>
        <v>#N/A</v>
      </c>
      <c r="F10791" s="163"/>
    </row>
    <row r="10792" spans="1:6" ht="15" customHeight="1">
      <c r="A10792" s="19" t="str">
        <f>VLOOKUP(B10792,segédtábla!$A$1:$C$156,3,FALSE)</f>
        <v>5+2</v>
      </c>
      <c r="B10792" s="11" t="s">
        <v>1154</v>
      </c>
      <c r="C10792" s="13" t="str">
        <f>VLOOKUP(B10792,segédtábla!$A$1:$C$156,2,FALSE)</f>
        <v>Tóth Mihály</v>
      </c>
      <c r="D10792" s="494" t="s">
        <v>1186</v>
      </c>
      <c r="E10792" s="332" t="str">
        <f>VLOOKUP(C10792,'Havi KM'!A:S,4,FALSE)</f>
        <v xml:space="preserve">      345,81 km</v>
      </c>
      <c r="F10792" s="163"/>
    </row>
    <row r="10793" spans="1:6" ht="15" customHeight="1">
      <c r="A10793" s="19" t="e">
        <f>VLOOKUP(B10793,segédtábla!$A$1:$C$156,3,FALSE)</f>
        <v>#N/A</v>
      </c>
      <c r="B10793" s="11"/>
      <c r="C10793" s="13" t="e">
        <f>VLOOKUP(B10793,segédtábla!$A$1:$C$156,2,FALSE)</f>
        <v>#N/A</v>
      </c>
      <c r="D10793" s="5"/>
      <c r="E10793" s="332" t="e">
        <f>VLOOKUP(C10793,'Havi KM'!A:S,4,FALSE)</f>
        <v>#N/A</v>
      </c>
      <c r="F10793" s="163"/>
    </row>
    <row r="10794" spans="1:6" ht="15" customHeight="1">
      <c r="A10794" s="19" t="str">
        <f>VLOOKUP(B10794,segédtábla!$A$1:$C$156,3,FALSE)</f>
        <v>5+2</v>
      </c>
      <c r="B10794" s="175" t="s">
        <v>1410</v>
      </c>
      <c r="C10794" s="116" t="str">
        <f>VLOOKUP(B10794,segédtábla!$A$1:$C$156,2,FALSE)</f>
        <v>Berek Dániel</v>
      </c>
      <c r="D10794" s="143" t="s">
        <v>9298</v>
      </c>
      <c r="E10794" s="332" t="str">
        <f>VLOOKUP(C10794,'Havi KM'!A:S,4,FALSE)</f>
        <v xml:space="preserve">      0,0 km</v>
      </c>
      <c r="F10794" s="163"/>
    </row>
    <row r="10795" spans="1:6" ht="15" customHeight="1">
      <c r="A10795" s="19" t="e">
        <f>VLOOKUP(B10795,segédtábla!$A$1:$C$156,3,FALSE)</f>
        <v>#N/A</v>
      </c>
      <c r="B10795" s="11"/>
      <c r="C10795" s="13" t="e">
        <f>VLOOKUP(B10795,segédtábla!$A$1:$C$156,2,FALSE)</f>
        <v>#N/A</v>
      </c>
      <c r="D10795" s="5"/>
      <c r="E10795" s="332" t="e">
        <f>VLOOKUP(C10795,'Havi KM'!A:S,4,FALSE)</f>
        <v>#N/A</v>
      </c>
      <c r="F10795" s="163"/>
    </row>
    <row r="10797" spans="1:6" ht="15" customHeight="1">
      <c r="A10797" s="10"/>
      <c r="B10797" s="16"/>
      <c r="C10797" s="263">
        <v>45995</v>
      </c>
      <c r="D10797" s="237" t="str">
        <f>TEXT(C10797,"dddd")</f>
        <v>Thursday</v>
      </c>
      <c r="E10797" s="330"/>
      <c r="F10797" s="227">
        <f>+COUNTA(B10809:B10809)</f>
        <v>1</v>
      </c>
    </row>
    <row r="10798" spans="1:6" ht="15" customHeight="1">
      <c r="C10798" s="355"/>
    </row>
    <row r="10799" spans="1:6" ht="15" customHeight="1">
      <c r="A10799" s="7" t="s">
        <v>1136</v>
      </c>
      <c r="B10799" s="8" t="s">
        <v>1137</v>
      </c>
      <c r="C10799" s="9" t="s">
        <v>1138</v>
      </c>
      <c r="D10799" s="9" t="s">
        <v>1139</v>
      </c>
      <c r="E10799" s="331" t="s">
        <v>1140</v>
      </c>
      <c r="F10799" s="9" t="s">
        <v>1141</v>
      </c>
    </row>
    <row r="10800" spans="1:6" ht="15" customHeight="1">
      <c r="A10800" s="19" t="str">
        <f>VLOOKUP(B10800,segédtábla!$A$1:$C$156,3,FALSE)</f>
        <v>5+2</v>
      </c>
      <c r="B10800" s="226" t="s">
        <v>1159</v>
      </c>
      <c r="C10800" s="319" t="str">
        <f>VLOOKUP(B10800,segédtábla!$A$1:$C$156,2,FALSE)</f>
        <v>Pilló József + Pillóné S. Judit</v>
      </c>
      <c r="D10800" s="188" t="s">
        <v>9299</v>
      </c>
      <c r="E10800" s="332" t="e">
        <f>VLOOKUP(C10800,'Havi KM'!A:S,4,FALSE)</f>
        <v>#N/A</v>
      </c>
      <c r="F10800" s="163"/>
    </row>
    <row r="10801" spans="1:6" ht="15" customHeight="1">
      <c r="A10801" s="19" t="e">
        <f>VLOOKUP(B10801,segédtábla!$A$1:$C$156,3,FALSE)</f>
        <v>#N/A</v>
      </c>
      <c r="B10801" s="11"/>
      <c r="C10801" s="13" t="e">
        <f>VLOOKUP(B10801,segédtábla!$A$1:$C$156,2,FALSE)</f>
        <v>#N/A</v>
      </c>
      <c r="D10801" s="5"/>
      <c r="E10801" s="332" t="e">
        <f>VLOOKUP(C10801,'Havi KM'!A:S,4,FALSE)</f>
        <v>#N/A</v>
      </c>
      <c r="F10801" s="163"/>
    </row>
    <row r="10802" spans="1:6" ht="15" customHeight="1">
      <c r="A10802" s="19" t="str">
        <f>VLOOKUP(B10802,segédtábla!$A$1:$C$156,3,FALSE)</f>
        <v>5+2</v>
      </c>
      <c r="B10802" s="226" t="s">
        <v>1281</v>
      </c>
      <c r="C10802" s="13" t="str">
        <f>VLOOKUP(B10802,segédtábla!$A$1:$C$156,2,FALSE)</f>
        <v>Kiss Sándor</v>
      </c>
      <c r="D10802" s="5" t="s">
        <v>1436</v>
      </c>
      <c r="E10802" s="332" t="str">
        <f>VLOOKUP(C10802,'Havi KM'!A:S,4,FALSE)</f>
        <v xml:space="preserve">     1 065,91 km</v>
      </c>
      <c r="F10802" s="163"/>
    </row>
    <row r="10803" spans="1:6" ht="15" customHeight="1">
      <c r="A10803" s="19" t="str">
        <f>VLOOKUP(B10803,segédtábla!$A$1:$C$156,3,FALSE)</f>
        <v>11+3</v>
      </c>
      <c r="B10803" s="226" t="s">
        <v>1212</v>
      </c>
      <c r="C10803" s="13" t="str">
        <f>VLOOKUP(B10803,segédtábla!$A$1:$C$156,2,FALSE)</f>
        <v>Kopányi László</v>
      </c>
      <c r="D10803" s="5" t="s">
        <v>9283</v>
      </c>
      <c r="E10803" s="332" t="str">
        <f>VLOOKUP(C10803,'Havi KM'!A:S,4,FALSE)</f>
        <v xml:space="preserve">     2 365,46 km</v>
      </c>
      <c r="F10803" s="163" t="s">
        <v>9255</v>
      </c>
    </row>
    <row r="10804" spans="1:6" ht="15" customHeight="1">
      <c r="A10804" s="19" t="e">
        <f>VLOOKUP(B10804,segédtábla!$A$1:$C$156,3,FALSE)</f>
        <v>#N/A</v>
      </c>
      <c r="B10804" s="11"/>
      <c r="C10804" s="13" t="e">
        <f>VLOOKUP(B10804,segédtábla!$A$1:$C$156,2,FALSE)</f>
        <v>#N/A</v>
      </c>
      <c r="D10804" s="5"/>
      <c r="E10804" s="332" t="e">
        <f>VLOOKUP(C10804,'Havi KM'!A:S,4,FALSE)</f>
        <v>#N/A</v>
      </c>
      <c r="F10804" s="163"/>
    </row>
    <row r="10805" spans="1:6" ht="15" customHeight="1">
      <c r="A10805" s="19">
        <f>VLOOKUP(B10805,segédtábla!$A$1:$C$156,3,FALSE)</f>
        <v>0</v>
      </c>
      <c r="B10805" s="226" t="s">
        <v>1423</v>
      </c>
      <c r="C10805" s="13" t="str">
        <f>VLOOKUP(B10805,segédtábla!$A$1:$C$156,2,FALSE)</f>
        <v>Krupánszky Márk</v>
      </c>
      <c r="D10805" s="5" t="s">
        <v>1436</v>
      </c>
      <c r="E10805" s="332" t="str">
        <f>VLOOKUP(C10805,'Havi KM'!A:S,4,FALSE)</f>
        <v xml:space="preserve">      550,26 km</v>
      </c>
      <c r="F10805" s="163"/>
    </row>
    <row r="10806" spans="1:6" ht="15" customHeight="1">
      <c r="A10806" s="19" t="str">
        <f>VLOOKUP(B10806,segédtábla!$A$1:$C$156,3,FALSE)</f>
        <v>11+2</v>
      </c>
      <c r="B10806" s="226" t="s">
        <v>1197</v>
      </c>
      <c r="C10806" s="13" t="str">
        <f>VLOOKUP(B10806,segédtábla!$A$1:$C$156,2,FALSE)</f>
        <v>Csepeti Péter</v>
      </c>
      <c r="D10806" s="5" t="s">
        <v>9300</v>
      </c>
      <c r="E10806" s="332" t="str">
        <f>VLOOKUP(C10806,'Havi KM'!A:S,4,FALSE)</f>
        <v xml:space="preserve">      982,79 km</v>
      </c>
      <c r="F10806" s="163"/>
    </row>
    <row r="10807" spans="1:6" ht="15" customHeight="1">
      <c r="A10807" s="19" t="e">
        <f>VLOOKUP(B10807,segédtábla!$A$1:$C$156,3,FALSE)</f>
        <v>#N/A</v>
      </c>
      <c r="B10807" s="11"/>
      <c r="C10807" s="13" t="e">
        <f>VLOOKUP(B10807,segédtábla!$A$1:$C$156,2,FALSE)</f>
        <v>#N/A</v>
      </c>
      <c r="D10807" s="5"/>
      <c r="E10807" s="332" t="e">
        <f>VLOOKUP(C10807,'Havi KM'!A:S,4,FALSE)</f>
        <v>#N/A</v>
      </c>
      <c r="F10807" s="163"/>
    </row>
    <row r="10808" spans="1:6" ht="15" customHeight="1">
      <c r="A10808" s="19" t="str">
        <f>VLOOKUP(B10808,segédtábla!$A$1:$C$156,3,FALSE)</f>
        <v>11+3</v>
      </c>
      <c r="B10808" s="226" t="s">
        <v>1147</v>
      </c>
      <c r="C10808" s="13" t="str">
        <f>VLOOKUP(B10808,segédtábla!$A$1:$C$156,2,FALSE)</f>
        <v>Török Sándor</v>
      </c>
      <c r="D10808" s="5" t="s">
        <v>9301</v>
      </c>
      <c r="E10808" s="332" t="str">
        <f>VLOOKUP(C10808,'Havi KM'!A:S,4,FALSE)</f>
        <v xml:space="preserve">     1 629,14 km</v>
      </c>
      <c r="F10808" s="163"/>
    </row>
    <row r="10809" spans="1:6" ht="15" customHeight="1">
      <c r="A10809" s="19" t="str">
        <f>VLOOKUP(B10809,segédtábla!$A$1:$C$156,3,FALSE)</f>
        <v>11+3</v>
      </c>
      <c r="B10809" s="226" t="s">
        <v>1355</v>
      </c>
      <c r="C10809" s="13" t="str">
        <f>VLOOKUP(B10809,segédtábla!$A$1:$C$156,2,FALSE)</f>
        <v>Németh Nándor</v>
      </c>
      <c r="D10809" s="5" t="s">
        <v>9302</v>
      </c>
      <c r="E10809" s="332" t="str">
        <f>VLOOKUP(C10809,'Havi KM'!A:S,4,FALSE)</f>
        <v xml:space="preserve">     2 089,15 km</v>
      </c>
      <c r="F10809" s="163"/>
    </row>
    <row r="10810" spans="1:6" ht="15" customHeight="1">
      <c r="A10810" s="19" t="str">
        <f>VLOOKUP(B10810,segédtábla!$A$1:$C$156,3,FALSE)</f>
        <v>5+2</v>
      </c>
      <c r="B10810" s="226" t="s">
        <v>1152</v>
      </c>
      <c r="C10810" s="13" t="str">
        <f>VLOOKUP(B10810,segédtábla!$A$1:$C$156,2,FALSE)</f>
        <v>Tokorcsi Tibor</v>
      </c>
      <c r="D10810" s="5" t="s">
        <v>9303</v>
      </c>
      <c r="E10810" s="332" t="str">
        <f>VLOOKUP(C10810,'Havi KM'!A:S,4,FALSE)</f>
        <v xml:space="preserve">     1 330,53 km</v>
      </c>
      <c r="F10810" s="163"/>
    </row>
    <row r="10811" spans="1:6" ht="15" customHeight="1">
      <c r="A10811" s="19" t="str">
        <f>VLOOKUP(B10811,segédtábla!$A$1:$C$156,3,FALSE)</f>
        <v>5+2</v>
      </c>
      <c r="B10811" s="226" t="s">
        <v>1181</v>
      </c>
      <c r="C10811" s="13" t="str">
        <f>VLOOKUP(B10811,segédtábla!$A$1:$C$156,2,FALSE)</f>
        <v>Lázár Gábor</v>
      </c>
      <c r="D10811" s="5" t="s">
        <v>9304</v>
      </c>
      <c r="E10811" s="332" t="str">
        <f>VLOOKUP(C10811,'Havi KM'!A:S,4,FALSE)</f>
        <v xml:space="preserve">     1 156,79 km</v>
      </c>
      <c r="F10811" s="163"/>
    </row>
    <row r="10812" spans="1:6" ht="15" customHeight="1">
      <c r="A10812" s="19" t="str">
        <f>VLOOKUP(B10812,segédtábla!$A$1:$C$156,3,FALSE)</f>
        <v>11+3</v>
      </c>
      <c r="B10812" s="226" t="s">
        <v>1253</v>
      </c>
      <c r="C10812" s="13" t="str">
        <f>VLOOKUP(B10812,segédtábla!$A$1:$C$156,2,FALSE)</f>
        <v>Knyihár Adrián</v>
      </c>
      <c r="D10812" s="5" t="s">
        <v>9305</v>
      </c>
      <c r="E10812" s="332" t="str">
        <f>VLOOKUP(C10812,'Havi KM'!A:S,4,FALSE)</f>
        <v xml:space="preserve">      0,0 km</v>
      </c>
      <c r="F10812" s="363" t="s">
        <v>3155</v>
      </c>
    </row>
    <row r="10813" spans="1:6" ht="15" customHeight="1">
      <c r="A10813" s="19" t="str">
        <f>VLOOKUP(B10813,segédtábla!$A$1:$C$156,3,FALSE)</f>
        <v>5+2</v>
      </c>
      <c r="B10813" s="226" t="s">
        <v>1317</v>
      </c>
      <c r="C10813" s="13" t="str">
        <f>VLOOKUP(B10813,segédtábla!$A$1:$C$156,2,FALSE)</f>
        <v>Tőzsér Gábor</v>
      </c>
      <c r="D10813" s="5" t="s">
        <v>9306</v>
      </c>
      <c r="E10813" s="332" t="str">
        <f>VLOOKUP(C10813,'Havi KM'!A:S,4,FALSE)</f>
        <v xml:space="preserve">     1 375,22 km</v>
      </c>
      <c r="F10813" s="231"/>
    </row>
    <row r="10814" spans="1:6" ht="15" customHeight="1">
      <c r="A10814" s="19" t="str">
        <f>VLOOKUP(B10814,segédtábla!$A$1:$C$156,3,FALSE)</f>
        <v>5+2</v>
      </c>
      <c r="B10814" s="226" t="s">
        <v>1339</v>
      </c>
      <c r="C10814" s="13" t="str">
        <f>VLOOKUP(B10814,segédtábla!$A$1:$C$156,2,FALSE)</f>
        <v>Áncsák János 04.14</v>
      </c>
      <c r="D10814" s="5" t="s">
        <v>9307</v>
      </c>
      <c r="E10814" s="332" t="e">
        <f>VLOOKUP(C10814,'Havi KM'!A:S,4,FALSE)</f>
        <v>#N/A</v>
      </c>
      <c r="F10814" s="163"/>
    </row>
    <row r="10815" spans="1:6" ht="15" customHeight="1">
      <c r="A10815" s="19" t="e">
        <f>VLOOKUP(B10815,segédtábla!$A$1:$C$156,3,FALSE)</f>
        <v>#N/A</v>
      </c>
      <c r="B10815" s="11"/>
      <c r="C10815" s="13" t="e">
        <f>VLOOKUP(B10815,segédtábla!$A$1:$C$156,2,FALSE)</f>
        <v>#N/A</v>
      </c>
      <c r="D10815" s="5"/>
      <c r="E10815" s="332" t="e">
        <f>VLOOKUP(C10815,'Havi KM'!A:S,4,FALSE)</f>
        <v>#N/A</v>
      </c>
      <c r="F10815" s="163"/>
    </row>
    <row r="10816" spans="1:6" ht="15" customHeight="1">
      <c r="A10816" s="19" t="str">
        <f>VLOOKUP(B10816,segédtábla!$A$1:$C$156,3,FALSE)</f>
        <v>5+2</v>
      </c>
      <c r="B10816" s="428" t="s">
        <v>1163</v>
      </c>
      <c r="C10816" s="429" t="str">
        <f>VLOOKUP(B10816,segédtábla!$A$1:$C$156,2,FALSE)</f>
        <v>Popovics Dávid</v>
      </c>
      <c r="D10816" s="240" t="s">
        <v>1663</v>
      </c>
      <c r="E10816" s="332" t="str">
        <f>VLOOKUP(C10816,'Havi KM'!A:S,4,FALSE)</f>
        <v xml:space="preserve">     1 838,04 km</v>
      </c>
      <c r="F10816" s="163"/>
    </row>
    <row r="10817" spans="1:6" ht="15" customHeight="1">
      <c r="A10817" s="19">
        <f>VLOOKUP(B10817,segédtábla!$A$1:$C$156,3,FALSE)</f>
        <v>0</v>
      </c>
      <c r="B10817" s="11" t="s">
        <v>1423</v>
      </c>
      <c r="C10817" s="13" t="str">
        <f>VLOOKUP(B10817,segédtábla!$A$1:$C$156,2,FALSE)</f>
        <v>Krupánszky Márk</v>
      </c>
      <c r="D10817" s="494" t="s">
        <v>1186</v>
      </c>
      <c r="E10817" s="332" t="str">
        <f>VLOOKUP(C10817,'Havi KM'!A:S,4,FALSE)</f>
        <v xml:space="preserve">      550,26 km</v>
      </c>
      <c r="F10817" s="163"/>
    </row>
    <row r="10818" spans="1:6" ht="15" customHeight="1">
      <c r="A10818" s="19" t="str">
        <f>VLOOKUP(B10818,segédtábla!$A$1:$C$156,3,FALSE)</f>
        <v>5+2</v>
      </c>
      <c r="B10818" s="11" t="s">
        <v>1154</v>
      </c>
      <c r="C10818" s="13" t="str">
        <f>VLOOKUP(B10818,segédtábla!$A$1:$C$156,2,FALSE)</f>
        <v>Tóth Mihály</v>
      </c>
      <c r="D10818" s="494" t="s">
        <v>1186</v>
      </c>
      <c r="E10818" s="332" t="str">
        <f>VLOOKUP(C10818,'Havi KM'!A:S,4,FALSE)</f>
        <v xml:space="preserve">      345,81 km</v>
      </c>
      <c r="F10818" s="163"/>
    </row>
    <row r="10820" spans="1:6" ht="15" customHeight="1">
      <c r="A10820" s="10"/>
      <c r="B10820" s="16"/>
      <c r="C10820" s="263">
        <v>45996</v>
      </c>
      <c r="D10820" s="237" t="str">
        <f>TEXT(C10820,"dddd")</f>
        <v>Friday</v>
      </c>
      <c r="E10820" s="330"/>
      <c r="F10820" s="227">
        <f>+COUNTA(B10823:B10825)</f>
        <v>1</v>
      </c>
    </row>
    <row r="10821" spans="1:6" ht="15" customHeight="1">
      <c r="C10821" s="355"/>
    </row>
    <row r="10822" spans="1:6" ht="15" customHeight="1">
      <c r="A10822" s="7" t="s">
        <v>1136</v>
      </c>
      <c r="B10822" s="8" t="s">
        <v>1137</v>
      </c>
      <c r="C10822" s="9" t="s">
        <v>1138</v>
      </c>
      <c r="D10822" s="9" t="s">
        <v>1139</v>
      </c>
      <c r="E10822" s="331" t="s">
        <v>1140</v>
      </c>
      <c r="F10822" s="9" t="s">
        <v>1141</v>
      </c>
    </row>
    <row r="10823" spans="1:6" ht="15" customHeight="1">
      <c r="A10823" s="19" t="e">
        <f>VLOOKUP(B10823,segédtábla!$A$1:$C$156,3,FALSE)</f>
        <v>#N/A</v>
      </c>
      <c r="B10823" s="11"/>
      <c r="C10823" s="13" t="e">
        <f>VLOOKUP(B10823,segédtábla!$A$1:$C$156,2,FALSE)</f>
        <v>#N/A</v>
      </c>
      <c r="D10823" s="5"/>
      <c r="E10823" s="332" t="e">
        <f>VLOOKUP(C10823,'Havi KM'!A:S,4,FALSE)</f>
        <v>#N/A</v>
      </c>
      <c r="F10823" s="163"/>
    </row>
    <row r="10824" spans="1:6" ht="15" customHeight="1">
      <c r="A10824" s="19" t="e">
        <f>VLOOKUP(B10824,segédtábla!$A$1:$C$156,3,FALSE)</f>
        <v>#N/A</v>
      </c>
      <c r="B10824" s="11"/>
      <c r="C10824" s="13" t="e">
        <f>VLOOKUP(B10824,segédtábla!$A$1:$C$156,2,FALSE)</f>
        <v>#N/A</v>
      </c>
      <c r="D10824" s="5"/>
      <c r="E10824" s="332" t="e">
        <f>VLOOKUP(C10824,'Havi KM'!A:S,4,FALSE)</f>
        <v>#N/A</v>
      </c>
      <c r="F10824" s="163"/>
    </row>
    <row r="10825" spans="1:6" ht="15" customHeight="1">
      <c r="A10825" s="19" t="str">
        <f>VLOOKUP(B10825,segédtábla!$A$1:$C$156,3,FALSE)</f>
        <v>11+3</v>
      </c>
      <c r="B10825" s="226" t="s">
        <v>1236</v>
      </c>
      <c r="C10825" s="13" t="str">
        <f>VLOOKUP(B10825,segédtábla!$A$1:$C$156,2,FALSE)</f>
        <v>Pázmándi János</v>
      </c>
      <c r="D10825" s="5" t="s">
        <v>9308</v>
      </c>
      <c r="E10825" s="332" t="str">
        <f>VLOOKUP(C10825,'Havi KM'!A:S,4,FALSE)</f>
        <v xml:space="preserve">     1 597,21 km</v>
      </c>
      <c r="F10825" s="231"/>
    </row>
    <row r="10826" spans="1:6" ht="15" customHeight="1">
      <c r="A10826" s="19" t="str">
        <f>VLOOKUP(B10826,segédtábla!$A$1:$C$156,3,FALSE)</f>
        <v>5+2</v>
      </c>
      <c r="B10826" s="226" t="s">
        <v>1200</v>
      </c>
      <c r="C10826" s="13" t="str">
        <f>VLOOKUP(B10826,segédtábla!$A$1:$C$156,2,FALSE)</f>
        <v>Giber Zoltán</v>
      </c>
      <c r="D10826" s="5" t="s">
        <v>9309</v>
      </c>
      <c r="E10826" s="332" t="str">
        <f>VLOOKUP(C10826,'Havi KM'!A:S,4,FALSE)</f>
        <v xml:space="preserve">     1 523,35 km</v>
      </c>
      <c r="F10826" s="363" t="s">
        <v>9310</v>
      </c>
    </row>
    <row r="10827" spans="1:6" ht="15" customHeight="1">
      <c r="A10827" s="19" t="str">
        <f>VLOOKUP(B10827,segédtábla!$A$1:$C$156,3,FALSE)</f>
        <v>11+3</v>
      </c>
      <c r="B10827" s="226" t="s">
        <v>1145</v>
      </c>
      <c r="C10827" s="319" t="str">
        <f>VLOOKUP(B10827,segédtábla!$A$1:$C$156,2,FALSE)</f>
        <v>Fodor Károly</v>
      </c>
      <c r="D10827" s="188" t="s">
        <v>9311</v>
      </c>
      <c r="E10827" s="332" t="str">
        <f>VLOOKUP(C10827,'Havi KM'!A:S,4,FALSE)</f>
        <v xml:space="preserve">     1 559,63 km</v>
      </c>
      <c r="F10827" s="163" t="s">
        <v>9312</v>
      </c>
    </row>
    <row r="10828" spans="1:6" ht="15" customHeight="1">
      <c r="A10828" s="19" t="str">
        <f>VLOOKUP(B10828,segédtábla!$A$1:$C$156,3,FALSE)</f>
        <v>11+3</v>
      </c>
      <c r="B10828" s="226" t="s">
        <v>1170</v>
      </c>
      <c r="C10828" s="13" t="str">
        <f>VLOOKUP(B10828,segédtábla!$A$1:$C$156,2,FALSE)</f>
        <v>Hemmerlein Zoltán</v>
      </c>
      <c r="D10828" s="5" t="s">
        <v>9313</v>
      </c>
      <c r="E10828" s="332" t="str">
        <f>VLOOKUP(C10828,'Havi KM'!A:S,4,FALSE)</f>
        <v xml:space="preserve">     1 867,46 km</v>
      </c>
      <c r="F10828" s="163" t="s">
        <v>9314</v>
      </c>
    </row>
    <row r="10829" spans="1:6" ht="15" customHeight="1">
      <c r="A10829" s="19" t="str">
        <f>VLOOKUP(B10829,segédtábla!$A$1:$C$156,3,FALSE)</f>
        <v>11+3</v>
      </c>
      <c r="B10829" s="226" t="s">
        <v>1345</v>
      </c>
      <c r="C10829" s="13" t="str">
        <f>VLOOKUP(B10829,segédtábla!$A$1:$C$156,2,FALSE)</f>
        <v>Berek Gábor</v>
      </c>
      <c r="D10829" s="5" t="s">
        <v>9315</v>
      </c>
      <c r="E10829" s="332" t="str">
        <f>VLOOKUP(C10829,'Havi KM'!A:S,4,FALSE)</f>
        <v xml:space="preserve">      0,0 km</v>
      </c>
      <c r="F10829" s="163"/>
    </row>
    <row r="10830" spans="1:6" ht="15" customHeight="1">
      <c r="A10830" s="19" t="str">
        <f>VLOOKUP(B10830,segédtábla!$A$1:$C$156,3,FALSE)</f>
        <v>10+4</v>
      </c>
      <c r="B10830" s="226" t="s">
        <v>1335</v>
      </c>
      <c r="C10830" s="13" t="str">
        <f>VLOOKUP(B10830,segédtábla!$A$1:$C$156,2,FALSE)</f>
        <v>Pollák Péter</v>
      </c>
      <c r="D10830" s="5" t="s">
        <v>9316</v>
      </c>
      <c r="E10830" s="332" t="str">
        <f>VLOOKUP(C10830,'Havi KM'!A:S,4,FALSE)</f>
        <v xml:space="preserve">     1 011,99 km</v>
      </c>
      <c r="F10830" s="363" t="s">
        <v>6796</v>
      </c>
    </row>
    <row r="10831" spans="1:6" ht="15" customHeight="1">
      <c r="A10831" s="19" t="str">
        <f>VLOOKUP(B10831,segédtábla!$A$1:$C$156,3,FALSE)</f>
        <v>11+3</v>
      </c>
      <c r="B10831" s="226" t="s">
        <v>1189</v>
      </c>
      <c r="C10831" s="13" t="str">
        <f>VLOOKUP(B10831,segédtábla!$A$1:$C$156,2,FALSE)</f>
        <v>Tatarek Sándor</v>
      </c>
      <c r="D10831" s="5" t="s">
        <v>9317</v>
      </c>
      <c r="E10831" s="332" t="str">
        <f>VLOOKUP(C10831,'Havi KM'!A:S,4,FALSE)</f>
        <v xml:space="preserve">      823,62 km</v>
      </c>
      <c r="F10831" s="647" t="s">
        <v>9318</v>
      </c>
    </row>
    <row r="10832" spans="1:6" ht="15" customHeight="1">
      <c r="A10832" s="19" t="e">
        <f>VLOOKUP(B10832,segédtábla!$A$1:$C$156,3,FALSE)</f>
        <v>#N/A</v>
      </c>
      <c r="B10832" s="11"/>
      <c r="C10832" s="13" t="e">
        <f>VLOOKUP(B10832,segédtábla!$A$1:$C$156,2,FALSE)</f>
        <v>#N/A</v>
      </c>
      <c r="D10832" s="5"/>
      <c r="E10832" s="332" t="e">
        <f>VLOOKUP(C10832,'Havi KM'!A:S,4,FALSE)</f>
        <v>#N/A</v>
      </c>
      <c r="F10832" s="163"/>
    </row>
    <row r="10833" spans="1:6" ht="15" customHeight="1">
      <c r="A10833" s="19" t="e">
        <f>VLOOKUP(B10833,segédtábla!$A$1:$C$156,3,FALSE)</f>
        <v>#N/A</v>
      </c>
      <c r="B10833" s="11"/>
      <c r="C10833" s="13" t="e">
        <f>VLOOKUP(B10833,segédtábla!$A$1:$C$156,2,FALSE)</f>
        <v>#N/A</v>
      </c>
      <c r="D10833" s="5"/>
      <c r="E10833" s="332" t="e">
        <f>VLOOKUP(C10833,'Havi KM'!A:S,4,FALSE)</f>
        <v>#N/A</v>
      </c>
      <c r="F10833" s="163"/>
    </row>
    <row r="10834" spans="1:6" ht="15" customHeight="1">
      <c r="A10834" s="19" t="e">
        <f>VLOOKUP(B10834,segédtábla!$A$1:$C$156,3,FALSE)</f>
        <v>#N/A</v>
      </c>
      <c r="B10834" s="11"/>
      <c r="C10834" s="13" t="e">
        <f>VLOOKUP(B10834,segédtábla!$A$1:$C$156,2,FALSE)</f>
        <v>#N/A</v>
      </c>
      <c r="D10834" s="5"/>
      <c r="E10834" s="332" t="e">
        <f>VLOOKUP(C10834,'Havi KM'!A:S,4,FALSE)</f>
        <v>#N/A</v>
      </c>
      <c r="F10834" s="163"/>
    </row>
    <row r="10835" spans="1:6" ht="15" customHeight="1">
      <c r="A10835" s="19" t="str">
        <f>VLOOKUP(B10835,segédtábla!$A$1:$C$156,3,FALSE)</f>
        <v>5+2</v>
      </c>
      <c r="B10835" s="11" t="s">
        <v>1163</v>
      </c>
      <c r="C10835" s="13" t="str">
        <f>VLOOKUP(B10835,segédtábla!$A$1:$C$156,2,FALSE)</f>
        <v>Popovics Dávid</v>
      </c>
      <c r="D10835" s="240" t="s">
        <v>1342</v>
      </c>
      <c r="E10835" s="332" t="str">
        <f>VLOOKUP(C10835,'Havi KM'!A:S,4,FALSE)</f>
        <v xml:space="preserve">     1 838,04 km</v>
      </c>
      <c r="F10835" s="163"/>
    </row>
    <row r="10836" spans="1:6" ht="15" customHeight="1">
      <c r="A10836" s="19" t="str">
        <f>VLOOKUP(B10836,segédtábla!$A$1:$C$156,3,FALSE)</f>
        <v>5+2</v>
      </c>
      <c r="B10836" s="11" t="s">
        <v>1238</v>
      </c>
      <c r="C10836" s="13" t="str">
        <f>VLOOKUP(B10836,segédtábla!$A$1:$C$156,2,FALSE)</f>
        <v>Tóth Zsolt</v>
      </c>
      <c r="D10836" s="240" t="s">
        <v>1342</v>
      </c>
      <c r="E10836" s="332" t="str">
        <f>VLOOKUP(C10836,'Havi KM'!A:S,4,FALSE)</f>
        <v xml:space="preserve">     1 572,92 km</v>
      </c>
      <c r="F10836" s="163"/>
    </row>
    <row r="10837" spans="1:6" ht="15" customHeight="1">
      <c r="A10837" s="19" t="str">
        <f>VLOOKUP(B10837,segédtábla!$A$1:$C$156,3,FALSE)</f>
        <v>11+3</v>
      </c>
      <c r="B10837" s="11" t="s">
        <v>1283</v>
      </c>
      <c r="C10837" s="13" t="str">
        <f>VLOOKUP(B10837,segédtábla!$A$1:$C$156,2,FALSE)</f>
        <v>Török Attila</v>
      </c>
      <c r="D10837" s="240" t="s">
        <v>1342</v>
      </c>
      <c r="E10837" s="332" t="str">
        <f>VLOOKUP(C10837,'Havi KM'!A:S,4,FALSE)</f>
        <v xml:space="preserve">     1 669,95 km</v>
      </c>
      <c r="F10837" s="163"/>
    </row>
    <row r="10838" spans="1:6" ht="15" customHeight="1">
      <c r="A10838" s="19">
        <f>VLOOKUP(B10838,segédtábla!$A$1:$C$156,3,FALSE)</f>
        <v>0</v>
      </c>
      <c r="B10838" s="11" t="s">
        <v>1423</v>
      </c>
      <c r="C10838" s="13" t="str">
        <f>VLOOKUP(B10838,segédtábla!$A$1:$C$156,2,FALSE)</f>
        <v>Krupánszky Márk</v>
      </c>
      <c r="D10838" s="494" t="s">
        <v>1186</v>
      </c>
      <c r="E10838" s="332" t="str">
        <f>VLOOKUP(C10838,'Havi KM'!A:S,4,FALSE)</f>
        <v xml:space="preserve">      550,26 km</v>
      </c>
      <c r="F10838" s="163"/>
    </row>
    <row r="10839" spans="1:6" ht="15" customHeight="1">
      <c r="A10839" s="19" t="str">
        <f>VLOOKUP(B10839,segédtábla!$A$1:$C$156,3,FALSE)</f>
        <v>5+2</v>
      </c>
      <c r="B10839" s="11" t="s">
        <v>1154</v>
      </c>
      <c r="C10839" s="13" t="str">
        <f>VLOOKUP(B10839,segédtábla!$A$1:$C$156,2,FALSE)</f>
        <v>Tóth Mihály</v>
      </c>
      <c r="D10839" s="494" t="s">
        <v>1186</v>
      </c>
      <c r="E10839" s="332" t="str">
        <f>VLOOKUP(C10839,'Havi KM'!A:S,4,FALSE)</f>
        <v xml:space="preserve">      345,81 km</v>
      </c>
      <c r="F10839" s="163" t="s">
        <v>9319</v>
      </c>
    </row>
    <row r="10841" spans="1:6" ht="15" customHeight="1">
      <c r="A10841" s="10"/>
      <c r="B10841" s="16"/>
      <c r="C10841" s="263">
        <v>45997</v>
      </c>
      <c r="D10841" s="237" t="str">
        <f>TEXT(C10841,"dddd")</f>
        <v>Saturday</v>
      </c>
      <c r="E10841" s="330"/>
      <c r="F10841" s="227">
        <f>+COUNTA(B10845:B10952)</f>
        <v>83</v>
      </c>
    </row>
    <row r="10842" spans="1:6" ht="15" customHeight="1">
      <c r="C10842" s="355"/>
    </row>
    <row r="10843" spans="1:6" ht="15" customHeight="1">
      <c r="A10843" s="7" t="s">
        <v>1136</v>
      </c>
      <c r="B10843" s="8" t="s">
        <v>1137</v>
      </c>
      <c r="C10843" s="9" t="s">
        <v>1138</v>
      </c>
      <c r="D10843" s="9" t="s">
        <v>1139</v>
      </c>
      <c r="E10843" s="331" t="s">
        <v>1140</v>
      </c>
      <c r="F10843" s="9" t="s">
        <v>1141</v>
      </c>
    </row>
    <row r="10844" spans="1:6" ht="15" customHeight="1">
      <c r="A10844" s="19" t="str">
        <f>VLOOKUP(B10844,segédtábla!$A$1:$C$156,3,FALSE)</f>
        <v>11+3</v>
      </c>
      <c r="B10844" s="226" t="s">
        <v>1142</v>
      </c>
      <c r="C10844" s="319" t="str">
        <f>VLOOKUP(B10844,segédtábla!$A$1:$C$156,2,FALSE)</f>
        <v>Hamecz  Zsolt + Zsoltné</v>
      </c>
      <c r="D10844" s="188" t="s">
        <v>9320</v>
      </c>
      <c r="E10844" s="332" t="e">
        <f>VLOOKUP(C10844,'Havi KM'!A:S,4,FALSE)</f>
        <v>#N/A</v>
      </c>
      <c r="F10844" s="363" t="s">
        <v>9320</v>
      </c>
    </row>
    <row r="10845" spans="1:6" ht="15" customHeight="1">
      <c r="A10845" s="19" t="e">
        <f>VLOOKUP(B10845,segédtábla!$A$1:$C$156,3,FALSE)</f>
        <v>#N/A</v>
      </c>
      <c r="B10845" s="11"/>
      <c r="C10845" s="13" t="e">
        <f>VLOOKUP(B10845,segédtábla!$A$1:$C$156,2,FALSE)</f>
        <v>#N/A</v>
      </c>
      <c r="D10845" s="5"/>
      <c r="E10845" s="332" t="e">
        <f>VLOOKUP(C10845,'Havi KM'!A:S,4,FALSE)</f>
        <v>#N/A</v>
      </c>
      <c r="F10845" s="163"/>
    </row>
    <row r="10846" spans="1:6" ht="15" customHeight="1">
      <c r="A10846" s="19" t="e">
        <f>VLOOKUP(B10846,segédtábla!$A$1:$C$156,3,FALSE)</f>
        <v>#N/A</v>
      </c>
      <c r="B10846" s="11"/>
      <c r="C10846" s="13" t="e">
        <f>VLOOKUP(B10846,segédtábla!$A$1:$C$156,2,FALSE)</f>
        <v>#N/A</v>
      </c>
      <c r="D10846" s="5"/>
      <c r="E10846" s="332" t="e">
        <f>VLOOKUP(C10846,'Havi KM'!A:S,4,FALSE)</f>
        <v>#N/A</v>
      </c>
      <c r="F10846" s="163"/>
    </row>
    <row r="10847" spans="1:6" ht="15" customHeight="1">
      <c r="A10847" s="19" t="e">
        <f>VLOOKUP(B10847,segédtábla!$A$1:$C$156,3,FALSE)</f>
        <v>#N/A</v>
      </c>
      <c r="B10847" s="11"/>
      <c r="C10847" s="13" t="e">
        <f>VLOOKUP(B10847,segédtábla!$A$1:$C$156,2,FALSE)</f>
        <v>#N/A</v>
      </c>
      <c r="D10847" s="5"/>
      <c r="E10847" s="332" t="e">
        <f>VLOOKUP(C10847,'Havi KM'!A:S,4,FALSE)</f>
        <v>#N/A</v>
      </c>
      <c r="F10847" s="163"/>
    </row>
    <row r="10848" spans="1:6" ht="15" customHeight="1">
      <c r="A10848" s="19" t="str">
        <f>VLOOKUP(B10848,segédtábla!$A$1:$C$156,3,FALSE)</f>
        <v>5+2</v>
      </c>
      <c r="B10848" s="226" t="s">
        <v>1181</v>
      </c>
      <c r="C10848" s="13" t="str">
        <f>VLOOKUP(B10848,segédtábla!$A$1:$C$156,2,FALSE)</f>
        <v>Lázár Gábor</v>
      </c>
      <c r="D10848" s="5" t="s">
        <v>9321</v>
      </c>
      <c r="E10848" s="332" t="str">
        <f>VLOOKUP(C10848,'Havi KM'!A:S,4,FALSE)</f>
        <v xml:space="preserve">     1 156,79 km</v>
      </c>
      <c r="F10848" s="163"/>
    </row>
    <row r="10849" spans="1:6" ht="15" customHeight="1">
      <c r="A10849" s="19" t="str">
        <f>VLOOKUP(B10849,segédtábla!$A$1:$C$156,3,FALSE)</f>
        <v>10+4</v>
      </c>
      <c r="B10849" s="226" t="s">
        <v>1520</v>
      </c>
      <c r="C10849" s="178" t="str">
        <f>VLOOKUP(B10849,segédtábla!$A$1:$C$156,2,FALSE)</f>
        <v>Sipőcz Dániel</v>
      </c>
      <c r="D10849" s="4" t="s">
        <v>9322</v>
      </c>
      <c r="E10849" s="332" t="str">
        <f>VLOOKUP(C10849,'Havi KM'!A:S,4,FALSE)</f>
        <v xml:space="preserve">     2 677,58 km</v>
      </c>
      <c r="F10849" s="163" t="s">
        <v>9323</v>
      </c>
    </row>
    <row r="10850" spans="1:6" ht="15" customHeight="1">
      <c r="A10850" s="19">
        <f>VLOOKUP(B10850,segédtábla!$A$1:$C$156,3,FALSE)</f>
        <v>0</v>
      </c>
      <c r="B10850" s="226" t="s">
        <v>1375</v>
      </c>
      <c r="C10850" s="178" t="str">
        <f>VLOOKUP(B10850,segédtábla!$A$1:$C$156,2,FALSE)</f>
        <v>kivonva</v>
      </c>
      <c r="D10850" s="4" t="s">
        <v>9324</v>
      </c>
      <c r="E10850" s="332" t="e">
        <f>VLOOKUP(C10850,'Havi KM'!A:S,4,FALSE)</f>
        <v>#N/A</v>
      </c>
      <c r="F10850" s="163"/>
    </row>
    <row r="10851" spans="1:6" ht="15" customHeight="1">
      <c r="A10851" s="19" t="str">
        <f>VLOOKUP(B10851,segédtábla!$A$1:$C$156,3,FALSE)</f>
        <v>11+3</v>
      </c>
      <c r="B10851" s="226" t="s">
        <v>1428</v>
      </c>
      <c r="C10851" s="13" t="str">
        <f>VLOOKUP(B10851,segédtábla!$A$1:$C$156,2,FALSE)</f>
        <v>Mórocz István</v>
      </c>
      <c r="D10851" s="5" t="s">
        <v>9325</v>
      </c>
      <c r="E10851" s="332" t="str">
        <f>VLOOKUP(C10851,'Havi KM'!A:S,4,FALSE)</f>
        <v xml:space="preserve">     1 668,63 km</v>
      </c>
      <c r="F10851" s="163" t="s">
        <v>9326</v>
      </c>
    </row>
    <row r="10852" spans="1:6" ht="15" customHeight="1">
      <c r="A10852" s="19" t="str">
        <f>VLOOKUP(B10852,segédtábla!$A$1:$C$156,3,FALSE)</f>
        <v>10+4</v>
      </c>
      <c r="B10852" s="226" t="s">
        <v>1276</v>
      </c>
      <c r="C10852" s="13" t="str">
        <f>VLOOKUP(B10852,segédtábla!$A$1:$C$156,2,FALSE)</f>
        <v>Tanács Attila</v>
      </c>
      <c r="D10852" s="5" t="s">
        <v>9327</v>
      </c>
      <c r="E10852" s="332" t="str">
        <f>VLOOKUP(C10852,'Havi KM'!A:S,4,FALSE)</f>
        <v xml:space="preserve">      232,78 km</v>
      </c>
      <c r="F10852" s="163"/>
    </row>
    <row r="10853" spans="1:6" ht="15" customHeight="1">
      <c r="A10853" s="19" t="e">
        <f>VLOOKUP(B10853,segédtábla!$A$1:$C$156,3,FALSE)</f>
        <v>#N/A</v>
      </c>
      <c r="B10853" s="11"/>
      <c r="C10853" s="13" t="e">
        <f>VLOOKUP(B10853,segédtábla!$A$1:$C$156,2,FALSE)</f>
        <v>#N/A</v>
      </c>
      <c r="D10853" s="5"/>
      <c r="E10853" s="332" t="e">
        <f>VLOOKUP(C10853,'Havi KM'!A:S,4,FALSE)</f>
        <v>#N/A</v>
      </c>
      <c r="F10853" s="163"/>
    </row>
    <row r="10854" spans="1:6" ht="15" customHeight="1">
      <c r="A10854" s="19" t="e">
        <f>VLOOKUP(B10854,segédtábla!$A$1:$C$156,3,FALSE)</f>
        <v>#N/A</v>
      </c>
      <c r="B10854" s="11"/>
      <c r="C10854" s="13" t="e">
        <f>VLOOKUP(B10854,segédtábla!$A$1:$C$156,2,FALSE)</f>
        <v>#N/A</v>
      </c>
      <c r="D10854" s="5"/>
      <c r="E10854" s="332" t="e">
        <f>VLOOKUP(C10854,'Havi KM'!A:S,4,FALSE)</f>
        <v>#N/A</v>
      </c>
      <c r="F10854" s="163"/>
    </row>
    <row r="10856" spans="1:6" ht="15" customHeight="1">
      <c r="A10856" s="10"/>
      <c r="B10856" s="16"/>
      <c r="C10856" s="263">
        <v>45998</v>
      </c>
      <c r="D10856" s="237" t="str">
        <f>TEXT(C10856,"dddd")</f>
        <v>Sunday</v>
      </c>
      <c r="E10856" s="330"/>
      <c r="F10856" s="227">
        <f>+COUNTA(B10859:B10883)</f>
        <v>20</v>
      </c>
    </row>
    <row r="10857" spans="1:6" ht="15" customHeight="1">
      <c r="C10857" s="355"/>
    </row>
    <row r="10858" spans="1:6" ht="15" customHeight="1">
      <c r="A10858" s="7" t="s">
        <v>1136</v>
      </c>
      <c r="B10858" s="8" t="s">
        <v>1137</v>
      </c>
      <c r="C10858" s="9" t="s">
        <v>1138</v>
      </c>
      <c r="D10858" s="9" t="s">
        <v>1139</v>
      </c>
      <c r="E10858" s="331" t="s">
        <v>1140</v>
      </c>
      <c r="F10858" s="9" t="s">
        <v>1141</v>
      </c>
    </row>
    <row r="10859" spans="1:6" ht="15" customHeight="1">
      <c r="A10859" s="19" t="str">
        <f>VLOOKUP(B10859,segédtábla!$A$1:$C$156,3,FALSE)</f>
        <v>11+3</v>
      </c>
      <c r="B10859" s="226" t="s">
        <v>1221</v>
      </c>
      <c r="C10859" s="13" t="str">
        <f>VLOOKUP(B10859,segédtábla!$A$1:$C$156,2,FALSE)</f>
        <v>Vass István</v>
      </c>
      <c r="D10859" s="5" t="s">
        <v>9328</v>
      </c>
      <c r="E10859" s="332" t="e">
        <f>VLOOKUP(C10859,'Havi KM'!A:S,4,FALSE)</f>
        <v>#N/A</v>
      </c>
      <c r="F10859" s="163"/>
    </row>
    <row r="10860" spans="1:6" ht="15" customHeight="1">
      <c r="A10860" s="19" t="str">
        <f>VLOOKUP(B10860,segédtábla!$A$1:$C$156,3,FALSE)</f>
        <v>5+2</v>
      </c>
      <c r="B10860" s="226" t="s">
        <v>1278</v>
      </c>
      <c r="C10860" s="13" t="str">
        <f>VLOOKUP(B10860,segédtábla!$A$1:$C$156,2,FALSE)</f>
        <v>Adamek István + Nyíri Attila</v>
      </c>
      <c r="D10860" s="5" t="s">
        <v>9329</v>
      </c>
      <c r="E10860" s="332" t="e">
        <f>VLOOKUP(C10860,'Havi KM'!A:S,4,FALSE)</f>
        <v>#N/A</v>
      </c>
      <c r="F10860" s="163"/>
    </row>
    <row r="10861" spans="1:6" ht="15" customHeight="1">
      <c r="A10861" s="19" t="str">
        <f>VLOOKUP(B10861,segédtábla!$A$1:$C$156,3,FALSE)</f>
        <v>5+2</v>
      </c>
      <c r="B10861" s="226" t="s">
        <v>1269</v>
      </c>
      <c r="C10861" s="13" t="str">
        <f>VLOOKUP(B10861,segédtábla!$A$1:$C$156,2,FALSE)</f>
        <v>Bagi Lajos + Bagi Márió</v>
      </c>
      <c r="D10861" s="5" t="s">
        <v>9330</v>
      </c>
      <c r="E10861" s="332" t="e">
        <f>VLOOKUP(C10861,'Havi KM'!A:S,4,FALSE)</f>
        <v>#N/A</v>
      </c>
      <c r="F10861" s="163" t="s">
        <v>9331</v>
      </c>
    </row>
    <row r="10862" spans="1:6" ht="15" customHeight="1">
      <c r="A10862" s="19" t="e">
        <f>VLOOKUP(B10862,segédtábla!$A$1:$C$156,3,FALSE)</f>
        <v>#N/A</v>
      </c>
      <c r="B10862" s="11"/>
      <c r="C10862" s="13" t="e">
        <f>VLOOKUP(B10862,segédtábla!$A$1:$C$156,2,FALSE)</f>
        <v>#N/A</v>
      </c>
      <c r="D10862" s="5"/>
      <c r="E10862" s="332" t="e">
        <f>VLOOKUP(C10862,'Havi KM'!A:S,4,FALSE)</f>
        <v>#N/A</v>
      </c>
      <c r="F10862" s="163"/>
    </row>
    <row r="10863" spans="1:6" ht="15" customHeight="1">
      <c r="A10863" s="19" t="str">
        <f>VLOOKUP(B10863,segédtábla!$A$1:$C$156,3,FALSE)</f>
        <v>5+2</v>
      </c>
      <c r="B10863" s="226" t="s">
        <v>1227</v>
      </c>
      <c r="C10863" s="13" t="str">
        <f>VLOOKUP(B10863,segédtábla!$A$1:$C$156,2,FALSE)</f>
        <v>Horváth Ferenc</v>
      </c>
      <c r="D10863" s="5" t="s">
        <v>1436</v>
      </c>
      <c r="E10863" s="332" t="str">
        <f>VLOOKUP(C10863,'Havi KM'!A:S,4,FALSE)</f>
        <v xml:space="preserve">     1 488,98 km</v>
      </c>
      <c r="F10863" s="163"/>
    </row>
    <row r="10864" spans="1:6" ht="15" customHeight="1">
      <c r="A10864" s="19" t="str">
        <f>VLOOKUP(B10864,segédtábla!$A$1:$C$156,3,FALSE)</f>
        <v>11+3</v>
      </c>
      <c r="B10864" s="226" t="s">
        <v>1170</v>
      </c>
      <c r="C10864" s="13" t="str">
        <f>VLOOKUP(B10864,segédtábla!$A$1:$C$156,2,FALSE)</f>
        <v>Hemmerlein Zoltán</v>
      </c>
      <c r="D10864" s="5" t="s">
        <v>9332</v>
      </c>
      <c r="E10864" s="332" t="str">
        <f>VLOOKUP(C10864,'Havi KM'!A:S,4,FALSE)</f>
        <v xml:space="preserve">     1 867,46 km</v>
      </c>
      <c r="F10864" s="163"/>
    </row>
    <row r="10865" spans="1:6" ht="15" customHeight="1">
      <c r="A10865" s="19" t="e">
        <f>VLOOKUP(B10865,segédtábla!$A$1:$C$156,3,FALSE)</f>
        <v>#N/A</v>
      </c>
      <c r="B10865" s="11"/>
      <c r="C10865" s="13" t="e">
        <f>VLOOKUP(B10865,segédtábla!$A$1:$C$156,2,FALSE)</f>
        <v>#N/A</v>
      </c>
      <c r="D10865" s="5"/>
      <c r="E10865" s="332" t="e">
        <f>VLOOKUP(C10865,'Havi KM'!A:S,4,FALSE)</f>
        <v>#N/A</v>
      </c>
      <c r="F10865" s="163"/>
    </row>
    <row r="10866" spans="1:6" ht="15" customHeight="1">
      <c r="A10866" s="19" t="str">
        <f>VLOOKUP(B10866,segédtábla!$A$1:$C$156,3,FALSE)</f>
        <v>10+3</v>
      </c>
      <c r="B10866" s="226" t="s">
        <v>1358</v>
      </c>
      <c r="C10866" s="13" t="str">
        <f>VLOOKUP(B10866,segédtábla!$A$1:$C$156,2,FALSE)</f>
        <v>Tóth Attila</v>
      </c>
      <c r="D10866" s="5" t="s">
        <v>9333</v>
      </c>
      <c r="E10866" s="332" t="str">
        <f>VLOOKUP(C10866,'Havi KM'!A:S,4,FALSE)</f>
        <v xml:space="preserve">      626,64 km</v>
      </c>
      <c r="F10866" s="163"/>
    </row>
    <row r="10867" spans="1:6" ht="15" customHeight="1">
      <c r="A10867" s="19" t="str">
        <f>VLOOKUP(B10867,segédtábla!$A$1:$C$156,3,FALSE)</f>
        <v>5+2</v>
      </c>
      <c r="B10867" s="226" t="s">
        <v>1410</v>
      </c>
      <c r="C10867" s="13" t="str">
        <f>VLOOKUP(B10867,segédtábla!$A$1:$C$156,2,FALSE)</f>
        <v>Berek Dániel</v>
      </c>
      <c r="D10867" s="5" t="s">
        <v>9334</v>
      </c>
      <c r="E10867" s="332" t="str">
        <f>VLOOKUP(C10867,'Havi KM'!A:S,4,FALSE)</f>
        <v xml:space="preserve">      0,0 km</v>
      </c>
      <c r="F10867" s="163"/>
    </row>
    <row r="10868" spans="1:6" ht="15" customHeight="1">
      <c r="A10868" s="19" t="e">
        <f>VLOOKUP(B10868,segédtábla!$A$1:$C$156,3,FALSE)</f>
        <v>#N/A</v>
      </c>
      <c r="B10868" s="11"/>
      <c r="C10868" s="13" t="e">
        <f>VLOOKUP(B10868,segédtábla!$A$1:$C$156,2,FALSE)</f>
        <v>#N/A</v>
      </c>
      <c r="D10868" s="5"/>
      <c r="E10868" s="332" t="e">
        <f>VLOOKUP(C10868,'Havi KM'!A:S,4,FALSE)</f>
        <v>#N/A</v>
      </c>
      <c r="F10868" s="163"/>
    </row>
    <row r="10869" spans="1:6" ht="15" customHeight="1">
      <c r="A10869" s="19" t="str">
        <f>VLOOKUP(B10869,segédtábla!$A$1:$C$156,3,FALSE)</f>
        <v>11+3</v>
      </c>
      <c r="B10869" s="226" t="s">
        <v>1296</v>
      </c>
      <c r="C10869" s="13" t="str">
        <f>VLOOKUP(B10869,segédtábla!$A$1:$C$156,2,FALSE)</f>
        <v>Kálóczi Péter</v>
      </c>
      <c r="D10869" s="5" t="s">
        <v>9335</v>
      </c>
      <c r="E10869" s="332" t="str">
        <f>VLOOKUP(C10869,'Havi KM'!A:S,4,FALSE)</f>
        <v xml:space="preserve">      933,04 km</v>
      </c>
      <c r="F10869" s="363" t="s">
        <v>9336</v>
      </c>
    </row>
    <row r="10870" spans="1:6" ht="15" customHeight="1">
      <c r="A10870" s="19" t="str">
        <f>VLOOKUP(B10870,segédtábla!$A$1:$C$156,3,FALSE)</f>
        <v>11+3</v>
      </c>
      <c r="B10870" s="226" t="s">
        <v>1579</v>
      </c>
      <c r="C10870" s="13" t="str">
        <f>VLOOKUP(B10870,segédtábla!$A$1:$C$156,2,FALSE)</f>
        <v>Mellencsuk Attila</v>
      </c>
      <c r="D10870" s="5" t="s">
        <v>9337</v>
      </c>
      <c r="E10870" s="332" t="str">
        <f>VLOOKUP(C10870,'Havi KM'!A:S,4,FALSE)</f>
        <v xml:space="preserve">     1 884,28 km</v>
      </c>
      <c r="F10870" s="163"/>
    </row>
    <row r="10871" spans="1:6" ht="15" customHeight="1">
      <c r="A10871" s="19" t="e">
        <f>VLOOKUP(B10871,segédtábla!$A$1:$C$156,3,FALSE)</f>
        <v>#N/A</v>
      </c>
      <c r="B10871" s="11"/>
      <c r="C10871" s="13" t="e">
        <f>VLOOKUP(B10871,segédtábla!$A$1:$C$156,2,FALSE)</f>
        <v>#N/A</v>
      </c>
      <c r="D10871" s="5"/>
      <c r="E10871" s="332" t="e">
        <f>VLOOKUP(C10871,'Havi KM'!A:S,4,FALSE)</f>
        <v>#N/A</v>
      </c>
      <c r="F10871" s="163"/>
    </row>
    <row r="10872" spans="1:6" ht="15" customHeight="1">
      <c r="A10872" s="19" t="str">
        <f>VLOOKUP(B10872,segédtábla!$A$1:$C$156,3,FALSE)</f>
        <v>11+3</v>
      </c>
      <c r="B10872" s="226" t="s">
        <v>1353</v>
      </c>
      <c r="C10872" s="648" t="str">
        <f>VLOOKUP(B10872,segédtábla!$A$1:$C$156,2,FALSE)</f>
        <v>Vancsó Attila</v>
      </c>
      <c r="D10872" s="649" t="s">
        <v>9338</v>
      </c>
      <c r="E10872" s="332" t="str">
        <f>VLOOKUP(C10872,'Havi KM'!A:S,4,FALSE)</f>
        <v xml:space="preserve">     1 260,11 km</v>
      </c>
      <c r="F10872" s="163" t="s">
        <v>9339</v>
      </c>
    </row>
    <row r="10873" spans="1:6" ht="15" customHeight="1">
      <c r="A10873" s="19" t="str">
        <f>VLOOKUP(B10873,segédtábla!$A$1:$C$156,3,FALSE)</f>
        <v>5+2</v>
      </c>
      <c r="B10873" s="226" t="s">
        <v>1326</v>
      </c>
      <c r="C10873" s="13" t="str">
        <f>VLOOKUP(B10873,segédtábla!$A$1:$C$156,2,FALSE)</f>
        <v>Polyák László</v>
      </c>
      <c r="D10873" s="5" t="s">
        <v>9340</v>
      </c>
      <c r="E10873" s="332" t="str">
        <f>VLOOKUP(C10873,'Havi KM'!A:S,4,FALSE)</f>
        <v xml:space="preserve">     1 140,81 km</v>
      </c>
      <c r="F10873" s="163"/>
    </row>
    <row r="10874" spans="1:6" ht="15" customHeight="1">
      <c r="A10874" s="19" t="e">
        <f>VLOOKUP(B10874,segédtábla!$A$1:$C$156,3,FALSE)</f>
        <v>#N/A</v>
      </c>
      <c r="B10874" s="11"/>
      <c r="C10874" s="13" t="e">
        <f>VLOOKUP(B10874,segédtábla!$A$1:$C$156,2,FALSE)</f>
        <v>#N/A</v>
      </c>
      <c r="D10874" s="5"/>
      <c r="E10874" s="332" t="e">
        <f>VLOOKUP(C10874,'Havi KM'!A:S,4,FALSE)</f>
        <v>#N/A</v>
      </c>
      <c r="F10874" s="163"/>
    </row>
    <row r="10875" spans="1:6" ht="15" customHeight="1">
      <c r="A10875" s="19" t="str">
        <f>VLOOKUP(B10875,segédtábla!$A$1:$C$156,3,FALSE)</f>
        <v>11+3</v>
      </c>
      <c r="B10875" s="226" t="s">
        <v>1234</v>
      </c>
      <c r="C10875" s="13" t="str">
        <f>VLOOKUP(B10875,segédtábla!$A$1:$C$156,2,FALSE)</f>
        <v>Iván Árpád Krisztián</v>
      </c>
      <c r="D10875" s="5" t="s">
        <v>9341</v>
      </c>
      <c r="E10875" s="332" t="str">
        <f>VLOOKUP(C10875,'Havi KM'!A:S,4,FALSE)</f>
        <v xml:space="preserve">      352,06 km</v>
      </c>
      <c r="F10875" s="163"/>
    </row>
    <row r="10876" spans="1:6" ht="15" customHeight="1">
      <c r="A10876" s="19" t="str">
        <f>VLOOKUP(B10876,segédtábla!$A$1:$C$156,3,FALSE)</f>
        <v>5+2</v>
      </c>
      <c r="B10876" s="226" t="s">
        <v>1163</v>
      </c>
      <c r="C10876" s="178" t="str">
        <f>VLOOKUP(B10876,segédtábla!$A$1:$C$156,2,FALSE)</f>
        <v>Popovics Dávid</v>
      </c>
      <c r="D10876" s="4" t="s">
        <v>9342</v>
      </c>
      <c r="E10876" s="332" t="str">
        <f>VLOOKUP(C10876,'Havi KM'!A:S,4,FALSE)</f>
        <v xml:space="preserve">     1 838,04 km</v>
      </c>
      <c r="F10876" s="163"/>
    </row>
    <row r="10877" spans="1:6" ht="15" customHeight="1">
      <c r="A10877" s="19" t="str">
        <f>VLOOKUP(B10877,segédtábla!$A$1:$C$156,3,FALSE)</f>
        <v>5+2</v>
      </c>
      <c r="B10877" s="226" t="s">
        <v>1274</v>
      </c>
      <c r="C10877" s="13" t="str">
        <f>VLOOKUP(B10877,segédtábla!$A$1:$C$156,2,FALSE)</f>
        <v>Kakulya Zsolt</v>
      </c>
      <c r="D10877" s="5" t="s">
        <v>9343</v>
      </c>
      <c r="E10877" s="332" t="str">
        <f>VLOOKUP(C10877,'Havi KM'!A:S,4,FALSE)</f>
        <v xml:space="preserve">     1 219,87 km</v>
      </c>
      <c r="F10877" s="163"/>
    </row>
    <row r="10878" spans="1:6" ht="15" customHeight="1">
      <c r="A10878" s="19" t="str">
        <f>VLOOKUP(B10878,segédtábla!$A$1:$C$156,3,FALSE)</f>
        <v>5+2</v>
      </c>
      <c r="B10878" s="226" t="s">
        <v>1281</v>
      </c>
      <c r="C10878" s="13" t="str">
        <f>VLOOKUP(B10878,segédtábla!$A$1:$C$156,2,FALSE)</f>
        <v>Kiss Sándor</v>
      </c>
      <c r="D10878" s="5" t="s">
        <v>9344</v>
      </c>
      <c r="E10878" s="332" t="str">
        <f>VLOOKUP(C10878,'Havi KM'!A:S,4,FALSE)</f>
        <v xml:space="preserve">     1 065,91 km</v>
      </c>
      <c r="F10878" s="163"/>
    </row>
    <row r="10879" spans="1:6" ht="15" customHeight="1">
      <c r="A10879" s="19" t="str">
        <f>VLOOKUP(B10879,segédtábla!$A$1:$C$156,3,FALSE)</f>
        <v>5+2</v>
      </c>
      <c r="B10879" s="226" t="s">
        <v>1238</v>
      </c>
      <c r="C10879" s="178" t="str">
        <f>VLOOKUP(B10879,segédtábla!$A$1:$C$156,2,FALSE)</f>
        <v>Tóth Zsolt</v>
      </c>
      <c r="D10879" s="4" t="s">
        <v>9345</v>
      </c>
      <c r="E10879" s="332" t="str">
        <f>VLOOKUP(C10879,'Havi KM'!A:S,4,FALSE)</f>
        <v xml:space="preserve">     1 572,92 km</v>
      </c>
      <c r="F10879" s="163"/>
    </row>
    <row r="10880" spans="1:6" ht="15" customHeight="1">
      <c r="A10880" s="19" t="str">
        <f>VLOOKUP(B10880,segédtábla!$A$1:$C$156,3,FALSE)</f>
        <v>11+3</v>
      </c>
      <c r="B10880" s="226" t="s">
        <v>1283</v>
      </c>
      <c r="C10880" s="13" t="str">
        <f>VLOOKUP(B10880,segédtábla!$A$1:$C$156,2,FALSE)</f>
        <v>Török Attila</v>
      </c>
      <c r="D10880" s="5" t="s">
        <v>9346</v>
      </c>
      <c r="E10880" s="332" t="str">
        <f>VLOOKUP(C10880,'Havi KM'!A:S,4,FALSE)</f>
        <v xml:space="preserve">     1 669,95 km</v>
      </c>
      <c r="F10880" s="163"/>
    </row>
    <row r="10881" spans="1:6" ht="15" customHeight="1">
      <c r="A10881" s="19" t="str">
        <f>VLOOKUP(B10881,segédtábla!$A$1:$C$156,3,FALSE)</f>
        <v>5+2</v>
      </c>
      <c r="B10881" s="226" t="s">
        <v>1286</v>
      </c>
      <c r="C10881" s="13" t="str">
        <f>VLOOKUP(B10881,segédtábla!$A$1:$C$156,2,FALSE)</f>
        <v>Kata József</v>
      </c>
      <c r="D10881" s="5" t="s">
        <v>9347</v>
      </c>
      <c r="E10881" s="332" t="str">
        <f>VLOOKUP(C10881,'Havi KM'!A:S,4,FALSE)</f>
        <v xml:space="preserve">     2 059,02 km</v>
      </c>
      <c r="F10881" s="163"/>
    </row>
    <row r="10882" spans="1:6" ht="15" customHeight="1">
      <c r="A10882" s="19" t="str">
        <f>VLOOKUP(B10882,segédtábla!$A$1:$C$156,3,FALSE)</f>
        <v>5+2</v>
      </c>
      <c r="B10882" s="226" t="s">
        <v>1526</v>
      </c>
      <c r="C10882" s="13" t="str">
        <f>VLOOKUP(B10882,segédtábla!$A$1:$C$156,2,FALSE)</f>
        <v>Simon Zoltán</v>
      </c>
      <c r="D10882" s="5" t="s">
        <v>9348</v>
      </c>
      <c r="E10882" s="332" t="str">
        <f>VLOOKUP(C10882,'Havi KM'!A:S,4,FALSE)</f>
        <v xml:space="preserve">     1 431,31 km</v>
      </c>
      <c r="F10882" s="163"/>
    </row>
    <row r="10883" spans="1:6" ht="15" customHeight="1">
      <c r="A10883" s="19" t="str">
        <f>VLOOKUP(B10883,segédtábla!$A$1:$C$156,3,FALSE)</f>
        <v>5+2</v>
      </c>
      <c r="B10883" s="226" t="s">
        <v>1243</v>
      </c>
      <c r="C10883" s="13" t="str">
        <f>VLOOKUP(B10883,segédtábla!$A$1:$C$156,2,FALSE)</f>
        <v>Csicsai Gábor</v>
      </c>
      <c r="D10883" s="188" t="s">
        <v>9349</v>
      </c>
      <c r="E10883" s="332" t="str">
        <f>VLOOKUP(C10883,'Havi KM'!A:S,4,FALSE)</f>
        <v xml:space="preserve">      636,52 km</v>
      </c>
      <c r="F10883" s="163"/>
    </row>
    <row r="10884" spans="1:6" ht="15" customHeight="1">
      <c r="A10884" s="19" t="str">
        <f>VLOOKUP(B10884,segédtábla!$A$1:$C$156,3,FALSE)</f>
        <v>11+3</v>
      </c>
      <c r="B10884" s="226" t="s">
        <v>1245</v>
      </c>
      <c r="C10884" s="13" t="str">
        <f>VLOOKUP(B10884,segédtábla!$A$1:$C$156,2,FALSE)</f>
        <v>Slebárszky Attila Gábor</v>
      </c>
      <c r="D10884" s="5" t="s">
        <v>9350</v>
      </c>
      <c r="E10884" s="332" t="str">
        <f>VLOOKUP(C10884,'Havi KM'!A:S,4,FALSE)</f>
        <v xml:space="preserve">     1 780,0 km</v>
      </c>
      <c r="F10884" s="363"/>
    </row>
    <row r="10885" spans="1:6" ht="15" customHeight="1">
      <c r="A10885" s="19" t="str">
        <f>VLOOKUP(B10885,segédtábla!$A$1:$C$156,3,FALSE)</f>
        <v>5+2</v>
      </c>
      <c r="B10885" s="226" t="s">
        <v>1292</v>
      </c>
      <c r="C10885" s="13" t="str">
        <f>VLOOKUP(B10885,segédtábla!$A$1:$C$156,2,FALSE)</f>
        <v>Hanzi György Lehel</v>
      </c>
      <c r="D10885" s="5" t="s">
        <v>9351</v>
      </c>
      <c r="E10885" s="332" t="str">
        <f>VLOOKUP(C10885,'Havi KM'!A:S,4,FALSE)</f>
        <v xml:space="preserve">     1 303,29 km</v>
      </c>
      <c r="F10885" s="163"/>
    </row>
    <row r="10886" spans="1:6" ht="15" customHeight="1">
      <c r="A10886" s="19" t="str">
        <f>VLOOKUP(B10886,segédtábla!$A$1:$C$156,3,FALSE)</f>
        <v>5+2</v>
      </c>
      <c r="B10886" s="226" t="s">
        <v>1173</v>
      </c>
      <c r="C10886" s="13" t="str">
        <f>VLOOKUP(B10886,segédtábla!$A$1:$C$156,2,FALSE)</f>
        <v>Léhner Zsolt</v>
      </c>
      <c r="D10886" s="188" t="s">
        <v>9352</v>
      </c>
      <c r="E10886" s="332" t="str">
        <f>VLOOKUP(C10886,'Havi KM'!A:S,4,FALSE)</f>
        <v xml:space="preserve">     1 816,96 km</v>
      </c>
      <c r="F10886" s="163"/>
    </row>
    <row r="10887" spans="1:6" ht="15" customHeight="1">
      <c r="A10887" s="19" t="str">
        <f>VLOOKUP(B10887,segédtábla!$A$1:$C$156,3,FALSE)</f>
        <v>5+2</v>
      </c>
      <c r="B10887" s="226" t="s">
        <v>1175</v>
      </c>
      <c r="C10887" s="13" t="str">
        <f>VLOOKUP(B10887,segédtábla!$A$1:$C$156,2,FALSE)</f>
        <v>Iklódi Sándor</v>
      </c>
      <c r="D10887" s="5" t="s">
        <v>9353</v>
      </c>
      <c r="E10887" s="332" t="str">
        <f>VLOOKUP(C10887,'Havi KM'!A:S,4,FALSE)</f>
        <v xml:space="preserve">     1 161,24 km</v>
      </c>
      <c r="F10887" s="163"/>
    </row>
    <row r="10888" spans="1:6" ht="15" customHeight="1">
      <c r="A10888" s="19" t="str">
        <f>VLOOKUP(B10888,segédtábla!$A$1:$C$156,3,FALSE)</f>
        <v>5+2</v>
      </c>
      <c r="B10888" s="226" t="s">
        <v>1179</v>
      </c>
      <c r="C10888" s="13" t="str">
        <f>VLOOKUP(B10888,segédtábla!$A$1:$C$156,2,FALSE)</f>
        <v>Horváth Ákos</v>
      </c>
      <c r="D10888" s="5" t="s">
        <v>9354</v>
      </c>
      <c r="E10888" s="332" t="str">
        <f>VLOOKUP(C10888,'Havi KM'!A:S,4,FALSE)</f>
        <v xml:space="preserve">     1 036,99 km</v>
      </c>
      <c r="F10888" s="163"/>
    </row>
    <row r="10889" spans="1:6" ht="15" customHeight="1">
      <c r="A10889" s="19" t="str">
        <f>VLOOKUP(B10889,segédtábla!$A$1:$C$156,3,FALSE)</f>
        <v>5+2</v>
      </c>
      <c r="B10889" s="226" t="s">
        <v>1304</v>
      </c>
      <c r="C10889" s="13" t="str">
        <f>VLOOKUP(B10889,segédtábla!$A$1:$C$156,2,FALSE)</f>
        <v>Hadi Krisztián</v>
      </c>
      <c r="D10889" s="5" t="s">
        <v>9355</v>
      </c>
      <c r="E10889" s="332" t="str">
        <f>VLOOKUP(C10889,'Havi KM'!A:S,4,FALSE)</f>
        <v xml:space="preserve">      715,33 km</v>
      </c>
      <c r="F10889" s="163"/>
    </row>
    <row r="10890" spans="1:6" ht="15" customHeight="1">
      <c r="A10890" s="19" t="str">
        <f>VLOOKUP(B10890,segédtábla!$A$1:$C$156,3,FALSE)</f>
        <v>1/1.</v>
      </c>
      <c r="B10890" s="226" t="s">
        <v>1165</v>
      </c>
      <c r="C10890" s="319" t="str">
        <f>VLOOKUP(B10890,segédtábla!$A$1:$C$156,2,FALSE)</f>
        <v>Szabó Levente</v>
      </c>
      <c r="D10890" s="240" t="s">
        <v>9356</v>
      </c>
      <c r="E10890" s="332" t="str">
        <f>VLOOKUP(C10890,'Havi KM'!A:S,4,FALSE)</f>
        <v xml:space="preserve">     2 412,32 km</v>
      </c>
      <c r="F10890" s="163" t="s">
        <v>9357</v>
      </c>
    </row>
    <row r="10891" spans="1:6" ht="15" customHeight="1">
      <c r="A10891" s="19" t="str">
        <f>VLOOKUP(B10891,segédtábla!$A$1:$C$156,3,FALSE)</f>
        <v>5+2</v>
      </c>
      <c r="B10891" s="226" t="s">
        <v>1256</v>
      </c>
      <c r="C10891" s="13" t="str">
        <f>VLOOKUP(B10891,segédtábla!$A$1:$C$156,2,FALSE)</f>
        <v>Árvai Gábor</v>
      </c>
      <c r="D10891" s="10" t="s">
        <v>9358</v>
      </c>
      <c r="E10891" s="332" t="str">
        <f>VLOOKUP(C10891,'Havi KM'!A:S,4,FALSE)</f>
        <v xml:space="preserve">     1 696,48 km</v>
      </c>
      <c r="F10891" s="163"/>
    </row>
    <row r="10892" spans="1:6" ht="15" customHeight="1">
      <c r="A10892" s="19" t="str">
        <f>VLOOKUP(B10892,segédtábla!$A$1:$C$156,3,FALSE)</f>
        <v>5+2</v>
      </c>
      <c r="B10892" s="226" t="s">
        <v>1328</v>
      </c>
      <c r="C10892" s="13" t="str">
        <f>VLOOKUP(B10892,segédtábla!$A$1:$C$156,2,FALSE)</f>
        <v>Majer Dominik - Charter</v>
      </c>
      <c r="D10892" s="5" t="s">
        <v>9359</v>
      </c>
      <c r="E10892" s="332" t="e">
        <f>VLOOKUP(C10892,'Havi KM'!A:S,4,FALSE)</f>
        <v>#N/A</v>
      </c>
      <c r="F10892" s="231"/>
    </row>
    <row r="10893" spans="1:6" ht="15" customHeight="1">
      <c r="A10893" s="19" t="str">
        <f>VLOOKUP(B10893,segédtábla!$A$1:$C$156,3,FALSE)</f>
        <v>11+3</v>
      </c>
      <c r="B10893" s="226" t="s">
        <v>1223</v>
      </c>
      <c r="C10893" s="13" t="str">
        <f>VLOOKUP(B10893,segédtábla!$A$1:$C$156,2,FALSE)</f>
        <v>Molnár Lajos</v>
      </c>
      <c r="D10893" s="5" t="s">
        <v>9360</v>
      </c>
      <c r="E10893" s="332" t="str">
        <f>VLOOKUP(C10893,'Havi KM'!A:S,4,FALSE)</f>
        <v xml:space="preserve">     2 738,73 km</v>
      </c>
      <c r="F10893" s="163" t="s">
        <v>9361</v>
      </c>
    </row>
    <row r="10894" spans="1:6" ht="15" customHeight="1">
      <c r="A10894" s="19" t="str">
        <f>VLOOKUP(B10894,segédtábla!$A$1:$C$156,3,FALSE)</f>
        <v>5+2</v>
      </c>
      <c r="B10894" s="226" t="s">
        <v>1214</v>
      </c>
      <c r="C10894" s="13" t="str">
        <f>VLOOKUP(B10894,segédtábla!$A$1:$C$156,2,FALSE)</f>
        <v>Horváth András - Charter</v>
      </c>
      <c r="D10894" s="5" t="s">
        <v>9362</v>
      </c>
      <c r="E10894" s="332" t="e">
        <f>VLOOKUP(C10894,'Havi KM'!A:S,4,FALSE)</f>
        <v>#N/A</v>
      </c>
      <c r="F10894" s="163"/>
    </row>
    <row r="10895" spans="1:6" ht="15" customHeight="1">
      <c r="A10895" s="19" t="str">
        <f>VLOOKUP(B10895,segédtábla!$A$1:$C$156,3,FALSE)</f>
        <v>5+2</v>
      </c>
      <c r="B10895" s="226" t="s">
        <v>1262</v>
      </c>
      <c r="C10895" s="13" t="str">
        <f>VLOOKUP(B10895,segédtábla!$A$1:$C$156,2,FALSE)</f>
        <v>Balázs Tibor</v>
      </c>
      <c r="D10895" s="5" t="s">
        <v>9363</v>
      </c>
      <c r="E10895" s="332" t="str">
        <f>VLOOKUP(C10895,'Havi KM'!A:S,4,FALSE)</f>
        <v xml:space="preserve">      261,82 km</v>
      </c>
      <c r="F10895" s="163" t="s">
        <v>9364</v>
      </c>
    </row>
    <row r="10896" spans="1:6" ht="15" customHeight="1">
      <c r="A10896" s="19" t="str">
        <f>VLOOKUP(B10896,segédtábla!$A$1:$C$156,3,FALSE)</f>
        <v>11+3</v>
      </c>
      <c r="B10896" s="226" t="s">
        <v>1413</v>
      </c>
      <c r="C10896" s="13" t="str">
        <f>VLOOKUP(B10896,segédtábla!$A$1:$C$156,2,FALSE)</f>
        <v>Szkolcsek György</v>
      </c>
      <c r="D10896" s="5" t="s">
        <v>9365</v>
      </c>
      <c r="E10896" s="332" t="str">
        <f>VLOOKUP(C10896,'Havi KM'!A:S,4,FALSE)</f>
        <v xml:space="preserve">     1 278,42 km</v>
      </c>
      <c r="F10896" s="163"/>
    </row>
    <row r="10897" spans="1:6" ht="15" customHeight="1">
      <c r="A10897" s="19" t="str">
        <f>VLOOKUP(B10897,segédtábla!$A$1:$C$156,3,FALSE)</f>
        <v>11+3</v>
      </c>
      <c r="B10897" s="226" t="s">
        <v>1378</v>
      </c>
      <c r="C10897" s="13" t="str">
        <f>VLOOKUP(B10897,segédtábla!$A$1:$C$156,2,FALSE)</f>
        <v>Dalanics Zsolt</v>
      </c>
      <c r="D10897" s="5" t="s">
        <v>9366</v>
      </c>
      <c r="E10897" s="332" t="str">
        <f>VLOOKUP(C10897,'Havi KM'!A:S,4,FALSE)</f>
        <v xml:space="preserve">     1 398,48 km</v>
      </c>
      <c r="F10897" s="163"/>
    </row>
    <row r="10898" spans="1:6" ht="15" customHeight="1">
      <c r="A10898" s="19" t="str">
        <f>VLOOKUP(B10898,segédtábla!$A$1:$C$156,3,FALSE)</f>
        <v>5+2</v>
      </c>
      <c r="B10898" s="226" t="s">
        <v>1219</v>
      </c>
      <c r="C10898" s="13" t="str">
        <f>VLOOKUP(B10898,segédtábla!$A$1:$C$156,2,FALSE)</f>
        <v>Ignéczi Attila + Mura Milán</v>
      </c>
      <c r="D10898" s="5" t="s">
        <v>9367</v>
      </c>
      <c r="E10898" s="332" t="e">
        <f>VLOOKUP(C10898,'Havi KM'!A:S,4,FALSE)</f>
        <v>#N/A</v>
      </c>
      <c r="F10898" s="163"/>
    </row>
    <row r="10899" spans="1:6" ht="15" customHeight="1">
      <c r="A10899" s="19" t="str">
        <f>VLOOKUP(B10899,segédtábla!$A$1:$C$156,3,FALSE)</f>
        <v>5+2</v>
      </c>
      <c r="B10899" s="226" t="s">
        <v>1264</v>
      </c>
      <c r="C10899" s="319" t="str">
        <f>VLOOKUP(B10899,segédtábla!$A$1:$C$156,2,FALSE)</f>
        <v>Sógorka Csaba</v>
      </c>
      <c r="D10899" s="188" t="s">
        <v>9368</v>
      </c>
      <c r="E10899" s="332" t="str">
        <f>VLOOKUP(C10899,'Havi KM'!A:S,4,FALSE)</f>
        <v xml:space="preserve">     1 480,64 km</v>
      </c>
      <c r="F10899" s="163" t="s">
        <v>9369</v>
      </c>
    </row>
    <row r="10900" spans="1:6" ht="15" customHeight="1">
      <c r="A10900" s="19" t="str">
        <f>VLOOKUP(B10900,segédtábla!$A$1:$C$156,3,FALSE)</f>
        <v>5+2</v>
      </c>
      <c r="B10900" s="226" t="s">
        <v>1266</v>
      </c>
      <c r="C10900" s="13" t="str">
        <f>VLOOKUP(B10900,segédtábla!$A$1:$C$156,2,FALSE)</f>
        <v>Nagy György</v>
      </c>
      <c r="D10900" s="188" t="s">
        <v>9370</v>
      </c>
      <c r="E10900" s="332" t="str">
        <f>VLOOKUP(C10900,'Havi KM'!A:S,4,FALSE)</f>
        <v xml:space="preserve">     1 204,28 km</v>
      </c>
      <c r="F10900" s="163"/>
    </row>
    <row r="10901" spans="1:6" ht="15" customHeight="1">
      <c r="A10901" s="19" t="str">
        <f>VLOOKUP(B10901,segédtábla!$A$1:$C$156,3,FALSE)</f>
        <v>5+2</v>
      </c>
      <c r="B10901" s="226" t="s">
        <v>1341</v>
      </c>
      <c r="C10901" s="13" t="str">
        <f>VLOOKUP(B10901,segédtábla!$A$1:$C$156,2,FALSE)</f>
        <v>Szegedi Zsolt</v>
      </c>
      <c r="D10901" s="5" t="s">
        <v>9371</v>
      </c>
      <c r="E10901" s="332" t="str">
        <f>VLOOKUP(C10901,'Havi KM'!A:S,4,FALSE)</f>
        <v xml:space="preserve">     1 560,76 km</v>
      </c>
      <c r="F10901" s="163"/>
    </row>
    <row r="10903" spans="1:6" ht="15" customHeight="1">
      <c r="A10903" s="10"/>
      <c r="B10903" s="16"/>
      <c r="C10903" s="263">
        <v>45999</v>
      </c>
      <c r="D10903" s="237" t="str">
        <f>TEXT(C10903,"dddd")</f>
        <v>Monday</v>
      </c>
      <c r="E10903" s="330"/>
      <c r="F10903" s="227">
        <f>+COUNTA(B10906:B10916)</f>
        <v>9</v>
      </c>
    </row>
    <row r="10904" spans="1:6" ht="15" customHeight="1">
      <c r="C10904" s="355"/>
    </row>
    <row r="10905" spans="1:6" ht="15" customHeight="1">
      <c r="A10905" s="7" t="s">
        <v>1136</v>
      </c>
      <c r="B10905" s="8" t="s">
        <v>1137</v>
      </c>
      <c r="C10905" s="9" t="s">
        <v>1138</v>
      </c>
      <c r="D10905" s="9" t="s">
        <v>1139</v>
      </c>
      <c r="E10905" s="331" t="s">
        <v>1140</v>
      </c>
      <c r="F10905" s="9" t="s">
        <v>1141</v>
      </c>
    </row>
    <row r="10906" spans="1:6" ht="15" customHeight="1">
      <c r="A10906" s="19" t="str">
        <f>VLOOKUP(B10906,segédtábla!$A$1:$C$156,3,FALSE)</f>
        <v>5+2</v>
      </c>
      <c r="B10906" s="226" t="s">
        <v>1159</v>
      </c>
      <c r="C10906" s="178" t="str">
        <f>VLOOKUP(B10906,segédtábla!$A$1:$C$156,2,FALSE)</f>
        <v>Pilló József + Pillóné S. Judit</v>
      </c>
      <c r="D10906" s="4" t="s">
        <v>9372</v>
      </c>
      <c r="E10906" s="332" t="e">
        <f>VLOOKUP(C10906,'Havi KM'!A:S,4,FALSE)</f>
        <v>#N/A</v>
      </c>
      <c r="F10906" s="163"/>
    </row>
    <row r="10907" spans="1:6" ht="15" customHeight="1">
      <c r="A10907" s="19" t="str">
        <f>VLOOKUP(B10907,segédtábla!$A$1:$C$156,3,FALSE)</f>
        <v>5+2</v>
      </c>
      <c r="B10907" s="226" t="s">
        <v>1149</v>
      </c>
      <c r="C10907" s="13" t="str">
        <f>VLOOKUP(B10907,segédtábla!$A$1:$C$156,2,FALSE)</f>
        <v>Létai Ferenc + Létainé Zsuzsa</v>
      </c>
      <c r="D10907" s="5" t="s">
        <v>9373</v>
      </c>
      <c r="E10907" s="332" t="e">
        <f>VLOOKUP(C10907,'Havi KM'!A:S,4,FALSE)</f>
        <v>#N/A</v>
      </c>
      <c r="F10907" s="163"/>
    </row>
    <row r="10908" spans="1:6" ht="15" customHeight="1">
      <c r="A10908" s="19" t="e">
        <f>VLOOKUP(B10908,segédtábla!$A$1:$C$156,3,FALSE)</f>
        <v>#N/A</v>
      </c>
      <c r="B10908" s="11"/>
      <c r="C10908" s="13" t="e">
        <f>VLOOKUP(B10908,segédtábla!$A$1:$C$156,2,FALSE)</f>
        <v>#N/A</v>
      </c>
      <c r="D10908" s="5"/>
      <c r="E10908" s="332" t="e">
        <f>VLOOKUP(C10908,'Havi KM'!A:S,4,FALSE)</f>
        <v>#N/A</v>
      </c>
      <c r="F10908" s="163"/>
    </row>
    <row r="10909" spans="1:6" ht="15" customHeight="1">
      <c r="A10909" s="19" t="str">
        <f>VLOOKUP(B10909,segédtábla!$A$1:$C$156,3,FALSE)</f>
        <v>11+3</v>
      </c>
      <c r="B10909" s="226" t="s">
        <v>1231</v>
      </c>
      <c r="C10909" s="319" t="str">
        <f>VLOOKUP(B10909,segédtábla!$A$1:$C$156,2,FALSE)</f>
        <v>Pásztor István- Charter</v>
      </c>
      <c r="D10909" s="188" t="s">
        <v>9374</v>
      </c>
      <c r="E10909" s="332" t="e">
        <f>VLOOKUP(C10909,'Havi KM'!A:S,4,FALSE)</f>
        <v>#N/A</v>
      </c>
      <c r="F10909" s="163"/>
    </row>
    <row r="10910" spans="1:6" ht="15" customHeight="1">
      <c r="A10910" s="19" t="str">
        <f>VLOOKUP(B10910,segédtábla!$A$1:$C$156,3,FALSE)</f>
        <v>2/1.</v>
      </c>
      <c r="B10910" s="226" t="s">
        <v>1259</v>
      </c>
      <c r="C10910" s="13" t="str">
        <f>VLOOKUP(B10910,segédtábla!$A$1:$C$156,2,FALSE)</f>
        <v>Berki Richárd Sándor</v>
      </c>
      <c r="D10910" s="5" t="s">
        <v>9375</v>
      </c>
      <c r="E10910" s="332" t="str">
        <f>VLOOKUP(C10910,'Havi KM'!A:S,4,FALSE)</f>
        <v xml:space="preserve">     1 357,13 km</v>
      </c>
      <c r="F10910" s="163"/>
    </row>
    <row r="10911" spans="1:6" ht="15" customHeight="1">
      <c r="A10911" s="19" t="e">
        <f>VLOOKUP(B10911,segédtábla!$A$1:$C$156,3,FALSE)</f>
        <v>#N/A</v>
      </c>
      <c r="B10911" s="11"/>
      <c r="C10911" s="13" t="e">
        <f>VLOOKUP(B10911,segédtábla!$A$1:$C$156,2,FALSE)</f>
        <v>#N/A</v>
      </c>
      <c r="D10911" s="5"/>
      <c r="E10911" s="332" t="e">
        <f>VLOOKUP(C10911,'Havi KM'!A:S,4,FALSE)</f>
        <v>#N/A</v>
      </c>
      <c r="F10911" s="163"/>
    </row>
    <row r="10912" spans="1:6" ht="15" customHeight="1">
      <c r="A10912" s="19" t="str">
        <f>VLOOKUP(B10912,segédtábla!$A$1:$C$156,3,FALSE)</f>
        <v>11+3</v>
      </c>
      <c r="B10912" s="226" t="s">
        <v>1333</v>
      </c>
      <c r="C10912" s="13" t="str">
        <f>VLOOKUP(B10912,segédtábla!$A$1:$C$156,2,FALSE)</f>
        <v>Meilinger Ádám</v>
      </c>
      <c r="D10912" s="5" t="s">
        <v>9376</v>
      </c>
      <c r="E10912" s="332" t="str">
        <f>VLOOKUP(C10912,'Havi KM'!A:S,4,FALSE)</f>
        <v xml:space="preserve">      277,05 km</v>
      </c>
      <c r="F10912" s="163" t="s">
        <v>9377</v>
      </c>
    </row>
    <row r="10913" spans="1:6" ht="15" customHeight="1">
      <c r="A10913" s="19" t="str">
        <f>VLOOKUP(B10913,segédtábla!$A$1:$C$156,3,FALSE)</f>
        <v>10+4</v>
      </c>
      <c r="B10913" s="226" t="s">
        <v>1193</v>
      </c>
      <c r="C10913" s="13" t="str">
        <f>VLOOKUP(B10913,segédtábla!$A$1:$C$156,2,FALSE)</f>
        <v>Gerstmayer Zoltán</v>
      </c>
      <c r="D10913" s="5" t="s">
        <v>9378</v>
      </c>
      <c r="E10913" s="332" t="str">
        <f>VLOOKUP(C10913,'Havi KM'!A:S,4,FALSE)</f>
        <v xml:space="preserve">      0,0 km</v>
      </c>
      <c r="F10913" s="163"/>
    </row>
    <row r="10914" spans="1:6" ht="15" customHeight="1">
      <c r="A10914" s="19" t="str">
        <f>VLOOKUP(B10914,segédtábla!$A$1:$C$156,3,FALSE)</f>
        <v>11+3</v>
      </c>
      <c r="B10914" s="226" t="s">
        <v>1195</v>
      </c>
      <c r="C10914" s="13" t="str">
        <f>VLOOKUP(B10914,segédtábla!$A$1:$C$156,2,FALSE)</f>
        <v>Hallók Gábor</v>
      </c>
      <c r="D10914" s="5" t="s">
        <v>9379</v>
      </c>
      <c r="E10914" s="332" t="str">
        <f>VLOOKUP(C10914,'Havi KM'!A:S,4,FALSE)</f>
        <v xml:space="preserve">     2 457,27 km</v>
      </c>
      <c r="F10914" s="163"/>
    </row>
    <row r="10915" spans="1:6" ht="15" customHeight="1">
      <c r="A10915" s="19" t="str">
        <f>VLOOKUP(B10915,segédtábla!$A$1:$C$156,3,FALSE)</f>
        <v>11+2</v>
      </c>
      <c r="B10915" s="226" t="s">
        <v>1197</v>
      </c>
      <c r="C10915" s="13" t="str">
        <f>VLOOKUP(B10915,segédtábla!$A$1:$C$156,2,FALSE)</f>
        <v>Csepeti Péter</v>
      </c>
      <c r="D10915" s="5" t="s">
        <v>9380</v>
      </c>
      <c r="E10915" s="332" t="str">
        <f>VLOOKUP(C10915,'Havi KM'!A:S,4,FALSE)</f>
        <v xml:space="preserve">      982,79 km</v>
      </c>
      <c r="F10915" s="163"/>
    </row>
    <row r="10916" spans="1:6" ht="15" customHeight="1">
      <c r="A10916" s="19" t="str">
        <f>VLOOKUP(B10916,segédtábla!$A$1:$C$156,3,FALSE)</f>
        <v>5+2</v>
      </c>
      <c r="B10916" s="226" t="s">
        <v>1290</v>
      </c>
      <c r="C10916" s="13" t="str">
        <f>VLOOKUP(B10916,segédtábla!$A$1:$C$156,2,FALSE)</f>
        <v>Katona Gábor</v>
      </c>
      <c r="D10916" s="5" t="s">
        <v>9381</v>
      </c>
      <c r="E10916" s="332" t="str">
        <f>VLOOKUP(C10916,'Havi KM'!A:S,4,FALSE)</f>
        <v xml:space="preserve">     1 977,6 km</v>
      </c>
      <c r="F10916" s="163"/>
    </row>
    <row r="10917" spans="1:6" ht="15" customHeight="1">
      <c r="A10917" s="19" t="str">
        <f>VLOOKUP(B10917,segédtábla!$A$1:$C$156,3,FALSE)</f>
        <v>5+2</v>
      </c>
      <c r="B10917" s="226" t="s">
        <v>1152</v>
      </c>
      <c r="C10917" s="13" t="str">
        <f>VLOOKUP(B10917,segédtábla!$A$1:$C$156,2,FALSE)</f>
        <v>Tokorcsi Tibor</v>
      </c>
      <c r="D10917" s="448" t="s">
        <v>9382</v>
      </c>
      <c r="E10917" s="332" t="str">
        <f>VLOOKUP(C10917,'Havi KM'!A:S,4,FALSE)</f>
        <v xml:space="preserve">     1 330,53 km</v>
      </c>
      <c r="F10917" s="163"/>
    </row>
    <row r="10918" spans="1:6" ht="15" customHeight="1">
      <c r="A10918" s="19" t="str">
        <f>VLOOKUP(B10918,segédtábla!$A$1:$C$156,3,FALSE)</f>
        <v>korai kezdés preferált</v>
      </c>
      <c r="B10918" s="226" t="s">
        <v>1309</v>
      </c>
      <c r="C10918" s="13" t="str">
        <f>VLOOKUP(B10918,segédtábla!$A$1:$C$156,2,FALSE)</f>
        <v>Gosztenschnik Péter</v>
      </c>
      <c r="D10918" s="5" t="s">
        <v>9383</v>
      </c>
      <c r="E10918" s="332" t="str">
        <f>VLOOKUP(C10918,'Havi KM'!A:S,4,FALSE)</f>
        <v xml:space="preserve">      684,27 km</v>
      </c>
      <c r="F10918" s="231" t="s">
        <v>6319</v>
      </c>
    </row>
    <row r="10919" spans="1:6" ht="15" customHeight="1">
      <c r="A10919" s="19" t="str">
        <f>VLOOKUP(B10919,segédtábla!$A$1:$C$156,3,FALSE)</f>
        <v>5+2</v>
      </c>
      <c r="B10919" s="226" t="s">
        <v>1317</v>
      </c>
      <c r="C10919" s="13" t="str">
        <f>VLOOKUP(B10919,segédtábla!$A$1:$C$156,2,FALSE)</f>
        <v>Tőzsér Gábor</v>
      </c>
      <c r="D10919" s="5" t="s">
        <v>9384</v>
      </c>
      <c r="E10919" s="332" t="str">
        <f>VLOOKUP(C10919,'Havi KM'!A:S,4,FALSE)</f>
        <v xml:space="preserve">     1 375,22 km</v>
      </c>
      <c r="F10919" s="163"/>
    </row>
    <row r="10920" spans="1:6" ht="15" customHeight="1">
      <c r="A10920" s="19" t="str">
        <f>VLOOKUP(B10920,segédtábla!$A$1:$C$156,3,FALSE)</f>
        <v>11+3</v>
      </c>
      <c r="B10920" s="226" t="s">
        <v>1212</v>
      </c>
      <c r="C10920" s="319" t="str">
        <f>VLOOKUP(B10920,segédtábla!$A$1:$C$156,2,FALSE)</f>
        <v>Kopányi László</v>
      </c>
      <c r="D10920" s="188" t="s">
        <v>9385</v>
      </c>
      <c r="E10920" s="332" t="str">
        <f>VLOOKUP(C10920,'Havi KM'!A:S,4,FALSE)</f>
        <v xml:space="preserve">     2 365,46 km</v>
      </c>
      <c r="F10920" s="163"/>
    </row>
    <row r="10921" spans="1:6" ht="15" customHeight="1">
      <c r="A10921" s="19" t="str">
        <f>VLOOKUP(B10921,segédtábla!$A$1:$C$156,3,FALSE)</f>
        <v>5+2</v>
      </c>
      <c r="B10921" s="226" t="s">
        <v>1323</v>
      </c>
      <c r="C10921" s="13" t="str">
        <f>VLOOKUP(B10921,segédtábla!$A$1:$C$156,2,FALSE)</f>
        <v>Moldicz Tamás</v>
      </c>
      <c r="D10921" s="5" t="s">
        <v>9386</v>
      </c>
      <c r="E10921" s="332" t="str">
        <f>VLOOKUP(C10921,'Havi KM'!A:S,4,FALSE)</f>
        <v xml:space="preserve">      938,86 km</v>
      </c>
      <c r="F10921" s="163"/>
    </row>
    <row r="10922" spans="1:6" ht="15" customHeight="1">
      <c r="A10922" s="19">
        <f>VLOOKUP(B10922,segédtábla!$A$1:$C$156,3,FALSE)</f>
        <v>0</v>
      </c>
      <c r="B10922" s="226" t="s">
        <v>1187</v>
      </c>
      <c r="C10922" s="13" t="str">
        <f>VLOOKUP(B10922,segédtábla!$A$1:$C$156,2,FALSE)</f>
        <v>hengerfejes kivonva</v>
      </c>
      <c r="D10922" s="5" t="s">
        <v>9387</v>
      </c>
      <c r="E10922" s="332" t="e">
        <f>VLOOKUP(C10922,'Havi KM'!A:S,4,FALSE)</f>
        <v>#N/A</v>
      </c>
      <c r="F10922" s="163"/>
    </row>
    <row r="10923" spans="1:6" ht="15" customHeight="1">
      <c r="A10923" s="19" t="str">
        <f>VLOOKUP(B10923,segédtábla!$A$1:$C$156,3,FALSE)</f>
        <v>17+4</v>
      </c>
      <c r="B10923" s="507" t="s">
        <v>1217</v>
      </c>
      <c r="C10923" s="508" t="str">
        <f>VLOOKUP(B10923,segédtábla!$A$1:$C$156,2,FALSE)</f>
        <v>Fábián Szabolcs</v>
      </c>
      <c r="D10923" s="176" t="s">
        <v>9388</v>
      </c>
      <c r="E10923" s="332" t="str">
        <f>VLOOKUP(C10923,'Havi KM'!A:S,4,FALSE)</f>
        <v xml:space="preserve">     1 855,46 km</v>
      </c>
      <c r="F10923" s="231" t="s">
        <v>9389</v>
      </c>
    </row>
    <row r="10924" spans="1:6" ht="15" customHeight="1">
      <c r="A10924" s="19" t="str">
        <f>VLOOKUP(B10924,segédtábla!$A$1:$C$156,3,FALSE)</f>
        <v>5+2</v>
      </c>
      <c r="B10924" s="226" t="s">
        <v>1337</v>
      </c>
      <c r="C10924" s="13" t="str">
        <f>VLOOKUP(B10924,segédtábla!$A$1:$C$156,2,FALSE)</f>
        <v>Kozma István / Farkas Rudolf</v>
      </c>
      <c r="D10924" s="240" t="s">
        <v>9390</v>
      </c>
      <c r="E10924" s="332" t="e">
        <f>VLOOKUP(C10924,'Havi KM'!A:S,4,FALSE)</f>
        <v>#N/A</v>
      </c>
      <c r="F10924" s="163"/>
    </row>
    <row r="10925" spans="1:6" ht="15" customHeight="1">
      <c r="A10925" s="19" t="str">
        <f>VLOOKUP(B10925,segédtábla!$A$1:$C$156,3,FALSE)</f>
        <v>5+2</v>
      </c>
      <c r="B10925" s="226" t="s">
        <v>1339</v>
      </c>
      <c r="C10925" s="13" t="str">
        <f>VLOOKUP(B10925,segédtábla!$A$1:$C$156,2,FALSE)</f>
        <v>Áncsák János 04.14</v>
      </c>
      <c r="D10925" s="5" t="s">
        <v>9391</v>
      </c>
      <c r="E10925" s="332" t="e">
        <f>VLOOKUP(C10925,'Havi KM'!A:S,4,FALSE)</f>
        <v>#N/A</v>
      </c>
      <c r="F10925" s="163"/>
    </row>
    <row r="10926" spans="1:6" ht="16.5" customHeight="1">
      <c r="A10926" s="19" t="str">
        <f>VLOOKUP(B10926,segédtábla!$A$1:$C$156,3,FALSE)</f>
        <v>11+3</v>
      </c>
      <c r="B10926" s="226" t="s">
        <v>1321</v>
      </c>
      <c r="C10926" s="13" t="str">
        <f>VLOOKUP(B10926,segédtábla!$A$1:$C$156,2,FALSE)</f>
        <v>Kovács Márton Péter</v>
      </c>
      <c r="D10926" s="5" t="s">
        <v>9392</v>
      </c>
      <c r="E10926" s="332" t="str">
        <f>VLOOKUP(C10926,'Havi KM'!A:S,4,FALSE)</f>
        <v xml:space="preserve">     2 936,38 km</v>
      </c>
      <c r="F10926" s="231"/>
    </row>
    <row r="10927" spans="1:6" ht="15" customHeight="1">
      <c r="A10927" s="19" t="str">
        <f>VLOOKUP(B10927,segédtábla!$A$1:$C$156,3,FALSE)</f>
        <v>11+3</v>
      </c>
      <c r="B10927" s="226" t="s">
        <v>1355</v>
      </c>
      <c r="C10927" s="13" t="str">
        <f>VLOOKUP(B10927,segédtábla!$A$1:$C$156,2,FALSE)</f>
        <v>Németh Nándor</v>
      </c>
      <c r="D10927" s="5" t="s">
        <v>9393</v>
      </c>
      <c r="E10927" s="332" t="str">
        <f>VLOOKUP(C10927,'Havi KM'!A:S,4,FALSE)</f>
        <v xml:space="preserve">     2 089,15 km</v>
      </c>
      <c r="F10927" s="163"/>
    </row>
    <row r="10928" spans="1:6" ht="15" customHeight="1">
      <c r="A10928" s="19" t="str">
        <f>VLOOKUP(B10928,segédtábla!$A$1:$C$156,3,FALSE)</f>
        <v>11+3</v>
      </c>
      <c r="B10928" s="226" t="s">
        <v>1366</v>
      </c>
      <c r="C10928" s="13" t="str">
        <f>VLOOKUP(B10928,segédtábla!$A$1:$C$156,2,FALSE)</f>
        <v>Busi Sándor János</v>
      </c>
      <c r="D10928" s="5" t="s">
        <v>9394</v>
      </c>
      <c r="E10928" s="332" t="str">
        <f>VLOOKUP(C10928,'Havi KM'!A:S,4,FALSE)</f>
        <v xml:space="preserve">     1 430,82 km</v>
      </c>
      <c r="F10928" s="163"/>
    </row>
    <row r="10929" spans="1:6" ht="15" customHeight="1">
      <c r="A10929" s="19">
        <f>VLOOKUP(B10929,segédtábla!$A$1:$C$156,3,FALSE)</f>
        <v>0</v>
      </c>
      <c r="B10929" s="226" t="s">
        <v>1210</v>
      </c>
      <c r="C10929" s="13" t="str">
        <f>VLOOKUP(B10929,segédtábla!$A$1:$C$156,2,FALSE)</f>
        <v xml:space="preserve"> kivonva Szombathelyi Zoltán</v>
      </c>
      <c r="D10929" s="5" t="s">
        <v>9395</v>
      </c>
      <c r="E10929" s="332" t="e">
        <f>VLOOKUP(C10929,'Havi KM'!A:S,4,FALSE)</f>
        <v>#N/A</v>
      </c>
      <c r="F10929" s="163"/>
    </row>
    <row r="10930" spans="1:6" ht="15" customHeight="1">
      <c r="A10930" s="19" t="str">
        <f>VLOOKUP(B10930,segédtábla!$A$1:$C$156,3,FALSE)</f>
        <v>11+3</v>
      </c>
      <c r="B10930" s="226" t="s">
        <v>1405</v>
      </c>
      <c r="C10930" s="653" t="str">
        <f>VLOOKUP(B10930,segédtábla!$A$1:$C$156,2,FALSE)</f>
        <v>Marton Péter</v>
      </c>
      <c r="D10930" s="654" t="s">
        <v>9396</v>
      </c>
      <c r="E10930" s="332" t="str">
        <f>VLOOKUP(C10930,'Havi KM'!A:S,4,FALSE)</f>
        <v xml:space="preserve">     1 405,83 km</v>
      </c>
      <c r="F10930" s="650" t="s">
        <v>9397</v>
      </c>
    </row>
    <row r="10931" spans="1:6" ht="15" customHeight="1">
      <c r="A10931" s="19" t="str">
        <f>VLOOKUP(B10931,segédtábla!$A$1:$C$156,3,FALSE)</f>
        <v>4+3</v>
      </c>
      <c r="B10931" s="226" t="s">
        <v>1364</v>
      </c>
      <c r="C10931" s="319" t="s">
        <v>1382</v>
      </c>
      <c r="D10931" s="188" t="s">
        <v>9398</v>
      </c>
      <c r="E10931" s="332" t="str">
        <f>VLOOKUP(C10931,'Havi KM'!A:S,4,FALSE)</f>
        <v xml:space="preserve">     1 578,46 km</v>
      </c>
      <c r="F10931" s="163"/>
    </row>
    <row r="10932" spans="1:6" ht="15" customHeight="1">
      <c r="A10932" s="19" t="e">
        <f>VLOOKUP(B10932,segédtábla!$A$1:$C$156,3,FALSE)</f>
        <v>#N/A</v>
      </c>
      <c r="B10932" s="11"/>
      <c r="C10932" s="13" t="e">
        <f>VLOOKUP(B10932,segédtábla!$A$1:$C$156,2,FALSE)</f>
        <v>#N/A</v>
      </c>
      <c r="D10932" s="5"/>
      <c r="E10932" s="332" t="e">
        <f>VLOOKUP(C10932,'Havi KM'!A:S,4,FALSE)</f>
        <v>#N/A</v>
      </c>
      <c r="F10932" s="163"/>
    </row>
    <row r="10933" spans="1:6" ht="15" customHeight="1">
      <c r="A10933" s="19" t="str">
        <f>VLOOKUP(B10933,segédtábla!$A$1:$C$156,3,FALSE)</f>
        <v>5+2</v>
      </c>
      <c r="B10933" s="11" t="s">
        <v>1288</v>
      </c>
      <c r="C10933" s="13" t="str">
        <f>VLOOKUP(B10933,segédtábla!$A$1:$C$156,2,FALSE)</f>
        <v>Németh Zsolt</v>
      </c>
      <c r="D10933" s="240" t="s">
        <v>1342</v>
      </c>
      <c r="E10933" s="332" t="str">
        <f>VLOOKUP(C10933,'Havi KM'!A:S,4,FALSE)</f>
        <v xml:space="preserve">      347,54 km</v>
      </c>
      <c r="F10933" s="163"/>
    </row>
    <row r="10934" spans="1:6" ht="15" customHeight="1">
      <c r="A10934" s="19" t="e">
        <f>VLOOKUP(B10934,segédtábla!$A$1:$C$156,3,FALSE)</f>
        <v>#N/A</v>
      </c>
      <c r="B10934" s="11"/>
      <c r="C10934" s="13" t="e">
        <f>VLOOKUP(B10934,segédtábla!$A$1:$C$156,2,FALSE)</f>
        <v>#N/A</v>
      </c>
      <c r="D10934" s="5"/>
      <c r="E10934" s="332" t="e">
        <f>VLOOKUP(C10934,'Havi KM'!A:S,4,FALSE)</f>
        <v>#N/A</v>
      </c>
      <c r="F10934" s="163"/>
    </row>
    <row r="10935" spans="1:6" ht="15" customHeight="1">
      <c r="A10935" s="19">
        <f>VLOOKUP(B10935,segédtábla!$A$1:$C$156,3,FALSE)</f>
        <v>0</v>
      </c>
      <c r="B10935" s="11" t="s">
        <v>1423</v>
      </c>
      <c r="C10935" s="13" t="str">
        <f>VLOOKUP(B10935,segédtábla!$A$1:$C$156,2,FALSE)</f>
        <v>Krupánszky Márk</v>
      </c>
      <c r="D10935" s="5" t="s">
        <v>1186</v>
      </c>
      <c r="E10935" s="332" t="str">
        <f>VLOOKUP(C10935,'Havi KM'!A:S,4,FALSE)</f>
        <v xml:space="preserve">      550,26 km</v>
      </c>
      <c r="F10935" s="163"/>
    </row>
    <row r="10936" spans="1:6" ht="15" customHeight="1">
      <c r="A10936" s="19" t="str">
        <f>VLOOKUP(B10936,segédtábla!$A$1:$C$156,3,FALSE)</f>
        <v>5+2</v>
      </c>
      <c r="B10936" s="11" t="s">
        <v>1154</v>
      </c>
      <c r="C10936" s="13" t="str">
        <f>VLOOKUP(B10936,segédtábla!$A$1:$C$156,2,FALSE)</f>
        <v>Tóth Mihály</v>
      </c>
      <c r="D10936" s="5" t="s">
        <v>1186</v>
      </c>
      <c r="E10936" s="332" t="str">
        <f>VLOOKUP(C10936,'Havi KM'!A:S,4,FALSE)</f>
        <v xml:space="preserve">      345,81 km</v>
      </c>
      <c r="F10936" s="163"/>
    </row>
    <row r="10937" spans="1:6" ht="15" customHeight="1">
      <c r="A10937" s="19" t="str">
        <f>VLOOKUP(B10937,segédtábla!$A$1:$C$156,3,FALSE)</f>
        <v>5+2</v>
      </c>
      <c r="B10937" s="175" t="s">
        <v>1208</v>
      </c>
      <c r="C10937" s="116" t="str">
        <f>VLOOKUP(B10937,segédtábla!$A$1:$C$156,2,FALSE)</f>
        <v>Drozd Péter</v>
      </c>
      <c r="D10937" s="143" t="s">
        <v>9399</v>
      </c>
      <c r="E10937" s="332" t="str">
        <f>VLOOKUP(C10937,'Havi KM'!A:S,4,FALSE)</f>
        <v xml:space="preserve">     1 972,38 km</v>
      </c>
      <c r="F10937" s="163"/>
    </row>
    <row r="10939" spans="1:6" ht="15" customHeight="1">
      <c r="A10939" s="10"/>
      <c r="B10939" s="16"/>
      <c r="C10939" s="263">
        <v>46000</v>
      </c>
      <c r="D10939" s="237" t="str">
        <f>TEXT(C10939,"dddd")</f>
        <v>Tuesday</v>
      </c>
      <c r="E10939" s="330"/>
      <c r="F10939" s="227">
        <f>+COUNTA(B10942:B10951)</f>
        <v>8</v>
      </c>
    </row>
    <row r="10940" spans="1:6" ht="15" customHeight="1">
      <c r="C10940" s="355"/>
    </row>
    <row r="10941" spans="1:6" ht="15" customHeight="1">
      <c r="A10941" s="7" t="s">
        <v>1136</v>
      </c>
      <c r="B10941" s="8" t="s">
        <v>1137</v>
      </c>
      <c r="C10941" s="9" t="s">
        <v>1138</v>
      </c>
      <c r="D10941" s="9" t="s">
        <v>1139</v>
      </c>
      <c r="E10941" s="331" t="s">
        <v>1140</v>
      </c>
      <c r="F10941" s="9" t="s">
        <v>1141</v>
      </c>
    </row>
    <row r="10942" spans="1:6" ht="15" customHeight="1">
      <c r="A10942" s="19" t="str">
        <f>VLOOKUP(B10942,segédtábla!$A$1:$C$156,3,FALSE)</f>
        <v>11+3</v>
      </c>
      <c r="B10942" s="226" t="s">
        <v>1142</v>
      </c>
      <c r="C10942" s="319" t="str">
        <f>VLOOKUP(B10942,segédtábla!$A$1:$C$156,2,FALSE)</f>
        <v>Hamecz  Zsolt + Zsoltné</v>
      </c>
      <c r="D10942" s="188" t="s">
        <v>9400</v>
      </c>
      <c r="E10942" s="332" t="e">
        <f>VLOOKUP(C10942,'Havi KM'!A:S,4,FALSE)</f>
        <v>#N/A</v>
      </c>
      <c r="F10942" s="163"/>
    </row>
    <row r="10943" spans="1:6" ht="15" customHeight="1">
      <c r="A10943" s="19" t="e">
        <f>VLOOKUP(B10943,segédtábla!$A$1:$C$156,3,FALSE)</f>
        <v>#N/A</v>
      </c>
      <c r="B10943" s="11"/>
      <c r="C10943" s="13" t="e">
        <f>VLOOKUP(B10943,segédtábla!$A$1:$C$156,2,FALSE)</f>
        <v>#N/A</v>
      </c>
      <c r="D10943" s="5"/>
      <c r="E10943" s="332" t="e">
        <f>VLOOKUP(C10943,'Havi KM'!A:S,4,FALSE)</f>
        <v>#N/A</v>
      </c>
      <c r="F10943" s="163"/>
    </row>
    <row r="10944" spans="1:6" ht="15" customHeight="1">
      <c r="A10944" s="19" t="str">
        <f>VLOOKUP(B10944,segédtábla!$A$1:$C$156,3,FALSE)</f>
        <v>11+3</v>
      </c>
      <c r="B10944" s="226" t="s">
        <v>7332</v>
      </c>
      <c r="C10944" s="13" t="s">
        <v>9401</v>
      </c>
      <c r="D10944" s="5" t="s">
        <v>9402</v>
      </c>
      <c r="E10944" s="332" t="e">
        <f>VLOOKUP(C10944,'Havi KM'!A:S,4,FALSE)</f>
        <v>#N/A</v>
      </c>
      <c r="F10944" s="163"/>
    </row>
    <row r="10945" spans="1:6" ht="15" customHeight="1">
      <c r="A10945" s="19" t="str">
        <f>VLOOKUP(B10945,segédtábla!$A$1:$C$156,3,FALSE)</f>
        <v>11+3</v>
      </c>
      <c r="B10945" s="226" t="s">
        <v>1147</v>
      </c>
      <c r="C10945" s="13" t="str">
        <f>VLOOKUP(B10945,segédtábla!$A$1:$C$156,2,FALSE)</f>
        <v>Török Sándor</v>
      </c>
      <c r="D10945" s="96" t="s">
        <v>9403</v>
      </c>
      <c r="E10945" s="332" t="str">
        <f>VLOOKUP(C10945,'Havi KM'!A:S,4,FALSE)</f>
        <v xml:space="preserve">     1 629,14 km</v>
      </c>
      <c r="F10945" s="163"/>
    </row>
    <row r="10946" spans="1:6" ht="15" customHeight="1">
      <c r="A10946" s="19" t="e">
        <f>VLOOKUP(B10946,segédtábla!$A$1:$C$156,3,FALSE)</f>
        <v>#N/A</v>
      </c>
      <c r="B10946" s="11"/>
      <c r="C10946" s="13" t="e">
        <f>VLOOKUP(B10946,segédtábla!$A$1:$C$156,2,FALSE)</f>
        <v>#N/A</v>
      </c>
      <c r="D10946" s="5"/>
      <c r="E10946" s="332" t="e">
        <f>VLOOKUP(C10946,'Havi KM'!A:S,4,FALSE)</f>
        <v>#N/A</v>
      </c>
      <c r="F10946" s="163"/>
    </row>
    <row r="10947" spans="1:6" ht="15" customHeight="1">
      <c r="A10947" s="19" t="str">
        <f>VLOOKUP(B10947,segédtábla!$A$1:$C$156,3,FALSE)</f>
        <v>2/1.</v>
      </c>
      <c r="B10947" s="226" t="s">
        <v>5289</v>
      </c>
      <c r="C10947" s="319" t="str">
        <f>VLOOKUP(B10947,segédtábla!$A$1:$C$156,2,FALSE)</f>
        <v>Molárovits Zoltán Edvin</v>
      </c>
      <c r="D10947" s="188" t="s">
        <v>9404</v>
      </c>
      <c r="E10947" s="332" t="str">
        <f>VLOOKUP(C10947,'Havi KM'!A:S,4,FALSE)</f>
        <v xml:space="preserve">     2 145,93 km</v>
      </c>
      <c r="F10947" s="163"/>
    </row>
    <row r="10948" spans="1:6" ht="15" customHeight="1">
      <c r="A10948" s="19" t="str">
        <f>VLOOKUP(B10948,segédtábla!$A$1:$C$156,3,FALSE)</f>
        <v>5+2</v>
      </c>
      <c r="B10948" s="226" t="s">
        <v>1526</v>
      </c>
      <c r="C10948" s="13" t="str">
        <f>VLOOKUP(B10948,segédtábla!$A$1:$C$156,2,FALSE)</f>
        <v>Simon Zoltán</v>
      </c>
      <c r="D10948" s="5" t="s">
        <v>9405</v>
      </c>
      <c r="E10948" s="332" t="str">
        <f>VLOOKUP(C10948,'Havi KM'!A:S,4,FALSE)</f>
        <v xml:space="preserve">     1 431,31 km</v>
      </c>
      <c r="F10948" s="163"/>
    </row>
    <row r="10949" spans="1:6" ht="15" customHeight="1">
      <c r="A10949" s="19" t="str">
        <f>VLOOKUP(B10949,segédtábla!$A$1:$C$156,3,FALSE)</f>
        <v>11+3</v>
      </c>
      <c r="B10949" s="226" t="s">
        <v>1168</v>
      </c>
      <c r="C10949" s="319" t="str">
        <f>VLOOKUP(B10949,segédtábla!$A$1:$C$156,2,FALSE)</f>
        <v>Balázs István</v>
      </c>
      <c r="D10949" s="188" t="s">
        <v>9406</v>
      </c>
      <c r="E10949" s="332" t="str">
        <f>VLOOKUP(C10949,'Havi KM'!A:S,4,FALSE)</f>
        <v xml:space="preserve">     1 401,93 km</v>
      </c>
      <c r="F10949" s="163" t="s">
        <v>9407</v>
      </c>
    </row>
    <row r="10950" spans="1:6" ht="15" customHeight="1">
      <c r="A10950" s="19" t="str">
        <f>VLOOKUP(B10950,segédtábla!$A$1:$C$156,3,FALSE)</f>
        <v>5+2</v>
      </c>
      <c r="B10950" s="226" t="s">
        <v>1288</v>
      </c>
      <c r="C10950" s="13" t="str">
        <f>VLOOKUP(B10950,segédtábla!$A$1:$C$156,2,FALSE)</f>
        <v>Németh Zsolt</v>
      </c>
      <c r="D10950" s="240" t="s">
        <v>9408</v>
      </c>
      <c r="E10950" s="332" t="str">
        <f>VLOOKUP(C10950,'Havi KM'!A:S,4,FALSE)</f>
        <v xml:space="preserve">      347,54 km</v>
      </c>
      <c r="F10950" s="163" t="s">
        <v>9409</v>
      </c>
    </row>
    <row r="10951" spans="1:6" ht="18" customHeight="1">
      <c r="A10951" s="19" t="str">
        <f>VLOOKUP(B10951,segédtábla!$A$1:$C$156,3,FALSE)</f>
        <v>5+2</v>
      </c>
      <c r="B10951" s="226" t="s">
        <v>1227</v>
      </c>
      <c r="C10951" s="13" t="str">
        <f>VLOOKUP(B10951,segédtábla!$A$1:$C$156,2,FALSE)</f>
        <v>Horváth Ferenc</v>
      </c>
      <c r="D10951" s="5" t="s">
        <v>9410</v>
      </c>
      <c r="E10951" s="332" t="str">
        <f>VLOOKUP(C10951,'Havi KM'!A:S,4,FALSE)</f>
        <v xml:space="preserve">     1 488,98 km</v>
      </c>
      <c r="F10951" s="163"/>
    </row>
    <row r="10952" spans="1:6" ht="18.75" customHeight="1">
      <c r="A10952" s="19" t="str">
        <f>VLOOKUP(B10952,segédtábla!$A$1:$C$156,3,FALSE)</f>
        <v>5+2</v>
      </c>
      <c r="B10952" s="226" t="s">
        <v>1175</v>
      </c>
      <c r="C10952" s="13" t="str">
        <f>VLOOKUP(B10952,segédtábla!$A$1:$C$156,2,FALSE)</f>
        <v>Iklódi Sándor</v>
      </c>
      <c r="D10952" s="5" t="s">
        <v>9411</v>
      </c>
      <c r="E10952" s="332" t="str">
        <f>VLOOKUP(C10952,'Havi KM'!A:S,4,FALSE)</f>
        <v xml:space="preserve">     1 161,24 km</v>
      </c>
      <c r="F10952" s="163"/>
    </row>
    <row r="10953" spans="1:6" ht="15" customHeight="1">
      <c r="A10953" s="19" t="str">
        <f>VLOOKUP(B10953,segédtábla!$A$1:$C$156,3,FALSE)</f>
        <v>5+2</v>
      </c>
      <c r="B10953" s="226" t="s">
        <v>1179</v>
      </c>
      <c r="C10953" s="13" t="str">
        <f>VLOOKUP(B10953,segédtábla!$A$1:$C$156,2,FALSE)</f>
        <v>Horváth Ákos</v>
      </c>
      <c r="D10953" s="5" t="s">
        <v>9412</v>
      </c>
      <c r="E10953" s="332" t="str">
        <f>VLOOKUP(C10953,'Havi KM'!A:S,4,FALSE)</f>
        <v xml:space="preserve">     1 036,99 km</v>
      </c>
      <c r="F10953" s="163"/>
    </row>
    <row r="10954" spans="1:6" ht="15" customHeight="1">
      <c r="A10954" s="19" t="str">
        <f>VLOOKUP(B10954,segédtábla!$A$1:$C$156,3,FALSE)</f>
        <v>5+2</v>
      </c>
      <c r="B10954" s="226" t="s">
        <v>1181</v>
      </c>
      <c r="C10954" s="13" t="str">
        <f>VLOOKUP(B10954,segédtábla!$A$1:$C$156,2,FALSE)</f>
        <v>Lázár Gábor</v>
      </c>
      <c r="D10954" s="5" t="s">
        <v>9413</v>
      </c>
      <c r="E10954" s="332" t="str">
        <f>VLOOKUP(C10954,'Havi KM'!A:S,4,FALSE)</f>
        <v xml:space="preserve">     1 156,79 km</v>
      </c>
      <c r="F10954" s="163"/>
    </row>
    <row r="10955" spans="1:6" ht="15" customHeight="1">
      <c r="A10955" s="19" t="str">
        <f>VLOOKUP(B10955,segédtábla!$A$1:$C$156,3,FALSE)</f>
        <v>2/1.</v>
      </c>
      <c r="B10955" s="226" t="s">
        <v>1206</v>
      </c>
      <c r="C10955" s="319" t="str">
        <f>VLOOKUP(B10955,segédtábla!$A$1:$C$156,2,FALSE)</f>
        <v>Vincze Gábor</v>
      </c>
      <c r="D10955" s="240" t="s">
        <v>9414</v>
      </c>
      <c r="E10955" s="332" t="str">
        <f>VLOOKUP(C10955,'Havi KM'!A:S,4,FALSE)</f>
        <v xml:space="preserve">     1 471,92 km</v>
      </c>
      <c r="F10955" s="163" t="s">
        <v>9415</v>
      </c>
    </row>
    <row r="10956" spans="1:6" ht="15" customHeight="1">
      <c r="A10956" s="19" t="str">
        <f>VLOOKUP(B10956,segédtábla!$A$1:$C$156,3,FALSE)</f>
        <v>5+2</v>
      </c>
      <c r="B10956" s="226" t="s">
        <v>1256</v>
      </c>
      <c r="C10956" s="13" t="str">
        <f>VLOOKUP(B10956,segédtábla!$A$1:$C$156,2,FALSE)</f>
        <v>Árvai Gábor</v>
      </c>
      <c r="D10956" s="5" t="s">
        <v>9416</v>
      </c>
      <c r="E10956" s="332" t="str">
        <f>VLOOKUP(C10956,'Havi KM'!A:S,4,FALSE)</f>
        <v xml:space="preserve">     1 696,48 km</v>
      </c>
      <c r="F10956" s="163"/>
    </row>
    <row r="10957" spans="1:6" ht="15" customHeight="1">
      <c r="A10957" s="19" t="str">
        <f>VLOOKUP(B10957,segédtábla!$A$1:$C$156,3,FALSE)</f>
        <v>11+3</v>
      </c>
      <c r="B10957" s="226" t="s">
        <v>1319</v>
      </c>
      <c r="C10957" s="13" t="str">
        <f>VLOOKUP(B10957,segédtábla!$A$1:$C$156,2,FALSE)</f>
        <v>Simon Gábor</v>
      </c>
      <c r="D10957" s="5" t="s">
        <v>9417</v>
      </c>
      <c r="E10957" s="332" t="str">
        <f>VLOOKUP(C10957,'Havi KM'!A:S,4,FALSE)</f>
        <v xml:space="preserve">     1 814,55 km</v>
      </c>
      <c r="F10957" s="163"/>
    </row>
    <row r="10958" spans="1:6" ht="15" customHeight="1">
      <c r="A10958" s="19" t="str">
        <f>VLOOKUP(B10958,segédtábla!$A$1:$C$156,3,FALSE)</f>
        <v>11+3</v>
      </c>
      <c r="B10958" s="226" t="s">
        <v>1372</v>
      </c>
      <c r="C10958" s="319" t="str">
        <f>VLOOKUP(B10958,segédtábla!$A$1:$C$156,2,FALSE)</f>
        <v>Lutz Márk Richárd</v>
      </c>
      <c r="D10958" s="188" t="s">
        <v>9388</v>
      </c>
      <c r="E10958" s="332" t="str">
        <f>VLOOKUP(C10958,'Havi KM'!A:S,4,FALSE)</f>
        <v xml:space="preserve">     2 443,97 km</v>
      </c>
      <c r="F10958" s="163" t="s">
        <v>9418</v>
      </c>
    </row>
    <row r="10959" spans="1:6" ht="15" customHeight="1">
      <c r="A10959" s="19" t="str">
        <f>VLOOKUP(B10959,segédtábla!$A$1:$C$156,3,FALSE)</f>
        <v>11+3</v>
      </c>
      <c r="B10959" s="226" t="s">
        <v>1413</v>
      </c>
      <c r="C10959" s="13" t="str">
        <f>VLOOKUP(B10959,segédtábla!$A$1:$C$156,2,FALSE)</f>
        <v>Szkolcsek György</v>
      </c>
      <c r="D10959" s="5" t="s">
        <v>9419</v>
      </c>
      <c r="E10959" s="332" t="str">
        <f>VLOOKUP(C10959,'Havi KM'!A:S,4,FALSE)</f>
        <v xml:space="preserve">     1 278,42 km</v>
      </c>
      <c r="F10959" s="163"/>
    </row>
    <row r="10960" spans="1:6" ht="15" customHeight="1">
      <c r="A10960" s="19" t="str">
        <f>VLOOKUP(B10960,segédtábla!$A$1:$C$156,3,FALSE)</f>
        <v>4+3</v>
      </c>
      <c r="B10960" s="175" t="s">
        <v>1364</v>
      </c>
      <c r="C10960" s="116" t="s">
        <v>9420</v>
      </c>
      <c r="D10960" s="143" t="s">
        <v>9421</v>
      </c>
      <c r="E10960" s="332" t="e">
        <f>VLOOKUP(C10960,'Havi KM'!A:S,4,FALSE)</f>
        <v>#N/A</v>
      </c>
      <c r="F10960" s="231" t="s">
        <v>9422</v>
      </c>
    </row>
    <row r="10961" spans="1:11" ht="15" customHeight="1">
      <c r="A10961" s="19" t="str">
        <f>VLOOKUP(B10961,segédtábla!$A$1:$C$156,3,FALSE)</f>
        <v>10+4</v>
      </c>
      <c r="B10961" s="226" t="s">
        <v>1520</v>
      </c>
      <c r="C10961" s="319" t="str">
        <f>VLOOKUP(B10961,segédtábla!$A$1:$C$156,2,FALSE)</f>
        <v>Sipőcz Dániel</v>
      </c>
      <c r="D10961" s="188" t="s">
        <v>9423</v>
      </c>
      <c r="E10961" s="332" t="str">
        <f>VLOOKUP(C10961,'Havi KM'!A:S,4,FALSE)</f>
        <v xml:space="preserve">     2 677,58 km</v>
      </c>
      <c r="F10961" s="163"/>
    </row>
    <row r="10962" spans="1:11" ht="15" customHeight="1">
      <c r="A10962" s="19" t="str">
        <f>VLOOKUP(B10962,segédtábla!$A$1:$C$156,3,FALSE)</f>
        <v>11+3</v>
      </c>
      <c r="B10962" s="226" t="s">
        <v>1183</v>
      </c>
      <c r="C10962" s="319" t="s">
        <v>2340</v>
      </c>
      <c r="D10962" s="188" t="s">
        <v>9424</v>
      </c>
      <c r="E10962" s="332" t="str">
        <f>VLOOKUP(C10962,'Havi KM'!A:S,4,FALSE)</f>
        <v xml:space="preserve">     2 133,94 km</v>
      </c>
      <c r="F10962" s="163"/>
    </row>
    <row r="10963" spans="1:11" ht="15" customHeight="1">
      <c r="A10963" s="19" t="e">
        <f>VLOOKUP(B10963,segédtábla!$A$1:$C$156,3,FALSE)</f>
        <v>#N/A</v>
      </c>
      <c r="B10963" s="11"/>
      <c r="C10963" s="13" t="e">
        <f>VLOOKUP(B10963,segédtábla!$A$1:$C$156,2,FALSE)</f>
        <v>#N/A</v>
      </c>
      <c r="D10963" s="5"/>
      <c r="E10963" s="332" t="e">
        <f>VLOOKUP(C10963,'Havi KM'!A:S,4,FALSE)</f>
        <v>#N/A</v>
      </c>
      <c r="F10963" s="163"/>
    </row>
    <row r="10964" spans="1:11" ht="15" customHeight="1">
      <c r="A10964" s="19" t="e">
        <f>VLOOKUP(B10964,segédtábla!$A$1:$C$156,3,FALSE)</f>
        <v>#N/A</v>
      </c>
      <c r="B10964" s="11"/>
      <c r="C10964" s="13" t="e">
        <f>VLOOKUP(B10964,segédtábla!$A$1:$C$156,2,FALSE)</f>
        <v>#N/A</v>
      </c>
      <c r="D10964" s="5"/>
      <c r="E10964" s="332" t="e">
        <f>VLOOKUP(C10964,'Havi KM'!A:S,4,FALSE)</f>
        <v>#N/A</v>
      </c>
      <c r="F10964" s="163"/>
    </row>
    <row r="10965" spans="1:11" ht="15" customHeight="1">
      <c r="A10965" s="19" t="e">
        <f>VLOOKUP(B10965,segédtábla!$A$1:$C$156,3,FALSE)</f>
        <v>#N/A</v>
      </c>
      <c r="B10965" s="21"/>
      <c r="C10965" s="13" t="e">
        <f>VLOOKUP(B10965,segédtábla!$A$1:$C$156,2,FALSE)</f>
        <v>#N/A</v>
      </c>
      <c r="D10965" s="5"/>
      <c r="E10965" s="332" t="e">
        <f>VLOOKUP(C10965,'Havi KM'!A:S,4,FALSE)</f>
        <v>#N/A</v>
      </c>
      <c r="F10965" s="163"/>
    </row>
    <row r="10966" spans="1:11" s="651" customFormat="1" ht="15" customHeight="1">
      <c r="A10966" s="481">
        <f>VLOOKUP(B10966,segédtábla!$A$1:$C$156,3,FALSE)</f>
        <v>0</v>
      </c>
      <c r="B10966" s="540" t="s">
        <v>1423</v>
      </c>
      <c r="C10966" s="541" t="str">
        <f>VLOOKUP(B10966,segédtábla!$A$1:$C$156,2,FALSE)</f>
        <v>Krupánszky Márk</v>
      </c>
      <c r="D10966" s="481" t="s">
        <v>1186</v>
      </c>
      <c r="E10966" s="334" t="str">
        <f>VLOOKUP(C10966,'Havi KM'!A:S,4,FALSE)</f>
        <v xml:space="preserve">      550,26 km</v>
      </c>
      <c r="F10966" s="231"/>
      <c r="K10966" s="652"/>
    </row>
    <row r="10967" spans="1:11" s="651" customFormat="1" ht="15" customHeight="1">
      <c r="A10967" s="481" t="str">
        <f>VLOOKUP(B10967,segédtábla!$A$1:$C$156,3,FALSE)</f>
        <v>5+2</v>
      </c>
      <c r="B10967" s="540" t="s">
        <v>1154</v>
      </c>
      <c r="C10967" s="541" t="str">
        <f>VLOOKUP(B10967,segédtábla!$A$1:$C$156,2,FALSE)</f>
        <v>Tóth Mihály</v>
      </c>
      <c r="D10967" s="481" t="s">
        <v>1186</v>
      </c>
      <c r="E10967" s="334" t="str">
        <f>VLOOKUP(C10967,'Havi KM'!A:S,4,FALSE)</f>
        <v xml:space="preserve">      345,81 km</v>
      </c>
      <c r="F10967" s="231"/>
      <c r="K10967" s="652"/>
    </row>
    <row r="10969" spans="1:11" ht="15" customHeight="1">
      <c r="A10969" s="10"/>
      <c r="B10969" s="16"/>
      <c r="C10969" s="263">
        <v>46001</v>
      </c>
      <c r="D10969" s="237" t="str">
        <f>TEXT(C10969,"dddd")</f>
        <v>Wednesday</v>
      </c>
      <c r="E10969" s="330"/>
      <c r="F10969" s="227">
        <f>+COUNTA(B10972:B10992)</f>
        <v>15</v>
      </c>
    </row>
    <row r="10970" spans="1:11" ht="15" customHeight="1">
      <c r="C10970" s="355"/>
    </row>
    <row r="10971" spans="1:11" ht="15" customHeight="1">
      <c r="A10971" s="7" t="s">
        <v>1136</v>
      </c>
      <c r="B10971" s="8" t="s">
        <v>1137</v>
      </c>
      <c r="C10971" s="9" t="s">
        <v>1138</v>
      </c>
      <c r="D10971" s="9" t="s">
        <v>1139</v>
      </c>
      <c r="E10971" s="331" t="s">
        <v>1140</v>
      </c>
      <c r="F10971" s="9" t="s">
        <v>1141</v>
      </c>
    </row>
    <row r="10972" spans="1:11" ht="15" customHeight="1">
      <c r="A10972" s="19" t="str">
        <f>VLOOKUP(B10972,segédtábla!$A$1:$C$156,3,FALSE)</f>
        <v>5+2</v>
      </c>
      <c r="B10972" s="226" t="s">
        <v>1278</v>
      </c>
      <c r="C10972" s="319" t="str">
        <f>VLOOKUP(B10972,segédtábla!$A$1:$C$156,2,FALSE)</f>
        <v>Adamek István + Nyíri Attila</v>
      </c>
      <c r="D10972" s="188" t="s">
        <v>9425</v>
      </c>
      <c r="E10972" s="332" t="e">
        <f>VLOOKUP(C10972,'Havi KM'!A:S,4,FALSE)</f>
        <v>#N/A</v>
      </c>
      <c r="F10972" s="163"/>
    </row>
    <row r="10973" spans="1:11" ht="15" customHeight="1">
      <c r="A10973" s="19" t="str">
        <f>VLOOKUP(B10973,segédtábla!$A$1:$C$156,3,FALSE)</f>
        <v>5+2</v>
      </c>
      <c r="B10973" s="226" t="s">
        <v>1269</v>
      </c>
      <c r="C10973" s="13" t="str">
        <f>VLOOKUP(B10973,segédtábla!$A$1:$C$156,2,FALSE)</f>
        <v>Bagi Lajos + Bagi Márió</v>
      </c>
      <c r="D10973" s="5" t="s">
        <v>9387</v>
      </c>
      <c r="E10973" s="332" t="e">
        <f>VLOOKUP(C10973,'Havi KM'!A:S,4,FALSE)</f>
        <v>#N/A</v>
      </c>
      <c r="F10973" s="163" t="s">
        <v>9426</v>
      </c>
    </row>
    <row r="10974" spans="1:11" ht="15" customHeight="1">
      <c r="A10974" s="19" t="str">
        <f>VLOOKUP(B10974,segédtábla!$A$1:$C$156,3,FALSE)</f>
        <v>5+2</v>
      </c>
      <c r="B10974" s="507" t="s">
        <v>1159</v>
      </c>
      <c r="C10974" s="508" t="str">
        <f>VLOOKUP(B10974,segédtábla!$A$1:$C$156,2,FALSE)</f>
        <v>Pilló József + Pillóné S. Judit</v>
      </c>
      <c r="D10974" s="176" t="s">
        <v>9398</v>
      </c>
      <c r="E10974" s="332" t="e">
        <f>VLOOKUP(C10974,'Havi KM'!A:S,4,FALSE)</f>
        <v>#N/A</v>
      </c>
      <c r="F10974" s="163"/>
    </row>
    <row r="10975" spans="1:11" ht="15" customHeight="1">
      <c r="A10975" s="19" t="e">
        <f>VLOOKUP(B10975,segédtábla!$A$1:$C$156,3,FALSE)</f>
        <v>#N/A</v>
      </c>
      <c r="B10975" s="11"/>
      <c r="C10975" s="13" t="e">
        <f>VLOOKUP(B10975,segédtábla!$A$1:$C$156,2,FALSE)</f>
        <v>#N/A</v>
      </c>
      <c r="D10975" s="5"/>
      <c r="E10975" s="332" t="e">
        <f>VLOOKUP(C10975,'Havi KM'!A:S,4,FALSE)</f>
        <v>#N/A</v>
      </c>
      <c r="F10975" s="163"/>
    </row>
    <row r="10976" spans="1:11" ht="15" customHeight="1">
      <c r="A10976" s="19" t="str">
        <f>VLOOKUP(B10976,segédtábla!$A$1:$C$156,3,FALSE)</f>
        <v>11+3</v>
      </c>
      <c r="B10976" s="226" t="s">
        <v>1221</v>
      </c>
      <c r="C10976" s="13" t="str">
        <f>VLOOKUP(B10976,segédtábla!$A$1:$C$156,2,FALSE)</f>
        <v>Vass István</v>
      </c>
      <c r="D10976" s="5" t="s">
        <v>1436</v>
      </c>
      <c r="E10976" s="332" t="e">
        <f>VLOOKUP(C10976,'Havi KM'!A:S,4,FALSE)</f>
        <v>#N/A</v>
      </c>
      <c r="F10976" s="163"/>
    </row>
    <row r="10977" spans="1:6" ht="15" customHeight="1">
      <c r="A10977" s="19" t="str">
        <f>VLOOKUP(B10977,segédtábla!$A$1:$C$156,3,FALSE)</f>
        <v>11+3</v>
      </c>
      <c r="B10977" s="226" t="s">
        <v>1321</v>
      </c>
      <c r="C10977" s="13" t="str">
        <f>VLOOKUP(B10977,segédtábla!$A$1:$C$156,2,FALSE)</f>
        <v>Kovács Márton Péter</v>
      </c>
      <c r="D10977" s="5" t="s">
        <v>9427</v>
      </c>
      <c r="E10977" s="332" t="str">
        <f>VLOOKUP(C10977,'Havi KM'!A:S,4,FALSE)</f>
        <v xml:space="preserve">     2 936,38 km</v>
      </c>
      <c r="F10977" s="163"/>
    </row>
    <row r="10978" spans="1:6" ht="15" customHeight="1">
      <c r="A10978" s="19" t="e">
        <f>VLOOKUP(B10978,segédtábla!$A$1:$C$156,3,FALSE)</f>
        <v>#N/A</v>
      </c>
      <c r="B10978" s="11"/>
      <c r="C10978" s="13" t="e">
        <f>VLOOKUP(B10978,segédtábla!$A$1:$C$156,2,FALSE)</f>
        <v>#N/A</v>
      </c>
      <c r="D10978" s="5"/>
      <c r="E10978" s="332" t="e">
        <f>VLOOKUP(C10978,'Havi KM'!A:S,4,FALSE)</f>
        <v>#N/A</v>
      </c>
      <c r="F10978" s="163"/>
    </row>
    <row r="10979" spans="1:6" ht="15" customHeight="1">
      <c r="A10979" s="19" t="str">
        <f>VLOOKUP(B10979,segédtábla!$A$1:$C$156,3,FALSE)</f>
        <v>11+3</v>
      </c>
      <c r="B10979" s="226" t="s">
        <v>1428</v>
      </c>
      <c r="C10979" s="13" t="str">
        <f>VLOOKUP(B10979,segédtábla!$A$1:$C$156,2,FALSE)</f>
        <v>Mórocz István</v>
      </c>
      <c r="D10979" s="5" t="s">
        <v>1436</v>
      </c>
      <c r="E10979" s="332" t="str">
        <f>VLOOKUP(C10979,'Havi KM'!A:S,4,FALSE)</f>
        <v xml:space="preserve">     1 668,63 km</v>
      </c>
      <c r="F10979" s="231" t="s">
        <v>9428</v>
      </c>
    </row>
    <row r="10980" spans="1:6" ht="15" customHeight="1">
      <c r="A10980" s="19" t="str">
        <f>VLOOKUP(B10980,segédtábla!$A$1:$C$156,3,FALSE)</f>
        <v>11+3</v>
      </c>
      <c r="B10980" s="226" t="s">
        <v>1283</v>
      </c>
      <c r="C10980" s="13" t="str">
        <f>VLOOKUP(B10980,segédtábla!$A$1:$C$156,2,FALSE)</f>
        <v>Török Attila</v>
      </c>
      <c r="D10980" s="5" t="s">
        <v>9421</v>
      </c>
      <c r="E10980" s="332" t="str">
        <f>VLOOKUP(C10980,'Havi KM'!A:S,4,FALSE)</f>
        <v xml:space="preserve">     1 669,95 km</v>
      </c>
      <c r="F10980" s="163"/>
    </row>
    <row r="10981" spans="1:6" ht="15" customHeight="1">
      <c r="A10981" s="19" t="e">
        <f>VLOOKUP(B10981,segédtábla!$A$1:$C$156,3,FALSE)</f>
        <v>#N/A</v>
      </c>
      <c r="B10981" s="11"/>
      <c r="C10981" s="13" t="e">
        <f>VLOOKUP(B10981,segédtábla!$A$1:$C$156,2,FALSE)</f>
        <v>#N/A</v>
      </c>
      <c r="D10981" s="5"/>
      <c r="E10981" s="332" t="e">
        <f>VLOOKUP(C10981,'Havi KM'!A:S,4,FALSE)</f>
        <v>#N/A</v>
      </c>
      <c r="F10981" s="163"/>
    </row>
    <row r="10982" spans="1:6" ht="15" customHeight="1">
      <c r="A10982" s="19" t="str">
        <f>VLOOKUP(B10982,segédtábla!$A$1:$C$156,3,FALSE)</f>
        <v>5+2</v>
      </c>
      <c r="B10982" s="226" t="s">
        <v>1304</v>
      </c>
      <c r="C10982" s="319" t="str">
        <f>VLOOKUP(B10982,segédtábla!$A$1:$C$156,2,FALSE)</f>
        <v>Hadi Krisztián</v>
      </c>
      <c r="D10982" s="188" t="s">
        <v>1436</v>
      </c>
      <c r="E10982" s="332" t="str">
        <f>VLOOKUP(C10982,'Havi KM'!A:S,4,FALSE)</f>
        <v xml:space="preserve">      715,33 km</v>
      </c>
      <c r="F10982" s="163"/>
    </row>
    <row r="10983" spans="1:6" ht="15" customHeight="1">
      <c r="A10983" s="19" t="str">
        <f>VLOOKUP(B10983,segédtábla!$A$1:$C$156,3,FALSE)</f>
        <v>5+2</v>
      </c>
      <c r="B10983" s="226" t="s">
        <v>1208</v>
      </c>
      <c r="C10983" s="13" t="s">
        <v>3936</v>
      </c>
      <c r="D10983" s="5" t="s">
        <v>9429</v>
      </c>
      <c r="E10983" s="332" t="str">
        <f>VLOOKUP(C10983,'Havi KM'!A:S,4,FALSE)</f>
        <v xml:space="preserve">     2 412,32 km</v>
      </c>
      <c r="F10983" s="163"/>
    </row>
    <row r="10984" spans="1:6" ht="15" customHeight="1">
      <c r="A10984" s="19" t="e">
        <f>VLOOKUP(B10984,segédtábla!$A$1:$C$156,3,FALSE)</f>
        <v>#N/A</v>
      </c>
      <c r="B10984" s="11"/>
      <c r="C10984" s="13" t="e">
        <f>VLOOKUP(B10984,segédtábla!$A$1:$C$156,2,FALSE)</f>
        <v>#N/A</v>
      </c>
      <c r="D10984" s="5"/>
      <c r="E10984" s="332" t="e">
        <f>VLOOKUP(C10984,'Havi KM'!A:S,4,FALSE)</f>
        <v>#N/A</v>
      </c>
      <c r="F10984" s="163"/>
    </row>
    <row r="10985" spans="1:6" ht="15" customHeight="1">
      <c r="A10985" s="19" t="str">
        <f>VLOOKUP(B10985,segédtábla!$A$1:$C$156,3,FALSE)</f>
        <v>2/1.</v>
      </c>
      <c r="B10985" s="226" t="s">
        <v>5289</v>
      </c>
      <c r="C10985" s="13" t="str">
        <f>VLOOKUP(B10985,segédtábla!$A$1:$C$156,2,FALSE)</f>
        <v>Molárovits Zoltán Edvin</v>
      </c>
      <c r="D10985" s="5" t="s">
        <v>1436</v>
      </c>
      <c r="E10985" s="332" t="str">
        <f>VLOOKUP(C10985,'Havi KM'!A:S,4,FALSE)</f>
        <v xml:space="preserve">     2 145,93 km</v>
      </c>
      <c r="F10985" s="163"/>
    </row>
    <row r="10986" spans="1:6" ht="15" customHeight="1">
      <c r="A10986" s="19">
        <f>VLOOKUP(B10986,segédtábla!$A$1:$C$156,3,FALSE)</f>
        <v>0</v>
      </c>
      <c r="B10986" s="226" t="s">
        <v>1375</v>
      </c>
      <c r="C10986" s="13" t="str">
        <f>VLOOKUP(B10986,segédtábla!$A$1:$C$156,2,FALSE)</f>
        <v>kivonva</v>
      </c>
      <c r="D10986" s="5" t="s">
        <v>9430</v>
      </c>
      <c r="E10986" s="332" t="e">
        <f>VLOOKUP(C10986,'Havi KM'!A:S,4,FALSE)</f>
        <v>#N/A</v>
      </c>
      <c r="F10986" s="163"/>
    </row>
    <row r="10987" spans="1:6" ht="15" customHeight="1">
      <c r="A10987" s="19" t="e">
        <f>VLOOKUP(B10987,segédtábla!$A$1:$C$156,3,FALSE)</f>
        <v>#N/A</v>
      </c>
      <c r="B10987" s="11"/>
      <c r="C10987" s="13" t="e">
        <f>VLOOKUP(B10987,segédtábla!$A$1:$C$156,2,FALSE)</f>
        <v>#N/A</v>
      </c>
      <c r="D10987" s="5"/>
      <c r="E10987" s="332" t="e">
        <f>VLOOKUP(C10987,'Havi KM'!A:S,4,FALSE)</f>
        <v>#N/A</v>
      </c>
      <c r="F10987" s="163"/>
    </row>
    <row r="10988" spans="1:6" ht="15" customHeight="1">
      <c r="A10988" s="19" t="str">
        <f>VLOOKUP(B10988,segédtábla!$A$1:$C$156,3,FALSE)</f>
        <v>5+2</v>
      </c>
      <c r="B10988" s="226" t="s">
        <v>1154</v>
      </c>
      <c r="C10988" s="13" t="str">
        <f>VLOOKUP(B10988,segédtábla!$A$1:$C$156,2,FALSE)</f>
        <v>Tóth Mihály</v>
      </c>
      <c r="D10988" s="5" t="s">
        <v>1436</v>
      </c>
      <c r="E10988" s="332" t="str">
        <f>VLOOKUP(C10988,'Havi KM'!A:S,4,FALSE)</f>
        <v xml:space="preserve">      345,81 km</v>
      </c>
      <c r="F10988" s="163"/>
    </row>
    <row r="10989" spans="1:6" ht="15" customHeight="1">
      <c r="A10989" s="19" t="str">
        <f>VLOOKUP(B10989,segédtábla!$A$1:$C$156,3,FALSE)</f>
        <v>5+2</v>
      </c>
      <c r="B10989" s="226" t="s">
        <v>1292</v>
      </c>
      <c r="C10989" s="13" t="str">
        <f>VLOOKUP(B10989,segédtábla!$A$1:$C$156,2,FALSE)</f>
        <v>Hanzi György Lehel</v>
      </c>
      <c r="D10989" s="5" t="s">
        <v>9431</v>
      </c>
      <c r="E10989" s="332" t="str">
        <f>VLOOKUP(C10989,'Havi KM'!A:S,4,FALSE)</f>
        <v xml:space="preserve">     1 303,29 km</v>
      </c>
      <c r="F10989" s="163"/>
    </row>
    <row r="10990" spans="1:6" ht="15" customHeight="1">
      <c r="A10990" s="19" t="e">
        <f>VLOOKUP(B10990,segédtábla!$A$1:$C$156,3,FALSE)</f>
        <v>#N/A</v>
      </c>
      <c r="B10990" s="11"/>
      <c r="C10990" s="13" t="e">
        <f>VLOOKUP(B10990,segédtábla!$A$1:$C$156,2,FALSE)</f>
        <v>#N/A</v>
      </c>
      <c r="D10990" s="5"/>
      <c r="E10990" s="332" t="e">
        <f>VLOOKUP(C10990,'Havi KM'!A:S,4,FALSE)</f>
        <v>#N/A</v>
      </c>
      <c r="F10990" s="163"/>
    </row>
    <row r="10991" spans="1:6" ht="15" customHeight="1">
      <c r="A10991" s="19" t="str">
        <f>VLOOKUP(B10991,segédtábla!$A$1:$C$156,3,FALSE)</f>
        <v>10+4</v>
      </c>
      <c r="B10991" s="226" t="s">
        <v>1276</v>
      </c>
      <c r="C10991" s="13" t="str">
        <f>VLOOKUP(B10991,segédtábla!$A$1:$C$156,2,FALSE)</f>
        <v>Tanács Attila</v>
      </c>
      <c r="D10991" s="5" t="s">
        <v>9432</v>
      </c>
      <c r="E10991" s="332" t="str">
        <f>VLOOKUP(C10991,'Havi KM'!A:S,4,FALSE)</f>
        <v xml:space="preserve">      232,78 km</v>
      </c>
      <c r="F10991" s="163"/>
    </row>
    <row r="10992" spans="1:6" ht="15" customHeight="1">
      <c r="A10992" s="19" t="str">
        <f>VLOOKUP(B10992,segédtábla!$A$1:$C$156,3,FALSE)</f>
        <v>11+2</v>
      </c>
      <c r="B10992" s="175" t="s">
        <v>1197</v>
      </c>
      <c r="C10992" s="116" t="str">
        <f>VLOOKUP(B10992,segédtábla!$A$1:$C$156,2,FALSE)</f>
        <v>Csepeti Péter</v>
      </c>
      <c r="D10992" s="143" t="s">
        <v>9433</v>
      </c>
      <c r="E10992" s="332" t="str">
        <f>VLOOKUP(C10992,'Havi KM'!A:S,4,FALSE)</f>
        <v xml:space="preserve">      982,79 km</v>
      </c>
      <c r="F10992" s="163" t="s">
        <v>9434</v>
      </c>
    </row>
    <row r="10993" spans="1:6" ht="15" customHeight="1">
      <c r="A10993" s="19" t="str">
        <f>VLOOKUP(B10993,segédtábla!$A$1:$C$156,3,FALSE)</f>
        <v>11+2</v>
      </c>
      <c r="B10993" s="226" t="s">
        <v>1197</v>
      </c>
      <c r="C10993" s="13" t="str">
        <f>VLOOKUP(B10993,segédtábla!$A$1:$C$156,2,FALSE)</f>
        <v>Csepeti Péter</v>
      </c>
      <c r="D10993" s="5" t="s">
        <v>9435</v>
      </c>
      <c r="E10993" s="332" t="str">
        <f>VLOOKUP(C10993,'Havi KM'!A:S,4,FALSE)</f>
        <v xml:space="preserve">      982,79 km</v>
      </c>
      <c r="F10993" s="163"/>
    </row>
    <row r="10994" spans="1:6" ht="15" customHeight="1">
      <c r="A10994" s="19" t="str">
        <f>VLOOKUP(B10994,segédtábla!$A$1:$C$156,3,FALSE)</f>
        <v>5+2</v>
      </c>
      <c r="B10994" s="226" t="s">
        <v>1163</v>
      </c>
      <c r="C10994" s="13" t="str">
        <f>VLOOKUP(B10994,segédtábla!$A$1:$C$156,2,FALSE)</f>
        <v>Popovics Dávid</v>
      </c>
      <c r="D10994" s="5" t="s">
        <v>9436</v>
      </c>
      <c r="E10994" s="332" t="str">
        <f>VLOOKUP(C10994,'Havi KM'!A:S,4,FALSE)</f>
        <v xml:space="preserve">     1 838,04 km</v>
      </c>
      <c r="F10994" s="163"/>
    </row>
    <row r="10995" spans="1:6" ht="15" customHeight="1">
      <c r="A10995" s="19" t="str">
        <f>VLOOKUP(B10995,segédtábla!$A$1:$C$156,3,FALSE)</f>
        <v>11+3</v>
      </c>
      <c r="B10995" s="226" t="s">
        <v>1355</v>
      </c>
      <c r="C10995" s="13" t="str">
        <f>VLOOKUP(B10995,segédtábla!$A$1:$C$156,2,FALSE)</f>
        <v>Németh Nándor</v>
      </c>
      <c r="D10995" s="5" t="s">
        <v>9437</v>
      </c>
      <c r="E10995" s="332" t="str">
        <f>VLOOKUP(C10995,'Havi KM'!A:S,4,FALSE)</f>
        <v xml:space="preserve">     2 089,15 km</v>
      </c>
      <c r="F10995" s="163"/>
    </row>
    <row r="10996" spans="1:6" ht="15" customHeight="1">
      <c r="A10996" s="19" t="str">
        <f>VLOOKUP(B10996,segédtábla!$A$1:$C$156,3,FALSE)</f>
        <v>11+3</v>
      </c>
      <c r="B10996" s="226" t="s">
        <v>1145</v>
      </c>
      <c r="C10996" s="13" t="str">
        <f>VLOOKUP(B10996,segédtábla!$A$1:$C$156,2,FALSE)</f>
        <v>Fodor Károly</v>
      </c>
      <c r="D10996" s="5" t="s">
        <v>9438</v>
      </c>
      <c r="E10996" s="332" t="str">
        <f>VLOOKUP(C10996,'Havi KM'!A:S,4,FALSE)</f>
        <v xml:space="preserve">     1 559,63 km</v>
      </c>
      <c r="F10996" s="163" t="s">
        <v>9439</v>
      </c>
    </row>
    <row r="10997" spans="1:6" ht="15" customHeight="1">
      <c r="A10997" s="19" t="str">
        <f>VLOOKUP(B10997,segédtábla!$A$1:$C$156,3,FALSE)</f>
        <v>5+2</v>
      </c>
      <c r="B10997" s="226" t="s">
        <v>1173</v>
      </c>
      <c r="C10997" s="319" t="str">
        <f>VLOOKUP(B10997,segédtábla!$A$1:$C$156,2,FALSE)</f>
        <v>Léhner Zsolt</v>
      </c>
      <c r="D10997" s="240" t="s">
        <v>9440</v>
      </c>
      <c r="E10997" s="332" t="str">
        <f>VLOOKUP(C10997,'Havi KM'!A:S,4,FALSE)</f>
        <v xml:space="preserve">     1 816,96 km</v>
      </c>
      <c r="F10997" s="163"/>
    </row>
    <row r="10998" spans="1:6" ht="15" customHeight="1">
      <c r="A10998" s="19" t="str">
        <f>VLOOKUP(B10998,segédtábla!$A$1:$C$156,3,FALSE)</f>
        <v>5+2</v>
      </c>
      <c r="B10998" s="226" t="s">
        <v>1152</v>
      </c>
      <c r="C10998" s="13" t="str">
        <f>VLOOKUP(B10998,segédtábla!$A$1:$C$156,2,FALSE)</f>
        <v>Tokorcsi Tibor</v>
      </c>
      <c r="D10998" s="188" t="s">
        <v>9441</v>
      </c>
      <c r="E10998" s="332" t="str">
        <f>VLOOKUP(C10998,'Havi KM'!A:S,4,FALSE)</f>
        <v xml:space="preserve">     1 330,53 km</v>
      </c>
      <c r="F10998" s="163"/>
    </row>
    <row r="10999" spans="1:6" ht="15" customHeight="1">
      <c r="A10999" s="19" t="str">
        <f>VLOOKUP(B10999,segédtábla!$A$1:$C$156,3,FALSE)</f>
        <v>5+2</v>
      </c>
      <c r="B10999" s="226" t="s">
        <v>1317</v>
      </c>
      <c r="C10999" s="13" t="str">
        <f>VLOOKUP(B10999,segédtábla!$A$1:$C$156,2,FALSE)</f>
        <v>Tőzsér Gábor</v>
      </c>
      <c r="D10999" s="5" t="s">
        <v>9442</v>
      </c>
      <c r="E10999" s="332" t="str">
        <f>VLOOKUP(C10999,'Havi KM'!A:S,4,FALSE)</f>
        <v xml:space="preserve">     1 375,22 km</v>
      </c>
      <c r="F10999" s="163"/>
    </row>
    <row r="11000" spans="1:6" ht="15" customHeight="1">
      <c r="A11000" s="19" t="str">
        <f>VLOOKUP(B11000,segédtábla!$A$1:$C$156,3,FALSE)</f>
        <v>5+2</v>
      </c>
      <c r="B11000" s="226" t="s">
        <v>1328</v>
      </c>
      <c r="C11000" s="319" t="str">
        <f>VLOOKUP(B11000,segédtábla!$A$1:$C$156,2,FALSE)</f>
        <v>Majer Dominik - Charter</v>
      </c>
      <c r="D11000" s="188" t="s">
        <v>9443</v>
      </c>
      <c r="E11000" s="332" t="e">
        <f>VLOOKUP(C11000,'Havi KM'!A:S,4,FALSE)</f>
        <v>#N/A</v>
      </c>
      <c r="F11000" s="163"/>
    </row>
    <row r="11001" spans="1:6" ht="15" customHeight="1">
      <c r="A11001" s="19" t="str">
        <f>VLOOKUP(B11001,segédtábla!$A$1:$C$156,3,FALSE)</f>
        <v>11+3</v>
      </c>
      <c r="B11001" s="226" t="s">
        <v>1345</v>
      </c>
      <c r="C11001" s="319" t="str">
        <f>VLOOKUP(B11001,segédtábla!$A$1:$C$156,2,FALSE)</f>
        <v>Berek Gábor</v>
      </c>
      <c r="D11001" s="188" t="s">
        <v>9444</v>
      </c>
      <c r="E11001" s="332" t="str">
        <f>VLOOKUP(C11001,'Havi KM'!A:S,4,FALSE)</f>
        <v xml:space="preserve">      0,0 km</v>
      </c>
      <c r="F11001" s="163"/>
    </row>
    <row r="11002" spans="1:6" ht="15" customHeight="1">
      <c r="A11002" s="19" t="str">
        <f>VLOOKUP(B11002,segédtábla!$A$1:$C$156,3,FALSE)</f>
        <v>5+2</v>
      </c>
      <c r="B11002" s="226" t="s">
        <v>1262</v>
      </c>
      <c r="C11002" s="13" t="str">
        <f>VLOOKUP(B11002,segédtábla!$A$1:$C$156,2,FALSE)</f>
        <v>Balázs Tibor</v>
      </c>
      <c r="D11002" s="5" t="s">
        <v>9445</v>
      </c>
      <c r="E11002" s="332" t="str">
        <f>VLOOKUP(C11002,'Havi KM'!A:S,4,FALSE)</f>
        <v xml:space="preserve">      261,82 km</v>
      </c>
      <c r="F11002" s="163"/>
    </row>
    <row r="11003" spans="1:6" ht="15" customHeight="1">
      <c r="A11003" s="19" t="str">
        <f>VLOOKUP(B11003,segédtábla!$A$1:$C$156,3,FALSE)</f>
        <v>11+3</v>
      </c>
      <c r="B11003" s="226" t="s">
        <v>1413</v>
      </c>
      <c r="C11003" s="319" t="str">
        <f>VLOOKUP(B11003,segédtábla!$A$1:$C$156,2,FALSE)</f>
        <v>Szkolcsek György</v>
      </c>
      <c r="D11003" s="188" t="s">
        <v>9437</v>
      </c>
      <c r="E11003" s="332" t="str">
        <f>VLOOKUP(C11003,'Havi KM'!A:S,4,FALSE)</f>
        <v xml:space="preserve">     1 278,42 km</v>
      </c>
      <c r="F11003" s="163"/>
    </row>
    <row r="11004" spans="1:6" ht="15" customHeight="1">
      <c r="A11004" s="19" t="str">
        <f>VLOOKUP(B11004,segédtábla!$A$1:$C$156,3,FALSE)</f>
        <v>5+2</v>
      </c>
      <c r="B11004" s="226" t="s">
        <v>1339</v>
      </c>
      <c r="C11004" s="13" t="str">
        <f>VLOOKUP(B11004,segédtábla!$A$1:$C$156,2,FALSE)</f>
        <v>Áncsák János 04.14</v>
      </c>
      <c r="D11004" s="5" t="s">
        <v>9446</v>
      </c>
      <c r="E11004" s="332" t="e">
        <f>VLOOKUP(C11004,'Havi KM'!A:S,4,FALSE)</f>
        <v>#N/A</v>
      </c>
      <c r="F11004" s="231"/>
    </row>
    <row r="11005" spans="1:6" ht="15" customHeight="1">
      <c r="A11005" s="19" t="str">
        <f>VLOOKUP(B11005,segédtábla!$A$1:$C$156,3,FALSE)</f>
        <v>10+4</v>
      </c>
      <c r="B11005" s="226" t="s">
        <v>1191</v>
      </c>
      <c r="C11005" s="13" t="str">
        <f>VLOOKUP(B11005,segédtábla!$A$1:$C$156,2,FALSE)</f>
        <v>Leiner Gábor</v>
      </c>
      <c r="D11005" s="5" t="s">
        <v>9447</v>
      </c>
      <c r="E11005" s="332" t="str">
        <f>VLOOKUP(C11005,'Havi KM'!A:S,4,FALSE)</f>
        <v xml:space="preserve">     1 700,32 km</v>
      </c>
      <c r="F11005" s="231"/>
    </row>
    <row r="11007" spans="1:6" ht="15" customHeight="1">
      <c r="A11007" s="10"/>
      <c r="B11007" s="16"/>
      <c r="C11007" s="263">
        <v>46002</v>
      </c>
      <c r="D11007" s="237" t="str">
        <f>TEXT(C11007,"dddd")</f>
        <v>Thursday</v>
      </c>
      <c r="E11007" s="330"/>
      <c r="F11007" s="227">
        <f>+COUNTA(B11010:B11044)</f>
        <v>21</v>
      </c>
    </row>
    <row r="11008" spans="1:6" ht="15" customHeight="1">
      <c r="C11008" s="355"/>
    </row>
    <row r="11009" spans="1:6" ht="15" customHeight="1">
      <c r="A11009" s="7" t="s">
        <v>1136</v>
      </c>
      <c r="B11009" s="8" t="s">
        <v>1137</v>
      </c>
      <c r="C11009" s="9" t="s">
        <v>1138</v>
      </c>
      <c r="D11009" s="9" t="s">
        <v>1139</v>
      </c>
      <c r="E11009" s="331" t="s">
        <v>1140</v>
      </c>
      <c r="F11009" s="9" t="s">
        <v>1141</v>
      </c>
    </row>
    <row r="11010" spans="1:6" ht="15" customHeight="1">
      <c r="A11010" s="19" t="str">
        <f>VLOOKUP(B11010,segédtábla!$A$1:$C$156,3,FALSE)</f>
        <v>11+3</v>
      </c>
      <c r="B11010" s="226" t="s">
        <v>1221</v>
      </c>
      <c r="C11010" s="319" t="str">
        <f>VLOOKUP(B11010,segédtábla!$A$1:$C$156,2,FALSE)</f>
        <v>Vass István</v>
      </c>
      <c r="D11010" s="188" t="s">
        <v>9448</v>
      </c>
      <c r="E11010" s="332" t="e">
        <f>VLOOKUP(C11010,'Havi KM'!A:S,4,FALSE)</f>
        <v>#N/A</v>
      </c>
      <c r="F11010" s="163"/>
    </row>
    <row r="11011" spans="1:6" ht="15" customHeight="1">
      <c r="A11011" s="19" t="str">
        <f>VLOOKUP(B11011,segédtábla!$A$1:$C$156,3,FALSE)</f>
        <v>5+2</v>
      </c>
      <c r="B11011" s="226" t="s">
        <v>1149</v>
      </c>
      <c r="C11011" s="13" t="str">
        <f>VLOOKUP(B11011,segédtábla!$A$1:$C$156,2,FALSE)</f>
        <v>Létai Ferenc + Létainé Zsuzsa</v>
      </c>
      <c r="D11011" s="5" t="s">
        <v>9449</v>
      </c>
      <c r="E11011" s="332" t="e">
        <f>VLOOKUP(C11011,'Havi KM'!A:S,4,FALSE)</f>
        <v>#N/A</v>
      </c>
      <c r="F11011" s="163"/>
    </row>
    <row r="11012" spans="1:6" ht="15" customHeight="1">
      <c r="A11012" s="19" t="e">
        <f>VLOOKUP(B11012,segédtábla!$A$1:$C$156,3,FALSE)</f>
        <v>#N/A</v>
      </c>
      <c r="B11012" s="11"/>
      <c r="C11012" s="13" t="e">
        <f>VLOOKUP(B11012,segédtábla!$A$1:$C$156,2,FALSE)</f>
        <v>#N/A</v>
      </c>
      <c r="D11012" s="5"/>
      <c r="E11012" s="332" t="e">
        <f>VLOOKUP(C11012,'Havi KM'!A:S,4,FALSE)</f>
        <v>#N/A</v>
      </c>
      <c r="F11012" s="163"/>
    </row>
    <row r="11013" spans="1:6" ht="15" customHeight="1">
      <c r="A11013" s="19" t="str">
        <f>VLOOKUP(B11013,segédtábla!$A$1:$C$156,3,FALSE)</f>
        <v>5+2</v>
      </c>
      <c r="B11013" s="226" t="s">
        <v>1304</v>
      </c>
      <c r="C11013" s="13" t="str">
        <f>VLOOKUP(B11013,segédtábla!$A$1:$C$156,2,FALSE)</f>
        <v>Hadi Krisztián</v>
      </c>
      <c r="D11013" s="5" t="s">
        <v>2629</v>
      </c>
      <c r="E11013" s="332" t="str">
        <f>VLOOKUP(C11013,'Havi KM'!A:S,4,FALSE)</f>
        <v xml:space="preserve">      715,33 km</v>
      </c>
      <c r="F11013" s="163"/>
    </row>
    <row r="11014" spans="1:6" ht="15" customHeight="1">
      <c r="A11014" s="19" t="str">
        <f>VLOOKUP(B11014,segédtábla!$A$1:$C$156,3,FALSE)</f>
        <v>1/1.</v>
      </c>
      <c r="B11014" s="226" t="s">
        <v>1165</v>
      </c>
      <c r="C11014" s="13" t="str">
        <f>VLOOKUP(B11014,segédtábla!$A$1:$C$156,2,FALSE)</f>
        <v>Szabó Levente</v>
      </c>
      <c r="D11014" s="5" t="s">
        <v>9429</v>
      </c>
      <c r="E11014" s="332" t="str">
        <f>VLOOKUP(C11014,'Havi KM'!A:S,4,FALSE)</f>
        <v xml:space="preserve">     2 412,32 km</v>
      </c>
      <c r="F11014" s="163"/>
    </row>
    <row r="11015" spans="1:6" ht="15" customHeight="1">
      <c r="A11015" s="19" t="e">
        <f>VLOOKUP(B11015,segédtábla!$A$1:$C$156,3,FALSE)</f>
        <v>#N/A</v>
      </c>
      <c r="B11015" s="11"/>
      <c r="C11015" s="13" t="e">
        <f>VLOOKUP(B11015,segédtábla!$A$1:$C$156,2,FALSE)</f>
        <v>#N/A</v>
      </c>
      <c r="D11015" s="5"/>
      <c r="E11015" s="332" t="e">
        <f>VLOOKUP(C11015,'Havi KM'!A:S,4,FALSE)</f>
        <v>#N/A</v>
      </c>
      <c r="F11015" s="163"/>
    </row>
    <row r="11016" spans="1:6" ht="15" customHeight="1">
      <c r="A11016" s="19" t="str">
        <f>VLOOKUP(B11016,segédtábla!$A$1:$C$156,3,FALSE)</f>
        <v>2/1.</v>
      </c>
      <c r="B11016" s="226" t="s">
        <v>5289</v>
      </c>
      <c r="C11016" s="13" t="str">
        <f>VLOOKUP(B11016,segédtábla!$A$1:$C$156,2,FALSE)</f>
        <v>Molárovits Zoltán Edvin</v>
      </c>
      <c r="D11016" s="5" t="s">
        <v>1436</v>
      </c>
      <c r="E11016" s="332" t="str">
        <f>VLOOKUP(C11016,'Havi KM'!A:S,4,FALSE)</f>
        <v xml:space="preserve">     2 145,93 km</v>
      </c>
      <c r="F11016" s="163"/>
    </row>
    <row r="11017" spans="1:6" ht="15" customHeight="1">
      <c r="A11017" s="19" t="str">
        <f>VLOOKUP(B11017,segédtábla!$A$1:$C$156,3,FALSE)</f>
        <v>2/1.</v>
      </c>
      <c r="B11017" s="226" t="s">
        <v>1259</v>
      </c>
      <c r="C11017" s="13" t="str">
        <f>VLOOKUP(B11017,segédtábla!$A$1:$C$156,2,FALSE)</f>
        <v>Berki Richárd Sándor</v>
      </c>
      <c r="D11017" s="5" t="s">
        <v>9450</v>
      </c>
      <c r="E11017" s="332" t="str">
        <f>VLOOKUP(C11017,'Havi KM'!A:S,4,FALSE)</f>
        <v xml:space="preserve">     1 357,13 km</v>
      </c>
      <c r="F11017" s="363"/>
    </row>
    <row r="11018" spans="1:6" ht="15" customHeight="1">
      <c r="A11018" s="19" t="e">
        <f>VLOOKUP(B11018,segédtábla!$A$1:$C$156,3,FALSE)</f>
        <v>#N/A</v>
      </c>
      <c r="B11018" s="11"/>
      <c r="C11018" s="13" t="e">
        <f>VLOOKUP(B11018,segédtábla!$A$1:$C$156,2,FALSE)</f>
        <v>#N/A</v>
      </c>
      <c r="D11018" s="5"/>
      <c r="E11018" s="332" t="e">
        <f>VLOOKUP(C11018,'Havi KM'!A:S,4,FALSE)</f>
        <v>#N/A</v>
      </c>
      <c r="F11018" s="163"/>
    </row>
    <row r="11019" spans="1:6" ht="15" customHeight="1">
      <c r="A11019" s="19" t="str">
        <f>VLOOKUP(B11019,segédtábla!$A$1:$C$156,3,FALSE)</f>
        <v>11+3</v>
      </c>
      <c r="B11019" s="226" t="s">
        <v>1158</v>
      </c>
      <c r="C11019" s="13" t="str">
        <f>VLOOKUP(B11019,segédtábla!$A$1:$C$156,2,FALSE)</f>
        <v>Csák László</v>
      </c>
      <c r="D11019" s="5" t="s">
        <v>1436</v>
      </c>
      <c r="E11019" s="332" t="str">
        <f>VLOOKUP(C11019,'Havi KM'!A:S,4,FALSE)</f>
        <v xml:space="preserve">     1 157,94 km</v>
      </c>
      <c r="F11019" s="163"/>
    </row>
    <row r="11020" spans="1:6" ht="15" customHeight="1">
      <c r="A11020" s="19" t="str">
        <f>VLOOKUP(B11020,segédtábla!$A$1:$C$156,3,FALSE)</f>
        <v>11+3</v>
      </c>
      <c r="B11020" s="226" t="s">
        <v>1245</v>
      </c>
      <c r="C11020" s="13" t="str">
        <f>VLOOKUP(B11020,segédtábla!$A$1:$C$156,2,FALSE)</f>
        <v>Slebárszky Attila Gábor</v>
      </c>
      <c r="D11020" s="5" t="s">
        <v>9451</v>
      </c>
      <c r="E11020" s="332" t="str">
        <f>VLOOKUP(C11020,'Havi KM'!A:S,4,FALSE)</f>
        <v xml:space="preserve">     1 780,0 km</v>
      </c>
      <c r="F11020" s="163"/>
    </row>
    <row r="11021" spans="1:6" ht="15" customHeight="1">
      <c r="A11021" s="19" t="e">
        <f>VLOOKUP(B11021,segédtábla!$A$1:$C$156,3,FALSE)</f>
        <v>#N/A</v>
      </c>
      <c r="B11021" s="11"/>
      <c r="C11021" s="13" t="e">
        <f>VLOOKUP(B11021,segédtábla!$A$1:$C$156,2,FALSE)</f>
        <v>#N/A</v>
      </c>
      <c r="D11021" s="5"/>
      <c r="E11021" s="332" t="e">
        <f>VLOOKUP(C11021,'Havi KM'!A:S,4,FALSE)</f>
        <v>#N/A</v>
      </c>
      <c r="F11021" s="163"/>
    </row>
    <row r="11022" spans="1:6" ht="15" customHeight="1">
      <c r="A11022" s="19" t="str">
        <f>VLOOKUP(B11022,segédtábla!$A$1:$C$156,3,FALSE)</f>
        <v>5+2</v>
      </c>
      <c r="B11022" s="11" t="s">
        <v>1181</v>
      </c>
      <c r="C11022" s="13" t="str">
        <f>VLOOKUP(B11022,segédtábla!$A$1:$C$156,2,FALSE)</f>
        <v>Lázár Gábor</v>
      </c>
      <c r="D11022" s="174"/>
      <c r="E11022" s="332" t="str">
        <f>VLOOKUP(C11022,'Havi KM'!A:S,4,FALSE)</f>
        <v xml:space="preserve">     1 156,79 km</v>
      </c>
      <c r="F11022" s="163"/>
    </row>
    <row r="11023" spans="1:6" ht="15" customHeight="1">
      <c r="A11023" s="19" t="str">
        <f>VLOOKUP(B11023,segédtábla!$A$1:$C$156,3,FALSE)</f>
        <v>5+2</v>
      </c>
      <c r="B11023" s="226" t="s">
        <v>1274</v>
      </c>
      <c r="C11023" s="13" t="str">
        <f>VLOOKUP(B11023,segédtábla!$A$1:$C$156,2,FALSE)</f>
        <v>Kakulya Zsolt</v>
      </c>
      <c r="D11023" s="5" t="s">
        <v>9452</v>
      </c>
      <c r="E11023" s="332" t="str">
        <f>VLOOKUP(C11023,'Havi KM'!A:S,4,FALSE)</f>
        <v xml:space="preserve">     1 219,87 km</v>
      </c>
      <c r="F11023" s="163" t="s">
        <v>8629</v>
      </c>
    </row>
    <row r="11024" spans="1:6" ht="15" customHeight="1">
      <c r="A11024" s="19" t="str">
        <f>VLOOKUP(B11024,segédtábla!$A$1:$C$156,3,FALSE)</f>
        <v>11+3</v>
      </c>
      <c r="B11024" s="226" t="s">
        <v>1234</v>
      </c>
      <c r="C11024" s="13" t="str">
        <f>VLOOKUP(B11024,segédtábla!$A$1:$C$156,2,FALSE)</f>
        <v>Iván Árpád Krisztián</v>
      </c>
      <c r="D11024" s="5" t="s">
        <v>9453</v>
      </c>
      <c r="E11024" s="332" t="str">
        <f>VLOOKUP(C11024,'Havi KM'!A:S,4,FALSE)</f>
        <v xml:space="preserve">      352,06 km</v>
      </c>
      <c r="F11024" s="211" t="s">
        <v>9454</v>
      </c>
    </row>
    <row r="11025" spans="1:6" ht="15" customHeight="1">
      <c r="A11025" s="19" t="str">
        <f>VLOOKUP(B11025,segédtábla!$A$1:$C$156,3,FALSE)</f>
        <v>5+2</v>
      </c>
      <c r="B11025" s="226" t="s">
        <v>1526</v>
      </c>
      <c r="C11025" s="13" t="str">
        <f>VLOOKUP(B11025,segédtábla!$A$1:$C$156,2,FALSE)</f>
        <v>Simon Zoltán</v>
      </c>
      <c r="D11025" s="5" t="s">
        <v>9455</v>
      </c>
      <c r="E11025" s="332" t="str">
        <f>VLOOKUP(C11025,'Havi KM'!A:S,4,FALSE)</f>
        <v xml:space="preserve">     1 431,31 km</v>
      </c>
      <c r="F11025" s="163"/>
    </row>
    <row r="11026" spans="1:6" ht="15" customHeight="1">
      <c r="A11026" s="19" t="str">
        <f>VLOOKUP(B11026,segédtábla!$A$1:$C$156,3,FALSE)</f>
        <v>5+2</v>
      </c>
      <c r="B11026" s="226" t="s">
        <v>1256</v>
      </c>
      <c r="C11026" s="13" t="str">
        <f>VLOOKUP(B11026,segédtábla!$A$1:$C$156,2,FALSE)</f>
        <v>Árvai Gábor</v>
      </c>
      <c r="D11026" s="5" t="s">
        <v>9456</v>
      </c>
      <c r="E11026" s="332" t="str">
        <f>VLOOKUP(C11026,'Havi KM'!A:S,4,FALSE)</f>
        <v xml:space="preserve">     1 696,48 km</v>
      </c>
      <c r="F11026" s="163"/>
    </row>
    <row r="11027" spans="1:6" ht="15" customHeight="1">
      <c r="A11027" s="19" t="str">
        <f>VLOOKUP(B11027,segédtábla!$A$1:$C$156,3,FALSE)</f>
        <v>5+2</v>
      </c>
      <c r="B11027" s="226" t="s">
        <v>1262</v>
      </c>
      <c r="C11027" s="13" t="str">
        <f>VLOOKUP(B11027,segédtábla!$A$1:$C$156,2,FALSE)</f>
        <v>Balázs Tibor</v>
      </c>
      <c r="D11027" s="5" t="s">
        <v>9445</v>
      </c>
      <c r="E11027" s="332" t="str">
        <f>VLOOKUP(C11027,'Havi KM'!A:S,4,FALSE)</f>
        <v xml:space="preserve">      261,82 km</v>
      </c>
      <c r="F11027" s="163" t="s">
        <v>9457</v>
      </c>
    </row>
    <row r="11028" spans="1:6" ht="15" customHeight="1">
      <c r="A11028" s="19" t="str">
        <f>VLOOKUP(B11028,segédtábla!$A$1:$C$156,3,FALSE)</f>
        <v>11+3</v>
      </c>
      <c r="B11028" s="226" t="s">
        <v>1413</v>
      </c>
      <c r="C11028" s="13" t="str">
        <f>VLOOKUP(B11028,segédtábla!$A$1:$C$156,2,FALSE)</f>
        <v>Szkolcsek György</v>
      </c>
      <c r="D11028" s="5" t="s">
        <v>9458</v>
      </c>
      <c r="E11028" s="332" t="str">
        <f>VLOOKUP(C11028,'Havi KM'!A:S,4,FALSE)</f>
        <v xml:space="preserve">     1 278,42 km</v>
      </c>
      <c r="F11028" s="163"/>
    </row>
    <row r="11029" spans="1:6" ht="15" customHeight="1">
      <c r="A11029" s="19" t="str">
        <f>VLOOKUP(B11029,segédtábla!$A$1:$C$156,3,FALSE)</f>
        <v>5+2</v>
      </c>
      <c r="B11029" s="226" t="s">
        <v>1264</v>
      </c>
      <c r="C11029" s="319" t="str">
        <f>VLOOKUP(B11029,segédtábla!$A$1:$C$156,2,FALSE)</f>
        <v>Sógorka Csaba</v>
      </c>
      <c r="D11029" s="188" t="s">
        <v>9459</v>
      </c>
      <c r="E11029" s="332" t="str">
        <f>VLOOKUP(C11029,'Havi KM'!A:S,4,FALSE)</f>
        <v xml:space="preserve">     1 480,64 km</v>
      </c>
      <c r="F11029" s="163" t="s">
        <v>9460</v>
      </c>
    </row>
    <row r="11030" spans="1:6" ht="15" customHeight="1">
      <c r="A11030" s="19" t="str">
        <f>VLOOKUP(B11030,segédtábla!$A$1:$C$156,3,FALSE)</f>
        <v>5+2</v>
      </c>
      <c r="B11030" s="226" t="s">
        <v>1179</v>
      </c>
      <c r="C11030" s="13" t="str">
        <f>VLOOKUP(B11030,segédtábla!$A$1:$C$156,2,FALSE)</f>
        <v>Horváth Ákos</v>
      </c>
      <c r="D11030" s="5" t="s">
        <v>9461</v>
      </c>
      <c r="E11030" s="332" t="str">
        <f>VLOOKUP(C11030,'Havi KM'!A:S,4,FALSE)</f>
        <v xml:space="preserve">     1 036,99 km</v>
      </c>
      <c r="F11030" s="163"/>
    </row>
    <row r="11031" spans="1:6" ht="15" customHeight="1">
      <c r="A11031" s="19" t="e">
        <f>VLOOKUP(B11031,segédtábla!$A$1:$C$156,3,FALSE)</f>
        <v>#N/A</v>
      </c>
      <c r="B11031" s="11"/>
      <c r="C11031" s="13" t="e">
        <f>VLOOKUP(B11031,segédtábla!$A$1:$C$156,2,FALSE)</f>
        <v>#N/A</v>
      </c>
      <c r="D11031" s="5"/>
      <c r="E11031" s="332" t="e">
        <f>VLOOKUP(C11031,'Havi KM'!A:S,4,FALSE)</f>
        <v>#N/A</v>
      </c>
      <c r="F11031" s="163"/>
    </row>
    <row r="11032" spans="1:6" ht="15" customHeight="1">
      <c r="A11032" s="19" t="e">
        <f>VLOOKUP(B11032,segédtábla!$A$1:$C$156,3,FALSE)</f>
        <v>#N/A</v>
      </c>
      <c r="B11032" s="11"/>
      <c r="C11032" s="13" t="e">
        <f>VLOOKUP(B11032,segédtábla!$A$1:$C$156,2,FALSE)</f>
        <v>#N/A</v>
      </c>
      <c r="D11032" s="5"/>
      <c r="E11032" s="332" t="e">
        <f>VLOOKUP(C11032,'Havi KM'!A:S,4,FALSE)</f>
        <v>#N/A</v>
      </c>
      <c r="F11032" s="163"/>
    </row>
    <row r="11033" spans="1:6" ht="15" customHeight="1">
      <c r="A11033" s="19" t="e">
        <f>VLOOKUP(B11033,segédtábla!$A$1:$C$156,3,FALSE)</f>
        <v>#N/A</v>
      </c>
      <c r="B11033" s="11"/>
      <c r="C11033" s="13" t="e">
        <f>VLOOKUP(B11033,segédtábla!$A$1:$C$156,2,FALSE)</f>
        <v>#N/A</v>
      </c>
      <c r="D11033" s="5"/>
      <c r="E11033" s="332" t="e">
        <f>VLOOKUP(C11033,'Havi KM'!A:S,4,FALSE)</f>
        <v>#N/A</v>
      </c>
      <c r="F11033" s="163"/>
    </row>
    <row r="11034" spans="1:6" ht="15" customHeight="1">
      <c r="A11034" s="19" t="str">
        <f>VLOOKUP(B11034,segédtábla!$A$1:$C$156,3,FALSE)</f>
        <v>5+2</v>
      </c>
      <c r="B11034" s="428" t="s">
        <v>1243</v>
      </c>
      <c r="C11034" s="429" t="str">
        <f>VLOOKUP(B11034,segédtábla!$A$1:$C$156,2,FALSE)</f>
        <v>Csicsai Gábor</v>
      </c>
      <c r="D11034" s="240" t="s">
        <v>5582</v>
      </c>
      <c r="E11034" s="332" t="str">
        <f>VLOOKUP(C11034,'Havi KM'!A:S,4,FALSE)</f>
        <v xml:space="preserve">      636,52 km</v>
      </c>
      <c r="F11034" s="163"/>
    </row>
    <row r="11036" spans="1:6" ht="15" customHeight="1">
      <c r="A11036" s="10"/>
      <c r="B11036" s="16"/>
      <c r="C11036" s="263">
        <v>46003</v>
      </c>
      <c r="D11036" s="237" t="str">
        <f>TEXT(C11036,"dddd")</f>
        <v>Friday</v>
      </c>
      <c r="E11036" s="330"/>
      <c r="F11036" s="227">
        <f>+COUNTA(B11039:B11044)</f>
        <v>2</v>
      </c>
    </row>
    <row r="11037" spans="1:6" ht="15" customHeight="1">
      <c r="C11037" s="355"/>
    </row>
    <row r="11038" spans="1:6" ht="15" customHeight="1">
      <c r="A11038" s="7" t="s">
        <v>1136</v>
      </c>
      <c r="B11038" s="8" t="s">
        <v>1137</v>
      </c>
      <c r="C11038" s="9" t="s">
        <v>1138</v>
      </c>
      <c r="D11038" s="9" t="s">
        <v>1139</v>
      </c>
      <c r="E11038" s="331" t="s">
        <v>1140</v>
      </c>
      <c r="F11038" s="9" t="s">
        <v>1141</v>
      </c>
    </row>
    <row r="11039" spans="1:6" ht="15" customHeight="1">
      <c r="A11039" s="19" t="e">
        <f>VLOOKUP(B11039,segédtábla!$A$1:$C$156,3,FALSE)</f>
        <v>#N/A</v>
      </c>
      <c r="B11039" s="11"/>
      <c r="C11039" s="13" t="e">
        <f>VLOOKUP(B11039,segédtábla!$A$1:$C$156,2,FALSE)</f>
        <v>#N/A</v>
      </c>
      <c r="D11039" s="188"/>
      <c r="E11039" s="332" t="e">
        <f>VLOOKUP(C11039,'Havi KM'!A:S,4,FALSE)</f>
        <v>#N/A</v>
      </c>
      <c r="F11039" s="163"/>
    </row>
    <row r="11040" spans="1:6" ht="15" customHeight="1">
      <c r="A11040" s="19" t="e">
        <f>VLOOKUP(B11040,segédtábla!$A$1:$C$156,3,FALSE)</f>
        <v>#N/A</v>
      </c>
      <c r="B11040" s="11"/>
      <c r="C11040" s="13" t="e">
        <f>VLOOKUP(B11040,segédtábla!$A$1:$C$156,2,FALSE)</f>
        <v>#N/A</v>
      </c>
      <c r="D11040" s="188"/>
      <c r="E11040" s="332" t="e">
        <f>VLOOKUP(C11040,'Havi KM'!A:S,4,FALSE)</f>
        <v>#N/A</v>
      </c>
      <c r="F11040" s="163"/>
    </row>
    <row r="11041" spans="1:6" ht="15" customHeight="1">
      <c r="A11041" s="19" t="e">
        <f>VLOOKUP(B11041,segédtábla!$A$1:$C$156,3,FALSE)</f>
        <v>#N/A</v>
      </c>
      <c r="B11041" s="11"/>
      <c r="C11041" s="13" t="e">
        <f>VLOOKUP(B11041,segédtábla!$A$1:$C$156,2,FALSE)</f>
        <v>#N/A</v>
      </c>
      <c r="D11041" s="188"/>
      <c r="E11041" s="332" t="e">
        <f>VLOOKUP(C11041,'Havi KM'!A:S,4,FALSE)</f>
        <v>#N/A</v>
      </c>
      <c r="F11041" s="163"/>
    </row>
    <row r="11042" spans="1:6" ht="15" customHeight="1">
      <c r="A11042" s="19" t="e">
        <f>VLOOKUP(B11042,segédtábla!$A$1:$C$156,3,FALSE)</f>
        <v>#N/A</v>
      </c>
      <c r="B11042" s="21"/>
      <c r="C11042" s="13" t="e">
        <f>VLOOKUP(B11042,segédtábla!$A$1:$C$156,2,FALSE)</f>
        <v>#N/A</v>
      </c>
      <c r="D11042" s="188"/>
      <c r="E11042" s="332" t="e">
        <f>VLOOKUP(C11042,'Havi KM'!A:S,4,FALSE)</f>
        <v>#N/A</v>
      </c>
      <c r="F11042" s="163"/>
    </row>
    <row r="11043" spans="1:6" ht="15" customHeight="1">
      <c r="A11043" s="19" t="str">
        <f>VLOOKUP(B11043,segédtábla!$A$1:$C$156,3,FALSE)</f>
        <v>10+4</v>
      </c>
      <c r="B11043" s="226" t="s">
        <v>1335</v>
      </c>
      <c r="C11043" s="13" t="str">
        <f>VLOOKUP(B11043,segédtábla!$A$1:$C$156,2,FALSE)</f>
        <v>Pollák Péter</v>
      </c>
      <c r="D11043" s="5" t="s">
        <v>9462</v>
      </c>
      <c r="E11043" s="332" t="str">
        <f>VLOOKUP(C11043,'Havi KM'!A:S,4,FALSE)</f>
        <v xml:space="preserve">     1 011,99 km</v>
      </c>
      <c r="F11043" s="363"/>
    </row>
    <row r="11044" spans="1:6" ht="15" customHeight="1">
      <c r="A11044" s="19" t="str">
        <f>VLOOKUP(B11044,segédtábla!$A$1:$C$156,3,FALSE)</f>
        <v>5+2</v>
      </c>
      <c r="B11044" s="226" t="s">
        <v>1200</v>
      </c>
      <c r="C11044" s="13" t="str">
        <f>VLOOKUP(B11044,segédtábla!$A$1:$C$156,2,FALSE)</f>
        <v>Giber Zoltán</v>
      </c>
      <c r="D11044" s="5" t="s">
        <v>9463</v>
      </c>
      <c r="E11044" s="332" t="str">
        <f>VLOOKUP(C11044,'Havi KM'!A:S,4,FALSE)</f>
        <v xml:space="preserve">     1 523,35 km</v>
      </c>
      <c r="F11044" s="163"/>
    </row>
    <row r="11045" spans="1:6" ht="15" customHeight="1">
      <c r="A11045" s="19" t="str">
        <f>VLOOKUP(B11045,segédtábla!$A$1:$C$156,3,FALSE)</f>
        <v>11+3</v>
      </c>
      <c r="B11045" s="226" t="s">
        <v>1195</v>
      </c>
      <c r="C11045" s="13" t="str">
        <f>VLOOKUP(B11045,segédtábla!$A$1:$C$156,2,FALSE)</f>
        <v>Hallók Gábor</v>
      </c>
      <c r="D11045" s="5" t="s">
        <v>9464</v>
      </c>
      <c r="E11045" s="332" t="str">
        <f>VLOOKUP(C11045,'Havi KM'!A:S,4,FALSE)</f>
        <v xml:space="preserve">     2 457,27 km</v>
      </c>
      <c r="F11045" s="363"/>
    </row>
    <row r="11046" spans="1:6" ht="15" customHeight="1">
      <c r="A11046" s="19" t="str">
        <f>VLOOKUP(B11046,segédtábla!$A$1:$C$156,3,FALSE)</f>
        <v>11+3</v>
      </c>
      <c r="B11046" s="226" t="s">
        <v>1579</v>
      </c>
      <c r="C11046" s="319" t="str">
        <f>VLOOKUP(B11046,segédtábla!$A$1:$C$156,2,FALSE)</f>
        <v>Mellencsuk Attila</v>
      </c>
      <c r="D11046" s="188" t="s">
        <v>9465</v>
      </c>
      <c r="E11046" s="332" t="str">
        <f>VLOOKUP(C11046,'Havi KM'!A:S,4,FALSE)</f>
        <v xml:space="preserve">     1 884,28 km</v>
      </c>
      <c r="F11046" s="363"/>
    </row>
    <row r="11047" spans="1:6" ht="15" customHeight="1">
      <c r="A11047" s="19" t="str">
        <f>VLOOKUP(B11047,segédtábla!$A$1:$C$156,3,FALSE)</f>
        <v>11+3</v>
      </c>
      <c r="B11047" s="226" t="s">
        <v>1372</v>
      </c>
      <c r="C11047" s="13" t="str">
        <f>VLOOKUP(B11047,segédtábla!$A$1:$C$156,2,FALSE)</f>
        <v>Lutz Márk Richárd</v>
      </c>
      <c r="D11047" s="5" t="s">
        <v>9466</v>
      </c>
      <c r="E11047" s="332" t="str">
        <f>VLOOKUP(C11047,'Havi KM'!A:S,4,FALSE)</f>
        <v xml:space="preserve">     2 443,97 km</v>
      </c>
      <c r="F11047" s="363"/>
    </row>
    <row r="11048" spans="1:6" ht="15" customHeight="1">
      <c r="A11048" s="19">
        <f>VLOOKUP(B11048,segédtábla!$A$1:$C$156,3,FALSE)</f>
        <v>0</v>
      </c>
      <c r="B11048" s="226" t="s">
        <v>1210</v>
      </c>
      <c r="C11048" s="319" t="str">
        <f>VLOOKUP(B11048,segédtábla!$A$1:$C$156,2,FALSE)</f>
        <v xml:space="preserve"> kivonva Szombathelyi Zoltán</v>
      </c>
      <c r="D11048" s="188" t="s">
        <v>9467</v>
      </c>
      <c r="E11048" s="332" t="e">
        <f>VLOOKUP(C11048,'Havi KM'!A:S,4,FALSE)</f>
        <v>#N/A</v>
      </c>
      <c r="F11048" s="363"/>
    </row>
    <row r="11049" spans="1:6" ht="15" customHeight="1">
      <c r="A11049" s="19" t="str">
        <f>VLOOKUP(B11049,segédtábla!$A$1:$C$156,3,FALSE)</f>
        <v>11+3</v>
      </c>
      <c r="B11049" s="226" t="s">
        <v>1158</v>
      </c>
      <c r="C11049" s="13" t="str">
        <f>VLOOKUP(B11049,segédtábla!$A$1:$C$156,2,FALSE)</f>
        <v>Csák László</v>
      </c>
      <c r="D11049" s="5" t="s">
        <v>9468</v>
      </c>
      <c r="E11049" s="332" t="str">
        <f>VLOOKUP(C11049,'Havi KM'!A:S,4,FALSE)</f>
        <v xml:space="preserve">     1 157,94 km</v>
      </c>
      <c r="F11049" s="363" t="s">
        <v>9469</v>
      </c>
    </row>
    <row r="11050" spans="1:6" ht="15" customHeight="1">
      <c r="A11050" s="19" t="str">
        <f>VLOOKUP(B11050,segédtábla!$A$1:$C$156,3,FALSE)</f>
        <v>11+3</v>
      </c>
      <c r="B11050" s="226" t="s">
        <v>1319</v>
      </c>
      <c r="C11050" s="178" t="str">
        <f>VLOOKUP(B11050,segédtábla!$A$1:$C$156,2,FALSE)</f>
        <v>Simon Gábor</v>
      </c>
      <c r="D11050" s="4" t="s">
        <v>9470</v>
      </c>
      <c r="E11050" s="332" t="str">
        <f>VLOOKUP(C11050,'Havi KM'!A:S,4,FALSE)</f>
        <v xml:space="preserve">     1 814,55 km</v>
      </c>
      <c r="F11050" s="363" t="s">
        <v>9471</v>
      </c>
    </row>
    <row r="11051" spans="1:6" ht="15" customHeight="1">
      <c r="A11051" s="19" t="str">
        <f>VLOOKUP(B11051,segédtábla!$A$1:$C$156,3,FALSE)</f>
        <v>10+3</v>
      </c>
      <c r="B11051" s="226" t="s">
        <v>1358</v>
      </c>
      <c r="C11051" s="319" t="str">
        <f>VLOOKUP(B11051,segédtábla!$A$1:$C$156,2,FALSE)</f>
        <v>Tóth Attila</v>
      </c>
      <c r="D11051" s="188" t="s">
        <v>9472</v>
      </c>
      <c r="E11051" s="332" t="str">
        <f>VLOOKUP(C11051,'Havi KM'!A:S,4,FALSE)</f>
        <v xml:space="preserve">      626,64 km</v>
      </c>
      <c r="F11051" s="363" t="s">
        <v>9473</v>
      </c>
    </row>
    <row r="11052" spans="1:6" ht="15" customHeight="1">
      <c r="A11052" s="19" t="str">
        <f>VLOOKUP(B11052,segédtábla!$A$1:$C$156,3,FALSE)</f>
        <v>11+3</v>
      </c>
      <c r="B11052" s="226" t="s">
        <v>1253</v>
      </c>
      <c r="C11052" s="319" t="str">
        <f>VLOOKUP(B11052,segédtábla!$A$1:$C$156,2,FALSE)</f>
        <v>Knyihár Adrián</v>
      </c>
      <c r="D11052" s="188" t="s">
        <v>9474</v>
      </c>
      <c r="E11052" s="332" t="str">
        <f>VLOOKUP(C11052,'Havi KM'!A:S,4,FALSE)</f>
        <v xml:space="preserve">      0,0 km</v>
      </c>
      <c r="F11052" s="163" t="s">
        <v>9475</v>
      </c>
    </row>
    <row r="11053" spans="1:6" ht="15" customHeight="1">
      <c r="A11053" s="19" t="str">
        <f>VLOOKUP(B11053,segédtábla!$A$1:$C$156,3,FALSE)</f>
        <v>10+4</v>
      </c>
      <c r="B11053" s="226" t="s">
        <v>1193</v>
      </c>
      <c r="C11053" s="319" t="str">
        <f>VLOOKUP(B11053,segédtábla!$A$1:$C$156,2,FALSE)</f>
        <v>Gerstmayer Zoltán</v>
      </c>
      <c r="D11053" s="188" t="s">
        <v>9476</v>
      </c>
      <c r="E11053" s="332" t="str">
        <f>VLOOKUP(C11053,'Havi KM'!A:S,4,FALSE)</f>
        <v xml:space="preserve">      0,0 km</v>
      </c>
      <c r="F11053" s="363" t="s">
        <v>9477</v>
      </c>
    </row>
    <row r="11054" spans="1:6" ht="15" customHeight="1">
      <c r="A11054" s="19" t="str">
        <f>VLOOKUP(B11054,segédtábla!$A$1:$C$156,3,FALSE)</f>
        <v>11+3</v>
      </c>
      <c r="B11054" s="226" t="s">
        <v>1183</v>
      </c>
      <c r="C11054" s="319" t="str">
        <f>VLOOKUP(B11054,segédtábla!$A$1:$C$156,2,FALSE)</f>
        <v>Kelemen Imre</v>
      </c>
      <c r="D11054" s="5" t="s">
        <v>9478</v>
      </c>
      <c r="E11054" s="332" t="str">
        <f>VLOOKUP(C11054,'Havi KM'!A:S,4,FALSE)</f>
        <v xml:space="preserve">     2 133,94 km</v>
      </c>
      <c r="F11054" s="363"/>
    </row>
    <row r="11055" spans="1:6" ht="15" customHeight="1">
      <c r="A11055" s="19" t="e">
        <f>VLOOKUP(B11055,segédtábla!$A$1:$C$156,3,FALSE)</f>
        <v>#N/A</v>
      </c>
      <c r="B11055" s="11"/>
      <c r="C11055" s="13" t="e">
        <f>VLOOKUP(B11055,segédtábla!$A$1:$C$156,2,FALSE)</f>
        <v>#N/A</v>
      </c>
      <c r="D11055" s="5"/>
      <c r="E11055" s="332" t="e">
        <f>VLOOKUP(C11055,'Havi KM'!A:S,4,FALSE)</f>
        <v>#N/A</v>
      </c>
      <c r="F11055" s="163"/>
    </row>
    <row r="11056" spans="1:6" ht="15" customHeight="1">
      <c r="A11056" s="19" t="str">
        <f>VLOOKUP(B11056,segédtábla!$A$1:$C$156,3,FALSE)</f>
        <v>11+3</v>
      </c>
      <c r="B11056" s="11" t="s">
        <v>1296</v>
      </c>
      <c r="C11056" s="13" t="str">
        <f>VLOOKUP(B11056,segédtábla!$A$1:$C$156,2,FALSE)</f>
        <v>Kálóczi Péter</v>
      </c>
      <c r="D11056" s="240" t="s">
        <v>1342</v>
      </c>
      <c r="E11056" s="332" t="str">
        <f>VLOOKUP(C11056,'Havi KM'!A:S,4,FALSE)</f>
        <v xml:space="preserve">      933,04 km</v>
      </c>
      <c r="F11056" s="211" t="s">
        <v>9479</v>
      </c>
    </row>
    <row r="11057" spans="1:6" ht="15" customHeight="1">
      <c r="A11057" s="19" t="str">
        <f>VLOOKUP(B11057,segédtábla!$A$1:$C$156,3,FALSE)</f>
        <v>5+2</v>
      </c>
      <c r="B11057" s="11" t="s">
        <v>1175</v>
      </c>
      <c r="C11057" s="13" t="str">
        <f>VLOOKUP(B11057,segédtábla!$A$1:$C$156,2,FALSE)</f>
        <v>Iklódi Sándor</v>
      </c>
      <c r="D11057" s="240" t="s">
        <v>1342</v>
      </c>
      <c r="E11057" s="332" t="str">
        <f>VLOOKUP(C11057,'Havi KM'!A:S,4,FALSE)</f>
        <v xml:space="preserve">     1 161,24 km</v>
      </c>
      <c r="F11057" s="163" t="s">
        <v>9480</v>
      </c>
    </row>
    <row r="11058" spans="1:6" ht="15" customHeight="1">
      <c r="A11058" s="19" t="str">
        <f>VLOOKUP(B11058,segédtábla!$A$1:$C$156,3,FALSE)</f>
        <v>5+2</v>
      </c>
      <c r="B11058" s="11" t="s">
        <v>1181</v>
      </c>
      <c r="C11058" s="13" t="str">
        <f>VLOOKUP(B11058,segédtábla!$A$1:$C$156,2,FALSE)</f>
        <v>Lázár Gábor</v>
      </c>
      <c r="D11058" s="240" t="s">
        <v>1342</v>
      </c>
      <c r="E11058" s="332" t="str">
        <f>VLOOKUP(C11058,'Havi KM'!A:S,4,FALSE)</f>
        <v xml:space="preserve">     1 156,79 km</v>
      </c>
      <c r="F11058" s="163"/>
    </row>
    <row r="11059" spans="1:6" ht="15" customHeight="1">
      <c r="A11059" s="19" t="str">
        <f>VLOOKUP(B11059,segédtábla!$A$1:$C$156,3,FALSE)</f>
        <v>5+2</v>
      </c>
      <c r="B11059" s="11" t="s">
        <v>1281</v>
      </c>
      <c r="C11059" s="13" t="str">
        <f>VLOOKUP(B11059,segédtábla!$A$1:$C$156,2,FALSE)</f>
        <v>Kiss Sándor</v>
      </c>
      <c r="D11059" s="240" t="s">
        <v>1342</v>
      </c>
      <c r="E11059" s="332" t="str">
        <f>VLOOKUP(C11059,'Havi KM'!A:S,4,FALSE)</f>
        <v xml:space="preserve">     1 065,91 km</v>
      </c>
      <c r="F11059" s="163"/>
    </row>
    <row r="11060" spans="1:6" ht="15" customHeight="1">
      <c r="A11060" s="19" t="e">
        <f>VLOOKUP(B11060,segédtábla!$A$1:$C$156,3,FALSE)</f>
        <v>#N/A</v>
      </c>
      <c r="B11060" s="11"/>
      <c r="C11060" s="13" t="e">
        <f>VLOOKUP(B11060,segédtábla!$A$1:$C$156,2,FALSE)</f>
        <v>#N/A</v>
      </c>
      <c r="D11060" s="5"/>
      <c r="E11060" s="332" t="e">
        <f>VLOOKUP(C11060,'Havi KM'!A:S,4,FALSE)</f>
        <v>#N/A</v>
      </c>
      <c r="F11060" s="163"/>
    </row>
    <row r="11061" spans="1:6" ht="15" customHeight="1">
      <c r="A11061" s="19" t="str">
        <f>VLOOKUP(B11061,segédtábla!$A$1:$C$156,3,FALSE)</f>
        <v>17+4</v>
      </c>
      <c r="B11061" s="175" t="s">
        <v>1217</v>
      </c>
      <c r="C11061" s="116" t="str">
        <f>VLOOKUP(B11061,segédtábla!$A$1:$C$156,2,FALSE)</f>
        <v>Fábián Szabolcs</v>
      </c>
      <c r="D11061" s="143" t="s">
        <v>9481</v>
      </c>
      <c r="E11061" s="332" t="str">
        <f>VLOOKUP(C11061,'Havi KM'!A:S,4,FALSE)</f>
        <v xml:space="preserve">     1 855,46 km</v>
      </c>
      <c r="F11061" s="163"/>
    </row>
    <row r="11062" spans="1:6" ht="15" customHeight="1">
      <c r="A11062" s="19" t="str">
        <f>VLOOKUP(B11062,segédtábla!$A$1:$C$156,3,FALSE)</f>
        <v>5+2</v>
      </c>
      <c r="B11062" s="175" t="s">
        <v>1154</v>
      </c>
      <c r="C11062" s="116" t="str">
        <f>VLOOKUP(B11062,segédtábla!$A$1:$C$156,2,FALSE)</f>
        <v>Tóth Mihály</v>
      </c>
      <c r="D11062" s="143" t="s">
        <v>9482</v>
      </c>
      <c r="E11062" s="332" t="str">
        <f>VLOOKUP(C11062,'Havi KM'!A:S,4,FALSE)</f>
        <v xml:space="preserve">      345,81 km</v>
      </c>
      <c r="F11062" s="163"/>
    </row>
    <row r="11065" spans="1:6" ht="15" customHeight="1">
      <c r="A11065" s="10"/>
      <c r="B11065" s="16"/>
      <c r="C11065" s="263">
        <v>46004</v>
      </c>
      <c r="D11065" s="237" t="str">
        <f>TEXT(C11065,"dddd")</f>
        <v>Saturday</v>
      </c>
      <c r="E11065" s="330"/>
      <c r="F11065" s="227">
        <f>+COUNTA(B11068:B11069)</f>
        <v>1</v>
      </c>
    </row>
    <row r="11066" spans="1:6" ht="15" customHeight="1">
      <c r="C11066" s="355"/>
    </row>
    <row r="11067" spans="1:6" ht="15" customHeight="1">
      <c r="A11067" s="7" t="s">
        <v>1136</v>
      </c>
      <c r="B11067" s="8" t="s">
        <v>1137</v>
      </c>
      <c r="C11067" s="9" t="s">
        <v>1138</v>
      </c>
      <c r="D11067" s="9" t="s">
        <v>1139</v>
      </c>
      <c r="E11067" s="331" t="s">
        <v>1140</v>
      </c>
      <c r="F11067" s="9" t="s">
        <v>1141</v>
      </c>
    </row>
    <row r="11068" spans="1:6" ht="15" customHeight="1">
      <c r="A11068" s="19" t="e">
        <f>VLOOKUP(B11068,segédtábla!$A$1:$C$156,3,FALSE)</f>
        <v>#N/A</v>
      </c>
      <c r="B11068" s="11"/>
      <c r="C11068" s="13" t="e">
        <f>VLOOKUP(B11068,segédtábla!$A$1:$C$156,2,FALSE)</f>
        <v>#N/A</v>
      </c>
      <c r="D11068" s="5"/>
      <c r="E11068" s="332" t="e">
        <f>VLOOKUP(C11068,'Havi KM'!A:S,4,FALSE)</f>
        <v>#N/A</v>
      </c>
      <c r="F11068" s="163"/>
    </row>
    <row r="11069" spans="1:6" ht="15" customHeight="1">
      <c r="A11069" s="19" t="str">
        <f>VLOOKUP(B11069,segédtábla!$A$1:$C$156,3,FALSE)</f>
        <v>5+2</v>
      </c>
      <c r="B11069" s="226" t="s">
        <v>1175</v>
      </c>
      <c r="C11069" s="13" t="str">
        <f>VLOOKUP(B11069,segédtábla!$A$1:$C$156,2,FALSE)</f>
        <v>Iklódi Sándor</v>
      </c>
      <c r="D11069" s="5" t="s">
        <v>9483</v>
      </c>
      <c r="E11069" s="332" t="str">
        <f>VLOOKUP(C11069,'Havi KM'!A:S,4,FALSE)</f>
        <v xml:space="preserve">     1 161,24 km</v>
      </c>
      <c r="F11069" s="163"/>
    </row>
    <row r="11070" spans="1:6" ht="15" customHeight="1">
      <c r="A11070" s="19" t="str">
        <f>VLOOKUP(B11070,segédtábla!$A$1:$C$156,3,FALSE)</f>
        <v>11+3</v>
      </c>
      <c r="B11070" s="428" t="s">
        <v>1183</v>
      </c>
      <c r="C11070" s="429" t="str">
        <f>VLOOKUP(B11070,segédtábla!$A$1:$C$156,2,FALSE)</f>
        <v>Kelemen Imre</v>
      </c>
      <c r="D11070" s="240" t="s">
        <v>1663</v>
      </c>
      <c r="E11070" s="332" t="str">
        <f>VLOOKUP(C11070,'Havi KM'!A:S,4,FALSE)</f>
        <v xml:space="preserve">     2 133,94 km</v>
      </c>
      <c r="F11070" s="163"/>
    </row>
    <row r="11072" spans="1:6" ht="15" customHeight="1">
      <c r="A11072" s="10"/>
      <c r="B11072" s="16"/>
      <c r="C11072" s="263">
        <v>46005</v>
      </c>
      <c r="D11072" s="237" t="str">
        <f>TEXT(C11072,"dddd")</f>
        <v>Sunday</v>
      </c>
      <c r="E11072" s="330"/>
      <c r="F11072" s="227">
        <f>+COUNTA(B11075:B11093)</f>
        <v>15</v>
      </c>
    </row>
    <row r="11073" spans="1:6" ht="15" customHeight="1">
      <c r="C11073" s="355"/>
    </row>
    <row r="11074" spans="1:6" ht="15" customHeight="1">
      <c r="A11074" s="7" t="s">
        <v>1136</v>
      </c>
      <c r="B11074" s="8" t="s">
        <v>1137</v>
      </c>
      <c r="C11074" s="9" t="s">
        <v>1138</v>
      </c>
      <c r="D11074" s="9" t="s">
        <v>1139</v>
      </c>
      <c r="E11074" s="331" t="s">
        <v>1140</v>
      </c>
      <c r="F11074" s="9" t="s">
        <v>1141</v>
      </c>
    </row>
    <row r="11075" spans="1:6" ht="15" customHeight="1">
      <c r="A11075" s="19" t="str">
        <f>VLOOKUP(B11075,segédtábla!$A$1:$C$156,3,FALSE)</f>
        <v>11+3</v>
      </c>
      <c r="B11075" s="226" t="s">
        <v>1142</v>
      </c>
      <c r="C11075" s="13" t="str">
        <f>VLOOKUP(B11075,segédtábla!$A$1:$C$156,2,FALSE)</f>
        <v>Hamecz  Zsolt + Zsoltné</v>
      </c>
      <c r="D11075" s="5" t="s">
        <v>9484</v>
      </c>
      <c r="E11075" s="332" t="e">
        <f>VLOOKUP(C11075,'Havi KM'!A:S,4,FALSE)</f>
        <v>#N/A</v>
      </c>
      <c r="F11075" s="163"/>
    </row>
    <row r="11076" spans="1:6" ht="15" customHeight="1">
      <c r="A11076" s="19" t="str">
        <f>VLOOKUP(B11076,segédtábla!$A$1:$C$156,3,FALSE)</f>
        <v>5+2</v>
      </c>
      <c r="B11076" s="226" t="s">
        <v>1269</v>
      </c>
      <c r="C11076" s="319" t="str">
        <f>VLOOKUP(B11076,segédtábla!$A$1:$C$156,2,FALSE)</f>
        <v>Bagi Lajos + Bagi Márió</v>
      </c>
      <c r="D11076" s="188" t="s">
        <v>9485</v>
      </c>
      <c r="E11076" s="332" t="e">
        <f>VLOOKUP(C11076,'Havi KM'!A:S,4,FALSE)</f>
        <v>#N/A</v>
      </c>
      <c r="F11076" s="163" t="s">
        <v>9486</v>
      </c>
    </row>
    <row r="11077" spans="1:6" ht="15" customHeight="1">
      <c r="A11077" s="19" t="str">
        <f>VLOOKUP(B11077,segédtábla!$A$1:$C$156,3,FALSE)</f>
        <v>11+3</v>
      </c>
      <c r="B11077" s="226" t="s">
        <v>1221</v>
      </c>
      <c r="C11077" s="13" t="str">
        <f>VLOOKUP(B11077,segédtábla!$A$1:$C$156,2,FALSE)</f>
        <v>Vass István</v>
      </c>
      <c r="D11077" s="5" t="s">
        <v>9487</v>
      </c>
      <c r="E11077" s="332" t="e">
        <f>VLOOKUP(C11077,'Havi KM'!A:S,4,FALSE)</f>
        <v>#N/A</v>
      </c>
      <c r="F11077" s="163"/>
    </row>
    <row r="11078" spans="1:6" ht="15" customHeight="1">
      <c r="A11078" s="19" t="e">
        <f>VLOOKUP(B11078,segédtábla!$A$1:$C$156,3,FALSE)</f>
        <v>#N/A</v>
      </c>
      <c r="B11078" s="21"/>
      <c r="C11078" s="13" t="e">
        <f>VLOOKUP(B11078,segédtábla!$A$1:$C$156,2,FALSE)</f>
        <v>#N/A</v>
      </c>
      <c r="D11078" s="5"/>
      <c r="E11078" s="332" t="e">
        <f>VLOOKUP(C11078,'Havi KM'!A:S,4,FALSE)</f>
        <v>#N/A</v>
      </c>
      <c r="F11078" s="163"/>
    </row>
    <row r="11079" spans="1:6" ht="15" customHeight="1">
      <c r="A11079" s="19" t="str">
        <f>VLOOKUP(B11079,segédtábla!$A$1:$C$156,3,FALSE)</f>
        <v>5+2</v>
      </c>
      <c r="B11079" s="226" t="s">
        <v>1227</v>
      </c>
      <c r="C11079" s="13" t="str">
        <f>VLOOKUP(B11079,segédtábla!$A$1:$C$156,2,FALSE)</f>
        <v>Horváth Ferenc</v>
      </c>
      <c r="D11079" s="5" t="s">
        <v>1436</v>
      </c>
      <c r="E11079" s="332" t="str">
        <f>VLOOKUP(C11079,'Havi KM'!A:S,4,FALSE)</f>
        <v xml:space="preserve">     1 488,98 km</v>
      </c>
      <c r="F11079" s="163" t="s">
        <v>9488</v>
      </c>
    </row>
    <row r="11080" spans="1:6" ht="15" customHeight="1">
      <c r="A11080" s="19" t="str">
        <f>VLOOKUP(B11080,segédtábla!$A$1:$C$156,3,FALSE)</f>
        <v>11+3</v>
      </c>
      <c r="B11080" s="226" t="s">
        <v>1195</v>
      </c>
      <c r="C11080" s="13" t="str">
        <f>VLOOKUP(B11080,segédtábla!$A$1:$C$156,2,FALSE)</f>
        <v>Hallók Gábor</v>
      </c>
      <c r="D11080" s="5" t="s">
        <v>9489</v>
      </c>
      <c r="E11080" s="332" t="str">
        <f>VLOOKUP(C11080,'Havi KM'!A:S,4,FALSE)</f>
        <v xml:space="preserve">     2 457,27 km</v>
      </c>
      <c r="F11080" s="163"/>
    </row>
    <row r="11081" spans="1:6" ht="15" customHeight="1">
      <c r="A11081" s="19" t="e">
        <f>VLOOKUP(B11081,segédtábla!$A$1:$C$156,3,FALSE)</f>
        <v>#N/A</v>
      </c>
      <c r="B11081" s="11"/>
      <c r="C11081" s="13" t="e">
        <f>VLOOKUP(B11081,segédtábla!$A$1:$C$156,2,FALSE)</f>
        <v>#N/A</v>
      </c>
      <c r="D11081" s="5"/>
      <c r="E11081" s="332" t="e">
        <f>VLOOKUP(C11081,'Havi KM'!A:S,4,FALSE)</f>
        <v>#N/A</v>
      </c>
      <c r="F11081" s="163"/>
    </row>
    <row r="11082" spans="1:6" ht="15" customHeight="1">
      <c r="A11082" s="19" t="str">
        <f>VLOOKUP(B11082,segédtábla!$A$1:$C$156,3,FALSE)</f>
        <v>11+3</v>
      </c>
      <c r="B11082" s="12" t="s">
        <v>1147</v>
      </c>
      <c r="C11082" s="13" t="str">
        <f>VLOOKUP(B11082,segédtábla!$A$1:$C$156,2,FALSE)</f>
        <v>Török Sándor</v>
      </c>
      <c r="D11082" s="4" t="s">
        <v>9490</v>
      </c>
      <c r="E11082" s="332" t="str">
        <f>VLOOKUP(C11082,'Havi KM'!A:S,4,FALSE)</f>
        <v xml:space="preserve">     1 629,14 km</v>
      </c>
      <c r="F11082" s="163" t="s">
        <v>9491</v>
      </c>
    </row>
    <row r="11083" spans="1:6" ht="15" customHeight="1">
      <c r="A11083" s="19" t="str">
        <f>VLOOKUP(B11083,segédtábla!$A$1:$C$156,3,FALSE)</f>
        <v>11+3</v>
      </c>
      <c r="B11083" s="12" t="s">
        <v>1428</v>
      </c>
      <c r="C11083" s="13" t="str">
        <f>VLOOKUP(B11083,segédtábla!$A$1:$C$156,2,FALSE)</f>
        <v>Mórocz István</v>
      </c>
      <c r="D11083" s="5" t="s">
        <v>9492</v>
      </c>
      <c r="E11083" s="332" t="str">
        <f>VLOOKUP(C11083,'Havi KM'!A:S,4,FALSE)</f>
        <v xml:space="preserve">     1 668,63 km</v>
      </c>
      <c r="F11083" s="163"/>
    </row>
    <row r="11084" spans="1:6" ht="15" customHeight="1">
      <c r="A11084" s="19" t="e">
        <f>VLOOKUP(B11084,segédtábla!$A$1:$C$156,3,FALSE)</f>
        <v>#N/A</v>
      </c>
      <c r="B11084" s="11"/>
      <c r="C11084" s="13" t="e">
        <f>VLOOKUP(B11084,segédtábla!$A$1:$C$156,2,FALSE)</f>
        <v>#N/A</v>
      </c>
      <c r="D11084" s="5"/>
      <c r="E11084" s="332" t="e">
        <f>VLOOKUP(C11084,'Havi KM'!A:S,4,FALSE)</f>
        <v>#N/A</v>
      </c>
      <c r="F11084" s="163"/>
    </row>
    <row r="11085" spans="1:6" ht="15" customHeight="1">
      <c r="A11085" s="19" t="str">
        <f>VLOOKUP(B11085,segédtábla!$A$1:$C$156,3,FALSE)</f>
        <v>5+2</v>
      </c>
      <c r="B11085" s="226" t="s">
        <v>1339</v>
      </c>
      <c r="C11085" s="13" t="str">
        <f>VLOOKUP(B11085,segédtábla!$A$1:$C$156,2,FALSE)</f>
        <v>Áncsák János 04.14</v>
      </c>
      <c r="D11085" s="5" t="s">
        <v>1436</v>
      </c>
      <c r="E11085" s="332" t="e">
        <f>VLOOKUP(C11085,'Havi KM'!A:S,4,FALSE)</f>
        <v>#N/A</v>
      </c>
      <c r="F11085" s="163"/>
    </row>
    <row r="11086" spans="1:6" ht="15" customHeight="1">
      <c r="A11086" s="19">
        <f>VLOOKUP(B11086,segédtábla!$A$1:$C$156,3,FALSE)</f>
        <v>0</v>
      </c>
      <c r="B11086" s="226" t="s">
        <v>1210</v>
      </c>
      <c r="C11086" s="13" t="str">
        <f>VLOOKUP(B11086,segédtábla!$A$1:$C$156,2,FALSE)</f>
        <v xml:space="preserve"> kivonva Szombathelyi Zoltán</v>
      </c>
      <c r="D11086" s="5" t="s">
        <v>9493</v>
      </c>
      <c r="E11086" s="332" t="e">
        <f>VLOOKUP(C11086,'Havi KM'!A:S,4,FALSE)</f>
        <v>#N/A</v>
      </c>
      <c r="F11086" s="163"/>
    </row>
    <row r="11087" spans="1:6" ht="15" customHeight="1">
      <c r="A11087" s="19" t="e">
        <f>VLOOKUP(B11087,segédtábla!$A$1:$C$156,3,FALSE)</f>
        <v>#N/A</v>
      </c>
      <c r="B11087" s="11"/>
      <c r="C11087" s="13" t="e">
        <f>VLOOKUP(B11087,segédtábla!$A$1:$C$156,2,FALSE)</f>
        <v>#N/A</v>
      </c>
      <c r="D11087" s="188"/>
      <c r="E11087" s="332" t="e">
        <f>VLOOKUP(C11087,'Havi KM'!A:S,4,FALSE)</f>
        <v>#N/A</v>
      </c>
      <c r="F11087" s="163"/>
    </row>
    <row r="11088" spans="1:6" ht="15" customHeight="1">
      <c r="A11088" s="19" t="str">
        <f>VLOOKUP(B11088,segédtábla!$A$1:$C$156,3,FALSE)</f>
        <v>11+3</v>
      </c>
      <c r="B11088" s="226" t="s">
        <v>7332</v>
      </c>
      <c r="C11088" s="319" t="str">
        <f>VLOOKUP(B11088,segédtábla!$A$1:$C$156,2,FALSE)</f>
        <v>Choijiljav Batbaatar</v>
      </c>
      <c r="D11088" s="188" t="s">
        <v>9494</v>
      </c>
      <c r="E11088" s="332" t="str">
        <f>VLOOKUP(C11088,'Havi KM'!A:S,4,FALSE)</f>
        <v xml:space="preserve">     1 929,86 km</v>
      </c>
      <c r="F11088" s="163" t="s">
        <v>9495</v>
      </c>
    </row>
    <row r="11089" spans="1:6" ht="15" customHeight="1">
      <c r="A11089" s="19" t="str">
        <f>VLOOKUP(B11089,segédtábla!$A$1:$C$156,3,FALSE)</f>
        <v>2/1.</v>
      </c>
      <c r="B11089" s="495" t="s">
        <v>5289</v>
      </c>
      <c r="C11089" s="319" t="str">
        <f>VLOOKUP(B11089,segédtábla!$A$1:$C$156,2,FALSE)</f>
        <v>Molárovits Zoltán Edvin</v>
      </c>
      <c r="D11089" s="188" t="s">
        <v>9496</v>
      </c>
      <c r="E11089" s="332" t="str">
        <f>VLOOKUP(C11089,'Havi KM'!A:S,4,FALSE)</f>
        <v xml:space="preserve">     2 145,93 km</v>
      </c>
      <c r="F11089" s="163"/>
    </row>
    <row r="11090" spans="1:6" ht="15" customHeight="1">
      <c r="A11090" s="19" t="str">
        <f>VLOOKUP(B11090,segédtábla!$A$1:$C$156,3,FALSE)</f>
        <v>11+3</v>
      </c>
      <c r="B11090" s="507" t="s">
        <v>1234</v>
      </c>
      <c r="C11090" s="508" t="str">
        <f>VLOOKUP(B11090,segédtábla!$A$1:$C$156,2,FALSE)</f>
        <v>Iván Árpád Krisztián</v>
      </c>
      <c r="D11090" s="176" t="s">
        <v>9497</v>
      </c>
      <c r="E11090" s="332" t="str">
        <f>VLOOKUP(C11090,'Havi KM'!A:S,4,FALSE)</f>
        <v xml:space="preserve">      352,06 km</v>
      </c>
      <c r="F11090" s="163" t="s">
        <v>9498</v>
      </c>
    </row>
    <row r="11091" spans="1:6" ht="15" customHeight="1">
      <c r="A11091" s="19" t="str">
        <f>VLOOKUP(B11091,segédtábla!$A$1:$C$156,3,FALSE)</f>
        <v>11+3</v>
      </c>
      <c r="B11091" s="226" t="s">
        <v>1236</v>
      </c>
      <c r="C11091" s="13" t="str">
        <f>VLOOKUP(B11091,segédtábla!$A$1:$C$156,2,FALSE)</f>
        <v>Pázmándi János</v>
      </c>
      <c r="D11091" s="5" t="s">
        <v>9499</v>
      </c>
      <c r="E11091" s="332" t="str">
        <f>VLOOKUP(C11091,'Havi KM'!A:S,4,FALSE)</f>
        <v xml:space="preserve">     1 597,21 km</v>
      </c>
      <c r="F11091" s="163" t="s">
        <v>9500</v>
      </c>
    </row>
    <row r="11092" spans="1:6" ht="15" customHeight="1">
      <c r="A11092" s="19" t="str">
        <f>VLOOKUP(B11092,segédtábla!$A$1:$C$156,3,FALSE)</f>
        <v>5+2</v>
      </c>
      <c r="B11092" s="226" t="s">
        <v>1163</v>
      </c>
      <c r="C11092" s="13" t="str">
        <f>VLOOKUP(B11092,segédtábla!$A$1:$C$156,2,FALSE)</f>
        <v>Popovics Dávid</v>
      </c>
      <c r="D11092" s="5" t="s">
        <v>9501</v>
      </c>
      <c r="E11092" s="332" t="str">
        <f>VLOOKUP(C11092,'Havi KM'!A:S,4,FALSE)</f>
        <v xml:space="preserve">     1 838,04 km</v>
      </c>
      <c r="F11092" s="163"/>
    </row>
    <row r="11093" spans="1:6" ht="15" customHeight="1">
      <c r="A11093" s="19" t="str">
        <f>VLOOKUP(B11093,segédtábla!$A$1:$C$156,3,FALSE)</f>
        <v>11+3</v>
      </c>
      <c r="B11093" s="226" t="s">
        <v>1355</v>
      </c>
      <c r="C11093" s="13" t="str">
        <f>VLOOKUP(B11093,segédtábla!$A$1:$C$156,2,FALSE)</f>
        <v>Németh Nándor</v>
      </c>
      <c r="D11093" s="5" t="s">
        <v>9502</v>
      </c>
      <c r="E11093" s="332" t="str">
        <f>VLOOKUP(C11093,'Havi KM'!A:S,4,FALSE)</f>
        <v xml:space="preserve">     2 089,15 km</v>
      </c>
      <c r="F11093" s="163" t="s">
        <v>9503</v>
      </c>
    </row>
    <row r="11094" spans="1:6" ht="15" customHeight="1">
      <c r="A11094" s="19" t="str">
        <f>VLOOKUP(B11094,segédtábla!$A$1:$C$156,3,FALSE)</f>
        <v>5+2</v>
      </c>
      <c r="B11094" s="226" t="s">
        <v>1274</v>
      </c>
      <c r="C11094" s="13" t="str">
        <f>VLOOKUP(B11094,segédtábla!$A$1:$C$156,2,FALSE)</f>
        <v>Kakulya Zsolt</v>
      </c>
      <c r="D11094" s="5" t="s">
        <v>9504</v>
      </c>
      <c r="E11094" s="332" t="str">
        <f>VLOOKUP(C11094,'Havi KM'!A:S,4,FALSE)</f>
        <v xml:space="preserve">     1 219,87 km</v>
      </c>
      <c r="F11094" s="163" t="s">
        <v>9500</v>
      </c>
    </row>
    <row r="11095" spans="1:6" ht="15" customHeight="1">
      <c r="A11095" s="19" t="str">
        <f>VLOOKUP(B11095,segédtábla!$A$1:$C$156,3,FALSE)</f>
        <v>5+2</v>
      </c>
      <c r="B11095" s="226" t="s">
        <v>1281</v>
      </c>
      <c r="C11095" s="13" t="str">
        <f>VLOOKUP(B11095,segédtábla!$A$1:$C$156,2,FALSE)</f>
        <v>Kiss Sándor</v>
      </c>
      <c r="D11095" s="5" t="s">
        <v>9505</v>
      </c>
      <c r="E11095" s="332" t="str">
        <f>VLOOKUP(C11095,'Havi KM'!A:S,4,FALSE)</f>
        <v xml:space="preserve">     1 065,91 km</v>
      </c>
      <c r="F11095" s="163" t="s">
        <v>9506</v>
      </c>
    </row>
    <row r="11096" spans="1:6" ht="15" customHeight="1">
      <c r="A11096" s="19" t="str">
        <f>VLOOKUP(B11096,segédtábla!$A$1:$C$156,3,FALSE)</f>
        <v>5+2</v>
      </c>
      <c r="B11096" s="226" t="s">
        <v>1238</v>
      </c>
      <c r="C11096" s="13" t="str">
        <f>VLOOKUP(B11096,segédtábla!$A$1:$C$156,2,FALSE)</f>
        <v>Tóth Zsolt</v>
      </c>
      <c r="D11096" s="5" t="s">
        <v>9507</v>
      </c>
      <c r="E11096" s="332" t="str">
        <f>VLOOKUP(C11096,'Havi KM'!A:S,4,FALSE)</f>
        <v xml:space="preserve">     1 572,92 km</v>
      </c>
      <c r="F11096" s="163" t="s">
        <v>9500</v>
      </c>
    </row>
    <row r="11097" spans="1:6" ht="15" customHeight="1">
      <c r="A11097" s="19" t="str">
        <f>VLOOKUP(B11097,segédtábla!$A$1:$C$156,3,FALSE)</f>
        <v>11+3</v>
      </c>
      <c r="B11097" s="226" t="s">
        <v>1283</v>
      </c>
      <c r="C11097" s="319" t="str">
        <f>VLOOKUP(B11097,segédtábla!$A$1:$C$156,2,FALSE)</f>
        <v>Török Attila</v>
      </c>
      <c r="D11097" s="188" t="s">
        <v>9508</v>
      </c>
      <c r="E11097" s="332" t="str">
        <f>VLOOKUP(C11097,'Havi KM'!A:S,4,FALSE)</f>
        <v xml:space="preserve">     1 669,95 km</v>
      </c>
      <c r="F11097" s="163" t="s">
        <v>9509</v>
      </c>
    </row>
    <row r="11098" spans="1:6" ht="15" customHeight="1">
      <c r="A11098" s="19" t="str">
        <f>VLOOKUP(B11098,segédtábla!$A$1:$C$156,3,FALSE)</f>
        <v>5+2</v>
      </c>
      <c r="B11098" s="226" t="s">
        <v>1286</v>
      </c>
      <c r="C11098" s="13" t="str">
        <f>VLOOKUP(B11098,segédtábla!$A$1:$C$156,2,FALSE)</f>
        <v>Kata József</v>
      </c>
      <c r="D11098" s="5" t="s">
        <v>9510</v>
      </c>
      <c r="E11098" s="332" t="str">
        <f>VLOOKUP(C11098,'Havi KM'!A:S,4,FALSE)</f>
        <v xml:space="preserve">     2 059,02 km</v>
      </c>
      <c r="F11098" s="163" t="s">
        <v>9511</v>
      </c>
    </row>
    <row r="11099" spans="1:6" ht="15" customHeight="1">
      <c r="A11099" s="19" t="str">
        <f>VLOOKUP(B11099,segédtábla!$A$1:$C$156,3,FALSE)</f>
        <v>5+2</v>
      </c>
      <c r="B11099" s="226" t="s">
        <v>1243</v>
      </c>
      <c r="C11099" s="13" t="str">
        <f>VLOOKUP(B11099,segédtábla!$A$1:$C$156,2,FALSE)</f>
        <v>Csicsai Gábor</v>
      </c>
      <c r="D11099" s="5" t="s">
        <v>9512</v>
      </c>
      <c r="E11099" s="332" t="str">
        <f>VLOOKUP(C11099,'Havi KM'!A:S,4,FALSE)</f>
        <v xml:space="preserve">      636,52 km</v>
      </c>
      <c r="F11099" s="231" t="s">
        <v>9500</v>
      </c>
    </row>
    <row r="11100" spans="1:6" ht="15" customHeight="1">
      <c r="A11100" s="19" t="str">
        <f>VLOOKUP(B11100,segédtábla!$A$1:$C$156,3,FALSE)</f>
        <v>5+2</v>
      </c>
      <c r="B11100" s="226" t="s">
        <v>1292</v>
      </c>
      <c r="C11100" s="13" t="str">
        <f>VLOOKUP(B11100,segédtábla!$A$1:$C$156,2,FALSE)</f>
        <v>Hanzi György Lehel</v>
      </c>
      <c r="D11100" s="5" t="s">
        <v>9513</v>
      </c>
      <c r="E11100" s="332" t="str">
        <f>VLOOKUP(C11100,'Havi KM'!A:S,4,FALSE)</f>
        <v xml:space="preserve">     1 303,29 km</v>
      </c>
      <c r="F11100" s="163" t="s">
        <v>9514</v>
      </c>
    </row>
    <row r="11101" spans="1:6" ht="15" customHeight="1">
      <c r="A11101" s="19" t="str">
        <f>VLOOKUP(B11101,segédtábla!$A$1:$C$156,3,FALSE)</f>
        <v>11+3</v>
      </c>
      <c r="B11101" s="226" t="s">
        <v>1170</v>
      </c>
      <c r="C11101" s="13" t="str">
        <f>VLOOKUP(B11101,segédtábla!$A$1:$C$156,2,FALSE)</f>
        <v>Hemmerlein Zoltán</v>
      </c>
      <c r="D11101" s="5" t="s">
        <v>9515</v>
      </c>
      <c r="E11101" s="332" t="str">
        <f>VLOOKUP(C11101,'Havi KM'!A:S,4,FALSE)</f>
        <v xml:space="preserve">     1 867,46 km</v>
      </c>
      <c r="F11101" s="163" t="s">
        <v>9516</v>
      </c>
    </row>
    <row r="11102" spans="1:6" ht="15" customHeight="1">
      <c r="A11102" s="19" t="str">
        <f>VLOOKUP(B11102,segédtábla!$A$1:$C$156,3,FALSE)</f>
        <v>11+3</v>
      </c>
      <c r="B11102" s="226" t="s">
        <v>1296</v>
      </c>
      <c r="C11102" s="13" t="str">
        <f>VLOOKUP(B11102,segédtábla!$A$1:$C$156,2,FALSE)</f>
        <v>Kálóczi Péter</v>
      </c>
      <c r="D11102" s="240" t="s">
        <v>9517</v>
      </c>
      <c r="E11102" s="332" t="str">
        <f>VLOOKUP(C11102,'Havi KM'!A:S,4,FALSE)</f>
        <v xml:space="preserve">      933,04 km</v>
      </c>
      <c r="F11102" s="231" t="s">
        <v>9514</v>
      </c>
    </row>
    <row r="11103" spans="1:6" ht="15" customHeight="1">
      <c r="A11103" s="19" t="str">
        <f>VLOOKUP(B11103,segédtábla!$A$1:$C$156,3,FALSE)</f>
        <v>5+2</v>
      </c>
      <c r="B11103" s="226" t="s">
        <v>1173</v>
      </c>
      <c r="C11103" s="13" t="str">
        <f>VLOOKUP(B11103,segédtábla!$A$1:$C$156,2,FALSE)</f>
        <v>Léhner Zsolt</v>
      </c>
      <c r="D11103" s="5" t="s">
        <v>9518</v>
      </c>
      <c r="E11103" s="332" t="str">
        <f>VLOOKUP(C11103,'Havi KM'!A:S,4,FALSE)</f>
        <v xml:space="preserve">     1 816,96 km</v>
      </c>
      <c r="F11103" s="163" t="s">
        <v>9514</v>
      </c>
    </row>
    <row r="11104" spans="1:6" ht="15" customHeight="1">
      <c r="A11104" s="19" t="str">
        <f>VLOOKUP(B11104,segédtábla!$A$1:$C$156,3,FALSE)</f>
        <v>5+2</v>
      </c>
      <c r="B11104" s="226" t="s">
        <v>1152</v>
      </c>
      <c r="C11104" s="13" t="str">
        <f>VLOOKUP(B11104,segédtábla!$A$1:$C$156,2,FALSE)</f>
        <v>Tokorcsi Tibor</v>
      </c>
      <c r="D11104" s="5" t="s">
        <v>9519</v>
      </c>
      <c r="E11104" s="332" t="str">
        <f>VLOOKUP(C11104,'Havi KM'!A:S,4,FALSE)</f>
        <v xml:space="preserve">     1 330,53 km</v>
      </c>
      <c r="F11104" s="163" t="s">
        <v>9495</v>
      </c>
    </row>
    <row r="11105" spans="1:6" ht="15" customHeight="1">
      <c r="A11105" s="19" t="str">
        <f>VLOOKUP(B11105,segédtábla!$A$1:$C$156,3,FALSE)</f>
        <v>5+2</v>
      </c>
      <c r="B11105" s="226" t="s">
        <v>1181</v>
      </c>
      <c r="C11105" s="13" t="str">
        <f>VLOOKUP(B11105,segédtábla!$A$1:$C$156,2,FALSE)</f>
        <v>Lázár Gábor</v>
      </c>
      <c r="D11105" s="5" t="s">
        <v>9520</v>
      </c>
      <c r="E11105" s="332" t="str">
        <f>VLOOKUP(C11105,'Havi KM'!A:S,4,FALSE)</f>
        <v xml:space="preserve">     1 156,79 km</v>
      </c>
      <c r="F11105" s="163" t="s">
        <v>9521</v>
      </c>
    </row>
    <row r="11106" spans="1:6" ht="15" customHeight="1">
      <c r="A11106" s="19" t="str">
        <f>VLOOKUP(B11106,segédtábla!$A$1:$C$156,3,FALSE)</f>
        <v>11+3</v>
      </c>
      <c r="B11106" s="226" t="s">
        <v>1405</v>
      </c>
      <c r="C11106" s="13" t="str">
        <f>VLOOKUP(B11106,segédtábla!$A$1:$C$156,2,FALSE)</f>
        <v>Marton Péter</v>
      </c>
      <c r="D11106" s="4" t="s">
        <v>9522</v>
      </c>
      <c r="E11106" s="332" t="str">
        <f>VLOOKUP(C11106,'Havi KM'!A:S,4,FALSE)</f>
        <v xml:space="preserve">     1 405,83 km</v>
      </c>
      <c r="F11106" s="163" t="s">
        <v>9514</v>
      </c>
    </row>
    <row r="11107" spans="1:6" ht="15" customHeight="1">
      <c r="A11107" s="19" t="str">
        <f>VLOOKUP(B11107,segédtábla!$A$1:$C$156,3,FALSE)</f>
        <v>korai kezdés preferált</v>
      </c>
      <c r="B11107" s="226" t="s">
        <v>1309</v>
      </c>
      <c r="C11107" s="13" t="str">
        <f>VLOOKUP(B11107,segédtábla!$A$1:$C$156,2,FALSE)</f>
        <v>Gosztenschnik Péter</v>
      </c>
      <c r="D11107" s="4" t="s">
        <v>9523</v>
      </c>
      <c r="E11107" s="332" t="str">
        <f>VLOOKUP(C11107,'Havi KM'!A:S,4,FALSE)</f>
        <v xml:space="preserve">      684,27 km</v>
      </c>
      <c r="F11107" s="163" t="s">
        <v>9500</v>
      </c>
    </row>
    <row r="11108" spans="1:6" ht="15" customHeight="1">
      <c r="A11108" s="19" t="str">
        <f>VLOOKUP(B11108,segédtábla!$A$1:$C$156,3,FALSE)</f>
        <v>5+2</v>
      </c>
      <c r="B11108" s="226" t="s">
        <v>1317</v>
      </c>
      <c r="C11108" s="13" t="str">
        <f>VLOOKUP(B11108,segédtábla!$A$1:$C$156,2,FALSE)</f>
        <v>Tőzsér Gábor</v>
      </c>
      <c r="D11108" s="5" t="s">
        <v>9524</v>
      </c>
      <c r="E11108" s="332" t="str">
        <f>VLOOKUP(C11108,'Havi KM'!A:S,4,FALSE)</f>
        <v xml:space="preserve">     1 375,22 km</v>
      </c>
      <c r="F11108" s="163"/>
    </row>
    <row r="11109" spans="1:6" ht="15" customHeight="1">
      <c r="A11109" s="19" t="str">
        <f>VLOOKUP(B11109,segédtábla!$A$1:$C$156,3,FALSE)</f>
        <v>5+2</v>
      </c>
      <c r="B11109" s="226" t="s">
        <v>1328</v>
      </c>
      <c r="C11109" s="13" t="str">
        <f>VLOOKUP(B11109,segédtábla!$A$1:$C$156,2,FALSE)</f>
        <v>Majer Dominik - Charter</v>
      </c>
      <c r="D11109" s="5" t="s">
        <v>9525</v>
      </c>
      <c r="E11109" s="332" t="e">
        <f>VLOOKUP(C11109,'Havi KM'!A:S,4,FALSE)</f>
        <v>#N/A</v>
      </c>
      <c r="F11109" s="163" t="s">
        <v>9526</v>
      </c>
    </row>
    <row r="11110" spans="1:6" ht="15" customHeight="1">
      <c r="A11110" s="19" t="str">
        <f>VLOOKUP(B11110,segédtábla!$A$1:$C$156,3,FALSE)</f>
        <v>11+3</v>
      </c>
      <c r="B11110" s="226" t="s">
        <v>1223</v>
      </c>
      <c r="C11110" s="13" t="str">
        <f>VLOOKUP(B11110,segédtábla!$A$1:$C$156,2,FALSE)</f>
        <v>Molnár Lajos</v>
      </c>
      <c r="D11110" s="240" t="s">
        <v>9527</v>
      </c>
      <c r="E11110" s="332" t="str">
        <f>VLOOKUP(C11110,'Havi KM'!A:S,4,FALSE)</f>
        <v xml:space="preserve">     2 738,73 km</v>
      </c>
      <c r="F11110" s="163" t="s">
        <v>9514</v>
      </c>
    </row>
    <row r="11111" spans="1:6" ht="15" customHeight="1">
      <c r="A11111" s="19" t="str">
        <f>VLOOKUP(B11111,segédtábla!$A$1:$C$156,3,FALSE)</f>
        <v>5+2</v>
      </c>
      <c r="B11111" s="226" t="s">
        <v>1214</v>
      </c>
      <c r="C11111" s="178" t="str">
        <f>VLOOKUP(B11111,segédtábla!$A$1:$C$156,2,FALSE)</f>
        <v>Horváth András - Charter</v>
      </c>
      <c r="D11111" s="4" t="s">
        <v>9528</v>
      </c>
      <c r="E11111" s="332" t="e">
        <f>VLOOKUP(C11111,'Havi KM'!A:S,4,FALSE)</f>
        <v>#N/A</v>
      </c>
      <c r="F11111" s="163" t="s">
        <v>9529</v>
      </c>
    </row>
    <row r="11112" spans="1:6" ht="15" customHeight="1">
      <c r="A11112" s="19" t="str">
        <f>VLOOKUP(B11112,segédtábla!$A$1:$C$156,3,FALSE)</f>
        <v>11+3</v>
      </c>
      <c r="B11112" s="226" t="s">
        <v>1333</v>
      </c>
      <c r="C11112" s="13" t="str">
        <f>VLOOKUP(B11112,segédtábla!$A$1:$C$156,2,FALSE)</f>
        <v>Meilinger Ádám</v>
      </c>
      <c r="D11112" s="188" t="s">
        <v>9530</v>
      </c>
      <c r="E11112" s="332" t="str">
        <f>VLOOKUP(C11112,'Havi KM'!A:S,4,FALSE)</f>
        <v xml:space="preserve">      277,05 km</v>
      </c>
      <c r="F11112" s="211" t="s">
        <v>9531</v>
      </c>
    </row>
    <row r="11113" spans="1:6" ht="15" customHeight="1">
      <c r="A11113" s="19" t="str">
        <f>VLOOKUP(B11113,segédtábla!$A$1:$C$156,3,FALSE)</f>
        <v>5+2</v>
      </c>
      <c r="B11113" s="226" t="s">
        <v>1219</v>
      </c>
      <c r="C11113" s="13" t="str">
        <f>VLOOKUP(B11113,segédtábla!$A$1:$C$156,2,FALSE)</f>
        <v>Ignéczi Attila + Mura Milán</v>
      </c>
      <c r="D11113" s="4" t="s">
        <v>9532</v>
      </c>
      <c r="E11113" s="332" t="e">
        <f>VLOOKUP(C11113,'Havi KM'!A:S,4,FALSE)</f>
        <v>#N/A</v>
      </c>
      <c r="F11113" s="163" t="s">
        <v>9533</v>
      </c>
    </row>
    <row r="11114" spans="1:6" ht="15" customHeight="1">
      <c r="A11114" s="19" t="str">
        <f>VLOOKUP(B11114,segédtábla!$A$1:$C$156,3,FALSE)</f>
        <v>5+2</v>
      </c>
      <c r="B11114" s="226" t="s">
        <v>1418</v>
      </c>
      <c r="C11114" s="13" t="str">
        <f>VLOOKUP(B11114,segédtábla!$A$1:$C$156,2,FALSE)</f>
        <v>Tatai Sándor</v>
      </c>
      <c r="D11114" s="188" t="s">
        <v>9534</v>
      </c>
      <c r="E11114" s="332" t="str">
        <f>VLOOKUP(C11114,'Havi KM'!A:S,4,FALSE)</f>
        <v xml:space="preserve">     2 344,0 km</v>
      </c>
      <c r="F11114" s="163" t="s">
        <v>9535</v>
      </c>
    </row>
    <row r="11115" spans="1:6" ht="15" customHeight="1">
      <c r="A11115" s="19" t="str">
        <f>VLOOKUP(B11115,segédtábla!$A$1:$C$156,3,FALSE)</f>
        <v>5+2</v>
      </c>
      <c r="B11115" s="226" t="s">
        <v>1264</v>
      </c>
      <c r="C11115" s="13" t="str">
        <f>VLOOKUP(B11115,segédtábla!$A$1:$C$156,2,FALSE)</f>
        <v>Sógorka Csaba</v>
      </c>
      <c r="D11115" s="5" t="s">
        <v>9536</v>
      </c>
      <c r="E11115" s="332" t="str">
        <f>VLOOKUP(C11115,'Havi KM'!A:S,4,FALSE)</f>
        <v xml:space="preserve">     1 480,64 km</v>
      </c>
      <c r="F11115" s="163" t="s">
        <v>9500</v>
      </c>
    </row>
    <row r="11116" spans="1:6" ht="15" customHeight="1">
      <c r="A11116" s="19" t="str">
        <f>VLOOKUP(B11116,segédtábla!$A$1:$C$156,3,FALSE)</f>
        <v>5+2</v>
      </c>
      <c r="B11116" s="226" t="s">
        <v>1266</v>
      </c>
      <c r="C11116" s="13" t="str">
        <f>VLOOKUP(B11116,segédtábla!$A$1:$C$156,2,FALSE)</f>
        <v>Nagy György</v>
      </c>
      <c r="D11116" s="5" t="s">
        <v>9537</v>
      </c>
      <c r="E11116" s="332" t="str">
        <f>VLOOKUP(C11116,'Havi KM'!A:S,4,FALSE)</f>
        <v xml:space="preserve">     1 204,28 km</v>
      </c>
      <c r="F11116" s="163" t="s">
        <v>9500</v>
      </c>
    </row>
    <row r="11117" spans="1:6" ht="15" customHeight="1">
      <c r="A11117" s="19" t="str">
        <f>VLOOKUP(B11117,segédtábla!$A$1:$C$156,3,FALSE)</f>
        <v>5+2</v>
      </c>
      <c r="B11117" s="226" t="s">
        <v>1341</v>
      </c>
      <c r="C11117" s="13" t="str">
        <f>VLOOKUP(B11117,segédtábla!$A$1:$C$156,2,FALSE)</f>
        <v>Szegedi Zsolt</v>
      </c>
      <c r="D11117" s="5" t="s">
        <v>9538</v>
      </c>
      <c r="E11117" s="332" t="str">
        <f>VLOOKUP(C11117,'Havi KM'!A:S,4,FALSE)</f>
        <v xml:space="preserve">     1 560,76 km</v>
      </c>
      <c r="F11117" s="163" t="s">
        <v>9500</v>
      </c>
    </row>
    <row r="11119" spans="1:6" ht="15" customHeight="1">
      <c r="A11119" s="10"/>
      <c r="B11119" s="16"/>
      <c r="C11119" s="263">
        <v>46006</v>
      </c>
      <c r="D11119" s="237" t="str">
        <f>TEXT(C11119,"dddd")</f>
        <v>Monday</v>
      </c>
      <c r="E11119" s="330"/>
      <c r="F11119" s="227">
        <f>+COUNTA(B11122:B11129)</f>
        <v>7</v>
      </c>
    </row>
    <row r="11120" spans="1:6" ht="15" customHeight="1">
      <c r="C11120" s="355"/>
    </row>
    <row r="11121" spans="1:6" ht="15" customHeight="1">
      <c r="A11121" s="7" t="s">
        <v>1136</v>
      </c>
      <c r="B11121" s="8" t="s">
        <v>1137</v>
      </c>
      <c r="C11121" s="9" t="s">
        <v>1138</v>
      </c>
      <c r="D11121" s="9" t="s">
        <v>1139</v>
      </c>
      <c r="E11121" s="331" t="s">
        <v>1140</v>
      </c>
      <c r="F11121" s="9" t="s">
        <v>1141</v>
      </c>
    </row>
    <row r="11122" spans="1:6" ht="15" customHeight="1">
      <c r="A11122" s="19" t="str">
        <f>VLOOKUP(B11122,segédtábla!$A$1:$C$156,3,FALSE)</f>
        <v>5+2</v>
      </c>
      <c r="B11122" s="226" t="s">
        <v>1149</v>
      </c>
      <c r="C11122" s="13" t="str">
        <f>VLOOKUP(B11122,segédtábla!$A$1:$C$156,2,FALSE)</f>
        <v>Létai Ferenc + Létainé Zsuzsa</v>
      </c>
      <c r="D11122" s="5" t="s">
        <v>9539</v>
      </c>
      <c r="E11122" s="332" t="e">
        <f>VLOOKUP(C11122,'Havi KM'!A:S,4,FALSE)</f>
        <v>#N/A</v>
      </c>
      <c r="F11122" s="163"/>
    </row>
    <row r="11123" spans="1:6" ht="15" customHeight="1">
      <c r="A11123" s="19" t="e">
        <f>VLOOKUP(B11123,segédtábla!$A$1:$C$156,3,FALSE)</f>
        <v>#N/A</v>
      </c>
      <c r="B11123" s="11"/>
      <c r="C11123" s="13" t="e">
        <f>VLOOKUP(B11123,segédtábla!$A$1:$C$156,2,FALSE)</f>
        <v>#N/A</v>
      </c>
      <c r="D11123" s="5"/>
      <c r="E11123" s="332" t="e">
        <f>VLOOKUP(C11123,'Havi KM'!A:S,4,FALSE)</f>
        <v>#N/A</v>
      </c>
      <c r="F11123" s="163"/>
    </row>
    <row r="11124" spans="1:6" ht="15" customHeight="1">
      <c r="A11124" s="19" t="str">
        <f>VLOOKUP(B11124,segédtábla!$A$1:$C$156,3,FALSE)</f>
        <v>10+4</v>
      </c>
      <c r="B11124" s="226" t="s">
        <v>1520</v>
      </c>
      <c r="C11124" s="13" t="str">
        <f>VLOOKUP(B11124,segédtábla!$A$1:$C$156,2,FALSE)</f>
        <v>Sipőcz Dániel</v>
      </c>
      <c r="D11124" s="5" t="s">
        <v>9540</v>
      </c>
      <c r="E11124" s="332" t="str">
        <f>VLOOKUP(C11124,'Havi KM'!A:S,4,FALSE)</f>
        <v xml:space="preserve">     2 677,58 km</v>
      </c>
      <c r="F11124" s="163" t="s">
        <v>9541</v>
      </c>
    </row>
    <row r="11125" spans="1:6" ht="15" customHeight="1">
      <c r="A11125" s="19" t="str">
        <f>VLOOKUP(B11125,segédtábla!$A$1:$C$156,3,FALSE)</f>
        <v>11+3</v>
      </c>
      <c r="B11125" s="226" t="s">
        <v>1353</v>
      </c>
      <c r="C11125" s="13" t="str">
        <f>VLOOKUP(B11125,segédtábla!$A$1:$C$156,2,FALSE)</f>
        <v>Vancsó Attila</v>
      </c>
      <c r="D11125" s="5" t="s">
        <v>9542</v>
      </c>
      <c r="E11125" s="332" t="str">
        <f>VLOOKUP(C11125,'Havi KM'!A:S,4,FALSE)</f>
        <v xml:space="preserve">     1 260,11 km</v>
      </c>
      <c r="F11125" s="163" t="s">
        <v>9514</v>
      </c>
    </row>
    <row r="11126" spans="1:6" ht="15" customHeight="1">
      <c r="A11126" s="19" t="str">
        <f>VLOOKUP(B11126,segédtábla!$A$1:$C$156,3,FALSE)</f>
        <v>11+2</v>
      </c>
      <c r="B11126" s="226" t="s">
        <v>1197</v>
      </c>
      <c r="C11126" s="13" t="str">
        <f>VLOOKUP(B11126,segédtábla!$A$1:$C$156,2,FALSE)</f>
        <v>Csepeti Péter</v>
      </c>
      <c r="D11126" s="240" t="s">
        <v>9543</v>
      </c>
      <c r="E11126" s="332" t="str">
        <f>VLOOKUP(C11126,'Havi KM'!A:S,4,FALSE)</f>
        <v xml:space="preserve">      982,79 km</v>
      </c>
      <c r="F11126" s="163" t="s">
        <v>9514</v>
      </c>
    </row>
    <row r="11127" spans="1:6" ht="15" customHeight="1">
      <c r="A11127" s="19" t="str">
        <f>VLOOKUP(B11127,segédtábla!$A$1:$C$156,3,FALSE)</f>
        <v>11+3</v>
      </c>
      <c r="B11127" s="226" t="s">
        <v>1168</v>
      </c>
      <c r="C11127" s="319" t="str">
        <f>VLOOKUP(B11127,segédtábla!$A$1:$C$156,2,FALSE)</f>
        <v>Balázs István</v>
      </c>
      <c r="D11127" s="188" t="s">
        <v>9544</v>
      </c>
      <c r="E11127" s="332" t="str">
        <f>VLOOKUP(C11127,'Havi KM'!A:S,4,FALSE)</f>
        <v xml:space="preserve">     1 401,93 km</v>
      </c>
      <c r="F11127" s="163" t="s">
        <v>9545</v>
      </c>
    </row>
    <row r="11128" spans="1:6" ht="15" customHeight="1">
      <c r="A11128" s="19" t="str">
        <f>VLOOKUP(B11128,segédtábla!$A$1:$C$156,3,FALSE)</f>
        <v>5+2</v>
      </c>
      <c r="B11128" s="226" t="s">
        <v>1526</v>
      </c>
      <c r="C11128" s="13" t="str">
        <f>VLOOKUP(B11128,segédtábla!$A$1:$C$156,2,FALSE)</f>
        <v>Simon Zoltán</v>
      </c>
      <c r="D11128" s="5" t="s">
        <v>9546</v>
      </c>
      <c r="E11128" s="332" t="str">
        <f>VLOOKUP(C11128,'Havi KM'!A:S,4,FALSE)</f>
        <v xml:space="preserve">     1 431,31 km</v>
      </c>
      <c r="F11128" s="163"/>
    </row>
    <row r="11129" spans="1:6" ht="15" customHeight="1">
      <c r="A11129" s="19" t="str">
        <f>VLOOKUP(B11129,segédtábla!$A$1:$C$156,3,FALSE)</f>
        <v>5+2</v>
      </c>
      <c r="B11129" s="226" t="s">
        <v>1290</v>
      </c>
      <c r="C11129" s="13" t="str">
        <f>VLOOKUP(B11129,segédtábla!$A$1:$C$156,2,FALSE)</f>
        <v>Katona Gábor</v>
      </c>
      <c r="D11129" s="5" t="s">
        <v>9547</v>
      </c>
      <c r="E11129" s="332" t="str">
        <f>VLOOKUP(C11129,'Havi KM'!A:S,4,FALSE)</f>
        <v xml:space="preserve">     1 977,6 km</v>
      </c>
      <c r="F11129" s="231" t="s">
        <v>9514</v>
      </c>
    </row>
    <row r="11130" spans="1:6" ht="15" customHeight="1">
      <c r="A11130" s="19" t="str">
        <f>VLOOKUP(B11130,segédtábla!$A$1:$C$156,3,FALSE)</f>
        <v>11+3</v>
      </c>
      <c r="B11130" s="226" t="s">
        <v>1245</v>
      </c>
      <c r="C11130" s="319" t="str">
        <f>VLOOKUP(B11130,segédtábla!$A$1:$C$156,2,FALSE)</f>
        <v>Slebárszky Attila Gábor</v>
      </c>
      <c r="D11130" s="188" t="s">
        <v>9548</v>
      </c>
      <c r="E11130" s="332" t="str">
        <f>VLOOKUP(C11130,'Havi KM'!A:S,4,FALSE)</f>
        <v xml:space="preserve">     1 780,0 km</v>
      </c>
      <c r="F11130" s="163" t="s">
        <v>9549</v>
      </c>
    </row>
    <row r="11131" spans="1:6" ht="15" customHeight="1">
      <c r="A11131" s="19" t="str">
        <f>VLOOKUP(B11131,segédtábla!$A$1:$C$156,3,FALSE)</f>
        <v>2/1.</v>
      </c>
      <c r="B11131" s="226" t="s">
        <v>1206</v>
      </c>
      <c r="C11131" s="13" t="str">
        <f>VLOOKUP(B11131,segédtábla!$A$1:$C$156,2,FALSE)</f>
        <v>Vincze Gábor</v>
      </c>
      <c r="D11131" s="240" t="s">
        <v>9550</v>
      </c>
      <c r="E11131" s="332" t="str">
        <f>VLOOKUP(C11131,'Havi KM'!A:S,4,FALSE)</f>
        <v xml:space="preserve">     1 471,92 km</v>
      </c>
      <c r="F11131" s="163" t="s">
        <v>9551</v>
      </c>
    </row>
    <row r="11132" spans="1:6" ht="15" customHeight="1">
      <c r="A11132" s="19" t="str">
        <f>VLOOKUP(B11132,segédtábla!$A$1:$C$156,3,FALSE)</f>
        <v>1/1.</v>
      </c>
      <c r="B11132" s="226" t="s">
        <v>1165</v>
      </c>
      <c r="C11132" s="13" t="str">
        <f>VLOOKUP(B11132,segédtábla!$A$1:$C$156,2,FALSE)</f>
        <v>Szabó Levente</v>
      </c>
      <c r="D11132" s="240" t="s">
        <v>9552</v>
      </c>
      <c r="E11132" s="332" t="str">
        <f>VLOOKUP(C11132,'Havi KM'!A:S,4,FALSE)</f>
        <v xml:space="preserve">     2 412,32 km</v>
      </c>
      <c r="F11132" s="163" t="s">
        <v>9553</v>
      </c>
    </row>
    <row r="11133" spans="1:6" ht="15" customHeight="1">
      <c r="A11133" s="19" t="str">
        <f>VLOOKUP(B11133,segédtábla!$A$1:$C$156,3,FALSE)</f>
        <v>11+3</v>
      </c>
      <c r="B11133" s="226" t="s">
        <v>1313</v>
      </c>
      <c r="C11133" s="13" t="str">
        <f>VLOOKUP(B11133,segédtábla!$A$1:$C$156,2,FALSE)</f>
        <v>Tóth Zoltán József</v>
      </c>
      <c r="D11133" s="5" t="s">
        <v>9554</v>
      </c>
      <c r="E11133" s="332" t="str">
        <f>VLOOKUP(C11133,'Havi KM'!A:S,4,FALSE)</f>
        <v xml:space="preserve">      0,0 km</v>
      </c>
      <c r="F11133" s="163" t="s">
        <v>9555</v>
      </c>
    </row>
    <row r="11134" spans="1:6" ht="15" customHeight="1">
      <c r="A11134" s="19" t="str">
        <f>VLOOKUP(B11134,segédtábla!$A$1:$C$156,3,FALSE)</f>
        <v>11+3</v>
      </c>
      <c r="B11134" s="226" t="s">
        <v>1573</v>
      </c>
      <c r="C11134" s="13" t="str">
        <f>VLOOKUP(B11134,segédtábla!$A$1:$C$156,2,FALSE)</f>
        <v>Lajkó Zsolt</v>
      </c>
      <c r="D11134" s="5" t="s">
        <v>9556</v>
      </c>
      <c r="E11134" s="332" t="str">
        <f>VLOOKUP(C11134,'Havi KM'!A:S,4,FALSE)</f>
        <v xml:space="preserve">     2 300,8 km</v>
      </c>
      <c r="F11134" s="163" t="s">
        <v>9557</v>
      </c>
    </row>
    <row r="11135" spans="1:6" ht="15" customHeight="1">
      <c r="A11135" s="19" t="str">
        <f>VLOOKUP(B11135,segédtábla!$A$1:$C$156,3,FALSE)</f>
        <v>5+2</v>
      </c>
      <c r="B11135" s="226" t="s">
        <v>1256</v>
      </c>
      <c r="C11135" s="13" t="str">
        <f>VLOOKUP(B11135,segédtábla!$A$1:$C$156,2,FALSE)</f>
        <v>Árvai Gábor</v>
      </c>
      <c r="D11135" s="5" t="s">
        <v>9558</v>
      </c>
      <c r="E11135" s="332" t="str">
        <f>VLOOKUP(C11135,'Havi KM'!A:S,4,FALSE)</f>
        <v xml:space="preserve">     1 696,48 km</v>
      </c>
      <c r="F11135" s="163"/>
    </row>
    <row r="11136" spans="1:6" ht="15" customHeight="1">
      <c r="A11136" s="19" t="str">
        <f>VLOOKUP(B11136,segédtábla!$A$1:$C$156,3,FALSE)</f>
        <v>11+3</v>
      </c>
      <c r="B11136" s="226" t="s">
        <v>1212</v>
      </c>
      <c r="C11136" s="319" t="str">
        <f>VLOOKUP(B11136,segédtábla!$A$1:$C$156,2,FALSE)</f>
        <v>Kopányi László</v>
      </c>
      <c r="D11136" s="188" t="s">
        <v>9559</v>
      </c>
      <c r="E11136" s="332" t="str">
        <f>VLOOKUP(C11136,'Havi KM'!A:S,4,FALSE)</f>
        <v xml:space="preserve">     2 365,46 km</v>
      </c>
      <c r="F11136" s="211" t="s">
        <v>9560</v>
      </c>
    </row>
    <row r="11137" spans="1:6" ht="15" customHeight="1">
      <c r="A11137" s="19" t="str">
        <f>VLOOKUP(B11137,segédtábla!$A$1:$C$156,3,FALSE)</f>
        <v>5+2</v>
      </c>
      <c r="B11137" s="226" t="s">
        <v>1323</v>
      </c>
      <c r="C11137" s="13" t="str">
        <f>VLOOKUP(B11137,segédtábla!$A$1:$C$156,2,FALSE)</f>
        <v>Moldicz Tamás</v>
      </c>
      <c r="D11137" s="5" t="s">
        <v>9561</v>
      </c>
      <c r="E11137" s="332" t="str">
        <f>VLOOKUP(C11137,'Havi KM'!A:S,4,FALSE)</f>
        <v xml:space="preserve">      938,86 km</v>
      </c>
      <c r="F11137" s="163" t="s">
        <v>9500</v>
      </c>
    </row>
    <row r="11138" spans="1:6" ht="15" customHeight="1">
      <c r="A11138" s="19">
        <f>VLOOKUP(B11138,segédtábla!$A$1:$C$156,3,FALSE)</f>
        <v>0</v>
      </c>
      <c r="B11138" s="226" t="s">
        <v>1187</v>
      </c>
      <c r="C11138" s="13" t="str">
        <f>VLOOKUP(B11138,segédtábla!$A$1:$C$156,2,FALSE)</f>
        <v>hengerfejes kivonva</v>
      </c>
      <c r="D11138" s="5" t="s">
        <v>9562</v>
      </c>
      <c r="E11138" s="332" t="e">
        <f>VLOOKUP(C11138,'Havi KM'!A:S,4,FALSE)</f>
        <v>#N/A</v>
      </c>
      <c r="F11138" s="163" t="s">
        <v>9563</v>
      </c>
    </row>
    <row r="11139" spans="1:6" ht="15" customHeight="1">
      <c r="A11139" s="19" t="str">
        <f>VLOOKUP(B11139,segédtábla!$A$1:$C$156,3,FALSE)</f>
        <v>11+3</v>
      </c>
      <c r="B11139" s="226" t="s">
        <v>1345</v>
      </c>
      <c r="C11139" s="13" t="str">
        <f>VLOOKUP(B11139,segédtábla!$A$1:$C$156,2,FALSE)</f>
        <v>Berek Gábor</v>
      </c>
      <c r="D11139" s="5" t="s">
        <v>9564</v>
      </c>
      <c r="E11139" s="332" t="str">
        <f>VLOOKUP(C11139,'Havi KM'!A:S,4,FALSE)</f>
        <v xml:space="preserve">      0,0 km</v>
      </c>
      <c r="F11139" s="163" t="s">
        <v>9565</v>
      </c>
    </row>
    <row r="11140" spans="1:6" ht="15" customHeight="1">
      <c r="A11140" s="19" t="str">
        <f>VLOOKUP(B11140,segédtábla!$A$1:$C$156,3,FALSE)</f>
        <v>5+2</v>
      </c>
      <c r="B11140" s="226" t="s">
        <v>1410</v>
      </c>
      <c r="C11140" s="319" t="str">
        <f>VLOOKUP(B11140,segédtábla!$A$1:$C$156,2,FALSE)</f>
        <v>Berek Dániel</v>
      </c>
      <c r="D11140" s="188" t="s">
        <v>9566</v>
      </c>
      <c r="E11140" s="332" t="str">
        <f>VLOOKUP(C11140,'Havi KM'!A:S,4,FALSE)</f>
        <v xml:space="preserve">      0,0 km</v>
      </c>
      <c r="F11140" s="163" t="s">
        <v>9567</v>
      </c>
    </row>
    <row r="11141" spans="1:6" ht="15" customHeight="1">
      <c r="A11141" s="19">
        <f>VLOOKUP(B11141,segédtábla!$A$1:$C$156,3,FALSE)</f>
        <v>0</v>
      </c>
      <c r="B11141" s="226" t="s">
        <v>1375</v>
      </c>
      <c r="C11141" s="13" t="str">
        <f>VLOOKUP(B11141,segédtábla!$A$1:$C$156,2,FALSE)</f>
        <v>kivonva</v>
      </c>
      <c r="D11141" s="5" t="s">
        <v>9568</v>
      </c>
      <c r="E11141" s="332" t="e">
        <f>VLOOKUP(C11141,'Havi KM'!A:S,4,FALSE)</f>
        <v>#N/A</v>
      </c>
      <c r="F11141" s="163" t="s">
        <v>9569</v>
      </c>
    </row>
    <row r="11142" spans="1:6" ht="15" customHeight="1">
      <c r="A11142" s="19" t="str">
        <f>VLOOKUP(B11142,segédtábla!$A$1:$C$156,3,FALSE)</f>
        <v>11+3</v>
      </c>
      <c r="B11142" s="226" t="s">
        <v>1189</v>
      </c>
      <c r="C11142" s="13" t="str">
        <f>VLOOKUP(B11142,segédtábla!$A$1:$C$156,2,FALSE)</f>
        <v>Tatarek Sándor</v>
      </c>
      <c r="D11142" s="5" t="s">
        <v>9570</v>
      </c>
      <c r="E11142" s="332" t="str">
        <f>VLOOKUP(C11142,'Havi KM'!A:S,4,FALSE)</f>
        <v xml:space="preserve">      823,62 km</v>
      </c>
      <c r="F11142" s="163" t="s">
        <v>9571</v>
      </c>
    </row>
    <row r="11143" spans="1:6" ht="15" customHeight="1">
      <c r="A11143" s="19" t="str">
        <f>VLOOKUP(B11143,segédtábla!$A$1:$C$156,3,FALSE)</f>
        <v>11+3</v>
      </c>
      <c r="B11143" s="226" t="s">
        <v>1413</v>
      </c>
      <c r="C11143" s="13" t="str">
        <f>VLOOKUP(B11143,segédtábla!$A$1:$C$156,2,FALSE)</f>
        <v>Szkolcsek György</v>
      </c>
      <c r="D11143" s="5" t="s">
        <v>9572</v>
      </c>
      <c r="E11143" s="332" t="str">
        <f>VLOOKUP(C11143,'Havi KM'!A:S,4,FALSE)</f>
        <v xml:space="preserve">     1 278,42 km</v>
      </c>
      <c r="F11143" s="163"/>
    </row>
    <row r="11144" spans="1:6" ht="15" customHeight="1">
      <c r="A11144" s="19" t="str">
        <f>VLOOKUP(B11144,segédtábla!$A$1:$C$156,3,FALSE)</f>
        <v>11+3</v>
      </c>
      <c r="B11144" s="226" t="s">
        <v>1321</v>
      </c>
      <c r="C11144" s="13" t="str">
        <f>VLOOKUP(B11144,segédtábla!$A$1:$C$156,2,FALSE)</f>
        <v>Kovács Márton Péter</v>
      </c>
      <c r="D11144" s="5" t="s">
        <v>9573</v>
      </c>
      <c r="E11144" s="332" t="str">
        <f>VLOOKUP(C11144,'Havi KM'!A:S,4,FALSE)</f>
        <v xml:space="preserve">     2 936,38 km</v>
      </c>
      <c r="F11144" s="163" t="s">
        <v>9514</v>
      </c>
    </row>
    <row r="11145" spans="1:6" ht="15" customHeight="1">
      <c r="A11145" s="19" t="str">
        <f>VLOOKUP(B11145,segédtábla!$A$1:$C$156,3,FALSE)</f>
        <v>5+2</v>
      </c>
      <c r="B11145" s="226" t="s">
        <v>1173</v>
      </c>
      <c r="C11145" s="13" t="str">
        <f>VLOOKUP(B11145,segédtábla!$A$1:$C$156,2,FALSE)</f>
        <v>Léhner Zsolt</v>
      </c>
      <c r="D11145" s="5" t="s">
        <v>9574</v>
      </c>
      <c r="E11145" s="332" t="str">
        <f>VLOOKUP(C11145,'Havi KM'!A:S,4,FALSE)</f>
        <v xml:space="preserve">     1 816,96 km</v>
      </c>
      <c r="F11145" s="163"/>
    </row>
    <row r="11146" spans="1:6" ht="15" customHeight="1">
      <c r="A11146" s="19" t="str">
        <f>VLOOKUP(B11146,segédtábla!$A$1:$C$156,3,FALSE)</f>
        <v>11+3</v>
      </c>
      <c r="B11146" s="226" t="s">
        <v>1234</v>
      </c>
      <c r="C11146" s="13" t="str">
        <f>VLOOKUP(B11146,segédtábla!$A$1:$C$156,2,FALSE)</f>
        <v>Iván Árpád Krisztián</v>
      </c>
      <c r="D11146" s="188" t="s">
        <v>9575</v>
      </c>
      <c r="E11146" s="332" t="str">
        <f>VLOOKUP(C11146,'Havi KM'!A:S,4,FALSE)</f>
        <v xml:space="preserve">      352,06 km</v>
      </c>
      <c r="F11146" s="163" t="s">
        <v>9576</v>
      </c>
    </row>
    <row r="11147" spans="1:6" ht="15" customHeight="1">
      <c r="A11147" s="19" t="e">
        <f>VLOOKUP(B11147,segédtábla!$A$1:$C$156,3,FALSE)</f>
        <v>#N/A</v>
      </c>
      <c r="B11147" s="11"/>
      <c r="C11147" s="13" t="e">
        <f>VLOOKUP(B11147,segédtábla!$A$1:$C$156,2,FALSE)</f>
        <v>#N/A</v>
      </c>
      <c r="D11147" s="5"/>
      <c r="E11147" s="332" t="e">
        <f>VLOOKUP(C11147,'Havi KM'!A:S,4,FALSE)</f>
        <v>#N/A</v>
      </c>
      <c r="F11147" s="163"/>
    </row>
    <row r="11148" spans="1:6" ht="15" customHeight="1">
      <c r="A11148" s="19" t="str">
        <f>VLOOKUP(B11148,segédtábla!$A$1:$C$156,3,FALSE)</f>
        <v>5+2</v>
      </c>
      <c r="B11148" s="175" t="s">
        <v>1262</v>
      </c>
      <c r="C11148" s="116" t="str">
        <f>VLOOKUP(B11148,segédtábla!$A$1:$C$156,2,FALSE)</f>
        <v>Balázs Tibor</v>
      </c>
      <c r="D11148" s="143" t="s">
        <v>9577</v>
      </c>
      <c r="E11148" s="332" t="str">
        <f>VLOOKUP(C11148,'Havi KM'!A:S,4,FALSE)</f>
        <v xml:space="preserve">      261,82 km</v>
      </c>
      <c r="F11148" s="163"/>
    </row>
    <row r="11149" spans="1:6" ht="15" customHeight="1">
      <c r="A11149" s="19" t="str">
        <f>VLOOKUP(B11149,segédtábla!$A$1:$C$156,3,FALSE)</f>
        <v>11+3</v>
      </c>
      <c r="B11149" s="175" t="s">
        <v>1378</v>
      </c>
      <c r="C11149" s="116" t="str">
        <f>VLOOKUP(B11149,segédtábla!$A$1:$C$156,2,FALSE)</f>
        <v>Dalanics Zsolt</v>
      </c>
      <c r="D11149" s="143" t="s">
        <v>9578</v>
      </c>
      <c r="E11149" s="332" t="str">
        <f>VLOOKUP(C11149,'Havi KM'!A:S,4,FALSE)</f>
        <v xml:space="preserve">     1 398,48 km</v>
      </c>
      <c r="F11149" s="163"/>
    </row>
    <row r="11150" spans="1:6" ht="15" customHeight="1">
      <c r="A11150" s="19" t="str">
        <f>VLOOKUP(B11150,segédtábla!$A$1:$C$156,3,FALSE)</f>
        <v>5+2</v>
      </c>
      <c r="B11150" s="175" t="s">
        <v>1154</v>
      </c>
      <c r="C11150" s="116" t="str">
        <f>VLOOKUP(B11150,segédtábla!$A$1:$C$156,2,FALSE)</f>
        <v>Tóth Mihály</v>
      </c>
      <c r="D11150" s="143" t="s">
        <v>9579</v>
      </c>
      <c r="E11150" s="332" t="str">
        <f>VLOOKUP(C11150,'Havi KM'!A:S,4,FALSE)</f>
        <v xml:space="preserve">      345,81 km</v>
      </c>
      <c r="F11150" s="163"/>
    </row>
    <row r="11151" spans="1:6" ht="15" customHeight="1">
      <c r="A11151" s="19" t="str">
        <f>VLOOKUP(B11151,segédtábla!$A$1:$C$156,3,FALSE)</f>
        <v>5+2</v>
      </c>
      <c r="B11151" s="175" t="s">
        <v>1304</v>
      </c>
      <c r="C11151" s="116" t="str">
        <f>VLOOKUP(B11151,segédtábla!$A$1:$C$156,2,FALSE)</f>
        <v>Hadi Krisztián</v>
      </c>
      <c r="D11151" s="143" t="s">
        <v>9580</v>
      </c>
      <c r="E11151" s="332" t="str">
        <f>VLOOKUP(C11151,'Havi KM'!A:S,4,FALSE)</f>
        <v xml:space="preserve">      715,33 km</v>
      </c>
      <c r="F11151" s="163"/>
    </row>
    <row r="11152" spans="1:6" ht="15" customHeight="1">
      <c r="A11152" s="19" t="str">
        <f>VLOOKUP(B11152,segédtábla!$A$1:$C$156,3,FALSE)</f>
        <v>5+2</v>
      </c>
      <c r="B11152" s="175" t="s">
        <v>1288</v>
      </c>
      <c r="C11152" s="116" t="str">
        <f>VLOOKUP(B11152,segédtábla!$A$1:$C$156,2,FALSE)</f>
        <v>Németh Zsolt</v>
      </c>
      <c r="D11152" s="143" t="s">
        <v>9581</v>
      </c>
      <c r="E11152" s="332" t="str">
        <f>VLOOKUP(C11152,'Havi KM'!A:S,4,FALSE)</f>
        <v xml:space="preserve">      347,54 km</v>
      </c>
      <c r="F11152" s="163"/>
    </row>
    <row r="11153" spans="1:6" ht="15" customHeight="1">
      <c r="A11153" s="19" t="str">
        <f>VLOOKUP(B11153,segédtábla!$A$1:$C$156,3,FALSE)</f>
        <v>11+3</v>
      </c>
      <c r="B11153" s="175" t="s">
        <v>1378</v>
      </c>
      <c r="C11153" s="116" t="str">
        <f>VLOOKUP(B11153,segédtábla!$A$1:$C$156,2,FALSE)</f>
        <v>Dalanics Zsolt</v>
      </c>
      <c r="D11153" s="143" t="s">
        <v>9582</v>
      </c>
      <c r="E11153" s="332" t="str">
        <f>VLOOKUP(C11153,'Havi KM'!A:S,4,FALSE)</f>
        <v xml:space="preserve">     1 398,48 km</v>
      </c>
      <c r="F11153" s="211"/>
    </row>
    <row r="11154" spans="1:6" ht="15" customHeight="1">
      <c r="A11154" s="19" t="str">
        <f>VLOOKUP(B11154,segédtábla!$A$1:$C$156,3,FALSE)</f>
        <v>5+2</v>
      </c>
      <c r="B11154" s="175" t="s">
        <v>1326</v>
      </c>
      <c r="C11154" s="116" t="str">
        <f>VLOOKUP(B11154,segédtábla!$A$1:$C$156,2,FALSE)</f>
        <v>Polyák László</v>
      </c>
      <c r="D11154" s="143" t="s">
        <v>9583</v>
      </c>
      <c r="E11154" s="332" t="str">
        <f>VLOOKUP(C11154,'Havi KM'!A:S,4,FALSE)</f>
        <v xml:space="preserve">     1 140,81 km</v>
      </c>
      <c r="F11154" s="163"/>
    </row>
    <row r="11155" spans="1:6" ht="15" customHeight="1">
      <c r="A11155" s="19" t="str">
        <f>VLOOKUP(B11155,segédtábla!$A$1:$C$156,3,FALSE)</f>
        <v>5+2</v>
      </c>
      <c r="B11155" s="175" t="s">
        <v>1159</v>
      </c>
      <c r="C11155" s="116" t="str">
        <f>VLOOKUP(B11155,segédtábla!$A$1:$C$156,2,FALSE)</f>
        <v>Pilló József + Pillóné S. Judit</v>
      </c>
      <c r="D11155" s="143" t="s">
        <v>9584</v>
      </c>
      <c r="E11155" s="332" t="e">
        <f>VLOOKUP(C11155,'Havi KM'!A:S,4,FALSE)</f>
        <v>#N/A</v>
      </c>
      <c r="F11155" s="163"/>
    </row>
    <row r="11157" spans="1:6" ht="15" customHeight="1">
      <c r="A11157" s="10"/>
      <c r="B11157" s="16"/>
      <c r="C11157" s="263">
        <v>46007</v>
      </c>
      <c r="D11157" s="237" t="str">
        <f>TEXT(C11157,"dddd")</f>
        <v>Tuesday</v>
      </c>
      <c r="E11157" s="330"/>
      <c r="F11157" s="227">
        <f>+COUNTA(B11164:B11176)</f>
        <v>9</v>
      </c>
    </row>
    <row r="11158" spans="1:6" ht="15" customHeight="1">
      <c r="C11158" s="355"/>
    </row>
    <row r="11159" spans="1:6" ht="15" customHeight="1">
      <c r="A11159" s="7" t="s">
        <v>1136</v>
      </c>
      <c r="B11159" s="8" t="s">
        <v>1137</v>
      </c>
      <c r="C11159" s="9" t="s">
        <v>1138</v>
      </c>
      <c r="D11159" s="9" t="s">
        <v>1139</v>
      </c>
      <c r="E11159" s="331" t="s">
        <v>1140</v>
      </c>
      <c r="F11159" s="9" t="s">
        <v>1141</v>
      </c>
    </row>
    <row r="11160" spans="1:6" ht="15" customHeight="1">
      <c r="A11160" s="19" t="e">
        <f>VLOOKUP(B11160,segédtábla!$A$1:$C$156,3,FALSE)</f>
        <v>#N/A</v>
      </c>
      <c r="B11160" s="11"/>
      <c r="C11160" s="13" t="e">
        <f>VLOOKUP(B11160,segédtábla!$A$1:$C$156,2,FALSE)</f>
        <v>#N/A</v>
      </c>
      <c r="D11160" s="5"/>
      <c r="E11160" s="332" t="e">
        <f>VLOOKUP(C11160,'Havi KM'!A:S,4,FALSE)</f>
        <v>#N/A</v>
      </c>
      <c r="F11160" s="163"/>
    </row>
    <row r="11161" spans="1:6" ht="15" customHeight="1">
      <c r="A11161" s="19" t="e">
        <f>VLOOKUP(B11161,segédtábla!$A$1:$C$156,3,FALSE)</f>
        <v>#N/A</v>
      </c>
      <c r="B11161" s="11"/>
      <c r="C11161" s="13" t="e">
        <f>VLOOKUP(B11161,segédtábla!$A$1:$C$156,2,FALSE)</f>
        <v>#N/A</v>
      </c>
      <c r="D11161" s="5"/>
      <c r="E11161" s="332" t="e">
        <f>VLOOKUP(C11161,'Havi KM'!A:S,4,FALSE)</f>
        <v>#N/A</v>
      </c>
      <c r="F11161" s="163"/>
    </row>
    <row r="11162" spans="1:6" ht="15" customHeight="1">
      <c r="A11162" s="19" t="str">
        <f>VLOOKUP(B11162,segédtábla!$A$1:$C$156,3,FALSE)</f>
        <v>5+2</v>
      </c>
      <c r="B11162" s="226" t="s">
        <v>1292</v>
      </c>
      <c r="C11162" s="319" t="str">
        <f>VLOOKUP(B11162,segédtábla!$A$1:$C$156,2,FALSE)</f>
        <v>Hanzi György Lehel</v>
      </c>
      <c r="D11162" s="188" t="s">
        <v>1436</v>
      </c>
      <c r="E11162" s="332" t="str">
        <f>VLOOKUP(C11162,'Havi KM'!A:S,4,FALSE)</f>
        <v xml:space="preserve">     1 303,29 km</v>
      </c>
      <c r="F11162" s="163"/>
    </row>
    <row r="11163" spans="1:6" ht="15" customHeight="1">
      <c r="A11163" s="19" t="str">
        <f>VLOOKUP(B11163,segédtábla!$A$1:$C$156,3,FALSE)</f>
        <v>korai kezdés preferált</v>
      </c>
      <c r="B11163" s="226" t="s">
        <v>1309</v>
      </c>
      <c r="C11163" s="319" t="str">
        <f>VLOOKUP(B11163,segédtábla!$A$1:$C$156,2,FALSE)</f>
        <v>Gosztenschnik Péter</v>
      </c>
      <c r="D11163" s="188" t="s">
        <v>9585</v>
      </c>
      <c r="E11163" s="332" t="str">
        <f>VLOOKUP(C11163,'Havi KM'!A:S,4,FALSE)</f>
        <v xml:space="preserve">      684,27 km</v>
      </c>
      <c r="F11163" s="163"/>
    </row>
    <row r="11164" spans="1:6" ht="15" customHeight="1">
      <c r="A11164" s="19" t="e">
        <f>VLOOKUP(B11164,segédtábla!$A$1:$C$156,3,FALSE)</f>
        <v>#N/A</v>
      </c>
      <c r="B11164" s="11"/>
      <c r="C11164" s="13" t="e">
        <f>VLOOKUP(B11164,segédtábla!$A$1:$C$156,2,FALSE)</f>
        <v>#N/A</v>
      </c>
      <c r="D11164" s="5"/>
      <c r="E11164" s="332" t="e">
        <f>VLOOKUP(C11164,'Havi KM'!A:S,4,FALSE)</f>
        <v>#N/A</v>
      </c>
      <c r="F11164" s="163"/>
    </row>
    <row r="11165" spans="1:6" ht="15" customHeight="1">
      <c r="A11165" s="19" t="str">
        <f>VLOOKUP(B11165,segédtábla!$A$1:$C$156,3,FALSE)</f>
        <v>5+2</v>
      </c>
      <c r="B11165" s="226" t="s">
        <v>1227</v>
      </c>
      <c r="C11165" s="13" t="str">
        <f>VLOOKUP(B11165,segédtábla!$A$1:$C$156,2,FALSE)</f>
        <v>Horváth Ferenc</v>
      </c>
      <c r="D11165" s="5" t="s">
        <v>1436</v>
      </c>
      <c r="E11165" s="332" t="str">
        <f>VLOOKUP(C11165,'Havi KM'!A:S,4,FALSE)</f>
        <v xml:space="preserve">     1 488,98 km</v>
      </c>
      <c r="F11165" s="163"/>
    </row>
    <row r="11166" spans="1:6" ht="15" customHeight="1">
      <c r="A11166" s="19">
        <f>VLOOKUP(B11166,segédtábla!$A$1:$C$156,3,FALSE)</f>
        <v>0</v>
      </c>
      <c r="B11166" s="226" t="s">
        <v>1187</v>
      </c>
      <c r="C11166" s="13" t="str">
        <f>VLOOKUP(B11166,segédtábla!$A$1:$C$156,2,FALSE)</f>
        <v>hengerfejes kivonva</v>
      </c>
      <c r="D11166" s="5" t="s">
        <v>9586</v>
      </c>
      <c r="E11166" s="332" t="e">
        <f>VLOOKUP(C11166,'Havi KM'!A:S,4,FALSE)</f>
        <v>#N/A</v>
      </c>
      <c r="F11166" s="163"/>
    </row>
    <row r="11167" spans="1:6" ht="15" customHeight="1">
      <c r="A11167" s="19" t="e">
        <f>VLOOKUP(B11167,segédtábla!$A$1:$C$156,3,FALSE)</f>
        <v>#N/A</v>
      </c>
      <c r="B11167" s="11"/>
      <c r="C11167" s="13" t="e">
        <f>VLOOKUP(B11167,segédtábla!$A$1:$C$156,2,FALSE)</f>
        <v>#N/A</v>
      </c>
      <c r="D11167" s="5"/>
      <c r="E11167" s="332" t="e">
        <f>VLOOKUP(C11167,'Havi KM'!A:S,4,FALSE)</f>
        <v>#N/A</v>
      </c>
      <c r="F11167" s="163"/>
    </row>
    <row r="11168" spans="1:6" ht="15" customHeight="1">
      <c r="A11168" s="19" t="str">
        <f>VLOOKUP(B11168,segédtábla!$A$1:$C$156,3,FALSE)</f>
        <v>2/1.</v>
      </c>
      <c r="B11168" s="226" t="s">
        <v>1259</v>
      </c>
      <c r="C11168" s="13" t="str">
        <f>VLOOKUP(B11168,segédtábla!$A$1:$C$156,2,FALSE)</f>
        <v>Berki Richárd Sándor</v>
      </c>
      <c r="D11168" s="5" t="s">
        <v>1436</v>
      </c>
      <c r="E11168" s="332" t="str">
        <f>VLOOKUP(C11168,'Havi KM'!A:S,4,FALSE)</f>
        <v xml:space="preserve">     1 357,13 km</v>
      </c>
      <c r="F11168" s="163"/>
    </row>
    <row r="11169" spans="1:6" ht="15" customHeight="1">
      <c r="A11169" s="19" t="str">
        <f>VLOOKUP(B11169,segédtábla!$A$1:$C$156,3,FALSE)</f>
        <v>11+3</v>
      </c>
      <c r="B11169" s="226" t="s">
        <v>1147</v>
      </c>
      <c r="C11169" s="13" t="str">
        <f>VLOOKUP(B11169,segédtábla!$A$1:$C$156,2,FALSE)</f>
        <v>Török Sándor</v>
      </c>
      <c r="D11169" s="5" t="s">
        <v>9587</v>
      </c>
      <c r="E11169" s="332" t="str">
        <f>VLOOKUP(C11169,'Havi KM'!A:S,4,FALSE)</f>
        <v xml:space="preserve">     1 629,14 km</v>
      </c>
      <c r="F11169" s="163"/>
    </row>
    <row r="11170" spans="1:6" ht="15" customHeight="1">
      <c r="A11170" s="19" t="e">
        <f>VLOOKUP(B11170,segédtábla!$A$1:$C$156,3,FALSE)</f>
        <v>#N/A</v>
      </c>
      <c r="B11170" s="11"/>
      <c r="C11170" s="13" t="e">
        <f>VLOOKUP(B11170,segédtábla!$A$1:$C$156,2,FALSE)</f>
        <v>#N/A</v>
      </c>
      <c r="D11170" s="5"/>
      <c r="E11170" s="332" t="e">
        <f>VLOOKUP(C11170,'Havi KM'!A:S,4,FALSE)</f>
        <v>#N/A</v>
      </c>
      <c r="F11170" s="163"/>
    </row>
    <row r="11171" spans="1:6" ht="15" customHeight="1">
      <c r="A11171" s="19" t="str">
        <f>VLOOKUP(B11171,segédtábla!$A$1:$C$156,3,FALSE)</f>
        <v>5+2</v>
      </c>
      <c r="B11171" s="226" t="s">
        <v>1163</v>
      </c>
      <c r="C11171" s="319" t="str">
        <f>VLOOKUP(B11171,segédtábla!$A$1:$C$156,2,FALSE)</f>
        <v>Popovics Dávid</v>
      </c>
      <c r="D11171" s="188" t="s">
        <v>1436</v>
      </c>
      <c r="E11171" s="332" t="str">
        <f>VLOOKUP(C11171,'Havi KM'!A:S,4,FALSE)</f>
        <v xml:space="preserve">     1 838,04 km</v>
      </c>
      <c r="F11171" s="163"/>
    </row>
    <row r="11172" spans="1:6" ht="15" customHeight="1">
      <c r="A11172" s="19" t="str">
        <f>VLOOKUP(B11172,segédtábla!$A$1:$C$156,3,FALSE)</f>
        <v>11+3</v>
      </c>
      <c r="B11172" s="226" t="s">
        <v>1212</v>
      </c>
      <c r="C11172" s="13" t="str">
        <f>VLOOKUP(B11172,segédtábla!$A$1:$C$156,2,FALSE)</f>
        <v>Kopányi László</v>
      </c>
      <c r="D11172" s="5" t="s">
        <v>9588</v>
      </c>
      <c r="E11172" s="332" t="str">
        <f>VLOOKUP(C11172,'Havi KM'!A:S,4,FALSE)</f>
        <v xml:space="preserve">     2 365,46 km</v>
      </c>
      <c r="F11172" s="163"/>
    </row>
    <row r="11173" spans="1:6" ht="15" customHeight="1">
      <c r="A11173" s="19" t="e">
        <f>VLOOKUP(B11173,segédtábla!$A$1:$C$156,3,FALSE)</f>
        <v>#N/A</v>
      </c>
      <c r="B11173" s="11"/>
      <c r="C11173" s="13" t="e">
        <f>VLOOKUP(B11173,segédtábla!$A$1:$C$156,2,FALSE)</f>
        <v>#N/A</v>
      </c>
      <c r="D11173" s="5"/>
      <c r="E11173" s="332" t="e">
        <f>VLOOKUP(C11173,'Havi KM'!A:S,4,FALSE)</f>
        <v>#N/A</v>
      </c>
      <c r="F11173" s="163"/>
    </row>
    <row r="11174" spans="1:6" ht="15" customHeight="1">
      <c r="A11174" s="19" t="str">
        <f>VLOOKUP(B11174,segédtábla!$A$1:$C$156,3,FALSE)</f>
        <v>11+3</v>
      </c>
      <c r="B11174" s="226" t="s">
        <v>1355</v>
      </c>
      <c r="C11174" s="13" t="str">
        <f>VLOOKUP(B11174,segédtábla!$A$1:$C$156,2,FALSE)</f>
        <v>Németh Nándor</v>
      </c>
      <c r="D11174" s="5" t="s">
        <v>9589</v>
      </c>
      <c r="E11174" s="332" t="str">
        <f>VLOOKUP(C11174,'Havi KM'!A:S,4,FALSE)</f>
        <v xml:space="preserve">     2 089,15 km</v>
      </c>
      <c r="F11174" s="163"/>
    </row>
    <row r="11175" spans="1:6" ht="15" customHeight="1">
      <c r="A11175" s="19" t="str">
        <f>VLOOKUP(B11175,segédtábla!$A$1:$C$156,3,FALSE)</f>
        <v>10+4</v>
      </c>
      <c r="B11175" s="226" t="s">
        <v>1276</v>
      </c>
      <c r="C11175" s="13" t="str">
        <f>VLOOKUP(B11175,segédtábla!$A$1:$C$156,2,FALSE)</f>
        <v>Tanács Attila</v>
      </c>
      <c r="D11175" s="240" t="s">
        <v>9590</v>
      </c>
      <c r="E11175" s="332" t="str">
        <f>VLOOKUP(C11175,'Havi KM'!A:S,4,FALSE)</f>
        <v xml:space="preserve">      232,78 km</v>
      </c>
      <c r="F11175" s="163" t="s">
        <v>9591</v>
      </c>
    </row>
    <row r="11176" spans="1:6" ht="15" customHeight="1">
      <c r="A11176" s="19" t="str">
        <f>VLOOKUP(B11176,segédtábla!$A$1:$C$156,3,FALSE)</f>
        <v>11+3</v>
      </c>
      <c r="B11176" s="226" t="s">
        <v>1145</v>
      </c>
      <c r="C11176" s="319" t="str">
        <f>VLOOKUP(B11176,segédtábla!$A$1:$C$156,2,FALSE)</f>
        <v>Fodor Károly</v>
      </c>
      <c r="D11176" s="188" t="s">
        <v>9592</v>
      </c>
      <c r="E11176" s="332" t="str">
        <f>VLOOKUP(C11176,'Havi KM'!A:S,4,FALSE)</f>
        <v xml:space="preserve">     1 559,63 km</v>
      </c>
      <c r="F11176" s="163" t="s">
        <v>9593</v>
      </c>
    </row>
    <row r="11177" spans="1:6" ht="15" customHeight="1">
      <c r="A11177" s="19" t="str">
        <f>VLOOKUP(B11177,segédtábla!$A$1:$C$156,3,FALSE)</f>
        <v>5+2</v>
      </c>
      <c r="B11177" s="226" t="s">
        <v>1175</v>
      </c>
      <c r="C11177" s="13" t="str">
        <f>VLOOKUP(B11177,segédtábla!$A$1:$C$156,2,FALSE)</f>
        <v>Iklódi Sándor</v>
      </c>
      <c r="D11177" s="5" t="s">
        <v>9594</v>
      </c>
      <c r="E11177" s="332" t="str">
        <f>VLOOKUP(C11177,'Havi KM'!A:S,4,FALSE)</f>
        <v xml:space="preserve">     1 161,24 km</v>
      </c>
      <c r="F11177" s="231"/>
    </row>
    <row r="11178" spans="1:6" ht="15" customHeight="1">
      <c r="A11178" s="19" t="str">
        <f>VLOOKUP(B11178,segédtábla!$A$1:$C$156,3,FALSE)</f>
        <v>5+2</v>
      </c>
      <c r="B11178" s="226" t="s">
        <v>1179</v>
      </c>
      <c r="C11178" s="13" t="str">
        <f>VLOOKUP(B11178,segédtábla!$A$1:$C$156,2,FALSE)</f>
        <v>Horváth Ákos</v>
      </c>
      <c r="D11178" s="5" t="s">
        <v>9595</v>
      </c>
      <c r="E11178" s="332" t="str">
        <f>VLOOKUP(C11178,'Havi KM'!A:S,4,FALSE)</f>
        <v xml:space="preserve">     1 036,99 km</v>
      </c>
      <c r="F11178" s="163" t="s">
        <v>9514</v>
      </c>
    </row>
    <row r="11179" spans="1:6" ht="15" customHeight="1">
      <c r="A11179" s="19" t="str">
        <f>VLOOKUP(B11179,segédtábla!$A$1:$C$156,3,FALSE)</f>
        <v>5+2</v>
      </c>
      <c r="B11179" s="226" t="s">
        <v>1317</v>
      </c>
      <c r="C11179" s="13" t="str">
        <f>VLOOKUP(B11179,segédtábla!$A$1:$C$156,2,FALSE)</f>
        <v>Tőzsér Gábor</v>
      </c>
      <c r="D11179" s="5" t="s">
        <v>9596</v>
      </c>
      <c r="E11179" s="332" t="str">
        <f>VLOOKUP(C11179,'Havi KM'!A:S,4,FALSE)</f>
        <v xml:space="preserve">     1 375,22 km</v>
      </c>
      <c r="F11179" s="163"/>
    </row>
    <row r="11180" spans="1:6" ht="15" customHeight="1">
      <c r="A11180" s="19" t="str">
        <f>VLOOKUP(B11180,segédtábla!$A$1:$C$156,3,FALSE)</f>
        <v>5+2</v>
      </c>
      <c r="B11180" s="226" t="s">
        <v>1339</v>
      </c>
      <c r="C11180" s="13" t="str">
        <f>VLOOKUP(B11180,segédtábla!$A$1:$C$156,2,FALSE)</f>
        <v>Áncsák János 04.14</v>
      </c>
      <c r="D11180" s="5" t="s">
        <v>9597</v>
      </c>
      <c r="E11180" s="332" t="e">
        <f>VLOOKUP(C11180,'Havi KM'!A:S,4,FALSE)</f>
        <v>#N/A</v>
      </c>
      <c r="F11180" s="163"/>
    </row>
    <row r="11181" spans="1:6" ht="15" customHeight="1">
      <c r="A11181" s="19" t="str">
        <f>VLOOKUP(B11181,segédtábla!$A$1:$C$156,3,FALSE)</f>
        <v>10+4</v>
      </c>
      <c r="B11181" s="226" t="s">
        <v>1191</v>
      </c>
      <c r="C11181" s="13" t="str">
        <f>VLOOKUP(B11181,segédtábla!$A$1:$C$156,2,FALSE)</f>
        <v>Leiner Gábor</v>
      </c>
      <c r="D11181" s="5" t="s">
        <v>9598</v>
      </c>
      <c r="E11181" s="332" t="str">
        <f>VLOOKUP(C11181,'Havi KM'!A:S,4,FALSE)</f>
        <v xml:space="preserve">     1 700,32 km</v>
      </c>
      <c r="F11181" s="163"/>
    </row>
    <row r="11182" spans="1:6" ht="15" customHeight="1">
      <c r="A11182" s="19" t="str">
        <f>VLOOKUP(B11182,segédtábla!$A$1:$C$156,3,FALSE)</f>
        <v>5+2</v>
      </c>
      <c r="B11182" s="226" t="s">
        <v>1152</v>
      </c>
      <c r="C11182" s="319" t="str">
        <f>VLOOKUP(B11182,segédtábla!$A$1:$C$156,2,FALSE)</f>
        <v>Tokorcsi Tibor</v>
      </c>
      <c r="D11182" s="188" t="s">
        <v>9599</v>
      </c>
      <c r="E11182" s="332" t="str">
        <f>VLOOKUP(C11182,'Havi KM'!A:S,4,FALSE)</f>
        <v xml:space="preserve">     1 330,53 km</v>
      </c>
      <c r="F11182" s="163"/>
    </row>
    <row r="11183" spans="1:6" ht="15" customHeight="1">
      <c r="A11183" s="19" t="str">
        <f>VLOOKUP(B11183,segédtábla!$A$1:$C$156,3,FALSE)</f>
        <v>17+4</v>
      </c>
      <c r="B11183" s="226" t="s">
        <v>1217</v>
      </c>
      <c r="C11183" s="319" t="s">
        <v>1382</v>
      </c>
      <c r="D11183" s="188" t="s">
        <v>9600</v>
      </c>
      <c r="E11183" s="332" t="str">
        <f>VLOOKUP(C11183,'Havi KM'!A:S,4,FALSE)</f>
        <v xml:space="preserve">     1 578,46 km</v>
      </c>
      <c r="F11183" s="163" t="s">
        <v>9601</v>
      </c>
    </row>
    <row r="11184" spans="1:6" ht="15" customHeight="1">
      <c r="A11184" s="19" t="str">
        <f>VLOOKUP(B11184,segédtábla!$A$1:$C$156,3,FALSE)</f>
        <v>5+2</v>
      </c>
      <c r="B11184" s="226" t="s">
        <v>1181</v>
      </c>
      <c r="C11184" s="13" t="str">
        <f>VLOOKUP(B11184,segédtábla!$A$1:$C$156,2,FALSE)</f>
        <v>Lázár Gábor</v>
      </c>
      <c r="D11184" s="5" t="s">
        <v>9602</v>
      </c>
      <c r="E11184" s="332" t="str">
        <f>VLOOKUP(C11184,'Havi KM'!A:S,4,FALSE)</f>
        <v xml:space="preserve">     1 156,79 km</v>
      </c>
      <c r="F11184" s="163" t="s">
        <v>9603</v>
      </c>
    </row>
    <row r="11185" spans="1:6" ht="15" customHeight="1">
      <c r="A11185" s="19" t="e">
        <f>VLOOKUP(B11185,segédtábla!$A$1:$C$156,3,FALSE)</f>
        <v>#N/A</v>
      </c>
      <c r="B11185" s="11"/>
      <c r="C11185" s="13" t="e">
        <f>VLOOKUP(B11185,segédtábla!$A$1:$C$156,2,FALSE)</f>
        <v>#N/A</v>
      </c>
      <c r="D11185" s="5"/>
      <c r="E11185" s="332" t="e">
        <f>VLOOKUP(C11185,'Havi KM'!A:S,4,FALSE)</f>
        <v>#N/A</v>
      </c>
      <c r="F11185" s="163"/>
    </row>
    <row r="11186" spans="1:6" ht="15" customHeight="1">
      <c r="A11186" s="19" t="e">
        <f>VLOOKUP(B11186,segédtábla!$A$1:$C$156,3,FALSE)</f>
        <v>#N/A</v>
      </c>
      <c r="B11186" s="11"/>
      <c r="C11186" s="13" t="e">
        <f>VLOOKUP(B11186,segédtábla!$A$1:$C$156,2,FALSE)</f>
        <v>#N/A</v>
      </c>
      <c r="D11186" s="5"/>
      <c r="E11186" s="332" t="e">
        <f>VLOOKUP(C11186,'Havi KM'!A:S,4,FALSE)</f>
        <v>#N/A</v>
      </c>
      <c r="F11186" s="163"/>
    </row>
    <row r="11187" spans="1:6" ht="15" customHeight="1">
      <c r="A11187" s="19" t="e">
        <f>VLOOKUP(B11187,segédtábla!$A$1:$C$156,3,FALSE)</f>
        <v>#N/A</v>
      </c>
      <c r="B11187" s="11"/>
      <c r="C11187" s="13" t="e">
        <f>VLOOKUP(B11187,segédtábla!$A$1:$C$156,2,FALSE)</f>
        <v>#N/A</v>
      </c>
      <c r="D11187" s="5"/>
      <c r="E11187" s="332" t="e">
        <f>VLOOKUP(C11187,'Havi KM'!A:S,4,FALSE)</f>
        <v>#N/A</v>
      </c>
      <c r="F11187" s="163"/>
    </row>
    <row r="11188" spans="1:6" ht="15" customHeight="1">
      <c r="A11188" s="19" t="e">
        <f>VLOOKUP(B11188,segédtábla!$A$1:$C$156,3,FALSE)</f>
        <v>#N/A</v>
      </c>
      <c r="B11188" s="21"/>
      <c r="C11188" s="13" t="e">
        <f>VLOOKUP(B11188,segédtábla!$A$1:$C$156,2,FALSE)</f>
        <v>#N/A</v>
      </c>
      <c r="D11188" s="5"/>
      <c r="E11188" s="332" t="e">
        <f>VLOOKUP(C11188,'Havi KM'!A:S,4,FALSE)</f>
        <v>#N/A</v>
      </c>
      <c r="F11188" s="163"/>
    </row>
    <row r="11189" spans="1:6" ht="15" customHeight="1">
      <c r="A11189" s="19" t="e">
        <f>VLOOKUP(B11189,segédtábla!$A$1:$C$156,3,FALSE)</f>
        <v>#N/A</v>
      </c>
      <c r="B11189" s="11"/>
      <c r="C11189" s="13" t="e">
        <f>VLOOKUP(B11189,segédtábla!$A$1:$C$156,2,FALSE)</f>
        <v>#N/A</v>
      </c>
      <c r="D11189" s="5"/>
      <c r="E11189" s="332" t="e">
        <f>VLOOKUP(C11189,'Havi KM'!A:S,4,FALSE)</f>
        <v>#N/A</v>
      </c>
      <c r="F11189" s="163"/>
    </row>
    <row r="11190" spans="1:6" ht="15" customHeight="1">
      <c r="A11190" s="19" t="e">
        <f>VLOOKUP(B11190,segédtábla!$A$1:$C$156,3,FALSE)</f>
        <v>#N/A</v>
      </c>
      <c r="B11190" s="11"/>
      <c r="C11190" s="13" t="e">
        <f>VLOOKUP(B11190,segédtábla!$A$1:$C$156,2,FALSE)</f>
        <v>#N/A</v>
      </c>
      <c r="D11190" s="5"/>
      <c r="E11190" s="332" t="e">
        <f>VLOOKUP(C11190,'Havi KM'!A:S,4,FALSE)</f>
        <v>#N/A</v>
      </c>
      <c r="F11190" s="163"/>
    </row>
    <row r="11191" spans="1:6" ht="15" customHeight="1">
      <c r="A11191" s="19" t="e">
        <f>VLOOKUP(B11191,segédtábla!$A$1:$C$156,3,FALSE)</f>
        <v>#N/A</v>
      </c>
      <c r="B11191" s="11"/>
      <c r="C11191" s="13" t="e">
        <f>VLOOKUP(B11191,segédtábla!$A$1:$C$156,2,FALSE)</f>
        <v>#N/A</v>
      </c>
      <c r="D11191" s="5"/>
      <c r="E11191" s="332" t="e">
        <f>VLOOKUP(C11191,'Havi KM'!A:S,4,FALSE)</f>
        <v>#N/A</v>
      </c>
      <c r="F11191" s="163"/>
    </row>
    <row r="11192" spans="1:6" ht="15" customHeight="1">
      <c r="A11192" s="19" t="e">
        <f>VLOOKUP(B11192,segédtábla!$A$1:$C$156,3,FALSE)</f>
        <v>#N/A</v>
      </c>
      <c r="B11192" s="11"/>
      <c r="C11192" s="13" t="e">
        <f>VLOOKUP(B11192,segédtábla!$A$1:$C$156,2,FALSE)</f>
        <v>#N/A</v>
      </c>
      <c r="D11192" s="5"/>
      <c r="E11192" s="332" t="e">
        <f>VLOOKUP(C11192,'Havi KM'!A:S,4,FALSE)</f>
        <v>#N/A</v>
      </c>
      <c r="F11192" s="163"/>
    </row>
    <row r="11193" spans="1:6" ht="15" customHeight="1">
      <c r="A11193" s="19" t="str">
        <f>VLOOKUP(B11193,segédtábla!$A$1:$C$156,3,FALSE)</f>
        <v>5+2</v>
      </c>
      <c r="B11193" s="428" t="s">
        <v>1179</v>
      </c>
      <c r="C11193" s="429" t="str">
        <f>VLOOKUP(B11193,segédtábla!$A$1:$C$156,2,FALSE)</f>
        <v>Horváth Ákos</v>
      </c>
      <c r="D11193" s="240" t="s">
        <v>5582</v>
      </c>
      <c r="E11193" s="332" t="str">
        <f>VLOOKUP(C11193,'Havi KM'!A:S,4,FALSE)</f>
        <v xml:space="preserve">     1 036,99 km</v>
      </c>
      <c r="F11193" s="163"/>
    </row>
    <row r="11195" spans="1:6" ht="15" customHeight="1">
      <c r="A11195" s="10"/>
      <c r="B11195" s="16"/>
      <c r="C11195" s="263">
        <v>46008</v>
      </c>
      <c r="D11195" s="237" t="str">
        <f>TEXT(C11195,"dddd")</f>
        <v>Wednesday</v>
      </c>
      <c r="E11195" s="330"/>
      <c r="F11195" s="227">
        <f>+COUNTA(B11198:B11217)</f>
        <v>14</v>
      </c>
    </row>
    <row r="11196" spans="1:6" ht="15" customHeight="1">
      <c r="C11196" s="355"/>
    </row>
    <row r="11197" spans="1:6" ht="15" customHeight="1">
      <c r="A11197" s="7" t="s">
        <v>1136</v>
      </c>
      <c r="B11197" s="8" t="s">
        <v>1137</v>
      </c>
      <c r="C11197" s="9" t="s">
        <v>1138</v>
      </c>
      <c r="D11197" s="9" t="s">
        <v>1139</v>
      </c>
      <c r="E11197" s="331" t="s">
        <v>1140</v>
      </c>
      <c r="F11197" s="9" t="s">
        <v>1141</v>
      </c>
    </row>
    <row r="11198" spans="1:6" ht="15" customHeight="1">
      <c r="A11198" s="19" t="str">
        <f>VLOOKUP(B11198,segédtábla!$A$1:$C$156,3,FALSE)</f>
        <v>11+3</v>
      </c>
      <c r="B11198" s="226" t="s">
        <v>1142</v>
      </c>
      <c r="C11198" s="13" t="str">
        <f>VLOOKUP(B11198,segédtábla!$A$1:$C$156,2,FALSE)</f>
        <v>Hamecz  Zsolt + Zsoltné</v>
      </c>
      <c r="D11198" s="5" t="s">
        <v>9604</v>
      </c>
      <c r="E11198" s="332" t="e">
        <f>VLOOKUP(C11198,'Havi KM'!A:S,4,FALSE)</f>
        <v>#N/A</v>
      </c>
      <c r="F11198" s="163"/>
    </row>
    <row r="11199" spans="1:6" ht="15" customHeight="1">
      <c r="A11199" s="19" t="str">
        <f>VLOOKUP(B11199,segédtábla!$A$1:$C$156,3,FALSE)</f>
        <v>5+2</v>
      </c>
      <c r="B11199" s="226" t="s">
        <v>1269</v>
      </c>
      <c r="C11199" s="13" t="str">
        <f>VLOOKUP(B11199,segédtábla!$A$1:$C$156,2,FALSE)</f>
        <v>Bagi Lajos + Bagi Márió</v>
      </c>
      <c r="D11199" s="5" t="s">
        <v>9605</v>
      </c>
      <c r="E11199" s="332" t="e">
        <f>VLOOKUP(C11199,'Havi KM'!A:S,4,FALSE)</f>
        <v>#N/A</v>
      </c>
      <c r="F11199" s="163"/>
    </row>
    <row r="11200" spans="1:6" ht="15" customHeight="1">
      <c r="A11200" s="19" t="str">
        <f>VLOOKUP(B11200,segédtábla!$A$1:$C$156,3,FALSE)</f>
        <v>5+2</v>
      </c>
      <c r="B11200" s="226" t="s">
        <v>1149</v>
      </c>
      <c r="C11200" s="13" t="str">
        <f>VLOOKUP(B11200,segédtábla!$A$1:$C$156,2,FALSE)</f>
        <v>Létai Ferenc + Létainé Zsuzsa</v>
      </c>
      <c r="D11200" s="5" t="s">
        <v>9606</v>
      </c>
      <c r="E11200" s="332" t="e">
        <f>VLOOKUP(C11200,'Havi KM'!A:S,4,FALSE)</f>
        <v>#N/A</v>
      </c>
      <c r="F11200" s="163"/>
    </row>
    <row r="11201" spans="1:6" ht="15" customHeight="1">
      <c r="A11201" s="19" t="e">
        <f>VLOOKUP(B11201,segédtábla!$A$1:$C$156,3,FALSE)</f>
        <v>#N/A</v>
      </c>
      <c r="B11201" s="11"/>
      <c r="C11201" s="13" t="e">
        <f>VLOOKUP(B11201,segédtábla!$A$1:$C$156,2,FALSE)</f>
        <v>#N/A</v>
      </c>
      <c r="D11201" s="5"/>
      <c r="E11201" s="332" t="e">
        <f>VLOOKUP(C11201,'Havi KM'!A:S,4,FALSE)</f>
        <v>#N/A</v>
      </c>
      <c r="F11201" s="163"/>
    </row>
    <row r="11202" spans="1:6" ht="15" customHeight="1">
      <c r="A11202" s="19" t="str">
        <f>VLOOKUP(B11202,segédtábla!$A$1:$C$156,3,FALSE)</f>
        <v>2/1.</v>
      </c>
      <c r="B11202" s="226" t="s">
        <v>1206</v>
      </c>
      <c r="C11202" s="13" t="str">
        <f>VLOOKUP(B11202,segédtábla!$A$1:$C$156,2,FALSE)</f>
        <v>Vincze Gábor</v>
      </c>
      <c r="D11202" s="5" t="s">
        <v>1436</v>
      </c>
      <c r="E11202" s="332" t="str">
        <f>VLOOKUP(C11202,'Havi KM'!A:S,4,FALSE)</f>
        <v xml:space="preserve">     1 471,92 km</v>
      </c>
      <c r="F11202" s="163"/>
    </row>
    <row r="11203" spans="1:6" ht="15" customHeight="1">
      <c r="A11203" s="19" t="str">
        <f>VLOOKUP(B11203,segédtábla!$A$1:$C$156,3,FALSE)</f>
        <v>11+3</v>
      </c>
      <c r="B11203" s="226" t="s">
        <v>1221</v>
      </c>
      <c r="C11203" s="319" t="str">
        <f>VLOOKUP(B11203,segédtábla!$A$1:$C$156,2,FALSE)</f>
        <v>Vass István</v>
      </c>
      <c r="D11203" s="188" t="s">
        <v>9607</v>
      </c>
      <c r="E11203" s="332" t="e">
        <f>VLOOKUP(C11203,'Havi KM'!A:S,4,FALSE)</f>
        <v>#N/A</v>
      </c>
      <c r="F11203" s="163"/>
    </row>
    <row r="11204" spans="1:6" ht="15" customHeight="1">
      <c r="A11204" s="19" t="e">
        <f>VLOOKUP(B11204,segédtábla!$A$1:$C$156,3,FALSE)</f>
        <v>#N/A</v>
      </c>
      <c r="B11204" s="11"/>
      <c r="C11204" s="13" t="e">
        <f>VLOOKUP(B11204,segédtábla!$A$1:$C$156,2,FALSE)</f>
        <v>#N/A</v>
      </c>
      <c r="D11204" s="5"/>
      <c r="E11204" s="332" t="e">
        <f>VLOOKUP(C11204,'Havi KM'!A:S,4,FALSE)</f>
        <v>#N/A</v>
      </c>
      <c r="F11204" s="163"/>
    </row>
    <row r="11205" spans="1:6" ht="15" customHeight="1">
      <c r="A11205" s="19" t="str">
        <f>VLOOKUP(B11205,segédtábla!$A$1:$C$156,3,FALSE)</f>
        <v>5+2</v>
      </c>
      <c r="B11205" s="226" t="s">
        <v>1200</v>
      </c>
      <c r="C11205" s="13" t="str">
        <f>VLOOKUP(B11205,segédtábla!$A$1:$C$156,2,FALSE)</f>
        <v>Giber Zoltán</v>
      </c>
      <c r="D11205" s="5" t="s">
        <v>1436</v>
      </c>
      <c r="E11205" s="332" t="str">
        <f>VLOOKUP(C11205,'Havi KM'!A:S,4,FALSE)</f>
        <v xml:space="preserve">     1 523,35 km</v>
      </c>
      <c r="F11205" s="163"/>
    </row>
    <row r="11206" spans="1:6" ht="15" customHeight="1">
      <c r="A11206" s="19" t="str">
        <f>VLOOKUP(B11206,segédtábla!$A$1:$C$156,3,FALSE)</f>
        <v>5+2</v>
      </c>
      <c r="B11206" s="226" t="s">
        <v>1410</v>
      </c>
      <c r="C11206" s="13" t="str">
        <f>VLOOKUP(B11206,segédtábla!$A$1:$C$156,2,FALSE)</f>
        <v>Berek Dániel</v>
      </c>
      <c r="D11206" s="5" t="s">
        <v>9608</v>
      </c>
      <c r="E11206" s="332" t="str">
        <f>VLOOKUP(C11206,'Havi KM'!A:S,4,FALSE)</f>
        <v xml:space="preserve">      0,0 km</v>
      </c>
      <c r="F11206" s="163"/>
    </row>
    <row r="11207" spans="1:6" ht="15" customHeight="1">
      <c r="A11207" s="19" t="e">
        <f>VLOOKUP(B11207,segédtábla!$A$1:$C$156,3,FALSE)</f>
        <v>#N/A</v>
      </c>
      <c r="B11207" s="11"/>
      <c r="C11207" s="13" t="e">
        <f>VLOOKUP(B11207,segédtábla!$A$1:$C$156,2,FALSE)</f>
        <v>#N/A</v>
      </c>
      <c r="D11207" s="5"/>
      <c r="E11207" s="332" t="e">
        <f>VLOOKUP(C11207,'Havi KM'!A:S,4,FALSE)</f>
        <v>#N/A</v>
      </c>
      <c r="F11207" s="163"/>
    </row>
    <row r="11208" spans="1:6" ht="15" customHeight="1">
      <c r="A11208" s="19" t="str">
        <f>VLOOKUP(B11208,segédtábla!$A$1:$C$156,3,FALSE)</f>
        <v>11+3</v>
      </c>
      <c r="B11208" s="226" t="s">
        <v>1579</v>
      </c>
      <c r="C11208" s="319" t="str">
        <f>VLOOKUP(B11208,segédtábla!$A$1:$C$156,2,FALSE)</f>
        <v>Mellencsuk Attila</v>
      </c>
      <c r="D11208" s="188" t="s">
        <v>1436</v>
      </c>
      <c r="E11208" s="332" t="str">
        <f>VLOOKUP(C11208,'Havi KM'!A:S,4,FALSE)</f>
        <v xml:space="preserve">     1 884,28 km</v>
      </c>
      <c r="F11208" s="163"/>
    </row>
    <row r="11209" spans="1:6" ht="15" customHeight="1">
      <c r="A11209" s="19" t="str">
        <f>VLOOKUP(B11209,segédtábla!$A$1:$C$156,3,FALSE)</f>
        <v>11+3</v>
      </c>
      <c r="B11209" s="226" t="s">
        <v>1189</v>
      </c>
      <c r="C11209" s="13" t="str">
        <f>VLOOKUP(B11209,segédtábla!$A$1:$C$156,2,FALSE)</f>
        <v>Tatarek Sándor</v>
      </c>
      <c r="D11209" s="5" t="s">
        <v>9609</v>
      </c>
      <c r="E11209" s="332" t="str">
        <f>VLOOKUP(C11209,'Havi KM'!A:S,4,FALSE)</f>
        <v xml:space="preserve">      823,62 km</v>
      </c>
      <c r="F11209" s="163"/>
    </row>
    <row r="11210" spans="1:6" ht="15" customHeight="1">
      <c r="A11210" s="19" t="e">
        <f>VLOOKUP(B11210,segédtábla!$A$1:$C$156,3,FALSE)</f>
        <v>#N/A</v>
      </c>
      <c r="B11210" s="11"/>
      <c r="C11210" s="13" t="e">
        <f>VLOOKUP(B11210,segédtábla!$A$1:$C$156,2,FALSE)</f>
        <v>#N/A</v>
      </c>
      <c r="D11210" s="5"/>
      <c r="E11210" s="332" t="e">
        <f>VLOOKUP(C11210,'Havi KM'!A:S,4,FALSE)</f>
        <v>#N/A</v>
      </c>
      <c r="F11210" s="163"/>
    </row>
    <row r="11211" spans="1:6" ht="15" customHeight="1">
      <c r="A11211" s="19" t="str">
        <f>VLOOKUP(B11211,segédtábla!$A$1:$C$156,3,FALSE)</f>
        <v>10+4</v>
      </c>
      <c r="B11211" s="226" t="s">
        <v>1193</v>
      </c>
      <c r="C11211" s="13" t="str">
        <f>VLOOKUP(B11211,segédtábla!$A$1:$C$156,2,FALSE)</f>
        <v>Gerstmayer Zoltán</v>
      </c>
      <c r="D11211" s="5" t="s">
        <v>1436</v>
      </c>
      <c r="E11211" s="332" t="str">
        <f>VLOOKUP(C11211,'Havi KM'!A:S,4,FALSE)</f>
        <v xml:space="preserve">      0,0 km</v>
      </c>
      <c r="F11211" s="163"/>
    </row>
    <row r="11212" spans="1:6" ht="15" customHeight="1">
      <c r="A11212" s="19" t="str">
        <f>VLOOKUP(B11212,segédtábla!$A$1:$C$156,3,FALSE)</f>
        <v>11+3</v>
      </c>
      <c r="B11212" s="226" t="s">
        <v>1353</v>
      </c>
      <c r="C11212" s="319" t="str">
        <f>VLOOKUP(B11212,segédtábla!$A$1:$C$156,2,FALSE)</f>
        <v>Vancsó Attila</v>
      </c>
      <c r="D11212" s="188" t="s">
        <v>9610</v>
      </c>
      <c r="E11212" s="332" t="str">
        <f>VLOOKUP(C11212,'Havi KM'!A:S,4,FALSE)</f>
        <v xml:space="preserve">     1 260,11 km</v>
      </c>
      <c r="F11212" s="163"/>
    </row>
    <row r="11213" spans="1:6" ht="15" customHeight="1">
      <c r="A11213" s="19" t="e">
        <f>VLOOKUP(B11213,segédtábla!$A$1:$C$156,3,FALSE)</f>
        <v>#N/A</v>
      </c>
      <c r="B11213" s="11"/>
      <c r="C11213" s="13" t="e">
        <f>VLOOKUP(B11213,segédtábla!$A$1:$C$156,2,FALSE)</f>
        <v>#N/A</v>
      </c>
      <c r="D11213" s="5"/>
      <c r="E11213" s="332" t="e">
        <f>VLOOKUP(C11213,'Havi KM'!A:S,4,FALSE)</f>
        <v>#N/A</v>
      </c>
      <c r="F11213" s="163"/>
    </row>
    <row r="11214" spans="1:6" ht="15" customHeight="1">
      <c r="A11214" s="19" t="str">
        <f>VLOOKUP(B11214,segédtábla!$A$1:$C$156,3,FALSE)</f>
        <v>bármi</v>
      </c>
      <c r="B11214" s="226" t="s">
        <v>5472</v>
      </c>
      <c r="C11214" s="13" t="str">
        <f>VLOOKUP(B11214,segédtábla!$A$1:$C$156,2,FALSE)</f>
        <v>Vitai JÁnos</v>
      </c>
      <c r="D11214" s="5" t="s">
        <v>1436</v>
      </c>
      <c r="E11214" s="332" t="str">
        <f>VLOOKUP(C11214,'Havi KM'!A:S,4,FALSE)</f>
        <v xml:space="preserve">      465,05 km</v>
      </c>
      <c r="F11214" s="163" t="s">
        <v>9611</v>
      </c>
    </row>
    <row r="11215" spans="1:6" ht="15" customHeight="1">
      <c r="A11215" s="19" t="str">
        <f>VLOOKUP(B11215,segédtábla!$A$1:$C$156,3,FALSE)</f>
        <v>11+3</v>
      </c>
      <c r="B11215" s="226" t="s">
        <v>1223</v>
      </c>
      <c r="C11215" s="13" t="str">
        <f>VLOOKUP(B11215,segédtábla!$A$1:$C$156,2,FALSE)</f>
        <v>Molnár Lajos</v>
      </c>
      <c r="D11215" s="5" t="s">
        <v>9612</v>
      </c>
      <c r="E11215" s="332" t="str">
        <f>VLOOKUP(C11215,'Havi KM'!A:S,4,FALSE)</f>
        <v xml:space="preserve">     2 738,73 km</v>
      </c>
      <c r="F11215" s="163"/>
    </row>
    <row r="11216" spans="1:6" ht="15" customHeight="1">
      <c r="A11216" s="19" t="e">
        <f>VLOOKUP(B11216,segédtábla!$A$1:$C$156,3,FALSE)</f>
        <v>#N/A</v>
      </c>
      <c r="B11216" s="11"/>
      <c r="C11216" s="13" t="e">
        <f>VLOOKUP(B11216,segédtábla!$A$1:$C$156,2,FALSE)</f>
        <v>#N/A</v>
      </c>
      <c r="D11216" s="5"/>
      <c r="E11216" s="332" t="e">
        <f>VLOOKUP(C11216,'Havi KM'!A:S,4,FALSE)</f>
        <v>#N/A</v>
      </c>
      <c r="F11216" s="163"/>
    </row>
    <row r="11217" spans="1:6" ht="15" customHeight="1">
      <c r="A11217" s="19" t="str">
        <f>VLOOKUP(B11217,segédtábla!$A$1:$C$156,3,FALSE)</f>
        <v>2/1.</v>
      </c>
      <c r="B11217" s="226" t="s">
        <v>5289</v>
      </c>
      <c r="C11217" s="13" t="str">
        <f>VLOOKUP(B11217,segédtábla!$A$1:$C$156,2,FALSE)</f>
        <v>Molárovits Zoltán Edvin</v>
      </c>
      <c r="D11217" s="5" t="s">
        <v>9613</v>
      </c>
      <c r="E11217" s="332" t="str">
        <f>VLOOKUP(C11217,'Havi KM'!A:S,4,FALSE)</f>
        <v xml:space="preserve">     2 145,93 km</v>
      </c>
      <c r="F11217" s="163" t="s">
        <v>9614</v>
      </c>
    </row>
    <row r="11218" spans="1:6" ht="15" customHeight="1">
      <c r="A11218" s="19" t="str">
        <f>VLOOKUP(B11218,segédtábla!$A$1:$C$156,3,FALSE)</f>
        <v>11+2</v>
      </c>
      <c r="B11218" s="226" t="s">
        <v>1197</v>
      </c>
      <c r="C11218" s="13" t="str">
        <f>VLOOKUP(B11218,segédtábla!$A$1:$C$156,2,FALSE)</f>
        <v>Csepeti Péter</v>
      </c>
      <c r="D11218" s="5" t="s">
        <v>9615</v>
      </c>
      <c r="E11218" s="332" t="str">
        <f>VLOOKUP(C11218,'Havi KM'!A:S,4,FALSE)</f>
        <v xml:space="preserve">      982,79 km</v>
      </c>
      <c r="F11218" s="163"/>
    </row>
    <row r="11219" spans="1:6" ht="15" customHeight="1">
      <c r="A11219" s="19" t="str">
        <f>VLOOKUP(B11219,segédtábla!$A$1:$C$156,3,FALSE)</f>
        <v>5+2</v>
      </c>
      <c r="B11219" s="226" t="s">
        <v>1526</v>
      </c>
      <c r="C11219" s="13" t="str">
        <f>VLOOKUP(B11219,segédtábla!$A$1:$C$156,2,FALSE)</f>
        <v>Simon Zoltán</v>
      </c>
      <c r="D11219" s="5" t="s">
        <v>9616</v>
      </c>
      <c r="E11219" s="332" t="str">
        <f>VLOOKUP(C11219,'Havi KM'!A:S,4,FALSE)</f>
        <v xml:space="preserve">     1 431,31 km</v>
      </c>
      <c r="F11219" s="163"/>
    </row>
    <row r="11220" spans="1:6" ht="15" customHeight="1">
      <c r="A11220" s="19" t="str">
        <f>VLOOKUP(B11220,segédtábla!$A$1:$C$156,3,FALSE)</f>
        <v>5+2</v>
      </c>
      <c r="B11220" s="226" t="s">
        <v>1173</v>
      </c>
      <c r="C11220" s="13" t="str">
        <f>VLOOKUP(B11220,segédtábla!$A$1:$C$156,2,FALSE)</f>
        <v>Léhner Zsolt</v>
      </c>
      <c r="D11220" s="5" t="s">
        <v>9617</v>
      </c>
      <c r="E11220" s="332" t="str">
        <f>VLOOKUP(C11220,'Havi KM'!A:S,4,FALSE)</f>
        <v xml:space="preserve">     1 816,96 km</v>
      </c>
      <c r="F11220" s="163"/>
    </row>
    <row r="11221" spans="1:6" ht="15" customHeight="1">
      <c r="A11221" s="19" t="str">
        <f>VLOOKUP(B11221,segédtábla!$A$1:$C$156,3,FALSE)</f>
        <v>11+3</v>
      </c>
      <c r="B11221" s="507" t="s">
        <v>1405</v>
      </c>
      <c r="C11221" s="508" t="str">
        <f>VLOOKUP(B11221,segédtábla!$A$1:$C$156,2,FALSE)</f>
        <v>Marton Péter</v>
      </c>
      <c r="D11221" s="176" t="s">
        <v>9618</v>
      </c>
      <c r="E11221" s="332" t="str">
        <f>VLOOKUP(C11221,'Havi KM'!A:S,4,FALSE)</f>
        <v xml:space="preserve">     1 405,83 km</v>
      </c>
      <c r="F11221" s="163" t="s">
        <v>9619</v>
      </c>
    </row>
    <row r="11222" spans="1:6" ht="15" customHeight="1">
      <c r="A11222" s="19" t="str">
        <f>VLOOKUP(B11222,segédtábla!$A$1:$C$156,3,FALSE)</f>
        <v>5+2</v>
      </c>
      <c r="B11222" s="226" t="s">
        <v>1256</v>
      </c>
      <c r="C11222" s="13" t="str">
        <f>VLOOKUP(B11222,segédtábla!$A$1:$C$156,2,FALSE)</f>
        <v>Árvai Gábor</v>
      </c>
      <c r="D11222" s="5" t="s">
        <v>9620</v>
      </c>
      <c r="E11222" s="332" t="str">
        <f>VLOOKUP(C11222,'Havi KM'!A:S,4,FALSE)</f>
        <v xml:space="preserve">     1 696,48 km</v>
      </c>
      <c r="F11222" s="231"/>
    </row>
    <row r="11223" spans="1:6" ht="15" customHeight="1">
      <c r="A11223" s="19" t="str">
        <f>VLOOKUP(B11223,segédtábla!$A$1:$C$156,3,FALSE)</f>
        <v>11+3</v>
      </c>
      <c r="B11223" s="226" t="s">
        <v>7332</v>
      </c>
      <c r="C11223" s="13" t="str">
        <f>VLOOKUP(B11223,segédtábla!$A$1:$C$156,2,FALSE)</f>
        <v>Choijiljav Batbaatar</v>
      </c>
      <c r="D11223" s="5" t="s">
        <v>9621</v>
      </c>
      <c r="E11223" s="332" t="str">
        <f>VLOOKUP(C11223,'Havi KM'!A:S,4,FALSE)</f>
        <v xml:space="preserve">     1 929,86 km</v>
      </c>
      <c r="F11223" s="363"/>
    </row>
    <row r="11224" spans="1:6" ht="15" customHeight="1">
      <c r="A11224" s="19" t="str">
        <f>VLOOKUP(B11224,segédtábla!$A$1:$C$156,3,FALSE)</f>
        <v>11+3</v>
      </c>
      <c r="B11224" s="226" t="s">
        <v>1372</v>
      </c>
      <c r="C11224" s="13" t="str">
        <f>VLOOKUP(B11224,segédtábla!$A$1:$C$156,2,FALSE)</f>
        <v>Lutz Márk Richárd</v>
      </c>
      <c r="D11224" s="4" t="s">
        <v>9622</v>
      </c>
      <c r="E11224" s="332" t="str">
        <f>VLOOKUP(C11224,'Havi KM'!A:S,4,FALSE)</f>
        <v xml:space="preserve">     2 443,97 km</v>
      </c>
      <c r="F11224" s="163" t="s">
        <v>9623</v>
      </c>
    </row>
    <row r="11225" spans="1:6" ht="15" customHeight="1">
      <c r="A11225" s="19" t="str">
        <f>VLOOKUP(B11225,segédtábla!$A$1:$C$156,3,FALSE)</f>
        <v>10+4</v>
      </c>
      <c r="B11225" s="175" t="s">
        <v>1335</v>
      </c>
      <c r="C11225" s="116" t="str">
        <f>VLOOKUP(B11225,segédtábla!$A$1:$C$156,2,FALSE)</f>
        <v>Pollák Péter</v>
      </c>
      <c r="D11225" s="143" t="s">
        <v>9624</v>
      </c>
      <c r="E11225" s="332" t="str">
        <f>VLOOKUP(C11225,'Havi KM'!A:S,4,FALSE)</f>
        <v xml:space="preserve">     1 011,99 km</v>
      </c>
      <c r="F11225" s="163"/>
    </row>
    <row r="11226" spans="1:6" ht="15" customHeight="1">
      <c r="A11226" s="19" t="str">
        <f>VLOOKUP(B11226,segédtábla!$A$1:$C$156,3,FALSE)</f>
        <v>11+3</v>
      </c>
      <c r="B11226" s="226" t="s">
        <v>1413</v>
      </c>
      <c r="C11226" s="13" t="str">
        <f>VLOOKUP(B11226,segédtábla!$A$1:$C$156,2,FALSE)</f>
        <v>Szkolcsek György</v>
      </c>
      <c r="D11226" s="5" t="s">
        <v>9625</v>
      </c>
      <c r="E11226" s="332" t="str">
        <f>VLOOKUP(C11226,'Havi KM'!A:S,4,FALSE)</f>
        <v xml:space="preserve">     1 278,42 km</v>
      </c>
      <c r="F11226" s="163"/>
    </row>
    <row r="11227" spans="1:6" ht="15" customHeight="1">
      <c r="A11227" s="19" t="str">
        <f>VLOOKUP(B11227,segédtábla!$A$1:$C$156,3,FALSE)</f>
        <v>5+2</v>
      </c>
      <c r="B11227" s="226" t="s">
        <v>1264</v>
      </c>
      <c r="C11227" s="319" t="str">
        <f>VLOOKUP(B11227,segédtábla!$A$1:$C$156,2,FALSE)</f>
        <v>Sógorka Csaba</v>
      </c>
      <c r="D11227" s="188" t="s">
        <v>9626</v>
      </c>
      <c r="E11227" s="332" t="str">
        <f>VLOOKUP(C11227,'Havi KM'!A:S,4,FALSE)</f>
        <v xml:space="preserve">     1 480,64 km</v>
      </c>
      <c r="F11227" s="163" t="s">
        <v>9627</v>
      </c>
    </row>
    <row r="11228" spans="1:6" ht="15" customHeight="1">
      <c r="A11228" s="19" t="e">
        <f>VLOOKUP(B11228,segédtábla!$A$1:$C$156,3,FALSE)</f>
        <v>#N/A</v>
      </c>
      <c r="B11228" s="11"/>
      <c r="C11228" s="13" t="e">
        <f>VLOOKUP(B11228,segédtábla!$A$1:$C$156,2,FALSE)</f>
        <v>#N/A</v>
      </c>
      <c r="D11228" s="5"/>
      <c r="E11228" s="332" t="e">
        <f>VLOOKUP(C11228,'Havi KM'!A:S,4,FALSE)</f>
        <v>#N/A</v>
      </c>
      <c r="F11228" s="163"/>
    </row>
    <row r="11229" spans="1:6" ht="15" customHeight="1">
      <c r="A11229" s="19">
        <f>VLOOKUP(B11229,segédtábla!$A$1:$C$156,3,FALSE)</f>
        <v>0</v>
      </c>
      <c r="B11229" s="533" t="s">
        <v>1423</v>
      </c>
      <c r="C11229" s="534" t="str">
        <f>VLOOKUP(B11229,segédtábla!$A$1:$C$156,2,FALSE)</f>
        <v>Krupánszky Márk</v>
      </c>
      <c r="D11229" s="494" t="s">
        <v>1186</v>
      </c>
      <c r="E11229" s="332" t="str">
        <f>VLOOKUP(C11229,'Havi KM'!A:S,4,FALSE)</f>
        <v xml:space="preserve">      550,26 km</v>
      </c>
      <c r="F11229" s="163"/>
    </row>
    <row r="11230" spans="1:6" ht="15" customHeight="1">
      <c r="A11230" s="19">
        <f>VLOOKUP(B11230,segédtábla!$A$1:$C$156,3,FALSE)</f>
        <v>0</v>
      </c>
      <c r="B11230" s="175" t="s">
        <v>1375</v>
      </c>
      <c r="C11230" s="116" t="str">
        <f>VLOOKUP(B11230,segédtábla!$A$1:$C$156,2,FALSE)</f>
        <v>kivonva</v>
      </c>
      <c r="D11230" s="143" t="s">
        <v>9628</v>
      </c>
      <c r="E11230" s="332" t="e">
        <f>VLOOKUP(C11230,'Havi KM'!A:S,4,FALSE)</f>
        <v>#N/A</v>
      </c>
      <c r="F11230" s="163"/>
    </row>
    <row r="11231" spans="1:6" ht="15" customHeight="1">
      <c r="A11231" s="19" t="str">
        <f>VLOOKUP(B11231,segédtábla!$A$1:$C$156,3,FALSE)</f>
        <v>5+2</v>
      </c>
      <c r="B11231" s="175" t="s">
        <v>1262</v>
      </c>
      <c r="C11231" s="116" t="str">
        <f>VLOOKUP(B11231,segédtábla!$A$1:$C$156,2,FALSE)</f>
        <v>Balázs Tibor</v>
      </c>
      <c r="D11231" s="143" t="s">
        <v>485</v>
      </c>
      <c r="E11231" s="332" t="str">
        <f>VLOOKUP(C11231,'Havi KM'!A:S,4,FALSE)</f>
        <v xml:space="preserve">      261,82 km</v>
      </c>
      <c r="F11231" s="163"/>
    </row>
    <row r="11233" spans="1:6" ht="15" customHeight="1">
      <c r="A11233" s="10"/>
      <c r="B11233" s="16"/>
      <c r="C11233" s="263">
        <v>46009</v>
      </c>
      <c r="D11233" s="237" t="str">
        <f>TEXT(C11233,"dddd")</f>
        <v>Thursday</v>
      </c>
      <c r="E11233" s="330"/>
      <c r="F11233" s="227">
        <f>+COUNTA(B11236:B11243)</f>
        <v>3</v>
      </c>
    </row>
    <row r="11234" spans="1:6" ht="15" customHeight="1">
      <c r="C11234" s="355"/>
    </row>
    <row r="11235" spans="1:6" ht="15" customHeight="1">
      <c r="A11235" s="7" t="s">
        <v>1136</v>
      </c>
      <c r="B11235" s="8" t="s">
        <v>1137</v>
      </c>
      <c r="C11235" s="9" t="s">
        <v>1138</v>
      </c>
      <c r="D11235" s="9" t="s">
        <v>1139</v>
      </c>
      <c r="E11235" s="331" t="s">
        <v>1140</v>
      </c>
      <c r="F11235" s="9" t="s">
        <v>1141</v>
      </c>
    </row>
    <row r="11236" spans="1:6" ht="15" customHeight="1">
      <c r="A11236" s="19" t="e">
        <f>VLOOKUP(B11236,segédtábla!$A$1:$C$156,3,FALSE)</f>
        <v>#N/A</v>
      </c>
      <c r="B11236" s="11"/>
      <c r="C11236" s="13" t="e">
        <f>VLOOKUP(B11236,segédtábla!$A$1:$C$156,2,FALSE)</f>
        <v>#N/A</v>
      </c>
      <c r="D11236" s="5"/>
      <c r="E11236" s="332" t="e">
        <f>VLOOKUP(C11236,'Havi KM'!A:S,4,FALSE)</f>
        <v>#N/A</v>
      </c>
      <c r="F11236" s="163"/>
    </row>
    <row r="11237" spans="1:6" ht="15" customHeight="1">
      <c r="A11237" s="19" t="e">
        <f>VLOOKUP(B11237,segédtábla!$A$1:$C$156,3,FALSE)</f>
        <v>#N/A</v>
      </c>
      <c r="B11237" s="11"/>
      <c r="C11237" s="13" t="e">
        <f>VLOOKUP(B11237,segédtábla!$A$1:$C$156,2,FALSE)</f>
        <v>#N/A</v>
      </c>
      <c r="D11237" s="5"/>
      <c r="E11237" s="332" t="e">
        <f>VLOOKUP(C11237,'Havi KM'!A:S,4,FALSE)</f>
        <v>#N/A</v>
      </c>
      <c r="F11237" s="163"/>
    </row>
    <row r="11238" spans="1:6" ht="15" customHeight="1">
      <c r="A11238" s="19" t="e">
        <f>VLOOKUP(B11238,segédtábla!$A$1:$C$156,3,FALSE)</f>
        <v>#N/A</v>
      </c>
      <c r="B11238" s="11"/>
      <c r="C11238" s="13" t="e">
        <f>VLOOKUP(B11238,segédtábla!$A$1:$C$156,2,FALSE)</f>
        <v>#N/A</v>
      </c>
      <c r="D11238" s="5"/>
      <c r="E11238" s="332" t="e">
        <f>VLOOKUP(C11238,'Havi KM'!A:S,4,FALSE)</f>
        <v>#N/A</v>
      </c>
      <c r="F11238" s="163"/>
    </row>
    <row r="11239" spans="1:6" ht="15" customHeight="1">
      <c r="A11239" s="19" t="e">
        <f>VLOOKUP(B11239,segédtábla!$A$1:$C$156,3,FALSE)</f>
        <v>#N/A</v>
      </c>
      <c r="B11239" s="11"/>
      <c r="C11239" s="13" t="e">
        <f>VLOOKUP(B11239,segédtábla!$A$1:$C$156,2,FALSE)</f>
        <v>#N/A</v>
      </c>
      <c r="D11239" s="5"/>
      <c r="E11239" s="332" t="e">
        <f>VLOOKUP(C11239,'Havi KM'!A:S,4,FALSE)</f>
        <v>#N/A</v>
      </c>
      <c r="F11239" s="163"/>
    </row>
    <row r="11240" spans="1:6" ht="15" customHeight="1">
      <c r="A11240" s="19" t="e">
        <f>VLOOKUP(B11240,segédtábla!$A$1:$C$156,3,FALSE)</f>
        <v>#N/A</v>
      </c>
      <c r="B11240" s="11"/>
      <c r="C11240" s="13" t="e">
        <f>VLOOKUP(B11240,segédtábla!$A$1:$C$156,2,FALSE)</f>
        <v>#N/A</v>
      </c>
      <c r="D11240" s="5"/>
      <c r="E11240" s="332" t="e">
        <f>VLOOKUP(C11240,'Havi KM'!A:S,4,FALSE)</f>
        <v>#N/A</v>
      </c>
      <c r="F11240" s="163"/>
    </row>
    <row r="11241" spans="1:6" ht="15" customHeight="1">
      <c r="A11241" s="19" t="str">
        <f>VLOOKUP(B11241,segédtábla!$A$1:$C$156,3,FALSE)</f>
        <v>5+2</v>
      </c>
      <c r="B11241" s="226" t="s">
        <v>1175</v>
      </c>
      <c r="C11241" s="13" t="str">
        <f>VLOOKUP(B11241,segédtábla!$A$1:$C$156,2,FALSE)</f>
        <v>Iklódi Sándor</v>
      </c>
      <c r="D11241" s="5" t="s">
        <v>9629</v>
      </c>
      <c r="E11241" s="332" t="str">
        <f>VLOOKUP(C11241,'Havi KM'!A:S,4,FALSE)</f>
        <v xml:space="preserve">     1 161,24 km</v>
      </c>
      <c r="F11241" s="163"/>
    </row>
    <row r="11242" spans="1:6" ht="15" customHeight="1">
      <c r="A11242" s="19" t="str">
        <f>VLOOKUP(B11242,segédtábla!$A$1:$C$156,3,FALSE)</f>
        <v>11+3</v>
      </c>
      <c r="B11242" s="21" t="s">
        <v>1234</v>
      </c>
      <c r="C11242" s="13" t="str">
        <f>VLOOKUP(B11242,segédtábla!$A$1:$C$156,2,FALSE)</f>
        <v>Iván Árpád Krisztián</v>
      </c>
      <c r="D11242" s="5"/>
      <c r="E11242" s="332" t="str">
        <f>VLOOKUP(C11242,'Havi KM'!A:S,4,FALSE)</f>
        <v xml:space="preserve">      352,06 km</v>
      </c>
      <c r="F11242" s="163"/>
    </row>
    <row r="11243" spans="1:6" ht="15" customHeight="1">
      <c r="A11243" s="19" t="str">
        <f>VLOOKUP(B11243,segédtábla!$A$1:$C$156,3,FALSE)</f>
        <v>11+3</v>
      </c>
      <c r="B11243" s="226" t="s">
        <v>1355</v>
      </c>
      <c r="C11243" s="13" t="str">
        <f>VLOOKUP(B11243,segédtábla!$A$1:$C$156,2,FALSE)</f>
        <v>Németh Nándor</v>
      </c>
      <c r="D11243" s="5" t="s">
        <v>9630</v>
      </c>
      <c r="E11243" s="332" t="str">
        <f>VLOOKUP(C11243,'Havi KM'!A:S,4,FALSE)</f>
        <v xml:space="preserve">     2 089,15 km</v>
      </c>
      <c r="F11243" s="163"/>
    </row>
    <row r="11244" spans="1:6" ht="15" customHeight="1">
      <c r="A11244" s="19" t="str">
        <f>VLOOKUP(B11244,segédtábla!$A$1:$C$156,3,FALSE)</f>
        <v>11+3</v>
      </c>
      <c r="B11244" s="11" t="s">
        <v>1283</v>
      </c>
      <c r="C11244" s="13" t="str">
        <f>VLOOKUP(B11244,segédtábla!$A$1:$C$156,2,FALSE)</f>
        <v>Török Attila</v>
      </c>
      <c r="D11244" s="5"/>
      <c r="E11244" s="332" t="str">
        <f>VLOOKUP(C11244,'Havi KM'!A:S,4,FALSE)</f>
        <v xml:space="preserve">     1 669,95 km</v>
      </c>
      <c r="F11244" s="163"/>
    </row>
    <row r="11245" spans="1:6" ht="15" customHeight="1">
      <c r="A11245" s="19" t="str">
        <f>VLOOKUP(B11245,segédtábla!$A$1:$C$156,3,FALSE)</f>
        <v>bármi</v>
      </c>
      <c r="B11245" s="11" t="s">
        <v>5472</v>
      </c>
      <c r="C11245" s="13" t="str">
        <f>VLOOKUP(B11245,segédtábla!$A$1:$C$156,2,FALSE)</f>
        <v>Vitai JÁnos</v>
      </c>
      <c r="D11245" s="5"/>
      <c r="E11245" s="332" t="str">
        <f>VLOOKUP(C11245,'Havi KM'!A:S,4,FALSE)</f>
        <v xml:space="preserve">      465,05 km</v>
      </c>
      <c r="F11245" s="231"/>
    </row>
    <row r="11246" spans="1:6" ht="15" customHeight="1">
      <c r="A11246" s="19" t="str">
        <f>VLOOKUP(B11246,segédtábla!$A$1:$C$156,3,FALSE)</f>
        <v>11+3</v>
      </c>
      <c r="B11246" s="11" t="s">
        <v>1296</v>
      </c>
      <c r="C11246" s="13" t="str">
        <f>VLOOKUP(B11246,segédtábla!$A$1:$C$156,2,FALSE)</f>
        <v>Kálóczi Péter</v>
      </c>
      <c r="D11246" s="5"/>
      <c r="E11246" s="332" t="str">
        <f>VLOOKUP(C11246,'Havi KM'!A:S,4,FALSE)</f>
        <v xml:space="preserve">      933,04 km</v>
      </c>
      <c r="F11246" s="163"/>
    </row>
    <row r="11247" spans="1:6" ht="15" customHeight="1">
      <c r="A11247" s="19" t="str">
        <f>VLOOKUP(B11247,segédtábla!$A$1:$C$156,3,FALSE)</f>
        <v>5+2</v>
      </c>
      <c r="B11247" s="226" t="s">
        <v>1181</v>
      </c>
      <c r="C11247" s="13" t="str">
        <f>VLOOKUP(B11247,segédtábla!$A$1:$C$156,2,FALSE)</f>
        <v>Lázár Gábor</v>
      </c>
      <c r="D11247" s="5" t="s">
        <v>9631</v>
      </c>
      <c r="E11247" s="332" t="str">
        <f>VLOOKUP(C11247,'Havi KM'!A:S,4,FALSE)</f>
        <v xml:space="preserve">     1 156,79 km</v>
      </c>
      <c r="F11247" s="163"/>
    </row>
    <row r="11248" spans="1:6" ht="15" customHeight="1">
      <c r="A11248" s="19" t="str">
        <f>VLOOKUP(B11248,segédtábla!$A$1:$C$156,3,FALSE)</f>
        <v>5+2</v>
      </c>
      <c r="B11248" s="226" t="s">
        <v>1317</v>
      </c>
      <c r="C11248" s="13" t="str">
        <f>VLOOKUP(B11248,segédtábla!$A$1:$C$156,2,FALSE)</f>
        <v>Tőzsér Gábor</v>
      </c>
      <c r="D11248" s="5" t="s">
        <v>9632</v>
      </c>
      <c r="E11248" s="332" t="str">
        <f>VLOOKUP(C11248,'Havi KM'!A:S,4,FALSE)</f>
        <v xml:space="preserve">     1 375,22 km</v>
      </c>
      <c r="F11248" s="163"/>
    </row>
    <row r="11249" spans="1:6" ht="15" customHeight="1">
      <c r="A11249" s="19" t="str">
        <f>VLOOKUP(B11249,segédtábla!$A$1:$C$156,3,FALSE)</f>
        <v>11+3</v>
      </c>
      <c r="B11249" s="11" t="s">
        <v>1319</v>
      </c>
      <c r="C11249" s="13" t="str">
        <f>VLOOKUP(B11249,segédtábla!$A$1:$C$156,2,FALSE)</f>
        <v>Simon Gábor</v>
      </c>
      <c r="D11249" s="5"/>
      <c r="E11249" s="332" t="str">
        <f>VLOOKUP(C11249,'Havi KM'!A:S,4,FALSE)</f>
        <v xml:space="preserve">     1 814,55 km</v>
      </c>
      <c r="F11249" s="163" t="s">
        <v>9633</v>
      </c>
    </row>
    <row r="11250" spans="1:6" ht="15" customHeight="1">
      <c r="A11250" s="19" t="str">
        <f>VLOOKUP(B11250,segédtábla!$A$1:$C$156,3,FALSE)</f>
        <v>2/1.</v>
      </c>
      <c r="B11250" s="11" t="s">
        <v>1259</v>
      </c>
      <c r="C11250" s="13" t="str">
        <f>VLOOKUP(B11250,segédtábla!$A$1:$C$156,2,FALSE)</f>
        <v>Berki Richárd Sándor</v>
      </c>
      <c r="D11250" s="5"/>
      <c r="E11250" s="332" t="str">
        <f>VLOOKUP(C11250,'Havi KM'!A:S,4,FALSE)</f>
        <v xml:space="preserve">     1 357,13 km</v>
      </c>
      <c r="F11250" s="163"/>
    </row>
    <row r="11251" spans="1:6" ht="15" customHeight="1">
      <c r="A11251" s="19" t="str">
        <f>VLOOKUP(B11251,segédtábla!$A$1:$C$156,3,FALSE)</f>
        <v>5+2</v>
      </c>
      <c r="B11251" s="226" t="s">
        <v>1339</v>
      </c>
      <c r="C11251" s="13" t="str">
        <f>VLOOKUP(B11251,segédtábla!$A$1:$C$156,2,FALSE)</f>
        <v>Áncsák János 04.14</v>
      </c>
      <c r="D11251" s="5" t="s">
        <v>9634</v>
      </c>
      <c r="E11251" s="332" t="e">
        <f>VLOOKUP(C11251,'Havi KM'!A:S,4,FALSE)</f>
        <v>#N/A</v>
      </c>
      <c r="F11251" s="163"/>
    </row>
    <row r="11252" spans="1:6" ht="15" customHeight="1">
      <c r="A11252" s="19" t="str">
        <f>VLOOKUP(B11252,segédtábla!$A$1:$C$156,3,FALSE)</f>
        <v>5+2</v>
      </c>
      <c r="B11252" s="21" t="s">
        <v>1219</v>
      </c>
      <c r="C11252" s="13" t="str">
        <f>VLOOKUP(B11252,segédtábla!$A$1:$C$156,2,FALSE)</f>
        <v>Ignéczi Attila + Mura Milán</v>
      </c>
      <c r="D11252" s="5" t="s">
        <v>1883</v>
      </c>
      <c r="E11252" s="332" t="e">
        <f>VLOOKUP(C11252,'Havi KM'!A:S,4,FALSE)</f>
        <v>#N/A</v>
      </c>
      <c r="F11252" s="163"/>
    </row>
    <row r="11253" spans="1:6" ht="15" customHeight="1">
      <c r="A11253" s="19" t="str">
        <f>VLOOKUP(B11253,segédtábla!$A$1:$C$156,3,FALSE)</f>
        <v>11+3</v>
      </c>
      <c r="B11253" s="11" t="s">
        <v>1321</v>
      </c>
      <c r="C11253" s="13" t="str">
        <f>VLOOKUP(B11253,segédtábla!$A$1:$C$156,2,FALSE)</f>
        <v>Kovács Márton Péter</v>
      </c>
      <c r="D11253" s="5" t="s">
        <v>1883</v>
      </c>
      <c r="E11253" s="332" t="str">
        <f>VLOOKUP(C11253,'Havi KM'!A:S,4,FALSE)</f>
        <v xml:space="preserve">     2 936,38 km</v>
      </c>
      <c r="F11253" s="231"/>
    </row>
    <row r="11254" spans="1:6" ht="15" customHeight="1">
      <c r="A11254" s="19" t="e">
        <f>VLOOKUP(B11254,segédtábla!$A$1:$C$156,3,FALSE)</f>
        <v>#N/A</v>
      </c>
      <c r="B11254" s="11"/>
      <c r="C11254" s="13" t="e">
        <f>VLOOKUP(B11254,segédtábla!$A$1:$C$156,2,FALSE)</f>
        <v>#N/A</v>
      </c>
      <c r="D11254" s="5"/>
      <c r="E11254" s="332" t="e">
        <f>VLOOKUP(C11254,'Havi KM'!A:S,4,FALSE)</f>
        <v>#N/A</v>
      </c>
      <c r="F11254" s="163"/>
    </row>
    <row r="11255" spans="1:6" ht="15" customHeight="1">
      <c r="A11255" s="19" t="e">
        <f>VLOOKUP(B11255,segédtábla!$A$1:$C$156,3,FALSE)</f>
        <v>#N/A</v>
      </c>
      <c r="B11255" s="11"/>
      <c r="C11255" s="13" t="e">
        <f>VLOOKUP(B11255,segédtábla!$A$1:$C$156,2,FALSE)</f>
        <v>#N/A</v>
      </c>
      <c r="D11255" s="5"/>
      <c r="E11255" s="332" t="e">
        <f>VLOOKUP(C11255,'Havi KM'!A:S,4,FALSE)</f>
        <v>#N/A</v>
      </c>
      <c r="F11255" s="163"/>
    </row>
    <row r="11256" spans="1:6" ht="15" customHeight="1">
      <c r="A11256" s="19" t="str">
        <f>VLOOKUP(B11256,segédtábla!$A$1:$C$156,3,FALSE)</f>
        <v>11+3</v>
      </c>
      <c r="B11256" s="175" t="s">
        <v>1345</v>
      </c>
      <c r="C11256" s="116" t="str">
        <f>VLOOKUP(B11256,segédtábla!$A$1:$C$156,2,FALSE)</f>
        <v>Berek Gábor</v>
      </c>
      <c r="D11256" s="143" t="s">
        <v>9635</v>
      </c>
      <c r="E11256" s="332" t="str">
        <f>VLOOKUP(C11256,'Havi KM'!A:S,4,FALSE)</f>
        <v xml:space="preserve">      0,0 km</v>
      </c>
      <c r="F11256" s="163"/>
    </row>
    <row r="11257" spans="1:6" ht="15" customHeight="1">
      <c r="A11257" s="19" t="str">
        <f>VLOOKUP(B11257,segédtábla!$A$1:$C$156,3,FALSE)</f>
        <v>1/1.</v>
      </c>
      <c r="B11257" s="175" t="s">
        <v>1165</v>
      </c>
      <c r="C11257" s="116" t="str">
        <f>VLOOKUP(B11257,segédtábla!$A$1:$C$156,2,FALSE)</f>
        <v>Szabó Levente</v>
      </c>
      <c r="D11257" s="143" t="s">
        <v>9636</v>
      </c>
      <c r="E11257" s="332" t="str">
        <f>VLOOKUP(C11257,'Havi KM'!A:S,4,FALSE)</f>
        <v xml:space="preserve">     2 412,32 km</v>
      </c>
      <c r="F11257" s="163"/>
    </row>
    <row r="11258" spans="1:6" ht="15" customHeight="1">
      <c r="A11258" s="19" t="str">
        <f>VLOOKUP(B11258,segédtábla!$A$1:$C$156,3,FALSE)</f>
        <v>11+3</v>
      </c>
      <c r="B11258" s="175" t="s">
        <v>1253</v>
      </c>
      <c r="C11258" s="116" t="str">
        <f>VLOOKUP(B11258,segédtábla!$A$1:$C$156,2,FALSE)</f>
        <v>Knyihár Adrián</v>
      </c>
      <c r="D11258" s="143" t="s">
        <v>9637</v>
      </c>
      <c r="E11258" s="332" t="str">
        <f>VLOOKUP(C11258,'Havi KM'!A:S,4,FALSE)</f>
        <v xml:space="preserve">      0,0 km</v>
      </c>
      <c r="F11258" s="163"/>
    </row>
    <row r="11259" spans="1:6" ht="15" customHeight="1">
      <c r="A11259" s="19" t="str">
        <f>VLOOKUP(B11259,segédtábla!$A$1:$C$156,3,FALSE)</f>
        <v>5+2</v>
      </c>
      <c r="B11259" s="428" t="s">
        <v>1281</v>
      </c>
      <c r="C11259" s="429" t="str">
        <f>VLOOKUP(B11259,segédtábla!$A$1:$C$156,2,FALSE)</f>
        <v>Kiss Sándor</v>
      </c>
      <c r="D11259" s="240" t="s">
        <v>5582</v>
      </c>
      <c r="E11259" s="332" t="str">
        <f>VLOOKUP(C11259,'Havi KM'!A:S,4,FALSE)</f>
        <v xml:space="preserve">     1 065,91 km</v>
      </c>
      <c r="F11259" s="163"/>
    </row>
    <row r="11260" spans="1:6" ht="15" customHeight="1">
      <c r="A11260" s="19" t="str">
        <f>VLOOKUP(B11260,segédtábla!$A$1:$C$156,3,FALSE)</f>
        <v>2/1.</v>
      </c>
      <c r="B11260" s="175" t="s">
        <v>1206</v>
      </c>
      <c r="C11260" s="116" t="str">
        <f>VLOOKUP(B11260,segédtábla!$A$1:$C$156,2,FALSE)</f>
        <v>Vincze Gábor</v>
      </c>
      <c r="D11260" s="143" t="s">
        <v>9638</v>
      </c>
      <c r="E11260" s="332" t="str">
        <f>VLOOKUP(C11260,'Havi KM'!A:S,4,FALSE)</f>
        <v xml:space="preserve">     1 471,92 km</v>
      </c>
      <c r="F11260" s="163"/>
    </row>
    <row r="11261" spans="1:6" ht="15" customHeight="1">
      <c r="A11261" s="19" t="str">
        <f>VLOOKUP(B11261,segédtábla!$A$1:$C$156,3,FALSE)</f>
        <v>5+2</v>
      </c>
      <c r="B11261" s="175" t="s">
        <v>1262</v>
      </c>
      <c r="C11261" s="116" t="str">
        <f>VLOOKUP(B11261,segédtábla!$A$1:$C$156,2,FALSE)</f>
        <v>Balázs Tibor</v>
      </c>
      <c r="D11261" s="143" t="s">
        <v>485</v>
      </c>
      <c r="E11261" s="332" t="str">
        <f>VLOOKUP(C11261,'Havi KM'!A:S,4,FALSE)</f>
        <v xml:space="preserve">      261,82 km</v>
      </c>
      <c r="F11261" s="163"/>
    </row>
    <row r="11263" spans="1:6" ht="15" customHeight="1">
      <c r="A11263" s="10"/>
      <c r="B11263" s="16"/>
      <c r="C11263" s="263">
        <v>46010</v>
      </c>
      <c r="D11263" s="237" t="str">
        <f>TEXT(C11263,"dddd")</f>
        <v>Friday</v>
      </c>
      <c r="E11263" s="330"/>
      <c r="F11263" s="227">
        <f>+COUNTA(B11266:B11274)</f>
        <v>2</v>
      </c>
    </row>
    <row r="11264" spans="1:6" ht="15" customHeight="1">
      <c r="C11264" s="355"/>
    </row>
    <row r="11265" spans="1:6" ht="15" customHeight="1">
      <c r="A11265" s="7" t="s">
        <v>1136</v>
      </c>
      <c r="B11265" s="8" t="s">
        <v>1137</v>
      </c>
      <c r="C11265" s="9" t="s">
        <v>1138</v>
      </c>
      <c r="D11265" s="9" t="s">
        <v>1139</v>
      </c>
      <c r="E11265" s="331" t="s">
        <v>1140</v>
      </c>
      <c r="F11265" s="9" t="s">
        <v>1141</v>
      </c>
    </row>
    <row r="11266" spans="1:6" ht="15" customHeight="1">
      <c r="A11266" s="19" t="e">
        <f>VLOOKUP(B11266,segédtábla!$A$1:$C$156,3,FALSE)</f>
        <v>#N/A</v>
      </c>
      <c r="B11266" s="11"/>
      <c r="C11266" s="13" t="e">
        <f>VLOOKUP(B11266,segédtábla!$A$1:$C$156,2,FALSE)</f>
        <v>#N/A</v>
      </c>
      <c r="D11266" s="5"/>
      <c r="E11266" s="332" t="e">
        <f>VLOOKUP(C11266,'Havi KM'!A:S,4,FALSE)</f>
        <v>#N/A</v>
      </c>
      <c r="F11266" s="163"/>
    </row>
    <row r="11267" spans="1:6" ht="15" customHeight="1">
      <c r="A11267" s="19" t="e">
        <f>VLOOKUP(B11267,segédtábla!$A$1:$C$156,3,FALSE)</f>
        <v>#N/A</v>
      </c>
      <c r="B11267" s="11"/>
      <c r="C11267" s="13" t="e">
        <f>VLOOKUP(B11267,segédtábla!$A$1:$C$156,2,FALSE)</f>
        <v>#N/A</v>
      </c>
      <c r="D11267" s="5"/>
      <c r="E11267" s="332" t="e">
        <f>VLOOKUP(C11267,'Havi KM'!A:S,4,FALSE)</f>
        <v>#N/A</v>
      </c>
      <c r="F11267" s="163"/>
    </row>
    <row r="11268" spans="1:6" ht="15" customHeight="1">
      <c r="A11268" s="19" t="e">
        <f>VLOOKUP(B11268,segédtábla!$A$1:$C$156,3,FALSE)</f>
        <v>#N/A</v>
      </c>
      <c r="B11268" s="11"/>
      <c r="C11268" s="13" t="e">
        <f>VLOOKUP(B11268,segédtábla!$A$1:$C$156,2,FALSE)</f>
        <v>#N/A</v>
      </c>
      <c r="D11268" s="5"/>
      <c r="E11268" s="332" t="e">
        <f>VLOOKUP(C11268,'Havi KM'!A:S,4,FALSE)</f>
        <v>#N/A</v>
      </c>
      <c r="F11268" s="163"/>
    </row>
    <row r="11269" spans="1:6" ht="15" customHeight="1">
      <c r="A11269" s="19" t="e">
        <f>VLOOKUP(B11269,segédtábla!$A$1:$C$156,3,FALSE)</f>
        <v>#N/A</v>
      </c>
      <c r="B11269" s="11"/>
      <c r="C11269" s="13" t="e">
        <f>VLOOKUP(B11269,segédtábla!$A$1:$C$156,2,FALSE)</f>
        <v>#N/A</v>
      </c>
      <c r="D11269" s="5"/>
      <c r="E11269" s="332" t="e">
        <f>VLOOKUP(C11269,'Havi KM'!A:S,4,FALSE)</f>
        <v>#N/A</v>
      </c>
      <c r="F11269" s="163"/>
    </row>
    <row r="11270" spans="1:6" ht="15" customHeight="1">
      <c r="A11270" s="19" t="e">
        <f>VLOOKUP(B11270,segédtábla!$A$1:$C$156,3,FALSE)</f>
        <v>#N/A</v>
      </c>
      <c r="B11270" s="11"/>
      <c r="C11270" s="13" t="e">
        <f>VLOOKUP(B11270,segédtábla!$A$1:$C$156,2,FALSE)</f>
        <v>#N/A</v>
      </c>
      <c r="D11270" s="5"/>
      <c r="E11270" s="332" t="e">
        <f>VLOOKUP(C11270,'Havi KM'!A:S,4,FALSE)</f>
        <v>#N/A</v>
      </c>
      <c r="F11270" s="163"/>
    </row>
    <row r="11271" spans="1:6" ht="15" customHeight="1">
      <c r="A11271" s="19" t="e">
        <f>VLOOKUP(B11271,segédtábla!$A$1:$C$156,3,FALSE)</f>
        <v>#N/A</v>
      </c>
      <c r="B11271" s="11"/>
      <c r="C11271" s="13" t="e">
        <f>VLOOKUP(B11271,segédtábla!$A$1:$C$156,2,FALSE)</f>
        <v>#N/A</v>
      </c>
      <c r="D11271" s="5"/>
      <c r="E11271" s="332" t="e">
        <f>VLOOKUP(C11271,'Havi KM'!A:S,4,FALSE)</f>
        <v>#N/A</v>
      </c>
      <c r="F11271" s="163"/>
    </row>
    <row r="11272" spans="1:6" ht="15" customHeight="1">
      <c r="A11272" s="19" t="e">
        <f>VLOOKUP(B11272,segédtábla!$A$1:$C$156,3,FALSE)</f>
        <v>#N/A</v>
      </c>
      <c r="B11272" s="11"/>
      <c r="C11272" s="13" t="e">
        <f>VLOOKUP(B11272,segédtábla!$A$1:$C$156,2,FALSE)</f>
        <v>#N/A</v>
      </c>
      <c r="D11272" s="5"/>
      <c r="E11272" s="332" t="e">
        <f>VLOOKUP(C11272,'Havi KM'!A:S,4,FALSE)</f>
        <v>#N/A</v>
      </c>
      <c r="F11272" s="163"/>
    </row>
    <row r="11273" spans="1:6" ht="15" customHeight="1">
      <c r="A11273" s="19" t="str">
        <f>VLOOKUP(B11273,segédtábla!$A$1:$C$156,3,FALSE)</f>
        <v>5+2</v>
      </c>
      <c r="B11273" s="428" t="s">
        <v>1266</v>
      </c>
      <c r="C11273" s="429" t="str">
        <f>VLOOKUP(B11273,segédtábla!$A$1:$C$156,2,FALSE)</f>
        <v>Nagy György</v>
      </c>
      <c r="D11273" s="240" t="s">
        <v>1342</v>
      </c>
      <c r="E11273" s="332" t="str">
        <f>VLOOKUP(C11273,'Havi KM'!A:S,4,FALSE)</f>
        <v xml:space="preserve">     1 204,28 km</v>
      </c>
      <c r="F11273" s="163"/>
    </row>
    <row r="11274" spans="1:6" ht="15" customHeight="1">
      <c r="A11274" s="19" t="str">
        <f>VLOOKUP(B11274,segédtábla!$A$1:$C$156,3,FALSE)</f>
        <v>5+2</v>
      </c>
      <c r="B11274" s="21" t="s">
        <v>1290</v>
      </c>
      <c r="C11274" s="13" t="str">
        <f>VLOOKUP(B11274,segédtábla!$A$1:$C$156,2,FALSE)</f>
        <v>Katona Gábor</v>
      </c>
      <c r="D11274" s="5" t="s">
        <v>1832</v>
      </c>
      <c r="E11274" s="332" t="str">
        <f>VLOOKUP(C11274,'Havi KM'!A:S,4,FALSE)</f>
        <v xml:space="preserve">     1 977,6 km</v>
      </c>
      <c r="F11274" s="163"/>
    </row>
    <row r="11275" spans="1:6" ht="15" customHeight="1">
      <c r="A11275" s="19" t="str">
        <f>VLOOKUP(B11275,segédtábla!$A$1:$C$156,3,FALSE)</f>
        <v>11+3</v>
      </c>
      <c r="B11275" s="11" t="s">
        <v>1168</v>
      </c>
      <c r="C11275" s="13" t="str">
        <f>VLOOKUP(B11275,segédtábla!$A$1:$C$156,2,FALSE)</f>
        <v>Balázs István</v>
      </c>
      <c r="D11275" s="5" t="s">
        <v>1832</v>
      </c>
      <c r="E11275" s="332" t="str">
        <f>VLOOKUP(C11275,'Havi KM'!A:S,4,FALSE)</f>
        <v xml:space="preserve">     1 401,93 km</v>
      </c>
      <c r="F11275" s="231"/>
    </row>
    <row r="11276" spans="1:6" ht="15" customHeight="1">
      <c r="A11276" s="19" t="str">
        <f>VLOOKUP(B11276,segédtábla!$A$1:$C$156,3,FALSE)</f>
        <v>11+3</v>
      </c>
      <c r="B11276" s="21" t="s">
        <v>1428</v>
      </c>
      <c r="C11276" s="13" t="str">
        <f>VLOOKUP(B11276,segédtábla!$A$1:$C$156,2,FALSE)</f>
        <v>Mórocz István</v>
      </c>
      <c r="D11276" s="5"/>
      <c r="E11276" s="332" t="str">
        <f>VLOOKUP(C11276,'Havi KM'!A:S,4,FALSE)</f>
        <v xml:space="preserve">     1 668,63 km</v>
      </c>
      <c r="F11276" s="363" t="s">
        <v>9639</v>
      </c>
    </row>
    <row r="11277" spans="1:6" ht="15" customHeight="1">
      <c r="A11277" s="19" t="str">
        <f>VLOOKUP(B11277,segédtábla!$A$1:$C$156,3,FALSE)</f>
        <v>5+2</v>
      </c>
      <c r="B11277" s="11" t="s">
        <v>1410</v>
      </c>
      <c r="C11277" s="13" t="str">
        <f>VLOOKUP(B11277,segédtábla!$A$1:$C$156,2,FALSE)</f>
        <v>Berek Dániel</v>
      </c>
      <c r="D11277" s="5"/>
      <c r="E11277" s="332" t="str">
        <f>VLOOKUP(C11277,'Havi KM'!A:S,4,FALSE)</f>
        <v xml:space="preserve">      0,0 km</v>
      </c>
      <c r="F11277" s="363"/>
    </row>
    <row r="11278" spans="1:6" ht="15" customHeight="1">
      <c r="A11278" s="19" t="str">
        <f>VLOOKUP(B11278,segédtábla!$A$1:$C$156,3,FALSE)</f>
        <v>10+4</v>
      </c>
      <c r="B11278" s="11" t="s">
        <v>1520</v>
      </c>
      <c r="C11278" s="13" t="str">
        <f>VLOOKUP(B11278,segédtábla!$A$1:$C$156,2,FALSE)</f>
        <v>Sipőcz Dániel</v>
      </c>
      <c r="D11278" s="5"/>
      <c r="E11278" s="332" t="str">
        <f>VLOOKUP(C11278,'Havi KM'!A:S,4,FALSE)</f>
        <v xml:space="preserve">     2 677,58 km</v>
      </c>
      <c r="F11278" s="163"/>
    </row>
    <row r="11279" spans="1:6" ht="15" customHeight="1">
      <c r="A11279" s="19" t="str">
        <f>VLOOKUP(B11279,segédtábla!$A$1:$C$156,3,FALSE)</f>
        <v>11+3</v>
      </c>
      <c r="B11279" s="11" t="s">
        <v>1245</v>
      </c>
      <c r="C11279" s="13" t="str">
        <f>VLOOKUP(B11279,segédtábla!$A$1:$C$156,2,FALSE)</f>
        <v>Slebárszky Attila Gábor</v>
      </c>
      <c r="D11279" s="5"/>
      <c r="E11279" s="332" t="str">
        <f>VLOOKUP(C11279,'Havi KM'!A:S,4,FALSE)</f>
        <v xml:space="preserve">     1 780,0 km</v>
      </c>
      <c r="F11279" s="163"/>
    </row>
    <row r="11280" spans="1:6" ht="15" customHeight="1">
      <c r="A11280" s="19" t="e">
        <f>VLOOKUP(B11280,segédtábla!$A$1:$C$156,3,FALSE)</f>
        <v>#N/A</v>
      </c>
      <c r="B11280" s="11"/>
      <c r="C11280" s="13" t="e">
        <f>VLOOKUP(B11280,segédtábla!$A$1:$C$156,2,FALSE)</f>
        <v>#N/A</v>
      </c>
      <c r="D11280" s="5"/>
      <c r="E11280" s="332" t="e">
        <f>VLOOKUP(C11280,'Havi KM'!A:S,4,FALSE)</f>
        <v>#N/A</v>
      </c>
      <c r="F11280" s="163"/>
    </row>
    <row r="11281" spans="1:6" ht="15" customHeight="1">
      <c r="A11281" s="19" t="str">
        <f>VLOOKUP(B11281,segédtábla!$A$1:$C$156,3,FALSE)</f>
        <v>11+3</v>
      </c>
      <c r="B11281" s="11" t="s">
        <v>1313</v>
      </c>
      <c r="C11281" s="13" t="str">
        <f>VLOOKUP(B11281,segédtábla!$A$1:$C$156,2,FALSE)</f>
        <v>Tóth Zoltán József</v>
      </c>
      <c r="D11281" s="5" t="s">
        <v>9640</v>
      </c>
      <c r="E11281" s="332" t="str">
        <f>VLOOKUP(C11281,'Havi KM'!A:S,4,FALSE)</f>
        <v xml:space="preserve">      0,0 km</v>
      </c>
      <c r="F11281" s="163"/>
    </row>
    <row r="11282" spans="1:6" ht="15" customHeight="1">
      <c r="A11282" s="19" t="str">
        <f>VLOOKUP(B11282,segédtábla!$A$1:$C$156,3,FALSE)</f>
        <v>11+3</v>
      </c>
      <c r="B11282" s="21" t="s">
        <v>1573</v>
      </c>
      <c r="C11282" s="13" t="str">
        <f>VLOOKUP(B11282,segédtábla!$A$1:$C$156,2,FALSE)</f>
        <v>Lajkó Zsolt</v>
      </c>
      <c r="D11282" s="5" t="s">
        <v>9640</v>
      </c>
      <c r="E11282" s="332" t="str">
        <f>VLOOKUP(C11282,'Havi KM'!A:S,4,FALSE)</f>
        <v xml:space="preserve">     2 300,8 km</v>
      </c>
      <c r="F11282" s="163"/>
    </row>
    <row r="11283" spans="1:6" ht="15" customHeight="1">
      <c r="A11283" s="19" t="e">
        <f>VLOOKUP(B11283,segédtábla!$A$1:$C$156,3,FALSE)</f>
        <v>#N/A</v>
      </c>
      <c r="B11283" s="11"/>
      <c r="C11283" s="13" t="e">
        <f>VLOOKUP(B11283,segédtábla!$A$1:$C$156,2,FALSE)</f>
        <v>#N/A</v>
      </c>
      <c r="D11283" s="5"/>
      <c r="E11283" s="332" t="e">
        <f>VLOOKUP(C11283,'Havi KM'!A:S,4,FALSE)</f>
        <v>#N/A</v>
      </c>
      <c r="F11283" s="231"/>
    </row>
    <row r="11284" spans="1:6" ht="15" customHeight="1">
      <c r="A11284" s="19" t="e">
        <f>VLOOKUP(B11284,segédtábla!$A$1:$C$156,3,FALSE)</f>
        <v>#N/A</v>
      </c>
      <c r="B11284" s="21"/>
      <c r="C11284" s="13" t="e">
        <f>VLOOKUP(B11284,segédtábla!$A$1:$C$156,2,FALSE)</f>
        <v>#N/A</v>
      </c>
      <c r="D11284" s="5"/>
      <c r="E11284" s="332" t="e">
        <f>VLOOKUP(C11284,'Havi KM'!A:S,4,FALSE)</f>
        <v>#N/A</v>
      </c>
      <c r="F11284" s="163"/>
    </row>
    <row r="11285" spans="1:6" ht="15" customHeight="1">
      <c r="A11285" s="19" t="str">
        <f>VLOOKUP(B11285,segédtábla!$A$1:$C$156,3,FALSE)</f>
        <v>11+3</v>
      </c>
      <c r="B11285" s="175" t="s">
        <v>1333</v>
      </c>
      <c r="C11285" s="116" t="str">
        <f>VLOOKUP(B11285,segédtábla!$A$1:$C$156,2,FALSE)</f>
        <v>Meilinger Ádám</v>
      </c>
      <c r="D11285" s="143" t="s">
        <v>9641</v>
      </c>
      <c r="E11285" s="332" t="str">
        <f>VLOOKUP(C11285,'Havi KM'!A:S,4,FALSE)</f>
        <v xml:space="preserve">      277,05 km</v>
      </c>
      <c r="F11285" s="163"/>
    </row>
    <row r="11286" spans="1:6" ht="15" customHeight="1">
      <c r="A11286" s="19" t="str">
        <f>VLOOKUP(B11286,segédtábla!$A$1:$C$156,3,FALSE)</f>
        <v>2/1.</v>
      </c>
      <c r="B11286" s="175" t="s">
        <v>1259</v>
      </c>
      <c r="C11286" s="116" t="str">
        <f>VLOOKUP(B11286,segédtábla!$A$1:$C$156,2,FALSE)</f>
        <v>Berki Richárd Sándor</v>
      </c>
      <c r="D11286" s="143" t="s">
        <v>9642</v>
      </c>
      <c r="E11286" s="332" t="str">
        <f>VLOOKUP(C11286,'Havi KM'!A:S,4,FALSE)</f>
        <v xml:space="preserve">     1 357,13 km</v>
      </c>
      <c r="F11286" s="163"/>
    </row>
    <row r="11287" spans="1:6" ht="15" customHeight="1">
      <c r="A11287" s="19" t="str">
        <f>VLOOKUP(B11287,segédtábla!$A$1:$C$156,3,FALSE)</f>
        <v>11+3</v>
      </c>
      <c r="B11287" s="175" t="s">
        <v>1234</v>
      </c>
      <c r="C11287" s="116" t="str">
        <f>VLOOKUP(B11287,segédtábla!$A$1:$C$156,2,FALSE)</f>
        <v>Iván Árpád Krisztián</v>
      </c>
      <c r="D11287" s="143" t="s">
        <v>9643</v>
      </c>
      <c r="E11287" s="332" t="str">
        <f>VLOOKUP(C11287,'Havi KM'!A:S,4,FALSE)</f>
        <v xml:space="preserve">      352,06 km</v>
      </c>
      <c r="F11287" s="163"/>
    </row>
    <row r="11288" spans="1:6" ht="15" customHeight="1">
      <c r="A11288" s="19" t="str">
        <f>VLOOKUP(B11288,segédtábla!$A$1:$C$156,3,FALSE)</f>
        <v>10+4</v>
      </c>
      <c r="B11288" s="175" t="s">
        <v>1276</v>
      </c>
      <c r="C11288" s="116" t="str">
        <f>VLOOKUP(B11288,segédtábla!$A$1:$C$156,2,FALSE)</f>
        <v>Tanács Attila</v>
      </c>
      <c r="D11288" s="143" t="s">
        <v>9642</v>
      </c>
      <c r="E11288" s="332" t="str">
        <f>VLOOKUP(C11288,'Havi KM'!A:S,4,FALSE)</f>
        <v xml:space="preserve">      232,78 km</v>
      </c>
      <c r="F11288" s="163"/>
    </row>
    <row r="11289" spans="1:6" ht="15" customHeight="1">
      <c r="A11289" s="19" t="str">
        <f>VLOOKUP(B11289,segédtábla!$A$1:$C$156,3,FALSE)</f>
        <v>5+2</v>
      </c>
      <c r="B11289" s="175" t="s">
        <v>1281</v>
      </c>
      <c r="C11289" s="116" t="str">
        <f>VLOOKUP(B11289,segédtábla!$A$1:$C$156,2,FALSE)</f>
        <v>Kiss Sándor</v>
      </c>
      <c r="D11289" s="143" t="s">
        <v>9642</v>
      </c>
      <c r="E11289" s="332" t="str">
        <f>VLOOKUP(C11289,'Havi KM'!A:S,4,FALSE)</f>
        <v xml:space="preserve">     1 065,91 km</v>
      </c>
      <c r="F11289" s="163"/>
    </row>
    <row r="11290" spans="1:6" ht="15" customHeight="1">
      <c r="A11290" s="19" t="str">
        <f>VLOOKUP(B11290,segédtábla!$A$1:$C$156,3,FALSE)</f>
        <v>5+2</v>
      </c>
      <c r="B11290" s="175" t="s">
        <v>9644</v>
      </c>
      <c r="C11290" s="116" t="str">
        <f>VLOOKUP(B11290,segédtábla!$A$1:$C$156,2,FALSE)</f>
        <v>Kata József</v>
      </c>
      <c r="D11290" s="143" t="s">
        <v>9645</v>
      </c>
      <c r="E11290" s="332" t="str">
        <f>VLOOKUP(C11290,'Havi KM'!A:S,4,FALSE)</f>
        <v xml:space="preserve">     2 059,02 km</v>
      </c>
      <c r="F11290" s="163"/>
    </row>
    <row r="11291" spans="1:6" ht="15" customHeight="1">
      <c r="A11291" s="19" t="str">
        <f>VLOOKUP(B11291,segédtábla!$A$1:$C$156,3,FALSE)</f>
        <v>5+2</v>
      </c>
      <c r="B11291" s="175" t="s">
        <v>1526</v>
      </c>
      <c r="C11291" s="116" t="str">
        <f>VLOOKUP(B11291,segédtábla!$A$1:$C$156,2,FALSE)</f>
        <v>Simon Zoltán</v>
      </c>
      <c r="D11291" s="143" t="s">
        <v>9645</v>
      </c>
      <c r="E11291" s="332" t="str">
        <f>VLOOKUP(C11291,'Havi KM'!A:S,4,FALSE)</f>
        <v xml:space="preserve">     1 431,31 km</v>
      </c>
      <c r="F11291" s="163" t="s">
        <v>9646</v>
      </c>
    </row>
    <row r="11292" spans="1:6" ht="15" customHeight="1">
      <c r="A11292" s="19" t="str">
        <f>VLOOKUP(B11292,segédtábla!$A$1:$C$156,3,FALSE)</f>
        <v>10+3</v>
      </c>
      <c r="B11292" s="175" t="s">
        <v>1358</v>
      </c>
      <c r="C11292" s="116" t="str">
        <f>VLOOKUP(B11292,segédtábla!$A$1:$C$156,2,FALSE)</f>
        <v>Tóth Attila</v>
      </c>
      <c r="D11292" s="143" t="s">
        <v>9647</v>
      </c>
      <c r="E11292" s="332" t="str">
        <f>VLOOKUP(C11292,'Havi KM'!A:S,4,FALSE)</f>
        <v xml:space="preserve">      626,64 km</v>
      </c>
      <c r="F11292" s="163"/>
    </row>
    <row r="11293" spans="1:6" ht="15" customHeight="1">
      <c r="A11293" s="19" t="str">
        <f>VLOOKUP(B11293,segédtábla!$A$1:$C$156,3,FALSE)</f>
        <v>2/1.</v>
      </c>
      <c r="B11293" s="175" t="s">
        <v>5289</v>
      </c>
      <c r="C11293" s="116" t="str">
        <f>VLOOKUP(B11293,segédtábla!$A$1:$C$156,2,FALSE)</f>
        <v>Molárovits Zoltán Edvin</v>
      </c>
      <c r="D11293" s="143" t="s">
        <v>9645</v>
      </c>
      <c r="E11293" s="332" t="str">
        <f>VLOOKUP(C11293,'Havi KM'!A:S,4,FALSE)</f>
        <v xml:space="preserve">     2 145,93 km</v>
      </c>
      <c r="F11293" s="163"/>
    </row>
    <row r="11294" spans="1:6" ht="15" customHeight="1">
      <c r="A11294" s="19" t="e">
        <f>VLOOKUP(B11294,segédtábla!$A$1:$C$156,3,FALSE)</f>
        <v>#N/A</v>
      </c>
      <c r="B11294" s="11"/>
      <c r="C11294" s="13" t="e">
        <f>VLOOKUP(B11294,segédtábla!$A$1:$C$156,2,FALSE)</f>
        <v>#N/A</v>
      </c>
      <c r="D11294" s="5"/>
      <c r="E11294" s="332" t="e">
        <f>VLOOKUP(C11294,'Havi KM'!A:S,4,FALSE)</f>
        <v>#N/A</v>
      </c>
      <c r="F11294" s="163"/>
    </row>
    <row r="11295" spans="1:6" ht="15" customHeight="1">
      <c r="A11295" s="19" t="e">
        <f>VLOOKUP(B11295,segédtábla!$A$1:$C$156,3,FALSE)</f>
        <v>#N/A</v>
      </c>
      <c r="B11295" s="11"/>
      <c r="C11295" s="13" t="e">
        <f>VLOOKUP(B11295,segédtábla!$A$1:$C$156,2,FALSE)</f>
        <v>#N/A</v>
      </c>
      <c r="D11295" s="5"/>
      <c r="E11295" s="332" t="e">
        <f>VLOOKUP(C11295,'Havi KM'!A:S,4,FALSE)</f>
        <v>#N/A</v>
      </c>
      <c r="F11295" s="163"/>
    </row>
    <row r="11296" spans="1:6" ht="15" customHeight="1">
      <c r="A11296" s="19" t="e">
        <f>VLOOKUP(B11296,segédtábla!$A$1:$C$156,3,FALSE)</f>
        <v>#N/A</v>
      </c>
      <c r="B11296" s="11"/>
      <c r="C11296" s="13" t="e">
        <f>VLOOKUP(B11296,segédtábla!$A$1:$C$156,2,FALSE)</f>
        <v>#N/A</v>
      </c>
      <c r="D11296" s="5"/>
      <c r="E11296" s="332" t="e">
        <f>VLOOKUP(C11296,'Havi KM'!A:S,4,FALSE)</f>
        <v>#N/A</v>
      </c>
      <c r="F11296" s="163"/>
    </row>
    <row r="11298" spans="1:6" ht="15" customHeight="1">
      <c r="A11298" s="10"/>
      <c r="B11298" s="16"/>
      <c r="C11298" s="263">
        <v>46011</v>
      </c>
      <c r="D11298" s="237" t="str">
        <f>TEXT(C11298,"dddd")</f>
        <v>Saturday</v>
      </c>
      <c r="E11298" s="330"/>
      <c r="F11298" s="227">
        <f>+COUNTA(B11303:B11306)</f>
        <v>4</v>
      </c>
    </row>
    <row r="11299" spans="1:6" ht="15" customHeight="1">
      <c r="C11299" s="355"/>
    </row>
    <row r="11300" spans="1:6" ht="15" customHeight="1">
      <c r="A11300" s="7" t="s">
        <v>1136</v>
      </c>
      <c r="B11300" s="8" t="s">
        <v>1137</v>
      </c>
      <c r="C11300" s="9" t="s">
        <v>1138</v>
      </c>
      <c r="D11300" s="9" t="s">
        <v>1139</v>
      </c>
      <c r="E11300" s="331" t="s">
        <v>1140</v>
      </c>
      <c r="F11300" s="9" t="s">
        <v>1141</v>
      </c>
    </row>
    <row r="11301" spans="1:6" ht="15" customHeight="1">
      <c r="A11301" s="19" t="str">
        <f>VLOOKUP(B11301,segédtábla!$A$1:$C$156,3,FALSE)</f>
        <v>11+3</v>
      </c>
      <c r="B11301" s="226" t="s">
        <v>1142</v>
      </c>
      <c r="C11301" s="13" t="str">
        <f>VLOOKUP(B11301,segédtábla!$A$1:$C$156,2,FALSE)</f>
        <v>Hamecz  Zsolt + Zsoltné</v>
      </c>
      <c r="D11301" s="5" t="s">
        <v>9648</v>
      </c>
      <c r="E11301" s="332" t="e">
        <f>VLOOKUP(C11301,'Havi KM'!A:S,4,FALSE)</f>
        <v>#N/A</v>
      </c>
      <c r="F11301" s="163"/>
    </row>
    <row r="11302" spans="1:6" ht="15" customHeight="1">
      <c r="A11302" s="19" t="e">
        <f>VLOOKUP(B11302,segédtábla!$A$1:$C$156,3,FALSE)</f>
        <v>#N/A</v>
      </c>
      <c r="B11302" s="11"/>
      <c r="C11302" s="13" t="e">
        <f>VLOOKUP(B11302,segédtábla!$A$1:$C$156,2,FALSE)</f>
        <v>#N/A</v>
      </c>
      <c r="D11302" s="5"/>
      <c r="E11302" s="332" t="e">
        <f>VLOOKUP(C11302,'Havi KM'!A:S,4,FALSE)</f>
        <v>#N/A</v>
      </c>
      <c r="F11302" s="163"/>
    </row>
    <row r="11303" spans="1:6" ht="15" customHeight="1">
      <c r="A11303" s="19" t="str">
        <f>VLOOKUP(B11303,segédtábla!$A$1:$C$156,3,FALSE)</f>
        <v>11+3</v>
      </c>
      <c r="B11303" s="226" t="s">
        <v>1355</v>
      </c>
      <c r="C11303" s="13" t="str">
        <f>VLOOKUP(B11303,segédtábla!$A$1:$C$156,2,FALSE)</f>
        <v>Németh Nándor</v>
      </c>
      <c r="D11303" s="5" t="s">
        <v>9649</v>
      </c>
      <c r="E11303" s="332" t="str">
        <f>VLOOKUP(C11303,'Havi KM'!A:S,4,FALSE)</f>
        <v xml:space="preserve">     2 089,15 km</v>
      </c>
      <c r="F11303" s="163"/>
    </row>
    <row r="11304" spans="1:6" ht="15" customHeight="1">
      <c r="A11304" s="19" t="str">
        <f>VLOOKUP(B11304,segédtábla!$A$1:$C$156,3,FALSE)</f>
        <v>10+4</v>
      </c>
      <c r="B11304" s="507" t="s">
        <v>1520</v>
      </c>
      <c r="C11304" s="508" t="str">
        <f>VLOOKUP(B11304,segédtábla!$A$1:$C$156,2,FALSE)</f>
        <v>Sipőcz Dániel</v>
      </c>
      <c r="D11304" s="176" t="s">
        <v>9433</v>
      </c>
      <c r="E11304" s="332" t="str">
        <f>VLOOKUP(C11304,'Havi KM'!A:S,4,FALSE)</f>
        <v xml:space="preserve">     2 677,58 km</v>
      </c>
      <c r="F11304" s="163" t="s">
        <v>9650</v>
      </c>
    </row>
    <row r="11305" spans="1:6" ht="15" customHeight="1">
      <c r="A11305" s="19" t="str">
        <f>VLOOKUP(B11305,segédtábla!$A$1:$C$156,3,FALSE)</f>
        <v>11+3</v>
      </c>
      <c r="B11305" s="226" t="s">
        <v>1170</v>
      </c>
      <c r="C11305" s="13" t="str">
        <f>VLOOKUP(B11305,segédtábla!$A$1:$C$156,2,FALSE)</f>
        <v>Hemmerlein Zoltán</v>
      </c>
      <c r="D11305" s="5" t="s">
        <v>9651</v>
      </c>
      <c r="E11305" s="332" t="str">
        <f>VLOOKUP(C11305,'Havi KM'!A:S,4,FALSE)</f>
        <v xml:space="preserve">     1 867,46 km</v>
      </c>
      <c r="F11305" s="163" t="s">
        <v>9639</v>
      </c>
    </row>
    <row r="11306" spans="1:6" ht="15" customHeight="1">
      <c r="A11306" s="19" t="str">
        <f>VLOOKUP(B11306,segédtábla!$A$1:$C$156,3,FALSE)</f>
        <v>11+3</v>
      </c>
      <c r="B11306" s="226" t="s">
        <v>1245</v>
      </c>
      <c r="C11306" s="13" t="str">
        <f>VLOOKUP(B11306,segédtábla!$A$1:$C$156,2,FALSE)</f>
        <v>Slebárszky Attila Gábor</v>
      </c>
      <c r="D11306" s="5" t="s">
        <v>9652</v>
      </c>
      <c r="E11306" s="332" t="str">
        <f>VLOOKUP(C11306,'Havi KM'!A:S,4,FALSE)</f>
        <v xml:space="preserve">     1 780,0 km</v>
      </c>
      <c r="F11306" s="163"/>
    </row>
    <row r="11307" spans="1:6" ht="15" customHeight="1">
      <c r="A11307" s="19" t="str">
        <f>VLOOKUP(B11307,segédtábla!$A$1:$C$156,3,FALSE)</f>
        <v>5+2</v>
      </c>
      <c r="B11307" s="226" t="s">
        <v>1328</v>
      </c>
      <c r="C11307" s="13" t="str">
        <f>VLOOKUP(B11307,segédtábla!$A$1:$C$156,2,FALSE)</f>
        <v>Majer Dominik - Charter</v>
      </c>
      <c r="D11307" s="5" t="s">
        <v>9653</v>
      </c>
      <c r="E11307" s="332" t="e">
        <f>VLOOKUP(C11307,'Havi KM'!A:S,4,FALSE)</f>
        <v>#N/A</v>
      </c>
      <c r="F11307" s="231"/>
    </row>
    <row r="11308" spans="1:6" ht="15" customHeight="1">
      <c r="A11308" s="19" t="str">
        <f>VLOOKUP(B11308,segédtábla!$A$1:$C$156,3,FALSE)</f>
        <v>5+2</v>
      </c>
      <c r="B11308" s="226" t="s">
        <v>1219</v>
      </c>
      <c r="C11308" s="13" t="str">
        <f>VLOOKUP(B11308,segédtábla!$A$1:$C$156,2,FALSE)</f>
        <v>Ignéczi Attila + Mura Milán</v>
      </c>
      <c r="D11308" s="4" t="s">
        <v>9433</v>
      </c>
      <c r="E11308" s="332" t="e">
        <f>VLOOKUP(C11308,'Havi KM'!A:S,4,FALSE)</f>
        <v>#N/A</v>
      </c>
      <c r="F11308" s="163"/>
    </row>
    <row r="11309" spans="1:6" ht="15" customHeight="1">
      <c r="A11309" s="19" t="e">
        <f>VLOOKUP(B11309,segédtábla!$A$1:$C$156,3,FALSE)</f>
        <v>#N/A</v>
      </c>
      <c r="B11309" s="11"/>
      <c r="C11309" s="13" t="e">
        <f>VLOOKUP(B11309,segédtábla!$A$1:$C$156,2,FALSE)</f>
        <v>#N/A</v>
      </c>
      <c r="D11309" s="5"/>
      <c r="E11309" s="332" t="e">
        <f>VLOOKUP(C11309,'Havi KM'!A:S,4,FALSE)</f>
        <v>#N/A</v>
      </c>
      <c r="F11309" s="163"/>
    </row>
    <row r="11310" spans="1:6" ht="15" customHeight="1">
      <c r="A11310" s="19" t="e">
        <f>VLOOKUP(B11310,segédtábla!$A$1:$C$156,3,FALSE)</f>
        <v>#N/A</v>
      </c>
      <c r="B11310" s="11"/>
      <c r="C11310" s="13" t="e">
        <f>VLOOKUP(B11310,segédtábla!$A$1:$C$156,2,FALSE)</f>
        <v>#N/A</v>
      </c>
      <c r="D11310" s="5"/>
      <c r="E11310" s="332" t="e">
        <f>VLOOKUP(C11310,'Havi KM'!A:S,4,FALSE)</f>
        <v>#N/A</v>
      </c>
      <c r="F11310" s="163"/>
    </row>
    <row r="11311" spans="1:6" ht="15" customHeight="1">
      <c r="A11311" s="19" t="str">
        <f>VLOOKUP(B11311,segédtábla!$A$1:$C$156,3,FALSE)</f>
        <v>5+2</v>
      </c>
      <c r="B11311" s="175" t="s">
        <v>1323</v>
      </c>
      <c r="C11311" s="116" t="str">
        <f>VLOOKUP(B11311,segédtábla!$A$1:$C$156,2,FALSE)</f>
        <v>Moldicz Tamás</v>
      </c>
      <c r="D11311" s="143" t="s">
        <v>9654</v>
      </c>
      <c r="E11311" s="332" t="str">
        <f>VLOOKUP(C11311,'Havi KM'!A:S,4,FALSE)</f>
        <v xml:space="preserve">      938,86 km</v>
      </c>
      <c r="F11311" s="163" t="s">
        <v>9655</v>
      </c>
    </row>
    <row r="11312" spans="1:6" ht="15" customHeight="1">
      <c r="A11312" s="19" t="str">
        <f>VLOOKUP(B11312,segédtábla!$A$1:$C$156,3,FALSE)</f>
        <v>5+2</v>
      </c>
      <c r="B11312" s="175" t="s">
        <v>1337</v>
      </c>
      <c r="C11312" s="116" t="str">
        <f>VLOOKUP(B11312,segédtábla!$A$1:$C$156,2,FALSE)</f>
        <v>Kozma István / Farkas Rudolf</v>
      </c>
      <c r="D11312" s="143" t="s">
        <v>9656</v>
      </c>
      <c r="E11312" s="332" t="e">
        <f>VLOOKUP(C11312,'Havi KM'!A:S,4,FALSE)</f>
        <v>#N/A</v>
      </c>
      <c r="F11312" s="163"/>
    </row>
    <row r="11313" spans="1:6" ht="15" customHeight="1">
      <c r="A11313" s="19" t="str">
        <f>VLOOKUP(B11313,segédtábla!$A$1:$C$156,3,FALSE)</f>
        <v>5+2</v>
      </c>
      <c r="B11313" s="175" t="s">
        <v>1219</v>
      </c>
      <c r="C11313" s="116" t="str">
        <f>VLOOKUP(B11313,segédtábla!$A$1:$C$156,2,FALSE)</f>
        <v>Ignéczi Attila + Mura Milán</v>
      </c>
      <c r="D11313" s="143" t="s">
        <v>9656</v>
      </c>
      <c r="E11313" s="332" t="e">
        <f>VLOOKUP(C11313,'Havi KM'!A:S,4,FALSE)</f>
        <v>#N/A</v>
      </c>
      <c r="F11313" s="163"/>
    </row>
    <row r="11314" spans="1:6" ht="15" customHeight="1">
      <c r="A11314" s="19" t="str">
        <f>VLOOKUP(B11314,segédtábla!$A$1:$C$156,3,FALSE)</f>
        <v>5+2</v>
      </c>
      <c r="B11314" s="175" t="s">
        <v>1264</v>
      </c>
      <c r="C11314" s="116" t="str">
        <f>VLOOKUP(B11314,segédtábla!$A$1:$C$156,2,FALSE)</f>
        <v>Sógorka Csaba</v>
      </c>
      <c r="D11314" s="143" t="s">
        <v>9657</v>
      </c>
      <c r="E11314" s="332" t="str">
        <f>VLOOKUP(C11314,'Havi KM'!A:S,4,FALSE)</f>
        <v xml:space="preserve">     1 480,64 km</v>
      </c>
      <c r="F11314" s="163"/>
    </row>
    <row r="11315" spans="1:6" ht="15" customHeight="1">
      <c r="A11315" s="19" t="str">
        <f>VLOOKUP(B11315,segédtábla!$A$1:$C$156,3,FALSE)</f>
        <v>5+2</v>
      </c>
      <c r="B11315" s="175" t="s">
        <v>1266</v>
      </c>
      <c r="C11315" s="116" t="str">
        <f>VLOOKUP(B11315,segédtábla!$A$1:$C$156,2,FALSE)</f>
        <v>Nagy György</v>
      </c>
      <c r="D11315" s="143" t="s">
        <v>9656</v>
      </c>
      <c r="E11315" s="332" t="str">
        <f>VLOOKUP(C11315,'Havi KM'!A:S,4,FALSE)</f>
        <v xml:space="preserve">     1 204,28 km</v>
      </c>
      <c r="F11315" s="163"/>
    </row>
    <row r="11316" spans="1:6" ht="15" customHeight="1">
      <c r="A11316" s="19" t="str">
        <f>VLOOKUP(B11316,segédtábla!$A$1:$C$156,3,FALSE)</f>
        <v>korai kezdés preferált</v>
      </c>
      <c r="B11316" s="175" t="s">
        <v>1309</v>
      </c>
      <c r="C11316" s="116" t="str">
        <f>VLOOKUP(B11316,segédtábla!$A$1:$C$156,2,FALSE)</f>
        <v>Gosztenschnik Péter</v>
      </c>
      <c r="D11316" s="143" t="s">
        <v>9658</v>
      </c>
      <c r="E11316" s="332" t="str">
        <f>VLOOKUP(C11316,'Havi KM'!A:S,4,FALSE)</f>
        <v xml:space="preserve">      684,27 km</v>
      </c>
      <c r="F11316" s="231"/>
    </row>
    <row r="11317" spans="1:6" ht="15" customHeight="1">
      <c r="A11317" s="19" t="str">
        <f>VLOOKUP(B11317,segédtábla!$A$1:$C$156,3,FALSE)</f>
        <v>5+2</v>
      </c>
      <c r="B11317" s="175" t="s">
        <v>1341</v>
      </c>
      <c r="C11317" s="116" t="str">
        <f>VLOOKUP(B11317,segédtábla!$A$1:$C$156,2,FALSE)</f>
        <v>Szegedi Zsolt</v>
      </c>
      <c r="D11317" s="143" t="s">
        <v>9656</v>
      </c>
      <c r="E11317" s="332" t="str">
        <f>VLOOKUP(C11317,'Havi KM'!A:S,4,FALSE)</f>
        <v xml:space="preserve">     1 560,76 km</v>
      </c>
      <c r="F11317" s="163"/>
    </row>
    <row r="11318" spans="1:6" ht="15" customHeight="1">
      <c r="A11318" s="19" t="str">
        <f>VLOOKUP(B11318,segédtábla!$A$1:$C$156,3,FALSE)</f>
        <v>11+3</v>
      </c>
      <c r="B11318" s="175" t="s">
        <v>1236</v>
      </c>
      <c r="C11318" s="116" t="str">
        <f>VLOOKUP(B11318,segédtábla!$A$1:$C$156,2,FALSE)</f>
        <v>Pázmándi János</v>
      </c>
      <c r="D11318" s="143" t="s">
        <v>9659</v>
      </c>
      <c r="E11318" s="332" t="str">
        <f>VLOOKUP(C11318,'Havi KM'!A:S,4,FALSE)</f>
        <v xml:space="preserve">     1 597,21 km</v>
      </c>
      <c r="F11318" s="163"/>
    </row>
    <row r="11319" spans="1:6" ht="15" customHeight="1">
      <c r="A11319" s="19" t="str">
        <f>VLOOKUP(B11319,segédtábla!$A$1:$C$156,3,FALSE)</f>
        <v>10+4</v>
      </c>
      <c r="B11319" s="175" t="s">
        <v>1193</v>
      </c>
      <c r="C11319" s="116" t="str">
        <f>VLOOKUP(B11319,segédtábla!$A$1:$C$156,2,FALSE)</f>
        <v>Gerstmayer Zoltán</v>
      </c>
      <c r="D11319" s="143" t="s">
        <v>9660</v>
      </c>
      <c r="E11319" s="332" t="str">
        <f>VLOOKUP(C11319,'Havi KM'!A:S,4,FALSE)</f>
        <v xml:space="preserve">      0,0 km</v>
      </c>
      <c r="F11319" s="163"/>
    </row>
    <row r="11320" spans="1:6" ht="15" customHeight="1">
      <c r="A11320" s="19" t="str">
        <f>VLOOKUP(B11320,segédtábla!$A$1:$C$156,3,FALSE)</f>
        <v>5+2</v>
      </c>
      <c r="B11320" s="175" t="s">
        <v>1274</v>
      </c>
      <c r="C11320" s="116" t="str">
        <f>VLOOKUP(B11320,segédtábla!$A$1:$C$156,2,FALSE)</f>
        <v>Kakulya Zsolt</v>
      </c>
      <c r="D11320" s="143" t="s">
        <v>9658</v>
      </c>
      <c r="E11320" s="332" t="str">
        <f>VLOOKUP(C11320,'Havi KM'!A:S,4,FALSE)</f>
        <v xml:space="preserve">     1 219,87 km</v>
      </c>
      <c r="F11320" s="163"/>
    </row>
    <row r="11321" spans="1:6" ht="15" customHeight="1">
      <c r="A11321" s="19" t="str">
        <f>VLOOKUP(B11321,segédtábla!$A$1:$C$156,3,FALSE)</f>
        <v>5+2</v>
      </c>
      <c r="B11321" s="175" t="s">
        <v>1238</v>
      </c>
      <c r="C11321" s="116" t="str">
        <f>VLOOKUP(B11321,segédtábla!$A$1:$C$156,2,FALSE)</f>
        <v>Tóth Zsolt</v>
      </c>
      <c r="D11321" s="143" t="s">
        <v>9661</v>
      </c>
      <c r="E11321" s="332" t="str">
        <f>VLOOKUP(C11321,'Havi KM'!A:S,4,FALSE)</f>
        <v xml:space="preserve">     1 572,92 km</v>
      </c>
      <c r="F11321" s="163"/>
    </row>
    <row r="11322" spans="1:6" ht="15" customHeight="1">
      <c r="A11322" s="19" t="str">
        <f>VLOOKUP(B11322,segédtábla!$A$1:$C$156,3,FALSE)</f>
        <v>11+3</v>
      </c>
      <c r="B11322" s="175" t="s">
        <v>1283</v>
      </c>
      <c r="C11322" s="116" t="str">
        <f>VLOOKUP(B11322,segédtábla!$A$1:$C$156,2,FALSE)</f>
        <v>Török Attila</v>
      </c>
      <c r="D11322" s="143" t="s">
        <v>9654</v>
      </c>
      <c r="E11322" s="332" t="str">
        <f>VLOOKUP(C11322,'Havi KM'!A:S,4,FALSE)</f>
        <v xml:space="preserve">     1 669,95 km</v>
      </c>
      <c r="F11322" s="163"/>
    </row>
    <row r="11323" spans="1:6" ht="15" customHeight="1">
      <c r="A11323" s="19" t="str">
        <f>VLOOKUP(B11323,segédtábla!$A$1:$C$156,3,FALSE)</f>
        <v>5+2</v>
      </c>
      <c r="B11323" s="175" t="s">
        <v>1227</v>
      </c>
      <c r="C11323" s="116" t="str">
        <f>VLOOKUP(B11323,segédtábla!$A$1:$C$156,2,FALSE)</f>
        <v>Horváth Ferenc</v>
      </c>
      <c r="D11323" s="143" t="s">
        <v>9654</v>
      </c>
      <c r="E11323" s="332" t="str">
        <f>VLOOKUP(C11323,'Havi KM'!A:S,4,FALSE)</f>
        <v xml:space="preserve">     1 488,98 km</v>
      </c>
      <c r="F11323" s="163"/>
    </row>
    <row r="11324" spans="1:6" ht="15" customHeight="1">
      <c r="A11324" s="19" t="str">
        <f>VLOOKUP(B11324,segédtábla!$A$1:$C$156,3,FALSE)</f>
        <v>5+2</v>
      </c>
      <c r="B11324" s="175" t="s">
        <v>1243</v>
      </c>
      <c r="C11324" s="116" t="str">
        <f>VLOOKUP(B11324,segédtábla!$A$1:$C$156,2,FALSE)</f>
        <v>Csicsai Gábor</v>
      </c>
      <c r="D11324" s="143" t="s">
        <v>9661</v>
      </c>
      <c r="E11324" s="332" t="str">
        <f>VLOOKUP(C11324,'Havi KM'!A:S,4,FALSE)</f>
        <v xml:space="preserve">      636,52 km</v>
      </c>
      <c r="F11324" s="163"/>
    </row>
    <row r="11325" spans="1:6" ht="15" customHeight="1">
      <c r="A11325" s="19" t="str">
        <f>VLOOKUP(B11325,segédtábla!$A$1:$C$156,3,FALSE)</f>
        <v>11+3</v>
      </c>
      <c r="B11325" s="175" t="s">
        <v>1145</v>
      </c>
      <c r="C11325" s="116" t="str">
        <f>VLOOKUP(B11325,segédtábla!$A$1:$C$156,2,FALSE)</f>
        <v>Fodor Károly</v>
      </c>
      <c r="D11325" s="143" t="s">
        <v>9658</v>
      </c>
      <c r="E11325" s="332" t="str">
        <f>VLOOKUP(C11325,'Havi KM'!A:S,4,FALSE)</f>
        <v xml:space="preserve">     1 559,63 km</v>
      </c>
      <c r="F11325" s="163"/>
    </row>
    <row r="11326" spans="1:6" ht="15" customHeight="1">
      <c r="A11326" s="19" t="str">
        <f>VLOOKUP(B11326,segédtábla!$A$1:$C$156,3,FALSE)</f>
        <v>bármi</v>
      </c>
      <c r="B11326" s="175" t="s">
        <v>5472</v>
      </c>
      <c r="C11326" s="116" t="str">
        <f>VLOOKUP(B11326,segédtábla!$A$1:$C$156,2,FALSE)</f>
        <v>Vitai JÁnos</v>
      </c>
      <c r="D11326" s="143" t="s">
        <v>9659</v>
      </c>
      <c r="E11326" s="332" t="str">
        <f>VLOOKUP(C11326,'Havi KM'!A:S,4,FALSE)</f>
        <v xml:space="preserve">      465,05 km</v>
      </c>
      <c r="F11326" s="163"/>
    </row>
    <row r="11327" spans="1:6" ht="15" customHeight="1">
      <c r="A11327" s="19" t="e">
        <f>VLOOKUP(B11327,segédtábla!$A$1:$C$156,3,FALSE)</f>
        <v>#N/A</v>
      </c>
      <c r="B11327" s="11"/>
      <c r="C11327" s="13" t="e">
        <f>VLOOKUP(B11327,segédtábla!$A$1:$C$156,2,FALSE)</f>
        <v>#N/A</v>
      </c>
      <c r="D11327" s="5"/>
      <c r="E11327" s="332" t="e">
        <f>VLOOKUP(C11327,'Havi KM'!A:S,4,FALSE)</f>
        <v>#N/A</v>
      </c>
      <c r="F11327" s="163"/>
    </row>
    <row r="11329" spans="1:6" ht="15" customHeight="1">
      <c r="A11329" s="10"/>
      <c r="B11329" s="16"/>
      <c r="C11329" s="263">
        <v>46012</v>
      </c>
      <c r="D11329" s="237" t="str">
        <f>TEXT(C11329,"dddd")</f>
        <v>Sunday</v>
      </c>
      <c r="E11329" s="330"/>
      <c r="F11329" s="227">
        <f>+COUNTA(B11332:B11337)</f>
        <v>5</v>
      </c>
    </row>
    <row r="11330" spans="1:6" ht="15" customHeight="1">
      <c r="C11330" s="355"/>
    </row>
    <row r="11331" spans="1:6" ht="15" customHeight="1">
      <c r="A11331" s="7" t="s">
        <v>1136</v>
      </c>
      <c r="B11331" s="8" t="s">
        <v>1137</v>
      </c>
      <c r="C11331" s="9" t="s">
        <v>1138</v>
      </c>
      <c r="D11331" s="9" t="s">
        <v>1139</v>
      </c>
      <c r="E11331" s="331" t="s">
        <v>1140</v>
      </c>
      <c r="F11331" s="9" t="s">
        <v>1141</v>
      </c>
    </row>
    <row r="11332" spans="1:6" ht="15" customHeight="1">
      <c r="A11332" s="19" t="str">
        <f>VLOOKUP(B11332,segédtábla!$A$1:$C$156,3,FALSE)</f>
        <v>11+3</v>
      </c>
      <c r="B11332" s="226" t="s">
        <v>1221</v>
      </c>
      <c r="C11332" s="13" t="str">
        <f>VLOOKUP(B11332,segédtábla!$A$1:$C$156,2,FALSE)</f>
        <v>Vass István</v>
      </c>
      <c r="D11332" s="5" t="s">
        <v>9662</v>
      </c>
      <c r="E11332" s="332" t="e">
        <f>VLOOKUP(C11332,'Havi KM'!A:S,4,FALSE)</f>
        <v>#N/A</v>
      </c>
      <c r="F11332" s="163" t="s">
        <v>9663</v>
      </c>
    </row>
    <row r="11333" spans="1:6" ht="15" customHeight="1">
      <c r="A11333" s="19" t="e">
        <f>VLOOKUP(B11333,segédtábla!$A$1:$C$156,3,FALSE)</f>
        <v>#N/A</v>
      </c>
      <c r="B11333" s="11"/>
      <c r="C11333" s="13" t="e">
        <f>VLOOKUP(B11333,segédtábla!$A$1:$C$156,2,FALSE)</f>
        <v>#N/A</v>
      </c>
      <c r="D11333" s="5"/>
      <c r="E11333" s="332" t="e">
        <f>VLOOKUP(C11333,'Havi KM'!A:S,4,FALSE)</f>
        <v>#N/A</v>
      </c>
      <c r="F11333" s="163"/>
    </row>
    <row r="11334" spans="1:6" ht="15" customHeight="1">
      <c r="A11334" s="19" t="str">
        <f>VLOOKUP(B11334,segédtábla!$A$1:$C$156,3,FALSE)</f>
        <v>5+2</v>
      </c>
      <c r="B11334" s="226" t="s">
        <v>1152</v>
      </c>
      <c r="C11334" s="13" t="str">
        <f>VLOOKUP(B11334,segédtábla!$A$1:$C$156,2,FALSE)</f>
        <v>Tokorcsi Tibor</v>
      </c>
      <c r="D11334" s="5" t="s">
        <v>9664</v>
      </c>
      <c r="E11334" s="332" t="str">
        <f>VLOOKUP(C11334,'Havi KM'!A:S,4,FALSE)</f>
        <v xml:space="preserve">     1 330,53 km</v>
      </c>
      <c r="F11334" s="163"/>
    </row>
    <row r="11335" spans="1:6" ht="15" customHeight="1">
      <c r="A11335" s="19" t="str">
        <f>VLOOKUP(B11335,segédtábla!$A$1:$C$156,3,FALSE)</f>
        <v>11+3</v>
      </c>
      <c r="B11335" s="226" t="s">
        <v>1405</v>
      </c>
      <c r="C11335" s="13" t="str">
        <f>VLOOKUP(B11335,segédtábla!$A$1:$C$156,2,FALSE)</f>
        <v>Marton Péter</v>
      </c>
      <c r="D11335" s="5" t="s">
        <v>9665</v>
      </c>
      <c r="E11335" s="332" t="str">
        <f>VLOOKUP(C11335,'Havi KM'!A:S,4,FALSE)</f>
        <v xml:space="preserve">     1 405,83 km</v>
      </c>
      <c r="F11335" s="163"/>
    </row>
    <row r="11336" spans="1:6" ht="15" customHeight="1">
      <c r="A11336" s="19" t="str">
        <f>VLOOKUP(B11336,segédtábla!$A$1:$C$156,3,FALSE)</f>
        <v>10+4</v>
      </c>
      <c r="B11336" s="226" t="s">
        <v>1520</v>
      </c>
      <c r="C11336" s="13" t="str">
        <f>VLOOKUP(B11336,segédtábla!$A$1:$C$156,2,FALSE)</f>
        <v>Sipőcz Dániel</v>
      </c>
      <c r="D11336" s="5" t="s">
        <v>9666</v>
      </c>
      <c r="E11336" s="332" t="str">
        <f>VLOOKUP(C11336,'Havi KM'!A:S,4,FALSE)</f>
        <v xml:space="preserve">     2 677,58 km</v>
      </c>
      <c r="F11336" s="163"/>
    </row>
    <row r="11337" spans="1:6" ht="15" customHeight="1">
      <c r="A11337" s="19" t="str">
        <f>VLOOKUP(B11337,segédtábla!$A$1:$C$156,3,FALSE)</f>
        <v>10+4</v>
      </c>
      <c r="B11337" s="226" t="s">
        <v>1191</v>
      </c>
      <c r="C11337" s="178" t="str">
        <f>VLOOKUP(B11337,segédtábla!$A$1:$C$156,2,FALSE)</f>
        <v>Leiner Gábor</v>
      </c>
      <c r="D11337" s="4" t="s">
        <v>9667</v>
      </c>
      <c r="E11337" s="332" t="str">
        <f>VLOOKUP(C11337,'Havi KM'!A:S,4,FALSE)</f>
        <v xml:space="preserve">     1 700,32 km</v>
      </c>
      <c r="F11337" s="163"/>
    </row>
    <row r="11338" spans="1:6" ht="15" customHeight="1">
      <c r="A11338" s="19" t="str">
        <f>VLOOKUP(B11338,segédtábla!$A$1:$C$156,3,FALSE)</f>
        <v>11+3</v>
      </c>
      <c r="B11338" s="226" t="s">
        <v>1428</v>
      </c>
      <c r="C11338" s="178" t="str">
        <f>VLOOKUP(B11338,segédtábla!$A$1:$C$156,2,FALSE)</f>
        <v>Mórocz István</v>
      </c>
      <c r="D11338" s="4" t="s">
        <v>9668</v>
      </c>
      <c r="E11338" s="332" t="str">
        <f>VLOOKUP(C11338,'Havi KM'!A:S,4,FALSE)</f>
        <v xml:space="preserve">     1 668,63 km</v>
      </c>
      <c r="F11338" s="231"/>
    </row>
    <row r="11339" spans="1:6" ht="15" customHeight="1">
      <c r="A11339" s="19" t="e">
        <f>VLOOKUP(B11339,segédtábla!$A$1:$C$156,3,FALSE)</f>
        <v>#N/A</v>
      </c>
      <c r="B11339" s="21"/>
      <c r="C11339" s="13" t="e">
        <f>VLOOKUP(B11339,segédtábla!$A$1:$C$156,2,FALSE)</f>
        <v>#N/A</v>
      </c>
      <c r="D11339" s="5"/>
      <c r="E11339" s="332" t="e">
        <f>VLOOKUP(C11339,'Havi KM'!A:S,4,FALSE)</f>
        <v>#N/A</v>
      </c>
      <c r="F11339" s="163"/>
    </row>
    <row r="11340" spans="1:6" ht="15" customHeight="1">
      <c r="A11340" s="19" t="e">
        <f>VLOOKUP(B11340,segédtábla!$A$1:$C$156,3,FALSE)</f>
        <v>#N/A</v>
      </c>
      <c r="B11340" s="11"/>
      <c r="C11340" s="13" t="e">
        <f>VLOOKUP(B11340,segédtábla!$A$1:$C$156,2,FALSE)</f>
        <v>#N/A</v>
      </c>
      <c r="D11340" s="5"/>
      <c r="E11340" s="332" t="e">
        <f>VLOOKUP(C11340,'Havi KM'!A:S,4,FALSE)</f>
        <v>#N/A</v>
      </c>
      <c r="F11340" s="163"/>
    </row>
    <row r="11341" spans="1:6" ht="15" customHeight="1">
      <c r="A11341" s="19" t="e">
        <f>VLOOKUP(B11341,segédtábla!$A$1:$C$156,3,FALSE)</f>
        <v>#N/A</v>
      </c>
      <c r="B11341" s="11"/>
      <c r="C11341" s="13" t="e">
        <f>VLOOKUP(B11341,segédtábla!$A$1:$C$156,2,FALSE)</f>
        <v>#N/A</v>
      </c>
      <c r="D11341" s="5"/>
      <c r="E11341" s="332" t="e">
        <f>VLOOKUP(C11341,'Havi KM'!A:S,4,FALSE)</f>
        <v>#N/A</v>
      </c>
      <c r="F11341" s="163"/>
    </row>
    <row r="11342" spans="1:6" ht="15" customHeight="1">
      <c r="A11342" s="19" t="e">
        <f>VLOOKUP(B11342,segédtábla!$A$1:$C$156,3,FALSE)</f>
        <v>#N/A</v>
      </c>
      <c r="B11342" s="11"/>
      <c r="C11342" s="13" t="e">
        <f>VLOOKUP(B11342,segédtábla!$A$1:$C$156,2,FALSE)</f>
        <v>#N/A</v>
      </c>
      <c r="D11342" s="5"/>
      <c r="E11342" s="332" t="e">
        <f>VLOOKUP(C11342,'Havi KM'!A:S,4,FALSE)</f>
        <v>#N/A</v>
      </c>
      <c r="F11342" s="163"/>
    </row>
    <row r="11344" spans="1:6" ht="15" customHeight="1">
      <c r="A11344" s="10"/>
      <c r="B11344" s="16"/>
      <c r="C11344" s="263">
        <v>46013</v>
      </c>
      <c r="D11344" s="237" t="str">
        <f>TEXT(C11344,"dddd")</f>
        <v>Monday</v>
      </c>
      <c r="E11344" s="330"/>
      <c r="F11344" s="227">
        <f>+COUNTA(B11347:B11347)</f>
        <v>0</v>
      </c>
    </row>
    <row r="11345" spans="1:6" ht="15" customHeight="1">
      <c r="C11345" s="355"/>
    </row>
    <row r="11346" spans="1:6" ht="15" customHeight="1">
      <c r="A11346" s="7" t="s">
        <v>1136</v>
      </c>
      <c r="B11346" s="8" t="s">
        <v>1137</v>
      </c>
      <c r="C11346" s="9" t="s">
        <v>1138</v>
      </c>
      <c r="D11346" s="9" t="s">
        <v>1139</v>
      </c>
      <c r="E11346" s="331" t="s">
        <v>1140</v>
      </c>
      <c r="F11346" s="9" t="s">
        <v>1141</v>
      </c>
    </row>
    <row r="11347" spans="1:6" ht="15" customHeight="1">
      <c r="A11347" s="19" t="e">
        <f>VLOOKUP(B11347,segédtábla!$A$1:$C$156,3,FALSE)</f>
        <v>#N/A</v>
      </c>
      <c r="B11347" s="21"/>
      <c r="C11347" s="13" t="e">
        <f>VLOOKUP(B11347,segédtábla!$A$1:$C$156,2,FALSE)</f>
        <v>#N/A</v>
      </c>
      <c r="D11347" s="5"/>
      <c r="E11347" s="332" t="e">
        <f>VLOOKUP(C11347,'Havi KM'!A:S,4,FALSE)</f>
        <v>#N/A</v>
      </c>
      <c r="F11347" s="163"/>
    </row>
    <row r="11348" spans="1:6" ht="15" customHeight="1">
      <c r="A11348" s="19" t="e">
        <f>VLOOKUP(B11348,segédtábla!$A$1:$C$156,3,FALSE)</f>
        <v>#N/A</v>
      </c>
      <c r="B11348" s="11"/>
      <c r="C11348" s="13" t="e">
        <f>VLOOKUP(B11348,segédtábla!$A$1:$C$156,2,FALSE)</f>
        <v>#N/A</v>
      </c>
      <c r="D11348" s="5"/>
      <c r="E11348" s="332" t="e">
        <f>VLOOKUP(C11348,'Havi KM'!A:S,4,FALSE)</f>
        <v>#N/A</v>
      </c>
      <c r="F11348" s="231"/>
    </row>
    <row r="11349" spans="1:6" ht="15" customHeight="1">
      <c r="A11349" s="19" t="e">
        <f>VLOOKUP(B11349,segédtábla!$A$1:$C$156,3,FALSE)</f>
        <v>#N/A</v>
      </c>
      <c r="B11349" s="21"/>
      <c r="C11349" s="13" t="e">
        <f>VLOOKUP(B11349,segédtábla!$A$1:$C$156,2,FALSE)</f>
        <v>#N/A</v>
      </c>
      <c r="D11349" s="5"/>
      <c r="E11349" s="332" t="e">
        <f>VLOOKUP(C11349,'Havi KM'!A:S,4,FALSE)</f>
        <v>#N/A</v>
      </c>
      <c r="F11349" s="163"/>
    </row>
    <row r="11350" spans="1:6" ht="15" customHeight="1">
      <c r="A11350" s="19" t="str">
        <f>VLOOKUP(B11350,segédtábla!$A$1:$C$156,3,FALSE)</f>
        <v>11+3</v>
      </c>
      <c r="B11350" s="175" t="s">
        <v>1372</v>
      </c>
      <c r="C11350" s="116" t="str">
        <f>VLOOKUP(B11350,segédtábla!$A$1:$C$156,2,FALSE)</f>
        <v>Lutz Márk Richárd</v>
      </c>
      <c r="D11350" s="143" t="s">
        <v>9669</v>
      </c>
      <c r="E11350" s="332" t="str">
        <f>VLOOKUP(C11350,'Havi KM'!A:S,4,FALSE)</f>
        <v xml:space="preserve">     2 443,97 km</v>
      </c>
      <c r="F11350" s="163"/>
    </row>
    <row r="11351" spans="1:6" ht="15" customHeight="1">
      <c r="A11351" s="19" t="str">
        <f>VLOOKUP(B11351,segédtábla!$A$1:$C$156,3,FALSE)</f>
        <v>11+3</v>
      </c>
      <c r="B11351" s="175" t="s">
        <v>1147</v>
      </c>
      <c r="C11351" s="116" t="str">
        <f>VLOOKUP(B11351,segédtábla!$A$1:$C$156,2,FALSE)</f>
        <v>Török Sándor</v>
      </c>
      <c r="D11351" s="143" t="s">
        <v>9670</v>
      </c>
      <c r="E11351" s="332" t="str">
        <f>VLOOKUP(C11351,'Havi KM'!A:S,4,FALSE)</f>
        <v xml:space="preserve">     1 629,14 km</v>
      </c>
      <c r="F11351" s="163" t="s">
        <v>9671</v>
      </c>
    </row>
    <row r="11352" spans="1:6" ht="15" customHeight="1">
      <c r="A11352" s="19" t="str">
        <f>VLOOKUP(B11352,segédtábla!$A$1:$C$156,3,FALSE)</f>
        <v>11+3</v>
      </c>
      <c r="B11352" s="175" t="s">
        <v>1353</v>
      </c>
      <c r="C11352" s="116" t="str">
        <f>VLOOKUP(B11352,segédtábla!$A$1:$C$156,2,FALSE)</f>
        <v>Vancsó Attila</v>
      </c>
      <c r="D11352" s="143" t="s">
        <v>9672</v>
      </c>
      <c r="E11352" s="332" t="str">
        <f>VLOOKUP(C11352,'Havi KM'!A:S,4,FALSE)</f>
        <v xml:space="preserve">     1 260,11 km</v>
      </c>
      <c r="F11352" s="163"/>
    </row>
    <row r="11353" spans="1:6" ht="15" customHeight="1">
      <c r="A11353" s="19" t="str">
        <f>VLOOKUP(B11353,segédtábla!$A$1:$C$156,3,FALSE)</f>
        <v>11+3</v>
      </c>
      <c r="B11353" s="175" t="s">
        <v>1195</v>
      </c>
      <c r="C11353" s="116" t="str">
        <f>VLOOKUP(B11353,segédtábla!$A$1:$C$156,2,FALSE)</f>
        <v>Hallók Gábor</v>
      </c>
      <c r="D11353" s="143" t="s">
        <v>9669</v>
      </c>
      <c r="E11353" s="332" t="str">
        <f>VLOOKUP(C11353,'Havi KM'!A:S,4,FALSE)</f>
        <v xml:space="preserve">     2 457,27 km</v>
      </c>
      <c r="F11353" s="163"/>
    </row>
    <row r="11354" spans="1:6" ht="15" customHeight="1">
      <c r="A11354" s="19" t="str">
        <f>VLOOKUP(B11354,segédtábla!$A$1:$C$156,3,FALSE)</f>
        <v>11+2</v>
      </c>
      <c r="B11354" s="175" t="s">
        <v>1197</v>
      </c>
      <c r="C11354" s="116" t="str">
        <f>VLOOKUP(B11354,segédtábla!$A$1:$C$156,2,FALSE)</f>
        <v>Csepeti Péter</v>
      </c>
      <c r="D11354" s="143" t="s">
        <v>9673</v>
      </c>
      <c r="E11354" s="332" t="str">
        <f>VLOOKUP(C11354,'Havi KM'!A:S,4,FALSE)</f>
        <v xml:space="preserve">      982,79 km</v>
      </c>
      <c r="F11354" s="163"/>
    </row>
    <row r="11355" spans="1:6" ht="15" customHeight="1">
      <c r="A11355" s="19" t="str">
        <f>VLOOKUP(B11355,segédtábla!$A$1:$C$156,3,FALSE)</f>
        <v>11+3</v>
      </c>
      <c r="B11355" s="175" t="s">
        <v>1355</v>
      </c>
      <c r="C11355" s="116" t="str">
        <f>VLOOKUP(B11355,segédtábla!$A$1:$C$156,2,FALSE)</f>
        <v>Németh Nándor</v>
      </c>
      <c r="D11355" s="143" t="s">
        <v>9672</v>
      </c>
      <c r="E11355" s="332" t="str">
        <f>VLOOKUP(C11355,'Havi KM'!A:S,4,FALSE)</f>
        <v xml:space="preserve">     2 089,15 km</v>
      </c>
      <c r="F11355" s="163"/>
    </row>
    <row r="11356" spans="1:6" ht="15" customHeight="1">
      <c r="A11356" s="19" t="str">
        <f>VLOOKUP(B11356,segédtábla!$A$1:$C$156,3,FALSE)</f>
        <v>5+2</v>
      </c>
      <c r="B11356" s="175" t="s">
        <v>1269</v>
      </c>
      <c r="C11356" s="116" t="str">
        <f>VLOOKUP(B11356,segédtábla!$A$1:$C$156,2,FALSE)</f>
        <v>Bagi Lajos + Bagi Márió</v>
      </c>
      <c r="D11356" s="143" t="s">
        <v>9673</v>
      </c>
      <c r="E11356" s="332" t="e">
        <f>VLOOKUP(C11356,'Havi KM'!A:S,4,FALSE)</f>
        <v>#N/A</v>
      </c>
      <c r="F11356" s="163" t="s">
        <v>9674</v>
      </c>
    </row>
    <row r="11357" spans="1:6" ht="15" customHeight="1">
      <c r="A11357" s="19" t="str">
        <f>VLOOKUP(B11357,segédtábla!$A$1:$C$156,3,FALSE)</f>
        <v>11+3</v>
      </c>
      <c r="B11357" s="175" t="s">
        <v>1168</v>
      </c>
      <c r="C11357" s="116" t="str">
        <f>VLOOKUP(B11357,segédtábla!$A$1:$C$156,2,FALSE)</f>
        <v>Balázs István</v>
      </c>
      <c r="D11357" s="143" t="s">
        <v>9669</v>
      </c>
      <c r="E11357" s="332" t="str">
        <f>VLOOKUP(C11357,'Havi KM'!A:S,4,FALSE)</f>
        <v xml:space="preserve">     1 401,93 km</v>
      </c>
      <c r="F11357" s="163"/>
    </row>
    <row r="11358" spans="1:6" ht="15" customHeight="1">
      <c r="A11358" s="19" t="str">
        <f>VLOOKUP(B11358,segédtábla!$A$1:$C$156,3,FALSE)</f>
        <v>5+2</v>
      </c>
      <c r="B11358" s="175" t="s">
        <v>1149</v>
      </c>
      <c r="C11358" s="116" t="str">
        <f>VLOOKUP(B11358,segédtábla!$A$1:$C$156,2,FALSE)</f>
        <v>Létai Ferenc + Létainé Zsuzsa</v>
      </c>
      <c r="D11358" s="143" t="s">
        <v>9673</v>
      </c>
      <c r="E11358" s="332" t="e">
        <f>VLOOKUP(C11358,'Havi KM'!A:S,4,FALSE)</f>
        <v>#N/A</v>
      </c>
      <c r="F11358" s="163"/>
    </row>
    <row r="11359" spans="1:6" ht="15" customHeight="1">
      <c r="A11359" s="19" t="str">
        <f>VLOOKUP(B11359,segédtábla!$A$1:$C$156,3,FALSE)</f>
        <v>5+2</v>
      </c>
      <c r="B11359" s="175" t="s">
        <v>1200</v>
      </c>
      <c r="C11359" s="116" t="str">
        <f>VLOOKUP(B11359,segédtábla!$A$1:$C$156,2,FALSE)</f>
        <v>Giber Zoltán</v>
      </c>
      <c r="D11359" s="143" t="s">
        <v>9672</v>
      </c>
      <c r="E11359" s="332" t="str">
        <f>VLOOKUP(C11359,'Havi KM'!A:S,4,FALSE)</f>
        <v xml:space="preserve">     1 523,35 km</v>
      </c>
      <c r="F11359" s="163"/>
    </row>
    <row r="11360" spans="1:6" ht="15" customHeight="1">
      <c r="A11360" s="19" t="str">
        <f>VLOOKUP(B11360,segédtábla!$A$1:$C$156,3,FALSE)</f>
        <v>5+2</v>
      </c>
      <c r="B11360" s="175" t="s">
        <v>1290</v>
      </c>
      <c r="C11360" s="116" t="str">
        <f>VLOOKUP(B11360,segédtábla!$A$1:$C$156,2,FALSE)</f>
        <v>Katona Gábor</v>
      </c>
      <c r="D11360" s="143" t="s">
        <v>9669</v>
      </c>
      <c r="E11360" s="332" t="str">
        <f>VLOOKUP(C11360,'Havi KM'!A:S,4,FALSE)</f>
        <v xml:space="preserve">     1 977,6 km</v>
      </c>
      <c r="F11360" s="163"/>
    </row>
    <row r="11361" spans="1:6" ht="15" customHeight="1">
      <c r="A11361" s="19" t="str">
        <f>VLOOKUP(B11361,segédtábla!$A$1:$C$156,3,FALSE)</f>
        <v>5+2</v>
      </c>
      <c r="B11361" s="175" t="s">
        <v>1292</v>
      </c>
      <c r="C11361" s="116" t="str">
        <f>VLOOKUP(B11361,segédtábla!$A$1:$C$156,2,FALSE)</f>
        <v>Hanzi György Lehel</v>
      </c>
      <c r="D11361" s="143" t="s">
        <v>9675</v>
      </c>
      <c r="E11361" s="332" t="str">
        <f>VLOOKUP(C11361,'Havi KM'!A:S,4,FALSE)</f>
        <v xml:space="preserve">     1 303,29 km</v>
      </c>
      <c r="F11361" s="163"/>
    </row>
    <row r="11362" spans="1:6" ht="15" customHeight="1">
      <c r="A11362" s="19" t="str">
        <f>VLOOKUP(B11362,segédtábla!$A$1:$C$156,3,FALSE)</f>
        <v>11+3</v>
      </c>
      <c r="B11362" s="175" t="s">
        <v>1296</v>
      </c>
      <c r="C11362" s="116" t="str">
        <f>VLOOKUP(B11362,segédtábla!$A$1:$C$156,2,FALSE)</f>
        <v>Kálóczi Péter</v>
      </c>
      <c r="D11362" s="143" t="s">
        <v>9676</v>
      </c>
      <c r="E11362" s="332" t="str">
        <f>VLOOKUP(C11362,'Havi KM'!A:S,4,FALSE)</f>
        <v xml:space="preserve">      933,04 km</v>
      </c>
      <c r="F11362" s="163"/>
    </row>
    <row r="11363" spans="1:6" ht="15" customHeight="1">
      <c r="A11363" s="19" t="str">
        <f>VLOOKUP(B11363,segédtábla!$A$1:$C$156,3,FALSE)</f>
        <v>5+2</v>
      </c>
      <c r="B11363" s="175" t="s">
        <v>1173</v>
      </c>
      <c r="C11363" s="116" t="str">
        <f>VLOOKUP(B11363,segédtábla!$A$1:$C$156,2,FALSE)</f>
        <v>Léhner Zsolt</v>
      </c>
      <c r="D11363" s="143" t="s">
        <v>9672</v>
      </c>
      <c r="E11363" s="332" t="str">
        <f>VLOOKUP(C11363,'Havi KM'!A:S,4,FALSE)</f>
        <v xml:space="preserve">     1 816,96 km</v>
      </c>
      <c r="F11363" s="163"/>
    </row>
    <row r="11364" spans="1:6" ht="15" customHeight="1">
      <c r="A11364" s="19" t="str">
        <f>VLOOKUP(B11364,segédtábla!$A$1:$C$156,3,FALSE)</f>
        <v>5+2</v>
      </c>
      <c r="B11364" s="175" t="s">
        <v>1179</v>
      </c>
      <c r="C11364" s="116" t="str">
        <f>VLOOKUP(B11364,segédtábla!$A$1:$C$156,2,FALSE)</f>
        <v>Horváth Ákos</v>
      </c>
      <c r="D11364" s="143" t="s">
        <v>9672</v>
      </c>
      <c r="E11364" s="332" t="str">
        <f>VLOOKUP(C11364,'Havi KM'!A:S,4,FALSE)</f>
        <v xml:space="preserve">     1 036,99 km</v>
      </c>
      <c r="F11364" s="163"/>
    </row>
    <row r="11365" spans="1:6" ht="15" customHeight="1">
      <c r="A11365" s="19" t="str">
        <f>VLOOKUP(B11365,segédtábla!$A$1:$C$156,3,FALSE)</f>
        <v>11+3</v>
      </c>
      <c r="B11365" s="175" t="s">
        <v>1405</v>
      </c>
      <c r="C11365" s="116" t="str">
        <f>VLOOKUP(B11365,segédtábla!$A$1:$C$156,2,FALSE)</f>
        <v>Marton Péter</v>
      </c>
      <c r="D11365" s="143" t="s">
        <v>9673</v>
      </c>
      <c r="E11365" s="332" t="str">
        <f>VLOOKUP(C11365,'Havi KM'!A:S,4,FALSE)</f>
        <v xml:space="preserve">     1 405,83 km</v>
      </c>
      <c r="F11365" s="231"/>
    </row>
    <row r="11366" spans="1:6" ht="15" customHeight="1">
      <c r="A11366" s="19" t="str">
        <f>VLOOKUP(B11366,segédtábla!$A$1:$C$156,3,FALSE)</f>
        <v>11+3</v>
      </c>
      <c r="B11366" s="175" t="s">
        <v>1366</v>
      </c>
      <c r="C11366" s="116" t="str">
        <f>VLOOKUP(B11366,segédtábla!$A$1:$C$156,2,FALSE)</f>
        <v>Busi Sándor János</v>
      </c>
      <c r="D11366" s="143" t="s">
        <v>9673</v>
      </c>
      <c r="E11366" s="332" t="str">
        <f>VLOOKUP(C11366,'Havi KM'!A:S,4,FALSE)</f>
        <v xml:space="preserve">     1 430,82 km</v>
      </c>
      <c r="F11366" s="163"/>
    </row>
    <row r="11367" spans="1:6" ht="15" customHeight="1">
      <c r="A11367" s="19" t="str">
        <f>VLOOKUP(B11367,segédtábla!$A$1:$C$156,3,FALSE)</f>
        <v>11+3</v>
      </c>
      <c r="B11367" s="175" t="s">
        <v>1573</v>
      </c>
      <c r="C11367" s="116" t="str">
        <f>VLOOKUP(B11367,segédtábla!$A$1:$C$156,2,FALSE)</f>
        <v>Lajkó Zsolt</v>
      </c>
      <c r="D11367" s="143" t="s">
        <v>9677</v>
      </c>
      <c r="E11367" s="332" t="str">
        <f>VLOOKUP(C11367,'Havi KM'!A:S,4,FALSE)</f>
        <v xml:space="preserve">     2 300,8 km</v>
      </c>
      <c r="F11367" s="163" t="s">
        <v>9678</v>
      </c>
    </row>
    <row r="11368" spans="1:6" ht="15.75" customHeight="1">
      <c r="A11368" s="19" t="str">
        <f>VLOOKUP(B11368,segédtábla!$A$1:$C$156,3,FALSE)</f>
        <v>11+3</v>
      </c>
      <c r="B11368" s="175" t="s">
        <v>1319</v>
      </c>
      <c r="C11368" s="116" t="str">
        <f>VLOOKUP(B11368,segédtábla!$A$1:$C$156,2,FALSE)</f>
        <v>Simon Gábor</v>
      </c>
      <c r="D11368" s="143" t="s">
        <v>9669</v>
      </c>
      <c r="E11368" s="332" t="str">
        <f>VLOOKUP(C11368,'Havi KM'!A:S,4,FALSE)</f>
        <v xml:space="preserve">     1 814,55 km</v>
      </c>
      <c r="F11368" s="163"/>
    </row>
    <row r="11369" spans="1:6" ht="15" customHeight="1">
      <c r="A11369" s="19" t="str">
        <f>VLOOKUP(B11369,segédtábla!$A$1:$C$156,3,FALSE)</f>
        <v>11+3</v>
      </c>
      <c r="B11369" s="175" t="s">
        <v>1579</v>
      </c>
      <c r="C11369" s="116" t="str">
        <f>VLOOKUP(B11369,segédtábla!$A$1:$C$156,2,FALSE)</f>
        <v>Mellencsuk Attila</v>
      </c>
      <c r="D11369" s="143" t="s">
        <v>9672</v>
      </c>
      <c r="E11369" s="332" t="str">
        <f>VLOOKUP(C11369,'Havi KM'!A:S,4,FALSE)</f>
        <v xml:space="preserve">     1 884,28 km</v>
      </c>
      <c r="F11369" s="163"/>
    </row>
    <row r="11370" spans="1:6" ht="15" customHeight="1">
      <c r="A11370" s="19">
        <f>VLOOKUP(B11370,segédtábla!$A$1:$C$156,3,FALSE)</f>
        <v>0</v>
      </c>
      <c r="B11370" s="175" t="s">
        <v>1210</v>
      </c>
      <c r="C11370" s="116" t="str">
        <f>VLOOKUP(B11370,segédtábla!$A$1:$C$156,2,FALSE)</f>
        <v xml:space="preserve"> kivonva Szombathelyi Zoltán</v>
      </c>
      <c r="D11370" s="143" t="s">
        <v>9679</v>
      </c>
      <c r="E11370" s="332" t="e">
        <f>VLOOKUP(C11370,'Havi KM'!A:S,4,FALSE)</f>
        <v>#N/A</v>
      </c>
      <c r="F11370" s="163"/>
    </row>
    <row r="11371" spans="1:6" ht="15" customHeight="1">
      <c r="A11371" s="19">
        <f>VLOOKUP(B11371,segédtábla!$A$1:$C$156,3,FALSE)</f>
        <v>0</v>
      </c>
      <c r="B11371" s="175" t="s">
        <v>1187</v>
      </c>
      <c r="C11371" s="116" t="str">
        <f>VLOOKUP(B11371,segédtábla!$A$1:$C$156,2,FALSE)</f>
        <v>hengerfejes kivonva</v>
      </c>
      <c r="D11371" s="143" t="s">
        <v>9669</v>
      </c>
      <c r="E11371" s="332" t="e">
        <f>VLOOKUP(C11371,'Havi KM'!A:S,4,FALSE)</f>
        <v>#N/A</v>
      </c>
      <c r="F11371" s="163"/>
    </row>
    <row r="11372" spans="1:6" ht="15" customHeight="1">
      <c r="A11372" s="19" t="str">
        <f>VLOOKUP(B11372,segédtábla!$A$1:$C$156,3,FALSE)</f>
        <v>11+3</v>
      </c>
      <c r="B11372" s="175" t="s">
        <v>1223</v>
      </c>
      <c r="C11372" s="116" t="str">
        <f>VLOOKUP(B11372,segédtábla!$A$1:$C$156,2,FALSE)</f>
        <v>Molnár Lajos</v>
      </c>
      <c r="D11372" s="143" t="s">
        <v>9672</v>
      </c>
      <c r="E11372" s="332" t="str">
        <f>VLOOKUP(C11372,'Havi KM'!A:S,4,FALSE)</f>
        <v xml:space="preserve">     2 738,73 km</v>
      </c>
      <c r="F11372" s="163"/>
    </row>
    <row r="11373" spans="1:6" ht="15" customHeight="1">
      <c r="A11373" s="19" t="str">
        <f>VLOOKUP(B11373,segédtábla!$A$1:$C$156,3,FALSE)</f>
        <v>5+2</v>
      </c>
      <c r="B11373" s="175" t="s">
        <v>1418</v>
      </c>
      <c r="C11373" s="116" t="str">
        <f>VLOOKUP(B11373,segédtábla!$A$1:$C$156,2,FALSE)</f>
        <v>Tatai Sándor</v>
      </c>
      <c r="D11373" s="143" t="s">
        <v>9680</v>
      </c>
      <c r="E11373" s="332" t="str">
        <f>VLOOKUP(C11373,'Havi KM'!A:S,4,FALSE)</f>
        <v xml:space="preserve">     2 344,0 km</v>
      </c>
      <c r="F11373" s="163"/>
    </row>
    <row r="11374" spans="1:6" ht="15" customHeight="1">
      <c r="A11374" s="19" t="str">
        <f>VLOOKUP(B11374,segédtábla!$A$1:$C$156,3,FALSE)</f>
        <v>11+3</v>
      </c>
      <c r="B11374" s="175" t="s">
        <v>1321</v>
      </c>
      <c r="C11374" s="116" t="str">
        <f>VLOOKUP(B11374,segédtábla!$A$1:$C$156,2,FALSE)</f>
        <v>Kovács Márton Péter</v>
      </c>
      <c r="D11374" s="143" t="s">
        <v>9681</v>
      </c>
      <c r="E11374" s="332" t="str">
        <f>VLOOKUP(C11374,'Havi KM'!A:S,4,FALSE)</f>
        <v xml:space="preserve">     2 936,38 km</v>
      </c>
      <c r="F11374" s="231"/>
    </row>
    <row r="11375" spans="1:6" ht="15" customHeight="1">
      <c r="A11375" s="19" t="e">
        <f>VLOOKUP(B11375,segédtábla!$A$1:$C$156,3,FALSE)</f>
        <v>#N/A</v>
      </c>
      <c r="B11375" s="175"/>
      <c r="C11375" s="116" t="s">
        <v>1382</v>
      </c>
      <c r="D11375" s="143" t="s">
        <v>9682</v>
      </c>
      <c r="E11375" s="332" t="str">
        <f>VLOOKUP(C11375,'Havi KM'!A:S,4,FALSE)</f>
        <v xml:space="preserve">     1 578,46 km</v>
      </c>
      <c r="F11375" s="163"/>
    </row>
    <row r="11376" spans="1:6" ht="15" customHeight="1">
      <c r="A11376" s="19" t="e">
        <f>VLOOKUP(B11376,segédtábla!$A$1:$C$156,3,FALSE)</f>
        <v>#N/A</v>
      </c>
      <c r="B11376" s="11"/>
      <c r="C11376" s="13" t="e">
        <f>VLOOKUP(B11376,segédtábla!$A$1:$C$156,2,FALSE)</f>
        <v>#N/A</v>
      </c>
      <c r="D11376" s="5"/>
      <c r="E11376" s="332" t="e">
        <f>VLOOKUP(C11376,'Havi KM'!A:S,4,FALSE)</f>
        <v>#N/A</v>
      </c>
      <c r="F11376" s="163"/>
    </row>
    <row r="11377" spans="1:6" ht="15" customHeight="1">
      <c r="A11377" s="19" t="str">
        <f>VLOOKUP(B11377,segédtábla!$A$1:$C$156,3,FALSE)</f>
        <v>5+2</v>
      </c>
      <c r="B11377" s="428" t="s">
        <v>1269</v>
      </c>
      <c r="C11377" s="429" t="str">
        <f>VLOOKUP(B11377,segédtábla!$A$1:$C$156,2,FALSE)</f>
        <v>Bagi Lajos + Bagi Márió</v>
      </c>
      <c r="D11377" s="240" t="s">
        <v>5582</v>
      </c>
      <c r="E11377" s="332" t="e">
        <f>VLOOKUP(C11377,'Havi KM'!A:S,4,FALSE)</f>
        <v>#N/A</v>
      </c>
      <c r="F11377" s="163"/>
    </row>
    <row r="11379" spans="1:6" ht="15" customHeight="1">
      <c r="A11379" s="10"/>
      <c r="B11379" s="16"/>
      <c r="C11379" s="263">
        <v>46014</v>
      </c>
      <c r="D11379" s="237" t="str">
        <f>TEXT(C11379,"dddd")</f>
        <v>Tuesday</v>
      </c>
      <c r="E11379" s="330"/>
      <c r="F11379" s="227">
        <f>+COUNTA(B11382:B11383)</f>
        <v>0</v>
      </c>
    </row>
    <row r="11380" spans="1:6" ht="15" customHeight="1">
      <c r="C11380" s="355"/>
    </row>
    <row r="11381" spans="1:6" ht="15" customHeight="1">
      <c r="A11381" s="7" t="s">
        <v>1136</v>
      </c>
      <c r="B11381" s="8" t="s">
        <v>1137</v>
      </c>
      <c r="C11381" s="9" t="s">
        <v>1138</v>
      </c>
      <c r="D11381" s="9" t="s">
        <v>1139</v>
      </c>
      <c r="E11381" s="331" t="s">
        <v>1140</v>
      </c>
      <c r="F11381" s="9" t="s">
        <v>1141</v>
      </c>
    </row>
    <row r="11382" spans="1:6" ht="15" customHeight="1">
      <c r="A11382" s="19" t="e">
        <f>VLOOKUP(B11382,segédtábla!$A$1:$C$156,3,FALSE)</f>
        <v>#N/A</v>
      </c>
      <c r="B11382" s="11"/>
      <c r="C11382" s="13" t="e">
        <f>VLOOKUP(B11382,segédtábla!$A$1:$C$156,2,FALSE)</f>
        <v>#N/A</v>
      </c>
      <c r="D11382" s="5"/>
      <c r="E11382" s="332" t="e">
        <f>VLOOKUP(C11382,'Havi KM'!A:S,4,FALSE)</f>
        <v>#N/A</v>
      </c>
      <c r="F11382" s="163"/>
    </row>
    <row r="11383" spans="1:6" ht="15" customHeight="1">
      <c r="A11383" s="19" t="e">
        <f>VLOOKUP(B11383,segédtábla!$A$1:$C$156,3,FALSE)</f>
        <v>#N/A</v>
      </c>
      <c r="B11383" s="11"/>
      <c r="C11383" s="13" t="e">
        <f>VLOOKUP(B11383,segédtábla!$A$1:$C$156,2,FALSE)</f>
        <v>#N/A</v>
      </c>
      <c r="D11383" s="5"/>
      <c r="E11383" s="332" t="e">
        <f>VLOOKUP(C11383,'Havi KM'!A:S,4,FALSE)</f>
        <v>#N/A</v>
      </c>
      <c r="F11383" s="163"/>
    </row>
    <row r="11384" spans="1:6" ht="15" customHeight="1">
      <c r="A11384" s="19" t="str">
        <f>VLOOKUP(B11384,segédtábla!$A$1:$C$156,3,FALSE)</f>
        <v>5+2</v>
      </c>
      <c r="B11384" s="175" t="s">
        <v>1410</v>
      </c>
      <c r="C11384" s="116" t="str">
        <f>VLOOKUP(B11384,segédtábla!$A$1:$C$156,2,FALSE)</f>
        <v>Berek Dániel</v>
      </c>
      <c r="D11384" s="143" t="s">
        <v>9683</v>
      </c>
      <c r="E11384" s="332" t="str">
        <f>VLOOKUP(C11384,'Havi KM'!A:S,4,FALSE)</f>
        <v xml:space="preserve">      0,0 km</v>
      </c>
      <c r="F11384" s="163"/>
    </row>
    <row r="11385" spans="1:6" ht="15" customHeight="1">
      <c r="A11385" s="19" t="str">
        <f>VLOOKUP(B11385,segédtábla!$A$1:$C$156,3,FALSE)</f>
        <v>11+3</v>
      </c>
      <c r="B11385" s="175" t="s">
        <v>1212</v>
      </c>
      <c r="C11385" s="116" t="str">
        <f>VLOOKUP(B11385,segédtábla!$A$1:$C$156,2,FALSE)</f>
        <v>Kopányi László</v>
      </c>
      <c r="D11385" s="143" t="s">
        <v>9684</v>
      </c>
      <c r="E11385" s="332" t="str">
        <f>VLOOKUP(C11385,'Havi KM'!A:S,4,FALSE)</f>
        <v xml:space="preserve">     2 365,46 km</v>
      </c>
      <c r="F11385" s="163"/>
    </row>
    <row r="11386" spans="1:6" ht="15" customHeight="1">
      <c r="A11386" s="19" t="str">
        <f>VLOOKUP(B11386,segédtábla!$A$1:$C$156,3,FALSE)</f>
        <v>11+3</v>
      </c>
      <c r="B11386" s="175" t="s">
        <v>1189</v>
      </c>
      <c r="C11386" s="116" t="str">
        <f>VLOOKUP(B11386,segédtábla!$A$1:$C$156,2,FALSE)</f>
        <v>Tatarek Sándor</v>
      </c>
      <c r="D11386" s="143" t="s">
        <v>9685</v>
      </c>
      <c r="E11386" s="332" t="str">
        <f>VLOOKUP(C11386,'Havi KM'!A:S,4,FALSE)</f>
        <v xml:space="preserve">      823,62 km</v>
      </c>
      <c r="F11386" s="163"/>
    </row>
    <row r="11387" spans="1:6" ht="15" customHeight="1">
      <c r="A11387" s="19" t="str">
        <f>VLOOKUP(B11387,segédtábla!$A$1:$C$156,3,FALSE)</f>
        <v>11+3</v>
      </c>
      <c r="B11387" s="175" t="s">
        <v>1221</v>
      </c>
      <c r="C11387" s="116" t="str">
        <f>VLOOKUP(B11387,segédtábla!$A$1:$C$156,2,FALSE)</f>
        <v>Vass István</v>
      </c>
      <c r="D11387" s="143" t="s">
        <v>9683</v>
      </c>
      <c r="E11387" s="332" t="e">
        <f>VLOOKUP(C11387,'Havi KM'!A:S,4,FALSE)</f>
        <v>#N/A</v>
      </c>
      <c r="F11387" s="163"/>
    </row>
    <row r="11388" spans="1:6" ht="15" customHeight="1">
      <c r="A11388" s="19" t="str">
        <f>VLOOKUP(B11388,segédtábla!$A$1:$C$156,3,FALSE)</f>
        <v>11+3</v>
      </c>
      <c r="B11388" s="175" t="s">
        <v>7332</v>
      </c>
      <c r="C11388" s="116" t="str">
        <f>VLOOKUP(B11388,segédtábla!$A$1:$C$156,2,FALSE)</f>
        <v>Choijiljav Batbaatar</v>
      </c>
      <c r="D11388" s="143" t="s">
        <v>9686</v>
      </c>
      <c r="E11388" s="332" t="str">
        <f>VLOOKUP(C11388,'Havi KM'!A:S,4,FALSE)</f>
        <v xml:space="preserve">     1 929,86 km</v>
      </c>
      <c r="F11388" s="163"/>
    </row>
    <row r="11389" spans="1:6" ht="15" customHeight="1">
      <c r="A11389" s="19" t="str">
        <f>VLOOKUP(B11389,segédtábla!$A$1:$C$156,3,FALSE)</f>
        <v>11+3</v>
      </c>
      <c r="B11389" s="175" t="s">
        <v>1183</v>
      </c>
      <c r="C11389" s="116" t="str">
        <f>VLOOKUP(B11389,segédtábla!$A$1:$C$156,2,FALSE)</f>
        <v>Kelemen Imre</v>
      </c>
      <c r="D11389" s="143" t="s">
        <v>9687</v>
      </c>
      <c r="E11389" s="332" t="str">
        <f>VLOOKUP(C11389,'Havi KM'!A:S,4,FALSE)</f>
        <v xml:space="preserve">     2 133,94 km</v>
      </c>
      <c r="F11389" s="163"/>
    </row>
    <row r="11390" spans="1:6" ht="15" customHeight="1">
      <c r="A11390" s="19" t="str">
        <f>VLOOKUP(B11390,segédtábla!$A$1:$C$156,3,FALSE)</f>
        <v>11+3</v>
      </c>
      <c r="B11390" s="175" t="s">
        <v>1142</v>
      </c>
      <c r="C11390" s="116" t="str">
        <f>VLOOKUP(B11390,segédtábla!$A$1:$C$156,2,FALSE)</f>
        <v>Hamecz  Zsolt + Zsoltné</v>
      </c>
      <c r="D11390" s="143" t="s">
        <v>9688</v>
      </c>
      <c r="E11390" s="332" t="e">
        <f>VLOOKUP(C11390,'Havi KM'!A:S,4,FALSE)</f>
        <v>#N/A</v>
      </c>
      <c r="F11390" s="163"/>
    </row>
    <row r="11391" spans="1:6" ht="15" customHeight="1">
      <c r="A11391" s="19" t="str">
        <f>VLOOKUP(B11391,segédtábla!$A$1:$C$156,3,FALSE)</f>
        <v>5+2</v>
      </c>
      <c r="B11391" s="175" t="s">
        <v>1152</v>
      </c>
      <c r="C11391" s="116" t="str">
        <f>VLOOKUP(B11391,segédtábla!$A$1:$C$156,2,FALSE)</f>
        <v>Tokorcsi Tibor</v>
      </c>
      <c r="D11391" s="143" t="s">
        <v>9689</v>
      </c>
      <c r="E11391" s="332" t="str">
        <f>VLOOKUP(C11391,'Havi KM'!A:S,4,FALSE)</f>
        <v xml:space="preserve">     1 330,53 km</v>
      </c>
      <c r="F11391" s="163"/>
    </row>
    <row r="11393" spans="1:6" ht="15" customHeight="1">
      <c r="A11393" s="10"/>
      <c r="B11393" s="16"/>
      <c r="C11393" s="263">
        <v>46015</v>
      </c>
      <c r="D11393" s="237" t="str">
        <f>TEXT(C11393,"dddd")</f>
        <v>Wednesday</v>
      </c>
      <c r="E11393" s="330"/>
      <c r="F11393" s="227">
        <f>+COUNTA(#REF!)</f>
        <v>1</v>
      </c>
    </row>
    <row r="11394" spans="1:6" ht="15" customHeight="1">
      <c r="C11394" s="355"/>
    </row>
    <row r="11395" spans="1:6" ht="15" customHeight="1">
      <c r="A11395" s="7" t="s">
        <v>1136</v>
      </c>
      <c r="B11395" s="8" t="s">
        <v>1137</v>
      </c>
      <c r="C11395" s="9" t="s">
        <v>1138</v>
      </c>
      <c r="D11395" s="9" t="s">
        <v>1139</v>
      </c>
      <c r="E11395" s="331" t="s">
        <v>1140</v>
      </c>
      <c r="F11395" s="9" t="s">
        <v>1141</v>
      </c>
    </row>
    <row r="11396" spans="1:6" ht="15" customHeight="1">
      <c r="A11396" s="19" t="e">
        <f>VLOOKUP(B11396,segédtábla!$A$1:$C$156,3,FALSE)</f>
        <v>#N/A</v>
      </c>
      <c r="B11396" s="11"/>
      <c r="C11396" s="13" t="e">
        <f>VLOOKUP(B11396,segédtábla!$A$1:$C$156,2,FALSE)</f>
        <v>#N/A</v>
      </c>
      <c r="D11396" s="5"/>
      <c r="E11396" s="332" t="e">
        <f>VLOOKUP(C11396,'Havi KM'!A:S,4,FALSE)</f>
        <v>#N/A</v>
      </c>
      <c r="F11396" s="163"/>
    </row>
    <row r="11397" spans="1:6" ht="15" customHeight="1">
      <c r="A11397" s="19" t="e">
        <f>VLOOKUP(B11397,segédtábla!$A$1:$C$156,3,FALSE)</f>
        <v>#N/A</v>
      </c>
      <c r="B11397" s="11"/>
      <c r="C11397" s="13" t="e">
        <f>VLOOKUP(B11397,segédtábla!$A$1:$C$156,2,FALSE)</f>
        <v>#N/A</v>
      </c>
      <c r="D11397" s="5"/>
      <c r="E11397" s="332" t="e">
        <f>VLOOKUP(C11397,'Havi KM'!A:S,4,FALSE)</f>
        <v>#N/A</v>
      </c>
      <c r="F11397" s="163"/>
    </row>
    <row r="11398" spans="1:6" ht="15" customHeight="1">
      <c r="A11398" s="19" t="str">
        <f>VLOOKUP(B11398,segédtábla!$A$1:$C$156,3,FALSE)</f>
        <v>5+2</v>
      </c>
      <c r="B11398" s="175" t="s">
        <v>1339</v>
      </c>
      <c r="C11398" s="116" t="str">
        <f>VLOOKUP(B11398,segédtábla!$A$1:$C$156,2,FALSE)</f>
        <v>Áncsák János 04.14</v>
      </c>
      <c r="D11398" s="143" t="s">
        <v>9690</v>
      </c>
      <c r="E11398" s="332" t="e">
        <f>VLOOKUP(C11398,'Havi KM'!A:S,4,FALSE)</f>
        <v>#N/A</v>
      </c>
      <c r="F11398" s="163"/>
    </row>
    <row r="11399" spans="1:6" ht="15" customHeight="1">
      <c r="A11399" s="19" t="str">
        <f>VLOOKUP(B11399,segédtábla!$A$1:$C$156,3,FALSE)</f>
        <v>11+3</v>
      </c>
      <c r="B11399" s="175" t="s">
        <v>1428</v>
      </c>
      <c r="C11399" s="116" t="str">
        <f>VLOOKUP(B11399,segédtábla!$A$1:$C$156,2,FALSE)</f>
        <v>Mórocz István</v>
      </c>
      <c r="D11399" s="143" t="s">
        <v>9691</v>
      </c>
      <c r="E11399" s="332" t="str">
        <f>VLOOKUP(C11399,'Havi KM'!A:S,4,FALSE)</f>
        <v xml:space="preserve">     1 668,63 km</v>
      </c>
      <c r="F11399" s="163"/>
    </row>
    <row r="11400" spans="1:6" ht="15" customHeight="1">
      <c r="A11400" s="19" t="str">
        <f>VLOOKUP(B11400,segédtábla!$A$1:$C$156,3,FALSE)</f>
        <v>11+3</v>
      </c>
      <c r="B11400" s="175" t="s">
        <v>1245</v>
      </c>
      <c r="C11400" s="116" t="str">
        <f>VLOOKUP(B11400,segédtábla!$A$1:$C$156,2,FALSE)</f>
        <v>Slebárszky Attila Gábor</v>
      </c>
      <c r="D11400" s="143" t="s">
        <v>9692</v>
      </c>
      <c r="E11400" s="332" t="str">
        <f>VLOOKUP(C11400,'Havi KM'!A:S,4,FALSE)</f>
        <v xml:space="preserve">     1 780,0 km</v>
      </c>
      <c r="F11400" s="163"/>
    </row>
    <row r="11401" spans="1:6" ht="15" customHeight="1">
      <c r="A11401" s="19">
        <f>VLOOKUP(B11401,segédtábla!$A$1:$C$156,3,FALSE)</f>
        <v>0</v>
      </c>
      <c r="B11401" s="175" t="s">
        <v>1423</v>
      </c>
      <c r="C11401" s="116" t="str">
        <f>VLOOKUP(B11401,segédtábla!$A$1:$C$156,2,FALSE)</f>
        <v>Krupánszky Márk</v>
      </c>
      <c r="D11401" s="143" t="s">
        <v>9691</v>
      </c>
      <c r="E11401" s="332" t="str">
        <f>VLOOKUP(C11401,'Havi KM'!A:S,4,FALSE)</f>
        <v xml:space="preserve">      550,26 km</v>
      </c>
      <c r="F11401" s="163"/>
    </row>
    <row r="11402" spans="1:6" ht="15" customHeight="1">
      <c r="A11402" s="19" t="str">
        <f>VLOOKUP(B11402,segédtábla!$A$1:$C$156,3,FALSE)</f>
        <v>5+2</v>
      </c>
      <c r="B11402" s="175" t="s">
        <v>1175</v>
      </c>
      <c r="C11402" s="116" t="str">
        <f>VLOOKUP(B11402,segédtábla!$A$1:$C$156,2,FALSE)</f>
        <v>Iklódi Sándor</v>
      </c>
      <c r="D11402" s="143" t="s">
        <v>9692</v>
      </c>
      <c r="E11402" s="332" t="str">
        <f>VLOOKUP(C11402,'Havi KM'!A:S,4,FALSE)</f>
        <v xml:space="preserve">     1 161,24 km</v>
      </c>
      <c r="F11402" s="163" t="s">
        <v>9693</v>
      </c>
    </row>
    <row r="11403" spans="1:6" ht="15" customHeight="1">
      <c r="A11403" s="19" t="str">
        <f>VLOOKUP(B11403,segédtábla!$A$1:$C$156,3,FALSE)</f>
        <v>5+2</v>
      </c>
      <c r="B11403" s="175" t="s">
        <v>1181</v>
      </c>
      <c r="C11403" s="116" t="str">
        <f>VLOOKUP(B11403,segédtábla!$A$1:$C$156,2,FALSE)</f>
        <v>Lázár Gábor</v>
      </c>
      <c r="D11403" s="143" t="s">
        <v>9692</v>
      </c>
      <c r="E11403" s="332" t="str">
        <f>VLOOKUP(C11403,'Havi KM'!A:S,4,FALSE)</f>
        <v xml:space="preserve">     1 156,79 km</v>
      </c>
      <c r="F11403" s="163" t="s">
        <v>9693</v>
      </c>
    </row>
    <row r="11404" spans="1:6" ht="15" customHeight="1">
      <c r="A11404" s="19" t="e">
        <f>VLOOKUP(B11404,segédtábla!$A$1:$C$156,3,FALSE)</f>
        <v>#N/A</v>
      </c>
      <c r="B11404" s="11"/>
      <c r="C11404" s="13" t="e">
        <f>VLOOKUP(B11404,segédtábla!$A$1:$C$156,2,FALSE)</f>
        <v>#N/A</v>
      </c>
      <c r="D11404" s="5"/>
      <c r="E11404" s="332" t="e">
        <f>VLOOKUP(C11404,'Havi KM'!A:S,4,FALSE)</f>
        <v>#N/A</v>
      </c>
      <c r="F11404" s="163"/>
    </row>
    <row r="11406" spans="1:6" ht="15" customHeight="1">
      <c r="A11406" s="10"/>
      <c r="B11406" s="16"/>
      <c r="C11406" s="263">
        <v>46016</v>
      </c>
      <c r="D11406" s="237" t="str">
        <f>TEXT(C11406,"dddd")</f>
        <v>Thursday</v>
      </c>
      <c r="E11406" s="330"/>
      <c r="F11406" s="227">
        <f>+COUNTA(B11409:B11410)</f>
        <v>0</v>
      </c>
    </row>
    <row r="11407" spans="1:6" ht="15" customHeight="1">
      <c r="C11407" s="355"/>
    </row>
    <row r="11408" spans="1:6" ht="15" customHeight="1">
      <c r="A11408" s="7" t="s">
        <v>1136</v>
      </c>
      <c r="B11408" s="8" t="s">
        <v>1137</v>
      </c>
      <c r="C11408" s="9" t="s">
        <v>1138</v>
      </c>
      <c r="D11408" s="9" t="s">
        <v>1139</v>
      </c>
      <c r="E11408" s="331" t="s">
        <v>1140</v>
      </c>
      <c r="F11408" s="9" t="s">
        <v>1141</v>
      </c>
    </row>
    <row r="11409" spans="1:6" ht="15" customHeight="1">
      <c r="A11409" s="19" t="e">
        <f>VLOOKUP(B11409,segédtábla!$A$1:$C$156,3,FALSE)</f>
        <v>#N/A</v>
      </c>
      <c r="B11409" s="11"/>
      <c r="C11409" s="13" t="e">
        <f>VLOOKUP(B11409,segédtábla!$A$1:$C$156,2,FALSE)</f>
        <v>#N/A</v>
      </c>
      <c r="D11409" s="5"/>
      <c r="E11409" s="332" t="e">
        <f>VLOOKUP(C11409,'Havi KM'!A:S,4,FALSE)</f>
        <v>#N/A</v>
      </c>
      <c r="F11409" s="163"/>
    </row>
    <row r="11410" spans="1:6" ht="15" customHeight="1">
      <c r="A11410" s="19" t="e">
        <f>VLOOKUP(B11410,segédtábla!$A$1:$C$156,3,FALSE)</f>
        <v>#N/A</v>
      </c>
      <c r="B11410" s="11"/>
      <c r="C11410" s="13" t="e">
        <f>VLOOKUP(B11410,segédtábla!$A$1:$C$156,2,FALSE)</f>
        <v>#N/A</v>
      </c>
      <c r="D11410" s="5"/>
      <c r="E11410" s="332" t="e">
        <f>VLOOKUP(C11410,'Havi KM'!A:S,4,FALSE)</f>
        <v>#N/A</v>
      </c>
      <c r="F11410" s="163"/>
    </row>
    <row r="11411" spans="1:6" ht="15" customHeight="1">
      <c r="A11411" s="19" t="e">
        <f>VLOOKUP(B11411,segédtábla!$A$1:$C$156,3,FALSE)</f>
        <v>#N/A</v>
      </c>
      <c r="B11411" s="11"/>
      <c r="C11411" s="13" t="e">
        <f>VLOOKUP(B11411,segédtábla!$A$1:$C$156,2,FALSE)</f>
        <v>#N/A</v>
      </c>
      <c r="D11411" s="5"/>
      <c r="E11411" s="332" t="e">
        <f>VLOOKUP(C11411,'Havi KM'!A:S,4,FALSE)</f>
        <v>#N/A</v>
      </c>
      <c r="F11411" s="163"/>
    </row>
    <row r="11412" spans="1:6" ht="15" customHeight="1">
      <c r="A11412" s="19" t="e">
        <f>VLOOKUP(B11412,segédtábla!$A$1:$C$156,3,FALSE)</f>
        <v>#N/A</v>
      </c>
      <c r="B11412" s="11"/>
      <c r="C11412" s="13" t="e">
        <f>VLOOKUP(B11412,segédtábla!$A$1:$C$156,2,FALSE)</f>
        <v>#N/A</v>
      </c>
      <c r="D11412" s="5"/>
      <c r="E11412" s="332" t="e">
        <f>VLOOKUP(C11412,'Havi KM'!A:S,4,FALSE)</f>
        <v>#N/A</v>
      </c>
      <c r="F11412" s="163"/>
    </row>
    <row r="11413" spans="1:6" ht="15" customHeight="1">
      <c r="A11413" s="19" t="e">
        <f>VLOOKUP(B11413,segédtábla!$A$1:$C$156,3,FALSE)</f>
        <v>#N/A</v>
      </c>
      <c r="B11413" s="11"/>
      <c r="C11413" s="13" t="e">
        <f>VLOOKUP(B11413,segédtábla!$A$1:$C$156,2,FALSE)</f>
        <v>#N/A</v>
      </c>
      <c r="D11413" s="5"/>
      <c r="E11413" s="332" t="e">
        <f>VLOOKUP(C11413,'Havi KM'!A:S,4,FALSE)</f>
        <v>#N/A</v>
      </c>
      <c r="F11413" s="163"/>
    </row>
    <row r="11414" spans="1:6" ht="15" customHeight="1">
      <c r="A11414" s="19" t="e">
        <f>VLOOKUP(B11414,segédtábla!$A$1:$C$156,3,FALSE)</f>
        <v>#N/A</v>
      </c>
      <c r="B11414" s="11"/>
      <c r="C11414" s="13" t="e">
        <f>VLOOKUP(B11414,segédtábla!$A$1:$C$156,2,FALSE)</f>
        <v>#N/A</v>
      </c>
      <c r="D11414" s="5"/>
      <c r="E11414" s="332" t="e">
        <f>VLOOKUP(C11414,'Havi KM'!A:S,4,FALSE)</f>
        <v>#N/A</v>
      </c>
      <c r="F11414" s="163"/>
    </row>
    <row r="11416" spans="1:6" ht="15" customHeight="1">
      <c r="A11416" s="10"/>
      <c r="B11416" s="16"/>
      <c r="C11416" s="263">
        <v>46017</v>
      </c>
      <c r="D11416" s="237" t="str">
        <f>TEXT(C11416,"dddd")</f>
        <v>Friday</v>
      </c>
      <c r="E11416" s="330"/>
      <c r="F11416" s="227">
        <f>+COUNTA(B11419:B11424)</f>
        <v>4</v>
      </c>
    </row>
    <row r="11417" spans="1:6" ht="15" customHeight="1">
      <c r="C11417" s="355"/>
    </row>
    <row r="11418" spans="1:6" ht="15" customHeight="1">
      <c r="A11418" s="7" t="s">
        <v>1136</v>
      </c>
      <c r="B11418" s="8" t="s">
        <v>1137</v>
      </c>
      <c r="C11418" s="9" t="s">
        <v>1138</v>
      </c>
      <c r="D11418" s="9" t="s">
        <v>1139</v>
      </c>
      <c r="E11418" s="331" t="s">
        <v>1140</v>
      </c>
      <c r="F11418" s="9" t="s">
        <v>1141</v>
      </c>
    </row>
    <row r="11419" spans="1:6" ht="15" customHeight="1">
      <c r="A11419" s="19" t="e">
        <f>VLOOKUP(B11419,segédtábla!$A$1:$C$156,3,FALSE)</f>
        <v>#N/A</v>
      </c>
      <c r="B11419" s="11"/>
      <c r="C11419" s="13" t="e">
        <f>VLOOKUP(B11419,segédtábla!$A$1:$C$156,2,FALSE)</f>
        <v>#N/A</v>
      </c>
      <c r="D11419" s="5"/>
      <c r="E11419" s="332" t="e">
        <f>VLOOKUP(C11419,'Havi KM'!A:S,4,FALSE)</f>
        <v>#N/A</v>
      </c>
      <c r="F11419" s="163"/>
    </row>
    <row r="11420" spans="1:6" ht="15" customHeight="1">
      <c r="A11420" s="19" t="str">
        <f>VLOOKUP(B11420,segédtábla!$A$1:$C$156,3,FALSE)</f>
        <v>11+3</v>
      </c>
      <c r="B11420" s="226" t="s">
        <v>1573</v>
      </c>
      <c r="C11420" s="13" t="str">
        <f>VLOOKUP(B11420,segédtábla!$A$1:$C$156,2,FALSE)</f>
        <v>Lajkó Zsolt</v>
      </c>
      <c r="D11420" s="5" t="s">
        <v>9618</v>
      </c>
      <c r="E11420" s="332" t="str">
        <f>VLOOKUP(C11420,'Havi KM'!A:S,4,FALSE)</f>
        <v xml:space="preserve">     2 300,8 km</v>
      </c>
      <c r="F11420" s="163"/>
    </row>
    <row r="11421" spans="1:6" ht="15" customHeight="1">
      <c r="A11421" s="19" t="str">
        <f>VLOOKUP(B11421,segédtábla!$A$1:$C$156,3,FALSE)</f>
        <v>11+3</v>
      </c>
      <c r="B11421" s="226" t="s">
        <v>1147</v>
      </c>
      <c r="C11421" s="319" t="str">
        <f>VLOOKUP(B11421,segédtábla!$A$1:$C$156,2,FALSE)</f>
        <v>Török Sándor</v>
      </c>
      <c r="D11421" s="188" t="s">
        <v>9694</v>
      </c>
      <c r="E11421" s="332" t="str">
        <f>VLOOKUP(C11421,'Havi KM'!A:S,4,FALSE)</f>
        <v xml:space="preserve">     1 629,14 km</v>
      </c>
      <c r="F11421" s="163"/>
    </row>
    <row r="11422" spans="1:6" ht="15" customHeight="1">
      <c r="A11422" s="19" t="str">
        <f>VLOOKUP(B11422,segédtábla!$A$1:$C$156,3,FALSE)</f>
        <v>10+4</v>
      </c>
      <c r="B11422" s="226" t="s">
        <v>1520</v>
      </c>
      <c r="C11422" s="13" t="str">
        <f>VLOOKUP(B11422,segédtábla!$A$1:$C$156,2,FALSE)</f>
        <v>Sipőcz Dániel</v>
      </c>
      <c r="D11422" s="5" t="s">
        <v>9695</v>
      </c>
      <c r="E11422" s="332" t="str">
        <f>VLOOKUP(C11422,'Havi KM'!A:S,4,FALSE)</f>
        <v xml:space="preserve">     2 677,58 km</v>
      </c>
      <c r="F11422" s="163"/>
    </row>
    <row r="11423" spans="1:6" ht="15" customHeight="1">
      <c r="A11423" s="19" t="str">
        <f>VLOOKUP(B11423,segédtábla!$A$1:$C$156,3,FALSE)</f>
        <v>10+4</v>
      </c>
      <c r="B11423" s="226" t="s">
        <v>1191</v>
      </c>
      <c r="C11423" s="319" t="str">
        <f>VLOOKUP(B11423,segédtábla!$A$1:$C$156,2,FALSE)</f>
        <v>Leiner Gábor</v>
      </c>
      <c r="D11423" s="188" t="s">
        <v>9696</v>
      </c>
      <c r="E11423" s="332" t="str">
        <f>VLOOKUP(C11423,'Havi KM'!A:S,4,FALSE)</f>
        <v xml:space="preserve">     1 700,32 km</v>
      </c>
      <c r="F11423" s="163"/>
    </row>
    <row r="11424" spans="1:6" ht="15" customHeight="1">
      <c r="A11424" s="19" t="e">
        <f>VLOOKUP(B11424,segédtábla!$A$1:$C$156,3,FALSE)</f>
        <v>#N/A</v>
      </c>
      <c r="B11424" s="21"/>
      <c r="C11424" s="13" t="e">
        <f>VLOOKUP(B11424,segédtábla!$A$1:$C$156,2,FALSE)</f>
        <v>#N/A</v>
      </c>
      <c r="D11424" s="5"/>
      <c r="E11424" s="332" t="e">
        <f>VLOOKUP(C11424,'Havi KM'!A:S,4,FALSE)</f>
        <v>#N/A</v>
      </c>
      <c r="F11424" s="163"/>
    </row>
    <row r="11426" spans="1:6" ht="15" customHeight="1">
      <c r="A11426" s="10"/>
      <c r="B11426" s="16"/>
      <c r="C11426" s="263">
        <v>46018</v>
      </c>
      <c r="D11426" s="237" t="str">
        <f>TEXT(C11426,"dddd")</f>
        <v>Saturday</v>
      </c>
      <c r="E11426" s="330"/>
      <c r="F11426" s="227">
        <f>+COUNTA(B11429:B11431)</f>
        <v>2</v>
      </c>
    </row>
    <row r="11427" spans="1:6" ht="15" customHeight="1">
      <c r="C11427" s="355"/>
    </row>
    <row r="11428" spans="1:6" ht="15" customHeight="1">
      <c r="A11428" s="7" t="s">
        <v>1136</v>
      </c>
      <c r="B11428" s="8" t="s">
        <v>1137</v>
      </c>
      <c r="C11428" s="9" t="s">
        <v>1138</v>
      </c>
      <c r="D11428" s="9" t="s">
        <v>1139</v>
      </c>
      <c r="E11428" s="331" t="s">
        <v>1140</v>
      </c>
      <c r="F11428" s="9" t="s">
        <v>1141</v>
      </c>
    </row>
    <row r="11429" spans="1:6" ht="15" customHeight="1">
      <c r="A11429" s="19" t="e">
        <f>VLOOKUP(B11429,segédtábla!$A$1:$C$156,3,FALSE)</f>
        <v>#N/A</v>
      </c>
      <c r="B11429" s="11"/>
      <c r="C11429" s="13" t="e">
        <f>VLOOKUP(B11429,segédtábla!$A$1:$C$156,2,FALSE)</f>
        <v>#N/A</v>
      </c>
      <c r="D11429" s="5"/>
      <c r="E11429" s="332" t="e">
        <f>VLOOKUP(C11429,'Havi KM'!A:S,4,FALSE)</f>
        <v>#N/A</v>
      </c>
      <c r="F11429" s="163"/>
    </row>
    <row r="11430" spans="1:6" ht="15" customHeight="1">
      <c r="A11430" s="19" t="str">
        <f>VLOOKUP(B11430,segédtábla!$A$1:$C$156,3,FALSE)</f>
        <v>5+2</v>
      </c>
      <c r="B11430" s="226" t="s">
        <v>1219</v>
      </c>
      <c r="C11430" s="13" t="str">
        <f>VLOOKUP(B11430,segédtábla!$A$1:$C$156,2,FALSE)</f>
        <v>Ignéczi Attila + Mura Milán</v>
      </c>
      <c r="D11430" s="5" t="s">
        <v>9697</v>
      </c>
      <c r="E11430" s="332" t="e">
        <f>VLOOKUP(C11430,'Havi KM'!A:S,4,FALSE)</f>
        <v>#N/A</v>
      </c>
      <c r="F11430" s="163" t="s">
        <v>9698</v>
      </c>
    </row>
    <row r="11431" spans="1:6" ht="15" customHeight="1">
      <c r="A11431" s="19" t="str">
        <f>VLOOKUP(B11431,segédtábla!$A$1:$C$156,3,FALSE)</f>
        <v>5+2</v>
      </c>
      <c r="B11431" s="175" t="s">
        <v>1175</v>
      </c>
      <c r="C11431" s="116" t="str">
        <f>VLOOKUP(B11431,segédtábla!$A$1:$C$156,2,FALSE)</f>
        <v>Iklódi Sándor</v>
      </c>
      <c r="D11431" s="143" t="s">
        <v>9699</v>
      </c>
      <c r="E11431" s="332" t="str">
        <f>VLOOKUP(C11431,'Havi KM'!A:S,4,FALSE)</f>
        <v xml:space="preserve">     1 161,24 km</v>
      </c>
      <c r="F11431" s="163"/>
    </row>
    <row r="11432" spans="1:6" ht="15" customHeight="1">
      <c r="A11432" s="19" t="str">
        <f>VLOOKUP(B11432,segédtábla!$A$1:$C$156,3,FALSE)</f>
        <v>11+3</v>
      </c>
      <c r="B11432" s="226" t="s">
        <v>7332</v>
      </c>
      <c r="C11432" s="13" t="str">
        <f>VLOOKUP(B11432,segédtábla!$A$1:$C$156,2,FALSE)</f>
        <v>Choijiljav Batbaatar</v>
      </c>
      <c r="D11432" s="5" t="s">
        <v>9700</v>
      </c>
      <c r="E11432" s="332" t="str">
        <f>VLOOKUP(C11432,'Havi KM'!A:S,4,FALSE)</f>
        <v xml:space="preserve">     1 929,86 km</v>
      </c>
      <c r="F11432" s="231" t="s">
        <v>9701</v>
      </c>
    </row>
    <row r="11433" spans="1:6" ht="15" customHeight="1">
      <c r="A11433" s="19" t="str">
        <f>VLOOKUP(B11433,segédtábla!$A$1:$C$156,3,FALSE)</f>
        <v>11+3</v>
      </c>
      <c r="B11433" s="226" t="s">
        <v>1170</v>
      </c>
      <c r="C11433" s="13" t="str">
        <f>VLOOKUP(B11433,segédtábla!$A$1:$C$156,2,FALSE)</f>
        <v>Hemmerlein Zoltán</v>
      </c>
      <c r="D11433" s="5" t="s">
        <v>9702</v>
      </c>
      <c r="E11433" s="332" t="str">
        <f>VLOOKUP(C11433,'Havi KM'!A:S,4,FALSE)</f>
        <v xml:space="preserve">     1 867,46 km</v>
      </c>
      <c r="F11433" s="163" t="s">
        <v>9703</v>
      </c>
    </row>
    <row r="11434" spans="1:6" ht="15" customHeight="1">
      <c r="A11434" s="19" t="e">
        <f>VLOOKUP(B11434,segédtábla!$A$1:$C$156,3,FALSE)</f>
        <v>#N/A</v>
      </c>
      <c r="B11434" s="226"/>
      <c r="C11434" s="13" t="s">
        <v>1382</v>
      </c>
      <c r="D11434" s="188" t="s">
        <v>9704</v>
      </c>
      <c r="E11434" s="332" t="str">
        <f>VLOOKUP(C11434,'Havi KM'!A:S,4,FALSE)</f>
        <v xml:space="preserve">     1 578,46 km</v>
      </c>
      <c r="F11434" s="163" t="s">
        <v>9705</v>
      </c>
    </row>
    <row r="11435" spans="1:6" ht="15" customHeight="1">
      <c r="A11435" s="19" t="str">
        <f>VLOOKUP(B11435,segédtábla!$A$1:$C$156,3,FALSE)</f>
        <v>11+3</v>
      </c>
      <c r="B11435" s="226" t="s">
        <v>1321</v>
      </c>
      <c r="C11435" s="319" t="str">
        <f>VLOOKUP(B11435,segédtábla!$A$1:$C$156,2,FALSE)</f>
        <v>Kovács Márton Péter</v>
      </c>
      <c r="D11435" s="188" t="s">
        <v>9706</v>
      </c>
      <c r="E11435" s="332" t="str">
        <f>VLOOKUP(C11435,'Havi KM'!A:S,4,FALSE)</f>
        <v xml:space="preserve">     2 936,38 km</v>
      </c>
      <c r="F11435" s="163" t="s">
        <v>9707</v>
      </c>
    </row>
    <row r="11436" spans="1:6" ht="15" customHeight="1">
      <c r="A11436" s="19" t="e">
        <f>VLOOKUP(B11436,segédtábla!$A$1:$C$156,3,FALSE)</f>
        <v>#N/A</v>
      </c>
      <c r="B11436" s="11"/>
      <c r="C11436" s="13" t="e">
        <f>VLOOKUP(B11436,segédtábla!$A$1:$C$156,2,FALSE)</f>
        <v>#N/A</v>
      </c>
      <c r="D11436" s="5"/>
      <c r="E11436" s="332" t="e">
        <f>VLOOKUP(C11436,'Havi KM'!A:S,4,FALSE)</f>
        <v>#N/A</v>
      </c>
      <c r="F11436" s="163"/>
    </row>
    <row r="11438" spans="1:6" ht="15" customHeight="1">
      <c r="A11438" s="10"/>
      <c r="B11438" s="16"/>
      <c r="C11438" s="263">
        <v>46019</v>
      </c>
      <c r="D11438" s="237" t="str">
        <f>TEXT(C11438,"dddd")</f>
        <v>Sunday</v>
      </c>
      <c r="E11438" s="330"/>
      <c r="F11438" s="227">
        <f>+COUNTA(B11441:B11446)</f>
        <v>4</v>
      </c>
    </row>
    <row r="11439" spans="1:6" ht="15" customHeight="1">
      <c r="C11439" s="355"/>
    </row>
    <row r="11440" spans="1:6" ht="15" customHeight="1">
      <c r="A11440" s="7" t="s">
        <v>1136</v>
      </c>
      <c r="B11440" s="8" t="s">
        <v>1137</v>
      </c>
      <c r="C11440" s="9" t="s">
        <v>1138</v>
      </c>
      <c r="D11440" s="9" t="s">
        <v>1139</v>
      </c>
      <c r="E11440" s="331" t="s">
        <v>1140</v>
      </c>
      <c r="F11440" s="9" t="s">
        <v>1141</v>
      </c>
    </row>
    <row r="11441" spans="1:6" ht="15" customHeight="1">
      <c r="A11441" s="19" t="e">
        <f>VLOOKUP(B11441,segédtábla!$A$1:$C$156,3,FALSE)</f>
        <v>#N/A</v>
      </c>
      <c r="B11441" s="11"/>
      <c r="C11441" s="13" t="e">
        <f>VLOOKUP(B11441,segédtábla!$A$1:$C$156,2,FALSE)</f>
        <v>#N/A</v>
      </c>
      <c r="D11441" s="5"/>
      <c r="E11441" s="332" t="e">
        <f>VLOOKUP(C11441,'Havi KM'!A:S,4,FALSE)</f>
        <v>#N/A</v>
      </c>
      <c r="F11441" s="163"/>
    </row>
    <row r="11442" spans="1:6" ht="15" customHeight="1">
      <c r="A11442" s="19" t="e">
        <f>VLOOKUP(B11442,segédtábla!$A$1:$C$156,3,FALSE)</f>
        <v>#N/A</v>
      </c>
      <c r="B11442" s="11"/>
      <c r="C11442" s="13" t="e">
        <f>VLOOKUP(B11442,segédtábla!$A$1:$C$156,2,FALSE)</f>
        <v>#N/A</v>
      </c>
      <c r="D11442" s="5"/>
      <c r="E11442" s="332" t="e">
        <f>VLOOKUP(C11442,'Havi KM'!A:S,4,FALSE)</f>
        <v>#N/A</v>
      </c>
      <c r="F11442" s="163"/>
    </row>
    <row r="11443" spans="1:6" ht="15" customHeight="1">
      <c r="A11443" s="19">
        <f>VLOOKUP(B11443,segédtábla!$A$1:$C$156,3,FALSE)</f>
        <v>0</v>
      </c>
      <c r="B11443" s="507" t="s">
        <v>1210</v>
      </c>
      <c r="C11443" s="508" t="str">
        <f>VLOOKUP(B11443,segédtábla!$A$1:$C$156,2,FALSE)</f>
        <v xml:space="preserve"> kivonva Szombathelyi Zoltán</v>
      </c>
      <c r="D11443" s="176" t="s">
        <v>6885</v>
      </c>
      <c r="E11443" s="332" t="e">
        <f>VLOOKUP(C11443,'Havi KM'!A:S,4,FALSE)</f>
        <v>#N/A</v>
      </c>
      <c r="F11443" s="163"/>
    </row>
    <row r="11444" spans="1:6" ht="15" customHeight="1">
      <c r="A11444" s="19" t="str">
        <f>VLOOKUP(B11444,segédtábla!$A$1:$C$156,3,FALSE)</f>
        <v>11+3</v>
      </c>
      <c r="B11444" s="226" t="s">
        <v>1573</v>
      </c>
      <c r="C11444" s="13" t="str">
        <f>VLOOKUP(B11444,segédtábla!$A$1:$C$156,2,FALSE)</f>
        <v>Lajkó Zsolt</v>
      </c>
      <c r="D11444" s="5" t="s">
        <v>9708</v>
      </c>
      <c r="E11444" s="332" t="str">
        <f>VLOOKUP(C11444,'Havi KM'!A:S,4,FALSE)</f>
        <v xml:space="preserve">     2 300,8 km</v>
      </c>
      <c r="F11444" s="163"/>
    </row>
    <row r="11445" spans="1:6" ht="15" customHeight="1">
      <c r="A11445" s="19" t="str">
        <f>VLOOKUP(B11445,segédtábla!$A$1:$C$156,3,FALSE)</f>
        <v>5+2</v>
      </c>
      <c r="B11445" s="11" t="s">
        <v>1266</v>
      </c>
      <c r="C11445" s="13" t="str">
        <f>VLOOKUP(B11445,segédtábla!$A$1:$C$156,2,FALSE)</f>
        <v>Nagy György</v>
      </c>
      <c r="D11445" s="5"/>
      <c r="E11445" s="332" t="str">
        <f>VLOOKUP(C11445,'Havi KM'!A:S,4,FALSE)</f>
        <v xml:space="preserve">     1 204,28 km</v>
      </c>
      <c r="F11445" s="163" t="s">
        <v>9709</v>
      </c>
    </row>
    <row r="11446" spans="1:6" ht="15" customHeight="1">
      <c r="A11446" s="19" t="str">
        <f>VLOOKUP(B11446,segédtábla!$A$1:$C$156,3,FALSE)</f>
        <v>5+2</v>
      </c>
      <c r="B11446" s="507" t="s">
        <v>1163</v>
      </c>
      <c r="C11446" s="508" t="str">
        <f>VLOOKUP(B11446,segédtábla!$A$1:$C$156,2,FALSE)</f>
        <v>Popovics Dávid</v>
      </c>
      <c r="D11446" s="176"/>
      <c r="E11446" s="332" t="str">
        <f>VLOOKUP(C11446,'Havi KM'!A:S,4,FALSE)</f>
        <v xml:space="preserve">     1 838,04 km</v>
      </c>
      <c r="F11446" s="163" t="s">
        <v>9710</v>
      </c>
    </row>
    <row r="11447" spans="1:6" ht="15" customHeight="1">
      <c r="A11447" s="19" t="e">
        <f>VLOOKUP(B11447,segédtábla!$A$1:$C$156,3,FALSE)</f>
        <v>#N/A</v>
      </c>
      <c r="B11447" s="11"/>
      <c r="C11447" s="13" t="e">
        <f>VLOOKUP(B11447,segédtábla!$A$1:$C$156,2,FALSE)</f>
        <v>#N/A</v>
      </c>
      <c r="D11447" s="5"/>
      <c r="E11447" s="332" t="e">
        <f>VLOOKUP(C11447,'Havi KM'!A:S,4,FALSE)</f>
        <v>#N/A</v>
      </c>
      <c r="F11447" s="163"/>
    </row>
    <row r="11448" spans="1:6" ht="15" customHeight="1">
      <c r="A11448" s="19" t="e">
        <f>VLOOKUP(B11448,segédtábla!$A$1:$C$156,3,FALSE)</f>
        <v>#N/A</v>
      </c>
      <c r="B11448" s="11"/>
      <c r="C11448" s="13" t="e">
        <f>VLOOKUP(B11448,segédtábla!$A$1:$C$156,2,FALSE)</f>
        <v>#N/A</v>
      </c>
      <c r="D11448" s="5"/>
      <c r="E11448" s="332" t="e">
        <f>VLOOKUP(C11448,'Havi KM'!A:S,4,FALSE)</f>
        <v>#N/A</v>
      </c>
      <c r="F11448" s="163"/>
    </row>
    <row r="11449" spans="1:6" ht="15" customHeight="1">
      <c r="A11449" s="19" t="e">
        <f>VLOOKUP(B11449,segédtábla!$A$1:$C$156,3,FALSE)</f>
        <v>#N/A</v>
      </c>
      <c r="B11449" s="11"/>
      <c r="C11449" s="13" t="e">
        <f>VLOOKUP(B11449,segédtábla!$A$1:$C$156,2,FALSE)</f>
        <v>#N/A</v>
      </c>
      <c r="D11449" s="5"/>
      <c r="E11449" s="332" t="e">
        <f>VLOOKUP(C11449,'Havi KM'!A:S,4,FALSE)</f>
        <v>#N/A</v>
      </c>
      <c r="F11449" s="163"/>
    </row>
    <row r="11451" spans="1:6" ht="15" customHeight="1">
      <c r="A11451" s="10"/>
      <c r="B11451" s="16"/>
      <c r="C11451" s="263">
        <v>46020</v>
      </c>
      <c r="D11451" s="237" t="str">
        <f>TEXT(C11451,"dddd")</f>
        <v>Monday</v>
      </c>
      <c r="E11451" s="330"/>
      <c r="F11451" s="227">
        <f>+COUNTA(B11454:B11457)</f>
        <v>1</v>
      </c>
    </row>
    <row r="11452" spans="1:6" ht="15" customHeight="1">
      <c r="C11452" s="355"/>
    </row>
    <row r="11453" spans="1:6" ht="15" customHeight="1">
      <c r="A11453" s="7" t="s">
        <v>1136</v>
      </c>
      <c r="B11453" s="8" t="s">
        <v>1137</v>
      </c>
      <c r="C11453" s="9" t="s">
        <v>1138</v>
      </c>
      <c r="D11453" s="9" t="s">
        <v>1139</v>
      </c>
      <c r="E11453" s="331" t="s">
        <v>1140</v>
      </c>
      <c r="F11453" s="9" t="s">
        <v>1141</v>
      </c>
    </row>
    <row r="11454" spans="1:6" ht="15" customHeight="1">
      <c r="A11454" s="19" t="e">
        <f>VLOOKUP(B11454,segédtábla!$A$1:$C$156,3,FALSE)</f>
        <v>#N/A</v>
      </c>
      <c r="B11454" s="11"/>
      <c r="C11454" s="13" t="e">
        <f>VLOOKUP(B11454,segédtábla!$A$1:$C$156,2,FALSE)</f>
        <v>#N/A</v>
      </c>
      <c r="D11454" s="5"/>
      <c r="E11454" s="332" t="e">
        <f>VLOOKUP(C11454,'Havi KM'!A:S,4,FALSE)</f>
        <v>#N/A</v>
      </c>
      <c r="F11454" s="163"/>
    </row>
    <row r="11455" spans="1:6" ht="15" customHeight="1">
      <c r="A11455" s="19" t="e">
        <f>VLOOKUP(B11455,segédtábla!$A$1:$C$156,3,FALSE)</f>
        <v>#N/A</v>
      </c>
      <c r="B11455" s="11"/>
      <c r="C11455" s="13" t="e">
        <f>VLOOKUP(B11455,segédtábla!$A$1:$C$156,2,FALSE)</f>
        <v>#N/A</v>
      </c>
      <c r="D11455" s="5"/>
      <c r="E11455" s="332" t="e">
        <f>VLOOKUP(C11455,'Havi KM'!A:S,4,FALSE)</f>
        <v>#N/A</v>
      </c>
      <c r="F11455" s="163"/>
    </row>
    <row r="11456" spans="1:6" ht="15" customHeight="1">
      <c r="A11456" s="19" t="e">
        <f>VLOOKUP(B11456,segédtábla!$A$1:$C$156,3,FALSE)</f>
        <v>#N/A</v>
      </c>
      <c r="B11456" s="21"/>
      <c r="C11456" s="13" t="s">
        <v>1382</v>
      </c>
      <c r="D11456" s="5"/>
      <c r="E11456" s="332" t="str">
        <f>VLOOKUP(C11456,'Havi KM'!A:S,4,FALSE)</f>
        <v xml:space="preserve">     1 578,46 km</v>
      </c>
      <c r="F11456" s="163" t="s">
        <v>9711</v>
      </c>
    </row>
    <row r="11457" spans="1:6" ht="15" customHeight="1">
      <c r="A11457" s="19">
        <f>VLOOKUP(B11457,segédtábla!$A$1:$C$156,3,FALSE)</f>
        <v>0</v>
      </c>
      <c r="B11457" s="21" t="s">
        <v>1210</v>
      </c>
      <c r="C11457" s="13" t="str">
        <f>VLOOKUP(B11457,segédtábla!$A$1:$C$156,2,FALSE)</f>
        <v xml:space="preserve"> kivonva Szombathelyi Zoltán</v>
      </c>
      <c r="D11457" s="5"/>
      <c r="E11457" s="332" t="e">
        <f>VLOOKUP(C11457,'Havi KM'!A:S,4,FALSE)</f>
        <v>#N/A</v>
      </c>
      <c r="F11457" s="163" t="s">
        <v>9712</v>
      </c>
    </row>
    <row r="11458" spans="1:6" ht="15" customHeight="1">
      <c r="A11458" s="19" t="str">
        <f>VLOOKUP(B11458,segédtábla!$A$1:$C$156,3,FALSE)</f>
        <v>10+4</v>
      </c>
      <c r="B11458" s="11" t="s">
        <v>1191</v>
      </c>
      <c r="C11458" s="13" t="str">
        <f>VLOOKUP(B11458,segédtábla!$A$1:$C$156,2,FALSE)</f>
        <v>Leiner Gábor</v>
      </c>
      <c r="D11458" s="5"/>
      <c r="E11458" s="332" t="str">
        <f>VLOOKUP(C11458,'Havi KM'!A:S,4,FALSE)</f>
        <v xml:space="preserve">     1 700,32 km</v>
      </c>
      <c r="F11458" s="231"/>
    </row>
    <row r="11459" spans="1:6" ht="15" customHeight="1">
      <c r="A11459" s="19" t="e">
        <f>VLOOKUP(B11459,segédtábla!$A$1:$C$156,3,FALSE)</f>
        <v>#N/A</v>
      </c>
      <c r="B11459" s="11"/>
      <c r="C11459" s="13" t="e">
        <f>VLOOKUP(B11459,segédtábla!$A$1:$C$156,2,FALSE)</f>
        <v>#N/A</v>
      </c>
      <c r="D11459" s="5"/>
      <c r="E11459" s="332" t="e">
        <f>VLOOKUP(C11459,'Havi KM'!A:S,4,FALSE)</f>
        <v>#N/A</v>
      </c>
      <c r="F11459" s="163"/>
    </row>
    <row r="11461" spans="1:6" ht="15" customHeight="1">
      <c r="A11461" s="10"/>
      <c r="B11461" s="16"/>
      <c r="C11461" s="263">
        <v>46021</v>
      </c>
      <c r="D11461" s="237" t="str">
        <f>TEXT(C11461,"dddd")</f>
        <v>Tuesday</v>
      </c>
      <c r="E11461" s="330"/>
      <c r="F11461" s="227">
        <f>+COUNTA(B11464:B11468)</f>
        <v>0</v>
      </c>
    </row>
    <row r="11462" spans="1:6" ht="15" customHeight="1">
      <c r="C11462" s="355"/>
    </row>
    <row r="11463" spans="1:6" ht="15" customHeight="1">
      <c r="A11463" s="7" t="s">
        <v>1136</v>
      </c>
      <c r="B11463" s="8" t="s">
        <v>1137</v>
      </c>
      <c r="C11463" s="9" t="s">
        <v>1138</v>
      </c>
      <c r="D11463" s="9" t="s">
        <v>1139</v>
      </c>
      <c r="E11463" s="331" t="s">
        <v>1140</v>
      </c>
      <c r="F11463" s="9" t="s">
        <v>1141</v>
      </c>
    </row>
    <row r="11464" spans="1:6" ht="15" customHeight="1">
      <c r="A11464" s="19" t="e">
        <f>VLOOKUP(B11464,segédtábla!$A$1:$C$156,3,FALSE)</f>
        <v>#N/A</v>
      </c>
      <c r="B11464" s="11"/>
      <c r="C11464" s="13" t="e">
        <f>VLOOKUP(B11464,segédtábla!$A$1:$C$156,2,FALSE)</f>
        <v>#N/A</v>
      </c>
      <c r="D11464" s="5"/>
      <c r="E11464" s="332" t="e">
        <f>VLOOKUP(C11464,'Havi KM'!A:S,4,FALSE)</f>
        <v>#N/A</v>
      </c>
      <c r="F11464" s="163"/>
    </row>
    <row r="11465" spans="1:6" ht="15" customHeight="1">
      <c r="A11465" s="19" t="e">
        <f>VLOOKUP(B11465,segédtábla!$A$1:$C$156,3,FALSE)</f>
        <v>#N/A</v>
      </c>
      <c r="B11465" s="11"/>
      <c r="C11465" s="13" t="e">
        <f>VLOOKUP(B11465,segédtábla!$A$1:$C$156,2,FALSE)</f>
        <v>#N/A</v>
      </c>
      <c r="D11465" s="5"/>
      <c r="E11465" s="332" t="e">
        <f>VLOOKUP(C11465,'Havi KM'!A:S,4,FALSE)</f>
        <v>#N/A</v>
      </c>
      <c r="F11465" s="163"/>
    </row>
    <row r="11466" spans="1:6" ht="15" customHeight="1">
      <c r="A11466" s="19" t="e">
        <f>VLOOKUP(B11466,segédtábla!$A$1:$C$156,3,FALSE)</f>
        <v>#N/A</v>
      </c>
      <c r="B11466" s="11"/>
      <c r="C11466" s="13" t="e">
        <f>VLOOKUP(B11466,segédtábla!$A$1:$C$156,2,FALSE)</f>
        <v>#N/A</v>
      </c>
      <c r="D11466" s="5"/>
      <c r="E11466" s="332" t="e">
        <f>VLOOKUP(C11466,'Havi KM'!A:S,4,FALSE)</f>
        <v>#N/A</v>
      </c>
      <c r="F11466" s="163"/>
    </row>
    <row r="11467" spans="1:6" ht="15" customHeight="1">
      <c r="A11467" s="19" t="e">
        <f>VLOOKUP(B11467,segédtábla!$A$1:$C$156,3,FALSE)</f>
        <v>#N/A</v>
      </c>
      <c r="B11467" s="11"/>
      <c r="C11467" s="13" t="e">
        <f>VLOOKUP(B11467,segédtábla!$A$1:$C$156,2,FALSE)</f>
        <v>#N/A</v>
      </c>
      <c r="D11467" s="5"/>
      <c r="E11467" s="332" t="e">
        <f>VLOOKUP(C11467,'Havi KM'!A:S,4,FALSE)</f>
        <v>#N/A</v>
      </c>
      <c r="F11467" s="163"/>
    </row>
    <row r="11468" spans="1:6" ht="15" customHeight="1">
      <c r="A11468" s="19" t="e">
        <f>VLOOKUP(B11468,segédtábla!$A$1:$C$156,3,FALSE)</f>
        <v>#N/A</v>
      </c>
      <c r="B11468" s="11"/>
      <c r="C11468" s="13" t="e">
        <f>VLOOKUP(B11468,segédtábla!$A$1:$C$156,2,FALSE)</f>
        <v>#N/A</v>
      </c>
      <c r="D11468" s="5"/>
      <c r="E11468" s="332" t="e">
        <f>VLOOKUP(C11468,'Havi KM'!A:S,4,FALSE)</f>
        <v>#N/A</v>
      </c>
      <c r="F11468" s="163"/>
    </row>
    <row r="11469" spans="1:6" ht="15" customHeight="1">
      <c r="A11469" s="19" t="e">
        <f>VLOOKUP(B11469,segédtábla!$A$1:$C$156,3,FALSE)</f>
        <v>#N/A</v>
      </c>
      <c r="B11469" s="11"/>
      <c r="C11469" s="13" t="e">
        <f>VLOOKUP(B11469,segédtábla!$A$1:$C$156,2,FALSE)</f>
        <v>#N/A</v>
      </c>
      <c r="D11469" s="5"/>
      <c r="E11469" s="332" t="e">
        <f>VLOOKUP(C11469,'Havi KM'!A:S,4,FALSE)</f>
        <v>#N/A</v>
      </c>
      <c r="F11469" s="163"/>
    </row>
    <row r="11470" spans="1:6" ht="15" customHeight="1">
      <c r="A11470" s="19" t="e">
        <f>VLOOKUP(B11470,segédtábla!$A$1:$C$156,3,FALSE)</f>
        <v>#N/A</v>
      </c>
      <c r="B11470" s="11"/>
      <c r="C11470" s="13" t="e">
        <f>VLOOKUP(B11470,segédtábla!$A$1:$C$156,2,FALSE)</f>
        <v>#N/A</v>
      </c>
      <c r="D11470" s="5"/>
      <c r="E11470" s="332" t="e">
        <f>VLOOKUP(C11470,'Havi KM'!A:S,4,FALSE)</f>
        <v>#N/A</v>
      </c>
      <c r="F11470" s="163"/>
    </row>
    <row r="11471" spans="1:6" ht="15" customHeight="1">
      <c r="A11471" s="19" t="e">
        <f>VLOOKUP(B11471,segédtábla!$A$1:$C$156,3,FALSE)</f>
        <v>#N/A</v>
      </c>
      <c r="B11471" s="11"/>
      <c r="C11471" s="13" t="e">
        <f>VLOOKUP(B11471,segédtábla!$A$1:$C$156,2,FALSE)</f>
        <v>#N/A</v>
      </c>
      <c r="D11471" s="5"/>
      <c r="E11471" s="332" t="e">
        <f>VLOOKUP(C11471,'Havi KM'!A:S,4,FALSE)</f>
        <v>#N/A</v>
      </c>
      <c r="F11471" s="163"/>
    </row>
    <row r="11472" spans="1:6" ht="15" customHeight="1">
      <c r="A11472" s="19" t="e">
        <f>VLOOKUP(B11472,segédtábla!$A$1:$C$156,3,FALSE)</f>
        <v>#N/A</v>
      </c>
      <c r="B11472" s="11"/>
      <c r="C11472" s="13" t="e">
        <f>VLOOKUP(B11472,segédtábla!$A$1:$C$156,2,FALSE)</f>
        <v>#N/A</v>
      </c>
      <c r="D11472" s="5"/>
      <c r="E11472" s="332" t="e">
        <f>VLOOKUP(C11472,'Havi KM'!A:S,4,FALSE)</f>
        <v>#N/A</v>
      </c>
      <c r="F11472" s="163"/>
    </row>
    <row r="11473" spans="1:6" ht="15" customHeight="1">
      <c r="A11473" s="19" t="e">
        <f>VLOOKUP(B11473,segédtábla!$A$1:$C$156,3,FALSE)</f>
        <v>#N/A</v>
      </c>
      <c r="B11473" s="11"/>
      <c r="C11473" s="13" t="e">
        <f>VLOOKUP(B11473,segédtábla!$A$1:$C$156,2,FALSE)</f>
        <v>#N/A</v>
      </c>
      <c r="D11473" s="5"/>
      <c r="E11473" s="332" t="e">
        <f>VLOOKUP(C11473,'Havi KM'!A:S,4,FALSE)</f>
        <v>#N/A</v>
      </c>
      <c r="F11473" s="163"/>
    </row>
    <row r="11475" spans="1:6" ht="15" customHeight="1">
      <c r="A11475" s="10"/>
      <c r="B11475" s="16"/>
      <c r="C11475" s="263">
        <v>46022</v>
      </c>
      <c r="D11475" s="237" t="str">
        <f>TEXT(C11475,"dddd")</f>
        <v>Wednesday</v>
      </c>
      <c r="E11475" s="330"/>
      <c r="F11475" s="227">
        <f>+COUNTA(B11478:B11480)</f>
        <v>0</v>
      </c>
    </row>
    <row r="11476" spans="1:6" ht="15" customHeight="1">
      <c r="C11476" s="355"/>
    </row>
    <row r="11477" spans="1:6" ht="15" customHeight="1">
      <c r="A11477" s="7" t="s">
        <v>1136</v>
      </c>
      <c r="B11477" s="8" t="s">
        <v>1137</v>
      </c>
      <c r="C11477" s="9" t="s">
        <v>1138</v>
      </c>
      <c r="D11477" s="9" t="s">
        <v>1139</v>
      </c>
      <c r="E11477" s="331" t="s">
        <v>1140</v>
      </c>
      <c r="F11477" s="9" t="s">
        <v>1141</v>
      </c>
    </row>
    <row r="11478" spans="1:6" ht="15" customHeight="1">
      <c r="A11478" s="19" t="e">
        <f>VLOOKUP(B11478,segédtábla!$A$1:$C$156,3,FALSE)</f>
        <v>#N/A</v>
      </c>
      <c r="B11478" s="11"/>
      <c r="C11478" s="13" t="e">
        <f>VLOOKUP(B11478,segédtábla!$A$1:$C$156,2,FALSE)</f>
        <v>#N/A</v>
      </c>
      <c r="D11478" s="5"/>
      <c r="E11478" s="332" t="e">
        <f>VLOOKUP(C11478,'Havi KM'!A:S,4,FALSE)</f>
        <v>#N/A</v>
      </c>
      <c r="F11478" s="163"/>
    </row>
    <row r="11479" spans="1:6" ht="15" customHeight="1">
      <c r="A11479" s="19" t="e">
        <f>VLOOKUP(B11479,segédtábla!$A$1:$C$156,3,FALSE)</f>
        <v>#N/A</v>
      </c>
      <c r="B11479" s="11"/>
      <c r="C11479" s="13" t="e">
        <f>VLOOKUP(B11479,segédtábla!$A$1:$C$156,2,FALSE)</f>
        <v>#N/A</v>
      </c>
      <c r="D11479" s="5"/>
      <c r="E11479" s="332" t="e">
        <f>VLOOKUP(C11479,'Havi KM'!A:S,4,FALSE)</f>
        <v>#N/A</v>
      </c>
      <c r="F11479" s="163"/>
    </row>
    <row r="11480" spans="1:6" ht="15" customHeight="1">
      <c r="A11480" s="19" t="e">
        <f>VLOOKUP(B11480,segédtábla!$A$1:$C$156,3,FALSE)</f>
        <v>#N/A</v>
      </c>
      <c r="B11480" s="11"/>
      <c r="C11480" s="13" t="e">
        <f>VLOOKUP(B11480,segédtábla!$A$1:$C$156,2,FALSE)</f>
        <v>#N/A</v>
      </c>
      <c r="D11480" s="5"/>
      <c r="E11480" s="332" t="e">
        <f>VLOOKUP(C11480,'Havi KM'!A:S,4,FALSE)</f>
        <v>#N/A</v>
      </c>
      <c r="F11480" s="163"/>
    </row>
    <row r="11481" spans="1:6" ht="15" customHeight="1">
      <c r="A11481" s="19" t="e">
        <f>VLOOKUP(B11481,segédtábla!$A$1:$C$156,3,FALSE)</f>
        <v>#N/A</v>
      </c>
      <c r="B11481" s="11"/>
      <c r="C11481" s="13" t="e">
        <f>VLOOKUP(B11481,segédtábla!$A$1:$C$156,2,FALSE)</f>
        <v>#N/A</v>
      </c>
      <c r="D11481" s="5"/>
      <c r="E11481" s="332" t="e">
        <f>VLOOKUP(C11481,'Havi KM'!A:S,4,FALSE)</f>
        <v>#N/A</v>
      </c>
      <c r="F11481" s="163"/>
    </row>
    <row r="11482" spans="1:6" ht="15" customHeight="1">
      <c r="A11482" s="19" t="e">
        <f>VLOOKUP(B11482,segédtábla!$A$1:$C$156,3,FALSE)</f>
        <v>#N/A</v>
      </c>
      <c r="B11482" s="11"/>
      <c r="C11482" s="13" t="e">
        <f>VLOOKUP(B11482,segédtábla!$A$1:$C$156,2,FALSE)</f>
        <v>#N/A</v>
      </c>
      <c r="D11482" s="5"/>
      <c r="E11482" s="332" t="e">
        <f>VLOOKUP(C11482,'Havi KM'!A:S,4,FALSE)</f>
        <v>#N/A</v>
      </c>
      <c r="F11482" s="163"/>
    </row>
    <row r="11483" spans="1:6" ht="15" customHeight="1">
      <c r="A11483" s="19" t="e">
        <f>VLOOKUP(B11483,segédtábla!$A$1:$C$156,3,FALSE)</f>
        <v>#N/A</v>
      </c>
      <c r="B11483" s="11"/>
      <c r="C11483" s="13" t="e">
        <f>VLOOKUP(B11483,segédtábla!$A$1:$C$156,2,FALSE)</f>
        <v>#N/A</v>
      </c>
      <c r="D11483" s="5"/>
      <c r="E11483" s="332" t="e">
        <f>VLOOKUP(C11483,'Havi KM'!A:S,4,FALSE)</f>
        <v>#N/A</v>
      </c>
      <c r="F11483" s="163"/>
    </row>
    <row r="11485" spans="1:6" ht="15" customHeight="1">
      <c r="A11485" s="10"/>
      <c r="B11485" s="16"/>
      <c r="C11485" s="263">
        <v>46023</v>
      </c>
      <c r="D11485" s="237" t="str">
        <f>TEXT(C11485,"dddd")</f>
        <v>Thursday</v>
      </c>
      <c r="E11485" s="330"/>
      <c r="F11485" s="227">
        <f>+COUNTA(B11488:B11492)</f>
        <v>0</v>
      </c>
    </row>
    <row r="11486" spans="1:6" ht="15" customHeight="1">
      <c r="C11486" s="355"/>
    </row>
    <row r="11487" spans="1:6" ht="15" customHeight="1">
      <c r="A11487" s="7" t="s">
        <v>1136</v>
      </c>
      <c r="B11487" s="8" t="s">
        <v>1137</v>
      </c>
      <c r="C11487" s="9" t="s">
        <v>1138</v>
      </c>
      <c r="D11487" s="9" t="s">
        <v>1139</v>
      </c>
      <c r="E11487" s="331" t="s">
        <v>1140</v>
      </c>
      <c r="F11487" s="9" t="s">
        <v>1141</v>
      </c>
    </row>
    <row r="11488" spans="1:6" ht="15" customHeight="1">
      <c r="A11488" s="19" t="e">
        <f>VLOOKUP(B11488,segédtábla!$A$1:$C$156,3,FALSE)</f>
        <v>#N/A</v>
      </c>
      <c r="B11488" s="11"/>
      <c r="C11488" s="13" t="e">
        <f>VLOOKUP(B11488,segédtábla!$A$1:$C$156,2,FALSE)</f>
        <v>#N/A</v>
      </c>
      <c r="D11488" s="5"/>
      <c r="E11488" s="332" t="e">
        <f>VLOOKUP(C11488,'Havi KM'!A:S,4,FALSE)</f>
        <v>#N/A</v>
      </c>
      <c r="F11488" s="163"/>
    </row>
    <row r="11489" spans="1:6" ht="15" customHeight="1">
      <c r="A11489" s="19" t="e">
        <f>VLOOKUP(B11489,segédtábla!$A$1:$C$156,3,FALSE)</f>
        <v>#N/A</v>
      </c>
      <c r="B11489" s="11"/>
      <c r="C11489" s="13" t="e">
        <f>VLOOKUP(B11489,segédtábla!$A$1:$C$156,2,FALSE)</f>
        <v>#N/A</v>
      </c>
      <c r="D11489" s="5"/>
      <c r="E11489" s="332" t="e">
        <f>VLOOKUP(C11489,'Havi KM'!A:S,4,FALSE)</f>
        <v>#N/A</v>
      </c>
      <c r="F11489" s="163"/>
    </row>
    <row r="11490" spans="1:6" ht="15" customHeight="1">
      <c r="A11490" s="19" t="e">
        <f>VLOOKUP(B11490,segédtábla!$A$1:$C$156,3,FALSE)</f>
        <v>#N/A</v>
      </c>
      <c r="B11490" s="11"/>
      <c r="C11490" s="13" t="e">
        <f>VLOOKUP(B11490,segédtábla!$A$1:$C$156,2,FALSE)</f>
        <v>#N/A</v>
      </c>
      <c r="D11490" s="5"/>
      <c r="E11490" s="332" t="e">
        <f>VLOOKUP(C11490,'Havi KM'!A:S,4,FALSE)</f>
        <v>#N/A</v>
      </c>
      <c r="F11490" s="163"/>
    </row>
    <row r="11491" spans="1:6" ht="15" customHeight="1">
      <c r="A11491" s="19" t="e">
        <f>VLOOKUP(B11491,segédtábla!$A$1:$C$156,3,FALSE)</f>
        <v>#N/A</v>
      </c>
      <c r="B11491" s="11"/>
      <c r="C11491" s="13" t="e">
        <f>VLOOKUP(B11491,segédtábla!$A$1:$C$156,2,FALSE)</f>
        <v>#N/A</v>
      </c>
      <c r="D11491" s="5"/>
      <c r="E11491" s="332" t="e">
        <f>VLOOKUP(C11491,'Havi KM'!A:S,4,FALSE)</f>
        <v>#N/A</v>
      </c>
      <c r="F11491" s="163"/>
    </row>
    <row r="11492" spans="1:6" ht="15" customHeight="1">
      <c r="A11492" s="19" t="e">
        <f>VLOOKUP(B11492,segédtábla!$A$1:$C$156,3,FALSE)</f>
        <v>#N/A</v>
      </c>
      <c r="B11492" s="11"/>
      <c r="C11492" s="13" t="e">
        <f>VLOOKUP(B11492,segédtábla!$A$1:$C$156,2,FALSE)</f>
        <v>#N/A</v>
      </c>
      <c r="D11492" s="5"/>
      <c r="E11492" s="332" t="e">
        <f>VLOOKUP(C11492,'Havi KM'!A:S,4,FALSE)</f>
        <v>#N/A</v>
      </c>
      <c r="F11492" s="163"/>
    </row>
    <row r="11493" spans="1:6" ht="15" customHeight="1">
      <c r="A11493" s="19" t="e">
        <f>VLOOKUP(B11493,segédtábla!$A$1:$C$156,3,FALSE)</f>
        <v>#N/A</v>
      </c>
      <c r="B11493" s="21"/>
      <c r="C11493" s="13" t="e">
        <f>VLOOKUP(B11493,segédtábla!$A$1:$C$156,2,FALSE)</f>
        <v>#N/A</v>
      </c>
      <c r="D11493" s="5"/>
      <c r="E11493" s="332" t="e">
        <f>VLOOKUP(C11493,'Havi KM'!A:S,4,FALSE)</f>
        <v>#N/A</v>
      </c>
      <c r="F11493" s="163"/>
    </row>
    <row r="11494" spans="1:6" ht="15" customHeight="1">
      <c r="A11494" s="19" t="e">
        <f>VLOOKUP(B11494,segédtábla!$A$1:$C$156,3,FALSE)</f>
        <v>#N/A</v>
      </c>
      <c r="B11494" s="11"/>
      <c r="C11494" s="13" t="e">
        <f>VLOOKUP(B11494,segédtábla!$A$1:$C$156,2,FALSE)</f>
        <v>#N/A</v>
      </c>
      <c r="D11494" s="5"/>
      <c r="E11494" s="332" t="e">
        <f>VLOOKUP(C11494,'Havi KM'!A:S,4,FALSE)</f>
        <v>#N/A</v>
      </c>
      <c r="F11494" s="163"/>
    </row>
    <row r="11495" spans="1:6" ht="15" customHeight="1">
      <c r="A11495" s="19" t="e">
        <f>VLOOKUP(B11495,segédtábla!$A$1:$C$156,3,FALSE)</f>
        <v>#N/A</v>
      </c>
      <c r="B11495" s="11"/>
      <c r="C11495" s="13" t="e">
        <f>VLOOKUP(B11495,segédtábla!$A$1:$C$156,2,FALSE)</f>
        <v>#N/A</v>
      </c>
      <c r="D11495" s="5"/>
      <c r="E11495" s="332" t="e">
        <f>VLOOKUP(C11495,'Havi KM'!A:S,4,FALSE)</f>
        <v>#N/A</v>
      </c>
      <c r="F11495" s="163"/>
    </row>
    <row r="11496" spans="1:6" ht="15" customHeight="1">
      <c r="A11496" s="19" t="e">
        <f>VLOOKUP(B11496,segédtábla!$A$1:$C$156,3,FALSE)</f>
        <v>#N/A</v>
      </c>
      <c r="B11496" s="11"/>
      <c r="C11496" s="13" t="e">
        <f>VLOOKUP(B11496,segédtábla!$A$1:$C$156,2,FALSE)</f>
        <v>#N/A</v>
      </c>
      <c r="D11496" s="5"/>
      <c r="E11496" s="332" t="e">
        <f>VLOOKUP(C11496,'Havi KM'!A:S,4,FALSE)</f>
        <v>#N/A</v>
      </c>
      <c r="F11496" s="163"/>
    </row>
    <row r="11497" spans="1:6" ht="15" customHeight="1">
      <c r="A11497" s="19" t="e">
        <f>VLOOKUP(B11497,segédtábla!$A$1:$C$156,3,FALSE)</f>
        <v>#N/A</v>
      </c>
      <c r="B11497" s="11"/>
      <c r="C11497" s="13" t="e">
        <f>VLOOKUP(B11497,segédtábla!$A$1:$C$156,2,FALSE)</f>
        <v>#N/A</v>
      </c>
      <c r="D11497" s="5"/>
      <c r="E11497" s="332" t="e">
        <f>VLOOKUP(C11497,'Havi KM'!A:S,4,FALSE)</f>
        <v>#N/A</v>
      </c>
      <c r="F11497" s="163"/>
    </row>
    <row r="11498" spans="1:6" ht="15" customHeight="1">
      <c r="A11498" s="19" t="e">
        <f>VLOOKUP(B11498,segédtábla!$A$1:$C$156,3,FALSE)</f>
        <v>#N/A</v>
      </c>
      <c r="B11498" s="11"/>
      <c r="C11498" s="13" t="e">
        <f>VLOOKUP(B11498,segédtábla!$A$1:$C$156,2,FALSE)</f>
        <v>#N/A</v>
      </c>
      <c r="D11498" s="5"/>
      <c r="E11498" s="332" t="e">
        <f>VLOOKUP(C11498,'Havi KM'!A:S,4,FALSE)</f>
        <v>#N/A</v>
      </c>
      <c r="F11498" s="163"/>
    </row>
    <row r="11500" spans="1:6" ht="15" customHeight="1">
      <c r="A11500" s="10"/>
      <c r="B11500" s="16"/>
      <c r="C11500" s="263">
        <v>46024</v>
      </c>
      <c r="D11500" s="237" t="str">
        <f>TEXT(C11500,"dddd")</f>
        <v>Friday</v>
      </c>
      <c r="E11500" s="330"/>
      <c r="F11500" s="227">
        <f>+COUNTA(B11503:B11511)</f>
        <v>3</v>
      </c>
    </row>
    <row r="11501" spans="1:6" ht="15" customHeight="1">
      <c r="C11501" s="355"/>
    </row>
    <row r="11502" spans="1:6" ht="15" customHeight="1">
      <c r="A11502" s="7" t="s">
        <v>1136</v>
      </c>
      <c r="B11502" s="8" t="s">
        <v>1137</v>
      </c>
      <c r="C11502" s="9" t="s">
        <v>1138</v>
      </c>
      <c r="D11502" s="9" t="s">
        <v>1139</v>
      </c>
      <c r="E11502" s="331" t="s">
        <v>1140</v>
      </c>
      <c r="F11502" s="9" t="s">
        <v>1141</v>
      </c>
    </row>
    <row r="11503" spans="1:6" ht="15" customHeight="1">
      <c r="A11503" s="19" t="e">
        <f>VLOOKUP(B11503,segédtábla!$A$1:$C$156,3,FALSE)</f>
        <v>#N/A</v>
      </c>
      <c r="B11503" s="11"/>
      <c r="C11503" s="13" t="e">
        <f>VLOOKUP(B11503,segédtábla!$A$1:$C$156,2,FALSE)</f>
        <v>#N/A</v>
      </c>
      <c r="D11503" s="5"/>
      <c r="E11503" s="332" t="e">
        <f>VLOOKUP(C11503,'Havi KM'!A:S,4,FALSE)</f>
        <v>#N/A</v>
      </c>
      <c r="F11503" s="163"/>
    </row>
    <row r="11504" spans="1:6" ht="15" customHeight="1">
      <c r="A11504" s="19" t="e">
        <f>VLOOKUP(B11504,segédtábla!$A$1:$C$156,3,FALSE)</f>
        <v>#N/A</v>
      </c>
      <c r="B11504" s="11"/>
      <c r="C11504" s="13" t="e">
        <f>VLOOKUP(B11504,segédtábla!$A$1:$C$156,2,FALSE)</f>
        <v>#N/A</v>
      </c>
      <c r="D11504" s="5"/>
      <c r="E11504" s="332" t="e">
        <f>VLOOKUP(C11504,'Havi KM'!A:S,4,FALSE)</f>
        <v>#N/A</v>
      </c>
      <c r="F11504" s="163"/>
    </row>
    <row r="11505" spans="1:6" ht="15" customHeight="1">
      <c r="A11505" s="19" t="e">
        <f>VLOOKUP(B11505,segédtábla!$A$1:$C$156,3,FALSE)</f>
        <v>#N/A</v>
      </c>
      <c r="B11505" s="11"/>
      <c r="C11505" s="13" t="e">
        <f>VLOOKUP(B11505,segédtábla!$A$1:$C$156,2,FALSE)</f>
        <v>#N/A</v>
      </c>
      <c r="D11505" s="188"/>
      <c r="E11505" s="332" t="e">
        <f>VLOOKUP(C11505,'Havi KM'!A:S,4,FALSE)</f>
        <v>#N/A</v>
      </c>
      <c r="F11505" s="163"/>
    </row>
    <row r="11506" spans="1:6" ht="15" customHeight="1">
      <c r="A11506" s="19" t="e">
        <f>VLOOKUP(B11506,segédtábla!$A$1:$C$156,3,FALSE)</f>
        <v>#N/A</v>
      </c>
      <c r="B11506" s="11"/>
      <c r="C11506" s="13" t="e">
        <f>VLOOKUP(B11506,segédtábla!$A$1:$C$156,2,FALSE)</f>
        <v>#N/A</v>
      </c>
      <c r="D11506" s="188"/>
      <c r="E11506" s="332" t="e">
        <f>VLOOKUP(C11506,'Havi KM'!A:S,4,FALSE)</f>
        <v>#N/A</v>
      </c>
      <c r="F11506" s="163"/>
    </row>
    <row r="11507" spans="1:6" ht="15" customHeight="1">
      <c r="A11507" s="19" t="e">
        <f>VLOOKUP(B11507,segédtábla!$A$1:$C$156,3,FALSE)</f>
        <v>#N/A</v>
      </c>
      <c r="B11507" s="11"/>
      <c r="C11507" s="13" t="e">
        <f>VLOOKUP(B11507,segédtábla!$A$1:$C$156,2,FALSE)</f>
        <v>#N/A</v>
      </c>
      <c r="D11507" s="188"/>
      <c r="E11507" s="332" t="e">
        <f>VLOOKUP(C11507,'Havi KM'!A:S,4,FALSE)</f>
        <v>#N/A</v>
      </c>
      <c r="F11507" s="163"/>
    </row>
    <row r="11508" spans="1:6" ht="15" customHeight="1">
      <c r="A11508" s="19" t="e">
        <f>VLOOKUP(B11508,segédtábla!$A$1:$C$156,3,FALSE)</f>
        <v>#N/A</v>
      </c>
      <c r="B11508" s="11"/>
      <c r="C11508" s="13" t="e">
        <f>VLOOKUP(B11508,segédtábla!$A$1:$C$156,2,FALSE)</f>
        <v>#N/A</v>
      </c>
      <c r="D11508" s="5"/>
      <c r="E11508" s="332" t="e">
        <f>VLOOKUP(C11508,'Havi KM'!A:S,4,FALSE)</f>
        <v>#N/A</v>
      </c>
      <c r="F11508" s="163"/>
    </row>
    <row r="11509" spans="1:6" ht="15" customHeight="1">
      <c r="A11509" s="19" t="str">
        <f>VLOOKUP(B11509,segédtábla!$A$1:$C$156,3,FALSE)</f>
        <v>5+2</v>
      </c>
      <c r="B11509" s="226" t="s">
        <v>1304</v>
      </c>
      <c r="C11509" s="319" t="str">
        <f>VLOOKUP(B11509,segédtábla!$A$1:$C$156,2,FALSE)</f>
        <v>Hadi Krisztián</v>
      </c>
      <c r="D11509" s="188" t="s">
        <v>9713</v>
      </c>
      <c r="E11509" s="332" t="str">
        <f>VLOOKUP(C11509,'Havi KM'!A:S,4,FALSE)</f>
        <v xml:space="preserve">      715,33 km</v>
      </c>
      <c r="F11509" s="163"/>
    </row>
    <row r="11510" spans="1:6" ht="15" customHeight="1">
      <c r="A11510" s="19" t="str">
        <f>VLOOKUP(B11510,segédtábla!$A$1:$C$156,3,FALSE)</f>
        <v>11+3</v>
      </c>
      <c r="B11510" s="226" t="s">
        <v>1147</v>
      </c>
      <c r="C11510" s="13" t="str">
        <f>VLOOKUP(B11510,segédtábla!$A$1:$C$156,2,FALSE)</f>
        <v>Török Sándor</v>
      </c>
      <c r="D11510" s="188" t="s">
        <v>9714</v>
      </c>
      <c r="E11510" s="332" t="str">
        <f>VLOOKUP(C11510,'Havi KM'!A:S,4,FALSE)</f>
        <v xml:space="preserve">     1 629,14 km</v>
      </c>
      <c r="F11510" s="163"/>
    </row>
    <row r="11511" spans="1:6" ht="15" customHeight="1">
      <c r="A11511" s="19" t="str">
        <f>VLOOKUP(B11511,segédtábla!$A$1:$C$156,3,FALSE)</f>
        <v>11+3</v>
      </c>
      <c r="B11511" s="507" t="s">
        <v>1236</v>
      </c>
      <c r="C11511" s="508" t="str">
        <f>VLOOKUP(B11511,segédtábla!$A$1:$C$156,2,FALSE)</f>
        <v>Pázmándi János</v>
      </c>
      <c r="D11511" s="176" t="s">
        <v>9715</v>
      </c>
      <c r="E11511" s="332" t="str">
        <f>VLOOKUP(C11511,'Havi KM'!A:S,4,FALSE)</f>
        <v xml:space="preserve">     1 597,21 km</v>
      </c>
      <c r="F11511" s="163"/>
    </row>
    <row r="11512" spans="1:6" ht="15" customHeight="1">
      <c r="A11512" s="19" t="str">
        <f>VLOOKUP(B11512,segédtábla!$A$1:$C$156,3,FALSE)</f>
        <v>5+2</v>
      </c>
      <c r="B11512" s="226" t="s">
        <v>1200</v>
      </c>
      <c r="C11512" s="13" t="str">
        <f>VLOOKUP(B11512,segédtábla!$A$1:$C$156,2,FALSE)</f>
        <v>Giber Zoltán</v>
      </c>
      <c r="D11512" s="5" t="s">
        <v>9716</v>
      </c>
      <c r="E11512" s="332" t="str">
        <f>VLOOKUP(C11512,'Havi KM'!A:S,4,FALSE)</f>
        <v xml:space="preserve">     1 523,35 km</v>
      </c>
      <c r="F11512" s="231" t="s">
        <v>9717</v>
      </c>
    </row>
    <row r="11513" spans="1:6" ht="15" customHeight="1">
      <c r="A11513" s="19" t="str">
        <f>VLOOKUP(B11513,segédtábla!$A$1:$C$156,3,FALSE)</f>
        <v>5+2</v>
      </c>
      <c r="B11513" s="226" t="s">
        <v>1328</v>
      </c>
      <c r="C11513" s="319" t="str">
        <f>VLOOKUP(B11513,segédtábla!$A$1:$C$156,2,FALSE)</f>
        <v>Majer Dominik - Charter</v>
      </c>
      <c r="D11513" s="188" t="s">
        <v>9718</v>
      </c>
      <c r="E11513" s="332" t="e">
        <f>VLOOKUP(C11513,'Havi KM'!A:S,4,FALSE)</f>
        <v>#N/A</v>
      </c>
      <c r="F11513" s="163"/>
    </row>
    <row r="11514" spans="1:6" ht="15" customHeight="1">
      <c r="A11514" s="19" t="str">
        <f>VLOOKUP(B11514,segédtábla!$A$1:$C$156,3,FALSE)</f>
        <v>5+2</v>
      </c>
      <c r="B11514" s="226" t="s">
        <v>1214</v>
      </c>
      <c r="C11514" s="319" t="str">
        <f>VLOOKUP(B11514,segédtábla!$A$1:$C$156,2,FALSE)</f>
        <v>Horváth András - Charter</v>
      </c>
      <c r="D11514" s="188" t="s">
        <v>9719</v>
      </c>
      <c r="E11514" s="332" t="e">
        <f>VLOOKUP(C11514,'Havi KM'!A:S,4,FALSE)</f>
        <v>#N/A</v>
      </c>
      <c r="F11514" s="163"/>
    </row>
    <row r="11515" spans="1:6" ht="15" customHeight="1">
      <c r="A11515" s="19" t="str">
        <f>VLOOKUP(B11515,segédtábla!$A$1:$C$156,3,FALSE)</f>
        <v>11+3</v>
      </c>
      <c r="B11515" s="226" t="s">
        <v>1378</v>
      </c>
      <c r="C11515" s="13" t="str">
        <f>VLOOKUP(B11515,segédtábla!$A$1:$C$156,2,FALSE)</f>
        <v>Dalanics Zsolt</v>
      </c>
      <c r="D11515" s="5" t="s">
        <v>9720</v>
      </c>
      <c r="E11515" s="332" t="str">
        <f>VLOOKUP(C11515,'Havi KM'!A:S,4,FALSE)</f>
        <v xml:space="preserve">     1 398,48 km</v>
      </c>
      <c r="F11515" s="163" t="s">
        <v>9721</v>
      </c>
    </row>
    <row r="11516" spans="1:6" ht="15" customHeight="1">
      <c r="A11516" s="19" t="str">
        <f>VLOOKUP(B11516,segédtábla!$A$1:$C$156,3,FALSE)</f>
        <v>11+3</v>
      </c>
      <c r="B11516" s="226" t="s">
        <v>1170</v>
      </c>
      <c r="C11516" s="13" t="str">
        <f>VLOOKUP(B11516,segédtábla!$A$1:$C$156,2,FALSE)</f>
        <v>Hemmerlein Zoltán</v>
      </c>
      <c r="D11516" s="5" t="s">
        <v>9722</v>
      </c>
      <c r="E11516" s="332" t="str">
        <f>VLOOKUP(C11516,'Havi KM'!A:S,4,FALSE)</f>
        <v xml:space="preserve">     1 867,46 km</v>
      </c>
      <c r="F11516" s="163"/>
    </row>
    <row r="11517" spans="1:6" ht="15" customHeight="1">
      <c r="A11517" s="19" t="str">
        <f>VLOOKUP(B11517,segédtábla!$A$1:$C$156,3,FALSE)</f>
        <v>11+3</v>
      </c>
      <c r="B11517" s="226" t="s">
        <v>1168</v>
      </c>
      <c r="C11517" s="13" t="str">
        <f>VLOOKUP(B11517,segédtábla!$A$1:$C$156,2,FALSE)</f>
        <v>Balázs István</v>
      </c>
      <c r="D11517" s="5" t="s">
        <v>9723</v>
      </c>
      <c r="E11517" s="332" t="str">
        <f>VLOOKUP(C11517,'Havi KM'!A:S,4,FALSE)</f>
        <v xml:space="preserve">     1 401,93 km</v>
      </c>
      <c r="F11517" s="163" t="s">
        <v>9724</v>
      </c>
    </row>
    <row r="11518" spans="1:6" ht="15" customHeight="1">
      <c r="A11518" s="19" t="str">
        <f>VLOOKUP(B11518,segédtábla!$A$1:$C$156,3,FALSE)</f>
        <v>5+2</v>
      </c>
      <c r="B11518" s="226" t="s">
        <v>1173</v>
      </c>
      <c r="C11518" s="13" t="str">
        <f>VLOOKUP(B11518,segédtábla!$A$1:$C$156,2,FALSE)</f>
        <v>Léhner Zsolt</v>
      </c>
      <c r="D11518" s="188" t="s">
        <v>9725</v>
      </c>
      <c r="E11518" s="332" t="str">
        <f>VLOOKUP(C11518,'Havi KM'!A:S,4,FALSE)</f>
        <v xml:space="preserve">     1 816,96 km</v>
      </c>
      <c r="F11518" s="163"/>
    </row>
    <row r="11519" spans="1:6" ht="15" customHeight="1">
      <c r="A11519" s="19">
        <f>VLOOKUP(B11519,segédtábla!$A$1:$C$156,3,FALSE)</f>
        <v>0</v>
      </c>
      <c r="B11519" s="226" t="s">
        <v>1375</v>
      </c>
      <c r="C11519" s="13" t="str">
        <f>VLOOKUP(B11519,segédtábla!$A$1:$C$156,2,FALSE)</f>
        <v>kivonva</v>
      </c>
      <c r="D11519" s="5" t="s">
        <v>9726</v>
      </c>
      <c r="E11519" s="332" t="e">
        <f>VLOOKUP(C11519,'Havi KM'!A:S,4,FALSE)</f>
        <v>#N/A</v>
      </c>
      <c r="F11519" s="163"/>
    </row>
    <row r="11520" spans="1:6" ht="15" customHeight="1">
      <c r="A11520" s="19" t="e">
        <f>VLOOKUP(B11520,segédtábla!$A$1:$C$156,3,FALSE)</f>
        <v>#N/A</v>
      </c>
      <c r="B11520" s="11"/>
      <c r="C11520" s="13" t="e">
        <f>VLOOKUP(B11520,segédtábla!$A$1:$C$156,2,FALSE)</f>
        <v>#N/A</v>
      </c>
      <c r="D11520" s="5"/>
      <c r="E11520" s="332" t="e">
        <f>VLOOKUP(C11520,'Havi KM'!A:S,4,FALSE)</f>
        <v>#N/A</v>
      </c>
      <c r="F11520" s="163"/>
    </row>
    <row r="11521" spans="1:6" ht="15" customHeight="1">
      <c r="A11521" s="19" t="e">
        <f>VLOOKUP(B11521,segédtábla!$A$1:$C$156,3,FALSE)</f>
        <v>#N/A</v>
      </c>
      <c r="B11521" s="11"/>
      <c r="C11521" s="13" t="e">
        <f>VLOOKUP(B11521,segédtábla!$A$1:$C$156,2,FALSE)</f>
        <v>#N/A</v>
      </c>
      <c r="D11521" s="5"/>
      <c r="E11521" s="332" t="e">
        <f>VLOOKUP(C11521,'Havi KM'!A:S,4,FALSE)</f>
        <v>#N/A</v>
      </c>
      <c r="F11521" s="163"/>
    </row>
    <row r="11522" spans="1:6" ht="15" customHeight="1">
      <c r="A11522" s="19" t="e">
        <f>VLOOKUP(B11522,segédtábla!$A$1:$C$156,3,FALSE)</f>
        <v>#N/A</v>
      </c>
      <c r="B11522" s="21"/>
      <c r="C11522" s="13" t="e">
        <f>VLOOKUP(B11522,segédtábla!$A$1:$C$156,2,FALSE)</f>
        <v>#N/A</v>
      </c>
      <c r="D11522" s="5"/>
      <c r="E11522" s="332" t="e">
        <f>VLOOKUP(C11522,'Havi KM'!A:S,4,FALSE)</f>
        <v>#N/A</v>
      </c>
      <c r="F11522" s="163"/>
    </row>
    <row r="11523" spans="1:6" ht="15" customHeight="1">
      <c r="A11523" s="19" t="e">
        <f>VLOOKUP(B11523,segédtábla!$A$1:$C$156,3,FALSE)</f>
        <v>#N/A</v>
      </c>
      <c r="B11523" s="11"/>
      <c r="C11523" s="13" t="e">
        <f>VLOOKUP(B11523,segédtábla!$A$1:$C$156,2,FALSE)</f>
        <v>#N/A</v>
      </c>
      <c r="D11523" s="5"/>
      <c r="E11523" s="332" t="e">
        <f>VLOOKUP(C11523,'Havi KM'!A:S,4,FALSE)</f>
        <v>#N/A</v>
      </c>
      <c r="F11523" s="163"/>
    </row>
    <row r="11524" spans="1:6" ht="15" customHeight="1">
      <c r="A11524" s="19" t="e">
        <f>VLOOKUP(B11524,segédtábla!$A$1:$C$156,3,FALSE)</f>
        <v>#N/A</v>
      </c>
      <c r="B11524" s="11"/>
      <c r="C11524" s="13" t="e">
        <f>VLOOKUP(B11524,segédtábla!$A$1:$C$156,2,FALSE)</f>
        <v>#N/A</v>
      </c>
      <c r="D11524" s="5"/>
      <c r="E11524" s="332" t="e">
        <f>VLOOKUP(C11524,'Havi KM'!A:S,4,FALSE)</f>
        <v>#N/A</v>
      </c>
      <c r="F11524" s="163"/>
    </row>
    <row r="11525" spans="1:6" ht="15" customHeight="1">
      <c r="A11525" s="19" t="e">
        <f>VLOOKUP(B11525,segédtábla!$A$1:$C$156,3,FALSE)</f>
        <v>#N/A</v>
      </c>
      <c r="B11525" s="11"/>
      <c r="C11525" s="13" t="e">
        <f>VLOOKUP(B11525,segédtábla!$A$1:$C$156,2,FALSE)</f>
        <v>#N/A</v>
      </c>
      <c r="D11525" s="5"/>
      <c r="E11525" s="332" t="e">
        <f>VLOOKUP(C11525,'Havi KM'!A:S,4,FALSE)</f>
        <v>#N/A</v>
      </c>
      <c r="F11525" s="163"/>
    </row>
    <row r="11526" spans="1:6" ht="15" customHeight="1">
      <c r="A11526" s="19" t="e">
        <f>VLOOKUP(B11526,segédtábla!$A$1:$C$156,3,FALSE)</f>
        <v>#N/A</v>
      </c>
      <c r="B11526" s="11"/>
      <c r="C11526" s="13" t="e">
        <f>VLOOKUP(B11526,segédtábla!$A$1:$C$156,2,FALSE)</f>
        <v>#N/A</v>
      </c>
      <c r="D11526" s="5"/>
      <c r="E11526" s="332" t="e">
        <f>VLOOKUP(C11526,'Havi KM'!A:S,4,FALSE)</f>
        <v>#N/A</v>
      </c>
      <c r="F11526" s="163"/>
    </row>
    <row r="11527" spans="1:6" ht="15" customHeight="1">
      <c r="A11527" s="19" t="e">
        <f>VLOOKUP(B11527,segédtábla!$A$1:$C$156,3,FALSE)</f>
        <v>#N/A</v>
      </c>
      <c r="B11527" s="11"/>
      <c r="C11527" s="13" t="e">
        <f>VLOOKUP(B11527,segédtábla!$A$1:$C$156,2,FALSE)</f>
        <v>#N/A</v>
      </c>
      <c r="D11527" s="5"/>
      <c r="E11527" s="332" t="e">
        <f>VLOOKUP(C11527,'Havi KM'!A:S,4,FALSE)</f>
        <v>#N/A</v>
      </c>
      <c r="F11527" s="163"/>
    </row>
    <row r="11529" spans="1:6" ht="15" customHeight="1">
      <c r="A11529" s="10"/>
      <c r="B11529" s="16"/>
      <c r="C11529" s="263">
        <v>46025</v>
      </c>
      <c r="D11529" s="237" t="str">
        <f>TEXT(C11529,"dddd")</f>
        <v>Saturday</v>
      </c>
      <c r="E11529" s="330"/>
      <c r="F11529" s="227">
        <f>+COUNTA(#REF!)</f>
        <v>1</v>
      </c>
    </row>
    <row r="11530" spans="1:6" ht="15" customHeight="1">
      <c r="C11530" s="355"/>
    </row>
    <row r="11531" spans="1:6" ht="15" customHeight="1">
      <c r="A11531" s="7" t="s">
        <v>1136</v>
      </c>
      <c r="B11531" s="8" t="s">
        <v>1137</v>
      </c>
      <c r="C11531" s="9" t="s">
        <v>1138</v>
      </c>
      <c r="D11531" s="9" t="s">
        <v>1139</v>
      </c>
      <c r="E11531" s="331" t="s">
        <v>1140</v>
      </c>
      <c r="F11531" s="9" t="s">
        <v>1141</v>
      </c>
    </row>
    <row r="11532" spans="1:6" ht="15" customHeight="1">
      <c r="A11532" s="19" t="e">
        <f>VLOOKUP(B11532,segédtábla!$A$1:$C$156,3,FALSE)</f>
        <v>#N/A</v>
      </c>
      <c r="B11532" s="21"/>
      <c r="C11532" s="13" t="e">
        <f>VLOOKUP(B11532,segédtábla!$A$1:$C$156,2,FALSE)</f>
        <v>#N/A</v>
      </c>
      <c r="D11532" s="5"/>
      <c r="E11532" s="332" t="e">
        <f>VLOOKUP(C11532,'Havi KM'!A:S,4,FALSE)</f>
        <v>#N/A</v>
      </c>
      <c r="F11532" s="163"/>
    </row>
    <row r="11533" spans="1:6" ht="15" customHeight="1">
      <c r="A11533" s="19" t="str">
        <f>VLOOKUP(B11533,segédtábla!$A$1:$C$156,3,FALSE)</f>
        <v>10+4</v>
      </c>
      <c r="B11533" s="226" t="s">
        <v>1193</v>
      </c>
      <c r="C11533" s="13" t="str">
        <f>VLOOKUP(B11533,segédtábla!$A$1:$C$156,2,FALSE)</f>
        <v>Gerstmayer Zoltán</v>
      </c>
      <c r="D11533" s="5" t="s">
        <v>9727</v>
      </c>
      <c r="E11533" s="332" t="str">
        <f>VLOOKUP(C11533,'Havi KM'!A:S,4,FALSE)</f>
        <v xml:space="preserve">      0,0 km</v>
      </c>
      <c r="F11533" s="163"/>
    </row>
    <row r="11534" spans="1:6" ht="15" customHeight="1">
      <c r="A11534" s="19" t="str">
        <f>VLOOKUP(B11534,segédtábla!$A$1:$C$156,3,FALSE)</f>
        <v>11+3</v>
      </c>
      <c r="B11534" s="226" t="s">
        <v>1366</v>
      </c>
      <c r="C11534" s="319" t="str">
        <f>VLOOKUP(B11534,segédtábla!$A$1:$C$156,2,FALSE)</f>
        <v>Busi Sándor János</v>
      </c>
      <c r="D11534" s="188" t="s">
        <v>9706</v>
      </c>
      <c r="E11534" s="332" t="str">
        <f>VLOOKUP(C11534,'Havi KM'!A:S,4,FALSE)</f>
        <v xml:space="preserve">     1 430,82 km</v>
      </c>
      <c r="F11534" s="231" t="s">
        <v>9728</v>
      </c>
    </row>
    <row r="11535" spans="1:6" ht="15" customHeight="1">
      <c r="A11535" s="19" t="str">
        <f>VLOOKUP(B11535,segédtábla!$A$1:$C$156,3,FALSE)</f>
        <v>11+3</v>
      </c>
      <c r="B11535" s="226" t="s">
        <v>1183</v>
      </c>
      <c r="C11535" s="13" t="str">
        <f>VLOOKUP(B11535,segédtábla!$A$1:$C$156,2,FALSE)</f>
        <v>Kelemen Imre</v>
      </c>
      <c r="D11535" s="240" t="s">
        <v>9729</v>
      </c>
      <c r="E11535" s="332" t="str">
        <f>VLOOKUP(C11535,'Havi KM'!A:S,4,FALSE)</f>
        <v xml:space="preserve">     2 133,94 km</v>
      </c>
      <c r="F11535" s="163"/>
    </row>
    <row r="11536" spans="1:6" ht="15" customHeight="1">
      <c r="A11536" s="19" t="str">
        <f>VLOOKUP(B11536,segédtábla!$A$1:$C$156,3,FALSE)</f>
        <v>11+3</v>
      </c>
      <c r="B11536" s="175" t="s">
        <v>1158</v>
      </c>
      <c r="C11536" s="116" t="str">
        <f>VLOOKUP(B11536,segédtábla!$A$1:$C$156,2,FALSE)</f>
        <v>Csák László</v>
      </c>
      <c r="D11536" s="143"/>
      <c r="E11536" s="332" t="str">
        <f>VLOOKUP(C11536,'Havi KM'!A:S,4,FALSE)</f>
        <v xml:space="preserve">     1 157,94 km</v>
      </c>
      <c r="F11536" s="163" t="s">
        <v>9730</v>
      </c>
    </row>
    <row r="11537" spans="1:6" ht="15" customHeight="1">
      <c r="A11537" s="19" t="str">
        <f>VLOOKUP(B11537,segédtábla!$A$1:$C$156,3,FALSE)</f>
        <v>11+3</v>
      </c>
      <c r="B11537" s="226" t="s">
        <v>1579</v>
      </c>
      <c r="C11537" s="13" t="str">
        <f>VLOOKUP(B11537,segédtábla!$A$1:$C$156,2,FALSE)</f>
        <v>Mellencsuk Attila</v>
      </c>
      <c r="D11537" s="4" t="s">
        <v>9731</v>
      </c>
      <c r="E11537" s="332" t="str">
        <f>VLOOKUP(C11537,'Havi KM'!A:S,4,FALSE)</f>
        <v xml:space="preserve">     1 884,28 km</v>
      </c>
      <c r="F11537" s="163" t="s">
        <v>9731</v>
      </c>
    </row>
    <row r="11538" spans="1:6" ht="15" customHeight="1">
      <c r="A11538" s="19" t="str">
        <f>VLOOKUP(B11538,segédtábla!$A$1:$C$156,3,FALSE)</f>
        <v>11+3</v>
      </c>
      <c r="B11538" s="226" t="s">
        <v>1223</v>
      </c>
      <c r="C11538" s="13" t="str">
        <f>VLOOKUP(B11538,segédtábla!$A$1:$C$156,2,FALSE)</f>
        <v>Molnár Lajos</v>
      </c>
      <c r="D11538" s="4" t="s">
        <v>9732</v>
      </c>
      <c r="E11538" s="332" t="str">
        <f>VLOOKUP(C11538,'Havi KM'!A:S,4,FALSE)</f>
        <v xml:space="preserve">     2 738,73 km</v>
      </c>
      <c r="F11538" s="163" t="s">
        <v>9733</v>
      </c>
    </row>
    <row r="11539" spans="1:6" ht="15" customHeight="1">
      <c r="A11539" s="19" t="str">
        <f>VLOOKUP(B11539,segédtábla!$A$1:$C$156,3,FALSE)</f>
        <v>11+3</v>
      </c>
      <c r="B11539" s="226" t="s">
        <v>1231</v>
      </c>
      <c r="C11539" s="13" t="str">
        <f>VLOOKUP(B11539,segédtábla!$A$1:$C$156,2,FALSE)</f>
        <v>Pásztor István- Charter</v>
      </c>
      <c r="D11539" s="5" t="s">
        <v>9734</v>
      </c>
      <c r="E11539" s="332" t="e">
        <f>VLOOKUP(C11539,'Havi KM'!A:S,4,FALSE)</f>
        <v>#N/A</v>
      </c>
      <c r="F11539" s="163"/>
    </row>
    <row r="11540" spans="1:6" ht="15" customHeight="1">
      <c r="A11540" s="19" t="str">
        <f>VLOOKUP(B11540,segédtábla!$A$1:$C$156,3,FALSE)</f>
        <v>17+4</v>
      </c>
      <c r="B11540" s="226" t="s">
        <v>1217</v>
      </c>
      <c r="C11540" s="13" t="str">
        <f>VLOOKUP(B11540,segédtábla!$A$1:$C$156,2,FALSE)</f>
        <v>Fábián Szabolcs</v>
      </c>
      <c r="D11540" s="4" t="s">
        <v>9735</v>
      </c>
      <c r="E11540" s="332" t="str">
        <f>VLOOKUP(C11540,'Havi KM'!A:S,4,FALSE)</f>
        <v xml:space="preserve">     1 855,46 km</v>
      </c>
      <c r="F11540" s="163"/>
    </row>
    <row r="11541" spans="1:6" ht="15" customHeight="1">
      <c r="A11541" s="19" t="str">
        <f>VLOOKUP(B11541,segédtábla!$A$1:$C$156,3,FALSE)</f>
        <v>5+2</v>
      </c>
      <c r="B11541" s="226" t="s">
        <v>1418</v>
      </c>
      <c r="C11541" s="13" t="str">
        <f>VLOOKUP(B11541,segédtábla!$A$1:$C$156,2,FALSE)</f>
        <v>Tatai Sándor</v>
      </c>
      <c r="D11541" s="5" t="s">
        <v>9736</v>
      </c>
      <c r="E11541" s="332" t="str">
        <f>VLOOKUP(C11541,'Havi KM'!A:S,4,FALSE)</f>
        <v xml:space="preserve">     2 344,0 km</v>
      </c>
      <c r="F11541" s="163"/>
    </row>
    <row r="11542" spans="1:6" ht="15" customHeight="1">
      <c r="A11542" s="19" t="e">
        <f>VLOOKUP(B11542,segédtábla!$A$1:$C$156,3,FALSE)</f>
        <v>#N/A</v>
      </c>
      <c r="B11542" s="21"/>
      <c r="C11542" s="13" t="e">
        <f>VLOOKUP(B11542,segédtábla!$A$1:$C$156,2,FALSE)</f>
        <v>#N/A</v>
      </c>
      <c r="D11542" s="5"/>
      <c r="E11542" s="332" t="e">
        <f>VLOOKUP(C11542,'Havi KM'!A:S,4,FALSE)</f>
        <v>#N/A</v>
      </c>
      <c r="F11542" s="163"/>
    </row>
    <row r="11543" spans="1:6" ht="15" customHeight="1">
      <c r="A11543" s="19" t="e">
        <f>VLOOKUP(B11543,segédtábla!$A$1:$C$156,3,FALSE)</f>
        <v>#N/A</v>
      </c>
      <c r="B11543" s="11"/>
      <c r="C11543" s="13" t="e">
        <f>VLOOKUP(B11543,segédtábla!$A$1:$C$156,2,FALSE)</f>
        <v>#N/A</v>
      </c>
      <c r="D11543" s="5"/>
      <c r="E11543" s="332" t="e">
        <f>VLOOKUP(C11543,'Havi KM'!A:S,4,FALSE)</f>
        <v>#N/A</v>
      </c>
      <c r="F11543" s="163"/>
    </row>
    <row r="11545" spans="1:6" ht="15" customHeight="1">
      <c r="A11545" s="10"/>
      <c r="B11545" s="16"/>
      <c r="C11545" s="263">
        <v>46026</v>
      </c>
      <c r="D11545" s="237" t="str">
        <f>TEXT(C11545,"dddd")</f>
        <v>Sunday</v>
      </c>
      <c r="E11545" s="330"/>
      <c r="F11545" s="227">
        <f>+COUNTA(B11548:B11564)</f>
        <v>11</v>
      </c>
    </row>
    <row r="11546" spans="1:6" ht="15" customHeight="1">
      <c r="C11546" s="355"/>
      <c r="F11546" s="2">
        <f>+COUNTA(B11549:B11565)</f>
        <v>11</v>
      </c>
    </row>
    <row r="11547" spans="1:6" ht="15" customHeight="1">
      <c r="A11547" s="7" t="s">
        <v>1136</v>
      </c>
      <c r="B11547" s="8" t="s">
        <v>1137</v>
      </c>
      <c r="C11547" s="9" t="s">
        <v>1138</v>
      </c>
      <c r="D11547" s="9" t="s">
        <v>1139</v>
      </c>
      <c r="E11547" s="331" t="s">
        <v>1140</v>
      </c>
      <c r="F11547" s="9" t="s">
        <v>1141</v>
      </c>
    </row>
    <row r="11548" spans="1:6" ht="15" customHeight="1">
      <c r="A11548" s="19" t="str">
        <f>VLOOKUP(B11548,segédtábla!$A$1:$C$156,3,FALSE)</f>
        <v>11+3</v>
      </c>
      <c r="B11548" s="226" t="s">
        <v>1221</v>
      </c>
      <c r="C11548" s="13" t="str">
        <f>VLOOKUP(B11548,segédtábla!$A$1:$C$156,2,FALSE)</f>
        <v>Vass István</v>
      </c>
      <c r="D11548" s="5" t="s">
        <v>9737</v>
      </c>
      <c r="E11548" s="332" t="e">
        <f>VLOOKUP(C11548,'Havi KM'!A:S,4,FALSE)</f>
        <v>#N/A</v>
      </c>
      <c r="F11548" s="163"/>
    </row>
    <row r="11549" spans="1:6" ht="15" customHeight="1">
      <c r="A11549" s="19" t="str">
        <f>VLOOKUP(B11549,segédtábla!$A$1:$C$156,3,FALSE)</f>
        <v>5+2</v>
      </c>
      <c r="B11549" s="226" t="s">
        <v>1278</v>
      </c>
      <c r="C11549" s="13" t="str">
        <f>VLOOKUP(B11549,segédtábla!$A$1:$C$156,2,FALSE)</f>
        <v>Adamek István + Nyíri Attila</v>
      </c>
      <c r="D11549" s="4" t="s">
        <v>9738</v>
      </c>
      <c r="E11549" s="332" t="e">
        <f>VLOOKUP(C11549,'Havi KM'!A:S,4,FALSE)</f>
        <v>#N/A</v>
      </c>
      <c r="F11549" s="163" t="s">
        <v>9738</v>
      </c>
    </row>
    <row r="11550" spans="1:6" ht="15" customHeight="1">
      <c r="A11550" s="19" t="str">
        <f>VLOOKUP(B11550,segédtábla!$A$1:$C$156,3,FALSE)</f>
        <v>5+2</v>
      </c>
      <c r="B11550" s="226" t="s">
        <v>1269</v>
      </c>
      <c r="C11550" s="13" t="str">
        <f>VLOOKUP(B11550,segédtábla!$A$1:$C$156,2,FALSE)</f>
        <v>Bagi Lajos + Bagi Márió</v>
      </c>
      <c r="D11550" s="4" t="s">
        <v>9739</v>
      </c>
      <c r="E11550" s="332" t="e">
        <f>VLOOKUP(C11550,'Havi KM'!A:S,4,FALSE)</f>
        <v>#N/A</v>
      </c>
      <c r="F11550" s="163"/>
    </row>
    <row r="11551" spans="1:6" ht="15" customHeight="1">
      <c r="A11551" s="19" t="str">
        <f>VLOOKUP(B11551,segédtábla!$A$1:$C$156,3,FALSE)</f>
        <v>11+3</v>
      </c>
      <c r="B11551" s="226" t="s">
        <v>1142</v>
      </c>
      <c r="C11551" s="319" t="str">
        <f>VLOOKUP(B11551,segédtábla!$A$1:$C$156,2,FALSE)</f>
        <v>Hamecz  Zsolt + Zsoltné</v>
      </c>
      <c r="D11551" s="188" t="s">
        <v>9740</v>
      </c>
      <c r="E11551" s="332" t="e">
        <f>VLOOKUP(C11551,'Havi KM'!A:S,4,FALSE)</f>
        <v>#N/A</v>
      </c>
      <c r="F11551" s="163"/>
    </row>
    <row r="11552" spans="1:6" ht="15" customHeight="1">
      <c r="A11552" s="19" t="e">
        <f>VLOOKUP(B11552,segédtábla!$A$1:$C$156,3,FALSE)</f>
        <v>#N/A</v>
      </c>
      <c r="B11552" s="11"/>
      <c r="C11552" s="13" t="e">
        <f>VLOOKUP(B11552,segédtábla!$A$1:$C$156,2,FALSE)</f>
        <v>#N/A</v>
      </c>
      <c r="D11552" s="5"/>
      <c r="E11552" s="332" t="e">
        <f>VLOOKUP(C11552,'Havi KM'!A:S,4,FALSE)</f>
        <v>#N/A</v>
      </c>
      <c r="F11552" s="163"/>
    </row>
    <row r="11553" spans="1:6" ht="15" customHeight="1">
      <c r="A11553" s="19" t="str">
        <f>VLOOKUP(B11553,segédtábla!$A$1:$C$156,3,FALSE)</f>
        <v>5+2</v>
      </c>
      <c r="B11553" s="226" t="s">
        <v>1227</v>
      </c>
      <c r="C11553" s="13" t="str">
        <f>VLOOKUP(B11553,segédtábla!$A$1:$C$156,2,FALSE)</f>
        <v>Horváth Ferenc</v>
      </c>
      <c r="D11553" s="5" t="s">
        <v>1436</v>
      </c>
      <c r="E11553" s="332" t="str">
        <f>VLOOKUP(C11553,'Havi KM'!A:S,4,FALSE)</f>
        <v xml:space="preserve">     1 488,98 km</v>
      </c>
      <c r="F11553" s="163"/>
    </row>
    <row r="11554" spans="1:6" ht="15" customHeight="1">
      <c r="A11554" s="19" t="str">
        <f>VLOOKUP(B11554,segédtábla!$A$1:$C$156,3,FALSE)</f>
        <v>11+3</v>
      </c>
      <c r="B11554" s="226" t="s">
        <v>1170</v>
      </c>
      <c r="C11554" s="13" t="str">
        <f>VLOOKUP(B11554,segédtábla!$A$1:$C$156,2,FALSE)</f>
        <v>Hemmerlein Zoltán</v>
      </c>
      <c r="D11554" s="5" t="s">
        <v>9741</v>
      </c>
      <c r="E11554" s="332" t="str">
        <f>VLOOKUP(C11554,'Havi KM'!A:S,4,FALSE)</f>
        <v xml:space="preserve">     1 867,46 km</v>
      </c>
      <c r="F11554" s="163"/>
    </row>
    <row r="11555" spans="1:6" ht="15" customHeight="1">
      <c r="A11555" s="19" t="e">
        <f>VLOOKUP(B11555,segédtábla!$A$1:$C$156,3,FALSE)</f>
        <v>#N/A</v>
      </c>
      <c r="B11555" s="11"/>
      <c r="C11555" s="13" t="e">
        <f>VLOOKUP(B11555,segédtábla!$A$1:$C$156,2,FALSE)</f>
        <v>#N/A</v>
      </c>
      <c r="D11555" s="5"/>
      <c r="E11555" s="332" t="e">
        <f>VLOOKUP(C11555,'Havi KM'!A:S,4,FALSE)</f>
        <v>#N/A</v>
      </c>
      <c r="F11555" s="163"/>
    </row>
    <row r="11556" spans="1:6" ht="15" customHeight="1">
      <c r="A11556" s="19" t="e">
        <f>VLOOKUP(B11556,segédtábla!$A$1:$C$156,3,FALSE)</f>
        <v>#N/A</v>
      </c>
      <c r="B11556" s="11"/>
      <c r="C11556" s="13" t="e">
        <f>VLOOKUP(B11556,segédtábla!$A$1:$C$156,2,FALSE)</f>
        <v>#N/A</v>
      </c>
      <c r="D11556" s="5"/>
      <c r="E11556" s="332" t="e">
        <f>VLOOKUP(C11556,'Havi KM'!A:S,4,FALSE)</f>
        <v>#N/A</v>
      </c>
      <c r="F11556" s="163"/>
    </row>
    <row r="11557" spans="1:6" ht="15" customHeight="1">
      <c r="A11557" s="19" t="e">
        <f>VLOOKUP(B11557,segédtábla!$A$1:$C$156,3,FALSE)</f>
        <v>#N/A</v>
      </c>
      <c r="B11557" s="11"/>
      <c r="C11557" s="13" t="e">
        <f>VLOOKUP(B11557,segédtábla!$A$1:$C$156,2,FALSE)</f>
        <v>#N/A</v>
      </c>
      <c r="D11557" s="5"/>
      <c r="E11557" s="332" t="e">
        <f>VLOOKUP(C11557,'Havi KM'!A:S,4,FALSE)</f>
        <v>#N/A</v>
      </c>
      <c r="F11557" s="163"/>
    </row>
    <row r="11558" spans="1:6" ht="15" customHeight="1">
      <c r="A11558" s="19" t="e">
        <f>VLOOKUP(B11558,segédtábla!$A$1:$C$156,3,FALSE)</f>
        <v>#N/A</v>
      </c>
      <c r="B11558" s="11"/>
      <c r="C11558" s="13" t="e">
        <f>VLOOKUP(B11558,segédtábla!$A$1:$C$156,2,FALSE)</f>
        <v>#N/A</v>
      </c>
      <c r="D11558" s="5"/>
      <c r="E11558" s="332" t="e">
        <f>VLOOKUP(C11558,'Havi KM'!A:S,4,FALSE)</f>
        <v>#N/A</v>
      </c>
      <c r="F11558" s="163"/>
    </row>
    <row r="11559" spans="1:6" ht="15" customHeight="1">
      <c r="A11559" s="19" t="str">
        <f>VLOOKUP(B11559,segédtábla!$A$1:$C$156,3,FALSE)</f>
        <v>5+2</v>
      </c>
      <c r="B11559" s="226" t="s">
        <v>1264</v>
      </c>
      <c r="C11559" s="13" t="str">
        <f>VLOOKUP(B11559,segédtábla!$A$1:$C$156,2,FALSE)</f>
        <v>Sógorka Csaba</v>
      </c>
      <c r="D11559" s="5" t="s">
        <v>1436</v>
      </c>
      <c r="E11559" s="332" t="str">
        <f>VLOOKUP(C11559,'Havi KM'!A:S,4,FALSE)</f>
        <v xml:space="preserve">     1 480,64 km</v>
      </c>
      <c r="F11559" s="163"/>
    </row>
    <row r="11560" spans="1:6" ht="15" customHeight="1">
      <c r="A11560" s="19" t="str">
        <f>VLOOKUP(B11560,segédtábla!$A$1:$C$156,3,FALSE)</f>
        <v>10+4</v>
      </c>
      <c r="B11560" s="226" t="s">
        <v>1193</v>
      </c>
      <c r="C11560" s="13" t="str">
        <f>VLOOKUP(B11560,segédtábla!$A$1:$C$156,2,FALSE)</f>
        <v>Gerstmayer Zoltán</v>
      </c>
      <c r="D11560" s="5" t="s">
        <v>9742</v>
      </c>
      <c r="E11560" s="332" t="str">
        <f>VLOOKUP(C11560,'Havi KM'!A:S,4,FALSE)</f>
        <v xml:space="preserve">      0,0 km</v>
      </c>
      <c r="F11560" s="163"/>
    </row>
    <row r="11561" spans="1:6" ht="15" customHeight="1">
      <c r="A11561" s="19" t="e">
        <f>VLOOKUP(B11561,segédtábla!$A$1:$C$156,3,FALSE)</f>
        <v>#N/A</v>
      </c>
      <c r="B11561" s="11"/>
      <c r="C11561" s="13" t="e">
        <f>VLOOKUP(B11561,segédtábla!$A$1:$C$156,2,FALSE)</f>
        <v>#N/A</v>
      </c>
      <c r="D11561" s="5"/>
      <c r="E11561" s="332" t="e">
        <f>VLOOKUP(C11561,'Havi KM'!A:S,4,FALSE)</f>
        <v>#N/A</v>
      </c>
      <c r="F11561" s="163"/>
    </row>
    <row r="11562" spans="1:6" ht="15" customHeight="1">
      <c r="A11562" s="19" t="str">
        <f>VLOOKUP(B11562,segédtábla!$A$1:$C$156,3,FALSE)</f>
        <v>10+4</v>
      </c>
      <c r="B11562" s="226" t="s">
        <v>1520</v>
      </c>
      <c r="C11562" s="13" t="str">
        <f>VLOOKUP(B11562,segédtábla!$A$1:$C$156,2,FALSE)</f>
        <v>Sipőcz Dániel</v>
      </c>
      <c r="D11562" s="4" t="s">
        <v>9743</v>
      </c>
      <c r="E11562" s="332" t="str">
        <f>VLOOKUP(C11562,'Havi KM'!A:S,4,FALSE)</f>
        <v xml:space="preserve">     2 677,58 km</v>
      </c>
      <c r="F11562" s="163"/>
    </row>
    <row r="11563" spans="1:6" ht="15" customHeight="1">
      <c r="A11563" s="19" t="str">
        <f>VLOOKUP(B11563,segédtábla!$A$1:$C$156,3,FALSE)</f>
        <v>11+2</v>
      </c>
      <c r="B11563" s="569" t="s">
        <v>1197</v>
      </c>
      <c r="C11563" s="567" t="str">
        <f>VLOOKUP(B11563,segédtábla!$A$1:$C$156,2,FALSE)</f>
        <v>Csepeti Péter</v>
      </c>
      <c r="D11563" s="4" t="s">
        <v>9744</v>
      </c>
      <c r="E11563" s="332" t="str">
        <f>VLOOKUP(C11563,'Havi KM'!A:S,4,FALSE)</f>
        <v xml:space="preserve">      982,79 km</v>
      </c>
      <c r="F11563" s="231"/>
    </row>
    <row r="11564" spans="1:6" ht="15" customHeight="1">
      <c r="A11564" s="560" t="str">
        <f>VLOOKUP(B11564,segédtábla!$A$1:$C$156,3,FALSE)</f>
        <v>5+2</v>
      </c>
      <c r="B11564" s="472" t="s">
        <v>1238</v>
      </c>
      <c r="C11564" s="473" t="str">
        <f>VLOOKUP(B11564,segédtábla!$A$1:$C$156,2,FALSE)</f>
        <v>Tóth Zsolt</v>
      </c>
      <c r="D11564" s="661" t="s">
        <v>9745</v>
      </c>
      <c r="E11564" s="332" t="str">
        <f>VLOOKUP(C11564,'Havi KM'!A:S,4,FALSE)</f>
        <v xml:space="preserve">     1 572,92 km</v>
      </c>
      <c r="F11564" s="163"/>
    </row>
    <row r="11565" spans="1:6" ht="15" customHeight="1">
      <c r="A11565" s="96" t="str">
        <f>VLOOKUP(B11565,segédtábla!$A$1:$C$156,3,FALSE)</f>
        <v>5+2</v>
      </c>
      <c r="B11565" s="226" t="s">
        <v>1286</v>
      </c>
      <c r="C11565" s="319" t="str">
        <f>VLOOKUP(B11565,segédtábla!$A$1:$C$156,2,FALSE)</f>
        <v>Kata József</v>
      </c>
      <c r="D11565" s="2" t="s">
        <v>9746</v>
      </c>
      <c r="E11565" s="433" t="str">
        <f>VLOOKUP(C11565,'Havi KM'!A:S,4,FALSE)</f>
        <v xml:space="preserve">     2 059,02 km</v>
      </c>
      <c r="F11565" s="10"/>
    </row>
    <row r="11566" spans="1:6" ht="15" customHeight="1">
      <c r="A11566" s="560" t="str">
        <f>VLOOKUP(B11566,segédtábla!$A$1:$C$156,3,FALSE)</f>
        <v>5+2</v>
      </c>
      <c r="B11566" s="226" t="s">
        <v>1243</v>
      </c>
      <c r="C11566" s="13" t="str">
        <f>VLOOKUP(B11566,segédtábla!$A$1:$C$156,2,FALSE)</f>
        <v>Csicsai Gábor</v>
      </c>
      <c r="D11566" s="14" t="s">
        <v>9747</v>
      </c>
      <c r="E11566" s="332" t="str">
        <f>VLOOKUP(C11566,'Havi KM'!A:S,4,FALSE)</f>
        <v xml:space="preserve">      636,52 km</v>
      </c>
      <c r="F11566" s="163"/>
    </row>
    <row r="11567" spans="1:6" ht="15" customHeight="1">
      <c r="A11567" s="19" t="str">
        <f>VLOOKUP(B11567,segédtábla!$A$1:$C$156,3,FALSE)</f>
        <v>11+3</v>
      </c>
      <c r="B11567" s="618" t="s">
        <v>1245</v>
      </c>
      <c r="C11567" s="553" t="str">
        <f>VLOOKUP(B11567,segédtábla!$A$1:$C$156,2,FALSE)</f>
        <v>Slebárszky Attila Gábor</v>
      </c>
      <c r="D11567" s="4" t="s">
        <v>9748</v>
      </c>
      <c r="E11567" s="332" t="str">
        <f>VLOOKUP(C11567,'Havi KM'!A:S,4,FALSE)</f>
        <v xml:space="preserve">     1 780,0 km</v>
      </c>
      <c r="F11567" s="163"/>
    </row>
    <row r="11568" spans="1:6" ht="15" customHeight="1">
      <c r="A11568" s="19" t="str">
        <f>VLOOKUP(B11568,segédtábla!$A$1:$C$156,3,FALSE)</f>
        <v>2/1.</v>
      </c>
      <c r="B11568" s="12" t="s">
        <v>5289</v>
      </c>
      <c r="C11568" s="319" t="str">
        <f>VLOOKUP(B11568,segédtábla!$A$1:$C$156,2,FALSE)</f>
        <v>Molárovits Zoltán Edvin</v>
      </c>
      <c r="D11568" s="188" t="s">
        <v>9749</v>
      </c>
      <c r="E11568" s="332" t="str">
        <f>VLOOKUP(C11568,'Havi KM'!A:S,4,FALSE)</f>
        <v xml:space="preserve">     2 145,93 km</v>
      </c>
      <c r="F11568" s="163"/>
    </row>
    <row r="11569" spans="1:6" ht="15" customHeight="1">
      <c r="A11569" s="19" t="str">
        <f>VLOOKUP(B11569,segédtábla!$A$1:$C$156,3,FALSE)</f>
        <v>5+2</v>
      </c>
      <c r="B11569" s="226" t="s">
        <v>1175</v>
      </c>
      <c r="C11569" s="13" t="str">
        <f>VLOOKUP(B11569,segédtábla!$A$1:$C$156,2,FALSE)</f>
        <v>Iklódi Sándor</v>
      </c>
      <c r="D11569" s="4" t="s">
        <v>9750</v>
      </c>
      <c r="E11569" s="332" t="str">
        <f>VLOOKUP(C11569,'Havi KM'!A:S,4,FALSE)</f>
        <v xml:space="preserve">     1 161,24 km</v>
      </c>
      <c r="F11569" s="163"/>
    </row>
    <row r="11570" spans="1:6" ht="15" customHeight="1">
      <c r="A11570" s="19" t="str">
        <f>VLOOKUP(B11570,segédtábla!$A$1:$C$156,3,FALSE)</f>
        <v>5+2</v>
      </c>
      <c r="B11570" s="226" t="s">
        <v>1152</v>
      </c>
      <c r="C11570" s="13" t="str">
        <f>VLOOKUP(B11570,segédtábla!$A$1:$C$156,2,FALSE)</f>
        <v>Tokorcsi Tibor</v>
      </c>
      <c r="D11570" s="188" t="s">
        <v>9751</v>
      </c>
      <c r="E11570" s="332" t="str">
        <f>VLOOKUP(C11570,'Havi KM'!A:S,4,FALSE)</f>
        <v xml:space="preserve">     1 330,53 km</v>
      </c>
      <c r="F11570" s="163"/>
    </row>
    <row r="11571" spans="1:6" ht="15" customHeight="1">
      <c r="A11571" s="19" t="str">
        <f>VLOOKUP(B11571,segédtábla!$A$1:$C$156,3,FALSE)</f>
        <v>5+2</v>
      </c>
      <c r="B11571" s="226" t="s">
        <v>1181</v>
      </c>
      <c r="C11571" s="13" t="str">
        <f>VLOOKUP(B11571,segédtábla!$A$1:$C$156,2,FALSE)</f>
        <v>Lázár Gábor</v>
      </c>
      <c r="D11571" s="5" t="s">
        <v>9752</v>
      </c>
      <c r="E11571" s="332" t="str">
        <f>VLOOKUP(C11571,'Havi KM'!A:S,4,FALSE)</f>
        <v xml:space="preserve">     1 156,79 km</v>
      </c>
      <c r="F11571" s="163"/>
    </row>
    <row r="11572" spans="1:6" ht="15" customHeight="1">
      <c r="A11572" s="19" t="str">
        <f>VLOOKUP(B11572,segédtábla!$A$1:$C$156,3,FALSE)</f>
        <v>11+3</v>
      </c>
      <c r="B11572" s="226" t="s">
        <v>1405</v>
      </c>
      <c r="C11572" s="13" t="str">
        <f>VLOOKUP(B11572,segédtábla!$A$1:$C$156,2,FALSE)</f>
        <v>Marton Péter</v>
      </c>
      <c r="D11572" s="4" t="s">
        <v>9753</v>
      </c>
      <c r="E11572" s="332" t="str">
        <f>VLOOKUP(C11572,'Havi KM'!A:S,4,FALSE)</f>
        <v xml:space="preserve">     1 405,83 km</v>
      </c>
      <c r="F11572" s="163"/>
    </row>
    <row r="11573" spans="1:6" ht="15" customHeight="1">
      <c r="A11573" s="19" t="str">
        <f>VLOOKUP(B11573,segédtábla!$A$1:$C$156,3,FALSE)</f>
        <v>11+3</v>
      </c>
      <c r="B11573" s="226" t="s">
        <v>1313</v>
      </c>
      <c r="C11573" s="13" t="str">
        <f>VLOOKUP(B11573,segédtábla!$A$1:$C$156,2,FALSE)</f>
        <v>Tóth Zoltán József</v>
      </c>
      <c r="D11573" s="4" t="s">
        <v>9754</v>
      </c>
      <c r="E11573" s="332" t="str">
        <f>VLOOKUP(C11573,'Havi KM'!A:S,4,FALSE)</f>
        <v xml:space="preserve">      0,0 km</v>
      </c>
      <c r="F11573" s="163" t="s">
        <v>9701</v>
      </c>
    </row>
    <row r="11574" spans="1:6" ht="15" customHeight="1">
      <c r="A11574" s="19" t="str">
        <f>VLOOKUP(B11574,segédtábla!$A$1:$C$156,3,FALSE)</f>
        <v>11+3</v>
      </c>
      <c r="B11574" s="226" t="s">
        <v>7332</v>
      </c>
      <c r="C11574" s="13" t="str">
        <f>VLOOKUP(B11574,segédtábla!$A$1:$C$156,2,FALSE)</f>
        <v>Choijiljav Batbaatar</v>
      </c>
      <c r="D11574" s="4" t="s">
        <v>9755</v>
      </c>
      <c r="E11574" s="332" t="str">
        <f>VLOOKUP(C11574,'Havi KM'!A:S,4,FALSE)</f>
        <v xml:space="preserve">     1 929,86 km</v>
      </c>
      <c r="F11574" s="163"/>
    </row>
    <row r="11575" spans="1:6" ht="15" customHeight="1">
      <c r="A11575" s="19" t="str">
        <f>VLOOKUP(B11575,segédtábla!$A$1:$C$156,3,FALSE)</f>
        <v>11+3</v>
      </c>
      <c r="B11575" s="472" t="s">
        <v>1573</v>
      </c>
      <c r="C11575" s="473" t="str">
        <f>VLOOKUP(B11575,segédtábla!$A$1:$C$156,2,FALSE)</f>
        <v>Lajkó Zsolt</v>
      </c>
      <c r="D11575" s="444" t="s">
        <v>9756</v>
      </c>
      <c r="E11575" s="332" t="str">
        <f>VLOOKUP(C11575,'Havi KM'!A:S,4,FALSE)</f>
        <v xml:space="preserve">     2 300,8 km</v>
      </c>
      <c r="F11575" s="163" t="s">
        <v>6996</v>
      </c>
    </row>
    <row r="11576" spans="1:6" ht="15" customHeight="1">
      <c r="A11576" s="19" t="str">
        <f>VLOOKUP(B11576,segédtábla!$A$1:$C$156,3,FALSE)</f>
        <v>5+2</v>
      </c>
      <c r="B11576" s="226" t="s">
        <v>1262</v>
      </c>
      <c r="C11576" s="13" t="str">
        <f>VLOOKUP(B11576,segédtábla!$A$1:$C$156,2,FALSE)</f>
        <v>Balázs Tibor</v>
      </c>
      <c r="D11576" s="4" t="s">
        <v>9757</v>
      </c>
      <c r="E11576" s="332" t="str">
        <f>VLOOKUP(C11576,'Havi KM'!A:S,4,FALSE)</f>
        <v xml:space="preserve">      261,82 km</v>
      </c>
      <c r="F11576" s="163"/>
    </row>
    <row r="11577" spans="1:6" ht="15" customHeight="1">
      <c r="A11577" s="19" t="str">
        <f>VLOOKUP(B11577,segédtábla!$A$1:$C$156,3,FALSE)</f>
        <v>11+3</v>
      </c>
      <c r="B11577" s="226" t="s">
        <v>1333</v>
      </c>
      <c r="C11577" s="319" t="str">
        <f>VLOOKUP(B11577,segédtábla!$A$1:$C$156,2,FALSE)</f>
        <v>Meilinger Ádám</v>
      </c>
      <c r="D11577" s="188" t="s">
        <v>9758</v>
      </c>
      <c r="E11577" s="332" t="str">
        <f>VLOOKUP(C11577,'Havi KM'!A:S,4,FALSE)</f>
        <v xml:space="preserve">      277,05 km</v>
      </c>
      <c r="F11577" s="363"/>
    </row>
    <row r="11578" spans="1:6" ht="15" customHeight="1">
      <c r="A11578" s="19" t="str">
        <f>VLOOKUP(B11578,segédtábla!$A$1:$C$156,3,FALSE)</f>
        <v>5+2</v>
      </c>
      <c r="B11578" s="472" t="s">
        <v>1337</v>
      </c>
      <c r="C11578" s="473" t="str">
        <f>VLOOKUP(B11578,segédtábla!$A$1:$C$156,2,FALSE)</f>
        <v>Kozma István / Farkas Rudolf</v>
      </c>
      <c r="D11578" s="444" t="s">
        <v>9758</v>
      </c>
      <c r="E11578" s="332" t="e">
        <f>VLOOKUP(C11578,'Havi KM'!A:S,4,FALSE)</f>
        <v>#N/A</v>
      </c>
      <c r="F11578" s="163" t="s">
        <v>6996</v>
      </c>
    </row>
    <row r="11579" spans="1:6" ht="15" customHeight="1">
      <c r="A11579" s="19" t="str">
        <f>VLOOKUP(B11579,segédtábla!$A$1:$C$156,3,FALSE)</f>
        <v>5+2</v>
      </c>
      <c r="B11579" s="507" t="s">
        <v>1219</v>
      </c>
      <c r="C11579" s="508" t="str">
        <f>VLOOKUP(B11579,segédtábla!$A$1:$C$156,2,FALSE)</f>
        <v>Ignéczi Attila + Mura Milán</v>
      </c>
      <c r="D11579" s="176" t="s">
        <v>9759</v>
      </c>
      <c r="E11579" s="332" t="e">
        <f>VLOOKUP(C11579,'Havi KM'!A:S,4,FALSE)</f>
        <v>#N/A</v>
      </c>
      <c r="F11579" s="163"/>
    </row>
    <row r="11580" spans="1:6" ht="15" customHeight="1">
      <c r="A11580" s="19" t="str">
        <f>VLOOKUP(B11580,segédtábla!$A$1:$C$156,3,FALSE)</f>
        <v>5+2</v>
      </c>
      <c r="B11580" s="226" t="s">
        <v>1266</v>
      </c>
      <c r="C11580" s="13" t="str">
        <f>VLOOKUP(B11580,segédtábla!$A$1:$C$156,2,FALSE)</f>
        <v>Nagy György</v>
      </c>
      <c r="D11580" s="5" t="s">
        <v>9760</v>
      </c>
      <c r="E11580" s="332" t="str">
        <f>VLOOKUP(C11580,'Havi KM'!A:S,4,FALSE)</f>
        <v xml:space="preserve">     1 204,28 km</v>
      </c>
      <c r="F11580" s="163" t="s">
        <v>9761</v>
      </c>
    </row>
    <row r="11581" spans="1:6" ht="15" customHeight="1">
      <c r="A11581" s="19" t="str">
        <f>VLOOKUP(B11581,segédtábla!$A$1:$C$156,3,FALSE)</f>
        <v>5+2</v>
      </c>
      <c r="B11581" s="226" t="s">
        <v>1341</v>
      </c>
      <c r="C11581" s="13" t="str">
        <f>VLOOKUP(B11581,segédtábla!$A$1:$C$156,2,FALSE)</f>
        <v>Szegedi Zsolt</v>
      </c>
      <c r="D11581" s="5" t="s">
        <v>9762</v>
      </c>
      <c r="E11581" s="332" t="str">
        <f>VLOOKUP(C11581,'Havi KM'!A:S,4,FALSE)</f>
        <v xml:space="preserve">     1 560,76 km</v>
      </c>
      <c r="F11581" s="163"/>
    </row>
    <row r="11582" spans="1:6" ht="15" customHeight="1">
      <c r="A11582" s="19" t="str">
        <f>VLOOKUP(B11582,segédtábla!$A$1:$C$156,3,FALSE)</f>
        <v>10+3</v>
      </c>
      <c r="B11582" s="226" t="s">
        <v>1358</v>
      </c>
      <c r="C11582" s="13" t="str">
        <f>VLOOKUP(B11582,segédtábla!$A$1:$C$156,2,FALSE)</f>
        <v>Tóth Attila</v>
      </c>
      <c r="D11582" s="4" t="s">
        <v>9715</v>
      </c>
      <c r="E11582" s="332" t="str">
        <f>VLOOKUP(C11582,'Havi KM'!A:S,4,FALSE)</f>
        <v xml:space="preserve">      626,64 km</v>
      </c>
      <c r="F11582" s="163" t="s">
        <v>9763</v>
      </c>
    </row>
    <row r="11583" spans="1:6" ht="15" customHeight="1">
      <c r="A11583" s="19" t="e">
        <f>VLOOKUP(B11583,segédtábla!$A$1:$C$156,3,FALSE)</f>
        <v>#N/A</v>
      </c>
      <c r="B11583" s="12"/>
      <c r="C11583" s="13" t="s">
        <v>1382</v>
      </c>
      <c r="D11583" s="188" t="s">
        <v>9764</v>
      </c>
      <c r="E11583" s="332" t="str">
        <f>VLOOKUP(C11583,'Havi KM'!A:S,4,FALSE)</f>
        <v xml:space="preserve">     1 578,46 km</v>
      </c>
      <c r="F11583" s="163" t="s">
        <v>9765</v>
      </c>
    </row>
    <row r="11584" spans="1:6" ht="15" customHeight="1">
      <c r="A11584" s="19" t="e">
        <f>VLOOKUP(B11584,segédtábla!$A$1:$C$156,3,FALSE)</f>
        <v>#N/A</v>
      </c>
      <c r="B11584" s="11"/>
      <c r="C11584" s="13"/>
      <c r="D11584" s="188"/>
      <c r="E11584" s="332" t="e">
        <f>VLOOKUP(C11584,'Havi KM'!A:S,4,FALSE)</f>
        <v>#N/A</v>
      </c>
      <c r="F11584" s="163" t="s">
        <v>9765</v>
      </c>
    </row>
    <row r="11585" spans="1:6" ht="15" customHeight="1">
      <c r="A11585" s="19" t="e">
        <f>VLOOKUP(B11585,segédtábla!$A$1:$C$156,3,FALSE)</f>
        <v>#N/A</v>
      </c>
      <c r="B11585" s="11"/>
      <c r="C11585" s="13" t="e">
        <f>VLOOKUP(B11585,segédtábla!$A$1:$C$156,2,FALSE)</f>
        <v>#N/A</v>
      </c>
      <c r="D11585" s="5"/>
      <c r="E11585" s="332" t="e">
        <f>VLOOKUP(C11585,'Havi KM'!A:S,4,FALSE)</f>
        <v>#N/A</v>
      </c>
      <c r="F11585" s="163"/>
    </row>
    <row r="11586" spans="1:6" ht="15" customHeight="1">
      <c r="A11586" s="19">
        <f>VLOOKUP(B11586,segédtábla!$A$1:$C$156,3,FALSE)</f>
        <v>0</v>
      </c>
      <c r="B11586" s="655" t="s">
        <v>1210</v>
      </c>
      <c r="C11586" s="656" t="str">
        <f>VLOOKUP(B11586,segédtábla!$A$1:$C$156,2,FALSE)</f>
        <v xml:space="preserve"> kivonva Szombathelyi Zoltán</v>
      </c>
      <c r="D11586" s="657"/>
      <c r="E11586" s="658" t="e">
        <f>VLOOKUP(C11586,'Havi KM'!A:S,4,FALSE)</f>
        <v>#N/A</v>
      </c>
      <c r="F11586" s="659" t="s">
        <v>9766</v>
      </c>
    </row>
    <row r="11587" spans="1:6" ht="15" customHeight="1">
      <c r="A11587" s="19" t="e">
        <f>VLOOKUP(B11587,segédtábla!$A$1:$C$156,3,FALSE)</f>
        <v>#N/A</v>
      </c>
      <c r="B11587" s="11"/>
      <c r="C11587" s="13" t="e">
        <f>VLOOKUP(B11587,segédtábla!$A$1:$C$156,2,FALSE)</f>
        <v>#N/A</v>
      </c>
      <c r="D11587" s="5"/>
      <c r="E11587" s="332" t="e">
        <f>VLOOKUP(C11587,'Havi KM'!A:S,4,FALSE)</f>
        <v>#N/A</v>
      </c>
      <c r="F11587" s="163"/>
    </row>
    <row r="11589" spans="1:6" ht="15" customHeight="1">
      <c r="A11589" s="10"/>
      <c r="B11589" s="16"/>
      <c r="C11589" s="263">
        <v>46027</v>
      </c>
      <c r="D11589" s="237" t="str">
        <f>TEXT(C11589,"dddd")</f>
        <v>Monday</v>
      </c>
      <c r="E11589" s="330"/>
      <c r="F11589" s="227">
        <f>+COUNTA(B11592:B11602)</f>
        <v>8</v>
      </c>
    </row>
    <row r="11590" spans="1:6" ht="15" customHeight="1">
      <c r="C11590" s="355"/>
    </row>
    <row r="11591" spans="1:6" ht="15" customHeight="1">
      <c r="A11591" s="7" t="s">
        <v>1136</v>
      </c>
      <c r="B11591" s="8" t="s">
        <v>1137</v>
      </c>
      <c r="C11591" s="9" t="s">
        <v>1138</v>
      </c>
      <c r="D11591" s="9" t="s">
        <v>1139</v>
      </c>
      <c r="E11591" s="331" t="s">
        <v>1140</v>
      </c>
      <c r="F11591" s="9" t="s">
        <v>1141</v>
      </c>
    </row>
    <row r="11592" spans="1:6" ht="15" customHeight="1">
      <c r="A11592" s="19" t="str">
        <f>VLOOKUP(B11592,segédtábla!$A$1:$C$156,3,FALSE)</f>
        <v>5+2</v>
      </c>
      <c r="B11592" s="226" t="s">
        <v>1149</v>
      </c>
      <c r="C11592" s="13" t="str">
        <f>VLOOKUP(B11592,segédtábla!$A$1:$C$156,2,FALSE)</f>
        <v>Létai Ferenc + Létainé Zsuzsa</v>
      </c>
      <c r="D11592" s="5" t="s">
        <v>9767</v>
      </c>
      <c r="E11592" s="332" t="e">
        <f>VLOOKUP(C11592,'Havi KM'!A:S,4,FALSE)</f>
        <v>#N/A</v>
      </c>
      <c r="F11592" s="163"/>
    </row>
    <row r="11593" spans="1:6" ht="15" customHeight="1">
      <c r="A11593" s="19" t="str">
        <f>VLOOKUP(B11593,segédtábla!$A$1:$C$156,3,FALSE)</f>
        <v>5+2</v>
      </c>
      <c r="B11593" s="226" t="s">
        <v>1159</v>
      </c>
      <c r="C11593" s="13" t="str">
        <f>VLOOKUP(B11593,segédtábla!$A$1:$C$156,2,FALSE)</f>
        <v>Pilló József + Pillóné S. Judit</v>
      </c>
      <c r="D11593" s="5" t="s">
        <v>9768</v>
      </c>
      <c r="E11593" s="332" t="e">
        <f>VLOOKUP(C11593,'Havi KM'!A:S,4,FALSE)</f>
        <v>#N/A</v>
      </c>
      <c r="F11593" s="163"/>
    </row>
    <row r="11594" spans="1:6" ht="15" customHeight="1">
      <c r="A11594" s="19" t="e">
        <f>VLOOKUP(B11594,segédtábla!$A$1:$C$156,3,FALSE)</f>
        <v>#N/A</v>
      </c>
      <c r="B11594" s="11"/>
      <c r="C11594" s="13" t="e">
        <f>VLOOKUP(B11594,segédtábla!$A$1:$C$156,2,FALSE)</f>
        <v>#N/A</v>
      </c>
      <c r="D11594" s="5"/>
      <c r="E11594" s="332" t="e">
        <f>VLOOKUP(C11594,'Havi KM'!A:S,4,FALSE)</f>
        <v>#N/A</v>
      </c>
      <c r="F11594" s="163"/>
    </row>
    <row r="11595" spans="1:6" ht="15" customHeight="1">
      <c r="A11595" s="19" t="str">
        <f>VLOOKUP(B11595,segédtábla!$A$1:$C$156,3,FALSE)</f>
        <v>5+2</v>
      </c>
      <c r="B11595" s="226" t="s">
        <v>1410</v>
      </c>
      <c r="C11595" s="13" t="s">
        <v>5581</v>
      </c>
      <c r="D11595" s="5" t="s">
        <v>9769</v>
      </c>
      <c r="E11595" s="332" t="e">
        <f>VLOOKUP(C11595,'Havi KM'!A:S,4,FALSE)</f>
        <v>#N/A</v>
      </c>
      <c r="F11595" s="163"/>
    </row>
    <row r="11596" spans="1:6" ht="15" customHeight="1">
      <c r="A11596" s="19" t="str">
        <f>VLOOKUP(B11596,segédtábla!$A$1:$C$156,3,FALSE)</f>
        <v>5+2</v>
      </c>
      <c r="B11596" s="226" t="s">
        <v>1288</v>
      </c>
      <c r="C11596" s="13" t="str">
        <f>VLOOKUP(B11596,segédtábla!$A$1:$C$156,2,FALSE)</f>
        <v>Németh Zsolt</v>
      </c>
      <c r="D11596" s="5" t="s">
        <v>9770</v>
      </c>
      <c r="E11596" s="332" t="str">
        <f>VLOOKUP(C11596,'Havi KM'!A:S,4,FALSE)</f>
        <v xml:space="preserve">      347,54 km</v>
      </c>
      <c r="F11596" s="163"/>
    </row>
    <row r="11597" spans="1:6" ht="15" customHeight="1">
      <c r="A11597" s="19" t="e">
        <f>VLOOKUP(B11597,segédtábla!$A$1:$C$156,3,FALSE)</f>
        <v>#N/A</v>
      </c>
      <c r="B11597" s="11"/>
      <c r="C11597" s="13" t="e">
        <f>VLOOKUP(B11597,segédtábla!$A$1:$C$156,2,FALSE)</f>
        <v>#N/A</v>
      </c>
      <c r="D11597" s="5"/>
      <c r="E11597" s="332" t="e">
        <f>VLOOKUP(C11597,'Havi KM'!A:S,4,FALSE)</f>
        <v>#N/A</v>
      </c>
      <c r="F11597" s="163"/>
    </row>
    <row r="11598" spans="1:6" ht="15" customHeight="1">
      <c r="A11598" s="19" t="e">
        <f>VLOOKUP(B11598,segédtábla!$A$1:$C$156,3,FALSE)</f>
        <v>#N/A</v>
      </c>
      <c r="B11598" s="11"/>
      <c r="C11598" s="13" t="e">
        <f>VLOOKUP(B11598,segédtábla!$A$1:$C$156,2,FALSE)</f>
        <v>#N/A</v>
      </c>
      <c r="D11598" s="5"/>
      <c r="E11598" s="332" t="e">
        <f>VLOOKUP(C11598,'Havi KM'!A:S,4,FALSE)</f>
        <v>#N/A</v>
      </c>
      <c r="F11598" s="163"/>
    </row>
    <row r="11599" spans="1:6" ht="15" customHeight="1">
      <c r="A11599" s="19" t="str">
        <f>VLOOKUP(B11599,segédtábla!$A$1:$C$156,3,FALSE)</f>
        <v>11+3</v>
      </c>
      <c r="B11599" s="226" t="s">
        <v>1573</v>
      </c>
      <c r="C11599" s="13" t="s">
        <v>4446</v>
      </c>
      <c r="D11599" s="660" t="s">
        <v>9771</v>
      </c>
      <c r="E11599" s="332" t="e">
        <f>VLOOKUP(C11599,'Havi KM'!A:S,4,FALSE)</f>
        <v>#N/A</v>
      </c>
      <c r="F11599" s="163" t="s">
        <v>9772</v>
      </c>
    </row>
    <row r="11600" spans="1:6" ht="15" customHeight="1">
      <c r="A11600" s="19" t="str">
        <f>VLOOKUP(B11600,segédtábla!$A$1:$C$156,3,FALSE)</f>
        <v>11+3</v>
      </c>
      <c r="B11600" s="226" t="s">
        <v>1234</v>
      </c>
      <c r="C11600" s="13" t="str">
        <f>VLOOKUP(B11600,segédtábla!$A$1:$C$156,2,FALSE)</f>
        <v>Iván Árpád Krisztián</v>
      </c>
      <c r="D11600" s="5" t="s">
        <v>9773</v>
      </c>
      <c r="E11600" s="332" t="str">
        <f>VLOOKUP(C11600,'Havi KM'!A:S,4,FALSE)</f>
        <v xml:space="preserve">      352,06 km</v>
      </c>
      <c r="F11600" s="231"/>
    </row>
    <row r="11601" spans="1:6" ht="15" customHeight="1">
      <c r="A11601" s="19" t="str">
        <f>VLOOKUP(B11601,segédtábla!$A$1:$C$156,3,FALSE)</f>
        <v>11+3</v>
      </c>
      <c r="B11601" s="472" t="s">
        <v>1353</v>
      </c>
      <c r="C11601" s="473" t="str">
        <f>VLOOKUP(B11601,segédtábla!$A$1:$C$156,2,FALSE)</f>
        <v>Vancsó Attila</v>
      </c>
      <c r="D11601" s="444" t="s">
        <v>9774</v>
      </c>
      <c r="E11601" s="332" t="str">
        <f>VLOOKUP(C11601,'Havi KM'!A:S,4,FALSE)</f>
        <v xml:space="preserve">     1 260,11 km</v>
      </c>
      <c r="F11601" s="163" t="s">
        <v>9775</v>
      </c>
    </row>
    <row r="11602" spans="1:6" ht="15" customHeight="1">
      <c r="A11602" s="19" t="str">
        <f>VLOOKUP(B11602,segédtábla!$A$1:$C$156,3,FALSE)</f>
        <v>11+3</v>
      </c>
      <c r="B11602" s="226" t="s">
        <v>1195</v>
      </c>
      <c r="C11602" s="13" t="str">
        <f>VLOOKUP(B11602,segédtábla!$A$1:$C$156,2,FALSE)</f>
        <v>Hallók Gábor</v>
      </c>
      <c r="D11602" s="4" t="s">
        <v>9776</v>
      </c>
      <c r="E11602" s="332" t="str">
        <f>VLOOKUP(C11602,'Havi KM'!A:S,4,FALSE)</f>
        <v xml:space="preserve">     2 457,27 km</v>
      </c>
      <c r="F11602" s="163"/>
    </row>
    <row r="11603" spans="1:6" ht="15" customHeight="1">
      <c r="A11603" s="19" t="str">
        <f>VLOOKUP(B11603,segédtábla!$A$1:$C$156,3,FALSE)</f>
        <v>5+2</v>
      </c>
      <c r="B11603" s="226" t="s">
        <v>1290</v>
      </c>
      <c r="C11603" s="13" t="str">
        <f>VLOOKUP(B11603,segédtábla!$A$1:$C$156,2,FALSE)</f>
        <v>Katona Gábor</v>
      </c>
      <c r="D11603" s="5" t="s">
        <v>9777</v>
      </c>
      <c r="E11603" s="332" t="str">
        <f>VLOOKUP(C11603,'Havi KM'!A:S,4,FALSE)</f>
        <v xml:space="preserve">     1 977,6 km</v>
      </c>
      <c r="F11603" s="163"/>
    </row>
    <row r="11604" spans="1:6" ht="15" customHeight="1">
      <c r="A11604" s="19" t="str">
        <f>VLOOKUP(B11604,segédtábla!$A$1:$C$156,3,FALSE)</f>
        <v>11+3</v>
      </c>
      <c r="B11604" s="226" t="s">
        <v>1145</v>
      </c>
      <c r="C11604" s="319" t="str">
        <f>VLOOKUP(B11604,segédtábla!$A$1:$C$156,2,FALSE)</f>
        <v>Fodor Károly</v>
      </c>
      <c r="D11604" s="188" t="s">
        <v>9778</v>
      </c>
      <c r="E11604" s="332" t="str">
        <f>VLOOKUP(C11604,'Havi KM'!A:S,4,FALSE)</f>
        <v xml:space="preserve">     1 559,63 km</v>
      </c>
      <c r="F11604" s="163"/>
    </row>
    <row r="11605" spans="1:6" ht="15" customHeight="1">
      <c r="A11605" s="19" t="str">
        <f>VLOOKUP(B11605,segédtábla!$A$1:$C$156,3,FALSE)</f>
        <v>11+3</v>
      </c>
      <c r="B11605" s="226" t="s">
        <v>1296</v>
      </c>
      <c r="C11605" s="13" t="str">
        <f>VLOOKUP(B11605,segédtábla!$A$1:$C$156,2,FALSE)</f>
        <v>Kálóczi Péter</v>
      </c>
      <c r="D11605" s="4" t="s">
        <v>9779</v>
      </c>
      <c r="E11605" s="332" t="str">
        <f>VLOOKUP(C11605,'Havi KM'!A:S,4,FALSE)</f>
        <v xml:space="preserve">      933,04 km</v>
      </c>
      <c r="F11605" s="163"/>
    </row>
    <row r="11606" spans="1:6" ht="15" customHeight="1">
      <c r="A11606" s="19" t="str">
        <f>VLOOKUP(B11606,segédtábla!$A$1:$C$156,3,FALSE)</f>
        <v>5+2</v>
      </c>
      <c r="B11606" s="226" t="s">
        <v>1173</v>
      </c>
      <c r="C11606" s="13" t="str">
        <f>VLOOKUP(B11606,segédtábla!$A$1:$C$156,2,FALSE)</f>
        <v>Léhner Zsolt</v>
      </c>
      <c r="D11606" s="5" t="s">
        <v>9780</v>
      </c>
      <c r="E11606" s="332" t="str">
        <f>VLOOKUP(C11606,'Havi KM'!A:S,4,FALSE)</f>
        <v xml:space="preserve">     1 816,96 km</v>
      </c>
      <c r="F11606" s="163"/>
    </row>
    <row r="11607" spans="1:6" ht="15" customHeight="1">
      <c r="A11607" s="19" t="str">
        <f>VLOOKUP(B11607,segédtábla!$A$1:$C$156,3,FALSE)</f>
        <v>11+3</v>
      </c>
      <c r="B11607" s="472" t="s">
        <v>1253</v>
      </c>
      <c r="C11607" s="473" t="str">
        <f>VLOOKUP(B11607,segédtábla!$A$1:$C$156,2,FALSE)</f>
        <v>Knyihár Adrián</v>
      </c>
      <c r="D11607" s="444" t="s">
        <v>9751</v>
      </c>
      <c r="E11607" s="332" t="str">
        <f>VLOOKUP(C11607,'Havi KM'!A:S,4,FALSE)</f>
        <v xml:space="preserve">      0,0 km</v>
      </c>
      <c r="F11607" s="163"/>
    </row>
    <row r="11608" spans="1:6" ht="15" customHeight="1">
      <c r="A11608" s="19" t="str">
        <f>VLOOKUP(B11608,segédtábla!$A$1:$C$156,3,FALSE)</f>
        <v>11+3</v>
      </c>
      <c r="B11608" s="175" t="s">
        <v>1319</v>
      </c>
      <c r="C11608" s="116" t="str">
        <f>VLOOKUP(B11608,segédtábla!$A$1:$C$156,2,FALSE)</f>
        <v>Simon Gábor</v>
      </c>
      <c r="D11608" s="143" t="s">
        <v>9781</v>
      </c>
      <c r="E11608" s="332" t="str">
        <f>VLOOKUP(C11608,'Havi KM'!A:S,4,FALSE)</f>
        <v xml:space="preserve">     1 814,55 km</v>
      </c>
      <c r="F11608" s="163"/>
    </row>
    <row r="11609" spans="1:6" ht="15" customHeight="1">
      <c r="A11609" s="19" t="str">
        <f>VLOOKUP(B11609,segédtábla!$A$1:$C$156,3,FALSE)</f>
        <v>11+3</v>
      </c>
      <c r="B11609" s="226" t="s">
        <v>1428</v>
      </c>
      <c r="C11609" s="319" t="str">
        <f>VLOOKUP(B11609,segédtábla!$A$1:$C$156,2,FALSE)</f>
        <v>Mórocz István</v>
      </c>
      <c r="D11609" s="188" t="s">
        <v>9756</v>
      </c>
      <c r="E11609" s="332" t="str">
        <f>VLOOKUP(C11609,'Havi KM'!A:S,4,FALSE)</f>
        <v xml:space="preserve">     1 668,63 km</v>
      </c>
      <c r="F11609" s="163"/>
    </row>
    <row r="11610" spans="1:6" ht="15" customHeight="1">
      <c r="A11610" s="19" t="str">
        <f>VLOOKUP(B11610,segédtábla!$A$1:$C$156,3,FALSE)</f>
        <v>5+2</v>
      </c>
      <c r="B11610" s="226" t="s">
        <v>1323</v>
      </c>
      <c r="C11610" s="13" t="str">
        <f>VLOOKUP(B11610,segédtábla!$A$1:$C$156,2,FALSE)</f>
        <v>Moldicz Tamás</v>
      </c>
      <c r="D11610" s="4" t="s">
        <v>9782</v>
      </c>
      <c r="E11610" s="332" t="str">
        <f>VLOOKUP(C11610,'Havi KM'!A:S,4,FALSE)</f>
        <v xml:space="preserve">      938,86 km</v>
      </c>
      <c r="F11610" s="163"/>
    </row>
    <row r="11611" spans="1:6" ht="15" customHeight="1">
      <c r="A11611" s="19">
        <f>VLOOKUP(B11611,segédtábla!$A$1:$C$156,3,FALSE)</f>
        <v>0</v>
      </c>
      <c r="B11611" s="472" t="s">
        <v>1187</v>
      </c>
      <c r="C11611" s="473" t="str">
        <f>VLOOKUP(B11611,segédtábla!$A$1:$C$156,2,FALSE)</f>
        <v>hengerfejes kivonva</v>
      </c>
      <c r="D11611" s="444" t="s">
        <v>9783</v>
      </c>
      <c r="E11611" s="332" t="e">
        <f>VLOOKUP(C11611,'Havi KM'!A:S,4,FALSE)</f>
        <v>#N/A</v>
      </c>
      <c r="F11611" s="163" t="s">
        <v>9775</v>
      </c>
    </row>
    <row r="11612" spans="1:6" ht="15" customHeight="1">
      <c r="A11612" s="19" t="str">
        <f>VLOOKUP(B11612,segédtábla!$A$1:$C$156,3,FALSE)</f>
        <v>10+4</v>
      </c>
      <c r="B11612" s="226" t="s">
        <v>1335</v>
      </c>
      <c r="C11612" s="178" t="str">
        <f>VLOOKUP(B11612,segédtábla!$A$1:$C$156,2,FALSE)</f>
        <v>Pollák Péter</v>
      </c>
      <c r="D11612" s="4" t="s">
        <v>9784</v>
      </c>
      <c r="E11612" s="332" t="str">
        <f>VLOOKUP(C11612,'Havi KM'!A:S,4,FALSE)</f>
        <v xml:space="preserve">     1 011,99 km</v>
      </c>
      <c r="F11612" s="163"/>
    </row>
    <row r="11613" spans="1:6" ht="15" customHeight="1">
      <c r="A11613" s="19" t="str">
        <f>VLOOKUP(B11613,segédtábla!$A$1:$C$156,3,FALSE)</f>
        <v>11+3</v>
      </c>
      <c r="B11613" s="226" t="s">
        <v>1321</v>
      </c>
      <c r="C11613" s="13" t="str">
        <f>VLOOKUP(B11613,segédtábla!$A$1:$C$156,2,FALSE)</f>
        <v>Kovács Márton Péter</v>
      </c>
      <c r="D11613" s="4" t="s">
        <v>9785</v>
      </c>
      <c r="E11613" s="332" t="str">
        <f>VLOOKUP(C11613,'Havi KM'!A:S,4,FALSE)</f>
        <v xml:space="preserve">     2 936,38 km</v>
      </c>
      <c r="F11613" s="163"/>
    </row>
    <row r="11614" spans="1:6" ht="15" customHeight="1">
      <c r="A11614" s="19" t="str">
        <f>VLOOKUP(B11614,segédtábla!$A$1:$C$156,3,FALSE)</f>
        <v>11+3</v>
      </c>
      <c r="B11614" s="472" t="s">
        <v>1212</v>
      </c>
      <c r="C11614" s="473" t="str">
        <f>VLOOKUP(B11614,segédtábla!$A$1:$C$156,2,FALSE)</f>
        <v>Kopányi László</v>
      </c>
      <c r="D11614" s="444" t="s">
        <v>9728</v>
      </c>
      <c r="E11614" s="332" t="str">
        <f>VLOOKUP(C11614,'Havi KM'!A:S,4,FALSE)</f>
        <v xml:space="preserve">     2 365,46 km</v>
      </c>
      <c r="F11614" s="163"/>
    </row>
    <row r="11615" spans="1:6" ht="15" customHeight="1">
      <c r="A11615" s="19" t="str">
        <f>VLOOKUP(B11615,segédtábla!$A$1:$C$156,3,FALSE)</f>
        <v>5+2</v>
      </c>
      <c r="B11615" s="226" t="s">
        <v>1219</v>
      </c>
      <c r="C11615" s="13" t="str">
        <f>VLOOKUP(B11615,segédtábla!$A$1:$C$156,2,FALSE)</f>
        <v>Ignéczi Attila + Mura Milán</v>
      </c>
      <c r="D11615" s="5" t="s">
        <v>9786</v>
      </c>
      <c r="E11615" s="332" t="e">
        <f>VLOOKUP(C11615,'Havi KM'!A:S,4,FALSE)</f>
        <v>#N/A</v>
      </c>
      <c r="F11615" s="163"/>
    </row>
    <row r="11616" spans="1:6" ht="15" customHeight="1">
      <c r="A11616" s="19" t="e">
        <f>VLOOKUP(B11616,segédtábla!$A$1:$C$156,3,FALSE)</f>
        <v>#N/A</v>
      </c>
      <c r="B11616" s="11"/>
      <c r="C11616" s="13" t="e">
        <f>VLOOKUP(B11616,segédtábla!$A$1:$C$156,2,FALSE)</f>
        <v>#N/A</v>
      </c>
      <c r="D11616" s="5"/>
      <c r="E11616" s="332" t="e">
        <f>VLOOKUP(C11616,'Havi KM'!A:S,4,FALSE)</f>
        <v>#N/A</v>
      </c>
      <c r="F11616" s="163"/>
    </row>
    <row r="11617" spans="1:6" ht="15" customHeight="1">
      <c r="A11617" s="19" t="str">
        <f>VLOOKUP(B11617,segédtábla!$A$1:$C$156,3,FALSE)</f>
        <v>5+2</v>
      </c>
      <c r="B11617" s="11" t="s">
        <v>1288</v>
      </c>
      <c r="C11617" s="13" t="str">
        <f>VLOOKUP(B11617,segédtábla!$A$1:$C$156,2,FALSE)</f>
        <v>Németh Zsolt</v>
      </c>
      <c r="D11617" s="240" t="s">
        <v>1342</v>
      </c>
      <c r="E11617" s="332" t="str">
        <f>VLOOKUP(C11617,'Havi KM'!A:S,4,FALSE)</f>
        <v xml:space="preserve">      347,54 km</v>
      </c>
      <c r="F11617" s="163"/>
    </row>
    <row r="11618" spans="1:6" ht="15" customHeight="1">
      <c r="A11618" s="19" t="e">
        <f>VLOOKUP(B11618,segédtábla!$A$1:$C$156,3,FALSE)</f>
        <v>#N/A</v>
      </c>
      <c r="B11618" s="11"/>
      <c r="C11618" s="13" t="e">
        <f>VLOOKUP(B11618,segédtábla!$A$1:$C$156,2,FALSE)</f>
        <v>#N/A</v>
      </c>
      <c r="D11618" s="5"/>
      <c r="E11618" s="332" t="e">
        <f>VLOOKUP(C11618,'Havi KM'!A:S,4,FALSE)</f>
        <v>#N/A</v>
      </c>
      <c r="F11618" s="163"/>
    </row>
    <row r="11620" spans="1:6" ht="15" customHeight="1">
      <c r="A11620" s="10"/>
      <c r="B11620" s="16"/>
      <c r="C11620" s="263">
        <v>46028</v>
      </c>
      <c r="D11620" s="237" t="str">
        <f>TEXT(C11620,"dddd")</f>
        <v>Tuesday</v>
      </c>
      <c r="E11620" s="330"/>
      <c r="F11620" s="227">
        <f>+COUNTA(B11623:B11641)</f>
        <v>14</v>
      </c>
    </row>
    <row r="11621" spans="1:6" ht="15" customHeight="1">
      <c r="C11621" s="355"/>
    </row>
    <row r="11622" spans="1:6" ht="15" customHeight="1">
      <c r="A11622" s="7" t="s">
        <v>1136</v>
      </c>
      <c r="B11622" s="8" t="s">
        <v>1137</v>
      </c>
      <c r="C11622" s="9" t="s">
        <v>1138</v>
      </c>
      <c r="D11622" s="9" t="s">
        <v>1139</v>
      </c>
      <c r="E11622" s="331" t="s">
        <v>1140</v>
      </c>
      <c r="F11622" s="9" t="s">
        <v>1141</v>
      </c>
    </row>
    <row r="11623" spans="1:6" ht="15" customHeight="1">
      <c r="A11623" s="19" t="str">
        <f>VLOOKUP(B11623,segédtábla!$A$1:$C$156,3,FALSE)</f>
        <v>5+2</v>
      </c>
      <c r="B11623" s="226" t="s">
        <v>1163</v>
      </c>
      <c r="C11623" s="13" t="str">
        <f>VLOOKUP(B11623,segédtábla!$A$1:$C$156,2,FALSE)</f>
        <v>Popovics Dávid</v>
      </c>
      <c r="D11623" s="5" t="s">
        <v>1436</v>
      </c>
      <c r="E11623" s="332" t="str">
        <f>VLOOKUP(C11623,'Havi KM'!A:S,4,FALSE)</f>
        <v xml:space="preserve">     1 838,04 km</v>
      </c>
      <c r="F11623" s="163"/>
    </row>
    <row r="11624" spans="1:6" ht="15" customHeight="1">
      <c r="A11624" s="19" t="str">
        <f>VLOOKUP(B11624,segédtábla!$A$1:$C$156,3,FALSE)</f>
        <v>5+2</v>
      </c>
      <c r="B11624" s="226" t="s">
        <v>1304</v>
      </c>
      <c r="C11624" s="13" t="str">
        <f>VLOOKUP(B11624,segédtábla!$A$1:$C$156,2,FALSE)</f>
        <v>Hadi Krisztián</v>
      </c>
      <c r="D11624" s="5" t="s">
        <v>9787</v>
      </c>
      <c r="E11624" s="332" t="str">
        <f>VLOOKUP(C11624,'Havi KM'!A:S,4,FALSE)</f>
        <v xml:space="preserve">      715,33 km</v>
      </c>
      <c r="F11624" s="163"/>
    </row>
    <row r="11625" spans="1:6" ht="15" customHeight="1">
      <c r="A11625" s="19" t="e">
        <f>VLOOKUP(B11625,segédtábla!$A$1:$C$156,3,FALSE)</f>
        <v>#N/A</v>
      </c>
      <c r="B11625" s="11"/>
      <c r="C11625" s="13" t="e">
        <f>VLOOKUP(B11625,segédtábla!$A$1:$C$156,2,FALSE)</f>
        <v>#N/A</v>
      </c>
      <c r="D11625" s="5"/>
      <c r="E11625" s="332" t="e">
        <f>VLOOKUP(C11625,'Havi KM'!A:S,4,FALSE)</f>
        <v>#N/A</v>
      </c>
      <c r="F11625" s="163"/>
    </row>
    <row r="11626" spans="1:6" ht="15" customHeight="1">
      <c r="A11626" s="19" t="str">
        <f>VLOOKUP(B11626,segédtábla!$A$1:$C$156,3,FALSE)</f>
        <v>5+2</v>
      </c>
      <c r="B11626" s="226" t="s">
        <v>1179</v>
      </c>
      <c r="C11626" s="13" t="str">
        <f>VLOOKUP(B11626,segédtábla!$A$1:$C$156,2,FALSE)</f>
        <v>Horváth Ákos</v>
      </c>
      <c r="D11626" s="5" t="s">
        <v>1436</v>
      </c>
      <c r="E11626" s="332" t="str">
        <f>VLOOKUP(C11626,'Havi KM'!A:S,4,FALSE)</f>
        <v xml:space="preserve">     1 036,99 km</v>
      </c>
      <c r="F11626" s="163"/>
    </row>
    <row r="11627" spans="1:6" ht="15" customHeight="1">
      <c r="A11627" s="19" t="str">
        <f>VLOOKUP(B11627,segédtábla!$A$1:$C$156,3,FALSE)</f>
        <v>11+3</v>
      </c>
      <c r="B11627" s="226" t="s">
        <v>1168</v>
      </c>
      <c r="C11627" s="13" t="str">
        <f>VLOOKUP(B11627,segédtábla!$A$1:$C$156,2,FALSE)</f>
        <v>Balázs István</v>
      </c>
      <c r="D11627" s="5" t="s">
        <v>9788</v>
      </c>
      <c r="E11627" s="332" t="str">
        <f>VLOOKUP(C11627,'Havi KM'!A:S,4,FALSE)</f>
        <v xml:space="preserve">     1 401,93 km</v>
      </c>
      <c r="F11627" s="163"/>
    </row>
    <row r="11628" spans="1:6" ht="15" customHeight="1">
      <c r="A11628" s="19" t="e">
        <f>VLOOKUP(B11628,segédtábla!$A$1:$C$156,3,FALSE)</f>
        <v>#N/A</v>
      </c>
      <c r="B11628" s="11"/>
      <c r="C11628" s="13" t="e">
        <f>VLOOKUP(B11628,segédtábla!$A$1:$C$156,2,FALSE)</f>
        <v>#N/A</v>
      </c>
      <c r="D11628" s="5"/>
      <c r="E11628" s="332" t="e">
        <f>VLOOKUP(C11628,'Havi KM'!A:S,4,FALSE)</f>
        <v>#N/A</v>
      </c>
      <c r="F11628" s="163"/>
    </row>
    <row r="11629" spans="1:6" ht="15" customHeight="1">
      <c r="A11629" s="19" t="str">
        <f>VLOOKUP(B11629,segédtábla!$A$1:$C$156,3,FALSE)</f>
        <v>5+2</v>
      </c>
      <c r="B11629" s="226" t="s">
        <v>1154</v>
      </c>
      <c r="C11629" s="13" t="str">
        <f>VLOOKUP(B11629,segédtábla!$A$1:$C$156,2,FALSE)</f>
        <v>Tóth Mihály</v>
      </c>
      <c r="D11629" s="5" t="s">
        <v>6631</v>
      </c>
      <c r="E11629" s="332" t="str">
        <f>VLOOKUP(C11629,'Havi KM'!A:S,4,FALSE)</f>
        <v xml:space="preserve">      345,81 km</v>
      </c>
      <c r="F11629" s="163"/>
    </row>
    <row r="11630" spans="1:6" ht="15" customHeight="1">
      <c r="A11630" s="19" t="str">
        <f>VLOOKUP(B11630,segédtábla!$A$1:$C$156,3,FALSE)</f>
        <v>11+3</v>
      </c>
      <c r="B11630" s="226" t="s">
        <v>1234</v>
      </c>
      <c r="C11630" s="13" t="str">
        <f>VLOOKUP(B11630,segédtábla!$A$1:$C$156,2,FALSE)</f>
        <v>Iván Árpád Krisztián</v>
      </c>
      <c r="D11630" s="5" t="s">
        <v>9789</v>
      </c>
      <c r="E11630" s="332" t="str">
        <f>VLOOKUP(C11630,'Havi KM'!A:S,4,FALSE)</f>
        <v xml:space="preserve">      352,06 km</v>
      </c>
      <c r="F11630" s="163"/>
    </row>
    <row r="11631" spans="1:6" ht="15" customHeight="1">
      <c r="A11631" s="19" t="e">
        <f>VLOOKUP(B11631,segédtábla!$A$1:$C$156,3,FALSE)</f>
        <v>#N/A</v>
      </c>
      <c r="B11631" s="11"/>
      <c r="C11631" s="13" t="e">
        <f>VLOOKUP(B11631,segédtábla!$A$1:$C$156,2,FALSE)</f>
        <v>#N/A</v>
      </c>
      <c r="D11631" s="5"/>
      <c r="E11631" s="332" t="e">
        <f>VLOOKUP(C11631,'Havi KM'!A:S,4,FALSE)</f>
        <v>#N/A</v>
      </c>
      <c r="F11631" s="163"/>
    </row>
    <row r="11632" spans="1:6" ht="15" customHeight="1">
      <c r="A11632" s="19" t="str">
        <f>VLOOKUP(B11632,segédtábla!$A$1:$C$156,3,FALSE)</f>
        <v>5+2</v>
      </c>
      <c r="B11632" s="226" t="s">
        <v>1269</v>
      </c>
      <c r="C11632" s="13" t="str">
        <f>VLOOKUP(B11632,segédtábla!$A$1:$C$156,2,FALSE)</f>
        <v>Bagi Lajos + Bagi Márió</v>
      </c>
      <c r="D11632" s="5" t="s">
        <v>6631</v>
      </c>
      <c r="E11632" s="332" t="e">
        <f>VLOOKUP(C11632,'Havi KM'!A:S,4,FALSE)</f>
        <v>#N/A</v>
      </c>
      <c r="F11632" s="163"/>
    </row>
    <row r="11633" spans="1:6" ht="15" customHeight="1">
      <c r="A11633" s="19" t="str">
        <f>VLOOKUP(B11633,segédtábla!$A$1:$C$156,3,FALSE)</f>
        <v>11+3</v>
      </c>
      <c r="B11633" s="226" t="s">
        <v>1321</v>
      </c>
      <c r="C11633" s="13" t="str">
        <f>VLOOKUP(B11633,segédtábla!$A$1:$C$156,2,FALSE)</f>
        <v>Kovács Márton Péter</v>
      </c>
      <c r="D11633" s="5" t="s">
        <v>9790</v>
      </c>
      <c r="E11633" s="332" t="str">
        <f>VLOOKUP(C11633,'Havi KM'!A:S,4,FALSE)</f>
        <v xml:space="preserve">     2 936,38 km</v>
      </c>
      <c r="F11633" s="163"/>
    </row>
    <row r="11634" spans="1:6" ht="15" customHeight="1">
      <c r="A11634" s="19" t="e">
        <f>VLOOKUP(B11634,segédtábla!$A$1:$C$156,3,FALSE)</f>
        <v>#N/A</v>
      </c>
      <c r="B11634" s="11"/>
      <c r="C11634" s="13" t="e">
        <f>VLOOKUP(B11634,segédtábla!$A$1:$C$156,2,FALSE)</f>
        <v>#N/A</v>
      </c>
      <c r="D11634" s="5"/>
      <c r="E11634" s="332" t="e">
        <f>VLOOKUP(C11634,'Havi KM'!A:S,4,FALSE)</f>
        <v>#N/A</v>
      </c>
      <c r="F11634" s="163"/>
    </row>
    <row r="11635" spans="1:6" ht="15" customHeight="1">
      <c r="A11635" s="19" t="str">
        <f>VLOOKUP(B11635,segédtábla!$A$1:$C$156,3,FALSE)</f>
        <v>bármi</v>
      </c>
      <c r="B11635" s="226" t="s">
        <v>5472</v>
      </c>
      <c r="C11635" s="13" t="str">
        <f>VLOOKUP(B11635,segédtábla!$A$1:$C$156,2,FALSE)</f>
        <v>Vitai JÁnos</v>
      </c>
      <c r="D11635" s="174" t="s">
        <v>6631</v>
      </c>
      <c r="E11635" s="332" t="str">
        <f>VLOOKUP(C11635,'Havi KM'!A:S,4,FALSE)</f>
        <v xml:space="preserve">      465,05 km</v>
      </c>
      <c r="F11635" s="231"/>
    </row>
    <row r="11636" spans="1:6" ht="15" customHeight="1">
      <c r="A11636" s="19" t="str">
        <f>VLOOKUP(B11636,segédtábla!$A$1:$C$156,3,FALSE)</f>
        <v>11+3</v>
      </c>
      <c r="B11636" s="226" t="s">
        <v>1413</v>
      </c>
      <c r="C11636" s="13" t="str">
        <f>VLOOKUP(B11636,segédtábla!$A$1:$C$156,2,FALSE)</f>
        <v>Szkolcsek György</v>
      </c>
      <c r="D11636" s="5" t="s">
        <v>9791</v>
      </c>
      <c r="E11636" s="332" t="str">
        <f>VLOOKUP(C11636,'Havi KM'!A:S,4,FALSE)</f>
        <v xml:space="preserve">     1 278,42 km</v>
      </c>
      <c r="F11636" s="163"/>
    </row>
    <row r="11637" spans="1:6" ht="15" customHeight="1">
      <c r="A11637" s="19" t="e">
        <f>VLOOKUP(B11637,segédtábla!$A$1:$C$156,3,FALSE)</f>
        <v>#N/A</v>
      </c>
      <c r="B11637" s="21"/>
      <c r="C11637" s="13" t="e">
        <f>VLOOKUP(B11637,segédtábla!$A$1:$C$156,2,FALSE)</f>
        <v>#N/A</v>
      </c>
      <c r="D11637" s="5"/>
      <c r="E11637" s="332" t="e">
        <f>VLOOKUP(C11637,'Havi KM'!A:S,4,FALSE)</f>
        <v>#N/A</v>
      </c>
      <c r="F11637" s="163"/>
    </row>
    <row r="11638" spans="1:6" ht="15" customHeight="1">
      <c r="A11638" s="19" t="str">
        <f>VLOOKUP(B11638,segédtábla!$A$1:$C$156,3,FALSE)</f>
        <v>5+2</v>
      </c>
      <c r="B11638" s="226" t="s">
        <v>1238</v>
      </c>
      <c r="C11638" s="13" t="str">
        <f>VLOOKUP(B11638,segédtábla!$A$1:$C$156,2,FALSE)</f>
        <v>Tóth Zsolt</v>
      </c>
      <c r="D11638" s="5" t="s">
        <v>9792</v>
      </c>
      <c r="E11638" s="332" t="str">
        <f>VLOOKUP(C11638,'Havi KM'!A:S,4,FALSE)</f>
        <v xml:space="preserve">     1 572,92 km</v>
      </c>
      <c r="F11638" s="163"/>
    </row>
    <row r="11639" spans="1:6" ht="15" customHeight="1">
      <c r="A11639" s="19" t="str">
        <f>VLOOKUP(B11639,segédtábla!$A$1:$C$156,3,FALSE)</f>
        <v>5+2</v>
      </c>
      <c r="B11639" s="226" t="s">
        <v>1274</v>
      </c>
      <c r="C11639" s="13" t="str">
        <f>VLOOKUP(B11639,segédtábla!$A$1:$C$156,2,FALSE)</f>
        <v>Kakulya Zsolt</v>
      </c>
      <c r="D11639" s="5" t="s">
        <v>9793</v>
      </c>
      <c r="E11639" s="332" t="str">
        <f>VLOOKUP(C11639,'Havi KM'!A:S,4,FALSE)</f>
        <v xml:space="preserve">     1 219,87 km</v>
      </c>
      <c r="F11639" s="163"/>
    </row>
    <row r="11640" spans="1:6" ht="15" customHeight="1">
      <c r="A11640" s="19">
        <f>VLOOKUP(B11640,segédtábla!$A$1:$C$156,3,FALSE)</f>
        <v>0</v>
      </c>
      <c r="B11640" s="226" t="s">
        <v>1187</v>
      </c>
      <c r="C11640" s="13" t="str">
        <f>VLOOKUP(B11640,segédtábla!$A$1:$C$156,2,FALSE)</f>
        <v>hengerfejes kivonva</v>
      </c>
      <c r="D11640" s="5" t="s">
        <v>9794</v>
      </c>
      <c r="E11640" s="332" t="e">
        <f>VLOOKUP(C11640,'Havi KM'!A:S,4,FALSE)</f>
        <v>#N/A</v>
      </c>
      <c r="F11640" s="163"/>
    </row>
    <row r="11641" spans="1:6" ht="15" customHeight="1">
      <c r="A11641" s="19" t="str">
        <f>VLOOKUP(B11641,segédtábla!$A$1:$C$156,3,FALSE)</f>
        <v>5+2</v>
      </c>
      <c r="B11641" s="226" t="s">
        <v>1175</v>
      </c>
      <c r="C11641" s="319" t="str">
        <f>VLOOKUP(B11641,segédtábla!$A$1:$C$156,2,FALSE)</f>
        <v>Iklódi Sándor</v>
      </c>
      <c r="D11641" s="188" t="s">
        <v>9795</v>
      </c>
      <c r="E11641" s="332" t="str">
        <f>VLOOKUP(C11641,'Havi KM'!A:S,4,FALSE)</f>
        <v xml:space="preserve">     1 161,24 km</v>
      </c>
      <c r="F11641" s="163"/>
    </row>
    <row r="11642" spans="1:6" ht="15" customHeight="1">
      <c r="A11642" s="19" t="str">
        <f>VLOOKUP(B11642,segédtábla!$A$1:$C$156,3,FALSE)</f>
        <v>5+2</v>
      </c>
      <c r="B11642" s="226" t="s">
        <v>1274</v>
      </c>
      <c r="C11642" s="13" t="str">
        <f>VLOOKUP(B11642,segédtábla!$A$1:$C$156,2,FALSE)</f>
        <v>Kakulya Zsolt</v>
      </c>
      <c r="D11642" s="5" t="s">
        <v>9796</v>
      </c>
      <c r="E11642" s="332" t="str">
        <f>VLOOKUP(C11642,'Havi KM'!A:S,4,FALSE)</f>
        <v xml:space="preserve">     1 219,87 km</v>
      </c>
      <c r="F11642" s="163" t="s">
        <v>9797</v>
      </c>
    </row>
    <row r="11643" spans="1:6" ht="15" customHeight="1">
      <c r="A11643" s="19" t="str">
        <f>VLOOKUP(B11643,segédtábla!$A$1:$C$156,3,FALSE)</f>
        <v>10+4</v>
      </c>
      <c r="B11643" s="226" t="s">
        <v>1276</v>
      </c>
      <c r="C11643" s="319" t="str">
        <f>VLOOKUP(B11643,segédtábla!$A$1:$C$156,2,FALSE)</f>
        <v>Tanács Attila</v>
      </c>
      <c r="D11643" s="188" t="s">
        <v>9728</v>
      </c>
      <c r="E11643" s="332" t="str">
        <f>VLOOKUP(C11643,'Havi KM'!A:S,4,FALSE)</f>
        <v xml:space="preserve">      232,78 km</v>
      </c>
      <c r="F11643" s="163"/>
    </row>
    <row r="11644" spans="1:6" ht="15" customHeight="1">
      <c r="A11644" s="19" t="str">
        <f>VLOOKUP(B11644,segédtábla!$A$1:$C$156,3,FALSE)</f>
        <v>5+2</v>
      </c>
      <c r="B11644" s="226" t="s">
        <v>1281</v>
      </c>
      <c r="C11644" s="13" t="str">
        <f>VLOOKUP(B11644,segédtábla!$A$1:$C$156,2,FALSE)</f>
        <v>Kiss Sándor</v>
      </c>
      <c r="D11644" s="5" t="s">
        <v>9798</v>
      </c>
      <c r="E11644" s="332" t="str">
        <f>VLOOKUP(C11644,'Havi KM'!A:S,4,FALSE)</f>
        <v xml:space="preserve">     1 065,91 km</v>
      </c>
      <c r="F11644" s="163"/>
    </row>
    <row r="11645" spans="1:6" ht="15" customHeight="1">
      <c r="A11645" s="19" t="str">
        <f>VLOOKUP(B11645,segédtábla!$A$1:$C$156,3,FALSE)</f>
        <v>korai kezdés preferált</v>
      </c>
      <c r="B11645" s="226" t="s">
        <v>1309</v>
      </c>
      <c r="C11645" s="13" t="str">
        <f>VLOOKUP(B11645,segédtábla!$A$1:$C$156,2,FALSE)</f>
        <v>Gosztenschnik Péter</v>
      </c>
      <c r="D11645" s="4" t="s">
        <v>9799</v>
      </c>
      <c r="E11645" s="332" t="str">
        <f>VLOOKUP(C11645,'Havi KM'!A:S,4,FALSE)</f>
        <v xml:space="preserve">      684,27 km</v>
      </c>
      <c r="F11645" s="231"/>
    </row>
    <row r="11646" spans="1:6" ht="15" customHeight="1">
      <c r="A11646" s="19" t="str">
        <f>VLOOKUP(B11646,segédtábla!$A$1:$C$156,3,FALSE)</f>
        <v>11+3</v>
      </c>
      <c r="B11646" s="226" t="s">
        <v>1319</v>
      </c>
      <c r="C11646" s="13" t="s">
        <v>3936</v>
      </c>
      <c r="D11646" s="188" t="s">
        <v>9800</v>
      </c>
      <c r="E11646" s="332" t="str">
        <f>VLOOKUP(C11646,'Havi KM'!A:S,4,FALSE)</f>
        <v xml:space="preserve">     2 412,32 km</v>
      </c>
      <c r="F11646" s="163"/>
    </row>
    <row r="11647" spans="1:6" ht="15" customHeight="1">
      <c r="A11647" s="19" t="str">
        <f>VLOOKUP(B11647,segédtábla!$A$1:$C$156,3,FALSE)</f>
        <v>2/1.</v>
      </c>
      <c r="B11647" s="226" t="s">
        <v>1259</v>
      </c>
      <c r="C11647" s="319" t="str">
        <f>VLOOKUP(B11647,segédtábla!$A$1:$C$156,2,FALSE)</f>
        <v>Berki Richárd Sándor</v>
      </c>
      <c r="D11647" s="188" t="s">
        <v>9801</v>
      </c>
      <c r="E11647" s="332" t="str">
        <f>VLOOKUP(C11647,'Havi KM'!A:S,4,FALSE)</f>
        <v xml:space="preserve">     1 357,13 km</v>
      </c>
      <c r="F11647" s="163"/>
    </row>
    <row r="11648" spans="1:6" ht="15" customHeight="1">
      <c r="A11648" s="19" t="str">
        <f>VLOOKUP(B11648,segédtábla!$A$1:$C$156,3,FALSE)</f>
        <v>5+2</v>
      </c>
      <c r="B11648" s="472" t="s">
        <v>1326</v>
      </c>
      <c r="C11648" s="473" t="str">
        <f>VLOOKUP(B11648,segédtábla!$A$1:$C$156,2,FALSE)</f>
        <v>Polyák László</v>
      </c>
      <c r="D11648" s="444" t="s">
        <v>9802</v>
      </c>
      <c r="E11648" s="332" t="str">
        <f>VLOOKUP(C11648,'Havi KM'!A:S,4,FALSE)</f>
        <v xml:space="preserve">     1 140,81 km</v>
      </c>
      <c r="F11648" s="163"/>
    </row>
    <row r="11649" spans="1:6" ht="15" customHeight="1">
      <c r="A11649" s="19" t="str">
        <f>VLOOKUP(B11649,segédtábla!$A$1:$C$156,3,FALSE)</f>
        <v>11+3</v>
      </c>
      <c r="B11649" s="226" t="s">
        <v>1372</v>
      </c>
      <c r="C11649" s="319" t="str">
        <f>VLOOKUP(B11649,segédtábla!$A$1:$C$156,2,FALSE)</f>
        <v>Lutz Márk Richárd</v>
      </c>
      <c r="D11649" s="188" t="s">
        <v>9803</v>
      </c>
      <c r="E11649" s="332" t="str">
        <f>VLOOKUP(C11649,'Havi KM'!A:S,4,FALSE)</f>
        <v xml:space="preserve">     2 443,97 km</v>
      </c>
      <c r="F11649" s="163"/>
    </row>
    <row r="11650" spans="1:6" ht="15" customHeight="1">
      <c r="A11650" s="19" t="str">
        <f>VLOOKUP(B11650,segédtábla!$A$1:$C$156,3,FALSE)</f>
        <v>11+3</v>
      </c>
      <c r="B11650" s="226" t="s">
        <v>1345</v>
      </c>
      <c r="C11650" s="319" t="str">
        <f>VLOOKUP(B11650,segédtábla!$A$1:$C$156,2,FALSE)</f>
        <v>Berek Gábor</v>
      </c>
      <c r="D11650" s="188" t="s">
        <v>9802</v>
      </c>
      <c r="E11650" s="332" t="str">
        <f>VLOOKUP(C11650,'Havi KM'!A:S,4,FALSE)</f>
        <v xml:space="preserve">      0,0 km</v>
      </c>
      <c r="F11650" s="163"/>
    </row>
    <row r="11651" spans="1:6" ht="15" customHeight="1">
      <c r="A11651" s="19" t="str">
        <f>VLOOKUP(B11651,segédtábla!$A$1:$C$156,3,FALSE)</f>
        <v>5+2</v>
      </c>
      <c r="B11651" s="226" t="s">
        <v>1326</v>
      </c>
      <c r="C11651" s="13" t="s">
        <v>544</v>
      </c>
      <c r="D11651" s="188" t="s">
        <v>9804</v>
      </c>
      <c r="E11651" s="332" t="str">
        <f>VLOOKUP(C11651,'Havi KM'!A:S,4,FALSE)</f>
        <v xml:space="preserve">      0,0 km</v>
      </c>
      <c r="F11651" s="163"/>
    </row>
    <row r="11652" spans="1:6" ht="15" customHeight="1">
      <c r="A11652" s="19" t="str">
        <f>VLOOKUP(B11652,segédtábla!$A$1:$C$156,3,FALSE)</f>
        <v>5+2</v>
      </c>
      <c r="B11652" s="226" t="s">
        <v>1181</v>
      </c>
      <c r="C11652" s="13" t="str">
        <f>VLOOKUP(B11652,segédtábla!$A$1:$C$156,2,FALSE)</f>
        <v>Lázár Gábor</v>
      </c>
      <c r="D11652" s="5" t="s">
        <v>9781</v>
      </c>
      <c r="E11652" s="332" t="str">
        <f>VLOOKUP(C11652,'Havi KM'!A:S,4,FALSE)</f>
        <v xml:space="preserve">     1 156,79 km</v>
      </c>
      <c r="F11652" s="163"/>
    </row>
    <row r="11653" spans="1:6" ht="15" customHeight="1">
      <c r="A11653" s="19" t="str">
        <f>VLOOKUP(B11653,segédtábla!$A$1:$C$156,3,FALSE)</f>
        <v>11+3</v>
      </c>
      <c r="B11653" s="226" t="s">
        <v>1353</v>
      </c>
      <c r="C11653" s="13" t="str">
        <f>VLOOKUP(B11653,segédtábla!$A$1:$C$156,2,FALSE)</f>
        <v>Vancsó Attila</v>
      </c>
      <c r="D11653" s="5" t="s">
        <v>9805</v>
      </c>
      <c r="E11653" s="332" t="str">
        <f>VLOOKUP(C11653,'Havi KM'!A:S,4,FALSE)</f>
        <v xml:space="preserve">     1 260,11 km</v>
      </c>
      <c r="F11653" s="163"/>
    </row>
    <row r="11654" spans="1:6" ht="15" customHeight="1">
      <c r="A11654" s="19" t="str">
        <f>VLOOKUP(B11654,segédtábla!$A$1:$C$156,3,FALSE)</f>
        <v>5+2</v>
      </c>
      <c r="B11654" s="226" t="s">
        <v>1337</v>
      </c>
      <c r="C11654" s="13" t="s">
        <v>1382</v>
      </c>
      <c r="D11654" s="5" t="s">
        <v>9764</v>
      </c>
      <c r="E11654" s="332" t="str">
        <f>VLOOKUP(C11654,'Havi KM'!A:S,4,FALSE)</f>
        <v xml:space="preserve">     1 578,46 km</v>
      </c>
      <c r="F11654" s="163"/>
    </row>
    <row r="11656" spans="1:6" ht="15" customHeight="1">
      <c r="A11656" s="10"/>
      <c r="B11656" s="16"/>
      <c r="C11656" s="263">
        <v>46029</v>
      </c>
      <c r="D11656" s="237" t="str">
        <f>TEXT(C11656,"dddd")</f>
        <v>Wednesday</v>
      </c>
      <c r="E11656" s="330"/>
      <c r="F11656" s="227">
        <f>+COUNTA(B11659:B11666)</f>
        <v>5</v>
      </c>
    </row>
    <row r="11657" spans="1:6" ht="15" customHeight="1">
      <c r="C11657" s="355"/>
    </row>
    <row r="11658" spans="1:6" ht="15" customHeight="1">
      <c r="A11658" s="7" t="s">
        <v>1136</v>
      </c>
      <c r="B11658" s="8" t="s">
        <v>1137</v>
      </c>
      <c r="C11658" s="9" t="s">
        <v>1138</v>
      </c>
      <c r="D11658" s="9" t="s">
        <v>1139</v>
      </c>
      <c r="E11658" s="331" t="s">
        <v>1140</v>
      </c>
      <c r="F11658" s="9" t="s">
        <v>1141</v>
      </c>
    </row>
    <row r="11659" spans="1:6" ht="15" customHeight="1">
      <c r="A11659" s="19" t="str">
        <f>VLOOKUP(B11659,segédtábla!$A$1:$C$156,3,FALSE)</f>
        <v>11+3</v>
      </c>
      <c r="B11659" s="226" t="s">
        <v>1142</v>
      </c>
      <c r="C11659" s="13" t="str">
        <f>VLOOKUP(B11659,segédtábla!$A$1:$C$156,2,FALSE)</f>
        <v>Hamecz  Zsolt + Zsoltné</v>
      </c>
      <c r="D11659" s="5" t="s">
        <v>9806</v>
      </c>
      <c r="E11659" s="332" t="e">
        <f>VLOOKUP(C11659,'Havi KM'!A:S,4,FALSE)</f>
        <v>#N/A</v>
      </c>
      <c r="F11659" s="163"/>
    </row>
    <row r="11660" spans="1:6" ht="15" customHeight="1">
      <c r="A11660" s="19" t="e">
        <f>VLOOKUP(B11660,segédtábla!$A$1:$C$156,3,FALSE)</f>
        <v>#N/A</v>
      </c>
      <c r="B11660" s="11"/>
      <c r="C11660" s="13" t="e">
        <f>VLOOKUP(B11660,segédtábla!$A$1:$C$156,2,FALSE)</f>
        <v>#N/A</v>
      </c>
      <c r="D11660" s="5"/>
      <c r="E11660" s="332" t="e">
        <f>VLOOKUP(C11660,'Havi KM'!A:S,4,FALSE)</f>
        <v>#N/A</v>
      </c>
      <c r="F11660" s="163"/>
    </row>
    <row r="11661" spans="1:6" ht="15" customHeight="1">
      <c r="A11661" s="19" t="str">
        <f>VLOOKUP(B11661,segédtábla!$A$1:$C$156,3,FALSE)</f>
        <v>5+2</v>
      </c>
      <c r="B11661" s="226" t="s">
        <v>1227</v>
      </c>
      <c r="C11661" s="13" t="str">
        <f>VLOOKUP(B11661,segédtábla!$A$1:$C$156,2,FALSE)</f>
        <v>Horváth Ferenc</v>
      </c>
      <c r="D11661" s="5" t="s">
        <v>1436</v>
      </c>
      <c r="E11661" s="332" t="str">
        <f>VLOOKUP(C11661,'Havi KM'!A:S,4,FALSE)</f>
        <v xml:space="preserve">     1 488,98 km</v>
      </c>
      <c r="F11661" s="163"/>
    </row>
    <row r="11662" spans="1:6" ht="15" customHeight="1">
      <c r="A11662" s="19" t="str">
        <f>VLOOKUP(B11662,segédtábla!$A$1:$C$156,3,FALSE)</f>
        <v>11+3</v>
      </c>
      <c r="B11662" s="226" t="s">
        <v>1372</v>
      </c>
      <c r="C11662" s="13" t="str">
        <f>VLOOKUP(B11662,segédtábla!$A$1:$C$156,2,FALSE)</f>
        <v>Lutz Márk Richárd</v>
      </c>
      <c r="D11662" s="5" t="s">
        <v>9807</v>
      </c>
      <c r="E11662" s="332" t="str">
        <f>VLOOKUP(C11662,'Havi KM'!A:S,4,FALSE)</f>
        <v xml:space="preserve">     2 443,97 km</v>
      </c>
      <c r="F11662" s="163"/>
    </row>
    <row r="11663" spans="1:6" ht="15" customHeight="1">
      <c r="A11663" s="19" t="e">
        <f>VLOOKUP(B11663,segédtábla!$A$1:$C$156,3,FALSE)</f>
        <v>#N/A</v>
      </c>
      <c r="B11663" s="11"/>
      <c r="C11663" s="13" t="e">
        <f>VLOOKUP(B11663,segédtábla!$A$1:$C$156,2,FALSE)</f>
        <v>#N/A</v>
      </c>
      <c r="D11663" s="5"/>
      <c r="E11663" s="332" t="e">
        <f>VLOOKUP(C11663,'Havi KM'!A:S,4,FALSE)</f>
        <v>#N/A</v>
      </c>
      <c r="F11663" s="163"/>
    </row>
    <row r="11664" spans="1:6" ht="16.5" customHeight="1">
      <c r="A11664" s="19" t="str">
        <f>VLOOKUP(B11664,segédtábla!$A$1:$C$156,3,FALSE)</f>
        <v>5+2</v>
      </c>
      <c r="B11664" s="226" t="s">
        <v>1278</v>
      </c>
      <c r="C11664" s="319" t="str">
        <f>VLOOKUP(B11664,segédtábla!$A$1:$C$156,2,FALSE)</f>
        <v>Adamek István + Nyíri Attila</v>
      </c>
      <c r="D11664" s="188" t="s">
        <v>9808</v>
      </c>
      <c r="E11664" s="332" t="e">
        <f>VLOOKUP(C11664,'Havi KM'!A:S,4,FALSE)</f>
        <v>#N/A</v>
      </c>
      <c r="F11664" s="163"/>
    </row>
    <row r="11665" spans="1:6" ht="15" customHeight="1">
      <c r="A11665" s="19" t="str">
        <f>VLOOKUP(B11665,segédtábla!$A$1:$C$156,3,FALSE)</f>
        <v>11+3</v>
      </c>
      <c r="B11665" s="226" t="s">
        <v>1283</v>
      </c>
      <c r="C11665" s="319" t="str">
        <f>VLOOKUP(B11665,segédtábla!$A$1:$C$156,2,FALSE)</f>
        <v>Török Attila</v>
      </c>
      <c r="D11665" s="188" t="s">
        <v>9809</v>
      </c>
      <c r="E11665" s="332" t="str">
        <f>VLOOKUP(C11665,'Havi KM'!A:S,4,FALSE)</f>
        <v xml:space="preserve">     1 669,95 km</v>
      </c>
      <c r="F11665" s="163"/>
    </row>
    <row r="11666" spans="1:6" ht="15" customHeight="1">
      <c r="A11666" s="19" t="e">
        <f>VLOOKUP(B11666,segédtábla!$A$1:$C$156,3,FALSE)</f>
        <v>#N/A</v>
      </c>
      <c r="B11666" s="21"/>
      <c r="C11666" s="13" t="e">
        <f>VLOOKUP(B11666,segédtábla!$A$1:$C$156,2,FALSE)</f>
        <v>#N/A</v>
      </c>
      <c r="D11666" s="5"/>
      <c r="E11666" s="332" t="e">
        <f>VLOOKUP(C11666,'Havi KM'!A:S,4,FALSE)</f>
        <v>#N/A</v>
      </c>
      <c r="F11666" s="163"/>
    </row>
    <row r="11667" spans="1:6" ht="15" customHeight="1">
      <c r="A11667" s="19" t="str">
        <f>VLOOKUP(B11667,segédtábla!$A$1:$C$156,3,FALSE)</f>
        <v>11+3</v>
      </c>
      <c r="B11667" s="226" t="s">
        <v>1253</v>
      </c>
      <c r="C11667" s="13" t="str">
        <f>VLOOKUP(B11667,segédtábla!$A$1:$C$156,2,FALSE)</f>
        <v>Knyihár Adrián</v>
      </c>
      <c r="D11667" s="5" t="s">
        <v>9810</v>
      </c>
      <c r="E11667" s="332" t="str">
        <f>VLOOKUP(C11667,'Havi KM'!A:S,4,FALSE)</f>
        <v xml:space="preserve">      0,0 km</v>
      </c>
      <c r="F11667" s="363" t="s">
        <v>9811</v>
      </c>
    </row>
    <row r="11668" spans="1:6" ht="15" customHeight="1">
      <c r="A11668" s="19" t="str">
        <f>VLOOKUP(B11668,segédtábla!$A$1:$C$156,3,FALSE)</f>
        <v>5+2</v>
      </c>
      <c r="B11668" s="226" t="s">
        <v>1339</v>
      </c>
      <c r="C11668" s="13" t="str">
        <f>VLOOKUP(B11668,segédtábla!$A$1:$C$156,2,FALSE)</f>
        <v>Áncsák János 04.14</v>
      </c>
      <c r="D11668" s="5" t="s">
        <v>9812</v>
      </c>
      <c r="E11668" s="332" t="e">
        <f>VLOOKUP(C11668,'Havi KM'!A:S,4,FALSE)</f>
        <v>#N/A</v>
      </c>
      <c r="F11668" s="163"/>
    </row>
    <row r="11669" spans="1:6" ht="15" customHeight="1">
      <c r="A11669" s="19" t="str">
        <f>VLOOKUP(B11669,segédtábla!$A$1:$C$156,3,FALSE)</f>
        <v>2/1.</v>
      </c>
      <c r="B11669" s="226" t="s">
        <v>1206</v>
      </c>
      <c r="C11669" s="13" t="str">
        <f>VLOOKUP(B11669,segédtábla!$A$1:$C$156,2,FALSE)</f>
        <v>Vincze Gábor</v>
      </c>
      <c r="D11669" s="5" t="s">
        <v>9813</v>
      </c>
      <c r="E11669" s="332" t="str">
        <f>VLOOKUP(C11669,'Havi KM'!A:S,4,FALSE)</f>
        <v xml:space="preserve">     1 471,92 km</v>
      </c>
      <c r="F11669" s="363"/>
    </row>
    <row r="11670" spans="1:6" ht="15" customHeight="1">
      <c r="A11670" s="19" t="str">
        <f>VLOOKUP(B11670,segédtábla!$A$1:$C$156,3,FALSE)</f>
        <v>5+2</v>
      </c>
      <c r="B11670" s="226" t="s">
        <v>1328</v>
      </c>
      <c r="C11670" s="319" t="str">
        <f>VLOOKUP(B11670,segédtábla!$A$1:$C$156,2,FALSE)</f>
        <v>Majer Dominik - Charter</v>
      </c>
      <c r="D11670" s="188" t="s">
        <v>9814</v>
      </c>
      <c r="E11670" s="332" t="e">
        <f>VLOOKUP(C11670,'Havi KM'!A:S,4,FALSE)</f>
        <v>#N/A</v>
      </c>
      <c r="F11670" s="163" t="s">
        <v>9815</v>
      </c>
    </row>
    <row r="11671" spans="1:6" ht="15" customHeight="1">
      <c r="A11671" s="19" t="str">
        <f>VLOOKUP(B11671,segédtábla!$A$1:$C$156,3,FALSE)</f>
        <v>5+2</v>
      </c>
      <c r="B11671" s="226" t="s">
        <v>1214</v>
      </c>
      <c r="C11671" s="319" t="str">
        <f>VLOOKUP(B11671,segédtábla!$A$1:$C$156,2,FALSE)</f>
        <v>Horváth András - Charter</v>
      </c>
      <c r="D11671" s="188" t="s">
        <v>9816</v>
      </c>
      <c r="E11671" s="332" t="e">
        <f>VLOOKUP(C11671,'Havi KM'!A:S,4,FALSE)</f>
        <v>#N/A</v>
      </c>
      <c r="F11671" s="163" t="s">
        <v>9817</v>
      </c>
    </row>
    <row r="11672" spans="1:6" ht="15" customHeight="1">
      <c r="A11672" s="19" t="str">
        <f>VLOOKUP(B11672,segédtábla!$A$1:$C$156,3,FALSE)</f>
        <v>5+2</v>
      </c>
      <c r="B11672" s="226" t="s">
        <v>1317</v>
      </c>
      <c r="C11672" s="13" t="str">
        <f>VLOOKUP(B11672,segédtábla!$A$1:$C$156,2,FALSE)</f>
        <v>Tőzsér Gábor</v>
      </c>
      <c r="D11672" s="5" t="s">
        <v>9818</v>
      </c>
      <c r="E11672" s="332" t="str">
        <f>VLOOKUP(C11672,'Havi KM'!A:S,4,FALSE)</f>
        <v xml:space="preserve">     1 375,22 km</v>
      </c>
      <c r="F11672" s="231"/>
    </row>
    <row r="11673" spans="1:6" ht="15" customHeight="1">
      <c r="A11673" s="19" t="str">
        <f>VLOOKUP(B11673,segédtábla!$A$1:$C$156,3,FALSE)</f>
        <v>11+3</v>
      </c>
      <c r="B11673" s="226" t="s">
        <v>1147</v>
      </c>
      <c r="C11673" s="13" t="str">
        <f>VLOOKUP(B11673,segédtábla!$A$1:$C$156,2,FALSE)</f>
        <v>Török Sándor</v>
      </c>
      <c r="D11673" s="5" t="s">
        <v>9819</v>
      </c>
      <c r="E11673" s="332" t="str">
        <f>VLOOKUP(C11673,'Havi KM'!A:S,4,FALSE)</f>
        <v xml:space="preserve">     1 629,14 km</v>
      </c>
      <c r="F11673" s="163" t="s">
        <v>9820</v>
      </c>
    </row>
    <row r="11674" spans="1:6" ht="15" customHeight="1">
      <c r="A11674" s="19" t="str">
        <f>VLOOKUP(B11674,segédtábla!$A$1:$C$156,3,FALSE)</f>
        <v>11+3</v>
      </c>
      <c r="B11674" s="226" t="s">
        <v>1378</v>
      </c>
      <c r="C11674" s="13" t="str">
        <f>VLOOKUP(B11674,segédtábla!$A$1:$C$156,2,FALSE)</f>
        <v>Dalanics Zsolt</v>
      </c>
      <c r="D11674" s="5" t="s">
        <v>9821</v>
      </c>
      <c r="E11674" s="332" t="str">
        <f>VLOOKUP(C11674,'Havi KM'!A:S,4,FALSE)</f>
        <v xml:space="preserve">     1 398,48 km</v>
      </c>
      <c r="F11674" s="363" t="s">
        <v>9822</v>
      </c>
    </row>
    <row r="11675" spans="1:6" ht="15" customHeight="1">
      <c r="A11675" s="19" t="str">
        <f>VLOOKUP(B11675,segédtábla!$A$1:$C$156,3,FALSE)</f>
        <v>5+2</v>
      </c>
      <c r="B11675" s="226" t="s">
        <v>1173</v>
      </c>
      <c r="C11675" s="13" t="str">
        <f>VLOOKUP(B11675,segédtábla!$A$1:$C$156,2,FALSE)</f>
        <v>Léhner Zsolt</v>
      </c>
      <c r="D11675" s="5" t="s">
        <v>9823</v>
      </c>
      <c r="E11675" s="332" t="str">
        <f>VLOOKUP(C11675,'Havi KM'!A:S,4,FALSE)</f>
        <v xml:space="preserve">     1 816,96 km</v>
      </c>
      <c r="F11675" s="163"/>
    </row>
    <row r="11676" spans="1:6" ht="15" customHeight="1">
      <c r="A11676" s="19">
        <f>VLOOKUP(B11676,segédtábla!$A$1:$C$156,3,FALSE)</f>
        <v>0</v>
      </c>
      <c r="B11676" s="226" t="s">
        <v>1375</v>
      </c>
      <c r="C11676" s="13" t="str">
        <f>VLOOKUP(B11676,segédtábla!$A$1:$C$156,2,FALSE)</f>
        <v>kivonva</v>
      </c>
      <c r="D11676" s="5" t="s">
        <v>9824</v>
      </c>
      <c r="E11676" s="332" t="e">
        <f>VLOOKUP(C11676,'Havi KM'!A:S,4,FALSE)</f>
        <v>#N/A</v>
      </c>
      <c r="F11676" s="163"/>
    </row>
    <row r="11677" spans="1:6" ht="15" customHeight="1">
      <c r="A11677" s="19" t="str">
        <f>VLOOKUP(B11677,segédtábla!$A$1:$C$156,3,FALSE)</f>
        <v>5+2</v>
      </c>
      <c r="B11677" s="226" t="s">
        <v>1179</v>
      </c>
      <c r="C11677" s="319" t="str">
        <f>VLOOKUP(B11677,segédtábla!$A$1:$C$156,2,FALSE)</f>
        <v>Horváth Ákos</v>
      </c>
      <c r="D11677" s="188" t="s">
        <v>9825</v>
      </c>
      <c r="E11677" s="332" t="str">
        <f>VLOOKUP(C11677,'Havi KM'!A:S,4,FALSE)</f>
        <v xml:space="preserve">     1 036,99 km</v>
      </c>
      <c r="F11677" s="163"/>
    </row>
    <row r="11678" spans="1:6" ht="15" customHeight="1">
      <c r="A11678" s="19" t="str">
        <f>VLOOKUP(B11678,segédtábla!$A$1:$C$156,3,FALSE)</f>
        <v>5+2</v>
      </c>
      <c r="B11678" s="226" t="s">
        <v>1274</v>
      </c>
      <c r="C11678" s="319" t="str">
        <f>VLOOKUP(B11678,segédtábla!$A$1:$C$156,2,FALSE)</f>
        <v>Kakulya Zsolt</v>
      </c>
      <c r="D11678" s="188" t="s">
        <v>9826</v>
      </c>
      <c r="E11678" s="332" t="str">
        <f>VLOOKUP(C11678,'Havi KM'!A:S,4,FALSE)</f>
        <v xml:space="preserve">     1 219,87 km</v>
      </c>
      <c r="F11678" s="163"/>
    </row>
    <row r="11679" spans="1:6" ht="15" customHeight="1">
      <c r="A11679" s="19" t="str">
        <f>VLOOKUP(B11679,segédtábla!$A$1:$C$156,3,FALSE)</f>
        <v>11+3</v>
      </c>
      <c r="B11679" s="226" t="s">
        <v>1355</v>
      </c>
      <c r="C11679" s="13" t="str">
        <f>VLOOKUP(B11679,segédtábla!$A$1:$C$156,2,FALSE)</f>
        <v>Németh Nándor</v>
      </c>
      <c r="D11679" s="5" t="s">
        <v>9827</v>
      </c>
      <c r="E11679" s="332" t="str">
        <f>VLOOKUP(C11679,'Havi KM'!A:S,4,FALSE)</f>
        <v xml:space="preserve">     2 089,15 km</v>
      </c>
      <c r="F11679" s="163"/>
    </row>
    <row r="11680" spans="1:6" ht="15" customHeight="1">
      <c r="A11680" s="19" t="str">
        <f>VLOOKUP(B11680,segédtábla!$A$1:$C$156,3,FALSE)</f>
        <v>bármi</v>
      </c>
      <c r="B11680" s="226" t="s">
        <v>5472</v>
      </c>
      <c r="C11680" s="13" t="str">
        <f>VLOOKUP(B11680,segédtábla!$A$1:$C$156,2,FALSE)</f>
        <v>Vitai JÁnos</v>
      </c>
      <c r="D11680" s="5" t="s">
        <v>9828</v>
      </c>
      <c r="E11680" s="332" t="str">
        <f>VLOOKUP(C11680,'Havi KM'!A:S,4,FALSE)</f>
        <v xml:space="preserve">      465,05 km</v>
      </c>
      <c r="F11680" s="163"/>
    </row>
    <row r="11681" spans="1:6" ht="15" customHeight="1">
      <c r="A11681" s="19" t="str">
        <f>VLOOKUP(B11681,segédtábla!$A$1:$C$156,3,FALSE)</f>
        <v>2/1.</v>
      </c>
      <c r="B11681" s="226" t="s">
        <v>5289</v>
      </c>
      <c r="C11681" s="319" t="str">
        <f>VLOOKUP(B11681,segédtábla!$A$1:$C$156,2,FALSE)</f>
        <v>Molárovits Zoltán Edvin</v>
      </c>
      <c r="D11681" s="188" t="s">
        <v>9829</v>
      </c>
      <c r="E11681" s="332" t="str">
        <f>VLOOKUP(C11681,'Havi KM'!A:S,4,FALSE)</f>
        <v xml:space="preserve">     2 145,93 km</v>
      </c>
      <c r="F11681" s="163"/>
    </row>
    <row r="11682" spans="1:6" ht="15" customHeight="1">
      <c r="A11682" s="19" t="e">
        <f>VLOOKUP(B11682,segédtábla!$A$1:$C$156,3,FALSE)</f>
        <v>#N/A</v>
      </c>
      <c r="B11682" s="11"/>
      <c r="C11682" s="13" t="e">
        <f>VLOOKUP(B11682,segédtábla!$A$1:$C$156,2,FALSE)</f>
        <v>#N/A</v>
      </c>
      <c r="D11682" s="5"/>
      <c r="E11682" s="332" t="e">
        <f>VLOOKUP(C11682,'Havi KM'!A:S,4,FALSE)</f>
        <v>#N/A</v>
      </c>
      <c r="F11682" s="163"/>
    </row>
    <row r="11683" spans="1:6" ht="15" customHeight="1">
      <c r="A11683" s="19" t="e">
        <f>VLOOKUP(B11683,segédtábla!$A$1:$C$156,3,FALSE)</f>
        <v>#N/A</v>
      </c>
      <c r="B11683" s="11"/>
      <c r="C11683" s="13" t="e">
        <f>VLOOKUP(B11683,segédtábla!$A$1:$C$156,2,FALSE)</f>
        <v>#N/A</v>
      </c>
      <c r="D11683" s="5"/>
      <c r="E11683" s="332" t="e">
        <f>VLOOKUP(C11683,'Havi KM'!A:S,4,FALSE)</f>
        <v>#N/A</v>
      </c>
      <c r="F11683" s="163"/>
    </row>
    <row r="11685" spans="1:6" ht="15" customHeight="1">
      <c r="A11685" s="10"/>
      <c r="B11685" s="16"/>
      <c r="C11685" s="263">
        <v>46030</v>
      </c>
      <c r="D11685" s="237" t="str">
        <f>TEXT(C11685,"dddd")</f>
        <v>Thursday</v>
      </c>
      <c r="E11685" s="330"/>
      <c r="F11685" s="227">
        <f>+COUNTA(B11688:B11693)</f>
        <v>5</v>
      </c>
    </row>
    <row r="11686" spans="1:6" ht="15" customHeight="1">
      <c r="C11686" s="355"/>
    </row>
    <row r="11687" spans="1:6" ht="15" customHeight="1">
      <c r="A11687" s="7" t="s">
        <v>1136</v>
      </c>
      <c r="B11687" s="8" t="s">
        <v>1137</v>
      </c>
      <c r="C11687" s="9" t="s">
        <v>1138</v>
      </c>
      <c r="D11687" s="9" t="s">
        <v>1139</v>
      </c>
      <c r="E11687" s="331" t="s">
        <v>1140</v>
      </c>
      <c r="F11687" s="9" t="s">
        <v>1141</v>
      </c>
    </row>
    <row r="11688" spans="1:6" ht="15" customHeight="1">
      <c r="A11688" s="19" t="str">
        <f>VLOOKUP(B11688,segédtábla!$A$1:$C$156,3,FALSE)</f>
        <v>11+3</v>
      </c>
      <c r="B11688" s="226" t="s">
        <v>1221</v>
      </c>
      <c r="C11688" s="13" t="str">
        <f>VLOOKUP(B11688,segédtábla!$A$1:$C$156,2,FALSE)</f>
        <v>Vass István</v>
      </c>
      <c r="D11688" s="5" t="s">
        <v>9830</v>
      </c>
      <c r="E11688" s="332" t="e">
        <f>VLOOKUP(C11688,'Havi KM'!A:S,4,FALSE)</f>
        <v>#N/A</v>
      </c>
      <c r="F11688" s="163"/>
    </row>
    <row r="11689" spans="1:6" ht="15" customHeight="1">
      <c r="A11689" s="19" t="str">
        <f>VLOOKUP(B11689,segédtábla!$A$1:$C$156,3,FALSE)</f>
        <v>5+2</v>
      </c>
      <c r="B11689" s="226" t="s">
        <v>1159</v>
      </c>
      <c r="C11689" s="319" t="str">
        <f>VLOOKUP(B11689,segédtábla!$A$1:$C$156,2,FALSE)</f>
        <v>Pilló József + Pillóné S. Judit</v>
      </c>
      <c r="D11689" s="188" t="s">
        <v>9831</v>
      </c>
      <c r="E11689" s="332" t="e">
        <f>VLOOKUP(C11689,'Havi KM'!A:S,4,FALSE)</f>
        <v>#N/A</v>
      </c>
      <c r="F11689" s="163"/>
    </row>
    <row r="11690" spans="1:6" ht="15" customHeight="1">
      <c r="A11690" s="19" t="str">
        <f>VLOOKUP(B11690,segédtábla!$A$1:$C$156,3,FALSE)</f>
        <v>5+2</v>
      </c>
      <c r="B11690" s="226" t="s">
        <v>1149</v>
      </c>
      <c r="C11690" s="13" t="str">
        <f>VLOOKUP(B11690,segédtábla!$A$1:$C$156,2,FALSE)</f>
        <v>Létai Ferenc + Létainé Zsuzsa</v>
      </c>
      <c r="D11690" s="5" t="s">
        <v>9832</v>
      </c>
      <c r="E11690" s="332" t="e">
        <f>VLOOKUP(C11690,'Havi KM'!A:S,4,FALSE)</f>
        <v>#N/A</v>
      </c>
      <c r="F11690" s="163"/>
    </row>
    <row r="11691" spans="1:6" ht="15" customHeight="1">
      <c r="A11691" s="19" t="str">
        <f>VLOOKUP(B11691,segédtábla!$A$1:$C$156,3,FALSE)</f>
        <v>5+2</v>
      </c>
      <c r="B11691" s="507" t="s">
        <v>1269</v>
      </c>
      <c r="C11691" s="508" t="str">
        <f>VLOOKUP(B11691,segédtábla!$A$1:$C$156,2,FALSE)</f>
        <v>Bagi Lajos + Bagi Márió</v>
      </c>
      <c r="D11691" s="176" t="s">
        <v>9833</v>
      </c>
      <c r="E11691" s="332" t="e">
        <f>VLOOKUP(C11691,'Havi KM'!A:S,4,FALSE)</f>
        <v>#N/A</v>
      </c>
      <c r="F11691" s="163"/>
    </row>
    <row r="11692" spans="1:6" ht="15" customHeight="1">
      <c r="A11692" s="19" t="e">
        <f>VLOOKUP(B11692,segédtábla!$A$1:$C$156,3,FALSE)</f>
        <v>#N/A</v>
      </c>
      <c r="B11692" s="21"/>
      <c r="C11692" s="13" t="e">
        <f>VLOOKUP(B11692,segédtábla!$A$1:$C$156,2,FALSE)</f>
        <v>#N/A</v>
      </c>
      <c r="D11692" s="5"/>
      <c r="E11692" s="332" t="e">
        <f>VLOOKUP(C11692,'Havi KM'!A:S,4,FALSE)</f>
        <v>#N/A</v>
      </c>
      <c r="F11692" s="163"/>
    </row>
    <row r="11693" spans="1:6" ht="15" customHeight="1">
      <c r="A11693" s="19" t="str">
        <f>VLOOKUP(B11693,segédtábla!$A$1:$C$156,3,FALSE)</f>
        <v>11+3</v>
      </c>
      <c r="B11693" s="226" t="s">
        <v>1223</v>
      </c>
      <c r="C11693" s="13" t="str">
        <f>VLOOKUP(B11693,segédtábla!$A$1:$C$156,2,FALSE)</f>
        <v>Molnár Lajos</v>
      </c>
      <c r="D11693" s="4" t="s">
        <v>9834</v>
      </c>
      <c r="E11693" s="332" t="str">
        <f>VLOOKUP(C11693,'Havi KM'!A:S,4,FALSE)</f>
        <v xml:space="preserve">     2 738,73 km</v>
      </c>
      <c r="F11693" s="163"/>
    </row>
    <row r="11694" spans="1:6" ht="15" customHeight="1">
      <c r="A11694" s="19" t="str">
        <f>VLOOKUP(B11694,segédtábla!$A$1:$C$156,3,FALSE)</f>
        <v>5+2</v>
      </c>
      <c r="B11694" s="226" t="s">
        <v>1526</v>
      </c>
      <c r="C11694" s="13" t="str">
        <f>VLOOKUP(B11694,segédtábla!$A$1:$C$156,2,FALSE)</f>
        <v>Simon Zoltán</v>
      </c>
      <c r="D11694" s="5" t="s">
        <v>9835</v>
      </c>
      <c r="E11694" s="332" t="str">
        <f>VLOOKUP(C11694,'Havi KM'!A:S,4,FALSE)</f>
        <v xml:space="preserve">     1 431,31 km</v>
      </c>
      <c r="F11694" s="163"/>
    </row>
    <row r="11695" spans="1:6" ht="15" customHeight="1">
      <c r="A11695" s="19" t="str">
        <f>VLOOKUP(B11695,segédtábla!$A$1:$C$156,3,FALSE)</f>
        <v>2/1.</v>
      </c>
      <c r="B11695" s="226" t="s">
        <v>1259</v>
      </c>
      <c r="C11695" s="13" t="str">
        <f>VLOOKUP(B11695,segédtábla!$A$1:$C$156,2,FALSE)</f>
        <v>Berki Richárd Sándor</v>
      </c>
      <c r="D11695" s="5" t="s">
        <v>9836</v>
      </c>
      <c r="E11695" s="332" t="str">
        <f>VLOOKUP(C11695,'Havi KM'!A:S,4,FALSE)</f>
        <v xml:space="preserve">     1 357,13 km</v>
      </c>
      <c r="F11695" s="163"/>
    </row>
    <row r="11696" spans="1:6" ht="15" customHeight="1">
      <c r="A11696" s="19" t="str">
        <f>VLOOKUP(B11696,segédtábla!$A$1:$C$156,3,FALSE)</f>
        <v>5+2</v>
      </c>
      <c r="B11696" s="226" t="s">
        <v>1163</v>
      </c>
      <c r="C11696" s="319" t="str">
        <f>VLOOKUP(B11696,segédtábla!$A$1:$C$156,2,FALSE)</f>
        <v>Popovics Dávid</v>
      </c>
      <c r="D11696" s="188" t="s">
        <v>9837</v>
      </c>
      <c r="E11696" s="332" t="str">
        <f>VLOOKUP(C11696,'Havi KM'!A:S,4,FALSE)</f>
        <v xml:space="preserve">     1 838,04 km</v>
      </c>
      <c r="F11696" s="163"/>
    </row>
    <row r="11697" spans="1:6" ht="15" customHeight="1">
      <c r="A11697" s="19" t="str">
        <f>VLOOKUP(B11697,segédtábla!$A$1:$C$156,3,FALSE)</f>
        <v>5+2</v>
      </c>
      <c r="B11697" s="472" t="s">
        <v>1292</v>
      </c>
      <c r="C11697" s="473" t="str">
        <f>VLOOKUP(B11697,segédtábla!$A$1:$C$156,2,FALSE)</f>
        <v>Hanzi György Lehel</v>
      </c>
      <c r="D11697" s="444" t="s">
        <v>9838</v>
      </c>
      <c r="E11697" s="332" t="str">
        <f>VLOOKUP(C11697,'Havi KM'!A:S,4,FALSE)</f>
        <v xml:space="preserve">     1 303,29 km</v>
      </c>
      <c r="F11697" s="163" t="s">
        <v>6996</v>
      </c>
    </row>
    <row r="11698" spans="1:6" ht="15" customHeight="1">
      <c r="A11698" s="19" t="str">
        <f>VLOOKUP(B11698,segédtábla!$A$1:$C$156,3,FALSE)</f>
        <v>5+2</v>
      </c>
      <c r="B11698" s="226" t="s">
        <v>1175</v>
      </c>
      <c r="C11698" s="13" t="str">
        <f>VLOOKUP(B11698,segédtábla!$A$1:$C$156,2,FALSE)</f>
        <v>Iklódi Sándor</v>
      </c>
      <c r="D11698" s="5" t="s">
        <v>9839</v>
      </c>
      <c r="E11698" s="332" t="str">
        <f>VLOOKUP(C11698,'Havi KM'!A:S,4,FALSE)</f>
        <v xml:space="preserve">     1 161,24 km</v>
      </c>
      <c r="F11698" s="163"/>
    </row>
    <row r="11699" spans="1:6" ht="15" customHeight="1">
      <c r="A11699" s="19" t="str">
        <f>VLOOKUP(B11699,segédtábla!$A$1:$C$156,3,FALSE)</f>
        <v>11+3</v>
      </c>
      <c r="B11699" s="226" t="s">
        <v>1366</v>
      </c>
      <c r="C11699" s="13" t="str">
        <f>VLOOKUP(B11699,segédtábla!$A$1:$C$156,2,FALSE)</f>
        <v>Busi Sándor János</v>
      </c>
      <c r="D11699" s="5" t="s">
        <v>9840</v>
      </c>
      <c r="E11699" s="332" t="str">
        <f>VLOOKUP(C11699,'Havi KM'!A:S,4,FALSE)</f>
        <v xml:space="preserve">     1 430,82 km</v>
      </c>
      <c r="F11699" s="163"/>
    </row>
    <row r="11700" spans="1:6" ht="15" customHeight="1">
      <c r="A11700" s="19" t="str">
        <f>VLOOKUP(B11700,segédtábla!$A$1:$C$156,3,FALSE)</f>
        <v>5+2</v>
      </c>
      <c r="B11700" s="226" t="s">
        <v>1256</v>
      </c>
      <c r="C11700" s="13" t="str">
        <f>VLOOKUP(B11700,segédtábla!$A$1:$C$156,2,FALSE)</f>
        <v>Árvai Gábor</v>
      </c>
      <c r="D11700" s="5" t="s">
        <v>9841</v>
      </c>
      <c r="E11700" s="332" t="str">
        <f>VLOOKUP(C11700,'Havi KM'!A:S,4,FALSE)</f>
        <v xml:space="preserve">     1 696,48 km</v>
      </c>
      <c r="F11700" s="163"/>
    </row>
    <row r="11701" spans="1:6" ht="15" customHeight="1">
      <c r="A11701" s="19" t="str">
        <f>VLOOKUP(B11701,segédtábla!$A$1:$C$156,3,FALSE)</f>
        <v>11+3</v>
      </c>
      <c r="B11701" s="226" t="s">
        <v>1413</v>
      </c>
      <c r="C11701" s="13" t="str">
        <f>VLOOKUP(B11701,segédtábla!$A$1:$C$156,2,FALSE)</f>
        <v>Szkolcsek György</v>
      </c>
      <c r="D11701" s="5" t="s">
        <v>9842</v>
      </c>
      <c r="E11701" s="332" t="str">
        <f>VLOOKUP(C11701,'Havi KM'!A:S,4,FALSE)</f>
        <v xml:space="preserve">     1 278,42 km</v>
      </c>
      <c r="F11701" s="163"/>
    </row>
    <row r="11702" spans="1:6" ht="15" customHeight="1">
      <c r="A11702" s="19" t="str">
        <f>VLOOKUP(B11702,segédtábla!$A$1:$C$156,3,FALSE)</f>
        <v>17+4</v>
      </c>
      <c r="B11702" s="226" t="s">
        <v>1217</v>
      </c>
      <c r="C11702" s="319" t="str">
        <f>VLOOKUP(B11702,segédtábla!$A$1:$C$156,2,FALSE)</f>
        <v>Fábián Szabolcs</v>
      </c>
      <c r="D11702" s="188" t="s">
        <v>9843</v>
      </c>
      <c r="E11702" s="332" t="str">
        <f>VLOOKUP(C11702,'Havi KM'!A:S,4,FALSE)</f>
        <v xml:space="preserve">     1 855,46 km</v>
      </c>
      <c r="F11702" s="163" t="s">
        <v>9844</v>
      </c>
    </row>
    <row r="11703" spans="1:6" ht="15" customHeight="1">
      <c r="A11703" s="19" t="str">
        <f>VLOOKUP(B11703,segédtábla!$A$1:$C$156,3,FALSE)</f>
        <v>5+2</v>
      </c>
      <c r="B11703" s="11" t="s">
        <v>1154</v>
      </c>
      <c r="C11703" s="13" t="str">
        <f>VLOOKUP(B11703,segédtábla!$A$1:$C$156,2,FALSE)</f>
        <v>Tóth Mihály</v>
      </c>
      <c r="D11703" s="240" t="s">
        <v>1342</v>
      </c>
      <c r="E11703" s="332" t="str">
        <f>VLOOKUP(C11703,'Havi KM'!A:S,4,FALSE)</f>
        <v xml:space="preserve">      345,81 km</v>
      </c>
      <c r="F11703" s="231"/>
    </row>
    <row r="11705" spans="1:6" ht="15" customHeight="1">
      <c r="A11705" s="10"/>
      <c r="B11705" s="16"/>
      <c r="C11705" s="263">
        <v>46031</v>
      </c>
      <c r="D11705" s="237" t="str">
        <f>TEXT(C11705,"dddd")</f>
        <v>Friday</v>
      </c>
      <c r="E11705" s="330"/>
      <c r="F11705" s="227">
        <f>+COUNTA(B11708:B11762)</f>
        <v>35</v>
      </c>
    </row>
    <row r="11706" spans="1:6" ht="15" customHeight="1">
      <c r="C11706" s="355"/>
    </row>
    <row r="11707" spans="1:6" ht="15" customHeight="1">
      <c r="A11707" s="7" t="s">
        <v>1136</v>
      </c>
      <c r="B11707" s="8" t="s">
        <v>1137</v>
      </c>
      <c r="C11707" s="9" t="s">
        <v>1138</v>
      </c>
      <c r="D11707" s="9" t="s">
        <v>1139</v>
      </c>
      <c r="E11707" s="331" t="s">
        <v>1140</v>
      </c>
      <c r="F11707" s="9" t="s">
        <v>1141</v>
      </c>
    </row>
    <row r="11708" spans="1:6" ht="15" customHeight="1">
      <c r="A11708" s="19" t="e">
        <f>VLOOKUP(B11708,segédtábla!$A$1:$C$156,3,FALSE)</f>
        <v>#N/A</v>
      </c>
      <c r="B11708" s="11"/>
      <c r="C11708" s="13" t="e">
        <f>VLOOKUP(B11708,segédtábla!$A$1:$C$156,2,FALSE)</f>
        <v>#N/A</v>
      </c>
      <c r="D11708" s="5"/>
      <c r="E11708" s="332" t="e">
        <f>VLOOKUP(C11708,'Havi KM'!A:S,4,FALSE)</f>
        <v>#N/A</v>
      </c>
      <c r="F11708" s="163"/>
    </row>
    <row r="11709" spans="1:6" ht="15" customHeight="1">
      <c r="A11709" s="19" t="str">
        <f>VLOOKUP(B11709,segédtábla!$A$1:$C$156,3,FALSE)</f>
        <v>5+2</v>
      </c>
      <c r="B11709" s="226" t="s">
        <v>1152</v>
      </c>
      <c r="C11709" s="13" t="str">
        <f>VLOOKUP(B11709,segédtábla!$A$1:$C$156,2,FALSE)</f>
        <v>Tokorcsi Tibor</v>
      </c>
      <c r="D11709" s="4" t="s">
        <v>1436</v>
      </c>
      <c r="E11709" s="332" t="str">
        <f>VLOOKUP(C11709,'Havi KM'!A:S,4,FALSE)</f>
        <v xml:space="preserve">     1 330,53 km</v>
      </c>
      <c r="F11709" s="163"/>
    </row>
    <row r="11710" spans="1:6" ht="15" customHeight="1">
      <c r="A11710" s="19" t="str">
        <f>VLOOKUP(B11710,segédtábla!$A$1:$C$156,3,FALSE)</f>
        <v>17+4</v>
      </c>
      <c r="B11710" s="226" t="s">
        <v>1217</v>
      </c>
      <c r="C11710" s="13" t="str">
        <f>VLOOKUP(B11710,segédtábla!$A$1:$C$156,2,FALSE)</f>
        <v>Fábián Szabolcs</v>
      </c>
      <c r="D11710" s="5" t="s">
        <v>9845</v>
      </c>
      <c r="E11710" s="332" t="str">
        <f>VLOOKUP(C11710,'Havi KM'!A:S,4,FALSE)</f>
        <v xml:space="preserve">     1 855,46 km</v>
      </c>
      <c r="F11710" s="163"/>
    </row>
    <row r="11711" spans="1:6" ht="15" customHeight="1">
      <c r="A11711" s="19" t="e">
        <f>VLOOKUP(B11711,segédtábla!$A$1:$C$156,3,FALSE)</f>
        <v>#N/A</v>
      </c>
      <c r="B11711" s="11"/>
      <c r="C11711" s="13" t="e">
        <f>VLOOKUP(B11711,segédtábla!$A$1:$C$156,2,FALSE)</f>
        <v>#N/A</v>
      </c>
      <c r="D11711" s="5"/>
      <c r="E11711" s="332" t="e">
        <f>VLOOKUP(C11711,'Havi KM'!A:S,4,FALSE)</f>
        <v>#N/A</v>
      </c>
      <c r="F11711" s="163"/>
    </row>
    <row r="11712" spans="1:6" ht="15" customHeight="1">
      <c r="A11712" s="19" t="str">
        <f>VLOOKUP(B11712,segédtábla!$A$1:$C$156,3,FALSE)</f>
        <v>10+4</v>
      </c>
      <c r="B11712" s="226" t="s">
        <v>1276</v>
      </c>
      <c r="C11712" s="13" t="str">
        <f>VLOOKUP(B11712,segédtábla!$A$1:$C$156,2,FALSE)</f>
        <v>Tanács Attila</v>
      </c>
      <c r="D11712" s="4" t="s">
        <v>9846</v>
      </c>
      <c r="E11712" s="332" t="str">
        <f>VLOOKUP(C11712,'Havi KM'!A:S,4,FALSE)</f>
        <v xml:space="preserve">      232,78 km</v>
      </c>
      <c r="F11712" s="363"/>
    </row>
    <row r="11713" spans="1:6" ht="15" customHeight="1">
      <c r="A11713" s="19" t="str">
        <f>VLOOKUP(B11713,segédtábla!$A$1:$C$156,3,FALSE)</f>
        <v>11+3</v>
      </c>
      <c r="B11713" s="226" t="s">
        <v>7332</v>
      </c>
      <c r="C11713" s="13" t="str">
        <f>VLOOKUP(B11713,segédtábla!$A$1:$C$156,2,FALSE)</f>
        <v>Choijiljav Batbaatar</v>
      </c>
      <c r="D11713" s="4" t="s">
        <v>9847</v>
      </c>
      <c r="E11713" s="332" t="str">
        <f>VLOOKUP(C11713,'Havi KM'!A:S,4,FALSE)</f>
        <v xml:space="preserve">     1 929,86 km</v>
      </c>
      <c r="F11713" s="363"/>
    </row>
    <row r="11714" spans="1:6" ht="15" customHeight="1">
      <c r="A11714" s="19" t="str">
        <f>VLOOKUP(B11714,segédtábla!$A$1:$C$156,3,FALSE)</f>
        <v>11+3</v>
      </c>
      <c r="B11714" s="226" t="s">
        <v>1195</v>
      </c>
      <c r="C11714" s="13" t="str">
        <f>VLOOKUP(B11714,segédtábla!$A$1:$C$156,2,FALSE)</f>
        <v>Hallók Gábor</v>
      </c>
      <c r="D11714" s="5" t="s">
        <v>9848</v>
      </c>
      <c r="E11714" s="332" t="str">
        <f>VLOOKUP(C11714,'Havi KM'!A:S,4,FALSE)</f>
        <v xml:space="preserve">     2 457,27 km</v>
      </c>
      <c r="F11714" s="163"/>
    </row>
    <row r="11715" spans="1:6" ht="15" customHeight="1">
      <c r="A11715" s="19" t="str">
        <f>VLOOKUP(B11715,segédtábla!$A$1:$C$156,3,FALSE)</f>
        <v>11+3</v>
      </c>
      <c r="B11715" s="226" t="s">
        <v>1405</v>
      </c>
      <c r="C11715" s="13" t="str">
        <f>VLOOKUP(B11715,segédtábla!$A$1:$C$156,2,FALSE)</f>
        <v>Marton Péter</v>
      </c>
      <c r="D11715" s="240" t="s">
        <v>9849</v>
      </c>
      <c r="E11715" s="332" t="str">
        <f>VLOOKUP(C11715,'Havi KM'!A:S,4,FALSE)</f>
        <v xml:space="preserve">     1 405,83 km</v>
      </c>
      <c r="F11715" s="163"/>
    </row>
    <row r="11716" spans="1:6" ht="15" customHeight="1">
      <c r="A11716" s="19" t="str">
        <f>VLOOKUP(B11716,segédtábla!$A$1:$C$156,3,FALSE)</f>
        <v>11+3</v>
      </c>
      <c r="B11716" s="226" t="s">
        <v>1245</v>
      </c>
      <c r="C11716" s="13" t="str">
        <f>VLOOKUP(B11716,segédtábla!$A$1:$C$156,2,FALSE)</f>
        <v>Slebárszky Attila Gábor</v>
      </c>
      <c r="D11716" s="5" t="s">
        <v>9850</v>
      </c>
      <c r="E11716" s="332" t="str">
        <f>VLOOKUP(C11716,'Havi KM'!A:S,4,FALSE)</f>
        <v xml:space="preserve">     1 780,0 km</v>
      </c>
      <c r="F11716" s="363" t="s">
        <v>7208</v>
      </c>
    </row>
    <row r="11717" spans="1:6" ht="15" customHeight="1">
      <c r="A11717" s="19" t="str">
        <f>VLOOKUP(B11717,segédtábla!$A$1:$C$156,3,FALSE)</f>
        <v>11+3</v>
      </c>
      <c r="B11717" s="226" t="s">
        <v>1345</v>
      </c>
      <c r="C11717" s="13" t="str">
        <f>VLOOKUP(B11717,segédtábla!$A$1:$C$156,2,FALSE)</f>
        <v>Berek Gábor</v>
      </c>
      <c r="D11717" s="5" t="s">
        <v>9851</v>
      </c>
      <c r="E11717" s="332" t="str">
        <f>VLOOKUP(C11717,'Havi KM'!A:S,4,FALSE)</f>
        <v xml:space="preserve">      0,0 km</v>
      </c>
      <c r="F11717" s="363"/>
    </row>
    <row r="11718" spans="1:6" ht="15" customHeight="1">
      <c r="A11718" s="19" t="str">
        <f>VLOOKUP(B11718,segédtábla!$A$1:$C$156,3,FALSE)</f>
        <v>5+2</v>
      </c>
      <c r="B11718" s="226" t="s">
        <v>1200</v>
      </c>
      <c r="C11718" s="178" t="str">
        <f>VLOOKUP(B11718,segédtábla!$A$1:$C$156,2,FALSE)</f>
        <v>Giber Zoltán</v>
      </c>
      <c r="D11718" s="4" t="s">
        <v>9852</v>
      </c>
      <c r="E11718" s="332" t="str">
        <f>VLOOKUP(C11718,'Havi KM'!A:S,4,FALSE)</f>
        <v xml:space="preserve">     1 523,35 km</v>
      </c>
      <c r="F11718" s="163"/>
    </row>
    <row r="11719" spans="1:6" ht="15" customHeight="1">
      <c r="A11719" s="19" t="str">
        <f>VLOOKUP(B11719,segédtábla!$A$1:$C$156,3,FALSE)</f>
        <v>11+3</v>
      </c>
      <c r="B11719" s="226" t="s">
        <v>1333</v>
      </c>
      <c r="C11719" s="13" t="str">
        <f>VLOOKUP(B11719,segédtábla!$A$1:$C$156,2,FALSE)</f>
        <v>Meilinger Ádám</v>
      </c>
      <c r="D11719" s="5" t="s">
        <v>9853</v>
      </c>
      <c r="E11719" s="332" t="str">
        <f>VLOOKUP(C11719,'Havi KM'!A:S,4,FALSE)</f>
        <v xml:space="preserve">      277,05 km</v>
      </c>
      <c r="F11719" s="363"/>
    </row>
    <row r="11720" spans="1:6" ht="15" customHeight="1">
      <c r="A11720" s="19" t="str">
        <f>VLOOKUP(B11720,segédtábla!$A$1:$C$156,3,FALSE)</f>
        <v>10+4</v>
      </c>
      <c r="B11720" s="226" t="s">
        <v>1520</v>
      </c>
      <c r="C11720" s="13" t="str">
        <f>VLOOKUP(B11720,segédtábla!$A$1:$C$156,2,FALSE)</f>
        <v>Sipőcz Dániel</v>
      </c>
      <c r="D11720" s="5" t="s">
        <v>9854</v>
      </c>
      <c r="E11720" s="332" t="str">
        <f>VLOOKUP(C11720,'Havi KM'!A:S,4,FALSE)</f>
        <v xml:space="preserve">     2 677,58 km</v>
      </c>
      <c r="F11720" s="363" t="s">
        <v>9855</v>
      </c>
    </row>
    <row r="11721" spans="1:6" ht="15" customHeight="1">
      <c r="A11721" s="19" t="e">
        <f>VLOOKUP(B11721,segédtábla!$A$1:$C$156,3,FALSE)</f>
        <v>#N/A</v>
      </c>
      <c r="B11721" s="11"/>
      <c r="C11721" s="13" t="e">
        <f>VLOOKUP(B11721,segédtábla!$A$1:$C$156,2,FALSE)</f>
        <v>#N/A</v>
      </c>
      <c r="D11721" s="5"/>
      <c r="E11721" s="332" t="e">
        <f>VLOOKUP(C11721,'Havi KM'!A:S,4,FALSE)</f>
        <v>#N/A</v>
      </c>
      <c r="F11721" s="163"/>
    </row>
    <row r="11722" spans="1:6" ht="15" customHeight="1">
      <c r="A11722" s="19" t="e">
        <f>VLOOKUP(B11722,segédtábla!$A$1:$C$156,3,FALSE)</f>
        <v>#N/A</v>
      </c>
      <c r="B11722" s="11"/>
      <c r="C11722" s="13" t="e">
        <f>VLOOKUP(B11722,segédtábla!$A$1:$C$156,2,FALSE)</f>
        <v>#N/A</v>
      </c>
      <c r="D11722" s="5"/>
      <c r="E11722" s="332" t="e">
        <f>VLOOKUP(C11722,'Havi KM'!A:S,4,FALSE)</f>
        <v>#N/A</v>
      </c>
      <c r="F11722" s="163"/>
    </row>
    <row r="11723" spans="1:6" ht="15" customHeight="1">
      <c r="A11723" s="19" t="e">
        <f>VLOOKUP(B11723,segédtábla!$A$1:$C$156,3,FALSE)</f>
        <v>#N/A</v>
      </c>
      <c r="B11723" s="11"/>
      <c r="C11723" s="13" t="e">
        <f>VLOOKUP(B11723,segédtábla!$A$1:$C$156,2,FALSE)</f>
        <v>#N/A</v>
      </c>
      <c r="D11723" s="5"/>
      <c r="E11723" s="332" t="e">
        <f>VLOOKUP(C11723,'Havi KM'!A:S,4,FALSE)</f>
        <v>#N/A</v>
      </c>
      <c r="F11723" s="163"/>
    </row>
    <row r="11724" spans="1:6" ht="15" customHeight="1">
      <c r="A11724" s="19" t="e">
        <f>VLOOKUP(B11724,segédtábla!$A$1:$C$156,3,FALSE)</f>
        <v>#N/A</v>
      </c>
      <c r="B11724" s="11"/>
      <c r="C11724" s="13" t="e">
        <f>VLOOKUP(B11724,segédtábla!$A$1:$C$156,2,FALSE)</f>
        <v>#N/A</v>
      </c>
      <c r="D11724" s="5"/>
      <c r="E11724" s="332" t="e">
        <f>VLOOKUP(C11724,'Havi KM'!A:S,4,FALSE)</f>
        <v>#N/A</v>
      </c>
      <c r="F11724" s="163"/>
    </row>
    <row r="11725" spans="1:6" ht="15" customHeight="1">
      <c r="A11725" s="19" t="str">
        <f>VLOOKUP(B11725,segédtábla!$A$1:$C$156,3,FALSE)</f>
        <v>5+2</v>
      </c>
      <c r="B11725" s="428" t="s">
        <v>1181</v>
      </c>
      <c r="C11725" s="429" t="str">
        <f>VLOOKUP(B11725,segédtábla!$A$1:$C$156,2,FALSE)</f>
        <v>Lázár Gábor</v>
      </c>
      <c r="D11725" s="240" t="s">
        <v>1663</v>
      </c>
      <c r="E11725" s="332" t="str">
        <f>VLOOKUP(C11725,'Havi KM'!A:S,4,FALSE)</f>
        <v xml:space="preserve">     1 156,79 km</v>
      </c>
      <c r="F11725" s="163"/>
    </row>
    <row r="11726" spans="1:6" ht="15" customHeight="1">
      <c r="A11726" s="19" t="str">
        <f>VLOOKUP(B11726,segédtábla!$A$1:$C$156,3,FALSE)</f>
        <v>5+2</v>
      </c>
      <c r="B11726" s="428" t="s">
        <v>1154</v>
      </c>
      <c r="C11726" s="429" t="str">
        <f>VLOOKUP(B11726,segédtábla!$A$1:$C$156,2,FALSE)</f>
        <v>Tóth Mihály</v>
      </c>
      <c r="D11726" s="240" t="s">
        <v>1663</v>
      </c>
      <c r="E11726" s="332" t="str">
        <f>VLOOKUP(C11726,'Havi KM'!A:S,4,FALSE)</f>
        <v xml:space="preserve">      345,81 km</v>
      </c>
      <c r="F11726" s="163"/>
    </row>
    <row r="11727" spans="1:6" ht="15" customHeight="1">
      <c r="A11727" s="19" t="str">
        <f>VLOOKUP(B11727,segédtábla!$A$1:$C$156,3,FALSE)</f>
        <v>5+2</v>
      </c>
      <c r="B11727" s="428" t="s">
        <v>1152</v>
      </c>
      <c r="C11727" s="429" t="str">
        <f>VLOOKUP(B11727,segédtábla!$A$1:$C$156,2,FALSE)</f>
        <v>Tokorcsi Tibor</v>
      </c>
      <c r="D11727" s="240" t="s">
        <v>1663</v>
      </c>
      <c r="E11727" s="332" t="str">
        <f>VLOOKUP(C11727,'Havi KM'!A:S,4,FALSE)</f>
        <v xml:space="preserve">     1 330,53 km</v>
      </c>
      <c r="F11727" s="163"/>
    </row>
    <row r="11729" spans="1:6" ht="15" customHeight="1">
      <c r="A11729" s="10"/>
      <c r="B11729" s="16"/>
      <c r="C11729" s="263">
        <v>46032</v>
      </c>
      <c r="D11729" s="237" t="str">
        <f>TEXT(C11729,"dddd")</f>
        <v>Saturday</v>
      </c>
      <c r="E11729" s="330"/>
      <c r="F11729" s="227">
        <f>+COUNTA(B11732:B11733)</f>
        <v>1</v>
      </c>
    </row>
    <row r="11730" spans="1:6" ht="15" customHeight="1">
      <c r="C11730" s="355"/>
    </row>
    <row r="11731" spans="1:6" ht="15" customHeight="1">
      <c r="A11731" s="7" t="s">
        <v>1136</v>
      </c>
      <c r="B11731" s="8" t="s">
        <v>1137</v>
      </c>
      <c r="C11731" s="9" t="s">
        <v>1138</v>
      </c>
      <c r="D11731" s="9" t="s">
        <v>1139</v>
      </c>
      <c r="E11731" s="331" t="s">
        <v>1140</v>
      </c>
      <c r="F11731" s="9" t="s">
        <v>1141</v>
      </c>
    </row>
    <row r="11732" spans="1:6" ht="15" customHeight="1">
      <c r="A11732" s="19" t="str">
        <f>VLOOKUP(B11732,segédtábla!$A$1:$C$156,3,FALSE)</f>
        <v>11+3</v>
      </c>
      <c r="B11732" s="226" t="s">
        <v>1142</v>
      </c>
      <c r="C11732" s="13" t="str">
        <f>VLOOKUP(B11732,segédtábla!$A$1:$C$156,2,FALSE)</f>
        <v>Hamecz  Zsolt + Zsoltné</v>
      </c>
      <c r="D11732" s="5" t="s">
        <v>9856</v>
      </c>
      <c r="E11732" s="332" t="e">
        <f>VLOOKUP(C11732,'Havi KM'!A:S,4,FALSE)</f>
        <v>#N/A</v>
      </c>
      <c r="F11732" s="363"/>
    </row>
    <row r="11733" spans="1:6" ht="15" customHeight="1">
      <c r="A11733" s="19" t="e">
        <f>VLOOKUP(B11733,segédtábla!$A$1:$C$156,3,FALSE)</f>
        <v>#N/A</v>
      </c>
      <c r="B11733" s="11"/>
      <c r="C11733" s="13" t="e">
        <f>VLOOKUP(B11733,segédtábla!$A$1:$C$156,2,FALSE)</f>
        <v>#N/A</v>
      </c>
      <c r="D11733" s="5"/>
      <c r="E11733" s="332" t="e">
        <f>VLOOKUP(C11733,'Havi KM'!A:S,4,FALSE)</f>
        <v>#N/A</v>
      </c>
      <c r="F11733" s="163"/>
    </row>
    <row r="11734" spans="1:6" ht="15" customHeight="1">
      <c r="A11734" s="19" t="str">
        <f>VLOOKUP(B11734,segédtábla!$A$1:$C$156,3,FALSE)</f>
        <v>11+3</v>
      </c>
      <c r="B11734" s="226" t="s">
        <v>1355</v>
      </c>
      <c r="C11734" s="13" t="str">
        <f>VLOOKUP(B11734,segédtábla!$A$1:$C$156,2,FALSE)</f>
        <v>Németh Nándor</v>
      </c>
      <c r="D11734" s="5" t="s">
        <v>1436</v>
      </c>
      <c r="E11734" s="332" t="str">
        <f>VLOOKUP(C11734,'Havi KM'!A:S,4,FALSE)</f>
        <v xml:space="preserve">     2 089,15 km</v>
      </c>
      <c r="F11734" s="163" t="s">
        <v>9857</v>
      </c>
    </row>
    <row r="11735" spans="1:6" ht="15" customHeight="1">
      <c r="A11735" s="19" t="str">
        <f>VLOOKUP(B11735,segédtábla!$A$1:$C$156,3,FALSE)</f>
        <v>11+3</v>
      </c>
      <c r="B11735" s="226" t="s">
        <v>1366</v>
      </c>
      <c r="C11735" s="319" t="str">
        <f>VLOOKUP(B11735,segédtábla!$A$1:$C$156,2,FALSE)</f>
        <v>Busi Sándor János</v>
      </c>
      <c r="D11735" s="188" t="s">
        <v>9858</v>
      </c>
      <c r="E11735" s="332" t="str">
        <f>VLOOKUP(C11735,'Havi KM'!A:S,4,FALSE)</f>
        <v xml:space="preserve">     1 430,82 km</v>
      </c>
      <c r="F11735" s="163"/>
    </row>
    <row r="11736" spans="1:6" ht="15" customHeight="1">
      <c r="A11736" s="19" t="e">
        <f>VLOOKUP(B11736,segédtábla!$A$1:$C$156,3,FALSE)</f>
        <v>#N/A</v>
      </c>
      <c r="B11736" s="11"/>
      <c r="C11736" s="13" t="e">
        <f>VLOOKUP(B11736,segédtábla!$A$1:$C$156,2,FALSE)</f>
        <v>#N/A</v>
      </c>
      <c r="D11736" s="5"/>
      <c r="E11736" s="332" t="e">
        <f>VLOOKUP(C11736,'Havi KM'!A:S,4,FALSE)</f>
        <v>#N/A</v>
      </c>
      <c r="F11736" s="163"/>
    </row>
    <row r="11738" spans="1:6" ht="15" customHeight="1">
      <c r="A11738" s="10"/>
      <c r="B11738" s="16"/>
      <c r="C11738" s="263">
        <v>46033</v>
      </c>
      <c r="D11738" s="237" t="str">
        <f>TEXT(C11738,"dddd")</f>
        <v>Sunday</v>
      </c>
      <c r="E11738" s="330"/>
      <c r="F11738" s="227">
        <f>+COUNTA(B11741:B11768)</f>
        <v>22</v>
      </c>
    </row>
    <row r="11739" spans="1:6" ht="15" customHeight="1">
      <c r="C11739" s="355"/>
    </row>
    <row r="11740" spans="1:6" ht="15" customHeight="1">
      <c r="A11740" s="7" t="s">
        <v>1136</v>
      </c>
      <c r="B11740" s="8" t="s">
        <v>1137</v>
      </c>
      <c r="C11740" s="9" t="s">
        <v>1138</v>
      </c>
      <c r="D11740" s="9" t="s">
        <v>1139</v>
      </c>
      <c r="E11740" s="331" t="s">
        <v>1140</v>
      </c>
      <c r="F11740" s="9" t="s">
        <v>1141</v>
      </c>
    </row>
    <row r="11741" spans="1:6" ht="15" customHeight="1">
      <c r="A11741" s="19" t="str">
        <f>VLOOKUP(B11741,segédtábla!$A$1:$C$156,3,FALSE)</f>
        <v>5+2</v>
      </c>
      <c r="B11741" s="226" t="s">
        <v>1269</v>
      </c>
      <c r="C11741" s="13" t="str">
        <f>VLOOKUP(B11741,segédtábla!$A$1:$C$156,2,FALSE)</f>
        <v>Bagi Lajos + Bagi Márió</v>
      </c>
      <c r="D11741" s="5" t="s">
        <v>9859</v>
      </c>
      <c r="E11741" s="332" t="e">
        <f>VLOOKUP(C11741,'Havi KM'!A:S,4,FALSE)</f>
        <v>#N/A</v>
      </c>
      <c r="F11741" s="163" t="s">
        <v>9859</v>
      </c>
    </row>
    <row r="11742" spans="1:6" ht="15" customHeight="1">
      <c r="A11742" s="19" t="str">
        <f>VLOOKUP(B11742,segédtábla!$A$1:$C$156,3,FALSE)</f>
        <v>5+2</v>
      </c>
      <c r="B11742" s="226" t="s">
        <v>1278</v>
      </c>
      <c r="C11742" s="13" t="str">
        <f>VLOOKUP(B11742,segédtábla!$A$1:$C$156,2,FALSE)</f>
        <v>Adamek István + Nyíri Attila</v>
      </c>
      <c r="D11742" s="5" t="s">
        <v>9860</v>
      </c>
      <c r="E11742" s="332" t="e">
        <f>VLOOKUP(C11742,'Havi KM'!A:S,4,FALSE)</f>
        <v>#N/A</v>
      </c>
      <c r="F11742" s="163"/>
    </row>
    <row r="11743" spans="1:6" ht="15" customHeight="1">
      <c r="A11743" s="19" t="e">
        <f>VLOOKUP(B11743,segédtábla!$A$1:$C$156,3,FALSE)</f>
        <v>#N/A</v>
      </c>
      <c r="B11743" s="11"/>
      <c r="C11743" s="13" t="e">
        <f>VLOOKUP(B11743,segédtábla!$A$1:$C$156,2,FALSE)</f>
        <v>#N/A</v>
      </c>
      <c r="D11743" s="5"/>
      <c r="E11743" s="332" t="e">
        <f>VLOOKUP(C11743,'Havi KM'!A:S,4,FALSE)</f>
        <v>#N/A</v>
      </c>
      <c r="F11743" s="163"/>
    </row>
    <row r="11744" spans="1:6" ht="15" customHeight="1">
      <c r="A11744" s="19" t="str">
        <f>VLOOKUP(B11744,segédtábla!$A$1:$C$156,3,FALSE)</f>
        <v>5+2</v>
      </c>
      <c r="B11744" s="226" t="s">
        <v>1227</v>
      </c>
      <c r="C11744" s="13" t="str">
        <f>VLOOKUP(B11744,segédtábla!$A$1:$C$156,2,FALSE)</f>
        <v>Horváth Ferenc</v>
      </c>
      <c r="D11744" s="5" t="s">
        <v>1436</v>
      </c>
      <c r="E11744" s="332" t="str">
        <f>VLOOKUP(C11744,'Havi KM'!A:S,4,FALSE)</f>
        <v xml:space="preserve">     1 488,98 km</v>
      </c>
      <c r="F11744" s="163"/>
    </row>
    <row r="11745" spans="1:6" ht="15" customHeight="1">
      <c r="A11745" s="19" t="str">
        <f>VLOOKUP(B11745,segédtábla!$A$1:$C$156,3,FALSE)</f>
        <v>11+3</v>
      </c>
      <c r="B11745" s="226" t="s">
        <v>1195</v>
      </c>
      <c r="C11745" s="13" t="str">
        <f>VLOOKUP(B11745,segédtábla!$A$1:$C$156,2,FALSE)</f>
        <v>Hallók Gábor</v>
      </c>
      <c r="D11745" s="5" t="s">
        <v>9861</v>
      </c>
      <c r="E11745" s="332" t="str">
        <f>VLOOKUP(C11745,'Havi KM'!A:S,4,FALSE)</f>
        <v xml:space="preserve">     2 457,27 km</v>
      </c>
      <c r="F11745" s="163"/>
    </row>
    <row r="11746" spans="1:6" ht="15" customHeight="1">
      <c r="A11746" s="19" t="e">
        <f>VLOOKUP(B11746,segédtábla!$A$1:$C$156,3,FALSE)</f>
        <v>#N/A</v>
      </c>
      <c r="B11746" s="11"/>
      <c r="C11746" s="13" t="e">
        <f>VLOOKUP(B11746,segédtábla!$A$1:$C$156,2,FALSE)</f>
        <v>#N/A</v>
      </c>
      <c r="D11746" s="5"/>
      <c r="E11746" s="332" t="e">
        <f>VLOOKUP(C11746,'Havi KM'!A:S,4,FALSE)</f>
        <v>#N/A</v>
      </c>
      <c r="F11746" s="163"/>
    </row>
    <row r="11747" spans="1:6" ht="15" customHeight="1">
      <c r="A11747" s="19" t="str">
        <f>VLOOKUP(B11747,segédtábla!$A$1:$C$156,3,FALSE)</f>
        <v>5+2</v>
      </c>
      <c r="B11747" s="226" t="s">
        <v>1219</v>
      </c>
      <c r="C11747" s="13" t="s">
        <v>452</v>
      </c>
      <c r="D11747" s="5" t="s">
        <v>1436</v>
      </c>
      <c r="E11747" s="332" t="str">
        <f>VLOOKUP(C11747,'Havi KM'!A:S,4,FALSE)</f>
        <v xml:space="preserve">     1 449,18 km</v>
      </c>
      <c r="F11747" s="163"/>
    </row>
    <row r="11748" spans="1:6" ht="15" customHeight="1">
      <c r="A11748" s="19" t="str">
        <f>VLOOKUP(B11748,segédtábla!$A$1:$C$156,3,FALSE)</f>
        <v>2/1.</v>
      </c>
      <c r="B11748" s="226" t="s">
        <v>1259</v>
      </c>
      <c r="C11748" s="178" t="str">
        <f>VLOOKUP(B11748,segédtábla!$A$1:$C$156,2,FALSE)</f>
        <v>Berki Richárd Sándor</v>
      </c>
      <c r="D11748" s="4" t="s">
        <v>9862</v>
      </c>
      <c r="E11748" s="332" t="str">
        <f>VLOOKUP(C11748,'Havi KM'!A:S,4,FALSE)</f>
        <v xml:space="preserve">     1 357,13 km</v>
      </c>
      <c r="F11748" s="163"/>
    </row>
    <row r="11749" spans="1:6" ht="15" customHeight="1">
      <c r="A11749" s="19" t="e">
        <f>VLOOKUP(B11749,segédtábla!$A$1:$C$156,3,FALSE)</f>
        <v>#N/A</v>
      </c>
      <c r="B11749" s="11"/>
      <c r="C11749" s="13" t="e">
        <f>VLOOKUP(B11749,segédtábla!$A$1:$C$156,2,FALSE)</f>
        <v>#N/A</v>
      </c>
      <c r="D11749" s="5"/>
      <c r="E11749" s="332" t="e">
        <f>VLOOKUP(C11749,'Havi KM'!A:S,4,FALSE)</f>
        <v>#N/A</v>
      </c>
      <c r="F11749" s="163"/>
    </row>
    <row r="11750" spans="1:6" ht="15" customHeight="1">
      <c r="A11750" s="19" t="str">
        <f>VLOOKUP(B11750,segédtábla!$A$1:$C$156,3,FALSE)</f>
        <v>5+2</v>
      </c>
      <c r="B11750" s="226" t="s">
        <v>1264</v>
      </c>
      <c r="C11750" s="13" t="str">
        <f>VLOOKUP(B11750,segédtábla!$A$1:$C$156,2,FALSE)</f>
        <v>Sógorka Csaba</v>
      </c>
      <c r="D11750" s="5" t="s">
        <v>9863</v>
      </c>
      <c r="E11750" s="332" t="str">
        <f>VLOOKUP(C11750,'Havi KM'!A:S,4,FALSE)</f>
        <v xml:space="preserve">     1 480,64 km</v>
      </c>
      <c r="F11750" s="163"/>
    </row>
    <row r="11751" spans="1:6" ht="15" customHeight="1">
      <c r="A11751" s="19" t="str">
        <f>VLOOKUP(B11751,segédtábla!$A$1:$C$156,3,FALSE)</f>
        <v>11+3</v>
      </c>
      <c r="B11751" s="226" t="s">
        <v>1245</v>
      </c>
      <c r="C11751" s="13" t="str">
        <f>VLOOKUP(B11751,segédtábla!$A$1:$C$156,2,FALSE)</f>
        <v>Slebárszky Attila Gábor</v>
      </c>
      <c r="D11751" s="5" t="s">
        <v>9864</v>
      </c>
      <c r="E11751" s="332" t="str">
        <f>VLOOKUP(C11751,'Havi KM'!A:S,4,FALSE)</f>
        <v xml:space="preserve">     1 780,0 km</v>
      </c>
      <c r="F11751" s="163"/>
    </row>
    <row r="11752" spans="1:6" ht="12.75" customHeight="1">
      <c r="A11752" s="19" t="e">
        <f>VLOOKUP(B11752,segédtábla!$A$1:$C$156,3,FALSE)</f>
        <v>#N/A</v>
      </c>
      <c r="B11752" s="11"/>
      <c r="C11752" s="13" t="e">
        <f>VLOOKUP(B11752,segédtábla!$A$1:$C$156,2,FALSE)</f>
        <v>#N/A</v>
      </c>
      <c r="D11752" s="5"/>
      <c r="E11752" s="332" t="e">
        <f>VLOOKUP(C11752,'Havi KM'!A:S,4,FALSE)</f>
        <v>#N/A</v>
      </c>
      <c r="F11752" s="163"/>
    </row>
    <row r="11753" spans="1:6" ht="15" customHeight="1">
      <c r="A11753" s="19" t="str">
        <f>VLOOKUP(B11753,segédtábla!$A$1:$C$156,3,FALSE)</f>
        <v>11+3</v>
      </c>
      <c r="B11753" s="226" t="s">
        <v>1223</v>
      </c>
      <c r="C11753" s="13" t="str">
        <f>VLOOKUP(B11753,segédtábla!$A$1:$C$156,2,FALSE)</f>
        <v>Molnár Lajos</v>
      </c>
      <c r="D11753" s="4" t="s">
        <v>9865</v>
      </c>
      <c r="E11753" s="332" t="str">
        <f>VLOOKUP(C11753,'Havi KM'!A:S,4,FALSE)</f>
        <v xml:space="preserve">     2 738,73 km</v>
      </c>
      <c r="F11753" s="163"/>
    </row>
    <row r="11754" spans="1:6" ht="15" customHeight="1">
      <c r="A11754" s="19" t="str">
        <f>VLOOKUP(B11754,segédtábla!$A$1:$C$156,3,FALSE)</f>
        <v>10+4</v>
      </c>
      <c r="B11754" s="226" t="s">
        <v>1193</v>
      </c>
      <c r="C11754" s="13" t="str">
        <f>VLOOKUP(B11754,segédtábla!$A$1:$C$156,2,FALSE)</f>
        <v>Gerstmayer Zoltán</v>
      </c>
      <c r="D11754" s="5" t="s">
        <v>9866</v>
      </c>
      <c r="E11754" s="332" t="str">
        <f>VLOOKUP(C11754,'Havi KM'!A:S,4,FALSE)</f>
        <v xml:space="preserve">      0,0 km</v>
      </c>
      <c r="F11754" s="163" t="s">
        <v>9867</v>
      </c>
    </row>
    <row r="11755" spans="1:6" ht="15" customHeight="1">
      <c r="A11755" s="19" t="e">
        <f>VLOOKUP(B11755,segédtábla!$A$1:$C$156,3,FALSE)</f>
        <v>#N/A</v>
      </c>
      <c r="B11755" s="11"/>
      <c r="C11755" s="13" t="e">
        <f>VLOOKUP(B11755,segédtábla!$A$1:$C$156,2,FALSE)</f>
        <v>#N/A</v>
      </c>
      <c r="D11755" s="5"/>
      <c r="E11755" s="332" t="e">
        <f>VLOOKUP(C11755,'Havi KM'!A:S,4,FALSE)</f>
        <v>#N/A</v>
      </c>
      <c r="F11755" s="163"/>
    </row>
    <row r="11756" spans="1:6" ht="15" customHeight="1">
      <c r="A11756" s="19" t="str">
        <f>VLOOKUP(B11756,segédtábla!$A$1:$C$156,3,FALSE)</f>
        <v>10+3</v>
      </c>
      <c r="B11756" s="226" t="s">
        <v>1358</v>
      </c>
      <c r="C11756" s="13" t="str">
        <f>VLOOKUP(B11756,segédtábla!$A$1:$C$156,2,FALSE)</f>
        <v>Tóth Attila</v>
      </c>
      <c r="D11756" s="4" t="s">
        <v>9868</v>
      </c>
      <c r="E11756" s="332" t="str">
        <f>VLOOKUP(C11756,'Havi KM'!A:S,4,FALSE)</f>
        <v xml:space="preserve">      626,64 km</v>
      </c>
      <c r="F11756" s="163"/>
    </row>
    <row r="11757" spans="1:6" ht="15" customHeight="1">
      <c r="A11757" s="19" t="str">
        <f>VLOOKUP(B11757,segédtábla!$A$1:$C$156,3,FALSE)</f>
        <v>5+2</v>
      </c>
      <c r="B11757" s="226" t="s">
        <v>1326</v>
      </c>
      <c r="C11757" s="13" t="str">
        <f>VLOOKUP(B11757,segédtábla!$A$1:$C$156,2,FALSE)</f>
        <v>Polyák László</v>
      </c>
      <c r="D11757" s="5" t="s">
        <v>9869</v>
      </c>
      <c r="E11757" s="332" t="str">
        <f>VLOOKUP(C11757,'Havi KM'!A:S,4,FALSE)</f>
        <v xml:space="preserve">     1 140,81 km</v>
      </c>
      <c r="F11757" s="163"/>
    </row>
    <row r="11758" spans="1:6" ht="15" customHeight="1">
      <c r="A11758" s="19" t="e">
        <f>VLOOKUP(B11758,segédtábla!$A$1:$C$156,3,FALSE)</f>
        <v>#N/A</v>
      </c>
      <c r="B11758" s="11"/>
      <c r="C11758" s="13" t="e">
        <f>VLOOKUP(B11758,segédtábla!$A$1:$C$156,2,FALSE)</f>
        <v>#N/A</v>
      </c>
      <c r="D11758" s="5"/>
      <c r="E11758" s="332" t="e">
        <f>VLOOKUP(C11758,'Havi KM'!A:S,4,FALSE)</f>
        <v>#N/A</v>
      </c>
      <c r="F11758" s="163"/>
    </row>
    <row r="11759" spans="1:6" ht="15" customHeight="1">
      <c r="A11759" s="19" t="str">
        <f>VLOOKUP(B11759,segédtábla!$A$1:$C$156,3,FALSE)</f>
        <v>11+3</v>
      </c>
      <c r="B11759" s="226" t="s">
        <v>1189</v>
      </c>
      <c r="C11759" s="13" t="s">
        <v>3936</v>
      </c>
      <c r="D11759" s="5" t="s">
        <v>9870</v>
      </c>
      <c r="E11759" s="332" t="str">
        <f>VLOOKUP(C11759,'Havi KM'!A:S,4,FALSE)</f>
        <v xml:space="preserve">     2 412,32 km</v>
      </c>
      <c r="F11759" s="163"/>
    </row>
    <row r="11760" spans="1:6" ht="15" customHeight="1">
      <c r="A11760" s="19" t="str">
        <f>VLOOKUP(B11760,segédtábla!$A$1:$C$156,3,FALSE)</f>
        <v>11+3</v>
      </c>
      <c r="B11760" s="226" t="s">
        <v>1147</v>
      </c>
      <c r="C11760" s="13" t="str">
        <f>VLOOKUP(B11760,segédtábla!$A$1:$C$156,2,FALSE)</f>
        <v>Török Sándor</v>
      </c>
      <c r="D11760" s="4" t="s">
        <v>9745</v>
      </c>
      <c r="E11760" s="332" t="str">
        <f>VLOOKUP(C11760,'Havi KM'!A:S,4,FALSE)</f>
        <v xml:space="preserve">     1 629,14 km</v>
      </c>
      <c r="F11760" s="163"/>
    </row>
    <row r="11761" spans="1:6" ht="15" customHeight="1">
      <c r="A11761" s="19" t="str">
        <f>VLOOKUP(B11761,segédtábla!$A$1:$C$156,3,FALSE)</f>
        <v>11+3</v>
      </c>
      <c r="B11761" s="226" t="s">
        <v>1236</v>
      </c>
      <c r="C11761" s="13" t="str">
        <f>VLOOKUP(B11761,segédtábla!$A$1:$C$156,2,FALSE)</f>
        <v>Pázmándi János</v>
      </c>
      <c r="D11761" s="5" t="s">
        <v>9871</v>
      </c>
      <c r="E11761" s="332" t="str">
        <f>VLOOKUP(C11761,'Havi KM'!A:S,4,FALSE)</f>
        <v xml:space="preserve">     1 597,21 km</v>
      </c>
      <c r="F11761" s="163"/>
    </row>
    <row r="11762" spans="1:6" ht="15" customHeight="1">
      <c r="A11762" s="19" t="str">
        <f>VLOOKUP(B11762,segédtábla!$A$1:$C$156,3,FALSE)</f>
        <v>5+2</v>
      </c>
      <c r="B11762" s="226" t="s">
        <v>1163</v>
      </c>
      <c r="C11762" s="13" t="str">
        <f>VLOOKUP(B11762,segédtábla!$A$1:$C$156,2,FALSE)</f>
        <v>Popovics Dávid</v>
      </c>
      <c r="D11762" s="5" t="s">
        <v>9872</v>
      </c>
      <c r="E11762" s="332" t="str">
        <f>VLOOKUP(C11762,'Havi KM'!A:S,4,FALSE)</f>
        <v xml:space="preserve">     1 838,04 km</v>
      </c>
      <c r="F11762" s="163"/>
    </row>
    <row r="11763" spans="1:6" ht="15" customHeight="1">
      <c r="A11763" s="19" t="str">
        <f>VLOOKUP(B11763,segédtábla!$A$1:$C$156,3,FALSE)</f>
        <v>5+2</v>
      </c>
      <c r="B11763" s="226" t="s">
        <v>1281</v>
      </c>
      <c r="C11763" s="13" t="str">
        <f>VLOOKUP(B11763,segédtábla!$A$1:$C$156,2,FALSE)</f>
        <v>Kiss Sándor</v>
      </c>
      <c r="D11763" s="4" t="s">
        <v>9873</v>
      </c>
      <c r="E11763" s="332" t="str">
        <f>VLOOKUP(C11763,'Havi KM'!A:S,4,FALSE)</f>
        <v xml:space="preserve">     1 065,91 km</v>
      </c>
      <c r="F11763" s="163"/>
    </row>
    <row r="11764" spans="1:6" ht="15" customHeight="1">
      <c r="A11764" s="19" t="str">
        <f>VLOOKUP(B11764,segédtábla!$A$1:$C$156,3,FALSE)</f>
        <v>5+2</v>
      </c>
      <c r="B11764" s="226" t="s">
        <v>1238</v>
      </c>
      <c r="C11764" s="13" t="str">
        <f>VLOOKUP(B11764,segédtábla!$A$1:$C$156,2,FALSE)</f>
        <v>Tóth Zsolt</v>
      </c>
      <c r="D11764" s="5" t="s">
        <v>9874</v>
      </c>
      <c r="E11764" s="332" t="str">
        <f>VLOOKUP(C11764,'Havi KM'!A:S,4,FALSE)</f>
        <v xml:space="preserve">     1 572,92 km</v>
      </c>
      <c r="F11764" s="231"/>
    </row>
    <row r="11765" spans="1:6" ht="15" customHeight="1">
      <c r="A11765" s="19" t="str">
        <f>VLOOKUP(B11765,segédtábla!$A$1:$C$156,3,FALSE)</f>
        <v>11+3</v>
      </c>
      <c r="B11765" s="226" t="s">
        <v>1283</v>
      </c>
      <c r="C11765" s="13" t="str">
        <f>VLOOKUP(B11765,segédtábla!$A$1:$C$156,2,FALSE)</f>
        <v>Török Attila</v>
      </c>
      <c r="D11765" s="4" t="s">
        <v>9875</v>
      </c>
      <c r="E11765" s="332" t="str">
        <f>VLOOKUP(C11765,'Havi KM'!A:S,4,FALSE)</f>
        <v xml:space="preserve">     1 669,95 km</v>
      </c>
      <c r="F11765" s="163" t="s">
        <v>9876</v>
      </c>
    </row>
    <row r="11766" spans="1:6" ht="16.5" customHeight="1">
      <c r="A11766" s="19" t="str">
        <f>VLOOKUP(B11766,segédtábla!$A$1:$C$156,3,FALSE)</f>
        <v>5+2</v>
      </c>
      <c r="B11766" s="226" t="s">
        <v>1286</v>
      </c>
      <c r="C11766" s="13" t="str">
        <f>VLOOKUP(B11766,segédtábla!$A$1:$C$156,2,FALSE)</f>
        <v>Kata József</v>
      </c>
      <c r="D11766" s="5" t="s">
        <v>9877</v>
      </c>
      <c r="E11766" s="332" t="str">
        <f>VLOOKUP(C11766,'Havi KM'!A:S,4,FALSE)</f>
        <v xml:space="preserve">     2 059,02 km</v>
      </c>
      <c r="F11766" s="163"/>
    </row>
    <row r="11767" spans="1:6" ht="15" customHeight="1">
      <c r="A11767" s="19" t="str">
        <f>VLOOKUP(B11767,segédtábla!$A$1:$C$156,3,FALSE)</f>
        <v>5+2</v>
      </c>
      <c r="B11767" s="226" t="s">
        <v>1243</v>
      </c>
      <c r="C11767" s="178" t="str">
        <f>VLOOKUP(B11767,segédtábla!$A$1:$C$156,2,FALSE)</f>
        <v>Csicsai Gábor</v>
      </c>
      <c r="D11767" s="4" t="s">
        <v>9878</v>
      </c>
      <c r="E11767" s="332" t="str">
        <f>VLOOKUP(C11767,'Havi KM'!A:S,4,FALSE)</f>
        <v xml:space="preserve">      636,52 km</v>
      </c>
      <c r="F11767" s="163"/>
    </row>
    <row r="11768" spans="1:6" ht="15" customHeight="1">
      <c r="A11768" s="19" t="str">
        <f>VLOOKUP(B11768,segédtábla!$A$1:$C$156,3,FALSE)</f>
        <v>5+2</v>
      </c>
      <c r="B11768" s="226" t="s">
        <v>1292</v>
      </c>
      <c r="C11768" s="13" t="str">
        <f>VLOOKUP(B11768,segédtábla!$A$1:$C$156,2,FALSE)</f>
        <v>Hanzi György Lehel</v>
      </c>
      <c r="D11768" s="5" t="s">
        <v>9879</v>
      </c>
      <c r="E11768" s="332" t="str">
        <f>VLOOKUP(C11768,'Havi KM'!A:S,4,FALSE)</f>
        <v xml:space="preserve">     1 303,29 km</v>
      </c>
      <c r="F11768" s="163"/>
    </row>
    <row r="11769" spans="1:6" ht="15" customHeight="1">
      <c r="A11769" s="19" t="str">
        <f>VLOOKUP(B11769,segédtábla!$A$1:$C$156,3,FALSE)</f>
        <v>11+3</v>
      </c>
      <c r="B11769" s="226" t="s">
        <v>1170</v>
      </c>
      <c r="C11769" s="178" t="str">
        <f>VLOOKUP(B11769,segédtábla!$A$1:$C$156,2,FALSE)</f>
        <v>Hemmerlein Zoltán</v>
      </c>
      <c r="D11769" s="4" t="s">
        <v>9880</v>
      </c>
      <c r="E11769" s="332" t="str">
        <f>VLOOKUP(C11769,'Havi KM'!A:S,4,FALSE)</f>
        <v xml:space="preserve">     1 867,46 km</v>
      </c>
      <c r="F11769" s="163" t="s">
        <v>7500</v>
      </c>
    </row>
    <row r="11770" spans="1:6" ht="15" customHeight="1">
      <c r="A11770" s="19" t="str">
        <f>VLOOKUP(B11770,segédtábla!$A$1:$C$156,3,FALSE)</f>
        <v>bármi</v>
      </c>
      <c r="B11770" s="226" t="s">
        <v>5472</v>
      </c>
      <c r="C11770" s="13" t="str">
        <f>VLOOKUP(B11770,segédtábla!$A$1:$C$156,2,FALSE)</f>
        <v>Vitai JÁnos</v>
      </c>
      <c r="D11770" s="5" t="s">
        <v>9881</v>
      </c>
      <c r="E11770" s="332" t="str">
        <f>VLOOKUP(C11770,'Havi KM'!A:S,4,FALSE)</f>
        <v xml:space="preserve">      465,05 km</v>
      </c>
      <c r="F11770" s="163"/>
    </row>
    <row r="11771" spans="1:6" ht="15" customHeight="1">
      <c r="A11771" s="19" t="str">
        <f>VLOOKUP(B11771,segédtábla!$A$1:$C$156,3,FALSE)</f>
        <v>5+2</v>
      </c>
      <c r="B11771" s="226" t="s">
        <v>1173</v>
      </c>
      <c r="C11771" s="13" t="str">
        <f>VLOOKUP(B11771,segédtábla!$A$1:$C$156,2,FALSE)</f>
        <v>Léhner Zsolt</v>
      </c>
      <c r="D11771" s="5" t="s">
        <v>9882</v>
      </c>
      <c r="E11771" s="332" t="str">
        <f>VLOOKUP(C11771,'Havi KM'!A:S,4,FALSE)</f>
        <v xml:space="preserve">     1 816,96 km</v>
      </c>
      <c r="F11771" s="163"/>
    </row>
    <row r="11772" spans="1:6" ht="15" customHeight="1">
      <c r="A11772" s="19" t="str">
        <f>VLOOKUP(B11772,segédtábla!$A$1:$C$156,3,FALSE)</f>
        <v>5+2</v>
      </c>
      <c r="B11772" s="226" t="s">
        <v>1175</v>
      </c>
      <c r="C11772" s="13" t="str">
        <f>VLOOKUP(B11772,segédtábla!$A$1:$C$156,2,FALSE)</f>
        <v>Iklódi Sándor</v>
      </c>
      <c r="D11772" s="5" t="s">
        <v>9883</v>
      </c>
      <c r="E11772" s="332" t="str">
        <f>VLOOKUP(C11772,'Havi KM'!A:S,4,FALSE)</f>
        <v xml:space="preserve">     1 161,24 km</v>
      </c>
      <c r="F11772" s="163"/>
    </row>
    <row r="11773" spans="1:6" ht="15" customHeight="1">
      <c r="A11773" s="19" t="str">
        <f>VLOOKUP(B11773,segédtábla!$A$1:$C$156,3,FALSE)</f>
        <v>5+2</v>
      </c>
      <c r="B11773" s="669" t="s">
        <v>1179</v>
      </c>
      <c r="C11773" s="670" t="str">
        <f>VLOOKUP(B11773,segédtábla!$A$1:$C$156,2,FALSE)</f>
        <v>Horváth Ákos</v>
      </c>
      <c r="D11773" s="5" t="s">
        <v>9884</v>
      </c>
      <c r="E11773" s="332" t="str">
        <f>VLOOKUP(C11773,'Havi KM'!A:S,4,FALSE)</f>
        <v xml:space="preserve">     1 036,99 km</v>
      </c>
      <c r="F11773" s="163"/>
    </row>
    <row r="11774" spans="1:6" ht="15" customHeight="1">
      <c r="A11774" s="19" t="str">
        <f>VLOOKUP(B11774,segédtábla!$A$1:$C$156,3,FALSE)</f>
        <v>5+2</v>
      </c>
      <c r="B11774" s="226" t="s">
        <v>1181</v>
      </c>
      <c r="C11774" s="13" t="str">
        <f>VLOOKUP(B11774,segédtábla!$A$1:$C$156,2,FALSE)</f>
        <v>Lázár Gábor</v>
      </c>
      <c r="D11774" s="5" t="s">
        <v>9885</v>
      </c>
      <c r="E11774" s="332" t="str">
        <f>VLOOKUP(C11774,'Havi KM'!A:S,4,FALSE)</f>
        <v xml:space="preserve">     1 156,79 km</v>
      </c>
      <c r="F11774" s="163"/>
    </row>
    <row r="11775" spans="1:6" ht="15" customHeight="1">
      <c r="A11775" s="19" t="str">
        <f>VLOOKUP(B11775,segédtábla!$A$1:$C$156,3,FALSE)</f>
        <v>5+2</v>
      </c>
      <c r="B11775" s="226" t="s">
        <v>1304</v>
      </c>
      <c r="C11775" s="13" t="str">
        <f>VLOOKUP(B11775,segédtábla!$A$1:$C$156,2,FALSE)</f>
        <v>Hadi Krisztián</v>
      </c>
      <c r="D11775" s="5" t="s">
        <v>9886</v>
      </c>
      <c r="E11775" s="332" t="str">
        <f>VLOOKUP(C11775,'Havi KM'!A:S,4,FALSE)</f>
        <v xml:space="preserve">      715,33 km</v>
      </c>
      <c r="F11775" s="163"/>
    </row>
    <row r="11776" spans="1:6" ht="15" customHeight="1">
      <c r="A11776" s="19" t="str">
        <f>VLOOKUP(B11776,segédtábla!$A$1:$C$156,3,FALSE)</f>
        <v>5+2</v>
      </c>
      <c r="B11776" s="226" t="s">
        <v>1317</v>
      </c>
      <c r="C11776" s="13" t="str">
        <f>VLOOKUP(B11776,segédtábla!$A$1:$C$156,2,FALSE)</f>
        <v>Tőzsér Gábor</v>
      </c>
      <c r="D11776" s="5" t="s">
        <v>9887</v>
      </c>
      <c r="E11776" s="332" t="str">
        <f>VLOOKUP(C11776,'Havi KM'!A:S,4,FALSE)</f>
        <v xml:space="preserve">     1 375,22 km</v>
      </c>
      <c r="F11776" s="163"/>
    </row>
    <row r="11777" spans="1:6" ht="15" customHeight="1">
      <c r="A11777" s="19" t="str">
        <f>VLOOKUP(B11777,segédtábla!$A$1:$C$156,3,FALSE)</f>
        <v>5+2</v>
      </c>
      <c r="B11777" s="226" t="s">
        <v>1328</v>
      </c>
      <c r="C11777" s="13" t="str">
        <f>VLOOKUP(B11777,segédtábla!$A$1:$C$156,2,FALSE)</f>
        <v>Majer Dominik - Charter</v>
      </c>
      <c r="D11777" s="5" t="s">
        <v>9888</v>
      </c>
      <c r="E11777" s="332" t="e">
        <f>VLOOKUP(C11777,'Havi KM'!A:S,4,FALSE)</f>
        <v>#N/A</v>
      </c>
      <c r="F11777" s="163" t="s">
        <v>9889</v>
      </c>
    </row>
    <row r="11778" spans="1:6" ht="15" customHeight="1">
      <c r="A11778" s="19" t="str">
        <f>VLOOKUP(B11778,segédtábla!$A$1:$C$156,3,FALSE)</f>
        <v>5+2</v>
      </c>
      <c r="B11778" s="226" t="s">
        <v>1339</v>
      </c>
      <c r="C11778" s="13" t="str">
        <f>VLOOKUP(B11778,segédtábla!$A$1:$C$156,2,FALSE)</f>
        <v>Áncsák János 04.14</v>
      </c>
      <c r="D11778" s="5" t="s">
        <v>9890</v>
      </c>
      <c r="E11778" s="332" t="e">
        <f>VLOOKUP(C11778,'Havi KM'!A:S,4,FALSE)</f>
        <v>#N/A</v>
      </c>
      <c r="F11778" s="163"/>
    </row>
    <row r="11779" spans="1:6" ht="15" customHeight="1">
      <c r="A11779" s="19" t="str">
        <f>VLOOKUP(B11779,segédtábla!$A$1:$C$156,3,FALSE)</f>
        <v>5+2</v>
      </c>
      <c r="B11779" s="226" t="s">
        <v>1266</v>
      </c>
      <c r="C11779" s="13" t="str">
        <f>VLOOKUP(B11779,segédtábla!$A$1:$C$156,2,FALSE)</f>
        <v>Nagy György</v>
      </c>
      <c r="D11779" s="5" t="s">
        <v>9891</v>
      </c>
      <c r="E11779" s="332" t="str">
        <f>VLOOKUP(C11779,'Havi KM'!A:S,4,FALSE)</f>
        <v xml:space="preserve">     1 204,28 km</v>
      </c>
      <c r="F11779" s="163"/>
    </row>
    <row r="11780" spans="1:6" ht="15" customHeight="1">
      <c r="A11780" s="19" t="str">
        <f>VLOOKUP(B11780,segédtábla!$A$1:$C$156,3,FALSE)</f>
        <v>5+2</v>
      </c>
      <c r="B11780" s="226" t="s">
        <v>1341</v>
      </c>
      <c r="C11780" s="319" t="str">
        <f>VLOOKUP(B11780,segédtábla!$A$1:$C$156,2,FALSE)</f>
        <v>Szegedi Zsolt</v>
      </c>
      <c r="D11780" s="188" t="s">
        <v>9892</v>
      </c>
      <c r="E11780" s="332" t="str">
        <f>VLOOKUP(C11780,'Havi KM'!A:S,4,FALSE)</f>
        <v xml:space="preserve">     1 560,76 km</v>
      </c>
      <c r="F11780" s="163"/>
    </row>
    <row r="11782" spans="1:6" ht="15" customHeight="1">
      <c r="A11782" s="10"/>
      <c r="B11782" s="16"/>
      <c r="C11782" s="263">
        <v>46034</v>
      </c>
      <c r="D11782" s="237" t="str">
        <f>TEXT(C11782,"dddd")</f>
        <v>Monday</v>
      </c>
      <c r="E11782" s="330"/>
      <c r="F11782" s="227">
        <f>+COUNTA(B11785:B11799)</f>
        <v>13</v>
      </c>
    </row>
    <row r="11783" spans="1:6" ht="15" customHeight="1">
      <c r="C11783" s="355"/>
    </row>
    <row r="11784" spans="1:6" ht="15" customHeight="1">
      <c r="A11784" s="7" t="s">
        <v>1136</v>
      </c>
      <c r="B11784" s="8" t="s">
        <v>1137</v>
      </c>
      <c r="C11784" s="9" t="s">
        <v>1138</v>
      </c>
      <c r="D11784" s="9" t="s">
        <v>1139</v>
      </c>
      <c r="E11784" s="331" t="s">
        <v>1140</v>
      </c>
      <c r="F11784" s="9" t="s">
        <v>1141</v>
      </c>
    </row>
    <row r="11785" spans="1:6" ht="15" customHeight="1">
      <c r="A11785" s="19" t="str">
        <f>VLOOKUP(B11785,segédtábla!$A$1:$C$156,3,FALSE)</f>
        <v>11+3</v>
      </c>
      <c r="B11785" s="226" t="s">
        <v>1221</v>
      </c>
      <c r="C11785" s="13" t="str">
        <f>VLOOKUP(B11785,segédtábla!$A$1:$C$156,2,FALSE)</f>
        <v>Vass István</v>
      </c>
      <c r="D11785" s="5" t="s">
        <v>9893</v>
      </c>
      <c r="E11785" s="332" t="e">
        <f>VLOOKUP(C11785,'Havi KM'!A:S,4,FALSE)</f>
        <v>#N/A</v>
      </c>
      <c r="F11785" s="163"/>
    </row>
    <row r="11786" spans="1:6" ht="15" customHeight="1">
      <c r="A11786" s="19" t="str">
        <f>VLOOKUP(B11786,segédtábla!$A$1:$C$156,3,FALSE)</f>
        <v>5+2</v>
      </c>
      <c r="B11786" s="226" t="s">
        <v>1149</v>
      </c>
      <c r="C11786" s="13" t="str">
        <f>VLOOKUP(B11786,segédtábla!$A$1:$C$156,2,FALSE)</f>
        <v>Létai Ferenc + Létainé Zsuzsa</v>
      </c>
      <c r="D11786" s="5" t="s">
        <v>9894</v>
      </c>
      <c r="E11786" s="332" t="e">
        <f>VLOOKUP(C11786,'Havi KM'!A:S,4,FALSE)</f>
        <v>#N/A</v>
      </c>
      <c r="F11786" s="163"/>
    </row>
    <row r="11787" spans="1:6" ht="15" customHeight="1">
      <c r="A11787" s="19" t="str">
        <f>VLOOKUP(B11787,segédtábla!$A$1:$C$156,3,FALSE)</f>
        <v>5+2</v>
      </c>
      <c r="B11787" s="226" t="s">
        <v>1159</v>
      </c>
      <c r="C11787" s="13" t="str">
        <f>VLOOKUP(B11787,segédtábla!$A$1:$C$156,2,FALSE)</f>
        <v>Pilló József + Pillóné S. Judit</v>
      </c>
      <c r="D11787" s="5" t="s">
        <v>9895</v>
      </c>
      <c r="E11787" s="332" t="e">
        <f>VLOOKUP(C11787,'Havi KM'!A:S,4,FALSE)</f>
        <v>#N/A</v>
      </c>
      <c r="F11787" s="163"/>
    </row>
    <row r="11788" spans="1:6" ht="15" customHeight="1">
      <c r="A11788" s="19" t="e">
        <f>VLOOKUP(B11788,segédtábla!$A$1:$C$156,3,FALSE)</f>
        <v>#N/A</v>
      </c>
      <c r="B11788" s="11"/>
      <c r="C11788" s="13" t="e">
        <f>VLOOKUP(B11788,segédtábla!$A$1:$C$156,2,FALSE)</f>
        <v>#N/A</v>
      </c>
      <c r="D11788" s="5"/>
      <c r="E11788" s="332" t="e">
        <f>VLOOKUP(C11788,'Havi KM'!A:S,4,FALSE)</f>
        <v>#N/A</v>
      </c>
      <c r="F11788" s="163"/>
    </row>
    <row r="11789" spans="1:6" ht="15" customHeight="1">
      <c r="A11789" s="19" t="str">
        <f>VLOOKUP(B11789,segédtábla!$A$1:$C$156,3,FALSE)</f>
        <v>11+3</v>
      </c>
      <c r="B11789" s="226" t="s">
        <v>1579</v>
      </c>
      <c r="C11789" s="13" t="str">
        <f>VLOOKUP(B11789,segédtábla!$A$1:$C$156,2,FALSE)</f>
        <v>Mellencsuk Attila</v>
      </c>
      <c r="D11789" s="4" t="s">
        <v>9896</v>
      </c>
      <c r="E11789" s="332" t="str">
        <f>VLOOKUP(C11789,'Havi KM'!A:S,4,FALSE)</f>
        <v xml:space="preserve">     1 884,28 km</v>
      </c>
      <c r="F11789" s="163"/>
    </row>
    <row r="11790" spans="1:6" ht="15" customHeight="1">
      <c r="A11790" s="19" t="str">
        <f>VLOOKUP(B11790,segédtábla!$A$1:$C$156,3,FALSE)</f>
        <v>5+2</v>
      </c>
      <c r="B11790" s="226" t="s">
        <v>1288</v>
      </c>
      <c r="C11790" s="13" t="str">
        <f>VLOOKUP(B11790,segédtábla!$A$1:$C$156,2,FALSE)</f>
        <v>Németh Zsolt</v>
      </c>
      <c r="D11790" s="5" t="s">
        <v>9897</v>
      </c>
      <c r="E11790" s="332" t="str">
        <f>VLOOKUP(C11790,'Havi KM'!A:S,4,FALSE)</f>
        <v xml:space="preserve">      347,54 km</v>
      </c>
      <c r="F11790" s="163" t="s">
        <v>9898</v>
      </c>
    </row>
    <row r="11791" spans="1:6" ht="15" customHeight="1">
      <c r="A11791" s="19" t="e">
        <f>VLOOKUP(B11791,segédtábla!$A$1:$C$156,3,FALSE)</f>
        <v>#N/A</v>
      </c>
      <c r="B11791" s="11"/>
      <c r="C11791" s="13" t="e">
        <f>VLOOKUP(B11791,segédtábla!$A$1:$C$156,2,FALSE)</f>
        <v>#N/A</v>
      </c>
      <c r="D11791" s="5"/>
      <c r="E11791" s="332" t="e">
        <f>VLOOKUP(C11791,'Havi KM'!A:S,4,FALSE)</f>
        <v>#N/A</v>
      </c>
      <c r="F11791" s="163"/>
    </row>
    <row r="11792" spans="1:6" ht="15" customHeight="1">
      <c r="A11792" s="19" t="str">
        <f>VLOOKUP(B11792,segédtábla!$A$1:$C$156,3,FALSE)</f>
        <v>11+3</v>
      </c>
      <c r="B11792" s="226" t="s">
        <v>1234</v>
      </c>
      <c r="C11792" s="178" t="str">
        <f>VLOOKUP(B11792,segédtábla!$A$1:$C$156,2,FALSE)</f>
        <v>Iván Árpád Krisztián</v>
      </c>
      <c r="D11792" s="4" t="s">
        <v>9899</v>
      </c>
      <c r="E11792" s="332" t="str">
        <f>VLOOKUP(C11792,'Havi KM'!A:S,4,FALSE)</f>
        <v xml:space="preserve">      352,06 km</v>
      </c>
      <c r="F11792" s="163" t="s">
        <v>9899</v>
      </c>
    </row>
    <row r="11793" spans="1:6" ht="15" customHeight="1">
      <c r="A11793" s="19" t="str">
        <f>VLOOKUP(B11793,segédtábla!$A$1:$C$156,3,FALSE)</f>
        <v>11+3</v>
      </c>
      <c r="B11793" s="226" t="s">
        <v>1353</v>
      </c>
      <c r="C11793" s="13" t="str">
        <f>VLOOKUP(B11793,segédtábla!$A$1:$C$156,2,FALSE)</f>
        <v>Vancsó Attila</v>
      </c>
      <c r="D11793" s="5" t="s">
        <v>9900</v>
      </c>
      <c r="E11793" s="332" t="str">
        <f>VLOOKUP(C11793,'Havi KM'!A:S,4,FALSE)</f>
        <v xml:space="preserve">     1 260,11 km</v>
      </c>
      <c r="F11793" s="163"/>
    </row>
    <row r="11794" spans="1:6" ht="15" customHeight="1">
      <c r="A11794" s="19" t="str">
        <f>VLOOKUP(B11794,segédtábla!$A$1:$C$156,3,FALSE)</f>
        <v>11+2</v>
      </c>
      <c r="B11794" s="226" t="s">
        <v>1197</v>
      </c>
      <c r="C11794" s="13" t="str">
        <f>VLOOKUP(B11794,segédtábla!$A$1:$C$156,2,FALSE)</f>
        <v>Csepeti Péter</v>
      </c>
      <c r="D11794" s="5" t="s">
        <v>9901</v>
      </c>
      <c r="E11794" s="332" t="str">
        <f>VLOOKUP(C11794,'Havi KM'!A:S,4,FALSE)</f>
        <v xml:space="preserve">      982,79 km</v>
      </c>
      <c r="F11794" s="163"/>
    </row>
    <row r="11795" spans="1:6" ht="15" customHeight="1">
      <c r="A11795" s="19"/>
      <c r="B11795" s="226" t="s">
        <v>1274</v>
      </c>
      <c r="C11795" s="178" t="str">
        <f>VLOOKUP(B11795,segédtábla!$A$1:$C$156,2,FALSE)</f>
        <v>Kakulya Zsolt</v>
      </c>
      <c r="D11795" s="4" t="s">
        <v>9902</v>
      </c>
      <c r="E11795" s="332" t="str">
        <f>VLOOKUP(C11795,'Havi KM'!A:S,4,FALSE)</f>
        <v xml:space="preserve">     1 219,87 km</v>
      </c>
      <c r="F11795" s="163"/>
    </row>
    <row r="11796" spans="1:6" ht="15" customHeight="1">
      <c r="A11796" s="19" t="str">
        <f>VLOOKUP(B11796,segédtábla!$A$1:$C$156,3,FALSE)</f>
        <v>11+3</v>
      </c>
      <c r="B11796" s="226" t="s">
        <v>1168</v>
      </c>
      <c r="C11796" s="13" t="str">
        <f>VLOOKUP(B11796,segédtábla!$A$1:$C$156,2,FALSE)</f>
        <v>Balázs István</v>
      </c>
      <c r="D11796" s="5" t="s">
        <v>9903</v>
      </c>
      <c r="E11796" s="332" t="str">
        <f>VLOOKUP(C11796,'Havi KM'!A:S,4,FALSE)</f>
        <v xml:space="preserve">     1 401,93 km</v>
      </c>
      <c r="F11796" s="163"/>
    </row>
    <row r="11797" spans="1:6" ht="15" customHeight="1">
      <c r="A11797" s="19" t="str">
        <f>VLOOKUP(B11797,segédtábla!$A$1:$C$156,3,FALSE)</f>
        <v>5+2</v>
      </c>
      <c r="B11797" s="226" t="s">
        <v>1526</v>
      </c>
      <c r="C11797" s="13" t="str">
        <f>VLOOKUP(B11797,segédtábla!$A$1:$C$156,2,FALSE)</f>
        <v>Simon Zoltán</v>
      </c>
      <c r="D11797" s="5" t="s">
        <v>9904</v>
      </c>
      <c r="E11797" s="332" t="str">
        <f>VLOOKUP(C11797,'Havi KM'!A:S,4,FALSE)</f>
        <v xml:space="preserve">     1 431,31 km</v>
      </c>
      <c r="F11797" s="163"/>
    </row>
    <row r="11798" spans="1:6" ht="15" customHeight="1">
      <c r="A11798" s="19" t="str">
        <f>VLOOKUP(B11798,segédtábla!$A$1:$C$156,3,FALSE)</f>
        <v>5+2</v>
      </c>
      <c r="B11798" s="226" t="s">
        <v>1290</v>
      </c>
      <c r="C11798" s="13" t="str">
        <f>VLOOKUP(B11798,segédtábla!$A$1:$C$156,2,FALSE)</f>
        <v>Katona Gábor</v>
      </c>
      <c r="D11798" s="240" t="s">
        <v>9905</v>
      </c>
      <c r="E11798" s="332" t="str">
        <f>VLOOKUP(C11798,'Havi KM'!A:S,4,FALSE)</f>
        <v xml:space="preserve">     1 977,6 km</v>
      </c>
      <c r="F11798" s="163"/>
    </row>
    <row r="11799" spans="1:6" ht="15" customHeight="1">
      <c r="A11799" s="19" t="str">
        <f>VLOOKUP(B11799,segédtábla!$A$1:$C$156,3,FALSE)</f>
        <v>2/1.</v>
      </c>
      <c r="B11799" s="226" t="s">
        <v>5289</v>
      </c>
      <c r="C11799" s="13" t="str">
        <f>VLOOKUP(B11799,segédtábla!$A$1:$C$156,2,FALSE)</f>
        <v>Molárovits Zoltán Edvin</v>
      </c>
      <c r="D11799" s="5" t="s">
        <v>9906</v>
      </c>
      <c r="E11799" s="332" t="str">
        <f>VLOOKUP(C11799,'Havi KM'!A:S,4,FALSE)</f>
        <v xml:space="preserve">     2 145,93 km</v>
      </c>
      <c r="F11799" s="231"/>
    </row>
    <row r="11800" spans="1:6" ht="15" customHeight="1">
      <c r="A11800" s="19" t="str">
        <f>VLOOKUP(B11800,segédtábla!$A$1:$C$156,3,FALSE)</f>
        <v>11+3</v>
      </c>
      <c r="B11800" s="226" t="s">
        <v>1296</v>
      </c>
      <c r="C11800" s="13" t="str">
        <f>VLOOKUP(B11800,segédtábla!$A$1:$C$156,2,FALSE)</f>
        <v>Kálóczi Péter</v>
      </c>
      <c r="D11800" s="4" t="s">
        <v>9907</v>
      </c>
      <c r="E11800" s="332" t="str">
        <f>VLOOKUP(C11800,'Havi KM'!A:S,4,FALSE)</f>
        <v xml:space="preserve">      933,04 km</v>
      </c>
      <c r="F11800" s="163"/>
    </row>
    <row r="11801" spans="1:6" ht="15" customHeight="1">
      <c r="A11801" s="19" t="str">
        <f>VLOOKUP(B11801,segédtábla!$A$1:$C$156,3,FALSE)</f>
        <v>5+2</v>
      </c>
      <c r="B11801" s="175" t="s">
        <v>1179</v>
      </c>
      <c r="C11801" s="116" t="str">
        <f>VLOOKUP(B11801,segédtábla!$A$1:$C$156,2,FALSE)</f>
        <v>Horváth Ákos</v>
      </c>
      <c r="D11801" s="143" t="s">
        <v>1624</v>
      </c>
      <c r="E11801" s="332" t="str">
        <f>VLOOKUP(C11801,'Havi KM'!A:S,4,FALSE)</f>
        <v xml:space="preserve">     1 036,99 km</v>
      </c>
      <c r="F11801" s="163"/>
    </row>
    <row r="11802" spans="1:6" ht="15" customHeight="1">
      <c r="A11802" s="19" t="str">
        <f>VLOOKUP(B11802,segédtábla!$A$1:$C$156,3,FALSE)</f>
        <v>5+2</v>
      </c>
      <c r="B11802" s="226" t="s">
        <v>1208</v>
      </c>
      <c r="C11802" s="13" t="str">
        <f>VLOOKUP(B11802,segédtábla!$A$1:$C$156,2,FALSE)</f>
        <v>Drozd Péter</v>
      </c>
      <c r="D11802" s="4" t="s">
        <v>9908</v>
      </c>
      <c r="E11802" s="332" t="str">
        <f>VLOOKUP(C11802,'Havi KM'!A:S,4,FALSE)</f>
        <v xml:space="preserve">     1 972,38 km</v>
      </c>
      <c r="F11802" s="163"/>
    </row>
    <row r="11803" spans="1:6" ht="15" customHeight="1">
      <c r="A11803" s="19" t="str">
        <f>VLOOKUP(B11803,segédtábla!$A$1:$C$156,3,FALSE)</f>
        <v>5+2</v>
      </c>
      <c r="B11803" s="226" t="s">
        <v>1256</v>
      </c>
      <c r="C11803" s="13" t="str">
        <f>VLOOKUP(B11803,segédtábla!$A$1:$C$156,2,FALSE)</f>
        <v>Árvai Gábor</v>
      </c>
      <c r="D11803" s="5" t="s">
        <v>9909</v>
      </c>
      <c r="E11803" s="332" t="str">
        <f>VLOOKUP(C11803,'Havi KM'!A:S,4,FALSE)</f>
        <v xml:space="preserve">     1 696,48 km</v>
      </c>
      <c r="F11803" s="163"/>
    </row>
    <row r="11804" spans="1:6" ht="15" customHeight="1">
      <c r="A11804" s="19" t="str">
        <f>VLOOKUP(B11804,segédtábla!$A$1:$C$156,3,FALSE)</f>
        <v>11+3</v>
      </c>
      <c r="B11804" s="226" t="s">
        <v>1319</v>
      </c>
      <c r="C11804" s="13" t="str">
        <f>VLOOKUP(B11804,segédtábla!$A$1:$C$156,2,FALSE)</f>
        <v>Simon Gábor</v>
      </c>
      <c r="D11804" s="5" t="s">
        <v>9910</v>
      </c>
      <c r="E11804" s="332" t="str">
        <f>VLOOKUP(C11804,'Havi KM'!A:S,4,FALSE)</f>
        <v xml:space="preserve">     1 814,55 km</v>
      </c>
      <c r="F11804" s="163"/>
    </row>
    <row r="11805" spans="1:6" ht="15" customHeight="1">
      <c r="A11805" s="19" t="str">
        <f>VLOOKUP(B11805,segédtábla!$A$1:$C$156,3,FALSE)</f>
        <v>11+3</v>
      </c>
      <c r="B11805" s="175" t="s">
        <v>1183</v>
      </c>
      <c r="C11805" s="116" t="str">
        <f>VLOOKUP(B11805,segédtábla!$A$1:$C$156,2,FALSE)</f>
        <v>Kelemen Imre</v>
      </c>
      <c r="D11805" s="143" t="s">
        <v>9911</v>
      </c>
      <c r="E11805" s="332" t="str">
        <f>VLOOKUP(C11805,'Havi KM'!A:S,4,FALSE)</f>
        <v xml:space="preserve">     2 133,94 km</v>
      </c>
      <c r="F11805" s="231"/>
    </row>
    <row r="11806" spans="1:6" ht="15" customHeight="1">
      <c r="A11806" s="19" t="str">
        <f>VLOOKUP(B11806,segédtábla!$A$1:$C$156,3,FALSE)</f>
        <v>11+3</v>
      </c>
      <c r="B11806" s="226" t="s">
        <v>1428</v>
      </c>
      <c r="C11806" s="13" t="str">
        <f>VLOOKUP(B11806,segédtábla!$A$1:$C$156,2,FALSE)</f>
        <v>Mórocz István</v>
      </c>
      <c r="D11806" s="5" t="s">
        <v>9912</v>
      </c>
      <c r="E11806" s="332" t="str">
        <f>VLOOKUP(C11806,'Havi KM'!A:S,4,FALSE)</f>
        <v xml:space="preserve">     1 668,63 km</v>
      </c>
      <c r="F11806" s="231"/>
    </row>
    <row r="11807" spans="1:6" ht="15" customHeight="1">
      <c r="A11807" s="19" t="str">
        <f>VLOOKUP(B11807,segédtábla!$A$1:$C$156,3,FALSE)</f>
        <v>5+2</v>
      </c>
      <c r="B11807" s="226" t="s">
        <v>1323</v>
      </c>
      <c r="C11807" s="13" t="str">
        <f>VLOOKUP(B11807,segédtábla!$A$1:$C$156,2,FALSE)</f>
        <v>Moldicz Tamás</v>
      </c>
      <c r="D11807" s="5" t="s">
        <v>9913</v>
      </c>
      <c r="E11807" s="332" t="str">
        <f>VLOOKUP(C11807,'Havi KM'!A:S,4,FALSE)</f>
        <v xml:space="preserve">      938,86 km</v>
      </c>
      <c r="F11807" s="163"/>
    </row>
    <row r="11808" spans="1:6" ht="15" customHeight="1">
      <c r="A11808" s="19">
        <f>VLOOKUP(B11808,segédtábla!$A$1:$C$156,3,FALSE)</f>
        <v>0</v>
      </c>
      <c r="B11808" s="226" t="s">
        <v>1187</v>
      </c>
      <c r="C11808" s="13" t="str">
        <f>VLOOKUP(B11808,segédtábla!$A$1:$C$156,2,FALSE)</f>
        <v>hengerfejes kivonva</v>
      </c>
      <c r="D11808" s="5" t="s">
        <v>9914</v>
      </c>
      <c r="E11808" s="332" t="e">
        <f>VLOOKUP(C11808,'Havi KM'!A:S,4,FALSE)</f>
        <v>#N/A</v>
      </c>
      <c r="F11808" s="163"/>
    </row>
    <row r="11809" spans="1:6" ht="15" customHeight="1">
      <c r="A11809" s="19" t="str">
        <f>VLOOKUP(B11809,segédtábla!$A$1:$C$156,3,FALSE)</f>
        <v>5+2</v>
      </c>
      <c r="B11809" s="669" t="s">
        <v>1152</v>
      </c>
      <c r="C11809" s="670" t="str">
        <f>VLOOKUP(B11809,segédtábla!$A$1:$C$156,2,FALSE)</f>
        <v>Tokorcsi Tibor</v>
      </c>
      <c r="D11809" s="5" t="s">
        <v>9915</v>
      </c>
      <c r="E11809" s="332" t="str">
        <f>VLOOKUP(C11809,'Havi KM'!A:S,4,FALSE)</f>
        <v xml:space="preserve">     1 330,53 km</v>
      </c>
      <c r="F11809" s="163"/>
    </row>
    <row r="11810" spans="1:6" ht="15" customHeight="1">
      <c r="A11810" s="19" t="str">
        <f>VLOOKUP(B11810,segédtábla!$A$1:$C$156,3,FALSE)</f>
        <v>10+4</v>
      </c>
      <c r="B11810" s="226" t="s">
        <v>1335</v>
      </c>
      <c r="C11810" s="13" t="str">
        <f>VLOOKUP(B11810,segédtábla!$A$1:$C$156,2,FALSE)</f>
        <v>Pollák Péter</v>
      </c>
      <c r="D11810" s="4" t="s">
        <v>9916</v>
      </c>
      <c r="E11810" s="332" t="str">
        <f>VLOOKUP(C11810,'Havi KM'!A:S,4,FALSE)</f>
        <v xml:space="preserve">     1 011,99 km</v>
      </c>
      <c r="F11810" s="163"/>
    </row>
    <row r="11811" spans="1:6" ht="15" customHeight="1">
      <c r="A11811" s="19">
        <f>VLOOKUP(B11811,segédtábla!$A$1:$C$156,3,FALSE)</f>
        <v>0</v>
      </c>
      <c r="B11811" s="226" t="s">
        <v>1375</v>
      </c>
      <c r="C11811" s="178" t="str">
        <f>VLOOKUP(B11811,segédtábla!$A$1:$C$156,2,FALSE)</f>
        <v>kivonva</v>
      </c>
      <c r="D11811" s="4" t="s">
        <v>9917</v>
      </c>
      <c r="E11811" s="332" t="e">
        <f>VLOOKUP(C11811,'Havi KM'!A:S,4,FALSE)</f>
        <v>#N/A</v>
      </c>
      <c r="F11811" s="163" t="s">
        <v>9918</v>
      </c>
    </row>
    <row r="11812" spans="1:6" ht="15" customHeight="1">
      <c r="A11812" s="19" t="str">
        <f>VLOOKUP(B11812,segédtábla!$A$1:$C$156,3,FALSE)</f>
        <v>5+2</v>
      </c>
      <c r="B11812" s="226" t="s">
        <v>1337</v>
      </c>
      <c r="C11812" s="13" t="str">
        <f>VLOOKUP(B11812,segédtábla!$A$1:$C$156,2,FALSE)</f>
        <v>Kozma István / Farkas Rudolf</v>
      </c>
      <c r="D11812" s="5" t="s">
        <v>9919</v>
      </c>
      <c r="E11812" s="332" t="e">
        <f>VLOOKUP(C11812,'Havi KM'!A:S,4,FALSE)</f>
        <v>#N/A</v>
      </c>
      <c r="F11812" s="163" t="s">
        <v>9920</v>
      </c>
    </row>
    <row r="11813" spans="1:6" ht="15" customHeight="1">
      <c r="A11813" s="19" t="str">
        <f>VLOOKUP(B11813,segédtábla!$A$1:$C$156,3,FALSE)</f>
        <v>11+3</v>
      </c>
      <c r="B11813" s="507" t="s">
        <v>1413</v>
      </c>
      <c r="C11813" s="508" t="str">
        <f>VLOOKUP(B11813,segédtábla!$A$1:$C$156,2,FALSE)</f>
        <v>Szkolcsek György</v>
      </c>
      <c r="D11813" s="176" t="s">
        <v>9921</v>
      </c>
      <c r="E11813" s="332" t="str">
        <f>VLOOKUP(C11813,'Havi KM'!A:S,4,FALSE)</f>
        <v xml:space="preserve">     1 278,42 km</v>
      </c>
      <c r="F11813" s="163" t="s">
        <v>9922</v>
      </c>
    </row>
    <row r="11814" spans="1:6" ht="15" customHeight="1">
      <c r="A11814" s="19" t="str">
        <f>VLOOKUP(B11814,segédtábla!$A$1:$C$156,3,FALSE)</f>
        <v>11+3</v>
      </c>
      <c r="B11814" s="226" t="s">
        <v>1378</v>
      </c>
      <c r="C11814" s="178" t="str">
        <f>VLOOKUP(B11814,segédtábla!$A$1:$C$156,2,FALSE)</f>
        <v>Dalanics Zsolt</v>
      </c>
      <c r="D11814" s="4" t="s">
        <v>9923</v>
      </c>
      <c r="E11814" s="332" t="str">
        <f>VLOOKUP(C11814,'Havi KM'!A:S,4,FALSE)</f>
        <v xml:space="preserve">     1 398,48 km</v>
      </c>
      <c r="F11814" s="163"/>
    </row>
    <row r="11815" spans="1:6" ht="15" customHeight="1">
      <c r="A11815" s="19" t="str">
        <f>VLOOKUP(B11815,segédtábla!$A$1:$C$156,3,FALSE)</f>
        <v>11+3</v>
      </c>
      <c r="B11815" s="226" t="s">
        <v>1573</v>
      </c>
      <c r="C11815" s="178" t="s">
        <v>396</v>
      </c>
      <c r="D11815" s="4" t="s">
        <v>9924</v>
      </c>
      <c r="E11815" s="332" t="str">
        <f>VLOOKUP(C11815,'Havi KM'!A:S,4,FALSE)</f>
        <v xml:space="preserve">     1 157,94 km</v>
      </c>
      <c r="F11815" s="163"/>
    </row>
    <row r="11816" spans="1:6" ht="15" customHeight="1">
      <c r="A11816" s="19" t="str">
        <f>VLOOKUP(B11816,segédtábla!$A$1:$C$156,3,FALSE)</f>
        <v>5+2</v>
      </c>
      <c r="B11816" s="226" t="s">
        <v>1262</v>
      </c>
      <c r="C11816" s="13" t="str">
        <f>VLOOKUP(B11816,segédtábla!$A$1:$C$156,2,FALSE)</f>
        <v>Balázs Tibor</v>
      </c>
      <c r="D11816" s="5" t="s">
        <v>9921</v>
      </c>
      <c r="E11816" s="332" t="str">
        <f>VLOOKUP(C11816,'Havi KM'!A:S,4,FALSE)</f>
        <v xml:space="preserve">      261,82 km</v>
      </c>
      <c r="F11816" s="163"/>
    </row>
    <row r="11817" spans="1:6" ht="15" customHeight="1">
      <c r="A11817" s="19" t="e">
        <f>VLOOKUP(B11817,segédtábla!$A$1:$C$156,3,FALSE)</f>
        <v>#N/A</v>
      </c>
      <c r="B11817" s="11"/>
      <c r="C11817" s="13" t="e">
        <f>VLOOKUP(B11817,segédtábla!$A$1:$C$156,2,FALSE)</f>
        <v>#N/A</v>
      </c>
      <c r="D11817" s="5"/>
      <c r="E11817" s="332" t="e">
        <f>VLOOKUP(C11817,'Havi KM'!A:S,4,FALSE)</f>
        <v>#N/A</v>
      </c>
      <c r="F11817" s="163"/>
    </row>
    <row r="11818" spans="1:6" ht="15" customHeight="1">
      <c r="A11818" s="19" t="str">
        <f>VLOOKUP(B11818,segédtábla!$A$1:$C$156,3,FALSE)</f>
        <v>5+2</v>
      </c>
      <c r="B11818" s="428" t="s">
        <v>1154</v>
      </c>
      <c r="C11818" s="429" t="str">
        <f>VLOOKUP(B11818,segédtábla!$A$1:$C$156,2,FALSE)</f>
        <v>Tóth Mihály</v>
      </c>
      <c r="D11818" s="240" t="s">
        <v>1663</v>
      </c>
      <c r="E11818" s="332" t="str">
        <f>VLOOKUP(C11818,'Havi KM'!A:S,4,FALSE)</f>
        <v xml:space="preserve">      345,81 km</v>
      </c>
      <c r="F11818" s="163"/>
    </row>
    <row r="11819" spans="1:6" ht="15" customHeight="1">
      <c r="A11819" s="19" t="str">
        <f>VLOOKUP(B11819,segédtábla!$A$1:$C$156,3,FALSE)</f>
        <v>5+2</v>
      </c>
      <c r="B11819" s="428" t="s">
        <v>1288</v>
      </c>
      <c r="C11819" s="429" t="str">
        <f>VLOOKUP(B11819,segédtábla!$A$1:$C$156,2,FALSE)</f>
        <v>Németh Zsolt</v>
      </c>
      <c r="D11819" s="240" t="s">
        <v>1663</v>
      </c>
      <c r="E11819" s="332" t="str">
        <f>VLOOKUP(C11819,'Havi KM'!A:S,4,FALSE)</f>
        <v xml:space="preserve">      347,54 km</v>
      </c>
      <c r="F11819" s="163"/>
    </row>
    <row r="11821" spans="1:6" ht="15" customHeight="1">
      <c r="A11821" s="10"/>
      <c r="B11821" s="16"/>
      <c r="C11821" s="263">
        <v>46035</v>
      </c>
      <c r="D11821" s="237" t="str">
        <f>TEXT(C11821,"dddd")</f>
        <v>Tuesday</v>
      </c>
      <c r="E11821" s="330"/>
      <c r="F11821" s="227">
        <f>+COUNTA(B11824:B11831)</f>
        <v>6</v>
      </c>
    </row>
    <row r="11822" spans="1:6" ht="15" customHeight="1">
      <c r="C11822" s="355"/>
    </row>
    <row r="11823" spans="1:6" ht="15" customHeight="1">
      <c r="A11823" s="7" t="s">
        <v>1136</v>
      </c>
      <c r="B11823" s="8" t="s">
        <v>1137</v>
      </c>
      <c r="C11823" s="9" t="s">
        <v>1138</v>
      </c>
      <c r="D11823" s="9" t="s">
        <v>1139</v>
      </c>
      <c r="E11823" s="331" t="s">
        <v>1140</v>
      </c>
      <c r="F11823" s="9" t="s">
        <v>1141</v>
      </c>
    </row>
    <row r="11824" spans="1:6" ht="15" customHeight="1">
      <c r="A11824" s="19" t="str">
        <f>VLOOKUP(B11824,segédtábla!$A$1:$C$156,3,FALSE)</f>
        <v>5+2</v>
      </c>
      <c r="B11824" s="226" t="s">
        <v>1154</v>
      </c>
      <c r="C11824" s="13" t="str">
        <f>VLOOKUP(B11824,segédtábla!$A$1:$C$156,2,FALSE)</f>
        <v>Tóth Mihály</v>
      </c>
      <c r="D11824" s="5" t="s">
        <v>1436</v>
      </c>
      <c r="E11824" s="332" t="str">
        <f>VLOOKUP(C11824,'Havi KM'!A:S,4,FALSE)</f>
        <v xml:space="preserve">      345,81 km</v>
      </c>
      <c r="F11824" s="163"/>
    </row>
    <row r="11825" spans="1:6" ht="15" customHeight="1">
      <c r="A11825" s="19" t="str">
        <f>VLOOKUP(B11825,segédtábla!$A$1:$C$156,3,FALSE)</f>
        <v>11+3</v>
      </c>
      <c r="B11825" s="226" t="s">
        <v>1333</v>
      </c>
      <c r="C11825" s="13" t="str">
        <f>VLOOKUP(B11825,segédtábla!$A$1:$C$156,2,FALSE)</f>
        <v>Meilinger Ádám</v>
      </c>
      <c r="D11825" s="5" t="s">
        <v>9925</v>
      </c>
      <c r="E11825" s="332" t="str">
        <f>VLOOKUP(C11825,'Havi KM'!A:S,4,FALSE)</f>
        <v xml:space="preserve">      277,05 km</v>
      </c>
      <c r="F11825" s="163"/>
    </row>
    <row r="11826" spans="1:6" ht="15" customHeight="1">
      <c r="A11826" s="19" t="e">
        <f>VLOOKUP(B11826,segédtábla!$A$1:$C$156,3,FALSE)</f>
        <v>#N/A</v>
      </c>
      <c r="B11826" s="11"/>
      <c r="C11826" s="13" t="e">
        <f>VLOOKUP(B11826,segédtábla!$A$1:$C$156,2,FALSE)</f>
        <v>#N/A</v>
      </c>
      <c r="D11826" s="5"/>
      <c r="E11826" s="332" t="e">
        <f>VLOOKUP(C11826,'Havi KM'!A:S,4,FALSE)</f>
        <v>#N/A</v>
      </c>
      <c r="F11826" s="163" t="s">
        <v>9926</v>
      </c>
    </row>
    <row r="11827" spans="1:6" ht="15" customHeight="1">
      <c r="A11827" s="19" t="e">
        <f>VLOOKUP(B11827,segédtábla!$A$1:$C$156,3,FALSE)</f>
        <v>#N/A</v>
      </c>
      <c r="B11827" s="11"/>
      <c r="C11827" s="13" t="e">
        <f>VLOOKUP(B11827,segédtábla!$A$1:$C$156,2,FALSE)</f>
        <v>#N/A</v>
      </c>
      <c r="D11827" s="5"/>
      <c r="E11827" s="332" t="e">
        <f>VLOOKUP(C11827,'Havi KM'!A:S,4,FALSE)</f>
        <v>#N/A</v>
      </c>
      <c r="F11827" s="163" t="s">
        <v>9926</v>
      </c>
    </row>
    <row r="11828" spans="1:6" ht="15" customHeight="1">
      <c r="A11828" s="19" t="str">
        <f>VLOOKUP(B11828,segédtábla!$A$1:$C$156,3,FALSE)</f>
        <v>5+2</v>
      </c>
      <c r="B11828" s="226" t="s">
        <v>1214</v>
      </c>
      <c r="C11828" s="13" t="str">
        <f>VLOOKUP(B11828,segédtábla!$A$1:$C$156,2,FALSE)</f>
        <v>Horváth András - Charter</v>
      </c>
      <c r="D11828" s="5" t="s">
        <v>9927</v>
      </c>
      <c r="E11828" s="332" t="e">
        <f>VLOOKUP(C11828,'Havi KM'!A:S,4,FALSE)</f>
        <v>#N/A</v>
      </c>
      <c r="F11828" s="163" t="s">
        <v>9928</v>
      </c>
    </row>
    <row r="11829" spans="1:6" ht="15" customHeight="1">
      <c r="A11829" s="19" t="str">
        <f>VLOOKUP(B11829,segédtábla!$A$1:$C$156,3,FALSE)</f>
        <v>11+3</v>
      </c>
      <c r="B11829" s="226" t="s">
        <v>1355</v>
      </c>
      <c r="C11829" s="13" t="str">
        <f>VLOOKUP(B11829,segédtábla!$A$1:$C$156,2,FALSE)</f>
        <v>Németh Nándor</v>
      </c>
      <c r="D11829" s="5" t="s">
        <v>9929</v>
      </c>
      <c r="E11829" s="332" t="str">
        <f>VLOOKUP(C11829,'Havi KM'!A:S,4,FALSE)</f>
        <v xml:space="preserve">     2 089,15 km</v>
      </c>
      <c r="F11829" s="163"/>
    </row>
    <row r="11830" spans="1:6" ht="15" customHeight="1">
      <c r="A11830" s="19" t="str">
        <f>VLOOKUP(B11830,segédtábla!$A$1:$C$156,3,FALSE)</f>
        <v>5+2</v>
      </c>
      <c r="B11830" s="226" t="s">
        <v>1227</v>
      </c>
      <c r="C11830" s="13" t="str">
        <f>VLOOKUP(B11830,segédtábla!$A$1:$C$156,2,FALSE)</f>
        <v>Horváth Ferenc</v>
      </c>
      <c r="D11830" s="5" t="s">
        <v>9930</v>
      </c>
      <c r="E11830" s="332" t="str">
        <f>VLOOKUP(C11830,'Havi KM'!A:S,4,FALSE)</f>
        <v xml:space="preserve">     1 488,98 km</v>
      </c>
      <c r="F11830" s="163"/>
    </row>
    <row r="11831" spans="1:6" ht="15" customHeight="1">
      <c r="A11831" s="19" t="str">
        <f>VLOOKUP(B11831,segédtábla!$A$1:$C$156,3,FALSE)</f>
        <v>11+3</v>
      </c>
      <c r="B11831" s="226" t="s">
        <v>1145</v>
      </c>
      <c r="C11831" s="13" t="str">
        <f>VLOOKUP(B11831,segédtábla!$A$1:$C$156,2,FALSE)</f>
        <v>Fodor Károly</v>
      </c>
      <c r="D11831" s="5" t="s">
        <v>9931</v>
      </c>
      <c r="E11831" s="332" t="str">
        <f>VLOOKUP(C11831,'Havi KM'!A:S,4,FALSE)</f>
        <v xml:space="preserve">     1 559,63 km</v>
      </c>
      <c r="F11831" s="363" t="s">
        <v>9932</v>
      </c>
    </row>
    <row r="11832" spans="1:6" ht="17.25" customHeight="1">
      <c r="A11832" s="19" t="str">
        <f>VLOOKUP(B11832,segédtábla!$A$1:$C$156,3,FALSE)</f>
        <v>5+2</v>
      </c>
      <c r="B11832" s="226" t="s">
        <v>1175</v>
      </c>
      <c r="C11832" s="13" t="str">
        <f>VLOOKUP(B11832,segédtábla!$A$1:$C$156,2,FALSE)</f>
        <v>Iklódi Sándor</v>
      </c>
      <c r="D11832" s="5" t="s">
        <v>9933</v>
      </c>
      <c r="E11832" s="332" t="str">
        <f>VLOOKUP(C11832,'Havi KM'!A:S,4,FALSE)</f>
        <v xml:space="preserve">     1 161,24 km</v>
      </c>
      <c r="F11832" s="163"/>
    </row>
    <row r="11833" spans="1:6" ht="21.75" customHeight="1">
      <c r="A11833" s="19" t="str">
        <f>VLOOKUP(B11833,segédtábla!$A$1:$C$156,3,FALSE)</f>
        <v>5+2</v>
      </c>
      <c r="B11833" s="226" t="s">
        <v>1181</v>
      </c>
      <c r="C11833" s="13" t="str">
        <f>VLOOKUP(B11833,segédtábla!$A$1:$C$156,2,FALSE)</f>
        <v>Lázár Gábor</v>
      </c>
      <c r="D11833" s="5" t="s">
        <v>9934</v>
      </c>
      <c r="E11833" s="332" t="str">
        <f>VLOOKUP(C11833,'Havi KM'!A:S,4,FALSE)</f>
        <v xml:space="preserve">     1 156,79 km</v>
      </c>
      <c r="F11833" s="163"/>
    </row>
    <row r="11834" spans="1:6" ht="15" customHeight="1">
      <c r="A11834" s="19" t="str">
        <f>VLOOKUP(B11834,segédtábla!$A$1:$C$156,3,FALSE)</f>
        <v>4+3</v>
      </c>
      <c r="B11834" s="175" t="s">
        <v>1364</v>
      </c>
      <c r="C11834" s="116" t="str">
        <f>VLOOKUP(B11834,segédtábla!$A$1:$C$156,2,FALSE)</f>
        <v>Balogh Dávid</v>
      </c>
      <c r="D11834" s="143" t="s">
        <v>9935</v>
      </c>
      <c r="E11834" s="332" t="str">
        <f>VLOOKUP(C11834,'Havi KM'!A:S,4,FALSE)</f>
        <v xml:space="preserve">      426,32 km</v>
      </c>
      <c r="F11834" s="163"/>
    </row>
    <row r="11835" spans="1:6" ht="15" customHeight="1">
      <c r="A11835" s="19" t="str">
        <f>VLOOKUP(B11835,segédtábla!$A$1:$C$156,3,FALSE)</f>
        <v>5+2</v>
      </c>
      <c r="B11835" s="226" t="s">
        <v>1317</v>
      </c>
      <c r="C11835" s="13" t="str">
        <f>VLOOKUP(B11835,segédtábla!$A$1:$C$156,2,FALSE)</f>
        <v>Tőzsér Gábor</v>
      </c>
      <c r="D11835" s="5" t="s">
        <v>9936</v>
      </c>
      <c r="E11835" s="332" t="str">
        <f>VLOOKUP(C11835,'Havi KM'!A:S,4,FALSE)</f>
        <v xml:space="preserve">     1 375,22 km</v>
      </c>
      <c r="F11835" s="163"/>
    </row>
    <row r="11836" spans="1:6" ht="15" customHeight="1">
      <c r="A11836" s="19" t="str">
        <f>VLOOKUP(B11836,segédtábla!$A$1:$C$156,3,FALSE)</f>
        <v>5+2</v>
      </c>
      <c r="B11836" s="226" t="s">
        <v>1328</v>
      </c>
      <c r="C11836" s="13" t="str">
        <f>VLOOKUP(B11836,segédtábla!$A$1:$C$156,2,FALSE)</f>
        <v>Majer Dominik - Charter</v>
      </c>
      <c r="D11836" s="5" t="s">
        <v>9937</v>
      </c>
      <c r="E11836" s="332" t="e">
        <f>VLOOKUP(C11836,'Havi KM'!A:S,4,FALSE)</f>
        <v>#N/A</v>
      </c>
      <c r="F11836" s="231" t="s">
        <v>9938</v>
      </c>
    </row>
    <row r="11837" spans="1:6" ht="15" customHeight="1">
      <c r="A11837" s="19" t="str">
        <f>VLOOKUP(B11837,segédtábla!$A$1:$C$156,3,FALSE)</f>
        <v>5+2</v>
      </c>
      <c r="B11837" s="226" t="s">
        <v>1410</v>
      </c>
      <c r="C11837" s="13" t="str">
        <f>VLOOKUP(B11837,segédtábla!$A$1:$C$156,2,FALSE)</f>
        <v>Berek Dániel</v>
      </c>
      <c r="D11837" s="5" t="s">
        <v>9939</v>
      </c>
      <c r="E11837" s="332" t="str">
        <f>VLOOKUP(C11837,'Havi KM'!A:S,4,FALSE)</f>
        <v xml:space="preserve">      0,0 km</v>
      </c>
      <c r="F11837" s="163" t="s">
        <v>9940</v>
      </c>
    </row>
    <row r="11838" spans="1:6" ht="15" customHeight="1">
      <c r="A11838" s="19" t="str">
        <f>VLOOKUP(B11838,segédtábla!$A$1:$C$156,3,FALSE)</f>
        <v>5+2</v>
      </c>
      <c r="B11838" s="226" t="s">
        <v>1339</v>
      </c>
      <c r="C11838" s="13" t="str">
        <f>VLOOKUP(B11838,segédtábla!$A$1:$C$156,2,FALSE)</f>
        <v>Áncsák János 04.14</v>
      </c>
      <c r="D11838" s="5" t="s">
        <v>9941</v>
      </c>
      <c r="E11838" s="332" t="e">
        <f>VLOOKUP(C11838,'Havi KM'!A:S,4,FALSE)</f>
        <v>#N/A</v>
      </c>
      <c r="F11838" s="163"/>
    </row>
    <row r="11839" spans="1:6" ht="15" customHeight="1">
      <c r="A11839" s="19" t="str">
        <f>VLOOKUP(B11839,segédtábla!$A$1:$C$156,3,FALSE)</f>
        <v>11+3</v>
      </c>
      <c r="B11839" s="226" t="s">
        <v>1321</v>
      </c>
      <c r="C11839" s="13" t="str">
        <f>VLOOKUP(B11839,segédtábla!$A$1:$C$156,2,FALSE)</f>
        <v>Kovács Márton Péter</v>
      </c>
      <c r="D11839" s="5" t="s">
        <v>9942</v>
      </c>
      <c r="E11839" s="332" t="str">
        <f>VLOOKUP(C11839,'Havi KM'!A:S,4,FALSE)</f>
        <v xml:space="preserve">     2 936,38 km</v>
      </c>
      <c r="F11839" s="231" t="s">
        <v>9943</v>
      </c>
    </row>
    <row r="11840" spans="1:6" ht="15" customHeight="1">
      <c r="A11840" s="19" t="str">
        <f>VLOOKUP(B11840,segédtábla!$A$1:$C$156,3,FALSE)</f>
        <v>5+2</v>
      </c>
      <c r="B11840" s="226" t="s">
        <v>1264</v>
      </c>
      <c r="C11840" s="13" t="str">
        <f>VLOOKUP(B11840,segédtábla!$A$1:$C$156,2,FALSE)</f>
        <v>Sógorka Csaba</v>
      </c>
      <c r="D11840" s="4" t="s">
        <v>9944</v>
      </c>
      <c r="E11840" s="332" t="str">
        <f>VLOOKUP(C11840,'Havi KM'!A:S,4,FALSE)</f>
        <v xml:space="preserve">     1 480,64 km</v>
      </c>
      <c r="F11840" s="231"/>
    </row>
    <row r="11841" spans="1:6" ht="15" customHeight="1">
      <c r="A11841" s="19" t="str">
        <f>VLOOKUP(B11841,segédtábla!$A$1:$C$156,3,FALSE)</f>
        <v>1/1.</v>
      </c>
      <c r="B11841" s="226" t="s">
        <v>1165</v>
      </c>
      <c r="C11841" s="13" t="s">
        <v>1382</v>
      </c>
      <c r="D11841" s="4" t="s">
        <v>9945</v>
      </c>
      <c r="E11841" s="332" t="str">
        <f>VLOOKUP(C11841,'Havi KM'!A:S,4,FALSE)</f>
        <v xml:space="preserve">     1 578,46 km</v>
      </c>
      <c r="F11841" s="163"/>
    </row>
    <row r="11842" spans="1:6" ht="15" customHeight="1">
      <c r="A11842" s="19" t="str">
        <f>VLOOKUP(B11842,segédtábla!$A$1:$C$156,3,FALSE)</f>
        <v>korai kezdés preferált</v>
      </c>
      <c r="B11842" s="226" t="s">
        <v>1309</v>
      </c>
      <c r="C11842" s="13" t="str">
        <f>VLOOKUP(B11842,segédtábla!$A$1:$C$156,2,FALSE)</f>
        <v>Gosztenschnik Péter</v>
      </c>
      <c r="D11842" s="5" t="s">
        <v>9946</v>
      </c>
      <c r="E11842" s="332" t="str">
        <f>VLOOKUP(C11842,'Havi KM'!A:S,4,FALSE)</f>
        <v xml:space="preserve">      684,27 km</v>
      </c>
      <c r="F11842" s="163"/>
    </row>
    <row r="11843" spans="1:6" ht="15" customHeight="1">
      <c r="A11843" s="19" t="str">
        <f>VLOOKUP(B11843,segédtábla!$A$1:$C$156,3,FALSE)</f>
        <v>11+3</v>
      </c>
      <c r="B11843" s="226" t="s">
        <v>1345</v>
      </c>
      <c r="C11843" s="13" t="str">
        <f>VLOOKUP(B11843,segédtábla!$A$1:$C$156,2,FALSE)</f>
        <v>Berek Gábor</v>
      </c>
      <c r="D11843" s="5" t="s">
        <v>9947</v>
      </c>
      <c r="E11843" s="332" t="str">
        <f>VLOOKUP(C11843,'Havi KM'!A:S,4,FALSE)</f>
        <v xml:space="preserve">      0,0 km</v>
      </c>
      <c r="F11843" s="163"/>
    </row>
    <row r="11844" spans="1:6" ht="15" customHeight="1">
      <c r="A11844" s="19" t="str">
        <f>VLOOKUP(B11844,segédtábla!$A$1:$C$156,3,FALSE)</f>
        <v>5+2</v>
      </c>
      <c r="B11844" s="226" t="s">
        <v>1163</v>
      </c>
      <c r="C11844" s="13" t="str">
        <f>VLOOKUP(B11844,segédtábla!$A$1:$C$156,2,FALSE)</f>
        <v>Popovics Dávid</v>
      </c>
      <c r="D11844" s="5" t="s">
        <v>9948</v>
      </c>
      <c r="E11844" s="332" t="str">
        <f>VLOOKUP(C11844,'Havi KM'!A:S,4,FALSE)</f>
        <v xml:space="preserve">     1 838,04 km</v>
      </c>
      <c r="F11844" s="163"/>
    </row>
    <row r="11845" spans="1:6" ht="15" customHeight="1">
      <c r="A11845" s="19" t="e">
        <f>VLOOKUP(B11845,segédtábla!$A$1:$C$156,3,FALSE)</f>
        <v>#N/A</v>
      </c>
      <c r="B11845" s="11"/>
      <c r="C11845" s="13" t="e">
        <f>VLOOKUP(B11845,segédtábla!$A$1:$C$156,2,FALSE)</f>
        <v>#N/A</v>
      </c>
      <c r="D11845" s="5"/>
      <c r="E11845" s="332" t="e">
        <f>VLOOKUP(C11845,'Havi KM'!A:S,4,FALSE)</f>
        <v>#N/A</v>
      </c>
      <c r="F11845" s="163"/>
    </row>
    <row r="11847" spans="1:6" ht="15" customHeight="1">
      <c r="A11847" s="10"/>
      <c r="B11847" s="16"/>
      <c r="C11847" s="263">
        <v>46036</v>
      </c>
      <c r="D11847" s="237" t="str">
        <f>TEXT(C11847,"dddd")</f>
        <v>Wednesday</v>
      </c>
      <c r="E11847" s="330"/>
      <c r="F11847" s="227">
        <f>+COUNTA(B11850:B11938)</f>
        <v>66</v>
      </c>
    </row>
    <row r="11848" spans="1:6" ht="15" customHeight="1">
      <c r="C11848" s="355"/>
    </row>
    <row r="11849" spans="1:6" ht="15" customHeight="1">
      <c r="A11849" s="7" t="s">
        <v>1136</v>
      </c>
      <c r="B11849" s="8" t="s">
        <v>1137</v>
      </c>
      <c r="C11849" s="9" t="s">
        <v>1138</v>
      </c>
      <c r="D11849" s="9" t="s">
        <v>1139</v>
      </c>
      <c r="E11849" s="331" t="s">
        <v>1140</v>
      </c>
      <c r="F11849" s="9" t="s">
        <v>1141</v>
      </c>
    </row>
    <row r="11850" spans="1:6" ht="15" customHeight="1">
      <c r="A11850" s="19" t="str">
        <f>VLOOKUP(B11850,segédtábla!$A$1:$C$156,3,FALSE)</f>
        <v>11+3</v>
      </c>
      <c r="B11850" s="226" t="s">
        <v>1142</v>
      </c>
      <c r="C11850" s="13" t="str">
        <f>VLOOKUP(B11850,segédtábla!$A$1:$C$156,2,FALSE)</f>
        <v>Hamecz  Zsolt + Zsoltné</v>
      </c>
      <c r="D11850" s="5" t="s">
        <v>9949</v>
      </c>
      <c r="E11850" s="332" t="e">
        <f>VLOOKUP(C11850,'Havi KM'!A:S,4,FALSE)</f>
        <v>#N/A</v>
      </c>
      <c r="F11850" s="163"/>
    </row>
    <row r="11851" spans="1:6" ht="15" customHeight="1">
      <c r="A11851" s="19" t="str">
        <f>VLOOKUP(B11851,segédtábla!$A$1:$C$156,3,FALSE)</f>
        <v>5+2</v>
      </c>
      <c r="B11851" s="226" t="s">
        <v>1269</v>
      </c>
      <c r="C11851" s="13" t="str">
        <f>VLOOKUP(B11851,segédtábla!$A$1:$C$156,2,FALSE)</f>
        <v>Bagi Lajos + Bagi Márió</v>
      </c>
      <c r="D11851" s="5" t="s">
        <v>9950</v>
      </c>
      <c r="E11851" s="332" t="e">
        <f>VLOOKUP(C11851,'Havi KM'!A:S,4,FALSE)</f>
        <v>#N/A</v>
      </c>
      <c r="F11851" s="163" t="s">
        <v>9951</v>
      </c>
    </row>
    <row r="11852" spans="1:6" ht="15" customHeight="1">
      <c r="A11852" s="19" t="str">
        <f>VLOOKUP(B11852,segédtábla!$A$1:$C$156,3,FALSE)</f>
        <v>5+2</v>
      </c>
      <c r="B11852" s="226" t="s">
        <v>1278</v>
      </c>
      <c r="C11852" s="13" t="str">
        <f>VLOOKUP(B11852,segédtábla!$A$1:$C$156,2,FALSE)</f>
        <v>Adamek István + Nyíri Attila</v>
      </c>
      <c r="D11852" s="5" t="s">
        <v>9952</v>
      </c>
      <c r="E11852" s="332" t="e">
        <f>VLOOKUP(C11852,'Havi KM'!A:S,4,FALSE)</f>
        <v>#N/A</v>
      </c>
      <c r="F11852" s="163" t="s">
        <v>9953</v>
      </c>
    </row>
    <row r="11853" spans="1:6" ht="15" customHeight="1">
      <c r="A11853" s="19" t="e">
        <f>VLOOKUP(B11853,segédtábla!$A$1:$C$156,3,FALSE)</f>
        <v>#N/A</v>
      </c>
      <c r="B11853" s="11"/>
      <c r="C11853" s="13" t="e">
        <f>VLOOKUP(B11853,segédtábla!$A$1:$C$156,2,FALSE)</f>
        <v>#N/A</v>
      </c>
      <c r="D11853" s="5"/>
      <c r="E11853" s="332" t="e">
        <f>VLOOKUP(C11853,'Havi KM'!A:S,4,FALSE)</f>
        <v>#N/A</v>
      </c>
      <c r="F11853" s="163"/>
    </row>
    <row r="11854" spans="1:6" ht="15" customHeight="1">
      <c r="A11854" s="19" t="str">
        <f>VLOOKUP(B11854,segédtábla!$A$1:$C$156,3,FALSE)</f>
        <v>11+3</v>
      </c>
      <c r="B11854" s="226" t="s">
        <v>1378</v>
      </c>
      <c r="C11854" s="13" t="str">
        <f>VLOOKUP(B11854,segédtábla!$A$1:$C$156,2,FALSE)</f>
        <v>Dalanics Zsolt</v>
      </c>
      <c r="D11854" s="5" t="s">
        <v>1436</v>
      </c>
      <c r="E11854" s="332" t="str">
        <f>VLOOKUP(C11854,'Havi KM'!A:S,4,FALSE)</f>
        <v xml:space="preserve">     1 398,48 km</v>
      </c>
      <c r="F11854" s="163" t="s">
        <v>9954</v>
      </c>
    </row>
    <row r="11855" spans="1:6" ht="15.75" customHeight="1">
      <c r="A11855" s="19" t="str">
        <f>VLOOKUP(B11855,segédtábla!$A$1:$C$156,3,FALSE)</f>
        <v>11+3</v>
      </c>
      <c r="B11855" s="226" t="s">
        <v>1579</v>
      </c>
      <c r="C11855" s="13" t="str">
        <f>VLOOKUP(B11855,segédtábla!$A$1:$C$156,2,FALSE)</f>
        <v>Mellencsuk Attila</v>
      </c>
      <c r="D11855" s="5" t="s">
        <v>9955</v>
      </c>
      <c r="E11855" s="332" t="str">
        <f>VLOOKUP(C11855,'Havi KM'!A:S,4,FALSE)</f>
        <v xml:space="preserve">     1 884,28 km</v>
      </c>
      <c r="F11855" s="163"/>
    </row>
    <row r="11856" spans="1:6" ht="15.75" customHeight="1">
      <c r="A11856" s="19" t="e">
        <f>VLOOKUP(B11856,segédtábla!$A$1:$C$156,3,FALSE)</f>
        <v>#N/A</v>
      </c>
      <c r="B11856" s="11"/>
      <c r="C11856" s="13" t="e">
        <f>VLOOKUP(B11856,segédtábla!$A$1:$C$156,2,FALSE)</f>
        <v>#N/A</v>
      </c>
      <c r="D11856" s="5"/>
      <c r="E11856" s="332" t="e">
        <f>VLOOKUP(C11856,'Havi KM'!A:S,4,FALSE)</f>
        <v>#N/A</v>
      </c>
      <c r="F11856" s="163"/>
    </row>
    <row r="11857" spans="1:6" ht="15" customHeight="1">
      <c r="A11857" s="19" t="str">
        <f>VLOOKUP(B11857,segédtábla!$A$1:$C$156,3,FALSE)</f>
        <v>11+3</v>
      </c>
      <c r="B11857" s="226" t="s">
        <v>1313</v>
      </c>
      <c r="C11857" s="13" t="str">
        <f>VLOOKUP(B11857,segédtábla!$A$1:$C$156,2,FALSE)</f>
        <v>Tóth Zoltán József</v>
      </c>
      <c r="D11857" s="5" t="s">
        <v>1436</v>
      </c>
      <c r="E11857" s="332" t="str">
        <f>VLOOKUP(C11857,'Havi KM'!A:S,4,FALSE)</f>
        <v xml:space="preserve">      0,0 km</v>
      </c>
      <c r="F11857" s="163"/>
    </row>
    <row r="11858" spans="1:6" ht="15" customHeight="1">
      <c r="A11858" s="19" t="str">
        <f>VLOOKUP(B11858,segédtábla!$A$1:$C$156,3,FALSE)</f>
        <v>11+3</v>
      </c>
      <c r="B11858" s="226" t="s">
        <v>1168</v>
      </c>
      <c r="C11858" s="13" t="str">
        <f>VLOOKUP(B11858,segédtábla!$A$1:$C$156,2,FALSE)</f>
        <v>Balázs István</v>
      </c>
      <c r="D11858" s="5" t="s">
        <v>9956</v>
      </c>
      <c r="E11858" s="332" t="str">
        <f>VLOOKUP(C11858,'Havi KM'!A:S,4,FALSE)</f>
        <v xml:space="preserve">     1 401,93 km</v>
      </c>
      <c r="F11858" s="163" t="s">
        <v>9957</v>
      </c>
    </row>
    <row r="11859" spans="1:6" ht="15" customHeight="1">
      <c r="A11859" s="19" t="e">
        <f>VLOOKUP(B11859,segédtábla!$A$1:$C$156,3,FALSE)</f>
        <v>#N/A</v>
      </c>
      <c r="B11859" s="11"/>
      <c r="C11859" s="13" t="e">
        <f>VLOOKUP(B11859,segédtábla!$A$1:$C$156,2,FALSE)</f>
        <v>#N/A</v>
      </c>
      <c r="D11859" s="5"/>
      <c r="E11859" s="332" t="e">
        <f>VLOOKUP(C11859,'Havi KM'!A:S,4,FALSE)</f>
        <v>#N/A</v>
      </c>
      <c r="F11859" s="163"/>
    </row>
    <row r="11860" spans="1:6" ht="15" customHeight="1">
      <c r="A11860" s="19" t="str">
        <f>VLOOKUP(B11860,segédtábla!$A$1:$C$156,3,FALSE)</f>
        <v>5+2</v>
      </c>
      <c r="B11860" s="226" t="s">
        <v>1200</v>
      </c>
      <c r="C11860" s="13" t="str">
        <f>VLOOKUP(B11860,segédtábla!$A$1:$C$156,2,FALSE)</f>
        <v>Giber Zoltán</v>
      </c>
      <c r="D11860" s="5" t="s">
        <v>1436</v>
      </c>
      <c r="E11860" s="332" t="str">
        <f>VLOOKUP(C11860,'Havi KM'!A:S,4,FALSE)</f>
        <v xml:space="preserve">     1 523,35 km</v>
      </c>
      <c r="F11860" s="163"/>
    </row>
    <row r="11861" spans="1:6" ht="15" customHeight="1">
      <c r="A11861" s="19" t="str">
        <f>VLOOKUP(B11861,segédtábla!$A$1:$C$156,3,FALSE)</f>
        <v>11+3</v>
      </c>
      <c r="B11861" s="226" t="s">
        <v>1283</v>
      </c>
      <c r="C11861" s="13" t="str">
        <f>VLOOKUP(B11861,segédtábla!$A$1:$C$156,2,FALSE)</f>
        <v>Török Attila</v>
      </c>
      <c r="D11861" s="5" t="s">
        <v>9935</v>
      </c>
      <c r="E11861" s="332" t="str">
        <f>VLOOKUP(C11861,'Havi KM'!A:S,4,FALSE)</f>
        <v xml:space="preserve">     1 669,95 km</v>
      </c>
      <c r="F11861" s="163"/>
    </row>
    <row r="11862" spans="1:6" ht="15" customHeight="1">
      <c r="A11862" s="19" t="e">
        <f>VLOOKUP(B11862,segédtábla!$A$1:$C$156,3,FALSE)</f>
        <v>#N/A</v>
      </c>
      <c r="B11862" s="11"/>
      <c r="C11862" s="13" t="e">
        <f>VLOOKUP(B11862,segédtábla!$A$1:$C$156,2,FALSE)</f>
        <v>#N/A</v>
      </c>
      <c r="D11862" s="5"/>
      <c r="E11862" s="332" t="e">
        <f>VLOOKUP(C11862,'Havi KM'!A:S,4,FALSE)</f>
        <v>#N/A</v>
      </c>
      <c r="F11862" s="163"/>
    </row>
    <row r="11863" spans="1:6" ht="15" customHeight="1">
      <c r="A11863" s="19" t="str">
        <f>VLOOKUP(B11863,segédtábla!$A$1:$C$156,3,FALSE)</f>
        <v>5+2</v>
      </c>
      <c r="B11863" s="226" t="s">
        <v>1154</v>
      </c>
      <c r="C11863" s="178" t="str">
        <f>VLOOKUP(B11863,segédtábla!$A$1:$C$156,2,FALSE)</f>
        <v>Tóth Mihály</v>
      </c>
      <c r="D11863" s="4" t="s">
        <v>1436</v>
      </c>
      <c r="E11863" s="332" t="str">
        <f>VLOOKUP(C11863,'Havi KM'!A:S,4,FALSE)</f>
        <v xml:space="preserve">      345,81 km</v>
      </c>
      <c r="F11863" s="163"/>
    </row>
    <row r="11864" spans="1:6" ht="15" customHeight="1">
      <c r="A11864" s="19" t="str">
        <f>VLOOKUP(B11864,segédtábla!$A$1:$C$156,3,FALSE)</f>
        <v>2/1.</v>
      </c>
      <c r="B11864" s="226" t="s">
        <v>1206</v>
      </c>
      <c r="C11864" s="178" t="str">
        <f>VLOOKUP(B11864,segédtábla!$A$1:$C$156,2,FALSE)</f>
        <v>Vincze Gábor</v>
      </c>
      <c r="D11864" s="4" t="s">
        <v>9958</v>
      </c>
      <c r="E11864" s="332" t="str">
        <f>VLOOKUP(C11864,'Havi KM'!A:S,4,FALSE)</f>
        <v xml:space="preserve">     1 471,92 km</v>
      </c>
      <c r="F11864" s="363"/>
    </row>
    <row r="11865" spans="1:6" ht="15" customHeight="1">
      <c r="A11865" s="19" t="e">
        <f>VLOOKUP(B11865,segédtábla!$A$1:$C$156,3,FALSE)</f>
        <v>#N/A</v>
      </c>
      <c r="B11865" s="11"/>
      <c r="C11865" s="13" t="e">
        <f>VLOOKUP(B11865,segédtábla!$A$1:$C$156,2,FALSE)</f>
        <v>#N/A</v>
      </c>
      <c r="D11865" s="5"/>
      <c r="E11865" s="332" t="e">
        <f>VLOOKUP(C11865,'Havi KM'!A:S,4,FALSE)</f>
        <v>#N/A</v>
      </c>
      <c r="F11865" s="163"/>
    </row>
    <row r="11866" spans="1:6" ht="15" customHeight="1">
      <c r="A11866" s="19" t="str">
        <f>VLOOKUP(B11866,segédtábla!$A$1:$C$156,3,FALSE)</f>
        <v>2/1.</v>
      </c>
      <c r="B11866" s="226" t="s">
        <v>1206</v>
      </c>
      <c r="C11866" s="178" t="str">
        <f>VLOOKUP(B11866,segédtábla!$A$1:$C$156,2,FALSE)</f>
        <v>Vincze Gábor</v>
      </c>
      <c r="D11866" s="4" t="s">
        <v>1436</v>
      </c>
      <c r="E11866" s="332" t="str">
        <f>VLOOKUP(C11866,'Havi KM'!A:S,4,FALSE)</f>
        <v xml:space="preserve">     1 471,92 km</v>
      </c>
      <c r="F11866" s="163"/>
    </row>
    <row r="11867" spans="1:6" ht="15" customHeight="1">
      <c r="A11867" s="19" t="str">
        <f>VLOOKUP(B11867,segédtábla!$A$1:$C$156,3,FALSE)</f>
        <v>11+3</v>
      </c>
      <c r="B11867" s="226" t="s">
        <v>1353</v>
      </c>
      <c r="C11867" s="178" t="str">
        <f>VLOOKUP(B11867,segédtábla!$A$1:$C$156,2,FALSE)</f>
        <v>Vancsó Attila</v>
      </c>
      <c r="D11867" s="4" t="s">
        <v>9958</v>
      </c>
      <c r="E11867" s="332" t="str">
        <f>VLOOKUP(C11867,'Havi KM'!A:S,4,FALSE)</f>
        <v xml:space="preserve">     1 260,11 km</v>
      </c>
      <c r="F11867" s="163"/>
    </row>
    <row r="11868" spans="1:6" ht="15" customHeight="1">
      <c r="A11868" s="19" t="e">
        <f>VLOOKUP(B11868,segédtábla!$A$1:$C$156,3,FALSE)</f>
        <v>#N/A</v>
      </c>
      <c r="B11868" s="11"/>
      <c r="C11868" s="13" t="e">
        <f>VLOOKUP(B11868,segédtábla!$A$1:$C$156,2,FALSE)</f>
        <v>#N/A</v>
      </c>
      <c r="D11868" s="5"/>
      <c r="E11868" s="332" t="e">
        <f>VLOOKUP(C11868,'Havi KM'!A:S,4,FALSE)</f>
        <v>#N/A</v>
      </c>
      <c r="F11868" s="163"/>
    </row>
    <row r="11869" spans="1:6" ht="15" customHeight="1">
      <c r="A11869" s="19" t="str">
        <f>VLOOKUP(B11869,segédtábla!$A$1:$C$156,3,FALSE)</f>
        <v>5+2</v>
      </c>
      <c r="B11869" s="226" t="s">
        <v>1266</v>
      </c>
      <c r="C11869" s="13" t="str">
        <f>VLOOKUP(B11869,segédtábla!$A$1:$C$156,2,FALSE)</f>
        <v>Nagy György</v>
      </c>
      <c r="D11869" s="5" t="s">
        <v>1436</v>
      </c>
      <c r="E11869" s="332" t="str">
        <f>VLOOKUP(C11869,'Havi KM'!A:S,4,FALSE)</f>
        <v xml:space="preserve">     1 204,28 km</v>
      </c>
      <c r="F11869" s="163"/>
    </row>
    <row r="11870" spans="1:6" ht="15" customHeight="1">
      <c r="A11870" s="19" t="str">
        <f>VLOOKUP(B11870,segédtábla!$A$1:$C$156,3,FALSE)</f>
        <v>2/1.</v>
      </c>
      <c r="B11870" s="226" t="s">
        <v>1206</v>
      </c>
      <c r="C11870" s="13" t="str">
        <f>VLOOKUP(B11870,segédtábla!$A$1:$C$156,2,FALSE)</f>
        <v>Vincze Gábor</v>
      </c>
      <c r="D11870" s="5" t="s">
        <v>9959</v>
      </c>
      <c r="E11870" s="332" t="str">
        <f>VLOOKUP(C11870,'Havi KM'!A:S,4,FALSE)</f>
        <v xml:space="preserve">     1 471,92 km</v>
      </c>
      <c r="F11870" s="163"/>
    </row>
    <row r="11871" spans="1:6" ht="15" customHeight="1">
      <c r="A11871" s="19" t="e">
        <f>VLOOKUP(B11871,segédtábla!$A$1:$C$156,3,FALSE)</f>
        <v>#N/A</v>
      </c>
      <c r="B11871" s="11"/>
      <c r="C11871" s="13" t="e">
        <f>VLOOKUP(B11871,segédtábla!$A$1:$C$156,2,FALSE)</f>
        <v>#N/A</v>
      </c>
      <c r="D11871" s="5"/>
      <c r="E11871" s="332" t="e">
        <f>VLOOKUP(C11871,'Havi KM'!A:S,4,FALSE)</f>
        <v>#N/A</v>
      </c>
      <c r="F11871" s="163"/>
    </row>
    <row r="11872" spans="1:6" ht="15" customHeight="1">
      <c r="A11872" s="19" t="str">
        <f>VLOOKUP(B11872,segédtábla!$A$1:$C$156,3,FALSE)</f>
        <v>11+3</v>
      </c>
      <c r="B11872" s="226" t="s">
        <v>7332</v>
      </c>
      <c r="C11872" s="13" t="str">
        <f>VLOOKUP(B11872,segédtábla!$A$1:$C$156,2,FALSE)</f>
        <v>Choijiljav Batbaatar</v>
      </c>
      <c r="D11872" s="5" t="s">
        <v>1436</v>
      </c>
      <c r="E11872" s="332" t="str">
        <f>VLOOKUP(C11872,'Havi KM'!A:S,4,FALSE)</f>
        <v xml:space="preserve">     1 929,86 km</v>
      </c>
      <c r="F11872" s="163"/>
    </row>
    <row r="11873" spans="1:6" ht="15" customHeight="1">
      <c r="A11873" s="19">
        <f>VLOOKUP(B11873,segédtábla!$A$1:$C$156,3,FALSE)</f>
        <v>0</v>
      </c>
      <c r="B11873" s="226" t="s">
        <v>1187</v>
      </c>
      <c r="C11873" s="13" t="str">
        <f>VLOOKUP(B11873,segédtábla!$A$1:$C$156,2,FALSE)</f>
        <v>hengerfejes kivonva</v>
      </c>
      <c r="D11873" s="5" t="s">
        <v>9960</v>
      </c>
      <c r="E11873" s="332" t="e">
        <f>VLOOKUP(C11873,'Havi KM'!A:S,4,FALSE)</f>
        <v>#N/A</v>
      </c>
      <c r="F11873" s="163"/>
    </row>
    <row r="11874" spans="1:6" ht="15" customHeight="1">
      <c r="A11874" s="19" t="e">
        <f>VLOOKUP(B11874,segédtábla!$A$1:$C$156,3,FALSE)</f>
        <v>#N/A</v>
      </c>
      <c r="B11874" s="11"/>
      <c r="C11874" s="13" t="e">
        <f>VLOOKUP(B11874,segédtábla!$A$1:$C$156,2,FALSE)</f>
        <v>#N/A</v>
      </c>
      <c r="D11874" s="5"/>
      <c r="E11874" s="332" t="e">
        <f>VLOOKUP(C11874,'Havi KM'!A:S,4,FALSE)</f>
        <v>#N/A</v>
      </c>
      <c r="F11874" s="163"/>
    </row>
    <row r="11875" spans="1:6" ht="15" customHeight="1">
      <c r="A11875" s="19" t="str">
        <f>VLOOKUP(B11875,segédtábla!$A$1:$C$156,3,FALSE)</f>
        <v>11+3</v>
      </c>
      <c r="B11875" s="226" t="s">
        <v>1231</v>
      </c>
      <c r="C11875" s="13" t="str">
        <f>VLOOKUP(B11875,segédtábla!$A$1:$C$156,2,FALSE)</f>
        <v>Pásztor István- Charter</v>
      </c>
      <c r="D11875" s="5" t="s">
        <v>9961</v>
      </c>
      <c r="E11875" s="332" t="e">
        <f>VLOOKUP(C11875,'Havi KM'!A:S,4,FALSE)</f>
        <v>#N/A</v>
      </c>
      <c r="F11875" s="163"/>
    </row>
    <row r="11876" spans="1:6" ht="15" customHeight="1">
      <c r="A11876" s="19" t="str">
        <f>VLOOKUP(B11876,segédtábla!$A$1:$C$156,3,FALSE)</f>
        <v>5+2</v>
      </c>
      <c r="B11876" s="226" t="s">
        <v>1418</v>
      </c>
      <c r="C11876" s="13" t="str">
        <f>VLOOKUP(B11876,segédtábla!$A$1:$C$156,2,FALSE)</f>
        <v>Tatai Sándor</v>
      </c>
      <c r="D11876" s="5" t="s">
        <v>9962</v>
      </c>
      <c r="E11876" s="332" t="str">
        <f>VLOOKUP(C11876,'Havi KM'!A:S,4,FALSE)</f>
        <v xml:space="preserve">     2 344,0 km</v>
      </c>
      <c r="F11876" s="163"/>
    </row>
    <row r="11877" spans="1:6" ht="15" customHeight="1">
      <c r="A11877" s="19" t="str">
        <f>VLOOKUP(B11877,segédtábla!$A$1:$C$156,3,FALSE)</f>
        <v>10+4</v>
      </c>
      <c r="B11877" s="226" t="s">
        <v>1520</v>
      </c>
      <c r="C11877" s="13" t="str">
        <f>VLOOKUP(B11877,segédtábla!$A$1:$C$156,2,FALSE)</f>
        <v>Sipőcz Dániel</v>
      </c>
      <c r="D11877" s="5" t="s">
        <v>9963</v>
      </c>
      <c r="E11877" s="332" t="str">
        <f>VLOOKUP(C11877,'Havi KM'!A:S,4,FALSE)</f>
        <v xml:space="preserve">     2 677,58 km</v>
      </c>
      <c r="F11877" s="163" t="s">
        <v>9964</v>
      </c>
    </row>
    <row r="11878" spans="1:6" ht="15" customHeight="1">
      <c r="A11878" s="19" t="str">
        <f>VLOOKUP(B11878,segédtábla!$A$1:$C$156,3,FALSE)</f>
        <v>11+2</v>
      </c>
      <c r="B11878" s="226" t="s">
        <v>1197</v>
      </c>
      <c r="C11878" s="13" t="str">
        <f>VLOOKUP(B11878,segédtábla!$A$1:$C$156,2,FALSE)</f>
        <v>Csepeti Péter</v>
      </c>
      <c r="D11878" s="4" t="s">
        <v>9838</v>
      </c>
      <c r="E11878" s="332" t="str">
        <f>VLOOKUP(C11878,'Havi KM'!A:S,4,FALSE)</f>
        <v xml:space="preserve">      982,79 km</v>
      </c>
      <c r="F11878" s="163" t="s">
        <v>9965</v>
      </c>
    </row>
    <row r="11879" spans="1:6" ht="15" customHeight="1">
      <c r="A11879" s="19" t="str">
        <f>VLOOKUP(B11879,segédtábla!$A$1:$C$156,3,FALSE)</f>
        <v>10+4</v>
      </c>
      <c r="B11879" s="226" t="s">
        <v>1276</v>
      </c>
      <c r="C11879" s="13" t="str">
        <f>VLOOKUP(B11879,segédtábla!$A$1:$C$156,2,FALSE)</f>
        <v>Tanács Attila</v>
      </c>
      <c r="D11879" s="4" t="s">
        <v>9966</v>
      </c>
      <c r="E11879" s="332" t="str">
        <f>VLOOKUP(C11879,'Havi KM'!A:S,4,FALSE)</f>
        <v xml:space="preserve">      232,78 km</v>
      </c>
      <c r="F11879" s="163" t="s">
        <v>9967</v>
      </c>
    </row>
    <row r="11880" spans="1:6" ht="15" customHeight="1">
      <c r="A11880" s="19" t="str">
        <f>VLOOKUP(B11880,segédtábla!$A$1:$C$156,3,FALSE)</f>
        <v>5+2</v>
      </c>
      <c r="B11880" s="226" t="s">
        <v>1526</v>
      </c>
      <c r="C11880" s="13" t="str">
        <f>VLOOKUP(B11880,segédtábla!$A$1:$C$156,2,FALSE)</f>
        <v>Simon Zoltán</v>
      </c>
      <c r="D11880" s="5" t="s">
        <v>9968</v>
      </c>
      <c r="E11880" s="332" t="str">
        <f>VLOOKUP(C11880,'Havi KM'!A:S,4,FALSE)</f>
        <v xml:space="preserve">     1 431,31 km</v>
      </c>
      <c r="F11880" s="163"/>
    </row>
    <row r="11881" spans="1:6" ht="15" customHeight="1">
      <c r="A11881" s="19" t="str">
        <f>VLOOKUP(B11881,segédtábla!$A$1:$C$156,3,FALSE)</f>
        <v>5+2</v>
      </c>
      <c r="B11881" s="226" t="s">
        <v>1173</v>
      </c>
      <c r="C11881" s="178" t="str">
        <f>VLOOKUP(B11881,segédtábla!$A$1:$C$156,2,FALSE)</f>
        <v>Léhner Zsolt</v>
      </c>
      <c r="D11881" s="4" t="s">
        <v>9969</v>
      </c>
      <c r="E11881" s="332" t="str">
        <f>VLOOKUP(C11881,'Havi KM'!A:S,4,FALSE)</f>
        <v xml:space="preserve">     1 816,96 km</v>
      </c>
      <c r="F11881" s="163"/>
    </row>
    <row r="11882" spans="1:6" ht="15" customHeight="1">
      <c r="A11882" s="19" t="str">
        <f>VLOOKUP(B11882,segédtábla!$A$1:$C$156,3,FALSE)</f>
        <v>11+3</v>
      </c>
      <c r="B11882" s="226" t="s">
        <v>1253</v>
      </c>
      <c r="C11882" s="178" t="str">
        <f>VLOOKUP(B11882,segédtábla!$A$1:$C$156,2,FALSE)</f>
        <v>Knyihár Adrián</v>
      </c>
      <c r="D11882" s="4" t="s">
        <v>9970</v>
      </c>
      <c r="E11882" s="332" t="str">
        <f>VLOOKUP(C11882,'Havi KM'!A:S,4,FALSE)</f>
        <v xml:space="preserve">      0,0 km</v>
      </c>
      <c r="F11882" s="551"/>
    </row>
    <row r="11883" spans="1:6" ht="15" customHeight="1">
      <c r="A11883" s="19" t="str">
        <f>VLOOKUP(B11883,segédtábla!$A$1:$C$156,3,FALSE)</f>
        <v>5+2</v>
      </c>
      <c r="B11883" s="226" t="s">
        <v>1256</v>
      </c>
      <c r="C11883" s="13" t="str">
        <f>VLOOKUP(B11883,segédtábla!$A$1:$C$156,2,FALSE)</f>
        <v>Árvai Gábor</v>
      </c>
      <c r="D11883" s="4" t="s">
        <v>9971</v>
      </c>
      <c r="E11883" s="332" t="str">
        <f>VLOOKUP(C11883,'Havi KM'!A:S,4,FALSE)</f>
        <v xml:space="preserve">     1 696,48 km</v>
      </c>
      <c r="F11883" s="163"/>
    </row>
    <row r="11884" spans="1:6" ht="15" customHeight="1">
      <c r="A11884" s="19" t="str">
        <f>VLOOKUP(B11884,segédtábla!$A$1:$C$156,3,FALSE)</f>
        <v>5+2</v>
      </c>
      <c r="B11884" s="226" t="s">
        <v>1262</v>
      </c>
      <c r="C11884" s="13" t="str">
        <f>VLOOKUP(B11884,segédtábla!$A$1:$C$156,2,FALSE)</f>
        <v>Balázs Tibor</v>
      </c>
      <c r="D11884" s="5" t="s">
        <v>9972</v>
      </c>
      <c r="E11884" s="332" t="str">
        <f>VLOOKUP(C11884,'Havi KM'!A:S,4,FALSE)</f>
        <v xml:space="preserve">      261,82 km</v>
      </c>
      <c r="F11884" s="163"/>
    </row>
    <row r="11885" spans="1:6" ht="15" customHeight="1">
      <c r="A11885" s="19" t="str">
        <f>VLOOKUP(B11885,segédtábla!$A$1:$C$156,3,FALSE)</f>
        <v>5+2</v>
      </c>
      <c r="B11885" s="226" t="s">
        <v>1337</v>
      </c>
      <c r="C11885" s="13" t="str">
        <f>VLOOKUP(B11885,segédtábla!$A$1:$C$156,2,FALSE)</f>
        <v>Kozma István / Farkas Rudolf</v>
      </c>
      <c r="D11885" s="5" t="s">
        <v>9973</v>
      </c>
      <c r="E11885" s="332" t="e">
        <f>VLOOKUP(C11885,'Havi KM'!A:S,4,FALSE)</f>
        <v>#N/A</v>
      </c>
      <c r="F11885" s="163"/>
    </row>
    <row r="11886" spans="1:6" ht="15" customHeight="1">
      <c r="A11886" s="19" t="str">
        <f>VLOOKUP(B11886,segédtábla!$A$1:$C$156,3,FALSE)</f>
        <v>11+3</v>
      </c>
      <c r="B11886" s="226" t="s">
        <v>1189</v>
      </c>
      <c r="C11886" s="319" t="str">
        <f>VLOOKUP(B11886,segédtábla!$A$1:$C$156,2,FALSE)</f>
        <v>Tatarek Sándor</v>
      </c>
      <c r="D11886" s="4" t="s">
        <v>9974</v>
      </c>
      <c r="E11886" s="332" t="str">
        <f>VLOOKUP(C11886,'Havi KM'!A:S,4,FALSE)</f>
        <v xml:space="preserve">      823,62 km</v>
      </c>
      <c r="F11886" s="163"/>
    </row>
    <row r="11887" spans="1:6" ht="15" customHeight="1">
      <c r="A11887" s="19" t="str">
        <f>VLOOKUP(B11887,segédtábla!$A$1:$C$156,3,FALSE)</f>
        <v>11+3</v>
      </c>
      <c r="B11887" s="226" t="s">
        <v>1413</v>
      </c>
      <c r="C11887" s="178" t="str">
        <f>VLOOKUP(B11887,segédtábla!$A$1:$C$156,2,FALSE)</f>
        <v>Szkolcsek György</v>
      </c>
      <c r="D11887" s="4" t="s">
        <v>9975</v>
      </c>
      <c r="E11887" s="332" t="str">
        <f>VLOOKUP(C11887,'Havi KM'!A:S,4,FALSE)</f>
        <v xml:space="preserve">     1 278,42 km</v>
      </c>
      <c r="F11887" s="163"/>
    </row>
    <row r="11888" spans="1:6" ht="15" customHeight="1">
      <c r="A11888" s="19" t="str">
        <f>VLOOKUP(B11888,segédtábla!$A$1:$C$156,3,FALSE)</f>
        <v>5+2</v>
      </c>
      <c r="B11888" s="226" t="s">
        <v>1219</v>
      </c>
      <c r="C11888" s="13" t="str">
        <f>VLOOKUP(B11888,segédtábla!$A$1:$C$156,2,FALSE)</f>
        <v>Ignéczi Attila + Mura Milán</v>
      </c>
      <c r="D11888" s="4" t="s">
        <v>9976</v>
      </c>
      <c r="E11888" s="332" t="e">
        <f>VLOOKUP(C11888,'Havi KM'!A:S,4,FALSE)</f>
        <v>#N/A</v>
      </c>
      <c r="F11888" s="163" t="s">
        <v>9977</v>
      </c>
    </row>
    <row r="11889" spans="1:6" ht="15" customHeight="1">
      <c r="A11889" s="19" t="str">
        <f>VLOOKUP(B11889,segédtábla!$A$1:$C$156,3,FALSE)</f>
        <v>10+4</v>
      </c>
      <c r="B11889" s="226" t="s">
        <v>1191</v>
      </c>
      <c r="C11889" s="13" t="str">
        <f>VLOOKUP(B11889,segédtábla!$A$1:$C$156,2,FALSE)</f>
        <v>Leiner Gábor</v>
      </c>
      <c r="D11889" s="4" t="s">
        <v>9978</v>
      </c>
      <c r="E11889" s="332" t="str">
        <f>VLOOKUP(C11889,'Havi KM'!A:S,4,FALSE)</f>
        <v xml:space="preserve">     1 700,32 km</v>
      </c>
      <c r="F11889" s="163"/>
    </row>
    <row r="11890" spans="1:6" ht="15" customHeight="1">
      <c r="A11890" s="19" t="e">
        <f>VLOOKUP(B11890,segédtábla!$A$1:$C$156,3,FALSE)</f>
        <v>#N/A</v>
      </c>
      <c r="B11890" s="11"/>
      <c r="C11890" s="13" t="e">
        <f>VLOOKUP(B11890,segédtábla!$A$1:$C$156,2,FALSE)</f>
        <v>#N/A</v>
      </c>
      <c r="D11890" s="5"/>
      <c r="E11890" s="332" t="e">
        <f>VLOOKUP(C11890,'Havi KM'!A:S,4,FALSE)</f>
        <v>#N/A</v>
      </c>
      <c r="F11890" s="163"/>
    </row>
    <row r="11891" spans="1:6" ht="15" customHeight="1">
      <c r="A11891" s="19" t="e">
        <f>VLOOKUP(B11891,segédtábla!$A$1:$C$156,3,FALSE)</f>
        <v>#N/A</v>
      </c>
      <c r="B11891" s="11"/>
      <c r="C11891" s="13" t="e">
        <f>VLOOKUP(B11891,segédtábla!$A$1:$C$156,2,FALSE)</f>
        <v>#N/A</v>
      </c>
      <c r="D11891" s="5"/>
      <c r="E11891" s="332" t="e">
        <f>VLOOKUP(C11891,'Havi KM'!A:S,4,FALSE)</f>
        <v>#N/A</v>
      </c>
      <c r="F11891" s="163"/>
    </row>
    <row r="11892" spans="1:6" ht="15" customHeight="1">
      <c r="A11892" s="19" t="e">
        <f>VLOOKUP(B11892,segédtábla!$A$1:$C$156,3,FALSE)</f>
        <v>#N/A</v>
      </c>
      <c r="B11892" s="11"/>
      <c r="C11892" s="13" t="e">
        <f>VLOOKUP(B11892,segédtábla!$A$1:$C$156,2,FALSE)</f>
        <v>#N/A</v>
      </c>
      <c r="D11892" s="5"/>
      <c r="E11892" s="332" t="e">
        <f>VLOOKUP(C11892,'Havi KM'!A:S,4,FALSE)</f>
        <v>#N/A</v>
      </c>
      <c r="F11892" s="163"/>
    </row>
    <row r="11894" spans="1:6" ht="15" customHeight="1">
      <c r="A11894" s="10"/>
      <c r="B11894" s="16"/>
      <c r="C11894" s="263">
        <v>46037</v>
      </c>
      <c r="D11894" s="237" t="str">
        <f>TEXT(C11894,"dddd")</f>
        <v>Thursday</v>
      </c>
      <c r="E11894" s="330"/>
      <c r="F11894" s="227">
        <f>+COUNTA(B11897:B11905)</f>
        <v>7</v>
      </c>
    </row>
    <row r="11895" spans="1:6" ht="15" customHeight="1">
      <c r="C11895" s="355"/>
    </row>
    <row r="11896" spans="1:6" ht="15" customHeight="1">
      <c r="A11896" s="7" t="s">
        <v>1136</v>
      </c>
      <c r="B11896" s="8" t="s">
        <v>1137</v>
      </c>
      <c r="C11896" s="9" t="s">
        <v>1138</v>
      </c>
      <c r="D11896" s="9" t="s">
        <v>1139</v>
      </c>
      <c r="E11896" s="331" t="s">
        <v>1140</v>
      </c>
      <c r="F11896" s="9" t="s">
        <v>1141</v>
      </c>
    </row>
    <row r="11897" spans="1:6" ht="15" customHeight="1">
      <c r="A11897" s="19" t="str">
        <f>VLOOKUP(B11897,segédtábla!$A$1:$C$156,3,FALSE)</f>
        <v>5+2</v>
      </c>
      <c r="B11897" s="226" t="s">
        <v>1149</v>
      </c>
      <c r="C11897" s="13" t="str">
        <f>VLOOKUP(B11897,segédtábla!$A$1:$C$156,2,FALSE)</f>
        <v>Létai Ferenc + Létainé Zsuzsa</v>
      </c>
      <c r="D11897" s="5" t="s">
        <v>9979</v>
      </c>
      <c r="E11897" s="332" t="e">
        <f>VLOOKUP(C11897,'Havi KM'!A:S,4,FALSE)</f>
        <v>#N/A</v>
      </c>
      <c r="F11897" s="163"/>
    </row>
    <row r="11898" spans="1:6" ht="15" customHeight="1">
      <c r="A11898" s="19" t="str">
        <f>VLOOKUP(B11898,segédtábla!$A$1:$C$156,3,FALSE)</f>
        <v>5+2</v>
      </c>
      <c r="B11898" s="226" t="s">
        <v>1159</v>
      </c>
      <c r="C11898" s="178" t="str">
        <f>VLOOKUP(B11898,segédtábla!$A$1:$C$156,2,FALSE)</f>
        <v>Pilló József + Pillóné S. Judit</v>
      </c>
      <c r="D11898" s="4" t="s">
        <v>9980</v>
      </c>
      <c r="E11898" s="332" t="e">
        <f>VLOOKUP(C11898,'Havi KM'!A:S,4,FALSE)</f>
        <v>#N/A</v>
      </c>
      <c r="F11898" s="163"/>
    </row>
    <row r="11899" spans="1:6" ht="15" customHeight="1">
      <c r="A11899" s="19" t="str">
        <f>VLOOKUP(B11899,segédtábla!$A$1:$C$156,3,FALSE)</f>
        <v>11+3</v>
      </c>
      <c r="B11899" s="226" t="s">
        <v>1221</v>
      </c>
      <c r="C11899" s="13" t="str">
        <f>VLOOKUP(B11899,segédtábla!$A$1:$C$156,2,FALSE)</f>
        <v>Vass István</v>
      </c>
      <c r="D11899" s="5" t="s">
        <v>9981</v>
      </c>
      <c r="E11899" s="332" t="e">
        <f>VLOOKUP(C11899,'Havi KM'!A:S,4,FALSE)</f>
        <v>#N/A</v>
      </c>
      <c r="F11899" s="163"/>
    </row>
    <row r="11900" spans="1:6" ht="15" customHeight="1">
      <c r="A11900" s="19" t="e">
        <f>VLOOKUP(B11900,segédtábla!$A$1:$C$156,3,FALSE)</f>
        <v>#N/A</v>
      </c>
      <c r="B11900" s="11"/>
      <c r="C11900" s="13" t="e">
        <f>VLOOKUP(B11900,segédtábla!$A$1:$C$156,2,FALSE)</f>
        <v>#N/A</v>
      </c>
      <c r="D11900" s="5"/>
      <c r="E11900" s="332" t="e">
        <f>VLOOKUP(C11900,'Havi KM'!A:S,4,FALSE)</f>
        <v>#N/A</v>
      </c>
      <c r="F11900" s="163"/>
    </row>
    <row r="11901" spans="1:6" ht="15" customHeight="1">
      <c r="A11901" s="19" t="str">
        <f>VLOOKUP(B11901,segédtábla!$A$1:$C$156,3,FALSE)</f>
        <v>korán kezd</v>
      </c>
      <c r="B11901" s="226" t="s">
        <v>9982</v>
      </c>
      <c r="C11901" s="13" t="str">
        <f>VLOOKUP(B11901,segédtábla!$A$1:$C$156,2,FALSE)</f>
        <v>Szűcs Gergő</v>
      </c>
      <c r="D11901" s="5" t="s">
        <v>9983</v>
      </c>
      <c r="E11901" s="332" t="e">
        <f>VLOOKUP(C11901,'Havi KM'!A:S,4,FALSE)</f>
        <v>#N/A</v>
      </c>
      <c r="F11901" s="163"/>
    </row>
    <row r="11902" spans="1:6" ht="15" customHeight="1">
      <c r="A11902" s="19" t="str">
        <f>VLOOKUP(B11902,segédtábla!$A$1:$C$156,3,FALSE)</f>
        <v>2/1.</v>
      </c>
      <c r="B11902" s="226" t="s">
        <v>5289</v>
      </c>
      <c r="C11902" s="178" t="str">
        <f>VLOOKUP(B11902,segédtábla!$A$1:$C$156,2,FALSE)</f>
        <v>Molárovits Zoltán Edvin</v>
      </c>
      <c r="D11902" s="4" t="s">
        <v>9984</v>
      </c>
      <c r="E11902" s="332" t="str">
        <f>VLOOKUP(C11902,'Havi KM'!A:S,4,FALSE)</f>
        <v xml:space="preserve">     2 145,93 km</v>
      </c>
      <c r="F11902" s="163"/>
    </row>
    <row r="11903" spans="1:6" ht="15" customHeight="1">
      <c r="A11903" s="19" t="e">
        <f>VLOOKUP(B11903,segédtábla!$A$1:$C$156,3,FALSE)</f>
        <v>#N/A</v>
      </c>
      <c r="B11903" s="11"/>
      <c r="C11903" s="13" t="e">
        <f>VLOOKUP(B11903,segédtábla!$A$1:$C$156,2,FALSE)</f>
        <v>#N/A</v>
      </c>
      <c r="D11903" s="5"/>
      <c r="E11903" s="332" t="e">
        <f>VLOOKUP(C11903,'Havi KM'!A:S,4,FALSE)</f>
        <v>#N/A</v>
      </c>
      <c r="F11903" s="163"/>
    </row>
    <row r="11904" spans="1:6" ht="15" customHeight="1">
      <c r="A11904" s="19" t="str">
        <f>VLOOKUP(B11904,segédtábla!$A$1:$C$156,3,FALSE)</f>
        <v>11+3</v>
      </c>
      <c r="B11904" s="226" t="s">
        <v>1355</v>
      </c>
      <c r="C11904" s="13" t="str">
        <f>VLOOKUP(B11904,segédtábla!$A$1:$C$156,2,FALSE)</f>
        <v>Németh Nándor</v>
      </c>
      <c r="D11904" s="5" t="s">
        <v>9985</v>
      </c>
      <c r="E11904" s="332" t="str">
        <f>VLOOKUP(C11904,'Havi KM'!A:S,4,FALSE)</f>
        <v xml:space="preserve">     2 089,15 km</v>
      </c>
      <c r="F11904" s="163"/>
    </row>
    <row r="11905" spans="1:6" ht="15" customHeight="1">
      <c r="A11905" s="19" t="str">
        <f>VLOOKUP(B11905,segédtábla!$A$1:$C$156,3,FALSE)</f>
        <v>5+2</v>
      </c>
      <c r="B11905" s="226" t="s">
        <v>1175</v>
      </c>
      <c r="C11905" s="13" t="str">
        <f>VLOOKUP(B11905,segédtábla!$A$1:$C$156,2,FALSE)</f>
        <v>Iklódi Sándor</v>
      </c>
      <c r="D11905" s="5" t="s">
        <v>9986</v>
      </c>
      <c r="E11905" s="332" t="str">
        <f>VLOOKUP(C11905,'Havi KM'!A:S,4,FALSE)</f>
        <v xml:space="preserve">     1 161,24 km</v>
      </c>
      <c r="F11905" s="163"/>
    </row>
    <row r="11906" spans="1:6" ht="15" customHeight="1">
      <c r="A11906" s="19" t="str">
        <f>VLOOKUP(B11906,segédtábla!$A$1:$C$156,3,FALSE)</f>
        <v>5+2</v>
      </c>
      <c r="B11906" s="226" t="s">
        <v>1152</v>
      </c>
      <c r="C11906" s="13" t="str">
        <f>VLOOKUP(B11906,segédtábla!$A$1:$C$156,2,FALSE)</f>
        <v>Tokorcsi Tibor</v>
      </c>
      <c r="D11906" s="5" t="s">
        <v>9987</v>
      </c>
      <c r="E11906" s="332" t="str">
        <f>VLOOKUP(C11906,'Havi KM'!A:S,4,FALSE)</f>
        <v xml:space="preserve">     1 330,53 km</v>
      </c>
      <c r="F11906" s="163"/>
    </row>
    <row r="11907" spans="1:6" ht="15" customHeight="1">
      <c r="A11907" s="19" t="str">
        <f>VLOOKUP(B11907,segédtábla!$A$1:$C$156,3,FALSE)</f>
        <v>5+2</v>
      </c>
      <c r="B11907" s="226" t="s">
        <v>1179</v>
      </c>
      <c r="C11907" s="178" t="str">
        <f>VLOOKUP(B11907,segédtábla!$A$1:$C$156,2,FALSE)</f>
        <v>Horváth Ákos</v>
      </c>
      <c r="D11907" s="4" t="s">
        <v>9988</v>
      </c>
      <c r="E11907" s="332" t="str">
        <f>VLOOKUP(C11907,'Havi KM'!A:S,4,FALSE)</f>
        <v xml:space="preserve">     1 036,99 km</v>
      </c>
      <c r="F11907" s="163"/>
    </row>
    <row r="11908" spans="1:6" ht="15" customHeight="1">
      <c r="A11908" s="19" t="str">
        <f>VLOOKUP(B11908,segédtábla!$A$1:$C$156,3,FALSE)</f>
        <v>5+2</v>
      </c>
      <c r="B11908" s="226" t="s">
        <v>1317</v>
      </c>
      <c r="C11908" s="13" t="str">
        <f>VLOOKUP(B11908,segédtábla!$A$1:$C$156,2,FALSE)</f>
        <v>Tőzsér Gábor</v>
      </c>
      <c r="D11908" s="5" t="s">
        <v>9989</v>
      </c>
      <c r="E11908" s="332" t="str">
        <f>VLOOKUP(C11908,'Havi KM'!A:S,4,FALSE)</f>
        <v xml:space="preserve">     1 375,22 km</v>
      </c>
      <c r="F11908" s="163"/>
    </row>
    <row r="11909" spans="1:6" ht="15" customHeight="1">
      <c r="A11909" s="19" t="str">
        <f>VLOOKUP(B11909,segédtábla!$A$1:$C$156,3,FALSE)</f>
        <v>5+2</v>
      </c>
      <c r="B11909" s="226" t="s">
        <v>1339</v>
      </c>
      <c r="C11909" s="13" t="str">
        <f>VLOOKUP(B11909,segédtábla!$A$1:$C$156,2,FALSE)</f>
        <v>Áncsák János 04.14</v>
      </c>
      <c r="D11909" s="5" t="s">
        <v>9990</v>
      </c>
      <c r="E11909" s="332" t="e">
        <f>VLOOKUP(C11909,'Havi KM'!A:S,4,FALSE)</f>
        <v>#N/A</v>
      </c>
      <c r="F11909" s="163"/>
    </row>
    <row r="11910" spans="1:6" ht="15" customHeight="1">
      <c r="A11910" s="19" t="str">
        <f>VLOOKUP(B11910,segédtábla!$A$1:$C$156,3,FALSE)</f>
        <v>5+2</v>
      </c>
      <c r="B11910" s="226" t="s">
        <v>1292</v>
      </c>
      <c r="C11910" s="13" t="str">
        <f>VLOOKUP(B11910,segédtábla!$A$1:$C$156,2,FALSE)</f>
        <v>Hanzi György Lehel</v>
      </c>
      <c r="D11910" s="5" t="s">
        <v>9991</v>
      </c>
      <c r="E11910" s="332" t="str">
        <f>VLOOKUP(C11910,'Havi KM'!A:S,4,FALSE)</f>
        <v xml:space="preserve">     1 303,29 km</v>
      </c>
      <c r="F11910" s="163"/>
    </row>
    <row r="11911" spans="1:6" ht="15" customHeight="1">
      <c r="A11911" s="19" t="str">
        <f>VLOOKUP(B11911,segédtábla!$A$1:$C$156,3,FALSE)</f>
        <v>11+3</v>
      </c>
      <c r="B11911" s="507" t="s">
        <v>1428</v>
      </c>
      <c r="C11911" s="508" t="str">
        <f>VLOOKUP(B11911,segédtábla!$A$1:$C$156,2,FALSE)</f>
        <v>Mórocz István</v>
      </c>
      <c r="D11911" s="176" t="s">
        <v>9992</v>
      </c>
      <c r="E11911" s="332" t="str">
        <f>VLOOKUP(C11911,'Havi KM'!A:S,4,FALSE)</f>
        <v xml:space="preserve">     1 668,63 km</v>
      </c>
      <c r="F11911" s="163" t="s">
        <v>9993</v>
      </c>
    </row>
    <row r="11912" spans="1:6" ht="15" customHeight="1">
      <c r="A11912" s="19" t="str">
        <f>VLOOKUP(B11912,segédtábla!$A$1:$C$156,3,FALSE)</f>
        <v>11+3</v>
      </c>
      <c r="B11912" s="226" t="s">
        <v>1296</v>
      </c>
      <c r="C11912" s="13" t="str">
        <f>VLOOKUP(B11912,segédtábla!$A$1:$C$156,2,FALSE)</f>
        <v>Kálóczi Péter</v>
      </c>
      <c r="D11912" s="5" t="s">
        <v>9992</v>
      </c>
      <c r="E11912" s="332" t="str">
        <f>VLOOKUP(C11912,'Havi KM'!A:S,4,FALSE)</f>
        <v xml:space="preserve">      933,04 km</v>
      </c>
      <c r="F11912" s="163"/>
    </row>
    <row r="11914" spans="1:6" ht="15" customHeight="1">
      <c r="A11914" s="10"/>
      <c r="B11914" s="16"/>
      <c r="C11914" s="263">
        <v>46038</v>
      </c>
      <c r="D11914" s="237" t="str">
        <f>TEXT(C11914,"dddd")</f>
        <v>Friday</v>
      </c>
      <c r="E11914" s="330"/>
      <c r="F11914" s="227">
        <f>+COUNTA(B11917:B11924)</f>
        <v>7</v>
      </c>
    </row>
    <row r="11915" spans="1:6" ht="15" customHeight="1">
      <c r="C11915" s="355"/>
    </row>
    <row r="11916" spans="1:6" ht="15" customHeight="1">
      <c r="A11916" s="7" t="s">
        <v>1136</v>
      </c>
      <c r="B11916" s="8" t="s">
        <v>1137</v>
      </c>
      <c r="C11916" s="9" t="s">
        <v>1138</v>
      </c>
      <c r="D11916" s="9" t="s">
        <v>1139</v>
      </c>
      <c r="E11916" s="331" t="s">
        <v>1140</v>
      </c>
      <c r="F11916" s="9" t="s">
        <v>1141</v>
      </c>
    </row>
    <row r="11917" spans="1:6" ht="15" customHeight="1">
      <c r="A11917" s="19" t="e">
        <f>VLOOKUP(B11917,segédtábla!$A$1:$C$156,3,FALSE)</f>
        <v>#N/A</v>
      </c>
      <c r="B11917" s="11"/>
      <c r="C11917" s="13" t="e">
        <f>VLOOKUP(B11917,segédtábla!$A$1:$C$156,2,FALSE)</f>
        <v>#N/A</v>
      </c>
      <c r="D11917" s="5"/>
      <c r="E11917" s="332" t="e">
        <f>VLOOKUP(C11917,'Havi KM'!A:S,4,FALSE)</f>
        <v>#N/A</v>
      </c>
      <c r="F11917" s="163"/>
    </row>
    <row r="11918" spans="1:6" ht="15" customHeight="1">
      <c r="A11918" s="19" t="str">
        <f>VLOOKUP(B11918,segédtábla!$A$1:$C$156,3,FALSE)</f>
        <v>11+3</v>
      </c>
      <c r="B11918" s="226" t="s">
        <v>1236</v>
      </c>
      <c r="C11918" s="13" t="str">
        <f>VLOOKUP(B11918,segédtábla!$A$1:$C$156,2,FALSE)</f>
        <v>Pázmándi János</v>
      </c>
      <c r="D11918" s="5" t="s">
        <v>9994</v>
      </c>
      <c r="E11918" s="332" t="str">
        <f>VLOOKUP(C11918,'Havi KM'!A:S,4,FALSE)</f>
        <v xml:space="preserve">     1 597,21 km</v>
      </c>
      <c r="F11918" s="363"/>
    </row>
    <row r="11919" spans="1:6" ht="15" customHeight="1">
      <c r="A11919" s="19" t="str">
        <f>VLOOKUP(B11919,segédtábla!$A$1:$C$156,3,FALSE)</f>
        <v>10+4</v>
      </c>
      <c r="B11919" s="226" t="s">
        <v>1193</v>
      </c>
      <c r="C11919" s="13" t="str">
        <f>VLOOKUP(B11919,segédtábla!$A$1:$C$156,2,FALSE)</f>
        <v>Gerstmayer Zoltán</v>
      </c>
      <c r="D11919" s="5" t="s">
        <v>9995</v>
      </c>
      <c r="E11919" s="332" t="str">
        <f>VLOOKUP(C11919,'Havi KM'!A:S,4,FALSE)</f>
        <v xml:space="preserve">      0,0 km</v>
      </c>
      <c r="F11919" s="363"/>
    </row>
    <row r="11920" spans="1:6" ht="15" customHeight="1">
      <c r="A11920" s="19" t="str">
        <f>VLOOKUP(B11920,segédtábla!$A$1:$C$156,3,FALSE)</f>
        <v>10+3</v>
      </c>
      <c r="B11920" s="226" t="s">
        <v>1358</v>
      </c>
      <c r="C11920" s="13" t="str">
        <f>VLOOKUP(B11920,segédtábla!$A$1:$C$156,2,FALSE)</f>
        <v>Tóth Attila</v>
      </c>
      <c r="D11920" s="5" t="s">
        <v>9996</v>
      </c>
      <c r="E11920" s="332" t="str">
        <f>VLOOKUP(C11920,'Havi KM'!A:S,4,FALSE)</f>
        <v xml:space="preserve">      626,64 km</v>
      </c>
      <c r="F11920" s="363"/>
    </row>
    <row r="11921" spans="1:11" ht="15" customHeight="1">
      <c r="A11921" s="19" t="str">
        <f>VLOOKUP(B11921,segédtábla!$A$1:$C$156,3,FALSE)</f>
        <v>11+3</v>
      </c>
      <c r="B11921" s="226" t="s">
        <v>1145</v>
      </c>
      <c r="C11921" s="13" t="str">
        <f>VLOOKUP(B11921,segédtábla!$A$1:$C$156,2,FALSE)</f>
        <v>Fodor Károly</v>
      </c>
      <c r="D11921" s="4" t="s">
        <v>9997</v>
      </c>
      <c r="E11921" s="332" t="str">
        <f>VLOOKUP(C11921,'Havi KM'!A:S,4,FALSE)</f>
        <v xml:space="preserve">     1 559,63 km</v>
      </c>
      <c r="F11921" s="363"/>
    </row>
    <row r="11922" spans="1:11" ht="15" customHeight="1">
      <c r="A11922" s="19" t="str">
        <f>VLOOKUP(B11922,segédtábla!$A$1:$C$156,3,FALSE)</f>
        <v>11+3</v>
      </c>
      <c r="B11922" s="226" t="s">
        <v>1170</v>
      </c>
      <c r="C11922" s="13" t="str">
        <f>VLOOKUP(B11922,segédtábla!$A$1:$C$156,2,FALSE)</f>
        <v>Hemmerlein Zoltán</v>
      </c>
      <c r="D11922" s="5" t="s">
        <v>9998</v>
      </c>
      <c r="E11922" s="332" t="str">
        <f>VLOOKUP(C11922,'Havi KM'!A:S,4,FALSE)</f>
        <v xml:space="preserve">     1 867,46 km</v>
      </c>
      <c r="F11922" s="363"/>
    </row>
    <row r="11923" spans="1:11" ht="15" customHeight="1">
      <c r="A11923" s="19" t="str">
        <f>VLOOKUP(B11923,segédtábla!$A$1:$C$156,3,FALSE)</f>
        <v>11+3</v>
      </c>
      <c r="B11923" s="226" t="s">
        <v>1319</v>
      </c>
      <c r="C11923" s="13" t="str">
        <f>VLOOKUP(B11923,segédtábla!$A$1:$C$156,2,FALSE)</f>
        <v>Simon Gábor</v>
      </c>
      <c r="D11923" s="4" t="s">
        <v>9999</v>
      </c>
      <c r="E11923" s="332" t="str">
        <f>VLOOKUP(C11923,'Havi KM'!A:S,4,FALSE)</f>
        <v xml:space="preserve">     1 814,55 km</v>
      </c>
      <c r="F11923" s="363"/>
    </row>
    <row r="11924" spans="1:11" ht="15" customHeight="1">
      <c r="A11924" s="19" t="str">
        <f>VLOOKUP(B11924,segédtábla!$A$1:$C$156,3,FALSE)</f>
        <v>2/1.</v>
      </c>
      <c r="B11924" s="226" t="s">
        <v>1259</v>
      </c>
      <c r="C11924" s="13" t="str">
        <f>VLOOKUP(B11924,segédtábla!$A$1:$C$156,2,FALSE)</f>
        <v>Berki Richárd Sándor</v>
      </c>
      <c r="D11924" s="5" t="s">
        <v>10000</v>
      </c>
      <c r="E11924" s="332" t="str">
        <f>VLOOKUP(C11924,'Havi KM'!A:S,4,FALSE)</f>
        <v xml:space="preserve">     1 357,13 km</v>
      </c>
      <c r="F11924" s="363" t="s">
        <v>10001</v>
      </c>
    </row>
    <row r="11925" spans="1:11" ht="15" customHeight="1">
      <c r="A11925" s="19" t="str">
        <f>VLOOKUP(B11925,segédtábla!$A$1:$C$156,3,FALSE)</f>
        <v>11+3</v>
      </c>
      <c r="B11925" s="175" t="s">
        <v>1212</v>
      </c>
      <c r="C11925" s="116" t="str">
        <f>VLOOKUP(B11925,segédtábla!$A$1:$C$156,2,FALSE)</f>
        <v>Kopányi László</v>
      </c>
      <c r="D11925" s="143" t="s">
        <v>10002</v>
      </c>
      <c r="E11925" s="332" t="str">
        <f>VLOOKUP(C11925,'Havi KM'!A:S,4,FALSE)</f>
        <v xml:space="preserve">     2 365,46 km</v>
      </c>
      <c r="F11925" s="363"/>
    </row>
    <row r="11926" spans="1:11" ht="15" customHeight="1">
      <c r="A11926" s="19" t="str">
        <f>VLOOKUP(B11926,segédtábla!$A$1:$C$156,3,FALSE)</f>
        <v>11+3</v>
      </c>
      <c r="B11926" s="226" t="s">
        <v>1372</v>
      </c>
      <c r="C11926" s="13" t="str">
        <f>VLOOKUP(B11926,segédtábla!$A$1:$C$156,2,FALSE)</f>
        <v>Lutz Márk Richárd</v>
      </c>
      <c r="D11926" s="5" t="s">
        <v>10003</v>
      </c>
      <c r="E11926" s="332" t="str">
        <f>VLOOKUP(C11926,'Havi KM'!A:S,4,FALSE)</f>
        <v xml:space="preserve">     2 443,97 km</v>
      </c>
      <c r="F11926" s="363" t="s">
        <v>10004</v>
      </c>
    </row>
    <row r="11927" spans="1:11" ht="15" customHeight="1">
      <c r="A11927" s="19">
        <f>VLOOKUP(B11927,segédtábla!$A$1:$C$156,3,FALSE)</f>
        <v>0</v>
      </c>
      <c r="B11927" s="226" t="s">
        <v>1375</v>
      </c>
      <c r="C11927" s="13" t="str">
        <f>VLOOKUP(B11927,segédtábla!$A$1:$C$156,2,FALSE)</f>
        <v>kivonva</v>
      </c>
      <c r="D11927" s="438" t="s">
        <v>10005</v>
      </c>
      <c r="E11927" s="332" t="e">
        <f>VLOOKUP(C11927,'Havi KM'!A:S,4,FALSE)</f>
        <v>#N/A</v>
      </c>
      <c r="F11927" s="363" t="s">
        <v>10006</v>
      </c>
    </row>
    <row r="11928" spans="1:11" ht="15" customHeight="1">
      <c r="A11928" s="19" t="str">
        <f>VLOOKUP(B11928,segédtábla!$A$1:$C$156,3,FALSE)</f>
        <v>11+3</v>
      </c>
      <c r="B11928" s="226" t="s">
        <v>1183</v>
      </c>
      <c r="C11928" s="436" t="s">
        <v>477</v>
      </c>
      <c r="D11928" s="5" t="s">
        <v>10007</v>
      </c>
      <c r="E11928" s="333" t="str">
        <f>VLOOKUP(C11928,'Havi KM'!A:S,4,FALSE)</f>
        <v xml:space="preserve">     1 316,83 km</v>
      </c>
      <c r="F11928" s="363"/>
    </row>
    <row r="11929" spans="1:11" ht="15" customHeight="1">
      <c r="A11929" s="19" t="str">
        <f>VLOOKUP(B11929,segédtábla!$A$1:$C$156,3,FALSE)</f>
        <v>11+3</v>
      </c>
      <c r="B11929" s="226" t="s">
        <v>1189</v>
      </c>
      <c r="C11929" s="436" t="str">
        <f>VLOOKUP(B11929,segédtábla!$A$1:$C$156,2,FALSE)</f>
        <v>Tatarek Sándor</v>
      </c>
      <c r="D11929" s="4" t="s">
        <v>10008</v>
      </c>
      <c r="E11929" s="333" t="str">
        <f>VLOOKUP(C11929,'Havi KM'!A:S,4,FALSE)</f>
        <v xml:space="preserve">      823,62 km</v>
      </c>
      <c r="F11929" s="363"/>
    </row>
    <row r="11930" spans="1:11" ht="15" customHeight="1">
      <c r="A11930" s="19" t="str">
        <f>VLOOKUP(B11930,segédtábla!$A$1:$C$156,3,FALSE)</f>
        <v>10+4</v>
      </c>
      <c r="B11930" s="226" t="s">
        <v>1335</v>
      </c>
      <c r="C11930" s="436" t="str">
        <f>VLOOKUP(B11930,segédtábla!$A$1:$C$156,2,FALSE)</f>
        <v>Pollák Péter</v>
      </c>
      <c r="D11930" s="4" t="s">
        <v>10009</v>
      </c>
      <c r="E11930" s="333" t="str">
        <f>VLOOKUP(C11930,'Havi KM'!A:S,4,FALSE)</f>
        <v xml:space="preserve">     1 011,99 km</v>
      </c>
      <c r="F11930" s="363"/>
    </row>
    <row r="11931" spans="1:11" ht="15" customHeight="1">
      <c r="A11931" s="19" t="str">
        <f>VLOOKUP(B11931,segédtábla!$A$1:$C$156,3,FALSE)</f>
        <v>11+3</v>
      </c>
      <c r="B11931" s="226" t="s">
        <v>1428</v>
      </c>
      <c r="C11931" s="436" t="str">
        <f>VLOOKUP(B11931,segédtábla!$A$1:$C$156,2,FALSE)</f>
        <v>Mórocz István</v>
      </c>
      <c r="D11931" s="4" t="s">
        <v>10010</v>
      </c>
      <c r="E11931" s="333" t="str">
        <f>VLOOKUP(C11931,'Havi KM'!A:S,4,FALSE)</f>
        <v xml:space="preserve">     1 668,63 km</v>
      </c>
      <c r="F11931" s="363"/>
    </row>
    <row r="11932" spans="1:11" customFormat="1" ht="15" customHeight="1">
      <c r="A11932" s="4" t="str">
        <f>VLOOKUP(B11932,segédtábla!$A$1:$C$156,3,FALSE)</f>
        <v>11+3</v>
      </c>
      <c r="B11932" s="226" t="s">
        <v>7332</v>
      </c>
      <c r="C11932" s="320" t="str">
        <f>VLOOKUP(B11932,segédtábla!$A$1:$C$156,2,FALSE)</f>
        <v>Choijiljav Batbaatar</v>
      </c>
      <c r="D11932" s="675" t="s">
        <v>10011</v>
      </c>
      <c r="E11932" s="333" t="str">
        <f>VLOOKUP(C11932,'Havi KM'!A:S,4,FALSE)</f>
        <v xml:space="preserve">     1 929,86 km</v>
      </c>
      <c r="F11932" s="211" t="s">
        <v>10012</v>
      </c>
      <c r="K11932" s="6"/>
    </row>
    <row r="11933" spans="1:11" ht="15" customHeight="1">
      <c r="A11933" s="19" t="e">
        <f>VLOOKUP(B11933,segédtábla!$A$1:$C$156,3,FALSE)</f>
        <v>#N/A</v>
      </c>
      <c r="B11933" s="11"/>
      <c r="C11933" s="436" t="e">
        <f>VLOOKUP(B11933,segédtábla!$A$1:$C$156,2,FALSE)</f>
        <v>#N/A</v>
      </c>
      <c r="D11933" s="5"/>
      <c r="E11933" s="333" t="e">
        <f>VLOOKUP(C11933,'Havi KM'!A:S,4,FALSE)</f>
        <v>#N/A</v>
      </c>
      <c r="F11933" s="231"/>
    </row>
    <row r="11934" spans="1:11" ht="15" customHeight="1">
      <c r="A11934" s="19" t="e">
        <f>VLOOKUP(B11934,segédtábla!$A$1:$C$156,3,FALSE)</f>
        <v>#N/A</v>
      </c>
      <c r="B11934" s="21"/>
      <c r="C11934" s="13" t="e">
        <f>VLOOKUP(B11934,segédtábla!$A$1:$C$156,2,FALSE)</f>
        <v>#N/A</v>
      </c>
      <c r="D11934" s="220"/>
      <c r="E11934" s="332" t="e">
        <f>VLOOKUP(C11934,'Havi KM'!A:S,4,FALSE)</f>
        <v>#N/A</v>
      </c>
      <c r="F11934" s="163"/>
    </row>
    <row r="11935" spans="1:11" ht="15" customHeight="1">
      <c r="A11935" s="19" t="e">
        <f>VLOOKUP(B11935,segédtábla!$A$1:$C$156,3,FALSE)</f>
        <v>#N/A</v>
      </c>
      <c r="B11935" s="11"/>
      <c r="C11935" s="13" t="e">
        <f>VLOOKUP(B11935,segédtábla!$A$1:$C$156,2,FALSE)</f>
        <v>#N/A</v>
      </c>
      <c r="D11935" s="5"/>
      <c r="E11935" s="332" t="e">
        <f>VLOOKUP(C11935,'Havi KM'!A:S,4,FALSE)</f>
        <v>#N/A</v>
      </c>
      <c r="F11935" s="163"/>
    </row>
    <row r="11936" spans="1:11" ht="15" customHeight="1">
      <c r="A11936" s="19" t="str">
        <f>VLOOKUP(B11936,segédtábla!$A$1:$C$156,3,FALSE)</f>
        <v>5+2</v>
      </c>
      <c r="B11936" s="428" t="s">
        <v>1238</v>
      </c>
      <c r="C11936" s="429" t="str">
        <f>VLOOKUP(B11936,segédtábla!$A$1:$C$156,2,FALSE)</f>
        <v>Tóth Zsolt</v>
      </c>
      <c r="D11936" s="240" t="s">
        <v>1663</v>
      </c>
      <c r="E11936" s="332" t="str">
        <f>VLOOKUP(C11936,'Havi KM'!A:S,4,FALSE)</f>
        <v xml:space="preserve">     1 572,92 km</v>
      </c>
      <c r="F11936" s="163"/>
    </row>
    <row r="11937" spans="1:6" ht="15" customHeight="1">
      <c r="A11937" s="19" t="str">
        <f>VLOOKUP(B11937,segédtábla!$A$1:$C$156,3,FALSE)</f>
        <v>5+2</v>
      </c>
      <c r="B11937" s="428" t="s">
        <v>1163</v>
      </c>
      <c r="C11937" s="429" t="str">
        <f>VLOOKUP(B11937,segédtábla!$A$1:$C$156,2,FALSE)</f>
        <v>Popovics Dávid</v>
      </c>
      <c r="D11937" s="240" t="s">
        <v>1663</v>
      </c>
      <c r="E11937" s="332" t="str">
        <f>VLOOKUP(C11937,'Havi KM'!A:S,4,FALSE)</f>
        <v xml:space="preserve">     1 838,04 km</v>
      </c>
      <c r="F11937" s="163"/>
    </row>
    <row r="11938" spans="1:6" ht="15" customHeight="1">
      <c r="A11938" s="19" t="str">
        <f>VLOOKUP(B11938,segédtábla!$A$1:$C$156,3,FALSE)</f>
        <v>5+2</v>
      </c>
      <c r="B11938" s="428" t="s">
        <v>1341</v>
      </c>
      <c r="C11938" s="429" t="str">
        <f>VLOOKUP(B11938,segédtábla!$A$1:$C$156,2,FALSE)</f>
        <v>Szegedi Zsolt</v>
      </c>
      <c r="D11938" s="240" t="s">
        <v>1663</v>
      </c>
      <c r="E11938" s="332" t="str">
        <f>VLOOKUP(C11938,'Havi KM'!A:S,4,FALSE)</f>
        <v xml:space="preserve">     1 560,76 km</v>
      </c>
      <c r="F11938" s="163"/>
    </row>
    <row r="11939" spans="1:6" ht="15" customHeight="1">
      <c r="A11939" s="19" t="str">
        <f>VLOOKUP(B11939,segédtábla!$A$1:$C$156,3,FALSE)</f>
        <v>5+2</v>
      </c>
      <c r="B11939" s="428" t="s">
        <v>1154</v>
      </c>
      <c r="C11939" s="429" t="str">
        <f>VLOOKUP(B11939,segédtábla!$A$1:$C$156,2,FALSE)</f>
        <v>Tóth Mihály</v>
      </c>
      <c r="D11939" s="240" t="s">
        <v>1663</v>
      </c>
      <c r="E11939" s="332" t="str">
        <f>VLOOKUP(C11939,'Havi KM'!A:S,4,FALSE)</f>
        <v xml:space="preserve">      345,81 km</v>
      </c>
      <c r="F11939" s="163"/>
    </row>
    <row r="11940" spans="1:6" ht="15" customHeight="1">
      <c r="A11940" s="19" t="str">
        <f>VLOOKUP(B11940,segédtábla!$A$1:$C$156,3,FALSE)</f>
        <v>5+2</v>
      </c>
      <c r="B11940" s="428" t="s">
        <v>1281</v>
      </c>
      <c r="C11940" s="429" t="str">
        <f>VLOOKUP(B11940,segédtábla!$A$1:$C$156,2,FALSE)</f>
        <v>Kiss Sándor</v>
      </c>
      <c r="D11940" s="240" t="s">
        <v>1663</v>
      </c>
      <c r="E11940" s="332" t="str">
        <f>VLOOKUP(C11940,'Havi KM'!A:S,4,FALSE)</f>
        <v xml:space="preserve">     1 065,91 km</v>
      </c>
      <c r="F11940" s="163" t="s">
        <v>10013</v>
      </c>
    </row>
    <row r="11941" spans="1:6" ht="15" customHeight="1">
      <c r="A11941" s="19" t="str">
        <f>VLOOKUP(B11941,segédtábla!$A$1:$C$156,3,FALSE)</f>
        <v>5+2</v>
      </c>
      <c r="B11941" s="428" t="s">
        <v>1181</v>
      </c>
      <c r="C11941" s="429" t="str">
        <f>VLOOKUP(B11941,segédtábla!$A$1:$C$156,2,FALSE)</f>
        <v>Lázár Gábor</v>
      </c>
      <c r="D11941" s="240" t="s">
        <v>1663</v>
      </c>
      <c r="E11941" s="332" t="str">
        <f>VLOOKUP(C11941,'Havi KM'!A:S,4,FALSE)</f>
        <v xml:space="preserve">     1 156,79 km</v>
      </c>
      <c r="F11941" s="163" t="s">
        <v>10014</v>
      </c>
    </row>
    <row r="11943" spans="1:6" ht="15" customHeight="1">
      <c r="A11943" s="10"/>
      <c r="B11943" s="16"/>
      <c r="C11943" s="263">
        <v>46039</v>
      </c>
      <c r="D11943" s="237" t="str">
        <f>TEXT(C11943,"dddd")</f>
        <v>Saturday</v>
      </c>
      <c r="E11943" s="330"/>
      <c r="F11943" s="227">
        <f>+COUNTA(B11946:B11946)</f>
        <v>0</v>
      </c>
    </row>
    <row r="11944" spans="1:6" ht="15" customHeight="1">
      <c r="C11944" s="355"/>
    </row>
    <row r="11945" spans="1:6" ht="15" customHeight="1">
      <c r="A11945" s="7" t="s">
        <v>1136</v>
      </c>
      <c r="B11945" s="8" t="s">
        <v>1137</v>
      </c>
      <c r="C11945" s="9" t="s">
        <v>1138</v>
      </c>
      <c r="D11945" s="9" t="s">
        <v>1139</v>
      </c>
      <c r="E11945" s="331" t="s">
        <v>1140</v>
      </c>
      <c r="F11945" s="9" t="s">
        <v>1141</v>
      </c>
    </row>
    <row r="11946" spans="1:6" ht="15" customHeight="1">
      <c r="A11946" s="19" t="e">
        <f>VLOOKUP(B11946,segédtábla!$A$1:$C$156,3,FALSE)</f>
        <v>#N/A</v>
      </c>
      <c r="B11946" s="11"/>
      <c r="C11946" s="13" t="e">
        <f>VLOOKUP(B11946,segédtábla!$A$1:$C$156,2,FALSE)</f>
        <v>#N/A</v>
      </c>
      <c r="D11946" s="5"/>
      <c r="E11946" s="332" t="e">
        <f>VLOOKUP(C11946,'Havi KM'!A:S,4,FALSE)</f>
        <v>#N/A</v>
      </c>
      <c r="F11946" s="163"/>
    </row>
    <row r="11947" spans="1:6" ht="15" customHeight="1">
      <c r="A11947" s="19" t="str">
        <f>VLOOKUP(B11947,segédtábla!$A$1:$C$156,3,FALSE)</f>
        <v>5+2</v>
      </c>
      <c r="B11947" s="226" t="s">
        <v>1175</v>
      </c>
      <c r="C11947" s="13" t="str">
        <f>VLOOKUP(B11947,segédtábla!$A$1:$C$156,2,FALSE)</f>
        <v>Iklódi Sándor</v>
      </c>
      <c r="D11947" s="5" t="s">
        <v>10015</v>
      </c>
      <c r="E11947" s="332" t="str">
        <f>VLOOKUP(C11947,'Havi KM'!A:S,4,FALSE)</f>
        <v xml:space="preserve">     1 161,24 km</v>
      </c>
      <c r="F11947" s="163"/>
    </row>
    <row r="11948" spans="1:6" ht="15" customHeight="1">
      <c r="A11948" s="19" t="e">
        <f>VLOOKUP(B11948,segédtábla!$A$1:$C$156,3,FALSE)</f>
        <v>#N/A</v>
      </c>
      <c r="B11948" s="11"/>
      <c r="C11948" s="13" t="e">
        <f>VLOOKUP(B11948,segédtábla!$A$1:$C$156,2,FALSE)</f>
        <v>#N/A</v>
      </c>
      <c r="D11948" s="5"/>
      <c r="E11948" s="332" t="e">
        <f>VLOOKUP(C11948,'Havi KM'!A:S,4,FALSE)</f>
        <v>#N/A</v>
      </c>
      <c r="F11948" s="163"/>
    </row>
    <row r="11950" spans="1:6" ht="15" customHeight="1">
      <c r="A11950" s="10"/>
      <c r="B11950" s="16"/>
      <c r="C11950" s="263">
        <v>46040</v>
      </c>
      <c r="D11950" s="237" t="str">
        <f>TEXT(C11950,"dddd")</f>
        <v>Sunday</v>
      </c>
      <c r="E11950" s="330"/>
      <c r="F11950" s="227">
        <f>+COUNTA(B11961:B11996)</f>
        <v>31</v>
      </c>
    </row>
    <row r="11951" spans="1:6" ht="15" customHeight="1">
      <c r="C11951" s="355"/>
    </row>
    <row r="11952" spans="1:6" ht="15" customHeight="1">
      <c r="A11952" s="7" t="s">
        <v>1136</v>
      </c>
      <c r="B11952" s="8" t="s">
        <v>1137</v>
      </c>
      <c r="C11952" s="9" t="s">
        <v>1138</v>
      </c>
      <c r="D11952" s="9" t="s">
        <v>1139</v>
      </c>
      <c r="E11952" s="331" t="s">
        <v>1140</v>
      </c>
      <c r="F11952" s="9" t="s">
        <v>1141</v>
      </c>
    </row>
    <row r="11953" spans="1:6" ht="15" customHeight="1">
      <c r="A11953" s="19" t="str">
        <f>VLOOKUP(B11953,segédtábla!$A$1:$C$156,3,FALSE)</f>
        <v>11+3</v>
      </c>
      <c r="B11953" s="226" t="s">
        <v>1142</v>
      </c>
      <c r="C11953" s="13" t="str">
        <f>VLOOKUP(B11953,segédtábla!$A$1:$C$156,2,FALSE)</f>
        <v>Hamecz  Zsolt + Zsoltné</v>
      </c>
      <c r="D11953" s="5" t="s">
        <v>10016</v>
      </c>
      <c r="E11953" s="332" t="e">
        <f>VLOOKUP(C11953,'Havi KM'!A:S,4,FALSE)</f>
        <v>#N/A</v>
      </c>
      <c r="F11953" s="163"/>
    </row>
    <row r="11954" spans="1:6" ht="15" customHeight="1">
      <c r="A11954" s="19" t="str">
        <f>VLOOKUP(B11954,segédtábla!$A$1:$C$156,3,FALSE)</f>
        <v>5+2</v>
      </c>
      <c r="B11954" s="226" t="s">
        <v>1278</v>
      </c>
      <c r="C11954" s="13" t="str">
        <f>VLOOKUP(B11954,segédtábla!$A$1:$C$156,2,FALSE)</f>
        <v>Adamek István + Nyíri Attila</v>
      </c>
      <c r="D11954" s="5" t="s">
        <v>10017</v>
      </c>
      <c r="E11954" s="332" t="e">
        <f>VLOOKUP(C11954,'Havi KM'!A:S,4,FALSE)</f>
        <v>#N/A</v>
      </c>
      <c r="F11954" s="163"/>
    </row>
    <row r="11955" spans="1:6" ht="15" customHeight="1">
      <c r="A11955" s="19" t="e">
        <f>VLOOKUP(B11955,segédtábla!$A$1:$C$156,3,FALSE)</f>
        <v>#N/A</v>
      </c>
      <c r="B11955" s="11"/>
      <c r="C11955" s="13" t="e">
        <f>VLOOKUP(B11955,segédtábla!$A$1:$C$156,2,FALSE)</f>
        <v>#N/A</v>
      </c>
      <c r="D11955" s="5"/>
      <c r="E11955" s="332" t="e">
        <f>VLOOKUP(C11955,'Havi KM'!A:S,4,FALSE)</f>
        <v>#N/A</v>
      </c>
      <c r="F11955" s="163"/>
    </row>
    <row r="11956" spans="1:6" ht="15" customHeight="1">
      <c r="A11956" s="19" t="str">
        <f>VLOOKUP(B11956,segédtábla!$A$1:$C$156,3,FALSE)</f>
        <v>5+2</v>
      </c>
      <c r="B11956" s="226" t="s">
        <v>1200</v>
      </c>
      <c r="C11956" s="13" t="str">
        <f>VLOOKUP(B11956,segédtábla!$A$1:$C$156,2,FALSE)</f>
        <v>Giber Zoltán</v>
      </c>
      <c r="D11956" s="5" t="s">
        <v>1436</v>
      </c>
      <c r="E11956" s="332" t="str">
        <f>VLOOKUP(C11956,'Havi KM'!A:S,4,FALSE)</f>
        <v xml:space="preserve">     1 523,35 km</v>
      </c>
      <c r="F11956" s="163"/>
    </row>
    <row r="11957" spans="1:6" ht="15" customHeight="1">
      <c r="A11957" s="19" t="str">
        <f>VLOOKUP(B11957,segédtábla!$A$1:$C$156,3,FALSE)</f>
        <v>2/1.</v>
      </c>
      <c r="B11957" s="226" t="s">
        <v>1206</v>
      </c>
      <c r="C11957" s="13" t="str">
        <f>VLOOKUP(B11957,segédtábla!$A$1:$C$156,2,FALSE)</f>
        <v>Vincze Gábor</v>
      </c>
      <c r="D11957" s="5" t="s">
        <v>10018</v>
      </c>
      <c r="E11957" s="332" t="str">
        <f>VLOOKUP(C11957,'Havi KM'!A:S,4,FALSE)</f>
        <v xml:space="preserve">     1 471,92 km</v>
      </c>
      <c r="F11957" s="163"/>
    </row>
    <row r="11958" spans="1:6" ht="15" customHeight="1">
      <c r="A11958" s="19" t="e">
        <f>VLOOKUP(B11958,segédtábla!$A$1:$C$156,3,FALSE)</f>
        <v>#N/A</v>
      </c>
      <c r="B11958" s="11"/>
      <c r="C11958" s="13" t="e">
        <f>VLOOKUP(B11958,segédtábla!$A$1:$C$156,2,FALSE)</f>
        <v>#N/A</v>
      </c>
      <c r="D11958" s="5"/>
      <c r="E11958" s="332" t="e">
        <f>VLOOKUP(C11958,'Havi KM'!A:S,4,FALSE)</f>
        <v>#N/A</v>
      </c>
      <c r="F11958" s="163"/>
    </row>
    <row r="11959" spans="1:6" ht="15" customHeight="1">
      <c r="A11959" s="19" t="str">
        <f>VLOOKUP(B11959,segédtábla!$A$1:$C$156,3,FALSE)</f>
        <v>5+2</v>
      </c>
      <c r="B11959" s="226" t="s">
        <v>1227</v>
      </c>
      <c r="C11959" s="13" t="str">
        <f>VLOOKUP(B11959,segédtábla!$A$1:$C$156,2,FALSE)</f>
        <v>Horváth Ferenc</v>
      </c>
      <c r="D11959" s="5" t="s">
        <v>1436</v>
      </c>
      <c r="E11959" s="332" t="str">
        <f>VLOOKUP(C11959,'Havi KM'!A:S,4,FALSE)</f>
        <v xml:space="preserve">     1 488,98 km</v>
      </c>
      <c r="F11959" s="163"/>
    </row>
    <row r="11960" spans="1:6" ht="15" customHeight="1">
      <c r="A11960" s="19" t="str">
        <f>VLOOKUP(B11960,segédtábla!$A$1:$C$156,3,FALSE)</f>
        <v>11+3</v>
      </c>
      <c r="B11960" s="226" t="s">
        <v>1170</v>
      </c>
      <c r="C11960" s="13" t="str">
        <f>VLOOKUP(B11960,segédtábla!$A$1:$C$156,2,FALSE)</f>
        <v>Hemmerlein Zoltán</v>
      </c>
      <c r="D11960" s="5" t="s">
        <v>10019</v>
      </c>
      <c r="E11960" s="332" t="str">
        <f>VLOOKUP(C11960,'Havi KM'!A:S,4,FALSE)</f>
        <v xml:space="preserve">     1 867,46 km</v>
      </c>
      <c r="F11960" s="163"/>
    </row>
    <row r="11961" spans="1:6" ht="15" customHeight="1">
      <c r="A11961" s="19" t="e">
        <f>VLOOKUP(B11961,segédtábla!$A$1:$C$156,3,FALSE)</f>
        <v>#N/A</v>
      </c>
      <c r="B11961" s="11"/>
      <c r="C11961" s="13" t="e">
        <f>VLOOKUP(B11961,segédtábla!$A$1:$C$156,2,FALSE)</f>
        <v>#N/A</v>
      </c>
      <c r="D11961" s="5"/>
      <c r="E11961" s="332" t="e">
        <f>VLOOKUP(C11961,'Havi KM'!A:S,4,FALSE)</f>
        <v>#N/A</v>
      </c>
      <c r="F11961" s="163"/>
    </row>
    <row r="11962" spans="1:6" ht="15" customHeight="1">
      <c r="A11962" s="19" t="str">
        <f>VLOOKUP(B11962,segédtábla!$A$1:$C$156,3,FALSE)</f>
        <v>5+2</v>
      </c>
      <c r="B11962" s="226" t="s">
        <v>1264</v>
      </c>
      <c r="C11962" s="13" t="str">
        <f>VLOOKUP(B11962,segédtábla!$A$1:$C$156,2,FALSE)</f>
        <v>Sógorka Csaba</v>
      </c>
      <c r="D11962" s="5" t="s">
        <v>1436</v>
      </c>
      <c r="E11962" s="332" t="str">
        <f>VLOOKUP(C11962,'Havi KM'!A:S,4,FALSE)</f>
        <v xml:space="preserve">     1 480,64 km</v>
      </c>
      <c r="F11962" s="163"/>
    </row>
    <row r="11963" spans="1:6" ht="15" customHeight="1">
      <c r="A11963" s="19" t="str">
        <f>VLOOKUP(B11963,segédtábla!$A$1:$C$156,3,FALSE)</f>
        <v>10+4</v>
      </c>
      <c r="B11963" s="226" t="s">
        <v>1193</v>
      </c>
      <c r="C11963" s="13" t="str">
        <f>VLOOKUP(B11963,segédtábla!$A$1:$C$156,2,FALSE)</f>
        <v>Gerstmayer Zoltán</v>
      </c>
      <c r="D11963" s="5" t="s">
        <v>10020</v>
      </c>
      <c r="E11963" s="332" t="str">
        <f>VLOOKUP(C11963,'Havi KM'!A:S,4,FALSE)</f>
        <v xml:space="preserve">      0,0 km</v>
      </c>
      <c r="F11963" s="163"/>
    </row>
    <row r="11964" spans="1:6" ht="15" customHeight="1">
      <c r="A11964" s="19" t="e">
        <f>VLOOKUP(B11964,segédtábla!$A$1:$C$156,3,FALSE)</f>
        <v>#N/A</v>
      </c>
      <c r="B11964" s="11"/>
      <c r="C11964" s="13" t="e">
        <f>VLOOKUP(B11964,segédtábla!$A$1:$C$156,2,FALSE)</f>
        <v>#N/A</v>
      </c>
      <c r="D11964" s="5"/>
      <c r="E11964" s="332" t="e">
        <f>VLOOKUP(C11964,'Havi KM'!A:S,4,FALSE)</f>
        <v>#N/A</v>
      </c>
      <c r="F11964" s="163"/>
    </row>
    <row r="11965" spans="1:6" ht="15" customHeight="1">
      <c r="A11965" s="19" t="str">
        <f>VLOOKUP(B11965,segédtábla!$A$1:$C$156,3,FALSE)</f>
        <v>11+3</v>
      </c>
      <c r="B11965" s="226" t="s">
        <v>1378</v>
      </c>
      <c r="C11965" s="13" t="str">
        <f>VLOOKUP(B11965,segédtábla!$A$1:$C$156,2,FALSE)</f>
        <v>Dalanics Zsolt</v>
      </c>
      <c r="D11965" s="5" t="s">
        <v>10021</v>
      </c>
      <c r="E11965" s="332" t="str">
        <f>VLOOKUP(C11965,'Havi KM'!A:S,4,FALSE)</f>
        <v xml:space="preserve">     1 398,48 km</v>
      </c>
      <c r="F11965" s="163" t="s">
        <v>2163</v>
      </c>
    </row>
    <row r="11966" spans="1:6" ht="15" customHeight="1">
      <c r="A11966" s="19">
        <f>VLOOKUP(B11966,segédtábla!$A$1:$C$156,3,FALSE)</f>
        <v>0</v>
      </c>
      <c r="B11966" s="226" t="s">
        <v>1187</v>
      </c>
      <c r="C11966" s="178" t="str">
        <f>VLOOKUP(B11966,segédtábla!$A$1:$C$156,2,FALSE)</f>
        <v>hengerfejes kivonva</v>
      </c>
      <c r="D11966" s="4" t="s">
        <v>10022</v>
      </c>
      <c r="E11966" s="332" t="e">
        <f>VLOOKUP(C11966,'Havi KM'!A:S,4,FALSE)</f>
        <v>#N/A</v>
      </c>
      <c r="F11966" s="163"/>
    </row>
    <row r="11967" spans="1:6" ht="15" customHeight="1">
      <c r="A11967" s="19" t="e">
        <f>VLOOKUP(B11967,segédtábla!$A$1:$C$156,3,FALSE)</f>
        <v>#N/A</v>
      </c>
      <c r="B11967" s="11"/>
      <c r="C11967" s="13" t="e">
        <f>VLOOKUP(B11967,segédtábla!$A$1:$C$156,2,FALSE)</f>
        <v>#N/A</v>
      </c>
      <c r="D11967" s="5"/>
      <c r="E11967" s="332" t="e">
        <f>VLOOKUP(C11967,'Havi KM'!A:S,4,FALSE)</f>
        <v>#N/A</v>
      </c>
      <c r="F11967" s="163"/>
    </row>
    <row r="11968" spans="1:6" ht="15" customHeight="1">
      <c r="A11968" s="19" t="str">
        <f>VLOOKUP(B11968,segédtábla!$A$1:$C$156,3,FALSE)</f>
        <v>bármi</v>
      </c>
      <c r="B11968" s="226" t="s">
        <v>5472</v>
      </c>
      <c r="C11968" s="13" t="str">
        <f>VLOOKUP(B11968,segédtábla!$A$1:$C$156,2,FALSE)</f>
        <v>Vitai JÁnos</v>
      </c>
      <c r="D11968" s="5" t="s">
        <v>1436</v>
      </c>
      <c r="E11968" s="332" t="str">
        <f>VLOOKUP(C11968,'Havi KM'!A:S,4,FALSE)</f>
        <v xml:space="preserve">      465,05 km</v>
      </c>
      <c r="F11968" s="163"/>
    </row>
    <row r="11969" spans="1:6" ht="15" customHeight="1">
      <c r="A11969" s="19" t="str">
        <f>VLOOKUP(B11969,segédtábla!$A$1:$C$156,3,FALSE)</f>
        <v>5+2</v>
      </c>
      <c r="B11969" s="226" t="s">
        <v>1152</v>
      </c>
      <c r="C11969" s="13" t="str">
        <f>VLOOKUP(B11969,segédtábla!$A$1:$C$156,2,FALSE)</f>
        <v>Tokorcsi Tibor</v>
      </c>
      <c r="D11969" s="5" t="s">
        <v>10023</v>
      </c>
      <c r="E11969" s="332" t="str">
        <f>VLOOKUP(C11969,'Havi KM'!A:S,4,FALSE)</f>
        <v xml:space="preserve">     1 330,53 km</v>
      </c>
      <c r="F11969" s="163"/>
    </row>
    <row r="11970" spans="1:6" ht="15" customHeight="1">
      <c r="A11970" s="19" t="e">
        <f>VLOOKUP(B11970,segédtábla!$A$1:$C$156,3,FALSE)</f>
        <v>#N/A</v>
      </c>
      <c r="B11970" s="11"/>
      <c r="C11970" s="13" t="e">
        <f>VLOOKUP(B11970,segédtábla!$A$1:$C$156,2,FALSE)</f>
        <v>#N/A</v>
      </c>
      <c r="D11970" s="5"/>
      <c r="E11970" s="332" t="e">
        <f>VLOOKUP(C11970,'Havi KM'!A:S,4,FALSE)</f>
        <v>#N/A</v>
      </c>
      <c r="F11970" s="163"/>
    </row>
    <row r="11971" spans="1:6" ht="15" customHeight="1">
      <c r="A11971" s="19" t="str">
        <f>VLOOKUP(B11971,segédtábla!$A$1:$C$156,3,FALSE)</f>
        <v>11+2</v>
      </c>
      <c r="B11971" s="226" t="s">
        <v>1197</v>
      </c>
      <c r="C11971" s="13" t="str">
        <f>VLOOKUP(B11971,segédtábla!$A$1:$C$156,2,FALSE)</f>
        <v>Csepeti Péter</v>
      </c>
      <c r="D11971" s="4" t="s">
        <v>10024</v>
      </c>
      <c r="E11971" s="332" t="str">
        <f>VLOOKUP(C11971,'Havi KM'!A:S,4,FALSE)</f>
        <v xml:space="preserve">      982,79 km</v>
      </c>
      <c r="F11971" s="163"/>
    </row>
    <row r="11972" spans="1:6" ht="15" customHeight="1">
      <c r="A11972" s="19" t="str">
        <f>VLOOKUP(B11972,segédtábla!$A$1:$C$156,3,FALSE)</f>
        <v>5+2</v>
      </c>
      <c r="B11972" s="226" t="s">
        <v>1163</v>
      </c>
      <c r="C11972" s="13" t="str">
        <f>VLOOKUP(B11972,segédtábla!$A$1:$C$156,2,FALSE)</f>
        <v>Popovics Dávid</v>
      </c>
      <c r="D11972" s="5" t="s">
        <v>10025</v>
      </c>
      <c r="E11972" s="332" t="str">
        <f>VLOOKUP(C11972,'Havi KM'!A:S,4,FALSE)</f>
        <v xml:space="preserve">     1 838,04 km</v>
      </c>
      <c r="F11972" s="163"/>
    </row>
    <row r="11973" spans="1:6" ht="15" customHeight="1">
      <c r="A11973" s="19" t="str">
        <f>VLOOKUP(B11973,segédtábla!$A$1:$C$156,3,FALSE)</f>
        <v>5+2</v>
      </c>
      <c r="B11973" s="226" t="s">
        <v>1274</v>
      </c>
      <c r="C11973" s="13" t="str">
        <f>VLOOKUP(B11973,segédtábla!$A$1:$C$156,2,FALSE)</f>
        <v>Kakulya Zsolt</v>
      </c>
      <c r="D11973" s="5" t="s">
        <v>10026</v>
      </c>
      <c r="E11973" s="332" t="str">
        <f>VLOOKUP(C11973,'Havi KM'!A:S,4,FALSE)</f>
        <v xml:space="preserve">     1 219,87 km</v>
      </c>
      <c r="F11973" s="163" t="s">
        <v>7430</v>
      </c>
    </row>
    <row r="11974" spans="1:6" ht="15" customHeight="1">
      <c r="A11974" s="19" t="str">
        <f>VLOOKUP(B11974,segédtábla!$A$1:$C$156,3,FALSE)</f>
        <v>5+2</v>
      </c>
      <c r="B11974" s="226" t="s">
        <v>1281</v>
      </c>
      <c r="C11974" s="13" t="str">
        <f>VLOOKUP(B11974,segédtábla!$A$1:$C$156,2,FALSE)</f>
        <v>Kiss Sándor</v>
      </c>
      <c r="D11974" s="5" t="s">
        <v>10027</v>
      </c>
      <c r="E11974" s="332" t="str">
        <f>VLOOKUP(C11974,'Havi KM'!A:S,4,FALSE)</f>
        <v xml:space="preserve">     1 065,91 km</v>
      </c>
      <c r="F11974" s="163" t="s">
        <v>10028</v>
      </c>
    </row>
    <row r="11975" spans="1:6" ht="15" customHeight="1">
      <c r="A11975" s="19" t="str">
        <f>VLOOKUP(B11975,segédtábla!$A$1:$C$156,3,FALSE)</f>
        <v>5+2</v>
      </c>
      <c r="B11975" s="226" t="s">
        <v>1238</v>
      </c>
      <c r="C11975" s="13" t="str">
        <f>VLOOKUP(B11975,segédtábla!$A$1:$C$156,2,FALSE)</f>
        <v>Tóth Zsolt</v>
      </c>
      <c r="D11975" s="5" t="s">
        <v>10029</v>
      </c>
      <c r="E11975" s="332" t="str">
        <f>VLOOKUP(C11975,'Havi KM'!A:S,4,FALSE)</f>
        <v xml:space="preserve">     1 572,92 km</v>
      </c>
      <c r="F11975" s="163"/>
    </row>
    <row r="11976" spans="1:6" ht="15" customHeight="1">
      <c r="A11976" s="19" t="str">
        <f>VLOOKUP(B11976,segédtábla!$A$1:$C$156,3,FALSE)</f>
        <v>11+3</v>
      </c>
      <c r="B11976" s="226" t="s">
        <v>1283</v>
      </c>
      <c r="C11976" s="13" t="str">
        <f>VLOOKUP(B11976,segédtábla!$A$1:$C$156,2,FALSE)</f>
        <v>Török Attila</v>
      </c>
      <c r="D11976" s="5" t="s">
        <v>10030</v>
      </c>
      <c r="E11976" s="332" t="str">
        <f>VLOOKUP(C11976,'Havi KM'!A:S,4,FALSE)</f>
        <v xml:space="preserve">     1 669,95 km</v>
      </c>
      <c r="F11976" s="163"/>
    </row>
    <row r="11977" spans="1:6" ht="15" customHeight="1">
      <c r="A11977" s="19" t="str">
        <f>VLOOKUP(B11977,segédtábla!$A$1:$C$156,3,FALSE)</f>
        <v>5+2</v>
      </c>
      <c r="B11977" s="226" t="s">
        <v>1286</v>
      </c>
      <c r="C11977" s="13" t="str">
        <f>VLOOKUP(B11977,segédtábla!$A$1:$C$156,2,FALSE)</f>
        <v>Kata József</v>
      </c>
      <c r="D11977" s="5" t="s">
        <v>10031</v>
      </c>
      <c r="E11977" s="332" t="str">
        <f>VLOOKUP(C11977,'Havi KM'!A:S,4,FALSE)</f>
        <v xml:space="preserve">     2 059,02 km</v>
      </c>
      <c r="F11977" s="163"/>
    </row>
    <row r="11978" spans="1:6" ht="15" customHeight="1">
      <c r="A11978" s="19" t="str">
        <f>VLOOKUP(B11978,segédtábla!$A$1:$C$156,3,FALSE)</f>
        <v>5+2</v>
      </c>
      <c r="B11978" s="226" t="s">
        <v>1526</v>
      </c>
      <c r="C11978" s="13" t="str">
        <f>VLOOKUP(B11978,segédtábla!$A$1:$C$156,2,FALSE)</f>
        <v>Simon Zoltán</v>
      </c>
      <c r="D11978" s="5" t="s">
        <v>10032</v>
      </c>
      <c r="E11978" s="332" t="str">
        <f>VLOOKUP(C11978,'Havi KM'!A:S,4,FALSE)</f>
        <v xml:space="preserve">     1 431,31 km</v>
      </c>
      <c r="F11978" s="163"/>
    </row>
    <row r="11979" spans="1:6" ht="15" customHeight="1">
      <c r="A11979" s="19" t="str">
        <f>VLOOKUP(B11979,segédtábla!$A$1:$C$156,3,FALSE)</f>
        <v>5+2</v>
      </c>
      <c r="B11979" s="226" t="s">
        <v>1243</v>
      </c>
      <c r="C11979" s="13" t="str">
        <f>VLOOKUP(B11979,segédtábla!$A$1:$C$156,2,FALSE)</f>
        <v>Csicsai Gábor</v>
      </c>
      <c r="D11979" s="5" t="s">
        <v>10033</v>
      </c>
      <c r="E11979" s="332" t="str">
        <f>VLOOKUP(C11979,'Havi KM'!A:S,4,FALSE)</f>
        <v xml:space="preserve">      636,52 km</v>
      </c>
      <c r="F11979" s="163"/>
    </row>
    <row r="11980" spans="1:6" ht="15" customHeight="1">
      <c r="A11980" s="19" t="str">
        <f>VLOOKUP(B11980,segédtábla!$A$1:$C$156,3,FALSE)</f>
        <v>5+2</v>
      </c>
      <c r="B11980" s="226" t="s">
        <v>1292</v>
      </c>
      <c r="C11980" s="13" t="str">
        <f>VLOOKUP(B11980,segédtábla!$A$1:$C$156,2,FALSE)</f>
        <v>Hanzi György Lehel</v>
      </c>
      <c r="D11980" s="5" t="s">
        <v>9991</v>
      </c>
      <c r="E11980" s="332" t="str">
        <f>VLOOKUP(C11980,'Havi KM'!A:S,4,FALSE)</f>
        <v xml:space="preserve">     1 303,29 km</v>
      </c>
      <c r="F11980" s="163"/>
    </row>
    <row r="11981" spans="1:6" ht="15" customHeight="1">
      <c r="A11981" s="19" t="str">
        <f>VLOOKUP(B11981,segédtábla!$A$1:$C$156,3,FALSE)</f>
        <v>5+2</v>
      </c>
      <c r="B11981" s="226" t="s">
        <v>1173</v>
      </c>
      <c r="C11981" s="13" t="str">
        <f>VLOOKUP(B11981,segédtábla!$A$1:$C$156,2,FALSE)</f>
        <v>Léhner Zsolt</v>
      </c>
      <c r="D11981" s="5" t="s">
        <v>10034</v>
      </c>
      <c r="E11981" s="332" t="str">
        <f>VLOOKUP(C11981,'Havi KM'!A:S,4,FALSE)</f>
        <v xml:space="preserve">     1 816,96 km</v>
      </c>
      <c r="F11981" s="163"/>
    </row>
    <row r="11982" spans="1:6" ht="15" customHeight="1">
      <c r="A11982" s="19" t="str">
        <f>VLOOKUP(B11982,segédtábla!$A$1:$C$156,3,FALSE)</f>
        <v>5+2</v>
      </c>
      <c r="B11982" s="226" t="s">
        <v>1179</v>
      </c>
      <c r="C11982" s="13" t="str">
        <f>VLOOKUP(B11982,segédtábla!$A$1:$C$156,2,FALSE)</f>
        <v>Horváth Ákos</v>
      </c>
      <c r="D11982" s="5" t="s">
        <v>10035</v>
      </c>
      <c r="E11982" s="332" t="str">
        <f>VLOOKUP(C11982,'Havi KM'!A:S,4,FALSE)</f>
        <v xml:space="preserve">     1 036,99 km</v>
      </c>
      <c r="F11982" s="163"/>
    </row>
    <row r="11983" spans="1:6" ht="15" customHeight="1">
      <c r="A11983" s="19" t="str">
        <f>VLOOKUP(B11983,segédtábla!$A$1:$C$156,3,FALSE)</f>
        <v>5+2</v>
      </c>
      <c r="B11983" s="226" t="s">
        <v>1181</v>
      </c>
      <c r="C11983" s="13" t="str">
        <f>VLOOKUP(B11983,segédtábla!$A$1:$C$156,2,FALSE)</f>
        <v>Lázár Gábor</v>
      </c>
      <c r="D11983" s="5" t="s">
        <v>10036</v>
      </c>
      <c r="E11983" s="332" t="str">
        <f>VLOOKUP(C11983,'Havi KM'!A:S,4,FALSE)</f>
        <v xml:space="preserve">     1 156,79 km</v>
      </c>
      <c r="F11983" s="163" t="s">
        <v>10037</v>
      </c>
    </row>
    <row r="11984" spans="1:6" ht="15" customHeight="1">
      <c r="A11984" s="19" t="str">
        <f>VLOOKUP(B11984,segédtábla!$A$1:$C$156,3,FALSE)</f>
        <v>5+2</v>
      </c>
      <c r="B11984" s="226" t="s">
        <v>1304</v>
      </c>
      <c r="C11984" s="178" t="str">
        <f>VLOOKUP(B11984,segédtábla!$A$1:$C$156,2,FALSE)</f>
        <v>Hadi Krisztián</v>
      </c>
      <c r="D11984" s="4" t="s">
        <v>10038</v>
      </c>
      <c r="E11984" s="332" t="str">
        <f>VLOOKUP(C11984,'Havi KM'!A:S,4,FALSE)</f>
        <v xml:space="preserve">      715,33 km</v>
      </c>
      <c r="F11984" s="163"/>
    </row>
    <row r="11985" spans="1:6" ht="15" customHeight="1">
      <c r="A11985" s="19" t="str">
        <f>VLOOKUP(B11985,segédtábla!$A$1:$C$156,3,FALSE)</f>
        <v>korai kezdés preferált</v>
      </c>
      <c r="B11985" s="226" t="s">
        <v>1309</v>
      </c>
      <c r="C11985" s="13" t="str">
        <f>VLOOKUP(B11985,segédtábla!$A$1:$C$156,2,FALSE)</f>
        <v>Gosztenschnik Péter</v>
      </c>
      <c r="D11985" s="5" t="s">
        <v>10039</v>
      </c>
      <c r="E11985" s="332" t="str">
        <f>VLOOKUP(C11985,'Havi KM'!A:S,4,FALSE)</f>
        <v xml:space="preserve">      684,27 km</v>
      </c>
      <c r="F11985" s="163"/>
    </row>
    <row r="11986" spans="1:6" ht="15" customHeight="1">
      <c r="A11986" s="19" t="str">
        <f>VLOOKUP(B11986,segédtábla!$A$1:$C$156,3,FALSE)</f>
        <v>5+2</v>
      </c>
      <c r="B11986" s="226" t="s">
        <v>1256</v>
      </c>
      <c r="C11986" s="13" t="str">
        <f>VLOOKUP(B11986,segédtábla!$A$1:$C$156,2,FALSE)</f>
        <v>Árvai Gábor</v>
      </c>
      <c r="D11986" s="5" t="s">
        <v>10040</v>
      </c>
      <c r="E11986" s="332" t="str">
        <f>VLOOKUP(C11986,'Havi KM'!A:S,4,FALSE)</f>
        <v xml:space="preserve">     1 696,48 km</v>
      </c>
      <c r="F11986" s="163"/>
    </row>
    <row r="11987" spans="1:6" ht="15" customHeight="1">
      <c r="A11987" s="19" t="str">
        <f>VLOOKUP(B11987,segédtábla!$A$1:$C$156,3,FALSE)</f>
        <v>5+2</v>
      </c>
      <c r="B11987" s="226" t="s">
        <v>1326</v>
      </c>
      <c r="C11987" s="13" t="str">
        <f>VLOOKUP(B11987,segédtábla!$A$1:$C$156,2,FALSE)</f>
        <v>Polyák László</v>
      </c>
      <c r="D11987" s="5" t="s">
        <v>10041</v>
      </c>
      <c r="E11987" s="332" t="str">
        <f>VLOOKUP(C11987,'Havi KM'!A:S,4,FALSE)</f>
        <v xml:space="preserve">     1 140,81 km</v>
      </c>
      <c r="F11987" s="163"/>
    </row>
    <row r="11988" spans="1:6" ht="15" customHeight="1">
      <c r="A11988" s="19" t="str">
        <f>VLOOKUP(B11988,segédtábla!$A$1:$C$156,3,FALSE)</f>
        <v>5+2</v>
      </c>
      <c r="B11988" s="226" t="s">
        <v>1328</v>
      </c>
      <c r="C11988" s="13" t="str">
        <f>VLOOKUP(B11988,segédtábla!$A$1:$C$156,2,FALSE)</f>
        <v>Majer Dominik - Charter</v>
      </c>
      <c r="D11988" s="5" t="s">
        <v>10042</v>
      </c>
      <c r="E11988" s="332" t="e">
        <f>VLOOKUP(C11988,'Havi KM'!A:S,4,FALSE)</f>
        <v>#N/A</v>
      </c>
      <c r="F11988" s="163" t="s">
        <v>10043</v>
      </c>
    </row>
    <row r="11989" spans="1:6" ht="15" customHeight="1">
      <c r="A11989" s="19" t="str">
        <f>VLOOKUP(B11989,segédtábla!$A$1:$C$156,3,FALSE)</f>
        <v>11+3</v>
      </c>
      <c r="B11989" s="226" t="s">
        <v>1223</v>
      </c>
      <c r="C11989" s="13" t="str">
        <f>VLOOKUP(B11989,segédtábla!$A$1:$C$156,2,FALSE)</f>
        <v>Molnár Lajos</v>
      </c>
      <c r="D11989" s="5" t="s">
        <v>10044</v>
      </c>
      <c r="E11989" s="332" t="str">
        <f>VLOOKUP(C11989,'Havi KM'!A:S,4,FALSE)</f>
        <v xml:space="preserve">     2 738,73 km</v>
      </c>
      <c r="F11989" s="163"/>
    </row>
    <row r="11990" spans="1:6" ht="15" customHeight="1">
      <c r="A11990" s="19" t="str">
        <f>VLOOKUP(B11990,segédtábla!$A$1:$C$156,3,FALSE)</f>
        <v>5+2</v>
      </c>
      <c r="B11990" s="226" t="s">
        <v>1410</v>
      </c>
      <c r="C11990" s="13" t="str">
        <f>VLOOKUP(B11990,segédtábla!$A$1:$C$156,2,FALSE)</f>
        <v>Berek Dániel</v>
      </c>
      <c r="D11990" s="4" t="s">
        <v>10045</v>
      </c>
      <c r="E11990" s="332" t="str">
        <f>VLOOKUP(C11990,'Havi KM'!A:S,4,FALSE)</f>
        <v xml:space="preserve">      0,0 km</v>
      </c>
      <c r="F11990" s="163"/>
    </row>
    <row r="11991" spans="1:6" ht="15" customHeight="1">
      <c r="A11991" s="19" t="str">
        <f>VLOOKUP(B11991,segédtábla!$A$1:$C$156,3,FALSE)</f>
        <v>11+3</v>
      </c>
      <c r="B11991" s="226" t="s">
        <v>1413</v>
      </c>
      <c r="C11991" s="13" t="str">
        <f>VLOOKUP(B11991,segédtábla!$A$1:$C$156,2,FALSE)</f>
        <v>Szkolcsek György</v>
      </c>
      <c r="D11991" s="5" t="s">
        <v>10046</v>
      </c>
      <c r="E11991" s="332" t="str">
        <f>VLOOKUP(C11991,'Havi KM'!A:S,4,FALSE)</f>
        <v xml:space="preserve">     1 278,42 km</v>
      </c>
      <c r="F11991" s="163"/>
    </row>
    <row r="11992" spans="1:6" ht="15" customHeight="1">
      <c r="A11992" s="19" t="str">
        <f>VLOOKUP(B11992,segédtábla!$A$1:$C$156,3,FALSE)</f>
        <v>5+2</v>
      </c>
      <c r="B11992" s="226" t="s">
        <v>1266</v>
      </c>
      <c r="C11992" s="13" t="str">
        <f>VLOOKUP(B11992,segédtábla!$A$1:$C$156,2,FALSE)</f>
        <v>Nagy György</v>
      </c>
      <c r="D11992" s="5" t="s">
        <v>10047</v>
      </c>
      <c r="E11992" s="332" t="str">
        <f>VLOOKUP(C11992,'Havi KM'!A:S,4,FALSE)</f>
        <v xml:space="preserve">     1 204,28 km</v>
      </c>
      <c r="F11992" s="163"/>
    </row>
    <row r="11993" spans="1:6" ht="15" customHeight="1">
      <c r="A11993" s="19" t="str">
        <f>VLOOKUP(B11993,segédtábla!$A$1:$C$156,3,FALSE)</f>
        <v>11+3</v>
      </c>
      <c r="B11993" s="226" t="s">
        <v>1245</v>
      </c>
      <c r="C11993" s="13" t="str">
        <f>VLOOKUP(B11993,segédtábla!$A$1:$C$156,2,FALSE)</f>
        <v>Slebárszky Attila Gábor</v>
      </c>
      <c r="D11993" s="4" t="s">
        <v>10048</v>
      </c>
      <c r="E11993" s="332" t="str">
        <f>VLOOKUP(C11993,'Havi KM'!A:S,4,FALSE)</f>
        <v xml:space="preserve">     1 780,0 km</v>
      </c>
      <c r="F11993" s="163" t="s">
        <v>1957</v>
      </c>
    </row>
    <row r="11994" spans="1:6" ht="15" customHeight="1">
      <c r="A11994" s="19" t="str">
        <f>VLOOKUP(B11994,segédtábla!$A$1:$C$156,3,FALSE)</f>
        <v>5+2</v>
      </c>
      <c r="B11994" s="226" t="s">
        <v>1337</v>
      </c>
      <c r="C11994" s="13" t="str">
        <f>VLOOKUP(B11994,segédtábla!$A$1:$C$156,2,FALSE)</f>
        <v>Kozma István / Farkas Rudolf</v>
      </c>
      <c r="D11994" s="5" t="s">
        <v>10049</v>
      </c>
      <c r="E11994" s="332" t="e">
        <f>VLOOKUP(C11994,'Havi KM'!A:S,4,FALSE)</f>
        <v>#N/A</v>
      </c>
      <c r="F11994" s="163" t="s">
        <v>10050</v>
      </c>
    </row>
    <row r="11995" spans="1:6" ht="15" customHeight="1">
      <c r="A11995" s="19" t="e">
        <f>VLOOKUP(B11995,segédtábla!$A$1:$C$156,3,FALSE)</f>
        <v>#N/A</v>
      </c>
      <c r="B11995" s="11"/>
      <c r="C11995" s="13" t="e">
        <f>VLOOKUP(B11995,segédtábla!$A$1:$C$156,2,FALSE)</f>
        <v>#N/A</v>
      </c>
      <c r="D11995" s="5"/>
      <c r="E11995" s="332" t="e">
        <f>VLOOKUP(C11995,'Havi KM'!A:S,4,FALSE)</f>
        <v>#N/A</v>
      </c>
      <c r="F11995" s="163"/>
    </row>
    <row r="11996" spans="1:6" ht="15" customHeight="1">
      <c r="A11996" s="19" t="str">
        <f>VLOOKUP(B11996,segédtábla!$A$1:$C$156,3,FALSE)</f>
        <v>11+3</v>
      </c>
      <c r="B11996" s="175" t="s">
        <v>1405</v>
      </c>
      <c r="C11996" s="116" t="str">
        <f>VLOOKUP(B11996,segédtábla!$A$1:$C$156,2,FALSE)</f>
        <v>Marton Péter</v>
      </c>
      <c r="D11996" s="143" t="s">
        <v>10051</v>
      </c>
      <c r="E11996" s="332" t="str">
        <f>VLOOKUP(C11996,'Havi KM'!A:S,4,FALSE)</f>
        <v xml:space="preserve">     1 405,83 km</v>
      </c>
      <c r="F11996" s="231"/>
    </row>
    <row r="11998" spans="1:6" ht="15" customHeight="1">
      <c r="A11998" s="10"/>
      <c r="B11998" s="16"/>
      <c r="C11998" s="263">
        <v>46041</v>
      </c>
      <c r="D11998" s="237" t="str">
        <f>TEXT(C11998,"dddd")</f>
        <v>Monday</v>
      </c>
      <c r="E11998" s="330"/>
      <c r="F11998" s="227">
        <f>+COUNTA(B12001:B12013)</f>
        <v>11</v>
      </c>
    </row>
    <row r="11999" spans="1:6" ht="15" customHeight="1">
      <c r="C11999" s="355"/>
    </row>
    <row r="12000" spans="1:6" ht="15" customHeight="1">
      <c r="A12000" s="7" t="s">
        <v>1136</v>
      </c>
      <c r="B12000" s="8" t="s">
        <v>1137</v>
      </c>
      <c r="C12000" s="9" t="s">
        <v>1138</v>
      </c>
      <c r="D12000" s="9" t="s">
        <v>1139</v>
      </c>
      <c r="E12000" s="331" t="s">
        <v>1140</v>
      </c>
      <c r="F12000" s="9" t="s">
        <v>1141</v>
      </c>
    </row>
    <row r="12001" spans="1:6" ht="15" customHeight="1">
      <c r="A12001" s="19" t="str">
        <f>VLOOKUP(B12001,segédtábla!$A$1:$C$156,3,FALSE)</f>
        <v>5+2</v>
      </c>
      <c r="B12001" s="226" t="s">
        <v>1269</v>
      </c>
      <c r="C12001" s="13" t="str">
        <f>VLOOKUP(B12001,segédtábla!$A$1:$C$156,2,FALSE)</f>
        <v>Bagi Lajos + Bagi Márió</v>
      </c>
      <c r="D12001" s="5" t="s">
        <v>10052</v>
      </c>
      <c r="E12001" s="332" t="e">
        <f>VLOOKUP(C12001,'Havi KM'!A:S,4,FALSE)</f>
        <v>#N/A</v>
      </c>
      <c r="F12001" s="163" t="s">
        <v>10053</v>
      </c>
    </row>
    <row r="12002" spans="1:6" ht="15" customHeight="1">
      <c r="A12002" s="19" t="str">
        <f>VLOOKUP(B12002,segédtábla!$A$1:$C$156,3,FALSE)</f>
        <v>11+3</v>
      </c>
      <c r="B12002" s="226" t="s">
        <v>1221</v>
      </c>
      <c r="C12002" s="13" t="str">
        <f>VLOOKUP(B12002,segédtábla!$A$1:$C$156,2,FALSE)</f>
        <v>Vass István</v>
      </c>
      <c r="D12002" s="5" t="s">
        <v>10054</v>
      </c>
      <c r="E12002" s="332" t="e">
        <f>VLOOKUP(C12002,'Havi KM'!A:S,4,FALSE)</f>
        <v>#N/A</v>
      </c>
      <c r="F12002" s="163"/>
    </row>
    <row r="12003" spans="1:6" ht="15" customHeight="1">
      <c r="A12003" s="19" t="str">
        <f>VLOOKUP(B12003,segédtábla!$A$1:$C$156,3,FALSE)</f>
        <v>5+2</v>
      </c>
      <c r="B12003" s="226" t="s">
        <v>1159</v>
      </c>
      <c r="C12003" s="13" t="str">
        <f>VLOOKUP(B12003,segédtábla!$A$1:$C$156,2,FALSE)</f>
        <v>Pilló József + Pillóné S. Judit</v>
      </c>
      <c r="D12003" s="5" t="s">
        <v>10055</v>
      </c>
      <c r="E12003" s="332" t="e">
        <f>VLOOKUP(C12003,'Havi KM'!A:S,4,FALSE)</f>
        <v>#N/A</v>
      </c>
      <c r="F12003" s="163" t="s">
        <v>10056</v>
      </c>
    </row>
    <row r="12004" spans="1:6" ht="15" customHeight="1">
      <c r="A12004" s="19" t="str">
        <f>VLOOKUP(B12004,segédtábla!$A$1:$C$156,3,FALSE)</f>
        <v>5+2</v>
      </c>
      <c r="B12004" s="226" t="s">
        <v>1149</v>
      </c>
      <c r="C12004" s="13" t="str">
        <f>VLOOKUP(B12004,segédtábla!$A$1:$C$156,2,FALSE)</f>
        <v>Létai Ferenc + Létainé Zsuzsa</v>
      </c>
      <c r="D12004" s="5" t="s">
        <v>10057</v>
      </c>
      <c r="E12004" s="332" t="e">
        <f>VLOOKUP(C12004,'Havi KM'!A:S,4,FALSE)</f>
        <v>#N/A</v>
      </c>
      <c r="F12004" s="163"/>
    </row>
    <row r="12005" spans="1:6" ht="15" customHeight="1">
      <c r="A12005" s="19" t="e">
        <f>VLOOKUP(B12005,segédtábla!$A$1:$C$156,3,FALSE)</f>
        <v>#N/A</v>
      </c>
      <c r="B12005" s="11"/>
      <c r="C12005" s="13" t="e">
        <f>VLOOKUP(B12005,segédtábla!$A$1:$C$156,2,FALSE)</f>
        <v>#N/A</v>
      </c>
      <c r="D12005" s="5"/>
      <c r="E12005" s="332" t="e">
        <f>VLOOKUP(C12005,'Havi KM'!A:S,4,FALSE)</f>
        <v>#N/A</v>
      </c>
      <c r="F12005" s="163"/>
    </row>
    <row r="12006" spans="1:6" ht="15" customHeight="1">
      <c r="A12006" s="19" t="e">
        <f>VLOOKUP(B12006,segédtábla!$A$1:$C$156,3,FALSE)</f>
        <v>#N/A</v>
      </c>
      <c r="B12006" s="11"/>
      <c r="C12006" s="13" t="e">
        <f>VLOOKUP(B12006,segédtábla!$A$1:$C$156,2,FALSE)</f>
        <v>#N/A</v>
      </c>
      <c r="D12006" s="5"/>
      <c r="E12006" s="332" t="e">
        <f>VLOOKUP(C12006,'Havi KM'!A:S,4,FALSE)</f>
        <v>#N/A</v>
      </c>
      <c r="F12006" s="163"/>
    </row>
    <row r="12007" spans="1:6" ht="15" customHeight="1">
      <c r="A12007" s="19" t="str">
        <f>VLOOKUP(B12007,segédtábla!$A$1:$C$156,3,FALSE)</f>
        <v>11+3</v>
      </c>
      <c r="B12007" s="226" t="s">
        <v>1147</v>
      </c>
      <c r="C12007" s="13" t="str">
        <f>VLOOKUP(B12007,segédtábla!$A$1:$C$156,2,FALSE)</f>
        <v>Török Sándor</v>
      </c>
      <c r="D12007" s="4" t="s">
        <v>10058</v>
      </c>
      <c r="E12007" s="332" t="str">
        <f>VLOOKUP(C12007,'Havi KM'!A:S,4,FALSE)</f>
        <v xml:space="preserve">     1 629,14 km</v>
      </c>
      <c r="F12007" s="363" t="s">
        <v>10059</v>
      </c>
    </row>
    <row r="12008" spans="1:6" ht="15" customHeight="1">
      <c r="A12008" s="19" t="str">
        <f>VLOOKUP(B12008,segédtábla!$A$1:$C$156,3,FALSE)</f>
        <v>11+3</v>
      </c>
      <c r="B12008" s="226" t="s">
        <v>1234</v>
      </c>
      <c r="C12008" s="13" t="str">
        <f>VLOOKUP(B12008,segédtábla!$A$1:$C$156,2,FALSE)</f>
        <v>Iván Árpád Krisztián</v>
      </c>
      <c r="D12008" s="4" t="s">
        <v>10060</v>
      </c>
      <c r="E12008" s="332" t="str">
        <f>VLOOKUP(C12008,'Havi KM'!A:S,4,FALSE)</f>
        <v xml:space="preserve">      352,06 km</v>
      </c>
      <c r="F12008" s="163"/>
    </row>
    <row r="12009" spans="1:6" ht="15" customHeight="1">
      <c r="A12009" s="19" t="str">
        <f>VLOOKUP(B12009,segédtábla!$A$1:$C$156,3,FALSE)</f>
        <v>10+4</v>
      </c>
      <c r="B12009" s="226" t="s">
        <v>1520</v>
      </c>
      <c r="C12009" s="178" t="str">
        <f>VLOOKUP(B12009,segédtábla!$A$1:$C$156,2,FALSE)</f>
        <v>Sipőcz Dániel</v>
      </c>
      <c r="D12009" s="4" t="s">
        <v>10061</v>
      </c>
      <c r="E12009" s="332" t="str">
        <f>VLOOKUP(C12009,'Havi KM'!A:S,4,FALSE)</f>
        <v xml:space="preserve">     2 677,58 km</v>
      </c>
      <c r="F12009" s="163" t="s">
        <v>10062</v>
      </c>
    </row>
    <row r="12010" spans="1:6" ht="15" customHeight="1">
      <c r="A12010" s="19" t="str">
        <f>VLOOKUP(B12010,segédtábla!$A$1:$C$156,3,FALSE)</f>
        <v>11+3</v>
      </c>
      <c r="B12010" s="226" t="s">
        <v>1353</v>
      </c>
      <c r="C12010" s="13" t="str">
        <f>VLOOKUP(B12010,segédtábla!$A$1:$C$156,2,FALSE)</f>
        <v>Vancsó Attila</v>
      </c>
      <c r="D12010" s="4" t="s">
        <v>10063</v>
      </c>
      <c r="E12010" s="332" t="str">
        <f>VLOOKUP(C12010,'Havi KM'!A:S,4,FALSE)</f>
        <v xml:space="preserve">     1 260,11 km</v>
      </c>
      <c r="F12010" s="163"/>
    </row>
    <row r="12011" spans="1:6" ht="15" customHeight="1">
      <c r="A12011" s="19" t="str">
        <f>VLOOKUP(B12011,segédtábla!$A$1:$C$156,3,FALSE)</f>
        <v>11+3</v>
      </c>
      <c r="B12011" s="226" t="s">
        <v>1195</v>
      </c>
      <c r="C12011" s="13" t="str">
        <f>VLOOKUP(B12011,segédtábla!$A$1:$C$156,2,FALSE)</f>
        <v>Hallók Gábor</v>
      </c>
      <c r="D12011" s="4" t="s">
        <v>10064</v>
      </c>
      <c r="E12011" s="332" t="str">
        <f>VLOOKUP(C12011,'Havi KM'!A:S,4,FALSE)</f>
        <v xml:space="preserve">     2 457,27 km</v>
      </c>
      <c r="F12011" s="163"/>
    </row>
    <row r="12012" spans="1:6" ht="15" customHeight="1">
      <c r="A12012" s="19" t="str">
        <f>VLOOKUP(B12012,segédtábla!$A$1:$C$156,3,FALSE)</f>
        <v>11+3</v>
      </c>
      <c r="B12012" s="226" t="s">
        <v>1355</v>
      </c>
      <c r="C12012" s="13" t="str">
        <f>VLOOKUP(B12012,segédtábla!$A$1:$C$156,2,FALSE)</f>
        <v>Németh Nándor</v>
      </c>
      <c r="D12012" s="5" t="s">
        <v>1732</v>
      </c>
      <c r="E12012" s="332" t="str">
        <f>VLOOKUP(C12012,'Havi KM'!A:S,4,FALSE)</f>
        <v xml:space="preserve">     2 089,15 km</v>
      </c>
      <c r="F12012" s="163"/>
    </row>
    <row r="12013" spans="1:6" ht="15" customHeight="1">
      <c r="A12013" s="19" t="str">
        <f>VLOOKUP(B12013,segédtábla!$A$1:$C$156,3,FALSE)</f>
        <v>5+2</v>
      </c>
      <c r="B12013" s="226" t="s">
        <v>1290</v>
      </c>
      <c r="C12013" s="13" t="str">
        <f>VLOOKUP(B12013,segédtábla!$A$1:$C$156,2,FALSE)</f>
        <v>Katona Gábor</v>
      </c>
      <c r="D12013" s="4" t="s">
        <v>10065</v>
      </c>
      <c r="E12013" s="332" t="str">
        <f>VLOOKUP(C12013,'Havi KM'!A:S,4,FALSE)</f>
        <v xml:space="preserve">     1 977,6 km</v>
      </c>
      <c r="F12013" s="163"/>
    </row>
    <row r="12014" spans="1:6" ht="15" customHeight="1">
      <c r="A12014" s="19" t="str">
        <f>VLOOKUP(B12014,segédtábla!$A$1:$C$156,3,FALSE)</f>
        <v>11+3</v>
      </c>
      <c r="B12014" s="226" t="s">
        <v>1168</v>
      </c>
      <c r="C12014" s="13" t="str">
        <f>VLOOKUP(B12014,segédtábla!$A$1:$C$156,2,FALSE)</f>
        <v>Balázs István</v>
      </c>
      <c r="D12014" s="4" t="s">
        <v>10066</v>
      </c>
      <c r="E12014" s="332" t="str">
        <f>VLOOKUP(C12014,'Havi KM'!A:S,4,FALSE)</f>
        <v xml:space="preserve">     1 401,93 km</v>
      </c>
      <c r="F12014" s="163" t="s">
        <v>10067</v>
      </c>
    </row>
    <row r="12015" spans="1:6" ht="15" customHeight="1">
      <c r="A12015" s="19" t="str">
        <f>VLOOKUP(B12015,segédtábla!$A$1:$C$156,3,FALSE)</f>
        <v>11+3</v>
      </c>
      <c r="B12015" s="226" t="s">
        <v>1313</v>
      </c>
      <c r="C12015" s="178" t="str">
        <f>VLOOKUP(B12015,segédtábla!$A$1:$C$156,2,FALSE)</f>
        <v>Tóth Zoltán József</v>
      </c>
      <c r="D12015" s="4" t="s">
        <v>10068</v>
      </c>
      <c r="E12015" s="332" t="str">
        <f>VLOOKUP(C12015,'Havi KM'!A:S,4,FALSE)</f>
        <v xml:space="preserve">      0,0 km</v>
      </c>
      <c r="F12015" s="231"/>
    </row>
    <row r="12016" spans="1:6" ht="15" customHeight="1">
      <c r="A12016" s="19" t="str">
        <f>VLOOKUP(B12016,segédtábla!$A$1:$C$156,3,FALSE)</f>
        <v>5+2</v>
      </c>
      <c r="B12016" s="226" t="s">
        <v>1208</v>
      </c>
      <c r="C12016" s="13" t="str">
        <f>VLOOKUP(B12016,segédtábla!$A$1:$C$156,2,FALSE)</f>
        <v>Drozd Péter</v>
      </c>
      <c r="D12016" s="4" t="s">
        <v>10069</v>
      </c>
      <c r="E12016" s="332" t="str">
        <f>VLOOKUP(C12016,'Havi KM'!A:S,4,FALSE)</f>
        <v xml:space="preserve">     1 972,38 km</v>
      </c>
      <c r="F12016" s="231" t="s">
        <v>10069</v>
      </c>
    </row>
    <row r="12017" spans="1:6" ht="15" customHeight="1">
      <c r="A12017" s="19" t="str">
        <f>VLOOKUP(B12017,segédtábla!$A$1:$C$156,3,FALSE)</f>
        <v>11+3</v>
      </c>
      <c r="B12017" s="226" t="s">
        <v>1573</v>
      </c>
      <c r="C12017" s="178" t="str">
        <f>VLOOKUP(B12017,segédtábla!$A$1:$C$156,2,FALSE)</f>
        <v>Lajkó Zsolt</v>
      </c>
      <c r="D12017" s="4" t="s">
        <v>10070</v>
      </c>
      <c r="E12017" s="332" t="str">
        <f>VLOOKUP(C12017,'Havi KM'!A:S,4,FALSE)</f>
        <v xml:space="preserve">     2 300,8 km</v>
      </c>
      <c r="F12017" s="163" t="s">
        <v>9037</v>
      </c>
    </row>
    <row r="12018" spans="1:6" ht="15" customHeight="1">
      <c r="A12018" s="19" t="str">
        <f>VLOOKUP(B12018,segédtábla!$A$1:$C$156,3,FALSE)</f>
        <v>5+2</v>
      </c>
      <c r="B12018" s="226" t="s">
        <v>1317</v>
      </c>
      <c r="C12018" s="13" t="str">
        <f>VLOOKUP(B12018,segédtábla!$A$1:$C$156,2,FALSE)</f>
        <v>Tőzsér Gábor</v>
      </c>
      <c r="D12018" s="5" t="s">
        <v>10071</v>
      </c>
      <c r="E12018" s="332" t="str">
        <f>VLOOKUP(C12018,'Havi KM'!A:S,4,FALSE)</f>
        <v xml:space="preserve">     1 375,22 km</v>
      </c>
      <c r="F12018" s="231"/>
    </row>
    <row r="12019" spans="1:6" ht="15" customHeight="1">
      <c r="A12019" s="19" t="str">
        <f>VLOOKUP(B12019,segédtábla!$A$1:$C$156,3,FALSE)</f>
        <v>11+3</v>
      </c>
      <c r="B12019" s="226" t="s">
        <v>1158</v>
      </c>
      <c r="C12019" s="178" t="str">
        <f>VLOOKUP(B12019,segédtábla!$A$1:$C$156,2,FALSE)</f>
        <v>Csák László</v>
      </c>
      <c r="D12019" s="4" t="s">
        <v>10072</v>
      </c>
      <c r="E12019" s="332" t="str">
        <f>VLOOKUP(C12019,'Havi KM'!A:S,4,FALSE)</f>
        <v xml:space="preserve">     1 157,94 km</v>
      </c>
      <c r="F12019" s="163"/>
    </row>
    <row r="12020" spans="1:6" ht="15" customHeight="1">
      <c r="A12020" s="19">
        <f>VLOOKUP(B12020,segédtábla!$A$1:$C$156,3,FALSE)</f>
        <v>0</v>
      </c>
      <c r="B12020" s="226" t="s">
        <v>1210</v>
      </c>
      <c r="C12020" s="13" t="str">
        <f>VLOOKUP(B12020,segédtábla!$A$1:$C$156,2,FALSE)</f>
        <v xml:space="preserve"> kivonva Szombathelyi Zoltán</v>
      </c>
      <c r="D12020" s="5" t="s">
        <v>10073</v>
      </c>
      <c r="E12020" s="332" t="e">
        <f>VLOOKUP(C12020,'Havi KM'!A:S,4,FALSE)</f>
        <v>#N/A</v>
      </c>
      <c r="F12020" s="363" t="s">
        <v>10074</v>
      </c>
    </row>
    <row r="12021" spans="1:6" ht="15" customHeight="1">
      <c r="A12021" s="19" t="str">
        <f>VLOOKUP(B12021,segédtábla!$A$1:$C$156,3,FALSE)</f>
        <v>11+3</v>
      </c>
      <c r="B12021" s="226" t="s">
        <v>1212</v>
      </c>
      <c r="C12021" s="13" t="str">
        <f>VLOOKUP(B12021,segédtábla!$A$1:$C$156,2,FALSE)</f>
        <v>Kopányi László</v>
      </c>
      <c r="D12021" s="4" t="s">
        <v>10075</v>
      </c>
      <c r="E12021" s="332" t="str">
        <f>VLOOKUP(C12021,'Havi KM'!A:S,4,FALSE)</f>
        <v xml:space="preserve">     2 365,46 km</v>
      </c>
      <c r="F12021" s="163"/>
    </row>
    <row r="12022" spans="1:6" ht="15" customHeight="1">
      <c r="A12022" s="19" t="str">
        <f>VLOOKUP(B12022,segédtábla!$A$1:$C$156,3,FALSE)</f>
        <v>5+2</v>
      </c>
      <c r="B12022" s="226" t="s">
        <v>1323</v>
      </c>
      <c r="C12022" s="178" t="str">
        <f>VLOOKUP(B12022,segédtábla!$A$1:$C$156,2,FALSE)</f>
        <v>Moldicz Tamás</v>
      </c>
      <c r="D12022" s="4" t="s">
        <v>10076</v>
      </c>
      <c r="E12022" s="332" t="str">
        <f>VLOOKUP(C12022,'Havi KM'!A:S,4,FALSE)</f>
        <v xml:space="preserve">      938,86 km</v>
      </c>
      <c r="F12022" s="163" t="s">
        <v>10077</v>
      </c>
    </row>
    <row r="12023" spans="1:6" ht="15" customHeight="1">
      <c r="A12023" s="19" t="str">
        <f>VLOOKUP(B12023,segédtábla!$A$1:$C$156,3,FALSE)</f>
        <v>11+3</v>
      </c>
      <c r="B12023" s="226" t="s">
        <v>1345</v>
      </c>
      <c r="C12023" s="13" t="str">
        <f>VLOOKUP(B12023,segédtábla!$A$1:$C$156,2,FALSE)</f>
        <v>Berek Gábor</v>
      </c>
      <c r="D12023" s="4" t="s">
        <v>10078</v>
      </c>
      <c r="E12023" s="332" t="str">
        <f>VLOOKUP(C12023,'Havi KM'!A:S,4,FALSE)</f>
        <v xml:space="preserve">      0,0 km</v>
      </c>
      <c r="F12023" s="163" t="s">
        <v>2229</v>
      </c>
    </row>
    <row r="12024" spans="1:6" ht="15" customHeight="1">
      <c r="A12024" s="19" t="str">
        <f>VLOOKUP(B12024,segédtábla!$A$1:$C$156,3,FALSE)</f>
        <v>5+2</v>
      </c>
      <c r="B12024" s="226" t="s">
        <v>1262</v>
      </c>
      <c r="C12024" s="13" t="str">
        <f>VLOOKUP(B12024,segédtábla!$A$1:$C$156,2,FALSE)</f>
        <v>Balázs Tibor</v>
      </c>
      <c r="D12024" s="5" t="s">
        <v>10079</v>
      </c>
      <c r="E12024" s="332" t="str">
        <f>VLOOKUP(C12024,'Havi KM'!A:S,4,FALSE)</f>
        <v xml:space="preserve">      261,82 km</v>
      </c>
      <c r="F12024" s="163" t="s">
        <v>1066</v>
      </c>
    </row>
    <row r="12025" spans="1:6" ht="15" customHeight="1">
      <c r="A12025" s="19" t="str">
        <f>VLOOKUP(B12025,segédtábla!$A$1:$C$156,3,FALSE)</f>
        <v>11+3</v>
      </c>
      <c r="B12025" s="226" t="s">
        <v>1333</v>
      </c>
      <c r="C12025" s="178" t="str">
        <f>VLOOKUP(B12025,segédtábla!$A$1:$C$156,2,FALSE)</f>
        <v>Meilinger Ádám</v>
      </c>
      <c r="D12025" s="4" t="s">
        <v>10080</v>
      </c>
      <c r="E12025" s="332" t="str">
        <f>VLOOKUP(C12025,'Havi KM'!A:S,4,FALSE)</f>
        <v xml:space="preserve">      277,05 km</v>
      </c>
      <c r="F12025" s="163"/>
    </row>
    <row r="12026" spans="1:6" ht="15" customHeight="1">
      <c r="A12026" s="19" t="str">
        <f>VLOOKUP(B12026,segédtábla!$A$1:$C$156,3,FALSE)</f>
        <v>17+4</v>
      </c>
      <c r="B12026" s="226" t="s">
        <v>1217</v>
      </c>
      <c r="C12026" s="13" t="str">
        <f>VLOOKUP(B12026,segédtábla!$A$1:$C$156,2,FALSE)</f>
        <v>Fábián Szabolcs</v>
      </c>
      <c r="D12026" s="4" t="s">
        <v>10081</v>
      </c>
      <c r="E12026" s="332" t="str">
        <f>VLOOKUP(C12026,'Havi KM'!A:S,4,FALSE)</f>
        <v xml:space="preserve">     1 855,46 km</v>
      </c>
      <c r="F12026" s="163" t="s">
        <v>10082</v>
      </c>
    </row>
    <row r="12027" spans="1:6" ht="15" customHeight="1">
      <c r="A12027" s="19" t="str">
        <f>VLOOKUP(B12027,segédtábla!$A$1:$C$156,3,FALSE)</f>
        <v>5+2</v>
      </c>
      <c r="B12027" s="226" t="s">
        <v>1339</v>
      </c>
      <c r="C12027" s="13" t="str">
        <f>VLOOKUP(B12027,segédtábla!$A$1:$C$156,2,FALSE)</f>
        <v>Áncsák János 04.14</v>
      </c>
      <c r="D12027" s="5" t="s">
        <v>10083</v>
      </c>
      <c r="E12027" s="332" t="e">
        <f>VLOOKUP(C12027,'Havi KM'!A:S,4,FALSE)</f>
        <v>#N/A</v>
      </c>
      <c r="F12027" s="163"/>
    </row>
    <row r="12028" spans="1:6" ht="15" customHeight="1">
      <c r="A12028" s="19" t="str">
        <f>VLOOKUP(B12028,segédtábla!$A$1:$C$156,3,FALSE)</f>
        <v>11+3</v>
      </c>
      <c r="B12028" s="226" t="s">
        <v>1321</v>
      </c>
      <c r="C12028" s="13" t="str">
        <f>VLOOKUP(B12028,segédtábla!$A$1:$C$156,2,FALSE)</f>
        <v>Kovács Márton Péter</v>
      </c>
      <c r="D12028" s="4" t="s">
        <v>10084</v>
      </c>
      <c r="E12028" s="332" t="str">
        <f>VLOOKUP(C12028,'Havi KM'!A:S,4,FALSE)</f>
        <v xml:space="preserve">     2 936,38 km</v>
      </c>
      <c r="F12028" s="163"/>
    </row>
    <row r="12029" spans="1:6" ht="15" customHeight="1">
      <c r="A12029" s="19" t="str">
        <f>VLOOKUP(B12029,segédtábla!$A$1:$C$156,3,FALSE)</f>
        <v>5+2</v>
      </c>
      <c r="B12029" s="226" t="s">
        <v>1341</v>
      </c>
      <c r="C12029" s="13" t="str">
        <f>VLOOKUP(B12029,segédtábla!$A$1:$C$156,2,FALSE)</f>
        <v>Szegedi Zsolt</v>
      </c>
      <c r="D12029" s="5" t="s">
        <v>10085</v>
      </c>
      <c r="E12029" s="332" t="str">
        <f>VLOOKUP(C12029,'Havi KM'!A:S,4,FALSE)</f>
        <v xml:space="preserve">     1 560,76 km</v>
      </c>
      <c r="F12029" s="163"/>
    </row>
    <row r="12030" spans="1:6" ht="15" customHeight="1">
      <c r="A12030" s="19" t="str">
        <f>VLOOKUP(B12030,segédtábla!$A$1:$C$156,3,FALSE)</f>
        <v>11+3</v>
      </c>
      <c r="B12030" s="226" t="s">
        <v>1579</v>
      </c>
      <c r="C12030" s="13" t="str">
        <f>VLOOKUP(B12030,segédtábla!$A$1:$C$156,2,FALSE)</f>
        <v>Mellencsuk Attila</v>
      </c>
      <c r="D12030" s="5" t="s">
        <v>10086</v>
      </c>
      <c r="E12030" s="332" t="str">
        <f>VLOOKUP(C12030,'Havi KM'!A:S,4,FALSE)</f>
        <v xml:space="preserve">     1 884,28 km</v>
      </c>
      <c r="F12030" s="163" t="s">
        <v>7507</v>
      </c>
    </row>
    <row r="12031" spans="1:6" ht="15" customHeight="1">
      <c r="A12031" s="19" t="e">
        <f>VLOOKUP(B12031,segédtábla!$A$1:$C$156,3,FALSE)</f>
        <v>#N/A</v>
      </c>
      <c r="B12031" s="11"/>
      <c r="C12031" s="13" t="e">
        <f>VLOOKUP(B12031,segédtábla!$A$1:$C$156,2,FALSE)</f>
        <v>#N/A</v>
      </c>
      <c r="D12031" s="5"/>
      <c r="E12031" s="332" t="e">
        <f>VLOOKUP(C12031,'Havi KM'!A:S,4,FALSE)</f>
        <v>#N/A</v>
      </c>
      <c r="F12031" s="163"/>
    </row>
    <row r="12032" spans="1:6" ht="15" customHeight="1">
      <c r="A12032" s="19" t="e">
        <f>VLOOKUP(B12032,segédtábla!$A$1:$C$156,3,FALSE)</f>
        <v>#N/A</v>
      </c>
      <c r="B12032" s="11"/>
      <c r="C12032" s="13" t="e">
        <f>VLOOKUP(B12032,segédtábla!$A$1:$C$156,2,FALSE)</f>
        <v>#N/A</v>
      </c>
      <c r="D12032" s="5"/>
      <c r="E12032" s="332" t="e">
        <f>VLOOKUP(C12032,'Havi KM'!A:S,4,FALSE)</f>
        <v>#N/A</v>
      </c>
      <c r="F12032" s="163"/>
    </row>
    <row r="12033" spans="1:6" ht="15" customHeight="1">
      <c r="A12033" s="19" t="str">
        <f>VLOOKUP(B12033,segédtábla!$A$1:$C$156,3,FALSE)</f>
        <v>5+2</v>
      </c>
      <c r="B12033" s="428" t="s">
        <v>1341</v>
      </c>
      <c r="C12033" s="429" t="str">
        <f>VLOOKUP(B12033,segédtábla!$A$1:$C$156,2,FALSE)</f>
        <v>Szegedi Zsolt</v>
      </c>
      <c r="D12033" s="240" t="s">
        <v>1663</v>
      </c>
      <c r="E12033" s="332" t="str">
        <f>VLOOKUP(C12033,'Havi KM'!A:S,4,FALSE)</f>
        <v xml:space="preserve">     1 560,76 km</v>
      </c>
      <c r="F12033" s="163"/>
    </row>
    <row r="12034" spans="1:6" ht="15" customHeight="1">
      <c r="A12034" s="19" t="str">
        <f>VLOOKUP(B12034,segédtábla!$A$1:$C$156,3,FALSE)</f>
        <v>5+2</v>
      </c>
      <c r="B12034" s="428" t="s">
        <v>1288</v>
      </c>
      <c r="C12034" s="429" t="str">
        <f>VLOOKUP(B12034,segédtábla!$A$1:$C$156,2,FALSE)</f>
        <v>Németh Zsolt</v>
      </c>
      <c r="D12034" s="240" t="s">
        <v>1663</v>
      </c>
      <c r="E12034" s="332" t="str">
        <f>VLOOKUP(C12034,'Havi KM'!A:S,4,FALSE)</f>
        <v xml:space="preserve">      347,54 km</v>
      </c>
      <c r="F12034" s="163"/>
    </row>
    <row r="12036" spans="1:6" ht="15" customHeight="1">
      <c r="A12036" s="10"/>
      <c r="B12036" s="16"/>
      <c r="C12036" s="263">
        <v>46042</v>
      </c>
      <c r="D12036" s="237" t="str">
        <f>TEXT(C12036,"dddd")</f>
        <v>Tuesday</v>
      </c>
      <c r="E12036" s="330"/>
      <c r="F12036" s="227">
        <f>+COUNTA(B12039:B12040)</f>
        <v>2</v>
      </c>
    </row>
    <row r="12037" spans="1:6" ht="15" customHeight="1">
      <c r="C12037" s="355"/>
    </row>
    <row r="12038" spans="1:6" ht="15" customHeight="1">
      <c r="A12038" s="7" t="s">
        <v>1136</v>
      </c>
      <c r="B12038" s="8" t="s">
        <v>1137</v>
      </c>
      <c r="C12038" s="9" t="s">
        <v>1138</v>
      </c>
      <c r="D12038" s="9" t="s">
        <v>1139</v>
      </c>
      <c r="E12038" s="331" t="s">
        <v>1140</v>
      </c>
      <c r="F12038" s="9" t="s">
        <v>1141</v>
      </c>
    </row>
    <row r="12039" spans="1:6" ht="15" customHeight="1">
      <c r="A12039" s="19" t="str">
        <f>VLOOKUP(B12039,segédtábla!$A$1:$C$156,3,FALSE)</f>
        <v>5+2</v>
      </c>
      <c r="B12039" s="226" t="s">
        <v>1288</v>
      </c>
      <c r="C12039" s="13" t="str">
        <f>VLOOKUP(B12039,segédtábla!$A$1:$C$156,2,FALSE)</f>
        <v>Németh Zsolt</v>
      </c>
      <c r="D12039" s="5" t="s">
        <v>10087</v>
      </c>
      <c r="E12039" s="332" t="str">
        <f>VLOOKUP(C12039,'Havi KM'!A:S,4,FALSE)</f>
        <v xml:space="preserve">      347,54 km</v>
      </c>
      <c r="F12039" s="163"/>
    </row>
    <row r="12040" spans="1:6" ht="15" customHeight="1">
      <c r="A12040" s="19" t="str">
        <f>VLOOKUP(B12040,segédtábla!$A$1:$C$156,3,FALSE)</f>
        <v>2/1.</v>
      </c>
      <c r="B12040" s="226" t="s">
        <v>5289</v>
      </c>
      <c r="C12040" s="178" t="s">
        <v>3936</v>
      </c>
      <c r="D12040" s="4" t="s">
        <v>10088</v>
      </c>
      <c r="E12040" s="332" t="str">
        <f>VLOOKUP(C12040,'Havi KM'!A:S,4,FALSE)</f>
        <v xml:space="preserve">     2 412,32 km</v>
      </c>
      <c r="F12040" s="163"/>
    </row>
    <row r="12041" spans="1:6" ht="15" customHeight="1">
      <c r="A12041" s="19" t="str">
        <f>VLOOKUP(B12041,segédtábla!$A$1:$C$156,3,FALSE)</f>
        <v>5+2</v>
      </c>
      <c r="B12041" s="226" t="s">
        <v>1214</v>
      </c>
      <c r="C12041" s="178" t="str">
        <f>VLOOKUP(B12041,segédtábla!$A$1:$C$156,2,FALSE)</f>
        <v>Horváth András - Charter</v>
      </c>
      <c r="D12041" s="4" t="s">
        <v>10089</v>
      </c>
      <c r="E12041" s="332" t="e">
        <f>VLOOKUP(C12041,'Havi KM'!A:S,4,FALSE)</f>
        <v>#N/A</v>
      </c>
      <c r="F12041" s="231" t="s">
        <v>10090</v>
      </c>
    </row>
    <row r="12042" spans="1:6" ht="15" customHeight="1">
      <c r="A12042" s="19" t="str">
        <f>VLOOKUP(B12042,segédtábla!$A$1:$C$156,3,FALSE)</f>
        <v>5+2</v>
      </c>
      <c r="B12042" s="226" t="s">
        <v>1163</v>
      </c>
      <c r="C12042" s="13" t="str">
        <f>VLOOKUP(B12042,segédtábla!$A$1:$C$156,2,FALSE)</f>
        <v>Popovics Dávid</v>
      </c>
      <c r="D12042" s="4" t="s">
        <v>10091</v>
      </c>
      <c r="E12042" s="332" t="str">
        <f>VLOOKUP(C12042,'Havi KM'!A:S,4,FALSE)</f>
        <v xml:space="preserve">     1 838,04 km</v>
      </c>
      <c r="F12042" s="163"/>
    </row>
    <row r="12043" spans="1:6" ht="15" customHeight="1">
      <c r="A12043" s="19" t="str">
        <f>VLOOKUP(B12043,segédtábla!$A$1:$C$156,3,FALSE)</f>
        <v>10+4</v>
      </c>
      <c r="B12043" s="226" t="s">
        <v>1276</v>
      </c>
      <c r="C12043" s="178" t="str">
        <f>VLOOKUP(B12043,segédtábla!$A$1:$C$156,2,FALSE)</f>
        <v>Tanács Attila</v>
      </c>
      <c r="D12043" s="240" t="s">
        <v>10092</v>
      </c>
      <c r="E12043" s="332" t="str">
        <f>VLOOKUP(C12043,'Havi KM'!A:S,4,FALSE)</f>
        <v xml:space="preserve">      232,78 km</v>
      </c>
      <c r="F12043" s="163" t="s">
        <v>10093</v>
      </c>
    </row>
    <row r="12044" spans="1:6" ht="15" customHeight="1">
      <c r="A12044" s="19" t="str">
        <f>VLOOKUP(B12044,segédtábla!$A$1:$C$156,3,FALSE)</f>
        <v>5+2</v>
      </c>
      <c r="B12044" s="226" t="s">
        <v>1526</v>
      </c>
      <c r="C12044" s="178" t="str">
        <f>VLOOKUP(B12044,segédtábla!$A$1:$C$156,2,FALSE)</f>
        <v>Simon Zoltán</v>
      </c>
      <c r="D12044" s="4" t="s">
        <v>10094</v>
      </c>
      <c r="E12044" s="332" t="str">
        <f>VLOOKUP(C12044,'Havi KM'!A:S,4,FALSE)</f>
        <v xml:space="preserve">     1 431,31 km</v>
      </c>
      <c r="F12044" s="163"/>
    </row>
    <row r="12045" spans="1:6" ht="15" customHeight="1">
      <c r="A12045" s="19" t="str">
        <f>VLOOKUP(B12045,segédtábla!$A$1:$C$156,3,FALSE)</f>
        <v>5+2</v>
      </c>
      <c r="B12045" s="226" t="s">
        <v>1227</v>
      </c>
      <c r="C12045" s="13" t="str">
        <f>VLOOKUP(B12045,segédtábla!$A$1:$C$156,2,FALSE)</f>
        <v>Horváth Ferenc</v>
      </c>
      <c r="D12045" s="5" t="s">
        <v>10095</v>
      </c>
      <c r="E12045" s="332" t="str">
        <f>VLOOKUP(C12045,'Havi KM'!A:S,4,FALSE)</f>
        <v xml:space="preserve">     1 488,98 km</v>
      </c>
      <c r="F12045" s="163"/>
    </row>
    <row r="12046" spans="1:6" ht="15" customHeight="1">
      <c r="A12046" s="19" t="str">
        <f>VLOOKUP(B12046,segédtábla!$A$1:$C$156,3,FALSE)</f>
        <v>5+2</v>
      </c>
      <c r="B12046" s="226" t="s">
        <v>1292</v>
      </c>
      <c r="C12046" s="13" t="str">
        <f>VLOOKUP(B12046,segédtábla!$A$1:$C$156,2,FALSE)</f>
        <v>Hanzi György Lehel</v>
      </c>
      <c r="D12046" s="5" t="s">
        <v>10096</v>
      </c>
      <c r="E12046" s="332" t="str">
        <f>VLOOKUP(C12046,'Havi KM'!A:S,4,FALSE)</f>
        <v xml:space="preserve">     1 303,29 km</v>
      </c>
      <c r="F12046" s="163"/>
    </row>
    <row r="12047" spans="1:6" ht="15" customHeight="1">
      <c r="A12047" s="19" t="str">
        <f>VLOOKUP(B12047,segédtábla!$A$1:$C$156,3,FALSE)</f>
        <v>11+3</v>
      </c>
      <c r="B12047" s="226" t="s">
        <v>1296</v>
      </c>
      <c r="C12047" s="13" t="str">
        <f>VLOOKUP(B12047,segédtábla!$A$1:$C$156,2,FALSE)</f>
        <v>Kálóczi Péter</v>
      </c>
      <c r="D12047" s="4" t="s">
        <v>10097</v>
      </c>
      <c r="E12047" s="332" t="str">
        <f>VLOOKUP(C12047,'Havi KM'!A:S,4,FALSE)</f>
        <v xml:space="preserve">      933,04 km</v>
      </c>
      <c r="F12047" s="163"/>
    </row>
    <row r="12048" spans="1:6" ht="15" customHeight="1">
      <c r="A12048" s="19" t="str">
        <f>VLOOKUP(B12048,segédtábla!$A$1:$C$156,3,FALSE)</f>
        <v>5+2</v>
      </c>
      <c r="B12048" s="226" t="s">
        <v>1175</v>
      </c>
      <c r="C12048" s="13" t="str">
        <f>VLOOKUP(B12048,segédtábla!$A$1:$C$156,2,FALSE)</f>
        <v>Iklódi Sándor</v>
      </c>
      <c r="D12048" s="5" t="s">
        <v>10098</v>
      </c>
      <c r="E12048" s="332" t="str">
        <f>VLOOKUP(C12048,'Havi KM'!A:S,4,FALSE)</f>
        <v xml:space="preserve">     1 161,24 km</v>
      </c>
      <c r="F12048" s="163"/>
    </row>
    <row r="12049" spans="1:6" ht="15" customHeight="1">
      <c r="A12049" s="19" t="str">
        <f>VLOOKUP(B12049,segédtábla!$A$1:$C$156,3,FALSE)</f>
        <v>5+2</v>
      </c>
      <c r="B12049" s="226" t="s">
        <v>1152</v>
      </c>
      <c r="C12049" s="13" t="str">
        <f>VLOOKUP(B12049,segédtábla!$A$1:$C$156,2,FALSE)</f>
        <v>Tokorcsi Tibor</v>
      </c>
      <c r="D12049" s="4" t="s">
        <v>10099</v>
      </c>
      <c r="E12049" s="332" t="str">
        <f>VLOOKUP(C12049,'Havi KM'!A:S,4,FALSE)</f>
        <v xml:space="preserve">     1 330,53 km</v>
      </c>
      <c r="F12049" s="163"/>
    </row>
    <row r="12050" spans="1:6" ht="15" customHeight="1">
      <c r="A12050" s="19" t="str">
        <f>VLOOKUP(B12050,segédtábla!$A$1:$C$156,3,FALSE)</f>
        <v>5+2</v>
      </c>
      <c r="B12050" s="226" t="s">
        <v>1179</v>
      </c>
      <c r="C12050" s="13" t="str">
        <f>VLOOKUP(B12050,segédtábla!$A$1:$C$156,2,FALSE)</f>
        <v>Horváth Ákos</v>
      </c>
      <c r="D12050" s="4" t="s">
        <v>10100</v>
      </c>
      <c r="E12050" s="332" t="str">
        <f>VLOOKUP(C12050,'Havi KM'!A:S,4,FALSE)</f>
        <v xml:space="preserve">     1 036,99 km</v>
      </c>
      <c r="F12050" s="163" t="s">
        <v>10101</v>
      </c>
    </row>
    <row r="12051" spans="1:6" ht="15" customHeight="1">
      <c r="A12051" s="19" t="str">
        <f>VLOOKUP(B12051,segédtábla!$A$1:$C$156,3,FALSE)</f>
        <v>5+2</v>
      </c>
      <c r="B12051" s="226" t="s">
        <v>1181</v>
      </c>
      <c r="C12051" s="13" t="str">
        <f>VLOOKUP(B12051,segédtábla!$A$1:$C$156,2,FALSE)</f>
        <v>Lázár Gábor</v>
      </c>
      <c r="D12051" s="5" t="s">
        <v>10102</v>
      </c>
      <c r="E12051" s="332" t="str">
        <f>VLOOKUP(C12051,'Havi KM'!A:S,4,FALSE)</f>
        <v xml:space="preserve">     1 156,79 km</v>
      </c>
      <c r="F12051" s="163" t="s">
        <v>10103</v>
      </c>
    </row>
    <row r="12052" spans="1:6" ht="15" customHeight="1">
      <c r="A12052" s="19" t="str">
        <f>VLOOKUP(B12052,segédtábla!$A$1:$C$156,3,FALSE)</f>
        <v>11+3</v>
      </c>
      <c r="B12052" s="226" t="s">
        <v>1366</v>
      </c>
      <c r="C12052" s="13" t="str">
        <f>VLOOKUP(B12052,segédtábla!$A$1:$C$156,2,FALSE)</f>
        <v>Busi Sándor János</v>
      </c>
      <c r="D12052" s="188" t="s">
        <v>10104</v>
      </c>
      <c r="E12052" s="332" t="str">
        <f>VLOOKUP(C12052,'Havi KM'!A:S,4,FALSE)</f>
        <v xml:space="preserve">     1 430,82 km</v>
      </c>
      <c r="F12052" s="163" t="s">
        <v>5674</v>
      </c>
    </row>
    <row r="12053" spans="1:6" ht="15" customHeight="1">
      <c r="A12053" s="19" t="str">
        <f>VLOOKUP(B12053,segédtábla!$A$1:$C$156,3,FALSE)</f>
        <v>5+2</v>
      </c>
      <c r="B12053" s="226" t="s">
        <v>1256</v>
      </c>
      <c r="C12053" s="13" t="str">
        <f>VLOOKUP(B12053,segédtábla!$A$1:$C$156,2,FALSE)</f>
        <v>Árvai Gábor</v>
      </c>
      <c r="D12053" s="5" t="s">
        <v>10105</v>
      </c>
      <c r="E12053" s="332" t="str">
        <f>VLOOKUP(C12053,'Havi KM'!A:S,4,FALSE)</f>
        <v xml:space="preserve">     1 696,48 km</v>
      </c>
      <c r="F12053" s="163"/>
    </row>
    <row r="12054" spans="1:6" ht="15" customHeight="1">
      <c r="A12054" s="19" t="str">
        <f>VLOOKUP(B12054,segédtábla!$A$1:$C$156,3,FALSE)</f>
        <v>11+3</v>
      </c>
      <c r="B12054" s="226" t="s">
        <v>1183</v>
      </c>
      <c r="C12054" s="13" t="str">
        <f>VLOOKUP(B12054,segédtábla!$A$1:$C$156,2,FALSE)</f>
        <v>Kelemen Imre</v>
      </c>
      <c r="D12054" s="4" t="s">
        <v>10106</v>
      </c>
      <c r="E12054" s="332" t="str">
        <f>VLOOKUP(C12054,'Havi KM'!A:S,4,FALSE)</f>
        <v xml:space="preserve">     2 133,94 km</v>
      </c>
      <c r="F12054" s="163"/>
    </row>
    <row r="12055" spans="1:6" ht="15" customHeight="1">
      <c r="A12055" s="19">
        <f>VLOOKUP(B12055,segédtábla!$A$1:$C$156,3,FALSE)</f>
        <v>0</v>
      </c>
      <c r="B12055" s="226" t="s">
        <v>1375</v>
      </c>
      <c r="C12055" s="13" t="str">
        <f>VLOOKUP(B12055,segédtábla!$A$1:$C$156,2,FALSE)</f>
        <v>kivonva</v>
      </c>
      <c r="D12055" s="4" t="s">
        <v>10107</v>
      </c>
      <c r="E12055" s="332" t="e">
        <f>VLOOKUP(C12055,'Havi KM'!A:S,4,FALSE)</f>
        <v>#N/A</v>
      </c>
      <c r="F12055" s="163" t="s">
        <v>10108</v>
      </c>
    </row>
    <row r="12056" spans="1:6" ht="15" customHeight="1">
      <c r="A12056" s="19" t="str">
        <f>VLOOKUP(B12056,segédtábla!$A$1:$C$156,3,FALSE)</f>
        <v>11+3</v>
      </c>
      <c r="B12056" s="226" t="s">
        <v>1413</v>
      </c>
      <c r="C12056" s="13" t="str">
        <f>VLOOKUP(B12056,segédtábla!$A$1:$C$156,2,FALSE)</f>
        <v>Szkolcsek György</v>
      </c>
      <c r="D12056" s="5" t="s">
        <v>1806</v>
      </c>
      <c r="E12056" s="332" t="str">
        <f>VLOOKUP(C12056,'Havi KM'!A:S,4,FALSE)</f>
        <v xml:space="preserve">     1 278,42 km</v>
      </c>
      <c r="F12056" s="163"/>
    </row>
    <row r="12057" spans="1:6" ht="15" customHeight="1">
      <c r="A12057" s="19" t="str">
        <f>VLOOKUP(B12057,segédtábla!$A$1:$C$156,3,FALSE)</f>
        <v>10+4</v>
      </c>
      <c r="B12057" s="226" t="s">
        <v>1191</v>
      </c>
      <c r="C12057" s="13" t="str">
        <f>VLOOKUP(B12057,segédtábla!$A$1:$C$156,2,FALSE)</f>
        <v>Leiner Gábor</v>
      </c>
      <c r="D12057" s="5" t="s">
        <v>10086</v>
      </c>
      <c r="E12057" s="332" t="str">
        <f>VLOOKUP(C12057,'Havi KM'!A:S,4,FALSE)</f>
        <v xml:space="preserve">     1 700,32 km</v>
      </c>
      <c r="F12057" s="163" t="s">
        <v>6599</v>
      </c>
    </row>
    <row r="12058" spans="1:6" ht="15" customHeight="1">
      <c r="A12058" s="19" t="str">
        <f>VLOOKUP(B12058,segédtábla!$A$1:$C$156,3,FALSE)</f>
        <v>5+2</v>
      </c>
      <c r="B12058" s="226" t="s">
        <v>1264</v>
      </c>
      <c r="C12058" s="13" t="str">
        <f>VLOOKUP(B12058,segédtábla!$A$1:$C$156,2,FALSE)</f>
        <v>Sógorka Csaba</v>
      </c>
      <c r="D12058" s="5" t="s">
        <v>10109</v>
      </c>
      <c r="E12058" s="332" t="str">
        <f>VLOOKUP(C12058,'Havi KM'!A:S,4,FALSE)</f>
        <v xml:space="preserve">     1 480,64 km</v>
      </c>
      <c r="F12058" s="163"/>
    </row>
    <row r="12059" spans="1:6" ht="15" customHeight="1">
      <c r="A12059" s="19" t="str">
        <f>VLOOKUP(B12059,segédtábla!$A$1:$C$156,3,FALSE)</f>
        <v>5+2</v>
      </c>
      <c r="B12059" s="226" t="s">
        <v>1154</v>
      </c>
      <c r="C12059" s="13" t="s">
        <v>1382</v>
      </c>
      <c r="D12059" s="5" t="s">
        <v>10110</v>
      </c>
      <c r="E12059" s="332" t="str">
        <f>VLOOKUP(C12059,'Havi KM'!A:S,4,FALSE)</f>
        <v xml:space="preserve">     1 578,46 km</v>
      </c>
      <c r="F12059" s="163" t="s">
        <v>10111</v>
      </c>
    </row>
    <row r="12060" spans="1:6" ht="15" customHeight="1">
      <c r="A12060" s="19">
        <f>VLOOKUP(B12060,segédtábla!$A$1:$C$156,3,FALSE)</f>
        <v>0</v>
      </c>
      <c r="B12060" s="226" t="s">
        <v>1248</v>
      </c>
      <c r="C12060" s="13">
        <f>VLOOKUP(B12060,segédtábla!$A$1:$C$156,2,FALSE)</f>
        <v>0</v>
      </c>
      <c r="D12060" s="4" t="s">
        <v>10112</v>
      </c>
      <c r="E12060" s="332" t="e">
        <f>VLOOKUP(C12060,'Havi KM'!A:S,4,FALSE)</f>
        <v>#N/A</v>
      </c>
      <c r="F12060" s="163"/>
    </row>
    <row r="12061" spans="1:6" ht="15" customHeight="1">
      <c r="A12061" s="19" t="e">
        <f>VLOOKUP(B12061,segédtábla!$A$1:$C$156,3,FALSE)</f>
        <v>#N/A</v>
      </c>
      <c r="B12061" s="11"/>
      <c r="C12061" s="13" t="e">
        <f>VLOOKUP(B12061,segédtábla!$A$1:$C$156,2,FALSE)</f>
        <v>#N/A</v>
      </c>
      <c r="D12061" s="5"/>
      <c r="E12061" s="332" t="e">
        <f>VLOOKUP(C12061,'Havi KM'!A:S,4,FALSE)</f>
        <v>#N/A</v>
      </c>
      <c r="F12061" s="163"/>
    </row>
    <row r="12062" spans="1:6" ht="15" customHeight="1">
      <c r="A12062" s="19" t="str">
        <f>VLOOKUP(B12062,segédtábla!$A$1:$C$156,3,FALSE)</f>
        <v>5+2</v>
      </c>
      <c r="B12062" s="11" t="s">
        <v>1200</v>
      </c>
      <c r="C12062" s="13" t="str">
        <f>VLOOKUP(B12062,segédtábla!$A$1:$C$156,2,FALSE)</f>
        <v>Giber Zoltán</v>
      </c>
      <c r="D12062" s="240" t="s">
        <v>1342</v>
      </c>
      <c r="E12062" s="332" t="str">
        <f>VLOOKUP(C12062,'Havi KM'!A:S,4,FALSE)</f>
        <v xml:space="preserve">     1 523,35 km</v>
      </c>
      <c r="F12062" s="163"/>
    </row>
    <row r="12064" spans="1:6" ht="15" customHeight="1">
      <c r="A12064" s="10"/>
      <c r="B12064" s="16"/>
      <c r="C12064" s="263">
        <v>46043</v>
      </c>
      <c r="D12064" s="237" t="str">
        <f>TEXT(C12064,"dddd")</f>
        <v>Wednesday</v>
      </c>
      <c r="E12064" s="330"/>
      <c r="F12064" s="227">
        <f>+COUNTA(B12067:B12088)</f>
        <v>15</v>
      </c>
    </row>
    <row r="12065" spans="1:6" ht="15" customHeight="1">
      <c r="C12065" s="355"/>
    </row>
    <row r="12066" spans="1:6" ht="15" customHeight="1">
      <c r="A12066" s="7" t="s">
        <v>1136</v>
      </c>
      <c r="B12066" s="8" t="s">
        <v>1137</v>
      </c>
      <c r="C12066" s="9" t="s">
        <v>1138</v>
      </c>
      <c r="D12066" s="9" t="s">
        <v>1139</v>
      </c>
      <c r="E12066" s="331" t="s">
        <v>1140</v>
      </c>
      <c r="F12066" s="9" t="s">
        <v>1141</v>
      </c>
    </row>
    <row r="12067" spans="1:6" ht="15" customHeight="1">
      <c r="A12067" s="19" t="str">
        <f>VLOOKUP(B12067,segédtábla!$A$1:$C$156,3,FALSE)</f>
        <v>11+3</v>
      </c>
      <c r="B12067" s="226" t="s">
        <v>1142</v>
      </c>
      <c r="C12067" s="13" t="str">
        <f>VLOOKUP(B12067,segédtábla!$A$1:$C$156,2,FALSE)</f>
        <v>Hamecz  Zsolt + Zsoltné</v>
      </c>
      <c r="D12067" s="5" t="s">
        <v>10113</v>
      </c>
      <c r="E12067" s="332" t="e">
        <f>VLOOKUP(C12067,'Havi KM'!A:S,4,FALSE)</f>
        <v>#N/A</v>
      </c>
      <c r="F12067" s="163" t="s">
        <v>10114</v>
      </c>
    </row>
    <row r="12068" spans="1:6" ht="15" customHeight="1">
      <c r="A12068" s="19" t="str">
        <f>VLOOKUP(B12068,segédtábla!$A$1:$C$156,3,FALSE)</f>
        <v>5+2</v>
      </c>
      <c r="B12068" s="226" t="s">
        <v>1278</v>
      </c>
      <c r="C12068" s="13" t="str">
        <f>VLOOKUP(B12068,segédtábla!$A$1:$C$156,2,FALSE)</f>
        <v>Adamek István + Nyíri Attila</v>
      </c>
      <c r="D12068" s="5" t="s">
        <v>10115</v>
      </c>
      <c r="E12068" s="332" t="e">
        <f>VLOOKUP(C12068,'Havi KM'!A:S,4,FALSE)</f>
        <v>#N/A</v>
      </c>
      <c r="F12068" s="163"/>
    </row>
    <row r="12069" spans="1:6" ht="15" customHeight="1">
      <c r="A12069" s="19" t="str">
        <f>VLOOKUP(B12069,segédtábla!$A$1:$C$156,3,FALSE)</f>
        <v>5+2</v>
      </c>
      <c r="B12069" s="226" t="s">
        <v>1159</v>
      </c>
      <c r="C12069" s="13" t="str">
        <f>VLOOKUP(B12069,segédtábla!$A$1:$C$156,2,FALSE)</f>
        <v>Pilló József + Pillóné S. Judit</v>
      </c>
      <c r="D12069" s="5" t="s">
        <v>10116</v>
      </c>
      <c r="E12069" s="332" t="e">
        <f>VLOOKUP(C12069,'Havi KM'!A:S,4,FALSE)</f>
        <v>#N/A</v>
      </c>
      <c r="F12069" s="163"/>
    </row>
    <row r="12070" spans="1:6" ht="15" customHeight="1">
      <c r="A12070" s="19" t="e">
        <f>VLOOKUP(B12070,segédtábla!$A$1:$C$156,3,FALSE)</f>
        <v>#N/A</v>
      </c>
      <c r="B12070" s="11"/>
      <c r="C12070" s="13" t="e">
        <f>VLOOKUP(B12070,segédtábla!$A$1:$C$156,2,FALSE)</f>
        <v>#N/A</v>
      </c>
      <c r="D12070" s="5"/>
      <c r="E12070" s="332" t="e">
        <f>VLOOKUP(C12070,'Havi KM'!A:S,4,FALSE)</f>
        <v>#N/A</v>
      </c>
      <c r="F12070" s="163"/>
    </row>
    <row r="12071" spans="1:6" ht="15" customHeight="1">
      <c r="A12071" s="19" t="str">
        <f>VLOOKUP(B12071,segédtábla!$A$1:$C$156,3,FALSE)</f>
        <v>11+3</v>
      </c>
      <c r="B12071" s="226" t="s">
        <v>1158</v>
      </c>
      <c r="C12071" s="13" t="str">
        <f>VLOOKUP(B12071,segédtábla!$A$1:$C$156,2,FALSE)</f>
        <v>Csák László</v>
      </c>
      <c r="D12071" s="5" t="s">
        <v>1436</v>
      </c>
      <c r="E12071" s="332" t="str">
        <f>VLOOKUP(C12071,'Havi KM'!A:S,4,FALSE)</f>
        <v xml:space="preserve">     1 157,94 km</v>
      </c>
      <c r="F12071" s="163"/>
    </row>
    <row r="12072" spans="1:6" ht="15" customHeight="1">
      <c r="A12072" s="19" t="str">
        <f>VLOOKUP(B12072,segédtábla!$A$1:$C$156,3,FALSE)</f>
        <v>5+2</v>
      </c>
      <c r="B12072" s="226" t="s">
        <v>1337</v>
      </c>
      <c r="C12072" s="13" t="str">
        <f>VLOOKUP(B12072,segédtábla!$A$1:$C$156,2,FALSE)</f>
        <v>Kozma István / Farkas Rudolf</v>
      </c>
      <c r="D12072" s="5" t="s">
        <v>10097</v>
      </c>
      <c r="E12072" s="332" t="e">
        <f>VLOOKUP(C12072,'Havi KM'!A:S,4,FALSE)</f>
        <v>#N/A</v>
      </c>
      <c r="F12072" s="163"/>
    </row>
    <row r="12073" spans="1:6" ht="15" customHeight="1">
      <c r="A12073" s="19" t="e">
        <f>VLOOKUP(B12073,segédtábla!$A$1:$C$156,3,FALSE)</f>
        <v>#N/A</v>
      </c>
      <c r="B12073" s="11"/>
      <c r="C12073" s="13" t="e">
        <f>VLOOKUP(B12073,segédtábla!$A$1:$C$156,2,FALSE)</f>
        <v>#N/A</v>
      </c>
      <c r="D12073" s="5"/>
      <c r="E12073" s="332" t="e">
        <f>VLOOKUP(C12073,'Havi KM'!A:S,4,FALSE)</f>
        <v>#N/A</v>
      </c>
      <c r="F12073" s="163"/>
    </row>
    <row r="12074" spans="1:6" ht="15" customHeight="1">
      <c r="A12074" s="19" t="e">
        <f>VLOOKUP(B12074,segédtábla!$A$1:$C$156,3,FALSE)</f>
        <v>#N/A</v>
      </c>
      <c r="B12074" s="11"/>
      <c r="C12074" s="13" t="e">
        <f>VLOOKUP(B12074,segédtábla!$A$1:$C$156,2,FALSE)</f>
        <v>#N/A</v>
      </c>
      <c r="D12074" s="5"/>
      <c r="E12074" s="332" t="e">
        <f>VLOOKUP(C12074,'Havi KM'!A:S,4,FALSE)</f>
        <v>#N/A</v>
      </c>
      <c r="F12074" s="163"/>
    </row>
    <row r="12075" spans="1:6" ht="15" customHeight="1">
      <c r="A12075" s="19" t="str">
        <f>VLOOKUP(B12075,segédtábla!$A$1:$C$156,3,FALSE)</f>
        <v>11+3</v>
      </c>
      <c r="B12075" s="226" t="s">
        <v>1428</v>
      </c>
      <c r="C12075" s="13" t="str">
        <f>VLOOKUP(B12075,segédtábla!$A$1:$C$156,2,FALSE)</f>
        <v>Mórocz István</v>
      </c>
      <c r="D12075" s="4" t="s">
        <v>1436</v>
      </c>
      <c r="E12075" s="332" t="str">
        <f>VLOOKUP(C12075,'Havi KM'!A:S,4,FALSE)</f>
        <v xml:space="preserve">     1 668,63 km</v>
      </c>
      <c r="F12075" s="163" t="s">
        <v>10117</v>
      </c>
    </row>
    <row r="12076" spans="1:6" ht="15" customHeight="1">
      <c r="A12076" s="19" t="str">
        <f>VLOOKUP(B12076,segédtábla!$A$1:$C$156,3,FALSE)</f>
        <v>11+3</v>
      </c>
      <c r="B12076" s="226" t="s">
        <v>1378</v>
      </c>
      <c r="C12076" s="13" t="str">
        <f>VLOOKUP(B12076,segédtábla!$A$1:$C$156,2,FALSE)</f>
        <v>Dalanics Zsolt</v>
      </c>
      <c r="D12076" s="5" t="s">
        <v>10118</v>
      </c>
      <c r="E12076" s="332" t="str">
        <f>VLOOKUP(C12076,'Havi KM'!A:S,4,FALSE)</f>
        <v xml:space="preserve">     1 398,48 km</v>
      </c>
      <c r="F12076" s="163"/>
    </row>
    <row r="12077" spans="1:6" ht="15" customHeight="1">
      <c r="A12077" s="19" t="e">
        <f>VLOOKUP(B12077,segédtábla!$A$1:$C$156,3,FALSE)</f>
        <v>#N/A</v>
      </c>
      <c r="B12077" s="11"/>
      <c r="C12077" s="13" t="e">
        <f>VLOOKUP(B12077,segédtábla!$A$1:$C$156,2,FALSE)</f>
        <v>#N/A</v>
      </c>
      <c r="D12077" s="5"/>
      <c r="E12077" s="332" t="e">
        <f>VLOOKUP(C12077,'Havi KM'!A:S,4,FALSE)</f>
        <v>#N/A</v>
      </c>
      <c r="F12077" s="163"/>
    </row>
    <row r="12078" spans="1:6" ht="15" customHeight="1">
      <c r="A12078" s="19" t="str">
        <f>VLOOKUP(B12078,segédtábla!$A$1:$C$156,3,FALSE)</f>
        <v>2/1.</v>
      </c>
      <c r="B12078" s="226" t="s">
        <v>1259</v>
      </c>
      <c r="C12078" s="13" t="str">
        <f>VLOOKUP(B12078,segédtábla!$A$1:$C$156,2,FALSE)</f>
        <v>Berki Richárd Sándor</v>
      </c>
      <c r="D12078" s="5" t="s">
        <v>1436</v>
      </c>
      <c r="E12078" s="332" t="str">
        <f>VLOOKUP(C12078,'Havi KM'!A:S,4,FALSE)</f>
        <v xml:space="preserve">     1 357,13 km</v>
      </c>
      <c r="F12078" s="163"/>
    </row>
    <row r="12079" spans="1:6" ht="15" customHeight="1">
      <c r="A12079" s="19">
        <f>VLOOKUP(B12079,segédtábla!$A$1:$C$156,3,FALSE)</f>
        <v>0</v>
      </c>
      <c r="B12079" s="226" t="s">
        <v>1187</v>
      </c>
      <c r="C12079" s="13" t="str">
        <f>VLOOKUP(B12079,segédtábla!$A$1:$C$156,2,FALSE)</f>
        <v>hengerfejes kivonva</v>
      </c>
      <c r="D12079" s="5" t="s">
        <v>10119</v>
      </c>
      <c r="E12079" s="332" t="e">
        <f>VLOOKUP(C12079,'Havi KM'!A:S,4,FALSE)</f>
        <v>#N/A</v>
      </c>
      <c r="F12079" s="163" t="s">
        <v>10120</v>
      </c>
    </row>
    <row r="12080" spans="1:6" ht="15" customHeight="1">
      <c r="A12080" s="19" t="e">
        <f>VLOOKUP(B12080,segédtábla!$A$1:$C$156,3,FALSE)</f>
        <v>#N/A</v>
      </c>
      <c r="B12080" s="11"/>
      <c r="C12080" s="13" t="e">
        <f>VLOOKUP(B12080,segédtábla!$A$1:$C$156,2,FALSE)</f>
        <v>#N/A</v>
      </c>
      <c r="D12080" s="5"/>
      <c r="E12080" s="332" t="e">
        <f>VLOOKUP(C12080,'Havi KM'!A:S,4,FALSE)</f>
        <v>#N/A</v>
      </c>
      <c r="F12080" s="163"/>
    </row>
    <row r="12081" spans="1:6" ht="15" customHeight="1">
      <c r="A12081" s="19" t="str">
        <f>VLOOKUP(B12081,segédtábla!$A$1:$C$156,3,FALSE)</f>
        <v>5+2</v>
      </c>
      <c r="B12081" s="226" t="s">
        <v>1173</v>
      </c>
      <c r="C12081" s="13" t="str">
        <f>VLOOKUP(B12081,segédtábla!$A$1:$C$156,2,FALSE)</f>
        <v>Léhner Zsolt</v>
      </c>
      <c r="D12081" s="5" t="s">
        <v>1436</v>
      </c>
      <c r="E12081" s="332" t="str">
        <f>VLOOKUP(C12081,'Havi KM'!A:S,4,FALSE)</f>
        <v xml:space="preserve">     1 816,96 km</v>
      </c>
      <c r="F12081" s="163"/>
    </row>
    <row r="12082" spans="1:6" ht="15" customHeight="1">
      <c r="A12082" s="19" t="str">
        <f>VLOOKUP(B12082,segédtábla!$A$1:$C$156,3,FALSE)</f>
        <v>11+3</v>
      </c>
      <c r="B12082" s="226" t="s">
        <v>1234</v>
      </c>
      <c r="C12082" s="13" t="str">
        <f>VLOOKUP(B12082,segédtábla!$A$1:$C$156,2,FALSE)</f>
        <v>Iván Árpád Krisztián</v>
      </c>
      <c r="D12082" s="5" t="s">
        <v>10121</v>
      </c>
      <c r="E12082" s="332" t="str">
        <f>VLOOKUP(C12082,'Havi KM'!A:S,4,FALSE)</f>
        <v xml:space="preserve">      352,06 km</v>
      </c>
      <c r="F12082" s="163"/>
    </row>
    <row r="12083" spans="1:6" ht="15" customHeight="1">
      <c r="A12083" s="19" t="e">
        <f>VLOOKUP(B12083,segédtábla!$A$1:$C$156,3,FALSE)</f>
        <v>#N/A</v>
      </c>
      <c r="B12083" s="11"/>
      <c r="C12083" s="13" t="e">
        <f>VLOOKUP(B12083,segédtábla!$A$1:$C$156,2,FALSE)</f>
        <v>#N/A</v>
      </c>
      <c r="D12083" s="5"/>
      <c r="E12083" s="332" t="e">
        <f>VLOOKUP(C12083,'Havi KM'!A:S,4,FALSE)</f>
        <v>#N/A</v>
      </c>
      <c r="F12083" s="163"/>
    </row>
    <row r="12084" spans="1:6" ht="15" customHeight="1">
      <c r="A12084" s="19" t="str">
        <f>VLOOKUP(B12084,segédtábla!$A$1:$C$156,3,FALSE)</f>
        <v>11+3</v>
      </c>
      <c r="B12084" s="226" t="s">
        <v>1145</v>
      </c>
      <c r="C12084" s="13" t="str">
        <f>VLOOKUP(B12084,segédtábla!$A$1:$C$156,2,FALSE)</f>
        <v>Fodor Károly</v>
      </c>
      <c r="D12084" s="5" t="s">
        <v>1436</v>
      </c>
      <c r="E12084" s="332" t="str">
        <f>VLOOKUP(C12084,'Havi KM'!A:S,4,FALSE)</f>
        <v xml:space="preserve">     1 559,63 km</v>
      </c>
      <c r="F12084" s="163"/>
    </row>
    <row r="12085" spans="1:6" ht="15" customHeight="1">
      <c r="A12085" s="19" t="str">
        <f>VLOOKUP(B12085,segédtábla!$A$1:$C$156,3,FALSE)</f>
        <v>11+3</v>
      </c>
      <c r="B12085" s="226" t="s">
        <v>1313</v>
      </c>
      <c r="C12085" s="13" t="str">
        <f>VLOOKUP(B12085,segédtábla!$A$1:$C$156,2,FALSE)</f>
        <v>Tóth Zoltán József</v>
      </c>
      <c r="D12085" s="5" t="s">
        <v>10122</v>
      </c>
      <c r="E12085" s="332" t="str">
        <f>VLOOKUP(C12085,'Havi KM'!A:S,4,FALSE)</f>
        <v xml:space="preserve">      0,0 km</v>
      </c>
      <c r="F12085" s="163" t="s">
        <v>10123</v>
      </c>
    </row>
    <row r="12086" spans="1:6" ht="15" customHeight="1">
      <c r="A12086" s="19" t="e">
        <f>VLOOKUP(B12086,segédtábla!$A$1:$C$156,3,FALSE)</f>
        <v>#N/A</v>
      </c>
      <c r="B12086" s="11"/>
      <c r="C12086" s="13" t="e">
        <f>VLOOKUP(B12086,segédtábla!$A$1:$C$156,2,FALSE)</f>
        <v>#N/A</v>
      </c>
      <c r="D12086" s="5"/>
      <c r="E12086" s="332" t="e">
        <f>VLOOKUP(C12086,'Havi KM'!A:S,4,FALSE)</f>
        <v>#N/A</v>
      </c>
      <c r="F12086" s="163"/>
    </row>
    <row r="12087" spans="1:6" ht="15" customHeight="1">
      <c r="A12087" s="19" t="str">
        <f>VLOOKUP(B12087,segédtábla!$A$1:$C$156,3,FALSE)</f>
        <v>11+2</v>
      </c>
      <c r="B12087" s="226" t="s">
        <v>1197</v>
      </c>
      <c r="C12087" s="319" t="str">
        <f>VLOOKUP(B12087,segédtábla!$A$1:$C$156,2,FALSE)</f>
        <v>Csepeti Péter</v>
      </c>
      <c r="D12087" s="188" t="s">
        <v>10124</v>
      </c>
      <c r="E12087" s="332" t="str">
        <f>VLOOKUP(C12087,'Havi KM'!A:S,4,FALSE)</f>
        <v xml:space="preserve">      982,79 km</v>
      </c>
      <c r="F12087" s="163"/>
    </row>
    <row r="12088" spans="1:6" ht="15" customHeight="1">
      <c r="A12088" s="19" t="str">
        <f>VLOOKUP(B12088,segédtábla!$A$1:$C$156,3,FALSE)</f>
        <v>11+3</v>
      </c>
      <c r="B12088" s="226" t="s">
        <v>1355</v>
      </c>
      <c r="C12088" s="13" t="str">
        <f>VLOOKUP(B12088,segédtábla!$A$1:$C$156,2,FALSE)</f>
        <v>Németh Nándor</v>
      </c>
      <c r="D12088" s="5" t="s">
        <v>1827</v>
      </c>
      <c r="E12088" s="332" t="str">
        <f>VLOOKUP(C12088,'Havi KM'!A:S,4,FALSE)</f>
        <v xml:space="preserve">     2 089,15 km</v>
      </c>
      <c r="F12088" s="163"/>
    </row>
    <row r="12089" spans="1:6" ht="15" customHeight="1">
      <c r="A12089" s="19" t="str">
        <f>VLOOKUP(B12089,segédtábla!$A$1:$C$156,3,FALSE)</f>
        <v>5+2</v>
      </c>
      <c r="B12089" s="226" t="s">
        <v>1304</v>
      </c>
      <c r="C12089" s="13" t="str">
        <f>VLOOKUP(B12089,segédtábla!$A$1:$C$156,2,FALSE)</f>
        <v>Hadi Krisztián</v>
      </c>
      <c r="D12089" s="4" t="s">
        <v>10125</v>
      </c>
      <c r="E12089" s="332" t="str">
        <f>VLOOKUP(C12089,'Havi KM'!A:S,4,FALSE)</f>
        <v xml:space="preserve">      715,33 km</v>
      </c>
      <c r="F12089" s="163"/>
    </row>
    <row r="12090" spans="1:6" ht="15" customHeight="1">
      <c r="A12090" s="19" t="str">
        <f>VLOOKUP(B12090,segédtábla!$A$1:$C$156,3,FALSE)</f>
        <v>5+2</v>
      </c>
      <c r="B12090" s="226" t="s">
        <v>1317</v>
      </c>
      <c r="C12090" s="13" t="str">
        <f>VLOOKUP(B12090,segédtábla!$A$1:$C$156,2,FALSE)</f>
        <v>Tőzsér Gábor</v>
      </c>
      <c r="D12090" s="5" t="s">
        <v>10126</v>
      </c>
      <c r="E12090" s="332" t="str">
        <f>VLOOKUP(C12090,'Havi KM'!A:S,4,FALSE)</f>
        <v xml:space="preserve">     1 375,22 km</v>
      </c>
      <c r="F12090" s="163"/>
    </row>
    <row r="12091" spans="1:6" ht="15" customHeight="1">
      <c r="A12091" s="19" t="str">
        <f>VLOOKUP(B12091,segédtábla!$A$1:$C$156,3,FALSE)</f>
        <v>11+3</v>
      </c>
      <c r="B12091" s="226" t="s">
        <v>1319</v>
      </c>
      <c r="C12091" s="13" t="str">
        <f>VLOOKUP(B12091,segédtábla!$A$1:$C$156,2,FALSE)</f>
        <v>Simon Gábor</v>
      </c>
      <c r="D12091" s="4" t="s">
        <v>10127</v>
      </c>
      <c r="E12091" s="332" t="str">
        <f>VLOOKUP(C12091,'Havi KM'!A:S,4,FALSE)</f>
        <v xml:space="preserve">     1 814,55 km</v>
      </c>
      <c r="F12091" s="163" t="s">
        <v>10128</v>
      </c>
    </row>
    <row r="12092" spans="1:6" ht="15" customHeight="1">
      <c r="A12092" s="19" t="str">
        <f>VLOOKUP(B12092,segédtábla!$A$1:$C$156,3,FALSE)</f>
        <v>11+3</v>
      </c>
      <c r="B12092" s="226" t="s">
        <v>1372</v>
      </c>
      <c r="C12092" s="13" t="str">
        <f>VLOOKUP(B12092,segédtábla!$A$1:$C$156,2,FALSE)</f>
        <v>Lutz Márk Richárd</v>
      </c>
      <c r="D12092" s="4" t="s">
        <v>10129</v>
      </c>
      <c r="E12092" s="332" t="str">
        <f>VLOOKUP(C12092,'Havi KM'!A:S,4,FALSE)</f>
        <v xml:space="preserve">     2 443,97 km</v>
      </c>
      <c r="F12092" s="163" t="s">
        <v>10130</v>
      </c>
    </row>
    <row r="12093" spans="1:6" ht="15" customHeight="1">
      <c r="A12093" s="19" t="str">
        <f>VLOOKUP(B12093,segédtábla!$A$1:$C$156,3,FALSE)</f>
        <v>5+2</v>
      </c>
      <c r="B12093" s="226" t="s">
        <v>1262</v>
      </c>
      <c r="C12093" s="13" t="str">
        <f>VLOOKUP(B12093,segédtábla!$A$1:$C$156,2,FALSE)</f>
        <v>Balázs Tibor</v>
      </c>
      <c r="D12093" s="5" t="s">
        <v>10131</v>
      </c>
      <c r="E12093" s="332" t="str">
        <f>VLOOKUP(C12093,'Havi KM'!A:S,4,FALSE)</f>
        <v xml:space="preserve">      261,82 km</v>
      </c>
      <c r="F12093" s="163"/>
    </row>
    <row r="12094" spans="1:6" ht="15" customHeight="1">
      <c r="A12094" s="19" t="str">
        <f>VLOOKUP(B12094,segédtábla!$A$1:$C$156,3,FALSE)</f>
        <v>10+4</v>
      </c>
      <c r="B12094" s="226" t="s">
        <v>1335</v>
      </c>
      <c r="C12094" s="13" t="str">
        <f>VLOOKUP(B12094,segédtábla!$A$1:$C$156,2,FALSE)</f>
        <v>Pollák Péter</v>
      </c>
      <c r="D12094" s="5" t="s">
        <v>1836</v>
      </c>
      <c r="E12094" s="332" t="str">
        <f>VLOOKUP(C12094,'Havi KM'!A:S,4,FALSE)</f>
        <v xml:space="preserve">     1 011,99 km</v>
      </c>
      <c r="F12094" s="163" t="s">
        <v>5424</v>
      </c>
    </row>
    <row r="12095" spans="1:6" ht="15" customHeight="1">
      <c r="A12095" s="19" t="str">
        <f>VLOOKUP(B12095,segédtábla!$A$1:$C$156,3,FALSE)</f>
        <v>11+3</v>
      </c>
      <c r="B12095" s="226" t="s">
        <v>1189</v>
      </c>
      <c r="C12095" s="13" t="str">
        <f>VLOOKUP(B12095,segédtábla!$A$1:$C$156,2,FALSE)</f>
        <v>Tatarek Sándor</v>
      </c>
      <c r="D12095" s="5" t="s">
        <v>10132</v>
      </c>
      <c r="E12095" s="332" t="str">
        <f>VLOOKUP(C12095,'Havi KM'!A:S,4,FALSE)</f>
        <v xml:space="preserve">      823,62 km</v>
      </c>
      <c r="F12095" s="163" t="s">
        <v>10133</v>
      </c>
    </row>
    <row r="12096" spans="1:6" ht="15" customHeight="1">
      <c r="A12096" s="19" t="str">
        <f>VLOOKUP(B12096,segédtábla!$A$1:$C$156,3,FALSE)</f>
        <v>5+2</v>
      </c>
      <c r="B12096" s="226" t="s">
        <v>1339</v>
      </c>
      <c r="C12096" s="13" t="str">
        <f>VLOOKUP(B12096,segédtábla!$A$1:$C$156,2,FALSE)</f>
        <v>Áncsák János 04.14</v>
      </c>
      <c r="D12096" s="5" t="s">
        <v>10134</v>
      </c>
      <c r="E12096" s="332" t="e">
        <f>VLOOKUP(C12096,'Havi KM'!A:S,4,FALSE)</f>
        <v>#N/A</v>
      </c>
      <c r="F12096" s="163"/>
    </row>
    <row r="12097" spans="1:6" ht="15" customHeight="1">
      <c r="A12097" s="19" t="str">
        <f>VLOOKUP(B12097,segédtábla!$A$1:$C$156,3,FALSE)</f>
        <v>5+2</v>
      </c>
      <c r="B12097" s="226" t="s">
        <v>1219</v>
      </c>
      <c r="C12097" s="319" t="str">
        <f>VLOOKUP(B12097,segédtábla!$A$1:$C$156,2,FALSE)</f>
        <v>Ignéczi Attila + Mura Milán</v>
      </c>
      <c r="D12097" s="188" t="s">
        <v>10135</v>
      </c>
      <c r="E12097" s="332" t="e">
        <f>VLOOKUP(C12097,'Havi KM'!A:S,4,FALSE)</f>
        <v>#N/A</v>
      </c>
      <c r="F12097" s="231" t="s">
        <v>10136</v>
      </c>
    </row>
    <row r="12098" spans="1:6" ht="15" customHeight="1">
      <c r="A12098" s="19" t="str">
        <f>VLOOKUP(B12098,segédtábla!$A$1:$C$156,3,FALSE)</f>
        <v>5+2</v>
      </c>
      <c r="B12098" s="226" t="s">
        <v>1328</v>
      </c>
      <c r="C12098" s="13" t="str">
        <f>VLOOKUP(B12098,segédtábla!$A$1:$C$156,2,FALSE)</f>
        <v>Majer Dominik - Charter</v>
      </c>
      <c r="D12098" s="5" t="s">
        <v>10137</v>
      </c>
      <c r="E12098" s="332" t="e">
        <f>VLOOKUP(C12098,'Havi KM'!A:S,4,FALSE)</f>
        <v>#N/A</v>
      </c>
      <c r="F12098" s="163"/>
    </row>
    <row r="12099" spans="1:6" ht="15" customHeight="1">
      <c r="A12099" s="19" t="e">
        <f>VLOOKUP(B12099,segédtábla!$A$1:$C$156,3,FALSE)</f>
        <v>#N/A</v>
      </c>
      <c r="B12099" s="11"/>
      <c r="C12099" s="13" t="e">
        <f>VLOOKUP(B12099,segédtábla!$A$1:$C$156,2,FALSE)</f>
        <v>#N/A</v>
      </c>
      <c r="D12099" s="5"/>
      <c r="E12099" s="332" t="e">
        <f>VLOOKUP(C12099,'Havi KM'!A:S,4,FALSE)</f>
        <v>#N/A</v>
      </c>
      <c r="F12099" s="163"/>
    </row>
    <row r="12100" spans="1:6" ht="15" customHeight="1">
      <c r="A12100" s="19" t="e">
        <f>VLOOKUP(B12100,segédtábla!$A$1:$C$156,3,FALSE)</f>
        <v>#N/A</v>
      </c>
      <c r="B12100" s="666"/>
      <c r="C12100" s="667" t="s">
        <v>10138</v>
      </c>
      <c r="D12100" s="668" t="s">
        <v>10139</v>
      </c>
      <c r="E12100" s="332" t="str">
        <f>VLOOKUP(C12100,'Havi KM'!A:S,4,FALSE)</f>
        <v xml:space="preserve">     1 029,84 km</v>
      </c>
      <c r="F12100" s="163"/>
    </row>
    <row r="12102" spans="1:6" ht="15" customHeight="1">
      <c r="A12102" s="10"/>
      <c r="B12102" s="16"/>
      <c r="C12102" s="263">
        <v>46044</v>
      </c>
      <c r="D12102" s="237" t="str">
        <f>TEXT(C12102,"dddd")</f>
        <v>Thursday</v>
      </c>
      <c r="E12102" s="330"/>
      <c r="F12102" s="227">
        <f>+COUNTA(B12106:B12112)</f>
        <v>6</v>
      </c>
    </row>
    <row r="12103" spans="1:6" ht="15" customHeight="1">
      <c r="C12103" s="355"/>
    </row>
    <row r="12104" spans="1:6" ht="15" customHeight="1">
      <c r="A12104" s="7" t="s">
        <v>1136</v>
      </c>
      <c r="B12104" s="8" t="s">
        <v>1137</v>
      </c>
      <c r="C12104" s="9" t="s">
        <v>1138</v>
      </c>
      <c r="D12104" s="9" t="s">
        <v>1139</v>
      </c>
      <c r="E12104" s="331" t="s">
        <v>1140</v>
      </c>
      <c r="F12104" s="9" t="s">
        <v>1141</v>
      </c>
    </row>
    <row r="12105" spans="1:6" ht="15" customHeight="1">
      <c r="A12105" s="19" t="str">
        <f>VLOOKUP(B12105,segédtábla!$A$1:$C$156,3,FALSE)</f>
        <v>5+2</v>
      </c>
      <c r="B12105" s="226" t="s">
        <v>1269</v>
      </c>
      <c r="C12105" s="13" t="str">
        <f>VLOOKUP(B12105,segédtábla!$A$1:$C$156,2,FALSE)</f>
        <v>Bagi Lajos + Bagi Márió</v>
      </c>
      <c r="D12105" s="5" t="s">
        <v>10140</v>
      </c>
      <c r="E12105" s="332" t="e">
        <f>VLOOKUP(C12105,'Havi KM'!A:S,4,FALSE)</f>
        <v>#N/A</v>
      </c>
      <c r="F12105" s="163" t="s">
        <v>10141</v>
      </c>
    </row>
    <row r="12106" spans="1:6" ht="15" customHeight="1">
      <c r="A12106" s="19" t="str">
        <f>VLOOKUP(B12106,segédtábla!$A$1:$C$156,3,FALSE)</f>
        <v>11+3</v>
      </c>
      <c r="B12106" s="226" t="s">
        <v>1221</v>
      </c>
      <c r="C12106" s="13" t="str">
        <f>VLOOKUP(B12106,segédtábla!$A$1:$C$156,2,FALSE)</f>
        <v>Vass István</v>
      </c>
      <c r="D12106" s="5" t="s">
        <v>10142</v>
      </c>
      <c r="E12106" s="332" t="e">
        <f>VLOOKUP(C12106,'Havi KM'!A:S,4,FALSE)</f>
        <v>#N/A</v>
      </c>
      <c r="F12106" s="163"/>
    </row>
    <row r="12107" spans="1:6" ht="15" customHeight="1">
      <c r="A12107" s="19" t="e">
        <f>VLOOKUP(B12107,segédtábla!$A$1:$C$156,3,FALSE)</f>
        <v>#N/A</v>
      </c>
      <c r="B12107" s="11"/>
      <c r="C12107" s="13" t="e">
        <f>VLOOKUP(B12107,segédtábla!$A$1:$C$156,2,FALSE)</f>
        <v>#N/A</v>
      </c>
      <c r="D12107" s="5"/>
      <c r="E12107" s="332" t="e">
        <f>VLOOKUP(C12107,'Havi KM'!A:S,4,FALSE)</f>
        <v>#N/A</v>
      </c>
      <c r="F12107" s="163"/>
    </row>
    <row r="12108" spans="1:6" ht="15" customHeight="1">
      <c r="A12108" s="19" t="str">
        <f>VLOOKUP(B12108,segédtábla!$A$1:$C$156,3,FALSE)</f>
        <v>korai kezdés preferált</v>
      </c>
      <c r="B12108" s="226" t="s">
        <v>1309</v>
      </c>
      <c r="C12108" s="13" t="str">
        <f>VLOOKUP(B12108,segédtábla!$A$1:$C$156,2,FALSE)</f>
        <v>Gosztenschnik Péter</v>
      </c>
      <c r="D12108" s="4" t="s">
        <v>10143</v>
      </c>
      <c r="E12108" s="332" t="str">
        <f>VLOOKUP(C12108,'Havi KM'!A:S,4,FALSE)</f>
        <v xml:space="preserve">      684,27 km</v>
      </c>
      <c r="F12108" s="163" t="s">
        <v>10144</v>
      </c>
    </row>
    <row r="12109" spans="1:6" ht="15" customHeight="1">
      <c r="A12109" s="19" t="str">
        <f>VLOOKUP(B12109,segédtábla!$A$1:$C$156,3,FALSE)</f>
        <v>11+3</v>
      </c>
      <c r="B12109" s="226" t="s">
        <v>1413</v>
      </c>
      <c r="C12109" s="13" t="str">
        <f>VLOOKUP(B12109,segédtábla!$A$1:$C$156,2,FALSE)</f>
        <v>Szkolcsek György</v>
      </c>
      <c r="D12109" s="5" t="s">
        <v>10145</v>
      </c>
      <c r="E12109" s="332" t="str">
        <f>VLOOKUP(C12109,'Havi KM'!A:S,4,FALSE)</f>
        <v xml:space="preserve">     1 278,42 km</v>
      </c>
      <c r="F12109" s="163"/>
    </row>
    <row r="12110" spans="1:6" ht="15" customHeight="1">
      <c r="A12110" s="19" t="str">
        <f>VLOOKUP(B12110,segédtábla!$A$1:$C$156,3,FALSE)</f>
        <v>5+2</v>
      </c>
      <c r="B12110" s="226" t="s">
        <v>1238</v>
      </c>
      <c r="C12110" s="13" t="str">
        <f>VLOOKUP(B12110,segédtábla!$A$1:$C$156,2,FALSE)</f>
        <v>Tóth Zsolt</v>
      </c>
      <c r="D12110" s="4" t="s">
        <v>10146</v>
      </c>
      <c r="E12110" s="332" t="str">
        <f>VLOOKUP(C12110,'Havi KM'!A:S,4,FALSE)</f>
        <v xml:space="preserve">     1 572,92 km</v>
      </c>
      <c r="F12110" s="163" t="s">
        <v>10147</v>
      </c>
    </row>
    <row r="12111" spans="1:6" ht="15" customHeight="1">
      <c r="A12111" s="19" t="str">
        <f>VLOOKUP(B12111,segédtábla!$A$1:$C$156,3,FALSE)</f>
        <v>11+3</v>
      </c>
      <c r="B12111" s="226" t="s">
        <v>1253</v>
      </c>
      <c r="C12111" s="13" t="str">
        <f>VLOOKUP(B12111,segédtábla!$A$1:$C$156,2,FALSE)</f>
        <v>Knyihár Adrián</v>
      </c>
      <c r="D12111" s="5" t="s">
        <v>10148</v>
      </c>
      <c r="E12111" s="332" t="str">
        <f>VLOOKUP(C12111,'Havi KM'!A:S,4,FALSE)</f>
        <v xml:space="preserve">      0,0 km</v>
      </c>
      <c r="F12111" s="231" t="s">
        <v>10149</v>
      </c>
    </row>
    <row r="12112" spans="1:6" ht="15" customHeight="1">
      <c r="A12112" s="19" t="str">
        <f>VLOOKUP(B12112,segédtábla!$A$1:$C$156,3,FALSE)</f>
        <v>5+2</v>
      </c>
      <c r="B12112" s="226" t="s">
        <v>1526</v>
      </c>
      <c r="C12112" s="13" t="str">
        <f>VLOOKUP(B12112,segédtábla!$A$1:$C$156,2,FALSE)</f>
        <v>Simon Zoltán</v>
      </c>
      <c r="D12112" s="4" t="s">
        <v>10150</v>
      </c>
      <c r="E12112" s="332" t="str">
        <f>VLOOKUP(C12112,'Havi KM'!A:S,4,FALSE)</f>
        <v xml:space="preserve">     1 431,31 km</v>
      </c>
      <c r="F12112" s="163"/>
    </row>
    <row r="12113" spans="1:6" ht="15" customHeight="1">
      <c r="A12113" s="19" t="str">
        <f>VLOOKUP(B12113,segédtábla!$A$1:$C$156,3,FALSE)</f>
        <v>5+2</v>
      </c>
      <c r="B12113" s="226" t="s">
        <v>1256</v>
      </c>
      <c r="C12113" s="13" t="str">
        <f>VLOOKUP(B12113,segédtábla!$A$1:$C$156,2,FALSE)</f>
        <v>Árvai Gábor</v>
      </c>
      <c r="D12113" s="4" t="s">
        <v>10151</v>
      </c>
      <c r="E12113" s="332" t="str">
        <f>VLOOKUP(C12113,'Havi KM'!A:S,4,FALSE)</f>
        <v xml:space="preserve">     1 696,48 km</v>
      </c>
      <c r="F12113" s="231"/>
    </row>
    <row r="12114" spans="1:6" ht="15" customHeight="1">
      <c r="A12114" s="19" t="str">
        <f>VLOOKUP(B12114,segédtábla!$A$1:$C$156,3,FALSE)</f>
        <v>5+2</v>
      </c>
      <c r="B12114" s="226" t="s">
        <v>1173</v>
      </c>
      <c r="C12114" s="13" t="str">
        <f>VLOOKUP(B12114,segédtábla!$A$1:$C$156,2,FALSE)</f>
        <v>Léhner Zsolt</v>
      </c>
      <c r="D12114" s="4" t="s">
        <v>10152</v>
      </c>
      <c r="E12114" s="332" t="str">
        <f>VLOOKUP(C12114,'Havi KM'!A:S,4,FALSE)</f>
        <v xml:space="preserve">     1 816,96 km</v>
      </c>
      <c r="F12114" s="163" t="s">
        <v>10153</v>
      </c>
    </row>
    <row r="12115" spans="1:6" ht="15" customHeight="1">
      <c r="A12115" s="19" t="str">
        <f>VLOOKUP(B12115,segédtábla!$A$1:$C$156,3,FALSE)</f>
        <v>5+2</v>
      </c>
      <c r="B12115" s="226" t="s">
        <v>1179</v>
      </c>
      <c r="C12115" s="13" t="str">
        <f>VLOOKUP(B12115,segédtábla!$A$1:$C$156,2,FALSE)</f>
        <v>Horváth Ákos</v>
      </c>
      <c r="D12115" s="4" t="s">
        <v>10154</v>
      </c>
      <c r="E12115" s="332" t="str">
        <f>VLOOKUP(C12115,'Havi KM'!A:S,4,FALSE)</f>
        <v xml:space="preserve">     1 036,99 km</v>
      </c>
      <c r="F12115" s="163" t="s">
        <v>10155</v>
      </c>
    </row>
    <row r="12116" spans="1:6" ht="15" customHeight="1">
      <c r="A12116" s="19" t="str">
        <f>VLOOKUP(B12116,segédtábla!$A$1:$C$156,3,FALSE)</f>
        <v>bármi</v>
      </c>
      <c r="B12116" s="226" t="s">
        <v>5472</v>
      </c>
      <c r="C12116" s="13" t="str">
        <f>VLOOKUP(B12116,segédtábla!$A$1:$C$156,2,FALSE)</f>
        <v>Vitai JÁnos</v>
      </c>
      <c r="D12116" s="5" t="s">
        <v>10156</v>
      </c>
      <c r="E12116" s="332" t="str">
        <f>VLOOKUP(C12116,'Havi KM'!A:S,4,FALSE)</f>
        <v xml:space="preserve">      465,05 km</v>
      </c>
      <c r="F12116" s="163"/>
    </row>
    <row r="12117" spans="1:6" ht="15" customHeight="1">
      <c r="A12117" s="19" t="e">
        <f>VLOOKUP(B12117,segédtábla!$A$1:$C$156,3,FALSE)</f>
        <v>#N/A</v>
      </c>
      <c r="B12117" s="11"/>
      <c r="C12117" s="13" t="e">
        <f>VLOOKUP(B12117,segédtábla!$A$1:$C$156,2,FALSE)</f>
        <v>#N/A</v>
      </c>
      <c r="D12117" s="5"/>
      <c r="E12117" s="332" t="e">
        <f>VLOOKUP(C12117,'Havi KM'!A:S,4,FALSE)</f>
        <v>#N/A</v>
      </c>
      <c r="F12117" s="163"/>
    </row>
    <row r="12118" spans="1:6" ht="15" customHeight="1">
      <c r="A12118" s="19" t="str">
        <f>VLOOKUP(B12118,segédtábla!$A$1:$C$156,3,FALSE)</f>
        <v>5+2</v>
      </c>
      <c r="B12118" s="11" t="s">
        <v>1181</v>
      </c>
      <c r="C12118" s="13" t="str">
        <f>VLOOKUP(B12118,segédtábla!$A$1:$C$156,2,FALSE)</f>
        <v>Lázár Gábor</v>
      </c>
      <c r="D12118" s="143" t="s">
        <v>1462</v>
      </c>
      <c r="E12118" s="332" t="str">
        <f>VLOOKUP(C12118,'Havi KM'!A:S,4,FALSE)</f>
        <v xml:space="preserve">     1 156,79 km</v>
      </c>
      <c r="F12118" s="163"/>
    </row>
    <row r="12119" spans="1:6" ht="15" customHeight="1">
      <c r="A12119" s="19" t="e">
        <f>VLOOKUP(B12119,segédtábla!$A$1:$C$156,3,FALSE)</f>
        <v>#N/A</v>
      </c>
      <c r="B12119" s="11"/>
      <c r="C12119" s="13" t="e">
        <f>VLOOKUP(B12119,segédtábla!$A$1:$C$156,2,FALSE)</f>
        <v>#N/A</v>
      </c>
      <c r="D12119" s="5"/>
      <c r="E12119" s="332" t="e">
        <f>VLOOKUP(C12119,'Havi KM'!A:S,4,FALSE)</f>
        <v>#N/A</v>
      </c>
      <c r="F12119" s="163"/>
    </row>
    <row r="12121" spans="1:6" ht="15" customHeight="1">
      <c r="A12121" s="10"/>
      <c r="B12121" s="16"/>
      <c r="C12121" s="263">
        <v>46045</v>
      </c>
      <c r="D12121" s="237" t="str">
        <f>TEXT(C12121,"dddd")</f>
        <v>Friday</v>
      </c>
      <c r="E12121" s="330"/>
      <c r="F12121" s="227">
        <f>+COUNTA(B12124:B12125)</f>
        <v>0</v>
      </c>
    </row>
    <row r="12122" spans="1:6" ht="15" customHeight="1">
      <c r="C12122" s="355"/>
    </row>
    <row r="12123" spans="1:6" ht="15" customHeight="1">
      <c r="A12123" s="7" t="s">
        <v>1136</v>
      </c>
      <c r="B12123" s="8" t="s">
        <v>1137</v>
      </c>
      <c r="C12123" s="9" t="s">
        <v>1138</v>
      </c>
      <c r="D12123" s="9" t="s">
        <v>1139</v>
      </c>
      <c r="E12123" s="331" t="s">
        <v>1140</v>
      </c>
      <c r="F12123" s="9" t="s">
        <v>1141</v>
      </c>
    </row>
    <row r="12124" spans="1:6" ht="15" customHeight="1">
      <c r="A12124" s="19" t="e">
        <f>VLOOKUP(B12124,segédtábla!$A$1:$C$156,3,FALSE)</f>
        <v>#N/A</v>
      </c>
      <c r="B12124" s="21"/>
      <c r="C12124" s="13" t="e">
        <f>VLOOKUP(B12124,segédtábla!$A$1:$C$156,2,FALSE)</f>
        <v>#N/A</v>
      </c>
      <c r="D12124" s="5"/>
      <c r="E12124" s="332" t="e">
        <f>VLOOKUP(C12124,'Havi KM'!A:S,4,FALSE)</f>
        <v>#N/A</v>
      </c>
      <c r="F12124" s="163"/>
    </row>
    <row r="12125" spans="1:6" ht="15" customHeight="1">
      <c r="A12125" s="19" t="e">
        <f>VLOOKUP(B12125,segédtábla!$A$1:$C$156,3,FALSE)</f>
        <v>#N/A</v>
      </c>
      <c r="B12125" s="21"/>
      <c r="C12125" s="13" t="e">
        <f>VLOOKUP(B12125,segédtábla!$A$1:$C$156,2,FALSE)</f>
        <v>#N/A</v>
      </c>
      <c r="D12125" s="5"/>
      <c r="E12125" s="332" t="e">
        <f>VLOOKUP(C12125,'Havi KM'!A:S,4,FALSE)</f>
        <v>#N/A</v>
      </c>
      <c r="F12125" s="163"/>
    </row>
    <row r="12126" spans="1:6" ht="15" customHeight="1">
      <c r="A12126" s="19" t="str">
        <f>VLOOKUP(B12126,segédtábla!$A$1:$C$156,3,FALSE)</f>
        <v>10+4</v>
      </c>
      <c r="B12126" s="226" t="s">
        <v>1520</v>
      </c>
      <c r="C12126" s="13" t="str">
        <f>VLOOKUP(B12126,segédtábla!$A$1:$C$156,2,FALSE)</f>
        <v>Sipőcz Dániel</v>
      </c>
      <c r="D12126" s="5" t="s">
        <v>10157</v>
      </c>
      <c r="E12126" s="332" t="str">
        <f>VLOOKUP(C12126,'Havi KM'!A:S,4,FALSE)</f>
        <v xml:space="preserve">     2 677,58 km</v>
      </c>
      <c r="F12126" s="231"/>
    </row>
    <row r="12127" spans="1:6" ht="15" customHeight="1">
      <c r="A12127" s="19" t="str">
        <f>VLOOKUP(B12127,segédtábla!$A$1:$C$156,3,FALSE)</f>
        <v>11+3</v>
      </c>
      <c r="B12127" s="226" t="s">
        <v>1245</v>
      </c>
      <c r="C12127" s="13" t="str">
        <f>VLOOKUP(B12127,segédtábla!$A$1:$C$156,2,FALSE)</f>
        <v>Slebárszky Attila Gábor</v>
      </c>
      <c r="D12127" s="4" t="s">
        <v>10158</v>
      </c>
      <c r="E12127" s="332" t="str">
        <f>VLOOKUP(C12127,'Havi KM'!A:S,4,FALSE)</f>
        <v xml:space="preserve">     1 780,0 km</v>
      </c>
      <c r="F12127" s="163"/>
    </row>
    <row r="12128" spans="1:6" ht="15" customHeight="1">
      <c r="A12128" s="19" t="str">
        <f>VLOOKUP(B12128,segédtábla!$A$1:$C$156,3,FALSE)</f>
        <v>11+3</v>
      </c>
      <c r="B12128" s="226" t="s">
        <v>1147</v>
      </c>
      <c r="C12128" s="13" t="str">
        <f>VLOOKUP(B12128,segédtábla!$A$1:$C$156,2,FALSE)</f>
        <v>Török Sándor</v>
      </c>
      <c r="D12128" s="5" t="s">
        <v>10159</v>
      </c>
      <c r="E12128" s="332" t="str">
        <f>VLOOKUP(C12128,'Havi KM'!A:S,4,FALSE)</f>
        <v xml:space="preserve">     1 629,14 km</v>
      </c>
      <c r="F12128" s="163" t="s">
        <v>6787</v>
      </c>
    </row>
    <row r="12129" spans="1:6" ht="15" customHeight="1">
      <c r="A12129" s="19" t="str">
        <f>VLOOKUP(B12129,segédtábla!$A$1:$C$156,3,FALSE)</f>
        <v>11+3</v>
      </c>
      <c r="B12129" s="226" t="s">
        <v>1195</v>
      </c>
      <c r="C12129" s="13" t="str">
        <f>VLOOKUP(B12129,segédtábla!$A$1:$C$156,2,FALSE)</f>
        <v>Hallók Gábor</v>
      </c>
      <c r="D12129" s="5" t="s">
        <v>10160</v>
      </c>
      <c r="E12129" s="332" t="str">
        <f>VLOOKUP(C12129,'Havi KM'!A:S,4,FALSE)</f>
        <v xml:space="preserve">     2 457,27 km</v>
      </c>
      <c r="F12129" s="163"/>
    </row>
    <row r="12130" spans="1:6" ht="16.5" customHeight="1">
      <c r="A12130" s="19" t="str">
        <f>VLOOKUP(B12130,segédtábla!$A$1:$C$156,3,FALSE)</f>
        <v>11+3</v>
      </c>
      <c r="B12130" s="226" t="s">
        <v>1573</v>
      </c>
      <c r="C12130" s="13" t="str">
        <f>VLOOKUP(B12130,segédtábla!$A$1:$C$156,2,FALSE)</f>
        <v>Lajkó Zsolt</v>
      </c>
      <c r="D12130" s="4" t="s">
        <v>10161</v>
      </c>
      <c r="E12130" s="332" t="str">
        <f>VLOOKUP(C12130,'Havi KM'!A:S,4,FALSE)</f>
        <v xml:space="preserve">     2 300,8 km</v>
      </c>
      <c r="F12130" s="231" t="s">
        <v>10162</v>
      </c>
    </row>
    <row r="12131" spans="1:6" ht="15" customHeight="1">
      <c r="A12131" s="19">
        <f>VLOOKUP(B12131,segédtábla!$A$1:$C$156,3,FALSE)</f>
        <v>0</v>
      </c>
      <c r="B12131" s="226" t="s">
        <v>1210</v>
      </c>
      <c r="C12131" s="13" t="str">
        <f>VLOOKUP(B12131,segédtábla!$A$1:$C$156,2,FALSE)</f>
        <v xml:space="preserve"> kivonva Szombathelyi Zoltán</v>
      </c>
      <c r="D12131" s="5" t="s">
        <v>10163</v>
      </c>
      <c r="E12131" s="332" t="e">
        <f>VLOOKUP(C12131,'Havi KM'!A:S,4,FALSE)</f>
        <v>#N/A</v>
      </c>
    </row>
    <row r="12132" spans="1:6" ht="15" customHeight="1">
      <c r="A12132" s="19" t="str">
        <f>VLOOKUP(B12132,segédtábla!$A$1:$C$156,3,FALSE)</f>
        <v>11+3</v>
      </c>
      <c r="B12132" s="226" t="s">
        <v>1212</v>
      </c>
      <c r="C12132" s="13" t="str">
        <f>VLOOKUP(B12132,segédtábla!$A$1:$C$156,2,FALSE)</f>
        <v>Kopányi László</v>
      </c>
      <c r="D12132" s="5" t="s">
        <v>10164</v>
      </c>
      <c r="E12132" s="332" t="str">
        <f>VLOOKUP(C12132,'Havi KM'!A:S,4,FALSE)</f>
        <v xml:space="preserve">     2 365,46 km</v>
      </c>
      <c r="F12132" s="542" t="s">
        <v>10165</v>
      </c>
    </row>
    <row r="12133" spans="1:6" ht="15" customHeight="1">
      <c r="A12133" s="19" t="str">
        <f>VLOOKUP(B12133,segédtábla!$A$1:$C$156,3,FALSE)</f>
        <v>11+3</v>
      </c>
      <c r="B12133" s="226" t="s">
        <v>1223</v>
      </c>
      <c r="C12133" s="13" t="str">
        <f>VLOOKUP(B12133,segédtábla!$A$1:$C$156,2,FALSE)</f>
        <v>Molnár Lajos</v>
      </c>
      <c r="D12133" s="5" t="s">
        <v>10166</v>
      </c>
      <c r="E12133" s="332" t="str">
        <f>VLOOKUP(C12133,'Havi KM'!A:S,4,FALSE)</f>
        <v xml:space="preserve">     2 738,73 km</v>
      </c>
      <c r="F12133" s="163"/>
    </row>
    <row r="12134" spans="1:6" ht="15" customHeight="1">
      <c r="A12134" s="19" t="str">
        <f>VLOOKUP(B12134,segédtábla!$A$1:$C$156,3,FALSE)</f>
        <v>17+4</v>
      </c>
      <c r="B12134" s="226" t="s">
        <v>1217</v>
      </c>
      <c r="C12134" s="13" t="str">
        <f>VLOOKUP(B12134,segédtábla!$A$1:$C$156,2,FALSE)</f>
        <v>Fábián Szabolcs</v>
      </c>
      <c r="D12134" s="4" t="s">
        <v>10167</v>
      </c>
      <c r="E12134" s="332" t="str">
        <f>VLOOKUP(C12134,'Havi KM'!A:S,4,FALSE)</f>
        <v xml:space="preserve">     1 855,46 km</v>
      </c>
      <c r="F12134" s="163" t="s">
        <v>10167</v>
      </c>
    </row>
    <row r="12135" spans="1:6" ht="15" customHeight="1">
      <c r="A12135" s="19" t="e">
        <f>VLOOKUP(B12135,segédtábla!$A$1:$C$156,3,FALSE)</f>
        <v>#N/A</v>
      </c>
      <c r="B12135" s="11"/>
      <c r="C12135" s="13" t="e">
        <f>VLOOKUP(B12135,segédtábla!$A$1:$C$156,2,FALSE)</f>
        <v>#N/A</v>
      </c>
      <c r="D12135" s="5"/>
      <c r="E12135" s="332" t="e">
        <f>VLOOKUP(C12135,'Havi KM'!A:S,4,FALSE)</f>
        <v>#N/A</v>
      </c>
      <c r="F12135" s="163"/>
    </row>
    <row r="12136" spans="1:6" ht="15" customHeight="1">
      <c r="A12136" s="19" t="e">
        <f>VLOOKUP(B12136,segédtábla!$A$1:$C$156,3,FALSE)</f>
        <v>#N/A</v>
      </c>
      <c r="B12136" s="11"/>
      <c r="C12136" s="13" t="e">
        <f>VLOOKUP(B12136,segédtábla!$A$1:$C$156,2,FALSE)</f>
        <v>#N/A</v>
      </c>
      <c r="D12136" s="5"/>
      <c r="E12136" s="332" t="e">
        <f>VLOOKUP(C12136,'Havi KM'!A:S,4,FALSE)</f>
        <v>#N/A</v>
      </c>
      <c r="F12136" s="163"/>
    </row>
    <row r="12137" spans="1:6" ht="15" customHeight="1">
      <c r="A12137" s="19" t="e">
        <f>VLOOKUP(B12137,segédtábla!$A$1:$C$156,3,FALSE)</f>
        <v>#N/A</v>
      </c>
      <c r="B12137" s="11"/>
      <c r="C12137" s="13" t="e">
        <f>VLOOKUP(B12137,segédtábla!$A$1:$C$156,2,FALSE)</f>
        <v>#N/A</v>
      </c>
      <c r="D12137" s="5"/>
      <c r="E12137" s="332" t="e">
        <f>VLOOKUP(C12137,'Havi KM'!A:S,4,FALSE)</f>
        <v>#N/A</v>
      </c>
      <c r="F12137" s="163"/>
    </row>
    <row r="12138" spans="1:6" ht="15" customHeight="1">
      <c r="A12138" s="19">
        <f>VLOOKUP(B12138,segédtábla!$A$1:$C$156,3,FALSE)</f>
        <v>0</v>
      </c>
      <c r="B12138" s="11" t="s">
        <v>1248</v>
      </c>
      <c r="C12138" s="13">
        <f>VLOOKUP(B12138,segédtábla!$A$1:$C$156,2,FALSE)</f>
        <v>0</v>
      </c>
      <c r="D12138" s="240" t="s">
        <v>1342</v>
      </c>
      <c r="E12138" s="332" t="e">
        <f>VLOOKUP(C12138,'Havi KM'!A:S,4,FALSE)</f>
        <v>#N/A</v>
      </c>
      <c r="F12138" s="163"/>
    </row>
    <row r="12139" spans="1:6" ht="15" customHeight="1">
      <c r="A12139" s="19" t="str">
        <f>VLOOKUP(B12139,segédtábla!$A$1:$C$156,3,FALSE)</f>
        <v>5+2</v>
      </c>
      <c r="B12139" s="11" t="s">
        <v>1152</v>
      </c>
      <c r="C12139" s="13" t="str">
        <f>VLOOKUP(B12139,segédtábla!$A$1:$C$156,2,FALSE)</f>
        <v>Tokorcsi Tibor</v>
      </c>
      <c r="D12139" s="240" t="s">
        <v>1342</v>
      </c>
      <c r="E12139" s="332" t="str">
        <f>VLOOKUP(C12139,'Havi KM'!A:S,4,FALSE)</f>
        <v xml:space="preserve">     1 330,53 km</v>
      </c>
      <c r="F12139" s="163"/>
    </row>
    <row r="12140" spans="1:6" ht="15" customHeight="1">
      <c r="A12140" s="19" t="str">
        <f>VLOOKUP(B12140,segédtábla!$A$1:$C$156,3,FALSE)</f>
        <v>5+2</v>
      </c>
      <c r="B12140" s="11" t="s">
        <v>1281</v>
      </c>
      <c r="C12140" s="13" t="str">
        <f>VLOOKUP(B12140,segédtábla!$A$1:$C$156,2,FALSE)</f>
        <v>Kiss Sándor</v>
      </c>
      <c r="D12140" s="240" t="s">
        <v>1342</v>
      </c>
      <c r="E12140" s="332" t="str">
        <f>VLOOKUP(C12140,'Havi KM'!A:S,4,FALSE)</f>
        <v xml:space="preserve">     1 065,91 km</v>
      </c>
      <c r="F12140" s="163"/>
    </row>
    <row r="12141" spans="1:6" ht="15" customHeight="1">
      <c r="A12141" s="19" t="str">
        <f>VLOOKUP(B12141,segédtábla!$A$1:$C$156,3,FALSE)</f>
        <v>5+2</v>
      </c>
      <c r="B12141" s="11" t="s">
        <v>1163</v>
      </c>
      <c r="C12141" s="13" t="str">
        <f>VLOOKUP(B12141,segédtábla!$A$1:$C$156,2,FALSE)</f>
        <v>Popovics Dávid</v>
      </c>
      <c r="D12141" s="240" t="s">
        <v>1342</v>
      </c>
      <c r="E12141" s="332" t="str">
        <f>VLOOKUP(C12141,'Havi KM'!A:S,4,FALSE)</f>
        <v xml:space="preserve">     1 838,04 km</v>
      </c>
      <c r="F12141" s="163"/>
    </row>
    <row r="12142" spans="1:6" ht="15" customHeight="1">
      <c r="A12142" s="19" t="str">
        <f>VLOOKUP(B12142,segédtábla!$A$1:$C$156,3,FALSE)</f>
        <v>5+2</v>
      </c>
      <c r="B12142" s="11" t="s">
        <v>1175</v>
      </c>
      <c r="C12142" s="13" t="str">
        <f>VLOOKUP(B12142,segédtábla!$A$1:$C$156,2,FALSE)</f>
        <v>Iklódi Sándor</v>
      </c>
      <c r="D12142" s="240" t="s">
        <v>1342</v>
      </c>
      <c r="E12142" s="332" t="str">
        <f>VLOOKUP(C12142,'Havi KM'!A:S,4,FALSE)</f>
        <v xml:space="preserve">     1 161,24 km</v>
      </c>
      <c r="F12142" s="163" t="s">
        <v>10168</v>
      </c>
    </row>
    <row r="12144" spans="1:6" ht="15" customHeight="1">
      <c r="A12144" s="10"/>
      <c r="B12144" s="16"/>
      <c r="C12144" s="263">
        <v>46046</v>
      </c>
      <c r="D12144" s="237" t="str">
        <f>TEXT(C12144,"dddd")</f>
        <v>Saturday</v>
      </c>
      <c r="E12144" s="330"/>
      <c r="F12144" s="227">
        <f>+COUNTA(#REF!)</f>
        <v>1</v>
      </c>
    </row>
    <row r="12145" spans="1:6" ht="15" customHeight="1">
      <c r="C12145" s="355"/>
    </row>
    <row r="12146" spans="1:6" ht="15" customHeight="1">
      <c r="A12146" s="7" t="s">
        <v>1136</v>
      </c>
      <c r="B12146" s="8" t="s">
        <v>1137</v>
      </c>
      <c r="C12146" s="9" t="s">
        <v>1138</v>
      </c>
      <c r="D12146" s="9" t="s">
        <v>1139</v>
      </c>
      <c r="E12146" s="331" t="s">
        <v>1140</v>
      </c>
      <c r="F12146" s="9" t="s">
        <v>1141</v>
      </c>
    </row>
    <row r="12147" spans="1:6" ht="15" customHeight="1">
      <c r="A12147" s="19" t="str">
        <f>VLOOKUP(B12147,segédtábla!$A$1:$C$156,3,FALSE)</f>
        <v>11+3</v>
      </c>
      <c r="B12147" s="226" t="s">
        <v>1142</v>
      </c>
      <c r="C12147" s="13" t="str">
        <f>VLOOKUP(B12147,segédtábla!$A$1:$C$156,2,FALSE)</f>
        <v>Hamecz  Zsolt + Zsoltné</v>
      </c>
      <c r="D12147" s="5" t="s">
        <v>10169</v>
      </c>
      <c r="E12147" s="332" t="e">
        <f>VLOOKUP(C12147,'Havi KM'!A:S,4,FALSE)</f>
        <v>#N/A</v>
      </c>
      <c r="F12147" s="163"/>
    </row>
    <row r="12148" spans="1:6" ht="15" customHeight="1">
      <c r="A12148" s="19" t="e">
        <f>VLOOKUP(B12148,segédtábla!$A$1:$C$156,3,FALSE)</f>
        <v>#N/A</v>
      </c>
      <c r="B12148" s="11"/>
      <c r="C12148" s="13" t="e">
        <f>VLOOKUP(B12148,segédtábla!$A$1:$C$156,2,FALSE)</f>
        <v>#N/A</v>
      </c>
      <c r="D12148" s="5"/>
      <c r="E12148" s="332" t="e">
        <f>VLOOKUP(C12148,'Havi KM'!A:S,4,FALSE)</f>
        <v>#N/A</v>
      </c>
      <c r="F12148" s="163"/>
    </row>
    <row r="12149" spans="1:6" ht="15" customHeight="1">
      <c r="A12149" s="19" t="str">
        <f>VLOOKUP(B12149,segédtábla!$A$1:$C$156,3,FALSE)</f>
        <v>5+2</v>
      </c>
      <c r="B12149" s="226" t="s">
        <v>1154</v>
      </c>
      <c r="C12149" s="13" t="str">
        <f>VLOOKUP(B12149,segédtábla!$A$1:$C$156,2,FALSE)</f>
        <v>Tóth Mihály</v>
      </c>
      <c r="D12149" s="5" t="s">
        <v>1436</v>
      </c>
      <c r="E12149" s="332" t="str">
        <f>VLOOKUP(C12149,'Havi KM'!A:S,4,FALSE)</f>
        <v xml:space="preserve">      345,81 km</v>
      </c>
      <c r="F12149" s="163"/>
    </row>
    <row r="12150" spans="1:6" ht="15" customHeight="1">
      <c r="A12150" s="19" t="str">
        <f>VLOOKUP(B12150,segédtábla!$A$1:$C$156,3,FALSE)</f>
        <v>11+3</v>
      </c>
      <c r="B12150" s="226" t="s">
        <v>1366</v>
      </c>
      <c r="C12150" s="13" t="str">
        <f>VLOOKUP(B12150,segédtábla!$A$1:$C$156,2,FALSE)</f>
        <v>Busi Sándor János</v>
      </c>
      <c r="D12150" s="5" t="s">
        <v>10170</v>
      </c>
      <c r="E12150" s="332" t="str">
        <f>VLOOKUP(C12150,'Havi KM'!A:S,4,FALSE)</f>
        <v xml:space="preserve">     1 430,82 km</v>
      </c>
      <c r="F12150" s="163"/>
    </row>
    <row r="12151" spans="1:6" ht="15" customHeight="1">
      <c r="A12151" s="19" t="e">
        <f>VLOOKUP(B12151,segédtábla!$A$1:$C$156,3,FALSE)</f>
        <v>#N/A</v>
      </c>
      <c r="B12151" s="11"/>
      <c r="C12151" s="13" t="e">
        <f>VLOOKUP(B12151,segédtábla!$A$1:$C$156,2,FALSE)</f>
        <v>#N/A</v>
      </c>
      <c r="D12151" s="5"/>
      <c r="E12151" s="332" t="e">
        <f>VLOOKUP(C12151,'Havi KM'!A:S,4,FALSE)</f>
        <v>#N/A</v>
      </c>
      <c r="F12151" s="163"/>
    </row>
    <row r="12152" spans="1:6" ht="15" customHeight="1">
      <c r="A12152" s="19" t="str">
        <f>VLOOKUP(B12152,segédtábla!$A$1:$C$156,3,FALSE)</f>
        <v>5+2</v>
      </c>
      <c r="B12152" s="226" t="s">
        <v>1200</v>
      </c>
      <c r="C12152" s="13" t="str">
        <f>VLOOKUP(B12152,segédtábla!$A$1:$C$156,2,FALSE)</f>
        <v>Giber Zoltán</v>
      </c>
      <c r="D12152" s="5" t="s">
        <v>1436</v>
      </c>
      <c r="E12152" s="332" t="str">
        <f>VLOOKUP(C12152,'Havi KM'!A:S,4,FALSE)</f>
        <v xml:space="preserve">     1 523,35 km</v>
      </c>
      <c r="F12152" s="163"/>
    </row>
    <row r="12153" spans="1:6" ht="15" customHeight="1">
      <c r="A12153" s="19" t="str">
        <f>VLOOKUP(B12153,segédtábla!$A$1:$C$156,3,FALSE)</f>
        <v>11+3</v>
      </c>
      <c r="B12153" s="226" t="s">
        <v>1183</v>
      </c>
      <c r="C12153" s="13" t="str">
        <f>VLOOKUP(B12153,segédtábla!$A$1:$C$156,2,FALSE)</f>
        <v>Kelemen Imre</v>
      </c>
      <c r="D12153" s="5" t="s">
        <v>1767</v>
      </c>
      <c r="E12153" s="332" t="str">
        <f>VLOOKUP(C12153,'Havi KM'!A:S,4,FALSE)</f>
        <v xml:space="preserve">     2 133,94 km</v>
      </c>
      <c r="F12153" s="163"/>
    </row>
    <row r="12154" spans="1:6" ht="15" customHeight="1">
      <c r="A12154" s="19" t="e">
        <f>VLOOKUP(B12154,segédtábla!$A$1:$C$156,3,FALSE)</f>
        <v>#N/A</v>
      </c>
      <c r="B12154" s="11"/>
      <c r="C12154" s="13" t="e">
        <f>VLOOKUP(B12154,segédtábla!$A$1:$C$156,2,FALSE)</f>
        <v>#N/A</v>
      </c>
      <c r="D12154" s="5"/>
      <c r="E12154" s="332" t="e">
        <f>VLOOKUP(C12154,'Havi KM'!A:S,4,FALSE)</f>
        <v>#N/A</v>
      </c>
      <c r="F12154" s="163"/>
    </row>
    <row r="12155" spans="1:6" ht="15" customHeight="1">
      <c r="A12155" s="19" t="str">
        <f>VLOOKUP(B12155,segédtábla!$A$1:$C$156,3,FALSE)</f>
        <v>11+3</v>
      </c>
      <c r="B12155" s="226" t="s">
        <v>1158</v>
      </c>
      <c r="C12155" s="178" t="str">
        <f>VLOOKUP(B12155,segédtábla!$A$1:$C$156,2,FALSE)</f>
        <v>Csák László</v>
      </c>
      <c r="D12155" s="4" t="s">
        <v>1436</v>
      </c>
      <c r="E12155" s="332" t="str">
        <f>VLOOKUP(C12155,'Havi KM'!A:S,4,FALSE)</f>
        <v xml:space="preserve">     1 157,94 km</v>
      </c>
      <c r="F12155" s="163"/>
    </row>
    <row r="12156" spans="1:6" ht="15" customHeight="1">
      <c r="A12156" s="19" t="str">
        <f>VLOOKUP(B12156,segédtábla!$A$1:$C$156,3,FALSE)</f>
        <v>5+2</v>
      </c>
      <c r="B12156" s="226" t="s">
        <v>1337</v>
      </c>
      <c r="C12156" s="13" t="str">
        <f>VLOOKUP(B12156,segédtábla!$A$1:$C$156,2,FALSE)</f>
        <v>Kozma István / Farkas Rudolf</v>
      </c>
      <c r="D12156" s="4" t="s">
        <v>10171</v>
      </c>
      <c r="E12156" s="332" t="e">
        <f>VLOOKUP(C12156,'Havi KM'!A:S,4,FALSE)</f>
        <v>#N/A</v>
      </c>
      <c r="F12156" s="163" t="s">
        <v>10050</v>
      </c>
    </row>
    <row r="12157" spans="1:6" ht="15" customHeight="1">
      <c r="A12157" s="19" t="e">
        <f>VLOOKUP(B12157,segédtábla!$A$1:$C$156,3,FALSE)</f>
        <v>#N/A</v>
      </c>
      <c r="B12157" s="11"/>
      <c r="C12157" s="13" t="e">
        <f>VLOOKUP(B12157,segédtábla!$A$1:$C$156,2,FALSE)</f>
        <v>#N/A</v>
      </c>
      <c r="D12157" s="5"/>
      <c r="E12157" s="332" t="e">
        <f>VLOOKUP(C12157,'Havi KM'!A:S,4,FALSE)</f>
        <v>#N/A</v>
      </c>
      <c r="F12157" s="163"/>
    </row>
    <row r="12158" spans="1:6" ht="15" customHeight="1">
      <c r="A12158" s="19" t="str">
        <f>VLOOKUP(B12158,segédtábla!$A$1:$C$156,3,FALSE)</f>
        <v>2/1.</v>
      </c>
      <c r="B12158" s="226" t="s">
        <v>5289</v>
      </c>
      <c r="C12158" s="13" t="s">
        <v>3936</v>
      </c>
      <c r="D12158" s="5" t="s">
        <v>1436</v>
      </c>
      <c r="E12158" s="332" t="str">
        <f>VLOOKUP(C12158,'Havi KM'!A:S,4,FALSE)</f>
        <v xml:space="preserve">     2 412,32 km</v>
      </c>
      <c r="F12158" s="163"/>
    </row>
    <row r="12159" spans="1:6" ht="15" customHeight="1">
      <c r="A12159" s="19" t="str">
        <f>VLOOKUP(B12159,segédtábla!$A$1:$C$156,3,FALSE)</f>
        <v>11+3</v>
      </c>
      <c r="B12159" s="226" t="s">
        <v>1313</v>
      </c>
      <c r="C12159" s="13" t="str">
        <f>VLOOKUP(B12159,segédtábla!$A$1:$C$156,2,FALSE)</f>
        <v>Tóth Zoltán József</v>
      </c>
      <c r="D12159" s="5" t="s">
        <v>10165</v>
      </c>
      <c r="E12159" s="332" t="str">
        <f>VLOOKUP(C12159,'Havi KM'!A:S,4,FALSE)</f>
        <v xml:space="preserve">      0,0 km</v>
      </c>
      <c r="F12159" s="163"/>
    </row>
    <row r="12160" spans="1:6" ht="15" customHeight="1">
      <c r="A12160" s="19" t="e">
        <f>VLOOKUP(B12160,segédtábla!$A$1:$C$156,3,FALSE)</f>
        <v>#N/A</v>
      </c>
      <c r="B12160" s="11"/>
      <c r="C12160" s="13" t="e">
        <f>VLOOKUP(B12160,segédtábla!$A$1:$C$156,2,FALSE)</f>
        <v>#N/A</v>
      </c>
      <c r="D12160" s="5"/>
      <c r="E12160" s="332" t="e">
        <f>VLOOKUP(C12160,'Havi KM'!A:S,4,FALSE)</f>
        <v>#N/A</v>
      </c>
      <c r="F12160" s="163"/>
    </row>
    <row r="12161" spans="1:6" ht="15" customHeight="1">
      <c r="A12161" s="19" t="str">
        <f>VLOOKUP(B12161,segédtábla!$A$1:$C$156,3,FALSE)</f>
        <v>11+3</v>
      </c>
      <c r="B12161" s="226" t="s">
        <v>1333</v>
      </c>
      <c r="C12161" s="13" t="str">
        <f>VLOOKUP(B12161,segédtábla!$A$1:$C$156,2,FALSE)</f>
        <v>Meilinger Ádám</v>
      </c>
      <c r="D12161" s="96" t="s">
        <v>10172</v>
      </c>
      <c r="E12161" s="332" t="str">
        <f>VLOOKUP(C12161,'Havi KM'!A:S,4,FALSE)</f>
        <v xml:space="preserve">      277,05 km</v>
      </c>
      <c r="F12161" s="363"/>
    </row>
    <row r="12162" spans="1:6" ht="15" customHeight="1">
      <c r="A12162" s="19" t="str">
        <f>VLOOKUP(B12162,segédtábla!$A$1:$C$156,3,FALSE)</f>
        <v>11+3</v>
      </c>
      <c r="B12162" s="226" t="s">
        <v>7332</v>
      </c>
      <c r="C12162" s="13" t="str">
        <f>VLOOKUP(B12162,segédtábla!$A$1:$C$156,2,FALSE)</f>
        <v>Choijiljav Batbaatar</v>
      </c>
      <c r="D12162" s="4" t="s">
        <v>10173</v>
      </c>
      <c r="E12162" s="332" t="str">
        <f>VLOOKUP(C12162,'Havi KM'!A:S,4,FALSE)</f>
        <v xml:space="preserve">     1 929,86 km</v>
      </c>
      <c r="F12162" s="363"/>
    </row>
    <row r="12163" spans="1:6" ht="15" customHeight="1">
      <c r="A12163" s="19" t="e">
        <f>VLOOKUP(B12163,segédtábla!$A$1:$C$156,3,FALSE)</f>
        <v>#N/A</v>
      </c>
      <c r="B12163" s="11"/>
      <c r="C12163" s="13" t="e">
        <f>VLOOKUP(B12163,segédtábla!$A$1:$C$156,2,FALSE)</f>
        <v>#N/A</v>
      </c>
      <c r="D12163" s="5"/>
      <c r="E12163" s="332" t="e">
        <f>VLOOKUP(C12163,'Havi KM'!A:S,4,FALSE)</f>
        <v>#N/A</v>
      </c>
      <c r="F12163" s="163"/>
    </row>
    <row r="12164" spans="1:6" ht="15" customHeight="1">
      <c r="A12164" s="19" t="e">
        <f>VLOOKUP(B12164,segédtábla!$A$1:$C$156,3,FALSE)</f>
        <v>#N/A</v>
      </c>
      <c r="B12164" s="11"/>
      <c r="C12164" s="13" t="e">
        <f>VLOOKUP(B12164,segédtábla!$A$1:$C$156,2,FALSE)</f>
        <v>#N/A</v>
      </c>
      <c r="D12164" s="5"/>
      <c r="E12164" s="332" t="e">
        <f>VLOOKUP(C12164,'Havi KM'!A:S,4,FALSE)</f>
        <v>#N/A</v>
      </c>
      <c r="F12164" s="163"/>
    </row>
    <row r="12166" spans="1:6" ht="15" customHeight="1">
      <c r="A12166" s="10"/>
      <c r="B12166" s="16"/>
      <c r="C12166" s="263">
        <v>46047</v>
      </c>
      <c r="D12166" s="237" t="str">
        <f>TEXT(C12166,"dddd")</f>
        <v>Sunday</v>
      </c>
      <c r="E12166" s="330"/>
      <c r="F12166" s="227">
        <f>+COUNTA(B12169:B12179)</f>
        <v>8</v>
      </c>
    </row>
    <row r="12167" spans="1:6" ht="15" customHeight="1">
      <c r="C12167" s="355"/>
    </row>
    <row r="12168" spans="1:6" ht="15" customHeight="1">
      <c r="A12168" s="7" t="s">
        <v>1136</v>
      </c>
      <c r="B12168" s="8" t="s">
        <v>1137</v>
      </c>
      <c r="C12168" s="9" t="s">
        <v>1138</v>
      </c>
      <c r="D12168" s="9" t="s">
        <v>1139</v>
      </c>
      <c r="E12168" s="331" t="s">
        <v>1140</v>
      </c>
      <c r="F12168" s="9" t="s">
        <v>1141</v>
      </c>
    </row>
    <row r="12169" spans="1:6" ht="15" customHeight="1">
      <c r="A12169" s="19" t="str">
        <f>VLOOKUP(B12169,segédtábla!$A$1:$C$156,3,FALSE)</f>
        <v>11+3</v>
      </c>
      <c r="B12169" s="226" t="s">
        <v>1221</v>
      </c>
      <c r="C12169" s="13" t="str">
        <f>VLOOKUP(B12169,segédtábla!$A$1:$C$156,2,FALSE)</f>
        <v>Vass István</v>
      </c>
      <c r="D12169" s="5" t="s">
        <v>10174</v>
      </c>
      <c r="E12169" s="332" t="e">
        <f>VLOOKUP(C12169,'Havi KM'!A:S,4,FALSE)</f>
        <v>#N/A</v>
      </c>
      <c r="F12169" s="163" t="s">
        <v>10175</v>
      </c>
    </row>
    <row r="12170" spans="1:6" ht="15" customHeight="1">
      <c r="A12170" s="19" t="str">
        <f>VLOOKUP(B12170,segédtábla!$A$1:$C$156,3,FALSE)</f>
        <v>5+2</v>
      </c>
      <c r="B12170" s="226" t="s">
        <v>1278</v>
      </c>
      <c r="C12170" s="13" t="str">
        <f>VLOOKUP(B12170,segédtábla!$A$1:$C$156,2,FALSE)</f>
        <v>Adamek István + Nyíri Attila</v>
      </c>
      <c r="D12170" s="5" t="s">
        <v>10176</v>
      </c>
      <c r="E12170" s="332" t="e">
        <f>VLOOKUP(C12170,'Havi KM'!A:S,4,FALSE)</f>
        <v>#N/A</v>
      </c>
      <c r="F12170" s="163"/>
    </row>
    <row r="12171" spans="1:6" ht="15" customHeight="1">
      <c r="A12171" s="19" t="e">
        <f>VLOOKUP(B12171,segédtábla!$A$1:$C$156,3,FALSE)</f>
        <v>#N/A</v>
      </c>
      <c r="B12171" s="11"/>
      <c r="C12171" s="13" t="e">
        <f>VLOOKUP(B12171,segédtábla!$A$1:$C$156,2,FALSE)</f>
        <v>#N/A</v>
      </c>
      <c r="D12171" s="5"/>
      <c r="E12171" s="332" t="e">
        <f>VLOOKUP(C12171,'Havi KM'!A:S,4,FALSE)</f>
        <v>#N/A</v>
      </c>
      <c r="F12171" s="163"/>
    </row>
    <row r="12172" spans="1:6" ht="15" customHeight="1">
      <c r="A12172" s="19" t="str">
        <f>VLOOKUP(B12172,segédtábla!$A$1:$C$156,3,FALSE)</f>
        <v>5+2</v>
      </c>
      <c r="B12172" s="226" t="s">
        <v>1227</v>
      </c>
      <c r="C12172" s="13" t="str">
        <f>VLOOKUP(B12172,segédtábla!$A$1:$C$156,2,FALSE)</f>
        <v>Horváth Ferenc</v>
      </c>
      <c r="D12172" s="5" t="s">
        <v>1436</v>
      </c>
      <c r="E12172" s="332" t="str">
        <f>VLOOKUP(C12172,'Havi KM'!A:S,4,FALSE)</f>
        <v xml:space="preserve">     1 488,98 km</v>
      </c>
      <c r="F12172" s="163"/>
    </row>
    <row r="12173" spans="1:6" ht="15" customHeight="1">
      <c r="A12173" s="19" t="str">
        <f>VLOOKUP(B12173,segédtábla!$A$1:$C$156,3,FALSE)</f>
        <v>11+3</v>
      </c>
      <c r="B12173" s="226" t="s">
        <v>1195</v>
      </c>
      <c r="C12173" s="13" t="str">
        <f>VLOOKUP(B12173,segédtábla!$A$1:$C$156,2,FALSE)</f>
        <v>Hallók Gábor</v>
      </c>
      <c r="D12173" s="5" t="s">
        <v>10177</v>
      </c>
      <c r="E12173" s="332" t="str">
        <f>VLOOKUP(C12173,'Havi KM'!A:S,4,FALSE)</f>
        <v xml:space="preserve">     2 457,27 km</v>
      </c>
      <c r="F12173" s="163"/>
    </row>
    <row r="12174" spans="1:6" ht="15" customHeight="1">
      <c r="A12174" s="19" t="e">
        <f>VLOOKUP(B12174,segédtábla!$A$1:$C$156,3,FALSE)</f>
        <v>#N/A</v>
      </c>
      <c r="B12174" s="11"/>
      <c r="C12174" s="13" t="e">
        <f>VLOOKUP(B12174,segédtábla!$A$1:$C$156,2,FALSE)</f>
        <v>#N/A</v>
      </c>
      <c r="D12174" s="5"/>
      <c r="E12174" s="332" t="e">
        <f>VLOOKUP(C12174,'Havi KM'!A:S,4,FALSE)</f>
        <v>#N/A</v>
      </c>
      <c r="F12174" s="163"/>
    </row>
    <row r="12175" spans="1:6" ht="15" customHeight="1">
      <c r="A12175" s="19" t="str">
        <f>VLOOKUP(B12175,segédtábla!$A$1:$C$156,3,FALSE)</f>
        <v>5+2</v>
      </c>
      <c r="B12175" s="226" t="s">
        <v>1264</v>
      </c>
      <c r="C12175" s="13" t="str">
        <f>VLOOKUP(B12175,segédtábla!$A$1:$C$156,2,FALSE)</f>
        <v>Sógorka Csaba</v>
      </c>
      <c r="D12175" s="5" t="s">
        <v>1436</v>
      </c>
      <c r="E12175" s="332" t="str">
        <f>VLOOKUP(C12175,'Havi KM'!A:S,4,FALSE)</f>
        <v xml:space="preserve">     1 480,64 km</v>
      </c>
      <c r="F12175" s="163"/>
    </row>
    <row r="12176" spans="1:6" ht="15" customHeight="1">
      <c r="A12176" s="19" t="str">
        <f>VLOOKUP(B12176,segédtábla!$A$1:$C$156,3,FALSE)</f>
        <v>11+3</v>
      </c>
      <c r="B12176" s="226" t="s">
        <v>1245</v>
      </c>
      <c r="C12176" s="13" t="str">
        <f>VLOOKUP(B12176,segédtábla!$A$1:$C$156,2,FALSE)</f>
        <v>Slebárszky Attila Gábor</v>
      </c>
      <c r="D12176" s="5" t="s">
        <v>10178</v>
      </c>
      <c r="E12176" s="332" t="str">
        <f>VLOOKUP(C12176,'Havi KM'!A:S,4,FALSE)</f>
        <v xml:space="preserve">     1 780,0 km</v>
      </c>
      <c r="F12176" s="163"/>
    </row>
    <row r="12177" spans="1:6" ht="15" customHeight="1">
      <c r="A12177" s="19" t="e">
        <f>VLOOKUP(B12177,segédtábla!$A$1:$C$156,3,FALSE)</f>
        <v>#N/A</v>
      </c>
      <c r="B12177" s="11"/>
      <c r="C12177" s="13" t="e">
        <f>VLOOKUP(B12177,segédtábla!$A$1:$C$156,2,FALSE)</f>
        <v>#N/A</v>
      </c>
      <c r="D12177" s="5"/>
      <c r="E12177" s="332" t="e">
        <f>VLOOKUP(C12177,'Havi KM'!A:S,4,FALSE)</f>
        <v>#N/A</v>
      </c>
      <c r="F12177" s="163"/>
    </row>
    <row r="12178" spans="1:6" ht="15" customHeight="1">
      <c r="A12178" s="19" t="str">
        <f>VLOOKUP(B12178,segédtábla!$A$1:$C$156,3,FALSE)</f>
        <v>11+3</v>
      </c>
      <c r="B12178" s="226" t="s">
        <v>1236</v>
      </c>
      <c r="C12178" s="13" t="str">
        <f>VLOOKUP(B12178,segédtábla!$A$1:$C$156,2,FALSE)</f>
        <v>Pázmándi János</v>
      </c>
      <c r="D12178" s="5" t="s">
        <v>10179</v>
      </c>
      <c r="E12178" s="332" t="str">
        <f>VLOOKUP(C12178,'Havi KM'!A:S,4,FALSE)</f>
        <v xml:space="preserve">     1 597,21 km</v>
      </c>
      <c r="F12178" s="231"/>
    </row>
    <row r="12179" spans="1:6" ht="15" customHeight="1">
      <c r="A12179" s="19" t="str">
        <f>VLOOKUP(B12179,segédtábla!$A$1:$C$156,3,FALSE)</f>
        <v>11+3</v>
      </c>
      <c r="B12179" s="226" t="s">
        <v>1355</v>
      </c>
      <c r="C12179" s="13" t="str">
        <f>VLOOKUP(B12179,segédtábla!$A$1:$C$156,2,FALSE)</f>
        <v>Németh Nándor</v>
      </c>
      <c r="D12179" s="5" t="s">
        <v>10180</v>
      </c>
      <c r="E12179" s="332" t="str">
        <f>VLOOKUP(C12179,'Havi KM'!A:S,4,FALSE)</f>
        <v xml:space="preserve">     2 089,15 km</v>
      </c>
      <c r="F12179" s="163"/>
    </row>
    <row r="12180" spans="1:6" ht="15" customHeight="1">
      <c r="A12180" s="19" t="str">
        <f>VLOOKUP(B12180,segédtábla!$A$1:$C$156,3,FALSE)</f>
        <v>5+2</v>
      </c>
      <c r="B12180" s="226" t="s">
        <v>1274</v>
      </c>
      <c r="C12180" s="13" t="str">
        <f>VLOOKUP(B12180,segédtábla!$A$1:$C$156,2,FALSE)</f>
        <v>Kakulya Zsolt</v>
      </c>
      <c r="D12180" s="4" t="s">
        <v>10181</v>
      </c>
      <c r="E12180" s="332" t="str">
        <f>VLOOKUP(C12180,'Havi KM'!A:S,4,FALSE)</f>
        <v xml:space="preserve">     1 219,87 km</v>
      </c>
      <c r="F12180" s="163" t="s">
        <v>10182</v>
      </c>
    </row>
    <row r="12181" spans="1:6" ht="15" customHeight="1">
      <c r="A12181" s="19" t="str">
        <f>VLOOKUP(B12181,segédtábla!$A$1:$C$156,3,FALSE)</f>
        <v>5+2</v>
      </c>
      <c r="B12181" s="226" t="s">
        <v>1281</v>
      </c>
      <c r="C12181" s="13" t="str">
        <f>VLOOKUP(B12181,segédtábla!$A$1:$C$156,2,FALSE)</f>
        <v>Kiss Sándor</v>
      </c>
      <c r="D12181" s="4" t="s">
        <v>10183</v>
      </c>
      <c r="E12181" s="332" t="str">
        <f>VLOOKUP(C12181,'Havi KM'!A:S,4,FALSE)</f>
        <v xml:space="preserve">     1 065,91 km</v>
      </c>
      <c r="F12181" s="163"/>
    </row>
    <row r="12182" spans="1:6" ht="15" customHeight="1">
      <c r="A12182" s="19" t="str">
        <f>VLOOKUP(B12182,segédtábla!$A$1:$C$156,3,FALSE)</f>
        <v>5+2</v>
      </c>
      <c r="B12182" s="226" t="s">
        <v>1238</v>
      </c>
      <c r="C12182" s="13" t="str">
        <f>VLOOKUP(B12182,segédtábla!$A$1:$C$156,2,FALSE)</f>
        <v>Tóth Zsolt</v>
      </c>
      <c r="D12182" s="4" t="s">
        <v>10184</v>
      </c>
      <c r="E12182" s="332" t="str">
        <f>VLOOKUP(C12182,'Havi KM'!A:S,4,FALSE)</f>
        <v xml:space="preserve">     1 572,92 km</v>
      </c>
      <c r="F12182" s="163"/>
    </row>
    <row r="12183" spans="1:6" ht="15" customHeight="1">
      <c r="A12183" s="19" t="str">
        <f>VLOOKUP(B12183,segédtábla!$A$1:$C$156,3,FALSE)</f>
        <v>11+3</v>
      </c>
      <c r="B12183" s="226" t="s">
        <v>1168</v>
      </c>
      <c r="C12183" s="319" t="str">
        <f>VLOOKUP(B12183,segédtábla!$A$1:$C$156,2,FALSE)</f>
        <v>Balázs István</v>
      </c>
      <c r="D12183" s="188" t="s">
        <v>10185</v>
      </c>
      <c r="E12183" s="332" t="str">
        <f>VLOOKUP(C12183,'Havi KM'!A:S,4,FALSE)</f>
        <v xml:space="preserve">     1 401,93 km</v>
      </c>
      <c r="F12183" s="163" t="s">
        <v>10186</v>
      </c>
    </row>
    <row r="12184" spans="1:6" ht="15" customHeight="1">
      <c r="A12184" s="19" t="str">
        <f>VLOOKUP(B12184,segédtábla!$A$1:$C$156,3,FALSE)</f>
        <v>11+3</v>
      </c>
      <c r="B12184" s="226" t="s">
        <v>1283</v>
      </c>
      <c r="C12184" s="13" t="str">
        <f>VLOOKUP(B12184,segédtábla!$A$1:$C$156,2,FALSE)</f>
        <v>Török Attila</v>
      </c>
      <c r="D12184" s="4" t="s">
        <v>10187</v>
      </c>
      <c r="E12184" s="332" t="str">
        <f>VLOOKUP(C12184,'Havi KM'!A:S,4,FALSE)</f>
        <v xml:space="preserve">     1 669,95 km</v>
      </c>
      <c r="F12184" s="163" t="s">
        <v>10188</v>
      </c>
    </row>
    <row r="12185" spans="1:6" ht="15" customHeight="1">
      <c r="A12185" s="19" t="str">
        <f>VLOOKUP(B12185,segédtábla!$A$1:$C$156,3,FALSE)</f>
        <v>5+2</v>
      </c>
      <c r="B12185" s="226" t="s">
        <v>1286</v>
      </c>
      <c r="C12185" s="13" t="str">
        <f>VLOOKUP(B12185,segédtábla!$A$1:$C$156,2,FALSE)</f>
        <v>Kata József</v>
      </c>
      <c r="D12185" s="5" t="s">
        <v>10189</v>
      </c>
      <c r="E12185" s="332" t="str">
        <f>VLOOKUP(C12185,'Havi KM'!A:S,4,FALSE)</f>
        <v xml:space="preserve">     2 059,02 km</v>
      </c>
      <c r="F12185" s="163"/>
    </row>
    <row r="12186" spans="1:6" ht="15" customHeight="1">
      <c r="A12186" s="19" t="str">
        <f>VLOOKUP(B12186,segédtábla!$A$1:$C$156,3,FALSE)</f>
        <v>10+3</v>
      </c>
      <c r="B12186" s="226" t="s">
        <v>1358</v>
      </c>
      <c r="C12186" s="178" t="str">
        <f>VLOOKUP(B12186,segédtábla!$A$1:$C$156,2,FALSE)</f>
        <v>Tóth Attila</v>
      </c>
      <c r="D12186" s="4" t="s">
        <v>10190</v>
      </c>
      <c r="E12186" s="332" t="str">
        <f>VLOOKUP(C12186,'Havi KM'!A:S,4,FALSE)</f>
        <v xml:space="preserve">      626,64 km</v>
      </c>
      <c r="F12186" s="163" t="s">
        <v>10191</v>
      </c>
    </row>
    <row r="12187" spans="1:6" ht="15" customHeight="1">
      <c r="A12187" s="19" t="str">
        <f>VLOOKUP(B12187,segédtábla!$A$1:$C$156,3,FALSE)</f>
        <v>5+2</v>
      </c>
      <c r="B12187" s="226" t="s">
        <v>1243</v>
      </c>
      <c r="C12187" s="319" t="str">
        <f>VLOOKUP(B12187,segédtábla!$A$1:$C$156,2,FALSE)</f>
        <v>Csicsai Gábor</v>
      </c>
      <c r="D12187" s="188" t="s">
        <v>1689</v>
      </c>
      <c r="E12187" s="332" t="str">
        <f>VLOOKUP(C12187,'Havi KM'!A:S,4,FALSE)</f>
        <v xml:space="preserve">      636,52 km</v>
      </c>
      <c r="F12187" s="551"/>
    </row>
    <row r="12188" spans="1:6" ht="15" customHeight="1">
      <c r="A12188" s="19" t="str">
        <f>VLOOKUP(B12188,segédtábla!$A$1:$C$156,3,FALSE)</f>
        <v>5+2</v>
      </c>
      <c r="B12188" s="226" t="s">
        <v>1292</v>
      </c>
      <c r="C12188" s="13" t="str">
        <f>VLOOKUP(B12188,segédtábla!$A$1:$C$156,2,FALSE)</f>
        <v>Hanzi György Lehel</v>
      </c>
      <c r="D12188" s="5" t="s">
        <v>10192</v>
      </c>
      <c r="E12188" s="332" t="str">
        <f>VLOOKUP(C12188,'Havi KM'!A:S,4,FALSE)</f>
        <v xml:space="preserve">     1 303,29 km</v>
      </c>
      <c r="F12188" s="163"/>
    </row>
    <row r="12189" spans="1:6" ht="15" customHeight="1">
      <c r="A12189" s="19" t="str">
        <f>VLOOKUP(B12189,segédtábla!$A$1:$C$156,3,FALSE)</f>
        <v>11+3</v>
      </c>
      <c r="B12189" s="226" t="s">
        <v>1170</v>
      </c>
      <c r="C12189" s="13" t="str">
        <f>VLOOKUP(B12189,segédtábla!$A$1:$C$156,2,FALSE)</f>
        <v>Hemmerlein Zoltán</v>
      </c>
      <c r="D12189" s="4" t="s">
        <v>10193</v>
      </c>
      <c r="E12189" s="332" t="str">
        <f>VLOOKUP(C12189,'Havi KM'!A:S,4,FALSE)</f>
        <v xml:space="preserve">     1 867,46 km</v>
      </c>
      <c r="F12189" s="163"/>
    </row>
    <row r="12190" spans="1:6" ht="15" customHeight="1">
      <c r="A12190" s="19" t="str">
        <f>VLOOKUP(B12190,segédtábla!$A$1:$C$156,3,FALSE)</f>
        <v>11+3</v>
      </c>
      <c r="B12190" s="226" t="s">
        <v>1296</v>
      </c>
      <c r="C12190" s="13" t="str">
        <f>VLOOKUP(B12190,segédtábla!$A$1:$C$156,2,FALSE)</f>
        <v>Kálóczi Péter</v>
      </c>
      <c r="D12190" s="4" t="s">
        <v>10194</v>
      </c>
      <c r="E12190" s="332" t="str">
        <f>VLOOKUP(C12190,'Havi KM'!A:S,4,FALSE)</f>
        <v xml:space="preserve">      933,04 km</v>
      </c>
      <c r="F12190" s="211"/>
    </row>
    <row r="12191" spans="1:6" ht="15" customHeight="1">
      <c r="A12191" s="19" t="str">
        <f>VLOOKUP(B12191,segédtábla!$A$1:$C$156,3,FALSE)</f>
        <v>5+2</v>
      </c>
      <c r="B12191" s="226" t="s">
        <v>1175</v>
      </c>
      <c r="C12191" s="13" t="str">
        <f>VLOOKUP(B12191,segédtábla!$A$1:$C$156,2,FALSE)</f>
        <v>Iklódi Sándor</v>
      </c>
      <c r="D12191" s="5" t="s">
        <v>10195</v>
      </c>
      <c r="E12191" s="332" t="str">
        <f>VLOOKUP(C12191,'Havi KM'!A:S,4,FALSE)</f>
        <v xml:space="preserve">     1 161,24 km</v>
      </c>
      <c r="F12191" s="163"/>
    </row>
    <row r="12192" spans="1:6" ht="15" customHeight="1">
      <c r="A12192" s="19" t="str">
        <f>VLOOKUP(B12192,segédtábla!$A$1:$C$156,3,FALSE)</f>
        <v>5+2</v>
      </c>
      <c r="B12192" s="226" t="s">
        <v>1152</v>
      </c>
      <c r="C12192" s="13" t="str">
        <f>VLOOKUP(B12192,segédtábla!$A$1:$C$156,2,FALSE)</f>
        <v>Tokorcsi Tibor</v>
      </c>
      <c r="D12192" s="5" t="s">
        <v>10196</v>
      </c>
      <c r="E12192" s="332" t="str">
        <f>VLOOKUP(C12192,'Havi KM'!A:S,4,FALSE)</f>
        <v xml:space="preserve">     1 330,53 km</v>
      </c>
      <c r="F12192" s="163"/>
    </row>
    <row r="12193" spans="1:6" ht="15" customHeight="1">
      <c r="A12193" s="19">
        <f>VLOOKUP(B12193,segédtábla!$A$1:$C$156,3,FALSE)</f>
        <v>0</v>
      </c>
      <c r="B12193" s="226" t="s">
        <v>1248</v>
      </c>
      <c r="C12193" s="13">
        <f>VLOOKUP(B12193,segédtábla!$A$1:$C$156,2,FALSE)</f>
        <v>0</v>
      </c>
      <c r="D12193" s="5" t="s">
        <v>10197</v>
      </c>
      <c r="E12193" s="332" t="e">
        <f>VLOOKUP(C12193,'Havi KM'!A:S,4,FALSE)</f>
        <v>#N/A</v>
      </c>
      <c r="F12193" s="163"/>
    </row>
    <row r="12194" spans="1:6" ht="15" customHeight="1">
      <c r="A12194" s="19" t="str">
        <f>VLOOKUP(B12194,segédtábla!$A$1:$C$156,3,FALSE)</f>
        <v>5+2</v>
      </c>
      <c r="B12194" s="226" t="s">
        <v>1181</v>
      </c>
      <c r="C12194" s="13" t="str">
        <f>VLOOKUP(B12194,segédtábla!$A$1:$C$156,2,FALSE)</f>
        <v>Lázár Gábor</v>
      </c>
      <c r="D12194" s="542" t="s">
        <v>10198</v>
      </c>
      <c r="E12194" s="332" t="str">
        <f>VLOOKUP(C12194,'Havi KM'!A:S,4,FALSE)</f>
        <v xml:space="preserve">     1 156,79 km</v>
      </c>
      <c r="F12194" s="163"/>
    </row>
    <row r="12195" spans="1:6" ht="15" customHeight="1">
      <c r="A12195" s="19" t="str">
        <f>VLOOKUP(B12195,segédtábla!$A$1:$C$156,3,FALSE)</f>
        <v>5+2</v>
      </c>
      <c r="B12195" s="226" t="s">
        <v>1317</v>
      </c>
      <c r="C12195" s="13" t="str">
        <f>VLOOKUP(B12195,segédtábla!$A$1:$C$156,2,FALSE)</f>
        <v>Tőzsér Gábor</v>
      </c>
      <c r="D12195" s="5" t="s">
        <v>10199</v>
      </c>
      <c r="E12195" s="332" t="str">
        <f>VLOOKUP(C12195,'Havi KM'!A:S,4,FALSE)</f>
        <v xml:space="preserve">     1 375,22 km</v>
      </c>
      <c r="F12195" s="163"/>
    </row>
    <row r="12196" spans="1:6" ht="15" customHeight="1">
      <c r="A12196" s="19" t="str">
        <f>VLOOKUP(B12196,segédtábla!$A$1:$C$156,3,FALSE)</f>
        <v>5+2</v>
      </c>
      <c r="B12196" s="226" t="s">
        <v>1163</v>
      </c>
      <c r="C12196" s="178" t="str">
        <f>VLOOKUP(B12196,segédtábla!$A$1:$C$156,2,FALSE)</f>
        <v>Popovics Dávid</v>
      </c>
      <c r="D12196" s="4" t="s">
        <v>10200</v>
      </c>
      <c r="E12196" s="332" t="str">
        <f>VLOOKUP(C12196,'Havi KM'!A:S,4,FALSE)</f>
        <v xml:space="preserve">     1 838,04 km</v>
      </c>
      <c r="F12196" s="163"/>
    </row>
    <row r="12197" spans="1:6" ht="15" customHeight="1">
      <c r="A12197" s="19" t="str">
        <f>VLOOKUP(B12197,segédtábla!$A$1:$C$156,3,FALSE)</f>
        <v>5+2</v>
      </c>
      <c r="B12197" s="226" t="s">
        <v>1326</v>
      </c>
      <c r="C12197" s="13" t="str">
        <f>VLOOKUP(B12197,segédtábla!$A$1:$C$156,2,FALSE)</f>
        <v>Polyák László</v>
      </c>
      <c r="D12197" s="4" t="s">
        <v>10201</v>
      </c>
      <c r="E12197" s="332" t="str">
        <f>VLOOKUP(C12197,'Havi KM'!A:S,4,FALSE)</f>
        <v xml:space="preserve">     1 140,81 km</v>
      </c>
      <c r="F12197" s="163"/>
    </row>
    <row r="12198" spans="1:6" ht="15" customHeight="1">
      <c r="A12198" s="19" t="str">
        <f>VLOOKUP(B12198,segédtábla!$A$1:$C$156,3,FALSE)</f>
        <v>5+2</v>
      </c>
      <c r="B12198" s="226" t="s">
        <v>1214</v>
      </c>
      <c r="C12198" s="13" t="str">
        <f>VLOOKUP(B12198,segédtábla!$A$1:$C$156,2,FALSE)</f>
        <v>Horváth András - Charter</v>
      </c>
      <c r="D12198" s="4" t="s">
        <v>10202</v>
      </c>
      <c r="E12198" s="332" t="e">
        <f>VLOOKUP(C12198,'Havi KM'!A:S,4,FALSE)</f>
        <v>#N/A</v>
      </c>
      <c r="F12198" s="163" t="s">
        <v>10203</v>
      </c>
    </row>
    <row r="12199" spans="1:6" ht="15" customHeight="1">
      <c r="A12199" s="19" t="str">
        <f>VLOOKUP(B12199,segédtábla!$A$1:$C$156,3,FALSE)</f>
        <v>5+2</v>
      </c>
      <c r="B12199" s="226" t="s">
        <v>1262</v>
      </c>
      <c r="C12199" s="178" t="str">
        <f>VLOOKUP(B12199,segédtábla!$A$1:$C$156,2,FALSE)</f>
        <v>Balázs Tibor</v>
      </c>
      <c r="D12199" s="4" t="s">
        <v>10204</v>
      </c>
      <c r="E12199" s="332" t="str">
        <f>VLOOKUP(C12199,'Havi KM'!A:S,4,FALSE)</f>
        <v xml:space="preserve">      261,82 km</v>
      </c>
      <c r="F12199" s="163"/>
    </row>
    <row r="12200" spans="1:6" ht="15" customHeight="1">
      <c r="A12200" s="19" t="str">
        <f>VLOOKUP(B12200,segédtábla!$A$1:$C$156,3,FALSE)</f>
        <v>5+2</v>
      </c>
      <c r="B12200" s="226" t="s">
        <v>1410</v>
      </c>
      <c r="C12200" s="13" t="str">
        <f>VLOOKUP(B12200,segédtábla!$A$1:$C$156,2,FALSE)</f>
        <v>Berek Dániel</v>
      </c>
      <c r="D12200" s="4" t="s">
        <v>10205</v>
      </c>
      <c r="E12200" s="332" t="str">
        <f>VLOOKUP(C12200,'Havi KM'!A:S,4,FALSE)</f>
        <v xml:space="preserve">      0,0 km</v>
      </c>
      <c r="F12200" s="163"/>
    </row>
    <row r="12201" spans="1:6" ht="15" customHeight="1">
      <c r="A12201" s="19" t="str">
        <f>VLOOKUP(B12201,segédtábla!$A$1:$C$156,3,FALSE)</f>
        <v>5+2</v>
      </c>
      <c r="B12201" s="226" t="s">
        <v>1339</v>
      </c>
      <c r="C12201" s="13" t="str">
        <f>VLOOKUP(B12201,segédtábla!$A$1:$C$156,2,FALSE)</f>
        <v>Áncsák János 04.14</v>
      </c>
      <c r="D12201" s="5" t="s">
        <v>10206</v>
      </c>
      <c r="E12201" s="332" t="e">
        <f>VLOOKUP(C12201,'Havi KM'!A:S,4,FALSE)</f>
        <v>#N/A</v>
      </c>
      <c r="F12201" s="163"/>
    </row>
    <row r="12202" spans="1:6" ht="15" customHeight="1">
      <c r="A12202" s="19" t="str">
        <f>VLOOKUP(B12202,segédtábla!$A$1:$C$156,3,FALSE)</f>
        <v>5+2</v>
      </c>
      <c r="B12202" s="226" t="s">
        <v>1219</v>
      </c>
      <c r="C12202" s="13" t="str">
        <f>VLOOKUP(B12202,segédtábla!$A$1:$C$156,2,FALSE)</f>
        <v>Ignéczi Attila + Mura Milán</v>
      </c>
      <c r="D12202" s="4" t="s">
        <v>10207</v>
      </c>
      <c r="E12202" s="332" t="e">
        <f>VLOOKUP(C12202,'Havi KM'!A:S,4,FALSE)</f>
        <v>#N/A</v>
      </c>
      <c r="F12202" s="163"/>
    </row>
    <row r="12203" spans="1:6" ht="15" customHeight="1">
      <c r="A12203" s="19" t="str">
        <f>VLOOKUP(B12203,segédtábla!$A$1:$C$156,3,FALSE)</f>
        <v>5+2</v>
      </c>
      <c r="B12203" s="226" t="s">
        <v>1266</v>
      </c>
      <c r="C12203" s="319" t="str">
        <f>VLOOKUP(B12203,segédtábla!$A$1:$C$156,2,FALSE)</f>
        <v>Nagy György</v>
      </c>
      <c r="D12203" s="188" t="s">
        <v>10208</v>
      </c>
      <c r="E12203" s="332" t="str">
        <f>VLOOKUP(C12203,'Havi KM'!A:S,4,FALSE)</f>
        <v xml:space="preserve">     1 204,28 km</v>
      </c>
      <c r="F12203" s="163"/>
    </row>
    <row r="12204" spans="1:6" ht="15" customHeight="1">
      <c r="A12204" s="19" t="e">
        <f>VLOOKUP(B12204,segédtábla!$A$1:$C$156,3,FALSE)</f>
        <v>#N/A</v>
      </c>
      <c r="B12204" s="11"/>
      <c r="C12204" s="13" t="e">
        <f>VLOOKUP(B12204,segédtábla!$A$1:$C$156,2,FALSE)</f>
        <v>#N/A</v>
      </c>
      <c r="D12204" s="5"/>
      <c r="E12204" s="332" t="e">
        <f>VLOOKUP(C12204,'Havi KM'!A:S,4,FALSE)</f>
        <v>#N/A</v>
      </c>
      <c r="F12204" s="163" t="s">
        <v>2163</v>
      </c>
    </row>
    <row r="12206" spans="1:6" ht="15" customHeight="1">
      <c r="A12206" s="10"/>
      <c r="B12206" s="16"/>
      <c r="C12206" s="263">
        <v>46048</v>
      </c>
      <c r="D12206" s="237" t="str">
        <f>TEXT(C12206,"dddd")</f>
        <v>Monday</v>
      </c>
      <c r="E12206" s="330"/>
      <c r="F12206" s="227">
        <f>+COUNTA(B12209:B12216)</f>
        <v>6</v>
      </c>
    </row>
    <row r="12207" spans="1:6" ht="15" customHeight="1">
      <c r="C12207" s="355"/>
    </row>
    <row r="12208" spans="1:6" ht="15" customHeight="1">
      <c r="A12208" s="7" t="s">
        <v>1136</v>
      </c>
      <c r="B12208" s="8" t="s">
        <v>1137</v>
      </c>
      <c r="C12208" s="9" t="s">
        <v>1138</v>
      </c>
      <c r="D12208" s="9" t="s">
        <v>1139</v>
      </c>
      <c r="E12208" s="331" t="s">
        <v>1140</v>
      </c>
      <c r="F12208" s="9" t="s">
        <v>1141</v>
      </c>
    </row>
    <row r="12209" spans="1:6" ht="15" customHeight="1">
      <c r="A12209" s="19" t="str">
        <f>VLOOKUP(B12209,segédtábla!$A$1:$C$156,3,FALSE)</f>
        <v>5+2</v>
      </c>
      <c r="B12209" s="226" t="s">
        <v>1149</v>
      </c>
      <c r="C12209" s="13" t="str">
        <f>VLOOKUP(B12209,segédtábla!$A$1:$C$156,2,FALSE)</f>
        <v>Létai Ferenc + Létainé Zsuzsa</v>
      </c>
      <c r="D12209" s="5" t="s">
        <v>10209</v>
      </c>
      <c r="E12209" s="332" t="e">
        <f>VLOOKUP(C12209,'Havi KM'!A:S,4,FALSE)</f>
        <v>#N/A</v>
      </c>
      <c r="F12209" s="163"/>
    </row>
    <row r="12210" spans="1:6" ht="15" customHeight="1">
      <c r="A12210" s="19" t="str">
        <f>VLOOKUP(B12210,segédtábla!$A$1:$C$156,3,FALSE)</f>
        <v>5+2</v>
      </c>
      <c r="B12210" s="226" t="s">
        <v>1269</v>
      </c>
      <c r="C12210" s="13" t="str">
        <f>VLOOKUP(B12210,segédtábla!$A$1:$C$156,2,FALSE)</f>
        <v>Bagi Lajos + Bagi Márió</v>
      </c>
      <c r="D12210" s="5" t="s">
        <v>10210</v>
      </c>
      <c r="E12210" s="332" t="e">
        <f>VLOOKUP(C12210,'Havi KM'!A:S,4,FALSE)</f>
        <v>#N/A</v>
      </c>
      <c r="F12210" s="163" t="s">
        <v>10211</v>
      </c>
    </row>
    <row r="12211" spans="1:6" ht="15" customHeight="1">
      <c r="A12211" s="19" t="str">
        <f>VLOOKUP(B12211,segédtábla!$A$1:$C$156,3,FALSE)</f>
        <v>5+2</v>
      </c>
      <c r="B12211" s="226" t="s">
        <v>1159</v>
      </c>
      <c r="C12211" s="13" t="str">
        <f>VLOOKUP(B12211,segédtábla!$A$1:$C$156,2,FALSE)</f>
        <v>Pilló József + Pillóné S. Judit</v>
      </c>
      <c r="D12211" s="5" t="s">
        <v>10212</v>
      </c>
      <c r="E12211" s="332" t="e">
        <f>VLOOKUP(C12211,'Havi KM'!A:S,4,FALSE)</f>
        <v>#N/A</v>
      </c>
      <c r="F12211" s="163"/>
    </row>
    <row r="12212" spans="1:6" ht="15" customHeight="1">
      <c r="A12212" s="19" t="e">
        <f>VLOOKUP(B12212,segédtábla!$A$1:$C$156,3,FALSE)</f>
        <v>#N/A</v>
      </c>
      <c r="B12212" s="11"/>
      <c r="C12212" s="13" t="e">
        <f>VLOOKUP(B12212,segédtábla!$A$1:$C$156,2,FALSE)</f>
        <v>#N/A</v>
      </c>
      <c r="D12212" s="5"/>
      <c r="E12212" s="332" t="e">
        <f>VLOOKUP(C12212,'Havi KM'!A:S,4,FALSE)</f>
        <v>#N/A</v>
      </c>
      <c r="F12212" s="163"/>
    </row>
    <row r="12213" spans="1:6" ht="15" customHeight="1">
      <c r="A12213" s="19" t="e">
        <f>VLOOKUP(B12213,segédtábla!$A$1:$C$156,3,FALSE)</f>
        <v>#N/A</v>
      </c>
      <c r="B12213" s="11"/>
      <c r="C12213" s="13" t="e">
        <f>VLOOKUP(B12213,segédtábla!$A$1:$C$156,2,FALSE)</f>
        <v>#N/A</v>
      </c>
      <c r="D12213" s="5"/>
      <c r="E12213" s="332" t="e">
        <f>VLOOKUP(C12213,'Havi KM'!A:S,4,FALSE)</f>
        <v>#N/A</v>
      </c>
      <c r="F12213" s="163"/>
    </row>
    <row r="12214" spans="1:6" ht="15" customHeight="1">
      <c r="A12214" s="19" t="str">
        <f>VLOOKUP(B12214,segédtábla!$A$1:$C$156,3,FALSE)</f>
        <v>11+3</v>
      </c>
      <c r="B12214" s="226" t="s">
        <v>1234</v>
      </c>
      <c r="C12214" s="13" t="str">
        <f>VLOOKUP(B12214,segédtábla!$A$1:$C$156,2,FALSE)</f>
        <v>Iván Árpád Krisztián</v>
      </c>
      <c r="D12214" s="5" t="s">
        <v>10213</v>
      </c>
      <c r="E12214" s="332" t="str">
        <f>VLOOKUP(C12214,'Havi KM'!A:S,4,FALSE)</f>
        <v xml:space="preserve">      352,06 km</v>
      </c>
      <c r="F12214" s="163"/>
    </row>
    <row r="12215" spans="1:6" ht="15" customHeight="1">
      <c r="A12215" s="19" t="str">
        <f>VLOOKUP(B12215,segédtábla!$A$1:$C$156,3,FALSE)</f>
        <v>10+4</v>
      </c>
      <c r="B12215" s="226" t="s">
        <v>1193</v>
      </c>
      <c r="C12215" s="178" t="str">
        <f>VLOOKUP(B12215,segédtábla!$A$1:$C$156,2,FALSE)</f>
        <v>Gerstmayer Zoltán</v>
      </c>
      <c r="D12215" s="4" t="s">
        <v>10214</v>
      </c>
      <c r="E12215" s="332" t="str">
        <f>VLOOKUP(C12215,'Havi KM'!A:S,4,FALSE)</f>
        <v xml:space="preserve">      0,0 km</v>
      </c>
      <c r="F12215" s="163" t="s">
        <v>10215</v>
      </c>
    </row>
    <row r="12216" spans="1:6" ht="15" customHeight="1">
      <c r="A12216" s="19" t="str">
        <f>VLOOKUP(B12216,segédtábla!$A$1:$C$156,3,FALSE)</f>
        <v>11+3</v>
      </c>
      <c r="B12216" s="226" t="s">
        <v>1353</v>
      </c>
      <c r="C12216" s="178" t="str">
        <f>VLOOKUP(B12216,segédtábla!$A$1:$C$156,2,FALSE)</f>
        <v>Vancsó Attila</v>
      </c>
      <c r="D12216" s="4" t="s">
        <v>10216</v>
      </c>
      <c r="E12216" s="332" t="str">
        <f>VLOOKUP(C12216,'Havi KM'!A:S,4,FALSE)</f>
        <v xml:space="preserve">     1 260,11 km</v>
      </c>
      <c r="F12216" s="231" t="s">
        <v>10216</v>
      </c>
    </row>
    <row r="12217" spans="1:6" ht="15" customHeight="1">
      <c r="A12217" s="19" t="str">
        <f>VLOOKUP(B12217,segédtábla!$A$1:$C$156,3,FALSE)</f>
        <v>11+2</v>
      </c>
      <c r="B12217" s="226" t="s">
        <v>1197</v>
      </c>
      <c r="C12217" s="13" t="str">
        <f>VLOOKUP(B12217,segédtábla!$A$1:$C$156,2,FALSE)</f>
        <v>Csepeti Péter</v>
      </c>
      <c r="D12217" s="5" t="s">
        <v>10217</v>
      </c>
      <c r="E12217" s="332" t="str">
        <f>VLOOKUP(C12217,'Havi KM'!A:S,4,FALSE)</f>
        <v xml:space="preserve">      982,79 km</v>
      </c>
      <c r="F12217" s="163"/>
    </row>
    <row r="12218" spans="1:6" ht="15" customHeight="1">
      <c r="A12218" s="19" t="str">
        <f>VLOOKUP(B12218,segédtábla!$A$1:$C$156,3,FALSE)</f>
        <v>10+4</v>
      </c>
      <c r="B12218" s="226" t="s">
        <v>1276</v>
      </c>
      <c r="C12218" s="178" t="str">
        <f>VLOOKUP(B12218,segédtábla!$A$1:$C$156,2,FALSE)</f>
        <v>Tanács Attila</v>
      </c>
      <c r="D12218" s="4" t="s">
        <v>10218</v>
      </c>
      <c r="E12218" s="332" t="str">
        <f>VLOOKUP(C12218,'Havi KM'!A:S,4,FALSE)</f>
        <v xml:space="preserve">      232,78 km</v>
      </c>
      <c r="F12218" s="163"/>
    </row>
    <row r="12219" spans="1:6" ht="15" customHeight="1">
      <c r="A12219" s="19" t="str">
        <f>VLOOKUP(B12219,segédtábla!$A$1:$C$156,3,FALSE)</f>
        <v>5+2</v>
      </c>
      <c r="B12219" s="226" t="s">
        <v>1526</v>
      </c>
      <c r="C12219" s="13" t="str">
        <f>VLOOKUP(B12219,segédtábla!$A$1:$C$156,2,FALSE)</f>
        <v>Simon Zoltán</v>
      </c>
      <c r="D12219" s="5" t="s">
        <v>10219</v>
      </c>
      <c r="E12219" s="332" t="str">
        <f>VLOOKUP(C12219,'Havi KM'!A:S,4,FALSE)</f>
        <v xml:space="preserve">     1 431,31 km</v>
      </c>
      <c r="F12219" s="163"/>
    </row>
    <row r="12220" spans="1:6" ht="15" customHeight="1">
      <c r="A12220" s="19" t="str">
        <f>VLOOKUP(B12220,segédtábla!$A$1:$C$156,3,FALSE)</f>
        <v>5+2</v>
      </c>
      <c r="B12220" s="226" t="s">
        <v>1290</v>
      </c>
      <c r="C12220" s="13" t="str">
        <f>VLOOKUP(B12220,segédtábla!$A$1:$C$156,2,FALSE)</f>
        <v>Katona Gábor</v>
      </c>
      <c r="D12220" s="5" t="s">
        <v>10220</v>
      </c>
      <c r="E12220" s="332" t="str">
        <f>VLOOKUP(C12220,'Havi KM'!A:S,4,FALSE)</f>
        <v xml:space="preserve">     1 977,6 km</v>
      </c>
      <c r="F12220" s="163"/>
    </row>
    <row r="12221" spans="1:6" ht="15" customHeight="1">
      <c r="A12221" s="19" t="str">
        <f>VLOOKUP(B12221,segédtábla!$A$1:$C$156,3,FALSE)</f>
        <v>5+2</v>
      </c>
      <c r="B12221" s="226" t="s">
        <v>1173</v>
      </c>
      <c r="C12221" s="13" t="str">
        <f>VLOOKUP(B12221,segédtábla!$A$1:$C$156,2,FALSE)</f>
        <v>Léhner Zsolt</v>
      </c>
      <c r="D12221" s="4" t="s">
        <v>10221</v>
      </c>
      <c r="E12221" s="332" t="str">
        <f>VLOOKUP(C12221,'Havi KM'!A:S,4,FALSE)</f>
        <v xml:space="preserve">     1 816,96 km</v>
      </c>
      <c r="F12221" s="163"/>
    </row>
    <row r="12222" spans="1:6" ht="15" customHeight="1">
      <c r="A12222" s="19" t="str">
        <f>VLOOKUP(B12222,segédtábla!$A$1:$C$156,3,FALSE)</f>
        <v>5+2</v>
      </c>
      <c r="B12222" s="226" t="s">
        <v>1179</v>
      </c>
      <c r="C12222" s="13" t="str">
        <f>VLOOKUP(B12222,segédtábla!$A$1:$C$156,2,FALSE)</f>
        <v>Horváth Ákos</v>
      </c>
      <c r="D12222" s="5" t="s">
        <v>10222</v>
      </c>
      <c r="E12222" s="332" t="str">
        <f>VLOOKUP(C12222,'Havi KM'!A:S,4,FALSE)</f>
        <v xml:space="preserve">     1 036,99 km</v>
      </c>
      <c r="F12222" s="163"/>
    </row>
    <row r="12223" spans="1:6" ht="15" customHeight="1">
      <c r="A12223" s="19" t="str">
        <f>VLOOKUP(B12223,segédtábla!$A$1:$C$156,3,FALSE)</f>
        <v>5+2</v>
      </c>
      <c r="B12223" s="226" t="s">
        <v>1304</v>
      </c>
      <c r="C12223" s="13" t="str">
        <f>VLOOKUP(B12223,segédtábla!$A$1:$C$156,2,FALSE)</f>
        <v>Hadi Krisztián</v>
      </c>
      <c r="D12223" s="4" t="s">
        <v>10223</v>
      </c>
      <c r="E12223" s="332" t="str">
        <f>VLOOKUP(C12223,'Havi KM'!A:S,4,FALSE)</f>
        <v xml:space="preserve">      715,33 km</v>
      </c>
      <c r="F12223" s="163"/>
    </row>
    <row r="12224" spans="1:6" ht="15" customHeight="1">
      <c r="A12224" s="19" t="str">
        <f>VLOOKUP(B12224,segédtábla!$A$1:$C$156,3,FALSE)</f>
        <v>korai kezdés preferált</v>
      </c>
      <c r="B12224" s="226" t="s">
        <v>1309</v>
      </c>
      <c r="C12224" s="178" t="str">
        <f>VLOOKUP(B12224,segédtábla!$A$1:$C$156,2,FALSE)</f>
        <v>Gosztenschnik Péter</v>
      </c>
      <c r="D12224" s="4" t="s">
        <v>10224</v>
      </c>
      <c r="E12224" s="332" t="str">
        <f>VLOOKUP(C12224,'Havi KM'!A:S,4,FALSE)</f>
        <v xml:space="preserve">      684,27 km</v>
      </c>
      <c r="F12224" s="163" t="s">
        <v>10224</v>
      </c>
    </row>
    <row r="12225" spans="1:6" ht="15" customHeight="1">
      <c r="A12225" s="19" t="str">
        <f>VLOOKUP(B12225,segédtábla!$A$1:$C$156,3,FALSE)</f>
        <v>11+3</v>
      </c>
      <c r="B12225" s="226" t="s">
        <v>1253</v>
      </c>
      <c r="C12225" s="178" t="str">
        <f>VLOOKUP(B12225,segédtábla!$A$1:$C$156,2,FALSE)</f>
        <v>Knyihár Adrián</v>
      </c>
      <c r="D12225" s="4" t="s">
        <v>10225</v>
      </c>
      <c r="E12225" s="332" t="str">
        <f>VLOOKUP(C12225,'Havi KM'!A:S,4,FALSE)</f>
        <v xml:space="preserve">      0,0 km</v>
      </c>
      <c r="F12225" s="163" t="s">
        <v>10226</v>
      </c>
    </row>
    <row r="12226" spans="1:6" ht="15" customHeight="1">
      <c r="A12226" s="19" t="str">
        <f>VLOOKUP(B12226,segédtábla!$A$1:$C$156,3,FALSE)</f>
        <v>5+2</v>
      </c>
      <c r="B12226" s="226" t="s">
        <v>1208</v>
      </c>
      <c r="C12226" s="13" t="str">
        <f>VLOOKUP(B12226,segédtábla!$A$1:$C$156,2,FALSE)</f>
        <v>Drozd Péter</v>
      </c>
      <c r="D12226" s="5" t="s">
        <v>10227</v>
      </c>
      <c r="E12226" s="332" t="str">
        <f>VLOOKUP(C12226,'Havi KM'!A:S,4,FALSE)</f>
        <v xml:space="preserve">     1 972,38 km</v>
      </c>
      <c r="F12226" s="163" t="s">
        <v>10227</v>
      </c>
    </row>
    <row r="12227" spans="1:6" ht="15" customHeight="1">
      <c r="A12227" s="19" t="str">
        <f>VLOOKUP(B12227,segédtábla!$A$1:$C$156,3,FALSE)</f>
        <v>5+2</v>
      </c>
      <c r="B12227" s="226" t="s">
        <v>1256</v>
      </c>
      <c r="C12227" s="13" t="str">
        <f>VLOOKUP(B12227,segédtábla!$A$1:$C$156,2,FALSE)</f>
        <v>Árvai Gábor</v>
      </c>
      <c r="D12227" s="5" t="s">
        <v>10228</v>
      </c>
      <c r="E12227" s="332" t="str">
        <f>VLOOKUP(C12227,'Havi KM'!A:S,4,FALSE)</f>
        <v xml:space="preserve">     1 696,48 km</v>
      </c>
      <c r="F12227" s="163"/>
    </row>
    <row r="12228" spans="1:6" ht="15" customHeight="1">
      <c r="A12228" s="19" t="str">
        <f>VLOOKUP(B12228,segédtábla!$A$1:$C$156,3,FALSE)</f>
        <v>11+3</v>
      </c>
      <c r="B12228" s="226" t="s">
        <v>1428</v>
      </c>
      <c r="C12228" s="178" t="str">
        <f>VLOOKUP(B12228,segédtábla!$A$1:$C$156,2,FALSE)</f>
        <v>Mórocz István</v>
      </c>
      <c r="D12228" s="240" t="s">
        <v>10229</v>
      </c>
      <c r="E12228" s="332" t="str">
        <f>VLOOKUP(C12228,'Havi KM'!A:S,4,FALSE)</f>
        <v xml:space="preserve">     1 668,63 km</v>
      </c>
      <c r="F12228" s="163" t="s">
        <v>10230</v>
      </c>
    </row>
    <row r="12229" spans="1:6" ht="15" customHeight="1">
      <c r="A12229" s="19" t="str">
        <f>VLOOKUP(B12229,segédtábla!$A$1:$C$156,3,FALSE)</f>
        <v>11+3</v>
      </c>
      <c r="B12229" s="226" t="s">
        <v>1579</v>
      </c>
      <c r="C12229" s="319" t="str">
        <f>VLOOKUP(B12229,segédtábla!$A$1:$C$156,2,FALSE)</f>
        <v>Mellencsuk Attila</v>
      </c>
      <c r="D12229" s="188" t="s">
        <v>10231</v>
      </c>
      <c r="E12229" s="332" t="str">
        <f>VLOOKUP(C12229,'Havi KM'!A:S,4,FALSE)</f>
        <v xml:space="preserve">     1 884,28 km</v>
      </c>
      <c r="F12229" s="163" t="s">
        <v>10232</v>
      </c>
    </row>
    <row r="12230" spans="1:6" ht="15" customHeight="1">
      <c r="A12230" s="19" t="str">
        <f>VLOOKUP(B12230,segédtábla!$A$1:$C$156,3,FALSE)</f>
        <v>2/1.</v>
      </c>
      <c r="B12230" s="226" t="s">
        <v>1259</v>
      </c>
      <c r="C12230" s="178" t="str">
        <f>VLOOKUP(B12230,segédtábla!$A$1:$C$156,2,FALSE)</f>
        <v>Berki Richárd Sándor</v>
      </c>
      <c r="D12230" s="4" t="s">
        <v>10233</v>
      </c>
      <c r="E12230" s="332" t="str">
        <f>VLOOKUP(C12230,'Havi KM'!A:S,4,FALSE)</f>
        <v xml:space="preserve">     1 357,13 km</v>
      </c>
      <c r="F12230" s="163" t="s">
        <v>10234</v>
      </c>
    </row>
    <row r="12231" spans="1:6" ht="15" customHeight="1">
      <c r="A12231" s="19" t="str">
        <f>VLOOKUP(B12231,segédtábla!$A$1:$C$156,3,FALSE)</f>
        <v>5+2</v>
      </c>
      <c r="B12231" s="226" t="s">
        <v>1323</v>
      </c>
      <c r="C12231" s="13" t="str">
        <f>VLOOKUP(B12231,segédtábla!$A$1:$C$156,2,FALSE)</f>
        <v>Moldicz Tamás</v>
      </c>
      <c r="D12231" s="5" t="s">
        <v>10235</v>
      </c>
      <c r="E12231" s="332" t="str">
        <f>VLOOKUP(C12231,'Havi KM'!A:S,4,FALSE)</f>
        <v xml:space="preserve">      938,86 km</v>
      </c>
      <c r="F12231" s="163"/>
    </row>
    <row r="12232" spans="1:6" ht="15" customHeight="1">
      <c r="A12232" s="19">
        <f>VLOOKUP(B12232,segédtábla!$A$1:$C$156,3,FALSE)</f>
        <v>0</v>
      </c>
      <c r="B12232" s="226" t="s">
        <v>1187</v>
      </c>
      <c r="C12232" s="13" t="str">
        <f>VLOOKUP(B12232,segédtábla!$A$1:$C$156,2,FALSE)</f>
        <v>hengerfejes kivonva</v>
      </c>
      <c r="D12232" s="5" t="s">
        <v>10236</v>
      </c>
      <c r="E12232" s="332" t="e">
        <f>VLOOKUP(C12232,'Havi KM'!A:S,4,FALSE)</f>
        <v>#N/A</v>
      </c>
      <c r="F12232" s="163"/>
    </row>
    <row r="12233" spans="1:6" ht="15" customHeight="1">
      <c r="A12233" s="19" t="str">
        <f>VLOOKUP(B12233,segédtábla!$A$1:$C$156,3,FALSE)</f>
        <v>11+3</v>
      </c>
      <c r="B12233" s="226" t="s">
        <v>1231</v>
      </c>
      <c r="C12233" s="13" t="str">
        <f>VLOOKUP(B12233,segédtábla!$A$1:$C$156,2,FALSE)</f>
        <v>Pásztor István- Charter</v>
      </c>
      <c r="D12233" s="4" t="s">
        <v>10237</v>
      </c>
      <c r="E12233" s="332" t="e">
        <f>VLOOKUP(C12233,'Havi KM'!A:S,4,FALSE)</f>
        <v>#N/A</v>
      </c>
      <c r="F12233" s="163"/>
    </row>
    <row r="12234" spans="1:6" ht="15" customHeight="1">
      <c r="A12234" s="19" t="str">
        <f>VLOOKUP(B12234,segédtábla!$A$1:$C$156,3,FALSE)</f>
        <v>11+3</v>
      </c>
      <c r="B12234" s="226" t="s">
        <v>1345</v>
      </c>
      <c r="C12234" s="13" t="str">
        <f>VLOOKUP(B12234,segédtábla!$A$1:$C$156,2,FALSE)</f>
        <v>Berek Gábor</v>
      </c>
      <c r="D12234" s="4" t="s">
        <v>10238</v>
      </c>
      <c r="E12234" s="332" t="str">
        <f>VLOOKUP(C12234,'Havi KM'!A:S,4,FALSE)</f>
        <v xml:space="preserve">      0,0 km</v>
      </c>
      <c r="F12234" s="163"/>
    </row>
    <row r="12235" spans="1:6" ht="15" customHeight="1">
      <c r="A12235" s="19" t="str">
        <f>VLOOKUP(B12235,segédtábla!$A$1:$C$156,3,FALSE)</f>
        <v>11+3</v>
      </c>
      <c r="B12235" s="226" t="s">
        <v>1189</v>
      </c>
      <c r="C12235" s="13" t="str">
        <f>VLOOKUP(B12235,segédtábla!$A$1:$C$156,2,FALSE)</f>
        <v>Tatarek Sándor</v>
      </c>
      <c r="D12235" s="4" t="s">
        <v>10239</v>
      </c>
      <c r="E12235" s="332" t="str">
        <f>VLOOKUP(C12235,'Havi KM'!A:S,4,FALSE)</f>
        <v xml:space="preserve">      823,62 km</v>
      </c>
      <c r="F12235" s="163"/>
    </row>
    <row r="12236" spans="1:6" ht="15" customHeight="1">
      <c r="A12236" s="19" t="str">
        <f>VLOOKUP(B12236,segédtábla!$A$1:$C$156,3,FALSE)</f>
        <v>11+3</v>
      </c>
      <c r="B12236" s="226" t="s">
        <v>1413</v>
      </c>
      <c r="C12236" s="13" t="str">
        <f>VLOOKUP(B12236,segédtábla!$A$1:$C$156,2,FALSE)</f>
        <v>Szkolcsek György</v>
      </c>
      <c r="D12236" s="5" t="s">
        <v>10240</v>
      </c>
      <c r="E12236" s="332" t="str">
        <f>VLOOKUP(C12236,'Havi KM'!A:S,4,FALSE)</f>
        <v xml:space="preserve">     1 278,42 km</v>
      </c>
      <c r="F12236" s="163"/>
    </row>
    <row r="12237" spans="1:6" ht="15" customHeight="1">
      <c r="A12237" s="19" t="str">
        <f>VLOOKUP(B12237,segédtábla!$A$1:$C$156,3,FALSE)</f>
        <v>11+3</v>
      </c>
      <c r="B12237" s="226" t="s">
        <v>1378</v>
      </c>
      <c r="C12237" s="178" t="str">
        <f>VLOOKUP(B12237,segédtábla!$A$1:$C$156,2,FALSE)</f>
        <v>Dalanics Zsolt</v>
      </c>
      <c r="D12237" s="4" t="s">
        <v>10241</v>
      </c>
      <c r="E12237" s="332" t="str">
        <f>VLOOKUP(C12237,'Havi KM'!A:S,4,FALSE)</f>
        <v xml:space="preserve">     1 398,48 km</v>
      </c>
      <c r="F12237" s="163"/>
    </row>
    <row r="12238" spans="1:6" ht="15" customHeight="1">
      <c r="A12238" s="19" t="str">
        <f>VLOOKUP(B12238,segédtábla!$A$1:$C$156,3,FALSE)</f>
        <v>5+2</v>
      </c>
      <c r="B12238" s="226" t="s">
        <v>1418</v>
      </c>
      <c r="C12238" s="13" t="str">
        <f>VLOOKUP(B12238,segédtábla!$A$1:$C$156,2,FALSE)</f>
        <v>Tatai Sándor</v>
      </c>
      <c r="D12238" s="5" t="s">
        <v>10242</v>
      </c>
      <c r="E12238" s="332" t="str">
        <f>VLOOKUP(C12238,'Havi KM'!A:S,4,FALSE)</f>
        <v xml:space="preserve">     2 344,0 km</v>
      </c>
      <c r="F12238" s="163"/>
    </row>
    <row r="12239" spans="1:6" ht="15" customHeight="1">
      <c r="A12239" s="19" t="str">
        <f>VLOOKUP(B12239,segédtábla!$A$1:$C$156,3,FALSE)</f>
        <v>11+3</v>
      </c>
      <c r="B12239" s="226" t="s">
        <v>1321</v>
      </c>
      <c r="C12239" s="13" t="str">
        <f>VLOOKUP(B12239,segédtábla!$A$1:$C$156,2,FALSE)</f>
        <v>Kovács Márton Péter</v>
      </c>
      <c r="D12239" s="5" t="s">
        <v>10243</v>
      </c>
      <c r="E12239" s="332" t="str">
        <f>VLOOKUP(C12239,'Havi KM'!A:S,4,FALSE)</f>
        <v xml:space="preserve">     2 936,38 km</v>
      </c>
      <c r="F12239" s="163"/>
    </row>
    <row r="12240" spans="1:6" ht="15" customHeight="1">
      <c r="A12240" s="19" t="str">
        <f>VLOOKUP(B12240,segédtábla!$A$1:$C$156,3,FALSE)</f>
        <v>5+2</v>
      </c>
      <c r="B12240" s="226" t="s">
        <v>1341</v>
      </c>
      <c r="C12240" s="13" t="str">
        <f>VLOOKUP(B12240,segédtábla!$A$1:$C$156,2,FALSE)</f>
        <v>Szegedi Zsolt</v>
      </c>
      <c r="D12240" s="5" t="s">
        <v>10244</v>
      </c>
      <c r="E12240" s="332" t="str">
        <f>VLOOKUP(C12240,'Havi KM'!A:S,4,FALSE)</f>
        <v xml:space="preserve">     1 560,76 km</v>
      </c>
      <c r="F12240" s="163"/>
    </row>
    <row r="12241" spans="1:6" ht="15" customHeight="1">
      <c r="A12241" s="19" t="str">
        <f>VLOOKUP(B12241,segédtábla!$A$1:$C$156,3,FALSE)</f>
        <v>10+4</v>
      </c>
      <c r="B12241" s="226" t="s">
        <v>1335</v>
      </c>
      <c r="C12241" s="178" t="str">
        <f>VLOOKUP(B12241,segédtábla!$A$1:$C$156,2,FALSE)</f>
        <v>Pollák Péter</v>
      </c>
      <c r="D12241" s="4" t="s">
        <v>10245</v>
      </c>
      <c r="E12241" s="332" t="str">
        <f>VLOOKUP(C12241,'Havi KM'!A:S,4,FALSE)</f>
        <v xml:space="preserve">     1 011,99 km</v>
      </c>
      <c r="F12241" s="163"/>
    </row>
    <row r="12242" spans="1:6" ht="15" customHeight="1">
      <c r="A12242" s="19" t="e">
        <f>VLOOKUP(B12242,segédtábla!$A$1:$C$156,3,FALSE)</f>
        <v>#N/A</v>
      </c>
      <c r="B12242" s="11"/>
      <c r="C12242" s="13" t="e">
        <f>VLOOKUP(B12242,segédtábla!$A$1:$C$156,2,FALSE)</f>
        <v>#N/A</v>
      </c>
      <c r="D12242" s="5"/>
      <c r="E12242" s="332" t="e">
        <f>VLOOKUP(C12242,'Havi KM'!A:S,4,FALSE)</f>
        <v>#N/A</v>
      </c>
      <c r="F12242" s="163"/>
    </row>
    <row r="12243" spans="1:6" ht="15" customHeight="1">
      <c r="A12243" s="19" t="str">
        <f>VLOOKUP(B12243,segédtábla!$A$1:$C$156,3,FALSE)</f>
        <v>5+2</v>
      </c>
      <c r="B12243" s="428" t="s">
        <v>1341</v>
      </c>
      <c r="C12243" s="429" t="str">
        <f>VLOOKUP(B12243,segédtábla!$A$1:$C$156,2,FALSE)</f>
        <v>Szegedi Zsolt</v>
      </c>
      <c r="D12243" s="240" t="s">
        <v>1663</v>
      </c>
      <c r="E12243" s="332" t="str">
        <f>VLOOKUP(C12243,'Havi KM'!A:S,4,FALSE)</f>
        <v xml:space="preserve">     1 560,76 km</v>
      </c>
      <c r="F12243" s="163"/>
    </row>
    <row r="12244" spans="1:6" ht="15" customHeight="1">
      <c r="A12244" s="19" t="str">
        <f>VLOOKUP(B12244,segédtábla!$A$1:$C$156,3,FALSE)</f>
        <v>5+2</v>
      </c>
      <c r="B12244" s="428" t="s">
        <v>1288</v>
      </c>
      <c r="C12244" s="429" t="str">
        <f>VLOOKUP(B12244,segédtábla!$A$1:$C$156,2,FALSE)</f>
        <v>Németh Zsolt</v>
      </c>
      <c r="D12244" s="240" t="s">
        <v>1663</v>
      </c>
      <c r="E12244" s="332" t="str">
        <f>VLOOKUP(C12244,'Havi KM'!A:S,4,FALSE)</f>
        <v xml:space="preserve">      347,54 km</v>
      </c>
      <c r="F12244" s="163"/>
    </row>
    <row r="12246" spans="1:6" ht="15" customHeight="1">
      <c r="A12246" s="10"/>
      <c r="B12246" s="16"/>
      <c r="C12246" s="263">
        <v>46049</v>
      </c>
      <c r="D12246" s="237" t="str">
        <f>TEXT(C12246,"dddd")</f>
        <v>Tuesday</v>
      </c>
      <c r="E12246" s="330"/>
      <c r="F12246" s="227">
        <f>+COUNTA(B12251:B12258)</f>
        <v>7</v>
      </c>
    </row>
    <row r="12247" spans="1:6" ht="15" customHeight="1">
      <c r="C12247" s="355"/>
    </row>
    <row r="12248" spans="1:6" ht="15" customHeight="1">
      <c r="A12248" s="7" t="s">
        <v>1136</v>
      </c>
      <c r="B12248" s="8" t="s">
        <v>1137</v>
      </c>
      <c r="C12248" s="9" t="s">
        <v>1138</v>
      </c>
      <c r="D12248" s="9" t="s">
        <v>1139</v>
      </c>
      <c r="E12248" s="331" t="s">
        <v>1140</v>
      </c>
      <c r="F12248" s="9" t="s">
        <v>1141</v>
      </c>
    </row>
    <row r="12249" spans="1:6" ht="15" customHeight="1">
      <c r="A12249" s="19" t="e">
        <f>VLOOKUP(B12249,segédtábla!$A$1:$C$156,3,FALSE)</f>
        <v>#N/A</v>
      </c>
      <c r="B12249" s="11"/>
      <c r="C12249" s="13" t="e">
        <f>VLOOKUP(B12249,segédtábla!$A$1:$C$156,2,FALSE)</f>
        <v>#N/A</v>
      </c>
      <c r="D12249" s="5"/>
      <c r="E12249" s="332" t="e">
        <f>VLOOKUP(C12249,'Havi KM'!A:S,4,FALSE)</f>
        <v>#N/A</v>
      </c>
      <c r="F12249" s="163"/>
    </row>
    <row r="12250" spans="1:6" ht="15" customHeight="1">
      <c r="A12250" s="19" t="e">
        <f>VLOOKUP(B12250,segédtábla!$A$1:$C$156,3,FALSE)</f>
        <v>#N/A</v>
      </c>
      <c r="B12250" s="11"/>
      <c r="C12250" s="13" t="e">
        <f>VLOOKUP(B12250,segédtábla!$A$1:$C$156,2,FALSE)</f>
        <v>#N/A</v>
      </c>
      <c r="D12250" s="5"/>
      <c r="E12250" s="332" t="e">
        <f>VLOOKUP(C12250,'Havi KM'!A:S,4,FALSE)</f>
        <v>#N/A</v>
      </c>
      <c r="F12250" s="163"/>
    </row>
    <row r="12251" spans="1:6" ht="15" customHeight="1">
      <c r="A12251" s="19" t="e">
        <f>VLOOKUP(B12251,segédtábla!$A$1:$C$156,3,FALSE)</f>
        <v>#N/A</v>
      </c>
      <c r="B12251" s="11"/>
      <c r="C12251" s="13" t="e">
        <f>VLOOKUP(B12251,segédtábla!$A$1:$C$156,2,FALSE)</f>
        <v>#N/A</v>
      </c>
      <c r="D12251" s="5"/>
      <c r="E12251" s="332" t="e">
        <f>VLOOKUP(C12251,'Havi KM'!A:S,4,FALSE)</f>
        <v>#N/A</v>
      </c>
      <c r="F12251" s="163"/>
    </row>
    <row r="12252" spans="1:6" ht="15" customHeight="1">
      <c r="A12252" s="19" t="str">
        <f>VLOOKUP(B12252,segédtábla!$A$1:$C$156,3,FALSE)</f>
        <v>5+2</v>
      </c>
      <c r="B12252" s="226" t="s">
        <v>1317</v>
      </c>
      <c r="C12252" s="13" t="str">
        <f>VLOOKUP(B12252,segédtábla!$A$1:$C$156,2,FALSE)</f>
        <v>Tőzsér Gábor</v>
      </c>
      <c r="D12252" s="5" t="s">
        <v>10246</v>
      </c>
      <c r="E12252" s="332" t="str">
        <f>VLOOKUP(C12252,'Havi KM'!A:S,4,FALSE)</f>
        <v xml:space="preserve">     1 375,22 km</v>
      </c>
      <c r="F12252" s="163"/>
    </row>
    <row r="12253" spans="1:6" ht="15" customHeight="1">
      <c r="A12253" s="19" t="str">
        <f>VLOOKUP(B12253,segédtábla!$A$1:$C$156,3,FALSE)</f>
        <v>5+2</v>
      </c>
      <c r="B12253" s="226" t="s">
        <v>1163</v>
      </c>
      <c r="C12253" s="13" t="str">
        <f>VLOOKUP(B12253,segédtábla!$A$1:$C$156,2,FALSE)</f>
        <v>Popovics Dávid</v>
      </c>
      <c r="D12253" s="5" t="s">
        <v>10247</v>
      </c>
      <c r="E12253" s="332" t="str">
        <f>VLOOKUP(C12253,'Havi KM'!A:S,4,FALSE)</f>
        <v xml:space="preserve">     1 838,04 km</v>
      </c>
      <c r="F12253" s="163"/>
    </row>
    <row r="12254" spans="1:6" ht="15" customHeight="1">
      <c r="A12254" s="19" t="str">
        <f>VLOOKUP(B12254,segédtábla!$A$1:$C$156,3,FALSE)</f>
        <v>5+2</v>
      </c>
      <c r="B12254" s="226" t="s">
        <v>1339</v>
      </c>
      <c r="C12254" s="13" t="str">
        <f>VLOOKUP(B12254,segédtábla!$A$1:$C$156,2,FALSE)</f>
        <v>Áncsák János 04.14</v>
      </c>
      <c r="D12254" s="5" t="s">
        <v>10248</v>
      </c>
      <c r="E12254" s="332" t="e">
        <f>VLOOKUP(C12254,'Havi KM'!A:S,4,FALSE)</f>
        <v>#N/A</v>
      </c>
      <c r="F12254" s="163"/>
    </row>
    <row r="12255" spans="1:6" ht="15" customHeight="1">
      <c r="A12255" s="19" t="str">
        <f>VLOOKUP(B12255,segédtábla!$A$1:$C$156,3,FALSE)</f>
        <v>10+4</v>
      </c>
      <c r="B12255" s="226" t="s">
        <v>1520</v>
      </c>
      <c r="C12255" s="13" t="str">
        <f>VLOOKUP(B12255,segédtábla!$A$1:$C$156,2,FALSE)</f>
        <v>Sipőcz Dániel</v>
      </c>
      <c r="D12255" s="5" t="s">
        <v>10249</v>
      </c>
      <c r="E12255" s="332" t="str">
        <f>VLOOKUP(C12255,'Havi KM'!A:S,4,FALSE)</f>
        <v xml:space="preserve">     2 677,58 km</v>
      </c>
      <c r="F12255" s="163" t="s">
        <v>10250</v>
      </c>
    </row>
    <row r="12256" spans="1:6" ht="15" customHeight="1">
      <c r="A12256" s="19" t="str">
        <f>VLOOKUP(B12256,segédtábla!$A$1:$C$156,3,FALSE)</f>
        <v>11+3</v>
      </c>
      <c r="B12256" s="226" t="s">
        <v>1355</v>
      </c>
      <c r="C12256" s="13" t="str">
        <f>VLOOKUP(B12256,segédtábla!$A$1:$C$156,2,FALSE)</f>
        <v>Németh Nándor</v>
      </c>
      <c r="D12256" s="5" t="s">
        <v>10251</v>
      </c>
      <c r="E12256" s="332" t="str">
        <f>VLOOKUP(C12256,'Havi KM'!A:S,4,FALSE)</f>
        <v xml:space="preserve">     2 089,15 km</v>
      </c>
      <c r="F12256" s="163"/>
    </row>
    <row r="12257" spans="1:6" ht="15" customHeight="1">
      <c r="A12257" s="19" t="str">
        <f>VLOOKUP(B12257,segédtábla!$A$1:$C$156,3,FALSE)</f>
        <v>5+2</v>
      </c>
      <c r="B12257" s="226" t="s">
        <v>1288</v>
      </c>
      <c r="C12257" s="13" t="str">
        <f>VLOOKUP(B12257,segédtábla!$A$1:$C$156,2,FALSE)</f>
        <v>Németh Zsolt</v>
      </c>
      <c r="D12257" s="5" t="s">
        <v>10252</v>
      </c>
      <c r="E12257" s="332" t="str">
        <f>VLOOKUP(C12257,'Havi KM'!A:S,4,FALSE)</f>
        <v xml:space="preserve">      347,54 km</v>
      </c>
      <c r="F12257" s="163"/>
    </row>
    <row r="12258" spans="1:6" ht="15" customHeight="1">
      <c r="A12258" s="19" t="str">
        <f>VLOOKUP(B12258,segédtábla!$A$1:$C$156,3,FALSE)</f>
        <v>5+2</v>
      </c>
      <c r="B12258" s="226" t="s">
        <v>1227</v>
      </c>
      <c r="C12258" s="13" t="str">
        <f>VLOOKUP(B12258,segédtábla!$A$1:$C$156,2,FALSE)</f>
        <v>Horváth Ferenc</v>
      </c>
      <c r="D12258" s="5" t="s">
        <v>10253</v>
      </c>
      <c r="E12258" s="332" t="str">
        <f>VLOOKUP(C12258,'Havi KM'!A:S,4,FALSE)</f>
        <v xml:space="preserve">     1 488,98 km</v>
      </c>
      <c r="F12258" s="163" t="s">
        <v>10254</v>
      </c>
    </row>
    <row r="12259" spans="1:6" ht="15" customHeight="1">
      <c r="A12259" s="19" t="str">
        <f>VLOOKUP(B12259,segédtábla!$A$1:$C$156,3,FALSE)</f>
        <v>11+3</v>
      </c>
      <c r="B12259" s="226" t="s">
        <v>1145</v>
      </c>
      <c r="C12259" s="13" t="str">
        <f>VLOOKUP(B12259,segédtábla!$A$1:$C$156,2,FALSE)</f>
        <v>Fodor Károly</v>
      </c>
      <c r="D12259" s="5" t="s">
        <v>10255</v>
      </c>
      <c r="E12259" s="332" t="str">
        <f>VLOOKUP(C12259,'Havi KM'!A:S,4,FALSE)</f>
        <v xml:space="preserve">     1 559,63 km</v>
      </c>
      <c r="F12259" s="163" t="s">
        <v>10256</v>
      </c>
    </row>
    <row r="12260" spans="1:6" ht="15" customHeight="1">
      <c r="A12260" s="19" t="str">
        <f>VLOOKUP(B12260,segédtábla!$A$1:$C$156,3,FALSE)</f>
        <v>2/1.</v>
      </c>
      <c r="B12260" s="226" t="s">
        <v>5289</v>
      </c>
      <c r="C12260" s="13" t="str">
        <f>VLOOKUP(B12260,segédtábla!$A$1:$C$156,2,FALSE)</f>
        <v>Molárovits Zoltán Edvin</v>
      </c>
      <c r="D12260" s="5" t="s">
        <v>10257</v>
      </c>
      <c r="E12260" s="332" t="str">
        <f>VLOOKUP(C12260,'Havi KM'!A:S,4,FALSE)</f>
        <v xml:space="preserve">     2 145,93 km</v>
      </c>
      <c r="F12260" s="163"/>
    </row>
    <row r="12261" spans="1:6" ht="15" customHeight="1">
      <c r="A12261" s="19" t="str">
        <f>VLOOKUP(B12261,segédtábla!$A$1:$C$156,3,FALSE)</f>
        <v>5+2</v>
      </c>
      <c r="B12261" s="226" t="s">
        <v>1175</v>
      </c>
      <c r="C12261" s="13" t="str">
        <f>VLOOKUP(B12261,segédtábla!$A$1:$C$156,2,FALSE)</f>
        <v>Iklódi Sándor</v>
      </c>
      <c r="D12261" s="240" t="s">
        <v>10258</v>
      </c>
      <c r="E12261" s="332" t="str">
        <f>VLOOKUP(C12261,'Havi KM'!A:S,4,FALSE)</f>
        <v xml:space="preserve">     1 161,24 km</v>
      </c>
      <c r="F12261" s="231"/>
    </row>
    <row r="12262" spans="1:6" ht="15" customHeight="1">
      <c r="A12262" s="19" t="str">
        <f>VLOOKUP(B12262,segédtábla!$A$1:$C$156,3,FALSE)</f>
        <v>5+2</v>
      </c>
      <c r="B12262" s="226" t="s">
        <v>1152</v>
      </c>
      <c r="C12262" s="13" t="str">
        <f>VLOOKUP(B12262,segédtábla!$A$1:$C$156,2,FALSE)</f>
        <v>Tokorcsi Tibor</v>
      </c>
      <c r="D12262" s="240" t="s">
        <v>10259</v>
      </c>
      <c r="E12262" s="332" t="str">
        <f>VLOOKUP(C12262,'Havi KM'!A:S,4,FALSE)</f>
        <v xml:space="preserve">     1 330,53 km</v>
      </c>
      <c r="F12262" s="163"/>
    </row>
    <row r="12263" spans="1:6" ht="15" customHeight="1">
      <c r="A12263" s="19">
        <f>VLOOKUP(B12263,segédtábla!$A$1:$C$156,3,FALSE)</f>
        <v>0</v>
      </c>
      <c r="B12263" s="226" t="s">
        <v>1248</v>
      </c>
      <c r="C12263" s="13">
        <f>VLOOKUP(B12263,segédtábla!$A$1:$C$156,2,FALSE)</f>
        <v>0</v>
      </c>
      <c r="D12263" s="5" t="s">
        <v>10260</v>
      </c>
      <c r="E12263" s="332" t="e">
        <f>VLOOKUP(C12263,'Havi KM'!A:S,4,FALSE)</f>
        <v>#N/A</v>
      </c>
      <c r="F12263" s="163"/>
    </row>
    <row r="12264" spans="1:6" ht="15" customHeight="1">
      <c r="A12264" s="19" t="str">
        <f>VLOOKUP(B12264,segédtábla!$A$1:$C$156,3,FALSE)</f>
        <v>5+2</v>
      </c>
      <c r="B12264" s="226" t="s">
        <v>1181</v>
      </c>
      <c r="C12264" s="13" t="str">
        <f>VLOOKUP(B12264,segédtábla!$A$1:$C$156,2,FALSE)</f>
        <v>Lázár Gábor</v>
      </c>
      <c r="D12264" s="5" t="s">
        <v>10261</v>
      </c>
      <c r="E12264" s="332" t="str">
        <f>VLOOKUP(C12264,'Havi KM'!A:S,4,FALSE)</f>
        <v xml:space="preserve">     1 156,79 km</v>
      </c>
      <c r="F12264" s="163"/>
    </row>
    <row r="12265" spans="1:6" ht="15" customHeight="1">
      <c r="A12265" s="19" t="str">
        <f>VLOOKUP(B12265,segédtábla!$A$1:$C$156,3,FALSE)</f>
        <v>2/1.</v>
      </c>
      <c r="B12265" s="226" t="s">
        <v>1206</v>
      </c>
      <c r="C12265" s="13" t="str">
        <f>VLOOKUP(B12265,segédtábla!$A$1:$C$156,2,FALSE)</f>
        <v>Vincze Gábor</v>
      </c>
      <c r="D12265" s="240" t="s">
        <v>10262</v>
      </c>
      <c r="E12265" s="332" t="str">
        <f>VLOOKUP(C12265,'Havi KM'!A:S,4,FALSE)</f>
        <v xml:space="preserve">     1 471,92 km</v>
      </c>
      <c r="F12265" s="163" t="s">
        <v>10263</v>
      </c>
    </row>
    <row r="12266" spans="1:6" ht="15" customHeight="1">
      <c r="A12266" s="19" t="str">
        <f>VLOOKUP(B12266,segédtábla!$A$1:$C$156,3,FALSE)</f>
        <v>11+3</v>
      </c>
      <c r="B12266" s="226" t="s">
        <v>1405</v>
      </c>
      <c r="C12266" s="13" t="s">
        <v>1382</v>
      </c>
      <c r="D12266" s="5" t="s">
        <v>10264</v>
      </c>
      <c r="E12266" s="332" t="str">
        <f>VLOOKUP(C12266,'Havi KM'!A:S,4,FALSE)</f>
        <v xml:space="preserve">     1 578,46 km</v>
      </c>
      <c r="F12266" s="163" t="s">
        <v>10265</v>
      </c>
    </row>
    <row r="12267" spans="1:6" ht="15" customHeight="1">
      <c r="A12267" s="19" t="str">
        <f>VLOOKUP(B12267,segédtábla!$A$1:$C$156,3,FALSE)</f>
        <v>11+3</v>
      </c>
      <c r="B12267" s="226" t="s">
        <v>1319</v>
      </c>
      <c r="C12267" s="13" t="str">
        <f>VLOOKUP(B12267,segédtábla!$A$1:$C$156,2,FALSE)</f>
        <v>Simon Gábor</v>
      </c>
      <c r="D12267" s="5" t="s">
        <v>10266</v>
      </c>
      <c r="E12267" s="332" t="str">
        <f>VLOOKUP(C12267,'Havi KM'!A:S,4,FALSE)</f>
        <v xml:space="preserve">     1 814,55 km</v>
      </c>
      <c r="F12267" s="231" t="s">
        <v>10267</v>
      </c>
    </row>
    <row r="12268" spans="1:6" ht="15" customHeight="1">
      <c r="A12268" s="19" t="str">
        <f>VLOOKUP(B12268,segédtábla!$A$1:$C$156,3,FALSE)</f>
        <v>11+3</v>
      </c>
      <c r="B12268" s="226" t="s">
        <v>1158</v>
      </c>
      <c r="C12268" s="178" t="str">
        <f>VLOOKUP(B12268,segédtábla!$A$1:$C$156,2,FALSE)</f>
        <v>Csák László</v>
      </c>
      <c r="D12268" s="188" t="s">
        <v>10268</v>
      </c>
      <c r="E12268" s="332" t="str">
        <f>VLOOKUP(C12268,'Havi KM'!A:S,4,FALSE)</f>
        <v xml:space="preserve">     1 157,94 km</v>
      </c>
      <c r="F12268" s="163"/>
    </row>
    <row r="12269" spans="1:6" ht="15" customHeight="1">
      <c r="A12269" s="19" t="str">
        <f>VLOOKUP(B12269,segédtábla!$A$1:$C$156,3,FALSE)</f>
        <v>11+3</v>
      </c>
      <c r="B12269" s="226" t="s">
        <v>1372</v>
      </c>
      <c r="C12269" s="13" t="str">
        <f>VLOOKUP(B12269,segédtábla!$A$1:$C$156,2,FALSE)</f>
        <v>Lutz Márk Richárd</v>
      </c>
      <c r="D12269" s="5" t="s">
        <v>10269</v>
      </c>
      <c r="E12269" s="332" t="str">
        <f>VLOOKUP(C12269,'Havi KM'!A:S,4,FALSE)</f>
        <v xml:space="preserve">     2 443,97 km</v>
      </c>
      <c r="F12269" s="163"/>
    </row>
    <row r="12270" spans="1:6" ht="15" customHeight="1">
      <c r="A12270" s="19">
        <f>VLOOKUP(B12270,segédtábla!$A$1:$C$156,3,FALSE)</f>
        <v>0</v>
      </c>
      <c r="B12270" s="226" t="s">
        <v>1375</v>
      </c>
      <c r="C12270" s="319" t="str">
        <f>VLOOKUP(B12270,segédtábla!$A$1:$C$156,2,FALSE)</f>
        <v>kivonva</v>
      </c>
      <c r="D12270" s="188" t="s">
        <v>10270</v>
      </c>
      <c r="E12270" s="332" t="e">
        <f>VLOOKUP(C12270,'Havi KM'!A:S,4,FALSE)</f>
        <v>#N/A</v>
      </c>
      <c r="F12270" s="163" t="s">
        <v>10271</v>
      </c>
    </row>
    <row r="12271" spans="1:6" ht="15" customHeight="1">
      <c r="A12271" s="19" t="str">
        <f>VLOOKUP(B12271,segédtábla!$A$1:$C$156,3,FALSE)</f>
        <v>5+2</v>
      </c>
      <c r="B12271" s="226" t="s">
        <v>1264</v>
      </c>
      <c r="C12271" s="319" t="str">
        <f>VLOOKUP(B12271,segédtábla!$A$1:$C$156,2,FALSE)</f>
        <v>Sógorka Csaba</v>
      </c>
      <c r="D12271" s="188" t="s">
        <v>10272</v>
      </c>
      <c r="E12271" s="332" t="str">
        <f>VLOOKUP(C12271,'Havi KM'!A:S,4,FALSE)</f>
        <v xml:space="preserve">     1 480,64 km</v>
      </c>
      <c r="F12271" s="163" t="s">
        <v>10273</v>
      </c>
    </row>
    <row r="12273" spans="1:6" ht="15" customHeight="1">
      <c r="A12273" s="10"/>
      <c r="B12273" s="16"/>
      <c r="C12273" s="263">
        <v>46050</v>
      </c>
      <c r="D12273" s="237" t="str">
        <f>TEXT(C12273,"dddd")</f>
        <v>Wednesday</v>
      </c>
      <c r="E12273" s="330"/>
      <c r="F12273" s="227">
        <f>+COUNTA(B12276:B12301)</f>
        <v>18</v>
      </c>
    </row>
    <row r="12274" spans="1:6" ht="15" customHeight="1">
      <c r="C12274" s="355"/>
    </row>
    <row r="12275" spans="1:6" ht="15" customHeight="1">
      <c r="A12275" s="7" t="s">
        <v>1136</v>
      </c>
      <c r="B12275" s="8" t="s">
        <v>1137</v>
      </c>
      <c r="C12275" s="9" t="s">
        <v>1138</v>
      </c>
      <c r="D12275" s="9" t="s">
        <v>1139</v>
      </c>
      <c r="E12275" s="331" t="s">
        <v>1140</v>
      </c>
      <c r="F12275" s="9" t="s">
        <v>1141</v>
      </c>
    </row>
    <row r="12276" spans="1:6" ht="15" customHeight="1">
      <c r="A12276" s="19" t="str">
        <f>VLOOKUP(B12276,segédtábla!$A$1:$C$156,3,FALSE)</f>
        <v>11+3</v>
      </c>
      <c r="B12276" s="226" t="s">
        <v>1142</v>
      </c>
      <c r="C12276" s="13" t="str">
        <f>VLOOKUP(B12276,segédtábla!$A$1:$C$156,2,FALSE)</f>
        <v>Hamecz  Zsolt + Zsoltné</v>
      </c>
      <c r="D12276" s="5" t="s">
        <v>10274</v>
      </c>
      <c r="E12276" s="332" t="e">
        <f>VLOOKUP(C12276,'Havi KM'!A:S,4,FALSE)</f>
        <v>#N/A</v>
      </c>
      <c r="F12276" s="163" t="s">
        <v>10275</v>
      </c>
    </row>
    <row r="12277" spans="1:6" ht="15" customHeight="1">
      <c r="A12277" s="19" t="str">
        <f>VLOOKUP(B12277,segédtábla!$A$1:$C$156,3,FALSE)</f>
        <v>5+2</v>
      </c>
      <c r="B12277" s="226" t="s">
        <v>1278</v>
      </c>
      <c r="C12277" s="13" t="str">
        <f>VLOOKUP(B12277,segédtábla!$A$1:$C$156,2,FALSE)</f>
        <v>Adamek István + Nyíri Attila</v>
      </c>
      <c r="D12277" s="5" t="s">
        <v>10276</v>
      </c>
      <c r="E12277" s="332" t="e">
        <f>VLOOKUP(C12277,'Havi KM'!A:S,4,FALSE)</f>
        <v>#N/A</v>
      </c>
      <c r="F12277" s="163"/>
    </row>
    <row r="12278" spans="1:6" ht="15" customHeight="1">
      <c r="A12278" s="19" t="str">
        <f>VLOOKUP(B12278,segédtábla!$A$1:$C$156,3,FALSE)</f>
        <v>5+2</v>
      </c>
      <c r="B12278" s="226" t="s">
        <v>1159</v>
      </c>
      <c r="C12278" s="13" t="str">
        <f>VLOOKUP(B12278,segédtábla!$A$1:$C$156,2,FALSE)</f>
        <v>Pilló József + Pillóné S. Judit</v>
      </c>
      <c r="D12278" s="5" t="s">
        <v>10277</v>
      </c>
      <c r="E12278" s="332" t="e">
        <f>VLOOKUP(C12278,'Havi KM'!A:S,4,FALSE)</f>
        <v>#N/A</v>
      </c>
      <c r="F12278" s="163"/>
    </row>
    <row r="12279" spans="1:6" ht="15" customHeight="1">
      <c r="A12279" s="19" t="e">
        <f>VLOOKUP(B12279,segédtábla!$A$1:$C$156,3,FALSE)</f>
        <v>#N/A</v>
      </c>
      <c r="B12279" s="11"/>
      <c r="C12279" s="13" t="e">
        <f>VLOOKUP(B12279,segédtábla!$A$1:$C$156,2,FALSE)</f>
        <v>#N/A</v>
      </c>
      <c r="D12279" s="5"/>
      <c r="E12279" s="332" t="e">
        <f>VLOOKUP(C12279,'Havi KM'!A:S,4,FALSE)</f>
        <v>#N/A</v>
      </c>
      <c r="F12279" s="163"/>
    </row>
    <row r="12280" spans="1:6" ht="15" customHeight="1">
      <c r="A12280" s="19" t="str">
        <f>VLOOKUP(B12280,segédtábla!$A$1:$C$156,3,FALSE)</f>
        <v>5+2</v>
      </c>
      <c r="B12280" s="226" t="s">
        <v>1328</v>
      </c>
      <c r="C12280" s="319" t="str">
        <f>VLOOKUP(B12280,segédtábla!$A$1:$C$156,2,FALSE)</f>
        <v>Majer Dominik - Charter</v>
      </c>
      <c r="D12280" s="188" t="s">
        <v>1436</v>
      </c>
      <c r="E12280" s="332" t="e">
        <f>VLOOKUP(C12280,'Havi KM'!A:S,4,FALSE)</f>
        <v>#N/A</v>
      </c>
      <c r="F12280" s="163"/>
    </row>
    <row r="12281" spans="1:6" ht="15" customHeight="1">
      <c r="A12281" s="19" t="str">
        <f>VLOOKUP(B12281,segédtábla!$A$1:$C$156,3,FALSE)</f>
        <v>11+3</v>
      </c>
      <c r="B12281" s="226" t="s">
        <v>1283</v>
      </c>
      <c r="C12281" s="13" t="str">
        <f>VLOOKUP(B12281,segédtábla!$A$1:$C$156,2,FALSE)</f>
        <v>Török Attila</v>
      </c>
      <c r="D12281" s="5" t="s">
        <v>10278</v>
      </c>
      <c r="E12281" s="332" t="str">
        <f>VLOOKUP(C12281,'Havi KM'!A:S,4,FALSE)</f>
        <v xml:space="preserve">     1 669,95 km</v>
      </c>
      <c r="F12281" s="163"/>
    </row>
    <row r="12282" spans="1:6" ht="15" customHeight="1">
      <c r="A12282" s="19" t="e">
        <f>VLOOKUP(B12282,segédtábla!$A$1:$C$156,3,FALSE)</f>
        <v>#N/A</v>
      </c>
      <c r="B12282" s="21"/>
      <c r="C12282" s="13" t="e">
        <f>VLOOKUP(B12282,segédtábla!$A$1:$C$156,2,FALSE)</f>
        <v>#N/A</v>
      </c>
      <c r="D12282" s="5"/>
      <c r="E12282" s="332" t="e">
        <f>VLOOKUP(C12282,'Havi KM'!A:S,4,FALSE)</f>
        <v>#N/A</v>
      </c>
      <c r="F12282" s="163"/>
    </row>
    <row r="12283" spans="1:6" ht="15" customHeight="1">
      <c r="A12283" s="19" t="str">
        <f>VLOOKUP(B12283,segédtábla!$A$1:$C$156,3,FALSE)</f>
        <v>5+2</v>
      </c>
      <c r="B12283" s="226" t="s">
        <v>1154</v>
      </c>
      <c r="C12283" s="13" t="str">
        <f>VLOOKUP(B12283,segédtábla!$A$1:$C$156,2,FALSE)</f>
        <v>Tóth Mihály</v>
      </c>
      <c r="D12283" s="5" t="s">
        <v>1436</v>
      </c>
      <c r="E12283" s="332" t="str">
        <f>VLOOKUP(C12283,'Havi KM'!A:S,4,FALSE)</f>
        <v xml:space="preserve">      345,81 km</v>
      </c>
      <c r="F12283" s="163"/>
    </row>
    <row r="12284" spans="1:6" ht="15" customHeight="1">
      <c r="A12284" s="19" t="str">
        <f>VLOOKUP(B12284,segédtábla!$A$1:$C$156,3,FALSE)</f>
        <v>11+3</v>
      </c>
      <c r="B12284" s="226" t="s">
        <v>1428</v>
      </c>
      <c r="C12284" s="13" t="str">
        <f>VLOOKUP(B12284,segédtábla!$A$1:$C$156,2,FALSE)</f>
        <v>Mórocz István</v>
      </c>
      <c r="D12284" s="5" t="s">
        <v>10279</v>
      </c>
      <c r="E12284" s="332" t="str">
        <f>VLOOKUP(C12284,'Havi KM'!A:S,4,FALSE)</f>
        <v xml:space="preserve">     1 668,63 km</v>
      </c>
      <c r="F12284" s="163"/>
    </row>
    <row r="12285" spans="1:6" ht="15" customHeight="1">
      <c r="A12285" s="19" t="e">
        <f>VLOOKUP(B12285,segédtábla!$A$1:$C$156,3,FALSE)</f>
        <v>#N/A</v>
      </c>
      <c r="B12285" s="21"/>
      <c r="C12285" s="13" t="e">
        <f>VLOOKUP(B12285,segédtábla!$A$1:$C$156,2,FALSE)</f>
        <v>#N/A</v>
      </c>
      <c r="D12285" s="5"/>
      <c r="E12285" s="332" t="e">
        <f>VLOOKUP(C12285,'Havi KM'!A:S,4,FALSE)</f>
        <v>#N/A</v>
      </c>
      <c r="F12285" s="163"/>
    </row>
    <row r="12286" spans="1:6" ht="15" customHeight="1">
      <c r="A12286" s="19" t="str">
        <f>VLOOKUP(B12286,segédtábla!$A$1:$C$156,3,FALSE)</f>
        <v>11+3</v>
      </c>
      <c r="B12286" s="226" t="s">
        <v>1223</v>
      </c>
      <c r="C12286" s="13" t="str">
        <f>VLOOKUP(B12286,segédtábla!$A$1:$C$156,2,FALSE)</f>
        <v>Molnár Lajos</v>
      </c>
      <c r="D12286" s="5" t="s">
        <v>1436</v>
      </c>
      <c r="E12286" s="332" t="str">
        <f>VLOOKUP(C12286,'Havi KM'!A:S,4,FALSE)</f>
        <v xml:space="preserve">     2 738,73 km</v>
      </c>
      <c r="F12286" s="163" t="s">
        <v>10280</v>
      </c>
    </row>
    <row r="12287" spans="1:6" ht="15" customHeight="1">
      <c r="A12287" s="19" t="str">
        <f>VLOOKUP(B12287,segédtábla!$A$1:$C$156,3,FALSE)</f>
        <v>11+3</v>
      </c>
      <c r="B12287" s="226" t="s">
        <v>1353</v>
      </c>
      <c r="C12287" s="13" t="str">
        <f>VLOOKUP(B12287,segédtábla!$A$1:$C$156,2,FALSE)</f>
        <v>Vancsó Attila</v>
      </c>
      <c r="D12287" s="5" t="s">
        <v>10281</v>
      </c>
      <c r="E12287" s="332" t="str">
        <f>VLOOKUP(C12287,'Havi KM'!A:S,4,FALSE)</f>
        <v xml:space="preserve">     1 260,11 km</v>
      </c>
      <c r="F12287" s="163"/>
    </row>
    <row r="12288" spans="1:6" ht="15" customHeight="1">
      <c r="A12288" s="19" t="e">
        <f>VLOOKUP(B12288,segédtábla!$A$1:$C$156,3,FALSE)</f>
        <v>#N/A</v>
      </c>
      <c r="B12288" s="21"/>
      <c r="C12288" s="13" t="e">
        <f>VLOOKUP(B12288,segédtábla!$A$1:$C$156,2,FALSE)</f>
        <v>#N/A</v>
      </c>
      <c r="D12288" s="5"/>
      <c r="E12288" s="332" t="e">
        <f>VLOOKUP(C12288,'Havi KM'!A:S,4,FALSE)</f>
        <v>#N/A</v>
      </c>
      <c r="F12288" s="163"/>
    </row>
    <row r="12289" spans="1:6" ht="15" customHeight="1">
      <c r="A12289" s="19" t="str">
        <f>VLOOKUP(B12289,segédtábla!$A$1:$C$156,3,FALSE)</f>
        <v>5+2</v>
      </c>
      <c r="B12289" s="226" t="s">
        <v>1281</v>
      </c>
      <c r="C12289" s="13" t="str">
        <f>VLOOKUP(B12289,segédtábla!$A$1:$C$156,2,FALSE)</f>
        <v>Kiss Sándor</v>
      </c>
      <c r="D12289" s="5" t="s">
        <v>1436</v>
      </c>
      <c r="E12289" s="332" t="str">
        <f>VLOOKUP(C12289,'Havi KM'!A:S,4,FALSE)</f>
        <v xml:space="preserve">     1 065,91 km</v>
      </c>
      <c r="F12289" s="163"/>
    </row>
    <row r="12290" spans="1:6" ht="15" customHeight="1">
      <c r="A12290" s="19">
        <f>VLOOKUP(B12290,segédtábla!$A$1:$C$156,3,FALSE)</f>
        <v>0</v>
      </c>
      <c r="B12290" s="226" t="s">
        <v>1187</v>
      </c>
      <c r="C12290" s="13" t="str">
        <f>VLOOKUP(B12290,segédtábla!$A$1:$C$156,2,FALSE)</f>
        <v>hengerfejes kivonva</v>
      </c>
      <c r="D12290" s="5" t="s">
        <v>10282</v>
      </c>
      <c r="E12290" s="332" t="e">
        <f>VLOOKUP(C12290,'Havi KM'!A:S,4,FALSE)</f>
        <v>#N/A</v>
      </c>
      <c r="F12290" s="163"/>
    </row>
    <row r="12291" spans="1:6" ht="15" customHeight="1">
      <c r="A12291" s="19" t="e">
        <f>VLOOKUP(B12291,segédtábla!$A$1:$C$156,3,FALSE)</f>
        <v>#N/A</v>
      </c>
      <c r="B12291" s="21"/>
      <c r="C12291" s="13" t="e">
        <f>VLOOKUP(B12291,segédtábla!$A$1:$C$156,2,FALSE)</f>
        <v>#N/A</v>
      </c>
      <c r="D12291" s="5"/>
      <c r="E12291" s="332" t="e">
        <f>VLOOKUP(C12291,'Havi KM'!A:S,4,FALSE)</f>
        <v>#N/A</v>
      </c>
      <c r="F12291" s="163"/>
    </row>
    <row r="12292" spans="1:6" ht="15" customHeight="1">
      <c r="A12292" s="19" t="str">
        <f>VLOOKUP(B12292,segédtábla!$A$1:$C$156,3,FALSE)</f>
        <v>11+3</v>
      </c>
      <c r="B12292" s="226" t="s">
        <v>1366</v>
      </c>
      <c r="C12292" s="13" t="str">
        <f>VLOOKUP(B12292,segédtábla!$A$1:$C$156,2,FALSE)</f>
        <v>Busi Sándor János</v>
      </c>
      <c r="D12292" s="5" t="s">
        <v>1436</v>
      </c>
      <c r="E12292" s="332" t="str">
        <f>VLOOKUP(C12292,'Havi KM'!A:S,4,FALSE)</f>
        <v xml:space="preserve">     1 430,82 km</v>
      </c>
      <c r="F12292" s="163" t="s">
        <v>10283</v>
      </c>
    </row>
    <row r="12293" spans="1:6" ht="15" customHeight="1">
      <c r="A12293" s="19" t="str">
        <f>VLOOKUP(B12293,segédtábla!$A$1:$C$156,3,FALSE)</f>
        <v>2/1.</v>
      </c>
      <c r="B12293" s="226" t="s">
        <v>1259</v>
      </c>
      <c r="C12293" s="13" t="str">
        <f>VLOOKUP(B12293,segédtábla!$A$1:$C$156,2,FALSE)</f>
        <v>Berki Richárd Sándor</v>
      </c>
      <c r="D12293" s="5" t="s">
        <v>10284</v>
      </c>
      <c r="E12293" s="332" t="str">
        <f>VLOOKUP(C12293,'Havi KM'!A:S,4,FALSE)</f>
        <v xml:space="preserve">     1 357,13 km</v>
      </c>
      <c r="F12293" s="163"/>
    </row>
    <row r="12294" spans="1:6" ht="15" customHeight="1">
      <c r="A12294" s="19" t="e">
        <f>VLOOKUP(B12294,segédtábla!$A$1:$C$156,3,FALSE)</f>
        <v>#N/A</v>
      </c>
      <c r="B12294" s="21"/>
      <c r="C12294" s="13" t="e">
        <f>VLOOKUP(B12294,segédtábla!$A$1:$C$156,2,FALSE)</f>
        <v>#N/A</v>
      </c>
      <c r="D12294" s="5"/>
      <c r="E12294" s="332" t="e">
        <f>VLOOKUP(C12294,'Havi KM'!A:S,4,FALSE)</f>
        <v>#N/A</v>
      </c>
      <c r="F12294" s="163"/>
    </row>
    <row r="12295" spans="1:6" ht="15" customHeight="1">
      <c r="A12295" s="19" t="str">
        <f>VLOOKUP(B12295,segédtábla!$A$1:$C$156,3,FALSE)</f>
        <v>11+3</v>
      </c>
      <c r="B12295" s="226" t="s">
        <v>1147</v>
      </c>
      <c r="C12295" s="319" t="str">
        <f>VLOOKUP(B12295,segédtábla!$A$1:$C$156,2,FALSE)</f>
        <v>Török Sándor</v>
      </c>
      <c r="D12295" s="188" t="s">
        <v>1436</v>
      </c>
      <c r="E12295" s="332" t="str">
        <f>VLOOKUP(C12295,'Havi KM'!A:S,4,FALSE)</f>
        <v xml:space="preserve">     1 629,14 km</v>
      </c>
      <c r="F12295" s="163"/>
    </row>
    <row r="12296" spans="1:6" ht="15" customHeight="1">
      <c r="A12296" s="19" t="str">
        <f>VLOOKUP(B12296,segédtábla!$A$1:$C$156,3,FALSE)</f>
        <v>11+3</v>
      </c>
      <c r="B12296" s="226" t="s">
        <v>1378</v>
      </c>
      <c r="C12296" s="13" t="str">
        <f>VLOOKUP(B12296,segédtábla!$A$1:$C$156,2,FALSE)</f>
        <v>Dalanics Zsolt</v>
      </c>
      <c r="D12296" s="5" t="s">
        <v>10285</v>
      </c>
      <c r="E12296" s="332" t="str">
        <f>VLOOKUP(C12296,'Havi KM'!A:S,4,FALSE)</f>
        <v xml:space="preserve">     1 398,48 km</v>
      </c>
      <c r="F12296" s="163"/>
    </row>
    <row r="12297" spans="1:6" ht="15" customHeight="1">
      <c r="A12297" s="19" t="e">
        <f>VLOOKUP(B12297,segédtábla!$A$1:$C$156,3,FALSE)</f>
        <v>#N/A</v>
      </c>
      <c r="B12297" s="21"/>
      <c r="C12297" s="13" t="e">
        <f>VLOOKUP(B12297,segédtábla!$A$1:$C$156,2,FALSE)</f>
        <v>#N/A</v>
      </c>
      <c r="D12297" s="5"/>
      <c r="E12297" s="332" t="e">
        <f>VLOOKUP(C12297,'Havi KM'!A:S,4,FALSE)</f>
        <v>#N/A</v>
      </c>
      <c r="F12297" s="163"/>
    </row>
    <row r="12298" spans="1:6" ht="15" customHeight="1">
      <c r="A12298" s="19" t="str">
        <f>VLOOKUP(B12298,segédtábla!$A$1:$C$156,3,FALSE)</f>
        <v>5+2</v>
      </c>
      <c r="B12298" s="226" t="s">
        <v>1304</v>
      </c>
      <c r="C12298" s="319" t="str">
        <f>VLOOKUP(B12298,segédtábla!$A$1:$C$156,2,FALSE)</f>
        <v>Hadi Krisztián</v>
      </c>
      <c r="D12298" s="188" t="s">
        <v>1436</v>
      </c>
      <c r="E12298" s="332" t="str">
        <f>VLOOKUP(C12298,'Havi KM'!A:S,4,FALSE)</f>
        <v xml:space="preserve">      715,33 km</v>
      </c>
      <c r="F12298" s="163"/>
    </row>
    <row r="12299" spans="1:6" ht="15" customHeight="1">
      <c r="A12299" s="19" t="str">
        <f>VLOOKUP(B12299,segédtábla!$A$1:$C$156,3,FALSE)</f>
        <v>2/1.</v>
      </c>
      <c r="B12299" s="226" t="s">
        <v>5289</v>
      </c>
      <c r="C12299" s="13" t="str">
        <f>VLOOKUP(B12299,segédtábla!$A$1:$C$156,2,FALSE)</f>
        <v>Molárovits Zoltán Edvin</v>
      </c>
      <c r="D12299" s="5" t="s">
        <v>10286</v>
      </c>
      <c r="E12299" s="332" t="str">
        <f>VLOOKUP(C12299,'Havi KM'!A:S,4,FALSE)</f>
        <v xml:space="preserve">     2 145,93 km</v>
      </c>
      <c r="F12299" s="163"/>
    </row>
    <row r="12300" spans="1:6" ht="15" customHeight="1">
      <c r="A12300" s="19" t="e">
        <f>VLOOKUP(B12300,segédtábla!$A$1:$C$156,3,FALSE)</f>
        <v>#N/A</v>
      </c>
      <c r="B12300" s="21"/>
      <c r="C12300" s="13" t="e">
        <f>VLOOKUP(B12300,segédtábla!$A$1:$C$156,2,FALSE)</f>
        <v>#N/A</v>
      </c>
      <c r="D12300" s="5"/>
      <c r="E12300" s="332" t="e">
        <f>VLOOKUP(C12300,'Havi KM'!A:S,4,FALSE)</f>
        <v>#N/A</v>
      </c>
      <c r="F12300" s="163"/>
    </row>
    <row r="12301" spans="1:6" ht="15" customHeight="1">
      <c r="A12301" s="19" t="str">
        <f>VLOOKUP(B12301,segédtábla!$A$1:$C$156,3,FALSE)</f>
        <v>10+4</v>
      </c>
      <c r="B12301" s="226" t="s">
        <v>1191</v>
      </c>
      <c r="C12301" s="13" t="str">
        <f>VLOOKUP(B12301,segédtábla!$A$1:$C$156,2,FALSE)</f>
        <v>Leiner Gábor</v>
      </c>
      <c r="D12301" s="5" t="s">
        <v>10287</v>
      </c>
      <c r="E12301" s="332" t="str">
        <f>VLOOKUP(C12301,'Havi KM'!A:S,4,FALSE)</f>
        <v xml:space="preserve">     1 700,32 km</v>
      </c>
      <c r="F12301" s="163"/>
    </row>
    <row r="12302" spans="1:6" ht="15" customHeight="1">
      <c r="A12302" s="19" t="str">
        <f>VLOOKUP(B12302,segédtábla!$A$1:$C$156,3,FALSE)</f>
        <v>5+2</v>
      </c>
      <c r="B12302" s="226" t="s">
        <v>1256</v>
      </c>
      <c r="C12302" s="13" t="str">
        <f>VLOOKUP(B12302,segédtábla!$A$1:$C$156,2,FALSE)</f>
        <v>Árvai Gábor</v>
      </c>
      <c r="D12302" s="5" t="s">
        <v>10288</v>
      </c>
      <c r="E12302" s="332" t="str">
        <f>VLOOKUP(C12302,'Havi KM'!A:S,4,FALSE)</f>
        <v xml:space="preserve">     1 696,48 km</v>
      </c>
      <c r="F12302" s="163"/>
    </row>
    <row r="12303" spans="1:6" ht="15" customHeight="1">
      <c r="A12303" s="19" t="str">
        <f>VLOOKUP(B12303,segédtábla!$A$1:$C$156,3,FALSE)</f>
        <v>17+4</v>
      </c>
      <c r="B12303" s="175" t="s">
        <v>1217</v>
      </c>
      <c r="C12303" s="116" t="str">
        <f>VLOOKUP(B12303,segédtábla!$A$1:$C$156,2,FALSE)</f>
        <v>Fábián Szabolcs</v>
      </c>
      <c r="D12303" s="143" t="s">
        <v>10289</v>
      </c>
      <c r="E12303" s="332" t="str">
        <f>VLOOKUP(C12303,'Havi KM'!A:S,4,FALSE)</f>
        <v xml:space="preserve">     1 855,46 km</v>
      </c>
      <c r="F12303" s="163"/>
    </row>
    <row r="12304" spans="1:6" ht="15" customHeight="1">
      <c r="A12304" s="19" t="str">
        <f>VLOOKUP(B12304,segédtábla!$A$1:$C$156,3,FALSE)</f>
        <v>5+2</v>
      </c>
      <c r="B12304" s="226" t="s">
        <v>1292</v>
      </c>
      <c r="C12304" s="319" t="str">
        <f>VLOOKUP(B12304,segédtábla!$A$1:$C$156,2,FALSE)</f>
        <v>Hanzi György Lehel</v>
      </c>
      <c r="D12304" s="188" t="s">
        <v>10290</v>
      </c>
      <c r="E12304" s="332" t="str">
        <f>VLOOKUP(C12304,'Havi KM'!A:S,4,FALSE)</f>
        <v xml:space="preserve">     1 303,29 km</v>
      </c>
      <c r="F12304" s="163"/>
    </row>
    <row r="12305" spans="1:6" ht="15" customHeight="1">
      <c r="A12305" s="19" t="str">
        <f>VLOOKUP(B12305,segédtábla!$A$1:$C$156,3,FALSE)</f>
        <v>11+3</v>
      </c>
      <c r="B12305" s="226" t="s">
        <v>7332</v>
      </c>
      <c r="C12305" s="319" t="str">
        <f>VLOOKUP(B12305,segédtábla!$A$1:$C$156,2,FALSE)</f>
        <v>Choijiljav Batbaatar</v>
      </c>
      <c r="D12305" s="188" t="s">
        <v>10291</v>
      </c>
      <c r="E12305" s="332" t="str">
        <f>VLOOKUP(C12305,'Havi KM'!A:S,4,FALSE)</f>
        <v xml:space="preserve">     1 929,86 km</v>
      </c>
      <c r="F12305" s="163" t="s">
        <v>10292</v>
      </c>
    </row>
    <row r="12306" spans="1:6" ht="15" customHeight="1">
      <c r="A12306" s="19" t="str">
        <f>VLOOKUP(B12306,segédtábla!$A$1:$C$156,3,FALSE)</f>
        <v>11+3</v>
      </c>
      <c r="B12306" s="226" t="s">
        <v>1333</v>
      </c>
      <c r="C12306" s="319" t="str">
        <f>VLOOKUP(B12306,segédtábla!$A$1:$C$156,2,FALSE)</f>
        <v>Meilinger Ádám</v>
      </c>
      <c r="D12306" s="188" t="s">
        <v>10293</v>
      </c>
      <c r="E12306" s="332" t="str">
        <f>VLOOKUP(C12306,'Havi KM'!A:S,4,FALSE)</f>
        <v xml:space="preserve">      277,05 km</v>
      </c>
      <c r="F12306" s="163" t="s">
        <v>10294</v>
      </c>
    </row>
    <row r="12307" spans="1:6" ht="15" customHeight="1">
      <c r="A12307" s="19" t="str">
        <f>VLOOKUP(B12307,segédtábla!$A$1:$C$156,3,FALSE)</f>
        <v>5+2</v>
      </c>
      <c r="B12307" s="226" t="s">
        <v>1526</v>
      </c>
      <c r="C12307" s="13" t="str">
        <f>VLOOKUP(B12307,segédtábla!$A$1:$C$156,2,FALSE)</f>
        <v>Simon Zoltán</v>
      </c>
      <c r="D12307" s="5" t="s">
        <v>10295</v>
      </c>
      <c r="E12307" s="332" t="str">
        <f>VLOOKUP(C12307,'Havi KM'!A:S,4,FALSE)</f>
        <v xml:space="preserve">     1 431,31 km</v>
      </c>
      <c r="F12307" s="231"/>
    </row>
    <row r="12308" spans="1:6" ht="15" customHeight="1">
      <c r="A12308" s="19" t="str">
        <f>VLOOKUP(B12308,segédtábla!$A$1:$C$156,3,FALSE)</f>
        <v>11+2</v>
      </c>
      <c r="B12308" s="226" t="s">
        <v>1197</v>
      </c>
      <c r="C12308" s="13" t="str">
        <f>VLOOKUP(B12308,segédtábla!$A$1:$C$156,2,FALSE)</f>
        <v>Csepeti Péter</v>
      </c>
      <c r="D12308" s="5" t="s">
        <v>10296</v>
      </c>
      <c r="E12308" s="332" t="str">
        <f>VLOOKUP(C12308,'Havi KM'!A:S,4,FALSE)</f>
        <v xml:space="preserve">      982,79 km</v>
      </c>
      <c r="F12308" s="163"/>
    </row>
    <row r="12309" spans="1:6" ht="15" customHeight="1">
      <c r="A12309" s="19" t="str">
        <f>VLOOKUP(B12309,segédtábla!$A$1:$C$156,3,FALSE)</f>
        <v>5+2</v>
      </c>
      <c r="B12309" s="226" t="s">
        <v>1173</v>
      </c>
      <c r="C12309" s="319" t="str">
        <f>VLOOKUP(B12309,segédtábla!$A$1:$C$156,2,FALSE)</f>
        <v>Léhner Zsolt</v>
      </c>
      <c r="D12309" s="188" t="s">
        <v>10297</v>
      </c>
      <c r="E12309" s="332" t="str">
        <f>VLOOKUP(C12309,'Havi KM'!A:S,4,FALSE)</f>
        <v xml:space="preserve">     1 816,96 km</v>
      </c>
      <c r="F12309" s="163"/>
    </row>
    <row r="12310" spans="1:6" ht="15" customHeight="1">
      <c r="A12310" s="19" t="str">
        <f>VLOOKUP(B12310,segédtábla!$A$1:$C$156,3,FALSE)</f>
        <v>5+2</v>
      </c>
      <c r="B12310" s="226" t="s">
        <v>1179</v>
      </c>
      <c r="C12310" s="319" t="str">
        <f>VLOOKUP(B12310,segédtábla!$A$1:$C$156,2,FALSE)</f>
        <v>Horváth Ákos</v>
      </c>
      <c r="D12310" s="188" t="s">
        <v>10298</v>
      </c>
      <c r="E12310" s="332" t="str">
        <f>VLOOKUP(C12310,'Havi KM'!A:S,4,FALSE)</f>
        <v xml:space="preserve">     1 036,99 km</v>
      </c>
      <c r="F12310" s="163"/>
    </row>
    <row r="12311" spans="1:6" ht="15" customHeight="1">
      <c r="A12311" s="19" t="str">
        <f>VLOOKUP(B12311,segédtábla!$A$1:$C$156,3,FALSE)</f>
        <v>11+3</v>
      </c>
      <c r="B12311" s="226" t="s">
        <v>1413</v>
      </c>
      <c r="C12311" s="13" t="str">
        <f>VLOOKUP(B12311,segédtábla!$A$1:$C$156,2,FALSE)</f>
        <v>Szkolcsek György</v>
      </c>
      <c r="D12311" s="5" t="s">
        <v>10299</v>
      </c>
      <c r="E12311" s="332" t="str">
        <f>VLOOKUP(C12311,'Havi KM'!A:S,4,FALSE)</f>
        <v xml:space="preserve">     1 278,42 km</v>
      </c>
      <c r="F12311" s="163"/>
    </row>
    <row r="12312" spans="1:6" ht="15" customHeight="1">
      <c r="A12312" s="19" t="str">
        <f>VLOOKUP(B12312,segédtábla!$A$1:$C$156,3,FALSE)</f>
        <v>2/1.</v>
      </c>
      <c r="B12312" s="226" t="s">
        <v>5289</v>
      </c>
      <c r="C12312" s="13" t="str">
        <f>VLOOKUP(B12312,segédtábla!$A$1:$C$156,2,FALSE)</f>
        <v>Molárovits Zoltán Edvin</v>
      </c>
      <c r="D12312" s="5" t="s">
        <v>10206</v>
      </c>
      <c r="E12312" s="332" t="str">
        <f>VLOOKUP(C12312,'Havi KM'!A:S,4,FALSE)</f>
        <v xml:space="preserve">     2 145,93 km</v>
      </c>
      <c r="F12312" s="163" t="s">
        <v>10300</v>
      </c>
    </row>
    <row r="12313" spans="1:6" ht="15" customHeight="1">
      <c r="A12313" s="19" t="str">
        <f>VLOOKUP(B12313,segédtábla!$A$1:$C$156,3,FALSE)</f>
        <v>5+2</v>
      </c>
      <c r="B12313" s="226" t="s">
        <v>1337</v>
      </c>
      <c r="C12313" s="13" t="str">
        <f>VLOOKUP(B12313,segédtábla!$A$1:$C$156,2,FALSE)</f>
        <v>Kozma István / Farkas Rudolf</v>
      </c>
      <c r="D12313" s="5" t="s">
        <v>10301</v>
      </c>
      <c r="E12313" s="332" t="e">
        <f>VLOOKUP(C12313,'Havi KM'!A:S,4,FALSE)</f>
        <v>#N/A</v>
      </c>
      <c r="F12313" s="163"/>
    </row>
    <row r="12314" spans="1:6" ht="15" customHeight="1">
      <c r="A12314" s="19" t="e">
        <f>VLOOKUP(B12314,segédtábla!$A$1:$C$156,3,FALSE)</f>
        <v>#N/A</v>
      </c>
      <c r="B12314" s="11"/>
      <c r="C12314" s="13" t="e">
        <f>VLOOKUP(B12314,segédtábla!$A$1:$C$156,2,FALSE)</f>
        <v>#N/A</v>
      </c>
      <c r="D12314" s="5"/>
      <c r="E12314" s="332" t="e">
        <f>VLOOKUP(C12314,'Havi KM'!A:S,4,FALSE)</f>
        <v>#N/A</v>
      </c>
      <c r="F12314" s="163"/>
    </row>
    <row r="12315" spans="1:6" ht="15" customHeight="1">
      <c r="A12315" s="19" t="e">
        <f>VLOOKUP(B12315,segédtábla!$A$1:$C$156,3,FALSE)</f>
        <v>#N/A</v>
      </c>
      <c r="B12315" s="11"/>
      <c r="C12315" s="13" t="e">
        <f>VLOOKUP(B12315,segédtábla!$A$1:$C$156,2,FALSE)</f>
        <v>#N/A</v>
      </c>
      <c r="D12315" s="5"/>
      <c r="E12315" s="332" t="e">
        <f>VLOOKUP(C12315,'Havi KM'!A:S,4,FALSE)</f>
        <v>#N/A</v>
      </c>
      <c r="F12315" s="163"/>
    </row>
    <row r="12316" spans="1:6" ht="15" customHeight="1">
      <c r="A12316" s="19" t="e">
        <f>VLOOKUP(B12316,segédtábla!$A$1:$C$156,3,FALSE)</f>
        <v>#N/A</v>
      </c>
      <c r="B12316" s="11"/>
      <c r="C12316" s="13" t="e">
        <f>VLOOKUP(B12316,segédtábla!$A$1:$C$156,2,FALSE)</f>
        <v>#N/A</v>
      </c>
      <c r="D12316" s="5"/>
      <c r="E12316" s="332" t="e">
        <f>VLOOKUP(C12316,'Havi KM'!A:S,4,FALSE)</f>
        <v>#N/A</v>
      </c>
      <c r="F12316" s="163"/>
    </row>
    <row r="12318" spans="1:6" ht="15" customHeight="1">
      <c r="A12318" s="10"/>
      <c r="B12318" s="16"/>
      <c r="C12318" s="263">
        <v>46051</v>
      </c>
      <c r="D12318" s="237" t="str">
        <f>TEXT(C12318,"dddd")</f>
        <v>Thursday</v>
      </c>
      <c r="E12318" s="330"/>
      <c r="F12318" s="227">
        <f>+COUNTA(B12321:B12326)</f>
        <v>5</v>
      </c>
    </row>
    <row r="12319" spans="1:6" ht="15" customHeight="1">
      <c r="C12319" s="355"/>
    </row>
    <row r="12320" spans="1:6" ht="15" customHeight="1">
      <c r="A12320" s="7" t="s">
        <v>1136</v>
      </c>
      <c r="B12320" s="8" t="s">
        <v>1137</v>
      </c>
      <c r="C12320" s="9" t="s">
        <v>1138</v>
      </c>
      <c r="D12320" s="9" t="s">
        <v>1139</v>
      </c>
      <c r="E12320" s="331" t="s">
        <v>1140</v>
      </c>
      <c r="F12320" s="9" t="s">
        <v>1141</v>
      </c>
    </row>
    <row r="12321" spans="1:6" ht="15" customHeight="1">
      <c r="A12321" s="19" t="str">
        <f>VLOOKUP(B12321,segédtábla!$A$1:$C$156,3,FALSE)</f>
        <v>5+2</v>
      </c>
      <c r="B12321" s="226" t="s">
        <v>1269</v>
      </c>
      <c r="C12321" s="13" t="str">
        <f>VLOOKUP(B12321,segédtábla!$A$1:$C$156,2,FALSE)</f>
        <v>Bagi Lajos + Bagi Márió</v>
      </c>
      <c r="D12321" s="5" t="s">
        <v>10302</v>
      </c>
      <c r="E12321" s="332" t="e">
        <f>VLOOKUP(C12321,'Havi KM'!A:S,4,FALSE)</f>
        <v>#N/A</v>
      </c>
      <c r="F12321" s="163"/>
    </row>
    <row r="12322" spans="1:6" ht="15" customHeight="1">
      <c r="A12322" s="19" t="str">
        <f>VLOOKUP(B12322,segédtábla!$A$1:$C$156,3,FALSE)</f>
        <v>11+3</v>
      </c>
      <c r="B12322" s="226" t="s">
        <v>1221</v>
      </c>
      <c r="C12322" s="13" t="str">
        <f>VLOOKUP(B12322,segédtábla!$A$1:$C$156,2,FALSE)</f>
        <v>Vass István</v>
      </c>
      <c r="D12322" s="5" t="s">
        <v>10303</v>
      </c>
      <c r="E12322" s="332" t="e">
        <f>VLOOKUP(C12322,'Havi KM'!A:S,4,FALSE)</f>
        <v>#N/A</v>
      </c>
      <c r="F12322" s="163"/>
    </row>
    <row r="12323" spans="1:6" ht="15" customHeight="1">
      <c r="A12323" s="19" t="e">
        <f>VLOOKUP(B12323,segédtábla!$A$1:$C$156,3,FALSE)</f>
        <v>#N/A</v>
      </c>
      <c r="B12323" s="11"/>
      <c r="C12323" s="13" t="e">
        <f>VLOOKUP(B12323,segédtábla!$A$1:$C$156,2,FALSE)</f>
        <v>#N/A</v>
      </c>
      <c r="D12323" s="5"/>
      <c r="E12323" s="332" t="e">
        <f>VLOOKUP(C12323,'Havi KM'!A:S,4,FALSE)</f>
        <v>#N/A</v>
      </c>
      <c r="F12323" s="163"/>
    </row>
    <row r="12324" spans="1:6" ht="15" customHeight="1">
      <c r="A12324" s="19" t="str">
        <f>VLOOKUP(B12324,segédtábla!$A$1:$C$156,3,FALSE)</f>
        <v>5+2</v>
      </c>
      <c r="B12324" s="226" t="s">
        <v>1266</v>
      </c>
      <c r="C12324" s="13" t="str">
        <f>VLOOKUP(B12324,segédtábla!$A$1:$C$156,2,FALSE)</f>
        <v>Nagy György</v>
      </c>
      <c r="D12324" s="5" t="s">
        <v>10304</v>
      </c>
      <c r="E12324" s="332" t="str">
        <f>VLOOKUP(C12324,'Havi KM'!A:S,4,FALSE)</f>
        <v xml:space="preserve">     1 204,28 km</v>
      </c>
      <c r="F12324" s="163" t="s">
        <v>10305</v>
      </c>
    </row>
    <row r="12325" spans="1:6" ht="15" customHeight="1">
      <c r="A12325" s="19" t="str">
        <f>VLOOKUP(B12325,segédtábla!$A$1:$C$156,3,FALSE)</f>
        <v>bármi</v>
      </c>
      <c r="B12325" s="226" t="s">
        <v>5472</v>
      </c>
      <c r="C12325" s="13" t="str">
        <f>VLOOKUP(B12325,segédtábla!$A$1:$C$156,2,FALSE)</f>
        <v>Vitai JÁnos</v>
      </c>
      <c r="D12325" s="5" t="s">
        <v>1910</v>
      </c>
      <c r="E12325" s="332" t="str">
        <f>VLOOKUP(C12325,'Havi KM'!A:S,4,FALSE)</f>
        <v xml:space="preserve">      465,05 km</v>
      </c>
      <c r="F12325" s="231"/>
    </row>
    <row r="12326" spans="1:6" ht="15" customHeight="1">
      <c r="A12326" s="19" t="str">
        <f>VLOOKUP(B12326,segédtábla!$A$1:$C$156,3,FALSE)</f>
        <v>5+2</v>
      </c>
      <c r="B12326" s="226" t="s">
        <v>1274</v>
      </c>
      <c r="C12326" s="319" t="str">
        <f>VLOOKUP(B12326,segédtábla!$A$1:$C$156,2,FALSE)</f>
        <v>Kakulya Zsolt</v>
      </c>
      <c r="D12326" s="188" t="s">
        <v>10306</v>
      </c>
      <c r="E12326" s="332" t="str">
        <f>VLOOKUP(C12326,'Havi KM'!A:S,4,FALSE)</f>
        <v xml:space="preserve">     1 219,87 km</v>
      </c>
      <c r="F12326" s="163"/>
    </row>
    <row r="12327" spans="1:6" ht="15" customHeight="1">
      <c r="A12327" s="19" t="str">
        <f>VLOOKUP(B12327,segédtábla!$A$1:$C$156,3,FALSE)</f>
        <v>11+3</v>
      </c>
      <c r="B12327" s="226" t="s">
        <v>1355</v>
      </c>
      <c r="C12327" s="13" t="str">
        <f>VLOOKUP(B12327,segédtábla!$A$1:$C$156,2,FALSE)</f>
        <v>Németh Nándor</v>
      </c>
      <c r="D12327" s="5" t="s">
        <v>10307</v>
      </c>
      <c r="E12327" s="332" t="str">
        <f>VLOOKUP(C12327,'Havi KM'!A:S,4,FALSE)</f>
        <v xml:space="preserve">     2 089,15 km</v>
      </c>
      <c r="F12327" s="231"/>
    </row>
    <row r="12328" spans="1:6" ht="15" customHeight="1">
      <c r="A12328" s="19" t="str">
        <f>VLOOKUP(B12328,segédtábla!$A$1:$C$156,3,FALSE)</f>
        <v>5+2</v>
      </c>
      <c r="B12328" s="226" t="s">
        <v>1175</v>
      </c>
      <c r="C12328" s="13" t="str">
        <f>VLOOKUP(B12328,segédtábla!$A$1:$C$156,2,FALSE)</f>
        <v>Iklódi Sándor</v>
      </c>
      <c r="D12328" s="5" t="s">
        <v>10308</v>
      </c>
      <c r="E12328" s="332" t="str">
        <f>VLOOKUP(C12328,'Havi KM'!A:S,4,FALSE)</f>
        <v xml:space="preserve">     1 161,24 km</v>
      </c>
      <c r="F12328" s="163"/>
    </row>
    <row r="12329" spans="1:6" ht="15" customHeight="1">
      <c r="A12329" s="19" t="str">
        <f>VLOOKUP(B12329,segédtábla!$A$1:$C$156,3,FALSE)</f>
        <v>5+2</v>
      </c>
      <c r="B12329" s="226" t="s">
        <v>1152</v>
      </c>
      <c r="C12329" s="13" t="str">
        <f>VLOOKUP(B12329,segédtábla!$A$1:$C$156,2,FALSE)</f>
        <v>Tokorcsi Tibor</v>
      </c>
      <c r="D12329" s="5" t="s">
        <v>10309</v>
      </c>
      <c r="E12329" s="332" t="str">
        <f>VLOOKUP(C12329,'Havi KM'!A:S,4,FALSE)</f>
        <v xml:space="preserve">     1 330,53 km</v>
      </c>
      <c r="F12329" s="163"/>
    </row>
    <row r="12330" spans="1:6" ht="15" customHeight="1">
      <c r="A12330" s="19" t="str">
        <f>VLOOKUP(B12330,segédtábla!$A$1:$C$156,3,FALSE)</f>
        <v>5+2</v>
      </c>
      <c r="B12330" s="226" t="s">
        <v>1339</v>
      </c>
      <c r="C12330" s="13" t="str">
        <f>VLOOKUP(B12330,segédtábla!$A$1:$C$156,2,FALSE)</f>
        <v>Áncsák János 04.14</v>
      </c>
      <c r="D12330" s="5" t="s">
        <v>10310</v>
      </c>
      <c r="E12330" s="332" t="e">
        <f>VLOOKUP(C12330,'Havi KM'!A:S,4,FALSE)</f>
        <v>#N/A</v>
      </c>
      <c r="F12330" s="163"/>
    </row>
    <row r="12331" spans="1:6" ht="15" customHeight="1">
      <c r="A12331" s="19" t="str">
        <f>VLOOKUP(B12331,segédtábla!$A$1:$C$156,3,FALSE)</f>
        <v>5+2</v>
      </c>
      <c r="B12331" s="226" t="s">
        <v>1317</v>
      </c>
      <c r="C12331" s="13" t="s">
        <v>10311</v>
      </c>
      <c r="D12331" s="5" t="s">
        <v>10312</v>
      </c>
      <c r="E12331" s="332" t="str">
        <f>VLOOKUP(C12331,'Havi KM'!A:S,4,FALSE)</f>
        <v xml:space="preserve">     1 375,22 km</v>
      </c>
      <c r="F12331" s="163"/>
    </row>
    <row r="12332" spans="1:6" ht="15" customHeight="1">
      <c r="A12332" s="19" t="str">
        <f>VLOOKUP(B12332,segédtábla!$A$1:$C$156,3,FALSE)</f>
        <v>11+3</v>
      </c>
      <c r="B12332" s="226" t="s">
        <v>1183</v>
      </c>
      <c r="C12332" s="13" t="str">
        <f>VLOOKUP(B12332,segédtábla!$A$1:$C$156,2,FALSE)</f>
        <v>Kelemen Imre</v>
      </c>
      <c r="D12332" s="188" t="s">
        <v>10313</v>
      </c>
      <c r="E12332" s="332" t="str">
        <f>VLOOKUP(C12332,'Havi KM'!A:S,4,FALSE)</f>
        <v xml:space="preserve">     2 133,94 km</v>
      </c>
      <c r="F12332" s="163" t="s">
        <v>10314</v>
      </c>
    </row>
    <row r="12333" spans="1:6" ht="15" customHeight="1">
      <c r="A12333" s="19" t="e">
        <f>VLOOKUP(B12333,segédtábla!$A$1:$C$156,3,FALSE)</f>
        <v>#N/A</v>
      </c>
      <c r="B12333" s="11"/>
      <c r="C12333" s="13" t="e">
        <f>VLOOKUP(B12333,segédtábla!$A$1:$C$156,2,FALSE)</f>
        <v>#N/A</v>
      </c>
      <c r="D12333" s="5"/>
      <c r="E12333" s="332" t="e">
        <f>VLOOKUP(C12333,'Havi KM'!A:S,4,FALSE)</f>
        <v>#N/A</v>
      </c>
      <c r="F12333" s="163"/>
    </row>
    <row r="12335" spans="1:6" ht="15" customHeight="1">
      <c r="A12335" s="10"/>
      <c r="B12335" s="16"/>
      <c r="C12335" s="263">
        <v>46052</v>
      </c>
      <c r="D12335" s="237" t="str">
        <f>TEXT(C12335,"dddd")</f>
        <v>Friday</v>
      </c>
      <c r="E12335" s="330"/>
      <c r="F12335" s="227">
        <f>+COUNTA(B12338:B12344)</f>
        <v>4</v>
      </c>
    </row>
    <row r="12336" spans="1:6" ht="15" customHeight="1">
      <c r="C12336" s="355"/>
    </row>
    <row r="12337" spans="1:6" ht="15" customHeight="1">
      <c r="A12337" s="7" t="s">
        <v>1136</v>
      </c>
      <c r="B12337" s="8" t="s">
        <v>1137</v>
      </c>
      <c r="C12337" s="9" t="s">
        <v>1138</v>
      </c>
      <c r="D12337" s="9" t="s">
        <v>1139</v>
      </c>
      <c r="E12337" s="331" t="s">
        <v>1140</v>
      </c>
      <c r="F12337" s="9" t="s">
        <v>1141</v>
      </c>
    </row>
    <row r="12338" spans="1:6" ht="15" customHeight="1">
      <c r="A12338" s="19" t="e">
        <f>VLOOKUP(B12338,segédtábla!$A$1:$C$156,3,FALSE)</f>
        <v>#N/A</v>
      </c>
      <c r="B12338" s="11"/>
      <c r="C12338" s="13" t="e">
        <f>VLOOKUP(B12338,segédtábla!$A$1:$C$156,2,FALSE)</f>
        <v>#N/A</v>
      </c>
      <c r="D12338" s="5"/>
      <c r="E12338" s="332" t="e">
        <f>VLOOKUP(C12338,'Havi KM'!A:S,4,FALSE)</f>
        <v>#N/A</v>
      </c>
      <c r="F12338" s="163"/>
    </row>
    <row r="12339" spans="1:6" ht="15" customHeight="1">
      <c r="A12339" s="19" t="e">
        <f>VLOOKUP(B12339,segédtábla!$A$1:$C$156,3,FALSE)</f>
        <v>#N/A</v>
      </c>
      <c r="B12339" s="11"/>
      <c r="C12339" s="13" t="e">
        <f>VLOOKUP(B12339,segédtábla!$A$1:$C$156,2,FALSE)</f>
        <v>#N/A</v>
      </c>
      <c r="D12339" s="5"/>
      <c r="E12339" s="332" t="e">
        <f>VLOOKUP(C12339,'Havi KM'!A:S,4,FALSE)</f>
        <v>#N/A</v>
      </c>
      <c r="F12339" s="163"/>
    </row>
    <row r="12340" spans="1:6" ht="15" customHeight="1">
      <c r="A12340" s="19" t="str">
        <f>VLOOKUP(B12340,segédtábla!$A$1:$C$156,3,FALSE)</f>
        <v>5+2</v>
      </c>
      <c r="B12340" s="226" t="s">
        <v>1163</v>
      </c>
      <c r="C12340" s="13" t="str">
        <f>VLOOKUP(B12340,segédtábla!$A$1:$C$156,2,FALSE)</f>
        <v>Popovics Dávid</v>
      </c>
      <c r="D12340" s="188" t="s">
        <v>1436</v>
      </c>
      <c r="E12340" s="332" t="str">
        <f>VLOOKUP(C12340,'Havi KM'!A:S,4,FALSE)</f>
        <v xml:space="preserve">     1 838,04 km</v>
      </c>
      <c r="F12340" s="163"/>
    </row>
    <row r="12341" spans="1:6" ht="15" customHeight="1">
      <c r="A12341" s="19" t="str">
        <f>VLOOKUP(B12341,segédtábla!$A$1:$C$156,3,FALSE)</f>
        <v>11+3</v>
      </c>
      <c r="B12341" s="226" t="s">
        <v>1231</v>
      </c>
      <c r="C12341" s="13" t="str">
        <f>VLOOKUP(B12341,segédtábla!$A$1:$C$156,2,FALSE)</f>
        <v>Pásztor István- Charter</v>
      </c>
      <c r="D12341" s="5" t="s">
        <v>10315</v>
      </c>
      <c r="E12341" s="332" t="e">
        <f>VLOOKUP(C12341,'Havi KM'!A:S,4,FALSE)</f>
        <v>#N/A</v>
      </c>
      <c r="F12341" s="163"/>
    </row>
    <row r="12342" spans="1:6" ht="15" customHeight="1">
      <c r="A12342" s="19" t="e">
        <f>VLOOKUP(B12342,segédtábla!$A$1:$C$156,3,FALSE)</f>
        <v>#N/A</v>
      </c>
      <c r="B12342" s="11"/>
      <c r="C12342" s="13" t="e">
        <f>VLOOKUP(B12342,segédtábla!$A$1:$C$156,2,FALSE)</f>
        <v>#N/A</v>
      </c>
      <c r="D12342" s="5"/>
      <c r="E12342" s="332" t="e">
        <f>VLOOKUP(C12342,'Havi KM'!A:S,4,FALSE)</f>
        <v>#N/A</v>
      </c>
      <c r="F12342" s="163"/>
    </row>
    <row r="12343" spans="1:6" ht="15" customHeight="1">
      <c r="A12343" s="19" t="str">
        <f>VLOOKUP(B12343,segédtábla!$A$1:$C$156,3,FALSE)</f>
        <v>5+2</v>
      </c>
      <c r="B12343" s="226" t="s">
        <v>1200</v>
      </c>
      <c r="C12343" s="13" t="str">
        <f>VLOOKUP(B12343,segédtábla!$A$1:$C$156,2,FALSE)</f>
        <v>Giber Zoltán</v>
      </c>
      <c r="D12343" s="5" t="s">
        <v>10316</v>
      </c>
      <c r="E12343" s="332" t="str">
        <f>VLOOKUP(C12343,'Havi KM'!A:S,4,FALSE)</f>
        <v xml:space="preserve">     1 523,35 km</v>
      </c>
      <c r="F12343" s="163"/>
    </row>
    <row r="12344" spans="1:6" ht="15" customHeight="1">
      <c r="A12344" s="19" t="str">
        <f>VLOOKUP(B12344,segédtábla!$A$1:$C$156,3,FALSE)</f>
        <v>11+3</v>
      </c>
      <c r="B12344" s="226" t="s">
        <v>1189</v>
      </c>
      <c r="C12344" s="319" t="str">
        <f>VLOOKUP(B12344,segédtábla!$A$1:$C$156,2,FALSE)</f>
        <v>Tatarek Sándor</v>
      </c>
      <c r="D12344" s="188" t="s">
        <v>10317</v>
      </c>
      <c r="E12344" s="332" t="str">
        <f>VLOOKUP(C12344,'Havi KM'!A:S,4,FALSE)</f>
        <v xml:space="preserve">      823,62 km</v>
      </c>
      <c r="F12344" s="163"/>
    </row>
    <row r="12345" spans="1:6" ht="15" customHeight="1">
      <c r="A12345" s="19" t="str">
        <f>VLOOKUP(B12345,segédtábla!$A$1:$C$156,3,FALSE)</f>
        <v>11+3</v>
      </c>
      <c r="B12345" s="226" t="s">
        <v>1170</v>
      </c>
      <c r="C12345" s="13" t="str">
        <f>VLOOKUP(B12345,segédtábla!$A$1:$C$156,2,FALSE)</f>
        <v>Hemmerlein Zoltán</v>
      </c>
      <c r="D12345" s="5" t="s">
        <v>10318</v>
      </c>
      <c r="E12345" s="332" t="str">
        <f>VLOOKUP(C12345,'Havi KM'!A:S,4,FALSE)</f>
        <v xml:space="preserve">     1 867,46 km</v>
      </c>
      <c r="F12345" s="163"/>
    </row>
    <row r="12346" spans="1:6" ht="15" customHeight="1">
      <c r="A12346" s="19" t="str">
        <f>VLOOKUP(B12346,segédtábla!$A$1:$C$156,3,FALSE)</f>
        <v>11+3</v>
      </c>
      <c r="B12346" s="226" t="s">
        <v>1236</v>
      </c>
      <c r="C12346" s="13" t="str">
        <f>VLOOKUP(B12346,segédtábla!$A$1:$C$156,2,FALSE)</f>
        <v>Pázmándi János</v>
      </c>
      <c r="D12346" s="5" t="s">
        <v>10319</v>
      </c>
      <c r="E12346" s="332" t="str">
        <f>VLOOKUP(C12346,'Havi KM'!A:S,4,FALSE)</f>
        <v xml:space="preserve">     1 597,21 km</v>
      </c>
      <c r="F12346" s="163"/>
    </row>
    <row r="12347" spans="1:6" ht="15" customHeight="1">
      <c r="A12347" s="19" t="str">
        <f>VLOOKUP(B12347,segédtábla!$A$1:$C$156,3,FALSE)</f>
        <v>5+2</v>
      </c>
      <c r="B12347" s="226" t="s">
        <v>1410</v>
      </c>
      <c r="C12347" s="13" t="str">
        <f>VLOOKUP(B12347,segédtábla!$A$1:$C$156,2,FALSE)</f>
        <v>Berek Dániel</v>
      </c>
      <c r="D12347" s="5" t="s">
        <v>10320</v>
      </c>
      <c r="E12347" s="332" t="str">
        <f>VLOOKUP(C12347,'Havi KM'!A:S,4,FALSE)</f>
        <v xml:space="preserve">      0,0 km</v>
      </c>
      <c r="F12347" s="163"/>
    </row>
    <row r="12348" spans="1:6" ht="15" customHeight="1">
      <c r="A12348" s="19">
        <f>VLOOKUP(B12348,segédtábla!$A$1:$C$156,3,FALSE)</f>
        <v>0</v>
      </c>
      <c r="B12348" s="226" t="s">
        <v>1375</v>
      </c>
      <c r="C12348" s="319" t="str">
        <f>VLOOKUP(B12348,segédtábla!$A$1:$C$156,2,FALSE)</f>
        <v>kivonva</v>
      </c>
      <c r="D12348" s="188" t="s">
        <v>10321</v>
      </c>
      <c r="E12348" s="332" t="e">
        <f>VLOOKUP(C12348,'Havi KM'!A:S,4,FALSE)</f>
        <v>#N/A</v>
      </c>
      <c r="F12348" s="163"/>
    </row>
    <row r="12349" spans="1:6" ht="15" customHeight="1">
      <c r="A12349" s="19" t="str">
        <f>VLOOKUP(B12349,segédtábla!$A$1:$C$156,3,FALSE)</f>
        <v>1/1.</v>
      </c>
      <c r="B12349" s="226" t="s">
        <v>1165</v>
      </c>
      <c r="C12349" s="319" t="s">
        <v>10322</v>
      </c>
      <c r="D12349" s="188" t="s">
        <v>10323</v>
      </c>
      <c r="E12349" s="332" t="str">
        <f>VLOOKUP(C12349,'Havi KM'!A:S,4,FALSE)</f>
        <v xml:space="preserve">      938,86 km</v>
      </c>
      <c r="F12349" s="163"/>
    </row>
    <row r="12350" spans="1:6" ht="15" customHeight="1">
      <c r="A12350" s="19" t="e">
        <f>VLOOKUP(B12350,segédtábla!$A$1:$C$156,3,FALSE)</f>
        <v>#N/A</v>
      </c>
      <c r="B12350" s="11"/>
      <c r="C12350" s="13" t="e">
        <f>VLOOKUP(B12350,segédtábla!$A$1:$C$156,2,FALSE)</f>
        <v>#N/A</v>
      </c>
      <c r="D12350" s="5"/>
      <c r="E12350" s="332" t="e">
        <f>VLOOKUP(C12350,'Havi KM'!A:S,4,FALSE)</f>
        <v>#N/A</v>
      </c>
      <c r="F12350" s="163"/>
    </row>
    <row r="12351" spans="1:6" ht="15" customHeight="1">
      <c r="A12351" s="19" t="e">
        <f>VLOOKUP(B12351,segédtábla!$A$1:$C$156,3,FALSE)</f>
        <v>#N/A</v>
      </c>
      <c r="B12351" s="11"/>
      <c r="C12351" s="13" t="e">
        <f>VLOOKUP(B12351,segédtábla!$A$1:$C$156,2,FALSE)</f>
        <v>#N/A</v>
      </c>
      <c r="D12351" s="5"/>
      <c r="E12351" s="332" t="e">
        <f>VLOOKUP(C12351,'Havi KM'!A:S,4,FALSE)</f>
        <v>#N/A</v>
      </c>
      <c r="F12351" s="163"/>
    </row>
    <row r="12352" spans="1:6" ht="15" customHeight="1">
      <c r="A12352" s="19" t="str">
        <f>VLOOKUP(B12352,segédtábla!$A$1:$C$156,3,FALSE)</f>
        <v>5+2</v>
      </c>
      <c r="B12352" s="428" t="s">
        <v>1238</v>
      </c>
      <c r="C12352" s="429" t="str">
        <f>VLOOKUP(B12352,segédtábla!$A$1:$C$156,2,FALSE)</f>
        <v>Tóth Zsolt</v>
      </c>
      <c r="D12352" s="240" t="s">
        <v>1663</v>
      </c>
      <c r="E12352" s="332" t="str">
        <f>VLOOKUP(C12352,'Havi KM'!A:S,4,FALSE)</f>
        <v xml:space="preserve">     1 572,92 km</v>
      </c>
      <c r="F12352" s="163"/>
    </row>
    <row r="12353" spans="1:6" ht="15" customHeight="1">
      <c r="A12353" s="19" t="str">
        <f>VLOOKUP(B12353,segédtábla!$A$1:$C$156,3,FALSE)</f>
        <v>5+2</v>
      </c>
      <c r="B12353" s="428" t="s">
        <v>1181</v>
      </c>
      <c r="C12353" s="429" t="str">
        <f>VLOOKUP(B12353,segédtábla!$A$1:$C$156,2,FALSE)</f>
        <v>Lázár Gábor</v>
      </c>
      <c r="D12353" s="240" t="s">
        <v>1663</v>
      </c>
      <c r="E12353" s="332" t="str">
        <f>VLOOKUP(C12353,'Havi KM'!A:S,4,FALSE)</f>
        <v xml:space="preserve">     1 156,79 km</v>
      </c>
      <c r="F12353" s="163" t="s">
        <v>10324</v>
      </c>
    </row>
    <row r="12355" spans="1:6" ht="15" customHeight="1">
      <c r="A12355" s="10"/>
      <c r="B12355" s="16"/>
      <c r="C12355" s="263">
        <v>46053</v>
      </c>
      <c r="D12355" s="237" t="str">
        <f>TEXT(C12355,"dddd")</f>
        <v>Saturday</v>
      </c>
      <c r="E12355" s="330"/>
      <c r="F12355" s="227">
        <f>+COUNTA(#REF!)</f>
        <v>1</v>
      </c>
    </row>
    <row r="12356" spans="1:6" ht="15" customHeight="1">
      <c r="C12356" s="355"/>
    </row>
    <row r="12357" spans="1:6" ht="15" customHeight="1">
      <c r="A12357" s="7" t="s">
        <v>1136</v>
      </c>
      <c r="B12357" s="8" t="s">
        <v>1137</v>
      </c>
      <c r="C12357" s="9" t="s">
        <v>1138</v>
      </c>
      <c r="D12357" s="9" t="s">
        <v>1139</v>
      </c>
      <c r="E12357" s="331" t="s">
        <v>1140</v>
      </c>
      <c r="F12357" s="9" t="s">
        <v>1141</v>
      </c>
    </row>
    <row r="12358" spans="1:6" ht="15" customHeight="1">
      <c r="A12358" s="19" t="e">
        <f>VLOOKUP(B12358,segédtábla!$A$1:$C$156,3,FALSE)</f>
        <v>#N/A</v>
      </c>
      <c r="B12358" s="11"/>
      <c r="C12358" s="13" t="e">
        <f>VLOOKUP(B12358,segédtábla!$A$1:$C$156,2,FALSE)</f>
        <v>#N/A</v>
      </c>
      <c r="D12358" s="5"/>
      <c r="E12358" s="332" t="e">
        <f>VLOOKUP(C12358,'Havi KM'!A:S,4,FALSE)</f>
        <v>#N/A</v>
      </c>
      <c r="F12358" s="231"/>
    </row>
    <row r="12359" spans="1:6" ht="15" customHeight="1">
      <c r="A12359" s="19" t="str">
        <f>VLOOKUP(B12359,segédtábla!$A$1:$C$156,3,FALSE)</f>
        <v>korai kezdés preferált</v>
      </c>
      <c r="B12359" s="226" t="s">
        <v>1309</v>
      </c>
      <c r="C12359" s="13" t="str">
        <f>VLOOKUP(B12359,segédtábla!$A$1:$C$156,2,FALSE)</f>
        <v>Gosztenschnik Péter</v>
      </c>
      <c r="D12359" s="5" t="s">
        <v>1436</v>
      </c>
      <c r="E12359" s="332" t="str">
        <f>VLOOKUP(C12359,'Havi KM'!A:S,4,FALSE)</f>
        <v xml:space="preserve">      684,27 km</v>
      </c>
      <c r="F12359" s="163"/>
    </row>
    <row r="12360" spans="1:6" ht="15" customHeight="1">
      <c r="A12360" s="19" t="str">
        <f>VLOOKUP(B12360,segédtábla!$A$1:$C$156,3,FALSE)</f>
        <v>2/1.</v>
      </c>
      <c r="B12360" s="226" t="s">
        <v>1206</v>
      </c>
      <c r="C12360" s="13" t="str">
        <f>VLOOKUP(B12360,segédtábla!$A$1:$C$156,2,FALSE)</f>
        <v>Vincze Gábor</v>
      </c>
      <c r="D12360" s="5" t="s">
        <v>10325</v>
      </c>
      <c r="E12360" s="332" t="str">
        <f>VLOOKUP(C12360,'Havi KM'!A:S,4,FALSE)</f>
        <v xml:space="preserve">     1 471,92 km</v>
      </c>
      <c r="F12360" s="231"/>
    </row>
    <row r="12361" spans="1:6" ht="15" customHeight="1">
      <c r="A12361" s="19" t="e">
        <f>VLOOKUP(B12361,segédtábla!$A$1:$C$156,3,FALSE)</f>
        <v>#N/A</v>
      </c>
      <c r="B12361" s="11"/>
      <c r="C12361" s="13" t="e">
        <f>VLOOKUP(B12361,segédtábla!$A$1:$C$156,2,FALSE)</f>
        <v>#N/A</v>
      </c>
      <c r="D12361" s="5"/>
      <c r="E12361" s="332" t="e">
        <f>VLOOKUP(C12361,'Havi KM'!A:S,4,FALSE)</f>
        <v>#N/A</v>
      </c>
      <c r="F12361" s="163"/>
    </row>
    <row r="12362" spans="1:6" ht="15" customHeight="1">
      <c r="A12362" s="19" t="str">
        <f>VLOOKUP(B12362,segédtábla!$A$1:$C$156,3,FALSE)</f>
        <v>5+2</v>
      </c>
      <c r="B12362" s="226" t="s">
        <v>1175</v>
      </c>
      <c r="C12362" s="13" t="str">
        <f>VLOOKUP(B12362,segédtábla!$A$1:$C$156,2,FALSE)</f>
        <v>Iklódi Sándor</v>
      </c>
      <c r="D12362" s="5" t="s">
        <v>10326</v>
      </c>
      <c r="E12362" s="332" t="str">
        <f>VLOOKUP(C12362,'Havi KM'!A:S,4,FALSE)</f>
        <v xml:space="preserve">     1 161,24 km</v>
      </c>
      <c r="F12362" s="163"/>
    </row>
    <row r="12364" spans="1:6" ht="15" customHeight="1">
      <c r="A12364" s="10"/>
      <c r="B12364" s="16"/>
      <c r="C12364" s="263">
        <v>46054</v>
      </c>
      <c r="D12364" s="237" t="str">
        <f>TEXT(C12364,"dddd")</f>
        <v>Sunday</v>
      </c>
      <c r="E12364" s="330"/>
      <c r="F12364" s="227">
        <f>+COUNTA(B12370:B12390)</f>
        <v>16</v>
      </c>
    </row>
    <row r="12365" spans="1:6" ht="15" customHeight="1">
      <c r="C12365" s="355"/>
    </row>
    <row r="12366" spans="1:6" ht="15" customHeight="1">
      <c r="A12366" s="7" t="s">
        <v>1136</v>
      </c>
      <c r="B12366" s="8" t="s">
        <v>1137</v>
      </c>
      <c r="C12366" s="9" t="s">
        <v>1138</v>
      </c>
      <c r="D12366" s="9" t="s">
        <v>1139</v>
      </c>
      <c r="E12366" s="331" t="s">
        <v>1140</v>
      </c>
      <c r="F12366" s="9" t="s">
        <v>1141</v>
      </c>
    </row>
    <row r="12367" spans="1:6" ht="15" customHeight="1">
      <c r="A12367" s="19" t="str">
        <f>VLOOKUP(B12367,segédtábla!$A$1:$C$156,3,FALSE)</f>
        <v>5+2</v>
      </c>
      <c r="B12367" s="226" t="s">
        <v>1278</v>
      </c>
      <c r="C12367" s="13" t="str">
        <f>VLOOKUP(B12367,segédtábla!$A$1:$C$156,2,FALSE)</f>
        <v>Adamek István + Nyíri Attila</v>
      </c>
      <c r="D12367" s="5" t="s">
        <v>10327</v>
      </c>
      <c r="E12367" s="332" t="e">
        <f>VLOOKUP(C12367,'Havi KM'!A:S,4,FALSE)</f>
        <v>#N/A</v>
      </c>
      <c r="F12367" s="163"/>
    </row>
    <row r="12368" spans="1:6" ht="15" customHeight="1">
      <c r="A12368" s="19" t="str">
        <f>VLOOKUP(B12368,segédtábla!$A$1:$C$156,3,FALSE)</f>
        <v>5+2</v>
      </c>
      <c r="B12368" s="226" t="s">
        <v>1269</v>
      </c>
      <c r="C12368" s="13" t="str">
        <f>VLOOKUP(B12368,segédtábla!$A$1:$C$156,2,FALSE)</f>
        <v>Bagi Lajos + Bagi Márió</v>
      </c>
      <c r="D12368" s="5" t="s">
        <v>10328</v>
      </c>
      <c r="E12368" s="332" t="e">
        <f>VLOOKUP(C12368,'Havi KM'!A:S,4,FALSE)</f>
        <v>#N/A</v>
      </c>
      <c r="F12368" s="163" t="s">
        <v>5674</v>
      </c>
    </row>
    <row r="12369" spans="1:6" ht="15" customHeight="1">
      <c r="A12369" s="19" t="str">
        <f>VLOOKUP(B12369,segédtábla!$A$1:$C$156,3,FALSE)</f>
        <v>11+3</v>
      </c>
      <c r="B12369" s="226" t="s">
        <v>1142</v>
      </c>
      <c r="C12369" s="13" t="str">
        <f>VLOOKUP(B12369,segédtábla!$A$1:$C$156,2,FALSE)</f>
        <v>Hamecz  Zsolt + Zsoltné</v>
      </c>
      <c r="D12369" s="5" t="s">
        <v>10329</v>
      </c>
      <c r="E12369" s="332" t="e">
        <f>VLOOKUP(C12369,'Havi KM'!A:S,4,FALSE)</f>
        <v>#N/A</v>
      </c>
      <c r="F12369" s="163"/>
    </row>
    <row r="12370" spans="1:6" ht="15" customHeight="1">
      <c r="A12370" s="19" t="e">
        <f>VLOOKUP(B12370,segédtábla!$A$1:$C$156,3,FALSE)</f>
        <v>#N/A</v>
      </c>
      <c r="B12370" s="11"/>
      <c r="C12370" s="13" t="e">
        <f>VLOOKUP(B12370,segédtábla!$A$1:$C$156,2,FALSE)</f>
        <v>#N/A</v>
      </c>
      <c r="D12370" s="5"/>
      <c r="E12370" s="332" t="e">
        <f>VLOOKUP(C12370,'Havi KM'!A:S,4,FALSE)</f>
        <v>#N/A</v>
      </c>
      <c r="F12370" s="163"/>
    </row>
    <row r="12371" spans="1:6" ht="15" customHeight="1">
      <c r="A12371" s="19" t="str">
        <f>VLOOKUP(B12371,segédtábla!$A$1:$C$156,3,FALSE)</f>
        <v>5+2</v>
      </c>
      <c r="B12371" s="226" t="s">
        <v>1264</v>
      </c>
      <c r="C12371" s="319" t="str">
        <f>VLOOKUP(B12371,segédtábla!$A$1:$C$156,2,FALSE)</f>
        <v>Sógorka Csaba</v>
      </c>
      <c r="D12371" s="188" t="s">
        <v>1436</v>
      </c>
      <c r="E12371" s="332" t="str">
        <f>VLOOKUP(C12371,'Havi KM'!A:S,4,FALSE)</f>
        <v xml:space="preserve">     1 480,64 km</v>
      </c>
      <c r="F12371" s="163"/>
    </row>
    <row r="12372" spans="1:6" ht="15" customHeight="1">
      <c r="A12372" s="19" t="str">
        <f>VLOOKUP(B12372,segédtábla!$A$1:$C$156,3,FALSE)</f>
        <v>11+3</v>
      </c>
      <c r="B12372" s="226" t="s">
        <v>1170</v>
      </c>
      <c r="C12372" s="13" t="str">
        <f>VLOOKUP(B12372,segédtábla!$A$1:$C$156,2,FALSE)</f>
        <v>Hemmerlein Zoltán</v>
      </c>
      <c r="D12372" s="5" t="s">
        <v>10330</v>
      </c>
      <c r="E12372" s="332" t="str">
        <f>VLOOKUP(C12372,'Havi KM'!A:S,4,FALSE)</f>
        <v xml:space="preserve">     1 867,46 km</v>
      </c>
      <c r="F12372" s="163"/>
    </row>
    <row r="12373" spans="1:6" ht="15" customHeight="1">
      <c r="A12373" s="19" t="e">
        <f>VLOOKUP(B12373,segédtábla!$A$1:$C$156,3,FALSE)</f>
        <v>#N/A</v>
      </c>
      <c r="B12373" s="11"/>
      <c r="C12373" s="13" t="e">
        <f>VLOOKUP(B12373,segédtábla!$A$1:$C$156,2,FALSE)</f>
        <v>#N/A</v>
      </c>
      <c r="D12373" s="5"/>
      <c r="E12373" s="332" t="e">
        <f>VLOOKUP(C12373,'Havi KM'!A:S,4,FALSE)</f>
        <v>#N/A</v>
      </c>
      <c r="F12373" s="163"/>
    </row>
    <row r="12374" spans="1:6" ht="15" customHeight="1">
      <c r="A12374" s="19" t="str">
        <f>VLOOKUP(B12374,segédtábla!$A$1:$C$156,3,FALSE)</f>
        <v>5+2</v>
      </c>
      <c r="B12374" s="226" t="s">
        <v>1227</v>
      </c>
      <c r="C12374" s="319" t="str">
        <f>VLOOKUP(B12374,segédtábla!$A$1:$C$156,2,FALSE)</f>
        <v>Horváth Ferenc</v>
      </c>
      <c r="D12374" s="188" t="s">
        <v>1436</v>
      </c>
      <c r="E12374" s="332" t="str">
        <f>VLOOKUP(C12374,'Havi KM'!A:S,4,FALSE)</f>
        <v xml:space="preserve">     1 488,98 km</v>
      </c>
      <c r="F12374" s="163"/>
    </row>
    <row r="12375" spans="1:6" ht="15" customHeight="1">
      <c r="A12375" s="19" t="str">
        <f>VLOOKUP(B12375,segédtábla!$A$1:$C$156,3,FALSE)</f>
        <v>11+3</v>
      </c>
      <c r="B12375" s="226" t="s">
        <v>1158</v>
      </c>
      <c r="C12375" s="13" t="str">
        <f>VLOOKUP(B12375,segédtábla!$A$1:$C$156,2,FALSE)</f>
        <v>Csák László</v>
      </c>
      <c r="D12375" s="5" t="s">
        <v>10327</v>
      </c>
      <c r="E12375" s="332" t="str">
        <f>VLOOKUP(C12375,'Havi KM'!A:S,4,FALSE)</f>
        <v xml:space="preserve">     1 157,94 km</v>
      </c>
      <c r="F12375" s="163"/>
    </row>
    <row r="12376" spans="1:6" ht="15" customHeight="1">
      <c r="A12376" s="19" t="e">
        <f>VLOOKUP(B12376,segédtábla!$A$1:$C$156,3,FALSE)</f>
        <v>#N/A</v>
      </c>
      <c r="B12376" s="11"/>
      <c r="C12376" s="13" t="e">
        <f>VLOOKUP(B12376,segédtábla!$A$1:$C$156,2,FALSE)</f>
        <v>#N/A</v>
      </c>
      <c r="D12376" s="5"/>
      <c r="E12376" s="332" t="e">
        <f>VLOOKUP(C12376,'Havi KM'!A:S,4,FALSE)</f>
        <v>#N/A</v>
      </c>
      <c r="F12376" s="163"/>
    </row>
    <row r="12377" spans="1:6" ht="15" customHeight="1">
      <c r="A12377" s="19" t="str">
        <f>VLOOKUP(B12377,segédtábla!$A$1:$C$156,3,FALSE)</f>
        <v>11+3</v>
      </c>
      <c r="B12377" s="226" t="s">
        <v>1145</v>
      </c>
      <c r="C12377" s="319" t="str">
        <f>VLOOKUP(B12377,segédtábla!$A$1:$C$156,2,FALSE)</f>
        <v>Fodor Károly</v>
      </c>
      <c r="D12377" s="188" t="s">
        <v>10331</v>
      </c>
      <c r="E12377" s="332" t="str">
        <f>VLOOKUP(C12377,'Havi KM'!A:S,4,FALSE)</f>
        <v xml:space="preserve">     1 559,63 km</v>
      </c>
      <c r="F12377" s="163"/>
    </row>
    <row r="12378" spans="1:6" ht="16.5" customHeight="1">
      <c r="A12378" s="19" t="str">
        <f>VLOOKUP(B12378,segédtábla!$A$1:$C$156,3,FALSE)</f>
        <v>11+3</v>
      </c>
      <c r="B12378" s="226" t="s">
        <v>1223</v>
      </c>
      <c r="C12378" s="13" t="str">
        <f>VLOOKUP(B12378,segédtábla!$A$1:$C$156,2,FALSE)</f>
        <v>Molnár Lajos</v>
      </c>
      <c r="D12378" s="5" t="s">
        <v>10332</v>
      </c>
      <c r="E12378" s="332" t="str">
        <f>VLOOKUP(C12378,'Havi KM'!A:S,4,FALSE)</f>
        <v xml:space="preserve">     2 738,73 km</v>
      </c>
      <c r="F12378" s="163"/>
    </row>
    <row r="12379" spans="1:6" ht="15" customHeight="1">
      <c r="A12379" s="19" t="e">
        <f>VLOOKUP(B12379,segédtábla!$A$1:$C$156,3,FALSE)</f>
        <v>#N/A</v>
      </c>
      <c r="B12379" s="11"/>
      <c r="C12379" s="13" t="e">
        <f>VLOOKUP(B12379,segédtábla!$A$1:$C$156,2,FALSE)</f>
        <v>#N/A</v>
      </c>
      <c r="D12379" s="5"/>
      <c r="E12379" s="332" t="e">
        <f>VLOOKUP(C12379,'Havi KM'!A:S,4,FALSE)</f>
        <v>#N/A</v>
      </c>
      <c r="F12379" s="163"/>
    </row>
    <row r="12380" spans="1:6" ht="15" customHeight="1">
      <c r="A12380" s="19" t="str">
        <f>VLOOKUP(B12380,segédtábla!$A$1:$C$156,3,FALSE)</f>
        <v>11+3</v>
      </c>
      <c r="B12380" s="226" t="s">
        <v>1212</v>
      </c>
      <c r="C12380" s="13" t="str">
        <f>VLOOKUP(B12380,segédtábla!$A$1:$C$156,2,FALSE)</f>
        <v>Kopányi László</v>
      </c>
      <c r="D12380" s="5" t="s">
        <v>10333</v>
      </c>
      <c r="E12380" s="332" t="str">
        <f>VLOOKUP(C12380,'Havi KM'!A:S,4,FALSE)</f>
        <v xml:space="preserve">     2 365,46 km</v>
      </c>
      <c r="F12380" s="163"/>
    </row>
    <row r="12381" spans="1:6" ht="15" customHeight="1">
      <c r="A12381" s="19" t="str">
        <f>VLOOKUP(B12381,segédtábla!$A$1:$C$156,3,FALSE)</f>
        <v>11+3</v>
      </c>
      <c r="B12381" s="226" t="s">
        <v>1245</v>
      </c>
      <c r="C12381" s="13" t="str">
        <f>VLOOKUP(B12381,segédtábla!$A$1:$C$156,2,FALSE)</f>
        <v>Slebárszky Attila Gábor</v>
      </c>
      <c r="D12381" s="5" t="s">
        <v>10334</v>
      </c>
      <c r="E12381" s="332" t="str">
        <f>VLOOKUP(C12381,'Havi KM'!A:S,4,FALSE)</f>
        <v xml:space="preserve">     1 780,0 km</v>
      </c>
      <c r="F12381" s="163"/>
    </row>
    <row r="12382" spans="1:6" ht="15" customHeight="1">
      <c r="A12382" s="19" t="e">
        <f>VLOOKUP(B12382,segédtábla!$A$1:$C$156,3,FALSE)</f>
        <v>#N/A</v>
      </c>
      <c r="B12382" s="11"/>
      <c r="C12382" s="13" t="e">
        <f>VLOOKUP(B12382,segédtábla!$A$1:$C$156,2,FALSE)</f>
        <v>#N/A</v>
      </c>
      <c r="D12382" s="5"/>
      <c r="E12382" s="332" t="e">
        <f>VLOOKUP(C12382,'Havi KM'!A:S,4,FALSE)</f>
        <v>#N/A</v>
      </c>
      <c r="F12382" s="163"/>
    </row>
    <row r="12383" spans="1:6" ht="15" customHeight="1">
      <c r="A12383" s="19" t="str">
        <f>VLOOKUP(B12383,segédtábla!$A$1:$C$156,3,FALSE)</f>
        <v>5+2</v>
      </c>
      <c r="B12383" s="226" t="s">
        <v>1274</v>
      </c>
      <c r="C12383" s="13" t="str">
        <f>VLOOKUP(B12383,segédtábla!$A$1:$C$156,2,FALSE)</f>
        <v>Kakulya Zsolt</v>
      </c>
      <c r="D12383" s="5" t="s">
        <v>10335</v>
      </c>
      <c r="E12383" s="332" t="str">
        <f>VLOOKUP(C12383,'Havi KM'!A:S,4,FALSE)</f>
        <v xml:space="preserve">     1 219,87 km</v>
      </c>
      <c r="F12383" s="163"/>
    </row>
    <row r="12384" spans="1:6" ht="15" customHeight="1">
      <c r="A12384" s="19" t="str">
        <f>VLOOKUP(B12384,segédtábla!$A$1:$C$156,3,FALSE)</f>
        <v>11+3</v>
      </c>
      <c r="B12384" s="226" t="s">
        <v>1319</v>
      </c>
      <c r="C12384" s="13" t="str">
        <f>VLOOKUP(B12384,segédtábla!$A$1:$C$156,2,FALSE)</f>
        <v>Simon Gábor</v>
      </c>
      <c r="D12384" s="5" t="s">
        <v>10336</v>
      </c>
      <c r="E12384" s="332" t="str">
        <f>VLOOKUP(C12384,'Havi KM'!A:S,4,FALSE)</f>
        <v xml:space="preserve">     1 814,55 km</v>
      </c>
      <c r="F12384" s="163"/>
    </row>
    <row r="12385" spans="1:6" ht="15" customHeight="1">
      <c r="A12385" s="19" t="str">
        <f>VLOOKUP(B12385,segédtábla!$A$1:$C$156,3,FALSE)</f>
        <v>11+3</v>
      </c>
      <c r="B12385" s="226" t="s">
        <v>1147</v>
      </c>
      <c r="C12385" s="13" t="str">
        <f>VLOOKUP(B12385,segédtábla!$A$1:$C$156,2,FALSE)</f>
        <v>Török Sándor</v>
      </c>
      <c r="D12385" s="5" t="s">
        <v>10337</v>
      </c>
      <c r="E12385" s="332" t="str">
        <f>VLOOKUP(C12385,'Havi KM'!A:S,4,FALSE)</f>
        <v xml:space="preserve">     1 629,14 km</v>
      </c>
      <c r="F12385" s="163"/>
    </row>
    <row r="12386" spans="1:6" ht="15" customHeight="1">
      <c r="A12386" s="19" t="str">
        <f>VLOOKUP(B12386,segédtábla!$A$1:$C$156,3,FALSE)</f>
        <v>11+3</v>
      </c>
      <c r="B12386" s="226" t="s">
        <v>1353</v>
      </c>
      <c r="C12386" s="13" t="str">
        <f>VLOOKUP(B12386,segédtábla!$A$1:$C$156,2,FALSE)</f>
        <v>Vancsó Attila</v>
      </c>
      <c r="D12386" s="5" t="s">
        <v>10338</v>
      </c>
      <c r="E12386" s="332" t="str">
        <f>VLOOKUP(C12386,'Havi KM'!A:S,4,FALSE)</f>
        <v xml:space="preserve">     1 260,11 km</v>
      </c>
      <c r="F12386" s="163"/>
    </row>
    <row r="12387" spans="1:6" ht="15" customHeight="1">
      <c r="A12387" s="19" t="str">
        <f>VLOOKUP(B12387,segédtábla!$A$1:$C$156,3,FALSE)</f>
        <v>11+2</v>
      </c>
      <c r="B12387" s="226" t="s">
        <v>1197</v>
      </c>
      <c r="C12387" s="319" t="str">
        <f>VLOOKUP(B12387,segédtábla!$A$1:$C$156,2,FALSE)</f>
        <v>Csepeti Péter</v>
      </c>
      <c r="D12387" s="188" t="s">
        <v>10339</v>
      </c>
      <c r="E12387" s="332" t="str">
        <f>VLOOKUP(C12387,'Havi KM'!A:S,4,FALSE)</f>
        <v xml:space="preserve">      982,79 km</v>
      </c>
      <c r="F12387" s="163"/>
    </row>
    <row r="12388" spans="1:6" ht="15" customHeight="1">
      <c r="A12388" s="19" t="str">
        <f>VLOOKUP(B12388,segédtábla!$A$1:$C$156,3,FALSE)</f>
        <v>5+2</v>
      </c>
      <c r="B12388" s="226" t="s">
        <v>1163</v>
      </c>
      <c r="C12388" s="13" t="str">
        <f>VLOOKUP(B12388,segédtábla!$A$1:$C$156,2,FALSE)</f>
        <v>Popovics Dávid</v>
      </c>
      <c r="D12388" s="5" t="s">
        <v>10340</v>
      </c>
      <c r="E12388" s="332" t="str">
        <f>VLOOKUP(C12388,'Havi KM'!A:S,4,FALSE)</f>
        <v xml:space="preserve">     1 838,04 km</v>
      </c>
      <c r="F12388" s="163"/>
    </row>
    <row r="12389" spans="1:6" ht="15" customHeight="1">
      <c r="A12389" s="19" t="str">
        <f>VLOOKUP(B12389,segédtábla!$A$1:$C$156,3,FALSE)</f>
        <v>5+2</v>
      </c>
      <c r="B12389" s="226" t="s">
        <v>1281</v>
      </c>
      <c r="C12389" s="319" t="str">
        <f>VLOOKUP(B12389,segédtábla!$A$1:$C$156,2,FALSE)</f>
        <v>Kiss Sándor</v>
      </c>
      <c r="D12389" s="188" t="s">
        <v>10341</v>
      </c>
      <c r="E12389" s="332" t="str">
        <f>VLOOKUP(C12389,'Havi KM'!A:S,4,FALSE)</f>
        <v xml:space="preserve">     1 065,91 km</v>
      </c>
      <c r="F12389" s="163"/>
    </row>
    <row r="12390" spans="1:6" ht="15" customHeight="1">
      <c r="A12390" s="19" t="str">
        <f>VLOOKUP(B12390,segédtábla!$A$1:$C$156,3,FALSE)</f>
        <v>5+2</v>
      </c>
      <c r="B12390" s="226" t="s">
        <v>1238</v>
      </c>
      <c r="C12390" s="13" t="str">
        <f>VLOOKUP(B12390,segédtábla!$A$1:$C$156,2,FALSE)</f>
        <v>Tóth Zsolt</v>
      </c>
      <c r="D12390" s="5" t="s">
        <v>10342</v>
      </c>
      <c r="E12390" s="332" t="str">
        <f>VLOOKUP(C12390,'Havi KM'!A:S,4,FALSE)</f>
        <v xml:space="preserve">     1 572,92 km</v>
      </c>
      <c r="F12390" s="163"/>
    </row>
    <row r="12391" spans="1:6" ht="15" customHeight="1">
      <c r="A12391" s="19" t="str">
        <f>VLOOKUP(B12391,segédtábla!$A$1:$C$156,3,FALSE)</f>
        <v>11+3</v>
      </c>
      <c r="B12391" s="226" t="s">
        <v>1168</v>
      </c>
      <c r="C12391" s="319" t="str">
        <f>VLOOKUP(B12391,segédtábla!$A$1:$C$156,2,FALSE)</f>
        <v>Balázs István</v>
      </c>
      <c r="D12391" s="188" t="s">
        <v>10343</v>
      </c>
      <c r="E12391" s="332" t="str">
        <f>VLOOKUP(C12391,'Havi KM'!A:S,4,FALSE)</f>
        <v xml:space="preserve">     1 401,93 km</v>
      </c>
      <c r="F12391" s="363"/>
    </row>
    <row r="12392" spans="1:6" ht="15" customHeight="1">
      <c r="A12392" s="19" t="str">
        <f>VLOOKUP(B12392,segédtábla!$A$1:$C$156,3,FALSE)</f>
        <v>11+3</v>
      </c>
      <c r="B12392" s="226" t="s">
        <v>1283</v>
      </c>
      <c r="C12392" s="13" t="str">
        <f>VLOOKUP(B12392,segédtábla!$A$1:$C$156,2,FALSE)</f>
        <v>Török Attila</v>
      </c>
      <c r="D12392" s="5" t="s">
        <v>10344</v>
      </c>
      <c r="E12392" s="332" t="str">
        <f>VLOOKUP(C12392,'Havi KM'!A:S,4,FALSE)</f>
        <v xml:space="preserve">     1 669,95 km</v>
      </c>
      <c r="F12392" s="163"/>
    </row>
    <row r="12393" spans="1:6" ht="15" customHeight="1">
      <c r="A12393" s="19" t="str">
        <f>VLOOKUP(B12393,segédtábla!$A$1:$C$156,3,FALSE)</f>
        <v>5+2</v>
      </c>
      <c r="B12393" s="226" t="s">
        <v>1286</v>
      </c>
      <c r="C12393" s="13" t="str">
        <f>VLOOKUP(B12393,segédtábla!$A$1:$C$156,2,FALSE)</f>
        <v>Kata József</v>
      </c>
      <c r="D12393" s="5" t="s">
        <v>10345</v>
      </c>
      <c r="E12393" s="332" t="str">
        <f>VLOOKUP(C12393,'Havi KM'!A:S,4,FALSE)</f>
        <v xml:space="preserve">     2 059,02 km</v>
      </c>
      <c r="F12393" s="231"/>
    </row>
    <row r="12394" spans="1:6" ht="15" customHeight="1">
      <c r="A12394" s="19" t="str">
        <f>VLOOKUP(B12394,segédtábla!$A$1:$C$156,3,FALSE)</f>
        <v>5+2</v>
      </c>
      <c r="B12394" s="226" t="s">
        <v>1526</v>
      </c>
      <c r="C12394" s="13" t="str">
        <f>VLOOKUP(B12394,segédtábla!$A$1:$C$156,2,FALSE)</f>
        <v>Simon Zoltán</v>
      </c>
      <c r="D12394" s="5" t="s">
        <v>10346</v>
      </c>
      <c r="E12394" s="332" t="str">
        <f>VLOOKUP(C12394,'Havi KM'!A:S,4,FALSE)</f>
        <v xml:space="preserve">     1 431,31 km</v>
      </c>
      <c r="F12394" s="163"/>
    </row>
    <row r="12395" spans="1:6" ht="15" customHeight="1">
      <c r="A12395" s="19" t="str">
        <f>VLOOKUP(B12395,segédtábla!$A$1:$C$156,3,FALSE)</f>
        <v>5+2</v>
      </c>
      <c r="B12395" s="226" t="s">
        <v>1288</v>
      </c>
      <c r="C12395" s="13" t="str">
        <f>VLOOKUP(B12395,segédtábla!$A$1:$C$156,2,FALSE)</f>
        <v>Németh Zsolt</v>
      </c>
      <c r="D12395" s="5" t="s">
        <v>10347</v>
      </c>
      <c r="E12395" s="332" t="str">
        <f>VLOOKUP(C12395,'Havi KM'!A:S,4,FALSE)</f>
        <v xml:space="preserve">      347,54 km</v>
      </c>
      <c r="F12395" s="163" t="s">
        <v>8636</v>
      </c>
    </row>
    <row r="12396" spans="1:6" ht="15" customHeight="1">
      <c r="A12396" s="19" t="str">
        <f>VLOOKUP(B12396,segédtábla!$A$1:$C$156,3,FALSE)</f>
        <v>5+2</v>
      </c>
      <c r="B12396" s="226" t="s">
        <v>1243</v>
      </c>
      <c r="C12396" s="13" t="str">
        <f>VLOOKUP(B12396,segédtábla!$A$1:$C$156,2,FALSE)</f>
        <v>Csicsai Gábor</v>
      </c>
      <c r="D12396" s="5" t="s">
        <v>10348</v>
      </c>
      <c r="E12396" s="332" t="str">
        <f>VLOOKUP(C12396,'Havi KM'!A:S,4,FALSE)</f>
        <v xml:space="preserve">      636,52 km</v>
      </c>
      <c r="F12396" s="163"/>
    </row>
    <row r="12397" spans="1:6" ht="15" customHeight="1">
      <c r="A12397" s="19" t="str">
        <f>VLOOKUP(B12397,segédtábla!$A$1:$C$156,3,FALSE)</f>
        <v>5+2</v>
      </c>
      <c r="B12397" s="226" t="s">
        <v>1173</v>
      </c>
      <c r="C12397" s="13" t="str">
        <f>VLOOKUP(B12397,segédtábla!$A$1:$C$156,2,FALSE)</f>
        <v>Léhner Zsolt</v>
      </c>
      <c r="D12397" s="5" t="s">
        <v>10349</v>
      </c>
      <c r="E12397" s="332" t="str">
        <f>VLOOKUP(C12397,'Havi KM'!A:S,4,FALSE)</f>
        <v xml:space="preserve">     1 816,96 km</v>
      </c>
      <c r="F12397" s="163"/>
    </row>
    <row r="12398" spans="1:6" ht="15" customHeight="1">
      <c r="A12398" s="19" t="str">
        <f>VLOOKUP(B12398,segédtábla!$A$1:$C$156,3,FALSE)</f>
        <v>5+2</v>
      </c>
      <c r="B12398" s="226" t="s">
        <v>1181</v>
      </c>
      <c r="C12398" s="319" t="str">
        <f>VLOOKUP(B12398,segédtábla!$A$1:$C$156,2,FALSE)</f>
        <v>Lázár Gábor</v>
      </c>
      <c r="D12398" s="188" t="s">
        <v>10350</v>
      </c>
      <c r="E12398" s="332" t="str">
        <f>VLOOKUP(C12398,'Havi KM'!A:S,4,FALSE)</f>
        <v xml:space="preserve">     1 156,79 km</v>
      </c>
      <c r="F12398" s="163"/>
    </row>
    <row r="12399" spans="1:6" ht="15" customHeight="1">
      <c r="A12399" s="19" t="str">
        <f>VLOOKUP(B12399,segédtábla!$A$1:$C$156,3,FALSE)</f>
        <v>5+2</v>
      </c>
      <c r="B12399" s="226" t="s">
        <v>1304</v>
      </c>
      <c r="C12399" s="319" t="str">
        <f>VLOOKUP(B12399,segédtábla!$A$1:$C$156,2,FALSE)</f>
        <v>Hadi Krisztián</v>
      </c>
      <c r="D12399" s="188" t="s">
        <v>10351</v>
      </c>
      <c r="E12399" s="332" t="str">
        <f>VLOOKUP(C12399,'Havi KM'!A:S,4,FALSE)</f>
        <v xml:space="preserve">      715,33 km</v>
      </c>
      <c r="F12399" s="163"/>
    </row>
    <row r="12400" spans="1:6" ht="15" customHeight="1">
      <c r="A12400" s="19" t="str">
        <f>VLOOKUP(B12400,segédtábla!$A$1:$C$156,3,FALSE)</f>
        <v>korai kezdés preferált</v>
      </c>
      <c r="B12400" s="226" t="s">
        <v>1309</v>
      </c>
      <c r="C12400" s="13" t="str">
        <f>VLOOKUP(B12400,segédtábla!$A$1:$C$156,2,FALSE)</f>
        <v>Gosztenschnik Péter</v>
      </c>
      <c r="D12400" s="5" t="s">
        <v>10352</v>
      </c>
      <c r="E12400" s="332" t="str">
        <f>VLOOKUP(C12400,'Havi KM'!A:S,4,FALSE)</f>
        <v xml:space="preserve">      684,27 km</v>
      </c>
      <c r="F12400" s="163"/>
    </row>
    <row r="12401" spans="1:6" ht="15" customHeight="1">
      <c r="A12401" s="19" t="str">
        <f>VLOOKUP(B12401,segédtábla!$A$1:$C$156,3,FALSE)</f>
        <v>5+2</v>
      </c>
      <c r="B12401" s="226" t="s">
        <v>1256</v>
      </c>
      <c r="C12401" s="13" t="str">
        <f>VLOOKUP(B12401,segédtábla!$A$1:$C$156,2,FALSE)</f>
        <v>Árvai Gábor</v>
      </c>
      <c r="D12401" s="5" t="s">
        <v>10353</v>
      </c>
      <c r="E12401" s="332" t="str">
        <f>VLOOKUP(C12401,'Havi KM'!A:S,4,FALSE)</f>
        <v xml:space="preserve">     1 696,48 km</v>
      </c>
      <c r="F12401" s="163"/>
    </row>
    <row r="12402" spans="1:6" ht="15" customHeight="1">
      <c r="A12402" s="19" t="str">
        <f>VLOOKUP(B12402,segédtábla!$A$1:$C$156,3,FALSE)</f>
        <v>11+3</v>
      </c>
      <c r="B12402" s="226" t="s">
        <v>1319</v>
      </c>
      <c r="C12402" s="13" t="str">
        <f>VLOOKUP(B12402,segédtábla!$A$1:$C$156,2,FALSE)</f>
        <v>Simon Gábor</v>
      </c>
      <c r="D12402" s="5" t="s">
        <v>10336</v>
      </c>
      <c r="E12402" s="332" t="str">
        <f>VLOOKUP(C12402,'Havi KM'!A:S,4,FALSE)</f>
        <v xml:space="preserve">     1 814,55 km</v>
      </c>
      <c r="F12402" s="363"/>
    </row>
    <row r="12403" spans="1:6" ht="15" customHeight="1">
      <c r="A12403" s="19" t="str">
        <f>VLOOKUP(B12403,segédtábla!$A$1:$C$156,3,FALSE)</f>
        <v>11+3</v>
      </c>
      <c r="B12403" s="226" t="s">
        <v>7332</v>
      </c>
      <c r="C12403" s="319" t="str">
        <f>VLOOKUP(B12403,segédtábla!$A$1:$C$156,2,FALSE)</f>
        <v>Choijiljav Batbaatar</v>
      </c>
      <c r="D12403" s="188" t="s">
        <v>10354</v>
      </c>
      <c r="E12403" s="332" t="str">
        <f>VLOOKUP(C12403,'Havi KM'!A:S,4,FALSE)</f>
        <v xml:space="preserve">     1 929,86 km</v>
      </c>
      <c r="F12403" s="163"/>
    </row>
    <row r="12404" spans="1:6" ht="15" customHeight="1">
      <c r="A12404" s="19" t="str">
        <f>VLOOKUP(B12404,segédtábla!$A$1:$C$156,3,FALSE)</f>
        <v>5+2</v>
      </c>
      <c r="B12404" s="226" t="s">
        <v>1262</v>
      </c>
      <c r="C12404" s="319" t="str">
        <f>VLOOKUP(B12404,segédtábla!$A$1:$C$156,2,FALSE)</f>
        <v>Balázs Tibor</v>
      </c>
      <c r="D12404" s="188" t="s">
        <v>10355</v>
      </c>
      <c r="E12404" s="332" t="str">
        <f>VLOOKUP(C12404,'Havi KM'!A:S,4,FALSE)</f>
        <v xml:space="preserve">      261,82 km</v>
      </c>
      <c r="F12404" s="163" t="s">
        <v>10356</v>
      </c>
    </row>
    <row r="12405" spans="1:6" ht="15" customHeight="1">
      <c r="A12405" s="19" t="str">
        <f>VLOOKUP(B12405,segédtábla!$A$1:$C$156,3,FALSE)</f>
        <v>5+2</v>
      </c>
      <c r="B12405" s="226" t="s">
        <v>1326</v>
      </c>
      <c r="C12405" s="13" t="str">
        <f>VLOOKUP(B12405,segédtábla!$A$1:$C$156,2,FALSE)</f>
        <v>Polyák László</v>
      </c>
      <c r="D12405" s="5" t="s">
        <v>10357</v>
      </c>
      <c r="E12405" s="332" t="str">
        <f>VLOOKUP(C12405,'Havi KM'!A:S,4,FALSE)</f>
        <v xml:space="preserve">     1 140,81 km</v>
      </c>
      <c r="F12405" s="163"/>
    </row>
    <row r="12406" spans="1:6" ht="15" customHeight="1">
      <c r="A12406" s="19" t="str">
        <f>VLOOKUP(B12406,segédtábla!$A$1:$C$156,3,FALSE)</f>
        <v>5+2</v>
      </c>
      <c r="B12406" s="226" t="s">
        <v>1328</v>
      </c>
      <c r="C12406" s="319" t="str">
        <f>VLOOKUP(B12406,segédtábla!$A$1:$C$156,2,FALSE)</f>
        <v>Majer Dominik - Charter</v>
      </c>
      <c r="D12406" s="188" t="s">
        <v>10358</v>
      </c>
      <c r="E12406" s="332" t="e">
        <f>VLOOKUP(C12406,'Havi KM'!A:S,4,FALSE)</f>
        <v>#N/A</v>
      </c>
      <c r="F12406" s="163" t="s">
        <v>10359</v>
      </c>
    </row>
    <row r="12407" spans="1:6" ht="15" customHeight="1">
      <c r="A12407" s="19" t="str">
        <f>VLOOKUP(B12407,segédtábla!$A$1:$C$156,3,FALSE)</f>
        <v>5+2</v>
      </c>
      <c r="B12407" s="226" t="s">
        <v>1214</v>
      </c>
      <c r="C12407" s="13" t="str">
        <f>VLOOKUP(B12407,segédtábla!$A$1:$C$156,2,FALSE)</f>
        <v>Horváth András - Charter</v>
      </c>
      <c r="D12407" s="5" t="s">
        <v>10360</v>
      </c>
      <c r="E12407" s="332" t="e">
        <f>VLOOKUP(C12407,'Havi KM'!A:S,4,FALSE)</f>
        <v>#N/A</v>
      </c>
      <c r="F12407" s="163" t="s">
        <v>2163</v>
      </c>
    </row>
    <row r="12408" spans="1:6" ht="15" customHeight="1">
      <c r="A12408" s="19" t="str">
        <f>VLOOKUP(B12408,segédtábla!$A$1:$C$156,3,FALSE)</f>
        <v>11+3</v>
      </c>
      <c r="B12408" s="226" t="s">
        <v>1413</v>
      </c>
      <c r="C12408" s="13" t="str">
        <f>VLOOKUP(B12408,segédtábla!$A$1:$C$156,2,FALSE)</f>
        <v>Szkolcsek György</v>
      </c>
      <c r="D12408" s="5" t="s">
        <v>10361</v>
      </c>
      <c r="E12408" s="332" t="str">
        <f>VLOOKUP(C12408,'Havi KM'!A:S,4,FALSE)</f>
        <v xml:space="preserve">     1 278,42 km</v>
      </c>
      <c r="F12408" s="163"/>
    </row>
    <row r="12409" spans="1:6" ht="15" customHeight="1">
      <c r="A12409" s="19" t="str">
        <f>VLOOKUP(B12409,segédtábla!$A$1:$C$156,3,FALSE)</f>
        <v>5+2</v>
      </c>
      <c r="B12409" s="226" t="s">
        <v>1219</v>
      </c>
      <c r="C12409" s="13" t="str">
        <f>VLOOKUP(B12409,segédtábla!$A$1:$C$156,2,FALSE)</f>
        <v>Ignéczi Attila + Mura Milán</v>
      </c>
      <c r="D12409" s="5" t="s">
        <v>10362</v>
      </c>
      <c r="E12409" s="332" t="e">
        <f>VLOOKUP(C12409,'Havi KM'!A:S,4,FALSE)</f>
        <v>#N/A</v>
      </c>
      <c r="F12409" s="163"/>
    </row>
    <row r="12410" spans="1:6" ht="15" customHeight="1">
      <c r="A12410" s="19" t="str">
        <f>VLOOKUP(B12410,segédtábla!$A$1:$C$156,3,FALSE)</f>
        <v>5+2</v>
      </c>
      <c r="B12410" s="226" t="s">
        <v>1266</v>
      </c>
      <c r="C12410" s="13" t="str">
        <f>VLOOKUP(B12410,segédtábla!$A$1:$C$156,2,FALSE)</f>
        <v>Nagy György</v>
      </c>
      <c r="D12410" s="5" t="s">
        <v>10363</v>
      </c>
      <c r="E12410" s="332" t="str">
        <f>VLOOKUP(C12410,'Havi KM'!A:S,4,FALSE)</f>
        <v xml:space="preserve">     1 204,28 km</v>
      </c>
      <c r="F12410" s="231"/>
    </row>
    <row r="12411" spans="1:6" ht="15" customHeight="1">
      <c r="A12411" s="19">
        <f>VLOOKUP(B12411,segédtábla!$A$1:$C$156,3,FALSE)</f>
        <v>0</v>
      </c>
      <c r="B12411" s="226" t="s">
        <v>1210</v>
      </c>
      <c r="C12411" s="13" t="str">
        <f>VLOOKUP(B12411,segédtábla!$A$1:$C$156,2,FALSE)</f>
        <v xml:space="preserve"> kivonva Szombathelyi Zoltán</v>
      </c>
      <c r="D12411" s="5" t="s">
        <v>10364</v>
      </c>
      <c r="E12411" s="332" t="e">
        <f>VLOOKUP(C12411,'Havi KM'!A:S,4,FALSE)</f>
        <v>#N/A</v>
      </c>
      <c r="F12411" s="163"/>
    </row>
    <row r="12413" spans="1:6" ht="15" customHeight="1">
      <c r="A12413" s="10"/>
      <c r="B12413" s="16"/>
      <c r="C12413" s="263">
        <v>46055</v>
      </c>
      <c r="D12413" s="237" t="str">
        <f>TEXT(C12413,"dddd")</f>
        <v>Monday</v>
      </c>
      <c r="E12413" s="330"/>
      <c r="F12413" s="227">
        <f>+COUNTA(B12416:B12427)</f>
        <v>10</v>
      </c>
    </row>
    <row r="12414" spans="1:6" ht="15" customHeight="1">
      <c r="C12414" s="355"/>
    </row>
    <row r="12415" spans="1:6" ht="15" customHeight="1">
      <c r="A12415" s="7" t="s">
        <v>1136</v>
      </c>
      <c r="B12415" s="8" t="s">
        <v>1137</v>
      </c>
      <c r="C12415" s="9" t="s">
        <v>1138</v>
      </c>
      <c r="D12415" s="9" t="s">
        <v>1139</v>
      </c>
      <c r="E12415" s="331" t="s">
        <v>1140</v>
      </c>
      <c r="F12415" s="9" t="s">
        <v>1141</v>
      </c>
    </row>
    <row r="12416" spans="1:6" ht="15" customHeight="1">
      <c r="A12416" s="19" t="str">
        <f>VLOOKUP(B12416,segédtábla!$A$1:$C$156,3,FALSE)</f>
        <v>5+2</v>
      </c>
      <c r="B12416" s="226" t="s">
        <v>1149</v>
      </c>
      <c r="C12416" s="13" t="str">
        <f>VLOOKUP(B12416,segédtábla!$A$1:$C$156,2,FALSE)</f>
        <v>Létai Ferenc + Létainé Zsuzsa</v>
      </c>
      <c r="D12416" s="5" t="s">
        <v>10365</v>
      </c>
      <c r="E12416" s="332" t="e">
        <f>VLOOKUP(C12416,'Havi KM'!A:S,4,FALSE)</f>
        <v>#N/A</v>
      </c>
      <c r="F12416" s="163"/>
    </row>
    <row r="12417" spans="1:6" ht="15" customHeight="1">
      <c r="A12417" s="19" t="str">
        <f>VLOOKUP(B12417,segédtábla!$A$1:$C$156,3,FALSE)</f>
        <v>5+2</v>
      </c>
      <c r="B12417" s="226" t="s">
        <v>1159</v>
      </c>
      <c r="C12417" s="319" t="str">
        <f>VLOOKUP(B12417,segédtábla!$A$1:$C$156,2,FALSE)</f>
        <v>Pilló József + Pillóné S. Judit</v>
      </c>
      <c r="D12417" s="188" t="s">
        <v>10366</v>
      </c>
      <c r="E12417" s="332" t="e">
        <f>VLOOKUP(C12417,'Havi KM'!A:S,4,FALSE)</f>
        <v>#N/A</v>
      </c>
      <c r="F12417" s="163"/>
    </row>
    <row r="12418" spans="1:6" ht="15" customHeight="1">
      <c r="A12418" s="19" t="e">
        <f>VLOOKUP(B12418,segédtábla!$A$1:$C$156,3,FALSE)</f>
        <v>#N/A</v>
      </c>
      <c r="B12418" s="11"/>
      <c r="C12418" s="13" t="e">
        <f>VLOOKUP(B12418,segédtábla!$A$1:$C$156,2,FALSE)</f>
        <v>#N/A</v>
      </c>
      <c r="D12418" s="5"/>
      <c r="E12418" s="332" t="e">
        <f>VLOOKUP(C12418,'Havi KM'!A:S,4,FALSE)</f>
        <v>#N/A</v>
      </c>
      <c r="F12418" s="163"/>
    </row>
    <row r="12419" spans="1:6" ht="15" customHeight="1">
      <c r="A12419" s="19" t="str">
        <f>VLOOKUP(B12419,segédtábla!$A$1:$C$156,3,FALSE)</f>
        <v>5+2</v>
      </c>
      <c r="B12419" s="226" t="s">
        <v>1154</v>
      </c>
      <c r="C12419" s="13" t="str">
        <f>VLOOKUP(B12419,segédtábla!$A$1:$C$156,2,FALSE)</f>
        <v>Tóth Mihály</v>
      </c>
      <c r="D12419" s="5" t="s">
        <v>1436</v>
      </c>
      <c r="E12419" s="332" t="str">
        <f>VLOOKUP(C12419,'Havi KM'!A:S,4,FALSE)</f>
        <v xml:space="preserve">      345,81 km</v>
      </c>
      <c r="F12419" s="163"/>
    </row>
    <row r="12420" spans="1:6" ht="15" customHeight="1">
      <c r="A12420" s="19" t="str">
        <f>VLOOKUP(B12420,segédtábla!$A$1:$C$156,3,FALSE)</f>
        <v>11+3</v>
      </c>
      <c r="B12420" s="226" t="s">
        <v>1579</v>
      </c>
      <c r="C12420" s="13" t="str">
        <f>VLOOKUP(B12420,segédtábla!$A$1:$C$156,2,FALSE)</f>
        <v>Mellencsuk Attila</v>
      </c>
      <c r="D12420" s="5" t="s">
        <v>10367</v>
      </c>
      <c r="E12420" s="332" t="str">
        <f>VLOOKUP(C12420,'Havi KM'!A:S,4,FALSE)</f>
        <v xml:space="preserve">     1 884,28 km</v>
      </c>
      <c r="F12420" s="163"/>
    </row>
    <row r="12421" spans="1:6" ht="15" customHeight="1">
      <c r="A12421" s="19" t="e">
        <f>VLOOKUP(B12421,segédtábla!$A$1:$C$156,3,FALSE)</f>
        <v>#N/A</v>
      </c>
      <c r="B12421" s="11"/>
      <c r="C12421" s="13" t="e">
        <f>VLOOKUP(B12421,segédtábla!$A$1:$C$156,2,FALSE)</f>
        <v>#N/A</v>
      </c>
      <c r="D12421" s="5"/>
      <c r="E12421" s="332" t="e">
        <f>VLOOKUP(C12421,'Havi KM'!A:S,4,FALSE)</f>
        <v>#N/A</v>
      </c>
      <c r="F12421" s="163"/>
    </row>
    <row r="12422" spans="1:6" ht="16.5" customHeight="1">
      <c r="A12422" s="19" t="str">
        <f>VLOOKUP(B12422,segédtábla!$A$1:$C$156,3,FALSE)</f>
        <v>11+3</v>
      </c>
      <c r="B12422" s="175" t="s">
        <v>1296</v>
      </c>
      <c r="C12422" s="116" t="str">
        <f>VLOOKUP(B12422,segédtábla!$A$1:$C$156,2,FALSE)</f>
        <v>Kálóczi Péter</v>
      </c>
      <c r="D12422" s="143" t="s">
        <v>10368</v>
      </c>
      <c r="E12422" s="332" t="str">
        <f>VLOOKUP(C12422,'Havi KM'!A:S,4,FALSE)</f>
        <v xml:space="preserve">      933,04 km</v>
      </c>
      <c r="F12422" s="163"/>
    </row>
    <row r="12423" spans="1:6" ht="15" customHeight="1">
      <c r="A12423" s="19" t="str">
        <f>VLOOKUP(B12423,segédtábla!$A$1:$C$156,3,FALSE)</f>
        <v>11+3</v>
      </c>
      <c r="B12423" s="175" t="s">
        <v>1234</v>
      </c>
      <c r="C12423" s="116" t="str">
        <f>VLOOKUP(B12423,segédtábla!$A$1:$C$156,2,FALSE)</f>
        <v>Iván Árpád Krisztián</v>
      </c>
      <c r="D12423" s="143" t="s">
        <v>10369</v>
      </c>
      <c r="E12423" s="332" t="str">
        <f>VLOOKUP(C12423,'Havi KM'!A:S,4,FALSE)</f>
        <v xml:space="preserve">      352,06 km</v>
      </c>
      <c r="F12423" s="163" t="s">
        <v>6996</v>
      </c>
    </row>
    <row r="12424" spans="1:6" ht="15" customHeight="1">
      <c r="A12424" s="19" t="str">
        <f>VLOOKUP(B12424,segédtábla!$A$1:$C$156,3,FALSE)</f>
        <v>11+3</v>
      </c>
      <c r="B12424" s="226" t="s">
        <v>1234</v>
      </c>
      <c r="C12424" s="178" t="s">
        <v>3936</v>
      </c>
      <c r="D12424" s="4" t="s">
        <v>10370</v>
      </c>
      <c r="E12424" s="332" t="str">
        <f>VLOOKUP(C12424,'Havi KM'!A:S,4,FALSE)</f>
        <v xml:space="preserve">     2 412,32 km</v>
      </c>
      <c r="F12424" s="163"/>
    </row>
    <row r="12425" spans="1:6" ht="15" customHeight="1">
      <c r="A12425" s="19" t="str">
        <f>VLOOKUP(B12425,segédtábla!$A$1:$C$156,3,FALSE)</f>
        <v>10+4</v>
      </c>
      <c r="B12425" s="226" t="s">
        <v>1520</v>
      </c>
      <c r="C12425" s="13" t="str">
        <f>VLOOKUP(B12425,segédtábla!$A$1:$C$156,2,FALSE)</f>
        <v>Sipőcz Dániel</v>
      </c>
      <c r="D12425" s="5" t="s">
        <v>10371</v>
      </c>
      <c r="E12425" s="332" t="str">
        <f>VLOOKUP(C12425,'Havi KM'!A:S,4,FALSE)</f>
        <v xml:space="preserve">     2 677,58 km</v>
      </c>
      <c r="F12425" s="163"/>
    </row>
    <row r="12426" spans="1:6" ht="15" customHeight="1">
      <c r="A12426" s="19" t="str">
        <f>VLOOKUP(B12426,segédtábla!$A$1:$C$156,3,FALSE)</f>
        <v>11+3</v>
      </c>
      <c r="B12426" s="226" t="s">
        <v>1195</v>
      </c>
      <c r="C12426" s="13" t="str">
        <f>VLOOKUP(B12426,segédtábla!$A$1:$C$156,2,FALSE)</f>
        <v>Hallók Gábor</v>
      </c>
      <c r="D12426" s="5" t="s">
        <v>10372</v>
      </c>
      <c r="E12426" s="332" t="str">
        <f>VLOOKUP(C12426,'Havi KM'!A:S,4,FALSE)</f>
        <v xml:space="preserve">     2 457,27 km</v>
      </c>
      <c r="F12426" s="163"/>
    </row>
    <row r="12427" spans="1:6" ht="15" customHeight="1">
      <c r="A12427" s="19" t="str">
        <f>VLOOKUP(B12427,segédtábla!$A$1:$C$156,3,FALSE)</f>
        <v>11+3</v>
      </c>
      <c r="B12427" s="226" t="s">
        <v>1355</v>
      </c>
      <c r="C12427" s="13" t="str">
        <f>VLOOKUP(B12427,segédtábla!$A$1:$C$156,2,FALSE)</f>
        <v>Németh Nándor</v>
      </c>
      <c r="D12427" s="5" t="s">
        <v>10373</v>
      </c>
      <c r="E12427" s="332" t="str">
        <f>VLOOKUP(C12427,'Havi KM'!A:S,4,FALSE)</f>
        <v xml:space="preserve">     2 089,15 km</v>
      </c>
      <c r="F12427" s="163"/>
    </row>
    <row r="12428" spans="1:6" ht="15" customHeight="1">
      <c r="A12428" s="19" t="str">
        <f>VLOOKUP(B12428,segédtábla!$A$1:$C$156,3,FALSE)</f>
        <v>5+2</v>
      </c>
      <c r="B12428" s="226" t="s">
        <v>1290</v>
      </c>
      <c r="C12428" s="13" t="str">
        <f>VLOOKUP(B12428,segédtábla!$A$1:$C$156,2,FALSE)</f>
        <v>Katona Gábor</v>
      </c>
      <c r="D12428" s="240" t="s">
        <v>10374</v>
      </c>
      <c r="E12428" s="332" t="str">
        <f>VLOOKUP(C12428,'Havi KM'!A:S,4,FALSE)</f>
        <v xml:space="preserve">     1 977,6 km</v>
      </c>
      <c r="F12428" s="163"/>
    </row>
    <row r="12429" spans="1:6" ht="15" customHeight="1">
      <c r="A12429" s="19" t="str">
        <f>VLOOKUP(B12429,segédtábla!$A$1:$C$156,3,FALSE)</f>
        <v>5+2</v>
      </c>
      <c r="B12429" s="226" t="s">
        <v>1292</v>
      </c>
      <c r="C12429" s="319" t="str">
        <f>VLOOKUP(B12429,segédtábla!$A$1:$C$156,2,FALSE)</f>
        <v>Hanzi György Lehel</v>
      </c>
      <c r="D12429" s="188" t="s">
        <v>10375</v>
      </c>
      <c r="E12429" s="332" t="str">
        <f>VLOOKUP(C12429,'Havi KM'!A:S,4,FALSE)</f>
        <v xml:space="preserve">     1 303,29 km</v>
      </c>
      <c r="F12429" s="163"/>
    </row>
    <row r="12430" spans="1:6" ht="15" customHeight="1">
      <c r="A12430" s="19" t="str">
        <f>VLOOKUP(B12430,segédtábla!$A$1:$C$156,3,FALSE)</f>
        <v>5+2</v>
      </c>
      <c r="B12430" s="226" t="s">
        <v>1152</v>
      </c>
      <c r="C12430" s="13" t="str">
        <f>VLOOKUP(B12430,segédtábla!$A$1:$C$156,2,FALSE)</f>
        <v>Tokorcsi Tibor</v>
      </c>
      <c r="D12430" s="240" t="s">
        <v>10376</v>
      </c>
      <c r="E12430" s="332" t="str">
        <f>VLOOKUP(C12430,'Havi KM'!A:S,4,FALSE)</f>
        <v xml:space="preserve">     1 330,53 km</v>
      </c>
      <c r="F12430" s="163"/>
    </row>
    <row r="12431" spans="1:6" ht="15" customHeight="1">
      <c r="A12431" s="19" t="str">
        <f>VLOOKUP(B12431,segédtábla!$A$1:$C$156,3,FALSE)</f>
        <v>11+3</v>
      </c>
      <c r="B12431" s="226" t="s">
        <v>1313</v>
      </c>
      <c r="C12431" s="178" t="str">
        <f>VLOOKUP(B12431,segédtábla!$A$1:$C$156,2,FALSE)</f>
        <v>Tóth Zoltán József</v>
      </c>
      <c r="D12431" s="4" t="s">
        <v>10377</v>
      </c>
      <c r="E12431" s="332" t="str">
        <f>VLOOKUP(C12431,'Havi KM'!A:S,4,FALSE)</f>
        <v xml:space="preserve">      0,0 km</v>
      </c>
      <c r="F12431" s="163" t="s">
        <v>10378</v>
      </c>
    </row>
    <row r="12432" spans="1:6" ht="15" customHeight="1">
      <c r="A12432" s="19" t="str">
        <f>VLOOKUP(B12432,segédtábla!$A$1:$C$156,3,FALSE)</f>
        <v>5+2</v>
      </c>
      <c r="B12432" s="226" t="s">
        <v>1208</v>
      </c>
      <c r="C12432" s="13" t="str">
        <f>VLOOKUP(B12432,segédtábla!$A$1:$C$156,2,FALSE)</f>
        <v>Drozd Péter</v>
      </c>
      <c r="D12432" s="5" t="s">
        <v>10379</v>
      </c>
      <c r="E12432" s="332" t="str">
        <f>VLOOKUP(C12432,'Havi KM'!A:S,4,FALSE)</f>
        <v xml:space="preserve">     1 972,38 km</v>
      </c>
      <c r="F12432" s="231"/>
    </row>
    <row r="12433" spans="1:6" ht="15" customHeight="1">
      <c r="A12433" s="19" t="str">
        <f>VLOOKUP(B12433,segédtábla!$A$1:$C$156,3,FALSE)</f>
        <v>5+2</v>
      </c>
      <c r="B12433" s="226" t="s">
        <v>1317</v>
      </c>
      <c r="C12433" s="13" t="str">
        <f>VLOOKUP(B12433,segédtábla!$A$1:$C$156,2,FALSE)</f>
        <v>Tőzsér Gábor</v>
      </c>
      <c r="D12433" s="5" t="s">
        <v>10380</v>
      </c>
      <c r="E12433" s="332" t="str">
        <f>VLOOKUP(C12433,'Havi KM'!A:S,4,FALSE)</f>
        <v xml:space="preserve">     1 375,22 km</v>
      </c>
      <c r="F12433" s="163"/>
    </row>
    <row r="12434" spans="1:6" ht="15" customHeight="1">
      <c r="A12434" s="19" t="str">
        <f>VLOOKUP(B12434,segédtábla!$A$1:$C$156,3,FALSE)</f>
        <v>11+3</v>
      </c>
      <c r="B12434" s="226" t="s">
        <v>1428</v>
      </c>
      <c r="C12434" s="13" t="str">
        <f>VLOOKUP(B12434,segédtábla!$A$1:$C$156,2,FALSE)</f>
        <v>Mórocz István</v>
      </c>
      <c r="D12434" s="240" t="s">
        <v>10381</v>
      </c>
      <c r="E12434" s="332" t="str">
        <f>VLOOKUP(C12434,'Havi KM'!A:S,4,FALSE)</f>
        <v xml:space="preserve">     1 668,63 km</v>
      </c>
      <c r="F12434" s="163"/>
    </row>
    <row r="12435" spans="1:6" ht="15" customHeight="1">
      <c r="A12435" s="19" t="str">
        <f>VLOOKUP(B12435,segédtábla!$A$1:$C$156,3,FALSE)</f>
        <v>11+3</v>
      </c>
      <c r="B12435" s="226" t="s">
        <v>1579</v>
      </c>
      <c r="C12435" s="319" t="str">
        <f>VLOOKUP(B12435,segédtábla!$A$1:$C$156,2,FALSE)</f>
        <v>Mellencsuk Attila</v>
      </c>
      <c r="D12435" s="188" t="s">
        <v>10382</v>
      </c>
      <c r="E12435" s="332" t="str">
        <f>VLOOKUP(C12435,'Havi KM'!A:S,4,FALSE)</f>
        <v xml:space="preserve">     1 884,28 km</v>
      </c>
      <c r="F12435" s="163"/>
    </row>
    <row r="12436" spans="1:6" ht="15" customHeight="1">
      <c r="A12436" s="19" t="str">
        <f>VLOOKUP(B12436,segédtábla!$A$1:$C$156,3,FALSE)</f>
        <v>5+2</v>
      </c>
      <c r="B12436" s="226" t="s">
        <v>1323</v>
      </c>
      <c r="C12436" s="13" t="str">
        <f>VLOOKUP(B12436,segédtábla!$A$1:$C$156,2,FALSE)</f>
        <v>Moldicz Tamás</v>
      </c>
      <c r="D12436" s="5" t="s">
        <v>10383</v>
      </c>
      <c r="E12436" s="332" t="str">
        <f>VLOOKUP(C12436,'Havi KM'!A:S,4,FALSE)</f>
        <v xml:space="preserve">      938,86 km</v>
      </c>
      <c r="F12436" s="163"/>
    </row>
    <row r="12437" spans="1:6" ht="15" customHeight="1">
      <c r="A12437" s="19">
        <f>VLOOKUP(B12437,segédtábla!$A$1:$C$156,3,FALSE)</f>
        <v>0</v>
      </c>
      <c r="B12437" s="226" t="s">
        <v>1187</v>
      </c>
      <c r="C12437" s="13" t="str">
        <f>VLOOKUP(B12437,segédtábla!$A$1:$C$156,2,FALSE)</f>
        <v>hengerfejes kivonva</v>
      </c>
      <c r="D12437" s="5" t="s">
        <v>10384</v>
      </c>
      <c r="E12437" s="332" t="e">
        <f>VLOOKUP(C12437,'Havi KM'!A:S,4,FALSE)</f>
        <v>#N/A</v>
      </c>
      <c r="F12437" s="163"/>
    </row>
    <row r="12438" spans="1:6" ht="15" customHeight="1">
      <c r="A12438" s="19" t="str">
        <f>VLOOKUP(B12438,segédtábla!$A$1:$C$156,3,FALSE)</f>
        <v>11+3</v>
      </c>
      <c r="B12438" s="226" t="s">
        <v>1345</v>
      </c>
      <c r="C12438" s="13" t="str">
        <f>VLOOKUP(B12438,segédtábla!$A$1:$C$156,2,FALSE)</f>
        <v>Berek Gábor</v>
      </c>
      <c r="D12438" s="5" t="s">
        <v>10385</v>
      </c>
      <c r="E12438" s="332" t="str">
        <f>VLOOKUP(C12438,'Havi KM'!A:S,4,FALSE)</f>
        <v xml:space="preserve">      0,0 km</v>
      </c>
      <c r="F12438" s="163"/>
    </row>
    <row r="12439" spans="1:6" ht="15" customHeight="1">
      <c r="A12439" s="19" t="str">
        <f>VLOOKUP(B12439,segédtábla!$A$1:$C$156,3,FALSE)</f>
        <v>11+3</v>
      </c>
      <c r="B12439" s="226" t="s">
        <v>1333</v>
      </c>
      <c r="C12439" s="13" t="str">
        <f>VLOOKUP(B12439,segédtábla!$A$1:$C$156,2,FALSE)</f>
        <v>Meilinger Ádám</v>
      </c>
      <c r="D12439" s="5" t="s">
        <v>10386</v>
      </c>
      <c r="E12439" s="332" t="str">
        <f>VLOOKUP(C12439,'Havi KM'!A:S,4,FALSE)</f>
        <v xml:space="preserve">      277,05 km</v>
      </c>
      <c r="F12439" s="231"/>
    </row>
    <row r="12440" spans="1:6" ht="15" customHeight="1">
      <c r="A12440" s="19" t="str">
        <f>VLOOKUP(B12440,segédtábla!$A$1:$C$156,3,FALSE)</f>
        <v>10+4</v>
      </c>
      <c r="B12440" s="226" t="s">
        <v>1335</v>
      </c>
      <c r="C12440" s="178" t="str">
        <f>VLOOKUP(B12440,segédtábla!$A$1:$C$156,2,FALSE)</f>
        <v>Pollák Péter</v>
      </c>
      <c r="D12440" s="4" t="s">
        <v>10369</v>
      </c>
      <c r="E12440" s="332" t="str">
        <f>VLOOKUP(C12440,'Havi KM'!A:S,4,FALSE)</f>
        <v xml:space="preserve">     1 011,99 km</v>
      </c>
      <c r="F12440" s="163"/>
    </row>
    <row r="12441" spans="1:6" ht="15" customHeight="1">
      <c r="A12441" s="19" t="str">
        <f>VLOOKUP(B12441,segédtábla!$A$1:$C$156,3,FALSE)</f>
        <v>5+2</v>
      </c>
      <c r="B12441" s="226" t="s">
        <v>1337</v>
      </c>
      <c r="C12441" s="13" t="str">
        <f>VLOOKUP(B12441,segédtábla!$A$1:$C$156,2,FALSE)</f>
        <v>Kozma István / Farkas Rudolf</v>
      </c>
      <c r="D12441" s="5" t="s">
        <v>10387</v>
      </c>
      <c r="E12441" s="332" t="e">
        <f>VLOOKUP(C12441,'Havi KM'!A:S,4,FALSE)</f>
        <v>#N/A</v>
      </c>
      <c r="F12441" s="163"/>
    </row>
    <row r="12442" spans="1:6" ht="15" customHeight="1">
      <c r="A12442" s="19" t="str">
        <f>VLOOKUP(B12442,segédtábla!$A$1:$C$156,3,FALSE)</f>
        <v>5+2</v>
      </c>
      <c r="B12442" s="226" t="s">
        <v>1339</v>
      </c>
      <c r="C12442" s="13" t="str">
        <f>VLOOKUP(B12442,segédtábla!$A$1:$C$156,2,FALSE)</f>
        <v>Áncsák János 04.14</v>
      </c>
      <c r="D12442" s="5" t="s">
        <v>10388</v>
      </c>
      <c r="E12442" s="332" t="e">
        <f>VLOOKUP(C12442,'Havi KM'!A:S,4,FALSE)</f>
        <v>#N/A</v>
      </c>
      <c r="F12442" s="163"/>
    </row>
    <row r="12443" spans="1:6" ht="15" customHeight="1">
      <c r="A12443" s="19" t="str">
        <f>VLOOKUP(B12443,segédtábla!$A$1:$C$156,3,FALSE)</f>
        <v>11+3</v>
      </c>
      <c r="B12443" s="226" t="s">
        <v>1378</v>
      </c>
      <c r="C12443" s="319" t="str">
        <f>VLOOKUP(B12443,segédtábla!$A$1:$C$156,2,FALSE)</f>
        <v>Dalanics Zsolt</v>
      </c>
      <c r="D12443" s="188" t="s">
        <v>10389</v>
      </c>
      <c r="E12443" s="332" t="str">
        <f>VLOOKUP(C12443,'Havi KM'!A:S,4,FALSE)</f>
        <v xml:space="preserve">     1 398,48 km</v>
      </c>
      <c r="F12443" s="163"/>
    </row>
    <row r="12444" spans="1:6" ht="15" customHeight="1">
      <c r="A12444" s="19" t="str">
        <f>VLOOKUP(B12444,segédtábla!$A$1:$C$156,3,FALSE)</f>
        <v>11+3</v>
      </c>
      <c r="B12444" s="226" t="s">
        <v>1321</v>
      </c>
      <c r="C12444" s="13" t="str">
        <f>VLOOKUP(B12444,segédtábla!$A$1:$C$156,2,FALSE)</f>
        <v>Kovács Márton Péter</v>
      </c>
      <c r="D12444" s="5" t="s">
        <v>10390</v>
      </c>
      <c r="E12444" s="332" t="str">
        <f>VLOOKUP(C12444,'Havi KM'!A:S,4,FALSE)</f>
        <v xml:space="preserve">     2 936,38 km</v>
      </c>
      <c r="F12444" s="163"/>
    </row>
    <row r="12445" spans="1:6" ht="15" customHeight="1">
      <c r="A12445" s="19" t="str">
        <f>VLOOKUP(B12445,segédtábla!$A$1:$C$156,3,FALSE)</f>
        <v>5+2</v>
      </c>
      <c r="B12445" s="226" t="s">
        <v>1341</v>
      </c>
      <c r="C12445" s="13" t="str">
        <f>VLOOKUP(B12445,segédtábla!$A$1:$C$156,2,FALSE)</f>
        <v>Szegedi Zsolt</v>
      </c>
      <c r="D12445" s="240" t="s">
        <v>10391</v>
      </c>
      <c r="E12445" s="332" t="str">
        <f>VLOOKUP(C12445,'Havi KM'!A:S,4,FALSE)</f>
        <v xml:space="preserve">     1 560,76 km</v>
      </c>
      <c r="F12445" s="163"/>
    </row>
    <row r="12446" spans="1:6" ht="15" customHeight="1">
      <c r="A12446" s="19" t="e">
        <f>VLOOKUP(B12446,segédtábla!$A$1:$C$156,3,FALSE)</f>
        <v>#N/A</v>
      </c>
      <c r="B12446" s="11"/>
      <c r="C12446" s="13" t="e">
        <f>VLOOKUP(B12446,segédtábla!$A$1:$C$156,2,FALSE)</f>
        <v>#N/A</v>
      </c>
      <c r="D12446" s="5"/>
      <c r="E12446" s="332" t="e">
        <f>VLOOKUP(C12446,'Havi KM'!A:S,4,FALSE)</f>
        <v>#N/A</v>
      </c>
      <c r="F12446" s="163"/>
    </row>
    <row r="12447" spans="1:6" ht="15" customHeight="1">
      <c r="A12447" s="19" t="e">
        <f>VLOOKUP(B12447,segédtábla!$A$1:$C$156,3,FALSE)</f>
        <v>#N/A</v>
      </c>
      <c r="B12447" s="11"/>
      <c r="C12447" s="13" t="e">
        <f>VLOOKUP(B12447,segédtábla!$A$1:$C$156,2,FALSE)</f>
        <v>#N/A</v>
      </c>
      <c r="D12447" s="5"/>
      <c r="E12447" s="332" t="e">
        <f>VLOOKUP(C12447,'Havi KM'!A:S,4,FALSE)</f>
        <v>#N/A</v>
      </c>
      <c r="F12447" s="163"/>
    </row>
    <row r="12448" spans="1:6" ht="15" customHeight="1">
      <c r="A12448" s="19" t="str">
        <f>VLOOKUP(B12448,segédtábla!$A$1:$C$156,3,FALSE)</f>
        <v>5+2</v>
      </c>
      <c r="B12448" s="11" t="s">
        <v>1341</v>
      </c>
      <c r="C12448" s="13" t="str">
        <f>VLOOKUP(B12448,segédtábla!$A$1:$C$156,2,FALSE)</f>
        <v>Szegedi Zsolt</v>
      </c>
      <c r="D12448" s="240" t="s">
        <v>1663</v>
      </c>
      <c r="E12448" s="332" t="str">
        <f>VLOOKUP(C12448,'Havi KM'!A:S,4,FALSE)</f>
        <v xml:space="preserve">     1 560,76 km</v>
      </c>
      <c r="F12448" s="163"/>
    </row>
    <row r="12450" spans="1:6" ht="15" customHeight="1">
      <c r="A12450" s="10"/>
      <c r="B12450" s="16"/>
      <c r="C12450" s="263">
        <v>46056</v>
      </c>
      <c r="D12450" s="237" t="str">
        <f>TEXT(C12450,"dddd")</f>
        <v>Tuesday</v>
      </c>
      <c r="E12450" s="330"/>
      <c r="F12450" s="227">
        <f>+COUNTA(B12454:B12471)</f>
        <v>12</v>
      </c>
    </row>
    <row r="12451" spans="1:6" ht="15" customHeight="1">
      <c r="C12451" s="355"/>
    </row>
    <row r="12452" spans="1:6" ht="15" customHeight="1">
      <c r="A12452" s="7" t="s">
        <v>1136</v>
      </c>
      <c r="B12452" s="8" t="s">
        <v>1137</v>
      </c>
      <c r="C12452" s="9" t="s">
        <v>1138</v>
      </c>
      <c r="D12452" s="9" t="s">
        <v>1139</v>
      </c>
      <c r="E12452" s="331" t="s">
        <v>1140</v>
      </c>
      <c r="F12452" s="9" t="s">
        <v>1141</v>
      </c>
    </row>
    <row r="12453" spans="1:6" ht="15" customHeight="1">
      <c r="A12453" s="19" t="str">
        <f>VLOOKUP(B12453,segédtábla!$A$1:$C$156,3,FALSE)</f>
        <v>11+3</v>
      </c>
      <c r="B12453" s="226" t="s">
        <v>1221</v>
      </c>
      <c r="C12453" s="13" t="str">
        <f>VLOOKUP(B12453,segédtábla!$A$1:$C$156,2,FALSE)</f>
        <v>Vass István</v>
      </c>
      <c r="D12453" s="5" t="s">
        <v>10392</v>
      </c>
      <c r="E12453" s="332" t="e">
        <f>VLOOKUP(C12453,'Havi KM'!A:S,4,FALSE)</f>
        <v>#N/A</v>
      </c>
      <c r="F12453" s="163" t="s">
        <v>10393</v>
      </c>
    </row>
    <row r="12454" spans="1:6" ht="15" customHeight="1">
      <c r="A12454" s="19" t="str">
        <f>VLOOKUP(B12454,segédtábla!$A$1:$C$156,3,FALSE)</f>
        <v>5+2</v>
      </c>
      <c r="B12454" s="226" t="s">
        <v>1278</v>
      </c>
      <c r="C12454" s="13" t="str">
        <f>VLOOKUP(B12454,segédtábla!$A$1:$C$156,2,FALSE)</f>
        <v>Adamek István + Nyíri Attila</v>
      </c>
      <c r="D12454" s="188" t="s">
        <v>10394</v>
      </c>
      <c r="E12454" s="332" t="e">
        <f>VLOOKUP(C12454,'Havi KM'!A:S,4,FALSE)</f>
        <v>#N/A</v>
      </c>
      <c r="F12454" s="163" t="s">
        <v>10395</v>
      </c>
    </row>
    <row r="12455" spans="1:6" ht="15" customHeight="1">
      <c r="A12455" s="19" t="e">
        <f>VLOOKUP(B12455,segédtábla!$A$1:$C$156,3,FALSE)</f>
        <v>#N/A</v>
      </c>
      <c r="B12455" s="11"/>
      <c r="C12455" s="13" t="e">
        <f>VLOOKUP(B12455,segédtábla!$A$1:$C$156,2,FALSE)</f>
        <v>#N/A</v>
      </c>
      <c r="D12455" s="5"/>
      <c r="E12455" s="332" t="e">
        <f>VLOOKUP(C12455,'Havi KM'!A:S,4,FALSE)</f>
        <v>#N/A</v>
      </c>
      <c r="F12455" s="163"/>
    </row>
    <row r="12456" spans="1:6" ht="15" customHeight="1">
      <c r="A12456" s="19" t="str">
        <f>VLOOKUP(B12456,segédtábla!$A$1:$C$156,3,FALSE)</f>
        <v>11+3</v>
      </c>
      <c r="B12456" s="226" t="s">
        <v>1573</v>
      </c>
      <c r="C12456" s="178" t="s">
        <v>483</v>
      </c>
      <c r="D12456" s="4" t="s">
        <v>1436</v>
      </c>
      <c r="E12456" s="332" t="str">
        <f>VLOOKUP(C12456,'Havi KM'!A:S,4,FALSE)</f>
        <v xml:space="preserve">     2 300,8 km</v>
      </c>
      <c r="F12456" s="163"/>
    </row>
    <row r="12457" spans="1:6" ht="15" customHeight="1">
      <c r="A12457" s="19" t="str">
        <f>VLOOKUP(B12457,segédtábla!$A$1:$C$156,3,FALSE)</f>
        <v>2/1.</v>
      </c>
      <c r="B12457" s="226" t="s">
        <v>5289</v>
      </c>
      <c r="C12457" s="178" t="str">
        <f>VLOOKUP(B12457,segédtábla!$A$1:$C$156,2,FALSE)</f>
        <v>Molárovits Zoltán Edvin</v>
      </c>
      <c r="D12457" s="4" t="s">
        <v>10396</v>
      </c>
      <c r="E12457" s="332" t="str">
        <f>VLOOKUP(C12457,'Havi KM'!A:S,4,FALSE)</f>
        <v xml:space="preserve">     2 145,93 km</v>
      </c>
      <c r="F12457" s="163"/>
    </row>
    <row r="12458" spans="1:6" ht="15" customHeight="1">
      <c r="A12458" s="19" t="e">
        <f>VLOOKUP(B12458,segédtábla!$A$1:$C$156,3,FALSE)</f>
        <v>#N/A</v>
      </c>
      <c r="B12458" s="11"/>
      <c r="C12458" s="13" t="e">
        <f>VLOOKUP(B12458,segédtábla!$A$1:$C$156,2,FALSE)</f>
        <v>#N/A</v>
      </c>
      <c r="D12458" s="5"/>
      <c r="E12458" s="332" t="e">
        <f>VLOOKUP(C12458,'Havi KM'!A:S,4,FALSE)</f>
        <v>#N/A</v>
      </c>
      <c r="F12458" s="163"/>
    </row>
    <row r="12459" spans="1:6" ht="15" customHeight="1">
      <c r="A12459" s="19" t="str">
        <f>VLOOKUP(B12459,segédtábla!$A$1:$C$156,3,FALSE)</f>
        <v>5+2</v>
      </c>
      <c r="B12459" s="226" t="s">
        <v>1175</v>
      </c>
      <c r="C12459" s="13" t="str">
        <f>VLOOKUP(B12459,segédtábla!$A$1:$C$156,2,FALSE)</f>
        <v>Iklódi Sándor</v>
      </c>
      <c r="D12459" s="5" t="s">
        <v>1436</v>
      </c>
      <c r="E12459" s="332" t="str">
        <f>VLOOKUP(C12459,'Havi KM'!A:S,4,FALSE)</f>
        <v xml:space="preserve">     1 161,24 km</v>
      </c>
      <c r="F12459" s="163" t="s">
        <v>7161</v>
      </c>
    </row>
    <row r="12460" spans="1:6" ht="15" customHeight="1">
      <c r="A12460" s="19" t="str">
        <f>VLOOKUP(B12460,segédtábla!$A$1:$C$156,3,FALSE)</f>
        <v>5+2</v>
      </c>
      <c r="B12460" s="226" t="s">
        <v>1337</v>
      </c>
      <c r="C12460" s="319" t="str">
        <f>VLOOKUP(B12460,segédtábla!$A$1:$C$156,2,FALSE)</f>
        <v>Kozma István / Farkas Rudolf</v>
      </c>
      <c r="D12460" s="188" t="s">
        <v>10397</v>
      </c>
      <c r="E12460" s="332" t="e">
        <f>VLOOKUP(C12460,'Havi KM'!A:S,4,FALSE)</f>
        <v>#N/A</v>
      </c>
      <c r="F12460" s="163"/>
    </row>
    <row r="12461" spans="1:6" ht="15" customHeight="1">
      <c r="A12461" s="19" t="e">
        <f>VLOOKUP(B12461,segédtábla!$A$1:$C$156,3,FALSE)</f>
        <v>#N/A</v>
      </c>
      <c r="B12461" s="11"/>
      <c r="C12461" s="13" t="e">
        <f>VLOOKUP(B12461,segédtábla!$A$1:$C$156,2,FALSE)</f>
        <v>#N/A</v>
      </c>
      <c r="D12461" s="5"/>
      <c r="E12461" s="332" t="e">
        <f>VLOOKUP(C12461,'Havi KM'!A:S,4,FALSE)</f>
        <v>#N/A</v>
      </c>
      <c r="F12461" s="163"/>
    </row>
    <row r="12462" spans="1:6" ht="15" customHeight="1">
      <c r="A12462" s="19" t="e">
        <f>VLOOKUP(B12462,segédtábla!$A$1:$C$156,3,FALSE)</f>
        <v>#N/A</v>
      </c>
      <c r="B12462" s="11"/>
      <c r="C12462" s="13" t="e">
        <f>VLOOKUP(B12462,segédtábla!$A$1:$C$156,2,FALSE)</f>
        <v>#N/A</v>
      </c>
      <c r="D12462" s="5"/>
      <c r="E12462" s="332" t="e">
        <f>VLOOKUP(C12462,'Havi KM'!A:S,4,FALSE)</f>
        <v>#N/A</v>
      </c>
      <c r="F12462" s="163"/>
    </row>
    <row r="12463" spans="1:6" ht="15" customHeight="1">
      <c r="A12463" s="19" t="str">
        <f>VLOOKUP(B12463,segédtábla!$A$1:$C$156,3,FALSE)</f>
        <v>5+2</v>
      </c>
      <c r="B12463" s="226" t="s">
        <v>1173</v>
      </c>
      <c r="C12463" s="13" t="str">
        <f>VLOOKUP(B12463,segédtábla!$A$1:$C$156,2,FALSE)</f>
        <v>Léhner Zsolt</v>
      </c>
      <c r="D12463" s="5" t="s">
        <v>1436</v>
      </c>
      <c r="E12463" s="332" t="str">
        <f>VLOOKUP(C12463,'Havi KM'!A:S,4,FALSE)</f>
        <v xml:space="preserve">     1 816,96 km</v>
      </c>
      <c r="F12463" s="163"/>
    </row>
    <row r="12464" spans="1:6" ht="15" customHeight="1">
      <c r="A12464" s="19" t="str">
        <f>VLOOKUP(B12464,segédtábla!$A$1:$C$156,3,FALSE)</f>
        <v>11+3</v>
      </c>
      <c r="B12464" s="226" t="s">
        <v>1158</v>
      </c>
      <c r="C12464" s="13" t="str">
        <f>VLOOKUP(B12464,segédtábla!$A$1:$C$156,2,FALSE)</f>
        <v>Csák László</v>
      </c>
      <c r="D12464" s="5" t="s">
        <v>10398</v>
      </c>
      <c r="E12464" s="332" t="str">
        <f>VLOOKUP(C12464,'Havi KM'!A:S,4,FALSE)</f>
        <v xml:space="preserve">     1 157,94 km</v>
      </c>
      <c r="F12464" s="163"/>
    </row>
    <row r="12465" spans="1:6" ht="15" customHeight="1">
      <c r="A12465" s="19" t="e">
        <f>VLOOKUP(B12465,segédtábla!$A$1:$C$156,3,FALSE)</f>
        <v>#N/A</v>
      </c>
      <c r="B12465" s="11"/>
      <c r="C12465" s="13" t="e">
        <f>VLOOKUP(B12465,segédtábla!$A$1:$C$156,2,FALSE)</f>
        <v>#N/A</v>
      </c>
      <c r="D12465" s="5"/>
      <c r="E12465" s="332" t="e">
        <f>VLOOKUP(C12465,'Havi KM'!A:S,4,FALSE)</f>
        <v>#N/A</v>
      </c>
      <c r="F12465" s="163"/>
    </row>
    <row r="12466" spans="1:6" ht="15" customHeight="1">
      <c r="A12466" s="19" t="e">
        <f>VLOOKUP(B12466,segédtábla!$A$1:$C$156,3,FALSE)</f>
        <v>#N/A</v>
      </c>
      <c r="B12466" s="11"/>
      <c r="C12466" s="13" t="e">
        <f>VLOOKUP(B12466,segédtábla!$A$1:$C$156,2,FALSE)</f>
        <v>#N/A</v>
      </c>
      <c r="D12466" s="5"/>
      <c r="E12466" s="332" t="e">
        <f>VLOOKUP(C12466,'Havi KM'!A:S,4,FALSE)</f>
        <v>#N/A</v>
      </c>
      <c r="F12466" s="163"/>
    </row>
    <row r="12467" spans="1:6" ht="15" customHeight="1">
      <c r="A12467" s="19" t="str">
        <f>VLOOKUP(B12467,segédtábla!$A$1:$C$156,3,FALSE)</f>
        <v>5+2</v>
      </c>
      <c r="B12467" s="226" t="s">
        <v>1264</v>
      </c>
      <c r="C12467" s="13" t="str">
        <f>VLOOKUP(B12467,segédtábla!$A$1:$C$156,2,FALSE)</f>
        <v>Sógorka Csaba</v>
      </c>
      <c r="D12467" s="5" t="s">
        <v>10399</v>
      </c>
      <c r="E12467" s="332" t="str">
        <f>VLOOKUP(C12467,'Havi KM'!A:S,4,FALSE)</f>
        <v xml:space="preserve">     1 480,64 km</v>
      </c>
      <c r="F12467" s="163" t="s">
        <v>5319</v>
      </c>
    </row>
    <row r="12468" spans="1:6" ht="15" customHeight="1">
      <c r="A12468" s="19" t="str">
        <f>VLOOKUP(B12468,segédtábla!$A$1:$C$156,3,FALSE)</f>
        <v>11+2</v>
      </c>
      <c r="B12468" s="226" t="s">
        <v>1197</v>
      </c>
      <c r="C12468" s="319" t="str">
        <f>VLOOKUP(B12468,segédtábla!$A$1:$C$156,2,FALSE)</f>
        <v>Csepeti Péter</v>
      </c>
      <c r="D12468" s="188" t="s">
        <v>10400</v>
      </c>
      <c r="E12468" s="332" t="str">
        <f>VLOOKUP(C12468,'Havi KM'!A:S,4,FALSE)</f>
        <v xml:space="preserve">      982,79 km</v>
      </c>
      <c r="F12468" s="163"/>
    </row>
    <row r="12469" spans="1:6" ht="15" customHeight="1">
      <c r="A12469" s="19" t="str">
        <f>VLOOKUP(B12469,segédtábla!$A$1:$C$156,3,FALSE)</f>
        <v>5+2</v>
      </c>
      <c r="B12469" s="226" t="s">
        <v>1163</v>
      </c>
      <c r="C12469" s="13" t="str">
        <f>VLOOKUP(B12469,segédtábla!$A$1:$C$156,2,FALSE)</f>
        <v>Popovics Dávid</v>
      </c>
      <c r="D12469" s="5" t="s">
        <v>10401</v>
      </c>
      <c r="E12469" s="332" t="str">
        <f>VLOOKUP(C12469,'Havi KM'!A:S,4,FALSE)</f>
        <v xml:space="preserve">     1 838,04 km</v>
      </c>
      <c r="F12469" s="163" t="s">
        <v>10402</v>
      </c>
    </row>
    <row r="12470" spans="1:6" ht="15" customHeight="1">
      <c r="A12470" s="19" t="str">
        <f>VLOOKUP(B12470,segédtábla!$A$1:$C$156,3,FALSE)</f>
        <v>10+4</v>
      </c>
      <c r="B12470" s="226" t="s">
        <v>1276</v>
      </c>
      <c r="C12470" s="178" t="str">
        <f>VLOOKUP(B12470,segédtábla!$A$1:$C$156,2,FALSE)</f>
        <v>Tanács Attila</v>
      </c>
      <c r="D12470" s="4" t="s">
        <v>10403</v>
      </c>
      <c r="E12470" s="332" t="str">
        <f>VLOOKUP(C12470,'Havi KM'!A:S,4,FALSE)</f>
        <v xml:space="preserve">      232,78 km</v>
      </c>
      <c r="F12470" s="231"/>
    </row>
    <row r="12471" spans="1:6" ht="15" customHeight="1">
      <c r="A12471" s="19" t="str">
        <f>VLOOKUP(B12471,segédtábla!$A$1:$C$156,3,FALSE)</f>
        <v>5+2</v>
      </c>
      <c r="B12471" s="226" t="s">
        <v>1526</v>
      </c>
      <c r="C12471" s="13" t="str">
        <f>VLOOKUP(B12471,segédtábla!$A$1:$C$156,2,FALSE)</f>
        <v>Simon Zoltán</v>
      </c>
      <c r="D12471" s="5" t="s">
        <v>10404</v>
      </c>
      <c r="E12471" s="332" t="str">
        <f>VLOOKUP(C12471,'Havi KM'!A:S,4,FALSE)</f>
        <v xml:space="preserve">     1 431,31 km</v>
      </c>
      <c r="F12471" s="163"/>
    </row>
    <row r="12472" spans="1:6" ht="15" customHeight="1">
      <c r="A12472" s="19" t="str">
        <f>VLOOKUP(B12472,segédtábla!$A$1:$C$156,3,FALSE)</f>
        <v>5+2</v>
      </c>
      <c r="B12472" s="226" t="s">
        <v>1179</v>
      </c>
      <c r="C12472" s="13" t="str">
        <f>VLOOKUP(B12472,segédtábla!$A$1:$C$156,2,FALSE)</f>
        <v>Horváth Ákos</v>
      </c>
      <c r="D12472" s="5" t="s">
        <v>10405</v>
      </c>
      <c r="E12472" s="332" t="str">
        <f>VLOOKUP(C12472,'Havi KM'!A:S,4,FALSE)</f>
        <v xml:space="preserve">     1 036,99 km</v>
      </c>
      <c r="F12472" s="163"/>
    </row>
    <row r="12473" spans="1:6" ht="15" customHeight="1">
      <c r="A12473" s="19" t="str">
        <f>VLOOKUP(B12473,segédtábla!$A$1:$C$156,3,FALSE)</f>
        <v>5+2</v>
      </c>
      <c r="B12473" s="226" t="s">
        <v>1181</v>
      </c>
      <c r="C12473" s="13" t="str">
        <f>VLOOKUP(B12473,segédtábla!$A$1:$C$156,2,FALSE)</f>
        <v>Lázár Gábor</v>
      </c>
      <c r="D12473" s="240" t="s">
        <v>10406</v>
      </c>
      <c r="E12473" s="332" t="str">
        <f>VLOOKUP(C12473,'Havi KM'!A:S,4,FALSE)</f>
        <v xml:space="preserve">     1 156,79 km</v>
      </c>
      <c r="F12473" s="163"/>
    </row>
    <row r="12474" spans="1:6" ht="15" customHeight="1">
      <c r="A12474" s="19" t="str">
        <f>VLOOKUP(B12474,segédtábla!$A$1:$C$156,3,FALSE)</f>
        <v>11+3</v>
      </c>
      <c r="B12474" s="226" t="s">
        <v>1366</v>
      </c>
      <c r="C12474" s="319" t="str">
        <f>VLOOKUP(B12474,segédtábla!$A$1:$C$156,2,FALSE)</f>
        <v>Busi Sándor János</v>
      </c>
      <c r="D12474" s="188" t="s">
        <v>10407</v>
      </c>
      <c r="E12474" s="332" t="str">
        <f>VLOOKUP(C12474,'Havi KM'!A:S,4,FALSE)</f>
        <v xml:space="preserve">     1 430,82 km</v>
      </c>
      <c r="F12474" s="163"/>
    </row>
    <row r="12475" spans="1:6" ht="15" customHeight="1">
      <c r="A12475" s="19" t="str">
        <f>VLOOKUP(B12475,segédtábla!$A$1:$C$156,3,FALSE)</f>
        <v>11+3</v>
      </c>
      <c r="B12475" s="226" t="s">
        <v>1253</v>
      </c>
      <c r="C12475" s="13" t="str">
        <f>VLOOKUP(B12475,segédtábla!$A$1:$C$156,2,FALSE)</f>
        <v>Knyihár Adrián</v>
      </c>
      <c r="D12475" s="5" t="s">
        <v>10408</v>
      </c>
      <c r="E12475" s="332" t="str">
        <f>VLOOKUP(C12475,'Havi KM'!A:S,4,FALSE)</f>
        <v xml:space="preserve">      0,0 km</v>
      </c>
      <c r="F12475" s="163"/>
    </row>
    <row r="12476" spans="1:6" ht="15" customHeight="1">
      <c r="A12476" s="19" t="str">
        <f>VLOOKUP(B12476,segédtábla!$A$1:$C$156,3,FALSE)</f>
        <v>2/1.</v>
      </c>
      <c r="B12476" s="226" t="s">
        <v>5289</v>
      </c>
      <c r="C12476" s="319" t="str">
        <f>VLOOKUP(B12476,segédtábla!$A$1:$C$156,2,FALSE)</f>
        <v>Molárovits Zoltán Edvin</v>
      </c>
      <c r="D12476" s="188" t="s">
        <v>10409</v>
      </c>
      <c r="E12476" s="332" t="str">
        <f>VLOOKUP(C12476,'Havi KM'!A:S,4,FALSE)</f>
        <v xml:space="preserve">     2 145,93 km</v>
      </c>
      <c r="F12476" s="163"/>
    </row>
    <row r="12477" spans="1:6" ht="15" customHeight="1">
      <c r="A12477" s="19" t="str">
        <f>VLOOKUP(B12477,segédtábla!$A$1:$C$156,3,FALSE)</f>
        <v>5+2</v>
      </c>
      <c r="B12477" s="226" t="s">
        <v>1256</v>
      </c>
      <c r="C12477" s="13" t="str">
        <f>VLOOKUP(B12477,segédtábla!$A$1:$C$156,2,FALSE)</f>
        <v>Árvai Gábor</v>
      </c>
      <c r="D12477" s="5" t="s">
        <v>10410</v>
      </c>
      <c r="E12477" s="332" t="str">
        <f>VLOOKUP(C12477,'Havi KM'!A:S,4,FALSE)</f>
        <v xml:space="preserve">     1 696,48 km</v>
      </c>
      <c r="F12477" s="231"/>
    </row>
    <row r="12478" spans="1:6" ht="15" customHeight="1">
      <c r="A12478" s="19" t="str">
        <f>VLOOKUP(B12478,segédtábla!$A$1:$C$156,3,FALSE)</f>
        <v>11+3</v>
      </c>
      <c r="B12478" s="226" t="s">
        <v>1183</v>
      </c>
      <c r="C12478" s="319" t="str">
        <f>VLOOKUP(B12478,segédtábla!$A$1:$C$156,2,FALSE)</f>
        <v>Kelemen Imre</v>
      </c>
      <c r="D12478" s="188" t="s">
        <v>10411</v>
      </c>
      <c r="E12478" s="332" t="str">
        <f>VLOOKUP(C12478,'Havi KM'!A:S,4,FALSE)</f>
        <v xml:space="preserve">     2 133,94 km</v>
      </c>
      <c r="F12478" s="163"/>
    </row>
    <row r="12479" spans="1:6" ht="15" customHeight="1">
      <c r="A12479" s="19" t="str">
        <f>VLOOKUP(B12479,segédtábla!$A$1:$C$156,3,FALSE)</f>
        <v>5+2</v>
      </c>
      <c r="B12479" s="226" t="s">
        <v>1262</v>
      </c>
      <c r="C12479" s="13" t="str">
        <f>VLOOKUP(B12479,segédtábla!$A$1:$C$156,2,FALSE)</f>
        <v>Balázs Tibor</v>
      </c>
      <c r="D12479" s="5" t="s">
        <v>10412</v>
      </c>
      <c r="E12479" s="332" t="str">
        <f>VLOOKUP(C12479,'Havi KM'!A:S,4,FALSE)</f>
        <v xml:space="preserve">      261,82 km</v>
      </c>
      <c r="F12479" s="163" t="s">
        <v>5720</v>
      </c>
    </row>
    <row r="12480" spans="1:6" ht="15" customHeight="1">
      <c r="A12480" s="19" t="str">
        <f>VLOOKUP(B12480,segédtábla!$A$1:$C$156,3,FALSE)</f>
        <v>11+3</v>
      </c>
      <c r="B12480" s="226" t="s">
        <v>1413</v>
      </c>
      <c r="C12480" s="13" t="str">
        <f>VLOOKUP(B12480,segédtábla!$A$1:$C$156,2,FALSE)</f>
        <v>Szkolcsek György</v>
      </c>
      <c r="D12480" s="5" t="s">
        <v>10413</v>
      </c>
      <c r="E12480" s="332" t="str">
        <f>VLOOKUP(C12480,'Havi KM'!A:S,4,FALSE)</f>
        <v xml:space="preserve">     1 278,42 km</v>
      </c>
      <c r="F12480" s="163"/>
    </row>
    <row r="12481" spans="1:6" ht="15" customHeight="1">
      <c r="A12481" s="19" t="str">
        <f>VLOOKUP(B12481,segédtábla!$A$1:$C$156,3,FALSE)</f>
        <v>10+4</v>
      </c>
      <c r="B12481" s="226" t="s">
        <v>1191</v>
      </c>
      <c r="C12481" s="13" t="str">
        <f>VLOOKUP(B12481,segédtábla!$A$1:$C$156,2,FALSE)</f>
        <v>Leiner Gábor</v>
      </c>
      <c r="D12481" s="5" t="s">
        <v>10414</v>
      </c>
      <c r="E12481" s="332" t="str">
        <f>VLOOKUP(C12481,'Havi KM'!A:S,4,FALSE)</f>
        <v xml:space="preserve">     1 700,32 km</v>
      </c>
      <c r="F12481" s="231"/>
    </row>
    <row r="12482" spans="1:6" ht="15" customHeight="1">
      <c r="A12482" s="19" t="str">
        <f>VLOOKUP(B12482,segédtábla!$A$1:$C$156,3,FALSE)</f>
        <v>10+4</v>
      </c>
      <c r="B12482" s="226" t="s">
        <v>1193</v>
      </c>
      <c r="C12482" s="13" t="s">
        <v>1382</v>
      </c>
      <c r="D12482" s="5" t="s">
        <v>10415</v>
      </c>
      <c r="E12482" s="332" t="str">
        <f>VLOOKUP(C12482,'Havi KM'!A:S,4,FALSE)</f>
        <v xml:space="preserve">     1 578,46 km</v>
      </c>
      <c r="F12482" s="163"/>
    </row>
    <row r="12483" spans="1:6" ht="15" customHeight="1">
      <c r="A12483" s="19" t="str">
        <f>VLOOKUP(B12483,segédtábla!$A$1:$C$156,3,FALSE)</f>
        <v>11+3</v>
      </c>
      <c r="B12483" s="226" t="s">
        <v>1296</v>
      </c>
      <c r="C12483" s="13" t="str">
        <f>VLOOKUP(B12483,segédtábla!$A$1:$C$156,2,FALSE)</f>
        <v>Kálóczi Péter</v>
      </c>
      <c r="D12483" s="5" t="s">
        <v>10368</v>
      </c>
      <c r="E12483" s="332" t="str">
        <f>VLOOKUP(C12483,'Havi KM'!A:S,4,FALSE)</f>
        <v xml:space="preserve">      933,04 km</v>
      </c>
      <c r="F12483" s="163"/>
    </row>
    <row r="12484" spans="1:6" ht="15" customHeight="1">
      <c r="A12484" s="19" t="e">
        <f>VLOOKUP(B12484,segédtábla!$A$1:$C$156,3,FALSE)</f>
        <v>#N/A</v>
      </c>
      <c r="B12484" s="11"/>
      <c r="C12484" s="13" t="e">
        <f>VLOOKUP(B12484,segédtábla!$A$1:$C$156,2,FALSE)</f>
        <v>#N/A</v>
      </c>
      <c r="D12484" s="5"/>
      <c r="E12484" s="332" t="e">
        <f>VLOOKUP(C12484,'Havi KM'!A:S,4,FALSE)</f>
        <v>#N/A</v>
      </c>
      <c r="F12484" s="163"/>
    </row>
    <row r="12485" spans="1:6" ht="15" customHeight="1">
      <c r="A12485" s="19" t="e">
        <f>VLOOKUP(B12485,segédtábla!$A$1:$C$156,3,FALSE)</f>
        <v>#N/A</v>
      </c>
      <c r="B12485" s="11"/>
      <c r="C12485" s="13" t="e">
        <f>VLOOKUP(B12485,segédtábla!$A$1:$C$156,2,FALSE)</f>
        <v>#N/A</v>
      </c>
      <c r="D12485" s="5"/>
      <c r="E12485" s="332" t="e">
        <f>VLOOKUP(C12485,'Havi KM'!A:S,4,FALSE)</f>
        <v>#N/A</v>
      </c>
      <c r="F12485" s="163"/>
    </row>
    <row r="12486" spans="1:6" ht="15" customHeight="1">
      <c r="A12486" s="19" t="e">
        <f>VLOOKUP(B12486,segédtábla!$A$1:$C$156,3,FALSE)</f>
        <v>#N/A</v>
      </c>
      <c r="B12486" s="11"/>
      <c r="C12486" s="13" t="e">
        <f>VLOOKUP(B12486,segédtábla!$A$1:$C$156,2,FALSE)</f>
        <v>#N/A</v>
      </c>
      <c r="D12486" s="5"/>
      <c r="E12486" s="332" t="e">
        <f>VLOOKUP(C12486,'Havi KM'!A:S,4,FALSE)</f>
        <v>#N/A</v>
      </c>
      <c r="F12486" s="163"/>
    </row>
    <row r="12487" spans="1:6" ht="15" customHeight="1">
      <c r="A12487" s="19" t="e">
        <f>VLOOKUP(B12487,segédtábla!$A$1:$C$156,3,FALSE)</f>
        <v>#N/A</v>
      </c>
      <c r="B12487" s="11"/>
      <c r="C12487" s="13" t="e">
        <f>VLOOKUP(B12487,segédtábla!$A$1:$C$156,2,FALSE)</f>
        <v>#N/A</v>
      </c>
      <c r="D12487" s="5"/>
      <c r="E12487" s="332" t="e">
        <f>VLOOKUP(C12487,'Havi KM'!A:S,4,FALSE)</f>
        <v>#N/A</v>
      </c>
      <c r="F12487" s="163"/>
    </row>
    <row r="12488" spans="1:6" ht="15" customHeight="1">
      <c r="A12488" s="19" t="e">
        <f>VLOOKUP(B12488,segédtábla!$A$1:$C$156,3,FALSE)</f>
        <v>#N/A</v>
      </c>
      <c r="B12488" s="11"/>
      <c r="C12488" s="13" t="e">
        <f>VLOOKUP(B12488,segédtábla!$A$1:$C$156,2,FALSE)</f>
        <v>#N/A</v>
      </c>
      <c r="D12488" s="5"/>
      <c r="E12488" s="332" t="e">
        <f>VLOOKUP(C12488,'Havi KM'!A:S,4,FALSE)</f>
        <v>#N/A</v>
      </c>
      <c r="F12488" s="163"/>
    </row>
    <row r="12490" spans="1:6" ht="15" customHeight="1">
      <c r="A12490" s="10"/>
      <c r="B12490" s="16"/>
      <c r="C12490" s="263">
        <v>46057</v>
      </c>
      <c r="D12490" s="237" t="str">
        <f>TEXT(C12490,"dddd")</f>
        <v>Wednesday</v>
      </c>
      <c r="E12490" s="330"/>
      <c r="F12490" s="227">
        <f>+COUNTA(B12493:B12525)</f>
        <v>24</v>
      </c>
    </row>
    <row r="12491" spans="1:6" ht="15" customHeight="1">
      <c r="C12491" s="355"/>
    </row>
    <row r="12492" spans="1:6" ht="15" customHeight="1">
      <c r="A12492" s="7" t="s">
        <v>1136</v>
      </c>
      <c r="B12492" s="8" t="s">
        <v>1137</v>
      </c>
      <c r="C12492" s="9" t="s">
        <v>1138</v>
      </c>
      <c r="D12492" s="9" t="s">
        <v>1139</v>
      </c>
      <c r="E12492" s="331" t="s">
        <v>1140</v>
      </c>
      <c r="F12492" s="9" t="s">
        <v>1141</v>
      </c>
    </row>
    <row r="12493" spans="1:6" ht="15" customHeight="1">
      <c r="A12493" s="19" t="str">
        <f>VLOOKUP(B12493,segédtábla!$A$1:$C$156,3,FALSE)</f>
        <v>5+2</v>
      </c>
      <c r="B12493" s="226" t="s">
        <v>1269</v>
      </c>
      <c r="C12493" s="13" t="str">
        <f>VLOOKUP(B12493,segédtábla!$A$1:$C$156,2,FALSE)</f>
        <v>Bagi Lajos + Bagi Márió</v>
      </c>
      <c r="D12493" s="5" t="s">
        <v>10416</v>
      </c>
      <c r="E12493" s="332" t="e">
        <f>VLOOKUP(C12493,'Havi KM'!A:S,4,FALSE)</f>
        <v>#N/A</v>
      </c>
      <c r="F12493" s="163"/>
    </row>
    <row r="12494" spans="1:6" ht="15" customHeight="1">
      <c r="A12494" s="19" t="str">
        <f>VLOOKUP(B12494,segédtábla!$A$1:$C$156,3,FALSE)</f>
        <v>11+3</v>
      </c>
      <c r="B12494" s="226" t="s">
        <v>1142</v>
      </c>
      <c r="C12494" s="13" t="str">
        <f>VLOOKUP(B12494,segédtábla!$A$1:$C$156,2,FALSE)</f>
        <v>Hamecz  Zsolt + Zsoltné</v>
      </c>
      <c r="D12494" s="5" t="s">
        <v>10417</v>
      </c>
      <c r="E12494" s="332" t="e">
        <f>VLOOKUP(C12494,'Havi KM'!A:S,4,FALSE)</f>
        <v>#N/A</v>
      </c>
      <c r="F12494" s="163"/>
    </row>
    <row r="12495" spans="1:6" ht="15" customHeight="1">
      <c r="A12495" s="19" t="str">
        <f>VLOOKUP(B12495,segédtábla!$A$1:$C$156,3,FALSE)</f>
        <v>5+2</v>
      </c>
      <c r="B12495" s="226" t="s">
        <v>1149</v>
      </c>
      <c r="C12495" s="13" t="str">
        <f>VLOOKUP(B12495,segédtábla!$A$1:$C$156,2,FALSE)</f>
        <v>Létai Ferenc + Létainé Zsuzsa</v>
      </c>
      <c r="D12495" s="5" t="s">
        <v>10418</v>
      </c>
      <c r="E12495" s="332" t="e">
        <f>VLOOKUP(C12495,'Havi KM'!A:S,4,FALSE)</f>
        <v>#N/A</v>
      </c>
      <c r="F12495" s="163"/>
    </row>
    <row r="12496" spans="1:6" ht="15" customHeight="1">
      <c r="A12496" s="19" t="str">
        <f>VLOOKUP(B12496,segédtábla!$A$1:$C$156,3,FALSE)</f>
        <v>5+2</v>
      </c>
      <c r="B12496" s="226" t="s">
        <v>1159</v>
      </c>
      <c r="C12496" s="178" t="str">
        <f>VLOOKUP(B12496,segédtábla!$A$1:$C$156,2,FALSE)</f>
        <v>Pilló József + Pillóné S. Judit</v>
      </c>
      <c r="D12496" s="4" t="s">
        <v>10419</v>
      </c>
      <c r="E12496" s="332" t="e">
        <f>VLOOKUP(C12496,'Havi KM'!A:S,4,FALSE)</f>
        <v>#N/A</v>
      </c>
      <c r="F12496" s="163"/>
    </row>
    <row r="12497" spans="1:6" ht="15" customHeight="1">
      <c r="A12497" s="19" t="e">
        <f>VLOOKUP(B12497,segédtábla!$A$1:$C$156,3,FALSE)</f>
        <v>#N/A</v>
      </c>
      <c r="B12497" s="11"/>
      <c r="C12497" s="13" t="e">
        <f>VLOOKUP(B12497,segédtábla!$A$1:$C$156,2,FALSE)</f>
        <v>#N/A</v>
      </c>
      <c r="D12497" s="5"/>
      <c r="E12497" s="332" t="e">
        <f>VLOOKUP(C12497,'Havi KM'!A:S,4,FALSE)</f>
        <v>#N/A</v>
      </c>
      <c r="F12497" s="163"/>
    </row>
    <row r="12498" spans="1:6" ht="15.75" customHeight="1">
      <c r="A12498" s="19" t="str">
        <f>VLOOKUP(B12498,segédtábla!$A$1:$C$156,3,FALSE)</f>
        <v>11+3</v>
      </c>
      <c r="B12498" s="226" t="s">
        <v>1236</v>
      </c>
      <c r="C12498" s="13" t="str">
        <f>VLOOKUP(B12498,segédtábla!$A$1:$C$156,2,FALSE)</f>
        <v>Pázmándi János</v>
      </c>
      <c r="D12498" s="5" t="s">
        <v>1436</v>
      </c>
      <c r="E12498" s="332" t="str">
        <f>VLOOKUP(C12498,'Havi KM'!A:S,4,FALSE)</f>
        <v xml:space="preserve">     1 597,21 km</v>
      </c>
      <c r="F12498" s="163"/>
    </row>
    <row r="12499" spans="1:6" ht="15" customHeight="1">
      <c r="A12499" s="19" t="str">
        <f>VLOOKUP(B12499,segédtábla!$A$1:$C$156,3,FALSE)</f>
        <v>11+3</v>
      </c>
      <c r="B12499" s="226" t="s">
        <v>1366</v>
      </c>
      <c r="C12499" s="13" t="str">
        <f>VLOOKUP(B12499,segédtábla!$A$1:$C$156,2,FALSE)</f>
        <v>Busi Sándor János</v>
      </c>
      <c r="D12499" s="5" t="s">
        <v>10420</v>
      </c>
      <c r="E12499" s="332" t="str">
        <f>VLOOKUP(C12499,'Havi KM'!A:S,4,FALSE)</f>
        <v xml:space="preserve">     1 430,82 km</v>
      </c>
      <c r="F12499" s="163"/>
    </row>
    <row r="12500" spans="1:6" ht="15" customHeight="1">
      <c r="A12500" s="19" t="e">
        <f>VLOOKUP(B12500,segédtábla!$A$1:$C$156,3,FALSE)</f>
        <v>#N/A</v>
      </c>
      <c r="B12500" s="11"/>
      <c r="C12500" s="13" t="e">
        <f>VLOOKUP(B12500,segédtábla!$A$1:$C$156,2,FALSE)</f>
        <v>#N/A</v>
      </c>
      <c r="D12500" s="5"/>
      <c r="E12500" s="332" t="e">
        <f>VLOOKUP(C12500,'Havi KM'!A:S,4,FALSE)</f>
        <v>#N/A</v>
      </c>
      <c r="F12500" s="163"/>
    </row>
    <row r="12501" spans="1:6" ht="15" customHeight="1">
      <c r="A12501" s="19" t="str">
        <f>VLOOKUP(B12501,segédtábla!$A$1:$C$156,3,FALSE)</f>
        <v>5+2</v>
      </c>
      <c r="B12501" s="226" t="s">
        <v>1175</v>
      </c>
      <c r="C12501" s="319" t="str">
        <f>VLOOKUP(B12501,segédtábla!$A$1:$C$156,2,FALSE)</f>
        <v>Iklódi Sándor</v>
      </c>
      <c r="D12501" s="188" t="s">
        <v>1436</v>
      </c>
      <c r="E12501" s="332" t="str">
        <f>VLOOKUP(C12501,'Havi KM'!A:S,4,FALSE)</f>
        <v xml:space="preserve">     1 161,24 km</v>
      </c>
      <c r="F12501" s="163"/>
    </row>
    <row r="12502" spans="1:6" ht="15" customHeight="1">
      <c r="A12502" s="19" t="str">
        <f>VLOOKUP(B12502,segédtábla!$A$1:$C$156,3,FALSE)</f>
        <v>11+3</v>
      </c>
      <c r="B12502" s="226" t="s">
        <v>1253</v>
      </c>
      <c r="C12502" s="13" t="str">
        <f>VLOOKUP(B12502,segédtábla!$A$1:$C$156,2,FALSE)</f>
        <v>Knyihár Adrián</v>
      </c>
      <c r="D12502" s="5" t="s">
        <v>10421</v>
      </c>
      <c r="E12502" s="332" t="str">
        <f>VLOOKUP(C12502,'Havi KM'!A:S,4,FALSE)</f>
        <v xml:space="preserve">      0,0 km</v>
      </c>
      <c r="F12502" s="163" t="s">
        <v>10422</v>
      </c>
    </row>
    <row r="12503" spans="1:6" ht="15" customHeight="1">
      <c r="A12503" s="19" t="e">
        <f>VLOOKUP(B12503,segédtábla!$A$1:$C$156,3,FALSE)</f>
        <v>#N/A</v>
      </c>
      <c r="B12503" s="11"/>
      <c r="C12503" s="13" t="e">
        <f>VLOOKUP(B12503,segédtábla!$A$1:$C$156,2,FALSE)</f>
        <v>#N/A</v>
      </c>
      <c r="D12503" s="5"/>
      <c r="E12503" s="332" t="e">
        <f>VLOOKUP(C12503,'Havi KM'!A:S,4,FALSE)</f>
        <v>#N/A</v>
      </c>
      <c r="F12503" s="163"/>
    </row>
    <row r="12504" spans="1:6" ht="15" customHeight="1">
      <c r="A12504" s="19" t="str">
        <f>VLOOKUP(B12504,segédtábla!$A$1:$C$156,3,FALSE)</f>
        <v>11+3</v>
      </c>
      <c r="B12504" s="226" t="s">
        <v>1234</v>
      </c>
      <c r="C12504" s="13" t="s">
        <v>10423</v>
      </c>
      <c r="D12504" s="5" t="s">
        <v>1436</v>
      </c>
      <c r="E12504" s="332" t="str">
        <f>VLOOKUP(C12504,'Havi KM'!A:S,4,FALSE)</f>
        <v xml:space="preserve">     2 412,32 km</v>
      </c>
      <c r="F12504" s="163"/>
    </row>
    <row r="12505" spans="1:6" ht="15" customHeight="1">
      <c r="A12505" s="19" t="str">
        <f>VLOOKUP(B12505,segédtábla!$A$1:$C$156,3,FALSE)</f>
        <v>11+3</v>
      </c>
      <c r="B12505" s="226" t="s">
        <v>7332</v>
      </c>
      <c r="C12505" s="13" t="str">
        <f>VLOOKUP(B12505,segédtábla!$A$1:$C$156,2,FALSE)</f>
        <v>Choijiljav Batbaatar</v>
      </c>
      <c r="D12505" s="5" t="s">
        <v>10424</v>
      </c>
      <c r="E12505" s="332" t="str">
        <f>VLOOKUP(C12505,'Havi KM'!A:S,4,FALSE)</f>
        <v xml:space="preserve">     1 929,86 km</v>
      </c>
      <c r="F12505" s="163" t="s">
        <v>10422</v>
      </c>
    </row>
    <row r="12506" spans="1:6" ht="15" customHeight="1">
      <c r="A12506" s="19" t="e">
        <f>VLOOKUP(B12506,segédtábla!$A$1:$C$156,3,FALSE)</f>
        <v>#N/A</v>
      </c>
      <c r="B12506" s="11"/>
      <c r="C12506" s="13" t="e">
        <f>VLOOKUP(B12506,segédtábla!$A$1:$C$156,2,FALSE)</f>
        <v>#N/A</v>
      </c>
      <c r="D12506" s="5"/>
      <c r="E12506" s="332" t="e">
        <f>VLOOKUP(C12506,'Havi KM'!A:S,4,FALSE)</f>
        <v>#N/A</v>
      </c>
      <c r="F12506" s="163"/>
    </row>
    <row r="12507" spans="1:6" ht="15" customHeight="1">
      <c r="A12507" s="19" t="str">
        <f>VLOOKUP(B12507,segédtábla!$A$1:$C$156,3,FALSE)</f>
        <v>5+2</v>
      </c>
      <c r="B12507" s="226" t="s">
        <v>1410</v>
      </c>
      <c r="C12507" s="13" t="str">
        <f>VLOOKUP(B12507,segédtábla!$A$1:$C$156,2,FALSE)</f>
        <v>Berek Dániel</v>
      </c>
      <c r="D12507" s="5" t="s">
        <v>1436</v>
      </c>
      <c r="E12507" s="332" t="str">
        <f>VLOOKUP(C12507,'Havi KM'!A:S,4,FALSE)</f>
        <v xml:space="preserve">      0,0 km</v>
      </c>
      <c r="F12507" s="163"/>
    </row>
    <row r="12508" spans="1:6" ht="15" customHeight="1">
      <c r="A12508" s="19" t="str">
        <f>VLOOKUP(B12508,segédtábla!$A$1:$C$156,3,FALSE)</f>
        <v>11+3</v>
      </c>
      <c r="B12508" s="226" t="s">
        <v>1223</v>
      </c>
      <c r="C12508" s="13" t="str">
        <f>VLOOKUP(B12508,segédtábla!$A$1:$C$156,2,FALSE)</f>
        <v>Molnár Lajos</v>
      </c>
      <c r="D12508" s="5" t="s">
        <v>10425</v>
      </c>
      <c r="E12508" s="332" t="str">
        <f>VLOOKUP(C12508,'Havi KM'!A:S,4,FALSE)</f>
        <v xml:space="preserve">     2 738,73 km</v>
      </c>
      <c r="F12508" s="163" t="s">
        <v>10426</v>
      </c>
    </row>
    <row r="12509" spans="1:6" ht="15" customHeight="1">
      <c r="A12509" s="19" t="e">
        <f>VLOOKUP(B12509,segédtábla!$A$1:$C$156,3,FALSE)</f>
        <v>#N/A</v>
      </c>
      <c r="B12509" s="11"/>
      <c r="C12509" s="13" t="e">
        <f>VLOOKUP(B12509,segédtábla!$A$1:$C$156,2,FALSE)</f>
        <v>#N/A</v>
      </c>
      <c r="D12509" s="5"/>
      <c r="E12509" s="332" t="e">
        <f>VLOOKUP(C12509,'Havi KM'!A:S,4,FALSE)</f>
        <v>#N/A</v>
      </c>
      <c r="F12509" s="163"/>
    </row>
    <row r="12510" spans="1:6" ht="15" customHeight="1">
      <c r="A12510" s="19" t="str">
        <f>VLOOKUP(B12510,segédtábla!$A$1:$C$156,3,FALSE)</f>
        <v>max 14h-ig, H és CS tud tovább lenni</v>
      </c>
      <c r="B12510" s="226" t="s">
        <v>1985</v>
      </c>
      <c r="C12510" s="13" t="str">
        <f>VLOOKUP(B12510,segédtábla!$A$1:$C$156,2,FALSE)</f>
        <v>Vági Tamás</v>
      </c>
      <c r="D12510" s="5" t="s">
        <v>1436</v>
      </c>
      <c r="E12510" s="332" t="str">
        <f>VLOOKUP(C12510,'Havi KM'!A:S,4,FALSE)</f>
        <v xml:space="preserve">      445,1 km</v>
      </c>
      <c r="F12510" s="163"/>
    </row>
    <row r="12511" spans="1:6" ht="15" customHeight="1">
      <c r="A12511" s="19">
        <f>VLOOKUP(B12511,segédtábla!$A$1:$C$156,3,FALSE)</f>
        <v>0</v>
      </c>
      <c r="B12511" s="226" t="s">
        <v>1210</v>
      </c>
      <c r="C12511" s="13" t="str">
        <f>VLOOKUP(B12511,segédtábla!$A$1:$C$156,2,FALSE)</f>
        <v xml:space="preserve"> kivonva Szombathelyi Zoltán</v>
      </c>
      <c r="D12511" s="5" t="s">
        <v>10427</v>
      </c>
      <c r="E12511" s="332" t="e">
        <f>VLOOKUP(C12511,'Havi KM'!A:S,4,FALSE)</f>
        <v>#N/A</v>
      </c>
      <c r="F12511" s="163"/>
    </row>
    <row r="12512" spans="1:6" ht="15" customHeight="1">
      <c r="A12512" s="19" t="e">
        <f>VLOOKUP(B12512,segédtábla!$A$1:$C$156,3,FALSE)</f>
        <v>#N/A</v>
      </c>
      <c r="B12512" s="11"/>
      <c r="C12512" s="13" t="e">
        <f>VLOOKUP(B12512,segédtábla!$A$1:$C$156,2,FALSE)</f>
        <v>#N/A</v>
      </c>
      <c r="D12512" s="5"/>
      <c r="E12512" s="332" t="e">
        <f>VLOOKUP(C12512,'Havi KM'!A:S,4,FALSE)</f>
        <v>#N/A</v>
      </c>
      <c r="F12512" s="163"/>
    </row>
    <row r="12513" spans="1:6" ht="15" customHeight="1">
      <c r="A12513" s="19">
        <f>VLOOKUP(B12513,segédtábla!$A$1:$C$156,3,FALSE)</f>
        <v>0</v>
      </c>
      <c r="B12513" s="226" t="s">
        <v>1375</v>
      </c>
      <c r="C12513" s="319" t="str">
        <f>VLOOKUP(B12513,segédtábla!$A$1:$C$156,2,FALSE)</f>
        <v>kivonva</v>
      </c>
      <c r="D12513" s="188" t="s">
        <v>1436</v>
      </c>
      <c r="E12513" s="332" t="e">
        <f>VLOOKUP(C12513,'Havi KM'!A:S,4,FALSE)</f>
        <v>#N/A</v>
      </c>
      <c r="F12513" s="163"/>
    </row>
    <row r="12514" spans="1:6" ht="15" customHeight="1">
      <c r="A12514" s="19" t="str">
        <f>VLOOKUP(B12514,segédtábla!$A$1:$C$156,3,FALSE)</f>
        <v>11+3</v>
      </c>
      <c r="B12514" s="226" t="s">
        <v>1296</v>
      </c>
      <c r="C12514" s="13" t="str">
        <f>VLOOKUP(B12514,segédtábla!$A$1:$C$156,2,FALSE)</f>
        <v>Kálóczi Péter</v>
      </c>
      <c r="D12514" s="5" t="s">
        <v>10428</v>
      </c>
      <c r="E12514" s="332" t="str">
        <f>VLOOKUP(C12514,'Havi KM'!A:S,4,FALSE)</f>
        <v xml:space="preserve">      933,04 km</v>
      </c>
      <c r="F12514" s="163" t="s">
        <v>10429</v>
      </c>
    </row>
    <row r="12515" spans="1:6" ht="15" customHeight="1">
      <c r="A12515" s="19" t="e">
        <f>VLOOKUP(B12515,segédtábla!$A$1:$C$156,3,FALSE)</f>
        <v>#N/A</v>
      </c>
      <c r="B12515" s="11"/>
      <c r="C12515" s="13" t="e">
        <f>VLOOKUP(B12515,segédtábla!$A$1:$C$156,2,FALSE)</f>
        <v>#N/A</v>
      </c>
      <c r="D12515" s="5"/>
      <c r="E12515" s="332" t="e">
        <f>VLOOKUP(C12515,'Havi KM'!A:S,4,FALSE)</f>
        <v>#N/A</v>
      </c>
      <c r="F12515" s="163"/>
    </row>
    <row r="12516" spans="1:6" ht="15" customHeight="1">
      <c r="A12516" s="19" t="str">
        <f>VLOOKUP(B12516,segédtábla!$A$1:$C$156,3,FALSE)</f>
        <v>bármi</v>
      </c>
      <c r="B12516" s="226" t="s">
        <v>5472</v>
      </c>
      <c r="C12516" s="319" t="str">
        <f>VLOOKUP(B12516,segédtábla!$A$1:$C$156,2,FALSE)</f>
        <v>Vitai JÁnos</v>
      </c>
      <c r="D12516" s="188" t="s">
        <v>1436</v>
      </c>
      <c r="E12516" s="332" t="str">
        <f>VLOOKUP(C12516,'Havi KM'!A:S,4,FALSE)</f>
        <v xml:space="preserve">      465,05 km</v>
      </c>
      <c r="F12516" s="163"/>
    </row>
    <row r="12517" spans="1:6" ht="15" customHeight="1">
      <c r="A12517" s="19" t="str">
        <f>VLOOKUP(B12517,segédtábla!$A$1:$C$156,3,FALSE)</f>
        <v>10+4</v>
      </c>
      <c r="B12517" s="226" t="s">
        <v>1520</v>
      </c>
      <c r="C12517" s="13" t="str">
        <f>VLOOKUP(B12517,segédtábla!$A$1:$C$156,2,FALSE)</f>
        <v>Sipőcz Dániel</v>
      </c>
      <c r="D12517" s="5" t="s">
        <v>10430</v>
      </c>
      <c r="E12517" s="332" t="str">
        <f>VLOOKUP(C12517,'Havi KM'!A:S,4,FALSE)</f>
        <v xml:space="preserve">     2 677,58 km</v>
      </c>
      <c r="F12517" s="163"/>
    </row>
    <row r="12518" spans="1:6" ht="15" customHeight="1">
      <c r="A12518" s="19" t="e">
        <f>VLOOKUP(B12518,segédtábla!$A$1:$C$156,3,FALSE)</f>
        <v>#N/A</v>
      </c>
      <c r="B12518" s="11"/>
      <c r="C12518" s="13" t="e">
        <f>VLOOKUP(B12518,segédtábla!$A$1:$C$156,2,FALSE)</f>
        <v>#N/A</v>
      </c>
      <c r="D12518" s="5"/>
      <c r="E12518" s="332" t="e">
        <f>VLOOKUP(C12518,'Havi KM'!A:S,4,FALSE)</f>
        <v>#N/A</v>
      </c>
      <c r="F12518" s="163"/>
    </row>
    <row r="12519" spans="1:6" ht="15" customHeight="1">
      <c r="A12519" s="19" t="str">
        <f>VLOOKUP(B12519,segédtábla!$A$1:$C$156,3,FALSE)</f>
        <v>5+2</v>
      </c>
      <c r="B12519" s="226" t="s">
        <v>1154</v>
      </c>
      <c r="C12519" s="13" t="str">
        <f>VLOOKUP(B12519,segédtábla!$A$1:$C$156,2,FALSE)</f>
        <v>Tóth Mihály</v>
      </c>
      <c r="D12519" s="5" t="s">
        <v>1436</v>
      </c>
      <c r="E12519" s="332" t="str">
        <f>VLOOKUP(C12519,'Havi KM'!A:S,4,FALSE)</f>
        <v xml:space="preserve">      345,81 km</v>
      </c>
      <c r="F12519" s="163" t="s">
        <v>10431</v>
      </c>
    </row>
    <row r="12520" spans="1:6" ht="15" customHeight="1">
      <c r="A12520" s="19" t="str">
        <f>VLOOKUP(B12520,segédtábla!$A$1:$C$156,3,FALSE)</f>
        <v>11+3</v>
      </c>
      <c r="B12520" s="226" t="s">
        <v>1321</v>
      </c>
      <c r="C12520" s="13" t="str">
        <f>VLOOKUP(B12520,segédtábla!$A$1:$C$156,2,FALSE)</f>
        <v>Kovács Márton Péter</v>
      </c>
      <c r="D12520" s="5" t="s">
        <v>10432</v>
      </c>
      <c r="E12520" s="332" t="str">
        <f>VLOOKUP(C12520,'Havi KM'!A:S,4,FALSE)</f>
        <v xml:space="preserve">     2 936,38 km</v>
      </c>
      <c r="F12520" s="163"/>
    </row>
    <row r="12521" spans="1:6" ht="15" customHeight="1">
      <c r="A12521" s="19" t="e">
        <f>VLOOKUP(B12521,segédtábla!$A$1:$C$156,3,FALSE)</f>
        <v>#N/A</v>
      </c>
      <c r="B12521" s="11"/>
      <c r="C12521" s="13" t="e">
        <f>VLOOKUP(B12521,segédtábla!$A$1:$C$156,2,FALSE)</f>
        <v>#N/A</v>
      </c>
      <c r="D12521" s="5"/>
      <c r="E12521" s="332" t="e">
        <f>VLOOKUP(C12521,'Havi KM'!A:S,4,FALSE)</f>
        <v>#N/A</v>
      </c>
      <c r="F12521" s="163"/>
    </row>
    <row r="12522" spans="1:6" ht="15" customHeight="1">
      <c r="A12522" s="19" t="str">
        <f>VLOOKUP(B12522,segédtábla!$A$1:$C$156,3,FALSE)</f>
        <v>2/1.</v>
      </c>
      <c r="B12522" s="226" t="s">
        <v>1206</v>
      </c>
      <c r="C12522" s="319" t="str">
        <f>VLOOKUP(B12522,segédtábla!$A$1:$C$156,2,FALSE)</f>
        <v>Vincze Gábor</v>
      </c>
      <c r="D12522" s="188" t="s">
        <v>10433</v>
      </c>
      <c r="E12522" s="332" t="str">
        <f>VLOOKUP(C12522,'Havi KM'!A:S,4,FALSE)</f>
        <v xml:space="preserve">     1 471,92 km</v>
      </c>
      <c r="F12522" s="163"/>
    </row>
    <row r="12523" spans="1:6" ht="15" customHeight="1">
      <c r="A12523" s="19" t="str">
        <f>VLOOKUP(B12523,segédtábla!$A$1:$C$156,3,FALSE)</f>
        <v>11+3</v>
      </c>
      <c r="B12523" s="226" t="s">
        <v>1378</v>
      </c>
      <c r="C12523" s="13" t="s">
        <v>400</v>
      </c>
      <c r="D12523" s="5" t="s">
        <v>10434</v>
      </c>
      <c r="E12523" s="332" t="str">
        <f>VLOOKUP(C12523,'Havi KM'!A:S,4,FALSE)</f>
        <v xml:space="preserve">     1 398,48 km</v>
      </c>
      <c r="F12523" s="163"/>
    </row>
    <row r="12524" spans="1:6" ht="15" customHeight="1">
      <c r="A12524" s="19" t="str">
        <f>VLOOKUP(B12524,segédtábla!$A$1:$C$156,3,FALSE)</f>
        <v>11+3</v>
      </c>
      <c r="B12524" s="226" t="s">
        <v>1355</v>
      </c>
      <c r="C12524" s="13" t="str">
        <f>VLOOKUP(B12524,segédtábla!$A$1:$C$156,2,FALSE)</f>
        <v>Németh Nándor</v>
      </c>
      <c r="D12524" s="5" t="s">
        <v>10435</v>
      </c>
      <c r="E12524" s="332" t="str">
        <f>VLOOKUP(C12524,'Havi KM'!A:S,4,FALSE)</f>
        <v xml:space="preserve">     2 089,15 km</v>
      </c>
      <c r="F12524" s="163"/>
    </row>
    <row r="12525" spans="1:6" ht="15" customHeight="1">
      <c r="A12525" s="19" t="str">
        <f>VLOOKUP(B12525,segédtábla!$A$1:$C$156,3,FALSE)</f>
        <v>5+2</v>
      </c>
      <c r="B12525" s="226" t="s">
        <v>1292</v>
      </c>
      <c r="C12525" s="13" t="str">
        <f>VLOOKUP(B12525,segédtábla!$A$1:$C$156,2,FALSE)</f>
        <v>Hanzi György Lehel</v>
      </c>
      <c r="D12525" s="5" t="s">
        <v>10436</v>
      </c>
      <c r="E12525" s="332" t="str">
        <f>VLOOKUP(C12525,'Havi KM'!A:S,4,FALSE)</f>
        <v xml:space="preserve">     1 303,29 km</v>
      </c>
      <c r="F12525" s="163"/>
    </row>
    <row r="12526" spans="1:6" ht="15" customHeight="1">
      <c r="A12526" s="19" t="str">
        <f>VLOOKUP(B12526,segédtábla!$A$1:$C$156,3,FALSE)</f>
        <v>5+2</v>
      </c>
      <c r="B12526" s="226" t="s">
        <v>1152</v>
      </c>
      <c r="C12526" s="13" t="str">
        <f>VLOOKUP(B12526,segédtábla!$A$1:$C$156,2,FALSE)</f>
        <v>Tokorcsi Tibor</v>
      </c>
      <c r="D12526" s="5" t="s">
        <v>10437</v>
      </c>
      <c r="E12526" s="332" t="str">
        <f>VLOOKUP(C12526,'Havi KM'!A:S,4,FALSE)</f>
        <v xml:space="preserve">     1 330,53 km</v>
      </c>
      <c r="F12526" s="163"/>
    </row>
    <row r="12527" spans="1:6" ht="15" customHeight="1">
      <c r="A12527" s="19" t="str">
        <f>VLOOKUP(B12527,segédtábla!$A$1:$C$156,3,FALSE)</f>
        <v>11+3</v>
      </c>
      <c r="B12527" s="226" t="s">
        <v>1405</v>
      </c>
      <c r="C12527" s="319" t="s">
        <v>10322</v>
      </c>
      <c r="D12527" s="188" t="s">
        <v>10438</v>
      </c>
      <c r="E12527" s="332" t="str">
        <f>VLOOKUP(C12527,'Havi KM'!A:S,4,FALSE)</f>
        <v xml:space="preserve">      938,86 km</v>
      </c>
      <c r="F12527" s="163"/>
    </row>
    <row r="12528" spans="1:6" ht="15" customHeight="1">
      <c r="A12528" s="19" t="str">
        <f>VLOOKUP(B12528,segédtábla!$A$1:$C$156,3,FALSE)</f>
        <v>5+2</v>
      </c>
      <c r="B12528" s="226" t="s">
        <v>1317</v>
      </c>
      <c r="C12528" s="13" t="str">
        <f>VLOOKUP(B12528,segédtábla!$A$1:$C$156,2,FALSE)</f>
        <v>Tőzsér Gábor</v>
      </c>
      <c r="D12528" s="5" t="s">
        <v>10439</v>
      </c>
      <c r="E12528" s="332" t="str">
        <f>VLOOKUP(C12528,'Havi KM'!A:S,4,FALSE)</f>
        <v xml:space="preserve">     1 375,22 km</v>
      </c>
      <c r="F12528" s="163"/>
    </row>
    <row r="12529" spans="1:6" ht="15" customHeight="1">
      <c r="A12529" s="19" t="str">
        <f>VLOOKUP(B12529,segédtábla!$A$1:$C$156,3,FALSE)</f>
        <v>11+3</v>
      </c>
      <c r="B12529" s="226" t="s">
        <v>1319</v>
      </c>
      <c r="C12529" s="13" t="str">
        <f>VLOOKUP(B12529,segédtábla!$A$1:$C$156,2,FALSE)</f>
        <v>Simon Gábor</v>
      </c>
      <c r="D12529" s="5" t="s">
        <v>10440</v>
      </c>
      <c r="E12529" s="332" t="str">
        <f>VLOOKUP(C12529,'Havi KM'!A:S,4,FALSE)</f>
        <v xml:space="preserve">     1 814,55 km</v>
      </c>
      <c r="F12529" s="163" t="s">
        <v>10441</v>
      </c>
    </row>
    <row r="12530" spans="1:6" ht="15.75" customHeight="1">
      <c r="A12530" s="19" t="str">
        <f>VLOOKUP(B12530,segédtábla!$A$1:$C$156,3,FALSE)</f>
        <v>5+2</v>
      </c>
      <c r="B12530" s="226" t="s">
        <v>1328</v>
      </c>
      <c r="C12530" s="319" t="str">
        <f>VLOOKUP(B12530,segédtábla!$A$1:$C$156,2,FALSE)</f>
        <v>Majer Dominik - Charter</v>
      </c>
      <c r="D12530" s="188" t="s">
        <v>10442</v>
      </c>
      <c r="E12530" s="332" t="e">
        <f>VLOOKUP(C12530,'Havi KM'!A:S,4,FALSE)</f>
        <v>#N/A</v>
      </c>
      <c r="F12530" s="163" t="s">
        <v>10443</v>
      </c>
    </row>
    <row r="12531" spans="1:6" ht="15" customHeight="1">
      <c r="A12531" s="19" t="str">
        <f>VLOOKUP(B12531,segédtábla!$A$1:$C$156,3,FALSE)</f>
        <v>11+3</v>
      </c>
      <c r="B12531" s="226" t="s">
        <v>1372</v>
      </c>
      <c r="C12531" s="13" t="str">
        <f>VLOOKUP(B12531,segédtábla!$A$1:$C$156,2,FALSE)</f>
        <v>Lutz Márk Richárd</v>
      </c>
      <c r="D12531" s="5" t="s">
        <v>10444</v>
      </c>
      <c r="E12531" s="332" t="str">
        <f>VLOOKUP(C12531,'Havi KM'!A:S,4,FALSE)</f>
        <v xml:space="preserve">     2 443,97 km</v>
      </c>
      <c r="F12531" s="163" t="s">
        <v>10445</v>
      </c>
    </row>
    <row r="12532" spans="1:6" ht="15" customHeight="1">
      <c r="A12532" s="19" t="str">
        <f>VLOOKUP(B12532,segédtábla!$A$1:$C$156,3,FALSE)</f>
        <v>11+3</v>
      </c>
      <c r="B12532" s="226" t="s">
        <v>1189</v>
      </c>
      <c r="C12532" s="13" t="str">
        <f>VLOOKUP(B12532,segédtábla!$A$1:$C$156,2,FALSE)</f>
        <v>Tatarek Sándor</v>
      </c>
      <c r="D12532" s="5" t="s">
        <v>10446</v>
      </c>
      <c r="E12532" s="332" t="str">
        <f>VLOOKUP(C12532,'Havi KM'!A:S,4,FALSE)</f>
        <v xml:space="preserve">      823,62 km</v>
      </c>
      <c r="F12532" s="163" t="s">
        <v>10447</v>
      </c>
    </row>
    <row r="12533" spans="1:6" ht="15" customHeight="1">
      <c r="A12533" s="19" t="str">
        <f>VLOOKUP(B12533,segédtábla!$A$1:$C$156,3,FALSE)</f>
        <v>5+2</v>
      </c>
      <c r="B12533" s="226" t="s">
        <v>1339</v>
      </c>
      <c r="C12533" s="13" t="str">
        <f>VLOOKUP(B12533,segédtábla!$A$1:$C$156,2,FALSE)</f>
        <v>Áncsák János 04.14</v>
      </c>
      <c r="D12533" s="5" t="s">
        <v>10448</v>
      </c>
      <c r="E12533" s="332" t="e">
        <f>VLOOKUP(C12533,'Havi KM'!A:S,4,FALSE)</f>
        <v>#N/A</v>
      </c>
      <c r="F12533" s="163"/>
    </row>
    <row r="12534" spans="1:6" ht="15" customHeight="1">
      <c r="A12534" s="19" t="e">
        <f>VLOOKUP(B12534,segédtábla!$A$1:$C$156,3,FALSE)</f>
        <v>#N/A</v>
      </c>
      <c r="B12534" s="11"/>
      <c r="C12534" s="13" t="e">
        <f>VLOOKUP(B12534,segédtábla!$A$1:$C$156,2,FALSE)</f>
        <v>#N/A</v>
      </c>
      <c r="D12534" s="5"/>
      <c r="E12534" s="332" t="e">
        <f>VLOOKUP(C12534,'Havi KM'!A:S,4,FALSE)</f>
        <v>#N/A</v>
      </c>
      <c r="F12534" s="163"/>
    </row>
    <row r="12536" spans="1:6" ht="15" customHeight="1">
      <c r="A12536" s="10"/>
      <c r="B12536" s="16"/>
      <c r="C12536" s="263">
        <v>46058</v>
      </c>
      <c r="D12536" s="237" t="str">
        <f>TEXT(C12536,"dddd")</f>
        <v>Thursday</v>
      </c>
      <c r="E12536" s="330"/>
      <c r="F12536" s="227">
        <f>+COUNTA(B12541:B12543)</f>
        <v>2</v>
      </c>
    </row>
    <row r="12537" spans="1:6" ht="15" customHeight="1">
      <c r="C12537" s="355"/>
    </row>
    <row r="12538" spans="1:6" ht="15" customHeight="1">
      <c r="A12538" s="7" t="s">
        <v>1136</v>
      </c>
      <c r="B12538" s="8" t="s">
        <v>1137</v>
      </c>
      <c r="C12538" s="9" t="s">
        <v>1138</v>
      </c>
      <c r="D12538" s="9" t="s">
        <v>1139</v>
      </c>
      <c r="E12538" s="331" t="s">
        <v>1140</v>
      </c>
      <c r="F12538" s="9" t="s">
        <v>1141</v>
      </c>
    </row>
    <row r="12539" spans="1:6" ht="15" customHeight="1">
      <c r="A12539" s="19" t="e">
        <f>VLOOKUP(B12539,segédtábla!$A$1:$C$156,3,FALSE)</f>
        <v>#N/A</v>
      </c>
      <c r="B12539" s="11"/>
      <c r="C12539" s="13" t="e">
        <f>VLOOKUP(B12539,segédtábla!$A$1:$C$156,2,FALSE)</f>
        <v>#N/A</v>
      </c>
      <c r="D12539" s="5"/>
      <c r="E12539" s="332" t="e">
        <f>VLOOKUP(C12539,'Havi KM'!A:S,4,FALSE)</f>
        <v>#N/A</v>
      </c>
      <c r="F12539" s="163"/>
    </row>
    <row r="12540" spans="1:6" ht="15" customHeight="1">
      <c r="A12540" s="19" t="e">
        <f>VLOOKUP(B12540,segédtábla!$A$1:$C$156,3,FALSE)</f>
        <v>#N/A</v>
      </c>
      <c r="B12540" s="11"/>
      <c r="C12540" s="13" t="e">
        <f>VLOOKUP(B12540,segédtábla!$A$1:$C$156,2,FALSE)</f>
        <v>#N/A</v>
      </c>
      <c r="D12540" s="5"/>
      <c r="E12540" s="332" t="e">
        <f>VLOOKUP(C12540,'Havi KM'!A:S,4,FALSE)</f>
        <v>#N/A</v>
      </c>
      <c r="F12540" s="163"/>
    </row>
    <row r="12541" spans="1:6" ht="15" customHeight="1">
      <c r="A12541" s="19" t="e">
        <f>VLOOKUP(B12541,segédtábla!$A$1:$C$156,3,FALSE)</f>
        <v>#N/A</v>
      </c>
      <c r="B12541" s="11"/>
      <c r="C12541" s="13" t="e">
        <f>VLOOKUP(B12541,segédtábla!$A$1:$C$156,2,FALSE)</f>
        <v>#N/A</v>
      </c>
      <c r="D12541" s="5"/>
      <c r="E12541" s="332" t="e">
        <f>VLOOKUP(C12541,'Havi KM'!A:S,4,FALSE)</f>
        <v>#N/A</v>
      </c>
      <c r="F12541" s="163"/>
    </row>
    <row r="12542" spans="1:6" ht="15" customHeight="1">
      <c r="A12542" s="19" t="str">
        <f>VLOOKUP(B12542,segédtábla!$A$1:$C$156,3,FALSE)</f>
        <v>5+2</v>
      </c>
      <c r="B12542" s="226" t="s">
        <v>1179</v>
      </c>
      <c r="C12542" s="13" t="str">
        <f>VLOOKUP(B12542,segédtábla!$A$1:$C$156,2,FALSE)</f>
        <v>Horváth Ákos</v>
      </c>
      <c r="D12542" s="5" t="s">
        <v>2506</v>
      </c>
      <c r="E12542" s="332" t="str">
        <f>VLOOKUP(C12542,'Havi KM'!A:S,4,FALSE)</f>
        <v xml:space="preserve">     1 036,99 km</v>
      </c>
      <c r="F12542" s="163"/>
    </row>
    <row r="12543" spans="1:6" ht="15" customHeight="1">
      <c r="A12543" s="19" t="str">
        <f>VLOOKUP(B12543,segédtábla!$A$1:$C$156,3,FALSE)</f>
        <v>5+2</v>
      </c>
      <c r="B12543" s="226" t="s">
        <v>1526</v>
      </c>
      <c r="C12543" s="13" t="str">
        <f>VLOOKUP(B12543,segédtábla!$A$1:$C$156,2,FALSE)</f>
        <v>Simon Zoltán</v>
      </c>
      <c r="D12543" s="5" t="s">
        <v>10449</v>
      </c>
      <c r="E12543" s="332" t="str">
        <f>VLOOKUP(C12543,'Havi KM'!A:S,4,FALSE)</f>
        <v xml:space="preserve">     1 431,31 km</v>
      </c>
      <c r="F12543" s="163"/>
    </row>
    <row r="12544" spans="1:6" ht="15" customHeight="1">
      <c r="A12544" s="19" t="str">
        <f>VLOOKUP(B12544,segédtábla!$A$1:$C$156,3,FALSE)</f>
        <v>5+2</v>
      </c>
      <c r="B12544" s="226" t="s">
        <v>1181</v>
      </c>
      <c r="C12544" s="13" t="str">
        <f>VLOOKUP(B12544,segédtábla!$A$1:$C$156,2,FALSE)</f>
        <v>Lázár Gábor</v>
      </c>
      <c r="D12544" s="5" t="s">
        <v>10450</v>
      </c>
      <c r="E12544" s="332" t="str">
        <f>VLOOKUP(C12544,'Havi KM'!A:S,4,FALSE)</f>
        <v xml:space="preserve">     1 156,79 km</v>
      </c>
      <c r="F12544" s="163"/>
    </row>
    <row r="12545" spans="1:6" ht="15" customHeight="1">
      <c r="A12545" s="19" t="str">
        <f>VLOOKUP(B12545,segédtábla!$A$1:$C$156,3,FALSE)</f>
        <v>5+2</v>
      </c>
      <c r="B12545" s="226" t="s">
        <v>1173</v>
      </c>
      <c r="C12545" s="319" t="str">
        <f>VLOOKUP(B12545,segédtábla!$A$1:$C$156,2,FALSE)</f>
        <v>Léhner Zsolt</v>
      </c>
      <c r="D12545" s="188" t="s">
        <v>10451</v>
      </c>
      <c r="E12545" s="332" t="str">
        <f>VLOOKUP(C12545,'Havi KM'!A:S,4,FALSE)</f>
        <v xml:space="preserve">     1 816,96 km</v>
      </c>
      <c r="F12545" s="163"/>
    </row>
    <row r="12546" spans="1:6" ht="15" customHeight="1">
      <c r="A12546" s="19" t="str">
        <f>VLOOKUP(B12546,segédtábla!$A$1:$C$156,3,FALSE)</f>
        <v>5+2</v>
      </c>
      <c r="B12546" s="226" t="s">
        <v>1256</v>
      </c>
      <c r="C12546" s="13" t="str">
        <f>VLOOKUP(B12546,segédtábla!$A$1:$C$156,2,FALSE)</f>
        <v>Árvai Gábor</v>
      </c>
      <c r="D12546" s="5" t="s">
        <v>10452</v>
      </c>
      <c r="E12546" s="332" t="str">
        <f>VLOOKUP(C12546,'Havi KM'!A:S,4,FALSE)</f>
        <v xml:space="preserve">     1 696,48 km</v>
      </c>
      <c r="F12546" s="163"/>
    </row>
    <row r="12547" spans="1:6" ht="15" customHeight="1">
      <c r="A12547" s="19" t="str">
        <f>VLOOKUP(B12547,segédtábla!$A$1:$C$156,3,FALSE)</f>
        <v>5+2</v>
      </c>
      <c r="B12547" s="226" t="s">
        <v>1214</v>
      </c>
      <c r="C12547" s="13" t="str">
        <f>VLOOKUP(B12547,segédtábla!$A$1:$C$156,2,FALSE)</f>
        <v>Horváth András - Charter</v>
      </c>
      <c r="D12547" s="5" t="s">
        <v>10453</v>
      </c>
      <c r="E12547" s="332" t="e">
        <f>VLOOKUP(C12547,'Havi KM'!A:S,4,FALSE)</f>
        <v>#N/A</v>
      </c>
      <c r="F12547" s="163"/>
    </row>
    <row r="12548" spans="1:6" ht="15" customHeight="1">
      <c r="A12548" s="19" t="str">
        <f>VLOOKUP(B12548,segédtábla!$A$1:$C$156,3,FALSE)</f>
        <v>11+3</v>
      </c>
      <c r="B12548" s="226" t="s">
        <v>1413</v>
      </c>
      <c r="C12548" s="13" t="str">
        <f>VLOOKUP(B12548,segédtábla!$A$1:$C$156,2,FALSE)</f>
        <v>Szkolcsek György</v>
      </c>
      <c r="D12548" s="5" t="s">
        <v>10454</v>
      </c>
      <c r="E12548" s="332" t="str">
        <f>VLOOKUP(C12548,'Havi KM'!A:S,4,FALSE)</f>
        <v xml:space="preserve">     1 278,42 km</v>
      </c>
      <c r="F12548" s="163"/>
    </row>
    <row r="12549" spans="1:6" ht="15" customHeight="1">
      <c r="A12549" s="19" t="str">
        <f>VLOOKUP(B12549,segédtábla!$A$1:$C$156,3,FALSE)</f>
        <v>5+2</v>
      </c>
      <c r="B12549" s="226" t="s">
        <v>1219</v>
      </c>
      <c r="C12549" s="13" t="str">
        <f>VLOOKUP(B12549,segédtábla!$A$1:$C$156,2,FALSE)</f>
        <v>Ignéczi Attila + Mura Milán</v>
      </c>
      <c r="D12549" s="5" t="s">
        <v>10455</v>
      </c>
      <c r="E12549" s="332" t="e">
        <f>VLOOKUP(C12549,'Havi KM'!A:S,4,FALSE)</f>
        <v>#N/A</v>
      </c>
      <c r="F12549" s="231"/>
    </row>
    <row r="12550" spans="1:6" ht="15" customHeight="1">
      <c r="A12550" s="19" t="str">
        <f>VLOOKUP(B12550,segédtábla!$A$1:$C$156,3,FALSE)</f>
        <v>5+2</v>
      </c>
      <c r="B12550" s="21" t="s">
        <v>1266</v>
      </c>
      <c r="C12550" s="13" t="str">
        <f>VLOOKUP(B12550,segédtábla!$A$1:$C$156,2,FALSE)</f>
        <v>Nagy György</v>
      </c>
      <c r="D12550" s="174"/>
      <c r="E12550" s="332" t="str">
        <f>VLOOKUP(C12550,'Havi KM'!A:S,4,FALSE)</f>
        <v xml:space="preserve">     1 204,28 km</v>
      </c>
      <c r="F12550" s="163" t="s">
        <v>10456</v>
      </c>
    </row>
    <row r="12551" spans="1:6" ht="15" customHeight="1">
      <c r="A12551" s="19" t="e">
        <f>VLOOKUP(B12551,segédtábla!$A$1:$C$156,3,FALSE)</f>
        <v>#N/A</v>
      </c>
      <c r="B12551" s="11"/>
      <c r="C12551" s="13" t="e">
        <f>VLOOKUP(B12551,segédtábla!$A$1:$C$156,2,FALSE)</f>
        <v>#N/A</v>
      </c>
      <c r="D12551" s="5"/>
      <c r="E12551" s="332" t="e">
        <f>VLOOKUP(C12551,'Havi KM'!A:S,4,FALSE)</f>
        <v>#N/A</v>
      </c>
      <c r="F12551" s="163"/>
    </row>
    <row r="12553" spans="1:6" ht="15" customHeight="1">
      <c r="A12553" s="10"/>
      <c r="B12553" s="16"/>
      <c r="C12553" s="263">
        <v>46059</v>
      </c>
      <c r="D12553" s="237" t="str">
        <f>TEXT(C12553,"dddd")</f>
        <v>Friday</v>
      </c>
      <c r="E12553" s="330"/>
      <c r="F12553" s="227">
        <f>+COUNTA(B12558:B12563)</f>
        <v>5</v>
      </c>
    </row>
    <row r="12554" spans="1:6" ht="15" customHeight="1">
      <c r="C12554" s="355"/>
    </row>
    <row r="12555" spans="1:6" ht="15" customHeight="1">
      <c r="A12555" s="7" t="s">
        <v>1136</v>
      </c>
      <c r="B12555" s="8" t="s">
        <v>1137</v>
      </c>
      <c r="C12555" s="9" t="s">
        <v>1138</v>
      </c>
      <c r="D12555" s="9" t="s">
        <v>1139</v>
      </c>
      <c r="E12555" s="331" t="s">
        <v>1140</v>
      </c>
      <c r="F12555" s="9" t="s">
        <v>1141</v>
      </c>
    </row>
    <row r="12556" spans="1:6" ht="15" customHeight="1">
      <c r="A12556" s="19" t="e">
        <f>VLOOKUP(B12556,segédtábla!$A$1:$C$156,3,FALSE)</f>
        <v>#N/A</v>
      </c>
      <c r="B12556" s="11"/>
      <c r="C12556" s="13" t="e">
        <f>VLOOKUP(B12556,segédtábla!$A$1:$C$156,2,FALSE)</f>
        <v>#N/A</v>
      </c>
      <c r="D12556" s="5"/>
      <c r="E12556" s="332" t="e">
        <f>VLOOKUP(C12556,'Havi KM'!A:S,4,FALSE)</f>
        <v>#N/A</v>
      </c>
      <c r="F12556" s="163"/>
    </row>
    <row r="12557" spans="1:6" ht="15" customHeight="1">
      <c r="A12557" s="19" t="str">
        <f>VLOOKUP(B12557,segédtábla!$A$1:$C$156,3,FALSE)</f>
        <v>5+2</v>
      </c>
      <c r="B12557" s="226" t="s">
        <v>1328</v>
      </c>
      <c r="C12557" s="13" t="str">
        <f>VLOOKUP(B12557,segédtábla!$A$1:$C$156,2,FALSE)</f>
        <v>Majer Dominik - Charter</v>
      </c>
      <c r="D12557" s="5" t="s">
        <v>1436</v>
      </c>
      <c r="E12557" s="332" t="e">
        <f>VLOOKUP(C12557,'Havi KM'!A:S,4,FALSE)</f>
        <v>#N/A</v>
      </c>
      <c r="F12557" s="163"/>
    </row>
    <row r="12558" spans="1:6" ht="15" customHeight="1">
      <c r="A12558" s="19" t="str">
        <f>VLOOKUP(B12558,segédtábla!$A$1:$C$156,3,FALSE)</f>
        <v>5+2</v>
      </c>
      <c r="B12558" s="226" t="s">
        <v>1337</v>
      </c>
      <c r="C12558" s="13" t="str">
        <f>VLOOKUP(B12558,segédtábla!$A$1:$C$156,2,FALSE)</f>
        <v>Kozma István / Farkas Rudolf</v>
      </c>
      <c r="D12558" s="5" t="s">
        <v>10457</v>
      </c>
      <c r="E12558" s="332" t="e">
        <f>VLOOKUP(C12558,'Havi KM'!A:S,4,FALSE)</f>
        <v>#N/A</v>
      </c>
      <c r="F12558" s="163"/>
    </row>
    <row r="12559" spans="1:6" ht="15" customHeight="1">
      <c r="A12559" s="19" t="e">
        <f>VLOOKUP(B12559,segédtábla!$A$1:$C$156,3,FALSE)</f>
        <v>#N/A</v>
      </c>
      <c r="B12559" s="11"/>
      <c r="C12559" s="13" t="e">
        <f>VLOOKUP(B12559,segédtábla!$A$1:$C$156,2,FALSE)</f>
        <v>#N/A</v>
      </c>
      <c r="D12559" s="5"/>
      <c r="E12559" s="332" t="e">
        <f>VLOOKUP(C12559,'Havi KM'!A:S,4,FALSE)</f>
        <v>#N/A</v>
      </c>
      <c r="F12559" s="163"/>
    </row>
    <row r="12560" spans="1:6" ht="15" customHeight="1">
      <c r="A12560" s="19" t="str">
        <f>VLOOKUP(B12560,segédtábla!$A$1:$C$156,3,FALSE)</f>
        <v>11+3</v>
      </c>
      <c r="B12560" s="226" t="s">
        <v>1313</v>
      </c>
      <c r="C12560" s="13" t="str">
        <f>VLOOKUP(B12560,segédtábla!$A$1:$C$156,2,FALSE)</f>
        <v>Tóth Zoltán József</v>
      </c>
      <c r="D12560" s="5" t="s">
        <v>10458</v>
      </c>
      <c r="E12560" s="332" t="str">
        <f>VLOOKUP(C12560,'Havi KM'!A:S,4,FALSE)</f>
        <v xml:space="preserve">      0,0 km</v>
      </c>
      <c r="F12560" s="163"/>
    </row>
    <row r="12561" spans="1:6" ht="15" customHeight="1">
      <c r="A12561" s="19" t="str">
        <f>VLOOKUP(B12561,segédtábla!$A$1:$C$156,3,FALSE)</f>
        <v>11+3</v>
      </c>
      <c r="B12561" s="226" t="s">
        <v>1147</v>
      </c>
      <c r="C12561" s="319" t="str">
        <f>VLOOKUP(B12561,segédtábla!$A$1:$C$156,2,FALSE)</f>
        <v>Török Sándor</v>
      </c>
      <c r="D12561" s="188" t="s">
        <v>10459</v>
      </c>
      <c r="E12561" s="332" t="str">
        <f>VLOOKUP(C12561,'Havi KM'!A:S,4,FALSE)</f>
        <v xml:space="preserve">     1 629,14 km</v>
      </c>
      <c r="F12561" s="163"/>
    </row>
    <row r="12562" spans="1:6" ht="15" customHeight="1">
      <c r="A12562" s="19" t="str">
        <f>VLOOKUP(B12562,segédtábla!$A$1:$C$156,3,FALSE)</f>
        <v>11+3</v>
      </c>
      <c r="B12562" s="226" t="s">
        <v>1195</v>
      </c>
      <c r="C12562" s="13" t="str">
        <f>VLOOKUP(B12562,segédtábla!$A$1:$C$156,2,FALSE)</f>
        <v>Hallók Gábor</v>
      </c>
      <c r="D12562" s="5" t="s">
        <v>10460</v>
      </c>
      <c r="E12562" s="332" t="str">
        <f>VLOOKUP(C12562,'Havi KM'!A:S,4,FALSE)</f>
        <v xml:space="preserve">     2 457,27 km</v>
      </c>
      <c r="F12562" s="163"/>
    </row>
    <row r="12563" spans="1:6" ht="15" customHeight="1">
      <c r="A12563" s="19" t="str">
        <f>VLOOKUP(B12563,segédtábla!$A$1:$C$156,3,FALSE)</f>
        <v>10+4</v>
      </c>
      <c r="B12563" s="226" t="s">
        <v>1276</v>
      </c>
      <c r="C12563" s="319" t="str">
        <f>VLOOKUP(B12563,segédtábla!$A$1:$C$156,2,FALSE)</f>
        <v>Tanács Attila</v>
      </c>
      <c r="D12563" s="188" t="s">
        <v>10461</v>
      </c>
      <c r="E12563" s="332" t="str">
        <f>VLOOKUP(C12563,'Havi KM'!A:S,4,FALSE)</f>
        <v xml:space="preserve">      232,78 km</v>
      </c>
      <c r="F12563" s="163"/>
    </row>
    <row r="12564" spans="1:6" ht="15" customHeight="1">
      <c r="A12564" s="19" t="str">
        <f>VLOOKUP(B12564,segédtábla!$A$1:$C$156,3,FALSE)</f>
        <v>11+3</v>
      </c>
      <c r="B12564" s="226" t="s">
        <v>1168</v>
      </c>
      <c r="C12564" s="319" t="str">
        <f>VLOOKUP(B12564,segédtábla!$A$1:$C$156,2,FALSE)</f>
        <v>Balázs István</v>
      </c>
      <c r="D12564" s="240" t="s">
        <v>10462</v>
      </c>
      <c r="E12564" s="332" t="str">
        <f>VLOOKUP(C12564,'Havi KM'!A:S,4,FALSE)</f>
        <v xml:space="preserve">     1 401,93 km</v>
      </c>
      <c r="F12564" s="163" t="s">
        <v>10463</v>
      </c>
    </row>
    <row r="12565" spans="1:6" ht="15" customHeight="1">
      <c r="A12565" s="19" t="str">
        <f>VLOOKUP(B12565,segédtábla!$A$1:$C$156,3,FALSE)</f>
        <v>5+2</v>
      </c>
      <c r="B12565" s="226" t="s">
        <v>1200</v>
      </c>
      <c r="C12565" s="13" t="str">
        <f>VLOOKUP(B12565,segédtábla!$A$1:$C$156,2,FALSE)</f>
        <v>Giber Zoltán</v>
      </c>
      <c r="D12565" s="5" t="s">
        <v>10464</v>
      </c>
      <c r="E12565" s="332" t="str">
        <f>VLOOKUP(C12565,'Havi KM'!A:S,4,FALSE)</f>
        <v xml:space="preserve">     1 523,35 km</v>
      </c>
      <c r="F12565" s="163"/>
    </row>
    <row r="12566" spans="1:6" ht="15" customHeight="1">
      <c r="A12566" s="19" t="str">
        <f>VLOOKUP(B12566,segédtábla!$A$1:$C$156,3,FALSE)</f>
        <v>11+3</v>
      </c>
      <c r="B12566" s="226" t="s">
        <v>1245</v>
      </c>
      <c r="C12566" s="13" t="str">
        <f>VLOOKUP(B12566,segédtábla!$A$1:$C$156,2,FALSE)</f>
        <v>Slebárszky Attila Gábor</v>
      </c>
      <c r="D12566" s="5" t="s">
        <v>10465</v>
      </c>
      <c r="E12566" s="332" t="str">
        <f>VLOOKUP(C12566,'Havi KM'!A:S,4,FALSE)</f>
        <v xml:space="preserve">     1 780,0 km</v>
      </c>
      <c r="F12566" s="231"/>
    </row>
    <row r="12567" spans="1:6" ht="15" customHeight="1">
      <c r="A12567" s="19" t="str">
        <f>VLOOKUP(B12567,segédtábla!$A$1:$C$156,3,FALSE)</f>
        <v>11+3</v>
      </c>
      <c r="B12567" s="226" t="s">
        <v>1573</v>
      </c>
      <c r="C12567" s="13" t="str">
        <f>VLOOKUP(B12567,segédtábla!$A$1:$C$156,2,FALSE)</f>
        <v>Lajkó Zsolt</v>
      </c>
      <c r="D12567" s="5" t="s">
        <v>10466</v>
      </c>
      <c r="E12567" s="332" t="str">
        <f>VLOOKUP(C12567,'Havi KM'!A:S,4,FALSE)</f>
        <v xml:space="preserve">     2 300,8 km</v>
      </c>
      <c r="F12567" s="163"/>
    </row>
    <row r="12568" spans="1:6" ht="15" customHeight="1">
      <c r="A12568" s="19" t="str">
        <f>VLOOKUP(B12568,segédtábla!$A$1:$C$156,3,FALSE)</f>
        <v>2/1.</v>
      </c>
      <c r="B12568" s="226" t="s">
        <v>1259</v>
      </c>
      <c r="C12568" s="319" t="str">
        <f>VLOOKUP(B12568,segédtábla!$A$1:$C$156,2,FALSE)</f>
        <v>Berki Richárd Sándor</v>
      </c>
      <c r="D12568" s="188" t="s">
        <v>10467</v>
      </c>
      <c r="E12568" s="332" t="str">
        <f>VLOOKUP(C12568,'Havi KM'!A:S,4,FALSE)</f>
        <v xml:space="preserve">     1 357,13 km</v>
      </c>
      <c r="F12568" s="163"/>
    </row>
    <row r="12569" spans="1:6" ht="15" customHeight="1">
      <c r="A12569" s="19" t="str">
        <f>VLOOKUP(B12569,segédtábla!$A$1:$C$156,3,FALSE)</f>
        <v>11+3</v>
      </c>
      <c r="B12569" s="175" t="s">
        <v>1212</v>
      </c>
      <c r="C12569" s="116" t="str">
        <f>VLOOKUP(B12569,segédtábla!$A$1:$C$156,2,FALSE)</f>
        <v>Kopányi László</v>
      </c>
      <c r="D12569" s="143" t="s">
        <v>10459</v>
      </c>
      <c r="E12569" s="332" t="str">
        <f>VLOOKUP(C12569,'Havi KM'!A:S,4,FALSE)</f>
        <v xml:space="preserve">     2 365,46 km</v>
      </c>
      <c r="F12569" s="163"/>
    </row>
    <row r="12570" spans="1:6" ht="15" customHeight="1">
      <c r="A12570" s="19" t="str">
        <f>VLOOKUP(B12570,segédtábla!$A$1:$C$156,3,FALSE)</f>
        <v>11+3</v>
      </c>
      <c r="B12570" s="226" t="s">
        <v>1345</v>
      </c>
      <c r="C12570" s="319" t="str">
        <f>VLOOKUP(B12570,segédtábla!$A$1:$C$156,2,FALSE)</f>
        <v>Berek Gábor</v>
      </c>
      <c r="D12570" s="188" t="s">
        <v>10468</v>
      </c>
      <c r="E12570" s="332" t="str">
        <f>VLOOKUP(C12570,'Havi KM'!A:S,4,FALSE)</f>
        <v xml:space="preserve">      0,0 km</v>
      </c>
      <c r="F12570" s="163"/>
    </row>
    <row r="12571" spans="1:6" ht="15" customHeight="1">
      <c r="A12571" s="19" t="str">
        <f>VLOOKUP(B12571,segédtábla!$A$1:$C$156,3,FALSE)</f>
        <v>11+3</v>
      </c>
      <c r="B12571" s="226" t="s">
        <v>1333</v>
      </c>
      <c r="C12571" s="319" t="str">
        <f>VLOOKUP(B12571,segédtábla!$A$1:$C$156,2,FALSE)</f>
        <v>Meilinger Ádám</v>
      </c>
      <c r="D12571" s="188" t="s">
        <v>10469</v>
      </c>
      <c r="E12571" s="332" t="str">
        <f>VLOOKUP(C12571,'Havi KM'!A:S,4,FALSE)</f>
        <v xml:space="preserve">      277,05 km</v>
      </c>
      <c r="F12571" s="163" t="s">
        <v>10470</v>
      </c>
    </row>
    <row r="12572" spans="1:6" ht="15" customHeight="1">
      <c r="A12572" s="19" t="str">
        <f>VLOOKUP(B12572,segédtábla!$A$1:$C$156,3,FALSE)</f>
        <v>10+4</v>
      </c>
      <c r="B12572" s="226" t="s">
        <v>1335</v>
      </c>
      <c r="C12572" s="13" t="str">
        <f>VLOOKUP(B12572,segédtábla!$A$1:$C$156,2,FALSE)</f>
        <v>Pollák Péter</v>
      </c>
      <c r="D12572" s="5" t="s">
        <v>10471</v>
      </c>
      <c r="E12572" s="332" t="str">
        <f>VLOOKUP(C12572,'Havi KM'!A:S,4,FALSE)</f>
        <v xml:space="preserve">     1 011,99 km</v>
      </c>
      <c r="F12572" s="163"/>
    </row>
    <row r="12573" spans="1:6" ht="15" customHeight="1">
      <c r="A12573" s="19" t="e">
        <f>VLOOKUP(B12573,segédtábla!$A$1:$C$156,3,FALSE)</f>
        <v>#N/A</v>
      </c>
      <c r="B12573" s="11"/>
      <c r="C12573" s="13" t="e">
        <f>VLOOKUP(B12573,segédtábla!$A$1:$C$156,2,FALSE)</f>
        <v>#N/A</v>
      </c>
      <c r="D12573" s="5"/>
      <c r="E12573" s="332" t="e">
        <f>VLOOKUP(C12573,'Havi KM'!A:S,4,FALSE)</f>
        <v>#N/A</v>
      </c>
      <c r="F12573" s="163"/>
    </row>
    <row r="12574" spans="1:6" ht="15" customHeight="1">
      <c r="A12574" s="19" t="e">
        <f>VLOOKUP(B12574,segédtábla!$A$1:$C$156,3,FALSE)</f>
        <v>#N/A</v>
      </c>
      <c r="B12574" s="21"/>
      <c r="C12574" s="13" t="e">
        <f>VLOOKUP(B12574,segédtábla!$A$1:$C$156,2,FALSE)</f>
        <v>#N/A</v>
      </c>
      <c r="D12574" s="5"/>
      <c r="E12574" s="332" t="e">
        <f>VLOOKUP(C12574,'Havi KM'!A:S,4,FALSE)</f>
        <v>#N/A</v>
      </c>
      <c r="F12574" s="163"/>
    </row>
    <row r="12575" spans="1:6" ht="15" customHeight="1">
      <c r="A12575" s="19" t="str">
        <f>VLOOKUP(B12575,segédtábla!$A$1:$C$156,3,FALSE)</f>
        <v>11+3</v>
      </c>
      <c r="B12575" s="11" t="s">
        <v>1234</v>
      </c>
      <c r="C12575" s="13" t="s">
        <v>3936</v>
      </c>
      <c r="D12575" s="240" t="s">
        <v>1663</v>
      </c>
      <c r="E12575" s="332" t="str">
        <f>VLOOKUP(C12575,'Havi KM'!A:S,4,FALSE)</f>
        <v xml:space="preserve">     2 412,32 km</v>
      </c>
      <c r="F12575" s="163"/>
    </row>
    <row r="12576" spans="1:6" ht="15" customHeight="1">
      <c r="A12576" s="19" t="str">
        <f>VLOOKUP(B12576,segédtábla!$A$1:$C$156,3,FALSE)</f>
        <v>5+2</v>
      </c>
      <c r="B12576" s="11" t="s">
        <v>1266</v>
      </c>
      <c r="C12576" s="13" t="str">
        <f>VLOOKUP(B12576,segédtábla!$A$1:$C$156,2,FALSE)</f>
        <v>Nagy György</v>
      </c>
      <c r="D12576" s="240" t="s">
        <v>1663</v>
      </c>
      <c r="E12576" s="332" t="str">
        <f>VLOOKUP(C12576,'Havi KM'!A:S,4,FALSE)</f>
        <v xml:space="preserve">     1 204,28 km</v>
      </c>
      <c r="F12576" s="163"/>
    </row>
    <row r="12577" spans="1:6" ht="15" customHeight="1">
      <c r="A12577" s="19" t="str">
        <f>VLOOKUP(B12577,segédtábla!$A$1:$C$156,3,FALSE)</f>
        <v>5+2</v>
      </c>
      <c r="B12577" s="11" t="s">
        <v>1281</v>
      </c>
      <c r="C12577" s="13" t="str">
        <f>VLOOKUP(B12577,segédtábla!$A$1:$C$156,2,FALSE)</f>
        <v>Kiss Sándor</v>
      </c>
      <c r="D12577" s="240" t="s">
        <v>1663</v>
      </c>
      <c r="E12577" s="332" t="str">
        <f>VLOOKUP(C12577,'Havi KM'!A:S,4,FALSE)</f>
        <v xml:space="preserve">     1 065,91 km</v>
      </c>
      <c r="F12577" s="163"/>
    </row>
    <row r="12578" spans="1:6" ht="15" customHeight="1">
      <c r="A12578" s="19" t="str">
        <f>VLOOKUP(B12578,segédtábla!$A$1:$C$156,3,FALSE)</f>
        <v>11+3</v>
      </c>
      <c r="B12578" s="11" t="s">
        <v>1353</v>
      </c>
      <c r="C12578" s="13" t="str">
        <f>VLOOKUP(B12578,segédtábla!$A$1:$C$156,2,FALSE)</f>
        <v>Vancsó Attila</v>
      </c>
      <c r="D12578" s="240" t="s">
        <v>10472</v>
      </c>
      <c r="E12578" s="332" t="str">
        <f>VLOOKUP(C12578,'Havi KM'!A:S,4,FALSE)</f>
        <v xml:space="preserve">     1 260,11 km</v>
      </c>
      <c r="F12578" s="163" t="s">
        <v>10456</v>
      </c>
    </row>
    <row r="12579" spans="1:6" ht="15" customHeight="1">
      <c r="A12579" s="19" t="str">
        <f>VLOOKUP(B12579,segédtábla!$A$1:$C$156,3,FALSE)</f>
        <v>5+2</v>
      </c>
      <c r="B12579" s="11" t="s">
        <v>1238</v>
      </c>
      <c r="C12579" s="13" t="str">
        <f>VLOOKUP(B12579,segédtábla!$A$1:$C$156,2,FALSE)</f>
        <v>Tóth Zsolt</v>
      </c>
      <c r="D12579" s="240" t="s">
        <v>10472</v>
      </c>
      <c r="E12579" s="332" t="str">
        <f>VLOOKUP(C12579,'Havi KM'!A:S,4,FALSE)</f>
        <v xml:space="preserve">     1 572,92 km</v>
      </c>
      <c r="F12579" s="163"/>
    </row>
    <row r="12580" spans="1:6" ht="15" customHeight="1">
      <c r="A12580" s="19" t="str">
        <f>VLOOKUP(B12580,segédtábla!$A$1:$C$156,3,FALSE)</f>
        <v>5+2</v>
      </c>
      <c r="B12580" s="11" t="s">
        <v>1163</v>
      </c>
      <c r="C12580" s="13" t="str">
        <f>VLOOKUP(B12580,segédtábla!$A$1:$C$156,2,FALSE)</f>
        <v>Popovics Dávid</v>
      </c>
      <c r="D12580" s="240" t="s">
        <v>1663</v>
      </c>
      <c r="E12580" s="332" t="str">
        <f>VLOOKUP(C12580,'Havi KM'!A:S,4,FALSE)</f>
        <v xml:space="preserve">     1 838,04 km</v>
      </c>
      <c r="F12580" s="163"/>
    </row>
    <row r="12582" spans="1:6" ht="15" customHeight="1">
      <c r="A12582" s="10"/>
      <c r="B12582" s="16"/>
      <c r="C12582" s="263">
        <v>46060</v>
      </c>
      <c r="D12582" s="237" t="str">
        <f>TEXT(C12582,"dddd")</f>
        <v>Saturday</v>
      </c>
      <c r="E12582" s="330"/>
      <c r="F12582" s="227">
        <f>+COUNTA(B12587:B12587)</f>
        <v>0</v>
      </c>
    </row>
    <row r="12583" spans="1:6" ht="15" customHeight="1">
      <c r="C12583" s="355"/>
    </row>
    <row r="12584" spans="1:6" ht="15" customHeight="1">
      <c r="A12584" s="7" t="s">
        <v>1136</v>
      </c>
      <c r="B12584" s="8" t="s">
        <v>1137</v>
      </c>
      <c r="C12584" s="9" t="s">
        <v>1138</v>
      </c>
      <c r="D12584" s="9" t="s">
        <v>1139</v>
      </c>
      <c r="E12584" s="331" t="s">
        <v>1140</v>
      </c>
      <c r="F12584" s="9" t="s">
        <v>1141</v>
      </c>
    </row>
    <row r="12585" spans="1:6" ht="15" customHeight="1">
      <c r="A12585" s="19" t="str">
        <f>VLOOKUP(B12585,segédtábla!$A$1:$C$156,3,FALSE)</f>
        <v>11+3</v>
      </c>
      <c r="B12585" s="495" t="s">
        <v>1142</v>
      </c>
      <c r="C12585" s="319" t="str">
        <f>VLOOKUP(B12585,segédtábla!$A$1:$C$156,2,FALSE)</f>
        <v>Hamecz  Zsolt + Zsoltné</v>
      </c>
      <c r="D12585" s="188" t="s">
        <v>10473</v>
      </c>
      <c r="E12585" s="332" t="e">
        <f>VLOOKUP(C12585,'Havi KM'!A:S,4,FALSE)</f>
        <v>#N/A</v>
      </c>
      <c r="F12585" s="163"/>
    </row>
    <row r="12586" spans="1:6" ht="15" customHeight="1">
      <c r="A12586" s="19" t="str">
        <f>VLOOKUP(B12586,segédtábla!$A$1:$C$156,3,FALSE)</f>
        <v>5+2</v>
      </c>
      <c r="B12586" s="226" t="s">
        <v>1418</v>
      </c>
      <c r="C12586" s="13" t="str">
        <f>VLOOKUP(B12586,segédtábla!$A$1:$C$156,2,FALSE)</f>
        <v>Tatai Sándor</v>
      </c>
      <c r="D12586" s="5" t="s">
        <v>10474</v>
      </c>
      <c r="E12586" s="332" t="str">
        <f>VLOOKUP(C12586,'Havi KM'!A:S,4,FALSE)</f>
        <v xml:space="preserve">     2 344,0 km</v>
      </c>
      <c r="F12586" s="163"/>
    </row>
    <row r="12587" spans="1:6" ht="15" customHeight="1">
      <c r="A12587" s="19" t="e">
        <f>VLOOKUP(B12587,segédtábla!$A$1:$C$156,3,FALSE)</f>
        <v>#N/A</v>
      </c>
      <c r="B12587" s="11"/>
      <c r="C12587" s="13" t="e">
        <f>VLOOKUP(B12587,segédtábla!$A$1:$C$156,2,FALSE)</f>
        <v>#N/A</v>
      </c>
      <c r="D12587" s="5"/>
      <c r="E12587" s="332" t="e">
        <f>VLOOKUP(C12587,'Havi KM'!A:S,4,FALSE)</f>
        <v>#N/A</v>
      </c>
      <c r="F12587" s="163"/>
    </row>
    <row r="12588" spans="1:6" ht="15" customHeight="1">
      <c r="A12588" s="19" t="e">
        <f>VLOOKUP(B12588,segédtábla!$A$1:$C$156,3,FALSE)</f>
        <v>#N/A</v>
      </c>
      <c r="B12588" s="11"/>
      <c r="C12588" s="13" t="e">
        <f>VLOOKUP(B12588,segédtábla!$A$1:$C$156,2,FALSE)</f>
        <v>#N/A</v>
      </c>
      <c r="D12588" s="5"/>
      <c r="E12588" s="332" t="e">
        <f>VLOOKUP(C12588,'Havi KM'!A:S,4,FALSE)</f>
        <v>#N/A</v>
      </c>
      <c r="F12588" s="163"/>
    </row>
    <row r="12590" spans="1:6" ht="15" customHeight="1">
      <c r="A12590" s="10"/>
      <c r="B12590" s="16"/>
      <c r="C12590" s="263">
        <v>46061</v>
      </c>
      <c r="D12590" s="237" t="str">
        <f>TEXT(C12590,"dddd")</f>
        <v>Sunday</v>
      </c>
      <c r="E12590" s="330"/>
      <c r="F12590" s="227">
        <f>+COUNTA(B12593:B12625)</f>
        <v>27</v>
      </c>
    </row>
    <row r="12591" spans="1:6" ht="15" customHeight="1">
      <c r="C12591" s="355"/>
    </row>
    <row r="12592" spans="1:6" ht="15" customHeight="1">
      <c r="A12592" s="7" t="s">
        <v>1136</v>
      </c>
      <c r="B12592" s="8" t="s">
        <v>1137</v>
      </c>
      <c r="C12592" s="9" t="s">
        <v>1138</v>
      </c>
      <c r="D12592" s="9" t="s">
        <v>1139</v>
      </c>
      <c r="E12592" s="331" t="s">
        <v>1140</v>
      </c>
      <c r="F12592" s="9" t="s">
        <v>1141</v>
      </c>
    </row>
    <row r="12593" spans="1:6" ht="15" customHeight="1">
      <c r="A12593" s="19" t="str">
        <f>VLOOKUP(B12593,segédtábla!$A$1:$C$156,3,FALSE)</f>
        <v>11+3</v>
      </c>
      <c r="B12593" s="175" t="s">
        <v>1221</v>
      </c>
      <c r="C12593" s="116" t="str">
        <f>VLOOKUP(B12593,segédtábla!$A$1:$C$156,2,FALSE)</f>
        <v>Vass István</v>
      </c>
      <c r="D12593" s="143" t="s">
        <v>10457</v>
      </c>
      <c r="E12593" s="332" t="e">
        <f>VLOOKUP(C12593,'Havi KM'!A:S,4,FALSE)</f>
        <v>#N/A</v>
      </c>
      <c r="F12593" s="163" t="s">
        <v>10475</v>
      </c>
    </row>
    <row r="12594" spans="1:6" ht="15" customHeight="1">
      <c r="A12594" s="19" t="str">
        <f>VLOOKUP(B12594,segédtábla!$A$1:$C$156,3,FALSE)</f>
        <v>5+2</v>
      </c>
      <c r="B12594" s="226" t="s">
        <v>1278</v>
      </c>
      <c r="C12594" s="13" t="str">
        <f>VLOOKUP(B12594,segédtábla!$A$1:$C$156,2,FALSE)</f>
        <v>Adamek István + Nyíri Attila</v>
      </c>
      <c r="D12594" s="5" t="s">
        <v>10476</v>
      </c>
      <c r="E12594" s="332" t="e">
        <f>VLOOKUP(C12594,'Havi KM'!A:S,4,FALSE)</f>
        <v>#N/A</v>
      </c>
      <c r="F12594" s="163"/>
    </row>
    <row r="12595" spans="1:6" ht="15" customHeight="1">
      <c r="A12595" s="19" t="e">
        <f>VLOOKUP(B12595,segédtábla!$A$1:$C$156,3,FALSE)</f>
        <v>#N/A</v>
      </c>
      <c r="B12595" s="11"/>
      <c r="C12595" s="13" t="e">
        <f>VLOOKUP(B12595,segédtábla!$A$1:$C$156,2,FALSE)</f>
        <v>#N/A</v>
      </c>
      <c r="D12595" s="5"/>
      <c r="E12595" s="332" t="e">
        <f>VLOOKUP(C12595,'Havi KM'!A:S,4,FALSE)</f>
        <v>#N/A</v>
      </c>
      <c r="F12595" s="163"/>
    </row>
    <row r="12596" spans="1:6" ht="15" customHeight="1">
      <c r="A12596" s="19" t="str">
        <f>VLOOKUP(B12596,segédtábla!$A$1:$C$156,3,FALSE)</f>
        <v>11+3</v>
      </c>
      <c r="B12596" s="226" t="s">
        <v>1212</v>
      </c>
      <c r="C12596" s="13" t="str">
        <f>VLOOKUP(B12596,segédtábla!$A$1:$C$156,2,FALSE)</f>
        <v>Kopányi László</v>
      </c>
      <c r="D12596" s="5" t="s">
        <v>10477</v>
      </c>
      <c r="E12596" s="332" t="str">
        <f>VLOOKUP(C12596,'Havi KM'!A:S,4,FALSE)</f>
        <v xml:space="preserve">     2 365,46 km</v>
      </c>
      <c r="F12596" s="163"/>
    </row>
    <row r="12597" spans="1:6" ht="15" customHeight="1">
      <c r="A12597" s="19" t="str">
        <f>VLOOKUP(B12597,segédtábla!$A$1:$C$156,3,FALSE)</f>
        <v>11+3</v>
      </c>
      <c r="B12597" s="226" t="s">
        <v>1223</v>
      </c>
      <c r="C12597" s="13" t="str">
        <f>VLOOKUP(B12597,segédtábla!$A$1:$C$156,2,FALSE)</f>
        <v>Molnár Lajos</v>
      </c>
      <c r="D12597" s="5" t="s">
        <v>10478</v>
      </c>
      <c r="E12597" s="332" t="str">
        <f>VLOOKUP(C12597,'Havi KM'!A:S,4,FALSE)</f>
        <v xml:space="preserve">     2 738,73 km</v>
      </c>
      <c r="F12597" s="163" t="s">
        <v>10479</v>
      </c>
    </row>
    <row r="12598" spans="1:6" ht="15" customHeight="1">
      <c r="A12598" s="19" t="e">
        <f>VLOOKUP(B12598,segédtábla!$A$1:$C$156,3,FALSE)</f>
        <v>#N/A</v>
      </c>
      <c r="B12598" s="11"/>
      <c r="C12598" s="13" t="e">
        <f>VLOOKUP(B12598,segédtábla!$A$1:$C$156,2,FALSE)</f>
        <v>#N/A</v>
      </c>
      <c r="D12598" s="5"/>
      <c r="E12598" s="332" t="e">
        <f>VLOOKUP(C12598,'Havi KM'!A:S,4,FALSE)</f>
        <v>#N/A</v>
      </c>
      <c r="F12598" s="163"/>
    </row>
    <row r="12599" spans="1:6" ht="15" customHeight="1">
      <c r="A12599" s="19" t="str">
        <f>VLOOKUP(B12599,segédtábla!$A$1:$C$156,3,FALSE)</f>
        <v>5+2</v>
      </c>
      <c r="B12599" s="226" t="s">
        <v>1227</v>
      </c>
      <c r="C12599" s="13" t="str">
        <f>VLOOKUP(B12599,segédtábla!$A$1:$C$156,2,FALSE)</f>
        <v>Horváth Ferenc</v>
      </c>
      <c r="D12599" s="5" t="s">
        <v>1436</v>
      </c>
      <c r="E12599" s="332" t="str">
        <f>VLOOKUP(C12599,'Havi KM'!A:S,4,FALSE)</f>
        <v xml:space="preserve">     1 488,98 km</v>
      </c>
      <c r="F12599" s="163"/>
    </row>
    <row r="12600" spans="1:6" ht="15" customHeight="1">
      <c r="A12600" s="19" t="str">
        <f>VLOOKUP(B12600,segédtábla!$A$1:$C$156,3,FALSE)</f>
        <v>11+3</v>
      </c>
      <c r="B12600" s="226" t="s">
        <v>1195</v>
      </c>
      <c r="C12600" s="13" t="str">
        <f>VLOOKUP(B12600,segédtábla!$A$1:$C$156,2,FALSE)</f>
        <v>Hallók Gábor</v>
      </c>
      <c r="D12600" s="5" t="s">
        <v>10480</v>
      </c>
      <c r="E12600" s="332" t="str">
        <f>VLOOKUP(C12600,'Havi KM'!A:S,4,FALSE)</f>
        <v xml:space="preserve">     2 457,27 km</v>
      </c>
      <c r="F12600" s="163"/>
    </row>
    <row r="12601" spans="1:6" ht="15" customHeight="1">
      <c r="A12601" s="19" t="e">
        <f>VLOOKUP(B12601,segédtábla!$A$1:$C$156,3,FALSE)</f>
        <v>#N/A</v>
      </c>
      <c r="B12601" s="11"/>
      <c r="C12601" s="13" t="e">
        <f>VLOOKUP(B12601,segédtábla!$A$1:$C$156,2,FALSE)</f>
        <v>#N/A</v>
      </c>
      <c r="D12601" s="5"/>
      <c r="E12601" s="332" t="e">
        <f>VLOOKUP(C12601,'Havi KM'!A:S,4,FALSE)</f>
        <v>#N/A</v>
      </c>
      <c r="F12601" s="163"/>
    </row>
    <row r="12602" spans="1:6" ht="15" customHeight="1">
      <c r="A12602" s="19" t="str">
        <f>VLOOKUP(B12602,segédtábla!$A$1:$C$156,3,FALSE)</f>
        <v>5+2</v>
      </c>
      <c r="B12602" s="226" t="s">
        <v>1264</v>
      </c>
      <c r="C12602" s="13" t="str">
        <f>VLOOKUP(B12602,segédtábla!$A$1:$C$156,2,FALSE)</f>
        <v>Sógorka Csaba</v>
      </c>
      <c r="D12602" s="5" t="s">
        <v>1436</v>
      </c>
      <c r="E12602" s="332" t="str">
        <f>VLOOKUP(C12602,'Havi KM'!A:S,4,FALSE)</f>
        <v xml:space="preserve">     1 480,64 km</v>
      </c>
      <c r="F12602" s="163"/>
    </row>
    <row r="12603" spans="1:6" ht="15" customHeight="1">
      <c r="A12603" s="19" t="str">
        <f>VLOOKUP(B12603,segédtábla!$A$1:$C$156,3,FALSE)</f>
        <v>11+3</v>
      </c>
      <c r="B12603" s="226" t="s">
        <v>1245</v>
      </c>
      <c r="C12603" s="13" t="str">
        <f>VLOOKUP(B12603,segédtábla!$A$1:$C$156,2,FALSE)</f>
        <v>Slebárszky Attila Gábor</v>
      </c>
      <c r="D12603" s="5" t="s">
        <v>10481</v>
      </c>
      <c r="E12603" s="332" t="str">
        <f>VLOOKUP(C12603,'Havi KM'!A:S,4,FALSE)</f>
        <v xml:space="preserve">     1 780,0 km</v>
      </c>
      <c r="F12603" s="163"/>
    </row>
    <row r="12604" spans="1:6" ht="15" customHeight="1">
      <c r="A12604" s="19" t="e">
        <f>VLOOKUP(B12604,segédtábla!$A$1:$C$156,3,FALSE)</f>
        <v>#N/A</v>
      </c>
      <c r="B12604" s="11"/>
      <c r="C12604" s="13" t="e">
        <f>VLOOKUP(B12604,segédtábla!$A$1:$C$156,2,FALSE)</f>
        <v>#N/A</v>
      </c>
      <c r="D12604" s="5"/>
      <c r="E12604" s="332" t="e">
        <f>VLOOKUP(C12604,'Havi KM'!A:S,4,FALSE)</f>
        <v>#N/A</v>
      </c>
      <c r="F12604" s="163"/>
    </row>
    <row r="12605" spans="1:6" ht="15" customHeight="1">
      <c r="A12605" s="19" t="str">
        <f>VLOOKUP(B12605,segédtábla!$A$1:$C$156,3,FALSE)</f>
        <v>5+2</v>
      </c>
      <c r="B12605" s="226" t="s">
        <v>1410</v>
      </c>
      <c r="C12605" s="13" t="str">
        <f>VLOOKUP(B12605,segédtábla!$A$1:$C$156,2,FALSE)</f>
        <v>Berek Dániel</v>
      </c>
      <c r="D12605" s="5" t="s">
        <v>10482</v>
      </c>
      <c r="E12605" s="332" t="str">
        <f>VLOOKUP(C12605,'Havi KM'!A:S,4,FALSE)</f>
        <v xml:space="preserve">      0,0 km</v>
      </c>
      <c r="F12605" s="163"/>
    </row>
    <row r="12606" spans="1:6" ht="15" customHeight="1">
      <c r="A12606" s="19" t="str">
        <f>VLOOKUP(B12606,segédtábla!$A$1:$C$156,3,FALSE)</f>
        <v>11+3</v>
      </c>
      <c r="B12606" s="226" t="s">
        <v>1579</v>
      </c>
      <c r="C12606" s="13" t="str">
        <f>VLOOKUP(B12606,segédtábla!$A$1:$C$156,2,FALSE)</f>
        <v>Mellencsuk Attila</v>
      </c>
      <c r="D12606" s="5" t="s">
        <v>10483</v>
      </c>
      <c r="E12606" s="332" t="str">
        <f>VLOOKUP(C12606,'Havi KM'!A:S,4,FALSE)</f>
        <v xml:space="preserve">     1 884,28 km</v>
      </c>
      <c r="F12606" s="163"/>
    </row>
    <row r="12607" spans="1:6" ht="15" customHeight="1">
      <c r="A12607" s="19" t="e">
        <f>VLOOKUP(B12607,segédtábla!$A$1:$C$156,3,FALSE)</f>
        <v>#N/A</v>
      </c>
      <c r="B12607" s="11"/>
      <c r="C12607" s="13" t="e">
        <f>VLOOKUP(B12607,segédtábla!$A$1:$C$156,2,FALSE)</f>
        <v>#N/A</v>
      </c>
      <c r="D12607" s="5"/>
      <c r="E12607" s="332" t="e">
        <f>VLOOKUP(C12607,'Havi KM'!A:S,4,FALSE)</f>
        <v>#N/A</v>
      </c>
      <c r="F12607" s="163"/>
    </row>
    <row r="12608" spans="1:6" ht="15" customHeight="1">
      <c r="A12608" s="19" t="str">
        <f>VLOOKUP(B12608,segédtábla!$A$1:$C$156,3,FALSE)</f>
        <v>11+3</v>
      </c>
      <c r="B12608" s="226" t="s">
        <v>7332</v>
      </c>
      <c r="C12608" s="13" t="str">
        <f>VLOOKUP(B12608,segédtábla!$A$1:$C$156,2,FALSE)</f>
        <v>Choijiljav Batbaatar</v>
      </c>
      <c r="D12608" s="5" t="s">
        <v>10484</v>
      </c>
      <c r="E12608" s="332" t="str">
        <f>VLOOKUP(C12608,'Havi KM'!A:S,4,FALSE)</f>
        <v xml:space="preserve">     1 929,86 km</v>
      </c>
      <c r="F12608" s="163"/>
    </row>
    <row r="12609" spans="1:6" ht="15" customHeight="1">
      <c r="A12609" s="19" t="str">
        <f>VLOOKUP(B12609,segédtábla!$A$1:$C$156,3,FALSE)</f>
        <v>5+2</v>
      </c>
      <c r="B12609" s="226" t="s">
        <v>1304</v>
      </c>
      <c r="C12609" s="13" t="str">
        <f>VLOOKUP(B12609,segédtábla!$A$1:$C$156,2,FALSE)</f>
        <v>Hadi Krisztián</v>
      </c>
      <c r="D12609" s="5" t="s">
        <v>10485</v>
      </c>
      <c r="E12609" s="332" t="str">
        <f>VLOOKUP(C12609,'Havi KM'!A:S,4,FALSE)</f>
        <v xml:space="preserve">      715,33 km</v>
      </c>
      <c r="F12609" s="163" t="s">
        <v>10486</v>
      </c>
    </row>
    <row r="12610" spans="1:6" ht="15" customHeight="1">
      <c r="A12610" s="19" t="e">
        <f>VLOOKUP(B12610,segédtábla!$A$1:$C$156,3,FALSE)</f>
        <v>#N/A</v>
      </c>
      <c r="B12610" s="11"/>
      <c r="C12610" s="13" t="e">
        <f>VLOOKUP(B12610,segédtábla!$A$1:$C$156,2,FALSE)</f>
        <v>#N/A</v>
      </c>
      <c r="D12610" s="5"/>
      <c r="E12610" s="332" t="e">
        <f>VLOOKUP(C12610,'Havi KM'!A:S,4,FALSE)</f>
        <v>#N/A</v>
      </c>
      <c r="F12610" s="163"/>
    </row>
    <row r="12611" spans="1:6" ht="15" customHeight="1">
      <c r="A12611" s="19" t="str">
        <f>VLOOKUP(B12611,segédtábla!$A$1:$C$156,3,FALSE)</f>
        <v>11+3</v>
      </c>
      <c r="B12611" s="226" t="s">
        <v>1236</v>
      </c>
      <c r="C12611" s="13" t="str">
        <f>VLOOKUP(B12611,segédtábla!$A$1:$C$156,2,FALSE)</f>
        <v>Pázmándi János</v>
      </c>
      <c r="D12611" s="5" t="s">
        <v>10487</v>
      </c>
      <c r="E12611" s="332" t="str">
        <f>VLOOKUP(C12611,'Havi KM'!A:S,4,FALSE)</f>
        <v xml:space="preserve">     1 597,21 km</v>
      </c>
      <c r="F12611" s="163"/>
    </row>
    <row r="12612" spans="1:6" ht="15" customHeight="1">
      <c r="A12612" s="19" t="str">
        <f>VLOOKUP(B12612,segédtábla!$A$1:$C$156,3,FALSE)</f>
        <v>10+4</v>
      </c>
      <c r="B12612" s="507" t="s">
        <v>1193</v>
      </c>
      <c r="C12612" s="508" t="str">
        <f>VLOOKUP(B12612,segédtábla!$A$1:$C$156,2,FALSE)</f>
        <v>Gerstmayer Zoltán</v>
      </c>
      <c r="D12612" s="176" t="s">
        <v>10488</v>
      </c>
      <c r="E12612" s="332" t="str">
        <f>VLOOKUP(C12612,'Havi KM'!A:S,4,FALSE)</f>
        <v xml:space="preserve">      0,0 km</v>
      </c>
      <c r="F12612" s="163"/>
    </row>
    <row r="12613" spans="1:6" ht="15" customHeight="1">
      <c r="A12613" s="19" t="str">
        <f>VLOOKUP(B12613,segédtábla!$A$1:$C$156,3,FALSE)</f>
        <v>5+2</v>
      </c>
      <c r="B12613" s="226" t="s">
        <v>1163</v>
      </c>
      <c r="C12613" s="13" t="str">
        <f>VLOOKUP(B12613,segédtábla!$A$1:$C$156,2,FALSE)</f>
        <v>Popovics Dávid</v>
      </c>
      <c r="D12613" s="5" t="s">
        <v>10489</v>
      </c>
      <c r="E12613" s="332" t="str">
        <f>VLOOKUP(C12613,'Havi KM'!A:S,4,FALSE)</f>
        <v xml:space="preserve">     1 838,04 km</v>
      </c>
      <c r="F12613" s="163"/>
    </row>
    <row r="12614" spans="1:6" ht="15" customHeight="1">
      <c r="A12614" s="19" t="str">
        <f>VLOOKUP(B12614,segédtábla!$A$1:$C$156,3,FALSE)</f>
        <v>11+3</v>
      </c>
      <c r="B12614" s="226" t="s">
        <v>1355</v>
      </c>
      <c r="C12614" s="13" t="str">
        <f>VLOOKUP(B12614,segédtábla!$A$1:$C$156,2,FALSE)</f>
        <v>Németh Nándor</v>
      </c>
      <c r="D12614" s="5" t="s">
        <v>10490</v>
      </c>
      <c r="E12614" s="332" t="str">
        <f>VLOOKUP(C12614,'Havi KM'!A:S,4,FALSE)</f>
        <v xml:space="preserve">     2 089,15 km</v>
      </c>
      <c r="F12614" s="163"/>
    </row>
    <row r="12615" spans="1:6" ht="15" customHeight="1">
      <c r="A12615" s="19" t="str">
        <f>VLOOKUP(B12615,segédtábla!$A$1:$C$156,3,FALSE)</f>
        <v>5+2</v>
      </c>
      <c r="B12615" s="226" t="s">
        <v>1274</v>
      </c>
      <c r="C12615" s="13" t="str">
        <f>VLOOKUP(B12615,segédtábla!$A$1:$C$156,2,FALSE)</f>
        <v>Kakulya Zsolt</v>
      </c>
      <c r="D12615" s="5" t="s">
        <v>10491</v>
      </c>
      <c r="E12615" s="332" t="str">
        <f>VLOOKUP(C12615,'Havi KM'!A:S,4,FALSE)</f>
        <v xml:space="preserve">     1 219,87 km</v>
      </c>
      <c r="F12615" s="163" t="s">
        <v>10492</v>
      </c>
    </row>
    <row r="12616" spans="1:6" ht="15" customHeight="1">
      <c r="A12616" s="19" t="str">
        <f>VLOOKUP(B12616,segédtábla!$A$1:$C$156,3,FALSE)</f>
        <v>5+2</v>
      </c>
      <c r="B12616" s="226" t="s">
        <v>1281</v>
      </c>
      <c r="C12616" s="13" t="str">
        <f>VLOOKUP(B12616,segédtábla!$A$1:$C$156,2,FALSE)</f>
        <v>Kiss Sándor</v>
      </c>
      <c r="D12616" s="5" t="s">
        <v>10493</v>
      </c>
      <c r="E12616" s="332" t="str">
        <f>VLOOKUP(C12616,'Havi KM'!A:S,4,FALSE)</f>
        <v xml:space="preserve">     1 065,91 km</v>
      </c>
      <c r="F12616" s="163"/>
    </row>
    <row r="12617" spans="1:6" ht="15" customHeight="1">
      <c r="A12617" s="19" t="str">
        <f>VLOOKUP(B12617,segédtábla!$A$1:$C$156,3,FALSE)</f>
        <v>5+2</v>
      </c>
      <c r="B12617" s="226" t="s">
        <v>1238</v>
      </c>
      <c r="C12617" s="13" t="str">
        <f>VLOOKUP(B12617,segédtábla!$A$1:$C$156,2,FALSE)</f>
        <v>Tóth Zsolt</v>
      </c>
      <c r="D12617" s="5" t="s">
        <v>10494</v>
      </c>
      <c r="E12617" s="332" t="str">
        <f>VLOOKUP(C12617,'Havi KM'!A:S,4,FALSE)</f>
        <v xml:space="preserve">     1 572,92 km</v>
      </c>
      <c r="F12617" s="163"/>
    </row>
    <row r="12618" spans="1:6" ht="15" customHeight="1">
      <c r="A12618" s="19" t="str">
        <f>VLOOKUP(B12618,segédtábla!$A$1:$C$156,3,FALSE)</f>
        <v>11+3</v>
      </c>
      <c r="B12618" s="226" t="s">
        <v>1283</v>
      </c>
      <c r="C12618" s="13" t="str">
        <f>VLOOKUP(B12618,segédtábla!$A$1:$C$156,2,FALSE)</f>
        <v>Török Attila</v>
      </c>
      <c r="D12618" s="5" t="s">
        <v>10495</v>
      </c>
      <c r="E12618" s="332" t="str">
        <f>VLOOKUP(C12618,'Havi KM'!A:S,4,FALSE)</f>
        <v xml:space="preserve">     1 669,95 km</v>
      </c>
      <c r="F12618" s="163" t="s">
        <v>1825</v>
      </c>
    </row>
    <row r="12619" spans="1:6" ht="15" customHeight="1">
      <c r="A12619" s="19" t="str">
        <f>VLOOKUP(B12619,segédtábla!$A$1:$C$156,3,FALSE)</f>
        <v>5+2</v>
      </c>
      <c r="B12619" s="226" t="s">
        <v>1286</v>
      </c>
      <c r="C12619" s="13" t="str">
        <f>VLOOKUP(B12619,segédtábla!$A$1:$C$156,2,FALSE)</f>
        <v>Kata József</v>
      </c>
      <c r="D12619" s="5" t="s">
        <v>10496</v>
      </c>
      <c r="E12619" s="332" t="str">
        <f>VLOOKUP(C12619,'Havi KM'!A:S,4,FALSE)</f>
        <v xml:space="preserve">     2 059,02 km</v>
      </c>
      <c r="F12619" s="163"/>
    </row>
    <row r="12620" spans="1:6" ht="15" customHeight="1">
      <c r="A12620" s="19" t="str">
        <f>VLOOKUP(B12620,segédtábla!$A$1:$C$156,3,FALSE)</f>
        <v>10+3</v>
      </c>
      <c r="B12620" s="175" t="s">
        <v>1358</v>
      </c>
      <c r="C12620" s="116" t="str">
        <f>VLOOKUP(B12620,segédtábla!$A$1:$C$156,2,FALSE)</f>
        <v>Tóth Attila</v>
      </c>
      <c r="D12620" s="143" t="s">
        <v>10497</v>
      </c>
      <c r="E12620" s="332" t="str">
        <f>VLOOKUP(C12620,'Havi KM'!A:S,4,FALSE)</f>
        <v xml:space="preserve">      626,64 km</v>
      </c>
      <c r="F12620" s="163"/>
    </row>
    <row r="12621" spans="1:6" ht="15" customHeight="1">
      <c r="A12621" s="19" t="str">
        <f>VLOOKUP(B12621,segédtábla!$A$1:$C$156,3,FALSE)</f>
        <v>5+2</v>
      </c>
      <c r="B12621" s="226" t="s">
        <v>1243</v>
      </c>
      <c r="C12621" s="13" t="str">
        <f>VLOOKUP(B12621,segédtábla!$A$1:$C$156,2,FALSE)</f>
        <v>Csicsai Gábor</v>
      </c>
      <c r="D12621" s="5" t="s">
        <v>10498</v>
      </c>
      <c r="E12621" s="332" t="str">
        <f>VLOOKUP(C12621,'Havi KM'!A:S,4,FALSE)</f>
        <v xml:space="preserve">      636,52 km</v>
      </c>
      <c r="F12621" s="163"/>
    </row>
    <row r="12622" spans="1:6" ht="15" customHeight="1">
      <c r="A12622" s="19" t="str">
        <f>VLOOKUP(B12622,segédtábla!$A$1:$C$156,3,FALSE)</f>
        <v>5+2</v>
      </c>
      <c r="B12622" s="226" t="s">
        <v>1292</v>
      </c>
      <c r="C12622" s="13" t="str">
        <f>VLOOKUP(B12622,segédtábla!$A$1:$C$156,2,FALSE)</f>
        <v>Hanzi György Lehel</v>
      </c>
      <c r="D12622" s="5" t="s">
        <v>10499</v>
      </c>
      <c r="E12622" s="332" t="str">
        <f>VLOOKUP(C12622,'Havi KM'!A:S,4,FALSE)</f>
        <v xml:space="preserve">     1 303,29 km</v>
      </c>
      <c r="F12622" s="163"/>
    </row>
    <row r="12623" spans="1:6" ht="15" customHeight="1">
      <c r="A12623" s="19" t="str">
        <f>VLOOKUP(B12623,segédtábla!$A$1:$C$156,3,FALSE)</f>
        <v>11+3</v>
      </c>
      <c r="B12623" s="226" t="s">
        <v>1170</v>
      </c>
      <c r="C12623" s="13" t="str">
        <f>VLOOKUP(B12623,segédtábla!$A$1:$C$156,2,FALSE)</f>
        <v>Hemmerlein Zoltán</v>
      </c>
      <c r="D12623" s="5" t="s">
        <v>10500</v>
      </c>
      <c r="E12623" s="332" t="str">
        <f>VLOOKUP(C12623,'Havi KM'!A:S,4,FALSE)</f>
        <v xml:space="preserve">     1 867,46 km</v>
      </c>
      <c r="F12623" s="163" t="s">
        <v>10501</v>
      </c>
    </row>
    <row r="12624" spans="1:6" ht="15" customHeight="1">
      <c r="A12624" s="19" t="str">
        <f>VLOOKUP(B12624,segédtábla!$A$1:$C$156,3,FALSE)</f>
        <v>5+2</v>
      </c>
      <c r="B12624" s="226" t="s">
        <v>1152</v>
      </c>
      <c r="C12624" s="13" t="str">
        <f>VLOOKUP(B12624,segédtábla!$A$1:$C$156,2,FALSE)</f>
        <v>Tokorcsi Tibor</v>
      </c>
      <c r="D12624" s="5" t="s">
        <v>10502</v>
      </c>
      <c r="E12624" s="332" t="str">
        <f>VLOOKUP(C12624,'Havi KM'!A:S,4,FALSE)</f>
        <v xml:space="preserve">     1 330,53 km</v>
      </c>
      <c r="F12624" s="163"/>
    </row>
    <row r="12625" spans="1:6" ht="15" customHeight="1">
      <c r="A12625" s="19" t="str">
        <f>VLOOKUP(B12625,segédtábla!$A$1:$C$156,3,FALSE)</f>
        <v>5+2</v>
      </c>
      <c r="B12625" s="226" t="s">
        <v>1181</v>
      </c>
      <c r="C12625" s="13" t="str">
        <f>VLOOKUP(B12625,segédtábla!$A$1:$C$156,2,FALSE)</f>
        <v>Lázár Gábor</v>
      </c>
      <c r="D12625" s="5" t="s">
        <v>10503</v>
      </c>
      <c r="E12625" s="332" t="str">
        <f>VLOOKUP(C12625,'Havi KM'!A:S,4,FALSE)</f>
        <v xml:space="preserve">     1 156,79 km</v>
      </c>
      <c r="F12625" s="163"/>
    </row>
    <row r="12626" spans="1:6" ht="15" customHeight="1">
      <c r="A12626" s="19" t="str">
        <f>VLOOKUP(B12626,segédtábla!$A$1:$C$156,3,FALSE)</f>
        <v>korai kezdés preferált</v>
      </c>
      <c r="B12626" s="226" t="s">
        <v>1309</v>
      </c>
      <c r="C12626" s="13" t="str">
        <f>VLOOKUP(B12626,segédtábla!$A$1:$C$156,2,FALSE)</f>
        <v>Gosztenschnik Péter</v>
      </c>
      <c r="D12626" s="5" t="s">
        <v>10504</v>
      </c>
      <c r="E12626" s="332" t="str">
        <f>VLOOKUP(C12626,'Havi KM'!A:S,4,FALSE)</f>
        <v xml:space="preserve">      684,27 km</v>
      </c>
      <c r="F12626" s="163"/>
    </row>
    <row r="12627" spans="1:6" ht="15" customHeight="1">
      <c r="A12627" s="19" t="str">
        <f>VLOOKUP(B12627,segédtábla!$A$1:$C$156,3,FALSE)</f>
        <v>1/1.</v>
      </c>
      <c r="B12627" s="226" t="s">
        <v>1165</v>
      </c>
      <c r="C12627" s="13" t="str">
        <f>VLOOKUP(B12627,segédtábla!$A$1:$C$156,2,FALSE)</f>
        <v>Szabó Levente</v>
      </c>
      <c r="D12627" s="5" t="s">
        <v>10505</v>
      </c>
      <c r="E12627" s="332" t="str">
        <f>VLOOKUP(C12627,'Havi KM'!A:S,4,FALSE)</f>
        <v xml:space="preserve">     2 412,32 km</v>
      </c>
      <c r="F12627" s="163"/>
    </row>
    <row r="12628" spans="1:6" ht="15" customHeight="1">
      <c r="A12628" s="19" t="str">
        <f>VLOOKUP(B12628,segédtábla!$A$1:$C$156,3,FALSE)</f>
        <v>5+2</v>
      </c>
      <c r="B12628" s="226" t="s">
        <v>1317</v>
      </c>
      <c r="C12628" s="13" t="str">
        <f>VLOOKUP(B12628,segédtábla!$A$1:$C$156,2,FALSE)</f>
        <v>Tőzsér Gábor</v>
      </c>
      <c r="D12628" s="5" t="s">
        <v>10506</v>
      </c>
      <c r="E12628" s="332" t="str">
        <f>VLOOKUP(C12628,'Havi KM'!A:S,4,FALSE)</f>
        <v xml:space="preserve">     1 375,22 km</v>
      </c>
      <c r="F12628" s="163"/>
    </row>
    <row r="12629" spans="1:6" ht="15" customHeight="1">
      <c r="A12629" s="19" t="str">
        <f>VLOOKUP(B12629,segédtábla!$A$1:$C$156,3,FALSE)</f>
        <v>5+2</v>
      </c>
      <c r="B12629" s="226" t="s">
        <v>1326</v>
      </c>
      <c r="C12629" s="13" t="str">
        <f>VLOOKUP(B12629,segédtábla!$A$1:$C$156,2,FALSE)</f>
        <v>Polyák László</v>
      </c>
      <c r="D12629" s="5" t="s">
        <v>10507</v>
      </c>
      <c r="E12629" s="332" t="str">
        <f>VLOOKUP(C12629,'Havi KM'!A:S,4,FALSE)</f>
        <v xml:space="preserve">     1 140,81 km</v>
      </c>
      <c r="F12629" s="163"/>
    </row>
    <row r="12630" spans="1:6" ht="15" customHeight="1">
      <c r="A12630" s="19" t="str">
        <f>VLOOKUP(B12630,segédtábla!$A$1:$C$156,3,FALSE)</f>
        <v>5+2</v>
      </c>
      <c r="B12630" s="226" t="s">
        <v>1214</v>
      </c>
      <c r="C12630" s="13" t="str">
        <f>VLOOKUP(B12630,segédtábla!$A$1:$C$156,2,FALSE)</f>
        <v>Horváth András - Charter</v>
      </c>
      <c r="D12630" s="5" t="s">
        <v>10508</v>
      </c>
      <c r="E12630" s="332" t="e">
        <f>VLOOKUP(C12630,'Havi KM'!A:S,4,FALSE)</f>
        <v>#N/A</v>
      </c>
      <c r="F12630" s="163" t="s">
        <v>10509</v>
      </c>
    </row>
    <row r="12631" spans="1:6" ht="15" customHeight="1">
      <c r="A12631" s="19" t="str">
        <f>VLOOKUP(B12631,segédtábla!$A$1:$C$156,3,FALSE)</f>
        <v>5+2</v>
      </c>
      <c r="B12631" s="226" t="s">
        <v>1262</v>
      </c>
      <c r="C12631" s="13" t="str">
        <f>VLOOKUP(B12631,segédtábla!$A$1:$C$156,2,FALSE)</f>
        <v>Balázs Tibor</v>
      </c>
      <c r="D12631" s="5" t="s">
        <v>10510</v>
      </c>
      <c r="E12631" s="332" t="str">
        <f>VLOOKUP(C12631,'Havi KM'!A:S,4,FALSE)</f>
        <v xml:space="preserve">      261,82 km</v>
      </c>
      <c r="F12631" s="163"/>
    </row>
    <row r="12632" spans="1:6" ht="15" customHeight="1">
      <c r="A12632" s="19" t="str">
        <f>VLOOKUP(B12632,segédtábla!$A$1:$C$156,3,FALSE)</f>
        <v>5+2</v>
      </c>
      <c r="B12632" s="226" t="s">
        <v>1339</v>
      </c>
      <c r="C12632" s="13" t="str">
        <f>VLOOKUP(B12632,segédtábla!$A$1:$C$156,2,FALSE)</f>
        <v>Áncsák János 04.14</v>
      </c>
      <c r="D12632" s="5" t="s">
        <v>10511</v>
      </c>
      <c r="E12632" s="332" t="e">
        <f>VLOOKUP(C12632,'Havi KM'!A:S,4,FALSE)</f>
        <v>#N/A</v>
      </c>
      <c r="F12632" s="231"/>
    </row>
    <row r="12633" spans="1:6" ht="15" customHeight="1">
      <c r="A12633" s="19" t="str">
        <f>VLOOKUP(B12633,segédtábla!$A$1:$C$156,3,FALSE)</f>
        <v>11+3</v>
      </c>
      <c r="B12633" s="226" t="s">
        <v>1378</v>
      </c>
      <c r="C12633" s="13" t="str">
        <f>VLOOKUP(B12633,segédtábla!$A$1:$C$156,2,FALSE)</f>
        <v>Dalanics Zsolt</v>
      </c>
      <c r="D12633" s="5" t="s">
        <v>10512</v>
      </c>
      <c r="E12633" s="332" t="str">
        <f>VLOOKUP(C12633,'Havi KM'!A:S,4,FALSE)</f>
        <v xml:space="preserve">     1 398,48 km</v>
      </c>
      <c r="F12633" s="163"/>
    </row>
    <row r="12634" spans="1:6" ht="15" customHeight="1">
      <c r="A12634" s="19" t="str">
        <f>VLOOKUP(B12634,segédtábla!$A$1:$C$156,3,FALSE)</f>
        <v>5+2</v>
      </c>
      <c r="B12634" s="226" t="s">
        <v>1219</v>
      </c>
      <c r="C12634" s="13" t="str">
        <f>VLOOKUP(B12634,segédtábla!$A$1:$C$156,2,FALSE)</f>
        <v>Ignéczi Attila + Mura Milán</v>
      </c>
      <c r="D12634" s="5" t="s">
        <v>10513</v>
      </c>
      <c r="E12634" s="332" t="e">
        <f>VLOOKUP(C12634,'Havi KM'!A:S,4,FALSE)</f>
        <v>#N/A</v>
      </c>
      <c r="F12634" s="163"/>
    </row>
    <row r="12635" spans="1:6" ht="15" customHeight="1">
      <c r="A12635" s="19" t="str">
        <f>VLOOKUP(B12635,segédtábla!$A$1:$C$156,3,FALSE)</f>
        <v>5+2</v>
      </c>
      <c r="B12635" s="226" t="s">
        <v>1266</v>
      </c>
      <c r="C12635" s="13" t="str">
        <f>VLOOKUP(B12635,segédtábla!$A$1:$C$156,2,FALSE)</f>
        <v>Nagy György</v>
      </c>
      <c r="D12635" s="5" t="s">
        <v>10514</v>
      </c>
      <c r="E12635" s="332" t="str">
        <f>VLOOKUP(C12635,'Havi KM'!A:S,4,FALSE)</f>
        <v xml:space="preserve">     1 204,28 km</v>
      </c>
      <c r="F12635" s="163"/>
    </row>
    <row r="12636" spans="1:6" ht="15" customHeight="1">
      <c r="A12636" s="19" t="e">
        <f>VLOOKUP(B12636,segédtábla!$A$1:$C$156,3,FALSE)</f>
        <v>#N/A</v>
      </c>
      <c r="B12636" s="11"/>
      <c r="C12636" s="13" t="e">
        <f>VLOOKUP(B12636,segédtábla!$A$1:$C$156,2,FALSE)</f>
        <v>#N/A</v>
      </c>
      <c r="D12636" s="5"/>
      <c r="E12636" s="332" t="e">
        <f>VLOOKUP(C12636,'Havi KM'!A:S,4,FALSE)</f>
        <v>#N/A</v>
      </c>
      <c r="F12636" s="163"/>
    </row>
    <row r="12638" spans="1:6" ht="15" customHeight="1">
      <c r="A12638" s="10"/>
      <c r="B12638" s="16"/>
      <c r="C12638" s="263">
        <v>46062</v>
      </c>
      <c r="D12638" s="237" t="str">
        <f>TEXT(C12638,"dddd")</f>
        <v>Monday</v>
      </c>
      <c r="E12638" s="330"/>
      <c r="F12638" s="227">
        <f>+COUNTA(B12641:B12665)</f>
        <v>21</v>
      </c>
    </row>
    <row r="12639" spans="1:6" ht="15" customHeight="1">
      <c r="C12639" s="355"/>
    </row>
    <row r="12640" spans="1:6" ht="15" customHeight="1">
      <c r="A12640" s="7" t="s">
        <v>1136</v>
      </c>
      <c r="B12640" s="8" t="s">
        <v>1137</v>
      </c>
      <c r="C12640" s="9" t="s">
        <v>1138</v>
      </c>
      <c r="D12640" s="9" t="s">
        <v>1139</v>
      </c>
      <c r="E12640" s="331" t="s">
        <v>1140</v>
      </c>
      <c r="F12640" s="9" t="s">
        <v>1141</v>
      </c>
    </row>
    <row r="12641" spans="1:6" ht="15" customHeight="1">
      <c r="A12641" s="19" t="str">
        <f>VLOOKUP(B12641,segédtábla!$A$1:$C$156,3,FALSE)</f>
        <v>5+2</v>
      </c>
      <c r="B12641" s="226" t="s">
        <v>1269</v>
      </c>
      <c r="C12641" s="13" t="str">
        <f>VLOOKUP(B12641,segédtábla!$A$1:$C$156,2,FALSE)</f>
        <v>Bagi Lajos + Bagi Márió</v>
      </c>
      <c r="D12641" s="5" t="s">
        <v>10515</v>
      </c>
      <c r="E12641" s="332" t="e">
        <f>VLOOKUP(C12641,'Havi KM'!A:S,4,FALSE)</f>
        <v>#N/A</v>
      </c>
      <c r="F12641" s="163"/>
    </row>
    <row r="12642" spans="1:6" ht="15" customHeight="1">
      <c r="A12642" s="19" t="str">
        <f>VLOOKUP(B12642,segédtábla!$A$1:$C$156,3,FALSE)</f>
        <v>5+2</v>
      </c>
      <c r="B12642" s="226" t="s">
        <v>1149</v>
      </c>
      <c r="C12642" s="13" t="str">
        <f>VLOOKUP(B12642,segédtábla!$A$1:$C$156,2,FALSE)</f>
        <v>Létai Ferenc + Létainé Zsuzsa</v>
      </c>
      <c r="D12642" s="5" t="s">
        <v>10516</v>
      </c>
      <c r="E12642" s="332" t="e">
        <f>VLOOKUP(C12642,'Havi KM'!A:S,4,FALSE)</f>
        <v>#N/A</v>
      </c>
      <c r="F12642" s="163"/>
    </row>
    <row r="12643" spans="1:6" ht="15" customHeight="1">
      <c r="A12643" s="19" t="str">
        <f>VLOOKUP(B12643,segédtábla!$A$1:$C$156,3,FALSE)</f>
        <v>5+2</v>
      </c>
      <c r="B12643" s="226" t="s">
        <v>1159</v>
      </c>
      <c r="C12643" s="319" t="str">
        <f>VLOOKUP(B12643,segédtábla!$A$1:$C$156,2,FALSE)</f>
        <v>Pilló József + Pillóné S. Judit</v>
      </c>
      <c r="D12643" s="188" t="s">
        <v>10517</v>
      </c>
      <c r="E12643" s="332" t="e">
        <f>VLOOKUP(C12643,'Havi KM'!A:S,4,FALSE)</f>
        <v>#N/A</v>
      </c>
      <c r="F12643" s="163"/>
    </row>
    <row r="12644" spans="1:6" ht="15" customHeight="1">
      <c r="A12644" s="19" t="str">
        <f>VLOOKUP(B12644,segédtábla!$A$1:$C$156,3,FALSE)</f>
        <v>11+3</v>
      </c>
      <c r="B12644" s="226" t="s">
        <v>1221</v>
      </c>
      <c r="C12644" s="13" t="str">
        <f>VLOOKUP(B12644,segédtábla!$A$1:$C$156,2,FALSE)</f>
        <v>Vass István</v>
      </c>
      <c r="D12644" s="5" t="s">
        <v>10518</v>
      </c>
      <c r="E12644" s="332" t="e">
        <f>VLOOKUP(C12644,'Havi KM'!A:S,4,FALSE)</f>
        <v>#N/A</v>
      </c>
      <c r="F12644" s="163"/>
    </row>
    <row r="12645" spans="1:6" ht="15" customHeight="1">
      <c r="A12645" s="19" t="e">
        <f>VLOOKUP(B12645,segédtábla!$A$1:$C$156,3,FALSE)</f>
        <v>#N/A</v>
      </c>
      <c r="B12645" s="11"/>
      <c r="C12645" s="13" t="e">
        <f>VLOOKUP(B12645,segédtábla!$A$1:$C$156,2,FALSE)</f>
        <v>#N/A</v>
      </c>
      <c r="D12645" s="5"/>
      <c r="E12645" s="332" t="e">
        <f>VLOOKUP(C12645,'Havi KM'!A:S,4,FALSE)</f>
        <v>#N/A</v>
      </c>
      <c r="F12645" s="163"/>
    </row>
    <row r="12646" spans="1:6" ht="15" customHeight="1">
      <c r="A12646" s="19" t="str">
        <f>VLOOKUP(B12646,segédtábla!$A$1:$C$156,3,FALSE)</f>
        <v>5+2</v>
      </c>
      <c r="B12646" s="226" t="s">
        <v>1154</v>
      </c>
      <c r="C12646" s="13" t="str">
        <f>VLOOKUP(B12646,segédtábla!$A$1:$C$156,2,FALSE)</f>
        <v>Tóth Mihály</v>
      </c>
      <c r="D12646" s="5" t="s">
        <v>1436</v>
      </c>
      <c r="E12646" s="332" t="str">
        <f>VLOOKUP(C12646,'Havi KM'!A:S,4,FALSE)</f>
        <v xml:space="preserve">      345,81 km</v>
      </c>
      <c r="F12646" s="163" t="s">
        <v>10519</v>
      </c>
    </row>
    <row r="12647" spans="1:6" ht="15" customHeight="1">
      <c r="A12647" s="19" t="str">
        <f>VLOOKUP(B12647,segédtábla!$A$1:$C$156,3,FALSE)</f>
        <v>11+3</v>
      </c>
      <c r="B12647" s="226" t="s">
        <v>1573</v>
      </c>
      <c r="C12647" s="13" t="str">
        <f>VLOOKUP(B12647,segédtábla!$A$1:$C$156,2,FALSE)</f>
        <v>Lajkó Zsolt</v>
      </c>
      <c r="D12647" s="5" t="s">
        <v>10520</v>
      </c>
      <c r="E12647" s="332" t="str">
        <f>VLOOKUP(C12647,'Havi KM'!A:S,4,FALSE)</f>
        <v xml:space="preserve">     2 300,8 km</v>
      </c>
      <c r="F12647" s="163" t="s">
        <v>10521</v>
      </c>
    </row>
    <row r="12648" spans="1:6" ht="15" customHeight="1">
      <c r="A12648" s="19" t="e">
        <f>VLOOKUP(B12648,segédtábla!$A$1:$C$156,3,FALSE)</f>
        <v>#N/A</v>
      </c>
      <c r="B12648" s="11"/>
      <c r="C12648" s="13" t="e">
        <f>VLOOKUP(B12648,segédtábla!$A$1:$C$156,2,FALSE)</f>
        <v>#N/A</v>
      </c>
      <c r="D12648" s="5"/>
      <c r="E12648" s="332" t="e">
        <f>VLOOKUP(C12648,'Havi KM'!A:S,4,FALSE)</f>
        <v>#N/A</v>
      </c>
      <c r="F12648" s="163"/>
    </row>
    <row r="12649" spans="1:6" ht="15" customHeight="1">
      <c r="A12649" s="19" t="str">
        <f>VLOOKUP(B12649,segédtábla!$A$1:$C$156,3,FALSE)</f>
        <v>11+2</v>
      </c>
      <c r="B12649" s="226" t="s">
        <v>1197</v>
      </c>
      <c r="C12649" s="13" t="str">
        <f>VLOOKUP(B12649,segédtábla!$A$1:$C$156,2,FALSE)</f>
        <v>Csepeti Péter</v>
      </c>
      <c r="D12649" s="5" t="s">
        <v>1436</v>
      </c>
      <c r="E12649" s="332" t="str">
        <f>VLOOKUP(C12649,'Havi KM'!A:S,4,FALSE)</f>
        <v xml:space="preserve">      982,79 km</v>
      </c>
      <c r="F12649" s="163">
        <v>151</v>
      </c>
    </row>
    <row r="12650" spans="1:6" ht="15" customHeight="1">
      <c r="A12650" s="19" t="str">
        <f>VLOOKUP(B12650,segédtábla!$A$1:$C$156,3,FALSE)</f>
        <v>2/1.</v>
      </c>
      <c r="B12650" s="226" t="s">
        <v>1259</v>
      </c>
      <c r="C12650" s="13" t="str">
        <f>VLOOKUP(B12650,segédtábla!$A$1:$C$156,2,FALSE)</f>
        <v>Berki Richárd Sándor</v>
      </c>
      <c r="D12650" s="5" t="s">
        <v>10522</v>
      </c>
      <c r="E12650" s="332" t="str">
        <f>VLOOKUP(C12650,'Havi KM'!A:S,4,FALSE)</f>
        <v xml:space="preserve">     1 357,13 km</v>
      </c>
      <c r="F12650" s="163"/>
    </row>
    <row r="12651" spans="1:6" ht="15" customHeight="1">
      <c r="A12651" s="19" t="e">
        <f>VLOOKUP(B12651,segédtábla!$A$1:$C$156,3,FALSE)</f>
        <v>#N/A</v>
      </c>
      <c r="B12651" s="11"/>
      <c r="C12651" s="13" t="e">
        <f>VLOOKUP(B12651,segédtábla!$A$1:$C$156,2,FALSE)</f>
        <v>#N/A</v>
      </c>
      <c r="D12651" s="5"/>
      <c r="E12651" s="332" t="e">
        <f>VLOOKUP(C12651,'Havi KM'!A:S,4,FALSE)</f>
        <v>#N/A</v>
      </c>
      <c r="F12651" s="163"/>
    </row>
    <row r="12652" spans="1:6" ht="15" customHeight="1">
      <c r="A12652" s="19" t="str">
        <f>VLOOKUP(B12652,segédtábla!$A$1:$C$156,3,FALSE)</f>
        <v>11+3</v>
      </c>
      <c r="B12652" s="226" t="s">
        <v>1353</v>
      </c>
      <c r="C12652" s="13" t="str">
        <f>VLOOKUP(B12652,segédtábla!$A$1:$C$156,2,FALSE)</f>
        <v>Vancsó Attila</v>
      </c>
      <c r="D12652" s="5" t="s">
        <v>1436</v>
      </c>
      <c r="E12652" s="332" t="str">
        <f>VLOOKUP(C12652,'Havi KM'!A:S,4,FALSE)</f>
        <v xml:space="preserve">     1 260,11 km</v>
      </c>
      <c r="F12652" s="163"/>
    </row>
    <row r="12653" spans="1:6" ht="15" customHeight="1">
      <c r="A12653" s="19" t="str">
        <f>VLOOKUP(B12653,segédtábla!$A$1:$C$156,3,FALSE)</f>
        <v>5+2</v>
      </c>
      <c r="B12653" s="226" t="s">
        <v>1278</v>
      </c>
      <c r="C12653" s="319" t="str">
        <f>VLOOKUP(B12653,segédtábla!$A$1:$C$156,2,FALSE)</f>
        <v>Adamek István + Nyíri Attila</v>
      </c>
      <c r="D12653" s="188" t="s">
        <v>10523</v>
      </c>
      <c r="E12653" s="332" t="e">
        <f>VLOOKUP(C12653,'Havi KM'!A:S,4,FALSE)</f>
        <v>#N/A</v>
      </c>
      <c r="F12653" s="163"/>
    </row>
    <row r="12654" spans="1:6" ht="15" customHeight="1">
      <c r="A12654" s="19" t="e">
        <f>VLOOKUP(B12654,segédtábla!$A$1:$C$156,3,FALSE)</f>
        <v>#N/A</v>
      </c>
      <c r="B12654" s="11"/>
      <c r="C12654" s="13" t="e">
        <f>VLOOKUP(B12654,segédtábla!$A$1:$C$156,2,FALSE)</f>
        <v>#N/A</v>
      </c>
      <c r="D12654" s="5"/>
      <c r="E12654" s="332" t="e">
        <f>VLOOKUP(C12654,'Havi KM'!A:S,4,FALSE)</f>
        <v>#N/A</v>
      </c>
      <c r="F12654" s="163"/>
    </row>
    <row r="12655" spans="1:6" ht="15" customHeight="1">
      <c r="A12655" s="19" t="str">
        <f>VLOOKUP(B12655,segédtábla!$A$1:$C$156,3,FALSE)</f>
        <v>11+3</v>
      </c>
      <c r="B12655" s="175" t="s">
        <v>1234</v>
      </c>
      <c r="C12655" s="116" t="str">
        <f>VLOOKUP(B12655,segédtábla!$A$1:$C$156,2,FALSE)</f>
        <v>Iván Árpád Krisztián</v>
      </c>
      <c r="D12655" s="143" t="s">
        <v>10524</v>
      </c>
      <c r="E12655" s="332" t="str">
        <f>VLOOKUP(C12655,'Havi KM'!A:S,4,FALSE)</f>
        <v xml:space="preserve">      352,06 km</v>
      </c>
      <c r="F12655" s="163" t="s">
        <v>10525</v>
      </c>
    </row>
    <row r="12656" spans="1:6" ht="15" customHeight="1">
      <c r="A12656" s="19" t="str">
        <f>VLOOKUP(B12656,segédtábla!$A$1:$C$156,3,FALSE)</f>
        <v>5+2</v>
      </c>
      <c r="B12656" s="226" t="s">
        <v>1526</v>
      </c>
      <c r="C12656" s="13" t="str">
        <f>VLOOKUP(B12656,segédtábla!$A$1:$C$156,2,FALSE)</f>
        <v>Simon Zoltán</v>
      </c>
      <c r="D12656" s="5" t="s">
        <v>10526</v>
      </c>
      <c r="E12656" s="332" t="str">
        <f>VLOOKUP(C12656,'Havi KM'!A:S,4,FALSE)</f>
        <v xml:space="preserve">     1 431,31 km</v>
      </c>
      <c r="F12656" s="163"/>
    </row>
    <row r="12657" spans="1:6" ht="15" customHeight="1">
      <c r="A12657" s="19" t="str">
        <f>VLOOKUP(B12657,segédtábla!$A$1:$C$156,3,FALSE)</f>
        <v>5+2</v>
      </c>
      <c r="B12657" s="226" t="s">
        <v>1290</v>
      </c>
      <c r="C12657" s="13" t="str">
        <f>VLOOKUP(B12657,segédtábla!$A$1:$C$156,2,FALSE)</f>
        <v>Katona Gábor</v>
      </c>
      <c r="D12657" s="680" t="s">
        <v>10527</v>
      </c>
      <c r="E12657" s="332" t="str">
        <f>VLOOKUP(C12657,'Havi KM'!A:S,4,FALSE)</f>
        <v xml:space="preserve">     1 977,6 km</v>
      </c>
      <c r="F12657" s="163"/>
    </row>
    <row r="12658" spans="1:6" ht="15" customHeight="1">
      <c r="A12658" s="19" t="str">
        <f>VLOOKUP(B12658,segédtábla!$A$1:$C$156,3,FALSE)</f>
        <v>5+2</v>
      </c>
      <c r="B12658" s="226" t="s">
        <v>1173</v>
      </c>
      <c r="C12658" s="13" t="str">
        <f>VLOOKUP(B12658,segédtábla!$A$1:$C$156,2,FALSE)</f>
        <v>Léhner Zsolt</v>
      </c>
      <c r="D12658" s="5" t="s">
        <v>10528</v>
      </c>
      <c r="E12658" s="332" t="str">
        <f>VLOOKUP(C12658,'Havi KM'!A:S,4,FALSE)</f>
        <v xml:space="preserve">     1 816,96 km</v>
      </c>
      <c r="F12658" s="163"/>
    </row>
    <row r="12659" spans="1:6" ht="15" customHeight="1">
      <c r="A12659" s="19" t="str">
        <f>VLOOKUP(B12659,segédtábla!$A$1:$C$156,3,FALSE)</f>
        <v>5+2</v>
      </c>
      <c r="B12659" s="226" t="s">
        <v>1175</v>
      </c>
      <c r="C12659" s="13" t="str">
        <f>VLOOKUP(B12659,segédtábla!$A$1:$C$156,2,FALSE)</f>
        <v>Iklódi Sándor</v>
      </c>
      <c r="D12659" s="5" t="s">
        <v>10529</v>
      </c>
      <c r="E12659" s="332" t="str">
        <f>VLOOKUP(C12659,'Havi KM'!A:S,4,FALSE)</f>
        <v xml:space="preserve">     1 161,24 km</v>
      </c>
      <c r="F12659" s="163"/>
    </row>
    <row r="12660" spans="1:6" ht="15" customHeight="1">
      <c r="A12660" s="19" t="str">
        <f>VLOOKUP(B12660,segédtábla!$A$1:$C$156,3,FALSE)</f>
        <v>5+2</v>
      </c>
      <c r="B12660" s="226" t="s">
        <v>1179</v>
      </c>
      <c r="C12660" s="13" t="str">
        <f>VLOOKUP(B12660,segédtábla!$A$1:$C$156,2,FALSE)</f>
        <v>Horváth Ákos</v>
      </c>
      <c r="D12660" s="5" t="s">
        <v>10530</v>
      </c>
      <c r="E12660" s="332" t="str">
        <f>VLOOKUP(C12660,'Havi KM'!A:S,4,FALSE)</f>
        <v xml:space="preserve">     1 036,99 km</v>
      </c>
      <c r="F12660" s="163"/>
    </row>
    <row r="12661" spans="1:6" ht="15" customHeight="1">
      <c r="A12661" s="19">
        <f>VLOOKUP(B12661,segédtábla!$A$1:$C$156,3,FALSE)</f>
        <v>0</v>
      </c>
      <c r="B12661" s="226" t="s">
        <v>1248</v>
      </c>
      <c r="C12661" s="13">
        <f>VLOOKUP(B12661,segédtábla!$A$1:$C$156,2,FALSE)</f>
        <v>0</v>
      </c>
      <c r="D12661" s="5" t="s">
        <v>10531</v>
      </c>
      <c r="E12661" s="332" t="e">
        <f>VLOOKUP(C12661,'Havi KM'!A:S,4,FALSE)</f>
        <v>#N/A</v>
      </c>
      <c r="F12661" s="163"/>
    </row>
    <row r="12662" spans="1:6" ht="15" customHeight="1">
      <c r="A12662" s="19" t="str">
        <f>VLOOKUP(B12662,segédtábla!$A$1:$C$156,3,FALSE)</f>
        <v>11+3</v>
      </c>
      <c r="B12662" s="226" t="s">
        <v>1253</v>
      </c>
      <c r="C12662" s="319" t="str">
        <f>VLOOKUP(B12662,segédtábla!$A$1:$C$156,2,FALSE)</f>
        <v>Knyihár Adrián</v>
      </c>
      <c r="D12662" s="188" t="s">
        <v>10524</v>
      </c>
      <c r="E12662" s="332" t="str">
        <f>VLOOKUP(C12662,'Havi KM'!A:S,4,FALSE)</f>
        <v xml:space="preserve">      0,0 km</v>
      </c>
      <c r="F12662" s="163" t="s">
        <v>10532</v>
      </c>
    </row>
    <row r="12663" spans="1:6" ht="15" customHeight="1">
      <c r="A12663" s="19" t="str">
        <f>VLOOKUP(B12663,segédtábla!$A$1:$C$156,3,FALSE)</f>
        <v>5+2</v>
      </c>
      <c r="B12663" s="226" t="s">
        <v>1208</v>
      </c>
      <c r="C12663" s="13" t="str">
        <f>VLOOKUP(B12663,segédtábla!$A$1:$C$156,2,FALSE)</f>
        <v>Drozd Péter</v>
      </c>
      <c r="D12663" s="5" t="s">
        <v>10533</v>
      </c>
      <c r="E12663" s="332" t="str">
        <f>VLOOKUP(C12663,'Havi KM'!A:S,4,FALSE)</f>
        <v xml:space="preserve">     1 972,38 km</v>
      </c>
      <c r="F12663" s="163"/>
    </row>
    <row r="12664" spans="1:6" ht="15" customHeight="1">
      <c r="A12664" s="19" t="str">
        <f>VLOOKUP(B12664,segédtábla!$A$1:$C$156,3,FALSE)</f>
        <v>5+2</v>
      </c>
      <c r="B12664" s="226" t="s">
        <v>1256</v>
      </c>
      <c r="C12664" s="13" t="str">
        <f>VLOOKUP(B12664,segédtábla!$A$1:$C$156,2,FALSE)</f>
        <v>Árvai Gábor</v>
      </c>
      <c r="D12664" s="5" t="s">
        <v>10534</v>
      </c>
      <c r="E12664" s="332" t="str">
        <f>VLOOKUP(C12664,'Havi KM'!A:S,4,FALSE)</f>
        <v xml:space="preserve">     1 696,48 km</v>
      </c>
      <c r="F12664" s="163"/>
    </row>
    <row r="12665" spans="1:6" ht="15" customHeight="1">
      <c r="A12665" s="19" t="str">
        <f>VLOOKUP(B12665,segédtábla!$A$1:$C$156,3,FALSE)</f>
        <v>11+3</v>
      </c>
      <c r="B12665" s="226" t="s">
        <v>1183</v>
      </c>
      <c r="C12665" s="13" t="str">
        <f>VLOOKUP(B12665,segédtábla!$A$1:$C$156,2,FALSE)</f>
        <v>Kelemen Imre</v>
      </c>
      <c r="D12665" s="5" t="s">
        <v>10535</v>
      </c>
      <c r="E12665" s="332" t="str">
        <f>VLOOKUP(C12665,'Havi KM'!A:S,4,FALSE)</f>
        <v xml:space="preserve">     2 133,94 km</v>
      </c>
      <c r="F12665" s="163"/>
    </row>
    <row r="12666" spans="1:6" ht="15" customHeight="1">
      <c r="A12666" s="19" t="str">
        <f>VLOOKUP(B12666,segédtábla!$A$1:$C$156,3,FALSE)</f>
        <v>11+3</v>
      </c>
      <c r="B12666" s="226" t="s">
        <v>1428</v>
      </c>
      <c r="C12666" s="13" t="str">
        <f>VLOOKUP(B12666,segédtábla!$A$1:$C$156,2,FALSE)</f>
        <v>Mórocz István</v>
      </c>
      <c r="D12666" s="5" t="s">
        <v>10536</v>
      </c>
      <c r="E12666" s="332" t="str">
        <f>VLOOKUP(C12666,'Havi KM'!A:S,4,FALSE)</f>
        <v xml:space="preserve">     1 668,63 km</v>
      </c>
      <c r="F12666" s="163"/>
    </row>
    <row r="12667" spans="1:6" ht="15" customHeight="1">
      <c r="A12667" s="19" t="str">
        <f>VLOOKUP(B12667,segédtábla!$A$1:$C$156,3,FALSE)</f>
        <v>11+3</v>
      </c>
      <c r="B12667" s="226" t="s">
        <v>1158</v>
      </c>
      <c r="C12667" s="178" t="str">
        <f>VLOOKUP(B12667,segédtábla!$A$1:$C$156,2,FALSE)</f>
        <v>Csák László</v>
      </c>
      <c r="D12667" s="4" t="s">
        <v>10537</v>
      </c>
      <c r="E12667" s="332" t="str">
        <f>VLOOKUP(C12667,'Havi KM'!A:S,4,FALSE)</f>
        <v xml:space="preserve">     1 157,94 km</v>
      </c>
      <c r="F12667" s="163" t="s">
        <v>492</v>
      </c>
    </row>
    <row r="12668" spans="1:6" ht="15" customHeight="1">
      <c r="A12668" s="19">
        <f>VLOOKUP(B12668,segédtábla!$A$1:$C$156,3,FALSE)</f>
        <v>0</v>
      </c>
      <c r="B12668" s="226" t="s">
        <v>1210</v>
      </c>
      <c r="C12668" s="13" t="str">
        <f>VLOOKUP(B12668,segédtábla!$A$1:$C$156,2,FALSE)</f>
        <v xml:space="preserve"> kivonva Szombathelyi Zoltán</v>
      </c>
      <c r="D12668" s="5" t="s">
        <v>10538</v>
      </c>
      <c r="E12668" s="332" t="e">
        <f>VLOOKUP(C12668,'Havi KM'!A:S,4,FALSE)</f>
        <v>#N/A</v>
      </c>
      <c r="F12668" s="231" t="s">
        <v>10539</v>
      </c>
    </row>
    <row r="12669" spans="1:6" ht="15" customHeight="1">
      <c r="A12669" s="19" t="str">
        <f>VLOOKUP(B12669,segédtábla!$A$1:$C$156,3,FALSE)</f>
        <v>5+2</v>
      </c>
      <c r="B12669" s="226" t="s">
        <v>1323</v>
      </c>
      <c r="C12669" s="13" t="str">
        <f>VLOOKUP(B12669,segédtábla!$A$1:$C$156,2,FALSE)</f>
        <v>Moldicz Tamás</v>
      </c>
      <c r="D12669" s="5" t="s">
        <v>10540</v>
      </c>
      <c r="E12669" s="332" t="str">
        <f>VLOOKUP(C12669,'Havi KM'!A:S,4,FALSE)</f>
        <v xml:space="preserve">      938,86 km</v>
      </c>
      <c r="F12669" s="163"/>
    </row>
    <row r="12670" spans="1:6" ht="15" customHeight="1">
      <c r="A12670" s="19">
        <f>VLOOKUP(B12670,segédtábla!$A$1:$C$156,3,FALSE)</f>
        <v>0</v>
      </c>
      <c r="B12670" s="226" t="s">
        <v>1187</v>
      </c>
      <c r="C12670" s="13" t="str">
        <f>VLOOKUP(B12670,segédtábla!$A$1:$C$156,2,FALSE)</f>
        <v>hengerfejes kivonva</v>
      </c>
      <c r="D12670" s="5" t="s">
        <v>10541</v>
      </c>
      <c r="E12670" s="332" t="e">
        <f>VLOOKUP(C12670,'Havi KM'!A:S,4,FALSE)</f>
        <v>#N/A</v>
      </c>
      <c r="F12670" s="163"/>
    </row>
    <row r="12671" spans="1:6" ht="15" customHeight="1">
      <c r="A12671" s="19" t="str">
        <f>VLOOKUP(B12671,segédtábla!$A$1:$C$156,3,FALSE)</f>
        <v>11+3</v>
      </c>
      <c r="B12671" s="226" t="s">
        <v>1189</v>
      </c>
      <c r="C12671" s="178" t="str">
        <f>VLOOKUP(B12671,segédtábla!$A$1:$C$156,2,FALSE)</f>
        <v>Tatarek Sándor</v>
      </c>
      <c r="D12671" s="4" t="s">
        <v>10542</v>
      </c>
      <c r="E12671" s="332" t="str">
        <f>VLOOKUP(C12671,'Havi KM'!A:S,4,FALSE)</f>
        <v xml:space="preserve">      823,62 km</v>
      </c>
      <c r="F12671" s="163" t="s">
        <v>10543</v>
      </c>
    </row>
    <row r="12672" spans="1:6" ht="15" customHeight="1">
      <c r="A12672" s="19" t="str">
        <f>VLOOKUP(B12672,segédtábla!$A$1:$C$156,3,FALSE)</f>
        <v>11+3</v>
      </c>
      <c r="B12672" s="226" t="s">
        <v>1413</v>
      </c>
      <c r="C12672" s="13" t="str">
        <f>VLOOKUP(B12672,segédtábla!$A$1:$C$156,2,FALSE)</f>
        <v>Szkolcsek György</v>
      </c>
      <c r="D12672" s="5" t="s">
        <v>10544</v>
      </c>
      <c r="E12672" s="332" t="str">
        <f>VLOOKUP(C12672,'Havi KM'!A:S,4,FALSE)</f>
        <v xml:space="preserve">     1 278,42 km</v>
      </c>
      <c r="F12672" s="163"/>
    </row>
    <row r="12673" spans="1:6" ht="15" customHeight="1">
      <c r="A12673" s="19" t="str">
        <f>VLOOKUP(B12673,segédtábla!$A$1:$C$156,3,FALSE)</f>
        <v>11+3</v>
      </c>
      <c r="B12673" s="226" t="s">
        <v>1321</v>
      </c>
      <c r="C12673" s="13" t="str">
        <f>VLOOKUP(B12673,segédtábla!$A$1:$C$156,2,FALSE)</f>
        <v>Kovács Márton Péter</v>
      </c>
      <c r="D12673" s="5" t="s">
        <v>10545</v>
      </c>
      <c r="E12673" s="332" t="str">
        <f>VLOOKUP(C12673,'Havi KM'!A:S,4,FALSE)</f>
        <v xml:space="preserve">     2 936,38 km</v>
      </c>
      <c r="F12673" s="163"/>
    </row>
    <row r="12674" spans="1:6" ht="15" customHeight="1">
      <c r="A12674" s="19" t="str">
        <f>VLOOKUP(B12674,segédtábla!$A$1:$C$156,3,FALSE)</f>
        <v>5+2</v>
      </c>
      <c r="B12674" s="226" t="s">
        <v>1341</v>
      </c>
      <c r="C12674" s="13" t="str">
        <f>VLOOKUP(B12674,segédtábla!$A$1:$C$156,2,FALSE)</f>
        <v>Szegedi Zsolt</v>
      </c>
      <c r="D12674" s="448" t="s">
        <v>10546</v>
      </c>
      <c r="E12674" s="332" t="str">
        <f>VLOOKUP(C12674,'Havi KM'!A:S,4,FALSE)</f>
        <v xml:space="preserve">     1 560,76 km</v>
      </c>
      <c r="F12674" s="163"/>
    </row>
    <row r="12675" spans="1:6" ht="15" customHeight="1">
      <c r="A12675" s="19" t="e">
        <f>VLOOKUP(B12675,segédtábla!$A$1:$C$156,3,FALSE)</f>
        <v>#N/A</v>
      </c>
      <c r="B12675" s="11"/>
      <c r="C12675" s="13" t="e">
        <f>VLOOKUP(B12675,segédtábla!$A$1:$C$156,2,FALSE)</f>
        <v>#N/A</v>
      </c>
      <c r="D12675" s="5"/>
      <c r="E12675" s="332" t="e">
        <f>VLOOKUP(C12675,'Havi KM'!A:S,4,FALSE)</f>
        <v>#N/A</v>
      </c>
      <c r="F12675" s="163"/>
    </row>
    <row r="12676" spans="1:6" ht="15" customHeight="1">
      <c r="A12676" s="19" t="e">
        <f>VLOOKUP(B12676,segédtábla!$A$1:$C$156,3,FALSE)</f>
        <v>#N/A</v>
      </c>
      <c r="B12676" s="11"/>
      <c r="C12676" s="13" t="e">
        <f>VLOOKUP(B12676,segédtábla!$A$1:$C$156,2,FALSE)</f>
        <v>#N/A</v>
      </c>
      <c r="D12676" s="5"/>
      <c r="E12676" s="332" t="e">
        <f>VLOOKUP(C12676,'Havi KM'!A:S,4,FALSE)</f>
        <v>#N/A</v>
      </c>
      <c r="F12676" s="163"/>
    </row>
    <row r="12677" spans="1:6" ht="15" customHeight="1">
      <c r="A12677" s="19" t="str">
        <f>VLOOKUP(B12677,segédtábla!$A$1:$C$156,3,FALSE)</f>
        <v>5+2</v>
      </c>
      <c r="B12677" s="428" t="s">
        <v>1288</v>
      </c>
      <c r="C12677" s="429" t="str">
        <f>VLOOKUP(B12677,segédtábla!$A$1:$C$156,2,FALSE)</f>
        <v>Németh Zsolt</v>
      </c>
      <c r="D12677" s="240" t="s">
        <v>2623</v>
      </c>
      <c r="E12677" s="332" t="str">
        <f>VLOOKUP(C12677,'Havi KM'!A:S,4,FALSE)</f>
        <v xml:space="preserve">      347,54 km</v>
      </c>
      <c r="F12677" s="163"/>
    </row>
    <row r="12679" spans="1:6" ht="15" customHeight="1">
      <c r="A12679" s="10"/>
      <c r="B12679" s="16"/>
      <c r="C12679" s="263">
        <v>46063</v>
      </c>
      <c r="D12679" s="237" t="str">
        <f>TEXT(C12679,"dddd")</f>
        <v>Tuesday</v>
      </c>
      <c r="E12679" s="330"/>
      <c r="F12679" s="227">
        <f>+COUNTA(B12682:B12713)</f>
        <v>22</v>
      </c>
    </row>
    <row r="12680" spans="1:6" ht="15" customHeight="1">
      <c r="C12680" s="355"/>
    </row>
    <row r="12681" spans="1:6" ht="15" customHeight="1">
      <c r="A12681" s="7" t="s">
        <v>1136</v>
      </c>
      <c r="B12681" s="8" t="s">
        <v>1137</v>
      </c>
      <c r="C12681" s="9" t="s">
        <v>1138</v>
      </c>
      <c r="D12681" s="9" t="s">
        <v>1139</v>
      </c>
      <c r="E12681" s="331" t="s">
        <v>1140</v>
      </c>
      <c r="F12681" s="9" t="s">
        <v>1141</v>
      </c>
    </row>
    <row r="12682" spans="1:6" ht="15" customHeight="1">
      <c r="A12682" s="19" t="str">
        <f>VLOOKUP(B12682,segédtábla!$A$1:$C$156,3,FALSE)</f>
        <v>17+4</v>
      </c>
      <c r="B12682" s="175" t="s">
        <v>1217</v>
      </c>
      <c r="C12682" s="116" t="str">
        <f>VLOOKUP(B12682,segédtábla!$A$1:$C$156,2,FALSE)</f>
        <v>Fábián Szabolcs</v>
      </c>
      <c r="D12682" s="143" t="s">
        <v>10547</v>
      </c>
      <c r="E12682" s="332" t="str">
        <f>VLOOKUP(C12682,'Havi KM'!A:S,4,FALSE)</f>
        <v xml:space="preserve">     1 855,46 km</v>
      </c>
      <c r="F12682" s="163" t="s">
        <v>10548</v>
      </c>
    </row>
    <row r="12683" spans="1:6" ht="15" customHeight="1">
      <c r="A12683" s="19" t="str">
        <f>VLOOKUP(B12683,segédtábla!$A$1:$C$156,3,FALSE)</f>
        <v>11+3</v>
      </c>
      <c r="B12683" s="226" t="s">
        <v>1142</v>
      </c>
      <c r="C12683" s="13" t="str">
        <f>VLOOKUP(B12683,segédtábla!$A$1:$C$156,2,FALSE)</f>
        <v>Hamecz  Zsolt + Zsoltné</v>
      </c>
      <c r="D12683" s="5" t="s">
        <v>10549</v>
      </c>
      <c r="E12683" s="332" t="e">
        <f>VLOOKUP(C12683,'Havi KM'!A:S,4,FALSE)</f>
        <v>#N/A</v>
      </c>
      <c r="F12683" s="163"/>
    </row>
    <row r="12684" spans="1:6" ht="15" customHeight="1">
      <c r="A12684" s="19" t="e">
        <f>VLOOKUP(B12684,segédtábla!$A$1:$C$156,3,FALSE)</f>
        <v>#N/A</v>
      </c>
      <c r="B12684" s="11"/>
      <c r="C12684" s="13" t="e">
        <f>VLOOKUP(B12684,segédtábla!$A$1:$C$156,2,FALSE)</f>
        <v>#N/A</v>
      </c>
      <c r="D12684" s="5"/>
      <c r="E12684" s="332" t="e">
        <f>VLOOKUP(C12684,'Havi KM'!A:S,4,FALSE)</f>
        <v>#N/A</v>
      </c>
      <c r="F12684" s="163"/>
    </row>
    <row r="12685" spans="1:6" ht="15" customHeight="1">
      <c r="A12685" s="19" t="str">
        <f>VLOOKUP(B12685,segédtábla!$A$1:$C$156,3,FALSE)</f>
        <v>5+2</v>
      </c>
      <c r="B12685" s="226" t="s">
        <v>1328</v>
      </c>
      <c r="C12685" s="13" t="str">
        <f>VLOOKUP(B12685,segédtábla!$A$1:$C$156,2,FALSE)</f>
        <v>Majer Dominik - Charter</v>
      </c>
      <c r="D12685" s="5" t="s">
        <v>1436</v>
      </c>
      <c r="E12685" s="332" t="e">
        <f>VLOOKUP(C12685,'Havi KM'!A:S,4,FALSE)</f>
        <v>#N/A</v>
      </c>
      <c r="F12685" s="163"/>
    </row>
    <row r="12686" spans="1:6" ht="15" customHeight="1">
      <c r="A12686" s="19" t="str">
        <f>VLOOKUP(B12686,segédtábla!$A$1:$C$156,3,FALSE)</f>
        <v>5+2</v>
      </c>
      <c r="B12686" s="226" t="s">
        <v>1410</v>
      </c>
      <c r="C12686" s="13" t="str">
        <f>VLOOKUP(B12686,segédtábla!$A$1:$C$156,2,FALSE)</f>
        <v>Berek Dániel</v>
      </c>
      <c r="D12686" s="5" t="s">
        <v>10550</v>
      </c>
      <c r="E12686" s="332" t="str">
        <f>VLOOKUP(C12686,'Havi KM'!A:S,4,FALSE)</f>
        <v xml:space="preserve">      0,0 km</v>
      </c>
      <c r="F12686" s="163" t="s">
        <v>7586</v>
      </c>
    </row>
    <row r="12687" spans="1:6" ht="15" customHeight="1">
      <c r="A12687" s="19" t="e">
        <f>VLOOKUP(B12687,segédtábla!$A$1:$C$156,3,FALSE)</f>
        <v>#N/A</v>
      </c>
      <c r="B12687" s="11"/>
      <c r="C12687" s="13" t="e">
        <f>VLOOKUP(B12687,segédtábla!$A$1:$C$156,2,FALSE)</f>
        <v>#N/A</v>
      </c>
      <c r="D12687" s="5"/>
      <c r="E12687" s="332" t="e">
        <f>VLOOKUP(C12687,'Havi KM'!A:S,4,FALSE)</f>
        <v>#N/A</v>
      </c>
      <c r="F12687" s="163"/>
    </row>
    <row r="12688" spans="1:6" ht="15" customHeight="1">
      <c r="A12688" s="19" t="str">
        <f>VLOOKUP(B12688,segédtábla!$A$1:$C$156,3,FALSE)</f>
        <v>5+2</v>
      </c>
      <c r="B12688" s="226" t="s">
        <v>1154</v>
      </c>
      <c r="C12688" s="13" t="str">
        <f>VLOOKUP(B12688,segédtábla!$A$1:$C$156,2,FALSE)</f>
        <v>Tóth Mihály</v>
      </c>
      <c r="D12688" s="5" t="s">
        <v>1436</v>
      </c>
      <c r="E12688" s="332" t="str">
        <f>VLOOKUP(C12688,'Havi KM'!A:S,4,FALSE)</f>
        <v xml:space="preserve">      345,81 km</v>
      </c>
      <c r="F12688" s="163"/>
    </row>
    <row r="12689" spans="1:6" ht="15" customHeight="1">
      <c r="A12689" s="19" t="str">
        <f>VLOOKUP(B12689,segédtábla!$A$1:$C$156,3,FALSE)</f>
        <v>11+3</v>
      </c>
      <c r="B12689" s="226" t="s">
        <v>1573</v>
      </c>
      <c r="C12689" s="13" t="str">
        <f>VLOOKUP(B12689,segédtábla!$A$1:$C$156,2,FALSE)</f>
        <v>Lajkó Zsolt</v>
      </c>
      <c r="D12689" s="5" t="s">
        <v>10520</v>
      </c>
      <c r="E12689" s="332" t="str">
        <f>VLOOKUP(C12689,'Havi KM'!A:S,4,FALSE)</f>
        <v xml:space="preserve">     2 300,8 km</v>
      </c>
      <c r="F12689" s="163" t="s">
        <v>10551</v>
      </c>
    </row>
    <row r="12690" spans="1:6" ht="15" customHeight="1">
      <c r="A12690" s="19" t="e">
        <f>VLOOKUP(B12690,segédtábla!$A$1:$C$156,3,FALSE)</f>
        <v>#N/A</v>
      </c>
      <c r="B12690" s="11"/>
      <c r="C12690" s="13" t="e">
        <f>VLOOKUP(B12690,segédtábla!$A$1:$C$156,2,FALSE)</f>
        <v>#N/A</v>
      </c>
      <c r="D12690" s="5"/>
      <c r="E12690" s="332" t="e">
        <f>VLOOKUP(C12690,'Havi KM'!A:S,4,FALSE)</f>
        <v>#N/A</v>
      </c>
      <c r="F12690" s="163"/>
    </row>
    <row r="12691" spans="1:6" ht="15" customHeight="1">
      <c r="A12691" s="19" t="str">
        <f>VLOOKUP(B12691,segédtábla!$A$1:$C$156,3,FALSE)</f>
        <v>5+2</v>
      </c>
      <c r="B12691" s="226" t="s">
        <v>1264</v>
      </c>
      <c r="C12691" s="13" t="str">
        <f>VLOOKUP(B12691,segédtábla!$A$1:$C$156,2,FALSE)</f>
        <v>Sógorka Csaba</v>
      </c>
      <c r="D12691" s="5" t="s">
        <v>1436</v>
      </c>
      <c r="E12691" s="332" t="str">
        <f>VLOOKUP(C12691,'Havi KM'!A:S,4,FALSE)</f>
        <v xml:space="preserve">     1 480,64 km</v>
      </c>
      <c r="F12691" s="163"/>
    </row>
    <row r="12692" spans="1:6" ht="15" customHeight="1">
      <c r="A12692" s="19" t="str">
        <f>VLOOKUP(B12692,segédtábla!$A$1:$C$156,3,FALSE)</f>
        <v>korai kezdés preferált</v>
      </c>
      <c r="B12692" s="226" t="s">
        <v>1309</v>
      </c>
      <c r="C12692" s="319" t="str">
        <f>VLOOKUP(B12692,segédtábla!$A$1:$C$156,2,FALSE)</f>
        <v>Gosztenschnik Péter</v>
      </c>
      <c r="D12692" s="188" t="s">
        <v>10552</v>
      </c>
      <c r="E12692" s="332" t="str">
        <f>VLOOKUP(C12692,'Havi KM'!A:S,4,FALSE)</f>
        <v xml:space="preserve">      684,27 km</v>
      </c>
      <c r="F12692" s="163" t="s">
        <v>10553</v>
      </c>
    </row>
    <row r="12693" spans="1:6" ht="15" customHeight="1">
      <c r="A12693" s="19" t="e">
        <f>VLOOKUP(B12693,segédtábla!$A$1:$C$156,3,FALSE)</f>
        <v>#N/A</v>
      </c>
      <c r="B12693" s="11"/>
      <c r="C12693" s="13" t="e">
        <f>VLOOKUP(B12693,segédtábla!$A$1:$C$156,2,FALSE)</f>
        <v>#N/A</v>
      </c>
      <c r="D12693" s="5"/>
      <c r="E12693" s="332" t="e">
        <f>VLOOKUP(C12693,'Havi KM'!A:S,4,FALSE)</f>
        <v>#N/A</v>
      </c>
      <c r="F12693" s="163"/>
    </row>
    <row r="12694" spans="1:6" ht="15" customHeight="1">
      <c r="A12694" s="19" t="str">
        <f>VLOOKUP(B12694,segédtábla!$A$1:$C$156,3,FALSE)</f>
        <v>5+2</v>
      </c>
      <c r="B12694" s="226" t="s">
        <v>1200</v>
      </c>
      <c r="C12694" s="13" t="str">
        <f>VLOOKUP(B12694,segédtábla!$A$1:$C$156,2,FALSE)</f>
        <v>Giber Zoltán</v>
      </c>
      <c r="D12694" s="5" t="s">
        <v>1436</v>
      </c>
      <c r="E12694" s="332" t="str">
        <f>VLOOKUP(C12694,'Havi KM'!A:S,4,FALSE)</f>
        <v xml:space="preserve">     1 523,35 km</v>
      </c>
      <c r="F12694" s="163" t="s">
        <v>10554</v>
      </c>
    </row>
    <row r="12695" spans="1:6" ht="15" customHeight="1">
      <c r="A12695" s="19" t="str">
        <f>VLOOKUP(B12695,segédtábla!$A$1:$C$156,3,FALSE)</f>
        <v>11+3</v>
      </c>
      <c r="B12695" s="226" t="s">
        <v>1283</v>
      </c>
      <c r="C12695" s="319" t="str">
        <f>VLOOKUP(B12695,segédtábla!$A$1:$C$156,2,FALSE)</f>
        <v>Török Attila</v>
      </c>
      <c r="D12695" s="188" t="s">
        <v>10555</v>
      </c>
      <c r="E12695" s="332" t="str">
        <f>VLOOKUP(C12695,'Havi KM'!A:S,4,FALSE)</f>
        <v xml:space="preserve">     1 669,95 km</v>
      </c>
      <c r="F12695" s="163" t="s">
        <v>10556</v>
      </c>
    </row>
    <row r="12696" spans="1:6" ht="15" customHeight="1">
      <c r="A12696" s="19" t="e">
        <f>VLOOKUP(B12696,segédtábla!$A$1:$C$156,3,FALSE)</f>
        <v>#N/A</v>
      </c>
      <c r="B12696" s="11"/>
      <c r="C12696" s="13" t="e">
        <f>VLOOKUP(B12696,segédtábla!$A$1:$C$156,2,FALSE)</f>
        <v>#N/A</v>
      </c>
      <c r="D12696" s="5"/>
      <c r="E12696" s="332" t="e">
        <f>VLOOKUP(C12696,'Havi KM'!A:S,4,FALSE)</f>
        <v>#N/A</v>
      </c>
      <c r="F12696" s="163"/>
    </row>
    <row r="12697" spans="1:6" ht="15" customHeight="1">
      <c r="A12697" s="19" t="str">
        <f>VLOOKUP(B12697,segédtábla!$A$1:$C$156,3,FALSE)</f>
        <v>10+4</v>
      </c>
      <c r="B12697" s="226" t="s">
        <v>1335</v>
      </c>
      <c r="C12697" s="178" t="str">
        <f>VLOOKUP(B12697,segédtábla!$A$1:$C$156,2,FALSE)</f>
        <v>Pollák Péter</v>
      </c>
      <c r="D12697" s="4" t="s">
        <v>1436</v>
      </c>
      <c r="E12697" s="332" t="str">
        <f>VLOOKUP(C12697,'Havi KM'!A:S,4,FALSE)</f>
        <v xml:space="preserve">     1 011,99 km</v>
      </c>
      <c r="F12697" s="163"/>
    </row>
    <row r="12698" spans="1:6" ht="15" customHeight="1">
      <c r="A12698" s="19" t="str">
        <f>VLOOKUP(B12698,segédtábla!$A$1:$C$156,3,FALSE)</f>
        <v>11+3</v>
      </c>
      <c r="B12698" s="226" t="s">
        <v>1212</v>
      </c>
      <c r="C12698" s="13" t="str">
        <f>VLOOKUP(B12698,segédtábla!$A$1:$C$156,2,FALSE)</f>
        <v>Kopányi László</v>
      </c>
      <c r="D12698" s="5" t="s">
        <v>10557</v>
      </c>
      <c r="E12698" s="332" t="str">
        <f>VLOOKUP(C12698,'Havi KM'!A:S,4,FALSE)</f>
        <v xml:space="preserve">     2 365,46 km</v>
      </c>
      <c r="F12698" s="163" t="s">
        <v>10558</v>
      </c>
    </row>
    <row r="12699" spans="1:6" ht="15" customHeight="1">
      <c r="A12699" s="19" t="e">
        <f>VLOOKUP(B12699,segédtábla!$A$1:$C$156,3,FALSE)</f>
        <v>#N/A</v>
      </c>
      <c r="B12699" s="11"/>
      <c r="C12699" s="13" t="e">
        <f>VLOOKUP(B12699,segédtábla!$A$1:$C$156,2,FALSE)</f>
        <v>#N/A</v>
      </c>
      <c r="D12699" s="5"/>
      <c r="E12699" s="332" t="e">
        <f>VLOOKUP(C12699,'Havi KM'!A:S,4,FALSE)</f>
        <v>#N/A</v>
      </c>
      <c r="F12699" s="163"/>
    </row>
    <row r="12700" spans="1:6" ht="15" customHeight="1">
      <c r="A12700" s="19" t="str">
        <f>VLOOKUP(B12700,segédtábla!$A$1:$C$156,3,FALSE)</f>
        <v>11+3</v>
      </c>
      <c r="B12700" s="226" t="s">
        <v>1168</v>
      </c>
      <c r="C12700" s="178" t="str">
        <f>VLOOKUP(B12700,segédtábla!$A$1:$C$156,2,FALSE)</f>
        <v>Balázs István</v>
      </c>
      <c r="D12700" s="4" t="s">
        <v>10559</v>
      </c>
      <c r="E12700" s="332" t="str">
        <f>VLOOKUP(C12700,'Havi KM'!A:S,4,FALSE)</f>
        <v xml:space="preserve">     1 401,93 km</v>
      </c>
      <c r="F12700" s="163"/>
    </row>
    <row r="12701" spans="1:6" ht="15" customHeight="1">
      <c r="A12701" s="19" t="str">
        <f>VLOOKUP(B12701,segédtábla!$A$1:$C$156,3,FALSE)</f>
        <v>11+3</v>
      </c>
      <c r="B12701" s="226" t="s">
        <v>1158</v>
      </c>
      <c r="C12701" s="13" t="str">
        <f>VLOOKUP(B12701,segédtábla!$A$1:$C$156,2,FALSE)</f>
        <v>Csák László</v>
      </c>
      <c r="D12701" s="5" t="s">
        <v>10560</v>
      </c>
      <c r="E12701" s="332" t="str">
        <f>VLOOKUP(C12701,'Havi KM'!A:S,4,FALSE)</f>
        <v xml:space="preserve">     1 157,94 km</v>
      </c>
      <c r="F12701" s="163" t="s">
        <v>10561</v>
      </c>
    </row>
    <row r="12702" spans="1:6" ht="15" customHeight="1">
      <c r="A12702" s="19" t="e">
        <f>VLOOKUP(B12702,segédtábla!$A$1:$C$156,3,FALSE)</f>
        <v>#N/A</v>
      </c>
      <c r="B12702" s="11"/>
      <c r="C12702" s="13" t="e">
        <f>VLOOKUP(B12702,segédtábla!$A$1:$C$156,2,FALSE)</f>
        <v>#N/A</v>
      </c>
      <c r="D12702" s="5"/>
      <c r="E12702" s="332" t="e">
        <f>VLOOKUP(C12702,'Havi KM'!A:S,4,FALSE)</f>
        <v>#N/A</v>
      </c>
      <c r="F12702" s="163"/>
    </row>
    <row r="12703" spans="1:6" ht="15" customHeight="1">
      <c r="A12703" s="19" t="str">
        <f>VLOOKUP(B12703,segédtábla!$A$1:$C$156,3,FALSE)</f>
        <v>5+2</v>
      </c>
      <c r="B12703" s="226" t="s">
        <v>1154</v>
      </c>
      <c r="C12703" s="13" t="str">
        <f>VLOOKUP(B12703,segédtábla!$A$1:$C$156,2,FALSE)</f>
        <v>Tóth Mihály</v>
      </c>
      <c r="D12703" s="5" t="s">
        <v>1436</v>
      </c>
      <c r="E12703" s="332" t="str">
        <f>VLOOKUP(C12703,'Havi KM'!A:S,4,FALSE)</f>
        <v xml:space="preserve">      345,81 km</v>
      </c>
      <c r="F12703" s="163"/>
    </row>
    <row r="12704" spans="1:6" ht="15" customHeight="1">
      <c r="A12704" s="19" t="str">
        <f>VLOOKUP(B12704,segédtábla!$A$1:$C$156,3,FALSE)</f>
        <v>5+2</v>
      </c>
      <c r="B12704" s="226" t="s">
        <v>1304</v>
      </c>
      <c r="C12704" s="13" t="str">
        <f>VLOOKUP(B12704,segédtábla!$A$1:$C$156,2,FALSE)</f>
        <v>Hadi Krisztián</v>
      </c>
      <c r="D12704" s="5" t="s">
        <v>10562</v>
      </c>
      <c r="E12704" s="332" t="str">
        <f>VLOOKUP(C12704,'Havi KM'!A:S,4,FALSE)</f>
        <v xml:space="preserve">      715,33 km</v>
      </c>
      <c r="F12704" s="163"/>
    </row>
    <row r="12705" spans="1:6" ht="15" customHeight="1">
      <c r="A12705" s="19" t="e">
        <f>VLOOKUP(B12705,segédtábla!$A$1:$C$156,3,FALSE)</f>
        <v>#N/A</v>
      </c>
      <c r="B12705" s="11"/>
      <c r="C12705" s="13" t="e">
        <f>VLOOKUP(B12705,segédtábla!$A$1:$C$156,2,FALSE)</f>
        <v>#N/A</v>
      </c>
      <c r="D12705" s="5"/>
      <c r="E12705" s="332" t="e">
        <f>VLOOKUP(C12705,'Havi KM'!A:S,4,FALSE)</f>
        <v>#N/A</v>
      </c>
      <c r="F12705" s="163"/>
    </row>
    <row r="12706" spans="1:6" ht="15" customHeight="1">
      <c r="A12706" s="19" t="e">
        <f>VLOOKUP(B12706,segédtábla!$A$1:$C$156,3,FALSE)</f>
        <v>#N/A</v>
      </c>
      <c r="B12706" s="11"/>
      <c r="C12706" s="13" t="e">
        <f>VLOOKUP(B12706,segédtábla!$A$1:$C$156,2,FALSE)</f>
        <v>#N/A</v>
      </c>
      <c r="D12706" s="5"/>
      <c r="E12706" s="332" t="e">
        <f>VLOOKUP(C12706,'Havi KM'!A:S,4,FALSE)</f>
        <v>#N/A</v>
      </c>
      <c r="F12706" s="163"/>
    </row>
    <row r="12707" spans="1:6" ht="15" customHeight="1">
      <c r="A12707" s="19" t="str">
        <f>VLOOKUP(B12707,segédtábla!$A$1:$C$156,3,FALSE)</f>
        <v>11+3</v>
      </c>
      <c r="B12707" s="226" t="s">
        <v>1147</v>
      </c>
      <c r="C12707" s="13" t="str">
        <f>VLOOKUP(B12707,segédtábla!$A$1:$C$156,2,FALSE)</f>
        <v>Török Sándor</v>
      </c>
      <c r="D12707" s="5" t="s">
        <v>10563</v>
      </c>
      <c r="E12707" s="332" t="str">
        <f>VLOOKUP(C12707,'Havi KM'!A:S,4,FALSE)</f>
        <v xml:space="preserve">     1 629,14 km</v>
      </c>
      <c r="F12707" s="163"/>
    </row>
    <row r="12708" spans="1:6" ht="15" customHeight="1">
      <c r="A12708" s="19" t="str">
        <f>VLOOKUP(B12708,segédtábla!$A$1:$C$156,3,FALSE)</f>
        <v>11+3</v>
      </c>
      <c r="B12708" s="226" t="s">
        <v>1428</v>
      </c>
      <c r="C12708" s="13" t="str">
        <f>VLOOKUP(B12708,segédtábla!$A$1:$C$156,2,FALSE)</f>
        <v>Mórocz István</v>
      </c>
      <c r="D12708" s="5"/>
      <c r="E12708" s="332" t="str">
        <f>VLOOKUP(C12708,'Havi KM'!A:S,4,FALSE)</f>
        <v xml:space="preserve">     1 668,63 km</v>
      </c>
      <c r="F12708" s="163"/>
    </row>
    <row r="12709" spans="1:6" ht="15" customHeight="1">
      <c r="A12709" s="19" t="str">
        <f>VLOOKUP(B12709,segédtábla!$A$1:$C$156,3,FALSE)</f>
        <v>2/1.</v>
      </c>
      <c r="B12709" s="226" t="s">
        <v>1259</v>
      </c>
      <c r="C12709" s="13" t="str">
        <f>VLOOKUP(B12709,segédtábla!$A$1:$C$156,2,FALSE)</f>
        <v>Berki Richárd Sándor</v>
      </c>
      <c r="D12709" s="5"/>
      <c r="E12709" s="332" t="str">
        <f>VLOOKUP(C12709,'Havi KM'!A:S,4,FALSE)</f>
        <v xml:space="preserve">     1 357,13 km</v>
      </c>
      <c r="F12709" s="163"/>
    </row>
    <row r="12710" spans="1:6" ht="15" customHeight="1">
      <c r="A12710" s="19" t="e">
        <f>VLOOKUP(B12710,segédtábla!$A$1:$C$156,3,FALSE)</f>
        <v>#N/A</v>
      </c>
      <c r="B12710" s="11"/>
      <c r="C12710" s="13" t="e">
        <f>VLOOKUP(B12710,segédtábla!$A$1:$C$156,2,FALSE)</f>
        <v>#N/A</v>
      </c>
      <c r="D12710" s="5"/>
      <c r="E12710" s="332" t="e">
        <f>VLOOKUP(C12710,'Havi KM'!A:S,4,FALSE)</f>
        <v>#N/A</v>
      </c>
      <c r="F12710" s="163"/>
    </row>
    <row r="12711" spans="1:6" ht="15" customHeight="1">
      <c r="A12711" s="19" t="str">
        <f>VLOOKUP(B12711,segédtábla!$A$1:$C$156,3,FALSE)</f>
        <v>11+3</v>
      </c>
      <c r="B12711" s="226" t="s">
        <v>1355</v>
      </c>
      <c r="C12711" s="13" t="str">
        <f>VLOOKUP(B12711,segédtábla!$A$1:$C$156,2,FALSE)</f>
        <v>Németh Nándor</v>
      </c>
      <c r="D12711" s="5" t="s">
        <v>10564</v>
      </c>
      <c r="E12711" s="332" t="str">
        <f>VLOOKUP(C12711,'Havi KM'!A:S,4,FALSE)</f>
        <v xml:space="preserve">     2 089,15 km</v>
      </c>
      <c r="F12711" s="163"/>
    </row>
    <row r="12712" spans="1:6" ht="15" customHeight="1">
      <c r="A12712" s="19" t="str">
        <f>VLOOKUP(B12712,segédtábla!$A$1:$C$156,3,FALSE)</f>
        <v>5+2</v>
      </c>
      <c r="B12712" s="226" t="s">
        <v>1288</v>
      </c>
      <c r="C12712" s="13" t="str">
        <f>VLOOKUP(B12712,segédtábla!$A$1:$C$156,2,FALSE)</f>
        <v>Németh Zsolt</v>
      </c>
      <c r="D12712" s="5" t="s">
        <v>10565</v>
      </c>
      <c r="E12712" s="332" t="str">
        <f>VLOOKUP(C12712,'Havi KM'!A:S,4,FALSE)</f>
        <v xml:space="preserve">      347,54 km</v>
      </c>
      <c r="F12712" s="163"/>
    </row>
    <row r="12713" spans="1:6" ht="15" customHeight="1">
      <c r="A12713" s="19" t="str">
        <f>VLOOKUP(B12713,segédtábla!$A$1:$C$156,3,FALSE)</f>
        <v>5+2</v>
      </c>
      <c r="B12713" s="226" t="s">
        <v>1227</v>
      </c>
      <c r="C12713" s="13" t="str">
        <f>VLOOKUP(B12713,segédtábla!$A$1:$C$156,2,FALSE)</f>
        <v>Horváth Ferenc</v>
      </c>
      <c r="D12713" s="5" t="s">
        <v>10566</v>
      </c>
      <c r="E12713" s="332" t="str">
        <f>VLOOKUP(C12713,'Havi KM'!A:S,4,FALSE)</f>
        <v xml:space="preserve">     1 488,98 km</v>
      </c>
      <c r="F12713" s="163"/>
    </row>
    <row r="12714" spans="1:6" ht="15" customHeight="1">
      <c r="A12714" s="19" t="str">
        <f>VLOOKUP(B12714,segédtábla!$A$1:$C$156,3,FALSE)</f>
        <v>11+3</v>
      </c>
      <c r="B12714" s="226" t="s">
        <v>1145</v>
      </c>
      <c r="C12714" s="319" t="str">
        <f>VLOOKUP(B12714,segédtábla!$A$1:$C$156,2,FALSE)</f>
        <v>Fodor Károly</v>
      </c>
      <c r="D12714" s="188" t="s">
        <v>10567</v>
      </c>
      <c r="E12714" s="332" t="str">
        <f>VLOOKUP(C12714,'Havi KM'!A:S,4,FALSE)</f>
        <v xml:space="preserve">     1 559,63 km</v>
      </c>
      <c r="F12714" s="163" t="s">
        <v>10568</v>
      </c>
    </row>
    <row r="12715" spans="1:6" ht="15" customHeight="1">
      <c r="A12715" s="19" t="str">
        <f>VLOOKUP(B12715,segédtábla!$A$1:$C$156,3,FALSE)</f>
        <v>11+3</v>
      </c>
      <c r="B12715" s="226" t="s">
        <v>1296</v>
      </c>
      <c r="C12715" s="13" t="str">
        <f>VLOOKUP(B12715,segédtábla!$A$1:$C$156,2,FALSE)</f>
        <v>Kálóczi Péter</v>
      </c>
      <c r="D12715" s="240" t="s">
        <v>10569</v>
      </c>
      <c r="E12715" s="332" t="str">
        <f>VLOOKUP(C12715,'Havi KM'!A:S,4,FALSE)</f>
        <v xml:space="preserve">      933,04 km</v>
      </c>
      <c r="F12715" s="163"/>
    </row>
    <row r="12716" spans="1:6" ht="15" customHeight="1">
      <c r="A12716" s="19" t="str">
        <f>VLOOKUP(B12716,segédtábla!$A$1:$C$156,3,FALSE)</f>
        <v>5+2</v>
      </c>
      <c r="B12716" s="226" t="s">
        <v>1152</v>
      </c>
      <c r="C12716" s="13" t="str">
        <f>VLOOKUP(B12716,segédtábla!$A$1:$C$156,2,FALSE)</f>
        <v>Tokorcsi Tibor</v>
      </c>
      <c r="D12716" s="5" t="s">
        <v>10570</v>
      </c>
      <c r="E12716" s="332" t="str">
        <f>VLOOKUP(C12716,'Havi KM'!A:S,4,FALSE)</f>
        <v xml:space="preserve">     1 330,53 km</v>
      </c>
      <c r="F12716" s="163"/>
    </row>
    <row r="12717" spans="1:6" ht="15" customHeight="1">
      <c r="A12717" s="19" t="str">
        <f>VLOOKUP(B12717,segédtábla!$A$1:$C$156,3,FALSE)</f>
        <v>5+2</v>
      </c>
      <c r="B12717" s="226" t="s">
        <v>1181</v>
      </c>
      <c r="C12717" s="13" t="str">
        <f>VLOOKUP(B12717,segédtábla!$A$1:$C$156,2,FALSE)</f>
        <v>Lázár Gábor</v>
      </c>
      <c r="D12717" s="240" t="s">
        <v>10571</v>
      </c>
      <c r="E12717" s="332" t="str">
        <f>VLOOKUP(C12717,'Havi KM'!A:S,4,FALSE)</f>
        <v xml:space="preserve">     1 156,79 km</v>
      </c>
      <c r="F12717" s="163"/>
    </row>
    <row r="12718" spans="1:6" ht="15" customHeight="1">
      <c r="A12718" s="19" t="str">
        <f>VLOOKUP(B12718,segédtábla!$A$1:$C$156,3,FALSE)</f>
        <v>5+2</v>
      </c>
      <c r="B12718" s="226" t="s">
        <v>1317</v>
      </c>
      <c r="C12718" s="13" t="str">
        <f>VLOOKUP(B12718,segédtábla!$A$1:$C$156,2,FALSE)</f>
        <v>Tőzsér Gábor</v>
      </c>
      <c r="D12718" s="5" t="s">
        <v>10572</v>
      </c>
      <c r="E12718" s="332" t="str">
        <f>VLOOKUP(C12718,'Havi KM'!A:S,4,FALSE)</f>
        <v xml:space="preserve">     1 375,22 km</v>
      </c>
      <c r="F12718" s="231"/>
    </row>
    <row r="12719" spans="1:6" ht="15" customHeight="1">
      <c r="A12719" s="19" t="str">
        <f>VLOOKUP(B12719,segédtábla!$A$1:$C$156,3,FALSE)</f>
        <v>11+3</v>
      </c>
      <c r="B12719" s="226" t="s">
        <v>1372</v>
      </c>
      <c r="C12719" s="13" t="str">
        <f>VLOOKUP(B12719,segédtábla!$A$1:$C$156,2,FALSE)</f>
        <v>Lutz Márk Richárd</v>
      </c>
      <c r="D12719" s="5" t="s">
        <v>10573</v>
      </c>
      <c r="E12719" s="332" t="str">
        <f>VLOOKUP(C12719,'Havi KM'!A:S,4,FALSE)</f>
        <v xml:space="preserve">     2 443,97 km</v>
      </c>
      <c r="F12719" s="163"/>
    </row>
    <row r="12720" spans="1:6" ht="15" customHeight="1">
      <c r="A12720" s="19">
        <f>VLOOKUP(B12720,segédtábla!$A$1:$C$156,3,FALSE)</f>
        <v>0</v>
      </c>
      <c r="B12720" s="226" t="s">
        <v>1375</v>
      </c>
      <c r="C12720" s="319" t="str">
        <f>VLOOKUP(B12720,segédtábla!$A$1:$C$156,2,FALSE)</f>
        <v>kivonva</v>
      </c>
      <c r="D12720" s="188" t="s">
        <v>10574</v>
      </c>
      <c r="E12720" s="332" t="e">
        <f>VLOOKUP(C12720,'Havi KM'!A:S,4,FALSE)</f>
        <v>#N/A</v>
      </c>
      <c r="F12720" s="163" t="s">
        <v>10575</v>
      </c>
    </row>
    <row r="12721" spans="1:6" ht="15" customHeight="1">
      <c r="A12721" s="19" t="str">
        <f>VLOOKUP(B12721,segédtábla!$A$1:$C$156,3,FALSE)</f>
        <v>5+2</v>
      </c>
      <c r="B12721" s="226" t="s">
        <v>1339</v>
      </c>
      <c r="C12721" s="319" t="str">
        <f>VLOOKUP(B12721,segédtábla!$A$1:$C$156,2,FALSE)</f>
        <v>Áncsák János 04.14</v>
      </c>
      <c r="D12721" s="188" t="s">
        <v>10576</v>
      </c>
      <c r="E12721" s="332" t="e">
        <f>VLOOKUP(C12721,'Havi KM'!A:S,4,FALSE)</f>
        <v>#N/A</v>
      </c>
      <c r="F12721" s="163"/>
    </row>
    <row r="12722" spans="1:6" ht="15" customHeight="1">
      <c r="A12722" s="19" t="str">
        <f>VLOOKUP(B12722,segédtábla!$A$1:$C$156,3,FALSE)</f>
        <v>2/1.</v>
      </c>
      <c r="B12722" s="226" t="s">
        <v>5289</v>
      </c>
      <c r="C12722" s="13" t="s">
        <v>1382</v>
      </c>
      <c r="D12722" s="5" t="s">
        <v>10577</v>
      </c>
      <c r="E12722" s="332" t="str">
        <f>VLOOKUP(C12722,'Havi KM'!A:S,4,FALSE)</f>
        <v xml:space="preserve">     1 578,46 km</v>
      </c>
      <c r="F12722" s="163"/>
    </row>
    <row r="12723" spans="1:6" ht="15" customHeight="1">
      <c r="A12723" s="19" t="str">
        <f>VLOOKUP(B12723,segédtábla!$A$1:$C$156,3,FALSE)</f>
        <v>5+2</v>
      </c>
      <c r="B12723" s="226" t="s">
        <v>1311</v>
      </c>
      <c r="C12723" s="13" t="s">
        <v>1111</v>
      </c>
      <c r="D12723" s="5" t="s">
        <v>10578</v>
      </c>
      <c r="E12723" s="332" t="str">
        <f>VLOOKUP(C12723,'Havi KM'!A:S,4,FALSE)</f>
        <v xml:space="preserve">     1 504,17 km</v>
      </c>
      <c r="F12723" s="163" t="s">
        <v>10579</v>
      </c>
    </row>
    <row r="12724" spans="1:6" ht="15" customHeight="1">
      <c r="A12724" s="19" t="str">
        <f>VLOOKUP(B12724,segédtábla!$A$1:$C$156,3,FALSE)</f>
        <v>10+4</v>
      </c>
      <c r="B12724" s="226" t="s">
        <v>1191</v>
      </c>
      <c r="C12724" s="13" t="str">
        <f>VLOOKUP(B12724,segédtábla!$A$1:$C$156,2,FALSE)</f>
        <v>Leiner Gábor</v>
      </c>
      <c r="D12724" s="5" t="s">
        <v>10580</v>
      </c>
      <c r="E12724" s="332" t="str">
        <f>VLOOKUP(C12724,'Havi KM'!A:S,4,FALSE)</f>
        <v xml:space="preserve">     1 700,32 km</v>
      </c>
      <c r="F12724" s="163"/>
    </row>
    <row r="12725" spans="1:6" ht="15" customHeight="1">
      <c r="A12725" s="19" t="str">
        <f>VLOOKUP(B12725,segédtábla!$A$1:$C$156,3,FALSE)</f>
        <v>11+3</v>
      </c>
      <c r="B12725" s="226" t="s">
        <v>1296</v>
      </c>
      <c r="C12725" s="13" t="str">
        <f>VLOOKUP(B12725,segédtábla!$A$1:$C$156,2,FALSE)</f>
        <v>Kálóczi Péter</v>
      </c>
      <c r="D12725" s="5" t="s">
        <v>10581</v>
      </c>
      <c r="E12725" s="332" t="str">
        <f>VLOOKUP(C12725,'Havi KM'!A:S,4,FALSE)</f>
        <v xml:space="preserve">      933,04 km</v>
      </c>
      <c r="F12725" s="163"/>
    </row>
    <row r="12726" spans="1:6" ht="15" customHeight="1">
      <c r="A12726" s="19" t="str">
        <f>VLOOKUP(B12726,segédtábla!$A$1:$C$156,3,FALSE)</f>
        <v>5+2</v>
      </c>
      <c r="B12726" s="226" t="s">
        <v>1163</v>
      </c>
      <c r="C12726" s="13" t="str">
        <f>VLOOKUP(B12726,segédtábla!$A$1:$C$156,2,FALSE)</f>
        <v>Popovics Dávid</v>
      </c>
      <c r="D12726" s="5" t="s">
        <v>10582</v>
      </c>
      <c r="E12726" s="332" t="str">
        <f>VLOOKUP(C12726,'Havi KM'!A:S,4,FALSE)</f>
        <v xml:space="preserve">     1 838,04 km</v>
      </c>
      <c r="F12726" s="163"/>
    </row>
    <row r="12728" spans="1:6" ht="15" customHeight="1">
      <c r="A12728" s="10"/>
      <c r="B12728" s="16"/>
      <c r="C12728" s="263">
        <v>46064</v>
      </c>
      <c r="D12728" s="237" t="str">
        <f>TEXT(C12728,"dddd")</f>
        <v>Wednesday</v>
      </c>
      <c r="E12728" s="330"/>
      <c r="F12728" s="227">
        <f>+COUNTA(B12731:B12744)</f>
        <v>9</v>
      </c>
    </row>
    <row r="12729" spans="1:6" ht="15" customHeight="1">
      <c r="C12729" s="355"/>
    </row>
    <row r="12730" spans="1:6" ht="15" customHeight="1">
      <c r="A12730" s="7" t="s">
        <v>1136</v>
      </c>
      <c r="B12730" s="8" t="s">
        <v>1137</v>
      </c>
      <c r="C12730" s="9" t="s">
        <v>1138</v>
      </c>
      <c r="D12730" s="9" t="s">
        <v>1139</v>
      </c>
      <c r="E12730" s="331" t="s">
        <v>1140</v>
      </c>
      <c r="F12730" s="9" t="s">
        <v>1141</v>
      </c>
    </row>
    <row r="12731" spans="1:6" ht="15" customHeight="1">
      <c r="A12731" s="19" t="str">
        <f>VLOOKUP(B12731,segédtábla!$A$1:$C$156,3,FALSE)</f>
        <v>5+2</v>
      </c>
      <c r="B12731" s="226" t="s">
        <v>1269</v>
      </c>
      <c r="C12731" s="13" t="str">
        <f>VLOOKUP(B12731,segédtábla!$A$1:$C$156,2,FALSE)</f>
        <v>Bagi Lajos + Bagi Márió</v>
      </c>
      <c r="D12731" s="5" t="s">
        <v>10583</v>
      </c>
      <c r="E12731" s="332" t="e">
        <f>VLOOKUP(C12731,'Havi KM'!A:S,4,FALSE)</f>
        <v>#N/A</v>
      </c>
      <c r="F12731" s="163" t="s">
        <v>10584</v>
      </c>
    </row>
    <row r="12732" spans="1:6" ht="15" customHeight="1">
      <c r="A12732" s="19" t="str">
        <f>VLOOKUP(B12732,segédtábla!$A$1:$C$156,3,FALSE)</f>
        <v>5+2</v>
      </c>
      <c r="B12732" s="226" t="s">
        <v>1159</v>
      </c>
      <c r="C12732" s="13" t="str">
        <f>VLOOKUP(B12732,segédtábla!$A$1:$C$156,2,FALSE)</f>
        <v>Pilló József + Pillóné S. Judit</v>
      </c>
      <c r="D12732" s="5" t="s">
        <v>10585</v>
      </c>
      <c r="E12732" s="332" t="e">
        <f>VLOOKUP(C12732,'Havi KM'!A:S,4,FALSE)</f>
        <v>#N/A</v>
      </c>
      <c r="F12732" s="163"/>
    </row>
    <row r="12733" spans="1:6" ht="15" customHeight="1">
      <c r="A12733" s="19" t="e">
        <f>VLOOKUP(B12733,segédtábla!$A$1:$C$156,3,FALSE)</f>
        <v>#N/A</v>
      </c>
      <c r="B12733" s="11"/>
      <c r="C12733" s="13" t="e">
        <f>VLOOKUP(B12733,segédtábla!$A$1:$C$156,2,FALSE)</f>
        <v>#N/A</v>
      </c>
      <c r="D12733" s="5"/>
      <c r="E12733" s="332" t="e">
        <f>VLOOKUP(C12733,'Havi KM'!A:S,4,FALSE)</f>
        <v>#N/A</v>
      </c>
      <c r="F12733" s="163"/>
    </row>
    <row r="12734" spans="1:6" ht="15" customHeight="1">
      <c r="A12734" s="19" t="e">
        <f>VLOOKUP(B12734,segédtábla!$A$1:$C$156,3,FALSE)</f>
        <v>#N/A</v>
      </c>
      <c r="B12734" s="11"/>
      <c r="C12734" s="13" t="e">
        <f>VLOOKUP(B12734,segédtábla!$A$1:$C$156,2,FALSE)</f>
        <v>#N/A</v>
      </c>
      <c r="D12734" s="5"/>
      <c r="E12734" s="332" t="e">
        <f>VLOOKUP(C12734,'Havi KM'!A:S,4,FALSE)</f>
        <v>#N/A</v>
      </c>
      <c r="F12734" s="163"/>
    </row>
    <row r="12735" spans="1:6" ht="15" customHeight="1">
      <c r="A12735" s="19" t="str">
        <f>VLOOKUP(B12735,segédtábla!$A$1:$C$156,3,FALSE)</f>
        <v>5+2</v>
      </c>
      <c r="B12735" s="226" t="s">
        <v>1278</v>
      </c>
      <c r="C12735" s="13" t="str">
        <f>VLOOKUP(B12735,segédtábla!$A$1:$C$156,2,FALSE)</f>
        <v>Adamek István + Nyíri Attila</v>
      </c>
      <c r="D12735" s="5" t="s">
        <v>1436</v>
      </c>
      <c r="E12735" s="332" t="e">
        <f>VLOOKUP(C12735,'Havi KM'!A:S,4,FALSE)</f>
        <v>#N/A</v>
      </c>
      <c r="F12735" s="163" t="s">
        <v>10586</v>
      </c>
    </row>
    <row r="12736" spans="1:6" ht="15" customHeight="1">
      <c r="A12736" s="19">
        <f>VLOOKUP(B12736,segédtábla!$A$1:$C$156,3,FALSE)</f>
        <v>0</v>
      </c>
      <c r="B12736" s="226" t="s">
        <v>1375</v>
      </c>
      <c r="C12736" s="13" t="str">
        <f>VLOOKUP(B12736,segédtábla!$A$1:$C$156,2,FALSE)</f>
        <v>kivonva</v>
      </c>
      <c r="D12736" s="5" t="s">
        <v>10587</v>
      </c>
      <c r="E12736" s="332" t="e">
        <f>VLOOKUP(C12736,'Havi KM'!A:S,4,FALSE)</f>
        <v>#N/A</v>
      </c>
      <c r="F12736" s="163"/>
    </row>
    <row r="12737" spans="1:6" ht="15" customHeight="1">
      <c r="A12737" s="19" t="e">
        <f>VLOOKUP(B12737,segédtábla!$A$1:$C$156,3,FALSE)</f>
        <v>#N/A</v>
      </c>
      <c r="B12737" s="11"/>
      <c r="C12737" s="13" t="e">
        <f>VLOOKUP(B12737,segédtábla!$A$1:$C$156,2,FALSE)</f>
        <v>#N/A</v>
      </c>
      <c r="D12737" s="5"/>
      <c r="E12737" s="332" t="e">
        <f>VLOOKUP(C12737,'Havi KM'!A:S,4,FALSE)</f>
        <v>#N/A</v>
      </c>
      <c r="F12737" s="163"/>
    </row>
    <row r="12738" spans="1:6" ht="15" customHeight="1">
      <c r="A12738" s="19" t="str">
        <f>VLOOKUP(B12738,segédtábla!$A$1:$C$156,3,FALSE)</f>
        <v>5+2</v>
      </c>
      <c r="B12738" s="226" t="s">
        <v>1281</v>
      </c>
      <c r="C12738" s="13" t="str">
        <f>VLOOKUP(B12738,segédtábla!$A$1:$C$156,2,FALSE)</f>
        <v>Kiss Sándor</v>
      </c>
      <c r="D12738" s="5" t="s">
        <v>1436</v>
      </c>
      <c r="E12738" s="332" t="str">
        <f>VLOOKUP(C12738,'Havi KM'!A:S,4,FALSE)</f>
        <v xml:space="preserve">     1 065,91 km</v>
      </c>
      <c r="F12738" s="163"/>
    </row>
    <row r="12739" spans="1:6" ht="15" customHeight="1">
      <c r="A12739" s="19">
        <f>VLOOKUP(B12739,segédtábla!$A$1:$C$156,3,FALSE)</f>
        <v>0</v>
      </c>
      <c r="B12739" s="226" t="s">
        <v>1187</v>
      </c>
      <c r="C12739" s="13" t="str">
        <f>VLOOKUP(B12739,segédtábla!$A$1:$C$156,2,FALSE)</f>
        <v>hengerfejes kivonva</v>
      </c>
      <c r="D12739" s="5" t="s">
        <v>10588</v>
      </c>
      <c r="E12739" s="332" t="e">
        <f>VLOOKUP(C12739,'Havi KM'!A:S,4,FALSE)</f>
        <v>#N/A</v>
      </c>
      <c r="F12739" s="163"/>
    </row>
    <row r="12740" spans="1:6" ht="15" customHeight="1">
      <c r="A12740" s="19" t="e">
        <f>VLOOKUP(B12740,segédtábla!$A$1:$C$156,3,FALSE)</f>
        <v>#N/A</v>
      </c>
      <c r="B12740" s="11"/>
      <c r="C12740" s="13" t="e">
        <f>VLOOKUP(B12740,segédtábla!$A$1:$C$156,2,FALSE)</f>
        <v>#N/A</v>
      </c>
      <c r="D12740" s="5"/>
      <c r="E12740" s="332" t="e">
        <f>VLOOKUP(C12740,'Havi KM'!A:S,4,FALSE)</f>
        <v>#N/A</v>
      </c>
      <c r="F12740" s="163"/>
    </row>
    <row r="12741" spans="1:6" ht="15" customHeight="1">
      <c r="A12741" s="19" t="e">
        <f>VLOOKUP(B12741,segédtábla!$A$1:$C$156,3,FALSE)</f>
        <v>#N/A</v>
      </c>
      <c r="B12741" s="11"/>
      <c r="C12741" s="13" t="e">
        <f>VLOOKUP(B12741,segédtábla!$A$1:$C$156,2,FALSE)</f>
        <v>#N/A</v>
      </c>
      <c r="D12741" s="5"/>
      <c r="E12741" s="332" t="e">
        <f>VLOOKUP(C12741,'Havi KM'!A:S,4,FALSE)</f>
        <v>#N/A</v>
      </c>
      <c r="F12741" s="163"/>
    </row>
    <row r="12742" spans="1:6" ht="15" customHeight="1">
      <c r="A12742" s="19" t="str">
        <f>VLOOKUP(B12742,segédtábla!$A$1:$C$156,3,FALSE)</f>
        <v>11+3</v>
      </c>
      <c r="B12742" s="226" t="s">
        <v>1147</v>
      </c>
      <c r="C12742" s="13" t="str">
        <f>VLOOKUP(B12742,segédtábla!$A$1:$C$156,2,FALSE)</f>
        <v>Török Sándor</v>
      </c>
      <c r="D12742" s="5" t="s">
        <v>10589</v>
      </c>
      <c r="E12742" s="332" t="str">
        <f>VLOOKUP(C12742,'Havi KM'!A:S,4,FALSE)</f>
        <v xml:space="preserve">     1 629,14 km</v>
      </c>
      <c r="F12742" s="163"/>
    </row>
    <row r="12743" spans="1:6" ht="15" customHeight="1">
      <c r="A12743" s="19" t="str">
        <f>VLOOKUP(B12743,segédtábla!$A$1:$C$156,3,FALSE)</f>
        <v>11+3</v>
      </c>
      <c r="B12743" s="175" t="s">
        <v>1234</v>
      </c>
      <c r="C12743" s="116" t="str">
        <f>VLOOKUP(B12743,segédtábla!$A$1:$C$156,2,FALSE)</f>
        <v>Iván Árpád Krisztián</v>
      </c>
      <c r="D12743" s="143" t="s">
        <v>10562</v>
      </c>
      <c r="E12743" s="332" t="str">
        <f>VLOOKUP(C12743,'Havi KM'!A:S,4,FALSE)</f>
        <v xml:space="preserve">      352,06 km</v>
      </c>
      <c r="F12743" s="163" t="s">
        <v>10590</v>
      </c>
    </row>
    <row r="12744" spans="1:6" ht="15" customHeight="1">
      <c r="A12744" s="19" t="str">
        <f>VLOOKUP(B12744,segédtábla!$A$1:$C$156,3,FALSE)</f>
        <v>11+3</v>
      </c>
      <c r="B12744" s="226" t="s">
        <v>1353</v>
      </c>
      <c r="C12744" s="13" t="str">
        <f>VLOOKUP(B12744,segédtábla!$A$1:$C$156,2,FALSE)</f>
        <v>Vancsó Attila</v>
      </c>
      <c r="D12744" s="5" t="s">
        <v>10591</v>
      </c>
      <c r="E12744" s="332" t="str">
        <f>VLOOKUP(C12744,'Havi KM'!A:S,4,FALSE)</f>
        <v xml:space="preserve">     1 260,11 km</v>
      </c>
      <c r="F12744" s="163"/>
    </row>
    <row r="12745" spans="1:6" ht="15" customHeight="1">
      <c r="A12745" s="19" t="str">
        <f>VLOOKUP(B12745,segédtábla!$A$1:$C$156,3,FALSE)</f>
        <v>5+2</v>
      </c>
      <c r="B12745" s="226" t="s">
        <v>1274</v>
      </c>
      <c r="C12745" s="13" t="str">
        <f>VLOOKUP(B12745,segédtábla!$A$1:$C$156,2,FALSE)</f>
        <v>Kakulya Zsolt</v>
      </c>
      <c r="D12745" s="5" t="s">
        <v>10592</v>
      </c>
      <c r="E12745" s="332" t="str">
        <f>VLOOKUP(C12745,'Havi KM'!A:S,4,FALSE)</f>
        <v xml:space="preserve">     1 219,87 km</v>
      </c>
      <c r="F12745" s="231"/>
    </row>
    <row r="12746" spans="1:6" ht="15" customHeight="1">
      <c r="A12746" s="19" t="str">
        <f>VLOOKUP(B12746,segédtábla!$A$1:$C$156,3,FALSE)</f>
        <v>5+2</v>
      </c>
      <c r="B12746" s="226" t="s">
        <v>1526</v>
      </c>
      <c r="C12746" s="13" t="str">
        <f>VLOOKUP(B12746,segédtábla!$A$1:$C$156,2,FALSE)</f>
        <v>Simon Zoltán</v>
      </c>
      <c r="D12746" s="5" t="s">
        <v>10593</v>
      </c>
      <c r="E12746" s="332" t="str">
        <f>VLOOKUP(C12746,'Havi KM'!A:S,4,FALSE)</f>
        <v xml:space="preserve">     1 431,31 km</v>
      </c>
      <c r="F12746" s="163"/>
    </row>
    <row r="12747" spans="1:6" ht="15" customHeight="1">
      <c r="A12747" s="19" t="str">
        <f>VLOOKUP(B12747,segédtábla!$A$1:$C$156,3,FALSE)</f>
        <v>5+2</v>
      </c>
      <c r="B12747" s="175" t="s">
        <v>1292</v>
      </c>
      <c r="C12747" s="116" t="str">
        <f>VLOOKUP(B12747,segédtábla!$A$1:$C$156,2,FALSE)</f>
        <v>Hanzi György Lehel</v>
      </c>
      <c r="D12747" s="143" t="s">
        <v>10594</v>
      </c>
      <c r="E12747" s="332" t="str">
        <f>VLOOKUP(C12747,'Havi KM'!A:S,4,FALSE)</f>
        <v xml:space="preserve">     1 303,29 km</v>
      </c>
      <c r="F12747" s="163"/>
    </row>
    <row r="12748" spans="1:6" ht="15" customHeight="1">
      <c r="A12748" s="19" t="str">
        <f>VLOOKUP(B12748,segédtábla!$A$1:$C$156,3,FALSE)</f>
        <v>5+2</v>
      </c>
      <c r="B12748" s="226" t="s">
        <v>1179</v>
      </c>
      <c r="C12748" s="13" t="str">
        <f>VLOOKUP(B12748,segédtábla!$A$1:$C$156,2,FALSE)</f>
        <v>Horváth Ákos</v>
      </c>
      <c r="D12748" s="5" t="s">
        <v>10595</v>
      </c>
      <c r="E12748" s="332" t="str">
        <f>VLOOKUP(C12748,'Havi KM'!A:S,4,FALSE)</f>
        <v xml:space="preserve">     1 036,99 km</v>
      </c>
      <c r="F12748" s="163"/>
    </row>
    <row r="12749" spans="1:6" ht="15" customHeight="1">
      <c r="A12749" s="19" t="str">
        <f>VLOOKUP(B12749,segédtábla!$A$1:$C$156,3,FALSE)</f>
        <v>5+2</v>
      </c>
      <c r="B12749" s="226" t="s">
        <v>1256</v>
      </c>
      <c r="C12749" s="13" t="str">
        <f>VLOOKUP(B12749,segédtábla!$A$1:$C$156,2,FALSE)</f>
        <v>Árvai Gábor</v>
      </c>
      <c r="D12749" s="5" t="s">
        <v>10596</v>
      </c>
      <c r="E12749" s="332" t="str">
        <f>VLOOKUP(C12749,'Havi KM'!A:S,4,FALSE)</f>
        <v xml:space="preserve">     1 696,48 km</v>
      </c>
      <c r="F12749" s="163"/>
    </row>
    <row r="12750" spans="1:6" ht="15" customHeight="1">
      <c r="A12750" s="19" t="str">
        <f>VLOOKUP(B12750,segédtábla!$A$1:$C$156,3,FALSE)</f>
        <v>11+3</v>
      </c>
      <c r="B12750" s="226" t="s">
        <v>1413</v>
      </c>
      <c r="C12750" s="13" t="str">
        <f>VLOOKUP(B12750,segédtábla!$A$1:$C$156,2,FALSE)</f>
        <v>Szkolcsek György</v>
      </c>
      <c r="D12750" s="5" t="s">
        <v>10597</v>
      </c>
      <c r="E12750" s="332" t="str">
        <f>VLOOKUP(C12750,'Havi KM'!A:S,4,FALSE)</f>
        <v xml:space="preserve">     1 278,42 km</v>
      </c>
      <c r="F12750" s="163"/>
    </row>
    <row r="12751" spans="1:6" ht="15" customHeight="1">
      <c r="A12751" s="19" t="e">
        <f>VLOOKUP(B12751,segédtábla!$A$1:$C$156,3,FALSE)</f>
        <v>#N/A</v>
      </c>
      <c r="B12751" s="226"/>
      <c r="C12751" s="13" t="s">
        <v>1007</v>
      </c>
      <c r="D12751" s="5" t="s">
        <v>10598</v>
      </c>
      <c r="E12751" s="332" t="str">
        <f>VLOOKUP(C12751,'Havi KM'!A:S,4,FALSE)</f>
        <v xml:space="preserve">     1 375,91 km</v>
      </c>
      <c r="F12751" s="163" t="s">
        <v>10599</v>
      </c>
    </row>
    <row r="12752" spans="1:6" ht="15" customHeight="1">
      <c r="A12752" s="19" t="str">
        <f>VLOOKUP(B12752,segédtábla!$A$1:$C$156,3,FALSE)</f>
        <v>5+2</v>
      </c>
      <c r="B12752" s="226" t="s">
        <v>1175</v>
      </c>
      <c r="C12752" s="13" t="str">
        <f>VLOOKUP(B12752,segédtábla!$A$1:$C$156,2,FALSE)</f>
        <v>Iklódi Sándor</v>
      </c>
      <c r="D12752" s="5" t="s">
        <v>10600</v>
      </c>
      <c r="E12752" s="332" t="str">
        <f>VLOOKUP(C12752,'Havi KM'!A:S,4,FALSE)</f>
        <v xml:space="preserve">     1 161,24 km</v>
      </c>
      <c r="F12752" s="163"/>
    </row>
    <row r="12753" spans="1:6" ht="15" customHeight="1">
      <c r="A12753" s="19" t="str">
        <f>VLOOKUP(B12753,segédtábla!$A$1:$C$156,3,FALSE)</f>
        <v>10+4</v>
      </c>
      <c r="B12753" s="226" t="s">
        <v>1276</v>
      </c>
      <c r="C12753" s="319" t="str">
        <f>VLOOKUP(B12753,segédtábla!$A$1:$C$156,2,FALSE)</f>
        <v>Tanács Attila</v>
      </c>
      <c r="D12753" s="188" t="s">
        <v>10573</v>
      </c>
      <c r="E12753" s="332" t="str">
        <f>VLOOKUP(C12753,'Havi KM'!A:S,4,FALSE)</f>
        <v xml:space="preserve">      232,78 km</v>
      </c>
      <c r="F12753" s="163" t="s">
        <v>10601</v>
      </c>
    </row>
    <row r="12754" spans="1:6" ht="15" customHeight="1">
      <c r="A12754" s="19" t="e">
        <f>VLOOKUP(B12754,segédtábla!$A$1:$C$156,3,FALSE)</f>
        <v>#N/A</v>
      </c>
      <c r="B12754" s="11"/>
      <c r="C12754" s="13" t="e">
        <f>VLOOKUP(B12754,segédtábla!$A$1:$C$156,2,FALSE)</f>
        <v>#N/A</v>
      </c>
      <c r="D12754" s="5"/>
      <c r="E12754" s="332" t="e">
        <f>VLOOKUP(C12754,'Havi KM'!A:S,4,FALSE)</f>
        <v>#N/A</v>
      </c>
      <c r="F12754" s="163"/>
    </row>
    <row r="12755" spans="1:6" ht="15" customHeight="1">
      <c r="A12755" s="19" t="e">
        <f>VLOOKUP(B12755,segédtábla!$A$1:$C$156,3,FALSE)</f>
        <v>#N/A</v>
      </c>
      <c r="B12755" s="11"/>
      <c r="C12755" s="13" t="e">
        <f>VLOOKUP(B12755,segédtábla!$A$1:$C$156,2,FALSE)</f>
        <v>#N/A</v>
      </c>
      <c r="D12755" s="5"/>
      <c r="E12755" s="332" t="e">
        <f>VLOOKUP(C12755,'Havi KM'!A:S,4,FALSE)</f>
        <v>#N/A</v>
      </c>
      <c r="F12755" s="163"/>
    </row>
    <row r="12756" spans="1:6" ht="15" customHeight="1">
      <c r="A12756" s="19" t="e">
        <f>VLOOKUP(B12756,segédtábla!$A$1:$C$156,3,FALSE)</f>
        <v>#N/A</v>
      </c>
      <c r="B12756" s="11"/>
      <c r="C12756" s="13" t="e">
        <f>VLOOKUP(B12756,segédtábla!$A$1:$C$156,2,FALSE)</f>
        <v>#N/A</v>
      </c>
      <c r="D12756" s="5"/>
      <c r="E12756" s="332" t="e">
        <f>VLOOKUP(C12756,'Havi KM'!A:S,4,FALSE)</f>
        <v>#N/A</v>
      </c>
      <c r="F12756" s="163"/>
    </row>
    <row r="12757" spans="1:6" ht="15" customHeight="1">
      <c r="A12757" s="19" t="e">
        <f>VLOOKUP(B12757,segédtábla!$A$1:$C$156,3,FALSE)</f>
        <v>#N/A</v>
      </c>
      <c r="B12757" s="11"/>
      <c r="C12757" s="13" t="e">
        <f>VLOOKUP(B12757,segédtábla!$A$1:$C$156,2,FALSE)</f>
        <v>#N/A</v>
      </c>
      <c r="D12757" s="5"/>
      <c r="E12757" s="332" t="e">
        <f>VLOOKUP(C12757,'Havi KM'!A:S,4,FALSE)</f>
        <v>#N/A</v>
      </c>
      <c r="F12757" s="163"/>
    </row>
    <row r="12759" spans="1:6" ht="15" customHeight="1">
      <c r="A12759" s="10"/>
      <c r="B12759" s="16"/>
      <c r="C12759" s="263">
        <v>46065</v>
      </c>
      <c r="D12759" s="237" t="str">
        <f>TEXT(C12759,"dddd")</f>
        <v>Thursday</v>
      </c>
      <c r="E12759" s="330"/>
      <c r="F12759" s="227">
        <f>+COUNTA(B12762:B12777)</f>
        <v>10</v>
      </c>
    </row>
    <row r="12760" spans="1:6" ht="15" customHeight="1">
      <c r="C12760" s="355"/>
    </row>
    <row r="12761" spans="1:6" ht="15" customHeight="1">
      <c r="A12761" s="7" t="s">
        <v>1136</v>
      </c>
      <c r="B12761" s="8" t="s">
        <v>1137</v>
      </c>
      <c r="C12761" s="9" t="s">
        <v>1138</v>
      </c>
      <c r="D12761" s="9" t="s">
        <v>1139</v>
      </c>
      <c r="E12761" s="331" t="s">
        <v>1140</v>
      </c>
      <c r="F12761" s="9" t="s">
        <v>1141</v>
      </c>
    </row>
    <row r="12762" spans="1:6" ht="15" customHeight="1">
      <c r="A12762" s="19" t="str">
        <f>VLOOKUP(B12762,segédtábla!$A$1:$C$156,3,FALSE)</f>
        <v>5+2</v>
      </c>
      <c r="B12762" s="226" t="s">
        <v>1149</v>
      </c>
      <c r="C12762" s="13" t="str">
        <f>VLOOKUP(B12762,segédtábla!$A$1:$C$156,2,FALSE)</f>
        <v>Létai Ferenc + Létainé Zsuzsa</v>
      </c>
      <c r="D12762" s="5" t="s">
        <v>10602</v>
      </c>
      <c r="E12762" s="332" t="e">
        <f>VLOOKUP(C12762,'Havi KM'!A:S,4,FALSE)</f>
        <v>#N/A</v>
      </c>
      <c r="F12762" s="163" t="s">
        <v>10603</v>
      </c>
    </row>
    <row r="12763" spans="1:6" ht="15" customHeight="1">
      <c r="A12763" s="19" t="str">
        <f>VLOOKUP(B12763,segédtábla!$A$1:$C$156,3,FALSE)</f>
        <v>11+3</v>
      </c>
      <c r="B12763" s="226" t="s">
        <v>1221</v>
      </c>
      <c r="C12763" s="13" t="str">
        <f>VLOOKUP(B12763,segédtábla!$A$1:$C$156,2,FALSE)</f>
        <v>Vass István</v>
      </c>
      <c r="D12763" s="5" t="s">
        <v>10604</v>
      </c>
      <c r="E12763" s="332" t="e">
        <f>VLOOKUP(C12763,'Havi KM'!A:S,4,FALSE)</f>
        <v>#N/A</v>
      </c>
      <c r="F12763" s="163" t="s">
        <v>10605</v>
      </c>
    </row>
    <row r="12764" spans="1:6" ht="15" customHeight="1">
      <c r="A12764" s="19" t="e">
        <f>VLOOKUP(B12764,segédtábla!$A$1:$C$156,3,FALSE)</f>
        <v>#N/A</v>
      </c>
      <c r="B12764" s="11"/>
      <c r="C12764" s="13" t="e">
        <f>VLOOKUP(B12764,segédtábla!$A$1:$C$156,2,FALSE)</f>
        <v>#N/A</v>
      </c>
      <c r="D12764" s="5"/>
      <c r="E12764" s="332" t="e">
        <f>VLOOKUP(C12764,'Havi KM'!A:S,4,FALSE)</f>
        <v>#N/A</v>
      </c>
      <c r="F12764" s="163"/>
    </row>
    <row r="12765" spans="1:6" ht="15" customHeight="1">
      <c r="A12765" s="19" t="str">
        <f>VLOOKUP(B12765,segédtábla!$A$1:$C$156,3,FALSE)</f>
        <v>5+2</v>
      </c>
      <c r="B12765" s="226" t="s">
        <v>1292</v>
      </c>
      <c r="C12765" s="13" t="str">
        <f>VLOOKUP(B12765,segédtábla!$A$1:$C$156,2,FALSE)</f>
        <v>Hanzi György Lehel</v>
      </c>
      <c r="D12765" s="5" t="s">
        <v>1436</v>
      </c>
      <c r="E12765" s="332" t="str">
        <f>VLOOKUP(C12765,'Havi KM'!A:S,4,FALSE)</f>
        <v xml:space="preserve">     1 303,29 km</v>
      </c>
      <c r="F12765" s="163"/>
    </row>
    <row r="12766" spans="1:6" ht="15" customHeight="1">
      <c r="A12766" s="19" t="str">
        <f>VLOOKUP(B12766,segédtábla!$A$1:$C$156,3,FALSE)</f>
        <v>11+3</v>
      </c>
      <c r="B12766" s="226" t="s">
        <v>1145</v>
      </c>
      <c r="C12766" s="13" t="str">
        <f>VLOOKUP(B12766,segédtábla!$A$1:$C$156,2,FALSE)</f>
        <v>Fodor Károly</v>
      </c>
      <c r="D12766" s="5" t="s">
        <v>10594</v>
      </c>
      <c r="E12766" s="332" t="str">
        <f>VLOOKUP(C12766,'Havi KM'!A:S,4,FALSE)</f>
        <v xml:space="preserve">     1 559,63 km</v>
      </c>
      <c r="F12766" s="163"/>
    </row>
    <row r="12767" spans="1:6" ht="15" customHeight="1">
      <c r="A12767" s="19" t="e">
        <f>VLOOKUP(B12767,segédtábla!$A$1:$C$156,3,FALSE)</f>
        <v>#N/A</v>
      </c>
      <c r="B12767" s="11"/>
      <c r="C12767" s="13" t="e">
        <f>VLOOKUP(B12767,segédtábla!$A$1:$C$156,2,FALSE)</f>
        <v>#N/A</v>
      </c>
      <c r="D12767" s="5"/>
      <c r="E12767" s="332" t="e">
        <f>VLOOKUP(C12767,'Havi KM'!A:S,4,FALSE)</f>
        <v>#N/A</v>
      </c>
      <c r="F12767" s="163"/>
    </row>
    <row r="12768" spans="1:6" ht="15" customHeight="1">
      <c r="A12768" s="19" t="e">
        <f>VLOOKUP(B12768,segédtábla!$A$1:$C$156,3,FALSE)</f>
        <v>#N/A</v>
      </c>
      <c r="B12768" s="11"/>
      <c r="C12768" s="13" t="e">
        <f>VLOOKUP(B12768,segédtábla!$A$1:$C$156,2,FALSE)</f>
        <v>#N/A</v>
      </c>
      <c r="D12768" s="5"/>
      <c r="E12768" s="332" t="e">
        <f>VLOOKUP(C12768,'Havi KM'!A:S,4,FALSE)</f>
        <v>#N/A</v>
      </c>
      <c r="F12768" s="163"/>
    </row>
    <row r="12769" spans="1:6" ht="15" customHeight="1">
      <c r="A12769" s="19" t="str">
        <f>VLOOKUP(B12769,segédtábla!$A$1:$C$156,3,FALSE)</f>
        <v>5+2</v>
      </c>
      <c r="B12769" s="226" t="s">
        <v>1337</v>
      </c>
      <c r="C12769" s="13" t="str">
        <f>VLOOKUP(B12769,segédtábla!$A$1:$C$156,2,FALSE)</f>
        <v>Kozma István / Farkas Rudolf</v>
      </c>
      <c r="D12769" s="5" t="s">
        <v>1436</v>
      </c>
      <c r="E12769" s="332" t="e">
        <f>VLOOKUP(C12769,'Havi KM'!A:S,4,FALSE)</f>
        <v>#N/A</v>
      </c>
      <c r="F12769" s="163"/>
    </row>
    <row r="12770" spans="1:6" ht="15" customHeight="1">
      <c r="A12770" s="19" t="str">
        <f>VLOOKUP(B12770,segédtábla!$A$1:$C$156,3,FALSE)</f>
        <v>5+2</v>
      </c>
      <c r="B12770" s="226" t="s">
        <v>1152</v>
      </c>
      <c r="C12770" s="13" t="str">
        <f>VLOOKUP(B12770,segédtábla!$A$1:$C$156,2,FALSE)</f>
        <v>Tokorcsi Tibor</v>
      </c>
      <c r="D12770" s="5" t="s">
        <v>10606</v>
      </c>
      <c r="E12770" s="332" t="str">
        <f>VLOOKUP(C12770,'Havi KM'!A:S,4,FALSE)</f>
        <v xml:space="preserve">     1 330,53 km</v>
      </c>
      <c r="F12770" s="163"/>
    </row>
    <row r="12771" spans="1:6" ht="15" customHeight="1">
      <c r="A12771" s="19" t="e">
        <f>VLOOKUP(B12771,segédtábla!$A$1:$C$156,3,FALSE)</f>
        <v>#N/A</v>
      </c>
      <c r="B12771" s="11"/>
      <c r="C12771" s="13" t="e">
        <f>VLOOKUP(B12771,segédtábla!$A$1:$C$156,2,FALSE)</f>
        <v>#N/A</v>
      </c>
      <c r="D12771" s="5"/>
      <c r="E12771" s="332" t="e">
        <f>VLOOKUP(C12771,'Havi KM'!A:S,4,FALSE)</f>
        <v>#N/A</v>
      </c>
      <c r="F12771" s="163"/>
    </row>
    <row r="12772" spans="1:6" ht="15" customHeight="1">
      <c r="A12772" s="19" t="str">
        <f>VLOOKUP(B12772,segédtábla!$A$1:$C$156,3,FALSE)</f>
        <v>5+2</v>
      </c>
      <c r="B12772" s="226" t="s">
        <v>1163</v>
      </c>
      <c r="C12772" s="13" t="str">
        <f>VLOOKUP(B12772,segédtábla!$A$1:$C$156,2,FALSE)</f>
        <v>Popovics Dávid</v>
      </c>
      <c r="D12772" s="5" t="s">
        <v>1436</v>
      </c>
      <c r="E12772" s="332" t="str">
        <f>VLOOKUP(C12772,'Havi KM'!A:S,4,FALSE)</f>
        <v xml:space="preserve">     1 838,04 km</v>
      </c>
      <c r="F12772" s="163"/>
    </row>
    <row r="12773" spans="1:6" ht="15" customHeight="1">
      <c r="A12773" s="19" t="str">
        <f>VLOOKUP(B12773,segédtábla!$A$1:$C$156,3,FALSE)</f>
        <v>11+3</v>
      </c>
      <c r="B12773" s="226" t="s">
        <v>1183</v>
      </c>
      <c r="C12773" s="13" t="str">
        <f>VLOOKUP(B12773,segédtábla!$A$1:$C$156,2,FALSE)</f>
        <v>Kelemen Imre</v>
      </c>
      <c r="D12773" s="5" t="s">
        <v>10607</v>
      </c>
      <c r="E12773" s="332" t="str">
        <f>VLOOKUP(C12773,'Havi KM'!A:S,4,FALSE)</f>
        <v xml:space="preserve">     2 133,94 km</v>
      </c>
      <c r="F12773" s="163"/>
    </row>
    <row r="12774" spans="1:6" ht="15" customHeight="1">
      <c r="A12774" s="19" t="e">
        <f>VLOOKUP(B12774,segédtábla!$A$1:$C$156,3,FALSE)</f>
        <v>#N/A</v>
      </c>
      <c r="B12774" s="11"/>
      <c r="C12774" s="13" t="e">
        <f>VLOOKUP(B12774,segédtábla!$A$1:$C$156,2,FALSE)</f>
        <v>#N/A</v>
      </c>
      <c r="D12774" s="5"/>
      <c r="E12774" s="332" t="e">
        <f>VLOOKUP(C12774,'Havi KM'!A:S,4,FALSE)</f>
        <v>#N/A</v>
      </c>
      <c r="F12774" s="163"/>
    </row>
    <row r="12775" spans="1:6" ht="15" customHeight="1">
      <c r="A12775" s="19" t="e">
        <f>VLOOKUP(B12775,segédtábla!$A$1:$C$156,3,FALSE)</f>
        <v>#N/A</v>
      </c>
      <c r="B12775" s="11"/>
      <c r="C12775" s="13" t="e">
        <f>VLOOKUP(B12775,segédtábla!$A$1:$C$156,2,FALSE)</f>
        <v>#N/A</v>
      </c>
      <c r="D12775" s="5"/>
      <c r="E12775" s="332" t="e">
        <f>VLOOKUP(C12775,'Havi KM'!A:S,4,FALSE)</f>
        <v>#N/A</v>
      </c>
      <c r="F12775" s="163"/>
    </row>
    <row r="12776" spans="1:6" ht="15" customHeight="1">
      <c r="A12776" s="19" t="str">
        <f>VLOOKUP(B12776,segédtábla!$A$1:$C$156,3,FALSE)</f>
        <v>11+3</v>
      </c>
      <c r="B12776" s="226" t="s">
        <v>1366</v>
      </c>
      <c r="C12776" s="178" t="str">
        <f>VLOOKUP(B12776,segédtábla!$A$1:$C$156,2,FALSE)</f>
        <v>Busi Sándor János</v>
      </c>
      <c r="D12776" s="4" t="s">
        <v>10608</v>
      </c>
      <c r="E12776" s="332" t="str">
        <f>VLOOKUP(C12776,'Havi KM'!A:S,4,FALSE)</f>
        <v xml:space="preserve">     1 430,82 km</v>
      </c>
      <c r="F12776" s="163"/>
    </row>
    <row r="12777" spans="1:6" ht="15" customHeight="1">
      <c r="A12777" s="19" t="str">
        <f>VLOOKUP(B12777,segédtábla!$A$1:$C$156,3,FALSE)</f>
        <v>11+3</v>
      </c>
      <c r="B12777" s="226" t="s">
        <v>1355</v>
      </c>
      <c r="C12777" s="13" t="str">
        <f>VLOOKUP(B12777,segédtábla!$A$1:$C$156,2,FALSE)</f>
        <v>Németh Nándor</v>
      </c>
      <c r="D12777" s="5" t="s">
        <v>10609</v>
      </c>
      <c r="E12777" s="332" t="str">
        <f>VLOOKUP(C12777,'Havi KM'!A:S,4,FALSE)</f>
        <v xml:space="preserve">     2 089,15 km</v>
      </c>
      <c r="F12777" s="163"/>
    </row>
    <row r="12778" spans="1:6" ht="15" customHeight="1">
      <c r="A12778" s="19" t="str">
        <f>VLOOKUP(B12778,segédtábla!$A$1:$C$156,3,FALSE)</f>
        <v>11+3</v>
      </c>
      <c r="B12778" s="226" t="s">
        <v>1579</v>
      </c>
      <c r="C12778" s="13" t="str">
        <f>VLOOKUP(B12778,segédtábla!$A$1:$C$156,2,FALSE)</f>
        <v>Mellencsuk Attila</v>
      </c>
      <c r="D12778" s="5" t="s">
        <v>10610</v>
      </c>
      <c r="E12778" s="332" t="str">
        <f>VLOOKUP(C12778,'Havi KM'!A:S,4,FALSE)</f>
        <v xml:space="preserve">     1 884,28 km</v>
      </c>
      <c r="F12778" s="163"/>
    </row>
    <row r="12779" spans="1:6" ht="15" customHeight="1">
      <c r="A12779" s="19" t="str">
        <f>VLOOKUP(B12779,segédtábla!$A$1:$C$156,3,FALSE)</f>
        <v>5+2</v>
      </c>
      <c r="B12779" s="226" t="s">
        <v>1317</v>
      </c>
      <c r="C12779" s="13" t="str">
        <f>VLOOKUP(B12779,segédtábla!$A$1:$C$156,2,FALSE)</f>
        <v>Tőzsér Gábor</v>
      </c>
      <c r="D12779" s="5" t="s">
        <v>10611</v>
      </c>
      <c r="E12779" s="332" t="str">
        <f>VLOOKUP(C12779,'Havi KM'!A:S,4,FALSE)</f>
        <v xml:space="preserve">     1 375,22 km</v>
      </c>
      <c r="F12779" s="231"/>
    </row>
    <row r="12780" spans="1:6" ht="15" customHeight="1">
      <c r="A12780" s="19" t="str">
        <f>VLOOKUP(B12780,segédtábla!$A$1:$C$156,3,FALSE)</f>
        <v>5+2</v>
      </c>
      <c r="B12780" s="226" t="s">
        <v>1266</v>
      </c>
      <c r="C12780" s="13" t="str">
        <f>VLOOKUP(B12780,segédtábla!$A$1:$C$156,2,FALSE)</f>
        <v>Nagy György</v>
      </c>
      <c r="D12780" s="5" t="s">
        <v>10612</v>
      </c>
      <c r="E12780" s="332" t="str">
        <f>VLOOKUP(C12780,'Havi KM'!A:S,4,FALSE)</f>
        <v xml:space="preserve">     1 204,28 km</v>
      </c>
      <c r="F12780" s="163"/>
    </row>
    <row r="12781" spans="1:6" ht="15" customHeight="1">
      <c r="A12781" s="19" t="str">
        <f>VLOOKUP(B12781,segédtábla!$A$1:$C$156,3,FALSE)</f>
        <v>5+2</v>
      </c>
      <c r="B12781" s="226" t="s">
        <v>1339</v>
      </c>
      <c r="C12781" s="13" t="str">
        <f>VLOOKUP(B12781,segédtábla!$A$1:$C$156,2,FALSE)</f>
        <v>Áncsák János 04.14</v>
      </c>
      <c r="D12781" s="5" t="s">
        <v>10613</v>
      </c>
      <c r="E12781" s="332" t="e">
        <f>VLOOKUP(C12781,'Havi KM'!A:S,4,FALSE)</f>
        <v>#N/A</v>
      </c>
      <c r="F12781" s="163"/>
    </row>
    <row r="12782" spans="1:6" ht="15" customHeight="1">
      <c r="A12782" s="19" t="str">
        <f>VLOOKUP(B12782,segédtábla!$A$1:$C$156,3,FALSE)</f>
        <v>11+3</v>
      </c>
      <c r="B12782" s="226" t="s">
        <v>1231</v>
      </c>
      <c r="C12782" s="13" t="str">
        <f>VLOOKUP(B12782,segédtábla!$A$1:$C$156,2,FALSE)</f>
        <v>Pásztor István- Charter</v>
      </c>
      <c r="D12782" s="5" t="s">
        <v>10614</v>
      </c>
      <c r="E12782" s="332" t="e">
        <f>VLOOKUP(C12782,'Havi KM'!A:S,4,FALSE)</f>
        <v>#N/A</v>
      </c>
      <c r="F12782" s="163"/>
    </row>
    <row r="12783" spans="1:6" ht="15" customHeight="1">
      <c r="A12783" s="19" t="str">
        <f>VLOOKUP(B12783,segédtábla!$A$1:$C$156,3,FALSE)</f>
        <v>11+3</v>
      </c>
      <c r="B12783" s="226" t="s">
        <v>1345</v>
      </c>
      <c r="C12783" s="13" t="str">
        <f>VLOOKUP(B12783,segédtábla!$A$1:$C$156,2,FALSE)</f>
        <v>Berek Gábor</v>
      </c>
      <c r="D12783" s="5" t="s">
        <v>10615</v>
      </c>
      <c r="E12783" s="332" t="str">
        <f>VLOOKUP(C12783,'Havi KM'!A:S,4,FALSE)</f>
        <v xml:space="preserve">      0,0 km</v>
      </c>
      <c r="F12783" s="163"/>
    </row>
    <row r="12784" spans="1:6" ht="15" customHeight="1">
      <c r="A12784" s="19" t="e">
        <f>VLOOKUP(B12784,segédtábla!$A$1:$C$156,3,FALSE)</f>
        <v>#N/A</v>
      </c>
      <c r="B12784" s="11"/>
      <c r="C12784" s="13" t="e">
        <f>VLOOKUP(B12784,segédtábla!$A$1:$C$156,2,FALSE)</f>
        <v>#N/A</v>
      </c>
      <c r="D12784" s="5"/>
      <c r="E12784" s="332" t="e">
        <f>VLOOKUP(C12784,'Havi KM'!A:S,4,FALSE)</f>
        <v>#N/A</v>
      </c>
      <c r="F12784" s="163"/>
    </row>
    <row r="12785" spans="1:6" ht="15" customHeight="1">
      <c r="A12785" s="19" t="str">
        <f>VLOOKUP(B12785,segédtábla!$A$1:$C$156,3,FALSE)</f>
        <v>5+2</v>
      </c>
      <c r="B12785" s="11" t="s">
        <v>1243</v>
      </c>
      <c r="C12785" s="13" t="str">
        <f>VLOOKUP(B12785,segédtábla!$A$1:$C$156,2,FALSE)</f>
        <v>Csicsai Gábor</v>
      </c>
      <c r="D12785" s="240" t="s">
        <v>1342</v>
      </c>
      <c r="E12785" s="332" t="str">
        <f>VLOOKUP(C12785,'Havi KM'!A:S,4,FALSE)</f>
        <v xml:space="preserve">      636,52 km</v>
      </c>
      <c r="F12785" s="163"/>
    </row>
    <row r="12786" spans="1:6" ht="15" customHeight="1">
      <c r="A12786" s="19" t="str">
        <f>VLOOKUP(B12786,segédtábla!$A$1:$C$156,3,FALSE)</f>
        <v>5+2</v>
      </c>
      <c r="B12786" s="11" t="s">
        <v>1181</v>
      </c>
      <c r="C12786" s="13" t="str">
        <f>VLOOKUP(B12786,segédtábla!$A$1:$C$156,2,FALSE)</f>
        <v>Lázár Gábor</v>
      </c>
      <c r="D12786" s="240" t="s">
        <v>1342</v>
      </c>
      <c r="E12786" s="332" t="str">
        <f>VLOOKUP(C12786,'Havi KM'!A:S,4,FALSE)</f>
        <v xml:space="preserve">     1 156,79 km</v>
      </c>
      <c r="F12786" s="163"/>
    </row>
    <row r="12788" spans="1:6" ht="15" customHeight="1">
      <c r="A12788" s="10"/>
      <c r="B12788" s="16"/>
      <c r="C12788" s="263">
        <v>46066</v>
      </c>
      <c r="D12788" s="237" t="str">
        <f>TEXT(C12788,"dddd")</f>
        <v>Friday</v>
      </c>
      <c r="E12788" s="330"/>
      <c r="F12788" s="227">
        <f>+COUNTA(B12792:B12797)</f>
        <v>5</v>
      </c>
    </row>
    <row r="12789" spans="1:6" ht="15" customHeight="1">
      <c r="C12789" s="355"/>
    </row>
    <row r="12790" spans="1:6" ht="15" customHeight="1">
      <c r="A12790" s="7" t="s">
        <v>1136</v>
      </c>
      <c r="B12790" s="8" t="s">
        <v>1137</v>
      </c>
      <c r="C12790" s="9" t="s">
        <v>1138</v>
      </c>
      <c r="D12790" s="9" t="s">
        <v>1139</v>
      </c>
      <c r="E12790" s="331" t="s">
        <v>1140</v>
      </c>
      <c r="F12790" s="9" t="s">
        <v>1141</v>
      </c>
    </row>
    <row r="12791" spans="1:6" ht="15" customHeight="1">
      <c r="A12791" s="19" t="e">
        <f>VLOOKUP(B12791,segédtábla!$A$1:$C$156,3,FALSE)</f>
        <v>#N/A</v>
      </c>
      <c r="B12791" s="11"/>
      <c r="C12791" s="13" t="e">
        <f>VLOOKUP(B12791,segédtábla!$A$1:$C$156,2,FALSE)</f>
        <v>#N/A</v>
      </c>
      <c r="D12791" s="5"/>
      <c r="E12791" s="332" t="e">
        <f>VLOOKUP(C12791,'Havi KM'!A:S,4,FALSE)</f>
        <v>#N/A</v>
      </c>
      <c r="F12791" s="163"/>
    </row>
    <row r="12792" spans="1:6" ht="15" customHeight="1">
      <c r="A12792" s="19" t="str">
        <f>VLOOKUP(B12792,segédtábla!$A$1:$C$156,3,FALSE)</f>
        <v>11+3</v>
      </c>
      <c r="B12792" s="226" t="s">
        <v>1366</v>
      </c>
      <c r="C12792" s="319" t="str">
        <f>VLOOKUP(B12792,segédtábla!$A$1:$C$156,2,FALSE)</f>
        <v>Busi Sándor János</v>
      </c>
      <c r="D12792" s="188" t="s">
        <v>10616</v>
      </c>
      <c r="E12792" s="332" t="str">
        <f>VLOOKUP(C12792,'Havi KM'!A:S,4,FALSE)</f>
        <v xml:space="preserve">     1 430,82 km</v>
      </c>
      <c r="F12792" s="363" t="s">
        <v>10617</v>
      </c>
    </row>
    <row r="12793" spans="1:6" ht="15" customHeight="1">
      <c r="A12793" s="19" t="e">
        <f>VLOOKUP(B12793,segédtábla!$A$1:$C$156,3,FALSE)</f>
        <v>#N/A</v>
      </c>
      <c r="B12793" s="11"/>
      <c r="C12793" s="13" t="e">
        <f>VLOOKUP(B12793,segédtábla!$A$1:$C$156,2,FALSE)</f>
        <v>#N/A</v>
      </c>
      <c r="D12793" s="5"/>
      <c r="E12793" s="332" t="e">
        <f>VLOOKUP(C12793,'Havi KM'!A:S,4,FALSE)</f>
        <v>#N/A</v>
      </c>
      <c r="F12793" s="163"/>
    </row>
    <row r="12794" spans="1:6" ht="15" customHeight="1">
      <c r="A12794" s="19" t="str">
        <f>VLOOKUP(B12794,segédtábla!$A$1:$C$156,3,FALSE)</f>
        <v>2/1.</v>
      </c>
      <c r="B12794" s="226" t="s">
        <v>1206</v>
      </c>
      <c r="C12794" s="13" t="str">
        <f>VLOOKUP(B12794,segédtábla!$A$1:$C$156,2,FALSE)</f>
        <v>Vincze Gábor</v>
      </c>
      <c r="D12794" s="5" t="s">
        <v>10618</v>
      </c>
      <c r="E12794" s="332" t="str">
        <f>VLOOKUP(C12794,'Havi KM'!A:S,4,FALSE)</f>
        <v xml:space="preserve">     1 471,92 km</v>
      </c>
      <c r="F12794" s="363" t="s">
        <v>10619</v>
      </c>
    </row>
    <row r="12795" spans="1:6" ht="15" customHeight="1">
      <c r="A12795" s="19" t="str">
        <f>VLOOKUP(B12795,segédtábla!$A$1:$C$156,3,FALSE)</f>
        <v>11+3</v>
      </c>
      <c r="B12795" s="226" t="s">
        <v>1170</v>
      </c>
      <c r="C12795" s="13" t="str">
        <f>VLOOKUP(B12795,segédtábla!$A$1:$C$156,2,FALSE)</f>
        <v>Hemmerlein Zoltán</v>
      </c>
      <c r="D12795" s="5" t="s">
        <v>10620</v>
      </c>
      <c r="E12795" s="332" t="str">
        <f>VLOOKUP(C12795,'Havi KM'!A:S,4,FALSE)</f>
        <v xml:space="preserve">     1 867,46 km</v>
      </c>
      <c r="F12795" s="163"/>
    </row>
    <row r="12796" spans="1:6" ht="15" customHeight="1">
      <c r="A12796" s="19" t="str">
        <f>VLOOKUP(B12796,segédtábla!$A$1:$C$156,3,FALSE)</f>
        <v>11+3</v>
      </c>
      <c r="B12796" s="226" t="s">
        <v>1378</v>
      </c>
      <c r="C12796" s="13" t="str">
        <f>VLOOKUP(B12796,segédtábla!$A$1:$C$156,2,FALSE)</f>
        <v>Dalanics Zsolt</v>
      </c>
      <c r="D12796" s="5" t="s">
        <v>10621</v>
      </c>
      <c r="E12796" s="332" t="str">
        <f>VLOOKUP(C12796,'Havi KM'!A:S,4,FALSE)</f>
        <v xml:space="preserve">     1 398,48 km</v>
      </c>
      <c r="F12796" s="363"/>
    </row>
    <row r="12797" spans="1:6" ht="15" customHeight="1">
      <c r="A12797" s="19" t="str">
        <f>VLOOKUP(B12797,segédtábla!$A$1:$C$156,3,FALSE)</f>
        <v>11+3</v>
      </c>
      <c r="B12797" s="226" t="s">
        <v>1236</v>
      </c>
      <c r="C12797" s="13" t="str">
        <f>VLOOKUP(B12797,segédtábla!$A$1:$C$156,2,FALSE)</f>
        <v>Pázmándi János</v>
      </c>
      <c r="D12797" s="5" t="s">
        <v>10622</v>
      </c>
      <c r="E12797" s="332" t="str">
        <f>VLOOKUP(C12797,'Havi KM'!A:S,4,FALSE)</f>
        <v xml:space="preserve">     1 597,21 km</v>
      </c>
      <c r="F12797" s="363"/>
    </row>
    <row r="12798" spans="1:6" ht="15" customHeight="1">
      <c r="A12798" s="19" t="str">
        <f>VLOOKUP(B12798,segédtábla!$A$1:$C$156,3,FALSE)</f>
        <v>11+3</v>
      </c>
      <c r="B12798" s="226" t="s">
        <v>7332</v>
      </c>
      <c r="C12798" s="13" t="str">
        <f>VLOOKUP(B12798,segédtábla!$A$1:$C$156,2,FALSE)</f>
        <v>Choijiljav Batbaatar</v>
      </c>
      <c r="D12798" s="5" t="s">
        <v>10623</v>
      </c>
      <c r="E12798" s="332" t="str">
        <f>VLOOKUP(C12798,'Havi KM'!A:S,4,FALSE)</f>
        <v xml:space="preserve">     1 929,86 km</v>
      </c>
      <c r="F12798" s="163"/>
    </row>
    <row r="12799" spans="1:6" ht="15" customHeight="1">
      <c r="A12799" s="19" t="e">
        <f>VLOOKUP(B12799,segédtábla!$A$1:$C$156,3,FALSE)</f>
        <v>#N/A</v>
      </c>
      <c r="B12799" s="11"/>
      <c r="C12799" s="13" t="e">
        <f>VLOOKUP(B12799,segédtábla!$A$1:$C$156,2,FALSE)</f>
        <v>#N/A</v>
      </c>
      <c r="D12799" s="5"/>
      <c r="E12799" s="332" t="e">
        <f>VLOOKUP(C12799,'Havi KM'!A:S,4,FALSE)</f>
        <v>#N/A</v>
      </c>
      <c r="F12799" s="163"/>
    </row>
    <row r="12800" spans="1:6" ht="15" customHeight="1">
      <c r="A12800" s="19" t="e">
        <f>VLOOKUP(B12800,segédtábla!$A$1:$C$156,3,FALSE)</f>
        <v>#N/A</v>
      </c>
      <c r="B12800" s="11"/>
      <c r="C12800" s="13" t="e">
        <f>VLOOKUP(B12800,segédtábla!$A$1:$C$156,2,FALSE)</f>
        <v>#N/A</v>
      </c>
      <c r="D12800" s="5"/>
      <c r="E12800" s="332" t="e">
        <f>VLOOKUP(C12800,'Havi KM'!A:S,4,FALSE)</f>
        <v>#N/A</v>
      </c>
      <c r="F12800" s="163"/>
    </row>
    <row r="12801" spans="1:6" ht="15" customHeight="1">
      <c r="A12801" s="19" t="str">
        <f>VLOOKUP(B12801,segédtábla!$A$1:$C$156,3,FALSE)</f>
        <v>5+2</v>
      </c>
      <c r="B12801" s="11" t="s">
        <v>1154</v>
      </c>
      <c r="C12801" s="13" t="str">
        <f>VLOOKUP(B12801,segédtábla!$A$1:$C$156,2,FALSE)</f>
        <v>Tóth Mihály</v>
      </c>
      <c r="D12801" s="5" t="s">
        <v>2623</v>
      </c>
      <c r="E12801" s="332" t="str">
        <f>VLOOKUP(C12801,'Havi KM'!A:S,4,FALSE)</f>
        <v xml:space="preserve">      345,81 km</v>
      </c>
      <c r="F12801" s="163"/>
    </row>
    <row r="12802" spans="1:6" ht="15" customHeight="1">
      <c r="A12802" s="19" t="str">
        <f>VLOOKUP(B12802,segédtábla!$A$1:$C$156,3,FALSE)</f>
        <v>5+2</v>
      </c>
      <c r="B12802" s="11" t="s">
        <v>1179</v>
      </c>
      <c r="C12802" s="13" t="str">
        <f>VLOOKUP(B12802,segédtábla!$A$1:$C$156,2,FALSE)</f>
        <v>Horváth Ákos</v>
      </c>
      <c r="D12802" s="5" t="s">
        <v>2623</v>
      </c>
      <c r="E12802" s="332" t="str">
        <f>VLOOKUP(C12802,'Havi KM'!A:S,4,FALSE)</f>
        <v xml:space="preserve">     1 036,99 km</v>
      </c>
      <c r="F12802" s="163"/>
    </row>
    <row r="12803" spans="1:6" ht="15" customHeight="1">
      <c r="A12803" s="19" t="str">
        <f>VLOOKUP(B12803,segédtábla!$A$1:$C$156,3,FALSE)</f>
        <v>5+2</v>
      </c>
      <c r="B12803" s="11" t="s">
        <v>1175</v>
      </c>
      <c r="C12803" s="13" t="str">
        <f>VLOOKUP(B12803,segédtábla!$A$1:$C$156,2,FALSE)</f>
        <v>Iklódi Sándor</v>
      </c>
      <c r="D12803" s="240" t="s">
        <v>2623</v>
      </c>
      <c r="E12803" s="332" t="str">
        <f>VLOOKUP(C12803,'Havi KM'!A:S,4,FALSE)</f>
        <v xml:space="preserve">     1 161,24 km</v>
      </c>
      <c r="F12803" s="163"/>
    </row>
    <row r="12805" spans="1:6" ht="15" customHeight="1">
      <c r="A12805" s="10"/>
      <c r="B12805" s="16"/>
      <c r="C12805" s="263">
        <v>46067</v>
      </c>
      <c r="D12805" s="237" t="str">
        <f>TEXT(C12805,"dddd")</f>
        <v>Saturday</v>
      </c>
      <c r="E12805" s="330"/>
      <c r="F12805" s="227">
        <f>+COUNTA(B12808:B12808)</f>
        <v>1</v>
      </c>
    </row>
    <row r="12806" spans="1:6" ht="15" customHeight="1">
      <c r="C12806" s="355"/>
    </row>
    <row r="12807" spans="1:6" ht="15" customHeight="1">
      <c r="A12807" s="7" t="s">
        <v>1136</v>
      </c>
      <c r="B12807" s="8" t="s">
        <v>1137</v>
      </c>
      <c r="C12807" s="9" t="s">
        <v>1138</v>
      </c>
      <c r="D12807" s="9" t="s">
        <v>1139</v>
      </c>
      <c r="E12807" s="331" t="s">
        <v>1140</v>
      </c>
      <c r="F12807" s="9" t="s">
        <v>1141</v>
      </c>
    </row>
    <row r="12808" spans="1:6" ht="15" customHeight="1">
      <c r="A12808" s="19" t="str">
        <f>VLOOKUP(B12808,segédtábla!$A$1:$C$156,3,FALSE)</f>
        <v>11+3</v>
      </c>
      <c r="B12808" s="226" t="s">
        <v>1245</v>
      </c>
      <c r="C12808" s="13" t="str">
        <f>VLOOKUP(B12808,segédtábla!$A$1:$C$156,2,FALSE)</f>
        <v>Slebárszky Attila Gábor</v>
      </c>
      <c r="D12808" s="5" t="s">
        <v>1436</v>
      </c>
      <c r="E12808" s="332" t="str">
        <f>VLOOKUP(C12808,'Havi KM'!A:S,4,FALSE)</f>
        <v xml:space="preserve">     1 780,0 km</v>
      </c>
      <c r="F12808" s="163"/>
    </row>
    <row r="12809" spans="1:6" ht="15" customHeight="1">
      <c r="A12809" s="19" t="str">
        <f>VLOOKUP(B12809,segédtábla!$A$1:$C$156,3,FALSE)</f>
        <v>10+4</v>
      </c>
      <c r="B12809" s="226" t="s">
        <v>1191</v>
      </c>
      <c r="C12809" s="13" t="str">
        <f>VLOOKUP(B12809,segédtábla!$A$1:$C$156,2,FALSE)</f>
        <v>Leiner Gábor</v>
      </c>
      <c r="D12809" s="5" t="s">
        <v>10624</v>
      </c>
      <c r="E12809" s="332" t="str">
        <f>VLOOKUP(C12809,'Havi KM'!A:S,4,FALSE)</f>
        <v xml:space="preserve">     1 700,32 km</v>
      </c>
      <c r="F12809" s="231"/>
    </row>
    <row r="12810" spans="1:6" ht="15" customHeight="1">
      <c r="A12810" s="19" t="e">
        <f>VLOOKUP(B12810,segédtábla!$A$1:$C$156,3,FALSE)</f>
        <v>#N/A</v>
      </c>
      <c r="B12810" s="21"/>
      <c r="C12810" s="13" t="e">
        <f>VLOOKUP(B12810,segédtábla!$A$1:$C$156,2,FALSE)</f>
        <v>#N/A</v>
      </c>
      <c r="D12810" s="5"/>
      <c r="E12810" s="332" t="e">
        <f>VLOOKUP(C12810,'Havi KM'!A:S,4,FALSE)</f>
        <v>#N/A</v>
      </c>
      <c r="F12810" s="163"/>
    </row>
    <row r="12811" spans="1:6" ht="15" customHeight="1">
      <c r="A12811" s="19" t="str">
        <f>VLOOKUP(B12811,segédtábla!$A$1:$C$156,3,FALSE)</f>
        <v>11+3</v>
      </c>
      <c r="B12811" s="226" t="s">
        <v>1234</v>
      </c>
      <c r="C12811" s="13" t="s">
        <v>1007</v>
      </c>
      <c r="D12811" s="5" t="s">
        <v>1436</v>
      </c>
      <c r="E12811" s="332" t="str">
        <f>VLOOKUP(C12811,'Havi KM'!A:S,4,FALSE)</f>
        <v xml:space="preserve">     1 375,91 km</v>
      </c>
      <c r="F12811" s="163"/>
    </row>
    <row r="12812" spans="1:6" ht="15" customHeight="1">
      <c r="A12812" s="19" t="str">
        <f>VLOOKUP(B12812,segédtábla!$A$1:$C$156,3,FALSE)</f>
        <v>11+3</v>
      </c>
      <c r="B12812" s="226" t="s">
        <v>1212</v>
      </c>
      <c r="C12812" s="13" t="str">
        <f>VLOOKUP(B12812,segédtábla!$A$1:$C$156,2,FALSE)</f>
        <v>Kopányi László</v>
      </c>
      <c r="D12812" s="5" t="s">
        <v>10625</v>
      </c>
      <c r="E12812" s="332" t="str">
        <f>VLOOKUP(C12812,'Havi KM'!A:S,4,FALSE)</f>
        <v xml:space="preserve">     2 365,46 km</v>
      </c>
      <c r="F12812" s="163"/>
    </row>
    <row r="12813" spans="1:6" ht="15" customHeight="1">
      <c r="A12813" s="19" t="e">
        <f>VLOOKUP(B12813,segédtábla!$A$1:$C$156,3,FALSE)</f>
        <v>#N/A</v>
      </c>
      <c r="B12813" s="21"/>
      <c r="C12813" s="13" t="e">
        <f>VLOOKUP(B12813,segédtábla!$A$1:$C$156,2,FALSE)</f>
        <v>#N/A</v>
      </c>
      <c r="D12813" s="5"/>
      <c r="E12813" s="332" t="e">
        <f>VLOOKUP(C12813,'Havi KM'!A:S,4,FALSE)</f>
        <v>#N/A</v>
      </c>
      <c r="F12813" s="163"/>
    </row>
    <row r="12815" spans="1:6" ht="15" customHeight="1">
      <c r="A12815" s="10"/>
      <c r="B12815" s="16"/>
      <c r="C12815" s="263">
        <v>46068</v>
      </c>
      <c r="D12815" s="237" t="str">
        <f>TEXT(C12815,"dddd")</f>
        <v>Sunday</v>
      </c>
      <c r="E12815" s="330"/>
      <c r="F12815" s="227">
        <f>+COUNTA(B12819:B12844)</f>
        <v>21</v>
      </c>
    </row>
    <row r="12816" spans="1:6" ht="15" customHeight="1">
      <c r="C12816" s="355"/>
    </row>
    <row r="12817" spans="1:6" ht="15" customHeight="1">
      <c r="A12817" s="7" t="s">
        <v>1136</v>
      </c>
      <c r="B12817" s="8" t="s">
        <v>1137</v>
      </c>
      <c r="C12817" s="9" t="s">
        <v>1138</v>
      </c>
      <c r="D12817" s="9" t="s">
        <v>1139</v>
      </c>
      <c r="E12817" s="331" t="s">
        <v>1140</v>
      </c>
      <c r="F12817" s="9" t="s">
        <v>1141</v>
      </c>
    </row>
    <row r="12818" spans="1:6" ht="15" customHeight="1">
      <c r="A12818" s="19" t="str">
        <f>VLOOKUP(B12818,segédtábla!$A$1:$C$156,3,FALSE)</f>
        <v>11+3</v>
      </c>
      <c r="B12818" s="226" t="s">
        <v>1142</v>
      </c>
      <c r="C12818" s="13" t="str">
        <f>VLOOKUP(B12818,segédtábla!$A$1:$C$156,2,FALSE)</f>
        <v>Hamecz  Zsolt + Zsoltné</v>
      </c>
      <c r="D12818" s="5" t="s">
        <v>10626</v>
      </c>
      <c r="E12818" s="332" t="e">
        <f>VLOOKUP(C12818,'Havi KM'!A:S,4,FALSE)</f>
        <v>#N/A</v>
      </c>
      <c r="F12818" s="163"/>
    </row>
    <row r="12819" spans="1:6" ht="15" customHeight="1">
      <c r="A12819" s="19" t="str">
        <f>VLOOKUP(B12819,segédtábla!$A$1:$C$156,3,FALSE)</f>
        <v>5+2</v>
      </c>
      <c r="B12819" s="226" t="s">
        <v>1278</v>
      </c>
      <c r="C12819" s="13" t="str">
        <f>VLOOKUP(B12819,segédtábla!$A$1:$C$156,2,FALSE)</f>
        <v>Adamek István + Nyíri Attila</v>
      </c>
      <c r="D12819" s="5" t="s">
        <v>10627</v>
      </c>
      <c r="E12819" s="332" t="e">
        <f>VLOOKUP(C12819,'Havi KM'!A:S,4,FALSE)</f>
        <v>#N/A</v>
      </c>
      <c r="F12819" s="163"/>
    </row>
    <row r="12820" spans="1:6" ht="15" customHeight="1">
      <c r="A12820" s="19" t="str">
        <f>VLOOKUP(B12820,segédtábla!$A$1:$C$156,3,FALSE)</f>
        <v>11+3</v>
      </c>
      <c r="B12820" s="226" t="s">
        <v>1221</v>
      </c>
      <c r="C12820" s="13" t="str">
        <f>VLOOKUP(B12820,segédtábla!$A$1:$C$156,2,FALSE)</f>
        <v>Vass István</v>
      </c>
      <c r="D12820" s="5" t="s">
        <v>10628</v>
      </c>
      <c r="E12820" s="332" t="e">
        <f>VLOOKUP(C12820,'Havi KM'!A:S,4,FALSE)</f>
        <v>#N/A</v>
      </c>
      <c r="F12820" s="163"/>
    </row>
    <row r="12821" spans="1:6" ht="15" customHeight="1">
      <c r="A12821" s="19" t="e">
        <f>VLOOKUP(B12821,segédtábla!$A$1:$C$156,3,FALSE)</f>
        <v>#N/A</v>
      </c>
      <c r="B12821" s="11"/>
      <c r="C12821" s="13" t="e">
        <f>VLOOKUP(B12821,segédtábla!$A$1:$C$156,2,FALSE)</f>
        <v>#N/A</v>
      </c>
      <c r="D12821" s="5"/>
      <c r="E12821" s="332" t="e">
        <f>VLOOKUP(C12821,'Havi KM'!A:S,4,FALSE)</f>
        <v>#N/A</v>
      </c>
      <c r="F12821" s="163"/>
    </row>
    <row r="12822" spans="1:6" ht="15" customHeight="1">
      <c r="A12822" s="19" t="e">
        <f>VLOOKUP(B12822,segédtábla!$A$1:$C$156,3,FALSE)</f>
        <v>#N/A</v>
      </c>
      <c r="B12822" s="11"/>
      <c r="C12822" s="13" t="e">
        <f>VLOOKUP(B12822,segédtábla!$A$1:$C$156,2,FALSE)</f>
        <v>#N/A</v>
      </c>
      <c r="D12822" s="5"/>
      <c r="E12822" s="332" t="e">
        <f>VLOOKUP(C12822,'Havi KM'!A:S,4,FALSE)</f>
        <v>#N/A</v>
      </c>
      <c r="F12822" s="163"/>
    </row>
    <row r="12823" spans="1:6" ht="15" customHeight="1">
      <c r="A12823" s="19" t="str">
        <f>VLOOKUP(B12823,segédtábla!$A$1:$C$156,3,FALSE)</f>
        <v>5+2</v>
      </c>
      <c r="B12823" s="226" t="s">
        <v>1200</v>
      </c>
      <c r="C12823" s="319" t="str">
        <f>VLOOKUP(B12823,segédtábla!$A$1:$C$156,2,FALSE)</f>
        <v>Giber Zoltán</v>
      </c>
      <c r="D12823" s="188" t="s">
        <v>1436</v>
      </c>
      <c r="E12823" s="332" t="str">
        <f>VLOOKUP(C12823,'Havi KM'!A:S,4,FALSE)</f>
        <v xml:space="preserve">     1 523,35 km</v>
      </c>
      <c r="F12823" s="163"/>
    </row>
    <row r="12824" spans="1:6" ht="15" customHeight="1">
      <c r="A12824" s="19" t="str">
        <f>VLOOKUP(B12824,segédtábla!$A$1:$C$156,3,FALSE)</f>
        <v>11+3</v>
      </c>
      <c r="B12824" s="226" t="s">
        <v>1353</v>
      </c>
      <c r="C12824" s="13" t="str">
        <f>VLOOKUP(B12824,segédtábla!$A$1:$C$156,2,FALSE)</f>
        <v>Vancsó Attila</v>
      </c>
      <c r="D12824" s="5" t="s">
        <v>10629</v>
      </c>
      <c r="E12824" s="332" t="str">
        <f>VLOOKUP(C12824,'Havi KM'!A:S,4,FALSE)</f>
        <v xml:space="preserve">     1 260,11 km</v>
      </c>
      <c r="F12824" s="163"/>
    </row>
    <row r="12825" spans="1:6" ht="15" customHeight="1">
      <c r="A12825" s="19" t="e">
        <f>VLOOKUP(B12825,segédtábla!$A$1:$C$156,3,FALSE)</f>
        <v>#N/A</v>
      </c>
      <c r="B12825" s="11"/>
      <c r="C12825" s="13" t="e">
        <f>VLOOKUP(B12825,segédtábla!$A$1:$C$156,2,FALSE)</f>
        <v>#N/A</v>
      </c>
      <c r="D12825" s="5"/>
      <c r="E12825" s="332" t="e">
        <f>VLOOKUP(C12825,'Havi KM'!A:S,4,FALSE)</f>
        <v>#N/A</v>
      </c>
      <c r="F12825" s="163"/>
    </row>
    <row r="12826" spans="1:6" ht="15" customHeight="1">
      <c r="A12826" s="19" t="str">
        <f>VLOOKUP(B12826,segédtábla!$A$1:$C$156,3,FALSE)</f>
        <v>5+2</v>
      </c>
      <c r="B12826" s="226" t="s">
        <v>1227</v>
      </c>
      <c r="C12826" s="13" t="str">
        <f>VLOOKUP(B12826,segédtábla!$A$1:$C$156,2,FALSE)</f>
        <v>Horváth Ferenc</v>
      </c>
      <c r="D12826" s="5" t="s">
        <v>6885</v>
      </c>
      <c r="E12826" s="332" t="str">
        <f>VLOOKUP(C12826,'Havi KM'!A:S,4,FALSE)</f>
        <v xml:space="preserve">     1 488,98 km</v>
      </c>
      <c r="F12826" s="163"/>
    </row>
    <row r="12827" spans="1:6" ht="15" customHeight="1">
      <c r="A12827" s="19" t="str">
        <f>VLOOKUP(B12827,segédtábla!$A$1:$C$156,3,FALSE)</f>
        <v>11+3</v>
      </c>
      <c r="B12827" s="226" t="s">
        <v>1170</v>
      </c>
      <c r="C12827" s="13" t="str">
        <f>VLOOKUP(B12827,segédtábla!$A$1:$C$156,2,FALSE)</f>
        <v>Hemmerlein Zoltán</v>
      </c>
      <c r="D12827" s="5" t="s">
        <v>10630</v>
      </c>
      <c r="E12827" s="332" t="str">
        <f>VLOOKUP(C12827,'Havi KM'!A:S,4,FALSE)</f>
        <v xml:space="preserve">     1 867,46 km</v>
      </c>
      <c r="F12827" s="163"/>
    </row>
    <row r="12828" spans="1:6" ht="15" customHeight="1">
      <c r="A12828" s="19" t="e">
        <f>VLOOKUP(B12828,segédtábla!$A$1:$C$156,3,FALSE)</f>
        <v>#N/A</v>
      </c>
      <c r="B12828" s="11"/>
      <c r="C12828" s="13" t="e">
        <f>VLOOKUP(B12828,segédtábla!$A$1:$C$156,2,FALSE)</f>
        <v>#N/A</v>
      </c>
      <c r="D12828" s="5"/>
      <c r="E12828" s="332" t="e">
        <f>VLOOKUP(C12828,'Havi KM'!A:S,4,FALSE)</f>
        <v>#N/A</v>
      </c>
      <c r="F12828" s="163"/>
    </row>
    <row r="12829" spans="1:6" ht="15" customHeight="1">
      <c r="A12829" s="19" t="str">
        <f>VLOOKUP(B12829,segédtábla!$A$1:$C$156,3,FALSE)</f>
        <v>11+3</v>
      </c>
      <c r="B12829" s="226" t="s">
        <v>1168</v>
      </c>
      <c r="C12829" s="319" t="str">
        <f>VLOOKUP(B12829,segédtábla!$A$1:$C$156,2,FALSE)</f>
        <v>Balázs István</v>
      </c>
      <c r="D12829" s="188" t="s">
        <v>10631</v>
      </c>
      <c r="E12829" s="332" t="str">
        <f>VLOOKUP(C12829,'Havi KM'!A:S,4,FALSE)</f>
        <v xml:space="preserve">     1 401,93 km</v>
      </c>
      <c r="F12829" s="163"/>
    </row>
    <row r="12830" spans="1:6" ht="15" customHeight="1">
      <c r="A12830" s="19" t="str">
        <f>VLOOKUP(B12830,segédtábla!$A$1:$C$156,3,FALSE)</f>
        <v>2/1.</v>
      </c>
      <c r="B12830" s="226" t="s">
        <v>1206</v>
      </c>
      <c r="C12830" s="13" t="str">
        <f>VLOOKUP(B12830,segédtábla!$A$1:$C$156,2,FALSE)</f>
        <v>Vincze Gábor</v>
      </c>
      <c r="D12830" s="5" t="s">
        <v>10632</v>
      </c>
      <c r="E12830" s="332" t="str">
        <f>VLOOKUP(C12830,'Havi KM'!A:S,4,FALSE)</f>
        <v xml:space="preserve">     1 471,92 km</v>
      </c>
      <c r="F12830" s="163"/>
    </row>
    <row r="12831" spans="1:6" ht="15" customHeight="1">
      <c r="A12831" s="19" t="e">
        <f>VLOOKUP(B12831,segédtábla!$A$1:$C$156,3,FALSE)</f>
        <v>#N/A</v>
      </c>
      <c r="B12831" s="11"/>
      <c r="C12831" s="13" t="e">
        <f>VLOOKUP(B12831,segédtábla!$A$1:$C$156,2,FALSE)</f>
        <v>#N/A</v>
      </c>
      <c r="D12831" s="5"/>
      <c r="E12831" s="332" t="e">
        <f>VLOOKUP(C12831,'Havi KM'!A:S,4,FALSE)</f>
        <v>#N/A</v>
      </c>
      <c r="F12831" s="163"/>
    </row>
    <row r="12832" spans="1:6" ht="15" customHeight="1">
      <c r="A12832" s="19" t="str">
        <f>VLOOKUP(B12832,segédtábla!$A$1:$C$156,3,FALSE)</f>
        <v>5+2</v>
      </c>
      <c r="B12832" s="226" t="s">
        <v>1163</v>
      </c>
      <c r="C12832" s="13" t="str">
        <f>VLOOKUP(B12832,segédtábla!$A$1:$C$156,2,FALSE)</f>
        <v>Popovics Dávid</v>
      </c>
      <c r="D12832" s="5" t="s">
        <v>10633</v>
      </c>
      <c r="E12832" s="332" t="str">
        <f>VLOOKUP(C12832,'Havi KM'!A:S,4,FALSE)</f>
        <v xml:space="preserve">     1 838,04 km</v>
      </c>
      <c r="F12832" s="163"/>
    </row>
    <row r="12833" spans="1:6" ht="15" customHeight="1">
      <c r="A12833" s="19" t="str">
        <f>VLOOKUP(B12833,segédtábla!$A$1:$C$156,3,FALSE)</f>
        <v>10+4</v>
      </c>
      <c r="B12833" s="226" t="s">
        <v>1193</v>
      </c>
      <c r="C12833" s="13" t="str">
        <f>VLOOKUP(B12833,segédtábla!$A$1:$C$156,2,FALSE)</f>
        <v>Gerstmayer Zoltán</v>
      </c>
      <c r="D12833" s="5" t="s">
        <v>10634</v>
      </c>
      <c r="E12833" s="332" t="str">
        <f>VLOOKUP(C12833,'Havi KM'!A:S,4,FALSE)</f>
        <v xml:space="preserve">      0,0 km</v>
      </c>
      <c r="F12833" s="163"/>
    </row>
    <row r="12834" spans="1:6" ht="15" customHeight="1">
      <c r="A12834" s="19" t="str">
        <f>VLOOKUP(B12834,segédtábla!$A$1:$C$156,3,FALSE)</f>
        <v>5+2</v>
      </c>
      <c r="B12834" s="226" t="s">
        <v>1214</v>
      </c>
      <c r="C12834" s="13" t="str">
        <f>VLOOKUP(B12834,segédtábla!$A$1:$C$156,2,FALSE)</f>
        <v>Horváth András - Charter</v>
      </c>
      <c r="D12834" s="5" t="s">
        <v>10635</v>
      </c>
      <c r="E12834" s="332" t="e">
        <f>VLOOKUP(C12834,'Havi KM'!A:S,4,FALSE)</f>
        <v>#N/A</v>
      </c>
      <c r="F12834" s="163"/>
    </row>
    <row r="12835" spans="1:6" ht="15" customHeight="1">
      <c r="A12835" s="19" t="str">
        <f>VLOOKUP(B12835,segédtábla!$A$1:$C$156,3,FALSE)</f>
        <v>10+3</v>
      </c>
      <c r="B12835" s="226" t="s">
        <v>1358</v>
      </c>
      <c r="C12835" s="13" t="str">
        <f>VLOOKUP(B12835,segédtábla!$A$1:$C$156,2,FALSE)</f>
        <v>Tóth Attila</v>
      </c>
      <c r="D12835" s="5" t="s">
        <v>10636</v>
      </c>
      <c r="E12835" s="332" t="str">
        <f>VLOOKUP(C12835,'Havi KM'!A:S,4,FALSE)</f>
        <v xml:space="preserve">      626,64 km</v>
      </c>
      <c r="F12835" s="363"/>
    </row>
    <row r="12836" spans="1:6" ht="15" customHeight="1">
      <c r="A12836" s="19" t="str">
        <f>VLOOKUP(B12836,segédtábla!$A$1:$C$156,3,FALSE)</f>
        <v>11+3</v>
      </c>
      <c r="B12836" s="226" t="s">
        <v>1234</v>
      </c>
      <c r="C12836" s="13" t="str">
        <f>VLOOKUP(B12836,segédtábla!$A$1:$C$156,2,FALSE)</f>
        <v>Iván Árpád Krisztián</v>
      </c>
      <c r="D12836" s="5" t="s">
        <v>10637</v>
      </c>
      <c r="E12836" s="332" t="str">
        <f>VLOOKUP(C12836,'Havi KM'!A:S,4,FALSE)</f>
        <v xml:space="preserve">      352,06 km</v>
      </c>
      <c r="F12836" s="363"/>
    </row>
    <row r="12837" spans="1:6" ht="16.5" customHeight="1">
      <c r="A12837" s="19" t="str">
        <f>VLOOKUP(B12837,segédtábla!$A$1:$C$156,3,FALSE)</f>
        <v>5+2</v>
      </c>
      <c r="B12837" s="226" t="s">
        <v>1281</v>
      </c>
      <c r="C12837" s="13" t="str">
        <f>VLOOKUP(B12837,segédtábla!$A$1:$C$156,2,FALSE)</f>
        <v>Kiss Sándor</v>
      </c>
      <c r="D12837" s="5" t="s">
        <v>10638</v>
      </c>
      <c r="E12837" s="332" t="str">
        <f>VLOOKUP(C12837,'Havi KM'!A:S,4,FALSE)</f>
        <v xml:space="preserve">     1 065,91 km</v>
      </c>
      <c r="F12837" s="163"/>
    </row>
    <row r="12838" spans="1:6" ht="15" customHeight="1">
      <c r="A12838" s="19" t="str">
        <f>VLOOKUP(B12838,segédtábla!$A$1:$C$156,3,FALSE)</f>
        <v>5+2</v>
      </c>
      <c r="B12838" s="226" t="s">
        <v>1238</v>
      </c>
      <c r="C12838" s="13" t="str">
        <f>VLOOKUP(B12838,segédtábla!$A$1:$C$156,2,FALSE)</f>
        <v>Tóth Zsolt</v>
      </c>
      <c r="D12838" s="5" t="s">
        <v>10639</v>
      </c>
      <c r="E12838" s="332" t="str">
        <f>VLOOKUP(C12838,'Havi KM'!A:S,4,FALSE)</f>
        <v xml:space="preserve">     1 572,92 km</v>
      </c>
      <c r="F12838" s="163" t="s">
        <v>10640</v>
      </c>
    </row>
    <row r="12839" spans="1:6" ht="15" customHeight="1">
      <c r="A12839" s="19" t="str">
        <f>VLOOKUP(B12839,segédtábla!$A$1:$C$156,3,FALSE)</f>
        <v>11+3</v>
      </c>
      <c r="B12839" s="226" t="s">
        <v>1283</v>
      </c>
      <c r="C12839" s="13" t="str">
        <f>VLOOKUP(B12839,segédtábla!$A$1:$C$156,2,FALSE)</f>
        <v>Török Attila</v>
      </c>
      <c r="D12839" s="5" t="s">
        <v>10641</v>
      </c>
      <c r="E12839" s="332" t="str">
        <f>VLOOKUP(C12839,'Havi KM'!A:S,4,FALSE)</f>
        <v xml:space="preserve">     1 669,95 km</v>
      </c>
      <c r="F12839" s="163"/>
    </row>
    <row r="12840" spans="1:6" ht="15" customHeight="1">
      <c r="A12840" s="19" t="str">
        <f>VLOOKUP(B12840,segédtábla!$A$1:$C$156,3,FALSE)</f>
        <v>5+2</v>
      </c>
      <c r="B12840" s="226" t="s">
        <v>1286</v>
      </c>
      <c r="C12840" s="13" t="str">
        <f>VLOOKUP(B12840,segédtábla!$A$1:$C$156,2,FALSE)</f>
        <v>Kata József</v>
      </c>
      <c r="D12840" s="5" t="s">
        <v>10642</v>
      </c>
      <c r="E12840" s="332" t="str">
        <f>VLOOKUP(C12840,'Havi KM'!A:S,4,FALSE)</f>
        <v xml:space="preserve">     2 059,02 km</v>
      </c>
      <c r="F12840" s="163"/>
    </row>
    <row r="12841" spans="1:6" ht="15" customHeight="1">
      <c r="A12841" s="19" t="str">
        <f>VLOOKUP(B12841,segédtábla!$A$1:$C$156,3,FALSE)</f>
        <v>5+2</v>
      </c>
      <c r="B12841" s="226" t="s">
        <v>1526</v>
      </c>
      <c r="C12841" s="13" t="str">
        <f>VLOOKUP(B12841,segédtábla!$A$1:$C$156,2,FALSE)</f>
        <v>Simon Zoltán</v>
      </c>
      <c r="D12841" s="5" t="s">
        <v>10643</v>
      </c>
      <c r="E12841" s="332" t="str">
        <f>VLOOKUP(C12841,'Havi KM'!A:S,4,FALSE)</f>
        <v xml:space="preserve">     1 431,31 km</v>
      </c>
      <c r="F12841" s="163"/>
    </row>
    <row r="12842" spans="1:6" ht="15" customHeight="1">
      <c r="A12842" s="19" t="str">
        <f>VLOOKUP(B12842,segédtábla!$A$1:$C$156,3,FALSE)</f>
        <v>5+2</v>
      </c>
      <c r="B12842" s="226" t="s">
        <v>1243</v>
      </c>
      <c r="C12842" s="13" t="str">
        <f>VLOOKUP(B12842,segédtábla!$A$1:$C$156,2,FALSE)</f>
        <v>Csicsai Gábor</v>
      </c>
      <c r="D12842" s="5" t="s">
        <v>10644</v>
      </c>
      <c r="E12842" s="332" t="str">
        <f>VLOOKUP(C12842,'Havi KM'!A:S,4,FALSE)</f>
        <v xml:space="preserve">      636,52 km</v>
      </c>
      <c r="F12842" s="163"/>
    </row>
    <row r="12843" spans="1:6" ht="15" customHeight="1">
      <c r="A12843" s="19" t="str">
        <f>VLOOKUP(B12843,segédtábla!$A$1:$C$156,3,FALSE)</f>
        <v>11+3</v>
      </c>
      <c r="B12843" s="226" t="s">
        <v>1145</v>
      </c>
      <c r="C12843" s="13" t="str">
        <f>VLOOKUP(B12843,segédtábla!$A$1:$C$156,2,FALSE)</f>
        <v>Fodor Károly</v>
      </c>
      <c r="D12843" s="5" t="s">
        <v>10645</v>
      </c>
      <c r="E12843" s="332" t="str">
        <f>VLOOKUP(C12843,'Havi KM'!A:S,4,FALSE)</f>
        <v xml:space="preserve">     1 559,63 km</v>
      </c>
      <c r="F12843" s="363"/>
    </row>
    <row r="12844" spans="1:6" ht="15" customHeight="1">
      <c r="A12844" s="19" t="str">
        <f>VLOOKUP(B12844,segédtábla!$A$1:$C$156,3,FALSE)</f>
        <v>5+2</v>
      </c>
      <c r="B12844" s="226" t="s">
        <v>1292</v>
      </c>
      <c r="C12844" s="13" t="str">
        <f>VLOOKUP(B12844,segédtábla!$A$1:$C$156,2,FALSE)</f>
        <v>Hanzi György Lehel</v>
      </c>
      <c r="D12844" s="5" t="s">
        <v>10646</v>
      </c>
      <c r="E12844" s="332" t="str">
        <f>VLOOKUP(C12844,'Havi KM'!A:S,4,FALSE)</f>
        <v xml:space="preserve">     1 303,29 km</v>
      </c>
      <c r="F12844" s="163"/>
    </row>
    <row r="12845" spans="1:6" ht="15" customHeight="1">
      <c r="A12845" s="19" t="str">
        <f>VLOOKUP(B12845,segédtábla!$A$1:$C$156,3,FALSE)</f>
        <v>11+3</v>
      </c>
      <c r="B12845" s="226" t="s">
        <v>1296</v>
      </c>
      <c r="C12845" s="13" t="str">
        <f>VLOOKUP(B12845,segédtábla!$A$1:$C$156,2,FALSE)</f>
        <v>Kálóczi Péter</v>
      </c>
      <c r="D12845" s="5" t="s">
        <v>10647</v>
      </c>
      <c r="E12845" s="332" t="str">
        <f>VLOOKUP(C12845,'Havi KM'!A:S,4,FALSE)</f>
        <v xml:space="preserve">      933,04 km</v>
      </c>
      <c r="F12845" s="363"/>
    </row>
    <row r="12846" spans="1:6" ht="15" customHeight="1">
      <c r="A12846" s="19" t="str">
        <f>VLOOKUP(B12846,segédtábla!$A$1:$C$156,3,FALSE)</f>
        <v>5+2</v>
      </c>
      <c r="B12846" s="226" t="s">
        <v>1179</v>
      </c>
      <c r="C12846" s="13" t="str">
        <f>VLOOKUP(B12846,segédtábla!$A$1:$C$156,2,FALSE)</f>
        <v>Horváth Ákos</v>
      </c>
      <c r="D12846" s="5" t="s">
        <v>10648</v>
      </c>
      <c r="E12846" s="332" t="str">
        <f>VLOOKUP(C12846,'Havi KM'!A:S,4,FALSE)</f>
        <v xml:space="preserve">     1 036,99 km</v>
      </c>
      <c r="F12846" s="163"/>
    </row>
    <row r="12847" spans="1:6" ht="15" customHeight="1">
      <c r="A12847" s="19" t="str">
        <f>VLOOKUP(B12847,segédtábla!$A$1:$C$156,3,FALSE)</f>
        <v>5+2</v>
      </c>
      <c r="B12847" s="226" t="s">
        <v>1181</v>
      </c>
      <c r="C12847" s="319" t="str">
        <f>VLOOKUP(B12847,segédtábla!$A$1:$C$156,2,FALSE)</f>
        <v>Lázár Gábor</v>
      </c>
      <c r="D12847" s="188" t="s">
        <v>10649</v>
      </c>
      <c r="E12847" s="332" t="str">
        <f>VLOOKUP(C12847,'Havi KM'!A:S,4,FALSE)</f>
        <v xml:space="preserve">     1 156,79 km</v>
      </c>
      <c r="F12847" s="163"/>
    </row>
    <row r="12848" spans="1:6" ht="15" customHeight="1">
      <c r="A12848" s="19" t="str">
        <f>VLOOKUP(B12848,segédtábla!$A$1:$C$156,3,FALSE)</f>
        <v>korai kezdés preferált</v>
      </c>
      <c r="B12848" s="226" t="s">
        <v>1309</v>
      </c>
      <c r="C12848" s="13" t="str">
        <f>VLOOKUP(B12848,segédtábla!$A$1:$C$156,2,FALSE)</f>
        <v>Gosztenschnik Péter</v>
      </c>
      <c r="D12848" s="5" t="s">
        <v>10650</v>
      </c>
      <c r="E12848" s="332" t="str">
        <f>VLOOKUP(C12848,'Havi KM'!A:S,4,FALSE)</f>
        <v xml:space="preserve">      684,27 km</v>
      </c>
      <c r="F12848" s="163"/>
    </row>
    <row r="12849" spans="1:6" ht="15" customHeight="1">
      <c r="A12849" s="19" t="str">
        <f>VLOOKUP(B12849,segédtábla!$A$1:$C$156,3,FALSE)</f>
        <v>5+2</v>
      </c>
      <c r="B12849" s="226" t="s">
        <v>1311</v>
      </c>
      <c r="C12849" s="13" t="str">
        <f>VLOOKUP(B12849,segédtábla!$A$1:$C$156,2,FALSE)</f>
        <v>Árgyellán István Augusto</v>
      </c>
      <c r="D12849" s="5" t="s">
        <v>10651</v>
      </c>
      <c r="E12849" s="332" t="str">
        <f>VLOOKUP(C12849,'Havi KM'!A:S,4,FALSE)</f>
        <v xml:space="preserve">     1 504,17 km</v>
      </c>
      <c r="F12849" s="163"/>
    </row>
    <row r="12850" spans="1:6" ht="15" customHeight="1">
      <c r="A12850" s="19" t="str">
        <f>VLOOKUP(B12850,segédtábla!$A$1:$C$156,3,FALSE)</f>
        <v>11+3</v>
      </c>
      <c r="B12850" s="226" t="s">
        <v>1313</v>
      </c>
      <c r="C12850" s="13" t="str">
        <f>VLOOKUP(B12850,segédtábla!$A$1:$C$156,2,FALSE)</f>
        <v>Tóth Zoltán József</v>
      </c>
      <c r="D12850" s="5" t="s">
        <v>10652</v>
      </c>
      <c r="E12850" s="332" t="str">
        <f>VLOOKUP(C12850,'Havi KM'!A:S,4,FALSE)</f>
        <v xml:space="preserve">      0,0 km</v>
      </c>
      <c r="F12850" s="363"/>
    </row>
    <row r="12851" spans="1:6" ht="15" customHeight="1">
      <c r="A12851" s="19" t="str">
        <f>VLOOKUP(B12851,segédtábla!$A$1:$C$156,3,FALSE)</f>
        <v>5+2</v>
      </c>
      <c r="B12851" s="226" t="s">
        <v>1256</v>
      </c>
      <c r="C12851" s="13" t="str">
        <f>VLOOKUP(B12851,segédtábla!$A$1:$C$156,2,FALSE)</f>
        <v>Árvai Gábor</v>
      </c>
      <c r="D12851" s="5" t="s">
        <v>10653</v>
      </c>
      <c r="E12851" s="332" t="str">
        <f>VLOOKUP(C12851,'Havi KM'!A:S,4,FALSE)</f>
        <v xml:space="preserve">     1 696,48 km</v>
      </c>
      <c r="F12851" s="163"/>
    </row>
    <row r="12852" spans="1:6" ht="15" customHeight="1">
      <c r="A12852" s="19" t="str">
        <f>VLOOKUP(B12852,segédtábla!$A$1:$C$156,3,FALSE)</f>
        <v>11+3</v>
      </c>
      <c r="B12852" s="226" t="s">
        <v>1319</v>
      </c>
      <c r="C12852" s="13" t="str">
        <f>VLOOKUP(B12852,segédtábla!$A$1:$C$156,2,FALSE)</f>
        <v>Simon Gábor</v>
      </c>
      <c r="D12852" s="5" t="s">
        <v>10654</v>
      </c>
      <c r="E12852" s="332" t="str">
        <f>VLOOKUP(C12852,'Havi KM'!A:S,4,FALSE)</f>
        <v xml:space="preserve">     1 814,55 km</v>
      </c>
      <c r="F12852" s="231"/>
    </row>
    <row r="12853" spans="1:6" ht="15" customHeight="1">
      <c r="A12853" s="19" t="str">
        <f>VLOOKUP(B12853,segédtábla!$A$1:$C$156,3,FALSE)</f>
        <v>5+2</v>
      </c>
      <c r="B12853" s="226" t="s">
        <v>1328</v>
      </c>
      <c r="C12853" s="13" t="str">
        <f>VLOOKUP(B12853,segédtábla!$A$1:$C$156,2,FALSE)</f>
        <v>Majer Dominik - Charter</v>
      </c>
      <c r="D12853" s="5" t="s">
        <v>10655</v>
      </c>
      <c r="E12853" s="332" t="e">
        <f>VLOOKUP(C12853,'Havi KM'!A:S,4,FALSE)</f>
        <v>#N/A</v>
      </c>
      <c r="F12853" s="163"/>
    </row>
    <row r="12854" spans="1:6" ht="15" customHeight="1">
      <c r="A12854" s="19" t="str">
        <f>VLOOKUP(B12854,segédtábla!$A$1:$C$156,3,FALSE)</f>
        <v>11+3</v>
      </c>
      <c r="B12854" s="226" t="s">
        <v>1223</v>
      </c>
      <c r="C12854" s="13" t="str">
        <f>VLOOKUP(B12854,segédtábla!$A$1:$C$156,2,FALSE)</f>
        <v>Molnár Lajos</v>
      </c>
      <c r="D12854" s="5" t="s">
        <v>10656</v>
      </c>
      <c r="E12854" s="332" t="str">
        <f>VLOOKUP(C12854,'Havi KM'!A:S,4,FALSE)</f>
        <v xml:space="preserve">     2 738,73 km</v>
      </c>
      <c r="F12854" s="163"/>
    </row>
    <row r="12855" spans="1:6" ht="15" customHeight="1">
      <c r="A12855" s="19" t="str">
        <f>VLOOKUP(B12855,segédtábla!$A$1:$C$156,3,FALSE)</f>
        <v>11+3</v>
      </c>
      <c r="B12855" s="226" t="s">
        <v>1372</v>
      </c>
      <c r="C12855" s="13" t="str">
        <f>VLOOKUP(B12855,segédtábla!$A$1:$C$156,2,FALSE)</f>
        <v>Lutz Márk Richárd</v>
      </c>
      <c r="D12855" s="5" t="s">
        <v>10657</v>
      </c>
      <c r="E12855" s="332" t="str">
        <f>VLOOKUP(C12855,'Havi KM'!A:S,4,FALSE)</f>
        <v xml:space="preserve">     2 443,97 km</v>
      </c>
      <c r="F12855" s="163" t="s">
        <v>9531</v>
      </c>
    </row>
    <row r="12856" spans="1:6" ht="15" customHeight="1">
      <c r="A12856" s="19" t="str">
        <f>VLOOKUP(B12856,segédtábla!$A$1:$C$156,3,FALSE)</f>
        <v>5+2</v>
      </c>
      <c r="B12856" s="226" t="s">
        <v>1262</v>
      </c>
      <c r="C12856" s="13" t="str">
        <f>VLOOKUP(B12856,segédtábla!$A$1:$C$156,2,FALSE)</f>
        <v>Balázs Tibor</v>
      </c>
      <c r="D12856" s="5" t="s">
        <v>10658</v>
      </c>
      <c r="E12856" s="332" t="str">
        <f>VLOOKUP(C12856,'Havi KM'!A:S,4,FALSE)</f>
        <v xml:space="preserve">      261,82 km</v>
      </c>
      <c r="F12856" s="163"/>
    </row>
    <row r="12857" spans="1:6" ht="15" customHeight="1">
      <c r="A12857" s="19" t="str">
        <f>VLOOKUP(B12857,segédtábla!$A$1:$C$156,3,FALSE)</f>
        <v>11+3</v>
      </c>
      <c r="B12857" s="226" t="s">
        <v>1333</v>
      </c>
      <c r="C12857" s="319" t="str">
        <f>VLOOKUP(B12857,segédtábla!$A$1:$C$156,2,FALSE)</f>
        <v>Meilinger Ádám</v>
      </c>
      <c r="D12857" s="188" t="s">
        <v>10659</v>
      </c>
      <c r="E12857" s="332" t="str">
        <f>VLOOKUP(C12857,'Havi KM'!A:S,4,FALSE)</f>
        <v xml:space="preserve">      277,05 km</v>
      </c>
      <c r="F12857" s="163"/>
    </row>
    <row r="12858" spans="1:6" ht="15" customHeight="1">
      <c r="A12858" s="19" t="str">
        <f>VLOOKUP(B12858,segédtábla!$A$1:$C$156,3,FALSE)</f>
        <v>5+2</v>
      </c>
      <c r="B12858" s="226" t="s">
        <v>1410</v>
      </c>
      <c r="C12858" s="13" t="str">
        <f>VLOOKUP(B12858,segédtábla!$A$1:$C$156,2,FALSE)</f>
        <v>Berek Dániel</v>
      </c>
      <c r="D12858" s="5" t="s">
        <v>10660</v>
      </c>
      <c r="E12858" s="332" t="str">
        <f>VLOOKUP(C12858,'Havi KM'!A:S,4,FALSE)</f>
        <v xml:space="preserve">      0,0 km</v>
      </c>
      <c r="F12858" s="231"/>
    </row>
    <row r="12859" spans="1:6" ht="15" customHeight="1">
      <c r="A12859" s="19" t="str">
        <f>VLOOKUP(B12859,segédtábla!$A$1:$C$156,3,FALSE)</f>
        <v>11+3</v>
      </c>
      <c r="B12859" s="226" t="s">
        <v>1189</v>
      </c>
      <c r="C12859" s="13" t="str">
        <f>VLOOKUP(B12859,segédtábla!$A$1:$C$156,2,FALSE)</f>
        <v>Tatarek Sándor</v>
      </c>
      <c r="D12859" s="5" t="s">
        <v>10661</v>
      </c>
      <c r="E12859" s="332" t="str">
        <f>VLOOKUP(C12859,'Havi KM'!A:S,4,FALSE)</f>
        <v xml:space="preserve">      823,62 km</v>
      </c>
      <c r="F12859" s="363"/>
    </row>
    <row r="12860" spans="1:6" ht="15" customHeight="1">
      <c r="A12860" s="19" t="str">
        <f>VLOOKUP(B12860,segédtábla!$A$1:$C$156,3,FALSE)</f>
        <v>11+3</v>
      </c>
      <c r="B12860" s="226" t="s">
        <v>1413</v>
      </c>
      <c r="C12860" s="13" t="str">
        <f>VLOOKUP(B12860,segédtábla!$A$1:$C$156,2,FALSE)</f>
        <v>Szkolcsek György</v>
      </c>
      <c r="D12860" s="5" t="s">
        <v>10662</v>
      </c>
      <c r="E12860" s="332" t="str">
        <f>VLOOKUP(C12860,'Havi KM'!A:S,4,FALSE)</f>
        <v xml:space="preserve">     1 278,42 km</v>
      </c>
      <c r="F12860" s="163"/>
    </row>
    <row r="12861" spans="1:6" ht="15" customHeight="1">
      <c r="A12861" s="19" t="str">
        <f>VLOOKUP(B12861,segédtábla!$A$1:$C$156,3,FALSE)</f>
        <v>5+2</v>
      </c>
      <c r="B12861" s="226" t="s">
        <v>1219</v>
      </c>
      <c r="C12861" s="13" t="str">
        <f>VLOOKUP(B12861,segédtábla!$A$1:$C$156,2,FALSE)</f>
        <v>Ignéczi Attila + Mura Milán</v>
      </c>
      <c r="D12861" s="5" t="s">
        <v>10663</v>
      </c>
      <c r="E12861" s="332" t="e">
        <f>VLOOKUP(C12861,'Havi KM'!A:S,4,FALSE)</f>
        <v>#N/A</v>
      </c>
      <c r="F12861" s="163"/>
    </row>
    <row r="12862" spans="1:6" ht="15" customHeight="1">
      <c r="A12862" s="19" t="str">
        <f>VLOOKUP(B12862,segédtábla!$A$1:$C$156,3,FALSE)</f>
        <v>5+2</v>
      </c>
      <c r="B12862" s="226" t="s">
        <v>1266</v>
      </c>
      <c r="C12862" s="13" t="str">
        <f>VLOOKUP(B12862,segédtábla!$A$1:$C$156,2,FALSE)</f>
        <v>Nagy György</v>
      </c>
      <c r="D12862" s="5" t="s">
        <v>10664</v>
      </c>
      <c r="E12862" s="332" t="str">
        <f>VLOOKUP(C12862,'Havi KM'!A:S,4,FALSE)</f>
        <v xml:space="preserve">     1 204,28 km</v>
      </c>
      <c r="F12862" s="163"/>
    </row>
    <row r="12863" spans="1:6" ht="15" customHeight="1">
      <c r="A12863" s="19" t="str">
        <f>VLOOKUP(B12863,segédtábla!$A$1:$C$156,3,FALSE)</f>
        <v>5+2</v>
      </c>
      <c r="B12863" s="226" t="s">
        <v>1175</v>
      </c>
      <c r="C12863" s="13" t="str">
        <f>VLOOKUP(B12863,segédtábla!$A$1:$C$156,2,FALSE)</f>
        <v>Iklódi Sándor</v>
      </c>
      <c r="D12863" s="5" t="s">
        <v>10665</v>
      </c>
      <c r="E12863" s="332" t="str">
        <f>VLOOKUP(C12863,'Havi KM'!A:S,4,FALSE)</f>
        <v xml:space="preserve">     1 161,24 km</v>
      </c>
      <c r="F12863" s="163"/>
    </row>
    <row r="12864" spans="1:6" ht="15" customHeight="1">
      <c r="A12864" s="19" t="e">
        <f>VLOOKUP(B12864,segédtábla!$A$1:$C$156,3,FALSE)</f>
        <v>#N/A</v>
      </c>
      <c r="B12864" s="226"/>
      <c r="C12864" s="13" t="s">
        <v>1652</v>
      </c>
      <c r="D12864" s="5" t="s">
        <v>10666</v>
      </c>
      <c r="E12864" s="332" t="e">
        <f>VLOOKUP(C12864,'Havi KM'!A:S,4,FALSE)</f>
        <v>#N/A</v>
      </c>
      <c r="F12864" s="163"/>
    </row>
    <row r="12865" spans="1:6" ht="15" customHeight="1">
      <c r="A12865" s="19" t="str">
        <f>VLOOKUP(B12865,segédtábla!$A$1:$C$156,3,FALSE)</f>
        <v>5+2</v>
      </c>
      <c r="B12865" s="226" t="s">
        <v>1152</v>
      </c>
      <c r="C12865" s="13" t="str">
        <f>VLOOKUP(B12865,segédtábla!$A$1:$C$156,2,FALSE)</f>
        <v>Tokorcsi Tibor</v>
      </c>
      <c r="D12865" s="5" t="s">
        <v>10667</v>
      </c>
      <c r="E12865" s="332" t="str">
        <f>VLOOKUP(C12865,'Havi KM'!A:S,4,FALSE)</f>
        <v xml:space="preserve">     1 330,53 km</v>
      </c>
      <c r="F12865" s="163"/>
    </row>
    <row r="12866" spans="1:6" ht="15" customHeight="1">
      <c r="A12866" s="19">
        <f>VLOOKUP(B12866,segédtábla!$A$1:$C$156,3,FALSE)</f>
        <v>0</v>
      </c>
      <c r="B12866" s="175" t="s">
        <v>1210</v>
      </c>
      <c r="C12866" s="116" t="str">
        <f>VLOOKUP(B12866,segédtábla!$A$1:$C$156,2,FALSE)</f>
        <v xml:space="preserve"> kivonva Szombathelyi Zoltán</v>
      </c>
      <c r="D12866" s="143" t="s">
        <v>10668</v>
      </c>
      <c r="E12866" s="332" t="e">
        <f>VLOOKUP(C12866,'Havi KM'!A:S,4,FALSE)</f>
        <v>#N/A</v>
      </c>
      <c r="F12866" s="231" t="s">
        <v>10669</v>
      </c>
    </row>
    <row r="12868" spans="1:6" ht="15" customHeight="1">
      <c r="A12868" s="10"/>
      <c r="B12868" s="16"/>
      <c r="C12868" s="263">
        <v>46069</v>
      </c>
      <c r="D12868" s="237" t="str">
        <f>TEXT(C12868,"dddd")</f>
        <v>Monday</v>
      </c>
      <c r="E12868" s="330"/>
      <c r="F12868" s="227">
        <f>+COUNTA(B12871:B12883)</f>
        <v>11</v>
      </c>
    </row>
    <row r="12869" spans="1:6" ht="15" customHeight="1">
      <c r="C12869" s="355"/>
    </row>
    <row r="12870" spans="1:6" ht="15" customHeight="1">
      <c r="A12870" s="7" t="s">
        <v>1136</v>
      </c>
      <c r="B12870" s="8" t="s">
        <v>1137</v>
      </c>
      <c r="C12870" s="9" t="s">
        <v>1138</v>
      </c>
      <c r="D12870" s="9" t="s">
        <v>1139</v>
      </c>
      <c r="E12870" s="331" t="s">
        <v>1140</v>
      </c>
      <c r="F12870" s="9" t="s">
        <v>1141</v>
      </c>
    </row>
    <row r="12871" spans="1:6" ht="15" customHeight="1">
      <c r="A12871" s="19" t="str">
        <f>VLOOKUP(B12871,segédtábla!$A$1:$C$156,3,FALSE)</f>
        <v>5+2</v>
      </c>
      <c r="B12871" s="226" t="s">
        <v>1149</v>
      </c>
      <c r="C12871" s="13" t="str">
        <f>VLOOKUP(B12871,segédtábla!$A$1:$C$156,2,FALSE)</f>
        <v>Létai Ferenc + Létainé Zsuzsa</v>
      </c>
      <c r="D12871" s="5" t="s">
        <v>10670</v>
      </c>
      <c r="E12871" s="332" t="e">
        <f>VLOOKUP(C12871,'Havi KM'!A:S,4,FALSE)</f>
        <v>#N/A</v>
      </c>
      <c r="F12871" s="163"/>
    </row>
    <row r="12872" spans="1:6" ht="15" customHeight="1">
      <c r="A12872" s="19" t="str">
        <f>VLOOKUP(B12872,segédtábla!$A$1:$C$156,3,FALSE)</f>
        <v>5+2</v>
      </c>
      <c r="B12872" s="226" t="s">
        <v>1159</v>
      </c>
      <c r="C12872" s="13" t="str">
        <f>VLOOKUP(B12872,segédtábla!$A$1:$C$156,2,FALSE)</f>
        <v>Pilló József + Pillóné S. Judit</v>
      </c>
      <c r="D12872" s="5" t="s">
        <v>10671</v>
      </c>
      <c r="E12872" s="332" t="e">
        <f>VLOOKUP(C12872,'Havi KM'!A:S,4,FALSE)</f>
        <v>#N/A</v>
      </c>
      <c r="F12872" s="163"/>
    </row>
    <row r="12873" spans="1:6" ht="15" customHeight="1">
      <c r="A12873" s="19" t="str">
        <f>VLOOKUP(B12873,segédtábla!$A$1:$C$156,3,FALSE)</f>
        <v>5+2</v>
      </c>
      <c r="B12873" s="226" t="s">
        <v>1269</v>
      </c>
      <c r="C12873" s="13" t="str">
        <f>VLOOKUP(B12873,segédtábla!$A$1:$C$156,2,FALSE)</f>
        <v>Bagi Lajos + Bagi Márió</v>
      </c>
      <c r="D12873" s="5" t="s">
        <v>10672</v>
      </c>
      <c r="E12873" s="332" t="e">
        <f>VLOOKUP(C12873,'Havi KM'!A:S,4,FALSE)</f>
        <v>#N/A</v>
      </c>
      <c r="F12873" s="163"/>
    </row>
    <row r="12874" spans="1:6" ht="15" customHeight="1">
      <c r="A12874" s="19" t="e">
        <f>VLOOKUP(B12874,segédtábla!$A$1:$C$156,3,FALSE)</f>
        <v>#N/A</v>
      </c>
      <c r="B12874" s="11"/>
      <c r="C12874" s="13" t="e">
        <f>VLOOKUP(B12874,segédtábla!$A$1:$C$156,2,FALSE)</f>
        <v>#N/A</v>
      </c>
      <c r="D12874" s="5"/>
      <c r="E12874" s="332" t="e">
        <f>VLOOKUP(C12874,'Havi KM'!A:S,4,FALSE)</f>
        <v>#N/A</v>
      </c>
      <c r="F12874" s="163"/>
    </row>
    <row r="12875" spans="1:6" ht="15" customHeight="1">
      <c r="A12875" s="19" t="str">
        <f>VLOOKUP(B12875,segédtábla!$A$1:$C$156,3,FALSE)</f>
        <v>5+2</v>
      </c>
      <c r="B12875" s="226" t="s">
        <v>1154</v>
      </c>
      <c r="C12875" s="319" t="s">
        <v>575</v>
      </c>
      <c r="D12875" s="188" t="s">
        <v>1436</v>
      </c>
      <c r="E12875" s="332" t="str">
        <f>VLOOKUP(C12875,'Havi KM'!A:S,4,FALSE)</f>
        <v xml:space="preserve">      345,81 km</v>
      </c>
      <c r="F12875" s="163"/>
    </row>
    <row r="12876" spans="1:6" ht="15" customHeight="1">
      <c r="A12876" s="19" t="str">
        <f>VLOOKUP(B12876,segédtábla!$A$1:$C$156,3,FALSE)</f>
        <v>11+3</v>
      </c>
      <c r="B12876" s="502" t="s">
        <v>1366</v>
      </c>
      <c r="C12876" s="319" t="s">
        <v>10673</v>
      </c>
      <c r="D12876" s="188" t="s">
        <v>10674</v>
      </c>
      <c r="E12876" s="332" t="str">
        <f>VLOOKUP(C12876,'Havi KM'!A:S,4,FALSE)</f>
        <v xml:space="preserve">     1 430,82 km</v>
      </c>
      <c r="F12876" s="163"/>
    </row>
    <row r="12877" spans="1:6" ht="15" customHeight="1">
      <c r="A12877" s="19" t="e">
        <f>VLOOKUP(B12877,segédtábla!$A$1:$C$156,3,FALSE)</f>
        <v>#N/A</v>
      </c>
      <c r="B12877" s="502"/>
      <c r="C12877" s="319"/>
      <c r="D12877" s="188"/>
      <c r="E12877" s="332" t="e">
        <f>VLOOKUP(C12877,'Havi KM'!A:S,4,FALSE)</f>
        <v>#N/A</v>
      </c>
      <c r="F12877" s="163"/>
    </row>
    <row r="12878" spans="1:6" ht="15" customHeight="1">
      <c r="A12878" s="19" t="str">
        <f>VLOOKUP(B12878,segédtábla!$A$1:$C$156,3,FALSE)</f>
        <v>5+2</v>
      </c>
      <c r="B12878" s="226" t="s">
        <v>1264</v>
      </c>
      <c r="C12878" s="13" t="str">
        <f>VLOOKUP(B12878,segédtábla!$A$1:$C$156,2,FALSE)</f>
        <v>Sógorka Csaba</v>
      </c>
      <c r="D12878" s="5" t="s">
        <v>10675</v>
      </c>
      <c r="E12878" s="332" t="str">
        <f>VLOOKUP(C12878,'Havi KM'!A:S,4,FALSE)</f>
        <v xml:space="preserve">     1 480,64 km</v>
      </c>
      <c r="F12878" s="163"/>
    </row>
    <row r="12879" spans="1:6" ht="15" customHeight="1">
      <c r="A12879" s="19" t="str">
        <f>VLOOKUP(B12879,segédtábla!$A$1:$C$156,3,FALSE)</f>
        <v>11+3</v>
      </c>
      <c r="B12879" s="226" t="s">
        <v>1147</v>
      </c>
      <c r="C12879" s="13" t="str">
        <f>VLOOKUP(B12879,segédtábla!$A$1:$C$156,2,FALSE)</f>
        <v>Török Sándor</v>
      </c>
      <c r="D12879" s="5" t="s">
        <v>10676</v>
      </c>
      <c r="E12879" s="332" t="str">
        <f>VLOOKUP(C12879,'Havi KM'!A:S,4,FALSE)</f>
        <v xml:space="preserve">     1 629,14 km</v>
      </c>
      <c r="F12879" s="163"/>
    </row>
    <row r="12880" spans="1:6" ht="15" customHeight="1">
      <c r="A12880" s="19" t="str">
        <f>VLOOKUP(B12880,segédtábla!$A$1:$C$156,3,FALSE)</f>
        <v>11+3</v>
      </c>
      <c r="B12880" s="226" t="s">
        <v>1195</v>
      </c>
      <c r="C12880" s="13" t="str">
        <f>VLOOKUP(B12880,segédtábla!$A$1:$C$156,2,FALSE)</f>
        <v>Hallók Gábor</v>
      </c>
      <c r="D12880" s="5" t="s">
        <v>10677</v>
      </c>
      <c r="E12880" s="332" t="str">
        <f>VLOOKUP(C12880,'Havi KM'!A:S,4,FALSE)</f>
        <v xml:space="preserve">     2 457,27 km</v>
      </c>
      <c r="F12880" s="163"/>
    </row>
    <row r="12881" spans="1:6" ht="15" customHeight="1">
      <c r="A12881" s="19" t="str">
        <f>VLOOKUP(B12881,segédtábla!$A$1:$C$156,3,FALSE)</f>
        <v>11+2</v>
      </c>
      <c r="B12881" s="226" t="s">
        <v>1197</v>
      </c>
      <c r="C12881" s="13" t="str">
        <f>VLOOKUP(B12881,segédtábla!$A$1:$C$156,2,FALSE)</f>
        <v>Csepeti Péter</v>
      </c>
      <c r="D12881" s="5" t="s">
        <v>10678</v>
      </c>
      <c r="E12881" s="332" t="str">
        <f>VLOOKUP(C12881,'Havi KM'!A:S,4,FALSE)</f>
        <v xml:space="preserve">      982,79 km</v>
      </c>
      <c r="F12881" s="163"/>
    </row>
    <row r="12882" spans="1:6" ht="15" customHeight="1">
      <c r="A12882" s="19" t="str">
        <f>VLOOKUP(B12882,segédtábla!$A$1:$C$156,3,FALSE)</f>
        <v>11+3</v>
      </c>
      <c r="B12882" s="226" t="s">
        <v>1355</v>
      </c>
      <c r="C12882" s="13" t="str">
        <f>VLOOKUP(B12882,segédtábla!$A$1:$C$156,2,FALSE)</f>
        <v>Németh Nándor</v>
      </c>
      <c r="D12882" s="5" t="s">
        <v>10679</v>
      </c>
      <c r="E12882" s="332" t="str">
        <f>VLOOKUP(C12882,'Havi KM'!A:S,4,FALSE)</f>
        <v xml:space="preserve">     2 089,15 km</v>
      </c>
      <c r="F12882" s="163"/>
    </row>
    <row r="12883" spans="1:6" ht="15" customHeight="1">
      <c r="A12883" s="19" t="str">
        <f>VLOOKUP(B12883,segédtábla!$A$1:$C$156,3,FALSE)</f>
        <v>5+2</v>
      </c>
      <c r="B12883" s="226" t="s">
        <v>1290</v>
      </c>
      <c r="C12883" s="13" t="str">
        <f>VLOOKUP(B12883,segédtábla!$A$1:$C$156,2,FALSE)</f>
        <v>Katona Gábor</v>
      </c>
      <c r="D12883" s="448" t="s">
        <v>10680</v>
      </c>
      <c r="E12883" s="332" t="str">
        <f>VLOOKUP(C12883,'Havi KM'!A:S,4,FALSE)</f>
        <v xml:space="preserve">     1 977,6 km</v>
      </c>
      <c r="F12883" s="231"/>
    </row>
    <row r="12884" spans="1:6" ht="15" customHeight="1">
      <c r="A12884" s="19" t="str">
        <f>VLOOKUP(B12884,segédtábla!$A$1:$C$156,3,FALSE)</f>
        <v>11+3</v>
      </c>
      <c r="B12884" s="226" t="s">
        <v>1245</v>
      </c>
      <c r="C12884" s="319" t="str">
        <f>VLOOKUP(B12884,segédtábla!$A$1:$C$156,2,FALSE)</f>
        <v>Slebárszky Attila Gábor</v>
      </c>
      <c r="D12884" s="188" t="s">
        <v>10681</v>
      </c>
      <c r="E12884" s="332" t="str">
        <f>VLOOKUP(C12884,'Havi KM'!A:S,4,FALSE)</f>
        <v xml:space="preserve">     1 780,0 km</v>
      </c>
      <c r="F12884" s="511"/>
    </row>
    <row r="12885" spans="1:6" ht="15" customHeight="1">
      <c r="A12885" s="19" t="str">
        <f>VLOOKUP(B12885,segédtábla!$A$1:$C$156,3,FALSE)</f>
        <v>5+2</v>
      </c>
      <c r="B12885" s="226" t="s">
        <v>1173</v>
      </c>
      <c r="C12885" s="319" t="str">
        <f>VLOOKUP(B12885,segédtábla!$A$1:$C$156,2,FALSE)</f>
        <v>Léhner Zsolt</v>
      </c>
      <c r="D12885" s="188" t="s">
        <v>10682</v>
      </c>
      <c r="E12885" s="332" t="str">
        <f>VLOOKUP(C12885,'Havi KM'!A:S,4,FALSE)</f>
        <v xml:space="preserve">     1 816,96 km</v>
      </c>
      <c r="F12885" s="163"/>
    </row>
    <row r="12886" spans="1:6" ht="15" customHeight="1">
      <c r="A12886" s="19" t="str">
        <f>VLOOKUP(B12886,segédtábla!$A$1:$C$156,3,FALSE)</f>
        <v>5+2</v>
      </c>
      <c r="B12886" s="226" t="s">
        <v>1304</v>
      </c>
      <c r="C12886" s="13" t="str">
        <f>VLOOKUP(B12886,segédtábla!$A$1:$C$156,2,FALSE)</f>
        <v>Hadi Krisztián</v>
      </c>
      <c r="D12886" s="5" t="s">
        <v>10683</v>
      </c>
      <c r="E12886" s="332" t="str">
        <f>VLOOKUP(C12886,'Havi KM'!A:S,4,FALSE)</f>
        <v xml:space="preserve">      715,33 km</v>
      </c>
      <c r="F12886" s="163"/>
    </row>
    <row r="12887" spans="1:6" ht="15" customHeight="1">
      <c r="A12887" s="19" t="str">
        <f>VLOOKUP(B12887,segédtábla!$A$1:$C$156,3,FALSE)</f>
        <v>5+2</v>
      </c>
      <c r="B12887" s="226" t="s">
        <v>1208</v>
      </c>
      <c r="C12887" s="13" t="str">
        <f>VLOOKUP(B12887,segédtábla!$A$1:$C$156,2,FALSE)</f>
        <v>Drozd Péter</v>
      </c>
      <c r="D12887" s="5" t="s">
        <v>10684</v>
      </c>
      <c r="E12887" s="332" t="str">
        <f>VLOOKUP(C12887,'Havi KM'!A:S,4,FALSE)</f>
        <v xml:space="preserve">     1 972,38 km</v>
      </c>
      <c r="F12887" s="163"/>
    </row>
    <row r="12888" spans="1:6" ht="15" customHeight="1">
      <c r="A12888" s="19" t="str">
        <f>VLOOKUP(B12888,segédtábla!$A$1:$C$156,3,FALSE)</f>
        <v>11+3</v>
      </c>
      <c r="B12888" s="226" t="s">
        <v>1573</v>
      </c>
      <c r="C12888" s="13" t="str">
        <f>VLOOKUP(B12888,segédtábla!$A$1:$C$156,2,FALSE)</f>
        <v>Lajkó Zsolt</v>
      </c>
      <c r="D12888" s="5" t="s">
        <v>10685</v>
      </c>
      <c r="E12888" s="332" t="str">
        <f>VLOOKUP(C12888,'Havi KM'!A:S,4,FALSE)</f>
        <v xml:space="preserve">     2 300,8 km</v>
      </c>
      <c r="F12888" s="163" t="s">
        <v>10686</v>
      </c>
    </row>
    <row r="12889" spans="1:6" ht="14.25" customHeight="1">
      <c r="A12889" s="19" t="str">
        <f>VLOOKUP(B12889,segédtábla!$A$1:$C$156,3,FALSE)</f>
        <v>5+2</v>
      </c>
      <c r="B12889" s="226" t="s">
        <v>1317</v>
      </c>
      <c r="C12889" s="13" t="str">
        <f>VLOOKUP(B12889,segédtábla!$A$1:$C$156,2,FALSE)</f>
        <v>Tőzsér Gábor</v>
      </c>
      <c r="D12889" s="5" t="s">
        <v>10687</v>
      </c>
      <c r="E12889" s="332" t="str">
        <f>VLOOKUP(C12889,'Havi KM'!A:S,4,FALSE)</f>
        <v xml:space="preserve">     1 375,22 km</v>
      </c>
      <c r="F12889" s="163"/>
    </row>
    <row r="12890" spans="1:6" ht="15" customHeight="1">
      <c r="A12890" s="19" t="str">
        <f>VLOOKUP(B12890,segédtábla!$A$1:$C$156,3,FALSE)</f>
        <v>11+3</v>
      </c>
      <c r="B12890" s="226" t="s">
        <v>1428</v>
      </c>
      <c r="C12890" s="319" t="str">
        <f>VLOOKUP(B12890,segédtábla!$A$1:$C$156,2,FALSE)</f>
        <v>Mórocz István</v>
      </c>
      <c r="D12890" s="188" t="s">
        <v>10688</v>
      </c>
      <c r="E12890" s="332" t="str">
        <f>VLOOKUP(C12890,'Havi KM'!A:S,4,FALSE)</f>
        <v xml:space="preserve">     1 668,63 km</v>
      </c>
      <c r="F12890" s="163"/>
    </row>
    <row r="12891" spans="1:6" ht="15" customHeight="1">
      <c r="A12891" s="19" t="str">
        <f>VLOOKUP(B12891,segédtábla!$A$1:$C$156,3,FALSE)</f>
        <v>11+3</v>
      </c>
      <c r="B12891" s="226" t="s">
        <v>1579</v>
      </c>
      <c r="C12891" s="13" t="str">
        <f>VLOOKUP(B12891,segédtábla!$A$1:$C$156,2,FALSE)</f>
        <v>Mellencsuk Attila</v>
      </c>
      <c r="D12891" s="5" t="s">
        <v>10689</v>
      </c>
      <c r="E12891" s="332" t="str">
        <f>VLOOKUP(C12891,'Havi KM'!A:S,4,FALSE)</f>
        <v xml:space="preserve">     1 884,28 km</v>
      </c>
      <c r="F12891" s="163" t="s">
        <v>10690</v>
      </c>
    </row>
    <row r="12892" spans="1:6" ht="15" customHeight="1">
      <c r="A12892" s="19" t="str">
        <f>VLOOKUP(B12892,segédtábla!$A$1:$C$156,3,FALSE)</f>
        <v>5+2</v>
      </c>
      <c r="B12892" s="226" t="s">
        <v>1323</v>
      </c>
      <c r="C12892" s="13" t="str">
        <f>VLOOKUP(B12892,segédtábla!$A$1:$C$156,2,FALSE)</f>
        <v>Moldicz Tamás</v>
      </c>
      <c r="D12892" s="5" t="s">
        <v>10691</v>
      </c>
      <c r="E12892" s="332" t="str">
        <f>VLOOKUP(C12892,'Havi KM'!A:S,4,FALSE)</f>
        <v xml:space="preserve">      938,86 km</v>
      </c>
      <c r="F12892" s="163"/>
    </row>
    <row r="12893" spans="1:6" ht="15" customHeight="1">
      <c r="A12893" s="19">
        <f>VLOOKUP(B12893,segédtábla!$A$1:$C$156,3,FALSE)</f>
        <v>0</v>
      </c>
      <c r="B12893" s="226" t="s">
        <v>1187</v>
      </c>
      <c r="C12893" s="13" t="str">
        <f>VLOOKUP(B12893,segédtábla!$A$1:$C$156,2,FALSE)</f>
        <v>hengerfejes kivonva</v>
      </c>
      <c r="D12893" s="5" t="s">
        <v>10692</v>
      </c>
      <c r="E12893" s="332" t="e">
        <f>VLOOKUP(C12893,'Havi KM'!A:S,4,FALSE)</f>
        <v>#N/A</v>
      </c>
      <c r="F12893" s="163"/>
    </row>
    <row r="12894" spans="1:6" ht="15" customHeight="1">
      <c r="A12894" s="19" t="str">
        <f>VLOOKUP(B12894,segédtábla!$A$1:$C$156,3,FALSE)</f>
        <v>5+2</v>
      </c>
      <c r="B12894" s="226" t="s">
        <v>1326</v>
      </c>
      <c r="C12894" s="13" t="str">
        <f>VLOOKUP(B12894,segédtábla!$A$1:$C$156,2,FALSE)</f>
        <v>Polyák László</v>
      </c>
      <c r="D12894" s="5" t="s">
        <v>10693</v>
      </c>
      <c r="E12894" s="332" t="str">
        <f>VLOOKUP(C12894,'Havi KM'!A:S,4,FALSE)</f>
        <v xml:space="preserve">     1 140,81 km</v>
      </c>
      <c r="F12894" s="163"/>
    </row>
    <row r="12895" spans="1:6" ht="15" customHeight="1">
      <c r="A12895" s="19" t="str">
        <f>VLOOKUP(B12895,segédtábla!$A$1:$C$156,3,FALSE)</f>
        <v>10+4</v>
      </c>
      <c r="B12895" s="226" t="s">
        <v>1335</v>
      </c>
      <c r="C12895" s="319" t="str">
        <f>VLOOKUP(B12895,segédtábla!$A$1:$C$156,2,FALSE)</f>
        <v>Pollák Péter</v>
      </c>
      <c r="D12895" s="188" t="s">
        <v>10694</v>
      </c>
      <c r="E12895" s="332" t="str">
        <f>VLOOKUP(C12895,'Havi KM'!A:S,4,FALSE)</f>
        <v xml:space="preserve">     1 011,99 km</v>
      </c>
      <c r="F12895" s="163" t="s">
        <v>10695</v>
      </c>
    </row>
    <row r="12896" spans="1:6" ht="15" customHeight="1">
      <c r="A12896" s="19" t="str">
        <f>VLOOKUP(B12896,segédtábla!$A$1:$C$156,3,FALSE)</f>
        <v>5+2</v>
      </c>
      <c r="B12896" s="226" t="s">
        <v>1337</v>
      </c>
      <c r="C12896" s="13" t="str">
        <f>VLOOKUP(B12896,segédtábla!$A$1:$C$156,2,FALSE)</f>
        <v>Kozma István / Farkas Rudolf</v>
      </c>
      <c r="D12896" s="448" t="s">
        <v>10696</v>
      </c>
      <c r="E12896" s="332" t="e">
        <f>VLOOKUP(C12896,'Havi KM'!A:S,4,FALSE)</f>
        <v>#N/A</v>
      </c>
      <c r="F12896" s="163" t="s">
        <v>10697</v>
      </c>
    </row>
    <row r="12897" spans="1:6" ht="15" customHeight="1">
      <c r="A12897" s="19" t="str">
        <f>VLOOKUP(B12897,segédtábla!$A$1:$C$156,3,FALSE)</f>
        <v>11+3</v>
      </c>
      <c r="B12897" s="226" t="s">
        <v>1321</v>
      </c>
      <c r="C12897" s="13" t="str">
        <f>VLOOKUP(B12897,segédtábla!$A$1:$C$156,2,FALSE)</f>
        <v>Kovács Márton Péter</v>
      </c>
      <c r="D12897" s="5" t="s">
        <v>10698</v>
      </c>
      <c r="E12897" s="332" t="str">
        <f>VLOOKUP(C12897,'Havi KM'!A:S,4,FALSE)</f>
        <v xml:space="preserve">     2 936,38 km</v>
      </c>
      <c r="F12897" s="10"/>
    </row>
    <row r="12898" spans="1:6" ht="15" customHeight="1">
      <c r="A12898" s="19" t="str">
        <f>VLOOKUP(B12898,segédtábla!$A$1:$C$156,3,FALSE)</f>
        <v>5+2</v>
      </c>
      <c r="B12898" s="226" t="s">
        <v>1341</v>
      </c>
      <c r="C12898" s="13" t="str">
        <f>VLOOKUP(B12898,segédtábla!$A$1:$C$156,2,FALSE)</f>
        <v>Szegedi Zsolt</v>
      </c>
      <c r="D12898" s="5" t="s">
        <v>10699</v>
      </c>
      <c r="E12898" s="332" t="str">
        <f>VLOOKUP(C12898,'Havi KM'!A:S,4,FALSE)</f>
        <v xml:space="preserve">     1 560,76 km</v>
      </c>
      <c r="F12898" s="163"/>
    </row>
    <row r="12899" spans="1:6" ht="15" customHeight="1">
      <c r="A12899" s="19" t="e">
        <f>VLOOKUP(B12899,segédtábla!$A$1:$C$156,3,FALSE)</f>
        <v>#N/A</v>
      </c>
      <c r="B12899" s="11"/>
      <c r="C12899" s="13" t="e">
        <f>VLOOKUP(B12899,segédtábla!$A$1:$C$156,2,FALSE)</f>
        <v>#N/A</v>
      </c>
      <c r="D12899" s="5"/>
      <c r="E12899" s="332" t="e">
        <f>VLOOKUP(C12899,'Havi KM'!A:S,4,FALSE)</f>
        <v>#N/A</v>
      </c>
      <c r="F12899" s="163"/>
    </row>
    <row r="12900" spans="1:6" ht="15" customHeight="1">
      <c r="A12900" s="19" t="e">
        <f>VLOOKUP(B12900,segédtábla!$A$1:$C$156,3,FALSE)</f>
        <v>#N/A</v>
      </c>
      <c r="B12900" s="11"/>
      <c r="C12900" s="13" t="e">
        <f>VLOOKUP(B12900,segédtábla!$A$1:$C$156,2,FALSE)</f>
        <v>#N/A</v>
      </c>
      <c r="D12900" s="5"/>
      <c r="E12900" s="332" t="e">
        <f>VLOOKUP(C12900,'Havi KM'!A:S,4,FALSE)</f>
        <v>#N/A</v>
      </c>
      <c r="F12900" s="163"/>
    </row>
    <row r="12901" spans="1:6" ht="15" customHeight="1">
      <c r="A12901" s="19" t="str">
        <f>VLOOKUP(B12901,segédtábla!$A$1:$C$156,3,FALSE)</f>
        <v>5+2</v>
      </c>
      <c r="B12901" s="11" t="s">
        <v>1288</v>
      </c>
      <c r="C12901" s="13" t="str">
        <f>VLOOKUP(B12901,segédtábla!$A$1:$C$156,2,FALSE)</f>
        <v>Németh Zsolt</v>
      </c>
      <c r="D12901" s="5"/>
      <c r="E12901" s="332" t="str">
        <f>VLOOKUP(C12901,'Havi KM'!A:S,4,FALSE)</f>
        <v xml:space="preserve">      347,54 km</v>
      </c>
      <c r="F12901" s="163"/>
    </row>
    <row r="12903" spans="1:6" ht="15" customHeight="1">
      <c r="A12903" s="10"/>
      <c r="B12903" s="16"/>
      <c r="C12903" s="263">
        <v>46070</v>
      </c>
      <c r="D12903" s="237" t="str">
        <f>TEXT(C12903,"dddd")</f>
        <v>Tuesday</v>
      </c>
      <c r="E12903" s="330"/>
      <c r="F12903" s="227">
        <f>+COUNTA(B12906:B12914)</f>
        <v>7</v>
      </c>
    </row>
    <row r="12904" spans="1:6" ht="15" customHeight="1">
      <c r="C12904" s="355"/>
    </row>
    <row r="12905" spans="1:6" ht="15" customHeight="1">
      <c r="A12905" s="7" t="s">
        <v>1136</v>
      </c>
      <c r="B12905" s="8" t="s">
        <v>1137</v>
      </c>
      <c r="C12905" s="9" t="s">
        <v>1138</v>
      </c>
      <c r="D12905" s="9" t="s">
        <v>1139</v>
      </c>
      <c r="E12905" s="331" t="s">
        <v>1140</v>
      </c>
      <c r="F12905" s="9" t="s">
        <v>1141</v>
      </c>
    </row>
    <row r="12906" spans="1:6" ht="15" customHeight="1">
      <c r="A12906" s="19" t="e">
        <f>VLOOKUP(B12906,segédtábla!$A$1:$C$156,3,FALSE)</f>
        <v>#N/A</v>
      </c>
      <c r="B12906" s="11"/>
      <c r="C12906" s="13" t="e">
        <f>VLOOKUP(B12906,segédtábla!$A$1:$C$156,2,FALSE)</f>
        <v>#N/A</v>
      </c>
      <c r="D12906" s="5"/>
      <c r="E12906" s="332" t="e">
        <f>VLOOKUP(C12906,'Havi KM'!A:S,4,FALSE)</f>
        <v>#N/A</v>
      </c>
      <c r="F12906" s="163"/>
    </row>
    <row r="12907" spans="1:6" ht="15" customHeight="1">
      <c r="A12907" s="19" t="str">
        <f>VLOOKUP(B12907,segédtábla!$A$1:$C$156,3,FALSE)</f>
        <v>10+4</v>
      </c>
      <c r="B12907" s="226" t="s">
        <v>1520</v>
      </c>
      <c r="C12907" s="13" t="str">
        <f>VLOOKUP(B12907,segédtábla!$A$1:$C$156,2,FALSE)</f>
        <v>Sipőcz Dániel</v>
      </c>
      <c r="D12907" s="5" t="s">
        <v>10700</v>
      </c>
      <c r="E12907" s="332" t="str">
        <f>VLOOKUP(C12907,'Havi KM'!A:S,4,FALSE)</f>
        <v xml:space="preserve">     2 677,58 km</v>
      </c>
      <c r="F12907" s="163"/>
    </row>
    <row r="12908" spans="1:6" ht="15" customHeight="1">
      <c r="A12908" s="19" t="str">
        <f>VLOOKUP(B12908,segédtábla!$A$1:$C$156,3,FALSE)</f>
        <v>5+2</v>
      </c>
      <c r="B12908" s="226" t="s">
        <v>1288</v>
      </c>
      <c r="C12908" s="13" t="str">
        <f>VLOOKUP(B12908,segédtábla!$A$1:$C$156,2,FALSE)</f>
        <v>Németh Zsolt</v>
      </c>
      <c r="D12908" s="5" t="s">
        <v>10701</v>
      </c>
      <c r="E12908" s="332" t="str">
        <f>VLOOKUP(C12908,'Havi KM'!A:S,4,FALSE)</f>
        <v xml:space="preserve">      347,54 km</v>
      </c>
      <c r="F12908" s="163"/>
    </row>
    <row r="12909" spans="1:6" ht="15" customHeight="1">
      <c r="A12909" s="19" t="e">
        <f>VLOOKUP(B12909,segédtábla!$A$1:$C$156,3,FALSE)</f>
        <v>#N/A</v>
      </c>
      <c r="B12909" s="11"/>
      <c r="C12909" s="13" t="e">
        <f>VLOOKUP(B12909,segédtábla!$A$1:$C$156,2,FALSE)</f>
        <v>#N/A</v>
      </c>
      <c r="D12909" s="5"/>
      <c r="E12909" s="332" t="e">
        <f>VLOOKUP(C12909,'Havi KM'!A:S,4,FALSE)</f>
        <v>#N/A</v>
      </c>
      <c r="F12909" s="163"/>
    </row>
    <row r="12910" spans="1:6" ht="15" customHeight="1">
      <c r="A12910" s="19" t="str">
        <f>VLOOKUP(B12910,segédtábla!$A$1:$C$156,3,FALSE)</f>
        <v>5+2</v>
      </c>
      <c r="B12910" s="226" t="s">
        <v>1227</v>
      </c>
      <c r="C12910" s="13" t="str">
        <f>VLOOKUP(B12910,segédtábla!$A$1:$C$156,2,FALSE)</f>
        <v>Horváth Ferenc</v>
      </c>
      <c r="D12910" s="5" t="s">
        <v>2565</v>
      </c>
      <c r="E12910" s="332" t="str">
        <f>VLOOKUP(C12910,'Havi KM'!A:S,4,FALSE)</f>
        <v xml:space="preserve">     1 488,98 km</v>
      </c>
      <c r="F12910" s="163"/>
    </row>
    <row r="12911" spans="1:6" ht="15" customHeight="1">
      <c r="A12911" s="19" t="str">
        <f>VLOOKUP(B12911,segédtábla!$A$1:$C$156,3,FALSE)</f>
        <v>5+2</v>
      </c>
      <c r="B12911" s="226" t="s">
        <v>1526</v>
      </c>
      <c r="C12911" s="13" t="str">
        <f>VLOOKUP(B12911,segédtábla!$A$1:$C$156,2,FALSE)</f>
        <v>Simon Zoltán</v>
      </c>
      <c r="D12911" s="5" t="s">
        <v>10702</v>
      </c>
      <c r="E12911" s="332" t="str">
        <f>VLOOKUP(C12911,'Havi KM'!A:S,4,FALSE)</f>
        <v xml:space="preserve">     1 431,31 km</v>
      </c>
      <c r="F12911" s="163"/>
    </row>
    <row r="12912" spans="1:6" ht="15" customHeight="1">
      <c r="A12912" s="19" t="str">
        <f>VLOOKUP(B12912,segédtábla!$A$1:$C$156,3,FALSE)</f>
        <v>5+2</v>
      </c>
      <c r="B12912" s="226" t="s">
        <v>1163</v>
      </c>
      <c r="C12912" s="13" t="str">
        <f>VLOOKUP(B12912,segédtábla!$A$1:$C$156,2,FALSE)</f>
        <v>Popovics Dávid</v>
      </c>
      <c r="D12912" s="5" t="s">
        <v>10703</v>
      </c>
      <c r="E12912" s="332" t="str">
        <f>VLOOKUP(C12912,'Havi KM'!A:S,4,FALSE)</f>
        <v xml:space="preserve">     1 838,04 km</v>
      </c>
      <c r="F12912" s="163"/>
    </row>
    <row r="12913" spans="1:6" ht="15" customHeight="1">
      <c r="A12913" s="19" t="str">
        <f>VLOOKUP(B12913,segédtábla!$A$1:$C$156,3,FALSE)</f>
        <v>10+4</v>
      </c>
      <c r="B12913" s="226" t="s">
        <v>1276</v>
      </c>
      <c r="C12913" s="13" t="str">
        <f>VLOOKUP(B12913,segédtábla!$A$1:$C$156,2,FALSE)</f>
        <v>Tanács Attila</v>
      </c>
      <c r="D12913" s="5" t="s">
        <v>10704</v>
      </c>
      <c r="E12913" s="332" t="str">
        <f>VLOOKUP(C12913,'Havi KM'!A:S,4,FALSE)</f>
        <v xml:space="preserve">      232,78 km</v>
      </c>
      <c r="F12913" s="363"/>
    </row>
    <row r="12914" spans="1:6" ht="15" customHeight="1">
      <c r="A12914" s="19" t="str">
        <f>VLOOKUP(B12914,segédtábla!$A$1:$C$156,3,FALSE)</f>
        <v>5+2</v>
      </c>
      <c r="B12914" s="226" t="s">
        <v>1304</v>
      </c>
      <c r="C12914" s="319" t="str">
        <f>VLOOKUP(B12914,segédtábla!$A$1:$C$156,2,FALSE)</f>
        <v>Hadi Krisztián</v>
      </c>
      <c r="D12914" s="188" t="s">
        <v>10705</v>
      </c>
      <c r="E12914" s="332" t="str">
        <f>VLOOKUP(C12914,'Havi KM'!A:S,4,FALSE)</f>
        <v xml:space="preserve">      715,33 km</v>
      </c>
      <c r="F12914" s="163"/>
    </row>
    <row r="12915" spans="1:6" ht="15" customHeight="1">
      <c r="A12915" s="19" t="str">
        <f>VLOOKUP(B12915,segédtábla!$A$1:$C$156,3,FALSE)</f>
        <v>2/1.</v>
      </c>
      <c r="B12915" s="226" t="s">
        <v>5289</v>
      </c>
      <c r="C12915" s="13" t="str">
        <f>VLOOKUP(B12915,segédtábla!$A$1:$C$156,2,FALSE)</f>
        <v>Molárovits Zoltán Edvin</v>
      </c>
      <c r="D12915" s="5" t="s">
        <v>10706</v>
      </c>
      <c r="E12915" s="332" t="str">
        <f>VLOOKUP(C12915,'Havi KM'!A:S,4,FALSE)</f>
        <v xml:space="preserve">     2 145,93 km</v>
      </c>
      <c r="F12915" s="163"/>
    </row>
    <row r="12916" spans="1:6" ht="15" customHeight="1">
      <c r="A12916" s="19" t="str">
        <f>VLOOKUP(B12916,segédtábla!$A$1:$C$156,3,FALSE)</f>
        <v>5+2</v>
      </c>
      <c r="B12916" s="226" t="s">
        <v>1175</v>
      </c>
      <c r="C12916" s="13" t="str">
        <f>VLOOKUP(B12916,segédtábla!$A$1:$C$156,2,FALSE)</f>
        <v>Iklódi Sándor</v>
      </c>
      <c r="D12916" s="240" t="s">
        <v>10707</v>
      </c>
      <c r="E12916" s="332" t="str">
        <f>VLOOKUP(C12916,'Havi KM'!A:S,4,FALSE)</f>
        <v xml:space="preserve">     1 161,24 km</v>
      </c>
      <c r="F12916" s="163"/>
    </row>
    <row r="12917" spans="1:6" ht="15" customHeight="1">
      <c r="A12917" s="19" t="str">
        <f>VLOOKUP(B12917,segédtábla!$A$1:$C$156,3,FALSE)</f>
        <v>5+2</v>
      </c>
      <c r="B12917" s="226" t="s">
        <v>1152</v>
      </c>
      <c r="C12917" s="178" t="str">
        <f>VLOOKUP(B12917,segédtábla!$A$1:$C$156,2,FALSE)</f>
        <v>Tokorcsi Tibor</v>
      </c>
      <c r="D12917" s="4" t="s">
        <v>10708</v>
      </c>
      <c r="E12917" s="332" t="str">
        <f>VLOOKUP(C12917,'Havi KM'!A:S,4,FALSE)</f>
        <v xml:space="preserve">     1 330,53 km</v>
      </c>
      <c r="F12917" s="163">
        <v>569</v>
      </c>
    </row>
    <row r="12918" spans="1:6" ht="15" customHeight="1">
      <c r="A12918" s="19" t="str">
        <f>VLOOKUP(B12918,segédtábla!$A$1:$C$156,3,FALSE)</f>
        <v>5+2</v>
      </c>
      <c r="B12918" s="226" t="s">
        <v>1179</v>
      </c>
      <c r="C12918" s="13" t="str">
        <f>VLOOKUP(B12918,segédtábla!$A$1:$C$156,2,FALSE)</f>
        <v>Horváth Ákos</v>
      </c>
      <c r="D12918" s="5" t="s">
        <v>10709</v>
      </c>
      <c r="E12918" s="332" t="str">
        <f>VLOOKUP(C12918,'Havi KM'!A:S,4,FALSE)</f>
        <v xml:space="preserve">     1 036,99 km</v>
      </c>
      <c r="F12918" s="163"/>
    </row>
    <row r="12919" spans="1:6" ht="15" customHeight="1">
      <c r="A12919" s="19" t="str">
        <f>VLOOKUP(B12919,segédtábla!$A$1:$C$156,3,FALSE)</f>
        <v>5+2</v>
      </c>
      <c r="B12919" s="226" t="s">
        <v>1181</v>
      </c>
      <c r="C12919" s="13" t="str">
        <f>VLOOKUP(B12919,segédtábla!$A$1:$C$156,2,FALSE)</f>
        <v>Lázár Gábor</v>
      </c>
      <c r="D12919" s="5" t="s">
        <v>10710</v>
      </c>
      <c r="E12919" s="332" t="str">
        <f>VLOOKUP(C12919,'Havi KM'!A:S,4,FALSE)</f>
        <v xml:space="preserve">     1 156,79 km</v>
      </c>
      <c r="F12919" s="163"/>
    </row>
    <row r="12920" spans="1:6" ht="15" customHeight="1">
      <c r="A12920" s="19" t="str">
        <f>VLOOKUP(B12920,segédtábla!$A$1:$C$156,3,FALSE)</f>
        <v>11+3</v>
      </c>
      <c r="B12920" s="226" t="s">
        <v>1253</v>
      </c>
      <c r="C12920" s="319" t="str">
        <f>VLOOKUP(B12920,segédtábla!$A$1:$C$156,2,FALSE)</f>
        <v>Knyihár Adrián</v>
      </c>
      <c r="D12920" s="188" t="s">
        <v>10711</v>
      </c>
      <c r="E12920" s="332" t="str">
        <f>VLOOKUP(C12920,'Havi KM'!A:S,4,FALSE)</f>
        <v xml:space="preserve">      0,0 km</v>
      </c>
      <c r="F12920" s="163"/>
    </row>
    <row r="12921" spans="1:6" ht="15" customHeight="1">
      <c r="A12921" s="19" t="str">
        <f>VLOOKUP(B12921,segédtábla!$A$1:$C$156,3,FALSE)</f>
        <v>1/1.</v>
      </c>
      <c r="B12921" s="226" t="s">
        <v>1165</v>
      </c>
      <c r="C12921" s="13" t="str">
        <f>VLOOKUP(B12921,segédtábla!$A$1:$C$156,2,FALSE)</f>
        <v>Szabó Levente</v>
      </c>
      <c r="D12921" s="5" t="s">
        <v>10712</v>
      </c>
      <c r="E12921" s="332" t="str">
        <f>VLOOKUP(C12921,'Havi KM'!A:S,4,FALSE)</f>
        <v xml:space="preserve">     2 412,32 km</v>
      </c>
      <c r="F12921" s="163" t="s">
        <v>10713</v>
      </c>
    </row>
    <row r="12922" spans="1:6" ht="15" customHeight="1">
      <c r="A12922" s="19" t="str">
        <f>VLOOKUP(B12922,segédtábla!$A$1:$C$156,3,FALSE)</f>
        <v>11+3</v>
      </c>
      <c r="B12922" s="226" t="s">
        <v>1313</v>
      </c>
      <c r="C12922" s="13" t="str">
        <f>VLOOKUP(B12922,segédtábla!$A$1:$C$156,2,FALSE)</f>
        <v>Tóth Zoltán József</v>
      </c>
      <c r="D12922" s="5" t="s">
        <v>10714</v>
      </c>
      <c r="E12922" s="332" t="str">
        <f>VLOOKUP(C12922,'Havi KM'!A:S,4,FALSE)</f>
        <v xml:space="preserve">      0,0 km</v>
      </c>
      <c r="F12922" s="163"/>
    </row>
    <row r="12923" spans="1:6" ht="15" customHeight="1">
      <c r="A12923" s="19" t="str">
        <f>VLOOKUP(B12923,segédtábla!$A$1:$C$156,3,FALSE)</f>
        <v>5+2</v>
      </c>
      <c r="B12923" s="226" t="s">
        <v>1256</v>
      </c>
      <c r="C12923" s="13" t="str">
        <f>VLOOKUP(B12923,segédtábla!$A$1:$C$156,2,FALSE)</f>
        <v>Árvai Gábor</v>
      </c>
      <c r="D12923" s="5" t="s">
        <v>10715</v>
      </c>
      <c r="E12923" s="332" t="str">
        <f>VLOOKUP(C12923,'Havi KM'!A:S,4,FALSE)</f>
        <v xml:space="preserve">     1 696,48 km</v>
      </c>
      <c r="F12923" s="163"/>
    </row>
    <row r="12924" spans="1:6" ht="15" customHeight="1">
      <c r="A12924" s="19" t="str">
        <f>VLOOKUP(B12924,segédtábla!$A$1:$C$156,3,FALSE)</f>
        <v>17+4</v>
      </c>
      <c r="B12924" s="472" t="s">
        <v>1217</v>
      </c>
      <c r="C12924" s="473" t="str">
        <f>VLOOKUP(B12924,segédtábla!$A$1:$C$156,2,FALSE)</f>
        <v>Fábián Szabolcs</v>
      </c>
      <c r="D12924" s="444"/>
      <c r="E12924" s="332" t="str">
        <f>VLOOKUP(C12924,'Havi KM'!A:S,4,FALSE)</f>
        <v xml:space="preserve">     1 855,46 km</v>
      </c>
      <c r="F12924" s="163"/>
    </row>
    <row r="12925" spans="1:6" ht="15" customHeight="1">
      <c r="A12925" s="19">
        <f>VLOOKUP(B12925,segédtábla!$A$1:$C$156,3,FALSE)</f>
        <v>0</v>
      </c>
      <c r="B12925" s="226" t="s">
        <v>1375</v>
      </c>
      <c r="C12925" s="319" t="str">
        <f>VLOOKUP(B12925,segédtábla!$A$1:$C$156,2,FALSE)</f>
        <v>kivonva</v>
      </c>
      <c r="D12925" s="188" t="s">
        <v>10716</v>
      </c>
      <c r="E12925" s="332" t="e">
        <f>VLOOKUP(C12925,'Havi KM'!A:S,4,FALSE)</f>
        <v>#N/A</v>
      </c>
      <c r="F12925" s="363" t="s">
        <v>1041</v>
      </c>
    </row>
    <row r="12926" spans="1:6" ht="15" customHeight="1">
      <c r="A12926" s="19" t="str">
        <f>VLOOKUP(B12926,segédtábla!$A$1:$C$156,3,FALSE)</f>
        <v>11+3</v>
      </c>
      <c r="B12926" s="226" t="s">
        <v>1413</v>
      </c>
      <c r="C12926" s="13" t="str">
        <f>VLOOKUP(B12926,segédtábla!$A$1:$C$156,2,FALSE)</f>
        <v>Szkolcsek György</v>
      </c>
      <c r="D12926" s="5" t="s">
        <v>10717</v>
      </c>
      <c r="E12926" s="332" t="str">
        <f>VLOOKUP(C12926,'Havi KM'!A:S,4,FALSE)</f>
        <v xml:space="preserve">     1 278,42 km</v>
      </c>
      <c r="F12926" s="231"/>
    </row>
    <row r="12927" spans="1:6" ht="15" customHeight="1">
      <c r="A12927" s="19" t="str">
        <f>VLOOKUP(B12927,segédtábla!$A$1:$C$156,3,FALSE)</f>
        <v>11+3</v>
      </c>
      <c r="B12927" s="226" t="s">
        <v>1405</v>
      </c>
      <c r="C12927" s="13" t="str">
        <f>VLOOKUP(B12927,segédtábla!$A$1:$C$156,2,FALSE)</f>
        <v>Marton Péter</v>
      </c>
      <c r="D12927" s="5" t="s">
        <v>10718</v>
      </c>
      <c r="E12927" s="332" t="str">
        <f>VLOOKUP(C12927,'Havi KM'!A:S,4,FALSE)</f>
        <v xml:space="preserve">     1 405,83 km</v>
      </c>
      <c r="F12927" s="163"/>
    </row>
    <row r="12928" spans="1:6" ht="15" customHeight="1">
      <c r="A12928" s="19" t="str">
        <f>VLOOKUP(B12928,segédtábla!$A$1:$C$156,3,FALSE)</f>
        <v>2/1.</v>
      </c>
      <c r="B12928" s="226" t="s">
        <v>1259</v>
      </c>
      <c r="C12928" s="178" t="s">
        <v>1382</v>
      </c>
      <c r="D12928" s="4" t="s">
        <v>10719</v>
      </c>
      <c r="E12928" s="332" t="str">
        <f>VLOOKUP(C12928,'Havi KM'!A:S,4,FALSE)</f>
        <v xml:space="preserve">     1 578,46 km</v>
      </c>
      <c r="F12928" s="163"/>
    </row>
    <row r="12930" spans="1:6" ht="15" customHeight="1">
      <c r="A12930" s="10"/>
      <c r="B12930" s="16"/>
      <c r="C12930" s="263">
        <v>46071</v>
      </c>
      <c r="D12930" s="237" t="str">
        <f>TEXT(C12930,"dddd")</f>
        <v>Wednesday</v>
      </c>
      <c r="E12930" s="330"/>
      <c r="F12930" s="227">
        <f>+COUNTA(B12933:B12946)</f>
        <v>10</v>
      </c>
    </row>
    <row r="12931" spans="1:6" ht="15" customHeight="1">
      <c r="C12931" s="355"/>
    </row>
    <row r="12932" spans="1:6" ht="15" customHeight="1">
      <c r="A12932" s="7" t="s">
        <v>1136</v>
      </c>
      <c r="B12932" s="8" t="s">
        <v>1137</v>
      </c>
      <c r="C12932" s="9" t="s">
        <v>1138</v>
      </c>
      <c r="D12932" s="9" t="s">
        <v>1139</v>
      </c>
      <c r="E12932" s="331" t="s">
        <v>1140</v>
      </c>
      <c r="F12932" s="9" t="s">
        <v>1141</v>
      </c>
    </row>
    <row r="12933" spans="1:6" ht="15" customHeight="1">
      <c r="A12933" s="19" t="str">
        <f>VLOOKUP(B12933,segédtábla!$A$1:$C$156,3,FALSE)</f>
        <v>11+3</v>
      </c>
      <c r="B12933" s="226" t="s">
        <v>1142</v>
      </c>
      <c r="C12933" s="13" t="str">
        <f>VLOOKUP(B12933,segédtábla!$A$1:$C$156,2,FALSE)</f>
        <v>Hamecz  Zsolt + Zsoltné</v>
      </c>
      <c r="D12933" s="5" t="s">
        <v>10720</v>
      </c>
      <c r="E12933" s="332" t="e">
        <f>VLOOKUP(C12933,'Havi KM'!A:S,4,FALSE)</f>
        <v>#N/A</v>
      </c>
      <c r="F12933" s="163"/>
    </row>
    <row r="12934" spans="1:6" ht="15" customHeight="1">
      <c r="A12934" s="19" t="str">
        <f>VLOOKUP(B12934,segédtábla!$A$1:$C$156,3,FALSE)</f>
        <v>5+2</v>
      </c>
      <c r="B12934" s="226" t="s">
        <v>1278</v>
      </c>
      <c r="C12934" s="13" t="str">
        <f>VLOOKUP(B12934,segédtábla!$A$1:$C$156,2,FALSE)</f>
        <v>Adamek István + Nyíri Attila</v>
      </c>
      <c r="D12934" s="5" t="s">
        <v>10721</v>
      </c>
      <c r="E12934" s="332" t="e">
        <f>VLOOKUP(C12934,'Havi KM'!A:S,4,FALSE)</f>
        <v>#N/A</v>
      </c>
      <c r="F12934" s="163"/>
    </row>
    <row r="12935" spans="1:6" ht="15" customHeight="1">
      <c r="A12935" s="19" t="str">
        <f>VLOOKUP(B12935,segédtábla!$A$1:$C$156,3,FALSE)</f>
        <v>11+3</v>
      </c>
      <c r="B12935" s="226" t="s">
        <v>1221</v>
      </c>
      <c r="C12935" s="13" t="str">
        <f>VLOOKUP(B12935,segédtábla!$A$1:$C$156,2,FALSE)</f>
        <v>Vass István</v>
      </c>
      <c r="D12935" s="5" t="s">
        <v>10722</v>
      </c>
      <c r="E12935" s="332" t="e">
        <f>VLOOKUP(C12935,'Havi KM'!A:S,4,FALSE)</f>
        <v>#N/A</v>
      </c>
      <c r="F12935" s="163"/>
    </row>
    <row r="12936" spans="1:6" ht="15" customHeight="1">
      <c r="A12936" s="19" t="str">
        <f>VLOOKUP(B12936,segédtábla!$A$1:$C$156,3,FALSE)</f>
        <v>5+2</v>
      </c>
      <c r="B12936" s="226" t="s">
        <v>1159</v>
      </c>
      <c r="C12936" s="13" t="str">
        <f>VLOOKUP(B12936,segédtábla!$A$1:$C$156,2,FALSE)</f>
        <v>Pilló József + Pillóné S. Judit</v>
      </c>
      <c r="D12936" s="5" t="s">
        <v>10723</v>
      </c>
      <c r="E12936" s="332" t="e">
        <f>VLOOKUP(C12936,'Havi KM'!A:S,4,FALSE)</f>
        <v>#N/A</v>
      </c>
      <c r="F12936" s="163"/>
    </row>
    <row r="12937" spans="1:6" ht="15" customHeight="1">
      <c r="A12937" s="19" t="e">
        <f>VLOOKUP(B12937,segédtábla!$A$1:$C$156,3,FALSE)</f>
        <v>#N/A</v>
      </c>
      <c r="B12937" s="11"/>
      <c r="C12937" s="13" t="e">
        <f>VLOOKUP(B12937,segédtábla!$A$1:$C$156,2,FALSE)</f>
        <v>#N/A</v>
      </c>
      <c r="D12937" s="5"/>
      <c r="E12937" s="332" t="e">
        <f>VLOOKUP(C12937,'Havi KM'!A:S,4,FALSE)</f>
        <v>#N/A</v>
      </c>
      <c r="F12937" s="163"/>
    </row>
    <row r="12938" spans="1:6" ht="15" customHeight="1">
      <c r="A12938" s="19" t="str">
        <f>VLOOKUP(B12938,segédtábla!$A$1:$C$156,3,FALSE)</f>
        <v>5+2</v>
      </c>
      <c r="B12938" s="226" t="s">
        <v>1200</v>
      </c>
      <c r="C12938" s="13" t="str">
        <f>VLOOKUP(B12938,segédtábla!$A$1:$C$156,2,FALSE)</f>
        <v>Giber Zoltán</v>
      </c>
      <c r="D12938" s="5" t="s">
        <v>10724</v>
      </c>
      <c r="E12938" s="332" t="str">
        <f>VLOOKUP(C12938,'Havi KM'!A:S,4,FALSE)</f>
        <v xml:space="preserve">     1 523,35 km</v>
      </c>
      <c r="F12938" s="163"/>
    </row>
    <row r="12939" spans="1:6" ht="15" customHeight="1">
      <c r="A12939" s="19" t="str">
        <f>VLOOKUP(B12939,segédtábla!$A$1:$C$156,3,FALSE)</f>
        <v>10+4</v>
      </c>
      <c r="B12939" s="226" t="s">
        <v>1335</v>
      </c>
      <c r="C12939" s="13" t="str">
        <f>VLOOKUP(B12939,segédtábla!$A$1:$C$156,2,FALSE)</f>
        <v>Pollák Péter</v>
      </c>
      <c r="D12939" s="5" t="s">
        <v>10725</v>
      </c>
      <c r="E12939" s="332" t="str">
        <f>VLOOKUP(C12939,'Havi KM'!A:S,4,FALSE)</f>
        <v xml:space="preserve">     1 011,99 km</v>
      </c>
      <c r="F12939" s="163"/>
    </row>
    <row r="12940" spans="1:6" ht="15" customHeight="1">
      <c r="A12940" s="19" t="e">
        <f>VLOOKUP(B12940,segédtábla!$A$1:$C$156,3,FALSE)</f>
        <v>#N/A</v>
      </c>
      <c r="B12940" s="11"/>
      <c r="C12940" s="13" t="e">
        <f>VLOOKUP(B12940,segédtábla!$A$1:$C$156,2,FALSE)</f>
        <v>#N/A</v>
      </c>
      <c r="D12940" s="5"/>
      <c r="E12940" s="332" t="e">
        <f>VLOOKUP(C12940,'Havi KM'!A:S,4,FALSE)</f>
        <v>#N/A</v>
      </c>
      <c r="F12940" s="163"/>
    </row>
    <row r="12941" spans="1:6" ht="15" customHeight="1">
      <c r="A12941" s="19" t="str">
        <f>VLOOKUP(B12941,segédtábla!$A$1:$C$156,3,FALSE)</f>
        <v>11+3</v>
      </c>
      <c r="B12941" s="226" t="s">
        <v>1236</v>
      </c>
      <c r="C12941" s="13" t="str">
        <f>VLOOKUP(B12941,segédtábla!$A$1:$C$156,2,FALSE)</f>
        <v>Pázmándi János</v>
      </c>
      <c r="D12941" s="5" t="s">
        <v>1436</v>
      </c>
      <c r="E12941" s="332" t="str">
        <f>VLOOKUP(C12941,'Havi KM'!A:S,4,FALSE)</f>
        <v xml:space="preserve">     1 597,21 km</v>
      </c>
      <c r="F12941" s="163" t="s">
        <v>10726</v>
      </c>
    </row>
    <row r="12942" spans="1:6" ht="15" customHeight="1">
      <c r="A12942" s="19" t="str">
        <f>VLOOKUP(B12942,segédtábla!$A$1:$C$156,3,FALSE)</f>
        <v>11+3</v>
      </c>
      <c r="B12942" s="226" t="s">
        <v>1319</v>
      </c>
      <c r="C12942" s="13" t="str">
        <f>VLOOKUP(B12942,segédtábla!$A$1:$C$156,2,FALSE)</f>
        <v>Simon Gábor</v>
      </c>
      <c r="D12942" s="5" t="s">
        <v>10727</v>
      </c>
      <c r="E12942" s="332" t="str">
        <f>VLOOKUP(C12942,'Havi KM'!A:S,4,FALSE)</f>
        <v xml:space="preserve">     1 814,55 km</v>
      </c>
      <c r="F12942" s="163"/>
    </row>
    <row r="12943" spans="1:6" ht="15" customHeight="1">
      <c r="A12943" s="19" t="e">
        <f>VLOOKUP(B12943,segédtábla!$A$1:$C$156,3,FALSE)</f>
        <v>#N/A</v>
      </c>
      <c r="B12943" s="11"/>
      <c r="C12943" s="13" t="e">
        <f>VLOOKUP(B12943,segédtábla!$A$1:$C$156,2,FALSE)</f>
        <v>#N/A</v>
      </c>
      <c r="D12943" s="5"/>
      <c r="E12943" s="332" t="e">
        <f>VLOOKUP(C12943,'Havi KM'!A:S,4,FALSE)</f>
        <v>#N/A</v>
      </c>
      <c r="F12943" s="163"/>
    </row>
    <row r="12944" spans="1:6" ht="15" customHeight="1">
      <c r="A12944" s="19" t="str">
        <f>VLOOKUP(B12944,segédtábla!$A$1:$C$156,3,FALSE)</f>
        <v>11+3</v>
      </c>
      <c r="B12944" s="226" t="s">
        <v>1296</v>
      </c>
      <c r="C12944" s="13" t="str">
        <f>VLOOKUP(B12944,segédtábla!$A$1:$C$156,2,FALSE)</f>
        <v>Kálóczi Péter</v>
      </c>
      <c r="D12944" s="5" t="s">
        <v>1436</v>
      </c>
      <c r="E12944" s="332" t="str">
        <f>VLOOKUP(C12944,'Havi KM'!A:S,4,FALSE)</f>
        <v xml:space="preserve">      933,04 km</v>
      </c>
      <c r="F12944" s="163"/>
    </row>
    <row r="12945" spans="1:6" ht="15" customHeight="1">
      <c r="A12945" s="19" t="str">
        <f>VLOOKUP(B12945,segédtábla!$A$1:$C$156,3,FALSE)</f>
        <v>11+3</v>
      </c>
      <c r="B12945" s="226" t="s">
        <v>1333</v>
      </c>
      <c r="C12945" s="13" t="str">
        <f>VLOOKUP(B12945,segédtábla!$A$1:$C$156,2,FALSE)</f>
        <v>Meilinger Ádám</v>
      </c>
      <c r="D12945" s="5" t="s">
        <v>10728</v>
      </c>
      <c r="E12945" s="332" t="str">
        <f>VLOOKUP(C12945,'Havi KM'!A:S,4,FALSE)</f>
        <v xml:space="preserve">      277,05 km</v>
      </c>
      <c r="F12945" s="163"/>
    </row>
    <row r="12946" spans="1:6" ht="15" customHeight="1">
      <c r="A12946" s="19" t="e">
        <f>VLOOKUP(B12946,segédtábla!$A$1:$C$156,3,FALSE)</f>
        <v>#N/A</v>
      </c>
      <c r="B12946" s="21"/>
      <c r="C12946" s="13" t="e">
        <f>VLOOKUP(B12946,segédtábla!$A$1:$C$156,2,FALSE)</f>
        <v>#N/A</v>
      </c>
      <c r="D12946" s="5"/>
      <c r="E12946" s="332" t="e">
        <f>VLOOKUP(C12946,'Havi KM'!A:S,4,FALSE)</f>
        <v>#N/A</v>
      </c>
      <c r="F12946" s="163"/>
    </row>
    <row r="12947" spans="1:6" ht="15" customHeight="1">
      <c r="A12947" s="19" t="e">
        <f>VLOOKUP(B12947,segédtábla!$A$1:$C$156,3,FALSE)</f>
        <v>#N/A</v>
      </c>
      <c r="B12947" s="21"/>
      <c r="C12947" s="13" t="e">
        <f>VLOOKUP(B12947,segédtábla!$A$1:$C$156,2,FALSE)</f>
        <v>#N/A</v>
      </c>
      <c r="D12947" s="5"/>
      <c r="E12947" s="332" t="e">
        <f>VLOOKUP(C12947,'Havi KM'!A:S,4,FALSE)</f>
        <v>#N/A</v>
      </c>
      <c r="F12947" s="163"/>
    </row>
    <row r="12948" spans="1:6" ht="15" customHeight="1">
      <c r="A12948" s="19" t="str">
        <f>VLOOKUP(B12948,segédtábla!$A$1:$C$156,3,FALSE)</f>
        <v>11+3</v>
      </c>
      <c r="B12948" s="226" t="s">
        <v>1168</v>
      </c>
      <c r="C12948" s="13" t="str">
        <f>VLOOKUP(B12948,segédtábla!$A$1:$C$156,2,FALSE)</f>
        <v>Balázs István</v>
      </c>
      <c r="D12948" s="5" t="s">
        <v>1436</v>
      </c>
      <c r="E12948" s="332" t="str">
        <f>VLOOKUP(C12948,'Havi KM'!A:S,4,FALSE)</f>
        <v xml:space="preserve">     1 401,93 km</v>
      </c>
      <c r="F12948" s="163"/>
    </row>
    <row r="12949" spans="1:6" ht="15" customHeight="1">
      <c r="A12949" s="19" t="str">
        <f>VLOOKUP(B12949,segédtábla!$A$1:$C$156,3,FALSE)</f>
        <v>11+3</v>
      </c>
      <c r="B12949" s="226" t="s">
        <v>1378</v>
      </c>
      <c r="C12949" s="13" t="str">
        <f>VLOOKUP(B12949,segédtábla!$A$1:$C$156,2,FALSE)</f>
        <v>Dalanics Zsolt</v>
      </c>
      <c r="D12949" s="5" t="s">
        <v>10729</v>
      </c>
      <c r="E12949" s="332" t="str">
        <f>VLOOKUP(C12949,'Havi KM'!A:S,4,FALSE)</f>
        <v xml:space="preserve">     1 398,48 km</v>
      </c>
      <c r="F12949" s="163"/>
    </row>
    <row r="12950" spans="1:6" ht="15" customHeight="1">
      <c r="A12950" s="19" t="e">
        <f>VLOOKUP(B12950,segédtábla!$A$1:$C$156,3,FALSE)</f>
        <v>#N/A</v>
      </c>
      <c r="B12950" s="21"/>
      <c r="C12950" s="13" t="e">
        <f>VLOOKUP(B12950,segédtábla!$A$1:$C$156,2,FALSE)</f>
        <v>#N/A</v>
      </c>
      <c r="D12950" s="5"/>
      <c r="E12950" s="332" t="e">
        <f>VLOOKUP(C12950,'Havi KM'!A:S,4,FALSE)</f>
        <v>#N/A</v>
      </c>
      <c r="F12950" s="163"/>
    </row>
    <row r="12951" spans="1:6" ht="15" customHeight="1">
      <c r="A12951" s="19" t="str">
        <f>VLOOKUP(B12951,segédtábla!$A$1:$C$156,3,FALSE)</f>
        <v>11+2</v>
      </c>
      <c r="B12951" s="226" t="s">
        <v>1197</v>
      </c>
      <c r="C12951" s="178" t="str">
        <f>VLOOKUP(B12951,segédtábla!$A$1:$C$156,2,FALSE)</f>
        <v>Csepeti Péter</v>
      </c>
      <c r="D12951" s="4" t="s">
        <v>10730</v>
      </c>
      <c r="E12951" s="332" t="str">
        <f>VLOOKUP(C12951,'Havi KM'!A:S,4,FALSE)</f>
        <v xml:space="preserve">      982,79 km</v>
      </c>
      <c r="F12951" s="231"/>
    </row>
    <row r="12952" spans="1:6" ht="15" customHeight="1">
      <c r="A12952" s="19" t="str">
        <f>VLOOKUP(B12952,segédtábla!$A$1:$C$156,3,FALSE)</f>
        <v>11+3</v>
      </c>
      <c r="B12952" s="226" t="s">
        <v>1355</v>
      </c>
      <c r="C12952" s="13" t="str">
        <f>VLOOKUP(B12952,segédtábla!$A$1:$C$156,2,FALSE)</f>
        <v>Németh Nándor</v>
      </c>
      <c r="D12952" s="5" t="s">
        <v>10731</v>
      </c>
      <c r="E12952" s="332" t="str">
        <f>VLOOKUP(C12952,'Havi KM'!A:S,4,FALSE)</f>
        <v xml:space="preserve">     2 089,15 km</v>
      </c>
      <c r="F12952" s="163"/>
    </row>
    <row r="12953" spans="1:6" ht="15" customHeight="1">
      <c r="A12953" s="19" t="str">
        <f>VLOOKUP(B12953,segédtábla!$A$1:$C$156,3,FALSE)</f>
        <v>5+2</v>
      </c>
      <c r="B12953" s="226" t="s">
        <v>1173</v>
      </c>
      <c r="C12953" s="13" t="str">
        <f>VLOOKUP(B12953,segédtábla!$A$1:$C$156,2,FALSE)</f>
        <v>Léhner Zsolt</v>
      </c>
      <c r="D12953" s="5" t="s">
        <v>10732</v>
      </c>
      <c r="E12953" s="332" t="str">
        <f>VLOOKUP(C12953,'Havi KM'!A:S,4,FALSE)</f>
        <v xml:space="preserve">     1 816,96 km</v>
      </c>
      <c r="F12953" s="163"/>
    </row>
    <row r="12954" spans="1:6" ht="15" customHeight="1">
      <c r="A12954" s="19" t="str">
        <f>VLOOKUP(B12954,segédtábla!$A$1:$C$156,3,FALSE)</f>
        <v>5+2</v>
      </c>
      <c r="B12954" s="226" t="s">
        <v>1304</v>
      </c>
      <c r="C12954" s="13" t="str">
        <f>VLOOKUP(B12954,segédtábla!$A$1:$C$156,2,FALSE)</f>
        <v>Hadi Krisztián</v>
      </c>
      <c r="D12954" s="5" t="s">
        <v>10705</v>
      </c>
      <c r="E12954" s="332" t="str">
        <f>VLOOKUP(C12954,'Havi KM'!A:S,4,FALSE)</f>
        <v xml:space="preserve">      715,33 km</v>
      </c>
      <c r="F12954" s="163"/>
    </row>
    <row r="12955" spans="1:6" ht="15" customHeight="1">
      <c r="A12955" s="19" t="str">
        <f>VLOOKUP(B12955,segédtábla!$A$1:$C$156,3,FALSE)</f>
        <v>5+2</v>
      </c>
      <c r="B12955" s="226" t="s">
        <v>1317</v>
      </c>
      <c r="C12955" s="13" t="str">
        <f>VLOOKUP(B12955,segédtábla!$A$1:$C$156,2,FALSE)</f>
        <v>Tőzsér Gábor</v>
      </c>
      <c r="D12955" s="5" t="s">
        <v>10733</v>
      </c>
      <c r="E12955" s="332" t="str">
        <f>VLOOKUP(C12955,'Havi KM'!A:S,4,FALSE)</f>
        <v xml:space="preserve">     1 375,22 km</v>
      </c>
      <c r="F12955" s="163"/>
    </row>
    <row r="12956" spans="1:6" ht="15" customHeight="1">
      <c r="A12956" s="19" t="str">
        <f>VLOOKUP(B12956,segédtábla!$A$1:$C$156,3,FALSE)</f>
        <v>11+3</v>
      </c>
      <c r="B12956" s="226" t="s">
        <v>1428</v>
      </c>
      <c r="C12956" s="13" t="str">
        <f>VLOOKUP(B12956,segédtábla!$A$1:$C$156,2,FALSE)</f>
        <v>Mórocz István</v>
      </c>
      <c r="D12956" s="5" t="s">
        <v>10734</v>
      </c>
      <c r="E12956" s="332" t="str">
        <f>VLOOKUP(C12956,'Havi KM'!A:S,4,FALSE)</f>
        <v xml:space="preserve">     1 668,63 km</v>
      </c>
      <c r="F12956" s="163" t="s">
        <v>8773</v>
      </c>
    </row>
    <row r="12957" spans="1:6" ht="15" customHeight="1">
      <c r="A12957" s="19" t="str">
        <f>VLOOKUP(B12957,segédtábla!$A$1:$C$156,3,FALSE)</f>
        <v>11+3</v>
      </c>
      <c r="B12957" s="226" t="s">
        <v>1579</v>
      </c>
      <c r="C12957" s="13" t="str">
        <f>VLOOKUP(B12957,segédtábla!$A$1:$C$156,2,FALSE)</f>
        <v>Mellencsuk Attila</v>
      </c>
      <c r="D12957" s="5" t="s">
        <v>10735</v>
      </c>
      <c r="E12957" s="332" t="str">
        <f>VLOOKUP(C12957,'Havi KM'!A:S,4,FALSE)</f>
        <v xml:space="preserve">     1 884,28 km</v>
      </c>
      <c r="F12957" s="163" t="s">
        <v>2178</v>
      </c>
    </row>
    <row r="12958" spans="1:6" ht="15" customHeight="1">
      <c r="A12958" s="19" t="str">
        <f>VLOOKUP(B12958,segédtábla!$A$1:$C$156,3,FALSE)</f>
        <v>11+3</v>
      </c>
      <c r="B12958" s="226" t="s">
        <v>1212</v>
      </c>
      <c r="C12958" s="13" t="str">
        <f>VLOOKUP(B12958,segédtábla!$A$1:$C$156,2,FALSE)</f>
        <v>Kopányi László</v>
      </c>
      <c r="D12958" s="5" t="s">
        <v>10736</v>
      </c>
      <c r="E12958" s="332" t="str">
        <f>VLOOKUP(C12958,'Havi KM'!A:S,4,FALSE)</f>
        <v xml:space="preserve">     2 365,46 km</v>
      </c>
      <c r="F12958" s="163"/>
    </row>
    <row r="12959" spans="1:6" ht="15" customHeight="1">
      <c r="A12959" s="19" t="str">
        <f>VLOOKUP(B12959,segédtábla!$A$1:$C$156,3,FALSE)</f>
        <v>5+2</v>
      </c>
      <c r="B12959" s="226" t="s">
        <v>1339</v>
      </c>
      <c r="C12959" s="13" t="str">
        <f>VLOOKUP(B12959,segédtábla!$A$1:$C$156,2,FALSE)</f>
        <v>Áncsák János 04.14</v>
      </c>
      <c r="D12959" s="5" t="s">
        <v>10737</v>
      </c>
      <c r="E12959" s="332" t="e">
        <f>VLOOKUP(C12959,'Havi KM'!A:S,4,FALSE)</f>
        <v>#N/A</v>
      </c>
      <c r="F12959" s="163"/>
    </row>
    <row r="12960" spans="1:6" ht="15" customHeight="1">
      <c r="A12960" s="19" t="str">
        <f>VLOOKUP(B12960,segédtábla!$A$1:$C$156,3,FALSE)</f>
        <v>10+4</v>
      </c>
      <c r="B12960" s="226" t="s">
        <v>1191</v>
      </c>
      <c r="C12960" s="13" t="str">
        <f>VLOOKUP(B12960,segédtábla!$A$1:$C$156,2,FALSE)</f>
        <v>Leiner Gábor</v>
      </c>
      <c r="D12960" s="5" t="s">
        <v>2683</v>
      </c>
      <c r="E12960" s="332" t="str">
        <f>VLOOKUP(C12960,'Havi KM'!A:S,4,FALSE)</f>
        <v xml:space="preserve">     1 700,32 km</v>
      </c>
      <c r="F12960" s="163"/>
    </row>
    <row r="12961" spans="1:6" ht="15" customHeight="1">
      <c r="A12961" s="19" t="str">
        <f>VLOOKUP(B12961,segédtábla!$A$1:$C$156,3,FALSE)</f>
        <v>5+2</v>
      </c>
      <c r="B12961" s="226" t="s">
        <v>1418</v>
      </c>
      <c r="C12961" s="13" t="str">
        <f>VLOOKUP(B12961,segédtábla!$A$1:$C$156,2,FALSE)</f>
        <v>Tatai Sándor</v>
      </c>
      <c r="D12961" s="5" t="s">
        <v>10738</v>
      </c>
      <c r="E12961" s="332" t="str">
        <f>VLOOKUP(C12961,'Havi KM'!A:S,4,FALSE)</f>
        <v xml:space="preserve">     2 344,0 km</v>
      </c>
      <c r="F12961" s="163"/>
    </row>
    <row r="12962" spans="1:6" ht="15" customHeight="1">
      <c r="A12962" s="19" t="str">
        <f>VLOOKUP(B12962,segédtábla!$A$1:$C$156,3,FALSE)</f>
        <v>5+2</v>
      </c>
      <c r="B12962" s="226" t="s">
        <v>1179</v>
      </c>
      <c r="C12962" s="13" t="s">
        <v>1652</v>
      </c>
      <c r="D12962" s="5" t="s">
        <v>10739</v>
      </c>
      <c r="E12962" s="332" t="e">
        <f>VLOOKUP(C12962,'Havi KM'!A:S,4,FALSE)</f>
        <v>#N/A</v>
      </c>
      <c r="F12962" s="163"/>
    </row>
    <row r="12963" spans="1:6" ht="15" customHeight="1">
      <c r="A12963" s="19" t="e">
        <f>VLOOKUP(B12963,segédtábla!$A$1:$C$156,3,FALSE)</f>
        <v>#N/A</v>
      </c>
      <c r="B12963" s="11"/>
      <c r="C12963" s="13" t="e">
        <f>VLOOKUP(B12963,segédtábla!$A$1:$C$156,2,FALSE)</f>
        <v>#N/A</v>
      </c>
      <c r="D12963" s="5"/>
      <c r="E12963" s="332" t="e">
        <f>VLOOKUP(C12963,'Havi KM'!A:S,4,FALSE)</f>
        <v>#N/A</v>
      </c>
      <c r="F12963" s="163"/>
    </row>
    <row r="12964" spans="1:6" ht="15" customHeight="1">
      <c r="A12964" s="19" t="e">
        <f>VLOOKUP(B12964,segédtábla!$A$1:$C$156,3,FALSE)</f>
        <v>#N/A</v>
      </c>
      <c r="B12964" s="11"/>
      <c r="C12964" s="13" t="e">
        <f>VLOOKUP(B12964,segédtábla!$A$1:$C$156,2,FALSE)</f>
        <v>#N/A</v>
      </c>
      <c r="D12964" s="5"/>
      <c r="E12964" s="332" t="e">
        <f>VLOOKUP(C12964,'Havi KM'!A:S,4,FALSE)</f>
        <v>#N/A</v>
      </c>
      <c r="F12964" s="163"/>
    </row>
    <row r="12966" spans="1:6" ht="15" customHeight="1">
      <c r="A12966" s="10"/>
      <c r="B12966" s="16"/>
      <c r="C12966" s="263">
        <v>46072</v>
      </c>
      <c r="D12966" s="237" t="str">
        <f>TEXT(C12966,"dddd")</f>
        <v>Thursday</v>
      </c>
      <c r="E12966" s="330"/>
      <c r="F12966" s="227">
        <f>+COUNTA(B12969:B12990)</f>
        <v>16</v>
      </c>
    </row>
    <row r="12967" spans="1:6" ht="15" customHeight="1">
      <c r="C12967" s="355"/>
    </row>
    <row r="12968" spans="1:6" ht="15" customHeight="1">
      <c r="A12968" s="7" t="s">
        <v>1136</v>
      </c>
      <c r="B12968" s="8" t="s">
        <v>1137</v>
      </c>
      <c r="C12968" s="9" t="s">
        <v>1138</v>
      </c>
      <c r="D12968" s="9" t="s">
        <v>1139</v>
      </c>
      <c r="E12968" s="331" t="s">
        <v>1140</v>
      </c>
      <c r="F12968" s="9" t="s">
        <v>1141</v>
      </c>
    </row>
    <row r="12969" spans="1:6" ht="15" customHeight="1">
      <c r="A12969" s="19" t="str">
        <f>VLOOKUP(B12969,segédtábla!$A$1:$C$156,3,FALSE)</f>
        <v>5+2</v>
      </c>
      <c r="B12969" s="226" t="s">
        <v>1149</v>
      </c>
      <c r="C12969" s="13" t="str">
        <f>VLOOKUP(B12969,segédtábla!$A$1:$C$156,2,FALSE)</f>
        <v>Létai Ferenc + Létainé Zsuzsa</v>
      </c>
      <c r="D12969" s="5" t="s">
        <v>10740</v>
      </c>
      <c r="E12969" s="332" t="e">
        <f>VLOOKUP(C12969,'Havi KM'!A:S,4,FALSE)</f>
        <v>#N/A</v>
      </c>
      <c r="F12969" s="163"/>
    </row>
    <row r="12970" spans="1:6" ht="15" customHeight="1">
      <c r="A12970" s="19" t="str">
        <f>VLOOKUP(B12970,segédtábla!$A$1:$C$156,3,FALSE)</f>
        <v>5+2</v>
      </c>
      <c r="B12970" s="226" t="s">
        <v>1269</v>
      </c>
      <c r="C12970" s="13" t="str">
        <f>VLOOKUP(B12970,segédtábla!$A$1:$C$156,2,FALSE)</f>
        <v>Bagi Lajos + Bagi Márió</v>
      </c>
      <c r="D12970" s="5" t="s">
        <v>10741</v>
      </c>
      <c r="E12970" s="332" t="e">
        <f>VLOOKUP(C12970,'Havi KM'!A:S,4,FALSE)</f>
        <v>#N/A</v>
      </c>
      <c r="F12970" s="163"/>
    </row>
    <row r="12971" spans="1:6" ht="15" customHeight="1">
      <c r="A12971" s="19" t="e">
        <f>VLOOKUP(B12971,segédtábla!$A$1:$C$156,3,FALSE)</f>
        <v>#N/A</v>
      </c>
      <c r="B12971" s="11"/>
      <c r="C12971" s="13" t="e">
        <f>VLOOKUP(B12971,segédtábla!$A$1:$C$156,2,FALSE)</f>
        <v>#N/A</v>
      </c>
      <c r="D12971" s="5"/>
      <c r="E12971" s="332" t="e">
        <f>VLOOKUP(C12971,'Havi KM'!A:S,4,FALSE)</f>
        <v>#N/A</v>
      </c>
      <c r="F12971" s="163"/>
    </row>
    <row r="12972" spans="1:6" ht="15" customHeight="1">
      <c r="A12972" s="19" t="e">
        <f>VLOOKUP(B12972,segédtábla!$A$1:$C$156,3,FALSE)</f>
        <v>#N/A</v>
      </c>
      <c r="B12972" s="11"/>
      <c r="C12972" s="13" t="e">
        <f>VLOOKUP(B12972,segédtábla!$A$1:$C$156,2,FALSE)</f>
        <v>#N/A</v>
      </c>
      <c r="D12972" s="5"/>
      <c r="E12972" s="332" t="e">
        <f>VLOOKUP(C12972,'Havi KM'!A:S,4,FALSE)</f>
        <v>#N/A</v>
      </c>
      <c r="F12972" s="163"/>
    </row>
    <row r="12973" spans="1:6" ht="15" customHeight="1">
      <c r="A12973" s="19" t="str">
        <f>VLOOKUP(B12973,segédtábla!$A$1:$C$156,3,FALSE)</f>
        <v>5+2</v>
      </c>
      <c r="B12973" s="226" t="s">
        <v>1219</v>
      </c>
      <c r="C12973" s="13" t="str">
        <f>VLOOKUP(B12973,segédtábla!$A$1:$C$156,2,FALSE)</f>
        <v>Ignéczi Attila + Mura Milán</v>
      </c>
      <c r="D12973" s="5" t="s">
        <v>1436</v>
      </c>
      <c r="E12973" s="332" t="e">
        <f>VLOOKUP(C12973,'Havi KM'!A:S,4,FALSE)</f>
        <v>#N/A</v>
      </c>
      <c r="F12973" s="163"/>
    </row>
    <row r="12974" spans="1:6" ht="15" customHeight="1">
      <c r="A12974" s="19" t="str">
        <f>VLOOKUP(B12974,segédtábla!$A$1:$C$156,3,FALSE)</f>
        <v>11+3</v>
      </c>
      <c r="B12974" s="226" t="s">
        <v>1405</v>
      </c>
      <c r="C12974" s="13" t="str">
        <f>VLOOKUP(B12974,segédtábla!$A$1:$C$156,2,FALSE)</f>
        <v>Marton Péter</v>
      </c>
      <c r="D12974" s="5" t="s">
        <v>10742</v>
      </c>
      <c r="E12974" s="332" t="str">
        <f>VLOOKUP(C12974,'Havi KM'!A:S,4,FALSE)</f>
        <v xml:space="preserve">     1 405,83 km</v>
      </c>
      <c r="F12974" s="163"/>
    </row>
    <row r="12975" spans="1:6" ht="15" customHeight="1">
      <c r="A12975" s="19" t="e">
        <f>VLOOKUP(B12975,segédtábla!$A$1:$C$156,3,FALSE)</f>
        <v>#N/A</v>
      </c>
      <c r="B12975" s="11"/>
      <c r="C12975" s="13" t="e">
        <f>VLOOKUP(B12975,segédtábla!$A$1:$C$156,2,FALSE)</f>
        <v>#N/A</v>
      </c>
      <c r="D12975" s="5"/>
      <c r="E12975" s="332" t="e">
        <f>VLOOKUP(C12975,'Havi KM'!A:S,4,FALSE)</f>
        <v>#N/A</v>
      </c>
      <c r="F12975" s="163"/>
    </row>
    <row r="12976" spans="1:6" ht="15" customHeight="1">
      <c r="A12976" s="19" t="str">
        <f>VLOOKUP(B12976,segédtábla!$A$1:$C$156,3,FALSE)</f>
        <v>5+2</v>
      </c>
      <c r="B12976" s="226" t="s">
        <v>1274</v>
      </c>
      <c r="C12976" s="13" t="str">
        <f>VLOOKUP(B12976,segédtábla!$A$1:$C$156,2,FALSE)</f>
        <v>Kakulya Zsolt</v>
      </c>
      <c r="D12976" s="5" t="s">
        <v>1436</v>
      </c>
      <c r="E12976" s="332" t="str">
        <f>VLOOKUP(C12976,'Havi KM'!A:S,4,FALSE)</f>
        <v xml:space="preserve">     1 219,87 km</v>
      </c>
      <c r="F12976" s="163"/>
    </row>
    <row r="12977" spans="1:6" ht="15" customHeight="1">
      <c r="A12977" s="19" t="str">
        <f>VLOOKUP(B12977,segédtábla!$A$1:$C$156,3,FALSE)</f>
        <v>11+3</v>
      </c>
      <c r="B12977" s="226" t="s">
        <v>1573</v>
      </c>
      <c r="C12977" s="13" t="str">
        <f>VLOOKUP(B12977,segédtábla!$A$1:$C$156,2,FALSE)</f>
        <v>Lajkó Zsolt</v>
      </c>
      <c r="D12977" s="5" t="s">
        <v>10743</v>
      </c>
      <c r="E12977" s="332" t="str">
        <f>VLOOKUP(C12977,'Havi KM'!A:S,4,FALSE)</f>
        <v xml:space="preserve">     2 300,8 km</v>
      </c>
      <c r="F12977" s="163"/>
    </row>
    <row r="12978" spans="1:6" ht="15" customHeight="1">
      <c r="A12978" s="19" t="e">
        <f>VLOOKUP(B12978,segédtábla!$A$1:$C$156,3,FALSE)</f>
        <v>#N/A</v>
      </c>
      <c r="B12978" s="11"/>
      <c r="C12978" s="13" t="e">
        <f>VLOOKUP(B12978,segédtábla!$A$1:$C$156,2,FALSE)</f>
        <v>#N/A</v>
      </c>
      <c r="D12978" s="5"/>
      <c r="E12978" s="332" t="e">
        <f>VLOOKUP(C12978,'Havi KM'!A:S,4,FALSE)</f>
        <v>#N/A</v>
      </c>
      <c r="F12978" s="163"/>
    </row>
    <row r="12979" spans="1:6" ht="15" customHeight="1">
      <c r="A12979" s="19" t="str">
        <f>VLOOKUP(B12979,segédtábla!$A$1:$C$156,3,FALSE)</f>
        <v>11+3</v>
      </c>
      <c r="B12979" s="226" t="s">
        <v>1245</v>
      </c>
      <c r="C12979" s="13" t="str">
        <f>VLOOKUP(B12979,segédtábla!$A$1:$C$156,2,FALSE)</f>
        <v>Slebárszky Attila Gábor</v>
      </c>
      <c r="D12979" s="5" t="s">
        <v>1436</v>
      </c>
      <c r="E12979" s="332" t="str">
        <f>VLOOKUP(C12979,'Havi KM'!A:S,4,FALSE)</f>
        <v xml:space="preserve">     1 780,0 km</v>
      </c>
      <c r="F12979" s="163"/>
    </row>
    <row r="12980" spans="1:6" ht="16.5" customHeight="1">
      <c r="A12980" s="19" t="str">
        <f>VLOOKUP(B12980,segédtábla!$A$1:$C$156,3,FALSE)</f>
        <v>11+3</v>
      </c>
      <c r="B12980" s="226" t="s">
        <v>1321</v>
      </c>
      <c r="C12980" s="13" t="str">
        <f>VLOOKUP(B12980,segédtábla!$A$1:$C$156,2,FALSE)</f>
        <v>Kovács Márton Péter</v>
      </c>
      <c r="D12980" s="5" t="s">
        <v>10744</v>
      </c>
      <c r="E12980" s="332" t="str">
        <f>VLOOKUP(C12980,'Havi KM'!A:S,4,FALSE)</f>
        <v xml:space="preserve">     2 936,38 km</v>
      </c>
      <c r="F12980" s="163"/>
    </row>
    <row r="12981" spans="1:6" ht="16.5" customHeight="1">
      <c r="A12981" s="19" t="e">
        <f>VLOOKUP(B12981,segédtábla!$A$1:$C$156,3,FALSE)</f>
        <v>#N/A</v>
      </c>
      <c r="B12981" s="11"/>
      <c r="C12981" s="13" t="e">
        <f>VLOOKUP(B12981,segédtábla!$A$1:$C$156,2,FALSE)</f>
        <v>#N/A</v>
      </c>
      <c r="D12981" s="5"/>
      <c r="E12981" s="332" t="e">
        <f>VLOOKUP(C12981,'Havi KM'!A:S,4,FALSE)</f>
        <v>#N/A</v>
      </c>
      <c r="F12981" s="163"/>
    </row>
    <row r="12982" spans="1:6" ht="16.5" customHeight="1">
      <c r="A12982" s="19" t="str">
        <f>VLOOKUP(B12982,segédtábla!$A$1:$C$156,3,FALSE)</f>
        <v>5+2</v>
      </c>
      <c r="B12982" s="226" t="s">
        <v>1154</v>
      </c>
      <c r="C12982" s="13" t="str">
        <f>VLOOKUP(B12982,segédtábla!$A$1:$C$156,2,FALSE)</f>
        <v>Tóth Mihály</v>
      </c>
      <c r="D12982" s="5" t="s">
        <v>1436</v>
      </c>
      <c r="E12982" s="332" t="str">
        <f>VLOOKUP(C12982,'Havi KM'!A:S,4,FALSE)</f>
        <v xml:space="preserve">      345,81 km</v>
      </c>
      <c r="F12982" s="163"/>
    </row>
    <row r="12983" spans="1:6" ht="16.5" customHeight="1">
      <c r="A12983" s="19" t="str">
        <f>VLOOKUP(B12983,segédtábla!$A$1:$C$156,3,FALSE)</f>
        <v>2/1.</v>
      </c>
      <c r="B12983" s="226" t="s">
        <v>1206</v>
      </c>
      <c r="C12983" s="13" t="str">
        <f>VLOOKUP(B12983,segédtábla!$A$1:$C$156,2,FALSE)</f>
        <v>Vincze Gábor</v>
      </c>
      <c r="D12983" s="5" t="s">
        <v>10745</v>
      </c>
      <c r="E12983" s="332" t="str">
        <f>VLOOKUP(C12983,'Havi KM'!A:S,4,FALSE)</f>
        <v xml:space="preserve">     1 471,92 km</v>
      </c>
      <c r="F12983" s="163"/>
    </row>
    <row r="12984" spans="1:6" ht="15" customHeight="1">
      <c r="A12984" s="19" t="e">
        <f>VLOOKUP(B12984,segédtábla!$A$1:$C$156,3,FALSE)</f>
        <v>#N/A</v>
      </c>
      <c r="B12984" s="11"/>
      <c r="C12984" s="13" t="e">
        <f>VLOOKUP(B12984,segédtábla!$A$1:$C$156,2,FALSE)</f>
        <v>#N/A</v>
      </c>
      <c r="D12984" s="5"/>
      <c r="E12984" s="332" t="e">
        <f>VLOOKUP(C12984,'Havi KM'!A:S,4,FALSE)</f>
        <v>#N/A</v>
      </c>
      <c r="F12984" s="163"/>
    </row>
    <row r="12985" spans="1:6" ht="15" customHeight="1">
      <c r="A12985" s="19" t="str">
        <f>VLOOKUP(B12985,segédtábla!$A$1:$C$156,3,FALSE)</f>
        <v>11+3</v>
      </c>
      <c r="B12985" s="226" t="s">
        <v>1158</v>
      </c>
      <c r="C12985" s="319" t="str">
        <f>VLOOKUP(B12985,segédtábla!$A$1:$C$156,2,FALSE)</f>
        <v>Csák László</v>
      </c>
      <c r="D12985" s="188" t="s">
        <v>10746</v>
      </c>
      <c r="E12985" s="332" t="str">
        <f>VLOOKUP(C12985,'Havi KM'!A:S,4,FALSE)</f>
        <v xml:space="preserve">     1 157,94 km</v>
      </c>
      <c r="F12985" s="163"/>
    </row>
    <row r="12986" spans="1:6" ht="15" customHeight="1">
      <c r="A12986" s="19" t="str">
        <f>VLOOKUP(B12986,segédtábla!$A$1:$C$156,3,FALSE)</f>
        <v>11+3</v>
      </c>
      <c r="B12986" s="226" t="s">
        <v>1353</v>
      </c>
      <c r="C12986" s="13" t="str">
        <f>VLOOKUP(B12986,segédtábla!$A$1:$C$156,2,FALSE)</f>
        <v>Vancsó Attila</v>
      </c>
      <c r="D12986" s="5" t="s">
        <v>10747</v>
      </c>
      <c r="E12986" s="332" t="str">
        <f>VLOOKUP(C12986,'Havi KM'!A:S,4,FALSE)</f>
        <v xml:space="preserve">     1 260,11 km</v>
      </c>
      <c r="F12986" s="163"/>
    </row>
    <row r="12987" spans="1:6" ht="15" customHeight="1">
      <c r="A12987" s="19" t="str">
        <f>VLOOKUP(B12987,segédtábla!$A$1:$C$156,3,FALSE)</f>
        <v>5+2</v>
      </c>
      <c r="B12987" s="226" t="s">
        <v>1181</v>
      </c>
      <c r="C12987" s="13" t="str">
        <f>VLOOKUP(B12987,segédtábla!$A$1:$C$156,2,FALSE)</f>
        <v>Lázár Gábor</v>
      </c>
      <c r="D12987" s="5" t="s">
        <v>10748</v>
      </c>
      <c r="E12987" s="332" t="str">
        <f>VLOOKUP(C12987,'Havi KM'!A:S,4,FALSE)</f>
        <v xml:space="preserve">     1 156,79 km</v>
      </c>
      <c r="F12987" s="163" t="s">
        <v>10749</v>
      </c>
    </row>
    <row r="12988" spans="1:6" ht="13.5" customHeight="1">
      <c r="A12988" s="19" t="str">
        <f>VLOOKUP(B12988,segédtábla!$A$1:$C$156,3,FALSE)</f>
        <v>11+3</v>
      </c>
      <c r="B12988" s="226" t="s">
        <v>1168</v>
      </c>
      <c r="C12988" s="13" t="str">
        <f>VLOOKUP(B12988,segédtábla!$A$1:$C$156,2,FALSE)</f>
        <v>Balázs István</v>
      </c>
      <c r="D12988" s="5" t="s">
        <v>10750</v>
      </c>
      <c r="E12988" s="332" t="str">
        <f>VLOOKUP(C12988,'Havi KM'!A:S,4,FALSE)</f>
        <v xml:space="preserve">     1 401,93 km</v>
      </c>
      <c r="F12988" s="163"/>
    </row>
    <row r="12989" spans="1:6" ht="13.5" customHeight="1">
      <c r="A12989" s="19" t="str">
        <f>VLOOKUP(B12989,segédtábla!$A$1:$C$156,3,FALSE)</f>
        <v>5+2</v>
      </c>
      <c r="B12989" s="226" t="s">
        <v>1256</v>
      </c>
      <c r="C12989" s="13" t="str">
        <f>VLOOKUP(B12989,segédtábla!$A$1:$C$156,2,FALSE)</f>
        <v>Árvai Gábor</v>
      </c>
      <c r="D12989" s="5" t="s">
        <v>10751</v>
      </c>
      <c r="E12989" s="332" t="str">
        <f>VLOOKUP(C12989,'Havi KM'!A:S,4,FALSE)</f>
        <v xml:space="preserve">     1 696,48 km</v>
      </c>
      <c r="F12989" s="163"/>
    </row>
    <row r="12990" spans="1:6" ht="13.5" customHeight="1">
      <c r="A12990" s="19" t="str">
        <f>VLOOKUP(B12990,segédtábla!$A$1:$C$156,3,FALSE)</f>
        <v>5+2</v>
      </c>
      <c r="B12990" s="226" t="s">
        <v>1152</v>
      </c>
      <c r="C12990" s="13" t="str">
        <f>VLOOKUP(B12990,segédtábla!$A$1:$C$156,2,FALSE)</f>
        <v>Tokorcsi Tibor</v>
      </c>
      <c r="D12990" s="5" t="s">
        <v>10752</v>
      </c>
      <c r="E12990" s="332" t="str">
        <f>VLOOKUP(C12990,'Havi KM'!A:S,4,FALSE)</f>
        <v xml:space="preserve">     1 330,53 km</v>
      </c>
      <c r="F12990" s="163"/>
    </row>
    <row r="12991" spans="1:6" ht="15" customHeight="1">
      <c r="A12991" s="19" t="str">
        <f>VLOOKUP(B12991,segédtábla!$A$1:$C$156,3,FALSE)</f>
        <v>5+2</v>
      </c>
      <c r="B12991" s="226" t="s">
        <v>1526</v>
      </c>
      <c r="C12991" s="13" t="str">
        <f>VLOOKUP(B12991,segédtábla!$A$1:$C$156,2,FALSE)</f>
        <v>Simon Zoltán</v>
      </c>
      <c r="D12991" s="5" t="s">
        <v>10753</v>
      </c>
      <c r="E12991" s="332" t="str">
        <f>VLOOKUP(C12991,'Havi KM'!A:S,4,FALSE)</f>
        <v xml:space="preserve">     1 431,31 km</v>
      </c>
      <c r="F12991" s="163"/>
    </row>
    <row r="12992" spans="1:6" ht="15" customHeight="1">
      <c r="A12992" s="19" t="str">
        <f>VLOOKUP(B12992,segédtábla!$A$1:$C$156,3,FALSE)</f>
        <v>5+2</v>
      </c>
      <c r="B12992" s="226" t="s">
        <v>1410</v>
      </c>
      <c r="C12992" s="13" t="str">
        <f>VLOOKUP(B12992,segédtábla!$A$1:$C$156,2,FALSE)</f>
        <v>Berek Dániel</v>
      </c>
      <c r="D12992" s="5" t="s">
        <v>10754</v>
      </c>
      <c r="E12992" s="332" t="str">
        <f>VLOOKUP(C12992,'Havi KM'!A:S,4,FALSE)</f>
        <v xml:space="preserve">      0,0 km</v>
      </c>
      <c r="F12992" s="211"/>
    </row>
    <row r="12993" spans="1:6" ht="15" customHeight="1">
      <c r="A12993" s="19" t="str">
        <f>VLOOKUP(B12993,segédtábla!$A$1:$C$156,3,FALSE)</f>
        <v>11+3</v>
      </c>
      <c r="B12993" s="226" t="s">
        <v>1413</v>
      </c>
      <c r="C12993" s="13" t="str">
        <f>VLOOKUP(B12993,segédtábla!$A$1:$C$156,2,FALSE)</f>
        <v>Szkolcsek György</v>
      </c>
      <c r="D12993" s="5" t="s">
        <v>10755</v>
      </c>
      <c r="E12993" s="332" t="str">
        <f>VLOOKUP(C12993,'Havi KM'!A:S,4,FALSE)</f>
        <v xml:space="preserve">     1 278,42 km</v>
      </c>
      <c r="F12993" s="163"/>
    </row>
    <row r="12994" spans="1:6" ht="15" customHeight="1">
      <c r="A12994" s="19" t="str">
        <f>VLOOKUP(B12994,segédtábla!$A$1:$C$156,3,FALSE)</f>
        <v>5+2</v>
      </c>
      <c r="B12994" s="226" t="s">
        <v>1175</v>
      </c>
      <c r="C12994" s="13" t="str">
        <f>VLOOKUP(B12994,segédtábla!$A$1:$C$156,2,FALSE)</f>
        <v>Iklódi Sándor</v>
      </c>
      <c r="D12994" s="5" t="s">
        <v>10756</v>
      </c>
      <c r="E12994" s="332" t="str">
        <f>VLOOKUP(C12994,'Havi KM'!A:S,4,FALSE)</f>
        <v xml:space="preserve">     1 161,24 km</v>
      </c>
      <c r="F12994" s="163"/>
    </row>
    <row r="12995" spans="1:6" ht="15" customHeight="1">
      <c r="A12995" s="19" t="str">
        <f>VLOOKUP(B12995,segédtábla!$A$1:$C$156,3,FALSE)</f>
        <v>5+2</v>
      </c>
      <c r="B12995" s="226" t="s">
        <v>1328</v>
      </c>
      <c r="C12995" s="13" t="str">
        <f>VLOOKUP(B12995,segédtábla!$A$1:$C$156,2,FALSE)</f>
        <v>Majer Dominik - Charter</v>
      </c>
      <c r="D12995" s="5" t="s">
        <v>10757</v>
      </c>
      <c r="E12995" s="332" t="e">
        <f>VLOOKUP(C12995,'Havi KM'!A:S,4,FALSE)</f>
        <v>#N/A</v>
      </c>
      <c r="F12995" s="163"/>
    </row>
    <row r="12996" spans="1:6" ht="15" customHeight="1">
      <c r="A12996" s="19" t="str">
        <f>VLOOKUP(B12996,segédtábla!$A$1:$C$156,3,FALSE)</f>
        <v>5+2</v>
      </c>
      <c r="B12996" s="226" t="s">
        <v>1292</v>
      </c>
      <c r="C12996" s="319" t="str">
        <f>VLOOKUP(B12996,segédtábla!$A$1:$C$156,2,FALSE)</f>
        <v>Hanzi György Lehel</v>
      </c>
      <c r="D12996" s="188" t="s">
        <v>10758</v>
      </c>
      <c r="E12996" s="332" t="str">
        <f>VLOOKUP(C12996,'Havi KM'!A:S,4,FALSE)</f>
        <v xml:space="preserve">     1 303,29 km</v>
      </c>
      <c r="F12996" s="163"/>
    </row>
    <row r="12997" spans="1:6" ht="15" customHeight="1">
      <c r="A12997" s="19" t="e">
        <f>VLOOKUP(B12997,segédtábla!$A$1:$C$156,3,FALSE)</f>
        <v>#N/A</v>
      </c>
      <c r="B12997" s="11"/>
      <c r="C12997" s="13" t="e">
        <f>VLOOKUP(B12997,segédtábla!$A$1:$C$156,2,FALSE)</f>
        <v>#N/A</v>
      </c>
      <c r="D12997" s="5"/>
      <c r="E12997" s="332" t="e">
        <f>VLOOKUP(C12997,'Havi KM'!A:S,4,FALSE)</f>
        <v>#N/A</v>
      </c>
      <c r="F12997" s="163"/>
    </row>
    <row r="12998" spans="1:6" ht="15" customHeight="1">
      <c r="A12998" s="19" t="str">
        <f>VLOOKUP(B12998,segédtábla!$A$1:$C$156,3,FALSE)</f>
        <v>5+2</v>
      </c>
      <c r="B12998" s="175" t="s">
        <v>1238</v>
      </c>
      <c r="C12998" s="116" t="str">
        <f>VLOOKUP(B12998,segédtábla!$A$1:$C$156,2,FALSE)</f>
        <v>Tóth Zsolt</v>
      </c>
      <c r="D12998" s="143" t="s">
        <v>1462</v>
      </c>
      <c r="E12998" s="332" t="str">
        <f>VLOOKUP(C12998,'Havi KM'!A:S,4,FALSE)</f>
        <v xml:space="preserve">     1 572,92 km</v>
      </c>
      <c r="F12998" s="163"/>
    </row>
    <row r="13000" spans="1:6" ht="15" customHeight="1">
      <c r="A13000" s="10"/>
      <c r="B13000" s="16"/>
      <c r="C13000" s="263">
        <v>46073</v>
      </c>
      <c r="D13000" s="237" t="str">
        <f>TEXT(C13000,"dddd")</f>
        <v>Friday</v>
      </c>
      <c r="E13000" s="330"/>
      <c r="F13000" s="227">
        <f>+COUNTA(B13006:B13013)</f>
        <v>5</v>
      </c>
    </row>
    <row r="13001" spans="1:6" ht="15" customHeight="1">
      <c r="C13001" s="355"/>
    </row>
    <row r="13002" spans="1:6" ht="15" customHeight="1">
      <c r="A13002" s="7" t="s">
        <v>1136</v>
      </c>
      <c r="B13002" s="8" t="s">
        <v>1137</v>
      </c>
      <c r="C13002" s="9" t="s">
        <v>1138</v>
      </c>
      <c r="D13002" s="9" t="s">
        <v>1139</v>
      </c>
      <c r="E13002" s="331" t="s">
        <v>1140</v>
      </c>
      <c r="F13002" s="9" t="s">
        <v>1141</v>
      </c>
    </row>
    <row r="13003" spans="1:6" ht="15" customHeight="1">
      <c r="A13003" s="19" t="e">
        <f>VLOOKUP(B13003,segédtábla!$A$1:$C$156,3,FALSE)</f>
        <v>#N/A</v>
      </c>
      <c r="B13003" s="11"/>
      <c r="C13003" s="13" t="e">
        <f>VLOOKUP(B13003,segédtábla!$A$1:$C$156,2,FALSE)</f>
        <v>#N/A</v>
      </c>
      <c r="D13003" s="5"/>
      <c r="E13003" s="332" t="e">
        <f>VLOOKUP(C13003,'Havi KM'!A:S,4,FALSE)</f>
        <v>#N/A</v>
      </c>
      <c r="F13003" s="163"/>
    </row>
    <row r="13004" spans="1:6" ht="15" customHeight="1">
      <c r="A13004" s="19" t="str">
        <f>VLOOKUP(B13004,segédtábla!$A$1:$C$156,3,FALSE)</f>
        <v>11+3</v>
      </c>
      <c r="B13004" s="226" t="s">
        <v>7332</v>
      </c>
      <c r="C13004" s="13" t="str">
        <f>VLOOKUP(B13004,segédtábla!$A$1:$C$156,2,FALSE)</f>
        <v>Choijiljav Batbaatar</v>
      </c>
      <c r="D13004" s="5" t="s">
        <v>1436</v>
      </c>
      <c r="E13004" s="332" t="str">
        <f>VLOOKUP(C13004,'Havi KM'!A:S,4,FALSE)</f>
        <v xml:space="preserve">     1 929,86 km</v>
      </c>
      <c r="F13004" s="163"/>
    </row>
    <row r="13005" spans="1:6" ht="15" customHeight="1">
      <c r="A13005" s="19" t="str">
        <f>VLOOKUP(B13005,segédtábla!$A$1:$C$156,3,FALSE)</f>
        <v>10+4</v>
      </c>
      <c r="B13005" s="226" t="s">
        <v>1276</v>
      </c>
      <c r="C13005" s="13" t="str">
        <f>VLOOKUP(B13005,segédtábla!$A$1:$C$156,2,FALSE)</f>
        <v>Tanács Attila</v>
      </c>
      <c r="D13005" s="5" t="s">
        <v>10759</v>
      </c>
      <c r="E13005" s="332" t="str">
        <f>VLOOKUP(C13005,'Havi KM'!A:S,4,FALSE)</f>
        <v xml:space="preserve">      232,78 km</v>
      </c>
      <c r="F13005" s="163"/>
    </row>
    <row r="13006" spans="1:6" ht="15" customHeight="1">
      <c r="A13006" s="19" t="e">
        <f>VLOOKUP(B13006,segédtábla!$A$1:$C$156,3,FALSE)</f>
        <v>#N/A</v>
      </c>
      <c r="B13006" s="11"/>
      <c r="C13006" s="13" t="e">
        <f>VLOOKUP(B13006,segédtábla!$A$1:$C$156,2,FALSE)</f>
        <v>#N/A</v>
      </c>
      <c r="D13006" s="5"/>
      <c r="E13006" s="332" t="e">
        <f>VLOOKUP(C13006,'Havi KM'!A:S,4,FALSE)</f>
        <v>#N/A</v>
      </c>
      <c r="F13006" s="163"/>
    </row>
    <row r="13007" spans="1:6" ht="15" customHeight="1">
      <c r="A13007" s="19" t="str">
        <f>VLOOKUP(B13007,segédtábla!$A$1:$C$156,3,FALSE)</f>
        <v>11+3</v>
      </c>
      <c r="B13007" s="226" t="s">
        <v>1366</v>
      </c>
      <c r="C13007" s="13" t="s">
        <v>8576</v>
      </c>
      <c r="D13007" s="5" t="s">
        <v>1436</v>
      </c>
      <c r="E13007" s="332" t="e">
        <f>VLOOKUP(C13007,'Havi KM'!A:S,4,FALSE)</f>
        <v>#N/A</v>
      </c>
      <c r="F13007" s="163"/>
    </row>
    <row r="13008" spans="1:6" ht="15" customHeight="1">
      <c r="A13008" s="19" t="str">
        <f>VLOOKUP(B13008,segédtábla!$A$1:$C$156,3,FALSE)</f>
        <v>11+3</v>
      </c>
      <c r="B13008" s="226" t="s">
        <v>1313</v>
      </c>
      <c r="C13008" s="13" t="str">
        <f>VLOOKUP(B13008,segédtábla!$A$1:$C$156,2,FALSE)</f>
        <v>Tóth Zoltán József</v>
      </c>
      <c r="D13008" s="5" t="s">
        <v>10760</v>
      </c>
      <c r="E13008" s="332" t="str">
        <f>VLOOKUP(C13008,'Havi KM'!A:S,4,FALSE)</f>
        <v xml:space="preserve">      0,0 km</v>
      </c>
      <c r="F13008" s="163"/>
    </row>
    <row r="13009" spans="1:6" ht="15" customHeight="1">
      <c r="A13009" s="19" t="e">
        <f>VLOOKUP(B13009,segédtábla!$A$1:$C$156,3,FALSE)</f>
        <v>#N/A</v>
      </c>
      <c r="B13009" s="11"/>
      <c r="C13009" s="13" t="e">
        <f>VLOOKUP(B13009,segédtábla!$A$1:$C$156,2,FALSE)</f>
        <v>#N/A</v>
      </c>
      <c r="D13009" s="5"/>
      <c r="E13009" s="332" t="e">
        <f>VLOOKUP(C13009,'Havi KM'!A:S,4,FALSE)</f>
        <v>#N/A</v>
      </c>
      <c r="F13009" s="163"/>
    </row>
    <row r="13010" spans="1:6" ht="15" customHeight="1">
      <c r="A13010" s="19" t="str">
        <f>VLOOKUP(B13010,segédtábla!$A$1:$C$156,3,FALSE)</f>
        <v>11+2</v>
      </c>
      <c r="B13010" s="226" t="s">
        <v>1197</v>
      </c>
      <c r="C13010" s="13" t="str">
        <f>VLOOKUP(B13010,segédtábla!$A$1:$C$156,2,FALSE)</f>
        <v>Csepeti Péter</v>
      </c>
      <c r="D13010" s="5" t="s">
        <v>1436</v>
      </c>
      <c r="E13010" s="332" t="str">
        <f>VLOOKUP(C13010,'Havi KM'!A:S,4,FALSE)</f>
        <v xml:space="preserve">      982,79 km</v>
      </c>
      <c r="F13010" s="163"/>
    </row>
    <row r="13011" spans="1:6" ht="15" customHeight="1">
      <c r="A13011" s="19" t="str">
        <f>VLOOKUP(B13011,segédtábla!$A$1:$C$156,3,FALSE)</f>
        <v>5+2</v>
      </c>
      <c r="B13011" s="226" t="s">
        <v>1337</v>
      </c>
      <c r="C13011" s="13" t="str">
        <f>VLOOKUP(B13011,segédtábla!$A$1:$C$156,2,FALSE)</f>
        <v>Kozma István / Farkas Rudolf</v>
      </c>
      <c r="D13011" s="5" t="s">
        <v>10761</v>
      </c>
      <c r="E13011" s="332" t="e">
        <f>VLOOKUP(C13011,'Havi KM'!A:S,4,FALSE)</f>
        <v>#N/A</v>
      </c>
      <c r="F13011" s="163"/>
    </row>
    <row r="13012" spans="1:6" ht="15" customHeight="1">
      <c r="A13012" s="19" t="e">
        <f>VLOOKUP(B13012,segédtábla!$A$1:$C$156,3,FALSE)</f>
        <v>#N/A</v>
      </c>
      <c r="B13012" s="11"/>
      <c r="C13012" s="13" t="e">
        <f>VLOOKUP(B13012,segédtábla!$A$1:$C$156,2,FALSE)</f>
        <v>#N/A</v>
      </c>
      <c r="D13012" s="188"/>
      <c r="E13012" s="332" t="e">
        <f>VLOOKUP(C13012,'Havi KM'!A:S,4,FALSE)</f>
        <v>#N/A</v>
      </c>
      <c r="F13012" s="163"/>
    </row>
    <row r="13013" spans="1:6" ht="15" customHeight="1">
      <c r="A13013" s="19" t="str">
        <f>VLOOKUP(B13013,segédtábla!$A$1:$C$156,3,FALSE)</f>
        <v>11+3</v>
      </c>
      <c r="B13013" s="226" t="s">
        <v>1168</v>
      </c>
      <c r="C13013" s="13" t="str">
        <f>VLOOKUP(B13013,segédtábla!$A$1:$C$156,2,FALSE)</f>
        <v>Balázs István</v>
      </c>
      <c r="D13013" s="5" t="s">
        <v>10762</v>
      </c>
      <c r="E13013" s="332" t="str">
        <f>VLOOKUP(C13013,'Havi KM'!A:S,4,FALSE)</f>
        <v xml:space="preserve">     1 401,93 km</v>
      </c>
      <c r="F13013" s="163"/>
    </row>
    <row r="13014" spans="1:6" ht="15" customHeight="1">
      <c r="A13014" s="19" t="str">
        <f>VLOOKUP(B13014,segédtábla!$A$1:$C$156,3,FALSE)</f>
        <v>11+3</v>
      </c>
      <c r="B13014" s="226" t="s">
        <v>1189</v>
      </c>
      <c r="C13014" s="13" t="str">
        <f>VLOOKUP(B13014,segédtábla!$A$1:$C$156,2,FALSE)</f>
        <v>Tatarek Sándor</v>
      </c>
      <c r="D13014" s="5" t="s">
        <v>10763</v>
      </c>
      <c r="E13014" s="332" t="str">
        <f>VLOOKUP(C13014,'Havi KM'!A:S,4,FALSE)</f>
        <v xml:space="preserve">      823,62 km</v>
      </c>
      <c r="F13014" s="363" t="s">
        <v>10764</v>
      </c>
    </row>
    <row r="13015" spans="1:6" ht="15" customHeight="1">
      <c r="A13015" s="19" t="str">
        <f>VLOOKUP(B13015,segédtábla!$A$1:$C$156,3,FALSE)</f>
        <v>10+4</v>
      </c>
      <c r="B13015" s="226" t="s">
        <v>1193</v>
      </c>
      <c r="C13015" s="13" t="str">
        <f>VLOOKUP(B13015,segédtábla!$A$1:$C$156,2,FALSE)</f>
        <v>Gerstmayer Zoltán</v>
      </c>
      <c r="D13015" s="5" t="s">
        <v>10765</v>
      </c>
      <c r="E13015" s="332" t="str">
        <f>VLOOKUP(C13015,'Havi KM'!A:S,4,FALSE)</f>
        <v xml:space="preserve">      0,0 km</v>
      </c>
      <c r="F13015" s="363" t="s">
        <v>10766</v>
      </c>
    </row>
    <row r="13016" spans="1:6" ht="15" customHeight="1">
      <c r="A13016" s="19" t="str">
        <f>VLOOKUP(B13016,segédtábla!$A$1:$C$156,3,FALSE)</f>
        <v>11+3</v>
      </c>
      <c r="B13016" s="226" t="s">
        <v>1223</v>
      </c>
      <c r="C13016" s="13" t="str">
        <f>VLOOKUP(B13016,segédtábla!$A$1:$C$156,2,FALSE)</f>
        <v>Molnár Lajos</v>
      </c>
      <c r="D13016" s="5" t="s">
        <v>10767</v>
      </c>
      <c r="E13016" s="332" t="str">
        <f>VLOOKUP(C13016,'Havi KM'!A:S,4,FALSE)</f>
        <v xml:space="preserve">     2 738,73 km</v>
      </c>
      <c r="F13016" s="363" t="s">
        <v>10768</v>
      </c>
    </row>
    <row r="13017" spans="1:6" ht="15" customHeight="1">
      <c r="A13017" s="19" t="str">
        <f>VLOOKUP(B13017,segédtábla!$A$1:$C$156,3,FALSE)</f>
        <v>11+3</v>
      </c>
      <c r="B13017" s="226" t="s">
        <v>1195</v>
      </c>
      <c r="C13017" s="13" t="str">
        <f>VLOOKUP(B13017,segédtábla!$A$1:$C$156,2,FALSE)</f>
        <v>Hallók Gábor</v>
      </c>
      <c r="D13017" s="5" t="s">
        <v>10769</v>
      </c>
      <c r="E13017" s="332" t="str">
        <f>VLOOKUP(C13017,'Havi KM'!A:S,4,FALSE)</f>
        <v xml:space="preserve">     2 457,27 km</v>
      </c>
      <c r="F13017" s="163"/>
    </row>
    <row r="13018" spans="1:6" ht="15" customHeight="1">
      <c r="A13018" s="19" t="str">
        <f>VLOOKUP(B13018,segédtábla!$A$1:$C$156,3,FALSE)</f>
        <v>10+4</v>
      </c>
      <c r="B13018" s="226" t="s">
        <v>1520</v>
      </c>
      <c r="C13018" s="13" t="str">
        <f>VLOOKUP(B13018,segédtábla!$A$1:$C$156,2,FALSE)</f>
        <v>Sipőcz Dániel</v>
      </c>
      <c r="D13018" s="5" t="s">
        <v>10770</v>
      </c>
      <c r="E13018" s="332" t="str">
        <f>VLOOKUP(C13018,'Havi KM'!A:S,4,FALSE)</f>
        <v xml:space="preserve">     2 677,58 km</v>
      </c>
      <c r="F13018" s="163" t="s">
        <v>10771</v>
      </c>
    </row>
    <row r="13019" spans="1:6" ht="15" customHeight="1">
      <c r="A13019" s="19" t="str">
        <f>VLOOKUP(B13019,segédtábla!$A$1:$C$156,3,FALSE)</f>
        <v>2/1.</v>
      </c>
      <c r="B13019" s="226" t="s">
        <v>5289</v>
      </c>
      <c r="C13019" s="178" t="str">
        <f>VLOOKUP(B13019,segédtábla!$A$1:$C$156,2,FALSE)</f>
        <v>Molárovits Zoltán Edvin</v>
      </c>
      <c r="D13019" s="4" t="s">
        <v>10772</v>
      </c>
      <c r="E13019" s="332" t="str">
        <f>VLOOKUP(C13019,'Havi KM'!A:S,4,FALSE)</f>
        <v xml:space="preserve">     2 145,93 km</v>
      </c>
      <c r="F13019" s="163"/>
    </row>
    <row r="13020" spans="1:6" ht="15" customHeight="1">
      <c r="A13020" s="19" t="str">
        <f>VLOOKUP(B13020,segédtábla!$A$1:$C$156,3,FALSE)</f>
        <v>11+3</v>
      </c>
      <c r="B13020" s="226" t="s">
        <v>1253</v>
      </c>
      <c r="C13020" s="319" t="str">
        <f>VLOOKUP(B13020,segédtábla!$A$1:$C$156,2,FALSE)</f>
        <v>Knyihár Adrián</v>
      </c>
      <c r="D13020" s="188" t="s">
        <v>10773</v>
      </c>
      <c r="E13020" s="332" t="str">
        <f>VLOOKUP(C13020,'Havi KM'!A:S,4,FALSE)</f>
        <v xml:space="preserve">      0,0 km</v>
      </c>
      <c r="F13020" s="163"/>
    </row>
    <row r="13021" spans="1:6" ht="15" customHeight="1">
      <c r="A13021" s="19" t="e">
        <f>VLOOKUP(B13021,segédtábla!$A$1:$C$156,3,FALSE)</f>
        <v>#N/A</v>
      </c>
      <c r="B13021" s="21"/>
      <c r="C13021" s="13" t="e">
        <f>VLOOKUP(B13021,segédtábla!$A$1:$C$156,2,FALSE)</f>
        <v>#N/A</v>
      </c>
      <c r="D13021" s="5"/>
      <c r="E13021" s="332" t="e">
        <f>VLOOKUP(C13021,'Havi KM'!A:S,4,FALSE)</f>
        <v>#N/A</v>
      </c>
      <c r="F13021" s="163"/>
    </row>
    <row r="13022" spans="1:6" ht="15" customHeight="1">
      <c r="A13022" s="19" t="e">
        <f>VLOOKUP(B13022,segédtábla!$A$1:$C$156,3,FALSE)</f>
        <v>#N/A</v>
      </c>
      <c r="B13022" s="11"/>
      <c r="C13022" s="13" t="e">
        <f>VLOOKUP(B13022,segédtábla!$A$1:$C$156,2,FALSE)</f>
        <v>#N/A</v>
      </c>
      <c r="D13022" s="5"/>
      <c r="E13022" s="332" t="e">
        <f>VLOOKUP(C13022,'Havi KM'!A:S,4,FALSE)</f>
        <v>#N/A</v>
      </c>
      <c r="F13022" s="163"/>
    </row>
    <row r="13023" spans="1:6" ht="15" customHeight="1">
      <c r="A13023" s="19" t="e">
        <f>VLOOKUP(B13023,segédtábla!$A$1:$C$156,3,FALSE)</f>
        <v>#N/A</v>
      </c>
      <c r="B13023" s="11"/>
      <c r="C13023" s="13" t="e">
        <f>VLOOKUP(B13023,segédtábla!$A$1:$C$156,2,FALSE)</f>
        <v>#N/A</v>
      </c>
      <c r="D13023" s="5"/>
      <c r="E13023" s="332" t="e">
        <f>VLOOKUP(C13023,'Havi KM'!A:S,4,FALSE)</f>
        <v>#N/A</v>
      </c>
      <c r="F13023" s="163"/>
    </row>
    <row r="13024" spans="1:6" ht="15" customHeight="1">
      <c r="A13024" s="19" t="str">
        <f>VLOOKUP(B13024,segédtábla!$A$1:$C$156,3,FALSE)</f>
        <v>5+2</v>
      </c>
      <c r="B13024" s="428" t="s">
        <v>1243</v>
      </c>
      <c r="C13024" s="429" t="str">
        <f>VLOOKUP(B13024,segédtábla!$A$1:$C$156,2,FALSE)</f>
        <v>Csicsai Gábor</v>
      </c>
      <c r="D13024" s="240" t="s">
        <v>1663</v>
      </c>
      <c r="E13024" s="332" t="str">
        <f>VLOOKUP(C13024,'Havi KM'!A:S,4,FALSE)</f>
        <v xml:space="preserve">      636,52 km</v>
      </c>
      <c r="F13024" s="163"/>
    </row>
    <row r="13025" spans="1:6" ht="15" customHeight="1">
      <c r="A13025" s="19" t="str">
        <f>VLOOKUP(B13025,segédtábla!$A$1:$C$156,3,FALSE)</f>
        <v>5+2</v>
      </c>
      <c r="B13025" s="428" t="s">
        <v>1163</v>
      </c>
      <c r="C13025" s="429" t="str">
        <f>VLOOKUP(B13025,segédtábla!$A$1:$C$156,2,FALSE)</f>
        <v>Popovics Dávid</v>
      </c>
      <c r="D13025" s="240" t="s">
        <v>1663</v>
      </c>
      <c r="E13025" s="332" t="str">
        <f>VLOOKUP(C13025,'Havi KM'!A:S,4,FALSE)</f>
        <v xml:space="preserve">     1 838,04 km</v>
      </c>
      <c r="F13025" s="163"/>
    </row>
    <row r="13026" spans="1:6" ht="15" customHeight="1">
      <c r="A13026" s="19" t="str">
        <f>VLOOKUP(B13026,segédtábla!$A$1:$C$156,3,FALSE)</f>
        <v>11+3</v>
      </c>
      <c r="B13026" s="175" t="s">
        <v>1366</v>
      </c>
      <c r="C13026" s="116" t="str">
        <f>VLOOKUP(B13026,segédtábla!$A$1:$C$156,2,FALSE)</f>
        <v>Busi Sándor János</v>
      </c>
      <c r="D13026" s="143" t="s">
        <v>10774</v>
      </c>
      <c r="E13026" s="332" t="str">
        <f>VLOOKUP(C13026,'Havi KM'!A:S,4,FALSE)</f>
        <v xml:space="preserve">     1 430,82 km</v>
      </c>
      <c r="F13026" s="163"/>
    </row>
    <row r="13027" spans="1:6" ht="15" customHeight="1">
      <c r="A13027" s="19" t="str">
        <f>VLOOKUP(B13027,segédtábla!$A$1:$C$156,3,FALSE)</f>
        <v>5+2</v>
      </c>
      <c r="B13027" s="175" t="s">
        <v>1238</v>
      </c>
      <c r="C13027" s="116" t="str">
        <f>VLOOKUP(B13027,segédtábla!$A$1:$C$156,2,FALSE)</f>
        <v>Tóth Zsolt</v>
      </c>
      <c r="D13027" s="143" t="s">
        <v>1462</v>
      </c>
      <c r="E13027" s="332" t="str">
        <f>VLOOKUP(C13027,'Havi KM'!A:S,4,FALSE)</f>
        <v xml:space="preserve">     1 572,92 km</v>
      </c>
      <c r="F13027" s="163"/>
    </row>
    <row r="13028" spans="1:6" ht="15" customHeight="1">
      <c r="A13028" s="19" t="str">
        <f>VLOOKUP(B13028,segédtábla!$A$1:$C$156,3,FALSE)</f>
        <v>11+3</v>
      </c>
      <c r="B13028" s="175" t="s">
        <v>1236</v>
      </c>
      <c r="C13028" s="116" t="str">
        <f>VLOOKUP(B13028,segédtábla!$A$1:$C$156,2,FALSE)</f>
        <v>Pázmándi János</v>
      </c>
      <c r="D13028" s="143"/>
      <c r="E13028" s="332" t="str">
        <f>VLOOKUP(C13028,'Havi KM'!A:S,4,FALSE)</f>
        <v xml:space="preserve">     1 597,21 km</v>
      </c>
      <c r="F13028" s="163" t="s">
        <v>10775</v>
      </c>
    </row>
    <row r="13030" spans="1:6" ht="15" customHeight="1">
      <c r="A13030" s="10"/>
      <c r="B13030" s="16"/>
      <c r="C13030" s="263">
        <v>46074</v>
      </c>
      <c r="D13030" s="237" t="str">
        <f>TEXT(C13030,"dddd")</f>
        <v>Saturday</v>
      </c>
      <c r="E13030" s="330"/>
      <c r="F13030" s="227">
        <f>+COUNTA(B13033:B13063)</f>
        <v>21</v>
      </c>
    </row>
    <row r="13031" spans="1:6" ht="15" customHeight="1">
      <c r="C13031" s="355"/>
    </row>
    <row r="13032" spans="1:6" ht="15" customHeight="1">
      <c r="A13032" s="7" t="s">
        <v>1136</v>
      </c>
      <c r="B13032" s="8" t="s">
        <v>1137</v>
      </c>
      <c r="C13032" s="9" t="s">
        <v>1138</v>
      </c>
      <c r="D13032" s="9" t="s">
        <v>1139</v>
      </c>
      <c r="E13032" s="331" t="s">
        <v>1140</v>
      </c>
      <c r="F13032" s="9" t="s">
        <v>1141</v>
      </c>
    </row>
    <row r="13033" spans="1:6" ht="15" customHeight="1">
      <c r="A13033" s="19" t="str">
        <f>VLOOKUP(B13033,segédtábla!$A$1:$C$156,3,FALSE)</f>
        <v>11+3</v>
      </c>
      <c r="B13033" s="226" t="s">
        <v>1142</v>
      </c>
      <c r="C13033" s="13" t="str">
        <f>VLOOKUP(B13033,segédtábla!$A$1:$C$156,2,FALSE)</f>
        <v>Hamecz  Zsolt + Zsoltné</v>
      </c>
      <c r="D13033" s="5" t="s">
        <v>10776</v>
      </c>
      <c r="E13033" s="332" t="e">
        <f>VLOOKUP(C13033,'Havi KM'!A:S,4,FALSE)</f>
        <v>#N/A</v>
      </c>
      <c r="F13033" s="163"/>
    </row>
    <row r="13034" spans="1:6" ht="15" customHeight="1">
      <c r="A13034" s="19" t="e">
        <f>VLOOKUP(B13034,segédtábla!$A$1:$C$156,3,FALSE)</f>
        <v>#N/A</v>
      </c>
      <c r="B13034" s="11"/>
      <c r="C13034" s="13" t="e">
        <f>VLOOKUP(B13034,segédtábla!$A$1:$C$156,2,FALSE)</f>
        <v>#N/A</v>
      </c>
      <c r="D13034" s="5"/>
      <c r="E13034" s="332" t="e">
        <f>VLOOKUP(C13034,'Havi KM'!A:S,4,FALSE)</f>
        <v>#N/A</v>
      </c>
      <c r="F13034" s="163"/>
    </row>
    <row r="13035" spans="1:6" ht="15" customHeight="1">
      <c r="A13035" s="19" t="str">
        <f>VLOOKUP(B13035,segédtábla!$A$1:$C$156,3,FALSE)</f>
        <v>1/1.</v>
      </c>
      <c r="B13035" s="226" t="s">
        <v>1165</v>
      </c>
      <c r="C13035" s="13" t="str">
        <f>VLOOKUP(B13035,segédtábla!$A$1:$C$156,2,FALSE)</f>
        <v>Szabó Levente</v>
      </c>
      <c r="D13035" s="5" t="s">
        <v>10777</v>
      </c>
      <c r="E13035" s="332" t="str">
        <f>VLOOKUP(C13035,'Havi KM'!A:S,4,FALSE)</f>
        <v xml:space="preserve">     2 412,32 km</v>
      </c>
      <c r="F13035" s="231"/>
    </row>
    <row r="13036" spans="1:6" ht="15" customHeight="1">
      <c r="A13036" s="19" t="str">
        <f>VLOOKUP(B13036,segédtábla!$A$1:$C$156,3,FALSE)</f>
        <v>2/1.</v>
      </c>
      <c r="B13036" s="226" t="s">
        <v>1259</v>
      </c>
      <c r="C13036" s="13" t="str">
        <f>VLOOKUP(B13036,segédtábla!$A$1:$C$156,2,FALSE)</f>
        <v>Berki Richárd Sándor</v>
      </c>
      <c r="D13036" s="5" t="s">
        <v>10778</v>
      </c>
      <c r="E13036" s="332" t="str">
        <f>VLOOKUP(C13036,'Havi KM'!A:S,4,FALSE)</f>
        <v xml:space="preserve">     1 357,13 km</v>
      </c>
      <c r="F13036" s="163"/>
    </row>
    <row r="13037" spans="1:6" ht="15" customHeight="1">
      <c r="A13037" s="19" t="e">
        <f>VLOOKUP(B13037,segédtábla!$A$1:$C$156,3,FALSE)</f>
        <v>#N/A</v>
      </c>
      <c r="B13037" s="11"/>
      <c r="C13037" s="13" t="e">
        <f>VLOOKUP(B13037,segédtábla!$A$1:$C$156,2,FALSE)</f>
        <v>#N/A</v>
      </c>
      <c r="D13037" s="5"/>
      <c r="E13037" s="332" t="e">
        <f>VLOOKUP(C13037,'Havi KM'!A:S,4,FALSE)</f>
        <v>#N/A</v>
      </c>
      <c r="F13037" s="163"/>
    </row>
    <row r="13039" spans="1:6" ht="15" customHeight="1">
      <c r="A13039" s="10"/>
      <c r="B13039" s="16"/>
      <c r="C13039" s="263">
        <v>46075</v>
      </c>
      <c r="D13039" s="237" t="str">
        <f>TEXT(C13039,"dddd")</f>
        <v>Sunday</v>
      </c>
      <c r="E13039" s="330"/>
      <c r="F13039" s="227">
        <f>+COUNTA(B13055:B13059)</f>
        <v>5</v>
      </c>
    </row>
    <row r="13040" spans="1:6" ht="15" customHeight="1">
      <c r="C13040" s="355"/>
    </row>
    <row r="13041" spans="1:6" ht="15" customHeight="1">
      <c r="A13041" s="7" t="s">
        <v>1136</v>
      </c>
      <c r="B13041" s="8" t="s">
        <v>1137</v>
      </c>
      <c r="C13041" s="9" t="s">
        <v>1138</v>
      </c>
      <c r="D13041" s="9" t="s">
        <v>1139</v>
      </c>
      <c r="E13041" s="331" t="s">
        <v>1140</v>
      </c>
      <c r="F13041" s="9" t="s">
        <v>1141</v>
      </c>
    </row>
    <row r="13042" spans="1:6" ht="15" customHeight="1">
      <c r="A13042" s="19" t="str">
        <f>VLOOKUP(B13042,segédtábla!$A$1:$C$156,3,FALSE)</f>
        <v>5+2</v>
      </c>
      <c r="B13042" s="226" t="s">
        <v>1278</v>
      </c>
      <c r="C13042" s="13" t="str">
        <f>VLOOKUP(B13042,segédtábla!$A$1:$C$156,2,FALSE)</f>
        <v>Adamek István + Nyíri Attila</v>
      </c>
      <c r="D13042" s="5" t="s">
        <v>10779</v>
      </c>
      <c r="E13042" s="332" t="e">
        <f>VLOOKUP(C13042,'Havi KM'!A:S,4,FALSE)</f>
        <v>#N/A</v>
      </c>
      <c r="F13042" s="163"/>
    </row>
    <row r="13043" spans="1:6" ht="15" customHeight="1">
      <c r="A13043" s="19" t="e">
        <f>VLOOKUP(B13043,segédtábla!$A$1:$C$156,3,FALSE)</f>
        <v>#N/A</v>
      </c>
      <c r="B13043" s="11"/>
      <c r="C13043" s="13" t="e">
        <f>VLOOKUP(B13043,segédtábla!$A$1:$C$156,2,FALSE)</f>
        <v>#N/A</v>
      </c>
      <c r="D13043" s="5"/>
      <c r="E13043" s="332" t="e">
        <f>VLOOKUP(C13043,'Havi KM'!A:S,4,FALSE)</f>
        <v>#N/A</v>
      </c>
      <c r="F13043" s="163"/>
    </row>
    <row r="13044" spans="1:6" ht="15" customHeight="1">
      <c r="A13044" s="19" t="str">
        <f>VLOOKUP(B13044,segédtábla!$A$1:$C$156,3,FALSE)</f>
        <v>5+2</v>
      </c>
      <c r="B13044" s="226" t="s">
        <v>1227</v>
      </c>
      <c r="C13044" s="13" t="str">
        <f>VLOOKUP(B13044,segédtábla!$A$1:$C$156,2,FALSE)</f>
        <v>Horváth Ferenc</v>
      </c>
      <c r="D13044" s="5" t="s">
        <v>1436</v>
      </c>
      <c r="E13044" s="332" t="str">
        <f>VLOOKUP(C13044,'Havi KM'!A:S,4,FALSE)</f>
        <v xml:space="preserve">     1 488,98 km</v>
      </c>
      <c r="F13044" s="163"/>
    </row>
    <row r="13045" spans="1:6" ht="15" customHeight="1">
      <c r="A13045" s="19" t="str">
        <f>VLOOKUP(B13045,segédtábla!$A$1:$C$156,3,FALSE)</f>
        <v>11+3</v>
      </c>
      <c r="B13045" s="226" t="s">
        <v>1195</v>
      </c>
      <c r="C13045" s="13" t="str">
        <f>VLOOKUP(B13045,segédtábla!$A$1:$C$156,2,FALSE)</f>
        <v>Hallók Gábor</v>
      </c>
      <c r="D13045" s="5" t="s">
        <v>10780</v>
      </c>
      <c r="E13045" s="332" t="str">
        <f>VLOOKUP(C13045,'Havi KM'!A:S,4,FALSE)</f>
        <v xml:space="preserve">     2 457,27 km</v>
      </c>
      <c r="F13045" s="163"/>
    </row>
    <row r="13046" spans="1:6" ht="15" customHeight="1">
      <c r="A13046" s="19" t="e">
        <f>VLOOKUP(B13046,segédtábla!$A$1:$C$156,3,FALSE)</f>
        <v>#N/A</v>
      </c>
      <c r="B13046" s="11"/>
      <c r="C13046" s="13" t="e">
        <f>VLOOKUP(B13046,segédtábla!$A$1:$C$156,2,FALSE)</f>
        <v>#N/A</v>
      </c>
      <c r="D13046" s="5"/>
      <c r="E13046" s="332" t="e">
        <f>VLOOKUP(C13046,'Havi KM'!A:S,4,FALSE)</f>
        <v>#N/A</v>
      </c>
      <c r="F13046" s="163"/>
    </row>
    <row r="13047" spans="1:6" ht="15" customHeight="1">
      <c r="A13047" s="19" t="str">
        <f>VLOOKUP(B13047,segédtábla!$A$1:$C$156,3,FALSE)</f>
        <v>5+2</v>
      </c>
      <c r="B13047" s="226" t="s">
        <v>1219</v>
      </c>
      <c r="C13047" s="13" t="str">
        <f>VLOOKUP(B13047,segédtábla!$A$1:$C$156,2,FALSE)</f>
        <v>Ignéczi Attila + Mura Milán</v>
      </c>
      <c r="D13047" s="5" t="s">
        <v>10781</v>
      </c>
      <c r="E13047" s="332" t="e">
        <f>VLOOKUP(C13047,'Havi KM'!A:S,4,FALSE)</f>
        <v>#N/A</v>
      </c>
      <c r="F13047" s="163"/>
    </row>
    <row r="13048" spans="1:6" ht="15" customHeight="1">
      <c r="A13048" s="19" t="str">
        <f>VLOOKUP(B13048,segédtábla!$A$1:$C$156,3,FALSE)</f>
        <v>5+2</v>
      </c>
      <c r="B13048" s="12" t="s">
        <v>1341</v>
      </c>
      <c r="C13048" s="13" t="str">
        <f>VLOOKUP(B13048,segédtábla!$A$1:$C$156,2,FALSE)</f>
        <v>Szegedi Zsolt</v>
      </c>
      <c r="D13048" s="5" t="s">
        <v>10782</v>
      </c>
      <c r="E13048" s="332" t="str">
        <f>VLOOKUP(C13048,'Havi KM'!A:S,4,FALSE)</f>
        <v xml:space="preserve">     1 560,76 km</v>
      </c>
      <c r="F13048" s="163"/>
    </row>
    <row r="13049" spans="1:6" ht="15" customHeight="1">
      <c r="A13049" s="19" t="e">
        <f>VLOOKUP(B13049,segédtábla!$A$1:$C$156,3,FALSE)</f>
        <v>#N/A</v>
      </c>
      <c r="B13049" s="11"/>
      <c r="C13049" s="13" t="e">
        <f>VLOOKUP(B13049,segédtábla!$A$1:$C$156,2,FALSE)</f>
        <v>#N/A</v>
      </c>
      <c r="D13049" s="5"/>
      <c r="E13049" s="332" t="e">
        <f>VLOOKUP(C13049,'Havi KM'!A:S,4,FALSE)</f>
        <v>#N/A</v>
      </c>
      <c r="F13049" s="163"/>
    </row>
    <row r="13050" spans="1:6" ht="15" customHeight="1">
      <c r="A13050" s="19" t="str">
        <f>VLOOKUP(B13050,segédtábla!$A$1:$C$156,3,FALSE)</f>
        <v>11+3</v>
      </c>
      <c r="B13050" s="226" t="s">
        <v>1283</v>
      </c>
      <c r="C13050" s="13" t="str">
        <f>VLOOKUP(B13050,segédtábla!$A$1:$C$156,2,FALSE)</f>
        <v>Török Attila</v>
      </c>
      <c r="D13050" s="5" t="s">
        <v>10783</v>
      </c>
      <c r="E13050" s="332" t="str">
        <f>VLOOKUP(C13050,'Havi KM'!A:S,4,FALSE)</f>
        <v xml:space="preserve">     1 669,95 km</v>
      </c>
      <c r="F13050" s="163" t="s">
        <v>10784</v>
      </c>
    </row>
    <row r="13051" spans="1:6" ht="15" customHeight="1">
      <c r="A13051" s="19" t="str">
        <f>VLOOKUP(B13051,segédtábla!$A$1:$C$156,3,FALSE)</f>
        <v>11+3</v>
      </c>
      <c r="B13051" s="226" t="s">
        <v>1353</v>
      </c>
      <c r="C13051" s="13" t="str">
        <f>VLOOKUP(B13051,segédtábla!$A$1:$C$156,2,FALSE)</f>
        <v>Vancsó Attila</v>
      </c>
      <c r="D13051" s="5" t="s">
        <v>10785</v>
      </c>
      <c r="E13051" s="332" t="str">
        <f>VLOOKUP(C13051,'Havi KM'!A:S,4,FALSE)</f>
        <v xml:space="preserve">     1 260,11 km</v>
      </c>
      <c r="F13051" s="163" t="s">
        <v>10786</v>
      </c>
    </row>
    <row r="13052" spans="1:6" ht="15" customHeight="1">
      <c r="A13052" s="19" t="e">
        <f>VLOOKUP(B13052,segédtábla!$A$1:$C$156,3,FALSE)</f>
        <v>#N/A</v>
      </c>
      <c r="B13052" s="11"/>
      <c r="C13052" s="13" t="e">
        <f>VLOOKUP(B13052,segédtábla!$A$1:$C$156,2,FALSE)</f>
        <v>#N/A</v>
      </c>
      <c r="D13052" s="5"/>
      <c r="E13052" s="332" t="e">
        <f>VLOOKUP(C13052,'Havi KM'!A:S,4,FALSE)</f>
        <v>#N/A</v>
      </c>
      <c r="F13052" s="163"/>
    </row>
    <row r="13053" spans="1:6" ht="15" customHeight="1">
      <c r="A13053" s="19" t="e">
        <f>VLOOKUP(B13053,segédtábla!$A$1:$C$156,3,FALSE)</f>
        <v>#N/A</v>
      </c>
      <c r="B13053" s="11"/>
      <c r="C13053" s="13" t="e">
        <f>VLOOKUP(B13053,segédtábla!$A$1:$C$156,2,FALSE)</f>
        <v>#N/A</v>
      </c>
      <c r="D13053" s="5"/>
      <c r="E13053" s="332" t="e">
        <f>VLOOKUP(C13053,'Havi KM'!A:S,4,FALSE)</f>
        <v>#N/A</v>
      </c>
      <c r="F13053" s="163"/>
    </row>
    <row r="13054" spans="1:6" ht="15" customHeight="1">
      <c r="A13054" s="19" t="str">
        <f>VLOOKUP(B13054,segédtábla!$A$1:$C$156,3,FALSE)</f>
        <v>5+2</v>
      </c>
      <c r="B13054" s="226" t="s">
        <v>1264</v>
      </c>
      <c r="C13054" s="13" t="str">
        <f>VLOOKUP(B13054,segédtábla!$A$1:$C$156,2,FALSE)</f>
        <v>Sógorka Csaba</v>
      </c>
      <c r="D13054" s="5" t="s">
        <v>10787</v>
      </c>
      <c r="E13054" s="332" t="str">
        <f>VLOOKUP(C13054,'Havi KM'!A:S,4,FALSE)</f>
        <v xml:space="preserve">     1 480,64 km</v>
      </c>
      <c r="F13054" s="163" t="s">
        <v>10788</v>
      </c>
    </row>
    <row r="13055" spans="1:6" ht="15" customHeight="1">
      <c r="A13055" s="19" t="str">
        <f>VLOOKUP(B13055,segédtábla!$A$1:$C$156,3,FALSE)</f>
        <v>11+3</v>
      </c>
      <c r="B13055" s="226" t="s">
        <v>1147</v>
      </c>
      <c r="C13055" s="13" t="str">
        <f>VLOOKUP(B13055,segédtábla!$A$1:$C$156,2,FALSE)</f>
        <v>Török Sándor</v>
      </c>
      <c r="D13055" s="5" t="s">
        <v>10789</v>
      </c>
      <c r="E13055" s="332" t="str">
        <f>VLOOKUP(C13055,'Havi KM'!A:S,4,FALSE)</f>
        <v xml:space="preserve">     1 629,14 km</v>
      </c>
      <c r="F13055" s="363"/>
    </row>
    <row r="13056" spans="1:6" ht="15" customHeight="1">
      <c r="A13056" s="19" t="str">
        <f>VLOOKUP(B13056,segédtábla!$A$1:$C$156,3,FALSE)</f>
        <v>5+2</v>
      </c>
      <c r="B13056" s="226" t="s">
        <v>1163</v>
      </c>
      <c r="C13056" s="13" t="str">
        <f>VLOOKUP(B13056,segédtábla!$A$1:$C$156,2,FALSE)</f>
        <v>Popovics Dávid</v>
      </c>
      <c r="D13056" s="5" t="s">
        <v>10790</v>
      </c>
      <c r="E13056" s="332" t="str">
        <f>VLOOKUP(C13056,'Havi KM'!A:S,4,FALSE)</f>
        <v xml:space="preserve">     1 838,04 km</v>
      </c>
      <c r="F13056" s="163"/>
    </row>
    <row r="13057" spans="1:6" ht="15" customHeight="1">
      <c r="A13057" s="19" t="str">
        <f>VLOOKUP(B13057,segédtábla!$A$1:$C$156,3,FALSE)</f>
        <v>11+3</v>
      </c>
      <c r="B13057" s="226" t="s">
        <v>1355</v>
      </c>
      <c r="C13057" s="13" t="str">
        <f>VLOOKUP(B13057,segédtábla!$A$1:$C$156,2,FALSE)</f>
        <v>Németh Nándor</v>
      </c>
      <c r="D13057" s="5" t="s">
        <v>10791</v>
      </c>
      <c r="E13057" s="332" t="str">
        <f>VLOOKUP(C13057,'Havi KM'!A:S,4,FALSE)</f>
        <v xml:space="preserve">     2 089,15 km</v>
      </c>
      <c r="F13057" s="163"/>
    </row>
    <row r="13058" spans="1:6" ht="15" customHeight="1">
      <c r="A13058" s="19" t="str">
        <f>VLOOKUP(B13058,segédtábla!$A$1:$C$156,3,FALSE)</f>
        <v>5+2</v>
      </c>
      <c r="B13058" s="226" t="s">
        <v>1274</v>
      </c>
      <c r="C13058" s="13" t="str">
        <f>VLOOKUP(B13058,segédtábla!$A$1:$C$156,2,FALSE)</f>
        <v>Kakulya Zsolt</v>
      </c>
      <c r="D13058" s="5" t="s">
        <v>10792</v>
      </c>
      <c r="E13058" s="332" t="str">
        <f>VLOOKUP(C13058,'Havi KM'!A:S,4,FALSE)</f>
        <v xml:space="preserve">     1 219,87 km</v>
      </c>
      <c r="F13058" s="163" t="s">
        <v>10182</v>
      </c>
    </row>
    <row r="13059" spans="1:6" ht="15" customHeight="1">
      <c r="A13059" s="19" t="str">
        <f>VLOOKUP(B13059,segédtábla!$A$1:$C$156,3,FALSE)</f>
        <v>5+2</v>
      </c>
      <c r="B13059" s="226" t="s">
        <v>1281</v>
      </c>
      <c r="C13059" s="13" t="str">
        <f>VLOOKUP(B13059,segédtábla!$A$1:$C$156,2,FALSE)</f>
        <v>Kiss Sándor</v>
      </c>
      <c r="D13059" s="5" t="s">
        <v>10793</v>
      </c>
      <c r="E13059" s="332" t="str">
        <f>VLOOKUP(C13059,'Havi KM'!A:S,4,FALSE)</f>
        <v xml:space="preserve">     1 065,91 km</v>
      </c>
      <c r="F13059" s="163"/>
    </row>
    <row r="13060" spans="1:6" ht="15" customHeight="1">
      <c r="A13060" s="19" t="str">
        <f>VLOOKUP(B13060,segédtábla!$A$1:$C$156,3,FALSE)</f>
        <v>5+2</v>
      </c>
      <c r="B13060" s="226" t="s">
        <v>1238</v>
      </c>
      <c r="C13060" s="13" t="str">
        <f>VLOOKUP(B13060,segédtábla!$A$1:$C$156,2,FALSE)</f>
        <v>Tóth Zsolt</v>
      </c>
      <c r="D13060" s="5" t="s">
        <v>10794</v>
      </c>
      <c r="E13060" s="332" t="str">
        <f>VLOOKUP(C13060,'Havi KM'!A:S,4,FALSE)</f>
        <v xml:space="preserve">     1 572,92 km</v>
      </c>
      <c r="F13060" s="163"/>
    </row>
    <row r="13061" spans="1:6" ht="15" customHeight="1">
      <c r="A13061" s="19" t="str">
        <f>VLOOKUP(B13061,segédtábla!$A$1:$C$156,3,FALSE)</f>
        <v>10+3</v>
      </c>
      <c r="B13061" s="226" t="s">
        <v>1358</v>
      </c>
      <c r="C13061" s="13" t="str">
        <f>VLOOKUP(B13061,segédtábla!$A$1:$C$156,2,FALSE)</f>
        <v>Tóth Attila</v>
      </c>
      <c r="D13061" s="5" t="s">
        <v>10795</v>
      </c>
      <c r="E13061" s="332" t="str">
        <f>VLOOKUP(C13061,'Havi KM'!A:S,4,FALSE)</f>
        <v xml:space="preserve">      626,64 km</v>
      </c>
      <c r="F13061" s="163"/>
    </row>
    <row r="13062" spans="1:6" ht="15" customHeight="1">
      <c r="A13062" s="19" t="str">
        <f>VLOOKUP(B13062,segédtábla!$A$1:$C$156,3,FALSE)</f>
        <v>5+2</v>
      </c>
      <c r="B13062" s="226" t="s">
        <v>1243</v>
      </c>
      <c r="C13062" s="13" t="str">
        <f>VLOOKUP(B13062,segédtábla!$A$1:$C$156,2,FALSE)</f>
        <v>Csicsai Gábor</v>
      </c>
      <c r="D13062" s="5" t="s">
        <v>10796</v>
      </c>
      <c r="E13062" s="332" t="str">
        <f>VLOOKUP(C13062,'Havi KM'!A:S,4,FALSE)</f>
        <v xml:space="preserve">      636,52 km</v>
      </c>
      <c r="F13062" s="231"/>
    </row>
    <row r="13063" spans="1:6" ht="15" customHeight="1">
      <c r="A13063" s="19" t="str">
        <f>VLOOKUP(B13063,segédtábla!$A$1:$C$156,3,FALSE)</f>
        <v>5+2</v>
      </c>
      <c r="B13063" s="226" t="s">
        <v>1292</v>
      </c>
      <c r="C13063" s="13" t="str">
        <f>VLOOKUP(B13063,segédtábla!$A$1:$C$156,2,FALSE)</f>
        <v>Hanzi György Lehel</v>
      </c>
      <c r="D13063" s="5" t="s">
        <v>10797</v>
      </c>
      <c r="E13063" s="332" t="str">
        <f>VLOOKUP(C13063,'Havi KM'!A:S,4,FALSE)</f>
        <v xml:space="preserve">     1 303,29 km</v>
      </c>
      <c r="F13063" s="163"/>
    </row>
    <row r="13064" spans="1:6" ht="15" customHeight="1">
      <c r="A13064" s="19" t="str">
        <f>VLOOKUP(B13064,segédtábla!$A$1:$C$156,3,FALSE)</f>
        <v>11+3</v>
      </c>
      <c r="B13064" s="226" t="s">
        <v>1170</v>
      </c>
      <c r="C13064" s="13" t="str">
        <f>VLOOKUP(B13064,segédtábla!$A$1:$C$156,2,FALSE)</f>
        <v>Hemmerlein Zoltán</v>
      </c>
      <c r="D13064" s="5" t="s">
        <v>10798</v>
      </c>
      <c r="E13064" s="332" t="str">
        <f>VLOOKUP(C13064,'Havi KM'!A:S,4,FALSE)</f>
        <v xml:space="preserve">     1 867,46 km</v>
      </c>
      <c r="F13064" s="363"/>
    </row>
    <row r="13065" spans="1:6" ht="15" customHeight="1">
      <c r="A13065" s="19" t="str">
        <f>VLOOKUP(B13065,segédtábla!$A$1:$C$156,3,FALSE)</f>
        <v>11+3</v>
      </c>
      <c r="B13065" s="472" t="s">
        <v>1296</v>
      </c>
      <c r="C13065" s="473" t="str">
        <f>VLOOKUP(B13065,segédtábla!$A$1:$C$156,2,FALSE)</f>
        <v>Kálóczi Péter</v>
      </c>
      <c r="D13065" s="444" t="s">
        <v>10799</v>
      </c>
      <c r="E13065" s="332" t="str">
        <f>VLOOKUP(C13065,'Havi KM'!A:S,4,FALSE)</f>
        <v xml:space="preserve">      933,04 km</v>
      </c>
      <c r="F13065" s="163"/>
    </row>
    <row r="13066" spans="1:6" ht="15" customHeight="1">
      <c r="A13066" s="19" t="str">
        <f>VLOOKUP(B13066,segédtábla!$A$1:$C$156,3,FALSE)</f>
        <v>5+2</v>
      </c>
      <c r="B13066" s="226" t="s">
        <v>1173</v>
      </c>
      <c r="C13066" s="13" t="str">
        <f>VLOOKUP(B13066,segédtábla!$A$1:$C$156,2,FALSE)</f>
        <v>Léhner Zsolt</v>
      </c>
      <c r="D13066" s="5" t="s">
        <v>10800</v>
      </c>
      <c r="E13066" s="332" t="str">
        <f>VLOOKUP(C13066,'Havi KM'!A:S,4,FALSE)</f>
        <v xml:space="preserve">     1 816,96 km</v>
      </c>
      <c r="F13066" s="163"/>
    </row>
    <row r="13067" spans="1:6" ht="15" customHeight="1">
      <c r="A13067" s="19" t="str">
        <f>VLOOKUP(B13067,segédtábla!$A$1:$C$156,3,FALSE)</f>
        <v>5+2</v>
      </c>
      <c r="B13067" s="226" t="s">
        <v>1175</v>
      </c>
      <c r="C13067" s="13" t="str">
        <f>VLOOKUP(B13067,segédtábla!$A$1:$C$156,2,FALSE)</f>
        <v>Iklódi Sándor</v>
      </c>
      <c r="D13067" s="5" t="s">
        <v>10801</v>
      </c>
      <c r="E13067" s="332" t="str">
        <f>VLOOKUP(C13067,'Havi KM'!A:S,4,FALSE)</f>
        <v xml:space="preserve">     1 161,24 km</v>
      </c>
      <c r="F13067" s="163"/>
    </row>
    <row r="13068" spans="1:6" ht="15" customHeight="1">
      <c r="A13068" s="19" t="str">
        <f>VLOOKUP(B13068,segédtábla!$A$1:$C$156,3,FALSE)</f>
        <v>5+2</v>
      </c>
      <c r="B13068" s="226" t="s">
        <v>1179</v>
      </c>
      <c r="C13068" s="13" t="str">
        <f>VLOOKUP(B13068,segédtábla!$A$1:$C$156,2,FALSE)</f>
        <v>Horváth Ákos</v>
      </c>
      <c r="D13068" s="5" t="s">
        <v>10802</v>
      </c>
      <c r="E13068" s="332" t="str">
        <f>VLOOKUP(C13068,'Havi KM'!A:S,4,FALSE)</f>
        <v xml:space="preserve">     1 036,99 km</v>
      </c>
      <c r="F13068" s="163"/>
    </row>
    <row r="13069" spans="1:6" ht="15" customHeight="1">
      <c r="A13069" s="19" t="str">
        <f>VLOOKUP(B13069,segédtábla!$A$1:$C$156,3,FALSE)</f>
        <v>5+2</v>
      </c>
      <c r="B13069" s="226" t="s">
        <v>1181</v>
      </c>
      <c r="C13069" s="13" t="str">
        <f>VLOOKUP(B13069,segédtábla!$A$1:$C$156,2,FALSE)</f>
        <v>Lázár Gábor</v>
      </c>
      <c r="D13069" s="5" t="s">
        <v>10803</v>
      </c>
      <c r="E13069" s="332" t="str">
        <f>VLOOKUP(C13069,'Havi KM'!A:S,4,FALSE)</f>
        <v xml:space="preserve">     1 156,79 km</v>
      </c>
      <c r="F13069" s="163"/>
    </row>
    <row r="13070" spans="1:6" ht="15" customHeight="1">
      <c r="A13070" s="19" t="str">
        <f>VLOOKUP(B13070,segédtábla!$A$1:$C$156,3,FALSE)</f>
        <v>5+2</v>
      </c>
      <c r="B13070" s="226" t="s">
        <v>1317</v>
      </c>
      <c r="C13070" s="13" t="str">
        <f>VLOOKUP(B13070,segédtábla!$A$1:$C$156,2,FALSE)</f>
        <v>Tőzsér Gábor</v>
      </c>
      <c r="D13070" s="5" t="s">
        <v>10804</v>
      </c>
      <c r="E13070" s="332" t="str">
        <f>VLOOKUP(C13070,'Havi KM'!A:S,4,FALSE)</f>
        <v xml:space="preserve">     1 375,22 km</v>
      </c>
      <c r="F13070" s="231"/>
    </row>
    <row r="13071" spans="1:6" ht="15" customHeight="1">
      <c r="A13071" s="19" t="str">
        <f>VLOOKUP(B13071,segédtábla!$A$1:$C$156,3,FALSE)</f>
        <v>5+2</v>
      </c>
      <c r="B13071" s="226" t="s">
        <v>1326</v>
      </c>
      <c r="C13071" s="319" t="str">
        <f>VLOOKUP(B13071,segédtábla!$A$1:$C$156,2,FALSE)</f>
        <v>Polyák László</v>
      </c>
      <c r="D13071" s="188" t="s">
        <v>10805</v>
      </c>
      <c r="E13071" s="332" t="str">
        <f>VLOOKUP(C13071,'Havi KM'!A:S,4,FALSE)</f>
        <v xml:space="preserve">     1 140,81 km</v>
      </c>
      <c r="F13071" s="163"/>
    </row>
    <row r="13072" spans="1:6" ht="15" customHeight="1">
      <c r="A13072" s="19" t="str">
        <f>VLOOKUP(B13072,segédtábla!$A$1:$C$156,3,FALSE)</f>
        <v>5+2</v>
      </c>
      <c r="B13072" s="226" t="s">
        <v>1214</v>
      </c>
      <c r="C13072" s="13" t="str">
        <f>VLOOKUP(B13072,segédtábla!$A$1:$C$156,2,FALSE)</f>
        <v>Horváth András - Charter</v>
      </c>
      <c r="D13072" s="5" t="s">
        <v>10806</v>
      </c>
      <c r="E13072" s="332" t="e">
        <f>VLOOKUP(C13072,'Havi KM'!A:S,4,FALSE)</f>
        <v>#N/A</v>
      </c>
      <c r="F13072" s="163" t="s">
        <v>10807</v>
      </c>
    </row>
    <row r="13073" spans="1:6" ht="15" customHeight="1">
      <c r="A13073" s="19" t="str">
        <f>VLOOKUP(B13073,segédtábla!$A$1:$C$156,3,FALSE)</f>
        <v>5+2</v>
      </c>
      <c r="B13073" s="226" t="s">
        <v>1262</v>
      </c>
      <c r="C13073" s="319" t="str">
        <f>VLOOKUP(B13073,segédtábla!$A$1:$C$156,2,FALSE)</f>
        <v>Balázs Tibor</v>
      </c>
      <c r="D13073" s="188" t="s">
        <v>10808</v>
      </c>
      <c r="E13073" s="332" t="str">
        <f>VLOOKUP(C13073,'Havi KM'!A:S,4,FALSE)</f>
        <v xml:space="preserve">      261,82 km</v>
      </c>
      <c r="F13073" s="163" t="s">
        <v>10809</v>
      </c>
    </row>
    <row r="13074" spans="1:6" ht="15" customHeight="1">
      <c r="A13074" s="19" t="str">
        <f>VLOOKUP(B13074,segédtábla!$A$1:$C$156,3,FALSE)</f>
        <v>5+2</v>
      </c>
      <c r="B13074" s="226" t="s">
        <v>1410</v>
      </c>
      <c r="C13074" s="13" t="str">
        <f>VLOOKUP(B13074,segédtábla!$A$1:$C$156,2,FALSE)</f>
        <v>Berek Dániel</v>
      </c>
      <c r="D13074" s="5" t="s">
        <v>10810</v>
      </c>
      <c r="E13074" s="332" t="str">
        <f>VLOOKUP(C13074,'Havi KM'!A:S,4,FALSE)</f>
        <v xml:space="preserve">      0,0 km</v>
      </c>
      <c r="F13074" s="163"/>
    </row>
    <row r="13075" spans="1:6" ht="15" customHeight="1">
      <c r="A13075" s="19" t="str">
        <f>VLOOKUP(B13075,segédtábla!$A$1:$C$156,3,FALSE)</f>
        <v>5+2</v>
      </c>
      <c r="B13075" s="226" t="s">
        <v>1339</v>
      </c>
      <c r="C13075" s="13" t="str">
        <f>VLOOKUP(B13075,segédtábla!$A$1:$C$156,2,FALSE)</f>
        <v>Áncsák János 04.14</v>
      </c>
      <c r="D13075" s="5" t="s">
        <v>10811</v>
      </c>
      <c r="E13075" s="332" t="e">
        <f>VLOOKUP(C13075,'Havi KM'!A:S,4,FALSE)</f>
        <v>#N/A</v>
      </c>
      <c r="F13075" s="163"/>
    </row>
    <row r="13076" spans="1:6" ht="15" customHeight="1">
      <c r="A13076" s="19" t="str">
        <f>VLOOKUP(B13076,segédtábla!$A$1:$C$156,3,FALSE)</f>
        <v>5+2</v>
      </c>
      <c r="B13076" s="226" t="s">
        <v>1266</v>
      </c>
      <c r="C13076" s="13" t="str">
        <f>VLOOKUP(B13076,segédtábla!$A$1:$C$156,2,FALSE)</f>
        <v>Nagy György</v>
      </c>
      <c r="D13076" s="5" t="s">
        <v>10812</v>
      </c>
      <c r="E13076" s="332" t="str">
        <f>VLOOKUP(C13076,'Havi KM'!A:S,4,FALSE)</f>
        <v xml:space="preserve">     1 204,28 km</v>
      </c>
      <c r="F13076" s="163"/>
    </row>
    <row r="13077" spans="1:6" ht="15" customHeight="1">
      <c r="A13077" s="19" t="str">
        <f>VLOOKUP(B13077,segédtábla!$A$1:$C$156,3,FALSE)</f>
        <v>11+3</v>
      </c>
      <c r="B13077" s="226" t="s">
        <v>1234</v>
      </c>
      <c r="C13077" s="178" t="s">
        <v>1382</v>
      </c>
      <c r="D13077" s="4" t="s">
        <v>10813</v>
      </c>
      <c r="E13077" s="332" t="str">
        <f>VLOOKUP(C13077,'Havi KM'!A:S,4,FALSE)</f>
        <v xml:space="preserve">     1 578,46 km</v>
      </c>
      <c r="F13077" s="163" t="s">
        <v>10814</v>
      </c>
    </row>
    <row r="13078" spans="1:6" ht="15" customHeight="1">
      <c r="A13078" s="19" t="str">
        <f>VLOOKUP(B13078,segédtábla!$A$1:$C$156,3,FALSE)</f>
        <v>11+3</v>
      </c>
      <c r="B13078" s="226" t="s">
        <v>1245</v>
      </c>
      <c r="C13078" s="319" t="str">
        <f>VLOOKUP(B13078,segédtábla!$A$1:$C$156,2,FALSE)</f>
        <v>Slebárszky Attila Gábor</v>
      </c>
      <c r="D13078" s="188" t="s">
        <v>10815</v>
      </c>
      <c r="E13078" s="332" t="str">
        <f>VLOOKUP(C13078,'Havi KM'!A:S,4,FALSE)</f>
        <v xml:space="preserve">     1 780,0 km</v>
      </c>
      <c r="F13078" s="163"/>
    </row>
    <row r="13079" spans="1:6" ht="15" customHeight="1">
      <c r="A13079" s="19" t="e">
        <f>VLOOKUP(B13079,segédtábla!$A$1:$C$156,3,FALSE)</f>
        <v>#N/A</v>
      </c>
      <c r="B13079" s="11"/>
      <c r="C13079" s="13" t="e">
        <f>VLOOKUP(B13079,segédtábla!$A$1:$C$156,2,FALSE)</f>
        <v>#N/A</v>
      </c>
      <c r="D13079" s="5"/>
      <c r="E13079" s="332" t="e">
        <f>VLOOKUP(C13079,'Havi KM'!A:S,4,FALSE)</f>
        <v>#N/A</v>
      </c>
      <c r="F13079" s="163"/>
    </row>
    <row r="13080" spans="1:6" ht="15" customHeight="1">
      <c r="A13080" s="19" t="e">
        <f>VLOOKUP(B13080,segédtábla!$A$1:$C$156,3,FALSE)</f>
        <v>#N/A</v>
      </c>
      <c r="B13080" s="11"/>
      <c r="C13080" s="13" t="e">
        <f>VLOOKUP(B13080,segédtábla!$A$1:$C$156,2,FALSE)</f>
        <v>#N/A</v>
      </c>
      <c r="D13080" s="5"/>
      <c r="E13080" s="332" t="e">
        <f>VLOOKUP(C13080,'Havi KM'!A:S,4,FALSE)</f>
        <v>#N/A</v>
      </c>
      <c r="F13080" s="163"/>
    </row>
    <row r="13081" spans="1:6" ht="15" customHeight="1">
      <c r="A13081" s="19" t="e">
        <f>VLOOKUP(B13081,segédtábla!$A$1:$C$156,3,FALSE)</f>
        <v>#N/A</v>
      </c>
      <c r="B13081" s="11"/>
      <c r="C13081" s="13" t="e">
        <f>VLOOKUP(B13081,segédtábla!$A$1:$C$156,2,FALSE)</f>
        <v>#N/A</v>
      </c>
      <c r="D13081" s="5"/>
      <c r="E13081" s="332" t="e">
        <f>VLOOKUP(C13081,'Havi KM'!A:S,4,FALSE)</f>
        <v>#N/A</v>
      </c>
      <c r="F13081" s="163"/>
    </row>
    <row r="13082" spans="1:6" ht="15" customHeight="1">
      <c r="A13082" s="19" t="e">
        <f>VLOOKUP(B13082,segédtábla!$A$1:$C$156,3,FALSE)</f>
        <v>#N/A</v>
      </c>
      <c r="B13082" s="11"/>
      <c r="C13082" s="13" t="e">
        <f>VLOOKUP(B13082,segédtábla!$A$1:$C$156,2,FALSE)</f>
        <v>#N/A</v>
      </c>
      <c r="D13082" s="5"/>
      <c r="E13082" s="332" t="e">
        <f>VLOOKUP(C13082,'Havi KM'!A:S,4,FALSE)</f>
        <v>#N/A</v>
      </c>
      <c r="F13082" s="163"/>
    </row>
    <row r="13083" spans="1:6" ht="15" customHeight="1">
      <c r="A13083" s="19" t="str">
        <f>VLOOKUP(B13083,segédtábla!$A$1:$C$156,3,FALSE)</f>
        <v>5+2</v>
      </c>
      <c r="B13083" s="175" t="s">
        <v>1286</v>
      </c>
      <c r="C13083" s="116" t="str">
        <f>VLOOKUP(B13083,segédtábla!$A$1:$C$156,2,FALSE)</f>
        <v>Kata József</v>
      </c>
      <c r="D13083" s="143"/>
      <c r="E13083" s="332" t="str">
        <f>VLOOKUP(C13083,'Havi KM'!A:S,4,FALSE)</f>
        <v xml:space="preserve">     2 059,02 km</v>
      </c>
      <c r="F13083" s="163"/>
    </row>
    <row r="13085" spans="1:6" ht="15" customHeight="1">
      <c r="A13085" s="10"/>
      <c r="B13085" s="16"/>
      <c r="C13085" s="263">
        <v>46076</v>
      </c>
      <c r="D13085" s="237" t="str">
        <f>TEXT(C13085,"dddd")</f>
        <v>Monday</v>
      </c>
      <c r="E13085" s="330"/>
      <c r="F13085" s="227">
        <f>+COUNTA(B13088:B13106)</f>
        <v>18</v>
      </c>
    </row>
    <row r="13086" spans="1:6" ht="15" customHeight="1">
      <c r="C13086" s="355"/>
    </row>
    <row r="13087" spans="1:6" ht="15" customHeight="1">
      <c r="A13087" s="7" t="s">
        <v>1136</v>
      </c>
      <c r="B13087" s="8" t="s">
        <v>1137</v>
      </c>
      <c r="C13087" s="9" t="s">
        <v>1138</v>
      </c>
      <c r="D13087" s="9" t="s">
        <v>1139</v>
      </c>
      <c r="E13087" s="331" t="s">
        <v>1140</v>
      </c>
      <c r="F13087" s="9" t="s">
        <v>1141</v>
      </c>
    </row>
    <row r="13088" spans="1:6" ht="15" customHeight="1">
      <c r="A13088" s="19" t="str">
        <f>VLOOKUP(B13088,segédtábla!$A$1:$C$156,3,FALSE)</f>
        <v>11+3</v>
      </c>
      <c r="B13088" s="226" t="s">
        <v>1221</v>
      </c>
      <c r="C13088" s="319" t="s">
        <v>10816</v>
      </c>
      <c r="D13088" s="5" t="s">
        <v>10817</v>
      </c>
      <c r="E13088" s="332" t="e">
        <f>VLOOKUP(C13088,'Havi KM'!A:S,4,FALSE)</f>
        <v>#N/A</v>
      </c>
      <c r="F13088" s="163"/>
    </row>
    <row r="13089" spans="1:6" ht="15" customHeight="1">
      <c r="A13089" s="19" t="str">
        <f>VLOOKUP(B13089,segédtábla!$A$1:$C$156,3,FALSE)</f>
        <v>5+2</v>
      </c>
      <c r="B13089" s="226" t="s">
        <v>1149</v>
      </c>
      <c r="C13089" s="13" t="str">
        <f>VLOOKUP(B13089,segédtábla!$A$1:$C$156,2,FALSE)</f>
        <v>Létai Ferenc + Létainé Zsuzsa</v>
      </c>
      <c r="D13089" s="5" t="s">
        <v>10818</v>
      </c>
      <c r="E13089" s="332" t="e">
        <f>VLOOKUP(C13089,'Havi KM'!A:S,4,FALSE)</f>
        <v>#N/A</v>
      </c>
      <c r="F13089" s="163"/>
    </row>
    <row r="13090" spans="1:6" ht="15" customHeight="1">
      <c r="A13090" s="19" t="str">
        <f>VLOOKUP(B13090,segédtábla!$A$1:$C$156,3,FALSE)</f>
        <v>5+2</v>
      </c>
      <c r="B13090" s="226" t="s">
        <v>1269</v>
      </c>
      <c r="C13090" s="319" t="str">
        <f>VLOOKUP(B13090,segédtábla!$A$1:$C$156,2,FALSE)</f>
        <v>Bagi Lajos + Bagi Márió</v>
      </c>
      <c r="D13090" s="188" t="s">
        <v>10819</v>
      </c>
      <c r="E13090" s="332" t="e">
        <f>VLOOKUP(C13090,'Havi KM'!A:S,4,FALSE)</f>
        <v>#N/A</v>
      </c>
      <c r="F13090" s="163"/>
    </row>
    <row r="13091" spans="1:6" ht="15" customHeight="1">
      <c r="A13091" s="19" t="str">
        <f>VLOOKUP(B13091,segédtábla!$A$1:$C$156,3,FALSE)</f>
        <v>5+2</v>
      </c>
      <c r="B13091" s="226" t="s">
        <v>1159</v>
      </c>
      <c r="C13091" s="13" t="str">
        <f>VLOOKUP(B13091,segédtábla!$A$1:$C$156,2,FALSE)</f>
        <v>Pilló József + Pillóné S. Judit</v>
      </c>
      <c r="D13091" s="5" t="s">
        <v>10817</v>
      </c>
      <c r="E13091" s="332" t="e">
        <f>VLOOKUP(C13091,'Havi KM'!A:S,4,FALSE)</f>
        <v>#N/A</v>
      </c>
      <c r="F13091" s="163"/>
    </row>
    <row r="13092" spans="1:6" ht="15" customHeight="1">
      <c r="A13092" s="19" t="e">
        <f>VLOOKUP(B13092,segédtábla!$A$1:$C$156,3,FALSE)</f>
        <v>#N/A</v>
      </c>
      <c r="B13092" s="11"/>
      <c r="C13092" s="13" t="e">
        <f>VLOOKUP(B13092,segédtábla!$A$1:$C$156,2,FALSE)</f>
        <v>#N/A</v>
      </c>
      <c r="D13092" s="188"/>
      <c r="E13092" s="332" t="e">
        <f>VLOOKUP(C13092,'Havi KM'!A:S,4,FALSE)</f>
        <v>#N/A</v>
      </c>
      <c r="F13092" s="163"/>
    </row>
    <row r="13093" spans="1:6" ht="15" customHeight="1">
      <c r="A13093" s="19" t="str">
        <f>VLOOKUP(B13093,segédtábla!$A$1:$C$156,3,FALSE)</f>
        <v>11+3</v>
      </c>
      <c r="B13093" s="226" t="s">
        <v>10820</v>
      </c>
      <c r="C13093" s="319" t="str">
        <f>VLOOKUP(B13093,segédtábla!$A$1:$C$156,2,FALSE)</f>
        <v>Gonda Róbert</v>
      </c>
      <c r="D13093" s="188" t="s">
        <v>10821</v>
      </c>
      <c r="E13093" s="332" t="str">
        <f>VLOOKUP(C13093,'Havi KM'!A:S,4,FALSE)</f>
        <v xml:space="preserve">     1 589,33 km</v>
      </c>
      <c r="F13093" s="163"/>
    </row>
    <row r="13094" spans="1:6" ht="15" customHeight="1">
      <c r="A13094" s="19" t="str">
        <f>VLOOKUP(B13094,segédtábla!$A$1:$C$156,3,FALSE)</f>
        <v>11+2</v>
      </c>
      <c r="B13094" s="226" t="s">
        <v>1197</v>
      </c>
      <c r="C13094" s="13" t="str">
        <f>VLOOKUP(B13094,segédtábla!$A$1:$C$156,2,FALSE)</f>
        <v>Csepeti Péter</v>
      </c>
      <c r="D13094" s="188" t="s">
        <v>10822</v>
      </c>
      <c r="E13094" s="332" t="str">
        <f>VLOOKUP(C13094,'Havi KM'!A:S,4,FALSE)</f>
        <v xml:space="preserve">      982,79 km</v>
      </c>
      <c r="F13094" s="163"/>
    </row>
    <row r="13095" spans="1:6" ht="15" customHeight="1">
      <c r="A13095" s="19" t="str">
        <f>VLOOKUP(B13095,segédtábla!$A$1:$C$156,3,FALSE)</f>
        <v>5+2</v>
      </c>
      <c r="B13095" s="226" t="s">
        <v>1526</v>
      </c>
      <c r="C13095" s="13" t="str">
        <f>VLOOKUP(B13095,segédtábla!$A$1:$C$156,2,FALSE)</f>
        <v>Simon Zoltán</v>
      </c>
      <c r="D13095" s="5" t="s">
        <v>10823</v>
      </c>
      <c r="E13095" s="332" t="str">
        <f>VLOOKUP(C13095,'Havi KM'!A:S,4,FALSE)</f>
        <v xml:space="preserve">     1 431,31 km</v>
      </c>
      <c r="F13095" s="163"/>
    </row>
    <row r="13096" spans="1:6" ht="15" customHeight="1">
      <c r="A13096" s="19" t="str">
        <f>VLOOKUP(B13096,segédtábla!$A$1:$C$156,3,FALSE)</f>
        <v>5+2</v>
      </c>
      <c r="B13096" s="226" t="s">
        <v>1290</v>
      </c>
      <c r="C13096" s="13" t="str">
        <f>VLOOKUP(B13096,segédtábla!$A$1:$C$156,2,FALSE)</f>
        <v>Katona Gábor</v>
      </c>
      <c r="D13096" s="240" t="s">
        <v>10824</v>
      </c>
      <c r="E13096" s="332" t="str">
        <f>VLOOKUP(C13096,'Havi KM'!A:S,4,FALSE)</f>
        <v xml:space="preserve">     1 977,6 km</v>
      </c>
      <c r="F13096" s="163"/>
    </row>
    <row r="13097" spans="1:6" ht="15" customHeight="1">
      <c r="A13097" s="19" t="str">
        <f>VLOOKUP(B13097,segédtábla!$A$1:$C$156,3,FALSE)</f>
        <v>5+2</v>
      </c>
      <c r="B13097" s="226" t="s">
        <v>1152</v>
      </c>
      <c r="C13097" s="13" t="str">
        <f>VLOOKUP(B13097,segédtábla!$A$1:$C$156,2,FALSE)</f>
        <v>Tokorcsi Tibor</v>
      </c>
      <c r="D13097" s="188" t="s">
        <v>10825</v>
      </c>
      <c r="E13097" s="332" t="str">
        <f>VLOOKUP(C13097,'Havi KM'!A:S,4,FALSE)</f>
        <v xml:space="preserve">     1 330,53 km</v>
      </c>
      <c r="F13097" s="163"/>
    </row>
    <row r="13098" spans="1:6" ht="15" customHeight="1">
      <c r="A13098" s="19" t="str">
        <f>VLOOKUP(B13098,segédtábla!$A$1:$C$156,3,FALSE)</f>
        <v>5+2</v>
      </c>
      <c r="B13098" s="226" t="s">
        <v>1304</v>
      </c>
      <c r="C13098" s="13" t="str">
        <f>VLOOKUP(B13098,segédtábla!$A$1:$C$156,2,FALSE)</f>
        <v>Hadi Krisztián</v>
      </c>
      <c r="D13098" s="5" t="s">
        <v>10826</v>
      </c>
      <c r="E13098" s="332" t="str">
        <f>VLOOKUP(C13098,'Havi KM'!A:S,4,FALSE)</f>
        <v xml:space="preserve">      715,33 km</v>
      </c>
      <c r="F13098" s="363"/>
    </row>
    <row r="13099" spans="1:6" ht="15" customHeight="1">
      <c r="A13099" s="19" t="str">
        <f>VLOOKUP(B13099,segédtábla!$A$1:$C$156,3,FALSE)</f>
        <v>2/1.</v>
      </c>
      <c r="B13099" s="226" t="s">
        <v>1206</v>
      </c>
      <c r="C13099" s="13" t="str">
        <f>VLOOKUP(B13099,segédtábla!$A$1:$C$156,2,FALSE)</f>
        <v>Vincze Gábor</v>
      </c>
      <c r="D13099" s="4" t="s">
        <v>10827</v>
      </c>
      <c r="E13099" s="332" t="str">
        <f>VLOOKUP(C13099,'Havi KM'!A:S,4,FALSE)</f>
        <v xml:space="preserve">     1 471,92 km</v>
      </c>
      <c r="F13099" s="211"/>
    </row>
    <row r="13100" spans="1:6" ht="15" customHeight="1">
      <c r="A13100" s="19" t="str">
        <f>VLOOKUP(B13100,segédtábla!$A$1:$C$156,3,FALSE)</f>
        <v>5+2</v>
      </c>
      <c r="B13100" s="226" t="s">
        <v>1208</v>
      </c>
      <c r="C13100" s="13" t="str">
        <f>VLOOKUP(B13100,segédtábla!$A$1:$C$156,2,FALSE)</f>
        <v>Drozd Péter</v>
      </c>
      <c r="D13100" s="5" t="s">
        <v>10828</v>
      </c>
      <c r="E13100" s="332" t="str">
        <f>VLOOKUP(C13100,'Havi KM'!A:S,4,FALSE)</f>
        <v xml:space="preserve">     1 972,38 km</v>
      </c>
      <c r="F13100" s="231"/>
    </row>
    <row r="13101" spans="1:6" ht="15" customHeight="1">
      <c r="A13101" s="19" t="str">
        <f>VLOOKUP(B13101,segédtábla!$A$1:$C$156,3,FALSE)</f>
        <v>11+3</v>
      </c>
      <c r="B13101" s="226" t="s">
        <v>1573</v>
      </c>
      <c r="C13101" s="319" t="str">
        <f>VLOOKUP(B13101,segédtábla!$A$1:$C$156,2,FALSE)</f>
        <v>Lajkó Zsolt</v>
      </c>
      <c r="D13101" s="188" t="s">
        <v>10829</v>
      </c>
      <c r="E13101" s="332" t="str">
        <f>VLOOKUP(C13101,'Havi KM'!A:S,4,FALSE)</f>
        <v xml:space="preserve">     2 300,8 km</v>
      </c>
      <c r="F13101" s="163"/>
    </row>
    <row r="13102" spans="1:6" ht="15" customHeight="1">
      <c r="A13102" s="19" t="str">
        <f>VLOOKUP(B13102,segédtábla!$A$1:$C$156,3,FALSE)</f>
        <v>5+2</v>
      </c>
      <c r="B13102" s="226" t="s">
        <v>1256</v>
      </c>
      <c r="C13102" s="13" t="str">
        <f>VLOOKUP(B13102,segédtábla!$A$1:$C$156,2,FALSE)</f>
        <v>Árvai Gábor</v>
      </c>
      <c r="D13102" s="5" t="s">
        <v>10830</v>
      </c>
      <c r="E13102" s="332" t="str">
        <f>VLOOKUP(C13102,'Havi KM'!A:S,4,FALSE)</f>
        <v xml:space="preserve">     1 696,48 km</v>
      </c>
      <c r="F13102" s="163"/>
    </row>
    <row r="13103" spans="1:6" ht="15" customHeight="1">
      <c r="A13103" s="19" t="str">
        <f>VLOOKUP(B13103,segédtábla!$A$1:$C$156,3,FALSE)</f>
        <v>11+3</v>
      </c>
      <c r="B13103" s="226" t="s">
        <v>1319</v>
      </c>
      <c r="C13103" s="13" t="str">
        <f>VLOOKUP(B13103,segédtábla!$A$1:$C$156,2,FALSE)</f>
        <v>Simon Gábor</v>
      </c>
      <c r="D13103" s="5" t="s">
        <v>10831</v>
      </c>
      <c r="E13103" s="332" t="str">
        <f>VLOOKUP(C13103,'Havi KM'!A:S,4,FALSE)</f>
        <v xml:space="preserve">     1 814,55 km</v>
      </c>
      <c r="F13103" s="163"/>
    </row>
    <row r="13104" spans="1:6" ht="15" customHeight="1">
      <c r="A13104" s="19" t="str">
        <f>VLOOKUP(B13104,segédtábla!$A$1:$C$156,3,FALSE)</f>
        <v>11+3</v>
      </c>
      <c r="B13104" s="226" t="s">
        <v>1428</v>
      </c>
      <c r="C13104" s="13" t="str">
        <f>VLOOKUP(B13104,segédtábla!$A$1:$C$156,2,FALSE)</f>
        <v>Mórocz István</v>
      </c>
      <c r="D13104" s="240" t="s">
        <v>10832</v>
      </c>
      <c r="E13104" s="332" t="str">
        <f>VLOOKUP(C13104,'Havi KM'!A:S,4,FALSE)</f>
        <v xml:space="preserve">     1 668,63 km</v>
      </c>
      <c r="F13104" s="163"/>
    </row>
    <row r="13105" spans="1:6" ht="15" customHeight="1">
      <c r="A13105" s="19" t="str">
        <f>VLOOKUP(B13105,segédtábla!$A$1:$C$156,3,FALSE)</f>
        <v>11+3</v>
      </c>
      <c r="B13105" s="226" t="s">
        <v>7332</v>
      </c>
      <c r="C13105" s="319" t="str">
        <f>VLOOKUP(B13105,segédtábla!$A$1:$C$156,2,FALSE)</f>
        <v>Choijiljav Batbaatar</v>
      </c>
      <c r="D13105" s="188" t="s">
        <v>10833</v>
      </c>
      <c r="E13105" s="332" t="str">
        <f>VLOOKUP(C13105,'Havi KM'!A:S,4,FALSE)</f>
        <v xml:space="preserve">     1 929,86 km</v>
      </c>
      <c r="F13105" s="363" t="s">
        <v>10834</v>
      </c>
    </row>
    <row r="13106" spans="1:6" ht="15" customHeight="1">
      <c r="A13106" s="19" t="str">
        <f>VLOOKUP(B13106,segédtábla!$A$1:$C$156,3,FALSE)</f>
        <v>11+3</v>
      </c>
      <c r="B13106" s="226" t="s">
        <v>1158</v>
      </c>
      <c r="C13106" s="319" t="str">
        <f>VLOOKUP(B13106,segédtábla!$A$1:$C$156,2,FALSE)</f>
        <v>Csák László</v>
      </c>
      <c r="D13106" s="448" t="s">
        <v>10835</v>
      </c>
      <c r="E13106" s="332" t="str">
        <f>VLOOKUP(C13106,'Havi KM'!A:S,4,FALSE)</f>
        <v xml:space="preserve">     1 157,94 km</v>
      </c>
      <c r="F13106" s="163"/>
    </row>
    <row r="13107" spans="1:6" ht="15" customHeight="1">
      <c r="A13107" s="19" t="str">
        <f>VLOOKUP(B13107,segédtábla!$A$1:$C$156,3,FALSE)</f>
        <v>11+3</v>
      </c>
      <c r="B13107" s="226" t="s">
        <v>1579</v>
      </c>
      <c r="C13107" s="13" t="str">
        <f>VLOOKUP(B13107,segédtábla!$A$1:$C$156,2,FALSE)</f>
        <v>Mellencsuk Attila</v>
      </c>
      <c r="D13107" s="5" t="s">
        <v>10836</v>
      </c>
      <c r="E13107" s="332" t="str">
        <f>VLOOKUP(C13107,'Havi KM'!A:S,4,FALSE)</f>
        <v xml:space="preserve">     1 884,28 km</v>
      </c>
      <c r="F13107" s="163" t="s">
        <v>10690</v>
      </c>
    </row>
    <row r="13108" spans="1:6" ht="15" customHeight="1">
      <c r="A13108" s="19" t="str">
        <f>VLOOKUP(B13108,segédtábla!$A$1:$C$156,3,FALSE)</f>
        <v>11+3</v>
      </c>
      <c r="B13108" s="226" t="s">
        <v>1212</v>
      </c>
      <c r="C13108" s="319" t="str">
        <f>VLOOKUP(B13108,segédtábla!$A$1:$C$156,2,FALSE)</f>
        <v>Kopányi László</v>
      </c>
      <c r="D13108" s="188" t="s">
        <v>10799</v>
      </c>
      <c r="E13108" s="332" t="str">
        <f>VLOOKUP(C13108,'Havi KM'!A:S,4,FALSE)</f>
        <v xml:space="preserve">     2 365,46 km</v>
      </c>
      <c r="F13108" s="363" t="s">
        <v>10837</v>
      </c>
    </row>
    <row r="13109" spans="1:6" ht="15" customHeight="1">
      <c r="A13109" s="19" t="str">
        <f>VLOOKUP(B13109,segédtábla!$A$1:$C$156,3,FALSE)</f>
        <v>5+2</v>
      </c>
      <c r="B13109" s="226" t="s">
        <v>1323</v>
      </c>
      <c r="C13109" s="13" t="str">
        <f>VLOOKUP(B13109,segédtábla!$A$1:$C$156,2,FALSE)</f>
        <v>Moldicz Tamás</v>
      </c>
      <c r="D13109" s="5" t="s">
        <v>10838</v>
      </c>
      <c r="E13109" s="332" t="str">
        <f>VLOOKUP(C13109,'Havi KM'!A:S,4,FALSE)</f>
        <v xml:space="preserve">      938,86 km</v>
      </c>
      <c r="F13109" s="163"/>
    </row>
    <row r="13110" spans="1:6" ht="15" customHeight="1">
      <c r="A13110" s="19">
        <f>VLOOKUP(B13110,segédtábla!$A$1:$C$156,3,FALSE)</f>
        <v>0</v>
      </c>
      <c r="B13110" s="226" t="s">
        <v>1187</v>
      </c>
      <c r="C13110" s="13" t="str">
        <f>VLOOKUP(B13110,segédtábla!$A$1:$C$156,2,FALSE)</f>
        <v>hengerfejes kivonva</v>
      </c>
      <c r="D13110" s="5" t="s">
        <v>10839</v>
      </c>
      <c r="E13110" s="332" t="e">
        <f>VLOOKUP(C13110,'Havi KM'!A:S,4,FALSE)</f>
        <v>#N/A</v>
      </c>
      <c r="F13110" s="163"/>
    </row>
    <row r="13111" spans="1:6" ht="15" customHeight="1">
      <c r="A13111" s="19" t="str">
        <f>VLOOKUP(B13111,segédtábla!$A$1:$C$156,3,FALSE)</f>
        <v>11+3</v>
      </c>
      <c r="B13111" s="226" t="s">
        <v>1372</v>
      </c>
      <c r="C13111" s="13" t="str">
        <f>VLOOKUP(B13111,segédtábla!$A$1:$C$156,2,FALSE)</f>
        <v>Lutz Márk Richárd</v>
      </c>
      <c r="D13111" s="240" t="s">
        <v>10840</v>
      </c>
      <c r="E13111" s="332" t="str">
        <f>VLOOKUP(C13111,'Havi KM'!A:S,4,FALSE)</f>
        <v xml:space="preserve">     2 443,97 km</v>
      </c>
      <c r="F13111" s="363"/>
    </row>
    <row r="13112" spans="1:6" ht="15" customHeight="1">
      <c r="A13112" s="19" t="str">
        <f>VLOOKUP(B13112,segédtábla!$A$1:$C$156,3,FALSE)</f>
        <v>10+4</v>
      </c>
      <c r="B13112" s="226" t="s">
        <v>1335</v>
      </c>
      <c r="C13112" s="13" t="str">
        <f>VLOOKUP(B13112,segédtábla!$A$1:$C$156,2,FALSE)</f>
        <v>Pollák Péter</v>
      </c>
      <c r="D13112" s="5" t="s">
        <v>10841</v>
      </c>
      <c r="E13112" s="332" t="str">
        <f>VLOOKUP(C13112,'Havi KM'!A:S,4,FALSE)</f>
        <v xml:space="preserve">     1 011,99 km</v>
      </c>
      <c r="F13112" s="163"/>
    </row>
    <row r="13113" spans="1:6" ht="15" customHeight="1">
      <c r="A13113" s="19" t="str">
        <f>VLOOKUP(B13113,segédtábla!$A$1:$C$156,3,FALSE)</f>
        <v>11+3</v>
      </c>
      <c r="B13113" s="175" t="s">
        <v>1413</v>
      </c>
      <c r="C13113" s="116" t="str">
        <f>VLOOKUP(B13113,segédtábla!$A$1:$C$156,2,FALSE)</f>
        <v>Szkolcsek György</v>
      </c>
      <c r="D13113" s="143" t="s">
        <v>10842</v>
      </c>
      <c r="E13113" s="332" t="str">
        <f>VLOOKUP(C13113,'Havi KM'!A:S,4,FALSE)</f>
        <v xml:space="preserve">     1 278,42 km</v>
      </c>
      <c r="F13113" s="163"/>
    </row>
    <row r="13114" spans="1:6" ht="15" customHeight="1">
      <c r="A13114" s="19" t="str">
        <f>VLOOKUP(B13114,segédtábla!$A$1:$C$156,3,FALSE)</f>
        <v>11+3</v>
      </c>
      <c r="B13114" s="226" t="s">
        <v>1378</v>
      </c>
      <c r="C13114" s="13" t="str">
        <f>VLOOKUP(B13114,segédtábla!$A$1:$C$156,2,FALSE)</f>
        <v>Dalanics Zsolt</v>
      </c>
      <c r="D13114" s="5" t="s">
        <v>10843</v>
      </c>
      <c r="E13114" s="332" t="str">
        <f>VLOOKUP(C13114,'Havi KM'!A:S,4,FALSE)</f>
        <v xml:space="preserve">     1 398,48 km</v>
      </c>
      <c r="F13114" s="363"/>
    </row>
    <row r="13115" spans="1:6" ht="15" customHeight="1">
      <c r="A13115" s="19" t="str">
        <f>VLOOKUP(B13115,segédtábla!$A$1:$C$156,3,FALSE)</f>
        <v>11+3</v>
      </c>
      <c r="B13115" s="226" t="s">
        <v>1321</v>
      </c>
      <c r="C13115" s="13" t="str">
        <f>VLOOKUP(B13115,segédtábla!$A$1:$C$156,2,FALSE)</f>
        <v>Kovács Márton Péter</v>
      </c>
      <c r="D13115" s="188" t="s">
        <v>2669</v>
      </c>
      <c r="E13115" s="332" t="str">
        <f>VLOOKUP(C13115,'Havi KM'!A:S,4,FALSE)</f>
        <v xml:space="preserve">     2 936,38 km</v>
      </c>
      <c r="F13115" s="163"/>
    </row>
    <row r="13116" spans="1:6" ht="15" customHeight="1">
      <c r="A13116" s="19" t="str">
        <f>VLOOKUP(B13116,segédtábla!$A$1:$C$156,3,FALSE)</f>
        <v>11+3</v>
      </c>
      <c r="B13116" s="226" t="s">
        <v>1231</v>
      </c>
      <c r="C13116" s="319" t="str">
        <f>VLOOKUP(B13116,segédtábla!$A$1:$C$156,2,FALSE)</f>
        <v>Pásztor István- Charter</v>
      </c>
      <c r="D13116" s="188" t="s">
        <v>10844</v>
      </c>
      <c r="E13116" s="332" t="e">
        <f>VLOOKUP(C13116,'Havi KM'!A:S,4,FALSE)</f>
        <v>#N/A</v>
      </c>
      <c r="F13116" s="163"/>
    </row>
    <row r="13117" spans="1:6" ht="15" customHeight="1">
      <c r="A13117" s="19" t="str">
        <f>VLOOKUP(B13117,segédtábla!$A$1:$C$156,3,FALSE)</f>
        <v>11+3</v>
      </c>
      <c r="B13117" s="226" t="s">
        <v>1296</v>
      </c>
      <c r="C13117" s="13" t="s">
        <v>1007</v>
      </c>
      <c r="D13117" s="188" t="s">
        <v>10842</v>
      </c>
      <c r="E13117" s="332" t="str">
        <f>VLOOKUP(C13117,'Havi KM'!A:S,4,FALSE)</f>
        <v xml:space="preserve">     1 375,91 km</v>
      </c>
      <c r="F13117" s="163"/>
    </row>
    <row r="13118" spans="1:6" ht="15" customHeight="1">
      <c r="A13118" s="19" t="e">
        <f>VLOOKUP(B13118,segédtábla!$A$1:$C$156,3,FALSE)</f>
        <v>#N/A</v>
      </c>
      <c r="B13118" s="11"/>
      <c r="C13118" s="13" t="e">
        <f>VLOOKUP(B13118,segédtábla!$A$1:$C$156,2,FALSE)</f>
        <v>#N/A</v>
      </c>
      <c r="D13118" s="188"/>
      <c r="E13118" s="332" t="e">
        <f>VLOOKUP(C13118,'Havi KM'!A:S,4,FALSE)</f>
        <v>#N/A</v>
      </c>
      <c r="F13118" s="163"/>
    </row>
    <row r="13119" spans="1:6" ht="15" customHeight="1">
      <c r="A13119" s="19" t="e">
        <f>VLOOKUP(B13119,segédtábla!$A$1:$C$156,3,FALSE)</f>
        <v>#N/A</v>
      </c>
      <c r="B13119" s="11"/>
      <c r="C13119" s="13" t="e">
        <f>VLOOKUP(B13119,segédtábla!$A$1:$C$156,2,FALSE)</f>
        <v>#N/A</v>
      </c>
      <c r="D13119" s="188"/>
      <c r="E13119" s="332" t="e">
        <f>VLOOKUP(C13119,'Havi KM'!A:S,4,FALSE)</f>
        <v>#N/A</v>
      </c>
      <c r="F13119" s="163"/>
    </row>
    <row r="13120" spans="1:6" ht="15" customHeight="1">
      <c r="A13120" s="19" t="e">
        <f>VLOOKUP(B13120,segédtábla!$A$1:$C$156,3,FALSE)</f>
        <v>#N/A</v>
      </c>
      <c r="B13120" s="11"/>
      <c r="C13120" s="13" t="e">
        <f>VLOOKUP(B13120,segédtábla!$A$1:$C$156,2,FALSE)</f>
        <v>#N/A</v>
      </c>
      <c r="D13120" s="188"/>
      <c r="E13120" s="332" t="e">
        <f>VLOOKUP(C13120,'Havi KM'!A:S,4,FALSE)</f>
        <v>#N/A</v>
      </c>
      <c r="F13120" s="163"/>
    </row>
    <row r="13121" spans="1:6" ht="15" customHeight="1">
      <c r="A13121" s="19" t="str">
        <f>VLOOKUP(B13121,segédtábla!$A$1:$C$156,3,FALSE)</f>
        <v>5+2</v>
      </c>
      <c r="B13121" s="11" t="s">
        <v>1200</v>
      </c>
      <c r="C13121" s="13" t="str">
        <f>VLOOKUP(B13121,segédtábla!$A$1:$C$156,2,FALSE)</f>
        <v>Giber Zoltán</v>
      </c>
      <c r="D13121" s="240" t="s">
        <v>1663</v>
      </c>
      <c r="E13121" s="332" t="str">
        <f>VLOOKUP(C13121,'Havi KM'!A:S,4,FALSE)</f>
        <v xml:space="preserve">     1 523,35 km</v>
      </c>
      <c r="F13121" s="163" t="s">
        <v>10845</v>
      </c>
    </row>
    <row r="13122" spans="1:6" ht="15" customHeight="1">
      <c r="A13122" s="19" t="str">
        <f>VLOOKUP(B13122,segédtábla!$A$1:$C$156,3,FALSE)</f>
        <v>5+2</v>
      </c>
      <c r="B13122" s="11" t="s">
        <v>1288</v>
      </c>
      <c r="C13122" s="13" t="str">
        <f>VLOOKUP(B13122,segédtábla!$A$1:$C$156,2,FALSE)</f>
        <v>Németh Zsolt</v>
      </c>
      <c r="D13122" s="240" t="s">
        <v>1663</v>
      </c>
      <c r="E13122" s="332" t="str">
        <f>VLOOKUP(C13122,'Havi KM'!A:S,4,FALSE)</f>
        <v xml:space="preserve">      347,54 km</v>
      </c>
      <c r="F13122" s="163"/>
    </row>
    <row r="13123" spans="1:6" ht="15" customHeight="1">
      <c r="A13123" s="19" t="str">
        <f>VLOOKUP(B13123,segédtábla!$A$1:$C$156,3,FALSE)</f>
        <v>5+2</v>
      </c>
      <c r="B13123" s="11" t="s">
        <v>1341</v>
      </c>
      <c r="C13123" s="13" t="str">
        <f>VLOOKUP(B13123,segédtábla!$A$1:$C$156,2,FALSE)</f>
        <v>Szegedi Zsolt</v>
      </c>
      <c r="D13123" s="240" t="s">
        <v>1663</v>
      </c>
      <c r="E13123" s="332" t="str">
        <f>VLOOKUP(C13123,'Havi KM'!A:S,4,FALSE)</f>
        <v xml:space="preserve">     1 560,76 km</v>
      </c>
      <c r="F13123" s="163"/>
    </row>
    <row r="13125" spans="1:6" ht="15" customHeight="1">
      <c r="A13125" s="10"/>
      <c r="B13125" s="16"/>
      <c r="C13125" s="263">
        <v>46077</v>
      </c>
      <c r="D13125" s="237" t="str">
        <f>TEXT(C13125,"dddd")</f>
        <v>Tuesday</v>
      </c>
      <c r="E13125" s="330"/>
      <c r="F13125" s="227">
        <f>+COUNTA(B13128:B13149)</f>
        <v>15</v>
      </c>
    </row>
    <row r="13126" spans="1:6" ht="15" customHeight="1">
      <c r="C13126" s="355"/>
    </row>
    <row r="13127" spans="1:6" ht="15" customHeight="1">
      <c r="A13127" s="7" t="s">
        <v>1136</v>
      </c>
      <c r="B13127" s="8" t="s">
        <v>1137</v>
      </c>
      <c r="C13127" s="9" t="s">
        <v>1138</v>
      </c>
      <c r="D13127" s="9" t="s">
        <v>1139</v>
      </c>
      <c r="E13127" s="331" t="s">
        <v>1140</v>
      </c>
      <c r="F13127" s="9" t="s">
        <v>1141</v>
      </c>
    </row>
    <row r="13128" spans="1:6" ht="15" customHeight="1">
      <c r="A13128" s="19" t="str">
        <f>VLOOKUP(B13128,segédtábla!$A$1:$C$156,3,FALSE)</f>
        <v>11+3</v>
      </c>
      <c r="B13128" s="226" t="s">
        <v>1142</v>
      </c>
      <c r="C13128" s="13" t="str">
        <f>VLOOKUP(B13128,segédtábla!$A$1:$C$156,2,FALSE)</f>
        <v>Hamecz  Zsolt + Zsoltné</v>
      </c>
      <c r="D13128" s="5" t="s">
        <v>10846</v>
      </c>
      <c r="E13128" s="332" t="e">
        <f>VLOOKUP(C13128,'Havi KM'!A:S,4,FALSE)</f>
        <v>#N/A</v>
      </c>
      <c r="F13128" s="163"/>
    </row>
    <row r="13129" spans="1:6" ht="15" customHeight="1">
      <c r="A13129" s="19" t="e">
        <f>VLOOKUP(B13129,segédtábla!$A$1:$C$156,3,FALSE)</f>
        <v>#N/A</v>
      </c>
      <c r="B13129" s="11"/>
      <c r="C13129" s="13" t="e">
        <f>VLOOKUP(B13129,segédtábla!$A$1:$C$156,2,FALSE)</f>
        <v>#N/A</v>
      </c>
      <c r="D13129" s="5"/>
      <c r="E13129" s="332" t="e">
        <f>VLOOKUP(C13129,'Havi KM'!A:S,4,FALSE)</f>
        <v>#N/A</v>
      </c>
      <c r="F13129" s="163"/>
    </row>
    <row r="13130" spans="1:6" ht="15" customHeight="1">
      <c r="A13130" s="19" t="str">
        <f>VLOOKUP(B13130,segédtábla!$A$1:$C$156,3,FALSE)</f>
        <v>5+2</v>
      </c>
      <c r="B13130" s="226" t="s">
        <v>1154</v>
      </c>
      <c r="C13130" s="13" t="str">
        <f>VLOOKUP(B13130,segédtábla!$A$1:$C$156,2,FALSE)</f>
        <v>Tóth Mihály</v>
      </c>
      <c r="D13130" s="5" t="s">
        <v>1436</v>
      </c>
      <c r="E13130" s="332" t="str">
        <f>VLOOKUP(C13130,'Havi KM'!A:S,4,FALSE)</f>
        <v xml:space="preserve">      345,81 km</v>
      </c>
      <c r="F13130" s="163"/>
    </row>
    <row r="13131" spans="1:6" ht="15" customHeight="1">
      <c r="A13131" s="19" t="str">
        <f>VLOOKUP(B13131,segédtábla!$A$1:$C$156,3,FALSE)</f>
        <v>11+3</v>
      </c>
      <c r="B13131" s="226" t="s">
        <v>1283</v>
      </c>
      <c r="C13131" s="178" t="str">
        <f>VLOOKUP(B13131,segédtábla!$A$1:$C$156,2,FALSE)</f>
        <v>Török Attila</v>
      </c>
      <c r="D13131" s="4" t="s">
        <v>10847</v>
      </c>
      <c r="E13131" s="332" t="str">
        <f>VLOOKUP(C13131,'Havi KM'!A:S,4,FALSE)</f>
        <v xml:space="preserve">     1 669,95 km</v>
      </c>
      <c r="F13131" s="163"/>
    </row>
    <row r="13132" spans="1:6" ht="15" customHeight="1">
      <c r="A13132" s="19" t="e">
        <f>VLOOKUP(B13132,segédtábla!$A$1:$C$156,3,FALSE)</f>
        <v>#N/A</v>
      </c>
      <c r="B13132" s="11"/>
      <c r="C13132" s="13" t="e">
        <f>VLOOKUP(B13132,segédtábla!$A$1:$C$156,2,FALSE)</f>
        <v>#N/A</v>
      </c>
      <c r="D13132" s="5"/>
      <c r="E13132" s="332" t="e">
        <f>VLOOKUP(C13132,'Havi KM'!A:S,4,FALSE)</f>
        <v>#N/A</v>
      </c>
      <c r="F13132" s="163"/>
    </row>
    <row r="13133" spans="1:6" ht="15" customHeight="1">
      <c r="A13133" s="19" t="str">
        <f>VLOOKUP(B13133,segédtábla!$A$1:$C$156,3,FALSE)</f>
        <v>5+2</v>
      </c>
      <c r="B13133" s="226" t="s">
        <v>1163</v>
      </c>
      <c r="C13133" s="13" t="str">
        <f>VLOOKUP(B13133,segédtábla!$A$1:$C$156,2,FALSE)</f>
        <v>Popovics Dávid</v>
      </c>
      <c r="D13133" s="5" t="s">
        <v>1436</v>
      </c>
      <c r="E13133" s="332" t="str">
        <f>VLOOKUP(C13133,'Havi KM'!A:S,4,FALSE)</f>
        <v xml:space="preserve">     1 838,04 km</v>
      </c>
      <c r="F13133" s="163"/>
    </row>
    <row r="13134" spans="1:6" ht="15" customHeight="1">
      <c r="A13134" s="19" t="str">
        <f>VLOOKUP(B13134,segédtábla!$A$1:$C$156,3,FALSE)</f>
        <v>5+2</v>
      </c>
      <c r="B13134" s="226" t="s">
        <v>1410</v>
      </c>
      <c r="C13134" s="13" t="str">
        <f>VLOOKUP(B13134,segédtábla!$A$1:$C$156,2,FALSE)</f>
        <v>Berek Dániel</v>
      </c>
      <c r="D13134" s="5" t="s">
        <v>10848</v>
      </c>
      <c r="E13134" s="332" t="str">
        <f>VLOOKUP(C13134,'Havi KM'!A:S,4,FALSE)</f>
        <v xml:space="preserve">      0,0 km</v>
      </c>
      <c r="F13134" s="163"/>
    </row>
    <row r="13135" spans="1:6" ht="15" customHeight="1">
      <c r="A13135" s="19" t="e">
        <f>VLOOKUP(B13135,segédtábla!$A$1:$C$156,3,FALSE)</f>
        <v>#N/A</v>
      </c>
      <c r="B13135" s="11"/>
      <c r="C13135" s="13" t="e">
        <f>VLOOKUP(B13135,segédtábla!$A$1:$C$156,2,FALSE)</f>
        <v>#N/A</v>
      </c>
      <c r="D13135" s="5"/>
      <c r="E13135" s="332" t="e">
        <f>VLOOKUP(C13135,'Havi KM'!A:S,4,FALSE)</f>
        <v>#N/A</v>
      </c>
      <c r="F13135" s="163"/>
    </row>
    <row r="13136" spans="1:6" ht="15" customHeight="1">
      <c r="A13136" s="19" t="e">
        <f>VLOOKUP(B13136,segédtábla!$A$1:$C$156,3,FALSE)</f>
        <v>#N/A</v>
      </c>
      <c r="B13136" s="11"/>
      <c r="C13136" s="13" t="e">
        <f>VLOOKUP(B13136,segédtábla!$A$1:$C$156,2,FALSE)</f>
        <v>#N/A</v>
      </c>
      <c r="D13136" s="5"/>
      <c r="E13136" s="332" t="e">
        <f>VLOOKUP(C13136,'Havi KM'!A:S,4,FALSE)</f>
        <v>#N/A</v>
      </c>
      <c r="F13136" s="163"/>
    </row>
    <row r="13137" spans="1:6" ht="15" customHeight="1">
      <c r="A13137" s="19" t="str">
        <f>VLOOKUP(B13137,segédtábla!$A$1:$C$156,3,FALSE)</f>
        <v>11+3</v>
      </c>
      <c r="B13137" s="226" t="s">
        <v>1313</v>
      </c>
      <c r="C13137" s="319" t="str">
        <f>VLOOKUP(B13137,segédtábla!$A$1:$C$156,2,FALSE)</f>
        <v>Tóth Zoltán József</v>
      </c>
      <c r="D13137" s="188" t="s">
        <v>1436</v>
      </c>
      <c r="E13137" s="332" t="str">
        <f>VLOOKUP(C13137,'Havi KM'!A:S,4,FALSE)</f>
        <v xml:space="preserve">      0,0 km</v>
      </c>
      <c r="F13137" s="163" t="s">
        <v>7208</v>
      </c>
    </row>
    <row r="13138" spans="1:6" ht="15" customHeight="1">
      <c r="A13138" s="19" t="str">
        <f>VLOOKUP(B13138,segédtábla!$A$1:$C$156,3,FALSE)</f>
        <v>11+3</v>
      </c>
      <c r="B13138" s="226" t="s">
        <v>1579</v>
      </c>
      <c r="C13138" s="13" t="str">
        <f>VLOOKUP(B13138,segédtábla!$A$1:$C$156,2,FALSE)</f>
        <v>Mellencsuk Attila</v>
      </c>
      <c r="D13138" s="5" t="s">
        <v>10849</v>
      </c>
      <c r="E13138" s="332" t="str">
        <f>VLOOKUP(C13138,'Havi KM'!A:S,4,FALSE)</f>
        <v xml:space="preserve">     1 884,28 km</v>
      </c>
      <c r="F13138" s="163"/>
    </row>
    <row r="13139" spans="1:6" ht="15" customHeight="1">
      <c r="A13139" s="19" t="e">
        <f>VLOOKUP(B13139,segédtábla!$A$1:$C$156,3,FALSE)</f>
        <v>#N/A</v>
      </c>
      <c r="B13139" s="11"/>
      <c r="C13139" s="13" t="e">
        <f>VLOOKUP(B13139,segédtábla!$A$1:$C$156,2,FALSE)</f>
        <v>#N/A</v>
      </c>
      <c r="D13139" s="5"/>
      <c r="E13139" s="332" t="e">
        <f>VLOOKUP(C13139,'Havi KM'!A:S,4,FALSE)</f>
        <v>#N/A</v>
      </c>
      <c r="F13139" s="163"/>
    </row>
    <row r="13140" spans="1:6" ht="15" customHeight="1">
      <c r="A13140" s="19" t="str">
        <f>VLOOKUP(B13140,segédtábla!$A$1:$C$156,3,FALSE)</f>
        <v>11+3</v>
      </c>
      <c r="B13140" s="226" t="s">
        <v>1168</v>
      </c>
      <c r="C13140" s="319" t="str">
        <f>VLOOKUP(B13140,segédtábla!$A$1:$C$156,2,FALSE)</f>
        <v>Balázs István</v>
      </c>
      <c r="D13140" s="188" t="s">
        <v>1436</v>
      </c>
      <c r="E13140" s="332" t="str">
        <f>VLOOKUP(C13140,'Havi KM'!A:S,4,FALSE)</f>
        <v xml:space="preserve">     1 401,93 km</v>
      </c>
      <c r="F13140" s="163"/>
    </row>
    <row r="13141" spans="1:6" ht="15" customHeight="1">
      <c r="A13141" s="19" t="str">
        <f>VLOOKUP(B13141,segédtábla!$A$1:$C$156,3,FALSE)</f>
        <v>11+3</v>
      </c>
      <c r="B13141" s="226" t="s">
        <v>10820</v>
      </c>
      <c r="C13141" s="13" t="str">
        <f>VLOOKUP(B13141,segédtábla!$A$1:$C$156,2,FALSE)</f>
        <v>Gonda Róbert</v>
      </c>
      <c r="D13141" s="5" t="s">
        <v>10850</v>
      </c>
      <c r="E13141" s="332" t="str">
        <f>VLOOKUP(C13141,'Havi KM'!A:S,4,FALSE)</f>
        <v xml:space="preserve">     1 589,33 km</v>
      </c>
      <c r="F13141" s="163"/>
    </row>
    <row r="13142" spans="1:6" ht="15" customHeight="1">
      <c r="A13142" s="19" t="e">
        <f>VLOOKUP(B13142,segédtábla!$A$1:$C$156,3,FALSE)</f>
        <v>#N/A</v>
      </c>
      <c r="B13142" s="11"/>
      <c r="C13142" s="13" t="e">
        <f>VLOOKUP(B13142,segédtábla!$A$1:$C$156,2,FALSE)</f>
        <v>#N/A</v>
      </c>
      <c r="D13142" s="5"/>
      <c r="E13142" s="332" t="e">
        <f>VLOOKUP(C13142,'Havi KM'!A:S,4,FALSE)</f>
        <v>#N/A</v>
      </c>
      <c r="F13142" s="163"/>
    </row>
    <row r="13143" spans="1:6" ht="15" customHeight="1">
      <c r="A13143" s="19" t="e">
        <f>VLOOKUP(B13143,segédtábla!$A$1:$C$156,3,FALSE)</f>
        <v>#N/A</v>
      </c>
      <c r="B13143" s="11"/>
      <c r="C13143" s="13" t="e">
        <f>VLOOKUP(B13143,segédtábla!$A$1:$C$156,2,FALSE)</f>
        <v>#N/A</v>
      </c>
      <c r="D13143" s="5"/>
      <c r="E13143" s="332" t="e">
        <f>VLOOKUP(C13143,'Havi KM'!A:S,4,FALSE)</f>
        <v>#N/A</v>
      </c>
      <c r="F13143" s="163"/>
    </row>
    <row r="13144" spans="1:6" ht="15" customHeight="1">
      <c r="A13144" s="19" t="str">
        <f>VLOOKUP(B13144,segédtábla!$A$1:$C$156,3,FALSE)</f>
        <v>11+3</v>
      </c>
      <c r="B13144" s="226" t="s">
        <v>1405</v>
      </c>
      <c r="C13144" s="319" t="str">
        <f>VLOOKUP(B13144,segédtábla!$A$1:$C$156,2,FALSE)</f>
        <v>Marton Péter</v>
      </c>
      <c r="D13144" s="188" t="s">
        <v>10851</v>
      </c>
      <c r="E13144" s="332" t="str">
        <f>VLOOKUP(C13144,'Havi KM'!A:S,4,FALSE)</f>
        <v xml:space="preserve">     1 405,83 km</v>
      </c>
      <c r="F13144" s="363"/>
    </row>
    <row r="13145" spans="1:6" ht="15" customHeight="1">
      <c r="A13145" s="19" t="str">
        <f>VLOOKUP(B13145,segédtábla!$A$1:$C$156,3,FALSE)</f>
        <v>11+3</v>
      </c>
      <c r="B13145" s="226" t="s">
        <v>1236</v>
      </c>
      <c r="C13145" s="178" t="str">
        <f>VLOOKUP(B13145,segédtábla!$A$1:$C$156,2,FALSE)</f>
        <v>Pázmándi János</v>
      </c>
      <c r="D13145" s="4" t="s">
        <v>10852</v>
      </c>
      <c r="E13145" s="332" t="str">
        <f>VLOOKUP(C13145,'Havi KM'!A:S,4,FALSE)</f>
        <v xml:space="preserve">     1 597,21 km</v>
      </c>
      <c r="F13145" s="211" t="s">
        <v>5948</v>
      </c>
    </row>
    <row r="13146" spans="1:6" ht="15" customHeight="1">
      <c r="A13146" s="19" t="str">
        <f>VLOOKUP(B13146,segédtábla!$A$1:$C$156,3,FALSE)</f>
        <v>11+3</v>
      </c>
      <c r="B13146" s="226" t="s">
        <v>1355</v>
      </c>
      <c r="C13146" s="13" t="str">
        <f>VLOOKUP(B13146,segédtábla!$A$1:$C$156,2,FALSE)</f>
        <v>Németh Nándor</v>
      </c>
      <c r="D13146" s="5" t="s">
        <v>10853</v>
      </c>
      <c r="E13146" s="332" t="str">
        <f>VLOOKUP(C13146,'Havi KM'!A:S,4,FALSE)</f>
        <v xml:space="preserve">     2 089,15 km</v>
      </c>
      <c r="F13146" s="163"/>
    </row>
    <row r="13147" spans="1:6" ht="15" customHeight="1">
      <c r="A13147" s="19" t="str">
        <f>VLOOKUP(B13147,segédtábla!$A$1:$C$156,3,FALSE)</f>
        <v>5+2</v>
      </c>
      <c r="B13147" s="226" t="s">
        <v>1288</v>
      </c>
      <c r="C13147" s="319" t="str">
        <f>VLOOKUP(B13147,segédtábla!$A$1:$C$156,2,FALSE)</f>
        <v>Németh Zsolt</v>
      </c>
      <c r="D13147" s="188" t="s">
        <v>10854</v>
      </c>
      <c r="E13147" s="332" t="str">
        <f>VLOOKUP(C13147,'Havi KM'!A:S,4,FALSE)</f>
        <v xml:space="preserve">      347,54 km</v>
      </c>
      <c r="F13147" s="163"/>
    </row>
    <row r="13148" spans="1:6" ht="15" customHeight="1">
      <c r="A13148" s="19" t="str">
        <f>VLOOKUP(B13148,segédtábla!$A$1:$C$156,3,FALSE)</f>
        <v>5+2</v>
      </c>
      <c r="B13148" s="226" t="s">
        <v>1227</v>
      </c>
      <c r="C13148" s="13" t="str">
        <f>VLOOKUP(B13148,segédtábla!$A$1:$C$156,2,FALSE)</f>
        <v>Horváth Ferenc</v>
      </c>
      <c r="D13148" s="5" t="s">
        <v>10855</v>
      </c>
      <c r="E13148" s="332" t="str">
        <f>VLOOKUP(C13148,'Havi KM'!A:S,4,FALSE)</f>
        <v xml:space="preserve">     1 488,98 km</v>
      </c>
      <c r="F13148" s="163"/>
    </row>
    <row r="13149" spans="1:6" ht="15" customHeight="1">
      <c r="A13149" s="19" t="str">
        <f>VLOOKUP(B13149,segédtábla!$A$1:$C$156,3,FALSE)</f>
        <v>11+3</v>
      </c>
      <c r="B13149" s="226" t="s">
        <v>1145</v>
      </c>
      <c r="C13149" s="13" t="str">
        <f>VLOOKUP(B13149,segédtábla!$A$1:$C$156,2,FALSE)</f>
        <v>Fodor Károly</v>
      </c>
      <c r="D13149" s="5" t="s">
        <v>10856</v>
      </c>
      <c r="E13149" s="332" t="str">
        <f>VLOOKUP(C13149,'Havi KM'!A:S,4,FALSE)</f>
        <v xml:space="preserve">     1 559,63 km</v>
      </c>
      <c r="F13149" s="363"/>
    </row>
    <row r="13150" spans="1:6" ht="15" customHeight="1">
      <c r="A13150" s="19" t="str">
        <f>VLOOKUP(B13150,segédtábla!$A$1:$C$156,3,FALSE)</f>
        <v>5+2</v>
      </c>
      <c r="B13150" s="226" t="s">
        <v>1173</v>
      </c>
      <c r="C13150" s="13" t="str">
        <f>VLOOKUP(B13150,segédtábla!$A$1:$C$156,2,FALSE)</f>
        <v>Léhner Zsolt</v>
      </c>
      <c r="D13150" s="5" t="s">
        <v>10857</v>
      </c>
      <c r="E13150" s="332" t="str">
        <f>VLOOKUP(C13150,'Havi KM'!A:S,4,FALSE)</f>
        <v xml:space="preserve">     1 816,96 km</v>
      </c>
      <c r="F13150" s="163"/>
    </row>
    <row r="13151" spans="1:6" ht="15" customHeight="1">
      <c r="A13151" s="19" t="str">
        <f>VLOOKUP(B13151,segédtábla!$A$1:$C$156,3,FALSE)</f>
        <v>5+2</v>
      </c>
      <c r="B13151" s="226" t="s">
        <v>1175</v>
      </c>
      <c r="C13151" s="13" t="str">
        <f>VLOOKUP(B13151,segédtábla!$A$1:$C$156,2,FALSE)</f>
        <v>Iklódi Sándor</v>
      </c>
      <c r="D13151" s="240" t="s">
        <v>10858</v>
      </c>
      <c r="E13151" s="332" t="str">
        <f>VLOOKUP(C13151,'Havi KM'!A:S,4,FALSE)</f>
        <v xml:space="preserve">     1 161,24 km</v>
      </c>
      <c r="F13151" s="231"/>
    </row>
    <row r="13152" spans="1:6" ht="15" customHeight="1">
      <c r="A13152" s="19" t="str">
        <f>VLOOKUP(B13152,segédtábla!$A$1:$C$156,3,FALSE)</f>
        <v>5+2</v>
      </c>
      <c r="B13152" s="226" t="s">
        <v>1179</v>
      </c>
      <c r="C13152" s="319" t="str">
        <f>VLOOKUP(B13152,segédtábla!$A$1:$C$156,2,FALSE)</f>
        <v>Horváth Ákos</v>
      </c>
      <c r="D13152" s="188" t="s">
        <v>10859</v>
      </c>
      <c r="E13152" s="332" t="str">
        <f>VLOOKUP(C13152,'Havi KM'!A:S,4,FALSE)</f>
        <v xml:space="preserve">     1 036,99 km</v>
      </c>
      <c r="F13152" s="163"/>
    </row>
    <row r="13153" spans="1:6" ht="15" customHeight="1">
      <c r="A13153" s="19" t="str">
        <f>VLOOKUP(B13153,segédtábla!$A$1:$C$156,3,FALSE)</f>
        <v>5+2</v>
      </c>
      <c r="B13153" s="226" t="s">
        <v>1311</v>
      </c>
      <c r="C13153" s="13" t="str">
        <f>VLOOKUP(B13153,segédtábla!$A$1:$C$156,2,FALSE)</f>
        <v>Árgyellán István Augusto</v>
      </c>
      <c r="D13153" s="188" t="s">
        <v>10860</v>
      </c>
      <c r="E13153" s="332" t="str">
        <f>VLOOKUP(C13153,'Havi KM'!A:S,4,FALSE)</f>
        <v xml:space="preserve">     1 504,17 km</v>
      </c>
      <c r="F13153" s="163"/>
    </row>
    <row r="13154" spans="1:6" ht="15" customHeight="1">
      <c r="A13154" s="19" t="str">
        <f>VLOOKUP(B13154,segédtábla!$A$1:$C$156,3,FALSE)</f>
        <v>5+2</v>
      </c>
      <c r="B13154" s="226" t="s">
        <v>1317</v>
      </c>
      <c r="C13154" s="13" t="str">
        <f>VLOOKUP(B13154,segédtábla!$A$1:$C$156,2,FALSE)</f>
        <v>Tőzsér Gábor</v>
      </c>
      <c r="D13154" s="5" t="s">
        <v>10861</v>
      </c>
      <c r="E13154" s="332" t="str">
        <f>VLOOKUP(C13154,'Havi KM'!A:S,4,FALSE)</f>
        <v xml:space="preserve">     1 375,22 km</v>
      </c>
      <c r="F13154" s="163"/>
    </row>
    <row r="13155" spans="1:6" ht="15" customHeight="1">
      <c r="A13155" s="19" t="str">
        <f>VLOOKUP(B13155,segédtábla!$A$1:$C$156,3,FALSE)</f>
        <v>11+3</v>
      </c>
      <c r="B13155" s="226" t="s">
        <v>1183</v>
      </c>
      <c r="C13155" s="13" t="str">
        <f>VLOOKUP(B13155,segédtábla!$A$1:$C$156,2,FALSE)</f>
        <v>Kelemen Imre</v>
      </c>
      <c r="D13155" s="5" t="s">
        <v>10862</v>
      </c>
      <c r="E13155" s="332" t="str">
        <f>VLOOKUP(C13155,'Havi KM'!A:S,4,FALSE)</f>
        <v xml:space="preserve">     2 133,94 km</v>
      </c>
      <c r="F13155" s="363"/>
    </row>
    <row r="13156" spans="1:6" ht="15" customHeight="1">
      <c r="A13156" s="19" t="str">
        <f>VLOOKUP(B13156,segédtábla!$A$1:$C$156,3,FALSE)</f>
        <v>11+3</v>
      </c>
      <c r="B13156" s="226" t="s">
        <v>1345</v>
      </c>
      <c r="C13156" s="13" t="str">
        <f>VLOOKUP(B13156,segédtábla!$A$1:$C$156,2,FALSE)</f>
        <v>Berek Gábor</v>
      </c>
      <c r="D13156" s="5" t="s">
        <v>10863</v>
      </c>
      <c r="E13156" s="332" t="str">
        <f>VLOOKUP(C13156,'Havi KM'!A:S,4,FALSE)</f>
        <v xml:space="preserve">      0,0 km</v>
      </c>
      <c r="F13156" s="363"/>
    </row>
    <row r="13157" spans="1:6" ht="15" customHeight="1">
      <c r="A13157" s="19" t="str">
        <f>VLOOKUP(B13157,segédtábla!$A$1:$C$156,3,FALSE)</f>
        <v>11+3</v>
      </c>
      <c r="B13157" s="226" t="s">
        <v>1333</v>
      </c>
      <c r="C13157" s="13" t="str">
        <f>VLOOKUP(B13157,segédtábla!$A$1:$C$156,2,FALSE)</f>
        <v>Meilinger Ádám</v>
      </c>
      <c r="D13157" s="5" t="s">
        <v>10864</v>
      </c>
      <c r="E13157" s="332" t="str">
        <f>VLOOKUP(C13157,'Havi KM'!A:S,4,FALSE)</f>
        <v xml:space="preserve">      277,05 km</v>
      </c>
      <c r="F13157" s="363" t="s">
        <v>10865</v>
      </c>
    </row>
    <row r="13158" spans="1:6" ht="15" customHeight="1">
      <c r="A13158" s="19" t="str">
        <f>VLOOKUP(B13158,segédtábla!$A$1:$C$156,3,FALSE)</f>
        <v>17+4</v>
      </c>
      <c r="B13158" s="226" t="s">
        <v>1217</v>
      </c>
      <c r="C13158" s="13" t="str">
        <f>VLOOKUP(B13158,segédtábla!$A$1:$C$156,2,FALSE)</f>
        <v>Fábián Szabolcs</v>
      </c>
      <c r="D13158" s="5" t="s">
        <v>10866</v>
      </c>
      <c r="E13158" s="332" t="str">
        <f>VLOOKUP(C13158,'Havi KM'!A:S,4,FALSE)</f>
        <v xml:space="preserve">     1 855,46 km</v>
      </c>
      <c r="F13158" s="163" t="s">
        <v>10867</v>
      </c>
    </row>
    <row r="13159" spans="1:6" ht="15" customHeight="1">
      <c r="A13159" s="19">
        <f>VLOOKUP(B13159,segédtábla!$A$1:$C$156,3,FALSE)</f>
        <v>0</v>
      </c>
      <c r="B13159" s="175" t="s">
        <v>1375</v>
      </c>
      <c r="C13159" s="116" t="str">
        <f>VLOOKUP(B13159,segédtábla!$A$1:$C$156,2,FALSE)</f>
        <v>kivonva</v>
      </c>
      <c r="D13159" s="143"/>
      <c r="E13159" s="332" t="e">
        <f>VLOOKUP(C13159,'Havi KM'!A:S,4,FALSE)</f>
        <v>#N/A</v>
      </c>
      <c r="F13159" s="363"/>
    </row>
    <row r="13160" spans="1:6" ht="15" customHeight="1">
      <c r="A13160" s="19" t="str">
        <f>VLOOKUP(B13160,segédtábla!$A$1:$C$156,3,FALSE)</f>
        <v>5+2</v>
      </c>
      <c r="B13160" s="226" t="s">
        <v>1339</v>
      </c>
      <c r="C13160" s="13" t="s">
        <v>10868</v>
      </c>
      <c r="D13160" s="5" t="s">
        <v>10869</v>
      </c>
      <c r="E13160" s="332" t="e">
        <f>VLOOKUP(C13160,'Havi KM'!A:S,4,FALSE)</f>
        <v>#N/A</v>
      </c>
      <c r="F13160" s="163"/>
    </row>
    <row r="13161" spans="1:6" ht="15" customHeight="1">
      <c r="A13161" s="19" t="str">
        <f>VLOOKUP(B13161,segédtábla!$A$1:$C$156,3,FALSE)</f>
        <v>5+2</v>
      </c>
      <c r="B13161" s="226" t="s">
        <v>10870</v>
      </c>
      <c r="C13161" s="13" t="str">
        <f>VLOOKUP(B13161,segédtábla!$A$1:$C$156,2,FALSE)</f>
        <v>Kern Károly János</v>
      </c>
      <c r="D13161" s="5" t="s">
        <v>10871</v>
      </c>
      <c r="E13161" s="332" t="str">
        <f>VLOOKUP(C13161,'Havi KM'!A:S,4,FALSE)</f>
        <v xml:space="preserve">      530,73 km</v>
      </c>
      <c r="F13161" s="163"/>
    </row>
    <row r="13162" spans="1:6" ht="15" customHeight="1">
      <c r="A13162" s="19" t="e">
        <f>VLOOKUP(B13162,segédtábla!$A$1:$C$156,3,FALSE)</f>
        <v>#N/A</v>
      </c>
      <c r="B13162" s="11"/>
      <c r="C13162" s="13" t="e">
        <f>VLOOKUP(B13162,segédtábla!$A$1:$C$156,2,FALSE)</f>
        <v>#N/A</v>
      </c>
      <c r="D13162" s="5"/>
      <c r="E13162" s="332" t="e">
        <f>VLOOKUP(C13162,'Havi KM'!A:S,4,FALSE)</f>
        <v>#N/A</v>
      </c>
      <c r="F13162" s="163"/>
    </row>
    <row r="13163" spans="1:6" ht="15" customHeight="1">
      <c r="A13163" s="19" t="e">
        <f>VLOOKUP(B13163,segédtábla!$A$1:$C$156,3,FALSE)</f>
        <v>#N/A</v>
      </c>
      <c r="B13163" s="21"/>
      <c r="C13163" s="13" t="e">
        <f>VLOOKUP(B13163,segédtábla!$A$1:$C$156,2,FALSE)</f>
        <v>#N/A</v>
      </c>
      <c r="D13163" s="5"/>
      <c r="E13163" s="332" t="e">
        <f>VLOOKUP(C13163,'Havi KM'!A:S,4,FALSE)</f>
        <v>#N/A</v>
      </c>
      <c r="F13163" s="163"/>
    </row>
    <row r="13164" spans="1:6" ht="15" customHeight="1">
      <c r="A13164" s="19" t="e">
        <f>VLOOKUP(B13164,segédtábla!$A$1:$C$156,3,FALSE)</f>
        <v>#N/A</v>
      </c>
      <c r="B13164" s="11"/>
      <c r="C13164" s="13" t="e">
        <f>VLOOKUP(B13164,segédtábla!$A$1:$C$156,2,FALSE)</f>
        <v>#N/A</v>
      </c>
      <c r="D13164" s="5"/>
      <c r="E13164" s="332" t="e">
        <f>VLOOKUP(C13164,'Havi KM'!A:S,4,FALSE)</f>
        <v>#N/A</v>
      </c>
      <c r="F13164" s="163"/>
    </row>
    <row r="13165" spans="1:6" ht="15" customHeight="1">
      <c r="A13165" s="19" t="e">
        <f>VLOOKUP(B13165,segédtábla!$A$1:$C$156,3,FALSE)</f>
        <v>#N/A</v>
      </c>
      <c r="B13165" s="11"/>
      <c r="C13165" s="13" t="e">
        <f>VLOOKUP(B13165,segédtábla!$A$1:$C$156,2,FALSE)</f>
        <v>#N/A</v>
      </c>
      <c r="D13165" s="5"/>
      <c r="E13165" s="332" t="e">
        <f>VLOOKUP(C13165,'Havi KM'!A:S,4,FALSE)</f>
        <v>#N/A</v>
      </c>
      <c r="F13165" s="163"/>
    </row>
    <row r="13166" spans="1:6" ht="15" customHeight="1">
      <c r="A13166" s="19" t="e">
        <f>VLOOKUP(B13166,segédtábla!$A$1:$C$156,3,FALSE)</f>
        <v>#N/A</v>
      </c>
      <c r="B13166" s="11"/>
      <c r="C13166" s="13" t="e">
        <f>VLOOKUP(B13166,segédtábla!$A$1:$C$156,2,FALSE)</f>
        <v>#N/A</v>
      </c>
      <c r="D13166" s="5"/>
      <c r="E13166" s="332" t="e">
        <f>VLOOKUP(C13166,'Havi KM'!A:S,4,FALSE)</f>
        <v>#N/A</v>
      </c>
      <c r="F13166" s="163"/>
    </row>
    <row r="13167" spans="1:6" ht="15" customHeight="1">
      <c r="A13167" s="19" t="e">
        <f>VLOOKUP(B13167,segédtábla!$A$1:$C$156,3,FALSE)</f>
        <v>#N/A</v>
      </c>
      <c r="B13167" s="11"/>
      <c r="C13167" s="13" t="e">
        <f>VLOOKUP(B13167,segédtábla!$A$1:$C$156,2,FALSE)</f>
        <v>#N/A</v>
      </c>
      <c r="D13167" s="5"/>
      <c r="E13167" s="332" t="e">
        <f>VLOOKUP(C13167,'Havi KM'!A:S,4,FALSE)</f>
        <v>#N/A</v>
      </c>
      <c r="F13167" s="163"/>
    </row>
    <row r="13168" spans="1:6" ht="15" customHeight="1">
      <c r="A13168" s="19" t="str">
        <f>VLOOKUP(B13168,segédtábla!$A$1:$C$156,3,FALSE)</f>
        <v>5+2</v>
      </c>
      <c r="B13168" s="175" t="s">
        <v>1181</v>
      </c>
      <c r="C13168" s="116" t="str">
        <f>VLOOKUP(B13168,segédtábla!$A$1:$C$156,2,FALSE)</f>
        <v>Lázár Gábor</v>
      </c>
      <c r="D13168" s="143" t="s">
        <v>7136</v>
      </c>
      <c r="E13168" s="332" t="str">
        <f>VLOOKUP(C13168,'Havi KM'!A:S,4,FALSE)</f>
        <v xml:space="preserve">     1 156,79 km</v>
      </c>
      <c r="F13168" s="163"/>
    </row>
    <row r="13170" spans="1:6" ht="15" customHeight="1">
      <c r="A13170" s="10"/>
      <c r="B13170" s="16"/>
      <c r="C13170" s="263">
        <v>46078</v>
      </c>
      <c r="D13170" s="237" t="str">
        <f>TEXT(C13170,"dddd")</f>
        <v>Wednesday</v>
      </c>
      <c r="E13170" s="330"/>
      <c r="F13170" s="227">
        <f>+COUNTA(B13173:B13243)</f>
        <v>47</v>
      </c>
    </row>
    <row r="13171" spans="1:6" ht="15" customHeight="1">
      <c r="C13171" s="355"/>
    </row>
    <row r="13172" spans="1:6" ht="15" customHeight="1">
      <c r="A13172" s="7" t="s">
        <v>1136</v>
      </c>
      <c r="B13172" s="8" t="s">
        <v>1137</v>
      </c>
      <c r="C13172" s="9" t="s">
        <v>1138</v>
      </c>
      <c r="D13172" s="9" t="s">
        <v>1139</v>
      </c>
      <c r="E13172" s="331" t="s">
        <v>1140</v>
      </c>
      <c r="F13172" s="9" t="s">
        <v>1141</v>
      </c>
    </row>
    <row r="13173" spans="1:6" ht="15" customHeight="1">
      <c r="A13173" s="19" t="str">
        <f>VLOOKUP(B13173,segédtábla!$A$1:$C$156,3,FALSE)</f>
        <v>5+2</v>
      </c>
      <c r="B13173" s="226" t="s">
        <v>1278</v>
      </c>
      <c r="C13173" s="13" t="str">
        <f>VLOOKUP(B13173,segédtábla!$A$1:$C$156,2,FALSE)</f>
        <v>Adamek István + Nyíri Attila</v>
      </c>
      <c r="D13173" s="5" t="s">
        <v>10872</v>
      </c>
      <c r="E13173" s="332" t="e">
        <f>VLOOKUP(C13173,'Havi KM'!A:S,4,FALSE)</f>
        <v>#N/A</v>
      </c>
      <c r="F13173" s="163"/>
    </row>
    <row r="13174" spans="1:6" ht="15" customHeight="1">
      <c r="A13174" s="19" t="e">
        <f>VLOOKUP(B13174,segédtábla!$A$1:$C$156,3,FALSE)</f>
        <v>#N/A</v>
      </c>
      <c r="B13174" s="11"/>
      <c r="C13174" s="13" t="e">
        <f>VLOOKUP(B13174,segédtábla!$A$1:$C$156,2,FALSE)</f>
        <v>#N/A</v>
      </c>
      <c r="D13174" s="5"/>
      <c r="E13174" s="332" t="e">
        <f>VLOOKUP(C13174,'Havi KM'!A:S,4,FALSE)</f>
        <v>#N/A</v>
      </c>
      <c r="F13174" s="163"/>
    </row>
    <row r="13175" spans="1:6" ht="15" customHeight="1">
      <c r="A13175" s="19" t="e">
        <f>VLOOKUP(B13175,segédtábla!$A$1:$C$156,3,FALSE)</f>
        <v>#N/A</v>
      </c>
      <c r="B13175" s="11"/>
      <c r="C13175" s="13" t="e">
        <f>VLOOKUP(B13175,segédtábla!$A$1:$C$156,2,FALSE)</f>
        <v>#N/A</v>
      </c>
      <c r="D13175" s="5"/>
      <c r="E13175" s="332" t="e">
        <f>VLOOKUP(C13175,'Havi KM'!A:S,4,FALSE)</f>
        <v>#N/A</v>
      </c>
      <c r="F13175" s="163"/>
    </row>
    <row r="13176" spans="1:6" ht="15" customHeight="1">
      <c r="A13176" s="19" t="str">
        <f>VLOOKUP(B13176,segédtábla!$A$1:$C$156,3,FALSE)</f>
        <v>10+4</v>
      </c>
      <c r="B13176" s="226" t="s">
        <v>1276</v>
      </c>
      <c r="C13176" s="13" t="str">
        <f>VLOOKUP(B13176,segédtábla!$A$1:$C$156,2,FALSE)</f>
        <v>Tanács Attila</v>
      </c>
      <c r="D13176" s="5" t="s">
        <v>1436</v>
      </c>
      <c r="E13176" s="332" t="str">
        <f>VLOOKUP(C13176,'Havi KM'!A:S,4,FALSE)</f>
        <v xml:space="preserve">      232,78 km</v>
      </c>
      <c r="F13176" s="163" t="s">
        <v>10873</v>
      </c>
    </row>
    <row r="13177" spans="1:6" ht="15" customHeight="1">
      <c r="A13177" s="19">
        <f>VLOOKUP(B13177,segédtábla!$A$1:$C$156,3,FALSE)</f>
        <v>0</v>
      </c>
      <c r="B13177" s="226" t="s">
        <v>1187</v>
      </c>
      <c r="C13177" s="13" t="str">
        <f>VLOOKUP(B13177,segédtábla!$A$1:$C$156,2,FALSE)</f>
        <v>hengerfejes kivonva</v>
      </c>
      <c r="D13177" s="5" t="s">
        <v>10874</v>
      </c>
      <c r="E13177" s="332" t="e">
        <f>VLOOKUP(C13177,'Havi KM'!A:S,4,FALSE)</f>
        <v>#N/A</v>
      </c>
      <c r="F13177" s="163"/>
    </row>
    <row r="13178" spans="1:6" ht="15" customHeight="1">
      <c r="A13178" s="19" t="e">
        <f>VLOOKUP(B13178,segédtábla!$A$1:$C$156,3,FALSE)</f>
        <v>#N/A</v>
      </c>
      <c r="B13178" s="11"/>
      <c r="C13178" s="13" t="e">
        <f>VLOOKUP(B13178,segédtábla!$A$1:$C$156,2,FALSE)</f>
        <v>#N/A</v>
      </c>
      <c r="D13178" s="5"/>
      <c r="E13178" s="332" t="e">
        <f>VLOOKUP(C13178,'Havi KM'!A:S,4,FALSE)</f>
        <v>#N/A</v>
      </c>
      <c r="F13178" s="163"/>
    </row>
    <row r="13179" spans="1:6" ht="15" customHeight="1">
      <c r="A13179" s="19" t="str">
        <f>VLOOKUP(B13179,segédtábla!$A$1:$C$156,3,FALSE)</f>
        <v>5+2</v>
      </c>
      <c r="B13179" s="226" t="s">
        <v>1281</v>
      </c>
      <c r="C13179" s="319" t="str">
        <f>VLOOKUP(B13179,segédtábla!$A$1:$C$156,2,FALSE)</f>
        <v>Kiss Sándor</v>
      </c>
      <c r="D13179" s="188" t="s">
        <v>1436</v>
      </c>
      <c r="E13179" s="332" t="str">
        <f>VLOOKUP(C13179,'Havi KM'!A:S,4,FALSE)</f>
        <v xml:space="preserve">     1 065,91 km</v>
      </c>
      <c r="F13179" s="163"/>
    </row>
    <row r="13180" spans="1:6" ht="15" customHeight="1">
      <c r="A13180" s="19" t="str">
        <f>VLOOKUP(B13180,segédtábla!$A$1:$C$156,3,FALSE)</f>
        <v>11+3</v>
      </c>
      <c r="B13180" s="226" t="s">
        <v>1183</v>
      </c>
      <c r="C13180" s="178" t="str">
        <f>VLOOKUP(B13180,segédtábla!$A$1:$C$156,2,FALSE)</f>
        <v>Kelemen Imre</v>
      </c>
      <c r="D13180" s="4" t="s">
        <v>10875</v>
      </c>
      <c r="E13180" s="332" t="str">
        <f>VLOOKUP(C13180,'Havi KM'!A:S,4,FALSE)</f>
        <v xml:space="preserve">     2 133,94 km</v>
      </c>
      <c r="F13180" s="163"/>
    </row>
    <row r="13181" spans="1:6" ht="15" customHeight="1">
      <c r="A13181" s="19" t="e">
        <f>VLOOKUP(B13181,segédtábla!$A$1:$C$156,3,FALSE)</f>
        <v>#N/A</v>
      </c>
      <c r="B13181" s="11"/>
      <c r="C13181" s="13" t="e">
        <f>VLOOKUP(B13181,segédtábla!$A$1:$C$156,2,FALSE)</f>
        <v>#N/A</v>
      </c>
      <c r="D13181" s="5"/>
      <c r="E13181" s="332" t="e">
        <f>VLOOKUP(C13181,'Havi KM'!A:S,4,FALSE)</f>
        <v>#N/A</v>
      </c>
      <c r="F13181" s="163"/>
    </row>
    <row r="13182" spans="1:6" ht="15" customHeight="1">
      <c r="A13182" s="19" t="e">
        <f>VLOOKUP(B13182,segédtábla!$A$1:$C$156,3,FALSE)</f>
        <v>#N/A</v>
      </c>
      <c r="B13182" s="21"/>
      <c r="C13182" s="13" t="e">
        <f>VLOOKUP(B13182,segédtábla!$A$1:$C$156,2,FALSE)</f>
        <v>#N/A</v>
      </c>
      <c r="D13182" s="5"/>
      <c r="E13182" s="332" t="e">
        <f>VLOOKUP(C13182,'Havi KM'!A:S,4,FALSE)</f>
        <v>#N/A</v>
      </c>
      <c r="F13182" s="163"/>
    </row>
    <row r="13183" spans="1:6" ht="15" customHeight="1">
      <c r="A13183" s="19" t="str">
        <f>VLOOKUP(B13183,segédtábla!$A$1:$C$156,3,FALSE)</f>
        <v>11+3</v>
      </c>
      <c r="B13183" s="226" t="s">
        <v>1378</v>
      </c>
      <c r="C13183" s="13" t="str">
        <f>VLOOKUP(B13183,segédtábla!$A$1:$C$156,2,FALSE)</f>
        <v>Dalanics Zsolt</v>
      </c>
      <c r="D13183" s="5" t="s">
        <v>10876</v>
      </c>
      <c r="E13183" s="332" t="str">
        <f>VLOOKUP(C13183,'Havi KM'!A:S,4,FALSE)</f>
        <v xml:space="preserve">     1 398,48 km</v>
      </c>
      <c r="F13183" s="363"/>
    </row>
    <row r="13184" spans="1:6" ht="15" customHeight="1">
      <c r="A13184" s="19" t="str">
        <f>VLOOKUP(B13184,segédtábla!$A$1:$C$156,3,FALSE)</f>
        <v>11+3</v>
      </c>
      <c r="B13184" s="226" t="s">
        <v>1366</v>
      </c>
      <c r="C13184" s="13" t="str">
        <f>VLOOKUP(B13184,segédtábla!$A$1:$C$156,2,FALSE)</f>
        <v>Busi Sándor János</v>
      </c>
      <c r="D13184" s="5" t="s">
        <v>10877</v>
      </c>
      <c r="E13184" s="332" t="str">
        <f>VLOOKUP(C13184,'Havi KM'!A:S,4,FALSE)</f>
        <v xml:space="preserve">     1 430,82 km</v>
      </c>
      <c r="F13184" s="163" t="s">
        <v>10878</v>
      </c>
    </row>
    <row r="13185" spans="1:6" ht="15" customHeight="1">
      <c r="A13185" s="19" t="str">
        <f>VLOOKUP(B13185,segédtábla!$A$1:$C$156,3,FALSE)</f>
        <v>2/1.</v>
      </c>
      <c r="B13185" s="226" t="s">
        <v>5289</v>
      </c>
      <c r="C13185" s="13" t="str">
        <f>VLOOKUP(B13185,segédtábla!$A$1:$C$156,2,FALSE)</f>
        <v>Molárovits Zoltán Edvin</v>
      </c>
      <c r="D13185" s="5" t="s">
        <v>10879</v>
      </c>
      <c r="E13185" s="332" t="str">
        <f>VLOOKUP(C13185,'Havi KM'!A:S,4,FALSE)</f>
        <v xml:space="preserve">     2 145,93 km</v>
      </c>
      <c r="F13185" s="163"/>
    </row>
    <row r="13186" spans="1:6" ht="15" customHeight="1">
      <c r="A13186" s="19" t="str">
        <f>VLOOKUP(B13186,segédtábla!$A$1:$C$156,3,FALSE)</f>
        <v>11+3</v>
      </c>
      <c r="B13186" s="226" t="s">
        <v>1253</v>
      </c>
      <c r="C13186" s="13" t="str">
        <f>VLOOKUP(B13186,segédtábla!$A$1:$C$156,2,FALSE)</f>
        <v>Knyihár Adrián</v>
      </c>
      <c r="D13186" s="5" t="s">
        <v>10880</v>
      </c>
      <c r="E13186" s="332" t="str">
        <f>VLOOKUP(C13186,'Havi KM'!A:S,4,FALSE)</f>
        <v xml:space="preserve">      0,0 km</v>
      </c>
      <c r="F13186" s="231" t="s">
        <v>10881</v>
      </c>
    </row>
    <row r="13187" spans="1:6" ht="15" customHeight="1">
      <c r="A13187" s="19" t="str">
        <f>VLOOKUP(B13187,segédtábla!$A$1:$C$156,3,FALSE)</f>
        <v>11+3</v>
      </c>
      <c r="B13187" s="226" t="s">
        <v>1223</v>
      </c>
      <c r="C13187" s="13" t="str">
        <f>VLOOKUP(B13187,segédtábla!$A$1:$C$156,2,FALSE)</f>
        <v>Molnár Lajos</v>
      </c>
      <c r="D13187" s="5" t="s">
        <v>10882</v>
      </c>
      <c r="E13187" s="332" t="str">
        <f>VLOOKUP(C13187,'Havi KM'!A:S,4,FALSE)</f>
        <v xml:space="preserve">     2 738,73 km</v>
      </c>
      <c r="F13187" s="163" t="s">
        <v>10883</v>
      </c>
    </row>
    <row r="13188" spans="1:6" ht="15" customHeight="1">
      <c r="A13188" s="19" t="str">
        <f>VLOOKUP(B13188,segédtábla!$A$1:$C$156,3,FALSE)</f>
        <v>5+2</v>
      </c>
      <c r="B13188" s="226" t="s">
        <v>1292</v>
      </c>
      <c r="C13188" s="13" t="str">
        <f>VLOOKUP(B13188,segédtábla!$A$1:$C$156,2,FALSE)</f>
        <v>Hanzi György Lehel</v>
      </c>
      <c r="D13188" s="5" t="s">
        <v>10884</v>
      </c>
      <c r="E13188" s="332" t="str">
        <f>VLOOKUP(C13188,'Havi KM'!A:S,4,FALSE)</f>
        <v xml:space="preserve">     1 303,29 km</v>
      </c>
      <c r="F13188" s="163" t="s">
        <v>10292</v>
      </c>
    </row>
    <row r="13189" spans="1:6" ht="15" customHeight="1">
      <c r="A13189" s="19" t="str">
        <f>VLOOKUP(B13189,segédtábla!$A$1:$C$156,3,FALSE)</f>
        <v>11+2</v>
      </c>
      <c r="B13189" s="226" t="s">
        <v>1197</v>
      </c>
      <c r="C13189" s="13" t="str">
        <f>VLOOKUP(B13189,segédtábla!$A$1:$C$156,2,FALSE)</f>
        <v>Csepeti Péter</v>
      </c>
      <c r="D13189" s="5" t="s">
        <v>10885</v>
      </c>
      <c r="E13189" s="332" t="str">
        <f>VLOOKUP(C13189,'Havi KM'!A:S,4,FALSE)</f>
        <v xml:space="preserve">      982,79 km</v>
      </c>
      <c r="F13189" s="163"/>
    </row>
    <row r="13190" spans="1:6" ht="15" customHeight="1">
      <c r="A13190" s="19" t="str">
        <f>VLOOKUP(B13190,segédtábla!$A$1:$C$156,3,FALSE)</f>
        <v>5+2</v>
      </c>
      <c r="B13190" s="226" t="s">
        <v>1526</v>
      </c>
      <c r="C13190" s="13" t="str">
        <f>VLOOKUP(B13190,segédtábla!$A$1:$C$156,2,FALSE)</f>
        <v>Simon Zoltán</v>
      </c>
      <c r="D13190" s="5" t="s">
        <v>10886</v>
      </c>
      <c r="E13190" s="332" t="str">
        <f>VLOOKUP(C13190,'Havi KM'!A:S,4,FALSE)</f>
        <v xml:space="preserve">     1 431,31 km</v>
      </c>
      <c r="F13190" s="163"/>
    </row>
    <row r="13191" spans="1:6" ht="15" customHeight="1">
      <c r="A13191" s="19" t="str">
        <f>VLOOKUP(B13191,segédtábla!$A$1:$C$156,3,FALSE)</f>
        <v>5+2</v>
      </c>
      <c r="B13191" s="226" t="s">
        <v>1152</v>
      </c>
      <c r="C13191" s="13" t="str">
        <f>VLOOKUP(B13191,segédtábla!$A$1:$C$156,2,FALSE)</f>
        <v>Tokorcsi Tibor</v>
      </c>
      <c r="D13191" s="4" t="s">
        <v>10887</v>
      </c>
      <c r="E13191" s="332" t="str">
        <f>VLOOKUP(C13191,'Havi KM'!A:S,4,FALSE)</f>
        <v xml:space="preserve">     1 330,53 km</v>
      </c>
      <c r="F13191" s="163" t="s">
        <v>10888</v>
      </c>
    </row>
    <row r="13192" spans="1:6" ht="15" customHeight="1">
      <c r="A13192" s="19" t="str">
        <f>VLOOKUP(B13192,segédtábla!$A$1:$C$156,3,FALSE)</f>
        <v>11+3</v>
      </c>
      <c r="B13192" s="226" t="s">
        <v>1158</v>
      </c>
      <c r="C13192" s="13" t="str">
        <f>VLOOKUP(B13192,segédtábla!$A$1:$C$156,2,FALSE)</f>
        <v>Csák László</v>
      </c>
      <c r="D13192" s="5" t="s">
        <v>10889</v>
      </c>
      <c r="E13192" s="332" t="str">
        <f>VLOOKUP(C13192,'Havi KM'!A:S,4,FALSE)</f>
        <v xml:space="preserve">     1 157,94 km</v>
      </c>
      <c r="F13192" s="163" t="s">
        <v>10890</v>
      </c>
    </row>
    <row r="13193" spans="1:6" ht="15" customHeight="1">
      <c r="A13193" s="19" t="str">
        <f>VLOOKUP(B13193,segédtábla!$A$1:$C$156,3,FALSE)</f>
        <v>5+2</v>
      </c>
      <c r="B13193" s="226" t="s">
        <v>1256</v>
      </c>
      <c r="C13193" s="13" t="str">
        <f>VLOOKUP(B13193,segédtábla!$A$1:$C$156,2,FALSE)</f>
        <v>Árvai Gábor</v>
      </c>
      <c r="D13193" s="5" t="s">
        <v>10891</v>
      </c>
      <c r="E13193" s="332" t="str">
        <f>VLOOKUP(C13193,'Havi KM'!A:S,4,FALSE)</f>
        <v xml:space="preserve">     1 696,48 km</v>
      </c>
      <c r="F13193" s="163"/>
    </row>
    <row r="13194" spans="1:6" ht="15" customHeight="1">
      <c r="A13194" s="19" t="str">
        <f>VLOOKUP(B13194,segédtábla!$A$1:$C$156,3,FALSE)</f>
        <v>5+2</v>
      </c>
      <c r="B13194" s="226" t="s">
        <v>10892</v>
      </c>
      <c r="C13194" s="13" t="str">
        <f>VLOOKUP(B13194,segédtábla!$A$1:$C$156,2,FALSE)</f>
        <v>Szegedi Róbert</v>
      </c>
      <c r="D13194" s="5" t="s">
        <v>10893</v>
      </c>
      <c r="E13194" s="332" t="str">
        <f>VLOOKUP(C13194,'Havi KM'!A:S,4,FALSE)</f>
        <v xml:space="preserve">     1 459,28 km</v>
      </c>
      <c r="F13194" s="163"/>
    </row>
    <row r="13195" spans="1:6" ht="15" customHeight="1">
      <c r="A13195" s="19" t="e">
        <f>VLOOKUP(B13195,segédtábla!$A$1:$C$156,3,FALSE)</f>
        <v>#N/A</v>
      </c>
      <c r="B13195" s="11"/>
      <c r="C13195" s="13" t="e">
        <f>VLOOKUP(B13195,segédtábla!$A$1:$C$156,2,FALSE)</f>
        <v>#N/A</v>
      </c>
      <c r="D13195" s="5"/>
      <c r="E13195" s="332" t="e">
        <f>VLOOKUP(C13195,'Havi KM'!A:S,4,FALSE)</f>
        <v>#N/A</v>
      </c>
      <c r="F13195" s="163"/>
    </row>
    <row r="13196" spans="1:6" ht="15" customHeight="1">
      <c r="A13196" s="19" t="e">
        <f>VLOOKUP(B13196,segédtábla!$A$1:$C$156,3,FALSE)</f>
        <v>#N/A</v>
      </c>
      <c r="B13196" s="11"/>
      <c r="C13196" s="13" t="e">
        <f>VLOOKUP(B13196,segédtábla!$A$1:$C$156,2,FALSE)</f>
        <v>#N/A</v>
      </c>
      <c r="D13196" s="5"/>
      <c r="E13196" s="332" t="e">
        <f>VLOOKUP(C13196,'Havi KM'!A:S,4,FALSE)</f>
        <v>#N/A</v>
      </c>
      <c r="F13196" s="163"/>
    </row>
    <row r="13197" spans="1:6" ht="15" customHeight="1">
      <c r="A13197" s="19" t="e">
        <f>VLOOKUP(B13197,segédtábla!$A$1:$C$156,3,FALSE)</f>
        <v>#N/A</v>
      </c>
      <c r="B13197" s="11"/>
      <c r="C13197" s="13" t="e">
        <f>VLOOKUP(B13197,segédtábla!$A$1:$C$156,2,FALSE)</f>
        <v>#N/A</v>
      </c>
      <c r="D13197" s="5"/>
      <c r="E13197" s="332" t="e">
        <f>VLOOKUP(C13197,'Havi KM'!A:S,4,FALSE)</f>
        <v>#N/A</v>
      </c>
      <c r="F13197" s="163"/>
    </row>
    <row r="13198" spans="1:6" ht="15" customHeight="1">
      <c r="A13198" s="19" t="str">
        <f>VLOOKUP(B13198,segédtábla!$A$1:$C$156,3,FALSE)</f>
        <v>11+3</v>
      </c>
      <c r="B13198" s="175" t="s">
        <v>1189</v>
      </c>
      <c r="C13198" s="116" t="str">
        <f>VLOOKUP(B13198,segédtábla!$A$1:$C$156,2,FALSE)</f>
        <v>Tatarek Sándor</v>
      </c>
      <c r="D13198" s="143" t="s">
        <v>10894</v>
      </c>
      <c r="E13198" s="332" t="str">
        <f>VLOOKUP(C13198,'Havi KM'!A:S,4,FALSE)</f>
        <v xml:space="preserve">      823,62 km</v>
      </c>
      <c r="F13198" s="163"/>
    </row>
    <row r="13200" spans="1:6" ht="15" customHeight="1">
      <c r="A13200" s="10"/>
      <c r="B13200" s="16"/>
      <c r="C13200" s="263">
        <v>46079</v>
      </c>
      <c r="D13200" s="237" t="str">
        <f>TEXT(C13200,"dddd")</f>
        <v>Thursday</v>
      </c>
      <c r="E13200" s="330"/>
      <c r="F13200" s="227">
        <f>+COUNTA(B13203:B13215)</f>
        <v>9</v>
      </c>
    </row>
    <row r="13201" spans="1:6" ht="15" customHeight="1">
      <c r="C13201" s="355"/>
    </row>
    <row r="13202" spans="1:6" ht="15" customHeight="1">
      <c r="A13202" s="7" t="s">
        <v>1136</v>
      </c>
      <c r="B13202" s="8" t="s">
        <v>1137</v>
      </c>
      <c r="C13202" s="9" t="s">
        <v>1138</v>
      </c>
      <c r="D13202" s="9" t="s">
        <v>1139</v>
      </c>
      <c r="E13202" s="331" t="s">
        <v>1140</v>
      </c>
      <c r="F13202" s="9" t="s">
        <v>1141</v>
      </c>
    </row>
    <row r="13203" spans="1:6" ht="15" customHeight="1">
      <c r="A13203" s="19" t="str">
        <f>VLOOKUP(B13203,segédtábla!$A$1:$C$156,3,FALSE)</f>
        <v>5+2</v>
      </c>
      <c r="B13203" s="226" t="s">
        <v>10895</v>
      </c>
      <c r="C13203" s="178" t="str">
        <f>VLOOKUP(B13203,segédtábla!$A$1:$C$156,2,FALSE)</f>
        <v>Nagy Szabina + Kálmán János</v>
      </c>
      <c r="D13203" s="4" t="s">
        <v>10896</v>
      </c>
      <c r="E13203" s="332" t="e">
        <f>VLOOKUP(C13203,'Havi KM'!A:S,4,FALSE)</f>
        <v>#N/A</v>
      </c>
      <c r="F13203" s="163"/>
    </row>
    <row r="13204" spans="1:6" ht="15" customHeight="1">
      <c r="A13204" s="19" t="str">
        <f>VLOOKUP(B13204,segédtábla!$A$1:$C$156,3,FALSE)</f>
        <v>5+2</v>
      </c>
      <c r="B13204" s="226" t="s">
        <v>1149</v>
      </c>
      <c r="C13204" s="13" t="str">
        <f>VLOOKUP(B13204,segédtábla!$A$1:$C$156,2,FALSE)</f>
        <v>Létai Ferenc + Létainé Zsuzsa</v>
      </c>
      <c r="D13204" s="5" t="s">
        <v>10897</v>
      </c>
      <c r="E13204" s="332" t="e">
        <f>VLOOKUP(C13204,'Havi KM'!A:S,4,FALSE)</f>
        <v>#N/A</v>
      </c>
      <c r="F13204" s="163"/>
    </row>
    <row r="13205" spans="1:6" ht="15" customHeight="1">
      <c r="A13205" s="19" t="str">
        <f>VLOOKUP(B13205,segédtábla!$A$1:$C$156,3,FALSE)</f>
        <v>5+2</v>
      </c>
      <c r="B13205" s="226" t="s">
        <v>1269</v>
      </c>
      <c r="C13205" s="13" t="str">
        <f>VLOOKUP(B13205,segédtábla!$A$1:$C$156,2,FALSE)</f>
        <v>Bagi Lajos + Bagi Márió</v>
      </c>
      <c r="D13205" s="5" t="s">
        <v>10898</v>
      </c>
      <c r="E13205" s="332" t="e">
        <f>VLOOKUP(C13205,'Havi KM'!A:S,4,FALSE)</f>
        <v>#N/A</v>
      </c>
      <c r="F13205" s="163"/>
    </row>
    <row r="13206" spans="1:6" ht="15" customHeight="1">
      <c r="A13206" s="19" t="str">
        <f>VLOOKUP(B13206,segédtábla!$A$1:$C$156,3,FALSE)</f>
        <v>5+2</v>
      </c>
      <c r="B13206" s="226" t="s">
        <v>1159</v>
      </c>
      <c r="C13206" s="13" t="str">
        <f>VLOOKUP(B13206,segédtábla!$A$1:$C$156,2,FALSE)</f>
        <v>Pilló József + Pillóné S. Judit</v>
      </c>
      <c r="D13206" s="5" t="s">
        <v>10899</v>
      </c>
      <c r="E13206" s="332" t="e">
        <f>VLOOKUP(C13206,'Havi KM'!A:S,4,FALSE)</f>
        <v>#N/A</v>
      </c>
      <c r="F13206" s="163"/>
    </row>
    <row r="13207" spans="1:6" ht="15" customHeight="1">
      <c r="A13207" s="19" t="e">
        <f>VLOOKUP(B13207,segédtábla!$A$1:$C$156,3,FALSE)</f>
        <v>#N/A</v>
      </c>
      <c r="B13207" s="11"/>
      <c r="C13207" s="13" t="e">
        <f>VLOOKUP(B13207,segédtábla!$A$1:$C$156,2,FALSE)</f>
        <v>#N/A</v>
      </c>
      <c r="D13207" s="5"/>
      <c r="E13207" s="332" t="e">
        <f>VLOOKUP(C13207,'Havi KM'!A:S,4,FALSE)</f>
        <v>#N/A</v>
      </c>
      <c r="F13207" s="163"/>
    </row>
    <row r="13208" spans="1:6" ht="15" customHeight="1">
      <c r="A13208" s="19" t="str">
        <f>VLOOKUP(B13208,segédtábla!$A$1:$C$156,3,FALSE)</f>
        <v>5+2</v>
      </c>
      <c r="B13208" s="226" t="s">
        <v>1274</v>
      </c>
      <c r="C13208" s="13" t="str">
        <f>VLOOKUP(B13208,segédtábla!$A$1:$C$156,2,FALSE)</f>
        <v>Kakulya Zsolt</v>
      </c>
      <c r="D13208" s="5" t="s">
        <v>1436</v>
      </c>
      <c r="E13208" s="332" t="str">
        <f>VLOOKUP(C13208,'Havi KM'!A:S,4,FALSE)</f>
        <v xml:space="preserve">     1 219,87 km</v>
      </c>
      <c r="F13208" s="163"/>
    </row>
    <row r="13209" spans="1:6" ht="15" customHeight="1">
      <c r="A13209" s="19" t="str">
        <f>VLOOKUP(B13209,segédtábla!$A$1:$C$156,3,FALSE)</f>
        <v>11+3</v>
      </c>
      <c r="B13209" s="226" t="s">
        <v>1212</v>
      </c>
      <c r="C13209" s="13" t="str">
        <f>VLOOKUP(B13209,segédtábla!$A$1:$C$156,2,FALSE)</f>
        <v>Kopányi László</v>
      </c>
      <c r="D13209" s="5" t="s">
        <v>10900</v>
      </c>
      <c r="E13209" s="332" t="str">
        <f>VLOOKUP(C13209,'Havi KM'!A:S,4,FALSE)</f>
        <v xml:space="preserve">     2 365,46 km</v>
      </c>
      <c r="F13209" s="163"/>
    </row>
    <row r="13210" spans="1:6" ht="15" customHeight="1">
      <c r="A13210" s="19" t="e">
        <f>VLOOKUP(B13210,segédtábla!$A$1:$C$156,3,FALSE)</f>
        <v>#N/A</v>
      </c>
      <c r="B13210" s="11"/>
      <c r="C13210" s="13" t="e">
        <f>VLOOKUP(B13210,segédtábla!$A$1:$C$156,2,FALSE)</f>
        <v>#N/A</v>
      </c>
      <c r="D13210" s="5"/>
      <c r="E13210" s="332" t="e">
        <f>VLOOKUP(C13210,'Havi KM'!A:S,4,FALSE)</f>
        <v>#N/A</v>
      </c>
      <c r="F13210" s="163"/>
    </row>
    <row r="13211" spans="1:6" ht="15" customHeight="1">
      <c r="A13211" s="19" t="str">
        <f>VLOOKUP(B13211,segédtábla!$A$1:$C$156,3,FALSE)</f>
        <v>5+2</v>
      </c>
      <c r="B13211" s="226" t="s">
        <v>1238</v>
      </c>
      <c r="C13211" s="13" t="str">
        <f>VLOOKUP(B13211,segédtábla!$A$1:$C$156,2,FALSE)</f>
        <v>Tóth Zsolt</v>
      </c>
      <c r="D13211" s="5" t="s">
        <v>10901</v>
      </c>
      <c r="E13211" s="332" t="str">
        <f>VLOOKUP(C13211,'Havi KM'!A:S,4,FALSE)</f>
        <v xml:space="preserve">     1 572,92 km</v>
      </c>
      <c r="F13211" s="163"/>
    </row>
    <row r="13212" spans="1:6" ht="15" customHeight="1">
      <c r="A13212" s="19" t="str">
        <f>VLOOKUP(B13212,segédtábla!$A$1:$C$156,3,FALSE)</f>
        <v>11+3</v>
      </c>
      <c r="B13212" s="226" t="s">
        <v>1353</v>
      </c>
      <c r="C13212" s="13" t="str">
        <f>VLOOKUP(B13212,segédtábla!$A$1:$C$156,2,FALSE)</f>
        <v>Vancsó Attila</v>
      </c>
      <c r="D13212" s="5" t="s">
        <v>10902</v>
      </c>
      <c r="E13212" s="332" t="str">
        <f>VLOOKUP(C13212,'Havi KM'!A:S,4,FALSE)</f>
        <v xml:space="preserve">     1 260,11 km</v>
      </c>
      <c r="F13212" s="163"/>
    </row>
    <row r="13213" spans="1:6" ht="15" customHeight="1">
      <c r="A13213" s="19" t="e">
        <f>VLOOKUP(B13213,segédtábla!$A$1:$C$156,3,FALSE)</f>
        <v>#N/A</v>
      </c>
      <c r="B13213" s="11"/>
      <c r="C13213" s="13" t="e">
        <f>VLOOKUP(B13213,segédtábla!$A$1:$C$156,2,FALSE)</f>
        <v>#N/A</v>
      </c>
      <c r="D13213" s="5"/>
      <c r="E13213" s="332" t="e">
        <f>VLOOKUP(C13213,'Havi KM'!A:S,4,FALSE)</f>
        <v>#N/A</v>
      </c>
      <c r="F13213" s="163"/>
    </row>
    <row r="13214" spans="1:6" ht="15" customHeight="1">
      <c r="A13214" s="19" t="str">
        <f>VLOOKUP(B13214,segédtábla!$A$1:$C$156,3,FALSE)</f>
        <v>5+2</v>
      </c>
      <c r="B13214" s="11" t="s">
        <v>1154</v>
      </c>
      <c r="C13214" s="13" t="str">
        <f>VLOOKUP(B13214,segédtábla!$A$1:$C$156,2,FALSE)</f>
        <v>Tóth Mihály</v>
      </c>
      <c r="D13214" s="174"/>
      <c r="E13214" s="332" t="str">
        <f>VLOOKUP(C13214,'Havi KM'!A:S,4,FALSE)</f>
        <v xml:space="preserve">      345,81 km</v>
      </c>
      <c r="F13214" s="163" t="s">
        <v>10903</v>
      </c>
    </row>
    <row r="13215" spans="1:6" ht="15" customHeight="1">
      <c r="A13215" s="19" t="e">
        <f>VLOOKUP(B13215,segédtábla!$A$1:$C$156,3,FALSE)</f>
        <v>#N/A</v>
      </c>
      <c r="B13215" s="11"/>
      <c r="C13215" s="13" t="e">
        <f>VLOOKUP(B13215,segédtábla!$A$1:$C$156,2,FALSE)</f>
        <v>#N/A</v>
      </c>
      <c r="D13215" s="5"/>
      <c r="E13215" s="332" t="e">
        <f>VLOOKUP(C13215,'Havi KM'!A:S,4,FALSE)</f>
        <v>#N/A</v>
      </c>
      <c r="F13215" s="163"/>
    </row>
    <row r="13216" spans="1:6" ht="15" customHeight="1">
      <c r="A13216" s="19" t="str">
        <f>VLOOKUP(B13216,segédtábla!$A$1:$C$156,3,FALSE)</f>
        <v>5+2</v>
      </c>
      <c r="B13216" s="226" t="s">
        <v>10904</v>
      </c>
      <c r="C13216" s="13" t="str">
        <f>VLOOKUP(B13216,segédtábla!$A$1:$C$156,2,FALSE)</f>
        <v>Árvai József</v>
      </c>
      <c r="D13216" s="5" t="s">
        <v>10905</v>
      </c>
      <c r="E13216" s="332" t="str">
        <f>VLOOKUP(C13216,'Havi KM'!A:S,4,FALSE)</f>
        <v xml:space="preserve">     1 581,31 km</v>
      </c>
      <c r="F13216" s="163"/>
    </row>
    <row r="13217" spans="1:6" ht="15" customHeight="1">
      <c r="A13217" s="19" t="str">
        <f>VLOOKUP(B13217,segédtábla!$A$1:$C$156,3,FALSE)</f>
        <v>5+2</v>
      </c>
      <c r="B13217" s="226" t="s">
        <v>1173</v>
      </c>
      <c r="C13217" s="13" t="str">
        <f>VLOOKUP(B13217,segédtábla!$A$1:$C$156,2,FALSE)</f>
        <v>Léhner Zsolt</v>
      </c>
      <c r="D13217" s="188" t="s">
        <v>10906</v>
      </c>
      <c r="E13217" s="332" t="str">
        <f>VLOOKUP(C13217,'Havi KM'!A:S,4,FALSE)</f>
        <v xml:space="preserve">     1 816,96 km</v>
      </c>
      <c r="F13217" s="163"/>
    </row>
    <row r="13218" spans="1:6" ht="15" customHeight="1">
      <c r="A13218" s="19" t="str">
        <f>VLOOKUP(B13218,segédtábla!$A$1:$C$156,3,FALSE)</f>
        <v>5+2</v>
      </c>
      <c r="B13218" s="226" t="s">
        <v>1179</v>
      </c>
      <c r="C13218" s="13" t="str">
        <f>VLOOKUP(B13218,segédtábla!$A$1:$C$156,2,FALSE)</f>
        <v>Horváth Ákos</v>
      </c>
      <c r="D13218" s="5" t="s">
        <v>10907</v>
      </c>
      <c r="E13218" s="332" t="str">
        <f>VLOOKUP(C13218,'Havi KM'!A:S,4,FALSE)</f>
        <v xml:space="preserve">     1 036,99 km</v>
      </c>
      <c r="F13218" s="163"/>
    </row>
    <row r="13219" spans="1:6" ht="15" customHeight="1">
      <c r="A13219" s="19" t="str">
        <f>VLOOKUP(B13219,segédtábla!$A$1:$C$156,3,FALSE)</f>
        <v>5+2</v>
      </c>
      <c r="B13219" s="226" t="s">
        <v>1317</v>
      </c>
      <c r="C13219" s="13" t="str">
        <f>VLOOKUP(B13219,segédtábla!$A$1:$C$156,2,FALSE)</f>
        <v>Tőzsér Gábor</v>
      </c>
      <c r="D13219" s="5" t="s">
        <v>10908</v>
      </c>
      <c r="E13219" s="332" t="str">
        <f>VLOOKUP(C13219,'Havi KM'!A:S,4,FALSE)</f>
        <v xml:space="preserve">     1 375,22 km</v>
      </c>
      <c r="F13219" s="163"/>
    </row>
    <row r="13220" spans="1:6" ht="15" customHeight="1">
      <c r="A13220" s="19" t="str">
        <f>VLOOKUP(B13220,segédtábla!$A$1:$C$156,3,FALSE)</f>
        <v>5+2</v>
      </c>
      <c r="B13220" s="226" t="s">
        <v>1339</v>
      </c>
      <c r="C13220" s="13" t="s">
        <v>10868</v>
      </c>
      <c r="D13220" s="5" t="s">
        <v>2949</v>
      </c>
      <c r="E13220" s="332" t="e">
        <f>VLOOKUP(C13220,'Havi KM'!A:S,4,FALSE)</f>
        <v>#N/A</v>
      </c>
      <c r="F13220" s="163"/>
    </row>
    <row r="13221" spans="1:6" ht="15" customHeight="1">
      <c r="A13221" s="19" t="str">
        <f>VLOOKUP(B13221,segédtábla!$A$1:$C$156,3,FALSE)</f>
        <v>10+4</v>
      </c>
      <c r="B13221" s="226" t="s">
        <v>1520</v>
      </c>
      <c r="C13221" s="13" t="str">
        <f>VLOOKUP(B13221,segédtábla!$A$1:$C$156,2,FALSE)</f>
        <v>Sipőcz Dániel</v>
      </c>
      <c r="D13221" s="5" t="s">
        <v>10909</v>
      </c>
      <c r="E13221" s="332" t="str">
        <f>VLOOKUP(C13221,'Havi KM'!A:S,4,FALSE)</f>
        <v xml:space="preserve">     2 677,58 km</v>
      </c>
      <c r="F13221" s="163"/>
    </row>
    <row r="13222" spans="1:6" ht="15" customHeight="1">
      <c r="A13222" s="19" t="e">
        <f>VLOOKUP(B13222,segédtábla!$A$1:$C$156,3,FALSE)</f>
        <v>#N/A</v>
      </c>
      <c r="B13222" s="11"/>
      <c r="C13222" s="13" t="e">
        <f>VLOOKUP(B13222,segédtábla!$A$1:$C$156,2,FALSE)</f>
        <v>#N/A</v>
      </c>
      <c r="D13222" s="5"/>
      <c r="E13222" s="332" t="e">
        <f>VLOOKUP(C13222,'Havi KM'!A:S,4,FALSE)</f>
        <v>#N/A</v>
      </c>
      <c r="F13222" s="163"/>
    </row>
    <row r="13223" spans="1:6" ht="15" customHeight="1">
      <c r="A13223" s="19" t="e">
        <f>VLOOKUP(B13223,segédtábla!$A$1:$C$156,3,FALSE)</f>
        <v>#N/A</v>
      </c>
      <c r="B13223" s="11"/>
      <c r="C13223" s="13" t="e">
        <f>VLOOKUP(B13223,segédtábla!$A$1:$C$156,2,FALSE)</f>
        <v>#N/A</v>
      </c>
      <c r="D13223" s="5"/>
      <c r="E13223" s="332" t="e">
        <f>VLOOKUP(C13223,'Havi KM'!A:S,4,FALSE)</f>
        <v>#N/A</v>
      </c>
      <c r="F13223" s="163"/>
    </row>
    <row r="13224" spans="1:6" ht="15" customHeight="1">
      <c r="A13224" s="19" t="str">
        <f>VLOOKUP(B13224,segédtábla!$A$1:$C$156,3,FALSE)</f>
        <v>5+2</v>
      </c>
      <c r="B13224" s="11" t="s">
        <v>1243</v>
      </c>
      <c r="C13224" s="13" t="str">
        <f>VLOOKUP(B13224,segédtábla!$A$1:$C$156,2,FALSE)</f>
        <v>Csicsai Gábor</v>
      </c>
      <c r="D13224" s="5" t="s">
        <v>1663</v>
      </c>
      <c r="E13224" s="332" t="str">
        <f>VLOOKUP(C13224,'Havi KM'!A:S,4,FALSE)</f>
        <v xml:space="preserve">      636,52 km</v>
      </c>
      <c r="F13224" s="163"/>
    </row>
    <row r="13225" spans="1:6" ht="15" customHeight="1">
      <c r="A13225" s="19" t="str">
        <f>VLOOKUP(B13225,segédtábla!$A$1:$C$156,3,FALSE)</f>
        <v>11+3</v>
      </c>
      <c r="B13225" s="175" t="s">
        <v>1245</v>
      </c>
      <c r="C13225" s="116" t="str">
        <f>VLOOKUP(B13225,segédtábla!$A$1:$C$156,2,FALSE)</f>
        <v>Slebárszky Attila Gábor</v>
      </c>
      <c r="D13225" s="143" t="s">
        <v>7819</v>
      </c>
      <c r="E13225" s="332" t="str">
        <f>VLOOKUP(C13225,'Havi KM'!A:S,4,FALSE)</f>
        <v xml:space="preserve">     1 780,0 km</v>
      </c>
      <c r="F13225" s="163"/>
    </row>
    <row r="13226" spans="1:6" ht="15" customHeight="1">
      <c r="A13226" s="19" t="str">
        <f>VLOOKUP(B13226,segédtábla!$A$1:$C$156,3,FALSE)</f>
        <v>5+2</v>
      </c>
      <c r="B13226" s="175" t="s">
        <v>1264</v>
      </c>
      <c r="C13226" s="116" t="str">
        <f>VLOOKUP(B13226,segédtábla!$A$1:$C$156,2,FALSE)</f>
        <v>Sógorka Csaba</v>
      </c>
      <c r="D13226" s="143" t="s">
        <v>7819</v>
      </c>
      <c r="E13226" s="332" t="str">
        <f>VLOOKUP(C13226,'Havi KM'!A:S,4,FALSE)</f>
        <v xml:space="preserve">     1 480,64 km</v>
      </c>
      <c r="F13226" s="163"/>
    </row>
    <row r="13228" spans="1:6" ht="15" customHeight="1">
      <c r="A13228" s="10"/>
      <c r="B13228" s="16"/>
      <c r="C13228" s="263">
        <v>46080</v>
      </c>
      <c r="D13228" s="237" t="str">
        <f>TEXT(C13228,"dddd")</f>
        <v>Friday</v>
      </c>
      <c r="E13228" s="330"/>
      <c r="F13228" s="227">
        <f>+COUNTA(B13231:B13240)</f>
        <v>6</v>
      </c>
    </row>
    <row r="13229" spans="1:6" ht="15" customHeight="1">
      <c r="C13229" s="355"/>
    </row>
    <row r="13230" spans="1:6" ht="15" customHeight="1">
      <c r="A13230" s="7" t="s">
        <v>1136</v>
      </c>
      <c r="B13230" s="8" t="s">
        <v>1137</v>
      </c>
      <c r="C13230" s="9" t="s">
        <v>1138</v>
      </c>
      <c r="D13230" s="9" t="s">
        <v>1139</v>
      </c>
      <c r="E13230" s="331" t="s">
        <v>1140</v>
      </c>
      <c r="F13230" s="9" t="s">
        <v>1141</v>
      </c>
    </row>
    <row r="13231" spans="1:6" ht="15" customHeight="1">
      <c r="A13231" s="19" t="str">
        <f>VLOOKUP(B13231,segédtábla!$A$1:$C$156,3,FALSE)</f>
        <v>5+2</v>
      </c>
      <c r="B13231" s="226" t="s">
        <v>1175</v>
      </c>
      <c r="C13231" s="13" t="str">
        <f>VLOOKUP(B13231,segédtábla!$A$1:$C$156,2,FALSE)</f>
        <v>Iklódi Sándor</v>
      </c>
      <c r="D13231" s="5" t="s">
        <v>6631</v>
      </c>
      <c r="E13231" s="332" t="str">
        <f>VLOOKUP(C13231,'Havi KM'!A:S,4,FALSE)</f>
        <v xml:space="preserve">     1 161,24 km</v>
      </c>
      <c r="F13231" s="163"/>
    </row>
    <row r="13232" spans="1:6" ht="15" customHeight="1">
      <c r="A13232" s="19" t="str">
        <f>VLOOKUP(B13232,segédtábla!$A$1:$C$156,3,FALSE)</f>
        <v>5+2</v>
      </c>
      <c r="B13232" s="226" t="s">
        <v>1152</v>
      </c>
      <c r="C13232" s="13" t="str">
        <f>VLOOKUP(B13232,segédtábla!$A$1:$C$156,2,FALSE)</f>
        <v>Tokorcsi Tibor</v>
      </c>
      <c r="D13232" s="5" t="s">
        <v>10910</v>
      </c>
      <c r="E13232" s="332" t="str">
        <f>VLOOKUP(C13232,'Havi KM'!A:S,4,FALSE)</f>
        <v xml:space="preserve">     1 330,53 km</v>
      </c>
      <c r="F13232" s="163"/>
    </row>
    <row r="13233" spans="1:6" ht="15" customHeight="1">
      <c r="A13233" s="19" t="e">
        <f>VLOOKUP(B13233,segédtábla!$A$1:$C$156,3,FALSE)</f>
        <v>#N/A</v>
      </c>
      <c r="B13233" s="11"/>
      <c r="C13233" s="13" t="e">
        <f>VLOOKUP(B13233,segédtábla!$A$1:$C$156,2,FALSE)</f>
        <v>#N/A</v>
      </c>
      <c r="D13233" s="5"/>
      <c r="E13233" s="332" t="e">
        <f>VLOOKUP(C13233,'Havi KM'!A:S,4,FALSE)</f>
        <v>#N/A</v>
      </c>
      <c r="F13233" s="163"/>
    </row>
    <row r="13234" spans="1:6" ht="15" customHeight="1">
      <c r="A13234" s="19" t="str">
        <f>VLOOKUP(B13234,segédtábla!$A$1:$C$156,3,FALSE)</f>
        <v>5+2</v>
      </c>
      <c r="B13234" s="226" t="s">
        <v>1154</v>
      </c>
      <c r="C13234" s="13" t="str">
        <f>VLOOKUP(B13234,segédtábla!$A$1:$C$156,2,FALSE)</f>
        <v>Tóth Mihály</v>
      </c>
      <c r="D13234" s="5" t="s">
        <v>1436</v>
      </c>
      <c r="E13234" s="332" t="str">
        <f>VLOOKUP(C13234,'Havi KM'!A:S,4,FALSE)</f>
        <v xml:space="preserve">      345,81 km</v>
      </c>
      <c r="F13234" s="163"/>
    </row>
    <row r="13235" spans="1:6" ht="15" customHeight="1">
      <c r="A13235" s="19" t="str">
        <f>VLOOKUP(B13235,segédtábla!$A$1:$C$156,3,FALSE)</f>
        <v>11+3</v>
      </c>
      <c r="B13235" s="226" t="s">
        <v>1145</v>
      </c>
      <c r="C13235" s="13" t="str">
        <f>VLOOKUP(B13235,segédtábla!$A$1:$C$156,2,FALSE)</f>
        <v>Fodor Károly</v>
      </c>
      <c r="D13235" s="5" t="s">
        <v>10911</v>
      </c>
      <c r="E13235" s="332" t="str">
        <f>VLOOKUP(C13235,'Havi KM'!A:S,4,FALSE)</f>
        <v xml:space="preserve">     1 559,63 km</v>
      </c>
      <c r="F13235" s="363"/>
    </row>
    <row r="13236" spans="1:6" ht="15" customHeight="1">
      <c r="A13236" s="19" t="e">
        <f>VLOOKUP(B13236,segédtábla!$A$1:$C$156,3,FALSE)</f>
        <v>#N/A</v>
      </c>
      <c r="B13236" s="11"/>
      <c r="C13236" s="13" t="e">
        <f>VLOOKUP(B13236,segédtábla!$A$1:$C$156,2,FALSE)</f>
        <v>#N/A</v>
      </c>
      <c r="D13236" s="5"/>
      <c r="E13236" s="332" t="e">
        <f>VLOOKUP(C13236,'Havi KM'!A:S,4,FALSE)</f>
        <v>#N/A</v>
      </c>
      <c r="F13236" s="163"/>
    </row>
    <row r="13237" spans="1:6" ht="15" customHeight="1">
      <c r="A13237" s="19" t="str">
        <f>VLOOKUP(B13237,segédtábla!$A$1:$C$156,3,FALSE)</f>
        <v>11+3</v>
      </c>
      <c r="B13237" s="226" t="s">
        <v>1573</v>
      </c>
      <c r="C13237" s="13" t="str">
        <f>VLOOKUP(B13237,segédtábla!$A$1:$C$156,2,FALSE)</f>
        <v>Lajkó Zsolt</v>
      </c>
      <c r="D13237" s="5" t="s">
        <v>6631</v>
      </c>
      <c r="E13237" s="332" t="str">
        <f>VLOOKUP(C13237,'Havi KM'!A:S,4,FALSE)</f>
        <v xml:space="preserve">     2 300,8 km</v>
      </c>
      <c r="F13237" s="163"/>
    </row>
    <row r="13238" spans="1:6" ht="15" customHeight="1">
      <c r="A13238" s="19" t="str">
        <f>VLOOKUP(B13238,segédtábla!$A$1:$C$156,3,FALSE)</f>
        <v>11+3</v>
      </c>
      <c r="B13238" s="226" t="s">
        <v>1405</v>
      </c>
      <c r="C13238" s="13" t="str">
        <f>VLOOKUP(B13238,segédtábla!$A$1:$C$156,2,FALSE)</f>
        <v>Marton Péter</v>
      </c>
      <c r="D13238" s="188" t="s">
        <v>10912</v>
      </c>
      <c r="E13238" s="332" t="str">
        <f>VLOOKUP(C13238,'Havi KM'!A:S,4,FALSE)</f>
        <v xml:space="preserve">     1 405,83 km</v>
      </c>
      <c r="F13238" s="363"/>
    </row>
    <row r="13239" spans="1:6" ht="15" customHeight="1">
      <c r="A13239" s="19" t="e">
        <f>VLOOKUP(B13239,segédtábla!$A$1:$C$156,3,FALSE)</f>
        <v>#N/A</v>
      </c>
      <c r="B13239" s="21"/>
      <c r="C13239" s="13" t="e">
        <f>VLOOKUP(B13239,segédtábla!$A$1:$C$156,2,FALSE)</f>
        <v>#N/A</v>
      </c>
      <c r="D13239" s="5"/>
      <c r="E13239" s="332" t="e">
        <f>VLOOKUP(C13239,'Havi KM'!A:S,4,FALSE)</f>
        <v>#N/A</v>
      </c>
      <c r="F13239" s="163"/>
    </row>
    <row r="13240" spans="1:6" ht="15" customHeight="1">
      <c r="A13240" s="19" t="e">
        <f>VLOOKUP(B13240,segédtábla!$A$1:$C$156,3,FALSE)</f>
        <v>#N/A</v>
      </c>
      <c r="B13240" s="21"/>
      <c r="C13240" s="13" t="e">
        <f>VLOOKUP(B13240,segédtábla!$A$1:$C$156,2,FALSE)</f>
        <v>#N/A</v>
      </c>
      <c r="D13240" s="5"/>
      <c r="E13240" s="332" t="e">
        <f>VLOOKUP(C13240,'Havi KM'!A:S,4,FALSE)</f>
        <v>#N/A</v>
      </c>
      <c r="F13240" s="163"/>
    </row>
    <row r="13241" spans="1:6" ht="15" customHeight="1">
      <c r="A13241" s="19" t="str">
        <f>VLOOKUP(B13241,segédtábla!$A$1:$C$156,3,FALSE)</f>
        <v>11+3</v>
      </c>
      <c r="B13241" s="175" t="s">
        <v>1245</v>
      </c>
      <c r="C13241" s="116" t="str">
        <f>VLOOKUP(B13241,segédtábla!$A$1:$C$156,2,FALSE)</f>
        <v>Slebárszky Attila Gábor</v>
      </c>
      <c r="D13241" s="143" t="s">
        <v>10913</v>
      </c>
      <c r="E13241" s="332" t="str">
        <f>VLOOKUP(C13241,'Havi KM'!A:S,4,FALSE)</f>
        <v xml:space="preserve">     1 780,0 km</v>
      </c>
      <c r="F13241" s="363" t="s">
        <v>1574</v>
      </c>
    </row>
    <row r="13242" spans="1:6" ht="15" customHeight="1">
      <c r="A13242" s="19" t="str">
        <f>VLOOKUP(B13242,segédtábla!$A$1:$C$156,3,FALSE)</f>
        <v>10+4</v>
      </c>
      <c r="B13242" s="226" t="s">
        <v>1193</v>
      </c>
      <c r="C13242" s="13" t="str">
        <f>VLOOKUP(B13242,segédtábla!$A$1:$C$156,2,FALSE)</f>
        <v>Gerstmayer Zoltán</v>
      </c>
      <c r="D13242" s="4" t="s">
        <v>10914</v>
      </c>
      <c r="E13242" s="332" t="str">
        <f>VLOOKUP(C13242,'Havi KM'!A:S,4,FALSE)</f>
        <v xml:space="preserve">      0,0 km</v>
      </c>
      <c r="F13242" s="363" t="s">
        <v>10915</v>
      </c>
    </row>
    <row r="13243" spans="1:6" ht="15" customHeight="1">
      <c r="A13243" s="19" t="str">
        <f>VLOOKUP(B13243,segédtábla!$A$1:$C$156,3,FALSE)</f>
        <v>2/1.</v>
      </c>
      <c r="B13243" s="226" t="s">
        <v>1259</v>
      </c>
      <c r="C13243" s="13" t="str">
        <f>VLOOKUP(B13243,segédtábla!$A$1:$C$156,2,FALSE)</f>
        <v>Berki Richárd Sándor</v>
      </c>
      <c r="D13243" s="5" t="s">
        <v>10916</v>
      </c>
      <c r="E13243" s="332" t="str">
        <f>VLOOKUP(C13243,'Havi KM'!A:S,4,FALSE)</f>
        <v xml:space="preserve">     1 357,13 km</v>
      </c>
      <c r="F13243" s="363" t="s">
        <v>10917</v>
      </c>
    </row>
    <row r="13244" spans="1:6" ht="15" customHeight="1">
      <c r="A13244" s="19" t="str">
        <f>VLOOKUP(B13244,segédtábla!$A$1:$C$156,3,FALSE)</f>
        <v>5+2</v>
      </c>
      <c r="B13244" s="226" t="s">
        <v>1200</v>
      </c>
      <c r="C13244" s="13" t="str">
        <f>VLOOKUP(B13244,segédtábla!$A$1:$C$156,2,FALSE)</f>
        <v>Giber Zoltán</v>
      </c>
      <c r="D13244" s="188" t="s">
        <v>10918</v>
      </c>
      <c r="E13244" s="332" t="str">
        <f>VLOOKUP(C13244,'Havi KM'!A:S,4,FALSE)</f>
        <v xml:space="preserve">     1 523,35 km</v>
      </c>
      <c r="F13244" s="363"/>
    </row>
    <row r="13245" spans="1:6" ht="15" customHeight="1">
      <c r="A13245" s="19" t="str">
        <f>VLOOKUP(B13245,segédtábla!$A$1:$C$156,3,FALSE)</f>
        <v>11+3</v>
      </c>
      <c r="B13245" s="226" t="s">
        <v>10919</v>
      </c>
      <c r="C13245" s="13" t="str">
        <f>VLOOKUP(B13245,segédtábla!$A$1:$C$156,2,FALSE)</f>
        <v>Lakatos Róbert</v>
      </c>
      <c r="D13245" s="5" t="s">
        <v>10920</v>
      </c>
      <c r="E13245" s="332" t="str">
        <f>VLOOKUP(C13245,'Havi KM'!A:S,4,FALSE)</f>
        <v xml:space="preserve">     1 983,87 km</v>
      </c>
      <c r="F13245" s="363"/>
    </row>
    <row r="13246" spans="1:6" ht="15" customHeight="1">
      <c r="A13246" s="19" t="str">
        <f>VLOOKUP(B13246,segédtábla!$A$1:$C$156,3,FALSE)</f>
        <v>11+3</v>
      </c>
      <c r="B13246" s="226" t="s">
        <v>1170</v>
      </c>
      <c r="C13246" s="13" t="str">
        <f>VLOOKUP(B13246,segédtábla!$A$1:$C$156,2,FALSE)</f>
        <v>Hemmerlein Zoltán</v>
      </c>
      <c r="D13246" s="5" t="s">
        <v>10921</v>
      </c>
      <c r="E13246" s="332" t="str">
        <f>VLOOKUP(C13246,'Havi KM'!A:S,4,FALSE)</f>
        <v xml:space="preserve">     1 867,46 km</v>
      </c>
      <c r="F13246" s="363"/>
    </row>
    <row r="13247" spans="1:6" ht="15" customHeight="1">
      <c r="A13247" s="19" t="str">
        <f>VLOOKUP(B13247,segédtábla!$A$1:$C$156,3,FALSE)</f>
        <v>11+3</v>
      </c>
      <c r="B13247" s="226" t="s">
        <v>1372</v>
      </c>
      <c r="C13247" s="13" t="str">
        <f>VLOOKUP(B13247,segédtábla!$A$1:$C$156,2,FALSE)</f>
        <v>Lutz Márk Richárd</v>
      </c>
      <c r="D13247" s="188" t="s">
        <v>10922</v>
      </c>
      <c r="E13247" s="332" t="str">
        <f>VLOOKUP(C13247,'Havi KM'!A:S,4,FALSE)</f>
        <v xml:space="preserve">     2 443,97 km</v>
      </c>
      <c r="F13247" s="163" t="s">
        <v>10923</v>
      </c>
    </row>
    <row r="13248" spans="1:6" ht="15" customHeight="1">
      <c r="A13248" s="19" t="str">
        <f>VLOOKUP(B13248,segédtábla!$A$1:$C$156,3,FALSE)</f>
        <v>11+3</v>
      </c>
      <c r="B13248" s="226" t="s">
        <v>1345</v>
      </c>
      <c r="C13248" s="319" t="str">
        <f>VLOOKUP(B13248,segédtábla!$A$1:$C$156,2,FALSE)</f>
        <v>Berek Gábor</v>
      </c>
      <c r="D13248" s="188" t="s">
        <v>10924</v>
      </c>
      <c r="E13248" s="332" t="str">
        <f>VLOOKUP(C13248,'Havi KM'!A:S,4,FALSE)</f>
        <v xml:space="preserve">      0,0 km</v>
      </c>
      <c r="F13248" s="363"/>
    </row>
    <row r="13249" spans="1:6" ht="15" customHeight="1">
      <c r="A13249" s="19" t="str">
        <f>VLOOKUP(B13249,segédtábla!$A$1:$C$156,3,FALSE)</f>
        <v>11+3</v>
      </c>
      <c r="B13249" s="226" t="s">
        <v>1333</v>
      </c>
      <c r="C13249" s="13" t="str">
        <f>VLOOKUP(B13249,segédtábla!$A$1:$C$156,2,FALSE)</f>
        <v>Meilinger Ádám</v>
      </c>
      <c r="D13249" s="188" t="s">
        <v>10925</v>
      </c>
      <c r="E13249" s="332" t="str">
        <f>VLOOKUP(C13249,'Havi KM'!A:S,4,FALSE)</f>
        <v xml:space="preserve">      277,05 km</v>
      </c>
      <c r="F13249" s="363"/>
    </row>
    <row r="13250" spans="1:6" ht="15" customHeight="1">
      <c r="A13250" s="19" t="str">
        <f>VLOOKUP(B13250,segédtábla!$A$1:$C$156,3,FALSE)</f>
        <v>17+4</v>
      </c>
      <c r="B13250" s="226" t="s">
        <v>1217</v>
      </c>
      <c r="C13250" s="13" t="str">
        <f>VLOOKUP(B13250,segédtábla!$A$1:$C$156,2,FALSE)</f>
        <v>Fábián Szabolcs</v>
      </c>
      <c r="D13250" s="188" t="s">
        <v>10926</v>
      </c>
      <c r="E13250" s="332" t="str">
        <f>VLOOKUP(C13250,'Havi KM'!A:S,4,FALSE)</f>
        <v xml:space="preserve">     1 855,46 km</v>
      </c>
      <c r="F13250" s="363"/>
    </row>
    <row r="13251" spans="1:6" ht="15" customHeight="1">
      <c r="A13251" s="19" t="e">
        <f>VLOOKUP(B13251,segédtábla!$A$1:$C$156,3,FALSE)</f>
        <v>#N/A</v>
      </c>
      <c r="B13251" s="11"/>
      <c r="C13251" s="13" t="e">
        <f>VLOOKUP(B13251,segédtábla!$A$1:$C$156,2,FALSE)</f>
        <v>#N/A</v>
      </c>
      <c r="D13251" s="188"/>
      <c r="E13251" s="332" t="e">
        <f>VLOOKUP(C13251,'Havi KM'!A:S,4,FALSE)</f>
        <v>#N/A</v>
      </c>
      <c r="F13251" s="163"/>
    </row>
    <row r="13252" spans="1:6" ht="15" customHeight="1">
      <c r="A13252" s="19" t="e">
        <f>VLOOKUP(B13252,segédtábla!$A$1:$C$156,3,FALSE)</f>
        <v>#N/A</v>
      </c>
      <c r="B13252" s="11"/>
      <c r="C13252" s="13" t="e">
        <f>VLOOKUP(B13252,segédtábla!$A$1:$C$156,2,FALSE)</f>
        <v>#N/A</v>
      </c>
      <c r="D13252" s="5"/>
      <c r="E13252" s="332" t="e">
        <f>VLOOKUP(C13252,'Havi KM'!A:S,4,FALSE)</f>
        <v>#N/A</v>
      </c>
      <c r="F13252" s="163"/>
    </row>
    <row r="13253" spans="1:6" ht="15" customHeight="1">
      <c r="A13253" s="19" t="e">
        <f>VLOOKUP(B13253,segédtábla!$A$1:$C$156,3,FALSE)</f>
        <v>#N/A</v>
      </c>
      <c r="B13253" s="11"/>
      <c r="C13253" s="13" t="e">
        <f>VLOOKUP(B13253,segédtábla!$A$1:$C$156,2,FALSE)</f>
        <v>#N/A</v>
      </c>
      <c r="D13253" s="5"/>
      <c r="E13253" s="332" t="e">
        <f>VLOOKUP(C13253,'Havi KM'!A:S,4,FALSE)</f>
        <v>#N/A</v>
      </c>
      <c r="F13253" s="163"/>
    </row>
    <row r="13254" spans="1:6" ht="15" customHeight="1">
      <c r="A13254" s="19" t="e">
        <f>VLOOKUP(B13254,segédtábla!$A$1:$C$156,3,FALSE)</f>
        <v>#N/A</v>
      </c>
      <c r="B13254" s="11"/>
      <c r="C13254" s="13" t="e">
        <f>VLOOKUP(B13254,segédtábla!$A$1:$C$156,2,FALSE)</f>
        <v>#N/A</v>
      </c>
      <c r="D13254" s="5"/>
      <c r="E13254" s="332" t="e">
        <f>VLOOKUP(C13254,'Havi KM'!A:S,4,FALSE)</f>
        <v>#N/A</v>
      </c>
      <c r="F13254" s="163"/>
    </row>
    <row r="13255" spans="1:6" ht="15" customHeight="1">
      <c r="A13255" s="19" t="e">
        <f>VLOOKUP(B13255,segédtábla!$A$1:$C$156,3,FALSE)</f>
        <v>#N/A</v>
      </c>
      <c r="B13255" s="21"/>
      <c r="C13255" s="13" t="e">
        <f>VLOOKUP(B13255,segédtábla!$A$1:$C$156,2,FALSE)</f>
        <v>#N/A</v>
      </c>
      <c r="D13255" s="5"/>
      <c r="E13255" s="332" t="e">
        <f>VLOOKUP(C13255,'Havi KM'!A:S,4,FALSE)</f>
        <v>#N/A</v>
      </c>
      <c r="F13255" s="163"/>
    </row>
    <row r="13256" spans="1:6" ht="15" customHeight="1">
      <c r="A13256" s="19" t="e">
        <f>VLOOKUP(B13256,segédtábla!$A$1:$C$156,3,FALSE)</f>
        <v>#N/A</v>
      </c>
      <c r="B13256" s="11"/>
      <c r="C13256" s="13" t="e">
        <f>VLOOKUP(B13256,segédtábla!$A$1:$C$156,2,FALSE)</f>
        <v>#N/A</v>
      </c>
      <c r="D13256" s="5"/>
      <c r="E13256" s="332" t="e">
        <f>VLOOKUP(C13256,'Havi KM'!A:S,4,FALSE)</f>
        <v>#N/A</v>
      </c>
      <c r="F13256" s="163"/>
    </row>
    <row r="13257" spans="1:6" ht="15" customHeight="1">
      <c r="A13257" s="19" t="e">
        <f>VLOOKUP(B13257,segédtábla!$A$1:$C$156,3,FALSE)</f>
        <v>#N/A</v>
      </c>
      <c r="B13257" s="11"/>
      <c r="C13257" s="13" t="e">
        <f>VLOOKUP(B13257,segédtábla!$A$1:$C$156,2,FALSE)</f>
        <v>#N/A</v>
      </c>
      <c r="D13257" s="5"/>
      <c r="E13257" s="332" t="e">
        <f>VLOOKUP(C13257,'Havi KM'!A:S,4,FALSE)</f>
        <v>#N/A</v>
      </c>
      <c r="F13257" s="163"/>
    </row>
    <row r="13258" spans="1:6" ht="15" customHeight="1">
      <c r="A13258" s="19" t="e">
        <f>VLOOKUP(B13258,segédtábla!$A$1:$C$156,3,FALSE)</f>
        <v>#N/A</v>
      </c>
      <c r="B13258" s="11"/>
      <c r="C13258" s="13" t="e">
        <f>VLOOKUP(B13258,segédtábla!$A$1:$C$156,2,FALSE)</f>
        <v>#N/A</v>
      </c>
      <c r="D13258" s="5"/>
      <c r="E13258" s="332" t="e">
        <f>VLOOKUP(C13258,'Havi KM'!A:S,4,FALSE)</f>
        <v>#N/A</v>
      </c>
      <c r="F13258" s="163"/>
    </row>
    <row r="13259" spans="1:6" ht="15" customHeight="1">
      <c r="A13259" s="19" t="e">
        <f>VLOOKUP(B13259,segédtábla!$A$1:$C$156,3,FALSE)</f>
        <v>#N/A</v>
      </c>
      <c r="B13259" s="11"/>
      <c r="C13259" s="13" t="e">
        <f>VLOOKUP(B13259,segédtábla!$A$1:$C$156,2,FALSE)</f>
        <v>#N/A</v>
      </c>
      <c r="D13259" s="5"/>
      <c r="E13259" s="332" t="e">
        <f>VLOOKUP(C13259,'Havi KM'!A:S,4,FALSE)</f>
        <v>#N/A</v>
      </c>
      <c r="F13259" s="163"/>
    </row>
    <row r="13260" spans="1:6" ht="15" customHeight="1">
      <c r="A13260" s="19" t="str">
        <f>VLOOKUP(B13260,segédtábla!$A$1:$C$156,3,FALSE)</f>
        <v>11+3</v>
      </c>
      <c r="B13260" s="175" t="s">
        <v>1245</v>
      </c>
      <c r="C13260" s="116" t="str">
        <f>VLOOKUP(B13260,segédtábla!$A$1:$C$156,2,FALSE)</f>
        <v>Slebárszky Attila Gábor</v>
      </c>
      <c r="D13260" s="143" t="s">
        <v>7819</v>
      </c>
      <c r="E13260" s="332" t="str">
        <f>VLOOKUP(C13260,'Havi KM'!A:S,4,FALSE)</f>
        <v xml:space="preserve">     1 780,0 km</v>
      </c>
      <c r="F13260" s="163"/>
    </row>
    <row r="13261" spans="1:6" ht="15" customHeight="1">
      <c r="A13261" s="19" t="str">
        <f>VLOOKUP(B13261,segédtábla!$A$1:$C$156,3,FALSE)</f>
        <v>5+2</v>
      </c>
      <c r="B13261" s="175" t="s">
        <v>1264</v>
      </c>
      <c r="C13261" s="116" t="str">
        <f>VLOOKUP(B13261,segédtábla!$A$1:$C$156,2,FALSE)</f>
        <v>Sógorka Csaba</v>
      </c>
      <c r="D13261" s="143" t="s">
        <v>7819</v>
      </c>
      <c r="E13261" s="332" t="str">
        <f>VLOOKUP(C13261,'Havi KM'!A:S,4,FALSE)</f>
        <v xml:space="preserve">     1 480,64 km</v>
      </c>
      <c r="F13261" s="163"/>
    </row>
    <row r="13263" spans="1:6" ht="15" customHeight="1">
      <c r="A13263" s="10"/>
      <c r="B13263" s="16"/>
      <c r="C13263" s="263">
        <v>46081</v>
      </c>
      <c r="D13263" s="237" t="str">
        <f>TEXT(C13263,"dddd")</f>
        <v>Saturday</v>
      </c>
      <c r="E13263" s="330"/>
      <c r="F13263" s="227">
        <f>+COUNTA(#REF!)</f>
        <v>1</v>
      </c>
    </row>
    <row r="13264" spans="1:6" ht="15" customHeight="1">
      <c r="C13264" s="355"/>
    </row>
    <row r="13265" spans="1:6" ht="15" customHeight="1">
      <c r="A13265" s="7" t="s">
        <v>1136</v>
      </c>
      <c r="B13265" s="8" t="s">
        <v>1137</v>
      </c>
      <c r="C13265" s="9" t="s">
        <v>1138</v>
      </c>
      <c r="D13265" s="9" t="s">
        <v>1139</v>
      </c>
      <c r="E13265" s="331" t="s">
        <v>1140</v>
      </c>
      <c r="F13265" s="9" t="s">
        <v>1141</v>
      </c>
    </row>
    <row r="13266" spans="1:6" ht="15" customHeight="1">
      <c r="A13266" s="19" t="e">
        <f>VLOOKUP(B13266,segédtábla!$A$1:$C$156,3,FALSE)</f>
        <v>#N/A</v>
      </c>
      <c r="B13266" s="21"/>
      <c r="C13266" s="13" t="e">
        <f>VLOOKUP(B13266,segédtábla!$A$1:$C$156,2,FALSE)</f>
        <v>#N/A</v>
      </c>
      <c r="D13266" s="5"/>
      <c r="E13266" s="332" t="e">
        <f>VLOOKUP(C13266,'Havi KM'!A:S,4,FALSE)</f>
        <v>#N/A</v>
      </c>
      <c r="F13266" s="163"/>
    </row>
    <row r="13267" spans="1:6" ht="15" customHeight="1">
      <c r="A13267" s="19" t="str">
        <f>VLOOKUP(B13267,segédtábla!$A$1:$C$156,3,FALSE)</f>
        <v>5+2</v>
      </c>
      <c r="B13267" s="226" t="s">
        <v>1175</v>
      </c>
      <c r="C13267" s="13" t="str">
        <f>VLOOKUP(B13267,segédtábla!$A$1:$C$156,2,FALSE)</f>
        <v>Iklódi Sándor</v>
      </c>
      <c r="D13267" s="5" t="s">
        <v>10927</v>
      </c>
      <c r="E13267" s="332" t="str">
        <f>VLOOKUP(C13267,'Havi KM'!A:S,4,FALSE)</f>
        <v xml:space="preserve">     1 161,24 km</v>
      </c>
      <c r="F13267" s="231"/>
    </row>
    <row r="13268" spans="1:6" ht="15" customHeight="1">
      <c r="A13268" s="19" t="e">
        <f>VLOOKUP(B13268,segédtábla!$A$1:$C$156,3,FALSE)</f>
        <v>#N/A</v>
      </c>
      <c r="B13268" s="21"/>
      <c r="C13268" s="13" t="e">
        <f>VLOOKUP(B13268,segédtábla!$A$1:$C$156,2,FALSE)</f>
        <v>#N/A</v>
      </c>
      <c r="D13268" s="5"/>
      <c r="E13268" s="332" t="e">
        <f>VLOOKUP(C13268,'Havi KM'!A:S,4,FALSE)</f>
        <v>#N/A</v>
      </c>
      <c r="F13268" s="163"/>
    </row>
    <row r="13270" spans="1:6" ht="15" customHeight="1">
      <c r="A13270" s="10"/>
      <c r="B13270" s="16"/>
      <c r="C13270" s="263">
        <v>46082</v>
      </c>
      <c r="D13270" s="237" t="str">
        <f>TEXT(C13270,"dddd")</f>
        <v>Sunday</v>
      </c>
      <c r="E13270" s="330"/>
      <c r="F13270" s="227">
        <f>+COUNTA(B13273:B13296)</f>
        <v>20</v>
      </c>
    </row>
    <row r="13271" spans="1:6" ht="15" customHeight="1">
      <c r="C13271" s="355"/>
    </row>
    <row r="13272" spans="1:6" ht="15" customHeight="1">
      <c r="A13272" s="7" t="s">
        <v>1136</v>
      </c>
      <c r="B13272" s="8" t="s">
        <v>1137</v>
      </c>
      <c r="C13272" s="9" t="s">
        <v>1138</v>
      </c>
      <c r="D13272" s="9" t="s">
        <v>1139</v>
      </c>
      <c r="E13272" s="331" t="s">
        <v>1140</v>
      </c>
      <c r="F13272" s="9" t="s">
        <v>1141</v>
      </c>
    </row>
    <row r="13273" spans="1:6" ht="15" customHeight="1">
      <c r="A13273" s="19" t="str">
        <f>VLOOKUP(B13273,segédtábla!$A$1:$C$156,3,FALSE)</f>
        <v>11+3</v>
      </c>
      <c r="B13273" s="226" t="s">
        <v>1142</v>
      </c>
      <c r="C13273" s="13" t="str">
        <f>VLOOKUP(B13273,segédtábla!$A$1:$C$156,2,FALSE)</f>
        <v>Hamecz  Zsolt + Zsoltné</v>
      </c>
      <c r="D13273" s="5" t="s">
        <v>10928</v>
      </c>
      <c r="E13273" s="332"/>
      <c r="F13273" s="163"/>
    </row>
    <row r="13274" spans="1:6" ht="15" customHeight="1">
      <c r="A13274" s="19" t="str">
        <f>VLOOKUP(B13274,segédtábla!$A$1:$C$156,3,FALSE)</f>
        <v>5+2</v>
      </c>
      <c r="B13274" s="226" t="s">
        <v>1269</v>
      </c>
      <c r="C13274" s="178" t="str">
        <f>VLOOKUP(B13274,segédtábla!$A$1:$C$156,2,FALSE)</f>
        <v>Bagi Lajos + Bagi Márió</v>
      </c>
      <c r="D13274" s="4" t="s">
        <v>10929</v>
      </c>
      <c r="E13274" s="332" t="e">
        <f>VLOOKUP(C13274,'Havi KM'!A:S,4,FALSE)</f>
        <v>#N/A</v>
      </c>
      <c r="F13274" s="163"/>
    </row>
    <row r="13275" spans="1:6" ht="15" customHeight="1">
      <c r="A13275" s="19" t="e">
        <f>VLOOKUP(B13275,segédtábla!$A$1:$C$156,3,FALSE)</f>
        <v>#N/A</v>
      </c>
      <c r="B13275" s="11"/>
      <c r="C13275" s="13" t="e">
        <f>VLOOKUP(B13275,segédtábla!$A$1:$C$156,2,FALSE)</f>
        <v>#N/A</v>
      </c>
      <c r="D13275" s="5"/>
      <c r="E13275" s="332"/>
      <c r="F13275" s="163"/>
    </row>
    <row r="13276" spans="1:6" ht="15" customHeight="1">
      <c r="A13276" s="19" t="str">
        <f>VLOOKUP(B13276,segédtábla!$A$1:$C$156,3,FALSE)</f>
        <v>17+4</v>
      </c>
      <c r="B13276" s="226" t="s">
        <v>1217</v>
      </c>
      <c r="C13276" s="13" t="str">
        <f>VLOOKUP(B13276,segédtábla!$A$1:$C$156,2,FALSE)</f>
        <v>Fábián Szabolcs</v>
      </c>
      <c r="D13276" s="5" t="s">
        <v>10930</v>
      </c>
      <c r="E13276" s="332"/>
      <c r="F13276" s="163"/>
    </row>
    <row r="13277" spans="1:6" ht="15" customHeight="1">
      <c r="A13277" s="19">
        <f>VLOOKUP(B13277,segédtábla!$A$1:$C$156,3,FALSE)</f>
        <v>0</v>
      </c>
      <c r="B13277" s="226" t="s">
        <v>1375</v>
      </c>
      <c r="C13277" s="13" t="str">
        <f>VLOOKUP(B13277,segédtábla!$A$1:$C$156,2,FALSE)</f>
        <v>kivonva</v>
      </c>
      <c r="D13277" s="5" t="s">
        <v>10930</v>
      </c>
      <c r="E13277" s="332"/>
      <c r="F13277" s="163"/>
    </row>
    <row r="13278" spans="1:6" ht="15" customHeight="1">
      <c r="A13278" s="19" t="e">
        <f>VLOOKUP(B13278,segédtábla!$A$1:$C$156,3,FALSE)</f>
        <v>#N/A</v>
      </c>
      <c r="B13278" s="11"/>
      <c r="C13278" s="13" t="e">
        <f>VLOOKUP(B13278,segédtábla!$A$1:$C$156,2,FALSE)</f>
        <v>#N/A</v>
      </c>
      <c r="D13278" s="5"/>
      <c r="E13278" s="332"/>
      <c r="F13278" s="163"/>
    </row>
    <row r="13279" spans="1:6" ht="15" customHeight="1">
      <c r="A13279" s="19" t="str">
        <f>VLOOKUP(B13279,segédtábla!$A$1:$C$156,3,FALSE)</f>
        <v>5+2</v>
      </c>
      <c r="B13279" s="226" t="s">
        <v>1227</v>
      </c>
      <c r="C13279" s="13" t="str">
        <f>VLOOKUP(B13279,segédtábla!$A$1:$C$156,2,FALSE)</f>
        <v>Horváth Ferenc</v>
      </c>
      <c r="D13279" s="5" t="s">
        <v>1436</v>
      </c>
      <c r="E13279" s="332"/>
      <c r="F13279" s="163"/>
    </row>
    <row r="13280" spans="1:6" ht="15" customHeight="1">
      <c r="A13280" s="19" t="str">
        <f>VLOOKUP(B13280,segédtábla!$A$1:$C$156,3,FALSE)</f>
        <v>11+3</v>
      </c>
      <c r="B13280" s="226" t="s">
        <v>1170</v>
      </c>
      <c r="C13280" s="13" t="str">
        <f>VLOOKUP(B13280,segédtábla!$A$1:$C$156,2,FALSE)</f>
        <v>Hemmerlein Zoltán</v>
      </c>
      <c r="D13280" s="5" t="s">
        <v>10931</v>
      </c>
      <c r="E13280" s="332"/>
      <c r="F13280" s="163"/>
    </row>
    <row r="13281" spans="1:6" ht="15" customHeight="1">
      <c r="A13281" s="19" t="e">
        <f>VLOOKUP(B13281,segédtábla!$A$1:$C$156,3,FALSE)</f>
        <v>#N/A</v>
      </c>
      <c r="B13281" s="11"/>
      <c r="C13281" s="13" t="e">
        <f>VLOOKUP(B13281,segédtábla!$A$1:$C$156,2,FALSE)</f>
        <v>#N/A</v>
      </c>
      <c r="D13281" s="5"/>
      <c r="E13281" s="332"/>
      <c r="F13281" s="163"/>
    </row>
    <row r="13282" spans="1:6" ht="15" customHeight="1">
      <c r="A13282" s="19" t="str">
        <f>VLOOKUP(B13282,segédtábla!$A$1:$C$156,3,FALSE)</f>
        <v>5+2</v>
      </c>
      <c r="B13282" s="226" t="s">
        <v>1264</v>
      </c>
      <c r="C13282" s="13" t="str">
        <f>VLOOKUP(B13282,segédtábla!$A$1:$C$156,2,FALSE)</f>
        <v>Sógorka Csaba</v>
      </c>
      <c r="D13282" s="5" t="s">
        <v>1436</v>
      </c>
      <c r="E13282" s="332"/>
      <c r="F13282" s="163"/>
    </row>
    <row r="13283" spans="1:6" ht="15" customHeight="1">
      <c r="A13283" s="19" t="str">
        <f>VLOOKUP(B13283,segédtábla!$A$1:$C$156,3,FALSE)</f>
        <v>11+3</v>
      </c>
      <c r="B13283" s="226" t="s">
        <v>1345</v>
      </c>
      <c r="C13283" s="13" t="str">
        <f>VLOOKUP(B13283,segédtábla!$A$1:$C$156,2,FALSE)</f>
        <v>Berek Gábor</v>
      </c>
      <c r="D13283" s="5" t="s">
        <v>10932</v>
      </c>
      <c r="E13283" s="332"/>
      <c r="F13283" s="163"/>
    </row>
    <row r="13284" spans="1:6" ht="15" customHeight="1">
      <c r="A13284" s="19" t="e">
        <f>VLOOKUP(B13284,segédtábla!$A$1:$C$156,3,FALSE)</f>
        <v>#N/A</v>
      </c>
      <c r="B13284" s="11"/>
      <c r="C13284" s="13" t="e">
        <f>VLOOKUP(B13284,segédtábla!$A$1:$C$156,2,FALSE)</f>
        <v>#N/A</v>
      </c>
      <c r="D13284" s="5"/>
      <c r="E13284" s="332"/>
      <c r="F13284" s="163"/>
    </row>
    <row r="13285" spans="1:6" ht="15" customHeight="1">
      <c r="A13285" s="19" t="str">
        <f>VLOOKUP(B13285,segédtábla!$A$1:$C$156,3,FALSE)</f>
        <v>10+4</v>
      </c>
      <c r="B13285" s="226" t="s">
        <v>1276</v>
      </c>
      <c r="C13285" s="13" t="str">
        <f>VLOOKUP(B13285,segédtábla!$A$1:$C$156,2,FALSE)</f>
        <v>Tanács Attila</v>
      </c>
      <c r="D13285" s="188" t="s">
        <v>10933</v>
      </c>
      <c r="E13285" s="332"/>
      <c r="F13285" s="163"/>
    </row>
    <row r="13286" spans="1:6" ht="15" customHeight="1">
      <c r="A13286" s="19" t="str">
        <f>VLOOKUP(B13286,segédtábla!$A$1:$C$156,3,FALSE)</f>
        <v>11+3</v>
      </c>
      <c r="B13286" s="226" t="s">
        <v>1236</v>
      </c>
      <c r="C13286" s="13" t="str">
        <f>VLOOKUP(B13286,segédtábla!$A$1:$C$156,2,FALSE)</f>
        <v>Pázmándi János</v>
      </c>
      <c r="D13286" s="5" t="s">
        <v>10934</v>
      </c>
      <c r="E13286" s="332"/>
      <c r="F13286" s="163"/>
    </row>
    <row r="13287" spans="1:6" ht="15" customHeight="1">
      <c r="A13287" s="19" t="str">
        <f>VLOOKUP(B13287,segédtábla!$A$1:$C$156,3,FALSE)</f>
        <v>11+2</v>
      </c>
      <c r="B13287" s="226" t="s">
        <v>1197</v>
      </c>
      <c r="C13287" s="13" t="str">
        <f>VLOOKUP(B13287,segédtábla!$A$1:$C$156,2,FALSE)</f>
        <v>Csepeti Péter</v>
      </c>
      <c r="D13287" s="5" t="s">
        <v>10935</v>
      </c>
      <c r="E13287" s="332"/>
      <c r="F13287" s="231"/>
    </row>
    <row r="13288" spans="1:6" ht="15" customHeight="1">
      <c r="A13288" s="19" t="str">
        <f>VLOOKUP(B13288,segédtábla!$A$1:$C$156,3,FALSE)</f>
        <v>5+2</v>
      </c>
      <c r="B13288" s="226" t="s">
        <v>1163</v>
      </c>
      <c r="C13288" s="13" t="str">
        <f>VLOOKUP(B13288,segédtábla!$A$1:$C$156,2,FALSE)</f>
        <v>Popovics Dávid</v>
      </c>
      <c r="D13288" s="5" t="s">
        <v>10936</v>
      </c>
      <c r="E13288" s="332"/>
      <c r="F13288" s="211"/>
    </row>
    <row r="13289" spans="1:6" ht="15" customHeight="1">
      <c r="A13289" s="19" t="str">
        <f>VLOOKUP(B13289,segédtábla!$A$1:$C$156,3,FALSE)</f>
        <v>5+2</v>
      </c>
      <c r="B13289" s="226" t="s">
        <v>1274</v>
      </c>
      <c r="C13289" s="13" t="str">
        <f>VLOOKUP(B13289,segédtábla!$A$1:$C$156,2,FALSE)</f>
        <v>Kakulya Zsolt</v>
      </c>
      <c r="D13289" s="5" t="s">
        <v>10937</v>
      </c>
      <c r="E13289" s="332"/>
      <c r="F13289" s="163"/>
    </row>
    <row r="13290" spans="1:6" ht="15" customHeight="1">
      <c r="A13290" s="19" t="str">
        <f>VLOOKUP(B13290,segédtábla!$A$1:$C$156,3,FALSE)</f>
        <v>5+2</v>
      </c>
      <c r="B13290" s="226" t="s">
        <v>1281</v>
      </c>
      <c r="C13290" s="319" t="str">
        <f>VLOOKUP(B13290,segédtábla!$A$1:$C$156,2,FALSE)</f>
        <v>Kiss Sándor</v>
      </c>
      <c r="D13290" s="188" t="s">
        <v>10938</v>
      </c>
      <c r="E13290" s="332"/>
      <c r="F13290" s="163"/>
    </row>
    <row r="13291" spans="1:6" ht="15" customHeight="1">
      <c r="A13291" s="19" t="str">
        <f>VLOOKUP(B13291,segédtábla!$A$1:$C$156,3,FALSE)</f>
        <v>5+2</v>
      </c>
      <c r="B13291" s="226" t="s">
        <v>1238</v>
      </c>
      <c r="C13291" s="13" t="str">
        <f>VLOOKUP(B13291,segédtábla!$A$1:$C$156,2,FALSE)</f>
        <v>Tóth Zsolt</v>
      </c>
      <c r="D13291" s="5" t="s">
        <v>10939</v>
      </c>
      <c r="E13291" s="332"/>
      <c r="F13291" s="163"/>
    </row>
    <row r="13292" spans="1:6" ht="15" customHeight="1">
      <c r="A13292" s="19" t="str">
        <f>VLOOKUP(B13292,segédtábla!$A$1:$C$156,3,FALSE)</f>
        <v>11+3</v>
      </c>
      <c r="B13292" s="226" t="s">
        <v>1283</v>
      </c>
      <c r="C13292" s="13" t="str">
        <f>VLOOKUP(B13292,segédtábla!$A$1:$C$156,2,FALSE)</f>
        <v>Török Attila</v>
      </c>
      <c r="D13292" s="5" t="s">
        <v>10940</v>
      </c>
      <c r="E13292" s="332"/>
      <c r="F13292" s="163"/>
    </row>
    <row r="13293" spans="1:6" ht="15" customHeight="1">
      <c r="A13293" s="19" t="str">
        <f>VLOOKUP(B13293,segédtábla!$A$1:$C$156,3,FALSE)</f>
        <v>5+2</v>
      </c>
      <c r="B13293" s="226" t="s">
        <v>1286</v>
      </c>
      <c r="C13293" s="13" t="str">
        <f>VLOOKUP(B13293,segédtábla!$A$1:$C$156,2,FALSE)</f>
        <v>Kata József</v>
      </c>
      <c r="D13293" s="5" t="s">
        <v>10941</v>
      </c>
      <c r="E13293" s="332"/>
      <c r="F13293" s="163"/>
    </row>
    <row r="13294" spans="1:6" ht="15" customHeight="1">
      <c r="A13294" s="19" t="str">
        <f>VLOOKUP(B13294,segédtábla!$A$1:$C$156,3,FALSE)</f>
        <v>5+2</v>
      </c>
      <c r="B13294" s="226" t="s">
        <v>1526</v>
      </c>
      <c r="C13294" s="13" t="str">
        <f>VLOOKUP(B13294,segédtábla!$A$1:$C$156,2,FALSE)</f>
        <v>Simon Zoltán</v>
      </c>
      <c r="D13294" s="5" t="s">
        <v>10942</v>
      </c>
      <c r="E13294" s="332"/>
      <c r="F13294" s="163"/>
    </row>
    <row r="13295" spans="1:6" ht="15" customHeight="1">
      <c r="A13295" s="19" t="str">
        <f>VLOOKUP(B13295,segédtábla!$A$1:$C$156,3,FALSE)</f>
        <v>5+2</v>
      </c>
      <c r="B13295" s="226" t="s">
        <v>1288</v>
      </c>
      <c r="C13295" s="13" t="str">
        <f>VLOOKUP(B13295,segédtábla!$A$1:$C$156,2,FALSE)</f>
        <v>Németh Zsolt</v>
      </c>
      <c r="D13295" s="5" t="s">
        <v>10943</v>
      </c>
      <c r="E13295" s="332"/>
      <c r="F13295" s="163"/>
    </row>
    <row r="13296" spans="1:6" ht="15" customHeight="1">
      <c r="A13296" s="19" t="str">
        <f>VLOOKUP(B13296,segédtábla!$A$1:$C$156,3,FALSE)</f>
        <v>10+3</v>
      </c>
      <c r="B13296" s="226" t="s">
        <v>1358</v>
      </c>
      <c r="C13296" s="13" t="str">
        <f>VLOOKUP(B13296,segédtábla!$A$1:$C$156,2,FALSE)</f>
        <v>Tóth Attila</v>
      </c>
      <c r="D13296" s="5" t="s">
        <v>10944</v>
      </c>
      <c r="E13296" s="332"/>
      <c r="F13296" s="163"/>
    </row>
    <row r="13297" spans="1:6" ht="15" customHeight="1">
      <c r="A13297" s="19" t="str">
        <f>VLOOKUP(B13297,segédtábla!$A$1:$C$156,3,FALSE)</f>
        <v>5+2</v>
      </c>
      <c r="B13297" s="226" t="s">
        <v>1243</v>
      </c>
      <c r="C13297" s="13" t="str">
        <f>VLOOKUP(B13297,segédtábla!$A$1:$C$156,2,FALSE)</f>
        <v>Csicsai Gábor</v>
      </c>
      <c r="D13297" s="4" t="s">
        <v>10945</v>
      </c>
      <c r="E13297" s="332"/>
      <c r="F13297" s="163"/>
    </row>
    <row r="13298" spans="1:6" ht="15" customHeight="1">
      <c r="A13298" s="19" t="str">
        <f>VLOOKUP(B13298,segédtábla!$A$1:$C$156,3,FALSE)</f>
        <v>5+2</v>
      </c>
      <c r="B13298" s="226" t="s">
        <v>1292</v>
      </c>
      <c r="C13298" s="13" t="str">
        <f>VLOOKUP(B13298,segédtábla!$A$1:$C$156,2,FALSE)</f>
        <v>Hanzi György Lehel</v>
      </c>
      <c r="D13298" s="5" t="s">
        <v>10946</v>
      </c>
      <c r="E13298" s="332"/>
      <c r="F13298" s="163"/>
    </row>
    <row r="13299" spans="1:6" ht="15" customHeight="1">
      <c r="A13299" s="19" t="str">
        <f>VLOOKUP(B13299,segédtábla!$A$1:$C$156,3,FALSE)</f>
        <v>5+2</v>
      </c>
      <c r="B13299" s="226" t="s">
        <v>10892</v>
      </c>
      <c r="C13299" s="13" t="str">
        <f>VLOOKUP(B13299,segédtábla!$A$1:$C$156,2,FALSE)</f>
        <v>Szegedi Róbert</v>
      </c>
      <c r="D13299" s="5" t="s">
        <v>10947</v>
      </c>
      <c r="E13299" s="332"/>
      <c r="F13299" s="163"/>
    </row>
    <row r="13300" spans="1:6" ht="15" customHeight="1">
      <c r="A13300" s="19" t="str">
        <f>VLOOKUP(B13300,segédtábla!$A$1:$C$156,3,FALSE)</f>
        <v>5+2</v>
      </c>
      <c r="B13300" s="226" t="s">
        <v>10948</v>
      </c>
      <c r="C13300" s="13" t="str">
        <f>VLOOKUP(B13300,segédtábla!$A$1:$C$156,2,FALSE)</f>
        <v>Hrasztics Tamás</v>
      </c>
      <c r="D13300" s="4" t="s">
        <v>10949</v>
      </c>
      <c r="E13300" s="332"/>
      <c r="F13300" s="163"/>
    </row>
    <row r="13301" spans="1:6" ht="15" customHeight="1">
      <c r="A13301" s="19" t="str">
        <f>VLOOKUP(B13301,segédtábla!$A$1:$C$156,3,FALSE)</f>
        <v>5+2</v>
      </c>
      <c r="B13301" s="226" t="s">
        <v>1152</v>
      </c>
      <c r="C13301" s="13" t="str">
        <f>VLOOKUP(B13301,segédtábla!$A$1:$C$156,2,FALSE)</f>
        <v>Tokorcsi Tibor</v>
      </c>
      <c r="D13301" s="5" t="s">
        <v>10950</v>
      </c>
      <c r="E13301" s="332"/>
      <c r="F13301" s="163"/>
    </row>
    <row r="13302" spans="1:6" ht="15" customHeight="1">
      <c r="A13302" s="19" t="str">
        <f>VLOOKUP(B13302,segédtábla!$A$1:$C$156,3,FALSE)</f>
        <v>5+2</v>
      </c>
      <c r="B13302" s="226" t="s">
        <v>1181</v>
      </c>
      <c r="C13302" s="13" t="str">
        <f>VLOOKUP(B13302,segédtábla!$A$1:$C$156,2,FALSE)</f>
        <v>Lázár Gábor</v>
      </c>
      <c r="D13302" s="5" t="s">
        <v>10951</v>
      </c>
      <c r="E13302" s="332"/>
      <c r="F13302" s="163"/>
    </row>
    <row r="13303" spans="1:6" ht="15" customHeight="1">
      <c r="A13303" s="19" t="str">
        <f>VLOOKUP(B13303,segédtábla!$A$1:$C$156,3,FALSE)</f>
        <v>5+2</v>
      </c>
      <c r="B13303" s="226" t="s">
        <v>1311</v>
      </c>
      <c r="C13303" s="13" t="str">
        <f>VLOOKUP(B13303,segédtábla!$A$1:$C$156,2,FALSE)</f>
        <v>Árgyellán István Augusto</v>
      </c>
      <c r="D13303" s="5" t="s">
        <v>10952</v>
      </c>
      <c r="E13303" s="332"/>
      <c r="F13303" s="163"/>
    </row>
    <row r="13304" spans="1:6" ht="15" customHeight="1">
      <c r="A13304" s="19" t="str">
        <f>VLOOKUP(B13304,segédtábla!$A$1:$C$156,3,FALSE)</f>
        <v>11+3</v>
      </c>
      <c r="B13304" s="226" t="s">
        <v>1313</v>
      </c>
      <c r="C13304" s="13" t="str">
        <f>VLOOKUP(B13304,segédtábla!$A$1:$C$156,2,FALSE)</f>
        <v>Tóth Zoltán József</v>
      </c>
      <c r="D13304" s="5" t="s">
        <v>10953</v>
      </c>
      <c r="E13304" s="332"/>
      <c r="F13304" s="163"/>
    </row>
    <row r="13305" spans="1:6" ht="15" customHeight="1">
      <c r="A13305" s="19" t="str">
        <f>VLOOKUP(B13305,segédtábla!$A$1:$C$156,3,FALSE)</f>
        <v>5+2</v>
      </c>
      <c r="B13305" s="226" t="s">
        <v>1256</v>
      </c>
      <c r="C13305" s="13" t="str">
        <f>VLOOKUP(B13305,segédtábla!$A$1:$C$156,2,FALSE)</f>
        <v>Árvai Gábor</v>
      </c>
      <c r="D13305" s="5" t="s">
        <v>10954</v>
      </c>
      <c r="E13305" s="332"/>
      <c r="F13305" s="163"/>
    </row>
    <row r="13306" spans="1:6" ht="15" customHeight="1">
      <c r="A13306" s="19" t="str">
        <f>VLOOKUP(B13306,segédtábla!$A$1:$C$156,3,FALSE)</f>
        <v>11+3</v>
      </c>
      <c r="B13306" s="226" t="s">
        <v>7332</v>
      </c>
      <c r="C13306" s="13" t="str">
        <f>VLOOKUP(B13306,segédtábla!$A$1:$C$156,2,FALSE)</f>
        <v>Choijiljav Batbaatar</v>
      </c>
      <c r="D13306" s="5" t="s">
        <v>10955</v>
      </c>
      <c r="E13306" s="332" t="str">
        <f>VLOOKUP(C13306,'Havi KM'!A:S,4,FALSE)</f>
        <v xml:space="preserve">     1 929,86 km</v>
      </c>
      <c r="F13306" s="163"/>
    </row>
    <row r="13307" spans="1:6" ht="15" customHeight="1">
      <c r="A13307" s="19" t="str">
        <f>VLOOKUP(B13307,segédtábla!$A$1:$C$156,3,FALSE)</f>
        <v>5+2</v>
      </c>
      <c r="B13307" s="226" t="s">
        <v>1326</v>
      </c>
      <c r="C13307" s="13" t="str">
        <f>VLOOKUP(B13307,segédtábla!$A$1:$C$156,2,FALSE)</f>
        <v>Polyák László</v>
      </c>
      <c r="D13307" s="5" t="s">
        <v>10956</v>
      </c>
      <c r="E13307" s="332"/>
      <c r="F13307" s="163"/>
    </row>
    <row r="13308" spans="1:6" ht="15" customHeight="1">
      <c r="A13308" s="19" t="str">
        <f>VLOOKUP(B13308,segédtábla!$A$1:$C$156,3,FALSE)</f>
        <v>5+2</v>
      </c>
      <c r="B13308" s="226" t="s">
        <v>1410</v>
      </c>
      <c r="C13308" s="13" t="str">
        <f>VLOOKUP(B13308,segédtábla!$A$1:$C$156,2,FALSE)</f>
        <v>Berek Dániel</v>
      </c>
      <c r="D13308" s="4" t="s">
        <v>10957</v>
      </c>
      <c r="E13308" s="332"/>
      <c r="F13308" s="163"/>
    </row>
    <row r="13309" spans="1:6" ht="15" customHeight="1">
      <c r="A13309" s="19" t="str">
        <f>VLOOKUP(B13309,segédtábla!$A$1:$C$156,3,FALSE)</f>
        <v>11+3</v>
      </c>
      <c r="B13309" s="226" t="s">
        <v>1189</v>
      </c>
      <c r="C13309" s="13" t="str">
        <f>VLOOKUP(B13309,segédtábla!$A$1:$C$156,2,FALSE)</f>
        <v>Tatarek Sándor</v>
      </c>
      <c r="D13309" s="5" t="s">
        <v>10913</v>
      </c>
      <c r="E13309" s="332"/>
      <c r="F13309" s="163"/>
    </row>
    <row r="13311" spans="1:6" ht="15" customHeight="1">
      <c r="A13311" s="10"/>
      <c r="B13311" s="16"/>
      <c r="C13311" s="263">
        <v>46083</v>
      </c>
      <c r="D13311" s="237" t="str">
        <f>TEXT(C13311,"dddd")</f>
        <v>Monday</v>
      </c>
      <c r="E13311" s="330"/>
      <c r="F13311" s="227">
        <f>+COUNTA(B13320:B13329)</f>
        <v>9</v>
      </c>
    </row>
    <row r="13312" spans="1:6" ht="15" customHeight="1">
      <c r="C13312" s="355"/>
    </row>
    <row r="13313" spans="1:6" ht="15" customHeight="1">
      <c r="A13313" s="7" t="s">
        <v>1136</v>
      </c>
      <c r="B13313" s="8" t="s">
        <v>1137</v>
      </c>
      <c r="C13313" s="9" t="s">
        <v>1138</v>
      </c>
      <c r="D13313" s="9" t="s">
        <v>1139</v>
      </c>
      <c r="E13313" s="331" t="s">
        <v>1140</v>
      </c>
      <c r="F13313" s="9" t="s">
        <v>1141</v>
      </c>
    </row>
    <row r="13314" spans="1:6" ht="15" customHeight="1">
      <c r="A13314" s="19" t="str">
        <f>VLOOKUP(B13314,segédtábla!$A$1:$C$156,3,FALSE)</f>
        <v>5+2</v>
      </c>
      <c r="B13314" s="226" t="s">
        <v>1149</v>
      </c>
      <c r="C13314" s="13" t="str">
        <f>VLOOKUP(B13314,segédtábla!$A$1:$C$156,2,FALSE)</f>
        <v>Létai Ferenc + Létainé Zsuzsa</v>
      </c>
      <c r="D13314" s="5" t="s">
        <v>10958</v>
      </c>
      <c r="E13314" s="332" t="e">
        <f>VLOOKUP(C13314,'Havi KM'!A:S,4,FALSE)</f>
        <v>#N/A</v>
      </c>
      <c r="F13314" s="163"/>
    </row>
    <row r="13315" spans="1:6" ht="15" customHeight="1">
      <c r="A13315" s="19" t="str">
        <f>VLOOKUP(B13315,segédtábla!$A$1:$C$156,3,FALSE)</f>
        <v>5+2</v>
      </c>
      <c r="B13315" s="226" t="s">
        <v>1159</v>
      </c>
      <c r="C13315" s="13" t="str">
        <f>VLOOKUP(B13315,segédtábla!$A$1:$C$156,2,FALSE)</f>
        <v>Pilló József + Pillóné S. Judit</v>
      </c>
      <c r="D13315" s="188" t="s">
        <v>10959</v>
      </c>
      <c r="E13315" s="332" t="e">
        <f>VLOOKUP(C13315,'Havi KM'!A:S,4,FALSE)</f>
        <v>#N/A</v>
      </c>
      <c r="F13315" s="163"/>
    </row>
    <row r="13316" spans="1:6" ht="15" customHeight="1">
      <c r="A13316" s="19" t="str">
        <f>VLOOKUP(B13316,segédtábla!$A$1:$C$156,3,FALSE)</f>
        <v>5+2</v>
      </c>
      <c r="B13316" s="226" t="s">
        <v>10895</v>
      </c>
      <c r="C13316" s="319" t="str">
        <f>VLOOKUP(B13316,segédtábla!$A$1:$C$156,2,FALSE)</f>
        <v>Nagy Szabina + Kálmán János</v>
      </c>
      <c r="D13316" s="5" t="s">
        <v>10960</v>
      </c>
      <c r="E13316" s="332" t="e">
        <f>VLOOKUP(C13316,'Havi KM'!A:S,4,FALSE)</f>
        <v>#N/A</v>
      </c>
      <c r="F13316" s="163"/>
    </row>
    <row r="13317" spans="1:6" ht="15" customHeight="1">
      <c r="A13317" s="19" t="str">
        <f>VLOOKUP(B13317,segédtábla!$A$1:$C$156,3,FALSE)</f>
        <v>5+2</v>
      </c>
      <c r="B13317" s="226" t="s">
        <v>1278</v>
      </c>
      <c r="C13317" s="178" t="str">
        <f>VLOOKUP(B13317,segédtábla!$A$1:$C$156,2,FALSE)</f>
        <v>Adamek István + Nyíri Attila</v>
      </c>
      <c r="D13317" s="4" t="s">
        <v>10961</v>
      </c>
      <c r="E13317" s="332"/>
      <c r="F13317" s="163"/>
    </row>
    <row r="13318" spans="1:6" ht="15" customHeight="1">
      <c r="A13318" s="19" t="e">
        <f>VLOOKUP(B13318,segédtábla!$A$1:$C$156,3,FALSE)</f>
        <v>#N/A</v>
      </c>
      <c r="B13318" s="11"/>
      <c r="C13318" s="13" t="e">
        <f>VLOOKUP(B13318,segédtábla!$A$1:$C$156,2,FALSE)</f>
        <v>#N/A</v>
      </c>
      <c r="D13318" s="188"/>
      <c r="E13318" s="332" t="e">
        <f>VLOOKUP(C13318,'Havi KM'!A:S,4,FALSE)</f>
        <v>#N/A</v>
      </c>
      <c r="F13318" s="163"/>
    </row>
    <row r="13319" spans="1:6" ht="15" customHeight="1">
      <c r="A13319" s="19" t="str">
        <f>VLOOKUP(B13319,segédtábla!$A$1:$C$156,3,FALSE)</f>
        <v>5+2</v>
      </c>
      <c r="B13319" s="226" t="s">
        <v>1154</v>
      </c>
      <c r="C13319" s="13" t="str">
        <f>VLOOKUP(B13319,segédtábla!$A$1:$C$156,2,FALSE)</f>
        <v>Tóth Mihály</v>
      </c>
      <c r="D13319" s="5" t="s">
        <v>1436</v>
      </c>
      <c r="E13319" s="332" t="str">
        <f>VLOOKUP(C13319,'Havi KM'!A:S,4,FALSE)</f>
        <v xml:space="preserve">      345,81 km</v>
      </c>
      <c r="F13319" s="163"/>
    </row>
    <row r="13320" spans="1:6" ht="15" customHeight="1">
      <c r="A13320" s="19" t="str">
        <f>VLOOKUP(B13320,segédtábla!$A$1:$C$156,3,FALSE)</f>
        <v>11+3</v>
      </c>
      <c r="B13320" s="226" t="s">
        <v>1366</v>
      </c>
      <c r="C13320" s="13" t="str">
        <f>VLOOKUP(B13320,segédtábla!$A$1:$C$156,2,FALSE)</f>
        <v>Busi Sándor János</v>
      </c>
      <c r="D13320" s="5" t="s">
        <v>10962</v>
      </c>
      <c r="E13320" s="332" t="str">
        <f>VLOOKUP(C13320,'Havi KM'!A:S,4,FALSE)</f>
        <v xml:space="preserve">     1 430,82 km</v>
      </c>
      <c r="F13320" s="163"/>
    </row>
    <row r="13321" spans="1:6" ht="15" customHeight="1">
      <c r="A13321" s="19" t="e">
        <f>VLOOKUP(B13321,segédtábla!$A$1:$C$156,3,FALSE)</f>
        <v>#N/A</v>
      </c>
      <c r="B13321" s="11"/>
      <c r="C13321" s="13" t="e">
        <f>VLOOKUP(B13321,segédtábla!$A$1:$C$156,2,FALSE)</f>
        <v>#N/A</v>
      </c>
      <c r="D13321" s="5"/>
      <c r="E13321" s="332" t="e">
        <f>VLOOKUP(C13321,'Havi KM'!A:S,4,FALSE)</f>
        <v>#N/A</v>
      </c>
      <c r="F13321" s="163"/>
    </row>
    <row r="13322" spans="1:6" ht="15" customHeight="1">
      <c r="A13322" s="19" t="str">
        <f>VLOOKUP(B13322,segédtábla!$A$1:$C$156,3,FALSE)</f>
        <v>5+2</v>
      </c>
      <c r="B13322" s="226" t="s">
        <v>1323</v>
      </c>
      <c r="C13322" s="13" t="str">
        <f>VLOOKUP(B13322,segédtábla!$A$1:$C$156,2,FALSE)</f>
        <v>Moldicz Tamás</v>
      </c>
      <c r="D13322" s="5" t="s">
        <v>10963</v>
      </c>
      <c r="E13322" s="332" t="str">
        <f>VLOOKUP(C13322,'Havi KM'!A:S,4,FALSE)</f>
        <v xml:space="preserve">      938,86 km</v>
      </c>
      <c r="F13322" s="163"/>
    </row>
    <row r="13323" spans="1:6" ht="15" customHeight="1">
      <c r="A13323" s="19" t="str">
        <f>VLOOKUP(B13323,segédtábla!$A$1:$C$156,3,FALSE)</f>
        <v>5+2</v>
      </c>
      <c r="B13323" s="226" t="s">
        <v>1328</v>
      </c>
      <c r="C13323" s="13" t="str">
        <f>VLOOKUP(B13323,segédtábla!$A$1:$C$156,2,FALSE)</f>
        <v>Majer Dominik - Charter</v>
      </c>
      <c r="D13323" s="448" t="s">
        <v>10964</v>
      </c>
      <c r="E13323" s="332" t="e">
        <f>VLOOKUP(C13323,'Havi KM'!A:S,4,FALSE)</f>
        <v>#N/A</v>
      </c>
      <c r="F13323" s="163"/>
    </row>
    <row r="13324" spans="1:6" ht="15" customHeight="1">
      <c r="A13324" s="19" t="str">
        <f>VLOOKUP(B13324,segédtábla!$A$1:$C$156,3,FALSE)</f>
        <v>5+2</v>
      </c>
      <c r="B13324" s="226" t="s">
        <v>1173</v>
      </c>
      <c r="C13324" s="13" t="str">
        <f>VLOOKUP(B13324,segédtábla!$A$1:$C$156,2,FALSE)</f>
        <v>Léhner Zsolt</v>
      </c>
      <c r="D13324" s="188" t="s">
        <v>10965</v>
      </c>
      <c r="E13324" s="332"/>
      <c r="F13324" s="163"/>
    </row>
    <row r="13325" spans="1:6" ht="15" customHeight="1">
      <c r="A13325" s="19" t="str">
        <f>VLOOKUP(B13325,segédtábla!$A$1:$C$156,3,FALSE)</f>
        <v>5+2</v>
      </c>
      <c r="B13325" s="226" t="s">
        <v>1304</v>
      </c>
      <c r="C13325" s="13" t="str">
        <f>VLOOKUP(B13325,segédtábla!$A$1:$C$156,2,FALSE)</f>
        <v>Hadi Krisztián</v>
      </c>
      <c r="D13325" s="5" t="s">
        <v>10966</v>
      </c>
      <c r="E13325" s="332" t="str">
        <f>VLOOKUP(C13325,'Havi KM'!A:S,4,FALSE)</f>
        <v xml:space="preserve">      715,33 km</v>
      </c>
      <c r="F13325" s="163"/>
    </row>
    <row r="13326" spans="1:6" ht="15" customHeight="1">
      <c r="A13326" s="19" t="str">
        <f>VLOOKUP(B13326,segédtábla!$A$1:$C$156,3,FALSE)</f>
        <v>11+3</v>
      </c>
      <c r="B13326" s="226" t="s">
        <v>1234</v>
      </c>
      <c r="C13326" s="13" t="str">
        <f>VLOOKUP(B13326,segédtábla!$A$1:$C$156,2,FALSE)</f>
        <v>Iván Árpád Krisztián</v>
      </c>
      <c r="D13326" s="5" t="s">
        <v>10967</v>
      </c>
      <c r="E13326" s="332" t="str">
        <f>VLOOKUP(C13326,'Havi KM'!A:S,4,FALSE)</f>
        <v xml:space="preserve">      352,06 km</v>
      </c>
      <c r="F13326" s="363"/>
    </row>
    <row r="13327" spans="1:6" ht="15" customHeight="1">
      <c r="A13327" s="19" t="str">
        <f>VLOOKUP(B13327,segédtábla!$A$1:$C$156,3,FALSE)</f>
        <v>11+3</v>
      </c>
      <c r="B13327" s="226" t="s">
        <v>1353</v>
      </c>
      <c r="C13327" s="13" t="str">
        <f>VLOOKUP(B13327,segédtábla!$A$1:$C$156,2,FALSE)</f>
        <v>Vancsó Attila</v>
      </c>
      <c r="D13327" s="5" t="s">
        <v>10968</v>
      </c>
      <c r="E13327" s="332" t="str">
        <f>VLOOKUP(C13327,'Havi KM'!A:S,4,FALSE)</f>
        <v xml:space="preserve">     1 260,11 km</v>
      </c>
      <c r="F13327" s="163"/>
    </row>
    <row r="13328" spans="1:6" ht="15" customHeight="1">
      <c r="A13328" s="19" t="str">
        <f>VLOOKUP(B13328,segédtábla!$A$1:$C$156,3,FALSE)</f>
        <v>11+3</v>
      </c>
      <c r="B13328" s="226" t="s">
        <v>1195</v>
      </c>
      <c r="C13328" s="13" t="str">
        <f>VLOOKUP(B13328,segédtábla!$A$1:$C$156,2,FALSE)</f>
        <v>Hallók Gábor</v>
      </c>
      <c r="D13328" s="5" t="s">
        <v>10969</v>
      </c>
      <c r="E13328" s="332" t="str">
        <f>VLOOKUP(C13328,'Havi KM'!A:S,4,FALSE)</f>
        <v xml:space="preserve">     2 457,27 km</v>
      </c>
      <c r="F13328" s="363"/>
    </row>
    <row r="13329" spans="1:6" ht="15" customHeight="1">
      <c r="A13329" s="19" t="str">
        <f>VLOOKUP(B13329,segédtábla!$A$1:$C$156,3,FALSE)</f>
        <v>11+3</v>
      </c>
      <c r="B13329" s="226" t="s">
        <v>1168</v>
      </c>
      <c r="C13329" s="13" t="str">
        <f>VLOOKUP(B13329,segédtábla!$A$1:$C$156,2,FALSE)</f>
        <v>Balázs István</v>
      </c>
      <c r="D13329" s="5" t="s">
        <v>10970</v>
      </c>
      <c r="E13329" s="332" t="str">
        <f>VLOOKUP(C13329,'Havi KM'!A:S,4,FALSE)</f>
        <v xml:space="preserve">     1 401,93 km</v>
      </c>
      <c r="F13329" s="363"/>
    </row>
    <row r="13330" spans="1:6" ht="15" customHeight="1">
      <c r="A13330" s="19" t="str">
        <f>VLOOKUP(B13330,segédtábla!$A$1:$C$156,3,FALSE)</f>
        <v>5+2</v>
      </c>
      <c r="B13330" s="226" t="s">
        <v>1290</v>
      </c>
      <c r="C13330" s="13" t="str">
        <f>VLOOKUP(B13330,segédtábla!$A$1:$C$156,2,FALSE)</f>
        <v>Katona Gábor</v>
      </c>
      <c r="D13330" s="5" t="s">
        <v>10971</v>
      </c>
      <c r="E13330" s="332" t="str">
        <f>VLOOKUP(C13330,'Havi KM'!A:S,4,FALSE)</f>
        <v xml:space="preserve">     1 977,6 km</v>
      </c>
      <c r="F13330" s="163"/>
    </row>
    <row r="13331" spans="1:6" ht="15" customHeight="1">
      <c r="A13331" s="19" t="str">
        <f>VLOOKUP(B13331,segédtábla!$A$1:$C$156,3,FALSE)</f>
        <v>5+2</v>
      </c>
      <c r="B13331" s="226" t="s">
        <v>10972</v>
      </c>
      <c r="C13331" s="13" t="str">
        <f>VLOOKUP(B13331,segédtábla!$A$1:$C$156,2,FALSE)</f>
        <v>Musicz Miklós / Hollósi László</v>
      </c>
      <c r="D13331" s="5" t="s">
        <v>10973</v>
      </c>
      <c r="E13331" s="332" t="e">
        <f>VLOOKUP(C13331,'Havi KM'!A:S,4,FALSE)</f>
        <v>#N/A</v>
      </c>
      <c r="F13331" s="163"/>
    </row>
    <row r="13332" spans="1:6" ht="15" customHeight="1">
      <c r="A13332" s="19" t="str">
        <f>VLOOKUP(B13332,segédtábla!$A$1:$C$156,3,FALSE)</f>
        <v>5+2</v>
      </c>
      <c r="B13332" s="226" t="s">
        <v>10904</v>
      </c>
      <c r="C13332" s="13" t="str">
        <f>VLOOKUP(B13332,segédtábla!$A$1:$C$156,2,FALSE)</f>
        <v>Árvai József</v>
      </c>
      <c r="D13332" s="5" t="s">
        <v>10974</v>
      </c>
      <c r="E13332" s="332"/>
      <c r="F13332" s="163"/>
    </row>
    <row r="13333" spans="1:6" ht="15" customHeight="1">
      <c r="A13333" s="19" t="str">
        <f>VLOOKUP(B13333,segédtábla!$A$1:$C$156,3,FALSE)</f>
        <v>11+3</v>
      </c>
      <c r="B13333" s="226" t="s">
        <v>10820</v>
      </c>
      <c r="C13333" s="13" t="str">
        <f>VLOOKUP(B13333,segédtábla!$A$1:$C$156,2,FALSE)</f>
        <v>Gonda Róbert</v>
      </c>
      <c r="D13333" s="5" t="s">
        <v>10975</v>
      </c>
      <c r="E13333" s="332" t="str">
        <f>VLOOKUP(C13333,'Havi KM'!A:S,4,FALSE)</f>
        <v xml:space="preserve">     1 589,33 km</v>
      </c>
      <c r="F13333" s="163"/>
    </row>
    <row r="13334" spans="1:6" ht="15" customHeight="1">
      <c r="A13334" s="19" t="str">
        <f>VLOOKUP(B13334,segédtábla!$A$1:$C$156,3,FALSE)</f>
        <v>5+2</v>
      </c>
      <c r="B13334" s="226" t="s">
        <v>10976</v>
      </c>
      <c r="C13334" s="319" t="str">
        <f>VLOOKUP(B13334,segédtábla!$A$1:$C$156,2,FALSE)</f>
        <v>Ormándi Máriusz</v>
      </c>
      <c r="D13334" s="188" t="s">
        <v>10977</v>
      </c>
      <c r="E13334" s="332" t="str">
        <f>VLOOKUP(C13334,'Havi KM'!A:S,4,FALSE)</f>
        <v xml:space="preserve">     2 055,73 km</v>
      </c>
      <c r="F13334" s="163" t="s">
        <v>10978</v>
      </c>
    </row>
    <row r="13335" spans="1:6" ht="15" customHeight="1">
      <c r="A13335" s="19" t="str">
        <f>VLOOKUP(B13335,segédtábla!$A$1:$C$156,3,FALSE)</f>
        <v>5+2</v>
      </c>
      <c r="B13335" s="226" t="s">
        <v>10979</v>
      </c>
      <c r="C13335" s="13" t="str">
        <f>VLOOKUP(B13335,segédtábla!$A$1:$C$156,2,FALSE)</f>
        <v>Richter Róbert Csaba</v>
      </c>
      <c r="D13335" s="5" t="s">
        <v>10980</v>
      </c>
      <c r="E13335" s="332" t="str">
        <f>VLOOKUP(C13335,'Havi KM'!A:S,4,FALSE)</f>
        <v xml:space="preserve">     1 942,76 km</v>
      </c>
      <c r="F13335" s="163"/>
    </row>
    <row r="13336" spans="1:6" ht="15" customHeight="1">
      <c r="A13336" s="19" t="str">
        <f>VLOOKUP(B13336,segédtábla!$A$1:$C$156,3,FALSE)</f>
        <v>5+2</v>
      </c>
      <c r="B13336" s="226" t="s">
        <v>1179</v>
      </c>
      <c r="C13336" s="13" t="str">
        <f>VLOOKUP(B13336,segédtábla!$A$1:$C$156,2,FALSE)</f>
        <v>Horváth Ákos</v>
      </c>
      <c r="D13336" s="5" t="s">
        <v>10981</v>
      </c>
      <c r="E13336" s="332" t="str">
        <f>VLOOKUP(C13336,'Havi KM'!A:S,4,FALSE)</f>
        <v xml:space="preserve">     1 036,99 km</v>
      </c>
      <c r="F13336" s="163"/>
    </row>
    <row r="13337" spans="1:6" ht="15" customHeight="1">
      <c r="A13337" s="19" t="str">
        <f>VLOOKUP(B13337,segédtábla!$A$1:$C$156,3,FALSE)</f>
        <v>5+2</v>
      </c>
      <c r="B13337" s="226" t="s">
        <v>1208</v>
      </c>
      <c r="C13337" s="13" t="s">
        <v>406</v>
      </c>
      <c r="D13337" s="5" t="s">
        <v>10982</v>
      </c>
      <c r="E13337" s="332" t="str">
        <f>VLOOKUP(C13337,'Havi KM'!A:S,4,FALSE)</f>
        <v xml:space="preserve">     1 972,38 km</v>
      </c>
      <c r="F13337" s="163"/>
    </row>
    <row r="13338" spans="1:6" ht="15" customHeight="1">
      <c r="A13338" s="19" t="str">
        <f>VLOOKUP(B13338,segédtábla!$A$1:$C$156,3,FALSE)</f>
        <v>11+3</v>
      </c>
      <c r="B13338" s="226" t="s">
        <v>1573</v>
      </c>
      <c r="C13338" s="178" t="str">
        <f>VLOOKUP(B13338,segédtábla!$A$1:$C$156,2,FALSE)</f>
        <v>Lajkó Zsolt</v>
      </c>
      <c r="D13338" s="4" t="s">
        <v>10983</v>
      </c>
      <c r="E13338" s="332" t="str">
        <f>VLOOKUP(C13338,'Havi KM'!A:S,4,FALSE)</f>
        <v xml:space="preserve">     2 300,8 km</v>
      </c>
      <c r="F13338" s="363" t="s">
        <v>10984</v>
      </c>
    </row>
    <row r="13339" spans="1:6" ht="15" customHeight="1">
      <c r="A13339" s="19" t="str">
        <f>VLOOKUP(B13339,segédtábla!$A$1:$C$156,3,FALSE)</f>
        <v>5+2</v>
      </c>
      <c r="B13339" s="226" t="s">
        <v>1317</v>
      </c>
      <c r="C13339" s="13" t="str">
        <f>VLOOKUP(B13339,segédtábla!$A$1:$C$156,2,FALSE)</f>
        <v>Tőzsér Gábor</v>
      </c>
      <c r="D13339" s="5" t="s">
        <v>10985</v>
      </c>
      <c r="E13339" s="332" t="str">
        <f>VLOOKUP(C13339,'Havi KM'!A:S,4,FALSE)</f>
        <v xml:space="preserve">     1 375,22 km</v>
      </c>
      <c r="F13339" s="163"/>
    </row>
    <row r="13340" spans="1:6" ht="15" customHeight="1">
      <c r="A13340" s="19" t="str">
        <f>VLOOKUP(B13340,segédtábla!$A$1:$C$156,3,FALSE)</f>
        <v>5+2</v>
      </c>
      <c r="B13340" s="226" t="s">
        <v>1262</v>
      </c>
      <c r="C13340" s="13" t="str">
        <f>VLOOKUP(B13340,segédtábla!$A$1:$C$156,2,FALSE)</f>
        <v>Balázs Tibor</v>
      </c>
      <c r="D13340" s="4" t="s">
        <v>10986</v>
      </c>
      <c r="E13340" s="332"/>
      <c r="F13340" s="231"/>
    </row>
    <row r="13341" spans="1:6" ht="15" customHeight="1">
      <c r="A13341" s="19" t="str">
        <f>VLOOKUP(B13341,segédtábla!$A$1:$C$156,3,FALSE)</f>
        <v>11+3</v>
      </c>
      <c r="B13341" s="226" t="s">
        <v>1183</v>
      </c>
      <c r="C13341" s="13" t="str">
        <f>VLOOKUP(B13341,segédtábla!$A$1:$C$156,2,FALSE)</f>
        <v>Kelemen Imre</v>
      </c>
      <c r="D13341" s="5" t="s">
        <v>10987</v>
      </c>
      <c r="E13341" s="332" t="str">
        <f>VLOOKUP(C13341,'Havi KM'!A:S,4,FALSE)</f>
        <v xml:space="preserve">     2 133,94 km</v>
      </c>
      <c r="F13341" s="363"/>
    </row>
    <row r="13342" spans="1:6" ht="15" customHeight="1">
      <c r="A13342" s="19" t="str">
        <f>VLOOKUP(B13342,segédtábla!$A$1:$C$156,3,FALSE)</f>
        <v>11+3</v>
      </c>
      <c r="B13342" s="226" t="s">
        <v>1579</v>
      </c>
      <c r="C13342" s="13" t="str">
        <f>VLOOKUP(B13342,segédtábla!$A$1:$C$156,2,FALSE)</f>
        <v>Mellencsuk Attila</v>
      </c>
      <c r="D13342" s="5" t="s">
        <v>10988</v>
      </c>
      <c r="E13342" s="332" t="str">
        <f>VLOOKUP(C13342,'Havi KM'!A:S,4,FALSE)</f>
        <v xml:space="preserve">     1 884,28 km</v>
      </c>
      <c r="F13342" s="163"/>
    </row>
    <row r="13343" spans="1:6" ht="15" customHeight="1">
      <c r="A13343" s="19" t="str">
        <f>VLOOKUP(B13343,segédtábla!$A$1:$C$156,3,FALSE)</f>
        <v>11+3</v>
      </c>
      <c r="B13343" s="226" t="s">
        <v>1212</v>
      </c>
      <c r="C13343" s="13" t="str">
        <f>VLOOKUP(B13343,segédtábla!$A$1:$C$156,2,FALSE)</f>
        <v>Kopányi László</v>
      </c>
      <c r="D13343" s="4" t="s">
        <v>10989</v>
      </c>
      <c r="E13343" s="332"/>
      <c r="F13343" s="163"/>
    </row>
    <row r="13344" spans="1:6" ht="15" customHeight="1">
      <c r="A13344" s="19" t="str">
        <f>VLOOKUP(B13344,segédtábla!$A$1:$C$156,3,FALSE)</f>
        <v>10+4</v>
      </c>
      <c r="B13344" s="226" t="s">
        <v>1191</v>
      </c>
      <c r="C13344" s="13" t="str">
        <f>VLOOKUP(B13344,segédtábla!$A$1:$C$156,2,FALSE)</f>
        <v>Leiner Gábor</v>
      </c>
      <c r="D13344" s="5" t="s">
        <v>10990</v>
      </c>
      <c r="E13344" s="332" t="str">
        <f>VLOOKUP(C13344,'Havi KM'!A:S,4,FALSE)</f>
        <v xml:space="preserve">     1 700,32 km</v>
      </c>
      <c r="F13344" s="163"/>
    </row>
    <row r="13345" spans="1:6" ht="15" customHeight="1">
      <c r="A13345" s="19" t="str">
        <f>VLOOKUP(B13345,segédtábla!$A$1:$C$156,3,FALSE)</f>
        <v>11+3</v>
      </c>
      <c r="B13345" s="226" t="s">
        <v>1223</v>
      </c>
      <c r="C13345" s="13" t="str">
        <f>VLOOKUP(B13345,segédtábla!$A$1:$C$156,2,FALSE)</f>
        <v>Molnár Lajos</v>
      </c>
      <c r="D13345" s="5" t="s">
        <v>10991</v>
      </c>
      <c r="E13345" s="332" t="str">
        <f>VLOOKUP(C13345,'Havi KM'!A:S,4,FALSE)</f>
        <v xml:space="preserve">     2 738,73 km</v>
      </c>
      <c r="F13345" s="363"/>
    </row>
    <row r="13346" spans="1:6" ht="15" customHeight="1">
      <c r="A13346" s="19" t="str">
        <f>VLOOKUP(B13346,segédtábla!$A$1:$C$156,3,FALSE)</f>
        <v>11+3</v>
      </c>
      <c r="B13346" s="226" t="s">
        <v>1231</v>
      </c>
      <c r="C13346" s="13" t="s">
        <v>10992</v>
      </c>
      <c r="D13346" s="5" t="s">
        <v>10993</v>
      </c>
      <c r="E13346" s="332" t="e">
        <f>VLOOKUP(C13346,'Havi KM'!A:S,4,FALSE)</f>
        <v>#N/A</v>
      </c>
      <c r="F13346" s="163"/>
    </row>
    <row r="13347" spans="1:6" ht="15" customHeight="1">
      <c r="A13347" s="19" t="str">
        <f>VLOOKUP(B13347,segédtábla!$A$1:$C$156,3,FALSE)</f>
        <v>10+4</v>
      </c>
      <c r="B13347" s="226" t="s">
        <v>1335</v>
      </c>
      <c r="C13347" s="319" t="str">
        <f>VLOOKUP(B13347,segédtábla!$A$1:$C$156,2,FALSE)</f>
        <v>Pollák Péter</v>
      </c>
      <c r="D13347" s="188" t="s">
        <v>10994</v>
      </c>
      <c r="E13347" s="332" t="str">
        <f>VLOOKUP(C13347,'Havi KM'!A:S,4,FALSE)</f>
        <v xml:space="preserve">     1 011,99 km</v>
      </c>
      <c r="F13347" s="163"/>
    </row>
    <row r="13348" spans="1:6" ht="15" customHeight="1">
      <c r="A13348" s="19" t="str">
        <f>VLOOKUP(B13348,segédtábla!$A$1:$C$156,3,FALSE)</f>
        <v>5+2</v>
      </c>
      <c r="B13348" s="226" t="s">
        <v>1337</v>
      </c>
      <c r="C13348" s="13" t="str">
        <f>VLOOKUP(B13348,segédtábla!$A$1:$C$156,2,FALSE)</f>
        <v>Kozma István / Farkas Rudolf</v>
      </c>
      <c r="D13348" s="5" t="s">
        <v>10995</v>
      </c>
      <c r="E13348" s="332" t="e">
        <f>VLOOKUP(C13348,'Havi KM'!A:S,4,FALSE)</f>
        <v>#N/A</v>
      </c>
      <c r="F13348" s="363" t="s">
        <v>10996</v>
      </c>
    </row>
    <row r="13349" spans="1:6" ht="15" customHeight="1">
      <c r="A13349" s="19" t="str">
        <f>VLOOKUP(B13349,segédtábla!$A$1:$C$156,3,FALSE)</f>
        <v>11+3</v>
      </c>
      <c r="B13349" s="226" t="s">
        <v>1321</v>
      </c>
      <c r="C13349" s="13" t="str">
        <f>VLOOKUP(B13349,segédtábla!$A$1:$C$156,2,FALSE)</f>
        <v>Kovács Márton Péter</v>
      </c>
      <c r="D13349" s="5" t="s">
        <v>10997</v>
      </c>
      <c r="E13349" s="332" t="str">
        <f>VLOOKUP(C13349,'Havi KM'!A:S,4,FALSE)</f>
        <v xml:space="preserve">     2 936,38 km</v>
      </c>
      <c r="F13349" s="163"/>
    </row>
    <row r="13350" spans="1:6" ht="15" customHeight="1">
      <c r="A13350" s="19" t="str">
        <f>VLOOKUP(B13350,segédtábla!$A$1:$C$156,3,FALSE)</f>
        <v>5+2</v>
      </c>
      <c r="B13350" s="226" t="s">
        <v>1341</v>
      </c>
      <c r="C13350" s="13" t="str">
        <f>VLOOKUP(B13350,segédtábla!$A$1:$C$156,2,FALSE)</f>
        <v>Szegedi Zsolt</v>
      </c>
      <c r="D13350" s="240" t="s">
        <v>10998</v>
      </c>
      <c r="E13350" s="332" t="str">
        <f>VLOOKUP(C13350,'Havi KM'!A:S,4,FALSE)</f>
        <v xml:space="preserve">     1 560,76 km</v>
      </c>
      <c r="F13350" s="163"/>
    </row>
    <row r="13351" spans="1:6" ht="15" customHeight="1">
      <c r="A13351" s="19" t="str">
        <f>VLOOKUP(B13351,segédtábla!$A$1:$C$156,3,FALSE)</f>
        <v>2/1.</v>
      </c>
      <c r="B13351" s="226" t="s">
        <v>5289</v>
      </c>
      <c r="C13351" s="319" t="s">
        <v>4446</v>
      </c>
      <c r="D13351" s="188" t="s">
        <v>10999</v>
      </c>
      <c r="E13351" s="332" t="e">
        <f>VLOOKUP(C13351,'Havi KM'!A:S,4,FALSE)</f>
        <v>#N/A</v>
      </c>
      <c r="F13351" s="231" t="s">
        <v>11000</v>
      </c>
    </row>
    <row r="13352" spans="1:6" ht="15" customHeight="1">
      <c r="A13352" s="19" t="str">
        <f>VLOOKUP(B13352,segédtábla!$A$1:$C$156,3,FALSE)</f>
        <v>2/1.</v>
      </c>
      <c r="B13352" s="11" t="s">
        <v>5289</v>
      </c>
      <c r="C13352" s="13" t="str">
        <f>VLOOKUP(B13352,segédtábla!$A$1:$C$156,2,FALSE)</f>
        <v>Molárovits Zoltán Edvin</v>
      </c>
      <c r="D13352" s="240" t="s">
        <v>1342</v>
      </c>
      <c r="E13352" s="332" t="str">
        <f>VLOOKUP(C13352,'Havi KM'!A:S,4,FALSE)</f>
        <v xml:space="preserve">     2 145,93 km</v>
      </c>
      <c r="F13352" s="163"/>
    </row>
    <row r="13354" spans="1:6" ht="15" customHeight="1">
      <c r="A13354" s="10"/>
      <c r="B13354" s="16"/>
      <c r="C13354" s="263">
        <v>46084</v>
      </c>
      <c r="D13354" s="237" t="str">
        <f>TEXT(C13354,"dddd")</f>
        <v>Tuesday</v>
      </c>
      <c r="E13354" s="330"/>
      <c r="F13354" s="227">
        <f>+COUNTA(B13357:B13367)</f>
        <v>9</v>
      </c>
    </row>
    <row r="13355" spans="1:6" ht="15" customHeight="1">
      <c r="C13355" s="355"/>
    </row>
    <row r="13356" spans="1:6" ht="15" customHeight="1">
      <c r="A13356" s="7" t="s">
        <v>1136</v>
      </c>
      <c r="B13356" s="8" t="s">
        <v>1137</v>
      </c>
      <c r="C13356" s="9" t="s">
        <v>1138</v>
      </c>
      <c r="D13356" s="9" t="s">
        <v>1139</v>
      </c>
      <c r="E13356" s="331" t="s">
        <v>1140</v>
      </c>
      <c r="F13356" s="9" t="s">
        <v>1141</v>
      </c>
    </row>
    <row r="13357" spans="1:6" ht="15" customHeight="1">
      <c r="A13357" s="19" t="e">
        <f>VLOOKUP(B13357,segédtábla!$A$1:$C$156,3,FALSE)</f>
        <v>#N/A</v>
      </c>
      <c r="B13357" s="11"/>
      <c r="C13357" s="13" t="e">
        <f>VLOOKUP(B13357,segédtábla!$A$1:$C$156,2,FALSE)</f>
        <v>#N/A</v>
      </c>
      <c r="D13357" s="5"/>
      <c r="E13357" s="332"/>
      <c r="F13357" s="163"/>
    </row>
    <row r="13358" spans="1:6" ht="15" customHeight="1">
      <c r="A13358" s="19" t="e">
        <f>VLOOKUP(B13358,segédtábla!$A$1:$C$156,3,FALSE)</f>
        <v>#N/A</v>
      </c>
      <c r="B13358" s="11"/>
      <c r="C13358" s="13" t="e">
        <f>VLOOKUP(B13358,segédtábla!$A$1:$C$156,2,FALSE)</f>
        <v>#N/A</v>
      </c>
      <c r="D13358" s="5"/>
      <c r="E13358" s="332"/>
      <c r="F13358" s="163"/>
    </row>
    <row r="13359" spans="1:6" ht="15" customHeight="1">
      <c r="A13359" s="19" t="str">
        <f>VLOOKUP(B13359,segédtábla!$A$1:$C$156,3,FALSE)</f>
        <v>1/1.</v>
      </c>
      <c r="B13359" s="226" t="s">
        <v>1165</v>
      </c>
      <c r="C13359" s="319" t="str">
        <f>VLOOKUP(B13359,segédtábla!$A$1:$C$156,2,FALSE)</f>
        <v>Szabó Levente</v>
      </c>
      <c r="D13359" s="188" t="s">
        <v>11001</v>
      </c>
      <c r="E13359" s="332"/>
      <c r="F13359" s="163"/>
    </row>
    <row r="13360" spans="1:6" ht="15" customHeight="1">
      <c r="A13360" s="19" t="str">
        <f>VLOOKUP(B13360,segédtábla!$A$1:$C$156,3,FALSE)</f>
        <v>10+4</v>
      </c>
      <c r="B13360" s="226" t="s">
        <v>1520</v>
      </c>
      <c r="C13360" s="13" t="str">
        <f>VLOOKUP(B13360,segédtábla!$A$1:$C$156,2,FALSE)</f>
        <v>Sipőcz Dániel</v>
      </c>
      <c r="D13360" s="4" t="s">
        <v>11002</v>
      </c>
      <c r="E13360" s="332" t="str">
        <f>VLOOKUP(C13360,'Havi KM'!A:S,4,FALSE)</f>
        <v xml:space="preserve">     2 677,58 km</v>
      </c>
      <c r="F13360" s="363" t="s">
        <v>11003</v>
      </c>
    </row>
    <row r="13361" spans="1:6" ht="15" customHeight="1">
      <c r="A13361" s="19" t="str">
        <f>VLOOKUP(B13361,segédtábla!$A$1:$C$156,3,FALSE)</f>
        <v>11+2</v>
      </c>
      <c r="B13361" s="226" t="s">
        <v>1197</v>
      </c>
      <c r="C13361" s="13" t="str">
        <f>VLOOKUP(B13361,segédtábla!$A$1:$C$156,2,FALSE)</f>
        <v>Csepeti Péter</v>
      </c>
      <c r="D13361" s="4" t="s">
        <v>11004</v>
      </c>
      <c r="E13361" s="332"/>
      <c r="F13361" s="163"/>
    </row>
    <row r="13362" spans="1:6" ht="15" customHeight="1">
      <c r="A13362" s="19" t="str">
        <f>VLOOKUP(B13362,segédtábla!$A$1:$C$156,3,FALSE)</f>
        <v>5+2</v>
      </c>
      <c r="B13362" s="226" t="s">
        <v>1526</v>
      </c>
      <c r="C13362" s="13" t="str">
        <f>VLOOKUP(B13362,segédtábla!$A$1:$C$156,2,FALSE)</f>
        <v>Simon Zoltán</v>
      </c>
      <c r="D13362" s="5" t="s">
        <v>11005</v>
      </c>
      <c r="E13362" s="332"/>
      <c r="F13362" s="163"/>
    </row>
    <row r="13363" spans="1:6" ht="15" customHeight="1">
      <c r="A13363" s="19" t="str">
        <f>VLOOKUP(B13363,segédtábla!$A$1:$C$156,3,FALSE)</f>
        <v>5+2</v>
      </c>
      <c r="B13363" s="226" t="s">
        <v>1227</v>
      </c>
      <c r="C13363" s="13" t="str">
        <f>VLOOKUP(B13363,segédtábla!$A$1:$C$156,2,FALSE)</f>
        <v>Horváth Ferenc</v>
      </c>
      <c r="D13363" s="5" t="s">
        <v>11006</v>
      </c>
      <c r="E13363" s="332"/>
      <c r="F13363" s="163" t="s">
        <v>11007</v>
      </c>
    </row>
    <row r="13364" spans="1:6" ht="15" customHeight="1">
      <c r="A13364" s="19" t="str">
        <f>VLOOKUP(B13364,segédtábla!$A$1:$C$156,3,FALSE)</f>
        <v>11+3</v>
      </c>
      <c r="B13364" s="226" t="s">
        <v>1245</v>
      </c>
      <c r="C13364" s="13" t="str">
        <f>VLOOKUP(B13364,segédtábla!$A$1:$C$156,2,FALSE)</f>
        <v>Slebárszky Attila Gábor</v>
      </c>
      <c r="D13364" s="5" t="s">
        <v>11008</v>
      </c>
      <c r="E13364" s="332"/>
      <c r="F13364" s="163"/>
    </row>
    <row r="13365" spans="1:6" ht="15" customHeight="1">
      <c r="A13365" s="19" t="str">
        <f>VLOOKUP(B13365,segédtábla!$A$1:$C$156,3,FALSE)</f>
        <v>5+2</v>
      </c>
      <c r="B13365" s="226" t="s">
        <v>10892</v>
      </c>
      <c r="C13365" s="13" t="str">
        <f>VLOOKUP(B13365,segédtábla!$A$1:$C$156,2,FALSE)</f>
        <v>Szegedi Róbert</v>
      </c>
      <c r="D13365" s="5" t="s">
        <v>11009</v>
      </c>
      <c r="E13365" s="332"/>
      <c r="F13365" s="163"/>
    </row>
    <row r="13366" spans="1:6" ht="15" customHeight="1">
      <c r="A13366" s="19" t="str">
        <f>VLOOKUP(B13366,segédtábla!$A$1:$C$156,3,FALSE)</f>
        <v>11+3</v>
      </c>
      <c r="B13366" s="226" t="s">
        <v>1296</v>
      </c>
      <c r="C13366" s="13" t="str">
        <f>VLOOKUP(B13366,segédtábla!$A$1:$C$156,2,FALSE)</f>
        <v>Kálóczi Péter</v>
      </c>
      <c r="D13366" s="5" t="s">
        <v>11010</v>
      </c>
      <c r="E13366" s="332"/>
      <c r="F13366" s="363"/>
    </row>
    <row r="13367" spans="1:6" ht="15" customHeight="1">
      <c r="A13367" s="19" t="str">
        <f>VLOOKUP(B13367,segédtábla!$A$1:$C$156,3,FALSE)</f>
        <v>5+2</v>
      </c>
      <c r="B13367" s="226" t="s">
        <v>1175</v>
      </c>
      <c r="C13367" s="13" t="str">
        <f>VLOOKUP(B13367,segédtábla!$A$1:$C$156,2,FALSE)</f>
        <v>Iklódi Sándor</v>
      </c>
      <c r="D13367" s="240" t="s">
        <v>11011</v>
      </c>
      <c r="E13367" s="332"/>
      <c r="F13367" s="163"/>
    </row>
    <row r="13368" spans="1:6" ht="15" customHeight="1">
      <c r="A13368" s="19" t="str">
        <f>VLOOKUP(B13368,segédtábla!$A$1:$C$156,3,FALSE)</f>
        <v>5+2</v>
      </c>
      <c r="B13368" s="226" t="s">
        <v>1152</v>
      </c>
      <c r="C13368" s="13" t="str">
        <f>VLOOKUP(B13368,segédtábla!$A$1:$C$156,2,FALSE)</f>
        <v>Tokorcsi Tibor</v>
      </c>
      <c r="D13368" s="5" t="s">
        <v>11012</v>
      </c>
      <c r="E13368" s="332"/>
      <c r="F13368" s="163"/>
    </row>
    <row r="13369" spans="1:6" ht="15" customHeight="1">
      <c r="A13369" s="19" t="str">
        <f>VLOOKUP(B13369,segédtábla!$A$1:$C$156,3,FALSE)</f>
        <v>4+3</v>
      </c>
      <c r="B13369" s="175" t="s">
        <v>1364</v>
      </c>
      <c r="C13369" s="116" t="str">
        <f>VLOOKUP(B13369,segédtábla!$A$1:$C$156,2,FALSE)</f>
        <v>Balogh Dávid</v>
      </c>
      <c r="D13369" s="143" t="s">
        <v>1883</v>
      </c>
      <c r="E13369" s="332"/>
      <c r="F13369" s="163"/>
    </row>
    <row r="13370" spans="1:6" ht="15" customHeight="1">
      <c r="A13370" s="19" t="str">
        <f>VLOOKUP(B13370,segédtábla!$A$1:$C$156,3,FALSE)</f>
        <v>11+3</v>
      </c>
      <c r="B13370" s="226" t="s">
        <v>1253</v>
      </c>
      <c r="C13370" s="13" t="str">
        <f>VLOOKUP(B13370,segédtábla!$A$1:$C$156,2,FALSE)</f>
        <v>Knyihár Adrián</v>
      </c>
      <c r="D13370" s="5" t="s">
        <v>11013</v>
      </c>
      <c r="E13370" s="332"/>
      <c r="F13370" s="363" t="s">
        <v>1041</v>
      </c>
    </row>
    <row r="13371" spans="1:6" ht="15" customHeight="1">
      <c r="A13371" s="19" t="str">
        <f>VLOOKUP(B13371,segédtábla!$A$1:$C$156,3,FALSE)</f>
        <v>5+2</v>
      </c>
      <c r="B13371" s="226" t="s">
        <v>1256</v>
      </c>
      <c r="C13371" s="13" t="str">
        <f>VLOOKUP(B13371,segédtábla!$A$1:$C$156,2,FALSE)</f>
        <v>Árvai Gábor</v>
      </c>
      <c r="D13371" s="5" t="s">
        <v>11014</v>
      </c>
      <c r="E13371" s="332"/>
      <c r="F13371" s="163"/>
    </row>
    <row r="13372" spans="1:6" ht="15" customHeight="1">
      <c r="A13372" s="19" t="str">
        <f>VLOOKUP(B13372,segédtábla!$A$1:$C$156,3,FALSE)</f>
        <v>11+3</v>
      </c>
      <c r="B13372" s="226" t="s">
        <v>1319</v>
      </c>
      <c r="C13372" s="13" t="str">
        <f>VLOOKUP(B13372,segédtábla!$A$1:$C$156,2,FALSE)</f>
        <v>Simon Gábor</v>
      </c>
      <c r="D13372" s="4" t="s">
        <v>11015</v>
      </c>
      <c r="E13372" s="332"/>
      <c r="F13372" s="363" t="s">
        <v>11016</v>
      </c>
    </row>
    <row r="13373" spans="1:6" ht="15.75" customHeight="1">
      <c r="A13373" s="19" t="str">
        <f>VLOOKUP(B13373,segédtábla!$A$1:$C$156,3,FALSE)</f>
        <v>11+3</v>
      </c>
      <c r="B13373" s="226" t="s">
        <v>1221</v>
      </c>
      <c r="C13373" s="13" t="str">
        <f>VLOOKUP(B13373,segédtábla!$A$1:$C$156,2,FALSE)</f>
        <v>Vass István</v>
      </c>
      <c r="D13373" s="5" t="s">
        <v>11017</v>
      </c>
      <c r="E13373" s="332"/>
      <c r="F13373" s="363" t="s">
        <v>5948</v>
      </c>
    </row>
    <row r="13374" spans="1:6" ht="16.5" customHeight="1">
      <c r="A13374" s="19" t="str">
        <f>VLOOKUP(B13374,segédtábla!$A$1:$C$156,3,FALSE)</f>
        <v>11+3</v>
      </c>
      <c r="B13374" s="226" t="s">
        <v>1378</v>
      </c>
      <c r="C13374" s="13" t="str">
        <f>VLOOKUP(B13374,segédtábla!$A$1:$C$156,2,FALSE)</f>
        <v>Dalanics Zsolt</v>
      </c>
      <c r="D13374" s="240" t="s">
        <v>11018</v>
      </c>
      <c r="E13374" s="332" t="str">
        <f>VLOOKUP(C13374,'Havi KM'!A:S,4,FALSE)</f>
        <v xml:space="preserve">     1 398,48 km</v>
      </c>
      <c r="F13374" s="163" t="s">
        <v>11019</v>
      </c>
    </row>
    <row r="13375" spans="1:6" ht="15" customHeight="1">
      <c r="A13375" s="19" t="str">
        <f>VLOOKUP(B13375,segédtábla!$A$1:$C$156,3,FALSE)</f>
        <v>5+2</v>
      </c>
      <c r="B13375" s="226" t="s">
        <v>1264</v>
      </c>
      <c r="C13375" s="13" t="str">
        <f>VLOOKUP(B13375,segédtábla!$A$1:$C$156,2,FALSE)</f>
        <v>Sógorka Csaba</v>
      </c>
      <c r="D13375" s="5" t="s">
        <v>11020</v>
      </c>
      <c r="E13375" s="332"/>
      <c r="F13375" s="163" t="s">
        <v>11021</v>
      </c>
    </row>
    <row r="13376" spans="1:6" ht="15" customHeight="1">
      <c r="A13376" s="19" t="str">
        <f>VLOOKUP(B13376,segédtábla!$A$1:$C$156,3,FALSE)</f>
        <v>5+2</v>
      </c>
      <c r="B13376" s="226" t="s">
        <v>1266</v>
      </c>
      <c r="C13376" s="13" t="str">
        <f>VLOOKUP(B13376,segédtábla!$A$1:$C$156,2,FALSE)</f>
        <v>Nagy György</v>
      </c>
      <c r="D13376" s="4" t="s">
        <v>11022</v>
      </c>
      <c r="E13376" s="332"/>
      <c r="F13376" s="163"/>
    </row>
    <row r="13377" spans="1:14" ht="15" customHeight="1">
      <c r="A13377" s="19" t="str">
        <f>VLOOKUP(B13377,segédtábla!$A$1:$C$156,3,FALSE)</f>
        <v>1/1.</v>
      </c>
      <c r="B13377" s="226" t="s">
        <v>1165</v>
      </c>
      <c r="C13377" s="319" t="s">
        <v>1382</v>
      </c>
      <c r="D13377" s="188" t="s">
        <v>11023</v>
      </c>
      <c r="E13377" s="332"/>
      <c r="F13377" s="163" t="s">
        <v>4375</v>
      </c>
    </row>
    <row r="13379" spans="1:14" ht="15" customHeight="1">
      <c r="A13379" s="10"/>
      <c r="B13379" s="16"/>
      <c r="C13379" s="263">
        <v>46085</v>
      </c>
      <c r="D13379" s="237" t="str">
        <f>TEXT(C13379,"dddd")</f>
        <v>Wednesday</v>
      </c>
      <c r="E13379" s="330"/>
      <c r="F13379" s="227">
        <f>+COUNTA(B13382:B13464)</f>
        <v>59</v>
      </c>
    </row>
    <row r="13380" spans="1:14" ht="15" customHeight="1">
      <c r="C13380" s="355"/>
    </row>
    <row r="13381" spans="1:14" ht="15" customHeight="1">
      <c r="A13381" s="7" t="s">
        <v>1136</v>
      </c>
      <c r="B13381" s="8" t="s">
        <v>1137</v>
      </c>
      <c r="C13381" s="9" t="s">
        <v>1138</v>
      </c>
      <c r="D13381" s="9" t="s">
        <v>1139</v>
      </c>
      <c r="E13381" s="331" t="s">
        <v>1140</v>
      </c>
      <c r="F13381" s="9" t="s">
        <v>1141</v>
      </c>
    </row>
    <row r="13382" spans="1:14" ht="15" customHeight="1">
      <c r="A13382" s="19" t="str">
        <f>VLOOKUP(B13382,segédtábla!$A$1:$C$156,3,FALSE)</f>
        <v>11+3</v>
      </c>
      <c r="B13382" s="226" t="s">
        <v>1142</v>
      </c>
      <c r="C13382" s="178" t="str">
        <f>VLOOKUP(B13382,segédtábla!$A$1:$C$156,2,FALSE)</f>
        <v>Hamecz  Zsolt + Zsoltné</v>
      </c>
      <c r="D13382" s="4" t="s">
        <v>11024</v>
      </c>
      <c r="E13382" s="332" t="e">
        <f>VLOOKUP(C13382,'Havi KM'!A:S,4,FALSE)</f>
        <v>#N/A</v>
      </c>
      <c r="F13382" s="163"/>
    </row>
    <row r="13383" spans="1:14" ht="15" customHeight="1">
      <c r="A13383" s="19" t="str">
        <f>VLOOKUP(B13383,segédtábla!$A$1:$C$156,3,FALSE)</f>
        <v>5+2</v>
      </c>
      <c r="B13383" s="226" t="s">
        <v>1269</v>
      </c>
      <c r="C13383" s="13" t="str">
        <f>VLOOKUP(B13383,segédtábla!$A$1:$C$156,2,FALSE)</f>
        <v>Bagi Lajos + Bagi Márió</v>
      </c>
      <c r="D13383" s="5" t="s">
        <v>11025</v>
      </c>
      <c r="E13383" s="332" t="e">
        <f>VLOOKUP(C13383,'Havi KM'!A:S,4,FALSE)</f>
        <v>#N/A</v>
      </c>
      <c r="F13383" s="163" t="s">
        <v>11026</v>
      </c>
    </row>
    <row r="13384" spans="1:14" ht="15" customHeight="1">
      <c r="A13384" s="19" t="str">
        <f>VLOOKUP(B13384,segédtábla!$A$1:$C$156,3,FALSE)</f>
        <v>5+2</v>
      </c>
      <c r="B13384" s="175" t="s">
        <v>1219</v>
      </c>
      <c r="C13384" s="116" t="str">
        <f>VLOOKUP(B13384,segédtábla!$A$1:$C$156,2,FALSE)</f>
        <v>Ignéczi Attila + Mura Milán</v>
      </c>
      <c r="D13384" s="143" t="s">
        <v>11027</v>
      </c>
      <c r="E13384" s="11"/>
      <c r="F13384" s="13" t="s">
        <v>11028</v>
      </c>
      <c r="G13384" s="5"/>
      <c r="H13384" s="332"/>
      <c r="I13384" s="163"/>
      <c r="K13384" s="1"/>
      <c r="N13384" s="2"/>
    </row>
    <row r="13385" spans="1:14" ht="15" customHeight="1">
      <c r="A13385" s="19" t="str">
        <f>VLOOKUP(B13385,segédtábla!$A$1:$C$156,3,FALSE)</f>
        <v>11+3</v>
      </c>
      <c r="B13385" s="226" t="s">
        <v>1355</v>
      </c>
      <c r="C13385" s="319" t="str">
        <f>VLOOKUP(B13385,segédtábla!$A$1:$C$156,2,FALSE)</f>
        <v>Németh Nándor</v>
      </c>
      <c r="D13385" s="188" t="s">
        <v>11027</v>
      </c>
      <c r="E13385" s="332"/>
      <c r="F13385" s="163" t="s">
        <v>11029</v>
      </c>
    </row>
    <row r="13386" spans="1:14" ht="15" customHeight="1">
      <c r="A13386" s="19" t="str">
        <f>VLOOKUP(B13386,segédtábla!$A$1:$C$156,3,FALSE)</f>
        <v>5+2</v>
      </c>
      <c r="B13386" s="175" t="s">
        <v>1278</v>
      </c>
      <c r="C13386" s="116" t="str">
        <f>VLOOKUP(B13386,segédtábla!$A$1:$C$156,2,FALSE)</f>
        <v>Adamek István + Nyíri Attila</v>
      </c>
      <c r="D13386" s="143"/>
      <c r="E13386" s="332" t="e">
        <f>VLOOKUP(C13386,'Havi KM'!A:S,4,FALSE)</f>
        <v>#N/A</v>
      </c>
      <c r="F13386" s="163" t="s">
        <v>11030</v>
      </c>
    </row>
    <row r="13387" spans="1:14" ht="15" customHeight="1">
      <c r="A13387" s="19" t="e">
        <f>VLOOKUP(B13387,segédtábla!$A$1:$C$156,3,FALSE)</f>
        <v>#N/A</v>
      </c>
      <c r="B13387" s="11"/>
      <c r="C13387" s="13" t="e">
        <f>VLOOKUP(B13387,segédtábla!$A$1:$C$156,2,FALSE)</f>
        <v>#N/A</v>
      </c>
      <c r="D13387" s="5"/>
      <c r="E13387" s="332" t="e">
        <f>VLOOKUP(C13387,'Havi KM'!A:S,4,FALSE)</f>
        <v>#N/A</v>
      </c>
      <c r="F13387" s="163"/>
    </row>
    <row r="13388" spans="1:14" ht="15" customHeight="1">
      <c r="A13388" s="19" t="str">
        <f>VLOOKUP(B13388,segédtábla!$A$1:$C$156,3,FALSE)</f>
        <v>5+2</v>
      </c>
      <c r="B13388" s="226" t="s">
        <v>1219</v>
      </c>
      <c r="C13388" s="13" t="s">
        <v>491</v>
      </c>
      <c r="D13388" s="5" t="s">
        <v>1436</v>
      </c>
      <c r="E13388" s="332" t="str">
        <f>VLOOKUP(C13388,'Havi KM'!A:S,4,FALSE)</f>
        <v xml:space="preserve">     1 156,79 km</v>
      </c>
      <c r="F13388" s="163"/>
    </row>
    <row r="13389" spans="1:14" ht="15" customHeight="1">
      <c r="A13389" s="19" t="str">
        <f>VLOOKUP(B13389,segédtábla!$A$1:$C$156,3,FALSE)</f>
        <v>11+3</v>
      </c>
      <c r="B13389" s="226" t="s">
        <v>1321</v>
      </c>
      <c r="C13389" s="13" t="str">
        <f>VLOOKUP(B13389,segédtábla!$A$1:$C$156,2,FALSE)</f>
        <v>Kovács Márton Péter</v>
      </c>
      <c r="D13389" s="5" t="s">
        <v>2497</v>
      </c>
      <c r="E13389" s="332" t="str">
        <f>VLOOKUP(C13389,'Havi KM'!A:S,4,FALSE)</f>
        <v xml:space="preserve">     2 936,38 km</v>
      </c>
      <c r="F13389" s="163"/>
    </row>
    <row r="13390" spans="1:14" ht="15" customHeight="1">
      <c r="A13390" s="19" t="e">
        <f>VLOOKUP(B13390,segédtábla!$A$1:$C$156,3,FALSE)</f>
        <v>#N/A</v>
      </c>
      <c r="B13390" s="11"/>
      <c r="C13390" s="13" t="e">
        <f>VLOOKUP(B13390,segédtábla!$A$1:$C$156,2,FALSE)</f>
        <v>#N/A</v>
      </c>
      <c r="D13390" s="5"/>
      <c r="E13390" s="332" t="e">
        <f>VLOOKUP(C13390,'Havi KM'!A:S,4,FALSE)</f>
        <v>#N/A</v>
      </c>
      <c r="F13390" s="163"/>
    </row>
    <row r="13391" spans="1:14" ht="15" customHeight="1">
      <c r="A13391" s="19" t="str">
        <f>VLOOKUP(B13391,segédtábla!$A$1:$C$156,3,FALSE)</f>
        <v>5+2</v>
      </c>
      <c r="B13391" s="226" t="s">
        <v>1154</v>
      </c>
      <c r="C13391" s="13" t="str">
        <f>VLOOKUP(B13391,segédtábla!$A$1:$C$156,2,FALSE)</f>
        <v>Tóth Mihály</v>
      </c>
      <c r="D13391" s="5" t="s">
        <v>1436</v>
      </c>
      <c r="E13391" s="332" t="str">
        <f>VLOOKUP(C13391,'Havi KM'!A:S,4,FALSE)</f>
        <v xml:space="preserve">      345,81 km</v>
      </c>
      <c r="F13391" s="163" t="s">
        <v>11031</v>
      </c>
    </row>
    <row r="13392" spans="1:14" ht="15" customHeight="1">
      <c r="A13392" s="19" t="str">
        <f>VLOOKUP(B13392,segédtábla!$A$1:$C$156,3,FALSE)</f>
        <v>11+3</v>
      </c>
      <c r="B13392" s="226" t="s">
        <v>1313</v>
      </c>
      <c r="C13392" s="13" t="str">
        <f>VLOOKUP(B13392,segédtábla!$A$1:$C$156,2,FALSE)</f>
        <v>Tóth Zoltán József</v>
      </c>
      <c r="D13392" s="5" t="s">
        <v>11032</v>
      </c>
      <c r="E13392" s="332" t="str">
        <f>VLOOKUP(C13392,'Havi KM'!A:S,4,FALSE)</f>
        <v xml:space="preserve">      0,0 km</v>
      </c>
      <c r="F13392" s="163"/>
    </row>
    <row r="13393" spans="1:6" ht="15" customHeight="1">
      <c r="A13393" s="19" t="e">
        <f>VLOOKUP(B13393,segédtábla!$A$1:$C$156,3,FALSE)</f>
        <v>#N/A</v>
      </c>
      <c r="B13393" s="11"/>
      <c r="C13393" s="13" t="e">
        <f>VLOOKUP(B13393,segédtábla!$A$1:$C$156,2,FALSE)</f>
        <v>#N/A</v>
      </c>
      <c r="D13393" s="5"/>
      <c r="E13393" s="332" t="e">
        <f>VLOOKUP(C13393,'Havi KM'!A:S,4,FALSE)</f>
        <v>#N/A</v>
      </c>
      <c r="F13393" s="163"/>
    </row>
    <row r="13394" spans="1:6" ht="15" customHeight="1">
      <c r="A13394" s="19" t="str">
        <f>VLOOKUP(B13394,segédtábla!$A$1:$C$156,3,FALSE)</f>
        <v>5+2</v>
      </c>
      <c r="B13394" s="226" t="s">
        <v>1154</v>
      </c>
      <c r="C13394" s="13" t="str">
        <f>VLOOKUP(B13394,segédtábla!$A$1:$C$156,2,FALSE)</f>
        <v>Tóth Mihály</v>
      </c>
      <c r="D13394" s="5" t="s">
        <v>1436</v>
      </c>
      <c r="E13394" s="332" t="str">
        <f>VLOOKUP(C13394,'Havi KM'!A:S,4,FALSE)</f>
        <v xml:space="preserve">      345,81 km</v>
      </c>
      <c r="F13394" s="163"/>
    </row>
    <row r="13395" spans="1:6" ht="15" customHeight="1">
      <c r="A13395" s="19" t="str">
        <f>VLOOKUP(B13395,segédtábla!$A$1:$C$156,3,FALSE)</f>
        <v>5+2</v>
      </c>
      <c r="B13395" s="226" t="s">
        <v>10976</v>
      </c>
      <c r="C13395" s="13" t="str">
        <f>VLOOKUP(B13395,segédtábla!$A$1:$C$156,2,FALSE)</f>
        <v>Ormándi Máriusz</v>
      </c>
      <c r="D13395" s="4" t="s">
        <v>11033</v>
      </c>
      <c r="E13395" s="332" t="str">
        <f>VLOOKUP(C13395,'Havi KM'!A:S,4,FALSE)</f>
        <v xml:space="preserve">     2 055,73 km</v>
      </c>
      <c r="F13395" s="163" t="s">
        <v>11034</v>
      </c>
    </row>
    <row r="13396" spans="1:6" ht="15" customHeight="1">
      <c r="A13396" s="19" t="e">
        <f>VLOOKUP(B13396,segédtábla!$A$1:$C$156,3,FALSE)</f>
        <v>#N/A</v>
      </c>
      <c r="B13396" s="11"/>
      <c r="C13396" s="13" t="e">
        <f>VLOOKUP(B13396,segédtábla!$A$1:$C$156,2,FALSE)</f>
        <v>#N/A</v>
      </c>
      <c r="D13396" s="5"/>
      <c r="E13396" s="332" t="e">
        <f>VLOOKUP(C13396,'Havi KM'!A:S,4,FALSE)</f>
        <v>#N/A</v>
      </c>
      <c r="F13396" s="163"/>
    </row>
    <row r="13397" spans="1:6" ht="15" customHeight="1">
      <c r="A13397" s="19" t="str">
        <f>VLOOKUP(B13397,segédtábla!$A$1:$C$156,3,FALSE)</f>
        <v>max 14h-ig, H és CS tud tovább lenni</v>
      </c>
      <c r="B13397" s="226" t="s">
        <v>1985</v>
      </c>
      <c r="C13397" s="178" t="str">
        <f>VLOOKUP(B13397,segédtábla!$A$1:$C$156,2,FALSE)</f>
        <v>Vági Tamás</v>
      </c>
      <c r="D13397" s="4" t="s">
        <v>11035</v>
      </c>
      <c r="E13397" s="332" t="str">
        <f>VLOOKUP(C13397,'Havi KM'!A:S,4,FALSE)</f>
        <v xml:space="preserve">      445,1 km</v>
      </c>
      <c r="F13397" s="163"/>
    </row>
    <row r="13398" spans="1:6" ht="15" customHeight="1">
      <c r="A13398" s="19" t="str">
        <f>VLOOKUP(B13398,segédtábla!$A$1:$C$156,3,FALSE)</f>
        <v>5+2</v>
      </c>
      <c r="B13398" s="226" t="s">
        <v>1288</v>
      </c>
      <c r="C13398" s="13" t="s">
        <v>3936</v>
      </c>
      <c r="D13398" s="5" t="s">
        <v>11036</v>
      </c>
      <c r="E13398" s="332" t="str">
        <f>VLOOKUP(C13398,'Havi KM'!A:S,4,FALSE)</f>
        <v xml:space="preserve">     2 412,32 km</v>
      </c>
      <c r="F13398" s="163"/>
    </row>
    <row r="13399" spans="1:6" ht="15" customHeight="1">
      <c r="A13399" s="19" t="e">
        <f>VLOOKUP(B13399,segédtábla!$A$1:$C$156,3,FALSE)</f>
        <v>#N/A</v>
      </c>
      <c r="B13399" s="11"/>
      <c r="C13399" s="13" t="e">
        <f>VLOOKUP(B13399,segédtábla!$A$1:$C$156,2,FALSE)</f>
        <v>#N/A</v>
      </c>
      <c r="D13399" s="5"/>
      <c r="E13399" s="332" t="e">
        <f>VLOOKUP(C13399,'Havi KM'!A:S,4,FALSE)</f>
        <v>#N/A</v>
      </c>
      <c r="F13399" s="163"/>
    </row>
    <row r="13400" spans="1:6" ht="15" customHeight="1">
      <c r="A13400" s="19" t="e">
        <f>VLOOKUP(B13400,segédtábla!$A$1:$C$156,3,FALSE)</f>
        <v>#N/A</v>
      </c>
      <c r="B13400" s="11"/>
      <c r="C13400" s="13" t="e">
        <f>VLOOKUP(B13400,segédtábla!$A$1:$C$156,2,FALSE)</f>
        <v>#N/A</v>
      </c>
      <c r="D13400" s="5"/>
      <c r="E13400" s="332" t="e">
        <f>VLOOKUP(C13400,'Havi KM'!A:S,4,FALSE)</f>
        <v>#N/A</v>
      </c>
      <c r="F13400" s="163"/>
    </row>
    <row r="13401" spans="1:6" ht="15" customHeight="1">
      <c r="A13401" s="19" t="e">
        <f>VLOOKUP(B13401,segédtábla!$A$1:$C$156,3,FALSE)</f>
        <v>#N/A</v>
      </c>
      <c r="B13401" s="226"/>
      <c r="C13401" s="13" t="s">
        <v>1652</v>
      </c>
      <c r="D13401" s="4" t="s">
        <v>11037</v>
      </c>
      <c r="E13401" s="332" t="e">
        <f>VLOOKUP(C13401,'Havi KM'!A:S,4,FALSE)</f>
        <v>#N/A</v>
      </c>
      <c r="F13401" s="163"/>
    </row>
    <row r="13402" spans="1:6" ht="15" customHeight="1">
      <c r="A13402" s="19" t="str">
        <f>VLOOKUP(B13402,segédtábla!$A$1:$C$156,3,FALSE)</f>
        <v>5+2</v>
      </c>
      <c r="B13402" s="226" t="s">
        <v>1292</v>
      </c>
      <c r="C13402" s="13" t="str">
        <f>VLOOKUP(B13402,segédtábla!$A$1:$C$156,2,FALSE)</f>
        <v>Hanzi György Lehel</v>
      </c>
      <c r="D13402" s="5" t="s">
        <v>11038</v>
      </c>
      <c r="E13402" s="332" t="str">
        <f>VLOOKUP(C13402,'Havi KM'!A:S,4,FALSE)</f>
        <v xml:space="preserve">     1 303,29 km</v>
      </c>
      <c r="F13402" s="231"/>
    </row>
    <row r="13403" spans="1:6" ht="15" customHeight="1">
      <c r="A13403" s="19" t="str">
        <f>VLOOKUP(B13403,segédtábla!$A$1:$C$156,3,FALSE)</f>
        <v>5+2</v>
      </c>
      <c r="B13403" s="226" t="s">
        <v>10904</v>
      </c>
      <c r="C13403" s="13" t="str">
        <f>VLOOKUP(B13403,segédtábla!$A$1:$C$156,2,FALSE)</f>
        <v>Árvai József</v>
      </c>
      <c r="D13403" s="5" t="s">
        <v>11039</v>
      </c>
      <c r="E13403" s="332" t="str">
        <f>VLOOKUP(C13403,'Havi KM'!A:S,4,FALSE)</f>
        <v xml:space="preserve">     1 581,31 km</v>
      </c>
      <c r="F13403" s="163"/>
    </row>
    <row r="13404" spans="1:6" ht="15" customHeight="1">
      <c r="A13404" s="19" t="str">
        <f>VLOOKUP(B13404,segédtábla!$A$1:$C$156,3,FALSE)</f>
        <v>11+3</v>
      </c>
      <c r="B13404" s="226" t="s">
        <v>10919</v>
      </c>
      <c r="C13404" s="13" t="str">
        <f>VLOOKUP(B13404,segédtábla!$A$1:$C$156,2,FALSE)</f>
        <v>Lakatos Róbert</v>
      </c>
      <c r="D13404" s="4" t="s">
        <v>11040</v>
      </c>
      <c r="E13404" s="332" t="str">
        <f>VLOOKUP(C13404,'Havi KM'!A:S,4,FALSE)</f>
        <v xml:space="preserve">     1 983,87 km</v>
      </c>
      <c r="F13404" s="163" t="s">
        <v>10273</v>
      </c>
    </row>
    <row r="13405" spans="1:6" ht="15" customHeight="1">
      <c r="A13405" s="19" t="str">
        <f>VLOOKUP(B13405,segédtábla!$A$1:$C$156,3,FALSE)</f>
        <v>5+2</v>
      </c>
      <c r="B13405" s="226" t="s">
        <v>10979</v>
      </c>
      <c r="C13405" s="13" t="str">
        <f>VLOOKUP(B13405,segédtábla!$A$1:$C$156,2,FALSE)</f>
        <v>Richter Róbert Csaba</v>
      </c>
      <c r="D13405" s="5" t="s">
        <v>11041</v>
      </c>
      <c r="E13405" s="332" t="str">
        <f>VLOOKUP(C13405,'Havi KM'!A:S,4,FALSE)</f>
        <v xml:space="preserve">     1 942,76 km</v>
      </c>
      <c r="F13405" s="163"/>
    </row>
    <row r="13406" spans="1:6" ht="15" customHeight="1">
      <c r="A13406" s="19" t="str">
        <f>VLOOKUP(B13406,segédtábla!$A$1:$C$156,3,FALSE)</f>
        <v>5+2</v>
      </c>
      <c r="B13406" s="226" t="s">
        <v>1173</v>
      </c>
      <c r="C13406" s="13" t="str">
        <f>VLOOKUP(B13406,segédtábla!$A$1:$C$156,2,FALSE)</f>
        <v>Léhner Zsolt</v>
      </c>
      <c r="D13406" s="5" t="s">
        <v>11042</v>
      </c>
      <c r="E13406" s="332" t="str">
        <f>VLOOKUP(C13406,'Havi KM'!A:S,4,FALSE)</f>
        <v xml:space="preserve">     1 816,96 km</v>
      </c>
      <c r="F13406" s="163"/>
    </row>
    <row r="13407" spans="1:6" ht="15" customHeight="1">
      <c r="A13407" s="19" t="str">
        <f>VLOOKUP(B13407,segédtábla!$A$1:$C$156,3,FALSE)</f>
        <v>11+3</v>
      </c>
      <c r="B13407" s="226" t="s">
        <v>1366</v>
      </c>
      <c r="C13407" s="13" t="str">
        <f>VLOOKUP(B13407,segédtábla!$A$1:$C$156,2,FALSE)</f>
        <v>Busi Sándor János</v>
      </c>
      <c r="D13407" s="5" t="s">
        <v>11043</v>
      </c>
      <c r="E13407" s="332" t="str">
        <f>VLOOKUP(C13407,'Havi KM'!A:S,4,FALSE)</f>
        <v xml:space="preserve">     1 430,82 km</v>
      </c>
      <c r="F13407" s="163"/>
    </row>
    <row r="13408" spans="1:6" ht="15" customHeight="1">
      <c r="A13408" s="19" t="str">
        <f>VLOOKUP(B13408,segédtábla!$A$1:$C$156,3,FALSE)</f>
        <v>5+2</v>
      </c>
      <c r="B13408" s="226" t="s">
        <v>1317</v>
      </c>
      <c r="C13408" s="13" t="str">
        <f>VLOOKUP(B13408,segédtábla!$A$1:$C$156,2,FALSE)</f>
        <v>Tőzsér Gábor</v>
      </c>
      <c r="D13408" s="5" t="s">
        <v>11044</v>
      </c>
      <c r="E13408" s="332" t="str">
        <f>VLOOKUP(C13408,'Havi KM'!A:S,4,FALSE)</f>
        <v xml:space="preserve">     1 375,22 km</v>
      </c>
      <c r="F13408" s="163"/>
    </row>
    <row r="13409" spans="1:6" ht="15" customHeight="1">
      <c r="A13409" s="19" t="str">
        <f>VLOOKUP(B13409,segédtábla!$A$1:$C$156,3,FALSE)</f>
        <v>2/1.</v>
      </c>
      <c r="B13409" s="226" t="s">
        <v>1259</v>
      </c>
      <c r="C13409" s="13" t="str">
        <f>VLOOKUP(B13409,segédtábla!$A$1:$C$156,2,FALSE)</f>
        <v>Berki Richárd Sándor</v>
      </c>
      <c r="D13409" s="4" t="s">
        <v>11045</v>
      </c>
      <c r="E13409" s="332" t="str">
        <f>VLOOKUP(C13409,'Havi KM'!A:S,4,FALSE)</f>
        <v xml:space="preserve">     1 357,13 km</v>
      </c>
      <c r="F13409" s="163"/>
    </row>
    <row r="13410" spans="1:6" ht="15" customHeight="1">
      <c r="A13410" s="19" t="str">
        <f>VLOOKUP(B13410,segédtábla!$A$1:$C$156,3,FALSE)</f>
        <v>5+2</v>
      </c>
      <c r="B13410" s="226" t="s">
        <v>1323</v>
      </c>
      <c r="C13410" s="13" t="str">
        <f>VLOOKUP(B13410,segédtábla!$A$1:$C$156,2,FALSE)</f>
        <v>Moldicz Tamás</v>
      </c>
      <c r="D13410" s="5" t="s">
        <v>11046</v>
      </c>
      <c r="E13410" s="332" t="str">
        <f>VLOOKUP(C13410,'Havi KM'!A:S,4,FALSE)</f>
        <v xml:space="preserve">      938,86 km</v>
      </c>
      <c r="F13410" s="163"/>
    </row>
    <row r="13411" spans="1:6" ht="15" customHeight="1">
      <c r="A13411" s="19" t="str">
        <f>VLOOKUP(B13411,segédtábla!$A$1:$C$156,3,FALSE)</f>
        <v>11+3</v>
      </c>
      <c r="B13411" s="226" t="s">
        <v>1223</v>
      </c>
      <c r="C13411" s="13" t="str">
        <f>VLOOKUP(B13411,segédtábla!$A$1:$C$156,2,FALSE)</f>
        <v>Molnár Lajos</v>
      </c>
      <c r="D13411" s="4" t="s">
        <v>2860</v>
      </c>
      <c r="E13411" s="332" t="str">
        <f>VLOOKUP(C13411,'Havi KM'!A:S,4,FALSE)</f>
        <v xml:space="preserve">     2 738,73 km</v>
      </c>
      <c r="F13411" s="363" t="s">
        <v>11047</v>
      </c>
    </row>
    <row r="13412" spans="1:6" ht="15" customHeight="1">
      <c r="A13412" s="19" t="str">
        <f>VLOOKUP(B13412,segédtábla!$A$1:$C$156,3,FALSE)</f>
        <v>5+2</v>
      </c>
      <c r="B13412" s="226" t="s">
        <v>1214</v>
      </c>
      <c r="C13412" s="13" t="str">
        <f>VLOOKUP(B13412,segédtábla!$A$1:$C$156,2,FALSE)</f>
        <v>Horváth András - Charter</v>
      </c>
      <c r="D13412" s="5" t="s">
        <v>11048</v>
      </c>
      <c r="E13412" s="332" t="e">
        <f>VLOOKUP(C13412,'Havi KM'!A:S,4,FALSE)</f>
        <v>#N/A</v>
      </c>
      <c r="F13412" s="231"/>
    </row>
    <row r="13413" spans="1:6" ht="15" customHeight="1">
      <c r="A13413" s="19" t="str">
        <f>VLOOKUP(B13413,segédtábla!$A$1:$C$156,3,FALSE)</f>
        <v>11+3</v>
      </c>
      <c r="B13413" s="226" t="s">
        <v>1333</v>
      </c>
      <c r="C13413" s="13" t="str">
        <f>VLOOKUP(B13413,segédtábla!$A$1:$C$156,2,FALSE)</f>
        <v>Meilinger Ádám</v>
      </c>
      <c r="D13413" s="5" t="s">
        <v>11049</v>
      </c>
      <c r="E13413" s="332" t="str">
        <f>VLOOKUP(C13413,'Havi KM'!A:S,4,FALSE)</f>
        <v xml:space="preserve">      277,05 km</v>
      </c>
      <c r="F13413" s="163"/>
    </row>
    <row r="13414" spans="1:6" ht="15" customHeight="1">
      <c r="A13414" s="19" t="str">
        <f>VLOOKUP(B13414,segédtábla!$A$1:$C$156,3,FALSE)</f>
        <v>11+3</v>
      </c>
      <c r="B13414" s="428" t="s">
        <v>1372</v>
      </c>
      <c r="C13414" s="429" t="str">
        <f>VLOOKUP(B13414,segédtábla!$A$1:$C$156,2,FALSE)</f>
        <v>Lutz Márk Richárd</v>
      </c>
      <c r="D13414" s="240" t="s">
        <v>1342</v>
      </c>
      <c r="E13414" s="332" t="str">
        <f>VLOOKUP(C13414,'Havi KM'!A:S,4,FALSE)</f>
        <v xml:space="preserve">     2 443,97 km</v>
      </c>
      <c r="F13414" s="163" t="s">
        <v>11050</v>
      </c>
    </row>
    <row r="13415" spans="1:6" ht="15" customHeight="1">
      <c r="A13415" s="19" t="str">
        <f>VLOOKUP(B13415,segédtábla!$A$1:$C$156,3,FALSE)</f>
        <v>5+2</v>
      </c>
      <c r="B13415" s="175" t="s">
        <v>1219</v>
      </c>
      <c r="C13415" s="116" t="s">
        <v>1067</v>
      </c>
      <c r="D13415" s="143" t="s">
        <v>11051</v>
      </c>
      <c r="E13415" s="332" t="str">
        <f>VLOOKUP(C13415,'Havi KM'!A:S,4,FALSE)</f>
        <v xml:space="preserve">     2 089,15 km</v>
      </c>
      <c r="F13415" s="163" t="s">
        <v>11052</v>
      </c>
    </row>
    <row r="13417" spans="1:6" ht="15" customHeight="1">
      <c r="A13417" s="10"/>
      <c r="B13417" s="16"/>
      <c r="C13417" s="263">
        <v>46086</v>
      </c>
      <c r="D13417" s="237" t="str">
        <f>TEXT(C13417,"dddd")</f>
        <v>Thursday</v>
      </c>
      <c r="E13417" s="330"/>
      <c r="F13417" s="227">
        <f>+COUNTA(B13420:B13440)</f>
        <v>13</v>
      </c>
    </row>
    <row r="13418" spans="1:6" ht="15" customHeight="1">
      <c r="C13418" s="355"/>
    </row>
    <row r="13419" spans="1:6" ht="15" customHeight="1">
      <c r="A13419" s="7" t="s">
        <v>1136</v>
      </c>
      <c r="B13419" s="8" t="s">
        <v>1137</v>
      </c>
      <c r="C13419" s="9" t="s">
        <v>1138</v>
      </c>
      <c r="D13419" s="9" t="s">
        <v>1139</v>
      </c>
      <c r="E13419" s="331" t="s">
        <v>1140</v>
      </c>
      <c r="F13419" s="9" t="s">
        <v>1141</v>
      </c>
    </row>
    <row r="13420" spans="1:6" ht="15" customHeight="1">
      <c r="A13420" s="19" t="str">
        <f>VLOOKUP(B13420,segédtábla!$A$1:$C$156,3,FALSE)</f>
        <v>5+2</v>
      </c>
      <c r="B13420" s="226" t="s">
        <v>1149</v>
      </c>
      <c r="C13420" s="13" t="str">
        <f>VLOOKUP(B13420,segédtábla!$A$1:$C$156,2,FALSE)</f>
        <v>Létai Ferenc + Létainé Zsuzsa</v>
      </c>
      <c r="D13420" s="5" t="s">
        <v>11053</v>
      </c>
      <c r="E13420" s="332" t="e">
        <f>VLOOKUP(C13420,'Havi KM'!A:S,4,FALSE)</f>
        <v>#N/A</v>
      </c>
      <c r="F13420" s="163"/>
    </row>
    <row r="13421" spans="1:6" ht="20.25" customHeight="1">
      <c r="A13421" s="19" t="str">
        <f>VLOOKUP(B13421,segédtábla!$A$1:$C$156,3,FALSE)</f>
        <v>5+2</v>
      </c>
      <c r="B13421" s="226" t="s">
        <v>1159</v>
      </c>
      <c r="C13421" s="13" t="str">
        <f>VLOOKUP(B13421,segédtábla!$A$1:$C$156,2,FALSE)</f>
        <v>Pilló József + Pillóné S. Judit</v>
      </c>
      <c r="D13421" s="4" t="s">
        <v>11051</v>
      </c>
      <c r="E13421" s="332" t="e">
        <f>VLOOKUP(C13421,'Havi KM'!A:S,4,FALSE)</f>
        <v>#N/A</v>
      </c>
      <c r="F13421" s="163"/>
    </row>
    <row r="13422" spans="1:6" ht="18.75" customHeight="1">
      <c r="A13422" s="19" t="str">
        <f>VLOOKUP(B13422,segédtábla!$A$1:$C$156,3,FALSE)</f>
        <v>5+2</v>
      </c>
      <c r="B13422" s="226" t="s">
        <v>10895</v>
      </c>
      <c r="C13422" s="13" t="str">
        <f>VLOOKUP(B13422,segédtábla!$A$1:$C$156,2,FALSE)</f>
        <v>Nagy Szabina + Kálmán János</v>
      </c>
      <c r="D13422" s="5" t="s">
        <v>11054</v>
      </c>
      <c r="E13422" s="332" t="e">
        <f>VLOOKUP(C13422,'Havi KM'!A:S,4,FALSE)</f>
        <v>#N/A</v>
      </c>
      <c r="F13422" s="163" t="s">
        <v>11055</v>
      </c>
    </row>
    <row r="13423" spans="1:6" ht="15" customHeight="1">
      <c r="A13423" s="19" t="e">
        <f>VLOOKUP(B13423,segédtábla!$A$1:$C$156,3,FALSE)</f>
        <v>#N/A</v>
      </c>
      <c r="B13423" s="11"/>
      <c r="C13423" s="13" t="e">
        <f>VLOOKUP(B13423,segédtábla!$A$1:$C$156,2,FALSE)</f>
        <v>#N/A</v>
      </c>
      <c r="D13423" s="5"/>
      <c r="E13423" s="332" t="e">
        <f>VLOOKUP(C13423,'Havi KM'!A:S,4,FALSE)</f>
        <v>#N/A</v>
      </c>
      <c r="F13423" s="163"/>
    </row>
    <row r="13424" spans="1:6" ht="15" customHeight="1">
      <c r="A13424" s="19" t="str">
        <f>VLOOKUP(B13424,segédtábla!$A$1:$C$156,3,FALSE)</f>
        <v>5+2</v>
      </c>
      <c r="B13424" s="226" t="s">
        <v>1179</v>
      </c>
      <c r="C13424" s="13" t="str">
        <f>VLOOKUP(B13424,segédtábla!$A$1:$C$156,2,FALSE)</f>
        <v>Horváth Ákos</v>
      </c>
      <c r="D13424" s="5" t="s">
        <v>1436</v>
      </c>
      <c r="E13424" s="332" t="str">
        <f>VLOOKUP(C13424,'Havi KM'!A:S,4,FALSE)</f>
        <v xml:space="preserve">     1 036,99 km</v>
      </c>
      <c r="F13424" s="163" t="s">
        <v>11056</v>
      </c>
    </row>
    <row r="13425" spans="1:6" ht="15" customHeight="1">
      <c r="A13425" s="19" t="str">
        <f>VLOOKUP(B13425,segédtábla!$A$1:$C$156,3,FALSE)</f>
        <v>11+3</v>
      </c>
      <c r="B13425" s="226" t="s">
        <v>1319</v>
      </c>
      <c r="C13425" s="13" t="str">
        <f>VLOOKUP(B13425,segédtábla!$A$1:$C$156,2,FALSE)</f>
        <v>Simon Gábor</v>
      </c>
      <c r="D13425" s="5" t="s">
        <v>11057</v>
      </c>
      <c r="E13425" s="332" t="str">
        <f>VLOOKUP(C13425,'Havi KM'!A:S,4,FALSE)</f>
        <v xml:space="preserve">     1 814,55 km</v>
      </c>
      <c r="F13425" s="163" t="s">
        <v>11058</v>
      </c>
    </row>
    <row r="13426" spans="1:6" ht="15" customHeight="1">
      <c r="A13426" s="19" t="e">
        <f>VLOOKUP(B13426,segédtábla!$A$1:$C$156,3,FALSE)</f>
        <v>#N/A</v>
      </c>
      <c r="B13426" s="11"/>
      <c r="C13426" s="13" t="e">
        <f>VLOOKUP(B13426,segédtábla!$A$1:$C$156,2,FALSE)</f>
        <v>#N/A</v>
      </c>
      <c r="D13426" s="5"/>
      <c r="E13426" s="332" t="e">
        <f>VLOOKUP(C13426,'Havi KM'!A:S,4,FALSE)</f>
        <v>#N/A</v>
      </c>
      <c r="F13426" s="163"/>
    </row>
    <row r="13427" spans="1:6" ht="15" customHeight="1">
      <c r="A13427" s="19" t="str">
        <f>VLOOKUP(B13427,segédtábla!$A$1:$C$156,3,FALSE)</f>
        <v>5+2</v>
      </c>
      <c r="B13427" s="226" t="s">
        <v>1278</v>
      </c>
      <c r="C13427" s="13" t="str">
        <f>VLOOKUP(B13427,segédtábla!$A$1:$C$156,2,FALSE)</f>
        <v>Adamek István + Nyíri Attila</v>
      </c>
      <c r="D13427" s="5" t="s">
        <v>1436</v>
      </c>
      <c r="E13427" s="332" t="e">
        <f>VLOOKUP(C13427,'Havi KM'!A:S,4,FALSE)</f>
        <v>#N/A</v>
      </c>
      <c r="F13427" s="163" t="s">
        <v>11059</v>
      </c>
    </row>
    <row r="13428" spans="1:6" ht="15" customHeight="1">
      <c r="A13428" s="19" t="str">
        <f>VLOOKUP(B13428,segédtábla!$A$1:$C$156,3,FALSE)</f>
        <v>17+4</v>
      </c>
      <c r="B13428" s="226" t="s">
        <v>1217</v>
      </c>
      <c r="C13428" s="13" t="str">
        <f>VLOOKUP(B13428,segédtábla!$A$1:$C$156,2,FALSE)</f>
        <v>Fábián Szabolcs</v>
      </c>
      <c r="D13428" s="4" t="s">
        <v>11060</v>
      </c>
      <c r="E13428" s="332" t="str">
        <f>VLOOKUP(C13428,'Havi KM'!A:S,4,FALSE)</f>
        <v xml:space="preserve">     1 855,46 km</v>
      </c>
      <c r="F13428" s="163"/>
    </row>
    <row r="13429" spans="1:6" ht="15" customHeight="1">
      <c r="A13429" s="19" t="e">
        <f>VLOOKUP(B13429,segédtábla!$A$1:$C$156,3,FALSE)</f>
        <v>#N/A</v>
      </c>
      <c r="B13429" s="11"/>
      <c r="C13429" s="13" t="e">
        <f>VLOOKUP(B13429,segédtábla!$A$1:$C$156,2,FALSE)</f>
        <v>#N/A</v>
      </c>
      <c r="D13429" s="5"/>
      <c r="E13429" s="332" t="e">
        <f>VLOOKUP(C13429,'Havi KM'!A:S,4,FALSE)</f>
        <v>#N/A</v>
      </c>
      <c r="F13429" s="163"/>
    </row>
    <row r="13430" spans="1:6" ht="15" customHeight="1">
      <c r="A13430" s="19" t="str">
        <f>VLOOKUP(B13430,segédtábla!$A$1:$C$156,3,FALSE)</f>
        <v>5+2</v>
      </c>
      <c r="B13430" s="226" t="s">
        <v>1311</v>
      </c>
      <c r="C13430" s="13" t="str">
        <f>VLOOKUP(B13430,segédtábla!$A$1:$C$156,2,FALSE)</f>
        <v>Árgyellán István Augusto</v>
      </c>
      <c r="D13430" s="5" t="s">
        <v>1436</v>
      </c>
      <c r="E13430" s="332" t="str">
        <f>VLOOKUP(C13430,'Havi KM'!A:S,4,FALSE)</f>
        <v xml:space="preserve">     1 504,17 km</v>
      </c>
      <c r="F13430" s="163"/>
    </row>
    <row r="13431" spans="1:6" ht="15" customHeight="1">
      <c r="A13431" s="19" t="str">
        <f>VLOOKUP(B13431,segédtábla!$A$1:$C$156,3,FALSE)</f>
        <v>5+2</v>
      </c>
      <c r="B13431" s="226" t="s">
        <v>1337</v>
      </c>
      <c r="C13431" s="13" t="str">
        <f>VLOOKUP(B13431,segédtábla!$A$1:$C$156,2,FALSE)</f>
        <v>Kozma István / Farkas Rudolf</v>
      </c>
      <c r="D13431" s="5" t="s">
        <v>11061</v>
      </c>
      <c r="E13431" s="332" t="e">
        <f>VLOOKUP(C13431,'Havi KM'!A:S,4,FALSE)</f>
        <v>#N/A</v>
      </c>
      <c r="F13431" s="163" t="s">
        <v>11062</v>
      </c>
    </row>
    <row r="13432" spans="1:6" ht="15" customHeight="1">
      <c r="A13432" s="19" t="e">
        <f>VLOOKUP(B13432,segédtábla!$A$1:$C$156,3,FALSE)</f>
        <v>#N/A</v>
      </c>
      <c r="B13432" s="11"/>
      <c r="C13432" s="13" t="e">
        <f>VLOOKUP(B13432,segédtábla!$A$1:$C$156,2,FALSE)</f>
        <v>#N/A</v>
      </c>
      <c r="D13432" s="5"/>
      <c r="E13432" s="332" t="e">
        <f>VLOOKUP(C13432,'Havi KM'!A:S,4,FALSE)</f>
        <v>#N/A</v>
      </c>
      <c r="F13432" s="163"/>
    </row>
    <row r="13433" spans="1:6" ht="15" customHeight="1">
      <c r="A13433" s="19" t="str">
        <f>VLOOKUP(B13433,segédtábla!$A$1:$C$156,3,FALSE)</f>
        <v>11+3</v>
      </c>
      <c r="B13433" s="226" t="s">
        <v>1189</v>
      </c>
      <c r="C13433" s="13" t="str">
        <f>VLOOKUP(B13433,segédtábla!$A$1:$C$156,2,FALSE)</f>
        <v>Tatarek Sándor</v>
      </c>
      <c r="D13433" s="5" t="s">
        <v>1436</v>
      </c>
      <c r="E13433" s="332" t="str">
        <f>VLOOKUP(C13433,'Havi KM'!A:S,4,FALSE)</f>
        <v xml:space="preserve">      823,62 km</v>
      </c>
      <c r="F13433" s="163"/>
    </row>
    <row r="13434" spans="1:6" ht="15" customHeight="1">
      <c r="A13434" s="19" t="str">
        <f>VLOOKUP(B13434,segédtábla!$A$1:$C$156,3,FALSE)</f>
        <v>11+3</v>
      </c>
      <c r="B13434" s="226" t="s">
        <v>7332</v>
      </c>
      <c r="C13434" s="13" t="str">
        <f>VLOOKUP(B13434,segédtábla!$A$1:$C$156,2,FALSE)</f>
        <v>Choijiljav Batbaatar</v>
      </c>
      <c r="D13434" s="5" t="s">
        <v>11063</v>
      </c>
      <c r="E13434" s="332" t="str">
        <f>VLOOKUP(C13434,'Havi KM'!A:S,4,FALSE)</f>
        <v xml:space="preserve">     1 929,86 km</v>
      </c>
      <c r="F13434" s="163" t="s">
        <v>11064</v>
      </c>
    </row>
    <row r="13435" spans="1:6" ht="15" customHeight="1">
      <c r="A13435" s="19" t="e">
        <f>VLOOKUP(B13435,segédtábla!$A$1:$C$156,3,FALSE)</f>
        <v>#N/A</v>
      </c>
      <c r="B13435" s="11"/>
      <c r="C13435" s="13" t="e">
        <f>VLOOKUP(B13435,segédtábla!$A$1:$C$156,2,FALSE)</f>
        <v>#N/A</v>
      </c>
      <c r="D13435" s="5"/>
      <c r="E13435" s="332" t="e">
        <f>VLOOKUP(C13435,'Havi KM'!A:S,4,FALSE)</f>
        <v>#N/A</v>
      </c>
      <c r="F13435" s="163"/>
    </row>
    <row r="13436" spans="1:6" ht="15" customHeight="1">
      <c r="A13436" s="19" t="e">
        <f>VLOOKUP(B13436,segédtábla!$A$1:$C$156,3,FALSE)</f>
        <v>#N/A</v>
      </c>
      <c r="B13436" s="11"/>
      <c r="C13436" s="13" t="e">
        <f>VLOOKUP(B13436,segédtábla!$A$1:$C$156,2,FALSE)</f>
        <v>#N/A</v>
      </c>
      <c r="D13436" s="5"/>
      <c r="E13436" s="332" t="e">
        <f>VLOOKUP(C13436,'Havi KM'!A:S,4,FALSE)</f>
        <v>#N/A</v>
      </c>
      <c r="F13436" s="163"/>
    </row>
    <row r="13437" spans="1:6" ht="15" customHeight="1">
      <c r="A13437" s="19" t="str">
        <f>VLOOKUP(B13437,segédtábla!$A$1:$C$156,3,FALSE)</f>
        <v>5+2</v>
      </c>
      <c r="B13437" s="226" t="s">
        <v>10948</v>
      </c>
      <c r="C13437" s="13" t="str">
        <f>VLOOKUP(B13437,segédtábla!$A$1:$C$156,2,FALSE)</f>
        <v>Hrasztics Tamás</v>
      </c>
      <c r="D13437" s="4" t="s">
        <v>1436</v>
      </c>
      <c r="E13437" s="332" t="str">
        <f>VLOOKUP(C13437,'Havi KM'!A:S,4,FALSE)</f>
        <v xml:space="preserve">     1 449,18 km</v>
      </c>
      <c r="F13437" s="163" t="s">
        <v>11065</v>
      </c>
    </row>
    <row r="13438" spans="1:6" ht="15" customHeight="1">
      <c r="A13438" s="19" t="str">
        <f>VLOOKUP(B13438,segédtábla!$A$1:$C$156,3,FALSE)</f>
        <v>11+3</v>
      </c>
      <c r="B13438" s="226" t="s">
        <v>1579</v>
      </c>
      <c r="C13438" s="13" t="str">
        <f>VLOOKUP(B13438,segédtábla!$A$1:$C$156,2,FALSE)</f>
        <v>Mellencsuk Attila</v>
      </c>
      <c r="D13438" s="5" t="s">
        <v>11066</v>
      </c>
      <c r="E13438" s="332" t="str">
        <f>VLOOKUP(C13438,'Havi KM'!A:S,4,FALSE)</f>
        <v xml:space="preserve">     1 884,28 km</v>
      </c>
      <c r="F13438" s="163" t="s">
        <v>11067</v>
      </c>
    </row>
    <row r="13439" spans="1:6" ht="15" customHeight="1">
      <c r="A13439" s="19" t="e">
        <f>VLOOKUP(B13439,segédtábla!$A$1:$C$156,3,FALSE)</f>
        <v>#N/A</v>
      </c>
      <c r="B13439" s="11"/>
      <c r="C13439" s="13" t="e">
        <f>VLOOKUP(B13439,segédtábla!$A$1:$C$156,2,FALSE)</f>
        <v>#N/A</v>
      </c>
      <c r="D13439" s="5"/>
      <c r="E13439" s="332" t="e">
        <f>VLOOKUP(C13439,'Havi KM'!A:S,4,FALSE)</f>
        <v>#N/A</v>
      </c>
      <c r="F13439" s="163"/>
    </row>
    <row r="13440" spans="1:6" ht="15" customHeight="1">
      <c r="A13440" s="19" t="e">
        <f>VLOOKUP(B13440,segédtábla!$A$1:$C$156,3,FALSE)</f>
        <v>#N/A</v>
      </c>
      <c r="B13440" s="11"/>
      <c r="C13440" s="13" t="e">
        <f>VLOOKUP(B13440,segédtábla!$A$1:$C$156,2,FALSE)</f>
        <v>#N/A</v>
      </c>
      <c r="D13440" s="5"/>
      <c r="E13440" s="332" t="e">
        <f>VLOOKUP(C13440,'Havi KM'!A:S,4,FALSE)</f>
        <v>#N/A</v>
      </c>
      <c r="F13440" s="163"/>
    </row>
    <row r="13441" spans="1:6" ht="15" customHeight="1">
      <c r="A13441" s="19" t="str">
        <f>VLOOKUP(B13441,segédtábla!$A$1:$C$156,3,FALSE)</f>
        <v>5+2</v>
      </c>
      <c r="B13441" s="226" t="s">
        <v>1526</v>
      </c>
      <c r="C13441" s="13" t="str">
        <f>VLOOKUP(B13441,segédtábla!$A$1:$C$156,2,FALSE)</f>
        <v>Simon Zoltán</v>
      </c>
      <c r="D13441" s="5" t="s">
        <v>11068</v>
      </c>
      <c r="E13441" s="332" t="str">
        <f>VLOOKUP(C13441,'Havi KM'!A:S,4,FALSE)</f>
        <v xml:space="preserve">     1 431,31 km</v>
      </c>
      <c r="F13441" s="163"/>
    </row>
    <row r="13442" spans="1:6" ht="15" customHeight="1">
      <c r="A13442" s="19" t="str">
        <f>VLOOKUP(B13442,segédtábla!$A$1:$C$156,3,FALSE)</f>
        <v>5+2</v>
      </c>
      <c r="B13442" s="226" t="s">
        <v>10892</v>
      </c>
      <c r="C13442" s="13" t="str">
        <f>VLOOKUP(B13442,segédtábla!$A$1:$C$156,2,FALSE)</f>
        <v>Szegedi Róbert</v>
      </c>
      <c r="D13442" s="5" t="s">
        <v>11069</v>
      </c>
      <c r="E13442" s="332" t="str">
        <f>VLOOKUP(C13442,'Havi KM'!A:S,4,FALSE)</f>
        <v xml:space="preserve">     1 459,28 km</v>
      </c>
      <c r="F13442" s="163"/>
    </row>
    <row r="13443" spans="1:6" ht="15" customHeight="1">
      <c r="A13443" s="19" t="str">
        <f>VLOOKUP(B13443,segédtábla!$A$1:$C$156,3,FALSE)</f>
        <v>5+2</v>
      </c>
      <c r="B13443" s="226" t="s">
        <v>1152</v>
      </c>
      <c r="C13443" s="13" t="str">
        <f>VLOOKUP(B13443,segédtábla!$A$1:$C$156,2,FALSE)</f>
        <v>Tokorcsi Tibor</v>
      </c>
      <c r="D13443" s="5" t="s">
        <v>11070</v>
      </c>
      <c r="E13443" s="332" t="str">
        <f>VLOOKUP(C13443,'Havi KM'!A:S,4,FALSE)</f>
        <v xml:space="preserve">     1 330,53 km</v>
      </c>
      <c r="F13443" s="163"/>
    </row>
    <row r="13444" spans="1:6" ht="15" customHeight="1">
      <c r="A13444" s="19" t="str">
        <f>VLOOKUP(B13444,segédtábla!$A$1:$C$156,3,FALSE)</f>
        <v>5+2</v>
      </c>
      <c r="B13444" s="226" t="s">
        <v>1219</v>
      </c>
      <c r="C13444" s="13" t="s">
        <v>491</v>
      </c>
      <c r="D13444" s="5" t="s">
        <v>11071</v>
      </c>
      <c r="E13444" s="332" t="str">
        <f>VLOOKUP(C13444,'Havi KM'!A:S,4,FALSE)</f>
        <v xml:space="preserve">     1 156,79 km</v>
      </c>
      <c r="F13444" s="163"/>
    </row>
    <row r="13445" spans="1:6" ht="15" customHeight="1">
      <c r="A13445" s="19" t="str">
        <f>VLOOKUP(B13445,segédtábla!$A$1:$C$156,3,FALSE)</f>
        <v>5+2</v>
      </c>
      <c r="B13445" s="226" t="s">
        <v>1256</v>
      </c>
      <c r="C13445" s="13" t="str">
        <f>VLOOKUP(B13445,segédtábla!$A$1:$C$156,2,FALSE)</f>
        <v>Árvai Gábor</v>
      </c>
      <c r="D13445" s="5" t="s">
        <v>11072</v>
      </c>
      <c r="E13445" s="332" t="str">
        <f>VLOOKUP(C13445,'Havi KM'!A:S,4,FALSE)</f>
        <v xml:space="preserve">     1 696,48 km</v>
      </c>
      <c r="F13445" s="231"/>
    </row>
    <row r="13446" spans="1:6" ht="15" customHeight="1">
      <c r="A13446" s="19" t="str">
        <f>VLOOKUP(B13446,segédtábla!$A$1:$C$156,3,FALSE)</f>
        <v>5+2</v>
      </c>
      <c r="B13446" s="226" t="s">
        <v>1418</v>
      </c>
      <c r="C13446" s="13" t="str">
        <f>VLOOKUP(B13446,segédtábla!$A$1:$C$156,2,FALSE)</f>
        <v>Tatai Sándor</v>
      </c>
      <c r="D13446" s="5" t="s">
        <v>11073</v>
      </c>
      <c r="E13446" s="332" t="str">
        <f>VLOOKUP(C13446,'Havi KM'!A:S,4,FALSE)</f>
        <v xml:space="preserve">     2 344,0 km</v>
      </c>
      <c r="F13446" s="363"/>
    </row>
    <row r="13447" spans="1:6" ht="15" customHeight="1">
      <c r="A13447" s="19" t="str">
        <f>VLOOKUP(B13447,segédtábla!$A$1:$C$156,3,FALSE)</f>
        <v>5+2</v>
      </c>
      <c r="B13447" s="226" t="s">
        <v>1214</v>
      </c>
      <c r="C13447" s="13" t="str">
        <f>VLOOKUP(B13447,segédtábla!$A$1:$C$156,2,FALSE)</f>
        <v>Horváth András - Charter</v>
      </c>
      <c r="D13447" s="5" t="s">
        <v>11048</v>
      </c>
      <c r="E13447" s="332" t="e">
        <f>VLOOKUP(C13447,'Havi KM'!A:S,4,FALSE)</f>
        <v>#N/A</v>
      </c>
      <c r="F13447" s="163"/>
    </row>
    <row r="13448" spans="1:6" ht="15" customHeight="1">
      <c r="A13448" s="19" t="str">
        <f>VLOOKUP(B13448,segédtábla!$A$1:$C$156,3,FALSE)</f>
        <v>11+2</v>
      </c>
      <c r="B13448" s="226" t="s">
        <v>1197</v>
      </c>
      <c r="C13448" s="13" t="str">
        <f>VLOOKUP(B13448,segédtábla!$A$1:$C$156,2,FALSE)</f>
        <v>Csepeti Péter</v>
      </c>
      <c r="D13448" s="5" t="s">
        <v>11074</v>
      </c>
      <c r="E13448" s="332" t="str">
        <f>VLOOKUP(C13448,'Havi KM'!A:S,4,FALSE)</f>
        <v xml:space="preserve">      982,79 km</v>
      </c>
      <c r="F13448" s="163"/>
    </row>
    <row r="13449" spans="1:6" ht="15" customHeight="1">
      <c r="A13449" s="19" t="str">
        <f>VLOOKUP(B13449,segédtábla!$A$1:$C$156,3,FALSE)</f>
        <v>5+2</v>
      </c>
      <c r="B13449" s="226" t="s">
        <v>1175</v>
      </c>
      <c r="C13449" s="13" t="str">
        <f>VLOOKUP(B13449,segédtábla!$A$1:$C$156,2,FALSE)</f>
        <v>Iklódi Sándor</v>
      </c>
      <c r="D13449" s="5" t="s">
        <v>11075</v>
      </c>
      <c r="E13449" s="332" t="str">
        <f>VLOOKUP(C13449,'Havi KM'!A:S,4,FALSE)</f>
        <v xml:space="preserve">     1 161,24 km</v>
      </c>
      <c r="F13449" s="163"/>
    </row>
    <row r="13450" spans="1:6" ht="15" customHeight="1">
      <c r="A13450" s="19" t="str">
        <f>VLOOKUP(B13450,segédtábla!$A$1:$C$156,3,FALSE)</f>
        <v>11+3</v>
      </c>
      <c r="B13450" s="226" t="s">
        <v>1245</v>
      </c>
      <c r="C13450" s="178" t="str">
        <f>VLOOKUP(B13450,segédtábla!$A$1:$C$156,2,FALSE)</f>
        <v>Slebárszky Attila Gábor</v>
      </c>
      <c r="D13450" s="4" t="s">
        <v>11076</v>
      </c>
      <c r="E13450" s="332" t="str">
        <f>VLOOKUP(C13450,'Havi KM'!A:S,4,FALSE)</f>
        <v xml:space="preserve">     1 780,0 km</v>
      </c>
      <c r="F13450" s="163" t="s">
        <v>11077</v>
      </c>
    </row>
    <row r="13451" spans="1:6" ht="15" customHeight="1">
      <c r="A13451" s="19" t="str">
        <f>VLOOKUP(B13451,segédtábla!$A$1:$C$156,3,FALSE)</f>
        <v>2/1.</v>
      </c>
      <c r="B13451" s="226" t="s">
        <v>1206</v>
      </c>
      <c r="C13451" s="13" t="str">
        <f>VLOOKUP(B13451,segédtábla!$A$1:$C$156,2,FALSE)</f>
        <v>Vincze Gábor</v>
      </c>
      <c r="D13451" s="5" t="s">
        <v>11078</v>
      </c>
      <c r="E13451" s="332" t="str">
        <f>VLOOKUP(C13451,'Havi KM'!A:S,4,FALSE)</f>
        <v xml:space="preserve">     1 471,92 km</v>
      </c>
      <c r="F13451" s="163"/>
    </row>
    <row r="13452" spans="1:6" ht="15" customHeight="1">
      <c r="A13452" s="19" t="e">
        <f>VLOOKUP(B13452,segédtábla!$A$1:$C$156,3,FALSE)</f>
        <v>#N/A</v>
      </c>
      <c r="B13452" s="11"/>
      <c r="C13452" s="13" t="e">
        <f>VLOOKUP(B13452,segédtábla!$A$1:$C$156,2,FALSE)</f>
        <v>#N/A</v>
      </c>
      <c r="D13452" s="5"/>
      <c r="E13452" s="332" t="e">
        <f>VLOOKUP(C13452,'Havi KM'!A:S,4,FALSE)</f>
        <v>#N/A</v>
      </c>
      <c r="F13452" s="163"/>
    </row>
    <row r="13453" spans="1:6" ht="15" customHeight="1">
      <c r="A13453" s="19" t="str">
        <f>VLOOKUP(B13453,segédtábla!$A$1:$C$156,3,FALSE)</f>
        <v>5+2</v>
      </c>
      <c r="B13453" s="428" t="s">
        <v>1281</v>
      </c>
      <c r="C13453" s="429" t="str">
        <f>VLOOKUP(B13453,segédtábla!$A$1:$C$156,2,FALSE)</f>
        <v>Kiss Sándor</v>
      </c>
      <c r="D13453" s="240" t="s">
        <v>1342</v>
      </c>
      <c r="E13453" s="332" t="str">
        <f>VLOOKUP(C13453,'Havi KM'!A:S,4,FALSE)</f>
        <v xml:space="preserve">     1 065,91 km</v>
      </c>
      <c r="F13453" s="163"/>
    </row>
    <row r="13454" spans="1:6" ht="15" customHeight="1">
      <c r="A13454" s="19" t="str">
        <f>VLOOKUP(B13454,segédtábla!$A$1:$C$156,3,FALSE)</f>
        <v>5+2</v>
      </c>
      <c r="B13454" s="428" t="s">
        <v>1163</v>
      </c>
      <c r="C13454" s="429" t="str">
        <f>VLOOKUP(B13454,segédtábla!$A$1:$C$156,2,FALSE)</f>
        <v>Popovics Dávid</v>
      </c>
      <c r="D13454" s="240" t="s">
        <v>1342</v>
      </c>
      <c r="E13454" s="332" t="str">
        <f>VLOOKUP(C13454,'Havi KM'!A:S,4,FALSE)</f>
        <v xml:space="preserve">     1 838,04 km</v>
      </c>
      <c r="F13454" s="163"/>
    </row>
    <row r="13455" spans="1:6" ht="15" customHeight="1">
      <c r="A13455" s="19" t="str">
        <f>VLOOKUP(B13455,segédtábla!$A$1:$C$156,3,FALSE)</f>
        <v>5+2</v>
      </c>
      <c r="B13455" s="11" t="s">
        <v>1304</v>
      </c>
      <c r="C13455" s="13" t="str">
        <f>VLOOKUP(B13455,segédtábla!$A$1:$C$156,2,FALSE)</f>
        <v>Hadi Krisztián</v>
      </c>
      <c r="D13455" s="143" t="s">
        <v>1462</v>
      </c>
      <c r="E13455" s="332" t="str">
        <f>VLOOKUP(C13455,'Havi KM'!A:S,4,FALSE)</f>
        <v xml:space="preserve">      715,33 km</v>
      </c>
      <c r="F13455" s="163"/>
    </row>
    <row r="13456" spans="1:6" ht="15" customHeight="1">
      <c r="A13456" s="19" t="str">
        <f>VLOOKUP(B13456,segédtábla!$A$1:$C$156,3,FALSE)</f>
        <v>11+3</v>
      </c>
      <c r="B13456" s="11" t="s">
        <v>1372</v>
      </c>
      <c r="C13456" s="13" t="str">
        <f>VLOOKUP(B13456,segédtábla!$A$1:$C$156,2,FALSE)</f>
        <v>Lutz Márk Richárd</v>
      </c>
      <c r="D13456" s="5" t="s">
        <v>11079</v>
      </c>
      <c r="E13456" s="332" t="str">
        <f>VLOOKUP(C13456,'Havi KM'!A:S,4,FALSE)</f>
        <v xml:space="preserve">     2 443,97 km</v>
      </c>
      <c r="F13456" s="163"/>
    </row>
    <row r="13458" spans="1:6" ht="15" customHeight="1">
      <c r="A13458" s="10"/>
      <c r="B13458" s="16"/>
      <c r="C13458" s="263">
        <v>46087</v>
      </c>
      <c r="D13458" s="237" t="str">
        <f>TEXT(C13458,"dddd")</f>
        <v>Friday</v>
      </c>
      <c r="E13458" s="330"/>
      <c r="F13458" s="227">
        <f>+COUNTA(B13461:B13464)</f>
        <v>2</v>
      </c>
    </row>
    <row r="13459" spans="1:6" ht="15" customHeight="1">
      <c r="C13459" s="355"/>
    </row>
    <row r="13460" spans="1:6" ht="15" customHeight="1">
      <c r="A13460" s="7" t="s">
        <v>1136</v>
      </c>
      <c r="B13460" s="8" t="s">
        <v>1137</v>
      </c>
      <c r="C13460" s="9" t="s">
        <v>1138</v>
      </c>
      <c r="D13460" s="9" t="s">
        <v>1139</v>
      </c>
      <c r="E13460" s="331" t="s">
        <v>1140</v>
      </c>
      <c r="F13460" s="9" t="s">
        <v>1141</v>
      </c>
    </row>
    <row r="13461" spans="1:6" ht="15" customHeight="1">
      <c r="A13461" s="19" t="e">
        <f>VLOOKUP(B13461,segédtábla!$A$1:$C$156,3,FALSE)</f>
        <v>#N/A</v>
      </c>
      <c r="B13461" s="11"/>
      <c r="C13461" s="13" t="e">
        <f>VLOOKUP(B13461,segédtábla!$A$1:$C$156,2,FALSE)</f>
        <v>#N/A</v>
      </c>
      <c r="D13461" s="5"/>
      <c r="E13461" s="332" t="e">
        <f>VLOOKUP(C13461,'Havi KM'!A:S,4,FALSE)</f>
        <v>#N/A</v>
      </c>
      <c r="F13461" s="163"/>
    </row>
    <row r="13462" spans="1:6" ht="15" customHeight="1">
      <c r="A13462" s="19" t="e">
        <f>VLOOKUP(B13462,segédtábla!$A$1:$C$156,3,FALSE)</f>
        <v>#N/A</v>
      </c>
      <c r="B13462" s="11"/>
      <c r="C13462" s="13" t="e">
        <f>VLOOKUP(B13462,segédtábla!$A$1:$C$156,2,FALSE)</f>
        <v>#N/A</v>
      </c>
      <c r="D13462" s="5"/>
      <c r="E13462" s="332" t="e">
        <f>VLOOKUP(C13462,'Havi KM'!A:S,4,FALSE)</f>
        <v>#N/A</v>
      </c>
      <c r="F13462" s="163"/>
    </row>
    <row r="13463" spans="1:6" ht="15" customHeight="1">
      <c r="A13463" s="19" t="str">
        <f>VLOOKUP(B13463,segédtábla!$A$1:$C$156,3,FALSE)</f>
        <v>11+3</v>
      </c>
      <c r="B13463" s="226" t="s">
        <v>1573</v>
      </c>
      <c r="C13463" s="13" t="str">
        <f>VLOOKUP(B13463,segédtábla!$A$1:$C$156,2,FALSE)</f>
        <v>Lajkó Zsolt</v>
      </c>
      <c r="D13463" s="5" t="s">
        <v>2602</v>
      </c>
      <c r="E13463" s="332" t="str">
        <f>VLOOKUP(C13463,'Havi KM'!A:S,4,FALSE)</f>
        <v xml:space="preserve">     2 300,8 km</v>
      </c>
      <c r="F13463" s="363" t="s">
        <v>11080</v>
      </c>
    </row>
    <row r="13464" spans="1:6" ht="15" customHeight="1">
      <c r="A13464" s="19" t="str">
        <f>VLOOKUP(B13464,segédtábla!$A$1:$C$156,3,FALSE)</f>
        <v>10+4</v>
      </c>
      <c r="B13464" s="226" t="s">
        <v>1193</v>
      </c>
      <c r="C13464" s="13" t="str">
        <f>VLOOKUP(B13464,segédtábla!$A$1:$C$156,2,FALSE)</f>
        <v>Gerstmayer Zoltán</v>
      </c>
      <c r="D13464" s="4" t="s">
        <v>11081</v>
      </c>
      <c r="E13464" s="332" t="str">
        <f>VLOOKUP(C13464,'Havi KM'!A:S,4,FALSE)</f>
        <v xml:space="preserve">      0,0 km</v>
      </c>
      <c r="F13464" s="363"/>
    </row>
    <row r="13465" spans="1:6" ht="15" customHeight="1">
      <c r="A13465" s="19" t="str">
        <f>VLOOKUP(B13465,segédtábla!$A$1:$C$156,3,FALSE)</f>
        <v>10+3</v>
      </c>
      <c r="B13465" s="226" t="s">
        <v>1358</v>
      </c>
      <c r="C13465" s="13" t="str">
        <f>VLOOKUP(B13465,segédtábla!$A$1:$C$156,2,FALSE)</f>
        <v>Tóth Attila</v>
      </c>
      <c r="D13465" s="4" t="s">
        <v>11082</v>
      </c>
      <c r="E13465" s="332" t="str">
        <f>VLOOKUP(C13465,'Havi KM'!A:S,4,FALSE)</f>
        <v xml:space="preserve">      626,64 km</v>
      </c>
      <c r="F13465" s="363"/>
    </row>
    <row r="13466" spans="1:6" ht="15" customHeight="1">
      <c r="A13466" s="19" t="str">
        <f>VLOOKUP(B13466,segédtábla!$A$1:$C$156,3,FALSE)</f>
        <v>5+2</v>
      </c>
      <c r="B13466" s="226" t="s">
        <v>1200</v>
      </c>
      <c r="C13466" s="13" t="str">
        <f>VLOOKUP(B13466,segédtábla!$A$1:$C$156,2,FALSE)</f>
        <v>Giber Zoltán</v>
      </c>
      <c r="D13466" s="5" t="s">
        <v>11083</v>
      </c>
      <c r="E13466" s="332" t="str">
        <f>VLOOKUP(C13466,'Havi KM'!A:S,4,FALSE)</f>
        <v xml:space="preserve">     1 523,35 km</v>
      </c>
      <c r="F13466" s="163"/>
    </row>
    <row r="13467" spans="1:6" ht="15" customHeight="1">
      <c r="A13467" s="19" t="str">
        <f>VLOOKUP(B13467,segédtábla!$A$1:$C$156,3,FALSE)</f>
        <v>11+3</v>
      </c>
      <c r="B13467" s="226" t="s">
        <v>1234</v>
      </c>
      <c r="C13467" s="13" t="str">
        <f>VLOOKUP(B13467,segédtábla!$A$1:$C$156,2,FALSE)</f>
        <v>Iván Árpád Krisztián</v>
      </c>
      <c r="D13467" s="4" t="s">
        <v>2867</v>
      </c>
      <c r="E13467" s="332" t="str">
        <f>VLOOKUP(C13467,'Havi KM'!A:S,4,FALSE)</f>
        <v xml:space="preserve">      352,06 km</v>
      </c>
      <c r="F13467" s="163" t="s">
        <v>6787</v>
      </c>
    </row>
    <row r="13468" spans="1:6" ht="15" customHeight="1">
      <c r="A13468" s="19" t="str">
        <f>VLOOKUP(B13468,segédtábla!$A$1:$C$156,3,FALSE)</f>
        <v>11+3</v>
      </c>
      <c r="B13468" s="226" t="s">
        <v>1195</v>
      </c>
      <c r="C13468" s="13" t="str">
        <f>VLOOKUP(B13468,segédtábla!$A$1:$C$156,2,FALSE)</f>
        <v>Hallók Gábor</v>
      </c>
      <c r="D13468" s="5" t="s">
        <v>11084</v>
      </c>
      <c r="E13468" s="332" t="str">
        <f>VLOOKUP(C13468,'Havi KM'!A:S,4,FALSE)</f>
        <v xml:space="preserve">     2 457,27 km</v>
      </c>
      <c r="F13468" s="363"/>
    </row>
    <row r="13469" spans="1:6" ht="15" customHeight="1">
      <c r="A13469" s="19" t="str">
        <f>VLOOKUP(B13469,segédtábla!$A$1:$C$156,3,FALSE)</f>
        <v>11+3</v>
      </c>
      <c r="B13469" s="226" t="s">
        <v>1212</v>
      </c>
      <c r="C13469" s="13" t="str">
        <f>VLOOKUP(B13469,segédtábla!$A$1:$C$156,2,FALSE)</f>
        <v>Kopányi László</v>
      </c>
      <c r="D13469" s="4" t="s">
        <v>11085</v>
      </c>
      <c r="E13469" s="332" t="str">
        <f>VLOOKUP(C13469,'Havi KM'!A:S,4,FALSE)</f>
        <v xml:space="preserve">     2 365,46 km</v>
      </c>
      <c r="F13469" s="163" t="s">
        <v>11086</v>
      </c>
    </row>
    <row r="13470" spans="1:6" ht="15" customHeight="1">
      <c r="A13470" s="19" t="str">
        <f>VLOOKUP(B13470,segédtábla!$A$1:$C$156,3,FALSE)</f>
        <v>11+3</v>
      </c>
      <c r="B13470" s="226" t="s">
        <v>1147</v>
      </c>
      <c r="C13470" s="13" t="str">
        <f>VLOOKUP(B13470,segédtábla!$A$1:$C$156,2,FALSE)</f>
        <v>Török Sándor</v>
      </c>
      <c r="D13470" s="5" t="s">
        <v>11087</v>
      </c>
      <c r="E13470" s="332" t="str">
        <f>VLOOKUP(C13470,'Havi KM'!A:S,4,FALSE)</f>
        <v xml:space="preserve">     1 629,14 km</v>
      </c>
      <c r="F13470" s="363"/>
    </row>
    <row r="13471" spans="1:6" ht="15" customHeight="1">
      <c r="A13471" s="19" t="e">
        <f>VLOOKUP(B13471,segédtábla!$A$1:$C$156,3,FALSE)</f>
        <v>#N/A</v>
      </c>
      <c r="B13471" s="11"/>
      <c r="C13471" s="13" t="e">
        <f>VLOOKUP(B13471,segédtábla!$A$1:$C$156,2,FALSE)</f>
        <v>#N/A</v>
      </c>
      <c r="D13471" s="5"/>
      <c r="E13471" s="332" t="e">
        <f>VLOOKUP(C13471,'Havi KM'!A:S,4,FALSE)</f>
        <v>#N/A</v>
      </c>
      <c r="F13471" s="163"/>
    </row>
    <row r="13472" spans="1:6" ht="15" customHeight="1">
      <c r="A13472" s="19" t="e">
        <f>VLOOKUP(B13472,segédtábla!$A$1:$C$156,3,FALSE)</f>
        <v>#N/A</v>
      </c>
      <c r="B13472" s="11"/>
      <c r="C13472" s="13" t="e">
        <f>VLOOKUP(B13472,segédtábla!$A$1:$C$156,2,FALSE)</f>
        <v>#N/A</v>
      </c>
      <c r="D13472" s="5"/>
      <c r="E13472" s="332" t="e">
        <f>VLOOKUP(C13472,'Havi KM'!A:S,4,FALSE)</f>
        <v>#N/A</v>
      </c>
      <c r="F13472" s="163"/>
    </row>
    <row r="13474" spans="1:6" ht="15" customHeight="1">
      <c r="A13474" s="10"/>
      <c r="B13474" s="16"/>
      <c r="C13474" s="263">
        <v>46088</v>
      </c>
      <c r="D13474" s="237" t="str">
        <f>TEXT(C13474,"dddd")</f>
        <v>Saturday</v>
      </c>
      <c r="E13474" s="330"/>
      <c r="F13474" s="227">
        <f>+COUNTA(B13477:B13490)</f>
        <v>10</v>
      </c>
    </row>
    <row r="13475" spans="1:6" ht="15" customHeight="1">
      <c r="C13475" s="355"/>
    </row>
    <row r="13476" spans="1:6" ht="15" customHeight="1">
      <c r="A13476" s="7" t="s">
        <v>1136</v>
      </c>
      <c r="B13476" s="8" t="s">
        <v>1137</v>
      </c>
      <c r="C13476" s="9" t="s">
        <v>1138</v>
      </c>
      <c r="D13476" s="9" t="s">
        <v>1139</v>
      </c>
      <c r="E13476" s="331" t="s">
        <v>1140</v>
      </c>
      <c r="F13476" s="9" t="s">
        <v>1141</v>
      </c>
    </row>
    <row r="13477" spans="1:6" ht="15" customHeight="1">
      <c r="A13477" s="19" t="str">
        <f>VLOOKUP(B13477,segédtábla!$A$1:$C$156,3,FALSE)</f>
        <v>11+3</v>
      </c>
      <c r="B13477" s="226" t="s">
        <v>1142</v>
      </c>
      <c r="C13477" s="13" t="str">
        <f>VLOOKUP(B13477,segédtábla!$A$1:$C$156,2,FALSE)</f>
        <v>Hamecz  Zsolt + Zsoltné</v>
      </c>
      <c r="D13477" s="4" t="s">
        <v>11088</v>
      </c>
      <c r="E13477" s="332"/>
      <c r="F13477" s="211"/>
    </row>
    <row r="13478" spans="1:6" ht="15" customHeight="1">
      <c r="A13478" s="19" t="e">
        <f>VLOOKUP(B13478,segédtábla!$A$1:$C$156,3,FALSE)</f>
        <v>#N/A</v>
      </c>
      <c r="B13478" s="21"/>
      <c r="C13478" s="13" t="e">
        <f>VLOOKUP(B13478,segédtábla!$A$1:$C$156,2,FALSE)</f>
        <v>#N/A</v>
      </c>
      <c r="D13478" s="4"/>
      <c r="E13478" s="332"/>
      <c r="F13478" s="211"/>
    </row>
    <row r="13479" spans="1:6" ht="15" customHeight="1">
      <c r="A13479" s="19" t="e">
        <f>VLOOKUP(B13479,segédtábla!$A$1:$C$156,3,FALSE)</f>
        <v>#N/A</v>
      </c>
      <c r="B13479" s="21"/>
      <c r="C13479" s="13" t="e">
        <f>VLOOKUP(B13479,segédtábla!$A$1:$C$156,2,FALSE)</f>
        <v>#N/A</v>
      </c>
      <c r="D13479" s="4"/>
      <c r="E13479" s="332"/>
      <c r="F13479" s="211"/>
    </row>
    <row r="13480" spans="1:6" ht="15" customHeight="1">
      <c r="A13480" s="19" t="str">
        <f>VLOOKUP(B13480,segédtábla!$A$1:$C$156,3,FALSE)</f>
        <v>11+3</v>
      </c>
      <c r="B13480" s="226" t="s">
        <v>1353</v>
      </c>
      <c r="C13480" s="13" t="str">
        <f>VLOOKUP(B13480,segédtábla!$A$1:$C$156,2,FALSE)</f>
        <v>Vancsó Attila</v>
      </c>
      <c r="D13480" s="4" t="s">
        <v>1436</v>
      </c>
      <c r="E13480" s="332"/>
      <c r="F13480" s="211"/>
    </row>
    <row r="13481" spans="1:6" ht="15" customHeight="1">
      <c r="A13481" s="19" t="str">
        <f>VLOOKUP(B13481,segédtábla!$A$1:$C$156,3,FALSE)</f>
        <v>11+3</v>
      </c>
      <c r="B13481" s="226" t="s">
        <v>1313</v>
      </c>
      <c r="C13481" s="13" t="str">
        <f>VLOOKUP(B13481,segédtábla!$A$1:$C$156,2,FALSE)</f>
        <v>Tóth Zoltán József</v>
      </c>
      <c r="D13481" s="4" t="s">
        <v>11089</v>
      </c>
      <c r="E13481" s="332"/>
      <c r="F13481" s="211"/>
    </row>
    <row r="13482" spans="1:6" ht="15" customHeight="1">
      <c r="A13482" s="19" t="e">
        <f>VLOOKUP(B13482,segédtábla!$A$1:$C$156,3,FALSE)</f>
        <v>#N/A</v>
      </c>
      <c r="B13482" s="21"/>
      <c r="C13482" s="13" t="e">
        <f>VLOOKUP(B13482,segédtábla!$A$1:$C$156,2,FALSE)</f>
        <v>#N/A</v>
      </c>
      <c r="D13482" s="4"/>
      <c r="E13482" s="332"/>
      <c r="F13482" s="211"/>
    </row>
    <row r="13483" spans="1:6" ht="15" customHeight="1">
      <c r="A13483" s="19" t="e">
        <f>VLOOKUP(B13483,segédtábla!$A$1:$C$156,3,FALSE)</f>
        <v>#N/A</v>
      </c>
      <c r="B13483" s="21"/>
      <c r="C13483" s="13" t="e">
        <f>VLOOKUP(B13483,segédtábla!$A$1:$C$156,2,FALSE)</f>
        <v>#N/A</v>
      </c>
      <c r="D13483" s="4"/>
      <c r="E13483" s="332"/>
      <c r="F13483" s="211"/>
    </row>
    <row r="13484" spans="1:6" ht="15" customHeight="1">
      <c r="A13484" s="19" t="str">
        <f>VLOOKUP(B13484,segédtábla!$A$1:$C$156,3,FALSE)</f>
        <v>11+3</v>
      </c>
      <c r="B13484" s="226" t="s">
        <v>1221</v>
      </c>
      <c r="C13484" s="319" t="str">
        <f>VLOOKUP(B13484,segédtábla!$A$1:$C$156,2,FALSE)</f>
        <v>Vass István</v>
      </c>
      <c r="D13484" s="188" t="s">
        <v>11090</v>
      </c>
      <c r="E13484" s="332"/>
      <c r="F13484" s="211"/>
    </row>
    <row r="13485" spans="1:6" ht="15" customHeight="1">
      <c r="A13485" s="19" t="str">
        <f>VLOOKUP(B13485,segédtábla!$A$1:$C$156,3,FALSE)</f>
        <v>5+2</v>
      </c>
      <c r="B13485" s="226" t="s">
        <v>1219</v>
      </c>
      <c r="C13485" s="13" t="s">
        <v>491</v>
      </c>
      <c r="D13485" s="4" t="s">
        <v>11091</v>
      </c>
      <c r="E13485" s="332"/>
      <c r="F13485" s="211"/>
    </row>
    <row r="13486" spans="1:6" ht="15" customHeight="1">
      <c r="A13486" s="19" t="str">
        <f>VLOOKUP(B13486,segédtábla!$A$1:$C$156,3,FALSE)</f>
        <v>11+3</v>
      </c>
      <c r="B13486" s="226" t="s">
        <v>1296</v>
      </c>
      <c r="C13486" s="178" t="str">
        <f>VLOOKUP(B13486,segédtábla!$A$1:$C$156,2,FALSE)</f>
        <v>Kálóczi Péter</v>
      </c>
      <c r="D13486" s="4" t="s">
        <v>11092</v>
      </c>
      <c r="E13486" s="332"/>
      <c r="F13486" s="211"/>
    </row>
    <row r="13487" spans="1:6" ht="15" customHeight="1">
      <c r="A13487" s="19" t="str">
        <f>VLOOKUP(B13487,segédtábla!$A$1:$C$156,3,FALSE)</f>
        <v>1/1.</v>
      </c>
      <c r="B13487" s="472" t="s">
        <v>1165</v>
      </c>
      <c r="C13487" s="473" t="str">
        <f>VLOOKUP(B13487,segédtábla!$A$1:$C$156,2,FALSE)</f>
        <v>Szabó Levente</v>
      </c>
      <c r="D13487" s="444" t="s">
        <v>11093</v>
      </c>
      <c r="E13487" s="332"/>
      <c r="F13487" s="211"/>
    </row>
    <row r="13488" spans="1:6" ht="15" customHeight="1">
      <c r="A13488" s="19" t="str">
        <f>VLOOKUP(B13488,segédtábla!$A$1:$C$156,3,FALSE)</f>
        <v>10+4</v>
      </c>
      <c r="B13488" s="226" t="s">
        <v>1520</v>
      </c>
      <c r="C13488" s="13" t="str">
        <f>VLOOKUP(B13488,segédtábla!$A$1:$C$156,2,FALSE)</f>
        <v>Sipőcz Dániel</v>
      </c>
      <c r="D13488" s="4" t="s">
        <v>11094</v>
      </c>
      <c r="E13488" s="332"/>
      <c r="F13488" s="211"/>
    </row>
    <row r="13489" spans="1:6" ht="15" customHeight="1">
      <c r="A13489" s="19" t="str">
        <f>VLOOKUP(B13489,segédtábla!$A$1:$C$156,3,FALSE)</f>
        <v>11+3</v>
      </c>
      <c r="B13489" s="226" t="s">
        <v>1168</v>
      </c>
      <c r="C13489" s="13" t="str">
        <f>VLOOKUP(B13489,segédtábla!$A$1:$C$156,2,FALSE)</f>
        <v>Balázs István</v>
      </c>
      <c r="D13489" s="4" t="s">
        <v>11095</v>
      </c>
      <c r="E13489" s="332"/>
      <c r="F13489" s="211"/>
    </row>
    <row r="13490" spans="1:6" ht="15" customHeight="1">
      <c r="A13490" s="19" t="str">
        <f>VLOOKUP(B13490,segédtábla!$A$1:$C$156,3,FALSE)</f>
        <v>11+3</v>
      </c>
      <c r="B13490" s="226" t="s">
        <v>1253</v>
      </c>
      <c r="C13490" s="13" t="str">
        <f>VLOOKUP(B13490,segédtábla!$A$1:$C$156,2,FALSE)</f>
        <v>Knyihár Adrián</v>
      </c>
      <c r="D13490" s="4" t="s">
        <v>11096</v>
      </c>
      <c r="E13490" s="332"/>
      <c r="F13490" s="211" t="s">
        <v>11097</v>
      </c>
    </row>
    <row r="13491" spans="1:6" ht="15" customHeight="1">
      <c r="A13491" s="19" t="e">
        <f>VLOOKUP(B13491,segédtábla!$A$1:$C$156,3,FALSE)</f>
        <v>#N/A</v>
      </c>
      <c r="B13491" s="21"/>
      <c r="C13491" s="13" t="e">
        <f>VLOOKUP(B13491,segédtábla!$A$1:$C$156,2,FALSE)</f>
        <v>#N/A</v>
      </c>
      <c r="D13491" s="4"/>
      <c r="E13491" s="332"/>
      <c r="F13491" s="211"/>
    </row>
    <row r="13492" spans="1:6" ht="15" customHeight="1">
      <c r="A13492" s="19" t="e">
        <f>VLOOKUP(B13492,segédtábla!$A$1:$C$156,3,FALSE)</f>
        <v>#N/A</v>
      </c>
      <c r="B13492" s="21"/>
      <c r="C13492" s="13" t="e">
        <f>VLOOKUP(B13492,segédtábla!$A$1:$C$156,2,FALSE)</f>
        <v>#N/A</v>
      </c>
      <c r="D13492" s="4"/>
      <c r="E13492" s="332"/>
      <c r="F13492" s="211"/>
    </row>
    <row r="13493" spans="1:6" ht="15" customHeight="1">
      <c r="A13493" s="19" t="e">
        <f>VLOOKUP(B13493,segédtábla!$A$1:$C$156,3,FALSE)</f>
        <v>#N/A</v>
      </c>
      <c r="B13493" s="21"/>
      <c r="C13493" s="178"/>
      <c r="D13493" s="4"/>
      <c r="E13493" s="332"/>
      <c r="F13493" s="211"/>
    </row>
    <row r="13495" spans="1:6" ht="15" customHeight="1">
      <c r="A13495" s="10"/>
      <c r="B13495" s="16"/>
      <c r="C13495" s="263">
        <v>46089</v>
      </c>
      <c r="D13495" s="237" t="str">
        <f>TEXT(C13495,"dddd")</f>
        <v>Sunday</v>
      </c>
      <c r="E13495" s="330"/>
      <c r="F13495" s="227">
        <f>+COUNTA(B13498:B13521)</f>
        <v>19</v>
      </c>
    </row>
    <row r="13496" spans="1:6" ht="15" customHeight="1">
      <c r="C13496" s="355"/>
    </row>
    <row r="13497" spans="1:6" ht="15" customHeight="1">
      <c r="A13497" s="7" t="s">
        <v>1136</v>
      </c>
      <c r="B13497" s="8" t="s">
        <v>1137</v>
      </c>
      <c r="C13497" s="9" t="s">
        <v>1138</v>
      </c>
      <c r="D13497" s="9" t="s">
        <v>1139</v>
      </c>
      <c r="E13497" s="331" t="s">
        <v>1140</v>
      </c>
      <c r="F13497" s="9" t="s">
        <v>1141</v>
      </c>
    </row>
    <row r="13498" spans="1:6" ht="15" customHeight="1">
      <c r="A13498" s="19" t="str">
        <f>VLOOKUP(B13498,segédtábla!$A$1:$C$156,3,FALSE)</f>
        <v>11+3</v>
      </c>
      <c r="B13498" s="226" t="s">
        <v>1355</v>
      </c>
      <c r="C13498" s="13" t="str">
        <f>VLOOKUP(B13498,segédtábla!$A$1:$C$156,2,FALSE)</f>
        <v>Németh Nándor</v>
      </c>
      <c r="D13498" s="5" t="s">
        <v>11098</v>
      </c>
      <c r="E13498" s="332"/>
      <c r="F13498" s="163"/>
    </row>
    <row r="13499" spans="1:6" ht="15" customHeight="1">
      <c r="A13499" s="19" t="str">
        <f>VLOOKUP(B13499,segédtábla!$A$1:$C$156,3,FALSE)</f>
        <v>5+2</v>
      </c>
      <c r="B13499" s="226" t="s">
        <v>1278</v>
      </c>
      <c r="C13499" s="13" t="str">
        <f>VLOOKUP(B13499,segédtábla!$A$1:$C$156,2,FALSE)</f>
        <v>Adamek István + Nyíri Attila</v>
      </c>
      <c r="D13499" s="5" t="s">
        <v>11099</v>
      </c>
      <c r="E13499" s="332"/>
      <c r="F13499" s="163"/>
    </row>
    <row r="13500" spans="1:6" ht="15" customHeight="1">
      <c r="A13500" s="19" t="str">
        <f>VLOOKUP(B13500,segédtábla!$A$1:$C$156,3,FALSE)</f>
        <v>5+2</v>
      </c>
      <c r="B13500" s="226" t="s">
        <v>1269</v>
      </c>
      <c r="C13500" s="13" t="str">
        <f>VLOOKUP(B13500,segédtábla!$A$1:$C$156,2,FALSE)</f>
        <v>Bagi Lajos + Bagi Márió</v>
      </c>
      <c r="D13500" s="188" t="s">
        <v>11100</v>
      </c>
      <c r="E13500" s="332"/>
      <c r="F13500" s="163"/>
    </row>
    <row r="13501" spans="1:6" ht="15" customHeight="1">
      <c r="A13501" s="19" t="e">
        <f>VLOOKUP(B13501,segédtábla!$A$1:$C$156,3,FALSE)</f>
        <v>#N/A</v>
      </c>
      <c r="B13501" s="11"/>
      <c r="C13501" s="13" t="e">
        <f>VLOOKUP(B13501,segédtábla!$A$1:$C$156,2,FALSE)</f>
        <v>#N/A</v>
      </c>
      <c r="D13501" s="5"/>
      <c r="E13501" s="332"/>
      <c r="F13501" s="163"/>
    </row>
    <row r="13502" spans="1:6" ht="15" customHeight="1">
      <c r="A13502" s="19" t="str">
        <f>VLOOKUP(B13502,segédtábla!$A$1:$C$156,3,FALSE)</f>
        <v>5+2</v>
      </c>
      <c r="B13502" s="226" t="s">
        <v>1227</v>
      </c>
      <c r="C13502" s="13" t="str">
        <f>VLOOKUP(B13502,segédtábla!$A$1:$C$156,2,FALSE)</f>
        <v>Horváth Ferenc</v>
      </c>
      <c r="D13502" s="5" t="s">
        <v>1436</v>
      </c>
      <c r="E13502" s="332"/>
      <c r="F13502" s="163"/>
    </row>
    <row r="13503" spans="1:6" ht="15" customHeight="1">
      <c r="A13503" s="19" t="str">
        <f>VLOOKUP(B13503,segédtábla!$A$1:$C$156,3,FALSE)</f>
        <v>11+3</v>
      </c>
      <c r="B13503" s="226" t="s">
        <v>1195</v>
      </c>
      <c r="C13503" s="13" t="str">
        <f>VLOOKUP(B13503,segédtábla!$A$1:$C$156,2,FALSE)</f>
        <v>Hallók Gábor</v>
      </c>
      <c r="D13503" s="5" t="s">
        <v>11101</v>
      </c>
      <c r="E13503" s="332"/>
      <c r="F13503" s="163"/>
    </row>
    <row r="13504" spans="1:6" ht="15" customHeight="1">
      <c r="A13504" s="19" t="e">
        <f>VLOOKUP(B13504,segédtábla!$A$1:$C$156,3,FALSE)</f>
        <v>#N/A</v>
      </c>
      <c r="B13504" s="11"/>
      <c r="C13504" s="13" t="e">
        <f>VLOOKUP(B13504,segédtábla!$A$1:$C$156,2,FALSE)</f>
        <v>#N/A</v>
      </c>
      <c r="D13504" s="5"/>
      <c r="E13504" s="332"/>
      <c r="F13504" s="163"/>
    </row>
    <row r="13505" spans="1:6" ht="15" customHeight="1">
      <c r="A13505" s="19" t="str">
        <f>VLOOKUP(B13505,segédtábla!$A$1:$C$156,3,FALSE)</f>
        <v>5+2</v>
      </c>
      <c r="B13505" s="226" t="s">
        <v>1264</v>
      </c>
      <c r="C13505" s="13" t="str">
        <f>VLOOKUP(B13505,segédtábla!$A$1:$C$156,2,FALSE)</f>
        <v>Sógorka Csaba</v>
      </c>
      <c r="D13505" s="5" t="s">
        <v>1436</v>
      </c>
      <c r="E13505" s="332"/>
      <c r="F13505" s="163"/>
    </row>
    <row r="13506" spans="1:6" ht="15" customHeight="1">
      <c r="A13506" s="19" t="str">
        <f>VLOOKUP(B13506,segédtábla!$A$1:$C$156,3,FALSE)</f>
        <v>10+4</v>
      </c>
      <c r="B13506" s="226" t="s">
        <v>1193</v>
      </c>
      <c r="C13506" s="13" t="str">
        <f>VLOOKUP(B13506,segédtábla!$A$1:$C$156,2,FALSE)</f>
        <v>Gerstmayer Zoltán</v>
      </c>
      <c r="D13506" s="5" t="s">
        <v>11102</v>
      </c>
      <c r="E13506" s="332"/>
      <c r="F13506" s="163"/>
    </row>
    <row r="13507" spans="1:6" ht="15" customHeight="1">
      <c r="A13507" s="19" t="e">
        <f>VLOOKUP(B13507,segédtábla!$A$1:$C$156,3,FALSE)</f>
        <v>#N/A</v>
      </c>
      <c r="B13507" s="11"/>
      <c r="C13507" s="13" t="e">
        <f>VLOOKUP(B13507,segédtábla!$A$1:$C$156,2,FALSE)</f>
        <v>#N/A</v>
      </c>
      <c r="D13507" s="5"/>
      <c r="E13507" s="332"/>
      <c r="F13507" s="163"/>
    </row>
    <row r="13508" spans="1:6" ht="15" customHeight="1">
      <c r="A13508" s="19" t="e">
        <f>VLOOKUP(B13508,segédtábla!$A$1:$C$156,3,FALSE)</f>
        <v>#N/A</v>
      </c>
      <c r="B13508" s="11"/>
      <c r="C13508" s="13" t="e">
        <f>VLOOKUP(B13508,segédtábla!$A$1:$C$156,2,FALSE)</f>
        <v>#N/A</v>
      </c>
      <c r="D13508" s="5"/>
      <c r="E13508" s="332"/>
      <c r="F13508" s="163"/>
    </row>
    <row r="13509" spans="1:6" ht="15" customHeight="1">
      <c r="A13509" s="19" t="e">
        <f>VLOOKUP(B13509,segédtábla!$A$1:$C$156,3,FALSE)</f>
        <v>#N/A</v>
      </c>
      <c r="B13509" s="11"/>
      <c r="C13509" s="13" t="e">
        <f>VLOOKUP(B13509,segédtábla!$A$1:$C$156,2,FALSE)</f>
        <v>#N/A</v>
      </c>
      <c r="D13509" s="5"/>
      <c r="E13509" s="332"/>
      <c r="F13509" s="163"/>
    </row>
    <row r="13510" spans="1:6" ht="15" customHeight="1">
      <c r="A13510" s="19" t="str">
        <f>VLOOKUP(B13510,segédtábla!$A$1:$C$156,3,FALSE)</f>
        <v>11+3</v>
      </c>
      <c r="B13510" s="11" t="s">
        <v>1353</v>
      </c>
      <c r="C13510" s="13" t="str">
        <f>VLOOKUP(B13510,segédtábla!$A$1:$C$156,2,FALSE)</f>
        <v>Vancsó Attila</v>
      </c>
      <c r="D13510" s="174"/>
      <c r="E13510" s="332"/>
      <c r="F13510" s="163"/>
    </row>
    <row r="13511" spans="1:6" ht="15" customHeight="1">
      <c r="A13511" s="19" t="str">
        <f>VLOOKUP(B13511,segédtábla!$A$1:$C$156,3,FALSE)</f>
        <v>11+3</v>
      </c>
      <c r="B13511" s="226" t="s">
        <v>1170</v>
      </c>
      <c r="C13511" s="13" t="str">
        <f>VLOOKUP(B13511,segédtábla!$A$1:$C$156,2,FALSE)</f>
        <v>Hemmerlein Zoltán</v>
      </c>
      <c r="D13511" s="5" t="s">
        <v>11103</v>
      </c>
      <c r="E13511" s="332"/>
      <c r="F13511" s="163"/>
    </row>
    <row r="13512" spans="1:6" ht="15" customHeight="1">
      <c r="A13512" s="19" t="str">
        <f>VLOOKUP(B13512,segédtábla!$A$1:$C$156,3,FALSE)</f>
        <v>11+3</v>
      </c>
      <c r="B13512" s="226" t="s">
        <v>1245</v>
      </c>
      <c r="C13512" s="13" t="str">
        <f>VLOOKUP(B13512,segédtábla!$A$1:$C$156,2,FALSE)</f>
        <v>Slebárszky Attila Gábor</v>
      </c>
      <c r="D13512" s="4" t="s">
        <v>11104</v>
      </c>
      <c r="E13512" s="332"/>
      <c r="F13512" s="163"/>
    </row>
    <row r="13513" spans="1:6" ht="15" customHeight="1">
      <c r="A13513" s="19" t="str">
        <f>VLOOKUP(B13513,segédtábla!$A$1:$C$156,3,FALSE)</f>
        <v>11+3</v>
      </c>
      <c r="B13513" s="226" t="s">
        <v>1236</v>
      </c>
      <c r="C13513" s="13" t="str">
        <f>VLOOKUP(B13513,segédtábla!$A$1:$C$156,2,FALSE)</f>
        <v>Pázmándi János</v>
      </c>
      <c r="D13513" s="5" t="s">
        <v>11105</v>
      </c>
      <c r="E13513" s="332" t="str">
        <f>VLOOKUP(C13513,'Havi KM'!A:S,4,FALSE)</f>
        <v xml:space="preserve">     1 597,21 km</v>
      </c>
      <c r="F13513" s="163" t="s">
        <v>11106</v>
      </c>
    </row>
    <row r="13514" spans="1:6" ht="15" customHeight="1">
      <c r="A13514" s="19" t="str">
        <f>VLOOKUP(B13514,segédtábla!$A$1:$C$156,3,FALSE)</f>
        <v>11+3</v>
      </c>
      <c r="B13514" s="175" t="s">
        <v>1353</v>
      </c>
      <c r="C13514" s="116" t="str">
        <f>VLOOKUP(B13514,segédtábla!$A$1:$C$156,2,FALSE)</f>
        <v>Vancsó Attila</v>
      </c>
      <c r="D13514" s="143" t="s">
        <v>11107</v>
      </c>
      <c r="E13514" s="332" t="str">
        <f>VLOOKUP(C13514,'Havi KM'!A:S,4,FALSE)</f>
        <v xml:space="preserve">     1 260,11 km</v>
      </c>
      <c r="F13514" s="231" t="s">
        <v>11108</v>
      </c>
    </row>
    <row r="13515" spans="1:6" ht="15" customHeight="1">
      <c r="A13515" s="19" t="str">
        <f>VLOOKUP(B13515,segédtábla!$A$1:$C$156,3,FALSE)</f>
        <v>5+2</v>
      </c>
      <c r="B13515" s="226" t="s">
        <v>1163</v>
      </c>
      <c r="C13515" s="13" t="str">
        <f>VLOOKUP(B13515,segédtábla!$A$1:$C$156,2,FALSE)</f>
        <v>Popovics Dávid</v>
      </c>
      <c r="D13515" s="5" t="s">
        <v>11109</v>
      </c>
      <c r="E13515" s="332" t="str">
        <f>VLOOKUP(C13515,'Havi KM'!A:S,4,FALSE)</f>
        <v xml:space="preserve">     1 838,04 km</v>
      </c>
      <c r="F13515" s="163"/>
    </row>
    <row r="13516" spans="1:6" ht="15" customHeight="1">
      <c r="A13516" s="19" t="str">
        <f>VLOOKUP(B13516,segédtábla!$A$1:$C$156,3,FALSE)</f>
        <v>5+2</v>
      </c>
      <c r="B13516" s="226" t="s">
        <v>1274</v>
      </c>
      <c r="C13516" s="13" t="str">
        <f>VLOOKUP(B13516,segédtábla!$A$1:$C$156,2,FALSE)</f>
        <v>Kakulya Zsolt</v>
      </c>
      <c r="D13516" s="4" t="s">
        <v>11110</v>
      </c>
      <c r="E13516" s="332" t="str">
        <f>VLOOKUP(C13516,'Havi KM'!A:S,4,FALSE)</f>
        <v xml:space="preserve">     1 219,87 km</v>
      </c>
      <c r="F13516" s="332"/>
    </row>
    <row r="13517" spans="1:6" ht="15" customHeight="1">
      <c r="A13517" s="19" t="str">
        <f>VLOOKUP(B13517,segédtábla!$A$1:$C$156,3,FALSE)</f>
        <v>5+2</v>
      </c>
      <c r="B13517" s="472" t="s">
        <v>1281</v>
      </c>
      <c r="C13517" s="473" t="str">
        <f>VLOOKUP(B13517,segédtábla!$A$1:$C$156,2,FALSE)</f>
        <v>Kiss Sándor</v>
      </c>
      <c r="D13517" s="444" t="s">
        <v>11085</v>
      </c>
      <c r="E13517" s="332" t="str">
        <f>VLOOKUP(C13517,'Havi KM'!A:S,4,FALSE)</f>
        <v xml:space="preserve">     1 065,91 km</v>
      </c>
      <c r="F13517" s="163" t="s">
        <v>11111</v>
      </c>
    </row>
    <row r="13518" spans="1:6" ht="15" customHeight="1">
      <c r="A13518" s="19" t="str">
        <f>VLOOKUP(B13518,segédtábla!$A$1:$C$156,3,FALSE)</f>
        <v>5+2</v>
      </c>
      <c r="B13518" s="226" t="s">
        <v>1238</v>
      </c>
      <c r="C13518" s="13" t="str">
        <f>VLOOKUP(B13518,segédtábla!$A$1:$C$156,2,FALSE)</f>
        <v>Tóth Zsolt</v>
      </c>
      <c r="D13518" s="5" t="s">
        <v>11112</v>
      </c>
      <c r="E13518" s="332" t="str">
        <f>VLOOKUP(C13518,'Havi KM'!A:S,4,FALSE)</f>
        <v xml:space="preserve">     1 572,92 km</v>
      </c>
      <c r="F13518" s="163"/>
    </row>
    <row r="13519" spans="1:6" ht="15" customHeight="1">
      <c r="A13519" s="19" t="str">
        <f>VLOOKUP(B13519,segédtábla!$A$1:$C$156,3,FALSE)</f>
        <v>11+3</v>
      </c>
      <c r="B13519" s="226" t="s">
        <v>1283</v>
      </c>
      <c r="C13519" s="13" t="str">
        <f>VLOOKUP(B13519,segédtábla!$A$1:$C$156,2,FALSE)</f>
        <v>Török Attila</v>
      </c>
      <c r="D13519" s="4" t="s">
        <v>11113</v>
      </c>
      <c r="E13519" s="332" t="str">
        <f>VLOOKUP(C13519,'Havi KM'!A:S,4,FALSE)</f>
        <v xml:space="preserve">     1 669,95 km</v>
      </c>
      <c r="F13519" s="163" t="s">
        <v>1825</v>
      </c>
    </row>
    <row r="13520" spans="1:6" ht="15" customHeight="1">
      <c r="A13520" s="19" t="str">
        <f>VLOOKUP(B13520,segédtábla!$A$1:$C$156,3,FALSE)</f>
        <v>5+2</v>
      </c>
      <c r="B13520" s="226" t="s">
        <v>1286</v>
      </c>
      <c r="C13520" s="13" t="str">
        <f>VLOOKUP(B13520,segédtábla!$A$1:$C$156,2,FALSE)</f>
        <v>Kata József</v>
      </c>
      <c r="D13520" s="5" t="s">
        <v>11114</v>
      </c>
      <c r="E13520" s="332" t="str">
        <f>VLOOKUP(C13520,'Havi KM'!A:S,4,FALSE)</f>
        <v xml:space="preserve">     2 059,02 km</v>
      </c>
      <c r="F13520" s="163" t="s">
        <v>11115</v>
      </c>
    </row>
    <row r="13521" spans="1:6" ht="15" customHeight="1">
      <c r="A13521" s="19" t="str">
        <f>VLOOKUP(B13521,segédtábla!$A$1:$C$156,3,FALSE)</f>
        <v>5+2</v>
      </c>
      <c r="B13521" s="226" t="s">
        <v>1243</v>
      </c>
      <c r="C13521" s="13" t="str">
        <f>VLOOKUP(B13521,segédtábla!$A$1:$C$156,2,FALSE)</f>
        <v>Csicsai Gábor</v>
      </c>
      <c r="D13521" s="5" t="s">
        <v>11116</v>
      </c>
      <c r="E13521" s="332" t="str">
        <f>VLOOKUP(C13521,'Havi KM'!A:S,4,FALSE)</f>
        <v xml:space="preserve">      636,52 km</v>
      </c>
      <c r="F13521" s="163"/>
    </row>
    <row r="13522" spans="1:6" ht="15" customHeight="1">
      <c r="A13522" s="19" t="str">
        <f>VLOOKUP(B13522,segédtábla!$A$1:$C$156,3,FALSE)</f>
        <v>5+2</v>
      </c>
      <c r="B13522" s="226" t="s">
        <v>1292</v>
      </c>
      <c r="C13522" s="13" t="str">
        <f>VLOOKUP(B13522,segédtábla!$A$1:$C$156,2,FALSE)</f>
        <v>Hanzi György Lehel</v>
      </c>
      <c r="D13522" s="5" t="s">
        <v>11117</v>
      </c>
      <c r="E13522" s="332" t="str">
        <f>VLOOKUP(C13522,'Havi KM'!A:S,4,FALSE)</f>
        <v xml:space="preserve">     1 303,29 km</v>
      </c>
      <c r="F13522" s="163"/>
    </row>
    <row r="13523" spans="1:6" ht="15" customHeight="1">
      <c r="A13523" s="19" t="str">
        <f>VLOOKUP(B13523,segédtábla!$A$1:$C$156,3,FALSE)</f>
        <v>5+2</v>
      </c>
      <c r="B13523" s="226" t="s">
        <v>10904</v>
      </c>
      <c r="C13523" s="13" t="str">
        <f>VLOOKUP(B13523,segédtábla!$A$1:$C$156,2,FALSE)</f>
        <v>Árvai József</v>
      </c>
      <c r="D13523" s="5" t="s">
        <v>11118</v>
      </c>
      <c r="E13523" s="332" t="str">
        <f>VLOOKUP(C13523,'Havi KM'!A:S,4,FALSE)</f>
        <v xml:space="preserve">     1 581,31 km</v>
      </c>
      <c r="F13523" s="163"/>
    </row>
    <row r="13524" spans="1:6" ht="15" customHeight="1">
      <c r="A13524" s="19" t="str">
        <f>VLOOKUP(B13524,segédtábla!$A$1:$C$156,3,FALSE)</f>
        <v>5+2</v>
      </c>
      <c r="B13524" s="226" t="s">
        <v>10870</v>
      </c>
      <c r="C13524" s="319" t="str">
        <f>VLOOKUP(B13524,segédtábla!$A$1:$C$156,2,FALSE)</f>
        <v>Kern Károly János</v>
      </c>
      <c r="D13524" s="188" t="s">
        <v>11119</v>
      </c>
      <c r="E13524" s="332" t="str">
        <f>VLOOKUP(C13524,'Havi KM'!A:S,4,FALSE)</f>
        <v xml:space="preserve">      530,73 km</v>
      </c>
      <c r="F13524" s="211"/>
    </row>
    <row r="13525" spans="1:6" ht="15" customHeight="1">
      <c r="A13525" s="19" t="str">
        <f>VLOOKUP(B13525,segédtábla!$A$1:$C$156,3,FALSE)</f>
        <v>11+3</v>
      </c>
      <c r="B13525" s="226" t="s">
        <v>10820</v>
      </c>
      <c r="C13525" s="13" t="str">
        <f>VLOOKUP(B13525,segédtábla!$A$1:$C$156,2,FALSE)</f>
        <v>Gonda Róbert</v>
      </c>
      <c r="D13525" s="4" t="s">
        <v>11120</v>
      </c>
      <c r="E13525" s="332" t="str">
        <f>VLOOKUP(C13525,'Havi KM'!A:S,4,FALSE)</f>
        <v xml:space="preserve">     1 589,33 km</v>
      </c>
      <c r="F13525" s="163"/>
    </row>
    <row r="13526" spans="1:6" ht="15" customHeight="1">
      <c r="A13526" s="19" t="str">
        <f>VLOOKUP(B13526,segédtábla!$A$1:$C$156,3,FALSE)</f>
        <v>5+2</v>
      </c>
      <c r="B13526" s="226" t="s">
        <v>10948</v>
      </c>
      <c r="C13526" s="13" t="str">
        <f>VLOOKUP(B13526,segédtábla!$A$1:$C$156,2,FALSE)</f>
        <v>Hrasztics Tamás</v>
      </c>
      <c r="D13526" s="5" t="s">
        <v>11121</v>
      </c>
      <c r="E13526" s="332" t="str">
        <f>VLOOKUP(C13526,'Havi KM'!A:S,4,FALSE)</f>
        <v xml:space="preserve">     1 449,18 km</v>
      </c>
      <c r="F13526" s="163"/>
    </row>
    <row r="13527" spans="1:6" ht="15" customHeight="1">
      <c r="A13527" s="19" t="str">
        <f>VLOOKUP(B13527,segédtábla!$A$1:$C$156,3,FALSE)</f>
        <v>5+2</v>
      </c>
      <c r="B13527" s="226" t="s">
        <v>10979</v>
      </c>
      <c r="C13527" s="13" t="str">
        <f>VLOOKUP(B13527,segédtábla!$A$1:$C$156,2,FALSE)</f>
        <v>Richter Róbert Csaba</v>
      </c>
      <c r="D13527" s="5" t="s">
        <v>11093</v>
      </c>
      <c r="E13527" s="332" t="str">
        <f>VLOOKUP(C13527,'Havi KM'!A:S,4,FALSE)</f>
        <v xml:space="preserve">     1 942,76 km</v>
      </c>
      <c r="F13527" s="163"/>
    </row>
    <row r="13528" spans="1:6" ht="15" customHeight="1">
      <c r="A13528" s="19" t="str">
        <f>VLOOKUP(B13528,segédtábla!$A$1:$C$156,3,FALSE)</f>
        <v>5+2</v>
      </c>
      <c r="B13528" s="226" t="s">
        <v>1288</v>
      </c>
      <c r="C13528" s="319" t="s">
        <v>3936</v>
      </c>
      <c r="D13528" s="188" t="s">
        <v>11122</v>
      </c>
      <c r="E13528" s="332" t="str">
        <f>VLOOKUP(C13528,'Havi KM'!A:S,4,FALSE)</f>
        <v xml:space="preserve">     2 412,32 km</v>
      </c>
      <c r="F13528" s="163"/>
    </row>
    <row r="13529" spans="1:6" ht="15" customHeight="1">
      <c r="A13529" s="19" t="str">
        <f>VLOOKUP(B13529,segédtábla!$A$1:$C$156,3,FALSE)</f>
        <v>5+2</v>
      </c>
      <c r="B13529" s="226" t="s">
        <v>1175</v>
      </c>
      <c r="C13529" s="13" t="str">
        <f>VLOOKUP(B13529,segédtábla!$A$1:$C$156,2,FALSE)</f>
        <v>Iklódi Sándor</v>
      </c>
      <c r="D13529" s="5" t="s">
        <v>11123</v>
      </c>
      <c r="E13529" s="332" t="str">
        <f>VLOOKUP(C13529,'Havi KM'!A:S,4,FALSE)</f>
        <v xml:space="preserve">     1 161,24 km</v>
      </c>
      <c r="F13529" s="163"/>
    </row>
    <row r="13530" spans="1:6" ht="15" customHeight="1">
      <c r="A13530" s="19" t="str">
        <f>VLOOKUP(B13530,segédtábla!$A$1:$C$156,3,FALSE)</f>
        <v>5+2</v>
      </c>
      <c r="B13530" s="226" t="s">
        <v>1179</v>
      </c>
      <c r="C13530" s="13" t="str">
        <f>VLOOKUP(B13530,segédtábla!$A$1:$C$156,2,FALSE)</f>
        <v>Horváth Ákos</v>
      </c>
      <c r="D13530" s="5" t="s">
        <v>11124</v>
      </c>
      <c r="E13530" s="332" t="str">
        <f>VLOOKUP(C13530,'Havi KM'!A:S,4,FALSE)</f>
        <v xml:space="preserve">     1 036,99 km</v>
      </c>
      <c r="F13530" s="163"/>
    </row>
    <row r="13531" spans="1:6" ht="15" customHeight="1">
      <c r="A13531" s="19" t="str">
        <f>VLOOKUP(B13531,segédtábla!$A$1:$C$156,3,FALSE)</f>
        <v>5+2</v>
      </c>
      <c r="B13531" s="226" t="s">
        <v>1304</v>
      </c>
      <c r="C13531" s="13" t="str">
        <f>VLOOKUP(B13531,segédtábla!$A$1:$C$156,2,FALSE)</f>
        <v>Hadi Krisztián</v>
      </c>
      <c r="D13531" s="4" t="s">
        <v>11125</v>
      </c>
      <c r="E13531" s="332" t="str">
        <f>VLOOKUP(C13531,'Havi KM'!A:S,4,FALSE)</f>
        <v xml:space="preserve">      715,33 km</v>
      </c>
      <c r="F13531" s="211"/>
    </row>
    <row r="13532" spans="1:6" ht="15" customHeight="1">
      <c r="A13532" s="19" t="str">
        <f>VLOOKUP(B13532,segédtábla!$A$1:$C$156,3,FALSE)</f>
        <v>5+2</v>
      </c>
      <c r="B13532" s="226" t="s">
        <v>1311</v>
      </c>
      <c r="C13532" s="13" t="str">
        <f>VLOOKUP(B13532,segédtábla!$A$1:$C$156,2,FALSE)</f>
        <v>Árgyellán István Augusto</v>
      </c>
      <c r="D13532" s="240" t="s">
        <v>11126</v>
      </c>
      <c r="E13532" s="332" t="str">
        <f>VLOOKUP(C13532,'Havi KM'!A:S,4,FALSE)</f>
        <v xml:space="preserve">     1 504,17 km</v>
      </c>
      <c r="F13532" s="163"/>
    </row>
    <row r="13533" spans="1:6" ht="15" customHeight="1">
      <c r="A13533" s="19" t="str">
        <f>VLOOKUP(B13533,segédtábla!$A$1:$C$156,3,FALSE)</f>
        <v>5+2</v>
      </c>
      <c r="B13533" s="226" t="s">
        <v>1317</v>
      </c>
      <c r="C13533" s="13" t="str">
        <f>VLOOKUP(B13533,segédtábla!$A$1:$C$156,2,FALSE)</f>
        <v>Tőzsér Gábor</v>
      </c>
      <c r="D13533" s="5" t="s">
        <v>11127</v>
      </c>
      <c r="E13533" s="332" t="str">
        <f>VLOOKUP(C13533,'Havi KM'!A:S,4,FALSE)</f>
        <v xml:space="preserve">     1 375,22 km</v>
      </c>
      <c r="F13533" s="163"/>
    </row>
    <row r="13534" spans="1:6" ht="15" customHeight="1">
      <c r="A13534" s="19" t="str">
        <f>VLOOKUP(B13534,segédtábla!$A$1:$C$156,3,FALSE)</f>
        <v>5+2</v>
      </c>
      <c r="B13534" s="226" t="s">
        <v>1326</v>
      </c>
      <c r="C13534" s="13" t="str">
        <f>VLOOKUP(B13534,segédtábla!$A$1:$C$156,2,FALSE)</f>
        <v>Polyák László</v>
      </c>
      <c r="D13534" s="174" t="s">
        <v>11128</v>
      </c>
      <c r="E13534" s="332" t="str">
        <f>VLOOKUP(C13534,'Havi KM'!A:S,4,FALSE)</f>
        <v xml:space="preserve">     1 140,81 km</v>
      </c>
      <c r="F13534" s="231"/>
    </row>
    <row r="13535" spans="1:6" ht="15" customHeight="1">
      <c r="A13535" s="19" t="str">
        <f>VLOOKUP(B13535,segédtábla!$A$1:$C$156,3,FALSE)</f>
        <v>5+2</v>
      </c>
      <c r="B13535" s="226" t="s">
        <v>1262</v>
      </c>
      <c r="C13535" s="319" t="str">
        <f>VLOOKUP(B13535,segédtábla!$A$1:$C$156,2,FALSE)</f>
        <v>Balázs Tibor</v>
      </c>
      <c r="D13535" s="188" t="s">
        <v>11129</v>
      </c>
      <c r="E13535" s="332" t="str">
        <f>VLOOKUP(C13535,'Havi KM'!A:S,4,FALSE)</f>
        <v xml:space="preserve">      261,82 km</v>
      </c>
      <c r="F13535" s="163" t="s">
        <v>11130</v>
      </c>
    </row>
    <row r="13536" spans="1:6" ht="15" customHeight="1">
      <c r="A13536" s="19" t="str">
        <f>VLOOKUP(B13536,segédtábla!$A$1:$C$156,3,FALSE)</f>
        <v>5+2</v>
      </c>
      <c r="B13536" s="226" t="s">
        <v>1266</v>
      </c>
      <c r="C13536" s="13" t="str">
        <f>VLOOKUP(B13536,segédtábla!$A$1:$C$156,2,FALSE)</f>
        <v>Nagy György</v>
      </c>
      <c r="D13536" s="5" t="s">
        <v>11131</v>
      </c>
      <c r="E13536" s="332" t="str">
        <f>VLOOKUP(C13536,'Havi KM'!A:S,4,FALSE)</f>
        <v xml:space="preserve">     1 204,28 km</v>
      </c>
      <c r="F13536" s="163"/>
    </row>
    <row r="13537" spans="1:6" ht="15" customHeight="1">
      <c r="A13537" s="19" t="str">
        <f>VLOOKUP(B13537,segédtábla!$A$1:$C$156,3,FALSE)</f>
        <v>5+2</v>
      </c>
      <c r="B13537" s="226" t="s">
        <v>1341</v>
      </c>
      <c r="C13537" s="13" t="str">
        <f>VLOOKUP(B13537,segédtábla!$A$1:$C$156,2,FALSE)</f>
        <v>Szegedi Zsolt</v>
      </c>
      <c r="D13537" s="5" t="s">
        <v>11132</v>
      </c>
      <c r="E13537" s="332" t="str">
        <f>VLOOKUP(C13537,'Havi KM'!A:S,4,FALSE)</f>
        <v xml:space="preserve">     1 560,76 km</v>
      </c>
      <c r="F13537" s="163"/>
    </row>
    <row r="13539" spans="1:6" ht="15" customHeight="1">
      <c r="A13539" s="10"/>
      <c r="B13539" s="16"/>
      <c r="C13539" s="263">
        <v>46090</v>
      </c>
      <c r="D13539" s="237" t="str">
        <f>TEXT(C13539,"dddd")</f>
        <v>Monday</v>
      </c>
      <c r="E13539" s="330"/>
      <c r="F13539" s="227">
        <f>+COUNTA(B13542:B13557)</f>
        <v>15</v>
      </c>
    </row>
    <row r="13540" spans="1:6" ht="15" customHeight="1">
      <c r="C13540" s="355"/>
    </row>
    <row r="13541" spans="1:6" ht="15" customHeight="1">
      <c r="A13541" s="7" t="s">
        <v>1136</v>
      </c>
      <c r="B13541" s="8" t="s">
        <v>1137</v>
      </c>
      <c r="C13541" s="9" t="s">
        <v>1138</v>
      </c>
      <c r="D13541" s="9" t="s">
        <v>1139</v>
      </c>
      <c r="E13541" s="331" t="s">
        <v>1140</v>
      </c>
      <c r="F13541" s="9" t="s">
        <v>1141</v>
      </c>
    </row>
    <row r="13542" spans="1:6" ht="15" customHeight="1">
      <c r="A13542" s="19" t="str">
        <f>VLOOKUP(B13542,segédtábla!$A$1:$C$156,3,FALSE)</f>
        <v>5+2</v>
      </c>
      <c r="B13542" s="226" t="s">
        <v>1149</v>
      </c>
      <c r="C13542" s="13" t="str">
        <f>VLOOKUP(B13542,segédtábla!$A$1:$C$156,2,FALSE)</f>
        <v>Létai Ferenc + Létainé Zsuzsa</v>
      </c>
      <c r="D13542" s="4" t="s">
        <v>11133</v>
      </c>
      <c r="E13542" s="332"/>
      <c r="F13542" s="211"/>
    </row>
    <row r="13543" spans="1:6" ht="15" customHeight="1">
      <c r="A13543" s="19" t="str">
        <f>VLOOKUP(B13543,segédtábla!$A$1:$C$156,3,FALSE)</f>
        <v>5+2</v>
      </c>
      <c r="B13543" s="226" t="s">
        <v>1159</v>
      </c>
      <c r="C13543" s="13" t="str">
        <f>VLOOKUP(B13543,segédtábla!$A$1:$C$156,2,FALSE)</f>
        <v>Pilló József + Pillóné S. Judit</v>
      </c>
      <c r="D13543" s="4" t="s">
        <v>11134</v>
      </c>
      <c r="E13543" s="332"/>
      <c r="F13543" s="211"/>
    </row>
    <row r="13544" spans="1:6" ht="15" customHeight="1">
      <c r="A13544" s="19" t="str">
        <f>VLOOKUP(B13544,segédtábla!$A$1:$C$156,3,FALSE)</f>
        <v>5+2</v>
      </c>
      <c r="B13544" s="226" t="s">
        <v>10895</v>
      </c>
      <c r="C13544" s="13" t="str">
        <f>VLOOKUP(B13544,segédtábla!$A$1:$C$156,2,FALSE)</f>
        <v>Nagy Szabina + Kálmán János</v>
      </c>
      <c r="D13544" s="4" t="s">
        <v>11135</v>
      </c>
      <c r="E13544" s="332"/>
      <c r="F13544" s="211"/>
    </row>
    <row r="13545" spans="1:6" ht="15" customHeight="1">
      <c r="A13545" s="19" t="e">
        <f>VLOOKUP(B13545,segédtábla!$A$1:$C$156,3,FALSE)</f>
        <v>#N/A</v>
      </c>
      <c r="B13545" s="21"/>
      <c r="C13545" s="13" t="e">
        <f>VLOOKUP(B13545,segédtábla!$A$1:$C$156,2,FALSE)</f>
        <v>#N/A</v>
      </c>
      <c r="D13545" s="4"/>
      <c r="E13545" s="332"/>
      <c r="F13545" s="211"/>
    </row>
    <row r="13546" spans="1:6" ht="15" customHeight="1">
      <c r="A13546" s="19" t="str">
        <f>VLOOKUP(B13546,segédtábla!$A$1:$C$156,3,FALSE)</f>
        <v>5+2</v>
      </c>
      <c r="B13546" s="226" t="s">
        <v>1208</v>
      </c>
      <c r="C13546" s="13" t="str">
        <f>VLOOKUP(B13546,segédtábla!$A$1:$C$156,2,FALSE)</f>
        <v>Drozd Péter</v>
      </c>
      <c r="D13546" s="4" t="s">
        <v>11136</v>
      </c>
      <c r="E13546" s="332"/>
      <c r="F13546" s="211"/>
    </row>
    <row r="13547" spans="1:6" ht="15" customHeight="1">
      <c r="A13547" s="19" t="str">
        <f>VLOOKUP(B13547,segédtábla!$A$1:$C$156,3,FALSE)</f>
        <v>5+2</v>
      </c>
      <c r="B13547" s="226" t="s">
        <v>10892</v>
      </c>
      <c r="C13547" s="13" t="s">
        <v>1652</v>
      </c>
      <c r="D13547" s="4" t="s">
        <v>11137</v>
      </c>
      <c r="E13547" s="332"/>
      <c r="F13547" s="211"/>
    </row>
    <row r="13548" spans="1:6" ht="15" customHeight="1">
      <c r="A13548" s="19" t="str">
        <f>VLOOKUP(B13548,segédtábla!$A$1:$C$156,3,FALSE)</f>
        <v>11+3</v>
      </c>
      <c r="B13548" s="226" t="s">
        <v>1353</v>
      </c>
      <c r="C13548" s="319" t="str">
        <f>VLOOKUP(B13548,segédtábla!$A$1:$C$156,2,FALSE)</f>
        <v>Vancsó Attila</v>
      </c>
      <c r="D13548" s="188" t="s">
        <v>11138</v>
      </c>
      <c r="E13548" s="332"/>
      <c r="F13548" s="211"/>
    </row>
    <row r="13549" spans="1:6" ht="15" customHeight="1">
      <c r="A13549" s="19" t="str">
        <f>VLOOKUP(B13549,segédtábla!$A$1:$C$156,3,FALSE)</f>
        <v>5+2</v>
      </c>
      <c r="B13549" s="226" t="s">
        <v>1173</v>
      </c>
      <c r="C13549" s="13" t="str">
        <f>VLOOKUP(B13549,segédtábla!$A$1:$C$156,2,FALSE)</f>
        <v>Léhner Zsolt</v>
      </c>
      <c r="D13549" s="188" t="s">
        <v>11139</v>
      </c>
      <c r="E13549" s="332"/>
      <c r="F13549" s="211"/>
    </row>
    <row r="13550" spans="1:6" ht="15" customHeight="1">
      <c r="A13550" s="19" t="str">
        <f>VLOOKUP(B13550,segédtábla!$A$1:$C$156,3,FALSE)</f>
        <v>11+3</v>
      </c>
      <c r="B13550" s="226" t="s">
        <v>1231</v>
      </c>
      <c r="C13550" s="13" t="str">
        <f>VLOOKUP(B13550,segédtábla!$A$1:$C$156,2,FALSE)</f>
        <v>Pásztor István- Charter</v>
      </c>
      <c r="D13550" s="240" t="s">
        <v>11140</v>
      </c>
      <c r="E13550" s="332"/>
      <c r="F13550" s="211"/>
    </row>
    <row r="13551" spans="1:6" ht="15" customHeight="1">
      <c r="A13551" s="19" t="str">
        <f>VLOOKUP(B13551,segédtábla!$A$1:$C$156,3,FALSE)</f>
        <v>11+2</v>
      </c>
      <c r="B13551" s="226" t="s">
        <v>1197</v>
      </c>
      <c r="C13551" s="13" t="str">
        <f>VLOOKUP(B13551,segédtábla!$A$1:$C$156,2,FALSE)</f>
        <v>Csepeti Péter</v>
      </c>
      <c r="D13551" s="5" t="s">
        <v>11141</v>
      </c>
      <c r="E13551" s="332"/>
      <c r="F13551" s="163"/>
    </row>
    <row r="13552" spans="1:6" ht="15" customHeight="1">
      <c r="A13552" s="19" t="str">
        <f>VLOOKUP(B13552,segédtábla!$A$1:$C$156,3,FALSE)</f>
        <v>5+2</v>
      </c>
      <c r="B13552" s="226" t="s">
        <v>1526</v>
      </c>
      <c r="C13552" s="13" t="str">
        <f>VLOOKUP(B13552,segédtábla!$A$1:$C$156,2,FALSE)</f>
        <v>Simon Zoltán</v>
      </c>
      <c r="D13552" s="4" t="s">
        <v>11142</v>
      </c>
      <c r="E13552" s="332"/>
      <c r="F13552" s="211"/>
    </row>
    <row r="13553" spans="1:6" ht="15" customHeight="1">
      <c r="A13553" s="19" t="str">
        <f>VLOOKUP(B13553,segédtábla!$A$1:$C$156,3,FALSE)</f>
        <v>5+2</v>
      </c>
      <c r="B13553" s="226" t="s">
        <v>1290</v>
      </c>
      <c r="C13553" s="13" t="str">
        <f>VLOOKUP(B13553,segédtábla!$A$1:$C$156,2,FALSE)</f>
        <v>Katona Gábor</v>
      </c>
      <c r="D13553" s="5" t="s">
        <v>11143</v>
      </c>
      <c r="E13553" s="332"/>
      <c r="F13553" s="163"/>
    </row>
    <row r="13554" spans="1:6" ht="15" customHeight="1">
      <c r="A13554" s="19" t="str">
        <f>VLOOKUP(B13554,segédtábla!$A$1:$C$156,3,FALSE)</f>
        <v>5+2</v>
      </c>
      <c r="B13554" s="226" t="s">
        <v>10972</v>
      </c>
      <c r="C13554" s="13" t="str">
        <f>VLOOKUP(B13554,segédtábla!$A$1:$C$156,2,FALSE)</f>
        <v>Musicz Miklós / Hollósi László</v>
      </c>
      <c r="D13554" s="4" t="s">
        <v>11144</v>
      </c>
      <c r="E13554" s="332"/>
      <c r="F13554" s="211"/>
    </row>
    <row r="13555" spans="1:6" ht="15" customHeight="1">
      <c r="A13555" s="19" t="str">
        <f>VLOOKUP(B13555,segédtábla!$A$1:$C$156,3,FALSE)</f>
        <v>5+2</v>
      </c>
      <c r="B13555" s="175" t="s">
        <v>10892</v>
      </c>
      <c r="C13555" s="116" t="str">
        <f>VLOOKUP(B13555,segédtábla!$A$1:$C$156,2,FALSE)</f>
        <v>Szegedi Róbert</v>
      </c>
      <c r="D13555" s="143" t="s">
        <v>11137</v>
      </c>
      <c r="E13555" s="332"/>
      <c r="F13555" s="211" t="s">
        <v>11145</v>
      </c>
    </row>
    <row r="13556" spans="1:6" ht="15" customHeight="1">
      <c r="A13556" s="19" t="str">
        <f>VLOOKUP(B13556,segédtábla!$A$1:$C$156,3,FALSE)</f>
        <v>5+2</v>
      </c>
      <c r="B13556" s="226" t="s">
        <v>10976</v>
      </c>
      <c r="C13556" s="319" t="str">
        <f>VLOOKUP(B13556,segédtábla!$A$1:$C$156,2,FALSE)</f>
        <v>Ormándi Máriusz</v>
      </c>
      <c r="D13556" s="240" t="s">
        <v>11146</v>
      </c>
      <c r="E13556" s="332"/>
      <c r="F13556" s="211" t="s">
        <v>10234</v>
      </c>
    </row>
    <row r="13557" spans="1:6" ht="15" customHeight="1">
      <c r="A13557" s="19" t="str">
        <f>VLOOKUP(B13557,segédtábla!$A$1:$C$156,3,FALSE)</f>
        <v>11+3</v>
      </c>
      <c r="B13557" s="226" t="s">
        <v>10919</v>
      </c>
      <c r="C13557" s="13" t="str">
        <f>VLOOKUP(B13557,segédtábla!$A$1:$C$156,2,FALSE)</f>
        <v>Lakatos Róbert</v>
      </c>
      <c r="D13557" s="4" t="s">
        <v>11147</v>
      </c>
      <c r="E13557" s="332"/>
      <c r="F13557" s="211"/>
    </row>
    <row r="13558" spans="1:6" ht="15" customHeight="1">
      <c r="A13558" s="19" t="str">
        <f>VLOOKUP(B13558,segédtábla!$A$1:$C$156,3,FALSE)</f>
        <v>2/1.</v>
      </c>
      <c r="B13558" s="226" t="s">
        <v>5289</v>
      </c>
      <c r="C13558" s="13" t="str">
        <f>VLOOKUP(B13558,segédtábla!$A$1:$C$156,2,FALSE)</f>
        <v>Molárovits Zoltán Edvin</v>
      </c>
      <c r="D13558" s="4" t="s">
        <v>11148</v>
      </c>
      <c r="E13558" s="332"/>
      <c r="F13558" s="211"/>
    </row>
    <row r="13559" spans="1:6" ht="15" customHeight="1">
      <c r="A13559" s="19" t="str">
        <f>VLOOKUP(B13559,segédtábla!$A$1:$C$156,3,FALSE)</f>
        <v>5+2</v>
      </c>
      <c r="B13559" s="226" t="s">
        <v>1152</v>
      </c>
      <c r="C13559" s="319" t="str">
        <f>VLOOKUP(B13559,segédtábla!$A$1:$C$156,2,FALSE)</f>
        <v>Tokorcsi Tibor</v>
      </c>
      <c r="D13559" s="253" t="s">
        <v>11149</v>
      </c>
      <c r="E13559" s="332"/>
      <c r="F13559" s="163"/>
    </row>
    <row r="13560" spans="1:6" ht="15" customHeight="1">
      <c r="A13560" s="19" t="str">
        <f>VLOOKUP(B13560,segédtábla!$A$1:$C$156,3,FALSE)</f>
        <v>5+2</v>
      </c>
      <c r="B13560" s="175" t="s">
        <v>1208</v>
      </c>
      <c r="C13560" s="116" t="str">
        <f>VLOOKUP(B13560,segédtábla!$A$1:$C$156,2,FALSE)</f>
        <v>Drozd Péter</v>
      </c>
      <c r="D13560" s="143" t="s">
        <v>3103</v>
      </c>
      <c r="E13560" s="332"/>
      <c r="F13560" s="211" t="s">
        <v>11150</v>
      </c>
    </row>
    <row r="13561" spans="1:6" ht="15" customHeight="1">
      <c r="A13561" s="19" t="str">
        <f>VLOOKUP(B13561,segédtábla!$A$1:$C$156,3,FALSE)</f>
        <v>5+2</v>
      </c>
      <c r="B13561" s="226" t="s">
        <v>1256</v>
      </c>
      <c r="C13561" s="13" t="str">
        <f>VLOOKUP(B13561,segédtábla!$A$1:$C$156,2,FALSE)</f>
        <v>Árvai Gábor</v>
      </c>
      <c r="D13561" s="4" t="s">
        <v>11151</v>
      </c>
      <c r="E13561" s="332"/>
      <c r="F13561" s="211"/>
    </row>
    <row r="13562" spans="1:6" ht="15" customHeight="1">
      <c r="A13562" s="19" t="str">
        <f>VLOOKUP(B13562,segédtábla!$A$1:$C$156,3,FALSE)</f>
        <v>11+3</v>
      </c>
      <c r="B13562" s="226" t="s">
        <v>1319</v>
      </c>
      <c r="C13562" s="13" t="str">
        <f>VLOOKUP(B13562,segédtábla!$A$1:$C$156,2,FALSE)</f>
        <v>Simon Gábor</v>
      </c>
      <c r="D13562" s="188" t="s">
        <v>11152</v>
      </c>
      <c r="E13562" s="332"/>
      <c r="F13562" s="211"/>
    </row>
    <row r="13563" spans="1:6" ht="15" customHeight="1">
      <c r="A13563" s="19" t="str">
        <f>VLOOKUP(B13563,segédtábla!$A$1:$C$156,3,FALSE)</f>
        <v>11+3</v>
      </c>
      <c r="B13563" s="226" t="s">
        <v>7332</v>
      </c>
      <c r="C13563" s="13" t="str">
        <f>VLOOKUP(B13563,segédtábla!$A$1:$C$156,2,FALSE)</f>
        <v>Choijiljav Batbaatar</v>
      </c>
      <c r="D13563" s="6" t="s">
        <v>11153</v>
      </c>
      <c r="E13563" s="332"/>
      <c r="F13563" s="211"/>
    </row>
    <row r="13564" spans="1:6" ht="15" customHeight="1">
      <c r="A13564" s="19" t="str">
        <f>VLOOKUP(B13564,segédtábla!$A$1:$C$156,3,FALSE)</f>
        <v>11+3</v>
      </c>
      <c r="B13564" s="226" t="s">
        <v>1158</v>
      </c>
      <c r="C13564" s="319" t="str">
        <f>VLOOKUP(B13564,segédtábla!$A$1:$C$156,2,FALSE)</f>
        <v>Csák László</v>
      </c>
      <c r="D13564" s="188" t="s">
        <v>11154</v>
      </c>
      <c r="E13564" s="332"/>
      <c r="F13564" s="211" t="s">
        <v>1066</v>
      </c>
    </row>
    <row r="13565" spans="1:6" ht="15" customHeight="1">
      <c r="A13565" s="19" t="str">
        <f>VLOOKUP(B13565,segédtábla!$A$1:$C$156,3,FALSE)</f>
        <v>11+3</v>
      </c>
      <c r="B13565" s="226" t="s">
        <v>1223</v>
      </c>
      <c r="C13565" s="13" t="str">
        <f>VLOOKUP(B13565,segédtábla!$A$1:$C$156,2,FALSE)</f>
        <v>Molnár Lajos</v>
      </c>
      <c r="D13565" s="4" t="s">
        <v>11155</v>
      </c>
      <c r="E13565" s="332"/>
      <c r="F13565" s="211"/>
    </row>
    <row r="13566" spans="1:6" ht="15" customHeight="1">
      <c r="A13566" s="19" t="str">
        <f>VLOOKUP(B13566,segédtábla!$A$1:$C$156,3,FALSE)</f>
        <v>11+3</v>
      </c>
      <c r="B13566" s="226" t="s">
        <v>1372</v>
      </c>
      <c r="C13566" s="319" t="str">
        <f>VLOOKUP(B13566,segédtábla!$A$1:$C$156,2,FALSE)</f>
        <v>Lutz Márk Richárd</v>
      </c>
      <c r="D13566" s="188" t="s">
        <v>11156</v>
      </c>
      <c r="E13566" s="332" t="str">
        <f>VLOOKUP(C13566,'Havi KM'!A:S,4,FALSE)</f>
        <v xml:space="preserve">     2 443,97 km</v>
      </c>
      <c r="F13566" s="163" t="s">
        <v>11157</v>
      </c>
    </row>
    <row r="13567" spans="1:6" ht="15" customHeight="1">
      <c r="A13567" s="19" t="str">
        <f>VLOOKUP(B13567,segédtábla!$A$1:$C$156,3,FALSE)</f>
        <v>11+3</v>
      </c>
      <c r="B13567" s="226" t="s">
        <v>1333</v>
      </c>
      <c r="C13567" s="319" t="str">
        <f>VLOOKUP(B13567,segédtábla!$A$1:$C$156,2,FALSE)</f>
        <v>Meilinger Ádám</v>
      </c>
      <c r="D13567" s="240" t="s">
        <v>11158</v>
      </c>
      <c r="E13567" s="332"/>
      <c r="F13567" s="163"/>
    </row>
    <row r="13568" spans="1:6" ht="15" customHeight="1">
      <c r="A13568" s="19" t="str">
        <f>VLOOKUP(B13568,segédtábla!$A$1:$C$156,3,FALSE)</f>
        <v>10+4</v>
      </c>
      <c r="B13568" s="226" t="s">
        <v>1335</v>
      </c>
      <c r="C13568" s="13" t="str">
        <f>VLOOKUP(B13568,segédtábla!$A$1:$C$156,2,FALSE)</f>
        <v>Pollák Péter</v>
      </c>
      <c r="D13568" s="188" t="s">
        <v>11159</v>
      </c>
      <c r="E13568" s="332" t="str">
        <f>VLOOKUP(C13568,'Havi KM'!A:S,4,FALSE)</f>
        <v xml:space="preserve">     1 011,99 km</v>
      </c>
      <c r="F13568" s="163"/>
    </row>
    <row r="13569" spans="1:6" ht="15" customHeight="1">
      <c r="A13569" s="19">
        <f>VLOOKUP(B13569,segédtábla!$A$1:$C$156,3,FALSE)</f>
        <v>0</v>
      </c>
      <c r="B13569" s="226" t="s">
        <v>1375</v>
      </c>
      <c r="C13569" s="13" t="str">
        <f>VLOOKUP(B13569,segédtábla!$A$1:$C$156,2,FALSE)</f>
        <v>kivonva</v>
      </c>
      <c r="D13569" s="188" t="s">
        <v>11160</v>
      </c>
      <c r="E13569" s="332" t="e">
        <f>VLOOKUP(C13569,'Havi KM'!A:S,4,FALSE)</f>
        <v>#N/A</v>
      </c>
      <c r="F13569" s="211" t="s">
        <v>1041</v>
      </c>
    </row>
    <row r="13570" spans="1:6" ht="15" customHeight="1">
      <c r="A13570" s="19" t="str">
        <f>VLOOKUP(B13570,segédtábla!$A$1:$C$156,3,FALSE)</f>
        <v>11+3</v>
      </c>
      <c r="B13570" s="226" t="s">
        <v>1189</v>
      </c>
      <c r="C13570" s="13" t="str">
        <f>VLOOKUP(B13570,segédtábla!$A$1:$C$156,2,FALSE)</f>
        <v>Tatarek Sándor</v>
      </c>
      <c r="D13570" s="4" t="s">
        <v>11161</v>
      </c>
      <c r="E13570" s="332" t="str">
        <f>VLOOKUP(C13570,'Havi KM'!A:S,4,FALSE)</f>
        <v xml:space="preserve">      823,62 km</v>
      </c>
      <c r="F13570" s="211" t="s">
        <v>9037</v>
      </c>
    </row>
    <row r="13571" spans="1:6" ht="15" customHeight="1">
      <c r="A13571" s="19" t="str">
        <f>VLOOKUP(B13571,segédtábla!$A$1:$C$156,3,FALSE)</f>
        <v>10+4</v>
      </c>
      <c r="B13571" s="226" t="s">
        <v>1191</v>
      </c>
      <c r="C13571" s="13" t="str">
        <f>VLOOKUP(B13571,segédtábla!$A$1:$C$156,2,FALSE)</f>
        <v>Leiner Gábor</v>
      </c>
      <c r="D13571" s="4" t="s">
        <v>11162</v>
      </c>
      <c r="E13571" s="332" t="str">
        <f>VLOOKUP(C13571,'Havi KM'!A:S,4,FALSE)</f>
        <v xml:space="preserve">     1 700,32 km</v>
      </c>
      <c r="F13571" s="211"/>
    </row>
    <row r="13572" spans="1:6" ht="15" customHeight="1">
      <c r="A13572" s="19" t="str">
        <f>VLOOKUP(B13572,segédtábla!$A$1:$C$156,3,FALSE)</f>
        <v>11+3</v>
      </c>
      <c r="B13572" s="226" t="s">
        <v>1321</v>
      </c>
      <c r="C13572" s="13" t="str">
        <f>VLOOKUP(B13572,segédtábla!$A$1:$C$156,2,FALSE)</f>
        <v>Kovács Márton Péter</v>
      </c>
      <c r="D13572" s="4" t="s">
        <v>11163</v>
      </c>
      <c r="E13572" s="332" t="str">
        <f>VLOOKUP(C13572,'Havi KM'!A:S,4,FALSE)</f>
        <v xml:space="preserve">     2 936,38 km</v>
      </c>
      <c r="F13572" s="211"/>
    </row>
    <row r="13574" spans="1:6" ht="15" customHeight="1">
      <c r="A13574" s="10"/>
      <c r="B13574" s="16"/>
      <c r="C13574" s="263">
        <v>46091</v>
      </c>
      <c r="D13574" s="237" t="str">
        <f>TEXT(C13574,"dddd")</f>
        <v>Tuesday</v>
      </c>
      <c r="E13574" s="330"/>
      <c r="F13574" s="227">
        <f>+COUNTA(B13577:B13602)</f>
        <v>18</v>
      </c>
    </row>
    <row r="13575" spans="1:6" ht="15" customHeight="1">
      <c r="C13575" s="355"/>
    </row>
    <row r="13576" spans="1:6" ht="15" customHeight="1">
      <c r="A13576" s="7" t="s">
        <v>1136</v>
      </c>
      <c r="B13576" s="8" t="s">
        <v>1137</v>
      </c>
      <c r="C13576" s="9" t="s">
        <v>1138</v>
      </c>
      <c r="D13576" s="9" t="s">
        <v>1139</v>
      </c>
      <c r="E13576" s="331" t="s">
        <v>1140</v>
      </c>
      <c r="F13576" s="9" t="s">
        <v>1141</v>
      </c>
    </row>
    <row r="13577" spans="1:6" ht="15" customHeight="1">
      <c r="A13577" s="19" t="str">
        <f>VLOOKUP(B13577,segédtábla!$A$1:$C$156,3,FALSE)</f>
        <v>11+3</v>
      </c>
      <c r="B13577" s="226" t="s">
        <v>1142</v>
      </c>
      <c r="C13577" s="13" t="str">
        <f>VLOOKUP(B13577,segédtábla!$A$1:$C$156,2,FALSE)</f>
        <v>Hamecz  Zsolt + Zsoltné</v>
      </c>
      <c r="D13577" s="5" t="s">
        <v>11164</v>
      </c>
      <c r="E13577" s="332" t="e">
        <f>VLOOKUP(C13577,'Havi KM'!A:S,4,FALSE)</f>
        <v>#N/A</v>
      </c>
      <c r="F13577" s="163"/>
    </row>
    <row r="13578" spans="1:6" ht="15" customHeight="1">
      <c r="A13578" s="19" t="e">
        <f>VLOOKUP(B13578,segédtábla!$A$1:$C$156,3,FALSE)</f>
        <v>#N/A</v>
      </c>
      <c r="B13578" s="11"/>
      <c r="C13578" s="13" t="e">
        <f>VLOOKUP(B13578,segédtábla!$A$1:$C$156,2,FALSE)</f>
        <v>#N/A</v>
      </c>
      <c r="D13578" s="5"/>
      <c r="E13578" s="332" t="e">
        <f>VLOOKUP(C13578,'Havi KM'!A:S,4,FALSE)</f>
        <v>#N/A</v>
      </c>
      <c r="F13578" s="163"/>
    </row>
    <row r="13579" spans="1:6" ht="15" customHeight="1">
      <c r="A13579" s="19" t="str">
        <f>VLOOKUP(B13579,segédtábla!$A$1:$C$156,3,FALSE)</f>
        <v>5+2</v>
      </c>
      <c r="B13579" s="226" t="s">
        <v>1278</v>
      </c>
      <c r="C13579" s="13" t="str">
        <f>VLOOKUP(B13579,segédtábla!$A$1:$C$156,2,FALSE)</f>
        <v>Adamek István + Nyíri Attila</v>
      </c>
      <c r="D13579" s="5" t="s">
        <v>11165</v>
      </c>
      <c r="E13579" s="332" t="e">
        <f>VLOOKUP(C13579,'Havi KM'!A:S,4,FALSE)</f>
        <v>#N/A</v>
      </c>
      <c r="F13579" s="163"/>
    </row>
    <row r="13580" spans="1:6" ht="15" customHeight="1">
      <c r="A13580" s="19" t="str">
        <f>VLOOKUP(B13580,segédtábla!$A$1:$C$156,3,FALSE)</f>
        <v>10+4</v>
      </c>
      <c r="B13580" s="226" t="s">
        <v>1191</v>
      </c>
      <c r="C13580" s="13" t="str">
        <f>VLOOKUP(B13580,segédtábla!$A$1:$C$156,2,FALSE)</f>
        <v>Leiner Gábor</v>
      </c>
      <c r="D13580" s="5" t="s">
        <v>11166</v>
      </c>
      <c r="E13580" s="332" t="str">
        <f>VLOOKUP(C13580,'Havi KM'!A:S,4,FALSE)</f>
        <v xml:space="preserve">     1 700,32 km</v>
      </c>
      <c r="F13580" s="163"/>
    </row>
    <row r="13581" spans="1:6" ht="15" customHeight="1">
      <c r="A13581" s="19" t="e">
        <f>VLOOKUP(B13581,segédtábla!$A$1:$C$156,3,FALSE)</f>
        <v>#N/A</v>
      </c>
      <c r="B13581" s="11"/>
      <c r="C13581" s="13" t="e">
        <f>VLOOKUP(B13581,segédtábla!$A$1:$C$156,2,FALSE)</f>
        <v>#N/A</v>
      </c>
      <c r="D13581" s="5"/>
      <c r="E13581" s="332" t="e">
        <f>VLOOKUP(C13581,'Havi KM'!A:S,4,FALSE)</f>
        <v>#N/A</v>
      </c>
      <c r="F13581" s="163"/>
    </row>
    <row r="13582" spans="1:6" ht="15" customHeight="1">
      <c r="A13582" s="19" t="e">
        <f>VLOOKUP(B13582,segédtábla!$A$1:$C$156,3,FALSE)</f>
        <v>#N/A</v>
      </c>
      <c r="B13582" s="11"/>
      <c r="C13582" s="13" t="e">
        <f>VLOOKUP(B13582,segédtábla!$A$1:$C$156,2,FALSE)</f>
        <v>#N/A</v>
      </c>
      <c r="D13582" s="5"/>
      <c r="E13582" s="332" t="e">
        <f>VLOOKUP(C13582,'Havi KM'!A:S,4,FALSE)</f>
        <v>#N/A</v>
      </c>
      <c r="F13582" s="163"/>
    </row>
    <row r="13583" spans="1:6" ht="15" customHeight="1">
      <c r="A13583" s="19" t="str">
        <f>VLOOKUP(B13583,segédtábla!$A$1:$C$156,3,FALSE)</f>
        <v>5+2</v>
      </c>
      <c r="B13583" s="12" t="s">
        <v>1269</v>
      </c>
      <c r="C13583" s="13" t="str">
        <f>VLOOKUP(B13583,segédtábla!$A$1:$C$156,2,FALSE)</f>
        <v>Bagi Lajos + Bagi Márió</v>
      </c>
      <c r="D13583" s="5" t="s">
        <v>10631</v>
      </c>
      <c r="E13583" s="332" t="e">
        <f>VLOOKUP(C13583,'Havi KM'!A:S,4,FALSE)</f>
        <v>#N/A</v>
      </c>
      <c r="F13583" s="163"/>
    </row>
    <row r="13584" spans="1:6" ht="15" customHeight="1">
      <c r="A13584" s="19" t="str">
        <f>VLOOKUP(B13584,segédtábla!$A$1:$C$156,3,FALSE)</f>
        <v>11+3</v>
      </c>
      <c r="B13584" s="12" t="s">
        <v>10919</v>
      </c>
      <c r="C13584" s="13" t="str">
        <f>VLOOKUP(B13584,segédtábla!$A$1:$C$156,2,FALSE)</f>
        <v>Lakatos Róbert</v>
      </c>
      <c r="D13584" s="5" t="s">
        <v>11167</v>
      </c>
      <c r="E13584" s="332" t="str">
        <f>VLOOKUP(C13584,'Havi KM'!A:S,4,FALSE)</f>
        <v xml:space="preserve">     1 983,87 km</v>
      </c>
      <c r="F13584" s="163"/>
    </row>
    <row r="13585" spans="1:6" ht="15" customHeight="1">
      <c r="A13585" s="19" t="e">
        <f>VLOOKUP(B13585,segédtábla!$A$1:$C$156,3,FALSE)</f>
        <v>#N/A</v>
      </c>
      <c r="B13585" s="11"/>
      <c r="C13585" s="13" t="e">
        <f>VLOOKUP(B13585,segédtábla!$A$1:$C$156,2,FALSE)</f>
        <v>#N/A</v>
      </c>
      <c r="D13585" s="5"/>
      <c r="E13585" s="332" t="e">
        <f>VLOOKUP(C13585,'Havi KM'!A:S,4,FALSE)</f>
        <v>#N/A</v>
      </c>
      <c r="F13585" s="163"/>
    </row>
    <row r="13586" spans="1:6" ht="15" customHeight="1">
      <c r="A13586" s="19" t="e">
        <f>VLOOKUP(B13586,segédtábla!$A$1:$C$156,3,FALSE)</f>
        <v>#N/A</v>
      </c>
      <c r="B13586" s="11"/>
      <c r="C13586" s="13" t="e">
        <f>VLOOKUP(B13586,segédtábla!$A$1:$C$156,2,FALSE)</f>
        <v>#N/A</v>
      </c>
      <c r="D13586" s="5"/>
      <c r="E13586" s="332" t="e">
        <f>VLOOKUP(C13586,'Havi KM'!A:S,4,FALSE)</f>
        <v>#N/A</v>
      </c>
      <c r="F13586" s="163"/>
    </row>
    <row r="13587" spans="1:6" ht="15" customHeight="1">
      <c r="A13587" s="19" t="str">
        <f>VLOOKUP(B13587,segédtábla!$A$1:$C$156,3,FALSE)</f>
        <v>11+3</v>
      </c>
      <c r="B13587" s="226" t="s">
        <v>1405</v>
      </c>
      <c r="C13587" s="319" t="str">
        <f>VLOOKUP(B13587,segédtábla!$A$1:$C$156,2,FALSE)</f>
        <v>Marton Péter</v>
      </c>
      <c r="D13587" s="188" t="s">
        <v>1436</v>
      </c>
      <c r="E13587" s="332" t="str">
        <f>VLOOKUP(C13587,'Havi KM'!A:S,4,FALSE)</f>
        <v xml:space="preserve">     1 405,83 km</v>
      </c>
      <c r="F13587" s="163"/>
    </row>
    <row r="13588" spans="1:6" ht="15" customHeight="1">
      <c r="A13588" s="19" t="str">
        <f>VLOOKUP(B13588,segédtábla!$A$1:$C$156,3,FALSE)</f>
        <v>11+3</v>
      </c>
      <c r="B13588" s="226" t="s">
        <v>1283</v>
      </c>
      <c r="C13588" s="178" t="str">
        <f>VLOOKUP(B13588,segédtábla!$A$1:$C$156,2,FALSE)</f>
        <v>Török Attila</v>
      </c>
      <c r="D13588" s="4" t="s">
        <v>11168</v>
      </c>
      <c r="E13588" s="332" t="str">
        <f>VLOOKUP(C13588,'Havi KM'!A:S,4,FALSE)</f>
        <v xml:space="preserve">     1 669,95 km</v>
      </c>
      <c r="F13588" s="163"/>
    </row>
    <row r="13589" spans="1:6" ht="15" customHeight="1">
      <c r="A13589" s="19" t="e">
        <f>VLOOKUP(B13589,segédtábla!$A$1:$C$156,3,FALSE)</f>
        <v>#N/A</v>
      </c>
      <c r="B13589" s="11"/>
      <c r="C13589" s="13" t="e">
        <f>VLOOKUP(B13589,segédtábla!$A$1:$C$156,2,FALSE)</f>
        <v>#N/A</v>
      </c>
      <c r="D13589" s="5"/>
      <c r="E13589" s="332" t="e">
        <f>VLOOKUP(C13589,'Havi KM'!A:S,4,FALSE)</f>
        <v>#N/A</v>
      </c>
      <c r="F13589" s="163"/>
    </row>
    <row r="13590" spans="1:6" ht="15" customHeight="1">
      <c r="A13590" s="19" t="e">
        <f>VLOOKUP(B13590,segédtábla!$A$1:$C$156,3,FALSE)</f>
        <v>#N/A</v>
      </c>
      <c r="B13590" s="11"/>
      <c r="C13590" s="13" t="e">
        <f>VLOOKUP(B13590,segédtábla!$A$1:$C$156,2,FALSE)</f>
        <v>#N/A</v>
      </c>
      <c r="D13590" s="5"/>
      <c r="E13590" s="332" t="e">
        <f>VLOOKUP(C13590,'Havi KM'!A:S,4,FALSE)</f>
        <v>#N/A</v>
      </c>
      <c r="F13590" s="163"/>
    </row>
    <row r="13591" spans="1:6" ht="15" customHeight="1">
      <c r="A13591" s="19" t="str">
        <f>VLOOKUP(B13591,segédtábla!$A$1:$C$156,3,FALSE)</f>
        <v>2/1.</v>
      </c>
      <c r="B13591" s="226" t="s">
        <v>5289</v>
      </c>
      <c r="C13591" s="13" t="str">
        <f>VLOOKUP(B13591,segédtábla!$A$1:$C$156,2,FALSE)</f>
        <v>Molárovits Zoltán Edvin</v>
      </c>
      <c r="D13591" s="5" t="s">
        <v>1436</v>
      </c>
      <c r="E13591" s="332" t="str">
        <f>VLOOKUP(C13591,'Havi KM'!A:S,4,FALSE)</f>
        <v xml:space="preserve">     2 145,93 km</v>
      </c>
      <c r="F13591" s="163" t="s">
        <v>11169</v>
      </c>
    </row>
    <row r="13592" spans="1:6" ht="15" customHeight="1">
      <c r="A13592" s="19" t="str">
        <f>VLOOKUP(B13592,segédtábla!$A$1:$C$156,3,FALSE)</f>
        <v>11+3</v>
      </c>
      <c r="B13592" s="226" t="s">
        <v>1236</v>
      </c>
      <c r="C13592" s="13" t="str">
        <f>VLOOKUP(B13592,segédtábla!$A$1:$C$156,2,FALSE)</f>
        <v>Pázmándi János</v>
      </c>
      <c r="D13592" s="5" t="s">
        <v>11170</v>
      </c>
      <c r="E13592" s="332" t="str">
        <f>VLOOKUP(C13592,'Havi KM'!A:S,4,FALSE)</f>
        <v xml:space="preserve">     1 597,21 km</v>
      </c>
      <c r="F13592" s="163" t="s">
        <v>11171</v>
      </c>
    </row>
    <row r="13593" spans="1:6" ht="15" customHeight="1">
      <c r="A13593" s="19" t="e">
        <f>VLOOKUP(B13593,segédtábla!$A$1:$C$156,3,FALSE)</f>
        <v>#N/A</v>
      </c>
      <c r="B13593" s="11"/>
      <c r="C13593" s="13" t="e">
        <f>VLOOKUP(B13593,segédtábla!$A$1:$C$156,2,FALSE)</f>
        <v>#N/A</v>
      </c>
      <c r="D13593" s="5"/>
      <c r="E13593" s="332" t="e">
        <f>VLOOKUP(C13593,'Havi KM'!A:S,4,FALSE)</f>
        <v>#N/A</v>
      </c>
      <c r="F13593" s="163"/>
    </row>
    <row r="13594" spans="1:6" ht="15" customHeight="1">
      <c r="A13594" s="19" t="str">
        <f>VLOOKUP(B13594,segédtábla!$A$1:$C$156,3,FALSE)</f>
        <v>11+3</v>
      </c>
      <c r="B13594" s="472" t="s">
        <v>1405</v>
      </c>
      <c r="C13594" s="473" t="str">
        <f>VLOOKUP(B13594,segédtábla!$A$1:$C$156,2,FALSE)</f>
        <v>Marton Péter</v>
      </c>
      <c r="D13594" s="444" t="s">
        <v>11172</v>
      </c>
      <c r="E13594" s="332" t="str">
        <f>VLOOKUP(C13594,'Havi KM'!A:S,4,FALSE)</f>
        <v xml:space="preserve">     1 405,83 km</v>
      </c>
      <c r="F13594" s="363" t="s">
        <v>1785</v>
      </c>
    </row>
    <row r="13595" spans="1:6" ht="15" customHeight="1">
      <c r="A13595" s="19" t="str">
        <f>VLOOKUP(B13595,segédtábla!$A$1:$C$156,3,FALSE)</f>
        <v>5+2</v>
      </c>
      <c r="B13595" s="226" t="s">
        <v>1337</v>
      </c>
      <c r="C13595" s="13" t="str">
        <f>VLOOKUP(B13595,segédtábla!$A$1:$C$156,2,FALSE)</f>
        <v>Kozma István / Farkas Rudolf</v>
      </c>
      <c r="D13595" s="188" t="s">
        <v>11173</v>
      </c>
      <c r="E13595" s="332"/>
      <c r="F13595" s="211" t="s">
        <v>6319</v>
      </c>
    </row>
    <row r="13596" spans="1:6" ht="15" customHeight="1">
      <c r="A13596" s="19" t="str">
        <f>VLOOKUP(B13596,segédtábla!$A$1:$C$156,3,FALSE)</f>
        <v>5+2</v>
      </c>
      <c r="B13596" s="226" t="s">
        <v>1181</v>
      </c>
      <c r="C13596" s="13" t="str">
        <f>VLOOKUP(B13596,segédtábla!$A$1:$C$156,2,FALSE)</f>
        <v>Lázár Gábor</v>
      </c>
      <c r="D13596" s="240" t="s">
        <v>11174</v>
      </c>
      <c r="E13596" s="332" t="str">
        <f>VLOOKUP(C13596,'Havi KM'!A:S,4,FALSE)</f>
        <v xml:space="preserve">     1 156,79 km</v>
      </c>
      <c r="F13596" s="163"/>
    </row>
    <row r="13597" spans="1:6" ht="15" customHeight="1">
      <c r="A13597" s="19" t="str">
        <f>VLOOKUP(B13597,segédtábla!$A$1:$C$156,3,FALSE)</f>
        <v>5+2</v>
      </c>
      <c r="B13597" s="226" t="s">
        <v>1317</v>
      </c>
      <c r="C13597" s="13" t="str">
        <f>VLOOKUP(B13597,segédtábla!$A$1:$C$156,2,FALSE)</f>
        <v>Tőzsér Gábor</v>
      </c>
      <c r="D13597" s="5" t="s">
        <v>11175</v>
      </c>
      <c r="E13597" s="332" t="str">
        <f>VLOOKUP(C13597,'Havi KM'!A:S,4,FALSE)</f>
        <v xml:space="preserve">     1 375,22 km</v>
      </c>
      <c r="F13597" s="163"/>
    </row>
    <row r="13598" spans="1:6" ht="15" customHeight="1">
      <c r="A13598" s="19" t="str">
        <f>VLOOKUP(B13598,segédtábla!$A$1:$C$156,3,FALSE)</f>
        <v>5+2</v>
      </c>
      <c r="B13598" s="226" t="s">
        <v>1410</v>
      </c>
      <c r="C13598" s="319" t="str">
        <f>VLOOKUP(B13598,segédtábla!$A$1:$C$156,2,FALSE)</f>
        <v>Berek Dániel</v>
      </c>
      <c r="D13598" s="188" t="s">
        <v>11176</v>
      </c>
      <c r="E13598" s="332" t="str">
        <f>VLOOKUP(C13598,'Havi KM'!A:S,4,FALSE)</f>
        <v xml:space="preserve">      0,0 km</v>
      </c>
      <c r="F13598" s="211" t="s">
        <v>1041</v>
      </c>
    </row>
    <row r="13599" spans="1:6" ht="15" customHeight="1">
      <c r="A13599" s="19" t="str">
        <f>VLOOKUP(B13599,segédtábla!$A$1:$C$156,3,FALSE)</f>
        <v>2/1.</v>
      </c>
      <c r="B13599" s="226" t="s">
        <v>1206</v>
      </c>
      <c r="C13599" s="13" t="str">
        <f>VLOOKUP(B13599,segédtábla!$A$1:$C$156,2,FALSE)</f>
        <v>Vincze Gábor</v>
      </c>
      <c r="D13599" s="188" t="s">
        <v>11177</v>
      </c>
      <c r="E13599" s="332" t="str">
        <f>VLOOKUP(C13599,'Havi KM'!A:S,4,FALSE)</f>
        <v xml:space="preserve">     1 471,92 km</v>
      </c>
      <c r="F13599" s="363" t="s">
        <v>11178</v>
      </c>
    </row>
    <row r="13600" spans="1:6" ht="15" customHeight="1">
      <c r="A13600" s="19" t="str">
        <f>VLOOKUP(B13600,segédtábla!$A$1:$C$156,3,FALSE)</f>
        <v>11+3</v>
      </c>
      <c r="B13600" s="175" t="s">
        <v>1405</v>
      </c>
      <c r="C13600" s="116" t="str">
        <f>VLOOKUP(B13600,segédtábla!$A$1:$C$156,2,FALSE)</f>
        <v>Marton Péter</v>
      </c>
      <c r="D13600" s="143" t="s">
        <v>11136</v>
      </c>
      <c r="E13600" s="332" t="str">
        <f>VLOOKUP(C13600,'Havi KM'!A:S,4,FALSE)</f>
        <v xml:space="preserve">     1 405,83 km</v>
      </c>
      <c r="F13600" s="363" t="s">
        <v>11179</v>
      </c>
    </row>
    <row r="13601" spans="1:6" ht="15" customHeight="1">
      <c r="A13601" s="19" t="str">
        <f>VLOOKUP(B13601,segédtábla!$A$1:$C$156,3,FALSE)</f>
        <v>10+4</v>
      </c>
      <c r="B13601" s="226" t="s">
        <v>1276</v>
      </c>
      <c r="C13601" s="13" t="str">
        <f>VLOOKUP(B13601,segédtábla!$A$1:$C$156,2,FALSE)</f>
        <v>Tanács Attila</v>
      </c>
      <c r="D13601" s="240" t="s">
        <v>11180</v>
      </c>
      <c r="E13601" s="332" t="str">
        <f>VLOOKUP(C13601,'Havi KM'!A:S,4,FALSE)</f>
        <v xml:space="preserve">      232,78 km</v>
      </c>
      <c r="F13601" s="363"/>
    </row>
    <row r="13602" spans="1:6" ht="15" customHeight="1">
      <c r="A13602" s="19" t="str">
        <f>VLOOKUP(B13602,segédtábla!$A$1:$C$156,3,FALSE)</f>
        <v>5+2</v>
      </c>
      <c r="B13602" s="226" t="s">
        <v>1288</v>
      </c>
      <c r="C13602" s="13" t="str">
        <f>VLOOKUP(B13602,segédtábla!$A$1:$C$156,2,FALSE)</f>
        <v>Németh Zsolt</v>
      </c>
      <c r="D13602" s="5" t="s">
        <v>11181</v>
      </c>
      <c r="E13602" s="332" t="str">
        <f>VLOOKUP(C13602,'Havi KM'!A:S,4,FALSE)</f>
        <v xml:space="preserve">      347,54 km</v>
      </c>
      <c r="F13602" s="163" t="s">
        <v>11182</v>
      </c>
    </row>
    <row r="13603" spans="1:6" ht="15" customHeight="1">
      <c r="A13603" s="19" t="str">
        <f>VLOOKUP(B13603,segédtábla!$A$1:$C$156,3,FALSE)</f>
        <v>11+3</v>
      </c>
      <c r="B13603" s="226" t="s">
        <v>1183</v>
      </c>
      <c r="C13603" s="13" t="str">
        <f>VLOOKUP(B13603,segédtábla!$A$1:$C$156,2,FALSE)</f>
        <v>Kelemen Imre</v>
      </c>
      <c r="D13603" s="188" t="s">
        <v>11183</v>
      </c>
      <c r="E13603" s="332" t="str">
        <f>VLOOKUP(C13603,'Havi KM'!A:S,4,FALSE)</f>
        <v xml:space="preserve">     2 133,94 km</v>
      </c>
      <c r="F13603" s="231"/>
    </row>
    <row r="13604" spans="1:6" ht="15" customHeight="1">
      <c r="A13604" s="19" t="str">
        <f>VLOOKUP(B13604,segédtábla!$A$1:$C$156,3,FALSE)</f>
        <v>1/1.</v>
      </c>
      <c r="B13604" s="226" t="s">
        <v>1165</v>
      </c>
      <c r="C13604" s="13" t="s">
        <v>1382</v>
      </c>
      <c r="D13604" s="5" t="s">
        <v>3103</v>
      </c>
      <c r="E13604" s="332" t="str">
        <f>VLOOKUP(C13604,'Havi KM'!A:S,4,FALSE)</f>
        <v xml:space="preserve">     1 578,46 km</v>
      </c>
      <c r="F13604" s="163"/>
    </row>
    <row r="13605" spans="1:6" ht="15" customHeight="1">
      <c r="A13605" s="19" t="str">
        <f>VLOOKUP(B13605,segédtábla!$A$1:$C$156,3,FALSE)</f>
        <v>5+2</v>
      </c>
      <c r="B13605" s="226" t="s">
        <v>1227</v>
      </c>
      <c r="C13605" s="13" t="str">
        <f>VLOOKUP(B13605,segédtábla!$A$1:$C$156,2,FALSE)</f>
        <v>Horváth Ferenc</v>
      </c>
      <c r="D13605" s="5" t="s">
        <v>11184</v>
      </c>
      <c r="E13605" s="332" t="str">
        <f>VLOOKUP(C13605,'Havi KM'!A:S,4,FALSE)</f>
        <v xml:space="preserve">     1 488,98 km</v>
      </c>
      <c r="F13605" s="163"/>
    </row>
    <row r="13606" spans="1:6" ht="15" customHeight="1">
      <c r="A13606" s="19" t="str">
        <f>VLOOKUP(B13606,segédtábla!$A$1:$C$156,3,FALSE)</f>
        <v>5+2</v>
      </c>
      <c r="B13606" s="226" t="s">
        <v>10904</v>
      </c>
      <c r="C13606" s="13" t="str">
        <f>VLOOKUP(B13606,segédtábla!$A$1:$C$156,2,FALSE)</f>
        <v>Árvai József</v>
      </c>
      <c r="D13606" s="5" t="s">
        <v>3153</v>
      </c>
      <c r="E13606" s="332" t="str">
        <f>VLOOKUP(C13606,'Havi KM'!A:S,4,FALSE)</f>
        <v xml:space="preserve">     1 581,31 km</v>
      </c>
      <c r="F13606" s="163"/>
    </row>
    <row r="13607" spans="1:6" ht="15" customHeight="1">
      <c r="A13607" s="19" t="str">
        <f>VLOOKUP(B13607,segédtábla!$A$1:$C$156,3,FALSE)</f>
        <v>5+2</v>
      </c>
      <c r="B13607" s="226" t="s">
        <v>10979</v>
      </c>
      <c r="C13607" s="13" t="str">
        <f>VLOOKUP(B13607,segédtábla!$A$1:$C$156,2,FALSE)</f>
        <v>Richter Róbert Csaba</v>
      </c>
      <c r="D13607" s="5" t="s">
        <v>11185</v>
      </c>
      <c r="E13607" s="332" t="str">
        <f>VLOOKUP(C13607,'Havi KM'!A:S,4,FALSE)</f>
        <v xml:space="preserve">     1 942,76 km</v>
      </c>
      <c r="F13607" s="163"/>
    </row>
    <row r="13608" spans="1:6" ht="15" customHeight="1">
      <c r="A13608" s="19" t="str">
        <f>VLOOKUP(B13608,segédtábla!$A$1:$C$156,3,FALSE)</f>
        <v>11+3</v>
      </c>
      <c r="B13608" s="226" t="s">
        <v>1366</v>
      </c>
      <c r="C13608" s="13" t="str">
        <f>VLOOKUP(B13608,segédtábla!$A$1:$C$156,2,FALSE)</f>
        <v>Busi Sándor János</v>
      </c>
      <c r="D13608" s="5" t="s">
        <v>11186</v>
      </c>
      <c r="E13608" s="332" t="str">
        <f>VLOOKUP(C13608,'Havi KM'!A:S,4,FALSE)</f>
        <v xml:space="preserve">     1 430,82 km</v>
      </c>
      <c r="F13608" s="231" t="s">
        <v>1041</v>
      </c>
    </row>
    <row r="13609" spans="1:6" ht="15" customHeight="1">
      <c r="A13609" s="19" t="str">
        <f>VLOOKUP(B13609,segédtábla!$A$1:$C$156,3,FALSE)</f>
        <v>5+2</v>
      </c>
      <c r="B13609" s="226" t="s">
        <v>1323</v>
      </c>
      <c r="C13609" s="13" t="str">
        <f>VLOOKUP(B13609,segédtábla!$A$1:$C$156,2,FALSE)</f>
        <v>Moldicz Tamás</v>
      </c>
      <c r="D13609" s="4" t="s">
        <v>11187</v>
      </c>
      <c r="E13609" s="332" t="str">
        <f>VLOOKUP(C13609,'Havi KM'!A:S,4,FALSE)</f>
        <v xml:space="preserve">      938,86 km</v>
      </c>
      <c r="F13609" s="211" t="s">
        <v>11188</v>
      </c>
    </row>
    <row r="13610" spans="1:6" ht="15" customHeight="1">
      <c r="A13610" s="19" t="str">
        <f>VLOOKUP(B13610,segédtábla!$A$1:$C$156,3,FALSE)</f>
        <v>11+3</v>
      </c>
      <c r="B13610" s="175" t="s">
        <v>1378</v>
      </c>
      <c r="C13610" s="116" t="str">
        <f>VLOOKUP(B13610,segédtábla!$A$1:$C$156,2,FALSE)</f>
        <v>Dalanics Zsolt</v>
      </c>
      <c r="D13610" s="143"/>
      <c r="E13610" s="332" t="str">
        <f>VLOOKUP(C13610,'Havi KM'!A:S,4,FALSE)</f>
        <v xml:space="preserve">     1 398,48 km</v>
      </c>
      <c r="F13610" s="163" t="s">
        <v>11189</v>
      </c>
    </row>
    <row r="13611" spans="1:6" ht="15" customHeight="1">
      <c r="A13611" s="19" t="str">
        <f>VLOOKUP(B13611,segédtábla!$A$1:$C$156,3,FALSE)</f>
        <v>11+3</v>
      </c>
      <c r="B13611" s="226" t="s">
        <v>1212</v>
      </c>
      <c r="C13611" s="13" t="str">
        <f>VLOOKUP(B13611,segédtábla!$A$1:$C$156,2,FALSE)</f>
        <v>Kopányi László</v>
      </c>
      <c r="D13611" s="188" t="s">
        <v>11190</v>
      </c>
      <c r="E13611" s="332" t="str">
        <f>VLOOKUP(C13611,'Havi KM'!A:S,4,FALSE)</f>
        <v xml:space="preserve">     2 365,46 km</v>
      </c>
      <c r="F13611" s="163"/>
    </row>
    <row r="13612" spans="1:6" ht="15" customHeight="1">
      <c r="A13612" s="19" t="str">
        <f>VLOOKUP(B13612,segédtábla!$A$1:$C$156,3,FALSE)</f>
        <v>5+2</v>
      </c>
      <c r="B13612" s="226" t="s">
        <v>1163</v>
      </c>
      <c r="C13612" s="13" t="str">
        <f>VLOOKUP(B13612,segédtábla!$A$1:$C$156,2,FALSE)</f>
        <v>Popovics Dávid</v>
      </c>
      <c r="D13612" s="5" t="s">
        <v>11191</v>
      </c>
      <c r="E13612" s="332" t="str">
        <f>VLOOKUP(C13612,'Havi KM'!A:S,4,FALSE)</f>
        <v xml:space="preserve">     1 838,04 km</v>
      </c>
      <c r="F13612" s="163"/>
    </row>
    <row r="13613" spans="1:6" ht="15" customHeight="1">
      <c r="A13613" s="19" t="str">
        <f>VLOOKUP(B13613,segédtábla!$A$1:$C$156,3,FALSE)</f>
        <v>5+2</v>
      </c>
      <c r="B13613" s="226" t="s">
        <v>1175</v>
      </c>
      <c r="C13613" s="13" t="str">
        <f>VLOOKUP(B13613,segédtábla!$A$1:$C$156,2,FALSE)</f>
        <v>Iklódi Sándor</v>
      </c>
      <c r="D13613" s="5" t="s">
        <v>11192</v>
      </c>
      <c r="E13613" s="332" t="str">
        <f>VLOOKUP(C13613,'Havi KM'!A:S,4,FALSE)</f>
        <v xml:space="preserve">     1 161,24 km</v>
      </c>
      <c r="F13613" s="163"/>
    </row>
    <row r="13614" spans="1:6" ht="15" customHeight="1">
      <c r="A13614" s="19" t="str">
        <f>VLOOKUP(B13614,segédtábla!$A$1:$C$156,3,FALSE)</f>
        <v>5+2</v>
      </c>
      <c r="B13614" s="226" t="s">
        <v>1179</v>
      </c>
      <c r="C13614" s="13" t="str">
        <f>VLOOKUP(B13614,segédtábla!$A$1:$C$156,2,FALSE)</f>
        <v>Horváth Ákos</v>
      </c>
      <c r="D13614" s="5" t="s">
        <v>11193</v>
      </c>
      <c r="E13614" s="332" t="str">
        <f>VLOOKUP(C13614,'Havi KM'!A:S,4,FALSE)</f>
        <v xml:space="preserve">     1 036,99 km</v>
      </c>
      <c r="F13614" s="163"/>
    </row>
    <row r="13616" spans="1:6" ht="15" customHeight="1">
      <c r="A13616" s="10"/>
      <c r="B13616" s="16"/>
      <c r="C13616" s="263">
        <v>46092</v>
      </c>
      <c r="D13616" s="237" t="str">
        <f>TEXT(C13616,"dddd")</f>
        <v>Wednesday</v>
      </c>
      <c r="E13616" s="330"/>
      <c r="F13616" s="227">
        <f>+COUNTA(B13620:B13721)</f>
        <v>70</v>
      </c>
    </row>
    <row r="13617" spans="1:6" ht="15" customHeight="1">
      <c r="C13617" s="355"/>
    </row>
    <row r="13618" spans="1:6" ht="15" customHeight="1">
      <c r="A13618" s="7" t="s">
        <v>1136</v>
      </c>
      <c r="B13618" s="8" t="s">
        <v>1137</v>
      </c>
      <c r="C13618" s="9" t="s">
        <v>1138</v>
      </c>
      <c r="D13618" s="9" t="s">
        <v>1139</v>
      </c>
      <c r="E13618" s="331" t="s">
        <v>1140</v>
      </c>
      <c r="F13618" s="9" t="s">
        <v>1141</v>
      </c>
    </row>
    <row r="13619" spans="1:6" ht="15" customHeight="1">
      <c r="A13619" s="19" t="str">
        <f>VLOOKUP(B13619,segédtábla!$A$1:$C$156,3,FALSE)</f>
        <v>11+3</v>
      </c>
      <c r="B13619" s="226" t="s">
        <v>1355</v>
      </c>
      <c r="C13619" s="178" t="str">
        <f>VLOOKUP(B13619,segédtábla!$A$1:$C$156,2,FALSE)</f>
        <v>Németh Nándor</v>
      </c>
      <c r="D13619" s="4" t="s">
        <v>11194</v>
      </c>
      <c r="E13619" s="332" t="str">
        <f>VLOOKUP(C13619,'Havi KM'!A:S,4,FALSE)</f>
        <v xml:space="preserve">     2 089,15 km</v>
      </c>
      <c r="F13619" s="163"/>
    </row>
    <row r="13620" spans="1:6" ht="15" customHeight="1">
      <c r="A13620" s="19" t="str">
        <f>VLOOKUP(B13620,segédtábla!$A$1:$C$156,3,FALSE)</f>
        <v>5+2</v>
      </c>
      <c r="B13620" s="226" t="s">
        <v>1149</v>
      </c>
      <c r="C13620" s="13" t="str">
        <f>VLOOKUP(B13620,segédtábla!$A$1:$C$156,2,FALSE)</f>
        <v>Létai Ferenc + Létainé Zsuzsa</v>
      </c>
      <c r="D13620" s="5" t="s">
        <v>11195</v>
      </c>
      <c r="E13620" s="332" t="e">
        <f>VLOOKUP(C13620,'Havi KM'!A:S,4,FALSE)</f>
        <v>#N/A</v>
      </c>
      <c r="F13620" s="163"/>
    </row>
    <row r="13621" spans="1:6" ht="15" customHeight="1">
      <c r="A13621" s="19" t="e">
        <f>VLOOKUP(B13621,segédtábla!$A$1:$C$156,3,FALSE)</f>
        <v>#N/A</v>
      </c>
      <c r="B13621" s="11"/>
      <c r="C13621" s="13" t="e">
        <f>VLOOKUP(B13621,segédtábla!$A$1:$C$156,2,FALSE)</f>
        <v>#N/A</v>
      </c>
      <c r="D13621" s="5"/>
      <c r="E13621" s="332" t="e">
        <f>VLOOKUP(C13621,'Havi KM'!A:S,4,FALSE)</f>
        <v>#N/A</v>
      </c>
      <c r="F13621" s="163"/>
    </row>
    <row r="13622" spans="1:6" ht="15" customHeight="1">
      <c r="A13622" s="19" t="str">
        <f>VLOOKUP(B13622,segédtábla!$A$1:$C$156,3,FALSE)</f>
        <v>5+2</v>
      </c>
      <c r="B13622" s="11" t="s">
        <v>1281</v>
      </c>
      <c r="C13622" s="13" t="str">
        <f>VLOOKUP(B13622,segédtábla!$A$1:$C$156,2,FALSE)</f>
        <v>Kiss Sándor</v>
      </c>
      <c r="D13622" s="174" t="s">
        <v>1436</v>
      </c>
      <c r="E13622" s="332" t="str">
        <f>VLOOKUP(C13622,'Havi KM'!A:S,4,FALSE)</f>
        <v xml:space="preserve">     1 065,91 km</v>
      </c>
      <c r="F13622" s="163"/>
    </row>
    <row r="13623" spans="1:6" ht="15" customHeight="1">
      <c r="A13623" s="19" t="e">
        <f>VLOOKUP(B13623,segédtábla!$A$1:$C$156,3,FALSE)</f>
        <v>#N/A</v>
      </c>
      <c r="B13623" s="11"/>
      <c r="C13623" s="13" t="e">
        <f>VLOOKUP(B13623,segédtábla!$A$1:$C$156,2,FALSE)</f>
        <v>#N/A</v>
      </c>
      <c r="D13623" s="5"/>
      <c r="E13623" s="332" t="e">
        <f>VLOOKUP(C13623,'Havi KM'!A:S,4,FALSE)</f>
        <v>#N/A</v>
      </c>
      <c r="F13623" s="163"/>
    </row>
    <row r="13624" spans="1:6" ht="15" customHeight="1">
      <c r="A13624" s="19" t="e">
        <f>VLOOKUP(B13624,segédtábla!$A$1:$C$156,3,FALSE)</f>
        <v>#N/A</v>
      </c>
      <c r="B13624" s="11"/>
      <c r="C13624" s="13" t="e">
        <f>VLOOKUP(B13624,segédtábla!$A$1:$C$156,2,FALSE)</f>
        <v>#N/A</v>
      </c>
      <c r="D13624" s="5"/>
      <c r="E13624" s="332" t="e">
        <f>VLOOKUP(C13624,'Havi KM'!A:S,4,FALSE)</f>
        <v>#N/A</v>
      </c>
      <c r="F13624" s="163"/>
    </row>
    <row r="13625" spans="1:6" ht="15" customHeight="1">
      <c r="A13625" s="19" t="str">
        <f>VLOOKUP(B13625,segédtábla!$A$1:$C$156,3,FALSE)</f>
        <v>11+3</v>
      </c>
      <c r="B13625" s="226" t="s">
        <v>1147</v>
      </c>
      <c r="C13625" s="13" t="str">
        <f>VLOOKUP(B13625,segédtábla!$A$1:$C$156,2,FALSE)</f>
        <v>Török Sándor</v>
      </c>
      <c r="D13625" s="4" t="s">
        <v>11196</v>
      </c>
      <c r="E13625" s="332" t="str">
        <f>VLOOKUP(C13625,'Havi KM'!A:S,4,FALSE)</f>
        <v xml:space="preserve">     1 629,14 km</v>
      </c>
      <c r="F13625" s="163" t="s">
        <v>11197</v>
      </c>
    </row>
    <row r="13626" spans="1:6" ht="15" customHeight="1">
      <c r="A13626" s="19" t="str">
        <f>VLOOKUP(B13626,segédtábla!$A$1:$C$156,3,FALSE)</f>
        <v>11+3</v>
      </c>
      <c r="B13626" s="226" t="s">
        <v>1353</v>
      </c>
      <c r="C13626" s="13" t="str">
        <f>VLOOKUP(B13626,segédtábla!$A$1:$C$156,2,FALSE)</f>
        <v>Vancsó Attila</v>
      </c>
      <c r="D13626" s="188" t="s">
        <v>3222</v>
      </c>
      <c r="E13626" s="332" t="str">
        <f>VLOOKUP(C13626,'Havi KM'!A:S,4,FALSE)</f>
        <v xml:space="preserve">     1 260,11 km</v>
      </c>
      <c r="F13626" s="163" t="s">
        <v>11198</v>
      </c>
    </row>
    <row r="13627" spans="1:6" ht="15" customHeight="1">
      <c r="A13627" s="19" t="str">
        <f>VLOOKUP(B13627,segédtábla!$A$1:$C$156,3,FALSE)</f>
        <v>11+2</v>
      </c>
      <c r="B13627" s="226" t="s">
        <v>1197</v>
      </c>
      <c r="C13627" s="13" t="str">
        <f>VLOOKUP(B13627,segédtábla!$A$1:$C$156,2,FALSE)</f>
        <v>Csepeti Péter</v>
      </c>
      <c r="D13627" s="5" t="s">
        <v>11199</v>
      </c>
      <c r="E13627" s="332" t="str">
        <f>VLOOKUP(C13627,'Havi KM'!A:S,4,FALSE)</f>
        <v xml:space="preserve">      982,79 km</v>
      </c>
      <c r="F13627" s="163" t="s">
        <v>11200</v>
      </c>
    </row>
    <row r="13628" spans="1:6" ht="15" customHeight="1">
      <c r="A13628" s="19" t="str">
        <f>VLOOKUP(B13628,segédtábla!$A$1:$C$156,3,FALSE)</f>
        <v>5+2</v>
      </c>
      <c r="B13628" s="226" t="s">
        <v>1526</v>
      </c>
      <c r="C13628" s="13" t="str">
        <f>VLOOKUP(B13628,segédtábla!$A$1:$C$156,2,FALSE)</f>
        <v>Simon Zoltán</v>
      </c>
      <c r="D13628" s="4" t="s">
        <v>11201</v>
      </c>
      <c r="E13628" s="332" t="str">
        <f>VLOOKUP(C13628,'Havi KM'!A:S,4,FALSE)</f>
        <v xml:space="preserve">     1 431,31 km</v>
      </c>
      <c r="F13628" s="163"/>
    </row>
    <row r="13629" spans="1:6" ht="15" customHeight="1">
      <c r="A13629" s="19" t="str">
        <f>VLOOKUP(B13629,segédtábla!$A$1:$C$156,3,FALSE)</f>
        <v>11+3</v>
      </c>
      <c r="B13629" s="226" t="s">
        <v>1145</v>
      </c>
      <c r="C13629" s="13" t="str">
        <f>VLOOKUP(B13629,segédtábla!$A$1:$C$156,2,FALSE)</f>
        <v>Fodor Károly</v>
      </c>
      <c r="D13629" s="542" t="s">
        <v>11172</v>
      </c>
      <c r="E13629" s="332" t="str">
        <f>VLOOKUP(C13629,'Havi KM'!A:S,4,FALSE)</f>
        <v xml:space="preserve">     1 559,63 km</v>
      </c>
      <c r="F13629" s="163"/>
    </row>
    <row r="13630" spans="1:6" ht="15" customHeight="1">
      <c r="A13630" s="19" t="str">
        <f>VLOOKUP(B13630,segédtábla!$A$1:$C$156,3,FALSE)</f>
        <v>5+2</v>
      </c>
      <c r="B13630" s="226" t="s">
        <v>1292</v>
      </c>
      <c r="C13630" s="13" t="str">
        <f>VLOOKUP(B13630,segédtábla!$A$1:$C$156,2,FALSE)</f>
        <v>Hanzi György Lehel</v>
      </c>
      <c r="D13630" s="5" t="s">
        <v>11202</v>
      </c>
      <c r="E13630" s="332" t="str">
        <f>VLOOKUP(C13630,'Havi KM'!A:S,4,FALSE)</f>
        <v xml:space="preserve">     1 303,29 km</v>
      </c>
      <c r="F13630" s="163" t="s">
        <v>11203</v>
      </c>
    </row>
    <row r="13631" spans="1:6" ht="15" customHeight="1">
      <c r="A13631" s="19" t="str">
        <f>VLOOKUP(B13631,segédtábla!$A$1:$C$156,3,FALSE)</f>
        <v>5+2</v>
      </c>
      <c r="B13631" s="175" t="s">
        <v>10892</v>
      </c>
      <c r="C13631" s="116" t="str">
        <f>VLOOKUP(B13631,segédtábla!$A$1:$C$156,2,FALSE)</f>
        <v>Szegedi Róbert</v>
      </c>
      <c r="D13631" s="143" t="s">
        <v>3222</v>
      </c>
      <c r="E13631" s="332" t="str">
        <f>VLOOKUP(C13631,'Havi KM'!A:S,4,FALSE)</f>
        <v xml:space="preserve">     1 459,28 km</v>
      </c>
      <c r="F13631" s="163" t="s">
        <v>11204</v>
      </c>
    </row>
    <row r="13632" spans="1:6" ht="15" customHeight="1">
      <c r="A13632" s="19" t="str">
        <f>VLOOKUP(B13632,segédtábla!$A$1:$C$156,3,FALSE)</f>
        <v>5+2</v>
      </c>
      <c r="B13632" s="226" t="s">
        <v>1173</v>
      </c>
      <c r="C13632" s="13" t="str">
        <f>VLOOKUP(B13632,segédtábla!$A$1:$C$156,2,FALSE)</f>
        <v>Léhner Zsolt</v>
      </c>
      <c r="D13632" s="5" t="s">
        <v>11205</v>
      </c>
      <c r="E13632" s="332" t="str">
        <f>VLOOKUP(C13632,'Havi KM'!A:S,4,FALSE)</f>
        <v xml:space="preserve">     1 816,96 km</v>
      </c>
      <c r="F13632" s="163"/>
    </row>
    <row r="13633" spans="1:6" ht="15" customHeight="1">
      <c r="A13633" s="19" t="str">
        <f>VLOOKUP(B13633,segédtábla!$A$1:$C$156,3,FALSE)</f>
        <v>5+2</v>
      </c>
      <c r="B13633" s="226" t="s">
        <v>1152</v>
      </c>
      <c r="C13633" s="13" t="str">
        <f>VLOOKUP(B13633,segédtábla!$A$1:$C$156,2,FALSE)</f>
        <v>Tokorcsi Tibor</v>
      </c>
      <c r="D13633" s="5" t="s">
        <v>11206</v>
      </c>
      <c r="E13633" s="332" t="str">
        <f>VLOOKUP(C13633,'Havi KM'!A:S,4,FALSE)</f>
        <v xml:space="preserve">     1 330,53 km</v>
      </c>
      <c r="F13633" s="231"/>
    </row>
    <row r="13634" spans="1:6" ht="15" customHeight="1">
      <c r="A13634" s="19" t="str">
        <f>VLOOKUP(B13634,segédtábla!$A$1:$C$156,3,FALSE)</f>
        <v>4+3</v>
      </c>
      <c r="B13634" s="226" t="s">
        <v>1364</v>
      </c>
      <c r="C13634" s="178" t="str">
        <f>VLOOKUP(B13634,segédtábla!$A$1:$C$156,2,FALSE)</f>
        <v>Balogh Dávid</v>
      </c>
      <c r="D13634" s="4" t="s">
        <v>11207</v>
      </c>
      <c r="E13634" s="332" t="str">
        <f>VLOOKUP(C13634,'Havi KM'!A:S,4,FALSE)</f>
        <v xml:space="preserve">      426,32 km</v>
      </c>
      <c r="F13634" s="163" t="s">
        <v>11208</v>
      </c>
    </row>
    <row r="13635" spans="1:6" ht="15" customHeight="1">
      <c r="A13635" s="19" t="str">
        <f>VLOOKUP(B13635,segédtábla!$A$1:$C$156,3,FALSE)</f>
        <v>5+2</v>
      </c>
      <c r="B13635" s="175" t="s">
        <v>1304</v>
      </c>
      <c r="C13635" s="116" t="str">
        <f>VLOOKUP(B13635,segédtábla!$A$1:$C$156,2,FALSE)</f>
        <v>Hadi Krisztián</v>
      </c>
      <c r="D13635" s="143" t="s">
        <v>11209</v>
      </c>
      <c r="E13635" s="332" t="str">
        <f>VLOOKUP(C13635,'Havi KM'!A:S,4,FALSE)</f>
        <v xml:space="preserve">      715,33 km</v>
      </c>
      <c r="F13635" s="163" t="s">
        <v>11189</v>
      </c>
    </row>
    <row r="13636" spans="1:6" ht="15" customHeight="1">
      <c r="A13636" s="19" t="str">
        <f>VLOOKUP(B13636,segédtábla!$A$1:$C$156,3,FALSE)</f>
        <v>5+2</v>
      </c>
      <c r="B13636" s="226" t="s">
        <v>1256</v>
      </c>
      <c r="C13636" s="13" t="str">
        <f>VLOOKUP(B13636,segédtábla!$A$1:$C$156,2,FALSE)</f>
        <v>Árvai Gábor</v>
      </c>
      <c r="D13636" s="5" t="s">
        <v>11210</v>
      </c>
      <c r="E13636" s="332" t="str">
        <f>VLOOKUP(C13636,'Havi KM'!A:S,4,FALSE)</f>
        <v xml:space="preserve">     1 696,48 km</v>
      </c>
      <c r="F13636" s="163"/>
    </row>
    <row r="13637" spans="1:6" ht="15" customHeight="1">
      <c r="A13637" s="19" t="str">
        <f>VLOOKUP(B13637,segédtábla!$A$1:$C$156,3,FALSE)</f>
        <v>11+3</v>
      </c>
      <c r="B13637" s="226" t="s">
        <v>1319</v>
      </c>
      <c r="C13637" s="13" t="str">
        <f>VLOOKUP(B13637,segédtábla!$A$1:$C$156,2,FALSE)</f>
        <v>Simon Gábor</v>
      </c>
      <c r="D13637" s="174" t="s">
        <v>11211</v>
      </c>
      <c r="E13637" s="332" t="str">
        <f>VLOOKUP(C13637,'Havi KM'!A:S,4,FALSE)</f>
        <v xml:space="preserve">     1 814,55 km</v>
      </c>
      <c r="F13637" s="163" t="s">
        <v>11212</v>
      </c>
    </row>
    <row r="13638" spans="1:6" ht="15" customHeight="1">
      <c r="A13638" s="19" t="str">
        <f>VLOOKUP(B13638,segédtábla!$A$1:$C$156,3,FALSE)</f>
        <v>5+2</v>
      </c>
      <c r="B13638" s="226" t="s">
        <v>1262</v>
      </c>
      <c r="C13638" s="13" t="str">
        <f>VLOOKUP(B13638,segédtábla!$A$1:$C$156,2,FALSE)</f>
        <v>Balázs Tibor</v>
      </c>
      <c r="D13638" s="5" t="s">
        <v>11213</v>
      </c>
      <c r="E13638" s="332" t="str">
        <f>VLOOKUP(C13638,'Havi KM'!A:S,4,FALSE)</f>
        <v xml:space="preserve">      261,82 km</v>
      </c>
      <c r="F13638" s="163" t="s">
        <v>11214</v>
      </c>
    </row>
    <row r="13639" spans="1:6" ht="15" customHeight="1">
      <c r="A13639" s="19" t="str">
        <f>VLOOKUP(B13639,segédtábla!$A$1:$C$156,3,FALSE)</f>
        <v>17+4</v>
      </c>
      <c r="B13639" s="226" t="s">
        <v>1217</v>
      </c>
      <c r="C13639" s="178" t="str">
        <f>VLOOKUP(B13639,segédtábla!$A$1:$C$156,2,FALSE)</f>
        <v>Fábián Szabolcs</v>
      </c>
      <c r="D13639" s="4" t="s">
        <v>11215</v>
      </c>
      <c r="E13639" s="332" t="str">
        <f>VLOOKUP(C13639,'Havi KM'!A:S,4,FALSE)</f>
        <v xml:space="preserve">     1 855,46 km</v>
      </c>
      <c r="F13639" s="163" t="s">
        <v>11216</v>
      </c>
    </row>
    <row r="13640" spans="1:6" ht="15" customHeight="1">
      <c r="A13640" s="19" t="str">
        <f>VLOOKUP(B13640,segédtábla!$A$1:$C$156,3,FALSE)</f>
        <v>11+3</v>
      </c>
      <c r="B13640" s="226" t="s">
        <v>1413</v>
      </c>
      <c r="C13640" s="13" t="str">
        <f>VLOOKUP(B13640,segédtábla!$A$1:$C$156,2,FALSE)</f>
        <v>Szkolcsek György</v>
      </c>
      <c r="D13640" s="4" t="s">
        <v>11217</v>
      </c>
      <c r="E13640" s="332" t="str">
        <f>VLOOKUP(C13640,'Havi KM'!A:S,4,FALSE)</f>
        <v xml:space="preserve">     1 278,42 km</v>
      </c>
      <c r="F13640" s="163" t="s">
        <v>10149</v>
      </c>
    </row>
    <row r="13641" spans="1:6" ht="15" customHeight="1">
      <c r="A13641" s="19" t="str">
        <f>VLOOKUP(B13641,segédtábla!$A$1:$C$156,3,FALSE)</f>
        <v>11+3</v>
      </c>
      <c r="B13641" s="226" t="s">
        <v>1405</v>
      </c>
      <c r="C13641" s="13" t="str">
        <f>VLOOKUP(B13641,segédtábla!$A$1:$C$156,2,FALSE)</f>
        <v>Marton Péter</v>
      </c>
      <c r="D13641" s="5" t="s">
        <v>11218</v>
      </c>
      <c r="E13641" s="332" t="str">
        <f>VLOOKUP(C13641,'Havi KM'!A:S,4,FALSE)</f>
        <v xml:space="preserve">     1 405,83 km</v>
      </c>
      <c r="F13641" s="163"/>
    </row>
    <row r="13642" spans="1:6" ht="15" customHeight="1">
      <c r="A13642" s="19" t="str">
        <f>VLOOKUP(B13642,segédtábla!$A$1:$C$156,3,FALSE)</f>
        <v>11+3</v>
      </c>
      <c r="B13642" s="226" t="s">
        <v>1253</v>
      </c>
      <c r="C13642" s="13" t="str">
        <f>VLOOKUP(B13642,segédtábla!$A$1:$C$156,2,FALSE)</f>
        <v>Knyihár Adrián</v>
      </c>
      <c r="D13642" s="4" t="s">
        <v>11209</v>
      </c>
      <c r="E13642" s="332" t="str">
        <f>VLOOKUP(C13642,'Havi KM'!A:S,4,FALSE)</f>
        <v xml:space="preserve">      0,0 km</v>
      </c>
      <c r="F13642" s="163"/>
    </row>
    <row r="13643" spans="1:6" ht="15" customHeight="1">
      <c r="A13643" s="19" t="e">
        <f>VLOOKUP(B13643,segédtábla!$A$1:$C$156,3,FALSE)</f>
        <v>#N/A</v>
      </c>
      <c r="B13643" s="21"/>
      <c r="C13643" s="13" t="e">
        <f>VLOOKUP(B13643,segédtábla!$A$1:$C$156,2,FALSE)</f>
        <v>#N/A</v>
      </c>
      <c r="D13643" s="5"/>
      <c r="E13643" s="332" t="e">
        <f>VLOOKUP(C13643,'Havi KM'!A:S,4,FALSE)</f>
        <v>#N/A</v>
      </c>
      <c r="F13643" s="163"/>
    </row>
    <row r="13644" spans="1:6" ht="15" customHeight="1">
      <c r="A13644" s="19" t="e">
        <f>VLOOKUP(B13644,segédtábla!$A$1:$C$156,3,FALSE)</f>
        <v>#N/A</v>
      </c>
      <c r="B13644" s="11"/>
      <c r="C13644" s="13" t="e">
        <f>VLOOKUP(B13644,segédtábla!$A$1:$C$156,2,FALSE)</f>
        <v>#N/A</v>
      </c>
      <c r="D13644" s="5"/>
      <c r="E13644" s="332" t="e">
        <f>VLOOKUP(C13644,'Havi KM'!A:S,4,FALSE)</f>
        <v>#N/A</v>
      </c>
      <c r="F13644" s="163"/>
    </row>
    <row r="13645" spans="1:6" ht="15" customHeight="1">
      <c r="A13645" s="19" t="e">
        <f>VLOOKUP(B13645,segédtábla!$A$1:$C$156,3,FALSE)</f>
        <v>#N/A</v>
      </c>
      <c r="B13645" s="11"/>
      <c r="C13645" s="13" t="e">
        <f>VLOOKUP(B13645,segédtábla!$A$1:$C$156,2,FALSE)</f>
        <v>#N/A</v>
      </c>
      <c r="D13645" s="5"/>
      <c r="E13645" s="332" t="e">
        <f>VLOOKUP(C13645,'Havi KM'!A:S,4,FALSE)</f>
        <v>#N/A</v>
      </c>
      <c r="F13645" s="163"/>
    </row>
    <row r="13646" spans="1:6" ht="15" customHeight="1">
      <c r="A13646" s="19" t="e">
        <f>VLOOKUP(B13646,segédtábla!$A$1:$C$156,3,FALSE)</f>
        <v>#N/A</v>
      </c>
      <c r="B13646" s="11"/>
      <c r="C13646" s="13" t="e">
        <f>VLOOKUP(B13646,segédtábla!$A$1:$C$156,2,FALSE)</f>
        <v>#N/A</v>
      </c>
      <c r="D13646" s="5"/>
      <c r="E13646" s="332" t="e">
        <f>VLOOKUP(C13646,'Havi KM'!A:S,4,FALSE)</f>
        <v>#N/A</v>
      </c>
      <c r="F13646" s="163"/>
    </row>
    <row r="13647" spans="1:6" ht="15" customHeight="1">
      <c r="A13647" s="19" t="e">
        <f>VLOOKUP(B13647,segédtábla!$A$1:$C$156,3,FALSE)</f>
        <v>#N/A</v>
      </c>
      <c r="B13647" s="11"/>
      <c r="C13647" s="13" t="e">
        <f>VLOOKUP(B13647,segédtábla!$A$1:$C$156,2,FALSE)</f>
        <v>#N/A</v>
      </c>
      <c r="D13647" s="5"/>
      <c r="E13647" s="332" t="e">
        <f>VLOOKUP(C13647,'Havi KM'!A:S,4,FALSE)</f>
        <v>#N/A</v>
      </c>
      <c r="F13647" s="163"/>
    </row>
    <row r="13648" spans="1:6" ht="15" customHeight="1">
      <c r="A13648" s="19" t="e">
        <f>VLOOKUP(B13648,segédtábla!$A$1:$C$156,3,FALSE)</f>
        <v>#N/A</v>
      </c>
      <c r="B13648" s="11"/>
      <c r="C13648" s="13" t="e">
        <f>VLOOKUP(B13648,segédtábla!$A$1:$C$156,2,FALSE)</f>
        <v>#N/A</v>
      </c>
      <c r="D13648" s="5"/>
      <c r="E13648" s="332" t="e">
        <f>VLOOKUP(C13648,'Havi KM'!A:S,4,FALSE)</f>
        <v>#N/A</v>
      </c>
      <c r="F13648" s="163"/>
    </row>
    <row r="13649" spans="1:6" ht="15" customHeight="1">
      <c r="A13649" s="19" t="str">
        <f>VLOOKUP(B13649,segédtábla!$A$1:$C$156,3,FALSE)</f>
        <v>11+3</v>
      </c>
      <c r="B13649" s="175" t="s">
        <v>1234</v>
      </c>
      <c r="C13649" s="116" t="str">
        <f>VLOOKUP(B13649,segédtábla!$A$1:$C$156,2,FALSE)</f>
        <v>Iván Árpád Krisztián</v>
      </c>
      <c r="D13649" s="143" t="s">
        <v>11219</v>
      </c>
      <c r="E13649" s="332" t="str">
        <f>VLOOKUP(C13649,'Havi KM'!A:S,4,FALSE)</f>
        <v xml:space="preserve">      352,06 km</v>
      </c>
      <c r="F13649" s="163" t="s">
        <v>11220</v>
      </c>
    </row>
    <row r="13651" spans="1:6" ht="15" customHeight="1">
      <c r="A13651" s="10"/>
      <c r="B13651" s="16"/>
      <c r="C13651" s="263">
        <v>46093</v>
      </c>
      <c r="D13651" s="237" t="str">
        <f>TEXT(C13651,"dddd")</f>
        <v>Thursday</v>
      </c>
      <c r="E13651" s="330"/>
      <c r="F13651" s="227">
        <f>+COUNTA(B13654:B13663)</f>
        <v>9</v>
      </c>
    </row>
    <row r="13652" spans="1:6" ht="15" customHeight="1">
      <c r="C13652" s="355"/>
    </row>
    <row r="13653" spans="1:6" ht="15" customHeight="1">
      <c r="A13653" s="7" t="s">
        <v>1136</v>
      </c>
      <c r="B13653" s="8" t="s">
        <v>1137</v>
      </c>
      <c r="C13653" s="9" t="s">
        <v>1138</v>
      </c>
      <c r="D13653" s="9" t="s">
        <v>1139</v>
      </c>
      <c r="E13653" s="331" t="s">
        <v>1140</v>
      </c>
      <c r="F13653" s="9" t="s">
        <v>1141</v>
      </c>
    </row>
    <row r="13654" spans="1:6" ht="15" customHeight="1">
      <c r="A13654" s="19" t="str">
        <f>VLOOKUP(B13654,segédtábla!$A$1:$C$156,3,FALSE)</f>
        <v>5+2</v>
      </c>
      <c r="B13654" s="226" t="s">
        <v>1159</v>
      </c>
      <c r="C13654" s="13" t="str">
        <f>VLOOKUP(B13654,segédtábla!$A$1:$C$156,2,FALSE)</f>
        <v>Pilló József + Pillóné S. Judit</v>
      </c>
      <c r="D13654" s="5" t="s">
        <v>11221</v>
      </c>
      <c r="E13654" s="332" t="e">
        <f>VLOOKUP(C13654,'Havi KM'!A:S,4,FALSE)</f>
        <v>#N/A</v>
      </c>
      <c r="F13654" s="163"/>
    </row>
    <row r="13655" spans="1:6" ht="15" customHeight="1">
      <c r="A13655" s="19" t="str">
        <f>VLOOKUP(B13655,segédtábla!$A$1:$C$156,3,FALSE)</f>
        <v>5+2</v>
      </c>
      <c r="B13655" s="226" t="s">
        <v>10895</v>
      </c>
      <c r="C13655" s="13" t="str">
        <f>VLOOKUP(B13655,segédtábla!$A$1:$C$156,2,FALSE)</f>
        <v>Nagy Szabina + Kálmán János</v>
      </c>
      <c r="D13655" s="5" t="s">
        <v>11222</v>
      </c>
      <c r="E13655" s="332" t="e">
        <f>VLOOKUP(C13655,'Havi KM'!A:S,4,FALSE)</f>
        <v>#N/A</v>
      </c>
      <c r="F13655" s="163"/>
    </row>
    <row r="13656" spans="1:6" ht="15" customHeight="1">
      <c r="A13656" s="19" t="str">
        <f>VLOOKUP(B13656,segédtábla!$A$1:$C$156,3,FALSE)</f>
        <v>5+2</v>
      </c>
      <c r="B13656" s="226" t="s">
        <v>1278</v>
      </c>
      <c r="C13656" s="13" t="str">
        <f>VLOOKUP(B13656,segédtábla!$A$1:$C$156,2,FALSE)</f>
        <v>Adamek István + Nyíri Attila</v>
      </c>
      <c r="D13656" s="5" t="s">
        <v>11223</v>
      </c>
      <c r="E13656" s="332" t="e">
        <f>VLOOKUP(C13656,'Havi KM'!A:S,4,FALSE)</f>
        <v>#N/A</v>
      </c>
      <c r="F13656" s="163"/>
    </row>
    <row r="13657" spans="1:6" ht="15" customHeight="1">
      <c r="A13657" s="19" t="str">
        <f>VLOOKUP(B13657,segédtábla!$A$1:$C$156,3,FALSE)</f>
        <v>5+2</v>
      </c>
      <c r="B13657" s="226" t="s">
        <v>1269</v>
      </c>
      <c r="C13657" s="13" t="str">
        <f>VLOOKUP(B13657,segédtábla!$A$1:$C$156,2,FALSE)</f>
        <v>Bagi Lajos + Bagi Márió</v>
      </c>
      <c r="D13657" s="5" t="s">
        <v>11224</v>
      </c>
      <c r="E13657" s="332" t="e">
        <f>VLOOKUP(C13657,'Havi KM'!A:S,4,FALSE)</f>
        <v>#N/A</v>
      </c>
      <c r="F13657" s="163"/>
    </row>
    <row r="13658" spans="1:6" ht="15" customHeight="1">
      <c r="A13658" s="19" t="e">
        <f>VLOOKUP(B13658,segédtábla!$A$1:$C$156,3,FALSE)</f>
        <v>#N/A</v>
      </c>
      <c r="B13658" s="11"/>
      <c r="C13658" s="13" t="e">
        <f>VLOOKUP(B13658,segédtábla!$A$1:$C$156,2,FALSE)</f>
        <v>#N/A</v>
      </c>
      <c r="D13658" s="5"/>
      <c r="E13658" s="332" t="e">
        <f>VLOOKUP(C13658,'Havi KM'!A:S,4,FALSE)</f>
        <v>#N/A</v>
      </c>
      <c r="F13658" s="163"/>
    </row>
    <row r="13659" spans="1:6" ht="15" customHeight="1">
      <c r="A13659" s="19" t="str">
        <f>VLOOKUP(B13659,segédtábla!$A$1:$C$156,3,FALSE)</f>
        <v>5+2</v>
      </c>
      <c r="B13659" s="226" t="s">
        <v>10976</v>
      </c>
      <c r="C13659" s="178" t="str">
        <f>VLOOKUP(B13659,segédtábla!$A$1:$C$156,2,FALSE)</f>
        <v>Ormándi Máriusz</v>
      </c>
      <c r="D13659" s="240" t="s">
        <v>11225</v>
      </c>
      <c r="E13659" s="332" t="str">
        <f>VLOOKUP(C13659,'Havi KM'!A:S,4,FALSE)</f>
        <v xml:space="preserve">     2 055,73 km</v>
      </c>
      <c r="F13659" s="163" t="s">
        <v>11226</v>
      </c>
    </row>
    <row r="13660" spans="1:6" ht="15" customHeight="1">
      <c r="A13660" s="19" t="str">
        <f>VLOOKUP(B13660,segédtábla!$A$1:$C$156,3,FALSE)</f>
        <v>5+2</v>
      </c>
      <c r="B13660" s="226" t="s">
        <v>1274</v>
      </c>
      <c r="C13660" s="178" t="str">
        <f>VLOOKUP(B13660,segédtábla!$A$1:$C$156,2,FALSE)</f>
        <v>Kakulya Zsolt</v>
      </c>
      <c r="D13660" s="240" t="s">
        <v>11227</v>
      </c>
      <c r="E13660" s="332" t="str">
        <f>VLOOKUP(C13660,'Havi KM'!A:S,4,FALSE)</f>
        <v xml:space="preserve">     1 219,87 km</v>
      </c>
      <c r="F13660" s="163" t="s">
        <v>11228</v>
      </c>
    </row>
    <row r="13661" spans="1:6" ht="15" customHeight="1">
      <c r="A13661" s="19" t="str">
        <f>VLOOKUP(B13661,segédtábla!$A$1:$C$156,3,FALSE)</f>
        <v>5+2</v>
      </c>
      <c r="B13661" s="226" t="s">
        <v>1238</v>
      </c>
      <c r="C13661" s="178" t="str">
        <f>VLOOKUP(B13661,segédtábla!$A$1:$C$156,2,FALSE)</f>
        <v>Tóth Zsolt</v>
      </c>
      <c r="D13661" s="4" t="s">
        <v>11229</v>
      </c>
      <c r="E13661" s="332" t="str">
        <f>VLOOKUP(C13661,'Havi KM'!A:S,4,FALSE)</f>
        <v xml:space="preserve">     1 572,92 km</v>
      </c>
      <c r="F13661" s="163" t="s">
        <v>11230</v>
      </c>
    </row>
    <row r="13662" spans="1:6" ht="15" customHeight="1">
      <c r="A13662" s="19" t="str">
        <f>VLOOKUP(B13662,segédtábla!$A$1:$C$156,3,FALSE)</f>
        <v>5+2</v>
      </c>
      <c r="B13662" s="226" t="s">
        <v>10904</v>
      </c>
      <c r="C13662" s="13" t="str">
        <f>VLOOKUP(B13662,segédtábla!$A$1:$C$156,2,FALSE)</f>
        <v>Árvai József</v>
      </c>
      <c r="D13662" s="5" t="s">
        <v>11231</v>
      </c>
      <c r="E13662" s="332" t="str">
        <f>VLOOKUP(C13662,'Havi KM'!A:S,4,FALSE)</f>
        <v xml:space="preserve">     1 581,31 km</v>
      </c>
      <c r="F13662" s="163"/>
    </row>
    <row r="13663" spans="1:6" ht="15" customHeight="1">
      <c r="A13663" s="19" t="str">
        <f>VLOOKUP(B13663,segédtábla!$A$1:$C$156,3,FALSE)</f>
        <v>11+3</v>
      </c>
      <c r="B13663" s="175" t="s">
        <v>10820</v>
      </c>
      <c r="C13663" s="116" t="str">
        <f>VLOOKUP(B13663,segédtábla!$A$1:$C$156,2,FALSE)</f>
        <v>Gonda Róbert</v>
      </c>
      <c r="D13663" s="143" t="s">
        <v>3260</v>
      </c>
      <c r="E13663" s="321" t="str">
        <f>VLOOKUP(C13663,'Havi KM'!A:S,4,FALSE)</f>
        <v xml:space="preserve">     1 589,33 km</v>
      </c>
      <c r="F13663" s="230" t="s">
        <v>11232</v>
      </c>
    </row>
    <row r="13664" spans="1:6" ht="15" customHeight="1">
      <c r="A13664" s="19" t="str">
        <f>VLOOKUP(B13664,segédtábla!$A$1:$C$156,3,FALSE)</f>
        <v>5+2</v>
      </c>
      <c r="B13664" s="226" t="s">
        <v>10979</v>
      </c>
      <c r="C13664" s="13" t="str">
        <f>VLOOKUP(B13664,segédtábla!$A$1:$C$156,2,FALSE)</f>
        <v>Richter Róbert Csaba</v>
      </c>
      <c r="D13664" s="5" t="s">
        <v>11233</v>
      </c>
      <c r="E13664" s="332" t="str">
        <f>VLOOKUP(C13664,'Havi KM'!A:S,4,FALSE)</f>
        <v xml:space="preserve">     1 942,76 km</v>
      </c>
      <c r="F13664" s="163"/>
    </row>
    <row r="13665" spans="1:6" ht="15" customHeight="1">
      <c r="A13665" s="19" t="str">
        <f>VLOOKUP(B13665,segédtábla!$A$1:$C$156,3,FALSE)</f>
        <v>5+2</v>
      </c>
      <c r="B13665" s="226" t="s">
        <v>1179</v>
      </c>
      <c r="C13665" s="178" t="str">
        <f>VLOOKUP(B13665,segédtábla!$A$1:$C$156,2,FALSE)</f>
        <v>Horváth Ákos</v>
      </c>
      <c r="D13665" s="4" t="s">
        <v>11234</v>
      </c>
      <c r="E13665" s="332" t="str">
        <f>VLOOKUP(C13665,'Havi KM'!A:S,4,FALSE)</f>
        <v xml:space="preserve">     1 036,99 km</v>
      </c>
      <c r="F13665" s="163"/>
    </row>
    <row r="13666" spans="1:6" ht="15" customHeight="1">
      <c r="A13666" s="19" t="str">
        <f>VLOOKUP(B13666,segédtábla!$A$1:$C$156,3,FALSE)</f>
        <v>5+2</v>
      </c>
      <c r="B13666" s="226" t="s">
        <v>1317</v>
      </c>
      <c r="C13666" s="13" t="str">
        <f>VLOOKUP(B13666,segédtábla!$A$1:$C$156,2,FALSE)</f>
        <v>Tőzsér Gábor</v>
      </c>
      <c r="D13666" s="5" t="s">
        <v>11235</v>
      </c>
      <c r="E13666" s="332" t="str">
        <f>VLOOKUP(C13666,'Havi KM'!A:S,4,FALSE)</f>
        <v xml:space="preserve">     1 375,22 km</v>
      </c>
      <c r="F13666" s="163"/>
    </row>
    <row r="13667" spans="1:6" ht="15" customHeight="1">
      <c r="A13667" s="19" t="str">
        <f>VLOOKUP(B13667,segédtábla!$A$1:$C$156,3,FALSE)</f>
        <v>11+3</v>
      </c>
      <c r="B13667" s="226" t="s">
        <v>1221</v>
      </c>
      <c r="C13667" s="13" t="str">
        <f>VLOOKUP(B13667,segédtábla!$A$1:$C$156,2,FALSE)</f>
        <v>Vass István</v>
      </c>
      <c r="D13667" s="188" t="s">
        <v>11236</v>
      </c>
      <c r="E13667" s="332" t="e">
        <f>VLOOKUP(C13667,'Havi KM'!A:S,4,FALSE)</f>
        <v>#N/A</v>
      </c>
      <c r="F13667" s="163" t="s">
        <v>11237</v>
      </c>
    </row>
    <row r="13668" spans="1:6" ht="15" customHeight="1">
      <c r="A13668" s="19" t="str">
        <f>VLOOKUP(B13668,segédtábla!$A$1:$C$156,3,FALSE)</f>
        <v>5+2</v>
      </c>
      <c r="B13668" s="226" t="s">
        <v>1266</v>
      </c>
      <c r="C13668" s="13" t="str">
        <f>VLOOKUP(B13668,segédtábla!$A$1:$C$156,2,FALSE)</f>
        <v>Nagy György</v>
      </c>
      <c r="D13668" s="5" t="s">
        <v>11238</v>
      </c>
      <c r="E13668" s="332" t="str">
        <f>VLOOKUP(C13668,'Havi KM'!A:S,4,FALSE)</f>
        <v xml:space="preserve">     1 204,28 km</v>
      </c>
      <c r="F13668" s="231" t="s">
        <v>10314</v>
      </c>
    </row>
    <row r="13669" spans="1:6" ht="15" customHeight="1">
      <c r="A13669" s="19" t="e">
        <f>VLOOKUP(B13669,segédtábla!$A$1:$C$156,3,FALSE)</f>
        <v>#N/A</v>
      </c>
      <c r="B13669" s="11"/>
      <c r="C13669" s="13" t="e">
        <f>VLOOKUP(B13669,segédtábla!$A$1:$C$156,2,FALSE)</f>
        <v>#N/A</v>
      </c>
      <c r="D13669" s="5"/>
      <c r="E13669" s="332" t="e">
        <f>VLOOKUP(C13669,'Havi KM'!A:S,4,FALSE)</f>
        <v>#N/A</v>
      </c>
      <c r="F13669" s="163"/>
    </row>
    <row r="13670" spans="1:6" ht="15" customHeight="1">
      <c r="A13670" s="19" t="e">
        <f>VLOOKUP(B13670,segédtábla!$A$1:$C$156,3,FALSE)</f>
        <v>#N/A</v>
      </c>
      <c r="B13670" s="11"/>
      <c r="C13670" s="13" t="e">
        <f>VLOOKUP(B13670,segédtábla!$A$1:$C$156,2,FALSE)</f>
        <v>#N/A</v>
      </c>
      <c r="D13670" s="5"/>
      <c r="E13670" s="332" t="e">
        <f>VLOOKUP(C13670,'Havi KM'!A:S,4,FALSE)</f>
        <v>#N/A</v>
      </c>
      <c r="F13670" s="163"/>
    </row>
    <row r="13671" spans="1:6" ht="15" customHeight="1">
      <c r="A13671" s="19" t="str">
        <f>VLOOKUP(B13671,segédtábla!$A$1:$C$156,3,FALSE)</f>
        <v>2/1.</v>
      </c>
      <c r="B13671" s="21" t="s">
        <v>1259</v>
      </c>
      <c r="C13671" s="13" t="str">
        <f>VLOOKUP(B13671,segédtábla!$A$1:$C$156,2,FALSE)</f>
        <v>Berki Richárd Sándor</v>
      </c>
      <c r="D13671" s="240" t="s">
        <v>1342</v>
      </c>
      <c r="E13671" s="332" t="str">
        <f>VLOOKUP(C13671,'Havi KM'!A:S,4,FALSE)</f>
        <v xml:space="preserve">     1 357,13 km</v>
      </c>
      <c r="F13671" s="230" t="s">
        <v>11239</v>
      </c>
    </row>
    <row r="13672" spans="1:6" ht="15" customHeight="1">
      <c r="A13672" s="19" t="str">
        <f>VLOOKUP(B13672,segédtábla!$A$1:$C$156,3,FALSE)</f>
        <v>11+3</v>
      </c>
      <c r="B13672" s="11" t="s">
        <v>1168</v>
      </c>
      <c r="C13672" s="13" t="str">
        <f>VLOOKUP(B13672,segédtábla!$A$1:$C$156,2,FALSE)</f>
        <v>Balázs István</v>
      </c>
      <c r="D13672" s="240" t="s">
        <v>1342</v>
      </c>
      <c r="E13672" s="332" t="str">
        <f>VLOOKUP(C13672,'Havi KM'!A:S,4,FALSE)</f>
        <v xml:space="preserve">     1 401,93 km</v>
      </c>
      <c r="F13672" s="163" t="s">
        <v>6752</v>
      </c>
    </row>
    <row r="13673" spans="1:6" ht="15" customHeight="1">
      <c r="A13673" s="19" t="str">
        <f>VLOOKUP(B13673,segédtábla!$A$1:$C$156,3,FALSE)</f>
        <v>11+3</v>
      </c>
      <c r="B13673" s="175" t="s">
        <v>1234</v>
      </c>
      <c r="C13673" s="116" t="str">
        <f>VLOOKUP(B13673,segédtábla!$A$1:$C$156,2,FALSE)</f>
        <v>Iván Árpád Krisztián</v>
      </c>
      <c r="D13673" s="143" t="s">
        <v>1462</v>
      </c>
      <c r="E13673" s="332" t="str">
        <f>VLOOKUP(C13673,'Havi KM'!A:S,4,FALSE)</f>
        <v xml:space="preserve">      352,06 km</v>
      </c>
      <c r="F13673" s="163"/>
    </row>
    <row r="13675" spans="1:6" ht="15" customHeight="1">
      <c r="A13675" s="10"/>
      <c r="B13675" s="16"/>
      <c r="C13675" s="263">
        <v>46094</v>
      </c>
      <c r="D13675" s="237" t="str">
        <f>TEXT(C13675,"dddd")</f>
        <v>Friday</v>
      </c>
      <c r="E13675" s="330"/>
      <c r="F13675" s="227">
        <f>+COUNTA(B13678:B13691)</f>
        <v>12</v>
      </c>
    </row>
    <row r="13676" spans="1:6" ht="15" customHeight="1">
      <c r="C13676" s="355"/>
    </row>
    <row r="13677" spans="1:6" ht="15" customHeight="1">
      <c r="A13677" s="7" t="s">
        <v>1136</v>
      </c>
      <c r="B13677" s="8" t="s">
        <v>1137</v>
      </c>
      <c r="C13677" s="9" t="s">
        <v>1138</v>
      </c>
      <c r="D13677" s="9" t="s">
        <v>1139</v>
      </c>
      <c r="E13677" s="331" t="s">
        <v>1140</v>
      </c>
      <c r="F13677" s="9" t="s">
        <v>1141</v>
      </c>
    </row>
    <row r="13678" spans="1:6" ht="15" customHeight="1">
      <c r="A13678" s="19" t="e">
        <f>VLOOKUP(B13678,segédtábla!$A$1:$C$156,3,FALSE)</f>
        <v>#N/A</v>
      </c>
      <c r="B13678" s="11"/>
      <c r="C13678" s="13" t="e">
        <f>VLOOKUP(B13678,segédtábla!$A$1:$C$156,2,FALSE)</f>
        <v>#N/A</v>
      </c>
      <c r="D13678" s="4"/>
      <c r="E13678" s="332" t="e">
        <f>VLOOKUP(C13678,'Havi KM'!A:S,4,FALSE)</f>
        <v>#N/A</v>
      </c>
      <c r="F13678" s="211"/>
    </row>
    <row r="13679" spans="1:6" ht="15" customHeight="1">
      <c r="A13679" s="19">
        <f>VLOOKUP(B13679,segédtábla!$A$1:$C$156,3,FALSE)</f>
        <v>0</v>
      </c>
      <c r="B13679" s="226" t="s">
        <v>1375</v>
      </c>
      <c r="C13679" s="178" t="str">
        <f>VLOOKUP(B13679,segédtábla!$A$1:$C$156,2,FALSE)</f>
        <v>kivonva</v>
      </c>
      <c r="D13679" s="4" t="s">
        <v>11240</v>
      </c>
      <c r="E13679" s="332" t="e">
        <f>VLOOKUP(C13679,'Havi KM'!A:S,4,FALSE)</f>
        <v>#N/A</v>
      </c>
      <c r="F13679" s="363" t="s">
        <v>11241</v>
      </c>
    </row>
    <row r="13680" spans="1:6" ht="15" customHeight="1">
      <c r="A13680" s="19" t="e">
        <f>VLOOKUP(B13680,segédtábla!$A$1:$C$156,3,FALSE)</f>
        <v>#N/A</v>
      </c>
      <c r="B13680" s="11"/>
      <c r="C13680" s="13" t="e">
        <f>VLOOKUP(B13680,segédtábla!$A$1:$C$156,2,FALSE)</f>
        <v>#N/A</v>
      </c>
      <c r="D13680" s="4"/>
      <c r="E13680" s="332" t="e">
        <f>VLOOKUP(C13680,'Havi KM'!A:S,4,FALSE)</f>
        <v>#N/A</v>
      </c>
      <c r="F13680" s="211"/>
    </row>
    <row r="13681" spans="1:6" ht="15" customHeight="1">
      <c r="A13681" s="19" t="str">
        <f>VLOOKUP(B13681,segédtábla!$A$1:$C$156,3,FALSE)</f>
        <v>11+3</v>
      </c>
      <c r="B13681" s="226" t="s">
        <v>1234</v>
      </c>
      <c r="C13681" s="13" t="str">
        <f>VLOOKUP(B13681,segédtábla!$A$1:$C$156,2,FALSE)</f>
        <v>Iván Árpád Krisztián</v>
      </c>
      <c r="D13681" s="4" t="s">
        <v>11242</v>
      </c>
      <c r="E13681" s="332" t="str">
        <f>VLOOKUP(C13681,'Havi KM'!A:S,4,FALSE)</f>
        <v xml:space="preserve">      352,06 km</v>
      </c>
      <c r="F13681" s="363" t="s">
        <v>11243</v>
      </c>
    </row>
    <row r="13682" spans="1:6" ht="15" customHeight="1">
      <c r="A13682" s="19" t="str">
        <f>VLOOKUP(B13682,segédtábla!$A$1:$C$156,3,FALSE)</f>
        <v>10+4</v>
      </c>
      <c r="B13682" s="507" t="s">
        <v>1276</v>
      </c>
      <c r="C13682" s="508" t="str">
        <f>VLOOKUP(B13682,segédtábla!$A$1:$C$156,2,FALSE)</f>
        <v>Tanács Attila</v>
      </c>
      <c r="D13682" s="176" t="s">
        <v>11244</v>
      </c>
      <c r="E13682" s="332" t="str">
        <f>VLOOKUP(C13682,'Havi KM'!A:S,4,FALSE)</f>
        <v xml:space="preserve">      232,78 km</v>
      </c>
      <c r="F13682" s="230" t="s">
        <v>11245</v>
      </c>
    </row>
    <row r="13683" spans="1:6" ht="15" customHeight="1">
      <c r="A13683" s="19" t="str">
        <f>VLOOKUP(B13683,segédtábla!$A$1:$C$156,3,FALSE)</f>
        <v>11+3</v>
      </c>
      <c r="B13683" s="226" t="s">
        <v>1245</v>
      </c>
      <c r="C13683" s="13" t="str">
        <f>VLOOKUP(B13683,segédtábla!$A$1:$C$156,2,FALSE)</f>
        <v>Slebárszky Attila Gábor</v>
      </c>
      <c r="D13683" s="4" t="s">
        <v>11246</v>
      </c>
      <c r="E13683" s="332" t="str">
        <f>VLOOKUP(C13683,'Havi KM'!A:S,4,FALSE)</f>
        <v xml:space="preserve">     1 780,0 km</v>
      </c>
      <c r="F13683" s="211" t="s">
        <v>11247</v>
      </c>
    </row>
    <row r="13684" spans="1:6" ht="15" customHeight="1">
      <c r="A13684" s="19" t="str">
        <f>VLOOKUP(B13684,segédtábla!$A$1:$C$156,3,FALSE)</f>
        <v>11+3</v>
      </c>
      <c r="B13684" s="226" t="s">
        <v>1170</v>
      </c>
      <c r="C13684" s="13" t="str">
        <f>VLOOKUP(B13684,segédtábla!$A$1:$C$156,2,FALSE)</f>
        <v>Hemmerlein Zoltán</v>
      </c>
      <c r="D13684" s="4" t="s">
        <v>11248</v>
      </c>
      <c r="E13684" s="332" t="str">
        <f>VLOOKUP(C13684,'Havi KM'!A:S,4,FALSE)</f>
        <v xml:space="preserve">     1 867,46 km</v>
      </c>
      <c r="F13684" s="363"/>
    </row>
    <row r="13685" spans="1:6" ht="15" customHeight="1">
      <c r="A13685" s="19" t="str">
        <f>VLOOKUP(B13685,segédtábla!$A$1:$C$156,3,FALSE)</f>
        <v>2/1.</v>
      </c>
      <c r="B13685" s="226" t="s">
        <v>5289</v>
      </c>
      <c r="C13685" s="178" t="str">
        <f>VLOOKUP(B13685,segédtábla!$A$1:$C$156,2,FALSE)</f>
        <v>Molárovits Zoltán Edvin</v>
      </c>
      <c r="D13685" s="240" t="s">
        <v>11249</v>
      </c>
      <c r="E13685" s="332" t="str">
        <f>VLOOKUP(C13685,'Havi KM'!A:S,4,FALSE)</f>
        <v xml:space="preserve">     2 145,93 km</v>
      </c>
      <c r="F13685" s="363"/>
    </row>
    <row r="13686" spans="1:6" ht="15" customHeight="1">
      <c r="A13686" s="19" t="str">
        <f>VLOOKUP(B13686,segédtábla!$A$1:$C$156,3,FALSE)</f>
        <v>11+3</v>
      </c>
      <c r="B13686" s="175" t="s">
        <v>1183</v>
      </c>
      <c r="C13686" s="116" t="str">
        <f>VLOOKUP(B13686,segédtábla!$A$1:$C$156,2,FALSE)</f>
        <v>Kelemen Imre</v>
      </c>
      <c r="D13686" s="143" t="s">
        <v>11250</v>
      </c>
      <c r="E13686" s="332" t="str">
        <f>VLOOKUP(C13686,'Havi KM'!A:S,4,FALSE)</f>
        <v xml:space="preserve">     2 133,94 km</v>
      </c>
      <c r="F13686" s="363"/>
    </row>
    <row r="13687" spans="1:6" ht="15" customHeight="1">
      <c r="A13687" s="19" t="str">
        <f>VLOOKUP(B13687,segédtábla!$A$1:$C$156,3,FALSE)</f>
        <v>11+3</v>
      </c>
      <c r="B13687" s="226" t="s">
        <v>1333</v>
      </c>
      <c r="C13687" s="13" t="str">
        <f>VLOOKUP(B13687,segédtábla!$A$1:$C$156,2,FALSE)</f>
        <v>Meilinger Ádám</v>
      </c>
      <c r="D13687" s="4" t="s">
        <v>11251</v>
      </c>
      <c r="E13687" s="332" t="str">
        <f>VLOOKUP(C13687,'Havi KM'!A:S,4,FALSE)</f>
        <v xml:space="preserve">      277,05 km</v>
      </c>
      <c r="F13687" s="363"/>
    </row>
    <row r="13688" spans="1:6" ht="15" customHeight="1">
      <c r="A13688" s="19" t="str">
        <f>VLOOKUP(B13688,segédtábla!$A$1:$C$156,3,FALSE)</f>
        <v>10+4</v>
      </c>
      <c r="B13688" s="226" t="s">
        <v>1335</v>
      </c>
      <c r="C13688" s="13" t="str">
        <f>VLOOKUP(B13688,segédtábla!$A$1:$C$156,2,FALSE)</f>
        <v>Pollák Péter</v>
      </c>
      <c r="D13688" s="4" t="s">
        <v>11252</v>
      </c>
      <c r="E13688" s="332" t="str">
        <f>VLOOKUP(C13688,'Havi KM'!A:S,4,FALSE)</f>
        <v xml:space="preserve">     1 011,99 km</v>
      </c>
      <c r="F13688" s="363"/>
    </row>
    <row r="13689" spans="1:6" ht="15" customHeight="1">
      <c r="A13689" s="19" t="str">
        <f>VLOOKUP(B13689,segédtábla!$A$1:$C$156,3,FALSE)</f>
        <v>11+3</v>
      </c>
      <c r="B13689" s="507" t="s">
        <v>1189</v>
      </c>
      <c r="C13689" s="508" t="str">
        <f>VLOOKUP(B13689,segédtábla!$A$1:$C$156,2,FALSE)</f>
        <v>Tatarek Sándor</v>
      </c>
      <c r="D13689" s="176" t="s">
        <v>11253</v>
      </c>
      <c r="E13689" s="332" t="str">
        <f>VLOOKUP(C13689,'Havi KM'!A:S,4,FALSE)</f>
        <v xml:space="preserve">      823,62 km</v>
      </c>
      <c r="F13689" s="363" t="s">
        <v>11253</v>
      </c>
    </row>
    <row r="13690" spans="1:6" ht="15" customHeight="1">
      <c r="A13690" s="19" t="str">
        <f>VLOOKUP(B13690,segédtábla!$A$1:$C$156,3,FALSE)</f>
        <v>11+3</v>
      </c>
      <c r="B13690" s="226" t="s">
        <v>1378</v>
      </c>
      <c r="C13690" s="13" t="str">
        <f>VLOOKUP(B13690,segédtábla!$A$1:$C$156,2,FALSE)</f>
        <v>Dalanics Zsolt</v>
      </c>
      <c r="D13690" s="5" t="s">
        <v>11254</v>
      </c>
      <c r="E13690" s="332" t="str">
        <f>VLOOKUP(C13690,'Havi KM'!A:S,4,FALSE)</f>
        <v xml:space="preserve">     1 398,48 km</v>
      </c>
      <c r="F13690" s="363"/>
    </row>
    <row r="13691" spans="1:6" ht="15" customHeight="1">
      <c r="A13691" s="19" t="str">
        <f>VLOOKUP(B13691,segédtábla!$A$1:$C$156,3,FALSE)</f>
        <v>5+2</v>
      </c>
      <c r="B13691" s="226" t="s">
        <v>1304</v>
      </c>
      <c r="C13691" s="13" t="str">
        <f>VLOOKUP(B13691,segédtábla!$A$1:$C$156,2,FALSE)</f>
        <v>Hadi Krisztián</v>
      </c>
      <c r="D13691" s="4" t="s">
        <v>11255</v>
      </c>
      <c r="E13691" s="332" t="str">
        <f>VLOOKUP(C13691,'Havi KM'!A:S,4,FALSE)</f>
        <v xml:space="preserve">      715,33 km</v>
      </c>
      <c r="F13691" s="211"/>
    </row>
    <row r="13692" spans="1:6" ht="15" customHeight="1">
      <c r="A13692" s="19" t="e">
        <f>VLOOKUP(B13692,segédtábla!$A$1:$C$156,3,FALSE)</f>
        <v>#N/A</v>
      </c>
      <c r="B13692" s="11"/>
      <c r="C13692" s="13" t="e">
        <f>VLOOKUP(B13692,segédtábla!$A$1:$C$156,2,FALSE)</f>
        <v>#N/A</v>
      </c>
      <c r="D13692" s="4"/>
      <c r="E13692" s="332" t="e">
        <f>VLOOKUP(C13692,'Havi KM'!A:S,4,FALSE)</f>
        <v>#N/A</v>
      </c>
      <c r="F13692" s="211"/>
    </row>
    <row r="13693" spans="1:6" ht="15" customHeight="1">
      <c r="A13693" s="19" t="e">
        <f>VLOOKUP(B13693,segédtábla!$A$1:$C$156,3,FALSE)</f>
        <v>#N/A</v>
      </c>
      <c r="B13693" s="11"/>
      <c r="C13693" s="13" t="e">
        <f>VLOOKUP(B13693,segédtábla!$A$1:$C$156,2,FALSE)</f>
        <v>#N/A</v>
      </c>
      <c r="D13693" s="4"/>
      <c r="E13693" s="332" t="e">
        <f>VLOOKUP(C13693,'Havi KM'!A:S,4,FALSE)</f>
        <v>#N/A</v>
      </c>
      <c r="F13693" s="211"/>
    </row>
    <row r="13694" spans="1:6" ht="15" customHeight="1">
      <c r="A13694" s="19" t="str">
        <f>VLOOKUP(B13694,segédtábla!$A$1:$C$156,3,FALSE)</f>
        <v>5+2</v>
      </c>
      <c r="B13694" s="175" t="s">
        <v>10870</v>
      </c>
      <c r="C13694" s="116" t="str">
        <f>VLOOKUP(B13694,segédtábla!$A$1:$C$156,2,FALSE)</f>
        <v>Kern Károly János</v>
      </c>
      <c r="D13694" s="143" t="s">
        <v>1462</v>
      </c>
      <c r="E13694" s="332" t="str">
        <f>VLOOKUP(C13694,'Havi KM'!A:S,4,FALSE)</f>
        <v xml:space="preserve">      530,73 km</v>
      </c>
      <c r="F13694" s="211"/>
    </row>
    <row r="13696" spans="1:6" ht="15" customHeight="1">
      <c r="A13696" s="10"/>
      <c r="B13696" s="16"/>
      <c r="C13696" s="263">
        <v>46095</v>
      </c>
      <c r="D13696" s="237" t="str">
        <f>TEXT(C13696,"dddd")</f>
        <v>Saturday</v>
      </c>
      <c r="E13696" s="330"/>
      <c r="F13696" s="227">
        <f>+COUNTA(B13699:B13701)</f>
        <v>2</v>
      </c>
    </row>
    <row r="13697" spans="1:6" ht="15" customHeight="1">
      <c r="C13697" s="355"/>
    </row>
    <row r="13698" spans="1:6" ht="15" customHeight="1">
      <c r="A13698" s="7" t="s">
        <v>1136</v>
      </c>
      <c r="B13698" s="8" t="s">
        <v>1137</v>
      </c>
      <c r="C13698" s="9" t="s">
        <v>1138</v>
      </c>
      <c r="D13698" s="9" t="s">
        <v>1139</v>
      </c>
      <c r="E13698" s="331" t="s">
        <v>1140</v>
      </c>
      <c r="F13698" s="9" t="s">
        <v>1141</v>
      </c>
    </row>
    <row r="13699" spans="1:6" ht="15" customHeight="1">
      <c r="A13699" s="19" t="e">
        <f>VLOOKUP(B13699,segédtábla!$A$1:$C$156,3,FALSE)</f>
        <v>#N/A</v>
      </c>
      <c r="B13699" s="11"/>
      <c r="C13699" s="13" t="e">
        <f>VLOOKUP(B13699,segédtábla!$A$1:$C$156,2,FALSE)</f>
        <v>#N/A</v>
      </c>
      <c r="D13699" s="5"/>
      <c r="E13699" s="332" t="e">
        <f>VLOOKUP(C13699,'Havi KM'!A:S,4,FALSE)</f>
        <v>#N/A</v>
      </c>
      <c r="F13699" s="163"/>
    </row>
    <row r="13700" spans="1:6" ht="15" customHeight="1">
      <c r="A13700" s="19" t="str">
        <f>VLOOKUP(B13700,segédtábla!$A$1:$C$156,3,FALSE)</f>
        <v>2/1.</v>
      </c>
      <c r="B13700" s="226" t="s">
        <v>1259</v>
      </c>
      <c r="C13700" s="13" t="str">
        <f>VLOOKUP(B13700,segédtábla!$A$1:$C$156,2,FALSE)</f>
        <v>Berki Richárd Sándor</v>
      </c>
      <c r="D13700" s="5" t="s">
        <v>11256</v>
      </c>
      <c r="E13700" s="332" t="str">
        <f>VLOOKUP(C13700,'Havi KM'!A:S,4,FALSE)</f>
        <v xml:space="preserve">     1 357,13 km</v>
      </c>
      <c r="F13700" s="163"/>
    </row>
    <row r="13701" spans="1:6" ht="15" customHeight="1">
      <c r="A13701" s="19" t="str">
        <f>VLOOKUP(B13701,segédtábla!$A$1:$C$156,3,FALSE)</f>
        <v>5+2</v>
      </c>
      <c r="B13701" s="226" t="s">
        <v>1175</v>
      </c>
      <c r="C13701" s="13" t="str">
        <f>VLOOKUP(B13701,segédtábla!$A$1:$C$156,2,FALSE)</f>
        <v>Iklódi Sándor</v>
      </c>
      <c r="D13701" s="5" t="s">
        <v>11257</v>
      </c>
      <c r="E13701" s="332" t="str">
        <f>VLOOKUP(C13701,'Havi KM'!A:S,4,FALSE)</f>
        <v xml:space="preserve">     1 161,24 km</v>
      </c>
      <c r="F13701" s="163"/>
    </row>
    <row r="13702" spans="1:6" ht="15" customHeight="1">
      <c r="A13702" s="19" t="e">
        <f>VLOOKUP(B13702,segédtábla!$A$1:$C$156,3,FALSE)</f>
        <v>#N/A</v>
      </c>
      <c r="B13702" s="11"/>
      <c r="C13702" s="13" t="e">
        <f>VLOOKUP(B13702,segédtábla!$A$1:$C$156,2,FALSE)</f>
        <v>#N/A</v>
      </c>
      <c r="D13702" s="5"/>
      <c r="E13702" s="332" t="e">
        <f>VLOOKUP(C13702,'Havi KM'!A:S,4,FALSE)</f>
        <v>#N/A</v>
      </c>
      <c r="F13702" s="163"/>
    </row>
    <row r="13704" spans="1:6" ht="15" customHeight="1">
      <c r="A13704" s="10"/>
      <c r="B13704" s="16"/>
      <c r="C13704" s="263">
        <v>46096</v>
      </c>
      <c r="D13704" s="237" t="str">
        <f>TEXT(C13704,"dddd")</f>
        <v>Sunday</v>
      </c>
      <c r="E13704" s="330"/>
      <c r="F13704" s="227">
        <f>+COUNTA(B13708:B13754)</f>
        <v>41</v>
      </c>
    </row>
    <row r="13705" spans="1:6" ht="15" customHeight="1">
      <c r="C13705" s="355"/>
    </row>
    <row r="13706" spans="1:6" ht="15" customHeight="1">
      <c r="A13706" s="7" t="s">
        <v>1136</v>
      </c>
      <c r="B13706" s="8" t="s">
        <v>1137</v>
      </c>
      <c r="C13706" s="9" t="s">
        <v>1138</v>
      </c>
      <c r="D13706" s="9" t="s">
        <v>1139</v>
      </c>
      <c r="E13706" s="331" t="s">
        <v>1140</v>
      </c>
      <c r="F13706" s="9" t="s">
        <v>1141</v>
      </c>
    </row>
    <row r="13707" spans="1:6" ht="15" customHeight="1">
      <c r="A13707" s="19" t="str">
        <f>VLOOKUP(B13707,segédtábla!$A$1:$C$156,3,FALSE)</f>
        <v>11+3</v>
      </c>
      <c r="B13707" s="226" t="s">
        <v>1142</v>
      </c>
      <c r="C13707" s="13" t="str">
        <f>VLOOKUP(B13707,segédtábla!$A$1:$C$156,2,FALSE)</f>
        <v>Hamecz  Zsolt + Zsoltné</v>
      </c>
      <c r="D13707" s="5" t="s">
        <v>11258</v>
      </c>
      <c r="E13707" s="332" t="e">
        <f>VLOOKUP(C13707,'Havi KM'!A:S,4,FALSE)</f>
        <v>#N/A</v>
      </c>
      <c r="F13707" s="163" t="s">
        <v>11259</v>
      </c>
    </row>
    <row r="13708" spans="1:6" ht="15" customHeight="1">
      <c r="A13708" s="19" t="str">
        <f>VLOOKUP(B13708,segédtábla!$A$1:$C$156,3,FALSE)</f>
        <v>5+2</v>
      </c>
      <c r="B13708" s="226" t="s">
        <v>1278</v>
      </c>
      <c r="C13708" s="13" t="str">
        <f>VLOOKUP(B13708,segédtábla!$A$1:$C$156,2,FALSE)</f>
        <v>Adamek István + Nyíri Attila</v>
      </c>
      <c r="D13708" s="5" t="s">
        <v>11260</v>
      </c>
      <c r="E13708" s="332" t="e">
        <f>VLOOKUP(C13708,'Havi KM'!A:S,4,FALSE)</f>
        <v>#N/A</v>
      </c>
      <c r="F13708" s="163"/>
    </row>
    <row r="13709" spans="1:6" ht="15" customHeight="1">
      <c r="A13709" s="19" t="str">
        <f>VLOOKUP(B13709,segédtábla!$A$1:$C$156,3,FALSE)</f>
        <v>11+3</v>
      </c>
      <c r="B13709" s="226" t="s">
        <v>1355</v>
      </c>
      <c r="C13709" s="13" t="str">
        <f>VLOOKUP(B13709,segédtábla!$A$1:$C$156,2,FALSE)</f>
        <v>Németh Nándor</v>
      </c>
      <c r="D13709" s="5" t="s">
        <v>11261</v>
      </c>
      <c r="E13709" s="332" t="str">
        <f>VLOOKUP(C13709,'Havi KM'!A:S,4,FALSE)</f>
        <v xml:space="preserve">     2 089,15 km</v>
      </c>
      <c r="F13709" s="163"/>
    </row>
    <row r="13710" spans="1:6" ht="15" customHeight="1">
      <c r="A13710" s="19" t="e">
        <f>VLOOKUP(B13710,segédtábla!$A$1:$C$156,3,FALSE)</f>
        <v>#N/A</v>
      </c>
      <c r="B13710" s="11"/>
      <c r="C13710" s="13" t="e">
        <f>VLOOKUP(B13710,segédtábla!$A$1:$C$156,2,FALSE)</f>
        <v>#N/A</v>
      </c>
      <c r="D13710" s="5"/>
      <c r="E13710" s="332" t="e">
        <f>VLOOKUP(C13710,'Havi KM'!A:S,4,FALSE)</f>
        <v>#N/A</v>
      </c>
      <c r="F13710" s="163"/>
    </row>
    <row r="13711" spans="1:6" ht="15" customHeight="1">
      <c r="A13711" s="19" t="str">
        <f>VLOOKUP(B13711,segédtábla!$A$1:$C$156,3,FALSE)</f>
        <v>5+2</v>
      </c>
      <c r="B13711" s="226" t="s">
        <v>1227</v>
      </c>
      <c r="C13711" s="13" t="str">
        <f>VLOOKUP(B13711,segédtábla!$A$1:$C$156,2,FALSE)</f>
        <v>Horváth Ferenc</v>
      </c>
      <c r="D13711" s="5" t="s">
        <v>1436</v>
      </c>
      <c r="E13711" s="332" t="str">
        <f>VLOOKUP(C13711,'Havi KM'!A:S,4,FALSE)</f>
        <v xml:space="preserve">     1 488,98 km</v>
      </c>
      <c r="F13711" s="231"/>
    </row>
    <row r="13712" spans="1:6" ht="15" customHeight="1">
      <c r="A13712" s="19" t="str">
        <f>VLOOKUP(B13712,segédtábla!$A$1:$C$156,3,FALSE)</f>
        <v>11+3</v>
      </c>
      <c r="B13712" s="226" t="s">
        <v>1170</v>
      </c>
      <c r="C13712" s="13" t="str">
        <f>VLOOKUP(B13712,segédtábla!$A$1:$C$156,2,FALSE)</f>
        <v>Hemmerlein Zoltán</v>
      </c>
      <c r="D13712" s="5" t="s">
        <v>11262</v>
      </c>
      <c r="E13712" s="332" t="str">
        <f>VLOOKUP(C13712,'Havi KM'!A:S,4,FALSE)</f>
        <v xml:space="preserve">     1 867,46 km</v>
      </c>
      <c r="F13712" s="163"/>
    </row>
    <row r="13713" spans="1:6" ht="15" customHeight="1">
      <c r="A13713" s="19" t="e">
        <f>VLOOKUP(B13713,segédtábla!$A$1:$C$156,3,FALSE)</f>
        <v>#N/A</v>
      </c>
      <c r="B13713" s="11"/>
      <c r="C13713" s="13" t="e">
        <f>VLOOKUP(B13713,segédtábla!$A$1:$C$156,2,FALSE)</f>
        <v>#N/A</v>
      </c>
      <c r="D13713" s="5"/>
      <c r="E13713" s="332" t="e">
        <f>VLOOKUP(C13713,'Havi KM'!A:S,4,FALSE)</f>
        <v>#N/A</v>
      </c>
      <c r="F13713" s="163"/>
    </row>
    <row r="13714" spans="1:6" ht="15" customHeight="1">
      <c r="A13714" s="19" t="str">
        <f>VLOOKUP(B13714,segédtábla!$A$1:$C$156,3,FALSE)</f>
        <v>11+3</v>
      </c>
      <c r="B13714" s="226" t="s">
        <v>1147</v>
      </c>
      <c r="C13714" s="13" t="str">
        <f>VLOOKUP(B13714,segédtábla!$A$1:$C$156,2,FALSE)</f>
        <v>Török Sándor</v>
      </c>
      <c r="D13714" s="5" t="s">
        <v>11263</v>
      </c>
      <c r="E13714" s="332" t="str">
        <f>VLOOKUP(C13714,'Havi KM'!A:S,4,FALSE)</f>
        <v xml:space="preserve">     1 629,14 km</v>
      </c>
      <c r="F13714" s="163" t="s">
        <v>7549</v>
      </c>
    </row>
    <row r="13715" spans="1:6" ht="15" customHeight="1">
      <c r="A13715" s="19" t="str">
        <f>VLOOKUP(B13715,segédtábla!$A$1:$C$156,3,FALSE)</f>
        <v>10+4</v>
      </c>
      <c r="B13715" s="226" t="s">
        <v>1520</v>
      </c>
      <c r="C13715" s="13" t="str">
        <f>VLOOKUP(B13715,segédtábla!$A$1:$C$156,2,FALSE)</f>
        <v>Sipőcz Dániel</v>
      </c>
      <c r="D13715" s="4" t="s">
        <v>11264</v>
      </c>
      <c r="E13715" s="332" t="str">
        <f>VLOOKUP(C13715,'Havi KM'!A:S,4,FALSE)</f>
        <v xml:space="preserve">     2 677,58 km</v>
      </c>
      <c r="F13715" s="363"/>
    </row>
    <row r="13716" spans="1:6" ht="15" customHeight="1">
      <c r="A13716" s="19" t="str">
        <f>VLOOKUP(B13716,segédtábla!$A$1:$C$156,3,FALSE)</f>
        <v>11+3</v>
      </c>
      <c r="B13716" s="226" t="s">
        <v>1236</v>
      </c>
      <c r="C13716" s="13" t="str">
        <f>VLOOKUP(B13716,segédtábla!$A$1:$C$156,2,FALSE)</f>
        <v>Pázmándi János</v>
      </c>
      <c r="D13716" s="5" t="s">
        <v>11265</v>
      </c>
      <c r="E13716" s="332" t="str">
        <f>VLOOKUP(C13716,'Havi KM'!A:S,4,FALSE)</f>
        <v xml:space="preserve">     1 597,21 km</v>
      </c>
      <c r="F13716" s="163"/>
    </row>
    <row r="13717" spans="1:6" ht="15" customHeight="1">
      <c r="A13717" s="19" t="str">
        <f>VLOOKUP(B13717,segédtábla!$A$1:$C$156,3,FALSE)</f>
        <v>11+3</v>
      </c>
      <c r="B13717" s="226" t="s">
        <v>1353</v>
      </c>
      <c r="C13717" s="13" t="str">
        <f>VLOOKUP(B13717,segédtábla!$A$1:$C$156,2,FALSE)</f>
        <v>Vancsó Attila</v>
      </c>
      <c r="D13717" s="4" t="s">
        <v>11266</v>
      </c>
      <c r="E13717" s="332" t="str">
        <f>VLOOKUP(C13717,'Havi KM'!A:S,4,FALSE)</f>
        <v xml:space="preserve">     1 260,11 km</v>
      </c>
      <c r="F13717" s="163"/>
    </row>
    <row r="13718" spans="1:6" ht="15" customHeight="1">
      <c r="A13718" s="19" t="str">
        <f>VLOOKUP(B13718,segédtábla!$A$1:$C$156,3,FALSE)</f>
        <v>5+2</v>
      </c>
      <c r="B13718" s="226" t="s">
        <v>1163</v>
      </c>
      <c r="C13718" s="13" t="str">
        <f>VLOOKUP(B13718,segédtábla!$A$1:$C$156,2,FALSE)</f>
        <v>Popovics Dávid</v>
      </c>
      <c r="D13718" s="4" t="s">
        <v>11267</v>
      </c>
      <c r="E13718" s="332" t="str">
        <f>VLOOKUP(C13718,'Havi KM'!A:S,4,FALSE)</f>
        <v xml:space="preserve">     1 838,04 km</v>
      </c>
      <c r="F13718" s="163"/>
    </row>
    <row r="13719" spans="1:6" ht="15" customHeight="1">
      <c r="A13719" s="19" t="str">
        <f>VLOOKUP(B13719,segédtábla!$A$1:$C$156,3,FALSE)</f>
        <v>5+2</v>
      </c>
      <c r="B13719" s="226" t="s">
        <v>1274</v>
      </c>
      <c r="C13719" s="13" t="str">
        <f>VLOOKUP(B13719,segédtábla!$A$1:$C$156,2,FALSE)</f>
        <v>Kakulya Zsolt</v>
      </c>
      <c r="D13719" s="5" t="s">
        <v>11268</v>
      </c>
      <c r="E13719" s="332" t="str">
        <f>VLOOKUP(C13719,'Havi KM'!A:S,4,FALSE)</f>
        <v xml:space="preserve">     1 219,87 km</v>
      </c>
      <c r="F13719" s="163"/>
    </row>
    <row r="13720" spans="1:6" ht="15" customHeight="1">
      <c r="A13720" s="19" t="str">
        <f>VLOOKUP(B13720,segédtábla!$A$1:$C$156,3,FALSE)</f>
        <v>5+2</v>
      </c>
      <c r="B13720" s="507" t="s">
        <v>1281</v>
      </c>
      <c r="C13720" s="508" t="str">
        <f>VLOOKUP(B13720,segédtábla!$A$1:$C$156,2,FALSE)</f>
        <v>Kiss Sándor</v>
      </c>
      <c r="D13720" s="176" t="s">
        <v>11269</v>
      </c>
      <c r="E13720" s="332" t="str">
        <f>VLOOKUP(C13720,'Havi KM'!A:S,4,FALSE)</f>
        <v xml:space="preserve">     1 065,91 km</v>
      </c>
      <c r="F13720" s="163"/>
    </row>
    <row r="13721" spans="1:6" ht="15" customHeight="1">
      <c r="A13721" s="19" t="str">
        <f>VLOOKUP(B13721,segédtábla!$A$1:$C$156,3,FALSE)</f>
        <v>5+2</v>
      </c>
      <c r="B13721" s="226" t="s">
        <v>1238</v>
      </c>
      <c r="C13721" s="178" t="str">
        <f>VLOOKUP(B13721,segédtábla!$A$1:$C$156,2,FALSE)</f>
        <v>Tóth Zsolt</v>
      </c>
      <c r="D13721" s="4" t="s">
        <v>11270</v>
      </c>
      <c r="E13721" s="332" t="str">
        <f>VLOOKUP(C13721,'Havi KM'!A:S,4,FALSE)</f>
        <v xml:space="preserve">     1 572,92 km</v>
      </c>
      <c r="F13721" s="163"/>
    </row>
    <row r="13722" spans="1:6" ht="15" customHeight="1">
      <c r="A13722" s="19" t="str">
        <f>VLOOKUP(B13722,segédtábla!$A$1:$C$156,3,FALSE)</f>
        <v>11+3</v>
      </c>
      <c r="B13722" s="226" t="s">
        <v>1283</v>
      </c>
      <c r="C13722" s="13" t="str">
        <f>VLOOKUP(B13722,segédtábla!$A$1:$C$156,2,FALSE)</f>
        <v>Török Attila</v>
      </c>
      <c r="D13722" s="5" t="s">
        <v>11271</v>
      </c>
      <c r="E13722" s="332" t="str">
        <f>VLOOKUP(C13722,'Havi KM'!A:S,4,FALSE)</f>
        <v xml:space="preserve">     1 669,95 km</v>
      </c>
      <c r="F13722" s="163"/>
    </row>
    <row r="13723" spans="1:6" ht="15" customHeight="1">
      <c r="A13723" s="19" t="str">
        <f>VLOOKUP(B13723,segédtábla!$A$1:$C$156,3,FALSE)</f>
        <v>5+2</v>
      </c>
      <c r="B13723" s="226" t="s">
        <v>1286</v>
      </c>
      <c r="C13723" s="13" t="str">
        <f>VLOOKUP(B13723,segédtábla!$A$1:$C$156,2,FALSE)</f>
        <v>Kata József</v>
      </c>
      <c r="D13723" s="5" t="s">
        <v>11272</v>
      </c>
      <c r="E13723" s="332" t="str">
        <f>VLOOKUP(C13723,'Havi KM'!A:S,4,FALSE)</f>
        <v xml:space="preserve">     2 059,02 km</v>
      </c>
      <c r="F13723" s="163"/>
    </row>
    <row r="13724" spans="1:6" ht="15" customHeight="1">
      <c r="A13724" s="19" t="str">
        <f>VLOOKUP(B13724,segédtábla!$A$1:$C$156,3,FALSE)</f>
        <v>5+2</v>
      </c>
      <c r="B13724" s="226" t="s">
        <v>1526</v>
      </c>
      <c r="C13724" s="13" t="str">
        <f>VLOOKUP(B13724,segédtábla!$A$1:$C$156,2,FALSE)</f>
        <v>Simon Zoltán</v>
      </c>
      <c r="D13724" s="5" t="s">
        <v>11273</v>
      </c>
      <c r="E13724" s="332" t="str">
        <f>VLOOKUP(C13724,'Havi KM'!A:S,4,FALSE)</f>
        <v xml:space="preserve">     1 431,31 km</v>
      </c>
      <c r="F13724" s="163"/>
    </row>
    <row r="13725" spans="1:6" ht="15" customHeight="1">
      <c r="A13725" s="19" t="str">
        <f>VLOOKUP(B13725,segédtábla!$A$1:$C$156,3,FALSE)</f>
        <v>10+3</v>
      </c>
      <c r="B13725" s="226" t="s">
        <v>1358</v>
      </c>
      <c r="C13725" s="13" t="str">
        <f>VLOOKUP(B13725,segédtábla!$A$1:$C$156,2,FALSE)</f>
        <v>Tóth Attila</v>
      </c>
      <c r="D13725" s="4" t="s">
        <v>11274</v>
      </c>
      <c r="E13725" s="332" t="str">
        <f>VLOOKUP(C13725,'Havi KM'!A:S,4,FALSE)</f>
        <v xml:space="preserve">      626,64 km</v>
      </c>
      <c r="F13725" s="163" t="s">
        <v>8341</v>
      </c>
    </row>
    <row r="13726" spans="1:6" ht="15" customHeight="1">
      <c r="A13726" s="19" t="str">
        <f>VLOOKUP(B13726,segédtábla!$A$1:$C$156,3,FALSE)</f>
        <v>5+2</v>
      </c>
      <c r="B13726" s="226" t="s">
        <v>1243</v>
      </c>
      <c r="C13726" s="13" t="str">
        <f>VLOOKUP(B13726,segédtábla!$A$1:$C$156,2,FALSE)</f>
        <v>Csicsai Gábor</v>
      </c>
      <c r="D13726" s="5" t="s">
        <v>11275</v>
      </c>
      <c r="E13726" s="332" t="str">
        <f>VLOOKUP(C13726,'Havi KM'!A:S,4,FALSE)</f>
        <v xml:space="preserve">      636,52 km</v>
      </c>
      <c r="F13726" s="231"/>
    </row>
    <row r="13727" spans="1:6" ht="15" customHeight="1">
      <c r="A13727" s="19" t="str">
        <f>VLOOKUP(B13727,segédtábla!$A$1:$C$156,3,FALSE)</f>
        <v>5+2</v>
      </c>
      <c r="B13727" s="226" t="s">
        <v>1292</v>
      </c>
      <c r="C13727" s="13" t="str">
        <f>VLOOKUP(B13727,segédtábla!$A$1:$C$156,2,FALSE)</f>
        <v>Hanzi György Lehel</v>
      </c>
      <c r="D13727" s="5" t="s">
        <v>11276</v>
      </c>
      <c r="E13727" s="332" t="str">
        <f>VLOOKUP(C13727,'Havi KM'!A:S,4,FALSE)</f>
        <v xml:space="preserve">     1 303,29 km</v>
      </c>
      <c r="F13727" s="163"/>
    </row>
    <row r="13728" spans="1:6" ht="15" customHeight="1">
      <c r="A13728" s="19" t="str">
        <f>VLOOKUP(B13728,segédtábla!$A$1:$C$156,3,FALSE)</f>
        <v>5+2</v>
      </c>
      <c r="B13728" s="226" t="s">
        <v>10892</v>
      </c>
      <c r="C13728" s="13" t="str">
        <f>VLOOKUP(B13728,segédtábla!$A$1:$C$156,2,FALSE)</f>
        <v>Szegedi Róbert</v>
      </c>
      <c r="D13728" s="5" t="s">
        <v>11277</v>
      </c>
      <c r="E13728" s="332" t="str">
        <f>VLOOKUP(C13728,'Havi KM'!A:S,4,FALSE)</f>
        <v xml:space="preserve">     1 459,28 km</v>
      </c>
      <c r="F13728" s="163"/>
    </row>
    <row r="13729" spans="1:6" ht="15" customHeight="1">
      <c r="A13729" s="19" t="str">
        <f>VLOOKUP(B13729,segédtábla!$A$1:$C$156,3,FALSE)</f>
        <v>5+2</v>
      </c>
      <c r="B13729" s="226" t="s">
        <v>10870</v>
      </c>
      <c r="C13729" s="178" t="str">
        <f>VLOOKUP(B13729,segédtábla!$A$1:$C$156,2,FALSE)</f>
        <v>Kern Károly János</v>
      </c>
      <c r="D13729" s="4" t="s">
        <v>11278</v>
      </c>
      <c r="E13729" s="332" t="str">
        <f>VLOOKUP(C13729,'Havi KM'!A:S,4,FALSE)</f>
        <v xml:space="preserve">      530,73 km</v>
      </c>
      <c r="F13729" s="231"/>
    </row>
    <row r="13730" spans="1:6" ht="15" customHeight="1">
      <c r="A13730" s="19" t="str">
        <f>VLOOKUP(B13730,segédtábla!$A$1:$C$156,3,FALSE)</f>
        <v>11+3</v>
      </c>
      <c r="B13730" s="226" t="s">
        <v>10820</v>
      </c>
      <c r="C13730" s="13" t="str">
        <f>VLOOKUP(B13730,segédtábla!$A$1:$C$156,2,FALSE)</f>
        <v>Gonda Róbert</v>
      </c>
      <c r="D13730" s="4" t="s">
        <v>11279</v>
      </c>
      <c r="E13730" s="332" t="str">
        <f>VLOOKUP(C13730,'Havi KM'!A:S,4,FALSE)</f>
        <v xml:space="preserve">     1 589,33 km</v>
      </c>
      <c r="F13730" s="163" t="s">
        <v>11279</v>
      </c>
    </row>
    <row r="13731" spans="1:6" ht="15" customHeight="1">
      <c r="A13731" s="19" t="str">
        <f>VLOOKUP(B13731,segédtábla!$A$1:$C$156,3,FALSE)</f>
        <v>5+2</v>
      </c>
      <c r="B13731" s="226" t="s">
        <v>10948</v>
      </c>
      <c r="C13731" s="178" t="str">
        <f>VLOOKUP(B13731,segédtábla!$A$1:$C$156,2,FALSE)</f>
        <v>Hrasztics Tamás</v>
      </c>
      <c r="D13731" s="4" t="s">
        <v>11280</v>
      </c>
      <c r="E13731" s="332" t="str">
        <f>VLOOKUP(C13731,'Havi KM'!A:S,4,FALSE)</f>
        <v xml:space="preserve">     1 449,18 km</v>
      </c>
      <c r="F13731" s="163" t="s">
        <v>11280</v>
      </c>
    </row>
    <row r="13732" spans="1:6" ht="15" customHeight="1">
      <c r="A13732" s="19" t="str">
        <f>VLOOKUP(B13732,segédtábla!$A$1:$C$156,3,FALSE)</f>
        <v>5+2</v>
      </c>
      <c r="B13732" s="226" t="s">
        <v>1173</v>
      </c>
      <c r="C13732" s="13" t="str">
        <f>VLOOKUP(B13732,segédtábla!$A$1:$C$156,2,FALSE)</f>
        <v>Léhner Zsolt</v>
      </c>
      <c r="D13732" s="5" t="s">
        <v>11281</v>
      </c>
      <c r="E13732" s="332" t="str">
        <f>VLOOKUP(C13732,'Havi KM'!A:S,4,FALSE)</f>
        <v xml:space="preserve">     1 816,96 km</v>
      </c>
      <c r="F13732" s="163"/>
    </row>
    <row r="13733" spans="1:6" ht="15" customHeight="1">
      <c r="A13733" s="19" t="str">
        <f>VLOOKUP(B13733,segédtábla!$A$1:$C$156,3,FALSE)</f>
        <v>5+2</v>
      </c>
      <c r="B13733" s="226" t="s">
        <v>1152</v>
      </c>
      <c r="C13733" s="13" t="str">
        <f>VLOOKUP(B13733,segédtábla!$A$1:$C$156,2,FALSE)</f>
        <v>Tokorcsi Tibor</v>
      </c>
      <c r="D13733" s="5" t="s">
        <v>11282</v>
      </c>
      <c r="E13733" s="332" t="str">
        <f>VLOOKUP(C13733,'Havi KM'!A:S,4,FALSE)</f>
        <v xml:space="preserve">     1 330,53 km</v>
      </c>
      <c r="F13733" s="163"/>
    </row>
    <row r="13734" spans="1:6" ht="15" customHeight="1">
      <c r="A13734" s="19" t="str">
        <f>VLOOKUP(B13734,segédtábla!$A$1:$C$156,3,FALSE)</f>
        <v>4+3</v>
      </c>
      <c r="B13734" s="226" t="s">
        <v>1364</v>
      </c>
      <c r="C13734" s="178" t="str">
        <f>VLOOKUP(B13734,segédtábla!$A$1:$C$156,2,FALSE)</f>
        <v>Balogh Dávid</v>
      </c>
      <c r="D13734" s="4" t="s">
        <v>11283</v>
      </c>
      <c r="E13734" s="332" t="str">
        <f>VLOOKUP(C13734,'Havi KM'!A:S,4,FALSE)</f>
        <v xml:space="preserve">      426,32 km</v>
      </c>
      <c r="F13734" s="163" t="s">
        <v>11284</v>
      </c>
    </row>
    <row r="13735" spans="1:6" ht="15" customHeight="1">
      <c r="A13735" s="19" t="str">
        <f>VLOOKUP(B13735,segédtábla!$A$1:$C$156,3,FALSE)</f>
        <v>5+2</v>
      </c>
      <c r="B13735" s="226" t="s">
        <v>1256</v>
      </c>
      <c r="C13735" s="13" t="str">
        <f>VLOOKUP(B13735,segédtábla!$A$1:$C$156,2,FALSE)</f>
        <v>Árvai Gábor</v>
      </c>
      <c r="D13735" s="5" t="s">
        <v>11285</v>
      </c>
      <c r="E13735" s="332" t="str">
        <f>VLOOKUP(C13735,'Havi KM'!A:S,4,FALSE)</f>
        <v xml:space="preserve">     1 696,48 km</v>
      </c>
      <c r="F13735" s="163"/>
    </row>
    <row r="13736" spans="1:6" ht="16.5" customHeight="1">
      <c r="A13736" s="19" t="str">
        <f>VLOOKUP(B13736,segédtábla!$A$1:$C$156,3,FALSE)</f>
        <v>11+3</v>
      </c>
      <c r="B13736" s="226" t="s">
        <v>1223</v>
      </c>
      <c r="C13736" s="13" t="str">
        <f>VLOOKUP(B13736,segédtábla!$A$1:$C$156,2,FALSE)</f>
        <v>Molnár Lajos</v>
      </c>
      <c r="D13736" s="4" t="s">
        <v>11286</v>
      </c>
      <c r="E13736" s="332" t="str">
        <f>VLOOKUP(C13736,'Havi KM'!A:S,4,FALSE)</f>
        <v xml:space="preserve">     2 738,73 km</v>
      </c>
      <c r="F13736" s="163"/>
    </row>
    <row r="13737" spans="1:6" ht="15" customHeight="1">
      <c r="A13737" s="19" t="str">
        <f>VLOOKUP(B13737,segédtábla!$A$1:$C$156,3,FALSE)</f>
        <v>5+2</v>
      </c>
      <c r="B13737" s="175" t="s">
        <v>1181</v>
      </c>
      <c r="C13737" s="116" t="str">
        <f>VLOOKUP(B13737,segédtábla!$A$1:$C$156,2,FALSE)</f>
        <v>Lázár Gábor</v>
      </c>
      <c r="D13737" s="143" t="s">
        <v>7136</v>
      </c>
      <c r="E13737" s="332" t="str">
        <f>VLOOKUP(C13737,'Havi KM'!A:S,4,FALSE)</f>
        <v xml:space="preserve">     1 156,79 km</v>
      </c>
      <c r="F13737" s="163"/>
    </row>
    <row r="13739" spans="1:6" ht="15" customHeight="1">
      <c r="A13739" s="10"/>
      <c r="B13739" s="16"/>
      <c r="C13739" s="263">
        <v>46097</v>
      </c>
      <c r="D13739" s="237" t="str">
        <f>TEXT(C13739,"dddd")</f>
        <v>Monday</v>
      </c>
      <c r="E13739" s="330"/>
      <c r="F13739" s="227">
        <f>+COUNTA(B13742:B13793)</f>
        <v>44</v>
      </c>
    </row>
    <row r="13740" spans="1:6" ht="15" customHeight="1">
      <c r="C13740" s="355"/>
    </row>
    <row r="13741" spans="1:6" ht="15" customHeight="1">
      <c r="A13741" s="7" t="s">
        <v>1136</v>
      </c>
      <c r="B13741" s="8" t="s">
        <v>1137</v>
      </c>
      <c r="C13741" s="9" t="s">
        <v>1138</v>
      </c>
      <c r="D13741" s="9" t="s">
        <v>1139</v>
      </c>
      <c r="E13741" s="331" t="s">
        <v>1140</v>
      </c>
      <c r="F13741" s="9" t="s">
        <v>1141</v>
      </c>
    </row>
    <row r="13742" spans="1:6" ht="15" customHeight="1">
      <c r="A13742" s="19" t="str">
        <f>VLOOKUP(B13742,segédtábla!$A$1:$C$156,3,FALSE)</f>
        <v>5+2</v>
      </c>
      <c r="B13742" s="226" t="s">
        <v>1269</v>
      </c>
      <c r="C13742" s="319" t="str">
        <f>VLOOKUP(B13742,segédtábla!$A$1:$C$156,2,FALSE)</f>
        <v>Bagi Lajos + Bagi Márió</v>
      </c>
      <c r="D13742" s="188" t="s">
        <v>11287</v>
      </c>
      <c r="E13742" s="332" t="e">
        <f>VLOOKUP(C13742,'Havi KM'!A:S,4,FALSE)</f>
        <v>#N/A</v>
      </c>
      <c r="F13742" s="163"/>
    </row>
    <row r="13743" spans="1:6" ht="15" customHeight="1">
      <c r="A13743" s="19" t="str">
        <f>VLOOKUP(B13743,segédtábla!$A$1:$C$156,3,FALSE)</f>
        <v>5+2</v>
      </c>
      <c r="B13743" s="226" t="s">
        <v>1149</v>
      </c>
      <c r="C13743" s="13" t="str">
        <f>VLOOKUP(B13743,segédtábla!$A$1:$C$156,2,FALSE)</f>
        <v>Létai Ferenc + Létainé Zsuzsa</v>
      </c>
      <c r="D13743" s="5" t="s">
        <v>11288</v>
      </c>
      <c r="E13743" s="332" t="e">
        <f>VLOOKUP(C13743,'Havi KM'!A:S,4,FALSE)</f>
        <v>#N/A</v>
      </c>
      <c r="F13743" s="163"/>
    </row>
    <row r="13744" spans="1:6" ht="15" customHeight="1">
      <c r="A13744" s="19" t="str">
        <f>VLOOKUP(B13744,segédtábla!$A$1:$C$156,3,FALSE)</f>
        <v>5+2</v>
      </c>
      <c r="B13744" s="226" t="s">
        <v>1159</v>
      </c>
      <c r="C13744" s="13" t="str">
        <f>VLOOKUP(B13744,segédtábla!$A$1:$C$156,2,FALSE)</f>
        <v>Pilló József + Pillóné S. Judit</v>
      </c>
      <c r="D13744" s="5" t="s">
        <v>11289</v>
      </c>
      <c r="E13744" s="332" t="e">
        <f>VLOOKUP(C13744,'Havi KM'!A:S,4,FALSE)</f>
        <v>#N/A</v>
      </c>
      <c r="F13744" s="163"/>
    </row>
    <row r="13745" spans="1:6" ht="15" customHeight="1">
      <c r="A13745" s="19" t="str">
        <f>VLOOKUP(B13745,segédtábla!$A$1:$C$156,3,FALSE)</f>
        <v>5+2</v>
      </c>
      <c r="B13745" s="226" t="s">
        <v>10895</v>
      </c>
      <c r="C13745" s="13" t="str">
        <f>VLOOKUP(B13745,segédtábla!$A$1:$C$156,2,FALSE)</f>
        <v>Nagy Szabina + Kálmán János</v>
      </c>
      <c r="D13745" s="5" t="s">
        <v>11290</v>
      </c>
      <c r="E13745" s="332" t="e">
        <f>VLOOKUP(C13745,'Havi KM'!A:S,4,FALSE)</f>
        <v>#N/A</v>
      </c>
      <c r="F13745" s="163"/>
    </row>
    <row r="13746" spans="1:6" ht="15" customHeight="1">
      <c r="A13746" s="19" t="e">
        <f>VLOOKUP(B13746,segédtábla!$A$1:$C$156,3,FALSE)</f>
        <v>#N/A</v>
      </c>
      <c r="B13746" s="11"/>
      <c r="C13746" s="13" t="e">
        <f>VLOOKUP(B13746,segédtábla!$A$1:$C$156,2,FALSE)</f>
        <v>#N/A</v>
      </c>
      <c r="D13746" s="5"/>
      <c r="E13746" s="332" t="e">
        <f>VLOOKUP(C13746,'Havi KM'!A:S,4,FALSE)</f>
        <v>#N/A</v>
      </c>
      <c r="F13746" s="163"/>
    </row>
    <row r="13747" spans="1:6" ht="15" customHeight="1">
      <c r="A13747" s="19" t="str">
        <f>VLOOKUP(B13747,segédtábla!$A$1:$C$156,3,FALSE)</f>
        <v>11+3</v>
      </c>
      <c r="B13747" s="226" t="s">
        <v>1158</v>
      </c>
      <c r="C13747" s="13" t="str">
        <f>VLOOKUP(B13747,segédtábla!$A$1:$C$156,2,FALSE)</f>
        <v>Csák László</v>
      </c>
      <c r="D13747" s="5" t="s">
        <v>11291</v>
      </c>
      <c r="E13747" s="332" t="str">
        <f>VLOOKUP(C13747,'Havi KM'!A:S,4,FALSE)</f>
        <v xml:space="preserve">     1 157,94 km</v>
      </c>
      <c r="F13747" s="163"/>
    </row>
    <row r="13748" spans="1:6" ht="15" customHeight="1">
      <c r="A13748" s="19" t="str">
        <f>VLOOKUP(B13748,segédtábla!$A$1:$C$156,3,FALSE)</f>
        <v>5+2</v>
      </c>
      <c r="B13748" s="226" t="s">
        <v>1337</v>
      </c>
      <c r="C13748" s="13" t="str">
        <f>VLOOKUP(B13748,segédtábla!$A$1:$C$156,2,FALSE)</f>
        <v>Kozma István / Farkas Rudolf</v>
      </c>
      <c r="D13748" s="5" t="s">
        <v>11292</v>
      </c>
      <c r="E13748" s="332" t="e">
        <f>VLOOKUP(C13748,'Havi KM'!A:S,4,FALSE)</f>
        <v>#N/A</v>
      </c>
      <c r="F13748" s="163"/>
    </row>
    <row r="13749" spans="1:6" ht="15" customHeight="1">
      <c r="A13749" s="19" t="str">
        <f>VLOOKUP(B13749,segédtábla!$A$1:$C$156,3,FALSE)</f>
        <v>10+4</v>
      </c>
      <c r="B13749" s="226" t="s">
        <v>1193</v>
      </c>
      <c r="C13749" s="319" t="str">
        <f>VLOOKUP(B13749,segédtábla!$A$1:$C$156,2,FALSE)</f>
        <v>Gerstmayer Zoltán</v>
      </c>
      <c r="D13749" s="188" t="s">
        <v>11269</v>
      </c>
      <c r="E13749" s="332" t="str">
        <f>VLOOKUP(C13749,'Havi KM'!A:S,4,FALSE)</f>
        <v xml:space="preserve">      0,0 km</v>
      </c>
      <c r="F13749" s="363" t="s">
        <v>11293</v>
      </c>
    </row>
    <row r="13750" spans="1:6" ht="15" customHeight="1">
      <c r="A13750" s="19" t="str">
        <f>VLOOKUP(B13750,segédtábla!$A$1:$C$156,3,FALSE)</f>
        <v>11+3</v>
      </c>
      <c r="B13750" s="226" t="s">
        <v>1195</v>
      </c>
      <c r="C13750" s="13" t="str">
        <f>VLOOKUP(B13750,segédtábla!$A$1:$C$156,2,FALSE)</f>
        <v>Hallók Gábor</v>
      </c>
      <c r="D13750" s="5" t="s">
        <v>11294</v>
      </c>
      <c r="E13750" s="332" t="str">
        <f>VLOOKUP(C13750,'Havi KM'!A:S,4,FALSE)</f>
        <v xml:space="preserve">     2 457,27 km</v>
      </c>
      <c r="F13750" s="163"/>
    </row>
    <row r="13751" spans="1:6" ht="15" customHeight="1">
      <c r="A13751" s="19" t="str">
        <f>VLOOKUP(B13751,segédtábla!$A$1:$C$156,3,FALSE)</f>
        <v>11+2</v>
      </c>
      <c r="B13751" s="226" t="s">
        <v>1197</v>
      </c>
      <c r="C13751" s="319" t="str">
        <f>VLOOKUP(B13751,segédtábla!$A$1:$C$156,2,FALSE)</f>
        <v>Csepeti Péter</v>
      </c>
      <c r="D13751" s="188" t="s">
        <v>11295</v>
      </c>
      <c r="E13751" s="332" t="str">
        <f>VLOOKUP(C13751,'Havi KM'!A:S,4,FALSE)</f>
        <v xml:space="preserve">      982,79 km</v>
      </c>
      <c r="F13751" s="363" t="s">
        <v>11296</v>
      </c>
    </row>
    <row r="13752" spans="1:6" ht="15" customHeight="1">
      <c r="A13752" s="19" t="str">
        <f>VLOOKUP(B13752,segédtábla!$A$1:$C$156,3,FALSE)</f>
        <v>11+3</v>
      </c>
      <c r="B13752" s="226" t="s">
        <v>1168</v>
      </c>
      <c r="C13752" s="319" t="str">
        <f>VLOOKUP(B13752,segédtábla!$A$1:$C$156,2,FALSE)</f>
        <v>Balázs István</v>
      </c>
      <c r="D13752" s="188" t="s">
        <v>11297</v>
      </c>
      <c r="E13752" s="332" t="str">
        <f>VLOOKUP(C13752,'Havi KM'!A:S,4,FALSE)</f>
        <v xml:space="preserve">     1 401,93 km</v>
      </c>
      <c r="F13752" s="163" t="s">
        <v>5948</v>
      </c>
    </row>
    <row r="13753" spans="1:6" ht="15" customHeight="1">
      <c r="A13753" s="19" t="str">
        <f>VLOOKUP(B13753,segédtábla!$A$1:$C$156,3,FALSE)</f>
        <v>5+2</v>
      </c>
      <c r="B13753" s="226" t="s">
        <v>1290</v>
      </c>
      <c r="C13753" s="13" t="str">
        <f>VLOOKUP(B13753,segédtábla!$A$1:$C$156,2,FALSE)</f>
        <v>Katona Gábor</v>
      </c>
      <c r="D13753" s="240" t="s">
        <v>11298</v>
      </c>
      <c r="E13753" s="332" t="str">
        <f>VLOOKUP(C13753,'Havi KM'!A:S,4,FALSE)</f>
        <v xml:space="preserve">     1 977,6 km</v>
      </c>
      <c r="F13753" s="163"/>
    </row>
    <row r="13754" spans="1:6" ht="15" customHeight="1">
      <c r="A13754" s="19" t="str">
        <f>VLOOKUP(B13754,segédtábla!$A$1:$C$156,3,FALSE)</f>
        <v>5+2</v>
      </c>
      <c r="B13754" s="226" t="s">
        <v>10972</v>
      </c>
      <c r="C13754" s="13" t="str">
        <f>VLOOKUP(B13754,segédtábla!$A$1:$C$156,2,FALSE)</f>
        <v>Musicz Miklós / Hollósi László</v>
      </c>
      <c r="D13754" s="5" t="s">
        <v>11299</v>
      </c>
      <c r="E13754" s="332" t="e">
        <f>VLOOKUP(C13754,'Havi KM'!A:S,4,FALSE)</f>
        <v>#N/A</v>
      </c>
      <c r="F13754" s="163"/>
    </row>
    <row r="13755" spans="1:6" ht="15" customHeight="1">
      <c r="A13755" s="19" t="str">
        <f>VLOOKUP(B13755,segédtábla!$A$1:$C$156,3,FALSE)</f>
        <v>5+2</v>
      </c>
      <c r="B13755" s="226" t="s">
        <v>10904</v>
      </c>
      <c r="C13755" s="13" t="str">
        <f>VLOOKUP(B13755,segédtábla!$A$1:$C$156,2,FALSE)</f>
        <v>Árvai József</v>
      </c>
      <c r="D13755" s="5" t="s">
        <v>11300</v>
      </c>
      <c r="E13755" s="332" t="str">
        <f>VLOOKUP(C13755,'Havi KM'!A:S,4,FALSE)</f>
        <v xml:space="preserve">     1 581,31 km</v>
      </c>
      <c r="F13755" s="163"/>
    </row>
    <row r="13756" spans="1:6" ht="15" customHeight="1">
      <c r="A13756" s="19" t="str">
        <f>VLOOKUP(B13756,segédtábla!$A$1:$C$156,3,FALSE)</f>
        <v>5+2</v>
      </c>
      <c r="B13756" s="226" t="s">
        <v>10979</v>
      </c>
      <c r="C13756" s="13" t="str">
        <f>VLOOKUP(B13756,segédtábla!$A$1:$C$156,2,FALSE)</f>
        <v>Richter Róbert Csaba</v>
      </c>
      <c r="D13756" s="5" t="s">
        <v>11301</v>
      </c>
      <c r="E13756" s="332" t="str">
        <f>VLOOKUP(C13756,'Havi KM'!A:S,4,FALSE)</f>
        <v xml:space="preserve">     1 942,76 km</v>
      </c>
      <c r="F13756" s="163"/>
    </row>
    <row r="13757" spans="1:6" ht="15" customHeight="1">
      <c r="A13757" s="19" t="str">
        <f>VLOOKUP(B13757,segédtábla!$A$1:$C$156,3,FALSE)</f>
        <v>11+3</v>
      </c>
      <c r="B13757" s="226" t="s">
        <v>1296</v>
      </c>
      <c r="C13757" s="13" t="str">
        <f>VLOOKUP(B13757,segédtábla!$A$1:$C$156,2,FALSE)</f>
        <v>Kálóczi Péter</v>
      </c>
      <c r="D13757" s="240" t="s">
        <v>11302</v>
      </c>
      <c r="E13757" s="332" t="str">
        <f>VLOOKUP(C13757,'Havi KM'!A:S,4,FALSE)</f>
        <v xml:space="preserve">      933,04 km</v>
      </c>
      <c r="F13757" s="363" t="s">
        <v>1041</v>
      </c>
    </row>
    <row r="13758" spans="1:6" ht="15" customHeight="1">
      <c r="A13758" s="19" t="str">
        <f>VLOOKUP(B13758,segédtábla!$A$1:$C$156,3,FALSE)</f>
        <v>5+2</v>
      </c>
      <c r="B13758" s="226" t="s">
        <v>1179</v>
      </c>
      <c r="C13758" s="13" t="str">
        <f>VLOOKUP(B13758,segédtábla!$A$1:$C$156,2,FALSE)</f>
        <v>Horváth Ákos</v>
      </c>
      <c r="D13758" s="5" t="s">
        <v>11303</v>
      </c>
      <c r="E13758" s="332" t="str">
        <f>VLOOKUP(C13758,'Havi KM'!A:S,4,FALSE)</f>
        <v xml:space="preserve">     1 036,99 km</v>
      </c>
      <c r="F13758" s="163"/>
    </row>
    <row r="13759" spans="1:6" ht="15" customHeight="1">
      <c r="A13759" s="19" t="str">
        <f>VLOOKUP(B13759,segédtábla!$A$1:$C$156,3,FALSE)</f>
        <v>11+3</v>
      </c>
      <c r="B13759" s="226" t="s">
        <v>1405</v>
      </c>
      <c r="C13759" s="13" t="str">
        <f>VLOOKUP(B13759,segédtábla!$A$1:$C$156,2,FALSE)</f>
        <v>Marton Péter</v>
      </c>
      <c r="D13759" s="240" t="s">
        <v>11304</v>
      </c>
      <c r="E13759" s="332" t="str">
        <f>VLOOKUP(C13759,'Havi KM'!A:S,4,FALSE)</f>
        <v xml:space="preserve">     1 405,83 km</v>
      </c>
      <c r="F13759" s="163"/>
    </row>
    <row r="13760" spans="1:6" ht="15" customHeight="1">
      <c r="A13760" s="19" t="str">
        <f>VLOOKUP(B13760,segédtábla!$A$1:$C$156,3,FALSE)</f>
        <v>5+2</v>
      </c>
      <c r="B13760" s="226" t="s">
        <v>1208</v>
      </c>
      <c r="C13760" s="13" t="str">
        <f>VLOOKUP(B13760,segédtábla!$A$1:$C$156,2,FALSE)</f>
        <v>Drozd Péter</v>
      </c>
      <c r="D13760" s="5" t="s">
        <v>11305</v>
      </c>
      <c r="E13760" s="332" t="str">
        <f>VLOOKUP(C13760,'Havi KM'!A:S,4,FALSE)</f>
        <v xml:space="preserve">     1 972,38 km</v>
      </c>
      <c r="F13760" s="163"/>
    </row>
    <row r="13761" spans="1:6" ht="15" customHeight="1">
      <c r="A13761" s="19" t="str">
        <f>VLOOKUP(B13761,segédtábla!$A$1:$C$156,3,FALSE)</f>
        <v>5+2</v>
      </c>
      <c r="B13761" s="226" t="s">
        <v>1317</v>
      </c>
      <c r="C13761" s="13" t="str">
        <f>VLOOKUP(B13761,segédtábla!$A$1:$C$156,2,FALSE)</f>
        <v>Tőzsér Gábor</v>
      </c>
      <c r="D13761" s="5" t="s">
        <v>11306</v>
      </c>
      <c r="E13761" s="332" t="str">
        <f>VLOOKUP(C13761,'Havi KM'!A:S,4,FALSE)</f>
        <v xml:space="preserve">     1 375,22 km</v>
      </c>
      <c r="F13761" s="231"/>
    </row>
    <row r="13762" spans="1:6" ht="15" customHeight="1">
      <c r="A13762" s="19" t="str">
        <f>VLOOKUP(B13762,segédtábla!$A$1:$C$156,3,FALSE)</f>
        <v>11+3</v>
      </c>
      <c r="B13762" s="226" t="s">
        <v>1183</v>
      </c>
      <c r="C13762" s="319" t="str">
        <f>VLOOKUP(B13762,segédtábla!$A$1:$C$156,2,FALSE)</f>
        <v>Kelemen Imre</v>
      </c>
      <c r="D13762" s="188" t="s">
        <v>11307</v>
      </c>
      <c r="E13762" s="332" t="str">
        <f>VLOOKUP(C13762,'Havi KM'!A:S,4,FALSE)</f>
        <v xml:space="preserve">     2 133,94 km</v>
      </c>
      <c r="F13762" s="163"/>
    </row>
    <row r="13763" spans="1:6" ht="16.5" customHeight="1">
      <c r="A13763" s="19" t="str">
        <f>VLOOKUP(B13763,segédtábla!$A$1:$C$156,3,FALSE)</f>
        <v>5+2</v>
      </c>
      <c r="B13763" s="226" t="s">
        <v>1323</v>
      </c>
      <c r="C13763" s="13" t="str">
        <f>VLOOKUP(B13763,segédtábla!$A$1:$C$156,2,FALSE)</f>
        <v>Moldicz Tamás</v>
      </c>
      <c r="D13763" s="4" t="s">
        <v>11308</v>
      </c>
      <c r="E13763" s="332" t="str">
        <f>VLOOKUP(C13763,'Havi KM'!A:S,4,FALSE)</f>
        <v xml:space="preserve">      938,86 km</v>
      </c>
      <c r="F13763" s="163" t="s">
        <v>11309</v>
      </c>
    </row>
    <row r="13764" spans="1:6" ht="15" customHeight="1">
      <c r="A13764" s="19" t="str">
        <f>VLOOKUP(B13764,segédtábla!$A$1:$C$156,3,FALSE)</f>
        <v>11+3</v>
      </c>
      <c r="B13764" s="226" t="s">
        <v>1372</v>
      </c>
      <c r="C13764" s="319" t="str">
        <f>VLOOKUP(B13764,segédtábla!$A$1:$C$156,2,FALSE)</f>
        <v>Lutz Márk Richárd</v>
      </c>
      <c r="D13764" s="188" t="s">
        <v>11310</v>
      </c>
      <c r="E13764" s="332" t="str">
        <f>VLOOKUP(C13764,'Havi KM'!A:S,4,FALSE)</f>
        <v xml:space="preserve">     2 443,97 km</v>
      </c>
      <c r="F13764" s="163" t="s">
        <v>11310</v>
      </c>
    </row>
    <row r="13765" spans="1:6" ht="15" customHeight="1">
      <c r="A13765" s="19" t="str">
        <f>VLOOKUP(B13765,segédtábla!$A$1:$C$156,3,FALSE)</f>
        <v>5+2</v>
      </c>
      <c r="B13765" s="226" t="s">
        <v>1410</v>
      </c>
      <c r="C13765" s="319" t="str">
        <f>VLOOKUP(B13765,segédtábla!$A$1:$C$156,2,FALSE)</f>
        <v>Berek Dániel</v>
      </c>
      <c r="D13765" s="188" t="s">
        <v>11311</v>
      </c>
      <c r="E13765" s="332" t="str">
        <f>VLOOKUP(C13765,'Havi KM'!A:S,4,FALSE)</f>
        <v xml:space="preserve">      0,0 km</v>
      </c>
      <c r="F13765" s="231"/>
    </row>
    <row r="13766" spans="1:6" ht="15" customHeight="1">
      <c r="A13766" s="19" t="str">
        <f>VLOOKUP(B13766,segédtábla!$A$1:$C$156,3,FALSE)</f>
        <v>11+3</v>
      </c>
      <c r="B13766" s="226" t="s">
        <v>1221</v>
      </c>
      <c r="C13766" s="13" t="str">
        <f>VLOOKUP(B13766,segédtábla!$A$1:$C$156,2,FALSE)</f>
        <v>Vass István</v>
      </c>
      <c r="D13766" s="5" t="s">
        <v>11312</v>
      </c>
      <c r="E13766" s="332" t="e">
        <f>VLOOKUP(C13766,'Havi KM'!A:S,4,FALSE)</f>
        <v>#N/A</v>
      </c>
      <c r="F13766" s="163"/>
    </row>
    <row r="13767" spans="1:6" ht="16.5" customHeight="1">
      <c r="A13767" s="19" t="str">
        <f>VLOOKUP(B13767,segédtábla!$A$1:$C$156,3,FALSE)</f>
        <v>10+4</v>
      </c>
      <c r="B13767" s="226" t="s">
        <v>1191</v>
      </c>
      <c r="C13767" s="13" t="str">
        <f>VLOOKUP(B13767,segédtábla!$A$1:$C$156,2,FALSE)</f>
        <v>Leiner Gábor</v>
      </c>
      <c r="D13767" s="5" t="s">
        <v>11313</v>
      </c>
      <c r="E13767" s="332" t="str">
        <f>VLOOKUP(C13767,'Havi KM'!A:S,4,FALSE)</f>
        <v xml:space="preserve">     1 700,32 km</v>
      </c>
      <c r="F13767" s="163"/>
    </row>
    <row r="13768" spans="1:6" ht="15" customHeight="1">
      <c r="A13768" s="19" t="str">
        <f>VLOOKUP(B13768,segédtábla!$A$1:$C$156,3,FALSE)</f>
        <v>11+3</v>
      </c>
      <c r="B13768" s="226" t="s">
        <v>1321</v>
      </c>
      <c r="C13768" s="13" t="str">
        <f>VLOOKUP(B13768,segédtábla!$A$1:$C$156,2,FALSE)</f>
        <v>Kovács Márton Péter</v>
      </c>
      <c r="D13768" s="5" t="s">
        <v>11314</v>
      </c>
      <c r="E13768" s="332" t="str">
        <f>VLOOKUP(C13768,'Havi KM'!A:S,4,FALSE)</f>
        <v xml:space="preserve">     2 936,38 km</v>
      </c>
      <c r="F13768" s="163" t="s">
        <v>11315</v>
      </c>
    </row>
    <row r="13769" spans="1:6" ht="15" customHeight="1">
      <c r="A13769" s="19" t="str">
        <f>VLOOKUP(B13769,segédtábla!$A$1:$C$156,3,FALSE)</f>
        <v>5+2</v>
      </c>
      <c r="B13769" s="226" t="s">
        <v>1266</v>
      </c>
      <c r="C13769" s="319" t="str">
        <f>VLOOKUP(B13769,segédtábla!$A$1:$C$156,2,FALSE)</f>
        <v>Nagy György</v>
      </c>
      <c r="D13769" s="188" t="s">
        <v>11316</v>
      </c>
      <c r="E13769" s="332" t="str">
        <f>VLOOKUP(C13769,'Havi KM'!A:S,4,FALSE)</f>
        <v xml:space="preserve">     1 204,28 km</v>
      </c>
      <c r="F13769" s="163" t="s">
        <v>11317</v>
      </c>
    </row>
    <row r="13770" spans="1:6" ht="15" customHeight="1">
      <c r="A13770" s="19" t="str">
        <f>VLOOKUP(B13770,segédtábla!$A$1:$C$156,3,FALSE)</f>
        <v>5+2</v>
      </c>
      <c r="B13770" s="226" t="s">
        <v>1341</v>
      </c>
      <c r="C13770" s="13" t="str">
        <f>VLOOKUP(B13770,segédtábla!$A$1:$C$156,2,FALSE)</f>
        <v>Szegedi Zsolt</v>
      </c>
      <c r="D13770" s="240" t="s">
        <v>11318</v>
      </c>
      <c r="E13770" s="332" t="str">
        <f>VLOOKUP(C13770,'Havi KM'!A:S,4,FALSE)</f>
        <v xml:space="preserve">     1 560,76 km</v>
      </c>
      <c r="F13770" s="163" t="s">
        <v>11319</v>
      </c>
    </row>
    <row r="13771" spans="1:6" ht="15" customHeight="1">
      <c r="A13771" s="19" t="str">
        <f>VLOOKUP(B13771,segédtábla!$A$1:$C$156,3,FALSE)</f>
        <v>11+3</v>
      </c>
      <c r="B13771" s="226" t="s">
        <v>1212</v>
      </c>
      <c r="C13771" s="13" t="str">
        <f>VLOOKUP(B13771,segédtábla!$A$1:$C$156,2,FALSE)</f>
        <v>Kopányi László</v>
      </c>
      <c r="D13771" s="5" t="s">
        <v>11320</v>
      </c>
      <c r="E13771" s="332" t="str">
        <f>VLOOKUP(C13771,'Havi KM'!A:S,4,FALSE)</f>
        <v xml:space="preserve">     2 365,46 km</v>
      </c>
      <c r="F13771" s="163"/>
    </row>
    <row r="13772" spans="1:6" ht="16.5" customHeight="1">
      <c r="A13772" s="19" t="str">
        <f>VLOOKUP(B13772,segédtábla!$A$1:$C$156,3,FALSE)</f>
        <v>5+2</v>
      </c>
      <c r="B13772" s="226" t="s">
        <v>1262</v>
      </c>
      <c r="C13772" s="13" t="str">
        <f>VLOOKUP(B13772,segédtábla!$A$1:$C$156,2,FALSE)</f>
        <v>Balázs Tibor</v>
      </c>
      <c r="D13772" s="5" t="s">
        <v>11321</v>
      </c>
      <c r="E13772" s="332" t="str">
        <f>VLOOKUP(C13772,'Havi KM'!A:S,4,FALSE)</f>
        <v xml:space="preserve">      261,82 km</v>
      </c>
      <c r="F13772" s="163"/>
    </row>
    <row r="13773" spans="1:6" ht="16.5" customHeight="1">
      <c r="A13773" s="19" t="str">
        <f>VLOOKUP(B13773,segédtábla!$A$1:$C$156,3,FALSE)</f>
        <v>11+3</v>
      </c>
      <c r="B13773" s="226" t="s">
        <v>1413</v>
      </c>
      <c r="C13773" s="13" t="str">
        <f>VLOOKUP(B13773,segédtábla!$A$1:$C$156,2,FALSE)</f>
        <v>Szkolcsek György</v>
      </c>
      <c r="D13773" s="5" t="s">
        <v>11322</v>
      </c>
      <c r="E13773" s="332" t="str">
        <f>VLOOKUP(C13773,'Havi KM'!A:S,4,FALSE)</f>
        <v xml:space="preserve">     1 278,42 km</v>
      </c>
      <c r="F13773" s="163"/>
    </row>
    <row r="13774" spans="1:6" ht="15" customHeight="1">
      <c r="A13774" s="19" t="str">
        <f>VLOOKUP(B13774,segédtábla!$A$1:$C$156,3,FALSE)</f>
        <v>5+2</v>
      </c>
      <c r="B13774" s="226" t="s">
        <v>1264</v>
      </c>
      <c r="C13774" s="13" t="str">
        <f>VLOOKUP(B13774,segédtábla!$A$1:$C$156,2,FALSE)</f>
        <v>Sógorka Csaba</v>
      </c>
      <c r="D13774" s="240" t="s">
        <v>11323</v>
      </c>
      <c r="E13774" s="332" t="str">
        <f>VLOOKUP(C13774,'Havi KM'!A:S,4,FALSE)</f>
        <v xml:space="preserve">     1 480,64 km</v>
      </c>
      <c r="F13774" s="163"/>
    </row>
    <row r="13775" spans="1:6" ht="16.5" customHeight="1">
      <c r="A13775" s="19" t="e">
        <f>VLOOKUP(B13775,segédtábla!$A$1:$C$156,3,FALSE)</f>
        <v>#N/A</v>
      </c>
      <c r="B13775" s="11"/>
      <c r="C13775" s="13" t="e">
        <f>VLOOKUP(B13775,segédtábla!$A$1:$C$156,2,FALSE)</f>
        <v>#N/A</v>
      </c>
      <c r="D13775" s="5"/>
      <c r="E13775" s="332" t="e">
        <f>VLOOKUP(C13775,'Havi KM'!A:S,4,FALSE)</f>
        <v>#N/A</v>
      </c>
      <c r="F13775" s="163"/>
    </row>
    <row r="13776" spans="1:6" ht="16.5" customHeight="1">
      <c r="A13776" s="19" t="str">
        <f>VLOOKUP(B13776,segédtábla!$A$1:$C$156,3,FALSE)</f>
        <v>11+3</v>
      </c>
      <c r="B13776" s="175" t="s">
        <v>7332</v>
      </c>
      <c r="C13776" s="116" t="str">
        <f>VLOOKUP(B13776,segédtábla!$A$1:$C$156,2,FALSE)</f>
        <v>Choijiljav Batbaatar</v>
      </c>
      <c r="D13776" s="143" t="s">
        <v>1462</v>
      </c>
      <c r="E13776" s="332" t="str">
        <f>VLOOKUP(C13776,'Havi KM'!A:S,4,FALSE)</f>
        <v xml:space="preserve">     1 929,86 km</v>
      </c>
      <c r="F13776" s="163"/>
    </row>
    <row r="13777" spans="1:6" ht="15" customHeight="1">
      <c r="A13777" s="19" t="str">
        <f>VLOOKUP(B13777,segédtábla!$A$1:$C$156,3,FALSE)</f>
        <v>5+2</v>
      </c>
      <c r="B13777" s="428" t="s">
        <v>1200</v>
      </c>
      <c r="C13777" s="429" t="str">
        <f>VLOOKUP(B13777,segédtábla!$A$1:$C$156,2,FALSE)</f>
        <v>Giber Zoltán</v>
      </c>
      <c r="D13777" s="240" t="s">
        <v>1663</v>
      </c>
      <c r="E13777" s="332" t="str">
        <f>VLOOKUP(C13777,'Havi KM'!A:S,4,FALSE)</f>
        <v xml:space="preserve">     1 523,35 km</v>
      </c>
      <c r="F13777" s="163"/>
    </row>
    <row r="13778" spans="1:6" ht="15" customHeight="1">
      <c r="A13778" s="19" t="str">
        <f>VLOOKUP(B13778,segédtábla!$A$1:$C$156,3,FALSE)</f>
        <v>5+2</v>
      </c>
      <c r="B13778" s="428" t="s">
        <v>1341</v>
      </c>
      <c r="C13778" s="429" t="str">
        <f>VLOOKUP(B13778,segédtábla!$A$1:$C$156,2,FALSE)</f>
        <v>Szegedi Zsolt</v>
      </c>
      <c r="D13778" s="240" t="s">
        <v>1663</v>
      </c>
      <c r="E13778" s="332" t="str">
        <f>VLOOKUP(C13778,'Havi KM'!A:S,4,FALSE)</f>
        <v xml:space="preserve">     1 560,76 km</v>
      </c>
      <c r="F13778" s="163"/>
    </row>
    <row r="13779" spans="1:6" ht="15" customHeight="1">
      <c r="A13779" s="19" t="str">
        <f>VLOOKUP(B13779,segédtábla!$A$1:$C$156,3,FALSE)</f>
        <v>5+2</v>
      </c>
      <c r="B13779" s="428" t="s">
        <v>1288</v>
      </c>
      <c r="C13779" s="429" t="str">
        <f>VLOOKUP(B13779,segédtábla!$A$1:$C$156,2,FALSE)</f>
        <v>Németh Zsolt</v>
      </c>
      <c r="D13779" s="240" t="s">
        <v>1663</v>
      </c>
      <c r="E13779" s="332" t="str">
        <f>VLOOKUP(C13779,'Havi KM'!A:S,4,FALSE)</f>
        <v xml:space="preserve">      347,54 km</v>
      </c>
      <c r="F13779" s="163"/>
    </row>
    <row r="13781" spans="1:6" ht="15" customHeight="1">
      <c r="A13781" s="10"/>
      <c r="B13781" s="16"/>
      <c r="C13781" s="263">
        <v>46098</v>
      </c>
      <c r="D13781" s="237" t="str">
        <f>TEXT(C13781,"dddd")</f>
        <v>Tuesday</v>
      </c>
      <c r="E13781" s="330"/>
      <c r="F13781" s="227">
        <f>+COUNTA(B13784:B13875)</f>
        <v>68</v>
      </c>
    </row>
    <row r="13782" spans="1:6" ht="15" customHeight="1">
      <c r="C13782" s="355"/>
    </row>
    <row r="13783" spans="1:6" ht="15" customHeight="1">
      <c r="A13783" s="7" t="s">
        <v>1136</v>
      </c>
      <c r="B13783" s="8" t="s">
        <v>1137</v>
      </c>
      <c r="C13783" s="9" t="s">
        <v>1138</v>
      </c>
      <c r="D13783" s="9" t="s">
        <v>1139</v>
      </c>
      <c r="E13783" s="331" t="s">
        <v>1140</v>
      </c>
      <c r="F13783" s="9" t="s">
        <v>1141</v>
      </c>
    </row>
    <row r="13784" spans="1:6" ht="15" customHeight="1">
      <c r="A13784" s="19" t="str">
        <f>VLOOKUP(B13784,segédtábla!$A$1:$C$156,3,FALSE)</f>
        <v>5+2</v>
      </c>
      <c r="B13784" s="226" t="s">
        <v>1200</v>
      </c>
      <c r="C13784" s="178" t="str">
        <f>VLOOKUP(B13784,segédtábla!$A$1:$C$156,2,FALSE)</f>
        <v>Giber Zoltán</v>
      </c>
      <c r="D13784" s="4" t="s">
        <v>1436</v>
      </c>
      <c r="E13784" s="332" t="str">
        <f>VLOOKUP(C13784,'Havi KM'!A:S,4,FALSE)</f>
        <v xml:space="preserve">     1 523,35 km</v>
      </c>
      <c r="F13784" s="163"/>
    </row>
    <row r="13785" spans="1:6" ht="15" customHeight="1">
      <c r="A13785" s="19" t="str">
        <f>VLOOKUP(B13785,segédtábla!$A$1:$C$156,3,FALSE)</f>
        <v>11+3</v>
      </c>
      <c r="B13785" s="226" t="s">
        <v>1333</v>
      </c>
      <c r="C13785" s="13" t="str">
        <f>VLOOKUP(B13785,segédtábla!$A$1:$C$156,2,FALSE)</f>
        <v>Meilinger Ádám</v>
      </c>
      <c r="D13785" s="542" t="s">
        <v>11324</v>
      </c>
      <c r="E13785" s="332" t="str">
        <f>VLOOKUP(C13785,'Havi KM'!A:S,4,FALSE)</f>
        <v xml:space="preserve">      277,05 km</v>
      </c>
      <c r="F13785" s="163"/>
    </row>
    <row r="13786" spans="1:6" ht="15" customHeight="1">
      <c r="A13786" s="19" t="e">
        <f>VLOOKUP(B13786,segédtábla!$A$1:$C$156,3,FALSE)</f>
        <v>#N/A</v>
      </c>
      <c r="B13786" s="11"/>
      <c r="C13786" s="13" t="e">
        <f>VLOOKUP(B13786,segédtábla!$A$1:$C$156,2,FALSE)</f>
        <v>#N/A</v>
      </c>
      <c r="D13786" s="5"/>
      <c r="E13786" s="332" t="e">
        <f>VLOOKUP(C13786,'Havi KM'!A:S,4,FALSE)</f>
        <v>#N/A</v>
      </c>
      <c r="F13786" s="163"/>
    </row>
    <row r="13787" spans="1:6" ht="15" customHeight="1">
      <c r="A13787" s="19" t="str">
        <f>VLOOKUP(B13787,segédtábla!$A$1:$C$156,3,FALSE)</f>
        <v>5+2</v>
      </c>
      <c r="B13787" s="175" t="s">
        <v>1281</v>
      </c>
      <c r="C13787" s="116" t="str">
        <f>VLOOKUP(B13787,segédtábla!$A$1:$C$156,2,FALSE)</f>
        <v>Kiss Sándor</v>
      </c>
      <c r="D13787" s="143" t="s">
        <v>1436</v>
      </c>
      <c r="E13787" s="332" t="str">
        <f>VLOOKUP(C13787,'Havi KM'!A:S,4,FALSE)</f>
        <v xml:space="preserve">     1 065,91 km</v>
      </c>
      <c r="F13787" s="163" t="s">
        <v>11325</v>
      </c>
    </row>
    <row r="13788" spans="1:6" ht="15" customHeight="1">
      <c r="A13788" s="19" t="e">
        <f>VLOOKUP(B13788,segédtábla!$A$1:$C$156,3,FALSE)</f>
        <v>#N/A</v>
      </c>
      <c r="B13788" s="11"/>
      <c r="C13788" s="13" t="e">
        <f>VLOOKUP(B13788,segédtábla!$A$1:$C$156,2,FALSE)</f>
        <v>#N/A</v>
      </c>
      <c r="D13788" s="5"/>
      <c r="E13788" s="332" t="e">
        <f>VLOOKUP(C13788,'Havi KM'!A:S,4,FALSE)</f>
        <v>#N/A</v>
      </c>
      <c r="F13788" s="163"/>
    </row>
    <row r="13789" spans="1:6" ht="15" customHeight="1">
      <c r="A13789" s="19" t="str">
        <f>VLOOKUP(B13789,segédtábla!$A$1:$C$156,3,FALSE)</f>
        <v>5+2</v>
      </c>
      <c r="B13789" s="226" t="s">
        <v>1152</v>
      </c>
      <c r="C13789" s="13" t="str">
        <f>VLOOKUP(B13789,segédtábla!$A$1:$C$156,2,FALSE)</f>
        <v>Tokorcsi Tibor</v>
      </c>
      <c r="D13789" s="5" t="s">
        <v>1436</v>
      </c>
      <c r="E13789" s="332" t="str">
        <f>VLOOKUP(C13789,'Havi KM'!A:S,4,FALSE)</f>
        <v xml:space="preserve">     1 330,53 km</v>
      </c>
      <c r="F13789" s="163"/>
    </row>
    <row r="13790" spans="1:6" ht="15" customHeight="1">
      <c r="A13790" s="19" t="str">
        <f>VLOOKUP(B13790,segédtábla!$A$1:$C$156,3,FALSE)</f>
        <v>5+2</v>
      </c>
      <c r="B13790" s="226" t="s">
        <v>10870</v>
      </c>
      <c r="C13790" s="13" t="str">
        <f>VLOOKUP(B13790,segédtábla!$A$1:$C$156,2,FALSE)</f>
        <v>Kern Károly János</v>
      </c>
      <c r="D13790" s="5" t="s">
        <v>11326</v>
      </c>
      <c r="E13790" s="332" t="str">
        <f>VLOOKUP(C13790,'Havi KM'!A:S,4,FALSE)</f>
        <v xml:space="preserve">      530,73 km</v>
      </c>
      <c r="F13790" s="163"/>
    </row>
    <row r="13791" spans="1:6" ht="15" customHeight="1">
      <c r="A13791" s="19" t="e">
        <f>VLOOKUP(B13791,segédtábla!$A$1:$C$156,3,FALSE)</f>
        <v>#N/A</v>
      </c>
      <c r="B13791" s="11"/>
      <c r="C13791" s="13" t="e">
        <f>VLOOKUP(B13791,segédtábla!$A$1:$C$156,2,FALSE)</f>
        <v>#N/A</v>
      </c>
      <c r="D13791" s="5"/>
      <c r="E13791" s="332" t="e">
        <f>VLOOKUP(C13791,'Havi KM'!A:S,4,FALSE)</f>
        <v>#N/A</v>
      </c>
      <c r="F13791" s="163"/>
    </row>
    <row r="13792" spans="1:6" ht="15" customHeight="1">
      <c r="A13792" s="19" t="str">
        <f>VLOOKUP(B13792,segédtábla!$A$1:$C$156,3,FALSE)</f>
        <v>11+3</v>
      </c>
      <c r="B13792" s="226" t="s">
        <v>1145</v>
      </c>
      <c r="C13792" s="13" t="str">
        <f>VLOOKUP(B13792,segédtábla!$A$1:$C$156,2,FALSE)</f>
        <v>Fodor Károly</v>
      </c>
      <c r="D13792" s="240" t="s">
        <v>11327</v>
      </c>
      <c r="E13792" s="332" t="str">
        <f>VLOOKUP(C13792,'Havi KM'!A:S,4,FALSE)</f>
        <v xml:space="preserve">     1 559,63 km</v>
      </c>
      <c r="F13792" s="163" t="s">
        <v>5948</v>
      </c>
    </row>
    <row r="13793" spans="1:6" ht="15" customHeight="1">
      <c r="A13793" s="19" t="str">
        <f>VLOOKUP(B13793,segédtábla!$A$1:$C$156,3,FALSE)</f>
        <v>5+2</v>
      </c>
      <c r="B13793" s="226" t="s">
        <v>10976</v>
      </c>
      <c r="C13793" s="13" t="str">
        <f>VLOOKUP(B13793,segédtábla!$A$1:$C$156,2,FALSE)</f>
        <v>Ormándi Máriusz</v>
      </c>
      <c r="D13793" s="4" t="s">
        <v>11328</v>
      </c>
      <c r="E13793" s="332" t="str">
        <f>VLOOKUP(C13793,'Havi KM'!A:S,4,FALSE)</f>
        <v xml:space="preserve">     2 055,73 km</v>
      </c>
      <c r="F13793" s="163" t="s">
        <v>11329</v>
      </c>
    </row>
    <row r="13794" spans="1:6" ht="15" customHeight="1">
      <c r="A13794" s="19" t="str">
        <f>VLOOKUP(B13794,segédtábla!$A$1:$C$156,3,FALSE)</f>
        <v>11+3</v>
      </c>
      <c r="B13794" s="226" t="s">
        <v>10919</v>
      </c>
      <c r="C13794" s="13" t="str">
        <f>VLOOKUP(B13794,segédtábla!$A$1:$C$156,2,FALSE)</f>
        <v>Lakatos Róbert</v>
      </c>
      <c r="D13794" s="4" t="s">
        <v>11330</v>
      </c>
      <c r="E13794" s="332" t="str">
        <f>VLOOKUP(C13794,'Havi KM'!A:S,4,FALSE)</f>
        <v xml:space="preserve">     1 983,87 km</v>
      </c>
      <c r="F13794" s="363"/>
    </row>
    <row r="13795" spans="1:6" ht="15" customHeight="1">
      <c r="A13795" s="19" t="str">
        <f>VLOOKUP(B13795,segédtábla!$A$1:$C$156,3,FALSE)</f>
        <v>11+3</v>
      </c>
      <c r="B13795" s="226" t="s">
        <v>1319</v>
      </c>
      <c r="C13795" s="13" t="str">
        <f>VLOOKUP(B13795,segédtábla!$A$1:$C$156,2,FALSE)</f>
        <v>Simon Gábor</v>
      </c>
      <c r="D13795" s="4" t="s">
        <v>11331</v>
      </c>
      <c r="E13795" s="332" t="str">
        <f>VLOOKUP(C13795,'Havi KM'!A:S,4,FALSE)</f>
        <v xml:space="preserve">     1 814,55 km</v>
      </c>
      <c r="F13795" s="163"/>
    </row>
    <row r="13796" spans="1:6" ht="15" customHeight="1">
      <c r="A13796" s="19" t="str">
        <f>VLOOKUP(B13796,segédtábla!$A$1:$C$156,3,FALSE)</f>
        <v>11+3</v>
      </c>
      <c r="B13796" s="226" t="s">
        <v>1345</v>
      </c>
      <c r="C13796" s="13" t="str">
        <f>VLOOKUP(B13796,segédtábla!$A$1:$C$156,2,FALSE)</f>
        <v>Berek Gábor</v>
      </c>
      <c r="D13796" s="4" t="s">
        <v>11332</v>
      </c>
      <c r="E13796" s="332" t="str">
        <f>VLOOKUP(C13796,'Havi KM'!A:S,4,FALSE)</f>
        <v xml:space="preserve">      0,0 km</v>
      </c>
      <c r="F13796" s="163" t="s">
        <v>1041</v>
      </c>
    </row>
    <row r="13797" spans="1:6" ht="16.5" customHeight="1">
      <c r="A13797" s="19" t="str">
        <f>VLOOKUP(B13797,segédtábla!$A$1:$C$156,3,FALSE)</f>
        <v>5+2</v>
      </c>
      <c r="B13797" s="226" t="s">
        <v>1326</v>
      </c>
      <c r="C13797" s="13" t="str">
        <f>VLOOKUP(B13797,segédtábla!$A$1:$C$156,2,FALSE)</f>
        <v>Polyák László</v>
      </c>
      <c r="D13797" s="4" t="s">
        <v>11333</v>
      </c>
      <c r="E13797" s="332" t="str">
        <f>VLOOKUP(C13797,'Havi KM'!A:S,4,FALSE)</f>
        <v xml:space="preserve">     1 140,81 km</v>
      </c>
      <c r="F13797" s="163"/>
    </row>
    <row r="13798" spans="1:6" ht="15" customHeight="1">
      <c r="A13798" s="19" t="str">
        <f>VLOOKUP(B13798,segédtábla!$A$1:$C$156,3,FALSE)</f>
        <v>5+2</v>
      </c>
      <c r="B13798" s="226" t="s">
        <v>1311</v>
      </c>
      <c r="C13798" s="13" t="str">
        <f>VLOOKUP(B13798,segédtábla!$A$1:$C$156,2,FALSE)</f>
        <v>Árgyellán István Augusto</v>
      </c>
      <c r="D13798" s="4" t="s">
        <v>11334</v>
      </c>
      <c r="E13798" s="332" t="str">
        <f>VLOOKUP(C13798,'Havi KM'!A:S,4,FALSE)</f>
        <v xml:space="preserve">     1 504,17 km</v>
      </c>
      <c r="F13798" s="163" t="s">
        <v>11335</v>
      </c>
    </row>
    <row r="13799" spans="1:6" ht="15" customHeight="1">
      <c r="A13799" s="19" t="str">
        <f>VLOOKUP(B13799,segédtábla!$A$1:$C$156,3,FALSE)</f>
        <v>11+3</v>
      </c>
      <c r="B13799" s="226" t="s">
        <v>1223</v>
      </c>
      <c r="C13799" s="13" t="str">
        <f>VLOOKUP(B13799,segédtábla!$A$1:$C$156,2,FALSE)</f>
        <v>Molnár Lajos</v>
      </c>
      <c r="D13799" s="4" t="s">
        <v>11336</v>
      </c>
      <c r="E13799" s="332" t="str">
        <f>VLOOKUP(C13799,'Havi KM'!A:S,4,FALSE)</f>
        <v xml:space="preserve">     2 738,73 km</v>
      </c>
      <c r="F13799" s="163"/>
    </row>
    <row r="13800" spans="1:6" ht="15" customHeight="1">
      <c r="A13800" s="19" t="str">
        <f>VLOOKUP(B13800,segédtábla!$A$1:$C$156,3,FALSE)</f>
        <v>5+2</v>
      </c>
      <c r="B13800" s="226" t="s">
        <v>1227</v>
      </c>
      <c r="C13800" s="13" t="str">
        <f>VLOOKUP(B13800,segédtábla!$A$1:$C$156,2,FALSE)</f>
        <v>Horváth Ferenc</v>
      </c>
      <c r="D13800" s="4" t="s">
        <v>11337</v>
      </c>
      <c r="E13800" s="332" t="str">
        <f>VLOOKUP(C13800,'Havi KM'!A:S,4,FALSE)</f>
        <v xml:space="preserve">     1 488,98 km</v>
      </c>
      <c r="F13800" s="163" t="s">
        <v>3158</v>
      </c>
    </row>
    <row r="13801" spans="1:6" ht="15" customHeight="1">
      <c r="A13801" s="19" t="str">
        <f>VLOOKUP(B13801,segédtábla!$A$1:$C$156,3,FALSE)</f>
        <v>5+2</v>
      </c>
      <c r="B13801" s="226" t="s">
        <v>1288</v>
      </c>
      <c r="C13801" s="13" t="str">
        <f>VLOOKUP(B13801,segédtábla!$A$1:$C$156,2,FALSE)</f>
        <v>Németh Zsolt</v>
      </c>
      <c r="D13801" s="4" t="s">
        <v>11338</v>
      </c>
      <c r="E13801" s="332" t="str">
        <f>VLOOKUP(C13801,'Havi KM'!A:S,4,FALSE)</f>
        <v xml:space="preserve">      347,54 km</v>
      </c>
      <c r="F13801" s="231" t="s">
        <v>11339</v>
      </c>
    </row>
    <row r="13802" spans="1:6" ht="15" customHeight="1">
      <c r="A13802" s="19" t="str">
        <f>VLOOKUP(B13802,segédtábla!$A$1:$C$156,3,FALSE)</f>
        <v>11+3</v>
      </c>
      <c r="B13802" s="226" t="s">
        <v>7332</v>
      </c>
      <c r="C13802" s="13" t="str">
        <f>VLOOKUP(B13802,segédtábla!$A$1:$C$156,2,FALSE)</f>
        <v>Choijiljav Batbaatar</v>
      </c>
      <c r="D13802" s="4" t="s">
        <v>11340</v>
      </c>
      <c r="E13802" s="332" t="str">
        <f>VLOOKUP(C13802,'Havi KM'!A:S,4,FALSE)</f>
        <v xml:space="preserve">     1 929,86 km</v>
      </c>
      <c r="F13802" s="163" t="s">
        <v>11341</v>
      </c>
    </row>
    <row r="13803" spans="1:6" ht="15" customHeight="1">
      <c r="A13803" s="19" t="str">
        <f>VLOOKUP(B13803,segédtábla!$A$1:$C$156,3,FALSE)</f>
        <v>1/1.</v>
      </c>
      <c r="B13803" s="226" t="s">
        <v>1165</v>
      </c>
      <c r="C13803" s="13" t="str">
        <f>VLOOKUP(B13803,segédtábla!$A$1:$C$156,2,FALSE)</f>
        <v>Szabó Levente</v>
      </c>
      <c r="D13803" s="4" t="s">
        <v>11342</v>
      </c>
      <c r="E13803" s="332" t="str">
        <f>VLOOKUP(C13803,'Havi KM'!A:S,4,FALSE)</f>
        <v xml:space="preserve">     2 412,32 km</v>
      </c>
      <c r="F13803" s="163" t="s">
        <v>11343</v>
      </c>
    </row>
    <row r="13804" spans="1:6" ht="15" customHeight="1">
      <c r="A13804" s="19" t="str">
        <f>VLOOKUP(B13804,segédtábla!$A$1:$C$156,3,FALSE)</f>
        <v>11+3</v>
      </c>
      <c r="B13804" s="226" t="s">
        <v>1313</v>
      </c>
      <c r="C13804" s="13" t="str">
        <f>VLOOKUP(B13804,segédtábla!$A$1:$C$156,2,FALSE)</f>
        <v>Tóth Zoltán József</v>
      </c>
      <c r="D13804" s="4" t="s">
        <v>11344</v>
      </c>
      <c r="E13804" s="332" t="str">
        <f>VLOOKUP(C13804,'Havi KM'!A:S,4,FALSE)</f>
        <v xml:space="preserve">      0,0 km</v>
      </c>
      <c r="F13804" s="163" t="s">
        <v>5948</v>
      </c>
    </row>
    <row r="13805" spans="1:6" ht="15" customHeight="1">
      <c r="A13805" s="19" t="str">
        <f>VLOOKUP(B13805,segédtábla!$A$1:$C$156,3,FALSE)</f>
        <v>5+2</v>
      </c>
      <c r="B13805" s="226" t="s">
        <v>1256</v>
      </c>
      <c r="C13805" s="13" t="str">
        <f>VLOOKUP(B13805,segédtábla!$A$1:$C$156,2,FALSE)</f>
        <v>Árvai Gábor</v>
      </c>
      <c r="D13805" s="5" t="s">
        <v>11345</v>
      </c>
      <c r="E13805" s="332" t="str">
        <f>VLOOKUP(C13805,'Havi KM'!A:S,4,FALSE)</f>
        <v xml:space="preserve">     1 696,48 km</v>
      </c>
      <c r="F13805" s="231"/>
    </row>
    <row r="13806" spans="1:6" ht="15" customHeight="1">
      <c r="A13806" s="19" t="str">
        <f>VLOOKUP(B13806,segédtábla!$A$1:$C$156,3,FALSE)</f>
        <v>5+2</v>
      </c>
      <c r="B13806" s="226" t="s">
        <v>10892</v>
      </c>
      <c r="C13806" s="13" t="str">
        <f>VLOOKUP(B13806,segédtábla!$A$1:$C$156,2,FALSE)</f>
        <v>Szegedi Róbert</v>
      </c>
      <c r="D13806" s="5" t="s">
        <v>11346</v>
      </c>
      <c r="E13806" s="332" t="str">
        <f>VLOOKUP(C13806,'Havi KM'!A:S,4,FALSE)</f>
        <v xml:space="preserve">     1 459,28 km</v>
      </c>
      <c r="F13806" s="163"/>
    </row>
    <row r="13807" spans="1:6" ht="15" customHeight="1">
      <c r="A13807" s="19" t="str">
        <f>VLOOKUP(B13807,segédtábla!$A$1:$C$156,3,FALSE)</f>
        <v>5+2</v>
      </c>
      <c r="B13807" s="226" t="s">
        <v>1526</v>
      </c>
      <c r="C13807" s="13" t="str">
        <f>VLOOKUP(B13807,segédtábla!$A$1:$C$156,2,FALSE)</f>
        <v>Simon Zoltán</v>
      </c>
      <c r="D13807" s="5" t="s">
        <v>11347</v>
      </c>
      <c r="E13807" s="332" t="str">
        <f>VLOOKUP(C13807,'Havi KM'!A:S,4,FALSE)</f>
        <v xml:space="preserve">     1 431,31 km</v>
      </c>
      <c r="F13807" s="163"/>
    </row>
    <row r="13808" spans="1:6" ht="15" customHeight="1">
      <c r="A13808" s="19" t="str">
        <f>VLOOKUP(B13808,segédtábla!$A$1:$C$156,3,FALSE)</f>
        <v>5+2</v>
      </c>
      <c r="B13808" s="226" t="s">
        <v>1175</v>
      </c>
      <c r="C13808" s="13" t="str">
        <f>VLOOKUP(B13808,segédtábla!$A$1:$C$156,2,FALSE)</f>
        <v>Iklódi Sándor</v>
      </c>
      <c r="D13808" s="5" t="s">
        <v>11348</v>
      </c>
      <c r="E13808" s="332" t="str">
        <f>VLOOKUP(C13808,'Havi KM'!A:S,4,FALSE)</f>
        <v xml:space="preserve">     1 161,24 km</v>
      </c>
      <c r="F13808" s="163"/>
    </row>
    <row r="13809" spans="1:6" ht="15" customHeight="1">
      <c r="A13809" s="19" t="str">
        <f>VLOOKUP(B13809,segédtábla!$A$1:$C$156,3,FALSE)</f>
        <v>5+2</v>
      </c>
      <c r="B13809" s="226" t="s">
        <v>1173</v>
      </c>
      <c r="C13809" s="13" t="str">
        <f>VLOOKUP(B13809,segédtábla!$A$1:$C$156,2,FALSE)</f>
        <v>Léhner Zsolt</v>
      </c>
      <c r="D13809" s="4" t="s">
        <v>11349</v>
      </c>
      <c r="E13809" s="332" t="str">
        <f>VLOOKUP(C13809,'Havi KM'!A:S,4,FALSE)</f>
        <v xml:space="preserve">     1 816,96 km</v>
      </c>
      <c r="F13809" s="163"/>
    </row>
    <row r="13810" spans="1:6" ht="15" customHeight="1">
      <c r="A13810" s="19" t="str">
        <f>VLOOKUP(B13810,segédtábla!$A$1:$C$156,3,FALSE)</f>
        <v>5+2</v>
      </c>
      <c r="B13810" s="226" t="s">
        <v>1163</v>
      </c>
      <c r="C13810" s="13" t="str">
        <f>VLOOKUP(B13810,segédtábla!$A$1:$C$156,2,FALSE)</f>
        <v>Popovics Dávid</v>
      </c>
      <c r="D13810" s="5" t="s">
        <v>11350</v>
      </c>
      <c r="E13810" s="332" t="str">
        <f>VLOOKUP(C13810,'Havi KM'!A:S,4,FALSE)</f>
        <v xml:space="preserve">     1 838,04 km</v>
      </c>
      <c r="F13810" s="163"/>
    </row>
    <row r="13811" spans="1:6" ht="15" customHeight="1">
      <c r="A13811" s="19" t="str">
        <f>VLOOKUP(B13811,segédtábla!$A$1:$C$156,3,FALSE)</f>
        <v>2/1.</v>
      </c>
      <c r="B13811" s="226" t="s">
        <v>1206</v>
      </c>
      <c r="C13811" s="682" t="s">
        <v>1382</v>
      </c>
      <c r="D13811" s="4" t="s">
        <v>11351</v>
      </c>
      <c r="E13811" s="332" t="str">
        <f>VLOOKUP(C13811,'Havi KM'!A:S,4,FALSE)</f>
        <v xml:space="preserve">     1 578,46 km</v>
      </c>
      <c r="F13811" s="163" t="s">
        <v>11352</v>
      </c>
    </row>
    <row r="13812" spans="1:6" ht="15" customHeight="1">
      <c r="A13812" s="19" t="str">
        <f>VLOOKUP(B13812,segédtábla!$A$1:$C$156,3,FALSE)</f>
        <v>2/1.</v>
      </c>
      <c r="B13812" s="226" t="s">
        <v>1259</v>
      </c>
      <c r="C13812" s="178" t="str">
        <f>VLOOKUP(B13812,segédtábla!$A$1:$C$156,2,FALSE)</f>
        <v>Berki Richárd Sándor</v>
      </c>
      <c r="D13812" s="4" t="s">
        <v>11353</v>
      </c>
      <c r="E13812" s="332" t="str">
        <f>VLOOKUP(C13812,'Havi KM'!A:S,4,FALSE)</f>
        <v xml:space="preserve">     1 357,13 km</v>
      </c>
      <c r="F13812" s="163" t="s">
        <v>1041</v>
      </c>
    </row>
    <row r="13813" spans="1:6" ht="15" customHeight="1">
      <c r="A13813" s="19" t="str">
        <f>VLOOKUP(B13813,segédtábla!$A$1:$C$156,3,FALSE)</f>
        <v>17+4</v>
      </c>
      <c r="B13813" s="226" t="s">
        <v>1217</v>
      </c>
      <c r="C13813" s="319" t="str">
        <f>VLOOKUP(B13813,segédtábla!$A$1:$C$156,2,FALSE)</f>
        <v>Fábián Szabolcs</v>
      </c>
      <c r="D13813" s="188" t="s">
        <v>11354</v>
      </c>
      <c r="E13813" s="332" t="str">
        <f>VLOOKUP(C13813,'Havi KM'!A:S,4,FALSE)</f>
        <v xml:space="preserve">     1 855,46 km</v>
      </c>
      <c r="F13813" s="163" t="s">
        <v>6489</v>
      </c>
    </row>
    <row r="13814" spans="1:6" ht="15" customHeight="1">
      <c r="A13814" s="19" t="str">
        <f>VLOOKUP(B13814,segédtábla!$A$1:$C$156,3,FALSE)</f>
        <v>11+2</v>
      </c>
      <c r="B13814" s="226" t="s">
        <v>1197</v>
      </c>
      <c r="C13814" s="178" t="str">
        <f>VLOOKUP(B13814,segédtábla!$A$1:$C$156,2,FALSE)</f>
        <v>Csepeti Péter</v>
      </c>
      <c r="D13814" s="4" t="s">
        <v>11355</v>
      </c>
      <c r="E13814" s="332" t="str">
        <f>VLOOKUP(C13814,'Havi KM'!A:S,4,FALSE)</f>
        <v xml:space="preserve">      982,79 km</v>
      </c>
      <c r="F13814" s="163"/>
    </row>
    <row r="13815" spans="1:6" ht="15" customHeight="1">
      <c r="A13815" s="19" t="e">
        <f>VLOOKUP(B13815,segédtábla!$A$1:$C$156,3,FALSE)</f>
        <v>#N/A</v>
      </c>
      <c r="B13815" s="11"/>
      <c r="C13815" s="13" t="e">
        <f>VLOOKUP(B13815,segédtábla!$A$1:$C$156,2,FALSE)</f>
        <v>#N/A</v>
      </c>
      <c r="D13815" s="5"/>
      <c r="E13815" s="332" t="e">
        <f>VLOOKUP(C13815,'Havi KM'!A:S,4,FALSE)</f>
        <v>#N/A</v>
      </c>
      <c r="F13815" s="163"/>
    </row>
    <row r="13816" spans="1:6" ht="15" customHeight="1">
      <c r="A13816" s="19" t="e">
        <f>VLOOKUP(B13816,segédtábla!$A$1:$C$156,3,FALSE)</f>
        <v>#N/A</v>
      </c>
      <c r="B13816" s="11"/>
      <c r="C13816" s="13" t="e">
        <f>VLOOKUP(B13816,segédtábla!$A$1:$C$156,2,FALSE)</f>
        <v>#N/A</v>
      </c>
      <c r="D13816" s="5"/>
      <c r="E13816" s="332" t="e">
        <f>VLOOKUP(C13816,'Havi KM'!A:S,4,FALSE)</f>
        <v>#N/A</v>
      </c>
      <c r="F13816" s="163"/>
    </row>
    <row r="13817" spans="1:6" ht="15" customHeight="1">
      <c r="A13817" s="19" t="e">
        <f>VLOOKUP(B13817,segédtábla!$A$1:$C$156,3,FALSE)</f>
        <v>#N/A</v>
      </c>
      <c r="B13817" s="11"/>
      <c r="C13817" s="13" t="e">
        <f>VLOOKUP(B13817,segédtábla!$A$1:$C$156,2,FALSE)</f>
        <v>#N/A</v>
      </c>
      <c r="D13817" s="5"/>
      <c r="E13817" s="332" t="e">
        <f>VLOOKUP(C13817,'Havi KM'!A:S,4,FALSE)</f>
        <v>#N/A</v>
      </c>
      <c r="F13817" s="163"/>
    </row>
    <row r="13819" spans="1:6" ht="15" customHeight="1">
      <c r="A13819" s="10"/>
      <c r="B13819" s="16"/>
      <c r="C13819" s="263">
        <v>46099</v>
      </c>
      <c r="D13819" s="237" t="str">
        <f>TEXT(C13819,"dddd")</f>
        <v>Wednesday</v>
      </c>
      <c r="E13819" s="330"/>
      <c r="F13819" s="227">
        <f>+COUNTA(B13822:B13959)</f>
        <v>102</v>
      </c>
    </row>
    <row r="13820" spans="1:6" ht="15" customHeight="1">
      <c r="C13820" s="355"/>
    </row>
    <row r="13821" spans="1:6" ht="15" customHeight="1">
      <c r="A13821" s="7" t="s">
        <v>1136</v>
      </c>
      <c r="B13821" s="8" t="s">
        <v>1137</v>
      </c>
      <c r="C13821" s="9" t="s">
        <v>1138</v>
      </c>
      <c r="D13821" s="9" t="s">
        <v>1139</v>
      </c>
      <c r="E13821" s="331" t="s">
        <v>1140</v>
      </c>
      <c r="F13821" s="9" t="s">
        <v>1141</v>
      </c>
    </row>
    <row r="13822" spans="1:6" ht="15" customHeight="1">
      <c r="A13822" s="19" t="str">
        <f>VLOOKUP(B13822,segédtábla!$A$1:$C$156,3,FALSE)</f>
        <v>11+3</v>
      </c>
      <c r="B13822" s="226" t="s">
        <v>1142</v>
      </c>
      <c r="C13822" s="13" t="str">
        <f>VLOOKUP(B13822,segédtábla!$A$1:$C$156,2,FALSE)</f>
        <v>Hamecz  Zsolt + Zsoltné</v>
      </c>
      <c r="D13822" s="5" t="s">
        <v>11356</v>
      </c>
      <c r="E13822" s="332" t="e">
        <f>VLOOKUP(C13822,'Havi KM'!A:S,4,FALSE)</f>
        <v>#N/A</v>
      </c>
      <c r="F13822" s="163"/>
    </row>
    <row r="13823" spans="1:6" ht="15" customHeight="1">
      <c r="A13823" s="19" t="str">
        <f>VLOOKUP(B13823,segédtábla!$A$1:$C$156,3,FALSE)</f>
        <v>11+3</v>
      </c>
      <c r="B13823" s="175" t="s">
        <v>1355</v>
      </c>
      <c r="C13823" s="116" t="str">
        <f>VLOOKUP(B13823,segédtábla!$A$1:$C$156,2,FALSE)</f>
        <v>Németh Nándor</v>
      </c>
      <c r="D13823" s="143" t="s">
        <v>11337</v>
      </c>
      <c r="E13823" s="332" t="str">
        <f>VLOOKUP(C13823,'Havi KM'!A:S,4,FALSE)</f>
        <v xml:space="preserve">     2 089,15 km</v>
      </c>
      <c r="F13823" s="163"/>
    </row>
    <row r="13824" spans="1:6" ht="15" customHeight="1">
      <c r="A13824" s="19" t="str">
        <f>VLOOKUP(B13824,segédtábla!$A$1:$C$156,3,FALSE)</f>
        <v>5+2</v>
      </c>
      <c r="B13824" s="226" t="s">
        <v>1278</v>
      </c>
      <c r="C13824" s="13" t="str">
        <f>VLOOKUP(B13824,segédtábla!$A$1:$C$156,2,FALSE)</f>
        <v>Adamek István + Nyíri Attila</v>
      </c>
      <c r="D13824" s="5" t="s">
        <v>11357</v>
      </c>
      <c r="E13824" s="332" t="e">
        <f>VLOOKUP(C13824,'Havi KM'!A:S,4,FALSE)</f>
        <v>#N/A</v>
      </c>
      <c r="F13824" s="163"/>
    </row>
    <row r="13825" spans="1:6" ht="15" customHeight="1">
      <c r="A13825" s="19" t="str">
        <f>VLOOKUP(B13825,segédtábla!$A$1:$C$156,3,FALSE)</f>
        <v>5+2</v>
      </c>
      <c r="B13825" s="226" t="s">
        <v>1219</v>
      </c>
      <c r="C13825" s="13" t="str">
        <f>VLOOKUP(B13825,segédtábla!$A$1:$C$156,2,FALSE)</f>
        <v>Ignéczi Attila + Mura Milán</v>
      </c>
      <c r="D13825" s="5" t="s">
        <v>11358</v>
      </c>
      <c r="E13825" s="332" t="e">
        <f>VLOOKUP(C13825,'Havi KM'!A:S,4,FALSE)</f>
        <v>#N/A</v>
      </c>
      <c r="F13825" s="163"/>
    </row>
    <row r="13826" spans="1:6" ht="15" customHeight="1">
      <c r="A13826" s="19" t="e">
        <f>VLOOKUP(B13826,segédtábla!$A$1:$C$156,3,FALSE)</f>
        <v>#N/A</v>
      </c>
      <c r="B13826" s="21"/>
      <c r="C13826" s="178" t="e">
        <f>VLOOKUP(B13826,segédtábla!$A$1:$C$156,2,FALSE)</f>
        <v>#N/A</v>
      </c>
      <c r="D13826" s="4"/>
      <c r="E13826" s="332" t="e">
        <f>VLOOKUP(C13826,'Havi KM'!A:S,4,FALSE)</f>
        <v>#N/A</v>
      </c>
      <c r="F13826" s="163"/>
    </row>
    <row r="13827" spans="1:6" ht="15" customHeight="1">
      <c r="A13827" s="19" t="str">
        <f>VLOOKUP(B13827,segédtábla!$A$1:$C$156,3,FALSE)</f>
        <v>5+2</v>
      </c>
      <c r="B13827" s="226" t="s">
        <v>1200</v>
      </c>
      <c r="C13827" s="178" t="str">
        <f>VLOOKUP(B13827,segédtábla!$A$1:$C$156,2,FALSE)</f>
        <v>Giber Zoltán</v>
      </c>
      <c r="D13827" s="4" t="s">
        <v>1436</v>
      </c>
      <c r="E13827" s="332" t="str">
        <f>VLOOKUP(C13827,'Havi KM'!A:S,4,FALSE)</f>
        <v xml:space="preserve">     1 523,35 km</v>
      </c>
      <c r="F13827" s="163"/>
    </row>
    <row r="13828" spans="1:6" ht="15" customHeight="1">
      <c r="A13828" s="19" t="str">
        <f>VLOOKUP(B13828,segédtábla!$A$1:$C$156,3,FALSE)</f>
        <v>2/1.</v>
      </c>
      <c r="B13828" s="226" t="s">
        <v>5289</v>
      </c>
      <c r="C13828" s="13" t="str">
        <f>VLOOKUP(B13828,segédtábla!$A$1:$C$156,2,FALSE)</f>
        <v>Molárovits Zoltán Edvin</v>
      </c>
      <c r="D13828" s="5" t="s">
        <v>11359</v>
      </c>
      <c r="E13828" s="332" t="str">
        <f>VLOOKUP(C13828,'Havi KM'!A:S,4,FALSE)</f>
        <v xml:space="preserve">     2 145,93 km</v>
      </c>
      <c r="F13828" s="163"/>
    </row>
    <row r="13829" spans="1:6" ht="15" customHeight="1">
      <c r="A13829" s="19" t="e">
        <f>VLOOKUP(B13829,segédtábla!$A$1:$C$156,3,FALSE)</f>
        <v>#N/A</v>
      </c>
      <c r="B13829" s="11"/>
      <c r="C13829" s="13" t="e">
        <f>VLOOKUP(B13829,segédtábla!$A$1:$C$156,2,FALSE)</f>
        <v>#N/A</v>
      </c>
      <c r="D13829" s="5"/>
      <c r="E13829" s="332" t="e">
        <f>VLOOKUP(C13829,'Havi KM'!A:S,4,FALSE)</f>
        <v>#N/A</v>
      </c>
      <c r="F13829" s="163"/>
    </row>
    <row r="13830" spans="1:6" ht="15" customHeight="1">
      <c r="A13830" s="19" t="str">
        <f>VLOOKUP(B13830,segédtábla!$A$1:$C$156,3,FALSE)</f>
        <v>11+3</v>
      </c>
      <c r="B13830" s="226" t="s">
        <v>1234</v>
      </c>
      <c r="C13830" s="13" t="str">
        <f>VLOOKUP(B13830,segédtábla!$A$1:$C$156,2,FALSE)</f>
        <v>Iván Árpád Krisztián</v>
      </c>
      <c r="D13830" s="5" t="s">
        <v>1436</v>
      </c>
      <c r="E13830" s="332" t="str">
        <f>VLOOKUP(C13830,'Havi KM'!A:S,4,FALSE)</f>
        <v xml:space="preserve">      352,06 km</v>
      </c>
      <c r="F13830" s="163" t="s">
        <v>11360</v>
      </c>
    </row>
    <row r="13831" spans="1:6" ht="15" customHeight="1">
      <c r="A13831" s="19" t="str">
        <f>VLOOKUP(B13831,segédtábla!$A$1:$C$156,3,FALSE)</f>
        <v>11+3</v>
      </c>
      <c r="B13831" s="226" t="s">
        <v>10820</v>
      </c>
      <c r="C13831" s="13" t="str">
        <f>VLOOKUP(B13831,segédtábla!$A$1:$C$156,2,FALSE)</f>
        <v>Gonda Róbert</v>
      </c>
      <c r="D13831" s="5" t="s">
        <v>11361</v>
      </c>
      <c r="E13831" s="332" t="str">
        <f>VLOOKUP(C13831,'Havi KM'!A:S,4,FALSE)</f>
        <v xml:space="preserve">     1 589,33 km</v>
      </c>
      <c r="F13831" s="163"/>
    </row>
    <row r="13832" spans="1:6" ht="15" customHeight="1">
      <c r="A13832" s="19" t="e">
        <f>VLOOKUP(B13832,segédtábla!$A$1:$C$156,3,FALSE)</f>
        <v>#N/A</v>
      </c>
      <c r="B13832" s="11"/>
      <c r="C13832" s="13" t="e">
        <f>VLOOKUP(B13832,segédtábla!$A$1:$C$156,2,FALSE)</f>
        <v>#N/A</v>
      </c>
      <c r="D13832" s="5"/>
      <c r="E13832" s="332" t="e">
        <f>VLOOKUP(C13832,'Havi KM'!A:S,4,FALSE)</f>
        <v>#N/A</v>
      </c>
      <c r="F13832" s="163"/>
    </row>
    <row r="13833" spans="1:6" ht="15" customHeight="1">
      <c r="A13833" s="19" t="str">
        <f>VLOOKUP(B13833,segédtábla!$A$1:$C$156,3,FALSE)</f>
        <v>10+4</v>
      </c>
      <c r="B13833" s="226" t="s">
        <v>1276</v>
      </c>
      <c r="C13833" s="13" t="str">
        <f>VLOOKUP(B13833,segédtábla!$A$1:$C$156,2,FALSE)</f>
        <v>Tanács Attila</v>
      </c>
      <c r="D13833" s="5" t="s">
        <v>1436</v>
      </c>
      <c r="E13833" s="332" t="str">
        <f>VLOOKUP(C13833,'Havi KM'!A:S,4,FALSE)</f>
        <v xml:space="preserve">      232,78 km</v>
      </c>
      <c r="F13833" s="163" t="s">
        <v>11362</v>
      </c>
    </row>
    <row r="13834" spans="1:6" ht="15" customHeight="1">
      <c r="A13834" s="19" t="str">
        <f>VLOOKUP(B13834,segédtábla!$A$1:$C$156,3,FALSE)</f>
        <v>10+4</v>
      </c>
      <c r="B13834" s="226" t="s">
        <v>1191</v>
      </c>
      <c r="C13834" s="13" t="str">
        <f>VLOOKUP(B13834,segédtábla!$A$1:$C$156,2,FALSE)</f>
        <v>Leiner Gábor</v>
      </c>
      <c r="D13834" s="5" t="s">
        <v>11363</v>
      </c>
      <c r="E13834" s="332" t="str">
        <f>VLOOKUP(C13834,'Havi KM'!A:S,4,FALSE)</f>
        <v xml:space="preserve">     1 700,32 km</v>
      </c>
      <c r="F13834" s="163"/>
    </row>
    <row r="13835" spans="1:6" ht="15" customHeight="1">
      <c r="A13835" s="19" t="e">
        <f>VLOOKUP(B13835,segédtábla!$A$1:$C$156,3,FALSE)</f>
        <v>#N/A</v>
      </c>
      <c r="B13835" s="11"/>
      <c r="C13835" s="13" t="e">
        <f>VLOOKUP(B13835,segédtábla!$A$1:$C$156,2,FALSE)</f>
        <v>#N/A</v>
      </c>
      <c r="D13835" s="5"/>
      <c r="E13835" s="332" t="e">
        <f>VLOOKUP(C13835,'Havi KM'!A:S,4,FALSE)</f>
        <v>#N/A</v>
      </c>
      <c r="F13835" s="163"/>
    </row>
    <row r="13836" spans="1:6" ht="15" customHeight="1">
      <c r="A13836" s="19" t="e">
        <f>VLOOKUP(B13836,segédtábla!$A$1:$C$156,3,FALSE)</f>
        <v>#N/A</v>
      </c>
      <c r="B13836" s="11"/>
      <c r="C13836" s="13" t="e">
        <f>VLOOKUP(B13836,segédtábla!$A$1:$C$156,2,FALSE)</f>
        <v>#N/A</v>
      </c>
      <c r="D13836" s="5"/>
      <c r="E13836" s="332" t="e">
        <f>VLOOKUP(C13836,'Havi KM'!A:S,4,FALSE)</f>
        <v>#N/A</v>
      </c>
      <c r="F13836" s="163"/>
    </row>
    <row r="13837" spans="1:6" ht="15" customHeight="1">
      <c r="A13837" s="19" t="str">
        <f>VLOOKUP(B13837,segédtábla!$A$1:$C$156,3,FALSE)</f>
        <v>5+2</v>
      </c>
      <c r="B13837" s="226" t="s">
        <v>1292</v>
      </c>
      <c r="C13837" s="13" t="str">
        <f>VLOOKUP(B13837,segédtábla!$A$1:$C$156,2,FALSE)</f>
        <v>Hanzi György Lehel</v>
      </c>
      <c r="D13837" s="5" t="s">
        <v>11364</v>
      </c>
      <c r="E13837" s="332" t="str">
        <f>VLOOKUP(C13837,'Havi KM'!A:S,4,FALSE)</f>
        <v xml:space="preserve">     1 303,29 km</v>
      </c>
      <c r="F13837" s="163"/>
    </row>
    <row r="13838" spans="1:6" ht="15" customHeight="1">
      <c r="A13838" s="19" t="str">
        <f>VLOOKUP(B13838,segédtábla!$A$1:$C$156,3,FALSE)</f>
        <v>5+2</v>
      </c>
      <c r="B13838" s="226" t="s">
        <v>10979</v>
      </c>
      <c r="C13838" s="13" t="str">
        <f>VLOOKUP(B13838,segédtábla!$A$1:$C$156,2,FALSE)</f>
        <v>Richter Róbert Csaba</v>
      </c>
      <c r="D13838" s="5" t="s">
        <v>11365</v>
      </c>
      <c r="E13838" s="332" t="str">
        <f>VLOOKUP(C13838,'Havi KM'!A:S,4,FALSE)</f>
        <v xml:space="preserve">     1 942,76 km</v>
      </c>
      <c r="F13838" s="163"/>
    </row>
    <row r="13839" spans="1:6" ht="15" customHeight="1">
      <c r="A13839" s="19" t="str">
        <f>VLOOKUP(B13839,segédtábla!$A$1:$C$156,3,FALSE)</f>
        <v>5+2</v>
      </c>
      <c r="B13839" s="226" t="s">
        <v>10904</v>
      </c>
      <c r="C13839" s="13" t="str">
        <f>VLOOKUP(B13839,segédtábla!$A$1:$C$156,2,FALSE)</f>
        <v>Árvai József</v>
      </c>
      <c r="D13839" s="5" t="s">
        <v>11366</v>
      </c>
      <c r="E13839" s="332" t="str">
        <f>VLOOKUP(C13839,'Havi KM'!A:S,4,FALSE)</f>
        <v xml:space="preserve">     1 581,31 km</v>
      </c>
      <c r="F13839" s="163"/>
    </row>
    <row r="13840" spans="1:6" ht="15" customHeight="1">
      <c r="A13840" s="19" t="str">
        <f>VLOOKUP(B13840,segédtábla!$A$1:$C$156,3,FALSE)</f>
        <v>11+3</v>
      </c>
      <c r="B13840" s="226" t="s">
        <v>1296</v>
      </c>
      <c r="C13840" s="319" t="str">
        <f>VLOOKUP(B13840,segédtábla!$A$1:$C$156,2,FALSE)</f>
        <v>Kálóczi Péter</v>
      </c>
      <c r="D13840" s="188" t="s">
        <v>11367</v>
      </c>
      <c r="E13840" s="332" t="str">
        <f>VLOOKUP(C13840,'Havi KM'!A:S,4,FALSE)</f>
        <v xml:space="preserve">      933,04 km</v>
      </c>
      <c r="F13840" s="163"/>
    </row>
    <row r="13841" spans="1:6" ht="15" customHeight="1">
      <c r="A13841" s="19" t="str">
        <f>VLOOKUP(B13841,segédtábla!$A$1:$C$156,3,FALSE)</f>
        <v>5+2</v>
      </c>
      <c r="B13841" s="226" t="s">
        <v>1179</v>
      </c>
      <c r="C13841" s="178" t="str">
        <f>VLOOKUP(B13841,segédtábla!$A$1:$C$156,2,FALSE)</f>
        <v>Horváth Ákos</v>
      </c>
      <c r="D13841" s="4" t="s">
        <v>11368</v>
      </c>
      <c r="E13841" s="332" t="str">
        <f>VLOOKUP(C13841,'Havi KM'!A:S,4,FALSE)</f>
        <v xml:space="preserve">     1 036,99 km</v>
      </c>
      <c r="F13841" s="163"/>
    </row>
    <row r="13842" spans="1:6" ht="15" customHeight="1">
      <c r="A13842" s="19" t="str">
        <f>VLOOKUP(B13842,segédtábla!$A$1:$C$156,3,FALSE)</f>
        <v>11+3</v>
      </c>
      <c r="B13842" s="226" t="s">
        <v>1253</v>
      </c>
      <c r="C13842" s="13" t="str">
        <f>VLOOKUP(B13842,segédtábla!$A$1:$C$156,2,FALSE)</f>
        <v>Knyihár Adrián</v>
      </c>
      <c r="D13842" s="5" t="s">
        <v>11369</v>
      </c>
      <c r="E13842" s="332" t="str">
        <f>VLOOKUP(C13842,'Havi KM'!A:S,4,FALSE)</f>
        <v xml:space="preserve">      0,0 km</v>
      </c>
      <c r="F13842" s="163" t="s">
        <v>11370</v>
      </c>
    </row>
    <row r="13843" spans="1:6" ht="15" customHeight="1">
      <c r="A13843" s="19" t="str">
        <f>VLOOKUP(B13843,segédtábla!$A$1:$C$156,3,FALSE)</f>
        <v>5+2</v>
      </c>
      <c r="B13843" s="226" t="s">
        <v>1317</v>
      </c>
      <c r="C13843" s="13" t="str">
        <f>VLOOKUP(B13843,segédtábla!$A$1:$C$156,2,FALSE)</f>
        <v>Tőzsér Gábor</v>
      </c>
      <c r="D13843" s="5" t="s">
        <v>11371</v>
      </c>
      <c r="E13843" s="332" t="str">
        <f>VLOOKUP(C13843,'Havi KM'!A:S,4,FALSE)</f>
        <v xml:space="preserve">     1 375,22 km</v>
      </c>
      <c r="F13843" s="163"/>
    </row>
    <row r="13844" spans="1:6" ht="15" customHeight="1">
      <c r="A13844" s="19" t="str">
        <f>VLOOKUP(B13844,segédtábla!$A$1:$C$156,3,FALSE)</f>
        <v>11+3</v>
      </c>
      <c r="B13844" s="226" t="s">
        <v>1183</v>
      </c>
      <c r="C13844" s="13" t="str">
        <f>VLOOKUP(B13844,segédtábla!$A$1:$C$156,2,FALSE)</f>
        <v>Kelemen Imre</v>
      </c>
      <c r="D13844" s="5" t="s">
        <v>11372</v>
      </c>
      <c r="E13844" s="332" t="str">
        <f>VLOOKUP(C13844,'Havi KM'!A:S,4,FALSE)</f>
        <v xml:space="preserve">     2 133,94 km</v>
      </c>
      <c r="F13844" s="163"/>
    </row>
    <row r="13845" spans="1:6" ht="15" customHeight="1">
      <c r="A13845" s="19" t="str">
        <f>VLOOKUP(B13845,segédtábla!$A$1:$C$156,3,FALSE)</f>
        <v>11+3</v>
      </c>
      <c r="B13845" s="226" t="s">
        <v>1212</v>
      </c>
      <c r="C13845" s="13" t="str">
        <f>VLOOKUP(B13845,segédtábla!$A$1:$C$156,2,FALSE)</f>
        <v>Kopányi László</v>
      </c>
      <c r="D13845" s="5" t="s">
        <v>11373</v>
      </c>
      <c r="E13845" s="332" t="str">
        <f>VLOOKUP(C13845,'Havi KM'!A:S,4,FALSE)</f>
        <v xml:space="preserve">     2 365,46 km</v>
      </c>
      <c r="F13845" s="163"/>
    </row>
    <row r="13846" spans="1:6" ht="15" customHeight="1">
      <c r="A13846" s="19">
        <f>VLOOKUP(B13846,segédtábla!$A$1:$C$156,3,FALSE)</f>
        <v>0</v>
      </c>
      <c r="B13846" s="226" t="s">
        <v>1375</v>
      </c>
      <c r="C13846" s="13" t="str">
        <f>VLOOKUP(B13846,segédtábla!$A$1:$C$156,2,FALSE)</f>
        <v>kivonva</v>
      </c>
      <c r="D13846" s="5" t="s">
        <v>11374</v>
      </c>
      <c r="E13846" s="332" t="e">
        <f>VLOOKUP(C13846,'Havi KM'!A:S,4,FALSE)</f>
        <v>#N/A</v>
      </c>
      <c r="F13846" s="163" t="s">
        <v>11375</v>
      </c>
    </row>
    <row r="13847" spans="1:6" ht="15" customHeight="1">
      <c r="A13847" s="19" t="str">
        <f>VLOOKUP(B13847,segédtábla!$A$1:$C$156,3,FALSE)</f>
        <v>11+3</v>
      </c>
      <c r="B13847" s="226" t="s">
        <v>1378</v>
      </c>
      <c r="C13847" s="13" t="str">
        <f>VLOOKUP(B13847,segédtábla!$A$1:$C$156,2,FALSE)</f>
        <v>Dalanics Zsolt</v>
      </c>
      <c r="D13847" s="5" t="s">
        <v>11376</v>
      </c>
      <c r="E13847" s="332" t="str">
        <f>VLOOKUP(C13847,'Havi KM'!A:S,4,FALSE)</f>
        <v xml:space="preserve">     1 398,48 km</v>
      </c>
      <c r="F13847" s="163"/>
    </row>
    <row r="13848" spans="1:6" ht="15" customHeight="1">
      <c r="A13848" s="19" t="str">
        <f>VLOOKUP(B13848,segédtábla!$A$1:$C$156,3,FALSE)</f>
        <v>5+2</v>
      </c>
      <c r="B13848" s="226" t="s">
        <v>1266</v>
      </c>
      <c r="C13848" s="13" t="str">
        <f>VLOOKUP(B13848,segédtábla!$A$1:$C$156,2,FALSE)</f>
        <v>Nagy György</v>
      </c>
      <c r="D13848" s="5" t="s">
        <v>11377</v>
      </c>
      <c r="E13848" s="332" t="str">
        <f>VLOOKUP(C13848,'Havi KM'!A:S,4,FALSE)</f>
        <v xml:space="preserve">     1 204,28 km</v>
      </c>
      <c r="F13848" s="163" t="s">
        <v>11378</v>
      </c>
    </row>
    <row r="13849" spans="1:6" ht="15" customHeight="1">
      <c r="A13849" s="19" t="str">
        <f>VLOOKUP(B13849,segédtábla!$A$1:$C$156,3,FALSE)</f>
        <v>5+2</v>
      </c>
      <c r="B13849" s="226" t="s">
        <v>1418</v>
      </c>
      <c r="C13849" s="13" t="str">
        <f>VLOOKUP(B13849,segédtábla!$A$1:$C$156,2,FALSE)</f>
        <v>Tatai Sándor</v>
      </c>
      <c r="D13849" s="5" t="s">
        <v>11379</v>
      </c>
      <c r="E13849" s="332" t="str">
        <f>VLOOKUP(C13849,'Havi KM'!A:S,4,FALSE)</f>
        <v xml:space="preserve">     2 344,0 km</v>
      </c>
      <c r="F13849" s="163"/>
    </row>
    <row r="13850" spans="1:6" ht="15" customHeight="1">
      <c r="A13850" s="19" t="str">
        <f>VLOOKUP(B13850,segédtábla!$A$1:$C$156,3,FALSE)</f>
        <v>11+3</v>
      </c>
      <c r="B13850" s="226" t="s">
        <v>1245</v>
      </c>
      <c r="C13850" s="13" t="str">
        <f>VLOOKUP(B13850,segédtábla!$A$1:$C$156,2,FALSE)</f>
        <v>Slebárszky Attila Gábor</v>
      </c>
      <c r="D13850" s="5" t="s">
        <v>11380</v>
      </c>
      <c r="E13850" s="332" t="str">
        <f>VLOOKUP(C13850,'Havi KM'!A:S,4,FALSE)</f>
        <v xml:space="preserve">     1 780,0 km</v>
      </c>
      <c r="F13850" s="163" t="s">
        <v>11381</v>
      </c>
    </row>
    <row r="13851" spans="1:6" ht="15" customHeight="1">
      <c r="A13851" s="19" t="str">
        <f>VLOOKUP(B13851,segédtábla!$A$1:$C$156,3,FALSE)</f>
        <v>5+2</v>
      </c>
      <c r="B13851" s="226" t="s">
        <v>1304</v>
      </c>
      <c r="C13851" s="13" t="str">
        <f>VLOOKUP(B13851,segédtábla!$A$1:$C$156,2,FALSE)</f>
        <v>Hadi Krisztián</v>
      </c>
      <c r="D13851" s="5" t="s">
        <v>11382</v>
      </c>
      <c r="E13851" s="332" t="str">
        <f>VLOOKUP(C13851,'Havi KM'!A:S,4,FALSE)</f>
        <v xml:space="preserve">      715,33 km</v>
      </c>
      <c r="F13851" s="163" t="s">
        <v>11383</v>
      </c>
    </row>
    <row r="13852" spans="1:6" ht="15" customHeight="1">
      <c r="A13852" s="19" t="str">
        <f>VLOOKUP(B13852,segédtábla!$A$1:$C$156,3,FALSE)</f>
        <v>11+3</v>
      </c>
      <c r="B13852" s="175" t="s">
        <v>1189</v>
      </c>
      <c r="C13852" s="116" t="str">
        <f>VLOOKUP(B13852,segédtábla!$A$1:$C$156,2,FALSE)</f>
        <v>Tatarek Sándor</v>
      </c>
      <c r="D13852" s="143" t="s">
        <v>11368</v>
      </c>
      <c r="E13852" s="332" t="str">
        <f>VLOOKUP(C13852,'Havi KM'!A:S,4,FALSE)</f>
        <v xml:space="preserve">      823,62 km</v>
      </c>
      <c r="F13852" s="163" t="s">
        <v>11384</v>
      </c>
    </row>
    <row r="13853" spans="1:6" ht="15" customHeight="1">
      <c r="A13853" s="19" t="str">
        <f>VLOOKUP(B13853,segédtábla!$A$1:$C$156,3,FALSE)</f>
        <v>11+3</v>
      </c>
      <c r="B13853" s="226" t="s">
        <v>1189</v>
      </c>
      <c r="C13853" s="178" t="s">
        <v>1007</v>
      </c>
      <c r="D13853" s="4" t="s">
        <v>11385</v>
      </c>
      <c r="E13853" s="332" t="str">
        <f>VLOOKUP(C13853,'Havi KM'!A:S,4,FALSE)</f>
        <v xml:space="preserve">     1 375,91 km</v>
      </c>
      <c r="F13853" s="163"/>
    </row>
    <row r="13854" spans="1:6" ht="15" customHeight="1">
      <c r="A13854" s="19" t="e">
        <f>VLOOKUP(B13854,segédtábla!$A$1:$C$156,3,FALSE)</f>
        <v>#N/A</v>
      </c>
      <c r="B13854" s="11"/>
      <c r="C13854" s="13" t="e">
        <f>VLOOKUP(B13854,segédtábla!$A$1:$C$156,2,FALSE)</f>
        <v>#N/A</v>
      </c>
      <c r="D13854" s="5"/>
      <c r="E13854" s="332" t="e">
        <f>VLOOKUP(C13854,'Havi KM'!A:S,4,FALSE)</f>
        <v>#N/A</v>
      </c>
      <c r="F13854" s="163"/>
    </row>
    <row r="13855" spans="1:6" ht="15" customHeight="1">
      <c r="A13855" s="19" t="e">
        <f>VLOOKUP(B13855,segédtábla!$A$1:$C$156,3,FALSE)</f>
        <v>#N/A</v>
      </c>
      <c r="B13855" s="11"/>
      <c r="C13855" s="13" t="e">
        <f>VLOOKUP(B13855,segédtábla!$A$1:$C$156,2,FALSE)</f>
        <v>#N/A</v>
      </c>
      <c r="D13855" s="5"/>
      <c r="E13855" s="332" t="e">
        <f>VLOOKUP(C13855,'Havi KM'!A:S,4,FALSE)</f>
        <v>#N/A</v>
      </c>
      <c r="F13855" s="163"/>
    </row>
    <row r="13856" spans="1:6" ht="15" customHeight="1">
      <c r="A13856" s="19" t="str">
        <f>VLOOKUP(B13856,segédtábla!$A$1:$C$156,3,FALSE)</f>
        <v>5+2</v>
      </c>
      <c r="B13856" s="175" t="s">
        <v>1175</v>
      </c>
      <c r="C13856" s="116" t="str">
        <f>VLOOKUP(B13856,segédtábla!$A$1:$C$156,2,FALSE)</f>
        <v>Iklódi Sándor</v>
      </c>
      <c r="D13856" s="143" t="s">
        <v>7136</v>
      </c>
      <c r="E13856" s="332" t="str">
        <f>VLOOKUP(C13856,'Havi KM'!A:S,4,FALSE)</f>
        <v xml:space="preserve">     1 161,24 km</v>
      </c>
      <c r="F13856" s="163"/>
    </row>
    <row r="13857" spans="1:6" ht="15" hidden="1" customHeight="1">
      <c r="A13857" s="19" t="e">
        <f>VLOOKUP(B13857,segédtábla!$A$1:$C$156,3,FALSE)</f>
        <v>#N/A</v>
      </c>
      <c r="B13857" s="11"/>
      <c r="C13857" s="13" t="e">
        <f>VLOOKUP(B13857,segédtábla!$A$1:$C$156,2,FALSE)</f>
        <v>#N/A</v>
      </c>
      <c r="D13857" s="5"/>
      <c r="E13857" s="332" t="e">
        <f>VLOOKUP(C13857,'Havi KM'!A:S,4,FALSE)</f>
        <v>#N/A</v>
      </c>
      <c r="F13857" s="163"/>
    </row>
    <row r="13859" spans="1:6" ht="15" customHeight="1">
      <c r="A13859" s="10"/>
      <c r="B13859" s="16"/>
      <c r="C13859" s="263">
        <v>46100</v>
      </c>
      <c r="D13859" s="237" t="str">
        <f>TEXT(C13859,"dddd")</f>
        <v>Thursday</v>
      </c>
      <c r="E13859" s="330"/>
      <c r="F13859" s="227">
        <f>+COUNTA(B13862:B13895)</f>
        <v>21</v>
      </c>
    </row>
    <row r="13860" spans="1:6" ht="15" customHeight="1">
      <c r="C13860" s="355"/>
    </row>
    <row r="13861" spans="1:6" ht="15" customHeight="1">
      <c r="A13861" s="7" t="s">
        <v>1136</v>
      </c>
      <c r="B13861" s="8" t="s">
        <v>1137</v>
      </c>
      <c r="C13861" s="9" t="s">
        <v>1138</v>
      </c>
      <c r="D13861" s="9" t="s">
        <v>1139</v>
      </c>
      <c r="E13861" s="331" t="s">
        <v>1140</v>
      </c>
      <c r="F13861" s="9" t="s">
        <v>1141</v>
      </c>
    </row>
    <row r="13862" spans="1:6" ht="15" customHeight="1">
      <c r="A13862" s="19" t="str">
        <f>VLOOKUP(B13862,segédtábla!$A$1:$C$156,3,FALSE)</f>
        <v>5+2</v>
      </c>
      <c r="B13862" s="226" t="s">
        <v>1269</v>
      </c>
      <c r="C13862" s="13" t="str">
        <f>VLOOKUP(B13862,segédtábla!$A$1:$C$156,2,FALSE)</f>
        <v>Bagi Lajos + Bagi Márió</v>
      </c>
      <c r="D13862" s="5" t="s">
        <v>11386</v>
      </c>
      <c r="E13862" s="332" t="e">
        <f>VLOOKUP(C13862,'Havi KM'!A:S,4,FALSE)</f>
        <v>#N/A</v>
      </c>
      <c r="F13862" s="163"/>
    </row>
    <row r="13863" spans="1:6" ht="15" customHeight="1">
      <c r="A13863" s="19" t="str">
        <f>VLOOKUP(B13863,segédtábla!$A$1:$C$156,3,FALSE)</f>
        <v>5+2</v>
      </c>
      <c r="B13863" s="226" t="s">
        <v>1149</v>
      </c>
      <c r="C13863" s="13" t="str">
        <f>VLOOKUP(B13863,segédtábla!$A$1:$C$156,2,FALSE)</f>
        <v>Létai Ferenc + Létainé Zsuzsa</v>
      </c>
      <c r="D13863" s="5" t="s">
        <v>11387</v>
      </c>
      <c r="E13863" s="332" t="e">
        <f>VLOOKUP(C13863,'Havi KM'!A:S,4,FALSE)</f>
        <v>#N/A</v>
      </c>
      <c r="F13863" s="163"/>
    </row>
    <row r="13864" spans="1:6" ht="15" customHeight="1">
      <c r="A13864" s="19" t="str">
        <f>VLOOKUP(B13864,segédtábla!$A$1:$C$156,3,FALSE)</f>
        <v>5+2</v>
      </c>
      <c r="B13864" s="226" t="s">
        <v>1159</v>
      </c>
      <c r="C13864" s="13" t="str">
        <f>VLOOKUP(B13864,segédtábla!$A$1:$C$156,2,FALSE)</f>
        <v>Pilló József + Pillóné S. Judit</v>
      </c>
      <c r="D13864" s="5" t="s">
        <v>11388</v>
      </c>
      <c r="E13864" s="332" t="e">
        <f>VLOOKUP(C13864,'Havi KM'!A:S,4,FALSE)</f>
        <v>#N/A</v>
      </c>
      <c r="F13864" s="163" t="s">
        <v>11367</v>
      </c>
    </row>
    <row r="13865" spans="1:6" ht="15" customHeight="1">
      <c r="A13865" s="19" t="str">
        <f>VLOOKUP(B13865,segédtábla!$A$1:$C$156,3,FALSE)</f>
        <v>5+2</v>
      </c>
      <c r="B13865" s="226" t="s">
        <v>10895</v>
      </c>
      <c r="C13865" s="13" t="str">
        <f>VLOOKUP(B13865,segédtábla!$A$1:$C$156,2,FALSE)</f>
        <v>Nagy Szabina + Kálmán János</v>
      </c>
      <c r="D13865" s="5" t="s">
        <v>11389</v>
      </c>
      <c r="E13865" s="332" t="e">
        <f>VLOOKUP(C13865,'Havi KM'!A:S,4,FALSE)</f>
        <v>#N/A</v>
      </c>
      <c r="F13865" s="163"/>
    </row>
    <row r="13866" spans="1:6" ht="15" customHeight="1">
      <c r="A13866" s="19" t="e">
        <f>VLOOKUP(B13866,segédtábla!$A$1:$C$156,3,FALSE)</f>
        <v>#N/A</v>
      </c>
      <c r="B13866" s="11"/>
      <c r="C13866" s="13" t="e">
        <f>VLOOKUP(B13866,segédtábla!$A$1:$C$156,2,FALSE)</f>
        <v>#N/A</v>
      </c>
      <c r="D13866" s="5"/>
      <c r="E13866" s="332" t="e">
        <f>VLOOKUP(C13866,'Havi KM'!A:S,4,FALSE)</f>
        <v>#N/A</v>
      </c>
      <c r="F13866" s="163"/>
    </row>
    <row r="13867" spans="1:6" ht="15" customHeight="1">
      <c r="A13867" s="19" t="e">
        <f>VLOOKUP(B13867,segédtábla!$A$1:$C$156,3,FALSE)</f>
        <v>#N/A</v>
      </c>
      <c r="B13867" s="11"/>
      <c r="C13867" s="13" t="e">
        <f>VLOOKUP(B13867,segédtábla!$A$1:$C$156,2,FALSE)</f>
        <v>#N/A</v>
      </c>
      <c r="D13867" s="5"/>
      <c r="E13867" s="332" t="e">
        <f>VLOOKUP(C13867,'Havi KM'!A:S,4,FALSE)</f>
        <v>#N/A</v>
      </c>
      <c r="F13867" s="163"/>
    </row>
    <row r="13868" spans="1:6" ht="15" customHeight="1">
      <c r="A13868" s="19" t="str">
        <f>VLOOKUP(B13868,segédtábla!$A$1:$C$156,3,FALSE)</f>
        <v>5+2</v>
      </c>
      <c r="B13868" s="226" t="s">
        <v>10948</v>
      </c>
      <c r="C13868" s="13" t="str">
        <f>VLOOKUP(B13868,segédtábla!$A$1:$C$156,2,FALSE)</f>
        <v>Hrasztics Tamás</v>
      </c>
      <c r="D13868" s="4" t="s">
        <v>1436</v>
      </c>
      <c r="E13868" s="332" t="str">
        <f>VLOOKUP(C13868,'Havi KM'!A:S,4,FALSE)</f>
        <v xml:space="preserve">     1 449,18 km</v>
      </c>
      <c r="F13868" s="163" t="s">
        <v>11390</v>
      </c>
    </row>
    <row r="13869" spans="1:6" ht="15" customHeight="1">
      <c r="A13869" s="19" t="str">
        <f>VLOOKUP(B13869,segédtábla!$A$1:$C$156,3,FALSE)</f>
        <v>11+2</v>
      </c>
      <c r="B13869" s="226" t="s">
        <v>1197</v>
      </c>
      <c r="C13869" s="13" t="str">
        <f>VLOOKUP(B13869,segédtábla!$A$1:$C$156,2,FALSE)</f>
        <v>Csepeti Péter</v>
      </c>
      <c r="D13869" s="4" t="s">
        <v>11376</v>
      </c>
      <c r="E13869" s="332" t="str">
        <f>VLOOKUP(C13869,'Havi KM'!A:S,4,FALSE)</f>
        <v xml:space="preserve">      982,79 km</v>
      </c>
      <c r="F13869" s="363"/>
    </row>
    <row r="13870" spans="1:6" ht="15" customHeight="1">
      <c r="A13870" s="19" t="e">
        <f>VLOOKUP(B13870,segédtábla!$A$1:$C$156,3,FALSE)</f>
        <v>#N/A</v>
      </c>
      <c r="B13870" s="11"/>
      <c r="C13870" s="13" t="e">
        <f>VLOOKUP(B13870,segédtábla!$A$1:$C$156,2,FALSE)</f>
        <v>#N/A</v>
      </c>
      <c r="E13870" s="332" t="e">
        <f>VLOOKUP(C13870,'Havi KM'!A:S,4,FALSE)</f>
        <v>#N/A</v>
      </c>
      <c r="F13870" s="163"/>
    </row>
    <row r="13871" spans="1:6" ht="15" customHeight="1">
      <c r="A13871" s="19" t="e">
        <f>VLOOKUP(B13871,segédtábla!$A$1:$C$156,3,FALSE)</f>
        <v>#N/A</v>
      </c>
      <c r="B13871" s="11"/>
      <c r="C13871" s="13" t="e">
        <f>VLOOKUP(B13871,segédtábla!$A$1:$C$156,2,FALSE)</f>
        <v>#N/A</v>
      </c>
      <c r="D13871" s="5"/>
      <c r="E13871" s="332" t="e">
        <f>VLOOKUP(C13871,'Havi KM'!A:S,4,FALSE)</f>
        <v>#N/A</v>
      </c>
      <c r="F13871" s="163"/>
    </row>
    <row r="13872" spans="1:6" ht="15" customHeight="1">
      <c r="A13872" s="19" t="str">
        <f>VLOOKUP(B13872,segédtábla!$A$1:$C$156,3,FALSE)</f>
        <v>5+2</v>
      </c>
      <c r="B13872" s="226" t="s">
        <v>1163</v>
      </c>
      <c r="C13872" s="13" t="str">
        <f>VLOOKUP(B13872,segédtábla!$A$1:$C$156,2,FALSE)</f>
        <v>Popovics Dávid</v>
      </c>
      <c r="D13872" s="4" t="s">
        <v>11391</v>
      </c>
      <c r="E13872" s="332" t="str">
        <f>VLOOKUP(C13872,'Havi KM'!A:S,4,FALSE)</f>
        <v xml:space="preserve">     1 838,04 km</v>
      </c>
      <c r="F13872" s="163" t="s">
        <v>11392</v>
      </c>
    </row>
    <row r="13873" spans="1:6" ht="15" customHeight="1">
      <c r="A13873" s="19" t="str">
        <f>VLOOKUP(B13873,segédtábla!$A$1:$C$156,3,FALSE)</f>
        <v>5+2</v>
      </c>
      <c r="B13873" s="226" t="s">
        <v>1526</v>
      </c>
      <c r="C13873" s="13" t="str">
        <f>VLOOKUP(B13873,segédtábla!$A$1:$C$156,2,FALSE)</f>
        <v>Simon Zoltán</v>
      </c>
      <c r="D13873" s="5" t="s">
        <v>11393</v>
      </c>
      <c r="E13873" s="332" t="str">
        <f>VLOOKUP(C13873,'Havi KM'!A:S,4,FALSE)</f>
        <v xml:space="preserve">     1 431,31 km</v>
      </c>
      <c r="F13873" s="163"/>
    </row>
    <row r="13874" spans="1:6" ht="15" customHeight="1">
      <c r="A13874" s="19" t="str">
        <f>VLOOKUP(B13874,segédtábla!$A$1:$C$156,3,FALSE)</f>
        <v>5+2</v>
      </c>
      <c r="B13874" s="226" t="s">
        <v>10892</v>
      </c>
      <c r="C13874" s="13" t="str">
        <f>VLOOKUP(B13874,segédtábla!$A$1:$C$156,2,FALSE)</f>
        <v>Szegedi Róbert</v>
      </c>
      <c r="D13874" s="5" t="s">
        <v>11394</v>
      </c>
      <c r="E13874" s="332" t="str">
        <f>VLOOKUP(C13874,'Havi KM'!A:S,4,FALSE)</f>
        <v xml:space="preserve">     1 459,28 km</v>
      </c>
      <c r="F13874" s="163"/>
    </row>
    <row r="13875" spans="1:6" ht="15" customHeight="1">
      <c r="A13875" s="19" t="str">
        <f>VLOOKUP(B13875,segédtábla!$A$1:$C$156,3,FALSE)</f>
        <v>5+2</v>
      </c>
      <c r="B13875" s="226" t="s">
        <v>1181</v>
      </c>
      <c r="C13875" s="178" t="str">
        <f>VLOOKUP(B13875,segédtábla!$A$1:$C$156,2,FALSE)</f>
        <v>Lázár Gábor</v>
      </c>
      <c r="D13875" s="4" t="s">
        <v>11395</v>
      </c>
      <c r="E13875" s="332" t="str">
        <f>VLOOKUP(C13875,'Havi KM'!A:S,4,FALSE)</f>
        <v xml:space="preserve">     1 156,79 km</v>
      </c>
      <c r="F13875" s="163" t="s">
        <v>11396</v>
      </c>
    </row>
    <row r="13876" spans="1:6" ht="15" customHeight="1">
      <c r="A13876" s="19" t="str">
        <f>VLOOKUP(B13876,segédtábla!$A$1:$C$156,3,FALSE)</f>
        <v>5+2</v>
      </c>
      <c r="B13876" s="226" t="s">
        <v>1173</v>
      </c>
      <c r="C13876" s="178" t="str">
        <f>VLOOKUP(B13876,segédtábla!$A$1:$C$156,2,FALSE)</f>
        <v>Léhner Zsolt</v>
      </c>
      <c r="D13876" s="4" t="s">
        <v>11397</v>
      </c>
      <c r="E13876" s="332" t="str">
        <f>VLOOKUP(C13876,'Havi KM'!A:S,4,FALSE)</f>
        <v xml:space="preserve">     1 816,96 km</v>
      </c>
      <c r="F13876" s="163"/>
    </row>
    <row r="13877" spans="1:6" ht="15" customHeight="1">
      <c r="A13877" s="19" t="str">
        <f>VLOOKUP(B13877,segédtábla!$A$1:$C$156,3,FALSE)</f>
        <v>5+2</v>
      </c>
      <c r="B13877" s="226" t="s">
        <v>1152</v>
      </c>
      <c r="C13877" s="319" t="str">
        <f>VLOOKUP(B13877,segédtábla!$A$1:$C$156,2,FALSE)</f>
        <v>Tokorcsi Tibor</v>
      </c>
      <c r="D13877" s="188" t="s">
        <v>11398</v>
      </c>
      <c r="E13877" s="332" t="str">
        <f>VLOOKUP(C13877,'Havi KM'!A:S,4,FALSE)</f>
        <v xml:space="preserve">     1 330,53 km</v>
      </c>
      <c r="F13877" s="163"/>
    </row>
    <row r="13878" spans="1:6" ht="15" customHeight="1">
      <c r="A13878" s="19" t="str">
        <f>VLOOKUP(B13878,segédtábla!$A$1:$C$156,3,FALSE)</f>
        <v>5+2</v>
      </c>
      <c r="B13878" s="226" t="s">
        <v>1256</v>
      </c>
      <c r="C13878" s="319" t="str">
        <f>VLOOKUP(B13878,segédtábla!$A$1:$C$156,2,FALSE)</f>
        <v>Árvai Gábor</v>
      </c>
      <c r="D13878" s="188" t="s">
        <v>11399</v>
      </c>
      <c r="E13878" s="332" t="str">
        <f>VLOOKUP(C13878,'Havi KM'!A:S,4,FALSE)</f>
        <v xml:space="preserve">     1 696,48 km</v>
      </c>
      <c r="F13878" s="163"/>
    </row>
    <row r="13879" spans="1:6" ht="15" customHeight="1">
      <c r="A13879" s="19" t="e">
        <f>VLOOKUP(B13879,segédtábla!$A$1:$C$156,3,FALSE)</f>
        <v>#N/A</v>
      </c>
      <c r="B13879" s="11"/>
      <c r="C13879" s="13" t="e">
        <f>VLOOKUP(B13879,segédtábla!$A$1:$C$156,2,FALSE)</f>
        <v>#N/A</v>
      </c>
      <c r="D13879" s="5"/>
      <c r="E13879" s="332" t="e">
        <f>VLOOKUP(C13879,'Havi KM'!A:S,4,FALSE)</f>
        <v>#N/A</v>
      </c>
      <c r="F13879" s="163"/>
    </row>
    <row r="13880" spans="1:6" ht="15" customHeight="1">
      <c r="A13880" s="19" t="e">
        <f>VLOOKUP(B13880,segédtábla!$A$1:$C$156,3,FALSE)</f>
        <v>#N/A</v>
      </c>
      <c r="B13880" s="11"/>
      <c r="C13880" s="13" t="e">
        <f>VLOOKUP(B13880,segédtábla!$A$1:$C$156,2,FALSE)</f>
        <v>#N/A</v>
      </c>
      <c r="D13880" s="5"/>
      <c r="E13880" s="332" t="e">
        <f>VLOOKUP(C13880,'Havi KM'!A:S,4,FALSE)</f>
        <v>#N/A</v>
      </c>
      <c r="F13880" s="163"/>
    </row>
    <row r="13881" spans="1:6" ht="15" customHeight="1">
      <c r="A13881" s="19" t="e">
        <f>VLOOKUP(B13881,segédtábla!$A$1:$C$156,3,FALSE)</f>
        <v>#N/A</v>
      </c>
      <c r="B13881" s="11"/>
      <c r="C13881" s="13" t="e">
        <f>VLOOKUP(B13881,segédtábla!$A$1:$C$156,2,FALSE)</f>
        <v>#N/A</v>
      </c>
      <c r="D13881" s="5"/>
      <c r="E13881" s="332" t="e">
        <f>VLOOKUP(C13881,'Havi KM'!A:S,4,FALSE)</f>
        <v>#N/A</v>
      </c>
      <c r="F13881" s="163"/>
    </row>
    <row r="13882" spans="1:6" ht="15" customHeight="1">
      <c r="A13882" s="19" t="str">
        <f>VLOOKUP(B13882,segédtábla!$A$1:$C$156,3,FALSE)</f>
        <v>5+2</v>
      </c>
      <c r="B13882" s="175" t="s">
        <v>1181</v>
      </c>
      <c r="C13882" s="116" t="str">
        <f>VLOOKUP(B13882,segédtábla!$A$1:$C$156,2,FALSE)</f>
        <v>Lázár Gábor</v>
      </c>
      <c r="D13882" s="143" t="s">
        <v>7136</v>
      </c>
      <c r="E13882" s="332" t="str">
        <f>VLOOKUP(C13882,'Havi KM'!A:S,4,FALSE)</f>
        <v xml:space="preserve">     1 156,79 km</v>
      </c>
      <c r="F13882" s="163" t="s">
        <v>11400</v>
      </c>
    </row>
    <row r="13883" spans="1:6" ht="15" customHeight="1">
      <c r="A13883" s="19" t="str">
        <f>VLOOKUP(B13883,segédtábla!$A$1:$C$156,3,FALSE)</f>
        <v>5+2</v>
      </c>
      <c r="B13883" s="11" t="s">
        <v>1238</v>
      </c>
      <c r="C13883" s="13" t="str">
        <f>VLOOKUP(B13883,segédtábla!$A$1:$C$156,2,FALSE)</f>
        <v>Tóth Zsolt</v>
      </c>
      <c r="D13883" s="5" t="s">
        <v>1663</v>
      </c>
      <c r="E13883" s="332" t="str">
        <f>VLOOKUP(C13883,'Havi KM'!A:S,4,FALSE)</f>
        <v xml:space="preserve">     1 572,92 km</v>
      </c>
      <c r="F13883" s="163"/>
    </row>
    <row r="13885" spans="1:6" ht="15" customHeight="1">
      <c r="A13885" s="10"/>
      <c r="B13885" s="16"/>
      <c r="C13885" s="263">
        <v>46101</v>
      </c>
      <c r="D13885" s="237" t="str">
        <f>TEXT(C13885,"dddd")</f>
        <v>Friday</v>
      </c>
      <c r="E13885" s="330"/>
      <c r="F13885" s="227">
        <f>+COUNTA(B13894:B13900)</f>
        <v>7</v>
      </c>
    </row>
    <row r="13886" spans="1:6" ht="15" customHeight="1">
      <c r="C13886" s="355"/>
    </row>
    <row r="13887" spans="1:6" ht="15" customHeight="1">
      <c r="A13887" s="7" t="s">
        <v>1136</v>
      </c>
      <c r="B13887" s="8" t="s">
        <v>1137</v>
      </c>
      <c r="C13887" s="9" t="s">
        <v>1138</v>
      </c>
      <c r="D13887" s="9" t="s">
        <v>1139</v>
      </c>
      <c r="E13887" s="331" t="s">
        <v>1140</v>
      </c>
      <c r="F13887" s="9" t="s">
        <v>1141</v>
      </c>
    </row>
    <row r="13888" spans="1:6" ht="15" customHeight="1">
      <c r="A13888" s="19" t="str">
        <f>VLOOKUP(B13888,segédtábla!$A$1:$C$156,3,FALSE)</f>
        <v>11+3</v>
      </c>
      <c r="B13888" s="226" t="s">
        <v>1142</v>
      </c>
      <c r="C13888" s="13" t="str">
        <f>VLOOKUP(B13888,segédtábla!$A$1:$C$156,2,FALSE)</f>
        <v>Hamecz  Zsolt + Zsoltné</v>
      </c>
      <c r="D13888" s="5" t="s">
        <v>11401</v>
      </c>
      <c r="E13888" s="332" t="e">
        <f>VLOOKUP(C13888,'Havi KM'!A:S,4,FALSE)</f>
        <v>#N/A</v>
      </c>
      <c r="F13888" s="163" t="s">
        <v>11402</v>
      </c>
    </row>
    <row r="13889" spans="1:6" ht="15" customHeight="1">
      <c r="A13889" s="19" t="e">
        <f>VLOOKUP(B13889,segédtábla!$A$1:$C$156,3,FALSE)</f>
        <v>#N/A</v>
      </c>
      <c r="B13889" s="11"/>
      <c r="C13889" s="13" t="e">
        <f>VLOOKUP(B13889,segédtábla!$A$1:$C$156,2,FALSE)</f>
        <v>#N/A</v>
      </c>
      <c r="D13889" s="5"/>
      <c r="E13889" s="332" t="e">
        <f>VLOOKUP(C13889,'Havi KM'!A:S,4,FALSE)</f>
        <v>#N/A</v>
      </c>
      <c r="F13889" s="163"/>
    </row>
    <row r="13890" spans="1:6" ht="15" customHeight="1">
      <c r="A13890" s="19" t="str">
        <f>VLOOKUP(B13890,segédtábla!$A$1:$C$156,3,FALSE)</f>
        <v>11+3</v>
      </c>
      <c r="B13890" s="226" t="s">
        <v>1231</v>
      </c>
      <c r="C13890" s="13" t="str">
        <f>VLOOKUP(B13890,segédtábla!$A$1:$C$156,2,FALSE)</f>
        <v>Pásztor István- Charter</v>
      </c>
      <c r="D13890" s="5" t="s">
        <v>11403</v>
      </c>
      <c r="E13890" s="332" t="e">
        <f>VLOOKUP(C13890,'Havi KM'!A:S,4,FALSE)</f>
        <v>#N/A</v>
      </c>
      <c r="F13890" s="163"/>
    </row>
    <row r="13891" spans="1:6" ht="15" customHeight="1">
      <c r="A13891" s="19" t="e">
        <f>VLOOKUP(B13891,segédtábla!$A$1:$C$156,3,FALSE)</f>
        <v>#N/A</v>
      </c>
      <c r="B13891" s="11"/>
      <c r="C13891" s="13" t="e">
        <f>VLOOKUP(B13891,segédtábla!$A$1:$C$156,2,FALSE)</f>
        <v>#N/A</v>
      </c>
      <c r="D13891" s="5"/>
      <c r="E13891" s="332" t="e">
        <f>VLOOKUP(C13891,'Havi KM'!A:S,4,FALSE)</f>
        <v>#N/A</v>
      </c>
      <c r="F13891" s="163"/>
    </row>
    <row r="13892" spans="1:6" ht="17.25" customHeight="1">
      <c r="A13892" s="19" t="e">
        <f>VLOOKUP(B13892,segédtábla!$A$1:$C$156,3,FALSE)</f>
        <v>#N/A</v>
      </c>
      <c r="B13892" s="11"/>
      <c r="C13892" s="13" t="e">
        <f>VLOOKUP(B13892,segédtábla!$A$1:$C$156,2,FALSE)</f>
        <v>#N/A</v>
      </c>
      <c r="D13892" s="5"/>
      <c r="E13892" s="332" t="e">
        <f>VLOOKUP(C13892,'Havi KM'!A:S,4,FALSE)</f>
        <v>#N/A</v>
      </c>
      <c r="F13892" s="163"/>
    </row>
    <row r="13893" spans="1:6" ht="17.25" customHeight="1">
      <c r="A13893" s="19" t="str">
        <f>VLOOKUP(B13893,segédtábla!$A$1:$C$156,3,FALSE)</f>
        <v>11+3</v>
      </c>
      <c r="B13893" s="226" t="s">
        <v>1313</v>
      </c>
      <c r="C13893" s="13" t="str">
        <f>VLOOKUP(B13893,segédtábla!$A$1:$C$156,2,FALSE)</f>
        <v>Tóth Zoltán József</v>
      </c>
      <c r="D13893" s="4" t="s">
        <v>11404</v>
      </c>
      <c r="E13893" s="332" t="str">
        <f>VLOOKUP(C13893,'Havi KM'!A:S,4,FALSE)</f>
        <v xml:space="preserve">      0,0 km</v>
      </c>
      <c r="F13893" s="163"/>
    </row>
    <row r="13894" spans="1:6" ht="15" customHeight="1">
      <c r="A13894" s="19" t="str">
        <f>VLOOKUP(B13894,segédtábla!$A$1:$C$156,3,FALSE)</f>
        <v>5+2</v>
      </c>
      <c r="B13894" s="226" t="s">
        <v>1200</v>
      </c>
      <c r="C13894" s="13" t="str">
        <f>VLOOKUP(B13894,segédtábla!$A$1:$C$156,2,FALSE)</f>
        <v>Giber Zoltán</v>
      </c>
      <c r="D13894" s="4" t="s">
        <v>11405</v>
      </c>
      <c r="E13894" s="332" t="str">
        <f>VLOOKUP(C13894,'Havi KM'!A:S,4,FALSE)</f>
        <v xml:space="preserve">     1 523,35 km</v>
      </c>
      <c r="F13894" s="163"/>
    </row>
    <row r="13895" spans="1:6" ht="15" customHeight="1">
      <c r="A13895" s="19" t="str">
        <f>VLOOKUP(B13895,segédtábla!$A$1:$C$156,3,FALSE)</f>
        <v>10+4</v>
      </c>
      <c r="B13895" s="226" t="s">
        <v>1520</v>
      </c>
      <c r="C13895" s="13" t="str">
        <f>VLOOKUP(B13895,segédtábla!$A$1:$C$156,2,FALSE)</f>
        <v>Sipőcz Dániel</v>
      </c>
      <c r="D13895" s="240" t="s">
        <v>11406</v>
      </c>
      <c r="E13895" s="332" t="str">
        <f>VLOOKUP(C13895,'Havi KM'!A:S,4,FALSE)</f>
        <v xml:space="preserve">     2 677,58 km</v>
      </c>
      <c r="F13895" s="363" t="s">
        <v>11407</v>
      </c>
    </row>
    <row r="13896" spans="1:6" ht="15" customHeight="1">
      <c r="A13896" s="19" t="str">
        <f>VLOOKUP(B13896,segédtábla!$A$1:$C$156,3,FALSE)</f>
        <v>11+3</v>
      </c>
      <c r="B13896" s="226" t="s">
        <v>1168</v>
      </c>
      <c r="C13896" s="13" t="str">
        <f>VLOOKUP(B13896,segédtábla!$A$1:$C$156,2,FALSE)</f>
        <v>Balázs István</v>
      </c>
      <c r="D13896" s="4" t="s">
        <v>11408</v>
      </c>
      <c r="E13896" s="332" t="str">
        <f>VLOOKUP(C13896,'Havi KM'!A:S,4,FALSE)</f>
        <v xml:space="preserve">     1 401,93 km</v>
      </c>
      <c r="F13896" s="363"/>
    </row>
    <row r="13897" spans="1:6" ht="15" customHeight="1">
      <c r="A13897" s="19" t="str">
        <f>VLOOKUP(B13897,segédtábla!$A$1:$C$156,3,FALSE)</f>
        <v>11+3</v>
      </c>
      <c r="B13897" s="226" t="s">
        <v>1147</v>
      </c>
      <c r="C13897" s="13" t="str">
        <f>VLOOKUP(B13897,segédtábla!$A$1:$C$156,2,FALSE)</f>
        <v>Török Sándor</v>
      </c>
      <c r="D13897" s="240" t="s">
        <v>11409</v>
      </c>
      <c r="E13897" s="332" t="str">
        <f>VLOOKUP(C13897,'Havi KM'!A:S,4,FALSE)</f>
        <v xml:space="preserve">     1 629,14 km</v>
      </c>
      <c r="F13897" s="96" t="s">
        <v>8629</v>
      </c>
    </row>
    <row r="13898" spans="1:6" ht="15" customHeight="1">
      <c r="A13898" s="19" t="str">
        <f>VLOOKUP(B13898,segédtábla!$A$1:$C$156,3,FALSE)</f>
        <v>10+4</v>
      </c>
      <c r="B13898" s="226" t="s">
        <v>1193</v>
      </c>
      <c r="C13898" s="13" t="str">
        <f>VLOOKUP(B13898,segédtábla!$A$1:$C$156,2,FALSE)</f>
        <v>Gerstmayer Zoltán</v>
      </c>
      <c r="D13898" s="4" t="s">
        <v>11410</v>
      </c>
      <c r="E13898" s="332" t="str">
        <f>VLOOKUP(C13898,'Havi KM'!A:S,4,FALSE)</f>
        <v xml:space="preserve">      0,0 km</v>
      </c>
      <c r="F13898" s="363" t="s">
        <v>11411</v>
      </c>
    </row>
    <row r="13899" spans="1:6" ht="15" customHeight="1">
      <c r="A13899" s="19" t="str">
        <f>VLOOKUP(B13899,segédtábla!$A$1:$C$156,3,FALSE)</f>
        <v>11+3</v>
      </c>
      <c r="B13899" s="226" t="s">
        <v>1353</v>
      </c>
      <c r="C13899" s="13" t="str">
        <f>VLOOKUP(B13899,segédtábla!$A$1:$C$156,2,FALSE)</f>
        <v>Vancsó Attila</v>
      </c>
      <c r="D13899" s="4" t="s">
        <v>11412</v>
      </c>
      <c r="E13899" s="332" t="str">
        <f>VLOOKUP(C13899,'Havi KM'!A:S,4,FALSE)</f>
        <v xml:space="preserve">     1 260,11 km</v>
      </c>
      <c r="F13899" s="363" t="s">
        <v>11413</v>
      </c>
    </row>
    <row r="13900" spans="1:6" ht="15" customHeight="1">
      <c r="A13900" s="19" t="str">
        <f>VLOOKUP(B13900,segédtábla!$A$1:$C$156,3,FALSE)</f>
        <v>11+3</v>
      </c>
      <c r="B13900" s="226" t="s">
        <v>1195</v>
      </c>
      <c r="C13900" s="13" t="str">
        <f>VLOOKUP(B13900,segédtábla!$A$1:$C$156,2,FALSE)</f>
        <v>Hallók Gábor</v>
      </c>
      <c r="D13900" s="5" t="s">
        <v>11414</v>
      </c>
      <c r="E13900" s="332" t="str">
        <f>VLOOKUP(C13900,'Havi KM'!A:S,4,FALSE)</f>
        <v xml:space="preserve">     2 457,27 km</v>
      </c>
      <c r="F13900" s="163"/>
    </row>
    <row r="13901" spans="1:6" ht="15" customHeight="1">
      <c r="A13901" s="19" t="str">
        <f>VLOOKUP(B13901,segédtábla!$A$1:$C$156,3,FALSE)</f>
        <v>1/1.</v>
      </c>
      <c r="B13901" s="226" t="s">
        <v>1165</v>
      </c>
      <c r="C13901" s="13" t="str">
        <f>VLOOKUP(B13901,segédtábla!$A$1:$C$156,2,FALSE)</f>
        <v>Szabó Levente</v>
      </c>
      <c r="D13901" s="4" t="s">
        <v>11415</v>
      </c>
      <c r="E13901" s="332" t="str">
        <f>VLOOKUP(C13901,'Havi KM'!A:S,4,FALSE)</f>
        <v xml:space="preserve">     2 412,32 km</v>
      </c>
      <c r="F13901" s="163"/>
    </row>
    <row r="13902" spans="1:6" ht="15" customHeight="1">
      <c r="A13902" s="19" t="str">
        <f>VLOOKUP(B13902,segédtábla!$A$1:$C$156,3,FALSE)</f>
        <v>11+3</v>
      </c>
      <c r="B13902" s="226" t="s">
        <v>1223</v>
      </c>
      <c r="C13902" s="13" t="str">
        <f>VLOOKUP(B13902,segédtábla!$A$1:$C$156,2,FALSE)</f>
        <v>Molnár Lajos</v>
      </c>
      <c r="D13902" s="4" t="s">
        <v>11416</v>
      </c>
      <c r="E13902" s="332" t="str">
        <f>VLOOKUP(C13902,'Havi KM'!A:S,4,FALSE)</f>
        <v xml:space="preserve">     2 738,73 km</v>
      </c>
      <c r="F13902" s="163" t="s">
        <v>11417</v>
      </c>
    </row>
    <row r="13903" spans="1:6" ht="15" customHeight="1">
      <c r="A13903" s="19" t="str">
        <f>VLOOKUP(B13903,segédtábla!$A$1:$C$156,3,FALSE)</f>
        <v>11+3</v>
      </c>
      <c r="B13903" s="226" t="s">
        <v>1372</v>
      </c>
      <c r="C13903" s="13" t="str">
        <f>VLOOKUP(B13903,segédtábla!$A$1:$C$156,2,FALSE)</f>
        <v>Lutz Márk Richárd</v>
      </c>
      <c r="D13903" s="4" t="s">
        <v>11418</v>
      </c>
      <c r="E13903" s="332" t="str">
        <f>VLOOKUP(C13903,'Havi KM'!A:S,4,FALSE)</f>
        <v xml:space="preserve">     2 443,97 km</v>
      </c>
      <c r="F13903" s="163"/>
    </row>
    <row r="13904" spans="1:6" ht="15" customHeight="1">
      <c r="A13904" s="19" t="str">
        <f>VLOOKUP(B13904,segédtábla!$A$1:$C$156,3,FALSE)</f>
        <v>10+4</v>
      </c>
      <c r="B13904" s="226" t="s">
        <v>1335</v>
      </c>
      <c r="C13904" s="13" t="str">
        <f>VLOOKUP(B13904,segédtábla!$A$1:$C$156,2,FALSE)</f>
        <v>Pollák Péter</v>
      </c>
      <c r="D13904" s="4" t="s">
        <v>11419</v>
      </c>
      <c r="E13904" s="332" t="str">
        <f>VLOOKUP(C13904,'Havi KM'!A:S,4,FALSE)</f>
        <v xml:space="preserve">     1 011,99 km</v>
      </c>
      <c r="F13904" s="363" t="s">
        <v>6787</v>
      </c>
    </row>
    <row r="13905" spans="1:6" ht="15" customHeight="1">
      <c r="A13905" s="19" t="str">
        <f>VLOOKUP(B13905,segédtábla!$A$1:$C$156,3,FALSE)</f>
        <v>11+3</v>
      </c>
      <c r="B13905" s="226" t="s">
        <v>1221</v>
      </c>
      <c r="C13905" s="13" t="str">
        <f>VLOOKUP(B13905,segédtábla!$A$1:$C$156,2,FALSE)</f>
        <v>Vass István</v>
      </c>
      <c r="D13905" s="4" t="s">
        <v>11420</v>
      </c>
      <c r="E13905" s="332" t="e">
        <f>VLOOKUP(C13905,'Havi KM'!A:S,4,FALSE)</f>
        <v>#N/A</v>
      </c>
      <c r="F13905" s="163"/>
    </row>
    <row r="13906" spans="1:6" ht="15" customHeight="1">
      <c r="A13906" s="19" t="e">
        <f>VLOOKUP(B13906,segédtábla!$A$1:$C$156,3,FALSE)</f>
        <v>#N/A</v>
      </c>
      <c r="B13906" s="11"/>
      <c r="C13906" s="13" t="e">
        <f>VLOOKUP(B13906,segédtábla!$A$1:$C$156,2,FALSE)</f>
        <v>#N/A</v>
      </c>
      <c r="D13906" s="5"/>
      <c r="E13906" s="332" t="e">
        <f>VLOOKUP(C13906,'Havi KM'!A:S,4,FALSE)</f>
        <v>#N/A</v>
      </c>
      <c r="F13906" s="163"/>
    </row>
    <row r="13907" spans="1:6" ht="15" customHeight="1">
      <c r="A13907" s="19" t="e">
        <f>VLOOKUP(B13907,segédtábla!$A$1:$C$156,3,FALSE)</f>
        <v>#N/A</v>
      </c>
      <c r="B13907" s="11"/>
      <c r="C13907" s="13" t="e">
        <f>VLOOKUP(B13907,segédtábla!$A$1:$C$156,2,FALSE)</f>
        <v>#N/A</v>
      </c>
      <c r="D13907" s="5"/>
      <c r="E13907" s="332" t="e">
        <f>VLOOKUP(C13907,'Havi KM'!A:S,4,FALSE)</f>
        <v>#N/A</v>
      </c>
      <c r="F13907" s="163"/>
    </row>
    <row r="13908" spans="1:6" ht="15" customHeight="1">
      <c r="A13908" s="19" t="str">
        <f>VLOOKUP(B13908,segédtábla!$A$1:$C$156,3,FALSE)</f>
        <v>5+2</v>
      </c>
      <c r="B13908" s="428" t="s">
        <v>1238</v>
      </c>
      <c r="C13908" s="429" t="str">
        <f>VLOOKUP(B13908,segédtábla!$A$1:$C$156,2,FALSE)</f>
        <v>Tóth Zsolt</v>
      </c>
      <c r="D13908" s="240" t="s">
        <v>1663</v>
      </c>
      <c r="E13908" s="332" t="str">
        <f>VLOOKUP(C13908,'Havi KM'!A:S,4,FALSE)</f>
        <v xml:space="preserve">     1 572,92 km</v>
      </c>
      <c r="F13908" s="163" t="s">
        <v>6242</v>
      </c>
    </row>
    <row r="13910" spans="1:6" ht="15" customHeight="1">
      <c r="A13910" s="10"/>
      <c r="B13910" s="16"/>
      <c r="C13910" s="263">
        <v>46102</v>
      </c>
      <c r="D13910" s="237" t="str">
        <f>TEXT(C13910,"dddd")</f>
        <v>Saturday</v>
      </c>
      <c r="E13910" s="330"/>
      <c r="F13910" s="227">
        <f>+COUNTA(#REF!)</f>
        <v>1</v>
      </c>
    </row>
    <row r="13911" spans="1:6" ht="15" customHeight="1">
      <c r="C13911" s="355"/>
    </row>
    <row r="13912" spans="1:6" ht="15" customHeight="1">
      <c r="A13912" s="7" t="s">
        <v>1136</v>
      </c>
      <c r="B13912" s="8" t="s">
        <v>1137</v>
      </c>
      <c r="C13912" s="9" t="s">
        <v>1138</v>
      </c>
      <c r="D13912" s="9" t="s">
        <v>1139</v>
      </c>
      <c r="E13912" s="331" t="s">
        <v>1140</v>
      </c>
      <c r="F13912" s="9" t="s">
        <v>1141</v>
      </c>
    </row>
    <row r="13913" spans="1:6" ht="15" customHeight="1">
      <c r="A13913" s="19" t="str">
        <f>VLOOKUP(B13913,segédtábla!$A$1:$C$156,3,FALSE)</f>
        <v>10+3</v>
      </c>
      <c r="B13913" s="226" t="s">
        <v>1358</v>
      </c>
      <c r="C13913" s="13" t="str">
        <f>VLOOKUP(B13913,segédtábla!$A$1:$C$156,2,FALSE)</f>
        <v>Tóth Attila</v>
      </c>
      <c r="D13913" s="5" t="s">
        <v>11421</v>
      </c>
      <c r="E13913" s="332" t="str">
        <f>VLOOKUP(C13913,'Havi KM'!A:S,4,FALSE)</f>
        <v xml:space="preserve">      626,64 km</v>
      </c>
      <c r="F13913" s="363"/>
    </row>
    <row r="13914" spans="1:6" ht="15" customHeight="1">
      <c r="A13914" s="19" t="str">
        <f>VLOOKUP(B13914,segédtábla!$A$1:$C$156,3,FALSE)</f>
        <v>11+3</v>
      </c>
      <c r="B13914" s="226" t="s">
        <v>1345</v>
      </c>
      <c r="C13914" s="178" t="str">
        <f>VLOOKUP(B13914,segédtábla!$A$1:$C$156,2,FALSE)</f>
        <v>Berek Gábor</v>
      </c>
      <c r="D13914" s="4" t="s">
        <v>11422</v>
      </c>
      <c r="E13914" s="332" t="str">
        <f>VLOOKUP(C13914,'Havi KM'!A:S,4,FALSE)</f>
        <v xml:space="preserve">      0,0 km</v>
      </c>
      <c r="F13914" s="163"/>
    </row>
    <row r="13915" spans="1:6" ht="15" customHeight="1">
      <c r="A13915" s="19" t="str">
        <f>VLOOKUP(B13915,segédtábla!$A$1:$C$156,3,FALSE)</f>
        <v>17+4</v>
      </c>
      <c r="B13915" s="226" t="s">
        <v>1217</v>
      </c>
      <c r="C13915" s="13" t="str">
        <f>VLOOKUP(B13915,segédtábla!$A$1:$C$156,2,FALSE)</f>
        <v>Fábián Szabolcs</v>
      </c>
      <c r="D13915" s="4" t="s">
        <v>11423</v>
      </c>
      <c r="E13915" s="332" t="str">
        <f>VLOOKUP(C13915,'Havi KM'!A:S,4,FALSE)</f>
        <v xml:space="preserve">     1 855,46 km</v>
      </c>
      <c r="F13915" s="163"/>
    </row>
    <row r="13916" spans="1:6" ht="15" customHeight="1">
      <c r="A13916" s="19" t="str">
        <f>VLOOKUP(B13916,segédtábla!$A$1:$C$156,3,FALSE)</f>
        <v>5+2</v>
      </c>
      <c r="B13916" s="226" t="s">
        <v>1181</v>
      </c>
      <c r="C13916" s="13" t="str">
        <f>VLOOKUP(B13916,segédtábla!$A$1:$C$156,2,FALSE)</f>
        <v>Lázár Gábor</v>
      </c>
      <c r="D13916" s="5" t="s">
        <v>11424</v>
      </c>
      <c r="E13916" s="332" t="str">
        <f>VLOOKUP(C13916,'Havi KM'!A:S,4,FALSE)</f>
        <v xml:space="preserve">     1 156,79 km</v>
      </c>
      <c r="F13916" s="163"/>
    </row>
    <row r="13918" spans="1:6" ht="15" customHeight="1">
      <c r="A13918" s="10"/>
      <c r="B13918" s="16"/>
      <c r="C13918" s="263">
        <v>46103</v>
      </c>
      <c r="D13918" s="237" t="str">
        <f>TEXT(C13918,"dddd")</f>
        <v>Sunday</v>
      </c>
      <c r="E13918" s="330"/>
      <c r="F13918" s="227">
        <f>+COUNTA(B13925:B13941)</f>
        <v>15</v>
      </c>
    </row>
    <row r="13919" spans="1:6" ht="15" customHeight="1">
      <c r="C13919" s="355"/>
    </row>
    <row r="13920" spans="1:6" ht="15" customHeight="1">
      <c r="A13920" s="7" t="s">
        <v>1136</v>
      </c>
      <c r="B13920" s="8" t="s">
        <v>1137</v>
      </c>
      <c r="C13920" s="9" t="s">
        <v>1138</v>
      </c>
      <c r="D13920" s="9" t="s">
        <v>1139</v>
      </c>
      <c r="E13920" s="331" t="s">
        <v>1140</v>
      </c>
      <c r="F13920" s="9" t="s">
        <v>1141</v>
      </c>
    </row>
    <row r="13921" spans="1:6" ht="15" customHeight="1">
      <c r="A13921" s="19" t="str">
        <f>VLOOKUP(B13921,segédtábla!$A$1:$C$156,3,FALSE)</f>
        <v>5+2</v>
      </c>
      <c r="B13921" s="226" t="s">
        <v>1278</v>
      </c>
      <c r="C13921" s="13" t="str">
        <f>VLOOKUP(B13921,segédtábla!$A$1:$C$156,2,FALSE)</f>
        <v>Adamek István + Nyíri Attila</v>
      </c>
      <c r="D13921" s="5" t="s">
        <v>11425</v>
      </c>
      <c r="E13921" s="332" t="e">
        <f>VLOOKUP(C13921,'Havi KM'!A:S,4,FALSE)</f>
        <v>#N/A</v>
      </c>
      <c r="F13921" s="163" t="s">
        <v>11426</v>
      </c>
    </row>
    <row r="13922" spans="1:6" ht="15" customHeight="1">
      <c r="A13922" s="19" t="str">
        <f>VLOOKUP(B13922,segédtábla!$A$1:$C$156,3,FALSE)</f>
        <v>5+2</v>
      </c>
      <c r="B13922" s="226" t="s">
        <v>1219</v>
      </c>
      <c r="C13922" s="13" t="str">
        <f>VLOOKUP(B13922,segédtábla!$A$1:$C$156,2,FALSE)</f>
        <v>Ignéczi Attila + Mura Milán</v>
      </c>
      <c r="D13922" s="5" t="s">
        <v>11427</v>
      </c>
      <c r="E13922" s="332" t="e">
        <f>VLOOKUP(C13922,'Havi KM'!A:S,4,FALSE)</f>
        <v>#N/A</v>
      </c>
      <c r="F13922" s="163"/>
    </row>
    <row r="13923" spans="1:6" ht="15" customHeight="1">
      <c r="A13923" s="19" t="e">
        <f>VLOOKUP(B13923,segédtábla!$A$1:$C$156,3,FALSE)</f>
        <v>#N/A</v>
      </c>
      <c r="B13923" s="11"/>
      <c r="C13923" s="13" t="e">
        <f>VLOOKUP(B13923,segédtábla!$A$1:$C$156,2,FALSE)</f>
        <v>#N/A</v>
      </c>
      <c r="D13923" s="5"/>
      <c r="E13923" s="332" t="e">
        <f>VLOOKUP(C13923,'Havi KM'!A:S,4,FALSE)</f>
        <v>#N/A</v>
      </c>
      <c r="F13923" s="163"/>
    </row>
    <row r="13924" spans="1:6" ht="15" customHeight="1">
      <c r="A13924" s="19" t="str">
        <f>VLOOKUP(B13924,segédtábla!$A$1:$C$156,3,FALSE)</f>
        <v>5+2</v>
      </c>
      <c r="B13924" s="226" t="s">
        <v>1227</v>
      </c>
      <c r="C13924" s="13" t="str">
        <f>VLOOKUP(B13924,segédtábla!$A$1:$C$156,2,FALSE)</f>
        <v>Horváth Ferenc</v>
      </c>
      <c r="D13924" s="5" t="s">
        <v>1436</v>
      </c>
      <c r="E13924" s="332" t="str">
        <f>VLOOKUP(C13924,'Havi KM'!A:S,4,FALSE)</f>
        <v xml:space="preserve">     1 488,98 km</v>
      </c>
      <c r="F13924" s="163"/>
    </row>
    <row r="13925" spans="1:6" ht="15" customHeight="1">
      <c r="A13925" s="19" t="str">
        <f>VLOOKUP(B13925,segédtábla!$A$1:$C$156,3,FALSE)</f>
        <v>11+3</v>
      </c>
      <c r="B13925" s="226" t="s">
        <v>1195</v>
      </c>
      <c r="C13925" s="13" t="str">
        <f>VLOOKUP(B13925,segédtábla!$A$1:$C$156,2,FALSE)</f>
        <v>Hallók Gábor</v>
      </c>
      <c r="D13925" s="5" t="s">
        <v>11428</v>
      </c>
      <c r="E13925" s="332" t="str">
        <f>VLOOKUP(C13925,'Havi KM'!A:S,4,FALSE)</f>
        <v xml:space="preserve">     2 457,27 km</v>
      </c>
      <c r="F13925" s="163"/>
    </row>
    <row r="13926" spans="1:6" ht="15" customHeight="1">
      <c r="A13926" s="19" t="e">
        <f>VLOOKUP(B13926,segédtábla!$A$1:$C$156,3,FALSE)</f>
        <v>#N/A</v>
      </c>
      <c r="B13926" s="11"/>
      <c r="C13926" s="13" t="e">
        <f>VLOOKUP(B13926,segédtábla!$A$1:$C$156,2,FALSE)</f>
        <v>#N/A</v>
      </c>
      <c r="D13926" s="5"/>
      <c r="E13926" s="332" t="e">
        <f>VLOOKUP(C13926,'Havi KM'!A:S,4,FALSE)</f>
        <v>#N/A</v>
      </c>
      <c r="F13926" s="163"/>
    </row>
    <row r="13927" spans="1:6" ht="15" customHeight="1">
      <c r="A13927" s="19" t="str">
        <f>VLOOKUP(B13927,segédtábla!$A$1:$C$156,3,FALSE)</f>
        <v>5+2</v>
      </c>
      <c r="B13927" s="226" t="s">
        <v>1264</v>
      </c>
      <c r="C13927" s="13" t="str">
        <f>VLOOKUP(B13927,segédtábla!$A$1:$C$156,2,FALSE)</f>
        <v>Sógorka Csaba</v>
      </c>
      <c r="D13927" s="5" t="s">
        <v>1436</v>
      </c>
      <c r="E13927" s="332" t="str">
        <f>VLOOKUP(C13927,'Havi KM'!A:S,4,FALSE)</f>
        <v xml:space="preserve">     1 480,64 km</v>
      </c>
      <c r="F13927" s="163"/>
    </row>
    <row r="13928" spans="1:6" ht="15" customHeight="1">
      <c r="A13928" s="19" t="str">
        <f>VLOOKUP(B13928,segédtábla!$A$1:$C$156,3,FALSE)</f>
        <v>10+4</v>
      </c>
      <c r="B13928" s="226" t="s">
        <v>1193</v>
      </c>
      <c r="C13928" s="13" t="str">
        <f>VLOOKUP(B13928,segédtábla!$A$1:$C$156,2,FALSE)</f>
        <v>Gerstmayer Zoltán</v>
      </c>
      <c r="D13928" s="5" t="s">
        <v>11429</v>
      </c>
      <c r="E13928" s="332" t="str">
        <f>VLOOKUP(C13928,'Havi KM'!A:S,4,FALSE)</f>
        <v xml:space="preserve">      0,0 km</v>
      </c>
      <c r="F13928" s="163"/>
    </row>
    <row r="13929" spans="1:6" ht="15" customHeight="1">
      <c r="A13929" s="19" t="e">
        <f>VLOOKUP(B13929,segédtábla!$A$1:$C$156,3,FALSE)</f>
        <v>#N/A</v>
      </c>
      <c r="B13929" s="11"/>
      <c r="C13929" s="13" t="e">
        <f>VLOOKUP(B13929,segédtábla!$A$1:$C$156,2,FALSE)</f>
        <v>#N/A</v>
      </c>
      <c r="D13929" s="5"/>
      <c r="E13929" s="332" t="e">
        <f>VLOOKUP(C13929,'Havi KM'!A:S,4,FALSE)</f>
        <v>#N/A</v>
      </c>
      <c r="F13929" s="163"/>
    </row>
    <row r="13930" spans="1:6" ht="15" customHeight="1">
      <c r="A13930" s="19" t="str">
        <f>VLOOKUP(B13930,segédtábla!$A$1:$C$156,3,FALSE)</f>
        <v>11+3</v>
      </c>
      <c r="B13930" s="226" t="s">
        <v>1236</v>
      </c>
      <c r="C13930" s="13" t="str">
        <f>VLOOKUP(B13930,segédtábla!$A$1:$C$156,2,FALSE)</f>
        <v>Pázmándi János</v>
      </c>
      <c r="D13930" s="5" t="s">
        <v>11430</v>
      </c>
      <c r="E13930" s="332" t="str">
        <f>VLOOKUP(C13930,'Havi KM'!A:S,4,FALSE)</f>
        <v xml:space="preserve">     1 597,21 km</v>
      </c>
      <c r="F13930" s="163" t="s">
        <v>1825</v>
      </c>
    </row>
    <row r="13931" spans="1:6" ht="15" customHeight="1">
      <c r="A13931" s="19" t="str">
        <f>VLOOKUP(B13931,segédtábla!$A$1:$C$156,3,FALSE)</f>
        <v>5+2</v>
      </c>
      <c r="B13931" s="226" t="s">
        <v>1274</v>
      </c>
      <c r="C13931" s="319" t="str">
        <f>VLOOKUP(B13931,segédtábla!$A$1:$C$156,2,FALSE)</f>
        <v>Kakulya Zsolt</v>
      </c>
      <c r="D13931" s="188" t="s">
        <v>11431</v>
      </c>
      <c r="E13931" s="332" t="str">
        <f>VLOOKUP(C13931,'Havi KM'!A:S,4,FALSE)</f>
        <v xml:space="preserve">     1 219,87 km</v>
      </c>
      <c r="F13931" s="163" t="s">
        <v>11431</v>
      </c>
    </row>
    <row r="13932" spans="1:6" ht="15" customHeight="1">
      <c r="A13932" s="19" t="str">
        <f>VLOOKUP(B13932,segédtábla!$A$1:$C$156,3,FALSE)</f>
        <v>11+3</v>
      </c>
      <c r="B13932" s="226" t="s">
        <v>1234</v>
      </c>
      <c r="C13932" s="13" t="str">
        <f>VLOOKUP(B13932,segédtábla!$A$1:$C$156,2,FALSE)</f>
        <v>Iván Árpád Krisztián</v>
      </c>
      <c r="D13932" s="5" t="s">
        <v>11432</v>
      </c>
      <c r="E13932" s="332" t="str">
        <f>VLOOKUP(C13932,'Havi KM'!A:S,4,FALSE)</f>
        <v xml:space="preserve">      352,06 km</v>
      </c>
      <c r="F13932" s="163" t="s">
        <v>11433</v>
      </c>
    </row>
    <row r="13933" spans="1:6" ht="15" customHeight="1">
      <c r="A13933" s="19" t="str">
        <f>VLOOKUP(B13933,segédtábla!$A$1:$C$156,3,FALSE)</f>
        <v>5+2</v>
      </c>
      <c r="B13933" s="226" t="s">
        <v>1163</v>
      </c>
      <c r="C13933" s="13" t="str">
        <f>VLOOKUP(B13933,segédtábla!$A$1:$C$156,2,FALSE)</f>
        <v>Popovics Dávid</v>
      </c>
      <c r="D13933" s="5" t="s">
        <v>11434</v>
      </c>
      <c r="E13933" s="332" t="str">
        <f>VLOOKUP(C13933,'Havi KM'!A:S,4,FALSE)</f>
        <v xml:space="preserve">     1 838,04 km</v>
      </c>
      <c r="F13933" s="163"/>
    </row>
    <row r="13934" spans="1:6" ht="15" customHeight="1">
      <c r="A13934" s="19" t="str">
        <f>VLOOKUP(B13934,segédtábla!$A$1:$C$156,3,FALSE)</f>
        <v>5+2</v>
      </c>
      <c r="B13934" s="175" t="s">
        <v>1281</v>
      </c>
      <c r="C13934" s="116" t="str">
        <f>VLOOKUP(B13934,segédtábla!$A$1:$C$156,2,FALSE)</f>
        <v>Kiss Sándor</v>
      </c>
      <c r="D13934" s="143" t="s">
        <v>11435</v>
      </c>
      <c r="E13934" s="332" t="str">
        <f>VLOOKUP(C13934,'Havi KM'!A:S,4,FALSE)</f>
        <v xml:space="preserve">     1 065,91 km</v>
      </c>
      <c r="F13934" s="163" t="s">
        <v>11436</v>
      </c>
    </row>
    <row r="13935" spans="1:6" ht="15" customHeight="1">
      <c r="A13935" s="19" t="str">
        <f>VLOOKUP(B13935,segédtábla!$A$1:$C$156,3,FALSE)</f>
        <v>5+2</v>
      </c>
      <c r="B13935" s="226" t="s">
        <v>1238</v>
      </c>
      <c r="C13935" s="13" t="str">
        <f>VLOOKUP(B13935,segédtábla!$A$1:$C$156,2,FALSE)</f>
        <v>Tóth Zsolt</v>
      </c>
      <c r="D13935" s="5" t="s">
        <v>11437</v>
      </c>
      <c r="E13935" s="332" t="str">
        <f>VLOOKUP(C13935,'Havi KM'!A:S,4,FALSE)</f>
        <v xml:space="preserve">     1 572,92 km</v>
      </c>
      <c r="F13935" s="163"/>
    </row>
    <row r="13936" spans="1:6" ht="15" customHeight="1">
      <c r="A13936" s="19" t="str">
        <f>VLOOKUP(B13936,segédtábla!$A$1:$C$156,3,FALSE)</f>
        <v>11+3</v>
      </c>
      <c r="B13936" s="226" t="s">
        <v>1283</v>
      </c>
      <c r="C13936" s="13" t="str">
        <f>VLOOKUP(B13936,segédtábla!$A$1:$C$156,2,FALSE)</f>
        <v>Török Attila</v>
      </c>
      <c r="D13936" s="5" t="s">
        <v>11438</v>
      </c>
      <c r="E13936" s="332" t="str">
        <f>VLOOKUP(C13936,'Havi KM'!A:S,4,FALSE)</f>
        <v xml:space="preserve">     1 669,95 km</v>
      </c>
      <c r="F13936" s="163" t="s">
        <v>11438</v>
      </c>
    </row>
    <row r="13937" spans="1:6" ht="15" customHeight="1">
      <c r="A13937" s="19" t="str">
        <f>VLOOKUP(B13937,segédtábla!$A$1:$C$156,3,FALSE)</f>
        <v>5+2</v>
      </c>
      <c r="B13937" s="226" t="s">
        <v>1243</v>
      </c>
      <c r="C13937" s="13" t="str">
        <f>VLOOKUP(B13937,segédtábla!$A$1:$C$156,2,FALSE)</f>
        <v>Csicsai Gábor</v>
      </c>
      <c r="D13937" s="5" t="s">
        <v>11439</v>
      </c>
      <c r="E13937" s="332" t="str">
        <f>VLOOKUP(C13937,'Havi KM'!A:S,4,FALSE)</f>
        <v xml:space="preserve">      636,52 km</v>
      </c>
      <c r="F13937" s="163"/>
    </row>
    <row r="13938" spans="1:6" ht="15" customHeight="1">
      <c r="A13938" s="19" t="str">
        <f>VLOOKUP(B13938,segédtábla!$A$1:$C$156,3,FALSE)</f>
        <v>5+2</v>
      </c>
      <c r="B13938" s="226" t="s">
        <v>1292</v>
      </c>
      <c r="C13938" s="13" t="str">
        <f>VLOOKUP(B13938,segédtábla!$A$1:$C$156,2,FALSE)</f>
        <v>Hanzi György Lehel</v>
      </c>
      <c r="D13938" s="5" t="s">
        <v>11440</v>
      </c>
      <c r="E13938" s="332" t="str">
        <f>VLOOKUP(C13938,'Havi KM'!A:S,4,FALSE)</f>
        <v xml:space="preserve">     1 303,29 km</v>
      </c>
      <c r="F13938" s="163"/>
    </row>
    <row r="13939" spans="1:6" ht="15" customHeight="1">
      <c r="A13939" s="19" t="str">
        <f>VLOOKUP(B13939,segédtábla!$A$1:$C$156,3,FALSE)</f>
        <v>11+3</v>
      </c>
      <c r="B13939" s="226" t="s">
        <v>1170</v>
      </c>
      <c r="C13939" s="13" t="str">
        <f>VLOOKUP(B13939,segédtábla!$A$1:$C$156,2,FALSE)</f>
        <v>Hemmerlein Zoltán</v>
      </c>
      <c r="D13939" s="5" t="s">
        <v>11441</v>
      </c>
      <c r="E13939" s="332" t="str">
        <f>VLOOKUP(C13939,'Havi KM'!A:S,4,FALSE)</f>
        <v xml:space="preserve">     1 867,46 km</v>
      </c>
      <c r="F13939" s="163"/>
    </row>
    <row r="13940" spans="1:6" ht="15" customHeight="1">
      <c r="A13940" s="19" t="str">
        <f>VLOOKUP(B13940,segédtábla!$A$1:$C$156,3,FALSE)</f>
        <v>5+2</v>
      </c>
      <c r="B13940" s="226" t="s">
        <v>10870</v>
      </c>
      <c r="C13940" s="13" t="str">
        <f>VLOOKUP(B13940,segédtábla!$A$1:$C$156,2,FALSE)</f>
        <v>Kern Károly János</v>
      </c>
      <c r="D13940" s="5" t="s">
        <v>11442</v>
      </c>
      <c r="E13940" s="332" t="str">
        <f>VLOOKUP(C13940,'Havi KM'!A:S,4,FALSE)</f>
        <v xml:space="preserve">      530,73 km</v>
      </c>
      <c r="F13940" s="163" t="s">
        <v>11443</v>
      </c>
    </row>
    <row r="13941" spans="1:6" ht="15" customHeight="1">
      <c r="A13941" s="19" t="str">
        <f>VLOOKUP(B13941,segédtábla!$A$1:$C$156,3,FALSE)</f>
        <v>11+3</v>
      </c>
      <c r="B13941" s="226" t="s">
        <v>10820</v>
      </c>
      <c r="C13941" s="13" t="str">
        <f>VLOOKUP(B13941,segédtábla!$A$1:$C$156,2,FALSE)</f>
        <v>Gonda Róbert</v>
      </c>
      <c r="D13941" s="4" t="s">
        <v>11444</v>
      </c>
      <c r="E13941" s="332" t="str">
        <f>VLOOKUP(C13941,'Havi KM'!A:S,4,FALSE)</f>
        <v xml:space="preserve">     1 589,33 km</v>
      </c>
      <c r="F13941" s="231"/>
    </row>
    <row r="13942" spans="1:6" ht="15" customHeight="1">
      <c r="A13942" s="19" t="str">
        <f>VLOOKUP(B13942,segédtábla!$A$1:$C$156,3,FALSE)</f>
        <v>5+2</v>
      </c>
      <c r="B13942" s="226" t="s">
        <v>10948</v>
      </c>
      <c r="C13942" s="13" t="str">
        <f>VLOOKUP(B13942,segédtábla!$A$1:$C$156,2,FALSE)</f>
        <v>Hrasztics Tamás</v>
      </c>
      <c r="D13942" s="5" t="s">
        <v>11445</v>
      </c>
      <c r="E13942" s="332" t="str">
        <f>VLOOKUP(C13942,'Havi KM'!A:S,4,FALSE)</f>
        <v xml:space="preserve">     1 449,18 km</v>
      </c>
      <c r="F13942" s="163"/>
    </row>
    <row r="13943" spans="1:6" ht="15" customHeight="1">
      <c r="A13943" s="19" t="str">
        <f>VLOOKUP(B13943,segédtábla!$A$1:$C$156,3,FALSE)</f>
        <v>5+2</v>
      </c>
      <c r="B13943" s="226" t="s">
        <v>10979</v>
      </c>
      <c r="C13943" s="13" t="str">
        <f>VLOOKUP(B13943,segédtábla!$A$1:$C$156,2,FALSE)</f>
        <v>Richter Róbert Csaba</v>
      </c>
      <c r="D13943" s="5" t="s">
        <v>11446</v>
      </c>
      <c r="E13943" s="332" t="str">
        <f>VLOOKUP(C13943,'Havi KM'!A:S,4,FALSE)</f>
        <v xml:space="preserve">     1 942,76 km</v>
      </c>
      <c r="F13943" s="163"/>
    </row>
    <row r="13944" spans="1:6" ht="15" customHeight="1">
      <c r="A13944" s="19" t="str">
        <f>VLOOKUP(B13944,segédtábla!$A$1:$C$156,3,FALSE)</f>
        <v>5+2</v>
      </c>
      <c r="B13944" s="226" t="s">
        <v>1175</v>
      </c>
      <c r="C13944" s="13" t="str">
        <f>VLOOKUP(B13944,segédtábla!$A$1:$C$156,2,FALSE)</f>
        <v>Iklódi Sándor</v>
      </c>
      <c r="D13944" s="5" t="s">
        <v>11447</v>
      </c>
      <c r="E13944" s="332" t="str">
        <f>VLOOKUP(C13944,'Havi KM'!A:S,4,FALSE)</f>
        <v xml:space="preserve">     1 161,24 km</v>
      </c>
      <c r="F13944" s="163"/>
    </row>
    <row r="13945" spans="1:6" ht="15" customHeight="1">
      <c r="A13945" s="19" t="str">
        <f>VLOOKUP(B13945,segédtábla!$A$1:$C$156,3,FALSE)</f>
        <v>5+2</v>
      </c>
      <c r="B13945" s="226" t="s">
        <v>1179</v>
      </c>
      <c r="C13945" s="13" t="str">
        <f>VLOOKUP(B13945,segédtábla!$A$1:$C$156,2,FALSE)</f>
        <v>Horváth Ákos</v>
      </c>
      <c r="D13945" s="5" t="s">
        <v>11448</v>
      </c>
      <c r="E13945" s="332" t="str">
        <f>VLOOKUP(C13945,'Havi KM'!A:S,4,FALSE)</f>
        <v xml:space="preserve">     1 036,99 km</v>
      </c>
      <c r="F13945" s="163"/>
    </row>
    <row r="13946" spans="1:6" ht="15" customHeight="1">
      <c r="A13946" s="19" t="str">
        <f>VLOOKUP(B13946,segédtábla!$A$1:$C$156,3,FALSE)</f>
        <v>4+3</v>
      </c>
      <c r="B13946" s="226" t="s">
        <v>1364</v>
      </c>
      <c r="C13946" s="178" t="str">
        <f>VLOOKUP(B13946,segédtábla!$A$1:$C$156,2,FALSE)</f>
        <v>Balogh Dávid</v>
      </c>
      <c r="D13946" s="4" t="s">
        <v>11449</v>
      </c>
      <c r="E13946" s="332" t="str">
        <f>VLOOKUP(C13946,'Havi KM'!A:S,4,FALSE)</f>
        <v xml:space="preserve">      426,32 km</v>
      </c>
      <c r="F13946" s="163"/>
    </row>
    <row r="13947" spans="1:6" ht="15" customHeight="1">
      <c r="A13947" s="19" t="str">
        <f>VLOOKUP(B13947,segédtábla!$A$1:$C$156,3,FALSE)</f>
        <v>5+2</v>
      </c>
      <c r="B13947" s="226" t="s">
        <v>1304</v>
      </c>
      <c r="C13947" s="178" t="str">
        <f>VLOOKUP(B13947,segédtábla!$A$1:$C$156,2,FALSE)</f>
        <v>Hadi Krisztián</v>
      </c>
      <c r="D13947" s="4" t="s">
        <v>11450</v>
      </c>
      <c r="E13947" s="332" t="str">
        <f>VLOOKUP(C13947,'Havi KM'!A:S,4,FALSE)</f>
        <v xml:space="preserve">      715,33 km</v>
      </c>
      <c r="F13947" s="163"/>
    </row>
    <row r="13948" spans="1:6" ht="15" customHeight="1">
      <c r="A13948" s="19" t="str">
        <f>VLOOKUP(B13948,segédtábla!$A$1:$C$156,3,FALSE)</f>
        <v>11+3</v>
      </c>
      <c r="B13948" s="226" t="s">
        <v>1405</v>
      </c>
      <c r="C13948" s="178" t="str">
        <f>VLOOKUP(B13948,segédtábla!$A$1:$C$156,2,FALSE)</f>
        <v>Marton Péter</v>
      </c>
      <c r="D13948" s="4" t="s">
        <v>11451</v>
      </c>
      <c r="E13948" s="332" t="str">
        <f>VLOOKUP(C13948,'Havi KM'!A:S,4,FALSE)</f>
        <v xml:space="preserve">     1 405,83 km</v>
      </c>
      <c r="F13948" s="163"/>
    </row>
    <row r="13949" spans="1:6" ht="16.5" customHeight="1">
      <c r="A13949" s="19" t="str">
        <f>VLOOKUP(B13949,segédtábla!$A$1:$C$156,3,FALSE)</f>
        <v>11+3</v>
      </c>
      <c r="B13949" s="226" t="s">
        <v>1573</v>
      </c>
      <c r="C13949" s="13" t="str">
        <f>VLOOKUP(B13949,segédtábla!$A$1:$C$156,2,FALSE)</f>
        <v>Lajkó Zsolt</v>
      </c>
      <c r="D13949" s="4" t="s">
        <v>11452</v>
      </c>
      <c r="E13949" s="332" t="str">
        <f>VLOOKUP(C13949,'Havi KM'!A:S,4,FALSE)</f>
        <v xml:space="preserve">     2 300,8 km</v>
      </c>
      <c r="F13949" s="163" t="s">
        <v>11453</v>
      </c>
    </row>
    <row r="13950" spans="1:6" ht="15" customHeight="1">
      <c r="A13950" s="19" t="str">
        <f>VLOOKUP(B13950,segédtábla!$A$1:$C$156,3,FALSE)</f>
        <v>5+2</v>
      </c>
      <c r="B13950" s="226" t="s">
        <v>1317</v>
      </c>
      <c r="C13950" s="13" t="str">
        <f>VLOOKUP(B13950,segédtábla!$A$1:$C$156,2,FALSE)</f>
        <v>Tőzsér Gábor</v>
      </c>
      <c r="D13950" s="5" t="s">
        <v>11454</v>
      </c>
      <c r="E13950" s="332" t="str">
        <f>VLOOKUP(C13950,'Havi KM'!A:S,4,FALSE)</f>
        <v xml:space="preserve">     1 375,22 km</v>
      </c>
      <c r="F13950" s="163"/>
    </row>
    <row r="13951" spans="1:6" ht="15" customHeight="1">
      <c r="A13951" s="19" t="str">
        <f>VLOOKUP(B13951,segédtábla!$A$1:$C$156,3,FALSE)</f>
        <v>11+3</v>
      </c>
      <c r="B13951" s="226" t="s">
        <v>1319</v>
      </c>
      <c r="C13951" s="13" t="str">
        <f>VLOOKUP(B13951,segédtábla!$A$1:$C$156,2,FALSE)</f>
        <v>Simon Gábor</v>
      </c>
      <c r="D13951" s="4" t="s">
        <v>11455</v>
      </c>
      <c r="E13951" s="332" t="str">
        <f>VLOOKUP(C13951,'Havi KM'!A:S,4,FALSE)</f>
        <v xml:space="preserve">     1 814,55 km</v>
      </c>
      <c r="F13951" s="231"/>
    </row>
    <row r="13952" spans="1:6" ht="15" customHeight="1">
      <c r="A13952" s="686" t="str">
        <f>VLOOKUP(B13952,segédtábla!$A$1:$C$156,3,FALSE)</f>
        <v>11+3</v>
      </c>
      <c r="B13952" s="687" t="s">
        <v>7332</v>
      </c>
      <c r="C13952" s="688" t="str">
        <f>VLOOKUP(B13952,segédtábla!$A$1:$C$156,2,FALSE)</f>
        <v>Choijiljav Batbaatar</v>
      </c>
      <c r="D13952" s="649" t="s">
        <v>11456</v>
      </c>
      <c r="E13952" s="689" t="str">
        <f>VLOOKUP(C13952,'Havi KM'!A:S,4,FALSE)</f>
        <v xml:space="preserve">     1 929,86 km</v>
      </c>
      <c r="F13952" s="650" t="s">
        <v>11457</v>
      </c>
    </row>
    <row r="13953" spans="1:6" ht="15" customHeight="1">
      <c r="A13953" s="19" t="str">
        <f>VLOOKUP(B13953,segédtábla!$A$1:$C$156,3,FALSE)</f>
        <v>5+2</v>
      </c>
      <c r="B13953" s="226" t="s">
        <v>1323</v>
      </c>
      <c r="C13953" s="13" t="str">
        <f>VLOOKUP(B13953,segédtábla!$A$1:$C$156,2,FALSE)</f>
        <v>Moldicz Tamás</v>
      </c>
      <c r="D13953" s="4" t="s">
        <v>11458</v>
      </c>
      <c r="E13953" s="332" t="str">
        <f>VLOOKUP(C13953,'Havi KM'!A:S,4,FALSE)</f>
        <v xml:space="preserve">      938,86 km</v>
      </c>
      <c r="F13953" s="163"/>
    </row>
    <row r="13954" spans="1:6" ht="15" customHeight="1">
      <c r="A13954" s="19" t="str">
        <f>VLOOKUP(B13954,segédtábla!$A$1:$C$156,3,FALSE)</f>
        <v>5+2</v>
      </c>
      <c r="B13954" s="226" t="s">
        <v>1262</v>
      </c>
      <c r="C13954" s="319" t="str">
        <f>VLOOKUP(B13954,segédtábla!$A$1:$C$156,2,FALSE)</f>
        <v>Balázs Tibor</v>
      </c>
      <c r="D13954" s="188" t="s">
        <v>11459</v>
      </c>
      <c r="E13954" s="332" t="str">
        <f>VLOOKUP(C13954,'Havi KM'!A:S,4,FALSE)</f>
        <v xml:space="preserve">      261,82 km</v>
      </c>
      <c r="F13954" s="163"/>
    </row>
    <row r="13955" spans="1:6" ht="15" customHeight="1">
      <c r="A13955" s="19" t="str">
        <f>VLOOKUP(B13955,segédtábla!$A$1:$C$156,3,FALSE)</f>
        <v>5+2</v>
      </c>
      <c r="B13955" s="226" t="s">
        <v>1266</v>
      </c>
      <c r="C13955" s="13" t="str">
        <f>VLOOKUP(B13955,segédtábla!$A$1:$C$156,2,FALSE)</f>
        <v>Nagy György</v>
      </c>
      <c r="D13955" s="5" t="s">
        <v>11460</v>
      </c>
      <c r="E13955" s="332" t="str">
        <f>VLOOKUP(C13955,'Havi KM'!A:S,4,FALSE)</f>
        <v xml:space="preserve">     1 204,28 km</v>
      </c>
      <c r="F13955" s="163"/>
    </row>
    <row r="13956" spans="1:6" ht="15" customHeight="1">
      <c r="A13956" s="19" t="str">
        <f>VLOOKUP(B13956,segédtábla!$A$1:$C$156,3,FALSE)</f>
        <v>5+2</v>
      </c>
      <c r="B13956" s="226" t="s">
        <v>1341</v>
      </c>
      <c r="C13956" s="13" t="str">
        <f>VLOOKUP(B13956,segédtábla!$A$1:$C$156,2,FALSE)</f>
        <v>Szegedi Zsolt</v>
      </c>
      <c r="D13956" s="5" t="s">
        <v>11461</v>
      </c>
      <c r="E13956" s="332" t="str">
        <f>VLOOKUP(C13956,'Havi KM'!A:S,4,FALSE)</f>
        <v xml:space="preserve">     1 560,76 km</v>
      </c>
      <c r="F13956" s="163"/>
    </row>
    <row r="13957" spans="1:6" ht="15" customHeight="1">
      <c r="A13957" s="19" t="str">
        <f>VLOOKUP(B13957,segédtábla!$A$1:$C$156,3,FALSE)</f>
        <v>11+3</v>
      </c>
      <c r="B13957" s="226" t="s">
        <v>1413</v>
      </c>
      <c r="C13957" s="13" t="str">
        <f>VLOOKUP(B13957,segédtábla!$A$1:$C$156,2,FALSE)</f>
        <v>Szkolcsek György</v>
      </c>
      <c r="D13957" s="4" t="s">
        <v>11462</v>
      </c>
      <c r="E13957" s="332" t="str">
        <f>VLOOKUP(C13957,'Havi KM'!A:S,4,FALSE)</f>
        <v xml:space="preserve">     1 278,42 km</v>
      </c>
      <c r="F13957" s="163" t="s">
        <v>11463</v>
      </c>
    </row>
    <row r="13958" spans="1:6" ht="15" customHeight="1">
      <c r="A13958" s="19" t="e">
        <f>VLOOKUP(B13958,segédtábla!$A$1:$C$156,3,FALSE)</f>
        <v>#N/A</v>
      </c>
      <c r="B13958" s="11"/>
      <c r="C13958" s="13" t="e">
        <f>VLOOKUP(B13958,segédtábla!$A$1:$C$156,2,FALSE)</f>
        <v>#N/A</v>
      </c>
      <c r="D13958" s="5"/>
      <c r="E13958" s="332" t="e">
        <f>VLOOKUP(C13958,'Havi KM'!A:S,4,FALSE)</f>
        <v>#N/A</v>
      </c>
      <c r="F13958" s="163"/>
    </row>
    <row r="13959" spans="1:6" ht="15" customHeight="1">
      <c r="A13959" s="19" t="str">
        <f>VLOOKUP(B13959,segédtábla!$A$1:$C$156,3,FALSE)</f>
        <v>11+3</v>
      </c>
      <c r="B13959" s="175" t="s">
        <v>1333</v>
      </c>
      <c r="C13959" s="116" t="str">
        <f>VLOOKUP(B13959,segédtábla!$A$1:$C$156,2,FALSE)</f>
        <v>Meilinger Ádám</v>
      </c>
      <c r="D13959" s="143" t="s">
        <v>7136</v>
      </c>
      <c r="E13959" s="321" t="str">
        <f>VLOOKUP(C13959,'Havi KM'!A:S,4,FALSE)</f>
        <v xml:space="preserve">      277,05 km</v>
      </c>
      <c r="F13959" s="230" t="s">
        <v>11464</v>
      </c>
    </row>
    <row r="13961" spans="1:6" ht="15" customHeight="1">
      <c r="A13961" s="10"/>
      <c r="B13961" s="16"/>
      <c r="C13961" s="263">
        <v>46104</v>
      </c>
      <c r="D13961" s="237" t="str">
        <f>TEXT(C13961,"dddd")</f>
        <v>Monday</v>
      </c>
      <c r="E13961" s="330"/>
      <c r="F13961" s="227">
        <f>+COUNTA(B13964:B13974)</f>
        <v>10</v>
      </c>
    </row>
    <row r="13962" spans="1:6" ht="15" customHeight="1">
      <c r="C13962" s="355"/>
    </row>
    <row r="13963" spans="1:6" ht="15" customHeight="1">
      <c r="A13963" s="7" t="s">
        <v>1136</v>
      </c>
      <c r="B13963" s="8" t="s">
        <v>1137</v>
      </c>
      <c r="C13963" s="9" t="s">
        <v>1138</v>
      </c>
      <c r="D13963" s="9" t="s">
        <v>1139</v>
      </c>
      <c r="E13963" s="331" t="s">
        <v>1140</v>
      </c>
      <c r="F13963" s="9" t="s">
        <v>1141</v>
      </c>
    </row>
    <row r="13964" spans="1:6" ht="15" customHeight="1">
      <c r="A13964" s="19" t="str">
        <f>VLOOKUP(B13964,segédtábla!$A$1:$C$156,3,FALSE)</f>
        <v>5+2</v>
      </c>
      <c r="B13964" s="226" t="s">
        <v>1159</v>
      </c>
      <c r="C13964" s="13" t="str">
        <f>VLOOKUP(B13964,segédtábla!$A$1:$C$156,2,FALSE)</f>
        <v>Pilló József + Pillóné S. Judit</v>
      </c>
      <c r="D13964" s="5" t="s">
        <v>11465</v>
      </c>
      <c r="E13964" s="332" t="e">
        <f>VLOOKUP(C13964,'Havi KM'!A:S,4,FALSE)</f>
        <v>#N/A</v>
      </c>
      <c r="F13964" s="163"/>
    </row>
    <row r="13965" spans="1:6" ht="15" customHeight="1">
      <c r="A13965" s="19" t="str">
        <f>VLOOKUP(B13965,segédtábla!$A$1:$C$156,3,FALSE)</f>
        <v>5+2</v>
      </c>
      <c r="B13965" s="226" t="s">
        <v>1149</v>
      </c>
      <c r="C13965" s="13" t="str">
        <f>VLOOKUP(B13965,segédtábla!$A$1:$C$156,2,FALSE)</f>
        <v>Létai Ferenc + Létainé Zsuzsa</v>
      </c>
      <c r="D13965" s="5" t="s">
        <v>11466</v>
      </c>
      <c r="E13965" s="332" t="e">
        <f>VLOOKUP(C13965,'Havi KM'!A:S,4,FALSE)</f>
        <v>#N/A</v>
      </c>
      <c r="F13965" s="163"/>
    </row>
    <row r="13966" spans="1:6" ht="15" customHeight="1">
      <c r="A13966" s="19" t="str">
        <f>VLOOKUP(B13966,segédtábla!$A$1:$C$156,3,FALSE)</f>
        <v>5+2</v>
      </c>
      <c r="B13966" s="226" t="s">
        <v>1269</v>
      </c>
      <c r="C13966" s="13" t="str">
        <f>VLOOKUP(B13966,segédtábla!$A$1:$C$156,2,FALSE)</f>
        <v>Bagi Lajos + Bagi Márió</v>
      </c>
      <c r="D13966" s="5" t="s">
        <v>11467</v>
      </c>
      <c r="E13966" s="332" t="e">
        <f>VLOOKUP(C13966,'Havi KM'!A:S,4,FALSE)</f>
        <v>#N/A</v>
      </c>
      <c r="F13966" s="163"/>
    </row>
    <row r="13967" spans="1:6" ht="15" customHeight="1">
      <c r="A13967" s="19" t="str">
        <f>VLOOKUP(B13967,segédtábla!$A$1:$C$156,3,FALSE)</f>
        <v>5+2</v>
      </c>
      <c r="B13967" s="226" t="s">
        <v>10895</v>
      </c>
      <c r="C13967" s="13" t="str">
        <f>VLOOKUP(B13967,segédtábla!$A$1:$C$156,2,FALSE)</f>
        <v>Nagy Szabina + Kálmán János</v>
      </c>
      <c r="D13967" s="5" t="s">
        <v>11468</v>
      </c>
      <c r="E13967" s="332" t="e">
        <f>VLOOKUP(C13967,'Havi KM'!A:S,4,FALSE)</f>
        <v>#N/A</v>
      </c>
      <c r="F13967" s="163"/>
    </row>
    <row r="13968" spans="1:6" ht="15" customHeight="1">
      <c r="A13968" s="19" t="e">
        <f>VLOOKUP(B13968,segédtábla!$A$1:$C$156,3,FALSE)</f>
        <v>#N/A</v>
      </c>
      <c r="B13968" s="11"/>
      <c r="C13968" s="13" t="e">
        <f>VLOOKUP(B13968,segédtábla!$A$1:$C$156,2,FALSE)</f>
        <v>#N/A</v>
      </c>
      <c r="D13968" s="5"/>
      <c r="E13968" s="332" t="e">
        <f>VLOOKUP(C13968,'Havi KM'!A:S,4,FALSE)</f>
        <v>#N/A</v>
      </c>
      <c r="F13968" s="163"/>
    </row>
    <row r="13969" spans="1:6" ht="15" customHeight="1">
      <c r="A13969" s="19" t="str">
        <f>VLOOKUP(B13969,segédtábla!$A$1:$C$156,3,FALSE)</f>
        <v>5+2</v>
      </c>
      <c r="B13969" s="226" t="s">
        <v>1286</v>
      </c>
      <c r="C13969" s="13" t="str">
        <f>VLOOKUP(B13969,segédtábla!$A$1:$C$156,2,FALSE)</f>
        <v>Kata József</v>
      </c>
      <c r="D13969" s="5" t="s">
        <v>11469</v>
      </c>
      <c r="E13969" s="332" t="str">
        <f>VLOOKUP(C13969,'Havi KM'!A:S,4,FALSE)</f>
        <v xml:space="preserve">     2 059,02 km</v>
      </c>
      <c r="F13969" s="163"/>
    </row>
    <row r="13970" spans="1:6" ht="15" customHeight="1">
      <c r="A13970" s="19" t="str">
        <f>VLOOKUP(B13970,segédtábla!$A$1:$C$156,3,FALSE)</f>
        <v>11+2</v>
      </c>
      <c r="B13970" s="226" t="s">
        <v>1197</v>
      </c>
      <c r="C13970" s="319" t="str">
        <f>VLOOKUP(B13970,segédtábla!$A$1:$C$156,2,FALSE)</f>
        <v>Csepeti Péter</v>
      </c>
      <c r="D13970" s="188" t="s">
        <v>11470</v>
      </c>
      <c r="E13970" s="332" t="str">
        <f>VLOOKUP(C13970,'Havi KM'!A:S,4,FALSE)</f>
        <v xml:space="preserve">      982,79 km</v>
      </c>
      <c r="F13970" s="163" t="s">
        <v>11471</v>
      </c>
    </row>
    <row r="13971" spans="1:6" ht="15" customHeight="1">
      <c r="A13971" s="19" t="str">
        <f>VLOOKUP(B13971,segédtábla!$A$1:$C$156,3,FALSE)</f>
        <v>5+2</v>
      </c>
      <c r="B13971" s="226" t="s">
        <v>1526</v>
      </c>
      <c r="C13971" s="13" t="str">
        <f>VLOOKUP(B13971,segédtábla!$A$1:$C$156,2,FALSE)</f>
        <v>Simon Zoltán</v>
      </c>
      <c r="D13971" s="5" t="s">
        <v>11472</v>
      </c>
      <c r="E13971" s="332" t="str">
        <f>VLOOKUP(C13971,'Havi KM'!A:S,4,FALSE)</f>
        <v xml:space="preserve">     1 431,31 km</v>
      </c>
      <c r="F13971" s="163"/>
    </row>
    <row r="13972" spans="1:6" ht="15" customHeight="1">
      <c r="A13972" s="19" t="str">
        <f>VLOOKUP(B13972,segédtábla!$A$1:$C$156,3,FALSE)</f>
        <v>5+2</v>
      </c>
      <c r="B13972" s="226" t="s">
        <v>1290</v>
      </c>
      <c r="C13972" s="13" t="str">
        <f>VLOOKUP(B13972,segédtábla!$A$1:$C$156,2,FALSE)</f>
        <v>Katona Gábor</v>
      </c>
      <c r="D13972" s="240" t="s">
        <v>11473</v>
      </c>
      <c r="E13972" s="332" t="str">
        <f>VLOOKUP(C13972,'Havi KM'!A:S,4,FALSE)</f>
        <v xml:space="preserve">     1 977,6 km</v>
      </c>
      <c r="F13972" s="163"/>
    </row>
    <row r="13973" spans="1:6" ht="15" customHeight="1">
      <c r="A13973" s="19" t="str">
        <f>VLOOKUP(B13973,segédtábla!$A$1:$C$156,3,FALSE)</f>
        <v>11+3</v>
      </c>
      <c r="B13973" s="226" t="s">
        <v>1245</v>
      </c>
      <c r="C13973" s="13" t="str">
        <f>VLOOKUP(B13973,segédtábla!$A$1:$C$156,2,FALSE)</f>
        <v>Slebárszky Attila Gábor</v>
      </c>
      <c r="D13973" s="5" t="s">
        <v>11474</v>
      </c>
      <c r="E13973" s="332" t="str">
        <f>VLOOKUP(C13973,'Havi KM'!A:S,4,FALSE)</f>
        <v xml:space="preserve">     1 780,0 km</v>
      </c>
      <c r="F13973" s="163"/>
    </row>
    <row r="13974" spans="1:6" ht="15" customHeight="1">
      <c r="A13974" s="19" t="str">
        <f>VLOOKUP(B13974,segédtábla!$A$1:$C$156,3,FALSE)</f>
        <v>5+2</v>
      </c>
      <c r="B13974" s="226" t="s">
        <v>10972</v>
      </c>
      <c r="C13974" s="13" t="str">
        <f>VLOOKUP(B13974,segédtábla!$A$1:$C$156,2,FALSE)</f>
        <v>Musicz Miklós / Hollósi László</v>
      </c>
      <c r="D13974" s="4" t="s">
        <v>11475</v>
      </c>
      <c r="E13974" s="332" t="e">
        <f>VLOOKUP(C13974,'Havi KM'!A:S,4,FALSE)</f>
        <v>#N/A</v>
      </c>
      <c r="F13974" s="163"/>
    </row>
    <row r="13975" spans="1:6" ht="15" customHeight="1">
      <c r="A13975" s="19" t="str">
        <f>VLOOKUP(B13975,segédtábla!$A$1:$C$156,3,FALSE)</f>
        <v>5+2</v>
      </c>
      <c r="B13975" s="226" t="s">
        <v>10892</v>
      </c>
      <c r="C13975" s="13" t="str">
        <f>VLOOKUP(B13975,segédtábla!$A$1:$C$156,2,FALSE)</f>
        <v>Szegedi Róbert</v>
      </c>
      <c r="D13975" s="5" t="s">
        <v>11476</v>
      </c>
      <c r="E13975" s="332" t="str">
        <f>VLOOKUP(C13975,'Havi KM'!A:S,4,FALSE)</f>
        <v xml:space="preserve">     1 459,28 km</v>
      </c>
      <c r="F13975" s="163"/>
    </row>
    <row r="13976" spans="1:6" ht="15" customHeight="1">
      <c r="A13976" s="19" t="str">
        <f>VLOOKUP(B13976,segédtábla!$A$1:$C$156,3,FALSE)</f>
        <v>5+2</v>
      </c>
      <c r="B13976" s="226" t="s">
        <v>10976</v>
      </c>
      <c r="C13976" s="178" t="str">
        <f>VLOOKUP(B13976,segédtábla!$A$1:$C$156,2,FALSE)</f>
        <v>Ormándi Máriusz</v>
      </c>
      <c r="D13976" s="4" t="s">
        <v>11477</v>
      </c>
      <c r="E13976" s="332" t="str">
        <f>VLOOKUP(C13976,'Havi KM'!A:S,4,FALSE)</f>
        <v xml:space="preserve">     2 055,73 km</v>
      </c>
      <c r="F13976" s="163"/>
    </row>
    <row r="13977" spans="1:6" ht="15" customHeight="1">
      <c r="A13977" s="19" t="str">
        <f>VLOOKUP(B13977,segédtábla!$A$1:$C$156,3,FALSE)</f>
        <v>11+3</v>
      </c>
      <c r="B13977" s="226" t="s">
        <v>10919</v>
      </c>
      <c r="C13977" s="178" t="str">
        <f>VLOOKUP(B13977,segédtábla!$A$1:$C$156,2,FALSE)</f>
        <v>Lakatos Róbert</v>
      </c>
      <c r="D13977" s="4" t="s">
        <v>11478</v>
      </c>
      <c r="E13977" s="332" t="str">
        <f>VLOOKUP(C13977,'Havi KM'!A:S,4,FALSE)</f>
        <v xml:space="preserve">     1 983,87 km</v>
      </c>
      <c r="F13977" s="363" t="s">
        <v>6319</v>
      </c>
    </row>
    <row r="13978" spans="1:6" ht="15" customHeight="1">
      <c r="A13978" s="19" t="str">
        <f>VLOOKUP(B13978,segédtábla!$A$1:$C$156,3,FALSE)</f>
        <v>11+3</v>
      </c>
      <c r="B13978" s="226" t="s">
        <v>1296</v>
      </c>
      <c r="C13978" s="13" t="str">
        <f>VLOOKUP(B13978,segédtábla!$A$1:$C$156,2,FALSE)</f>
        <v>Kálóczi Péter</v>
      </c>
      <c r="D13978" s="4" t="s">
        <v>11479</v>
      </c>
      <c r="E13978" s="332" t="str">
        <f>VLOOKUP(C13978,'Havi KM'!A:S,4,FALSE)</f>
        <v xml:space="preserve">      933,04 km</v>
      </c>
      <c r="F13978" s="163"/>
    </row>
    <row r="13979" spans="1:6" ht="15" customHeight="1">
      <c r="A13979" s="19" t="str">
        <f>VLOOKUP(B13979,segédtábla!$A$1:$C$156,3,FALSE)</f>
        <v>5+2</v>
      </c>
      <c r="B13979" s="226" t="s">
        <v>1173</v>
      </c>
      <c r="C13979" s="13" t="str">
        <f>VLOOKUP(B13979,segédtábla!$A$1:$C$156,2,FALSE)</f>
        <v>Léhner Zsolt</v>
      </c>
      <c r="D13979" s="5" t="s">
        <v>11480</v>
      </c>
      <c r="E13979" s="332" t="str">
        <f>VLOOKUP(C13979,'Havi KM'!A:S,4,FALSE)</f>
        <v xml:space="preserve">     1 816,96 km</v>
      </c>
      <c r="F13979" s="163"/>
    </row>
    <row r="13980" spans="1:6" ht="15" customHeight="1">
      <c r="A13980" s="19" t="str">
        <f>VLOOKUP(B13980,segédtábla!$A$1:$C$156,3,FALSE)</f>
        <v>5+2</v>
      </c>
      <c r="B13980" s="226" t="s">
        <v>1152</v>
      </c>
      <c r="C13980" s="13" t="str">
        <f>VLOOKUP(B13980,segédtábla!$A$1:$C$156,2,FALSE)</f>
        <v>Tokorcsi Tibor</v>
      </c>
      <c r="D13980" s="240" t="s">
        <v>11481</v>
      </c>
      <c r="E13980" s="332" t="str">
        <f>VLOOKUP(C13980,'Havi KM'!A:S,4,FALSE)</f>
        <v xml:space="preserve">     1 330,53 km</v>
      </c>
      <c r="F13980" s="163"/>
    </row>
    <row r="13981" spans="1:6" ht="15" customHeight="1">
      <c r="A13981" s="19" t="str">
        <f>VLOOKUP(B13981,segédtábla!$A$1:$C$156,3,FALSE)</f>
        <v>2/1.</v>
      </c>
      <c r="B13981" s="226" t="s">
        <v>1206</v>
      </c>
      <c r="C13981" s="13" t="str">
        <f>VLOOKUP(B13981,segédtábla!$A$1:$C$156,2,FALSE)</f>
        <v>Vincze Gábor</v>
      </c>
      <c r="D13981" s="240" t="s">
        <v>11482</v>
      </c>
      <c r="E13981" s="332" t="str">
        <f>VLOOKUP(C13981,'Havi KM'!A:S,4,FALSE)</f>
        <v xml:space="preserve">     1 471,92 km</v>
      </c>
      <c r="F13981" s="163"/>
    </row>
    <row r="13982" spans="1:6" ht="15" customHeight="1">
      <c r="A13982" s="19" t="str">
        <f>VLOOKUP(B13982,segédtábla!$A$1:$C$156,3,FALSE)</f>
        <v>5+2</v>
      </c>
      <c r="B13982" s="226" t="s">
        <v>1208</v>
      </c>
      <c r="C13982" s="178" t="str">
        <f>VLOOKUP(B13982,segédtábla!$A$1:$C$156,2,FALSE)</f>
        <v>Drozd Péter</v>
      </c>
      <c r="D13982" s="4" t="s">
        <v>11435</v>
      </c>
      <c r="E13982" s="332" t="str">
        <f>VLOOKUP(C13982,'Havi KM'!A:S,4,FALSE)</f>
        <v xml:space="preserve">     1 972,38 km</v>
      </c>
      <c r="F13982" s="163" t="s">
        <v>11483</v>
      </c>
    </row>
    <row r="13983" spans="1:6" ht="15" customHeight="1">
      <c r="A13983" s="19" t="str">
        <f>VLOOKUP(B13983,segédtábla!$A$1:$C$156,3,FALSE)</f>
        <v>5+2</v>
      </c>
      <c r="B13983" s="226" t="s">
        <v>1256</v>
      </c>
      <c r="C13983" s="13" t="str">
        <f>VLOOKUP(B13983,segédtábla!$A$1:$C$156,2,FALSE)</f>
        <v>Árvai Gábor</v>
      </c>
      <c r="D13983" s="5" t="s">
        <v>11484</v>
      </c>
      <c r="E13983" s="332" t="str">
        <f>VLOOKUP(C13983,'Havi KM'!A:S,4,FALSE)</f>
        <v xml:space="preserve">     1 696,48 km</v>
      </c>
      <c r="F13983" s="163"/>
    </row>
    <row r="13984" spans="1:6" ht="15" customHeight="1">
      <c r="A13984" s="19" t="str">
        <f>VLOOKUP(B13984,segédtábla!$A$1:$C$156,3,FALSE)</f>
        <v>11+3</v>
      </c>
      <c r="B13984" s="226" t="s">
        <v>1212</v>
      </c>
      <c r="C13984" s="178" t="str">
        <f>VLOOKUP(B13984,segédtábla!$A$1:$C$156,2,FALSE)</f>
        <v>Kopányi László</v>
      </c>
      <c r="D13984" s="4" t="s">
        <v>11485</v>
      </c>
      <c r="E13984" s="332" t="str">
        <f>VLOOKUP(C13984,'Havi KM'!A:S,4,FALSE)</f>
        <v xml:space="preserve">     2 365,46 km</v>
      </c>
      <c r="F13984" s="363"/>
    </row>
    <row r="13985" spans="1:6" ht="15" customHeight="1">
      <c r="A13985" s="19" t="str">
        <f>VLOOKUP(B13985,segédtábla!$A$1:$C$156,3,FALSE)</f>
        <v>5+2</v>
      </c>
      <c r="B13985" s="226" t="s">
        <v>1410</v>
      </c>
      <c r="C13985" s="13" t="str">
        <f>VLOOKUP(B13985,segédtábla!$A$1:$C$156,2,FALSE)</f>
        <v>Berek Dániel</v>
      </c>
      <c r="D13985" s="240" t="s">
        <v>11486</v>
      </c>
      <c r="E13985" s="332" t="str">
        <f>VLOOKUP(C13985,'Havi KM'!A:S,4,FALSE)</f>
        <v xml:space="preserve">      0,0 km</v>
      </c>
      <c r="F13985" s="163"/>
    </row>
    <row r="13986" spans="1:6" ht="15" customHeight="1">
      <c r="A13986" s="19" t="str">
        <f>VLOOKUP(B13986,segédtábla!$A$1:$C$156,3,FALSE)</f>
        <v>11+3</v>
      </c>
      <c r="B13986" s="226" t="s">
        <v>1189</v>
      </c>
      <c r="C13986" s="13" t="str">
        <f>VLOOKUP(B13986,segédtábla!$A$1:$C$156,2,FALSE)</f>
        <v>Tatarek Sándor</v>
      </c>
      <c r="D13986" s="5" t="s">
        <v>11487</v>
      </c>
      <c r="E13986" s="332" t="str">
        <f>VLOOKUP(C13986,'Havi KM'!A:S,4,FALSE)</f>
        <v xml:space="preserve">      823,62 km</v>
      </c>
      <c r="F13986" s="163"/>
    </row>
    <row r="13987" spans="1:6" ht="15" customHeight="1">
      <c r="A13987" s="19" t="str">
        <f>VLOOKUP(B13987,segédtábla!$A$1:$C$156,3,FALSE)</f>
        <v>11+3</v>
      </c>
      <c r="B13987" s="226" t="s">
        <v>1378</v>
      </c>
      <c r="C13987" s="13" t="str">
        <f>VLOOKUP(B13987,segédtábla!$A$1:$C$156,2,FALSE)</f>
        <v>Dalanics Zsolt</v>
      </c>
      <c r="D13987" s="4" t="s">
        <v>11488</v>
      </c>
      <c r="E13987" s="332" t="str">
        <f>VLOOKUP(C13987,'Havi KM'!A:S,4,FALSE)</f>
        <v xml:space="preserve">     1 398,48 km</v>
      </c>
      <c r="F13987" s="231"/>
    </row>
    <row r="13988" spans="1:6" ht="15" customHeight="1">
      <c r="A13988" s="19" t="str">
        <f>VLOOKUP(B13988,segédtábla!$A$1:$C$156,3,FALSE)</f>
        <v>11+3</v>
      </c>
      <c r="B13988" s="226" t="s">
        <v>1321</v>
      </c>
      <c r="C13988" s="178" t="str">
        <f>VLOOKUP(B13988,segédtábla!$A$1:$C$156,2,FALSE)</f>
        <v>Kovács Márton Péter</v>
      </c>
      <c r="D13988" s="4" t="s">
        <v>11489</v>
      </c>
      <c r="E13988" s="332" t="str">
        <f>VLOOKUP(C13988,'Havi KM'!A:S,4,FALSE)</f>
        <v xml:space="preserve">     2 936,38 km</v>
      </c>
      <c r="F13988" s="163" t="s">
        <v>11489</v>
      </c>
    </row>
    <row r="13989" spans="1:6" ht="15" customHeight="1">
      <c r="A13989" s="19" t="str">
        <f>VLOOKUP(B13989,segédtábla!$A$1:$C$156,3,FALSE)</f>
        <v>11+3</v>
      </c>
      <c r="B13989" s="226" t="s">
        <v>1366</v>
      </c>
      <c r="C13989" s="13" t="str">
        <f>VLOOKUP(B13989,segédtábla!$A$1:$C$156,2,FALSE)</f>
        <v>Busi Sándor János</v>
      </c>
      <c r="D13989" s="4" t="s">
        <v>11490</v>
      </c>
      <c r="E13989" s="332" t="str">
        <f>VLOOKUP(C13989,'Havi KM'!A:S,4,FALSE)</f>
        <v xml:space="preserve">     1 430,82 km</v>
      </c>
      <c r="F13989" s="163"/>
    </row>
    <row r="13990" spans="1:6" ht="15" customHeight="1">
      <c r="A13990" s="19" t="str">
        <f>VLOOKUP(B13990,segédtábla!$A$1:$C$156,3,FALSE)</f>
        <v>5+2</v>
      </c>
      <c r="B13990" s="226" t="s">
        <v>1311</v>
      </c>
      <c r="C13990" s="13" t="str">
        <f>VLOOKUP(B13990,segédtábla!$A$1:$C$156,2,FALSE)</f>
        <v>Árgyellán István Augusto</v>
      </c>
      <c r="D13990" s="240" t="s">
        <v>11491</v>
      </c>
      <c r="E13990" s="332" t="str">
        <f>VLOOKUP(C13990,'Havi KM'!A:S,4,FALSE)</f>
        <v xml:space="preserve">     1 504,17 km</v>
      </c>
      <c r="F13990" s="163"/>
    </row>
    <row r="13991" spans="1:6" ht="15" customHeight="1">
      <c r="A13991" s="19" t="str">
        <f>VLOOKUP(B13991,segédtábla!$A$1:$C$156,3,FALSE)</f>
        <v>2/1.</v>
      </c>
      <c r="B13991" s="226" t="s">
        <v>1259</v>
      </c>
      <c r="C13991" s="13" t="str">
        <f>VLOOKUP(B13991,segédtábla!$A$1:$C$156,2,FALSE)</f>
        <v>Berki Richárd Sándor</v>
      </c>
      <c r="D13991" s="4" t="s">
        <v>11492</v>
      </c>
      <c r="E13991" s="332" t="str">
        <f>VLOOKUP(C13991,'Havi KM'!A:S,4,FALSE)</f>
        <v xml:space="preserve">     1 357,13 km</v>
      </c>
      <c r="F13991" s="163"/>
    </row>
    <row r="13992" spans="1:6" ht="15" customHeight="1">
      <c r="A13992" s="19" t="e">
        <f>VLOOKUP(B13992,segédtábla!$A$1:$C$156,3,FALSE)</f>
        <v>#N/A</v>
      </c>
      <c r="B13992" s="11"/>
      <c r="C13992" s="13" t="e">
        <f>VLOOKUP(B13992,segédtábla!$A$1:$C$156,2,FALSE)</f>
        <v>#N/A</v>
      </c>
      <c r="D13992" s="5"/>
      <c r="E13992" s="332" t="e">
        <f>VLOOKUP(C13992,'Havi KM'!A:S,4,FALSE)</f>
        <v>#N/A</v>
      </c>
      <c r="F13992" s="163"/>
    </row>
    <row r="13993" spans="1:6" ht="15" customHeight="1">
      <c r="A13993" s="19" t="e">
        <f>VLOOKUP(B13993,segédtábla!$A$1:$C$156,3,FALSE)</f>
        <v>#N/A</v>
      </c>
      <c r="B13993" s="11"/>
      <c r="C13993" s="13" t="e">
        <f>VLOOKUP(B13993,segédtábla!$A$1:$C$156,2,FALSE)</f>
        <v>#N/A</v>
      </c>
      <c r="D13993" s="5"/>
      <c r="E13993" s="332" t="e">
        <f>VLOOKUP(C13993,'Havi KM'!A:S,4,FALSE)</f>
        <v>#N/A</v>
      </c>
      <c r="F13993" s="163"/>
    </row>
    <row r="13994" spans="1:6" ht="15" customHeight="1">
      <c r="A13994" s="19" t="e">
        <f>VLOOKUP(B13994,segédtábla!$A$1:$C$156,3,FALSE)</f>
        <v>#N/A</v>
      </c>
      <c r="B13994" s="11"/>
      <c r="C13994" s="13" t="e">
        <f>VLOOKUP(B13994,segédtábla!$A$1:$C$156,2,FALSE)</f>
        <v>#N/A</v>
      </c>
      <c r="D13994" s="5"/>
      <c r="E13994" s="332" t="e">
        <f>VLOOKUP(C13994,'Havi KM'!A:S,4,FALSE)</f>
        <v>#N/A</v>
      </c>
      <c r="F13994" s="163"/>
    </row>
    <row r="13995" spans="1:6" ht="15" customHeight="1">
      <c r="A13995" s="19" t="str">
        <f>VLOOKUP(B13995,segédtábla!$A$1:$C$156,3,FALSE)</f>
        <v>10+4</v>
      </c>
      <c r="B13995" s="175" t="s">
        <v>1191</v>
      </c>
      <c r="C13995" s="116" t="str">
        <f>VLOOKUP(B13995,segédtábla!$A$1:$C$156,2,FALSE)</f>
        <v>Leiner Gábor</v>
      </c>
      <c r="D13995" s="143" t="s">
        <v>7136</v>
      </c>
      <c r="E13995" s="332" t="str">
        <f>VLOOKUP(C13995,'Havi KM'!A:S,4,FALSE)</f>
        <v xml:space="preserve">     1 700,32 km</v>
      </c>
      <c r="F13995" s="163"/>
    </row>
    <row r="13996" spans="1:6" ht="15" customHeight="1">
      <c r="A13996" s="19" t="str">
        <f>VLOOKUP(B13996,segédtábla!$A$1:$C$156,3,FALSE)</f>
        <v>5+2</v>
      </c>
      <c r="B13996" s="428" t="s">
        <v>1288</v>
      </c>
      <c r="C13996" s="429" t="str">
        <f>VLOOKUP(B13996,segédtábla!$A$1:$C$156,2,FALSE)</f>
        <v>Németh Zsolt</v>
      </c>
      <c r="D13996" s="240" t="s">
        <v>1663</v>
      </c>
      <c r="E13996" s="332" t="str">
        <f>VLOOKUP(C13996,'Havi KM'!A:S,4,FALSE)</f>
        <v xml:space="preserve">      347,54 km</v>
      </c>
      <c r="F13996" s="163"/>
    </row>
    <row r="13998" spans="1:6" ht="15" customHeight="1">
      <c r="A13998" s="10"/>
      <c r="B13998" s="16"/>
      <c r="C13998" s="263">
        <v>46105</v>
      </c>
      <c r="D13998" s="237" t="str">
        <f>TEXT(C13998,"dddd")</f>
        <v>Tuesday</v>
      </c>
      <c r="E13998" s="330"/>
      <c r="F13998" s="227">
        <f>+COUNTA(B14011:B14027)</f>
        <v>12</v>
      </c>
    </row>
    <row r="13999" spans="1:6" ht="15" customHeight="1">
      <c r="C13999" s="355"/>
    </row>
    <row r="14000" spans="1:6" ht="15" customHeight="1">
      <c r="A14000" s="7" t="s">
        <v>1136</v>
      </c>
      <c r="B14000" s="8" t="s">
        <v>1137</v>
      </c>
      <c r="C14000" s="9" t="s">
        <v>1138</v>
      </c>
      <c r="D14000" s="9" t="s">
        <v>1139</v>
      </c>
      <c r="E14000" s="331" t="s">
        <v>1140</v>
      </c>
      <c r="F14000" s="9" t="s">
        <v>1141</v>
      </c>
    </row>
    <row r="14001" spans="1:6" ht="15" customHeight="1">
      <c r="A14001" s="19" t="str">
        <f>VLOOKUP(B14001,segédtábla!$A$1:$C$156,3,FALSE)</f>
        <v>11+3</v>
      </c>
      <c r="B14001" s="226" t="s">
        <v>1142</v>
      </c>
      <c r="C14001" s="13" t="str">
        <f>VLOOKUP(B14001,segédtábla!$A$1:$C$156,2,FALSE)</f>
        <v>Hamecz  Zsolt + Zsoltné</v>
      </c>
      <c r="D14001" s="5" t="s">
        <v>11493</v>
      </c>
      <c r="E14001" s="332" t="e">
        <f>VLOOKUP(C14001,'Havi KM'!A:S,4,FALSE)</f>
        <v>#N/A</v>
      </c>
      <c r="F14001" s="163"/>
    </row>
    <row r="14002" spans="1:6" ht="15" customHeight="1">
      <c r="A14002" s="19" t="e">
        <f>VLOOKUP(B14002,segédtábla!$A$1:$C$156,3,FALSE)</f>
        <v>#N/A</v>
      </c>
      <c r="B14002" s="11"/>
      <c r="C14002" s="13" t="e">
        <f>VLOOKUP(B14002,segédtábla!$A$1:$C$156,2,FALSE)</f>
        <v>#N/A</v>
      </c>
      <c r="D14002" s="5"/>
      <c r="E14002" s="332" t="e">
        <f>VLOOKUP(C14002,'Havi KM'!A:S,4,FALSE)</f>
        <v>#N/A</v>
      </c>
      <c r="F14002" s="163"/>
    </row>
    <row r="14003" spans="1:6" ht="15" customHeight="1">
      <c r="A14003" s="19" t="str">
        <f>VLOOKUP(B14003,segédtábla!$A$1:$C$156,3,FALSE)</f>
        <v>11+3</v>
      </c>
      <c r="B14003" s="226" t="s">
        <v>1372</v>
      </c>
      <c r="C14003" s="178" t="str">
        <f>VLOOKUP(B14003,segédtábla!$A$1:$C$156,2,FALSE)</f>
        <v>Lutz Márk Richárd</v>
      </c>
      <c r="D14003" s="4" t="s">
        <v>1436</v>
      </c>
      <c r="E14003" s="332" t="str">
        <f>VLOOKUP(C14003,'Havi KM'!A:S,4,FALSE)</f>
        <v xml:space="preserve">     2 443,97 km</v>
      </c>
      <c r="F14003" s="163"/>
    </row>
    <row r="14004" spans="1:6" ht="15" customHeight="1">
      <c r="A14004" s="19" t="str">
        <f>VLOOKUP(B14004,segédtábla!$A$1:$C$156,3,FALSE)</f>
        <v>11+3</v>
      </c>
      <c r="B14004" s="226" t="s">
        <v>1236</v>
      </c>
      <c r="C14004" s="178" t="str">
        <f>VLOOKUP(B14004,segédtábla!$A$1:$C$156,2,FALSE)</f>
        <v>Pázmándi János</v>
      </c>
      <c r="D14004" s="4" t="s">
        <v>11494</v>
      </c>
      <c r="E14004" s="332" t="str">
        <f>VLOOKUP(C14004,'Havi KM'!A:S,4,FALSE)</f>
        <v xml:space="preserve">     1 597,21 km</v>
      </c>
      <c r="F14004" s="163" t="s">
        <v>11495</v>
      </c>
    </row>
    <row r="14005" spans="1:6" ht="15" customHeight="1">
      <c r="A14005" s="19" t="e">
        <f>VLOOKUP(B14005,segédtábla!$A$1:$C$156,3,FALSE)</f>
        <v>#N/A</v>
      </c>
      <c r="B14005" s="11"/>
      <c r="C14005" s="13" t="e">
        <f>VLOOKUP(B14005,segédtábla!$A$1:$C$156,2,FALSE)</f>
        <v>#N/A</v>
      </c>
      <c r="D14005" s="5"/>
      <c r="E14005" s="332" t="e">
        <f>VLOOKUP(C14005,'Havi KM'!A:S,4,FALSE)</f>
        <v>#N/A</v>
      </c>
      <c r="F14005" s="163"/>
    </row>
    <row r="14006" spans="1:6" ht="15" customHeight="1">
      <c r="A14006" s="19" t="str">
        <f>VLOOKUP(B14006,segédtábla!$A$1:$C$156,3,FALSE)</f>
        <v>5+2</v>
      </c>
      <c r="B14006" s="226" t="s">
        <v>1181</v>
      </c>
      <c r="C14006" s="13" t="str">
        <f>VLOOKUP(B14006,segédtábla!$A$1:$C$156,2,FALSE)</f>
        <v>Lázár Gábor</v>
      </c>
      <c r="D14006" s="5" t="s">
        <v>11496</v>
      </c>
      <c r="E14006" s="332" t="str">
        <f>VLOOKUP(C14006,'Havi KM'!A:S,4,FALSE)</f>
        <v xml:space="preserve">     1 156,79 km</v>
      </c>
      <c r="F14006" s="163"/>
    </row>
    <row r="14007" spans="1:6" ht="15" customHeight="1">
      <c r="A14007" s="19" t="str">
        <f>VLOOKUP(B14007,segédtábla!$A$1:$C$156,3,FALSE)</f>
        <v>11+3</v>
      </c>
      <c r="B14007" s="226" t="s">
        <v>1413</v>
      </c>
      <c r="C14007" s="13" t="str">
        <f>VLOOKUP(B14007,segédtábla!$A$1:$C$156,2,FALSE)</f>
        <v>Szkolcsek György</v>
      </c>
      <c r="D14007" s="5" t="s">
        <v>11497</v>
      </c>
      <c r="E14007" s="332" t="str">
        <f>VLOOKUP(C14007,'Havi KM'!A:S,4,FALSE)</f>
        <v xml:space="preserve">     1 278,42 km</v>
      </c>
      <c r="F14007" s="163"/>
    </row>
    <row r="14008" spans="1:6" ht="15" customHeight="1">
      <c r="A14008" s="19" t="str">
        <f>VLOOKUP(B14008,segédtábla!$A$1:$C$156,3,FALSE)</f>
        <v>2/1.</v>
      </c>
      <c r="B14008" s="226" t="s">
        <v>1206</v>
      </c>
      <c r="C14008" s="13" t="str">
        <f>VLOOKUP(B14008,segédtábla!$A$1:$C$156,2,FALSE)</f>
        <v>Vincze Gábor</v>
      </c>
      <c r="D14008" s="5" t="s">
        <v>11498</v>
      </c>
      <c r="E14008" s="332" t="str">
        <f>VLOOKUP(C14008,'Havi KM'!A:S,4,FALSE)</f>
        <v xml:space="preserve">     1 471,92 km</v>
      </c>
      <c r="F14008" s="163"/>
    </row>
    <row r="14009" spans="1:6" ht="15" customHeight="1">
      <c r="A14009" s="19" t="e">
        <f>VLOOKUP(B14009,segédtábla!$A$1:$C$156,3,FALSE)</f>
        <v>#N/A</v>
      </c>
      <c r="B14009" s="11"/>
      <c r="C14009" s="13" t="e">
        <f>VLOOKUP(B14009,segédtábla!$A$1:$C$156,2,FALSE)</f>
        <v>#N/A</v>
      </c>
      <c r="D14009" s="5"/>
      <c r="E14009" s="332" t="e">
        <f>VLOOKUP(C14009,'Havi KM'!A:S,4,FALSE)</f>
        <v>#N/A</v>
      </c>
      <c r="F14009" s="163"/>
    </row>
    <row r="14010" spans="1:6" ht="15" customHeight="1">
      <c r="A14010" s="19" t="str">
        <f>VLOOKUP(B14010,segédtábla!$A$1:$C$156,3,FALSE)</f>
        <v>10+4</v>
      </c>
      <c r="B14010" s="226" t="s">
        <v>1520</v>
      </c>
      <c r="C14010" s="178" t="str">
        <f>VLOOKUP(B14010,segédtábla!$A$1:$C$156,2,FALSE)</f>
        <v>Sipőcz Dániel</v>
      </c>
      <c r="D14010" s="4" t="s">
        <v>11496</v>
      </c>
      <c r="E14010" s="332" t="str">
        <f>VLOOKUP(C14010,'Havi KM'!A:S,4,FALSE)</f>
        <v xml:space="preserve">     2 677,58 km</v>
      </c>
      <c r="F14010" s="163" t="s">
        <v>11499</v>
      </c>
    </row>
    <row r="14011" spans="1:6" ht="15" customHeight="1">
      <c r="A14011" s="19" t="str">
        <f>VLOOKUP(B14011,segédtábla!$A$1:$C$156,3,FALSE)</f>
        <v>11+3</v>
      </c>
      <c r="B14011" s="226" t="s">
        <v>1283</v>
      </c>
      <c r="C14011" s="13" t="str">
        <f>VLOOKUP(B14011,segédtábla!$A$1:$C$156,2,FALSE)</f>
        <v>Török Attila</v>
      </c>
      <c r="D14011" s="5" t="s">
        <v>11500</v>
      </c>
      <c r="E14011" s="332" t="str">
        <f>VLOOKUP(C14011,'Havi KM'!A:S,4,FALSE)</f>
        <v xml:space="preserve">     1 669,95 km</v>
      </c>
      <c r="F14011" s="163" t="s">
        <v>11501</v>
      </c>
    </row>
    <row r="14012" spans="1:6" ht="15" customHeight="1">
      <c r="A14012" s="19" t="e">
        <f>VLOOKUP(B14012,segédtábla!$A$1:$C$156,3,FALSE)</f>
        <v>#N/A</v>
      </c>
      <c r="B14012" s="11"/>
      <c r="C14012" s="13" t="e">
        <f>VLOOKUP(B14012,segédtábla!$A$1:$C$156,2,FALSE)</f>
        <v>#N/A</v>
      </c>
      <c r="D14012" s="5"/>
      <c r="E14012" s="332" t="e">
        <f>VLOOKUP(C14012,'Havi KM'!A:S,4,FALSE)</f>
        <v>#N/A</v>
      </c>
      <c r="F14012" s="163"/>
    </row>
    <row r="14013" spans="1:6" ht="15" customHeight="1">
      <c r="A14013" s="19" t="str">
        <f>VLOOKUP(B14013,segédtábla!$A$1:$C$156,3,FALSE)</f>
        <v>11+3</v>
      </c>
      <c r="B14013" s="226" t="s">
        <v>1223</v>
      </c>
      <c r="C14013" s="178" t="str">
        <f>VLOOKUP(B14013,segédtábla!$A$1:$C$156,2,FALSE)</f>
        <v>Molnár Lajos</v>
      </c>
      <c r="D14013" s="4" t="s">
        <v>11496</v>
      </c>
      <c r="E14013" s="332" t="str">
        <f>VLOOKUP(C14013,'Havi KM'!A:S,4,FALSE)</f>
        <v xml:space="preserve">     2 738,73 km</v>
      </c>
      <c r="F14013" s="163" t="s">
        <v>11502</v>
      </c>
    </row>
    <row r="14014" spans="1:6" ht="15" customHeight="1">
      <c r="A14014" s="19" t="str">
        <f>VLOOKUP(B14014,segédtábla!$A$1:$C$156,3,FALSE)</f>
        <v>11+3</v>
      </c>
      <c r="B14014" s="226" t="s">
        <v>10820</v>
      </c>
      <c r="C14014" s="178" t="str">
        <f>VLOOKUP(B14014,segédtábla!$A$1:$C$156,2,FALSE)</f>
        <v>Gonda Róbert</v>
      </c>
      <c r="D14014" s="4" t="s">
        <v>11503</v>
      </c>
      <c r="E14014" s="332" t="str">
        <f>VLOOKUP(C14014,'Havi KM'!A:S,4,FALSE)</f>
        <v xml:space="preserve">     1 589,33 km</v>
      </c>
      <c r="F14014" s="163" t="s">
        <v>11504</v>
      </c>
    </row>
    <row r="14015" spans="1:6" ht="15" customHeight="1">
      <c r="A14015" s="19" t="e">
        <f>VLOOKUP(B14015,segédtábla!$A$1:$C$156,3,FALSE)</f>
        <v>#N/A</v>
      </c>
      <c r="B14015" s="11"/>
      <c r="C14015" s="13" t="e">
        <f>VLOOKUP(B14015,segédtábla!$A$1:$C$156,2,FALSE)</f>
        <v>#N/A</v>
      </c>
      <c r="D14015" s="5"/>
      <c r="E14015" s="332" t="e">
        <f>VLOOKUP(C14015,'Havi KM'!A:S,4,FALSE)</f>
        <v>#N/A</v>
      </c>
      <c r="F14015" s="163"/>
    </row>
    <row r="14016" spans="1:6" ht="15" customHeight="1">
      <c r="A14016" s="19" t="str">
        <f>VLOOKUP(B14016,segédtábla!$A$1:$C$156,3,FALSE)</f>
        <v>5+2</v>
      </c>
      <c r="B14016" s="226" t="s">
        <v>1227</v>
      </c>
      <c r="C14016" s="178" t="str">
        <f>VLOOKUP(B14016,segédtábla!$A$1:$C$156,2,FALSE)</f>
        <v>Horváth Ferenc</v>
      </c>
      <c r="D14016" s="4" t="s">
        <v>11505</v>
      </c>
      <c r="E14016" s="332" t="str">
        <f>VLOOKUP(C14016,'Havi KM'!A:S,4,FALSE)</f>
        <v xml:space="preserve">     1 488,98 km</v>
      </c>
      <c r="F14016" s="163"/>
    </row>
    <row r="14017" spans="1:6" ht="15" customHeight="1">
      <c r="A14017" s="19" t="str">
        <f>VLOOKUP(B14017,segédtábla!$A$1:$C$156,3,FALSE)</f>
        <v>11+3</v>
      </c>
      <c r="B14017" s="226" t="s">
        <v>1145</v>
      </c>
      <c r="C14017" s="178" t="str">
        <f>VLOOKUP(B14017,segédtábla!$A$1:$C$156,2,FALSE)</f>
        <v>Fodor Károly</v>
      </c>
      <c r="D14017" s="4" t="s">
        <v>11506</v>
      </c>
      <c r="E14017" s="332" t="str">
        <f>VLOOKUP(C14017,'Havi KM'!A:S,4,FALSE)</f>
        <v xml:space="preserve">     1 559,63 km</v>
      </c>
      <c r="F14017" s="163"/>
    </row>
    <row r="14018" spans="1:6" ht="15" customHeight="1">
      <c r="A14018" s="19" t="e">
        <f>VLOOKUP(B14018,segédtábla!$A$1:$C$156,3,FALSE)</f>
        <v>#N/A</v>
      </c>
      <c r="B14018" s="11"/>
      <c r="C14018" s="13" t="e">
        <f>VLOOKUP(B14018,segédtábla!$A$1:$C$156,2,FALSE)</f>
        <v>#N/A</v>
      </c>
      <c r="D14018" s="5"/>
      <c r="E14018" s="332" t="e">
        <f>VLOOKUP(C14018,'Havi KM'!A:S,4,FALSE)</f>
        <v>#N/A</v>
      </c>
      <c r="F14018" s="163"/>
    </row>
    <row r="14019" spans="1:6" ht="15" customHeight="1">
      <c r="A14019" s="19" t="str">
        <f>VLOOKUP(B14019,segédtábla!$A$1:$C$156,3,FALSE)</f>
        <v>11+3</v>
      </c>
      <c r="B14019" s="226" t="s">
        <v>1345</v>
      </c>
      <c r="C14019" s="178" t="str">
        <f>VLOOKUP(B14019,segédtábla!$A$1:$C$156,2,FALSE)</f>
        <v>Berek Gábor</v>
      </c>
      <c r="D14019" s="4" t="s">
        <v>11496</v>
      </c>
      <c r="E14019" s="332" t="str">
        <f>VLOOKUP(C14019,'Havi KM'!A:S,4,FALSE)</f>
        <v xml:space="preserve">      0,0 km</v>
      </c>
      <c r="F14019" s="163" t="s">
        <v>11507</v>
      </c>
    </row>
    <row r="14020" spans="1:6" ht="15" customHeight="1">
      <c r="A14020" s="19" t="str">
        <f>VLOOKUP(B14020,segédtábla!$A$1:$C$156,3,FALSE)</f>
        <v>11+3</v>
      </c>
      <c r="B14020" s="226" t="s">
        <v>1296</v>
      </c>
      <c r="C14020" s="178" t="str">
        <f>VLOOKUP(B14020,segédtábla!$A$1:$C$156,2,FALSE)</f>
        <v>Kálóczi Péter</v>
      </c>
      <c r="D14020" s="4" t="s">
        <v>11508</v>
      </c>
      <c r="E14020" s="332" t="str">
        <f>VLOOKUP(C14020,'Havi KM'!A:S,4,FALSE)</f>
        <v xml:space="preserve">      933,04 km</v>
      </c>
      <c r="F14020" s="163" t="s">
        <v>11509</v>
      </c>
    </row>
    <row r="14021" spans="1:6" ht="15" customHeight="1">
      <c r="A14021" s="19" t="e">
        <f>VLOOKUP(B14021,segédtábla!$A$1:$C$156,3,FALSE)</f>
        <v>#N/A</v>
      </c>
      <c r="B14021" s="11"/>
      <c r="C14021" s="13" t="e">
        <f>VLOOKUP(B14021,segédtábla!$A$1:$C$156,2,FALSE)</f>
        <v>#N/A</v>
      </c>
      <c r="D14021" s="5"/>
      <c r="E14021" s="332" t="e">
        <f>VLOOKUP(C14021,'Havi KM'!A:S,4,FALSE)</f>
        <v>#N/A</v>
      </c>
      <c r="F14021" s="163"/>
    </row>
    <row r="14022" spans="1:6" ht="15" customHeight="1">
      <c r="A14022" s="19" t="str">
        <f>VLOOKUP(B14022,segédtábla!$A$1:$C$156,3,FALSE)</f>
        <v>5+2</v>
      </c>
      <c r="B14022" s="226" t="s">
        <v>1179</v>
      </c>
      <c r="C14022" s="178" t="str">
        <f>VLOOKUP(B14022,segédtábla!$A$1:$C$156,2,FALSE)</f>
        <v>Horváth Ákos</v>
      </c>
      <c r="D14022" s="4" t="s">
        <v>11496</v>
      </c>
      <c r="E14022" s="332" t="str">
        <f>VLOOKUP(C14022,'Havi KM'!A:S,4,FALSE)</f>
        <v xml:space="preserve">     1 036,99 km</v>
      </c>
      <c r="F14022" s="163" t="s">
        <v>11510</v>
      </c>
    </row>
    <row r="14023" spans="1:6" ht="15" customHeight="1">
      <c r="A14023" s="19" t="str">
        <f>VLOOKUP(B14023,segédtábla!$A$1:$C$156,3,FALSE)</f>
        <v>5+2</v>
      </c>
      <c r="B14023" s="226" t="s">
        <v>1323</v>
      </c>
      <c r="C14023" s="178" t="str">
        <f>VLOOKUP(B14023,segédtábla!$A$1:$C$156,2,FALSE)</f>
        <v>Moldicz Tamás</v>
      </c>
      <c r="D14023" s="4" t="s">
        <v>11511</v>
      </c>
      <c r="E14023" s="332" t="str">
        <f>VLOOKUP(C14023,'Havi KM'!A:S,4,FALSE)</f>
        <v xml:space="preserve">      938,86 km</v>
      </c>
      <c r="F14023" s="163" t="s">
        <v>11512</v>
      </c>
    </row>
    <row r="14024" spans="1:6" ht="15" customHeight="1">
      <c r="A14024" s="19" t="e">
        <f>VLOOKUP(B14024,segédtábla!$A$1:$C$156,3,FALSE)</f>
        <v>#N/A</v>
      </c>
      <c r="B14024" s="11"/>
      <c r="C14024" s="13" t="e">
        <f>VLOOKUP(B14024,segédtábla!$A$1:$C$156,2,FALSE)</f>
        <v>#N/A</v>
      </c>
      <c r="D14024" s="542"/>
      <c r="E14024" s="332" t="e">
        <f>VLOOKUP(C14024,'Havi KM'!A:S,4,FALSE)</f>
        <v>#N/A</v>
      </c>
      <c r="F14024" s="163"/>
    </row>
    <row r="14025" spans="1:6" ht="15" customHeight="1">
      <c r="A14025" s="19" t="str">
        <f>VLOOKUP(B14025,segédtábla!$A$1:$C$156,3,FALSE)</f>
        <v>10+4</v>
      </c>
      <c r="B14025" s="226" t="s">
        <v>1276</v>
      </c>
      <c r="C14025" s="13" t="str">
        <f>VLOOKUP(B14025,segédtábla!$A$1:$C$156,2,FALSE)</f>
        <v>Tanács Attila</v>
      </c>
      <c r="D14025" s="4" t="s">
        <v>11513</v>
      </c>
      <c r="E14025" s="332" t="str">
        <f>VLOOKUP(C14025,'Havi KM'!A:S,4,FALSE)</f>
        <v xml:space="preserve">      232,78 km</v>
      </c>
      <c r="F14025" s="163" t="s">
        <v>11514</v>
      </c>
    </row>
    <row r="14026" spans="1:6" ht="15" customHeight="1">
      <c r="A14026" s="19" t="str">
        <f>VLOOKUP(B14026,segédtábla!$A$1:$C$156,3,FALSE)</f>
        <v>5+2</v>
      </c>
      <c r="B14026" s="226" t="s">
        <v>1288</v>
      </c>
      <c r="C14026" s="13" t="str">
        <f>VLOOKUP(B14026,segédtábla!$A$1:$C$156,2,FALSE)</f>
        <v>Németh Zsolt</v>
      </c>
      <c r="D14026" s="5" t="s">
        <v>11515</v>
      </c>
      <c r="E14026" s="332" t="str">
        <f>VLOOKUP(C14026,'Havi KM'!A:S,4,FALSE)</f>
        <v xml:space="preserve">      347,54 km</v>
      </c>
      <c r="F14026" s="163" t="s">
        <v>5948</v>
      </c>
    </row>
    <row r="14027" spans="1:6" ht="15" customHeight="1">
      <c r="A14027" s="19" t="str">
        <f>VLOOKUP(B14027,segédtábla!$A$1:$C$156,3,FALSE)</f>
        <v>5+2</v>
      </c>
      <c r="B14027" s="226" t="s">
        <v>10904</v>
      </c>
      <c r="C14027" s="13" t="str">
        <f>VLOOKUP(B14027,segédtábla!$A$1:$C$156,2,FALSE)</f>
        <v>Árvai József</v>
      </c>
      <c r="D14027" s="5" t="s">
        <v>11516</v>
      </c>
      <c r="E14027" s="332" t="str">
        <f>VLOOKUP(C14027,'Havi KM'!A:S,4,FALSE)</f>
        <v xml:space="preserve">     1 581,31 km</v>
      </c>
      <c r="F14027" s="231"/>
    </row>
    <row r="14028" spans="1:6" ht="15" customHeight="1">
      <c r="A14028" s="19" t="str">
        <f>VLOOKUP(B14028,segédtábla!$A$1:$C$156,3,FALSE)</f>
        <v>5+2</v>
      </c>
      <c r="B14028" s="226" t="s">
        <v>10979</v>
      </c>
      <c r="C14028" s="13" t="str">
        <f>VLOOKUP(B14028,segédtábla!$A$1:$C$156,2,FALSE)</f>
        <v>Richter Róbert Csaba</v>
      </c>
      <c r="D14028" s="5" t="s">
        <v>11517</v>
      </c>
      <c r="E14028" s="332" t="str">
        <f>VLOOKUP(C14028,'Havi KM'!A:S,4,FALSE)</f>
        <v xml:space="preserve">     1 942,76 km</v>
      </c>
      <c r="F14028" s="163"/>
    </row>
    <row r="14029" spans="1:6" ht="15" customHeight="1">
      <c r="A14029" s="19" t="str">
        <f>VLOOKUP(B14029,segédtábla!$A$1:$C$156,3,FALSE)</f>
        <v>5+2</v>
      </c>
      <c r="B14029" s="226" t="s">
        <v>1175</v>
      </c>
      <c r="C14029" s="13" t="str">
        <f>VLOOKUP(B14029,segédtábla!$A$1:$C$156,2,FALSE)</f>
        <v>Iklódi Sándor</v>
      </c>
      <c r="D14029" s="5" t="s">
        <v>11518</v>
      </c>
      <c r="E14029" s="332" t="str">
        <f>VLOOKUP(C14029,'Havi KM'!A:S,4,FALSE)</f>
        <v xml:space="preserve">     1 161,24 km</v>
      </c>
      <c r="F14029" s="163"/>
    </row>
    <row r="14030" spans="1:6" ht="15" customHeight="1">
      <c r="A14030" s="19" t="str">
        <f>VLOOKUP(B14030,segédtábla!$A$1:$C$156,3,FALSE)</f>
        <v>5+2</v>
      </c>
      <c r="B14030" s="226" t="s">
        <v>1163</v>
      </c>
      <c r="C14030" s="13" t="str">
        <f>VLOOKUP(B14030,segédtábla!$A$1:$C$156,2,FALSE)</f>
        <v>Popovics Dávid</v>
      </c>
      <c r="D14030" s="5" t="s">
        <v>11519</v>
      </c>
      <c r="E14030" s="332" t="str">
        <f>VLOOKUP(C14030,'Havi KM'!A:S,4,FALSE)</f>
        <v xml:space="preserve">     1 838,04 km</v>
      </c>
      <c r="F14030" s="163"/>
    </row>
    <row r="14031" spans="1:6" ht="15" customHeight="1">
      <c r="A14031" s="19" t="str">
        <f>VLOOKUP(B14031,segédtábla!$A$1:$C$156,3,FALSE)</f>
        <v>5+2</v>
      </c>
      <c r="B14031" s="226" t="s">
        <v>1304</v>
      </c>
      <c r="C14031" s="13" t="str">
        <f>VLOOKUP(B14031,segédtábla!$A$1:$C$156,2,FALSE)</f>
        <v>Hadi Krisztián</v>
      </c>
      <c r="D14031" s="5" t="s">
        <v>11520</v>
      </c>
      <c r="E14031" s="332" t="str">
        <f>VLOOKUP(C14031,'Havi KM'!A:S,4,FALSE)</f>
        <v xml:space="preserve">      715,33 km</v>
      </c>
      <c r="F14031" s="163" t="s">
        <v>11521</v>
      </c>
    </row>
    <row r="14032" spans="1:6" ht="15" customHeight="1">
      <c r="A14032" s="19" t="str">
        <f>VLOOKUP(B14032,segédtábla!$A$1:$C$156,3,FALSE)</f>
        <v>11+3</v>
      </c>
      <c r="B14032" s="226" t="s">
        <v>1253</v>
      </c>
      <c r="C14032" s="13" t="str">
        <f>VLOOKUP(B14032,segédtábla!$A$1:$C$156,2,FALSE)</f>
        <v>Knyihár Adrián</v>
      </c>
      <c r="D14032" s="240" t="s">
        <v>11522</v>
      </c>
      <c r="E14032" s="332" t="str">
        <f>VLOOKUP(C14032,'Havi KM'!A:S,4,FALSE)</f>
        <v xml:space="preserve">      0,0 km</v>
      </c>
      <c r="F14032" s="163" t="s">
        <v>11523</v>
      </c>
    </row>
    <row r="14033" spans="1:6" ht="15" customHeight="1">
      <c r="A14033" s="19" t="str">
        <f>VLOOKUP(B14033,segédtábla!$A$1:$C$156,3,FALSE)</f>
        <v>5+2</v>
      </c>
      <c r="B14033" s="226" t="s">
        <v>1317</v>
      </c>
      <c r="C14033" s="13" t="str">
        <f>VLOOKUP(B14033,segédtábla!$A$1:$C$156,2,FALSE)</f>
        <v>Tőzsér Gábor</v>
      </c>
      <c r="D14033" s="5" t="s">
        <v>11524</v>
      </c>
      <c r="E14033" s="332" t="str">
        <f>VLOOKUP(C14033,'Havi KM'!A:S,4,FALSE)</f>
        <v xml:space="preserve">     1 375,22 km</v>
      </c>
      <c r="F14033" s="163"/>
    </row>
    <row r="14034" spans="1:6" ht="15" customHeight="1">
      <c r="A14034" s="19" t="str">
        <f>VLOOKUP(B14034,segédtábla!$A$1:$C$156,3,FALSE)</f>
        <v>5+2</v>
      </c>
      <c r="B14034" s="226" t="s">
        <v>1326</v>
      </c>
      <c r="C14034" s="13" t="str">
        <f>VLOOKUP(B14034,segédtábla!$A$1:$C$156,2,FALSE)</f>
        <v>Polyák László</v>
      </c>
      <c r="D14034" s="5" t="s">
        <v>11525</v>
      </c>
      <c r="E14034" s="332" t="str">
        <f>VLOOKUP(C14034,'Havi KM'!A:S,4,FALSE)</f>
        <v xml:space="preserve">     1 140,81 km</v>
      </c>
      <c r="F14034" s="163" t="s">
        <v>5948</v>
      </c>
    </row>
    <row r="14035" spans="1:6" ht="15" customHeight="1">
      <c r="A14035" s="19">
        <f>VLOOKUP(B14035,segédtábla!$A$1:$C$156,3,FALSE)</f>
        <v>0</v>
      </c>
      <c r="B14035" s="226" t="s">
        <v>1375</v>
      </c>
      <c r="C14035" s="13" t="str">
        <f>VLOOKUP(B14035,segédtábla!$A$1:$C$156,2,FALSE)</f>
        <v>kivonva</v>
      </c>
      <c r="D14035" s="5" t="s">
        <v>11526</v>
      </c>
      <c r="E14035" s="332" t="e">
        <f>VLOOKUP(C14035,'Havi KM'!A:S,4,FALSE)</f>
        <v>#N/A</v>
      </c>
      <c r="F14035" s="231" t="s">
        <v>11527</v>
      </c>
    </row>
    <row r="14036" spans="1:6" ht="15" customHeight="1">
      <c r="A14036" s="19" t="str">
        <f>VLOOKUP(B14036,segédtábla!$A$1:$C$156,3,FALSE)</f>
        <v>5+2</v>
      </c>
      <c r="B14036" s="226" t="s">
        <v>1264</v>
      </c>
      <c r="C14036" s="13" t="str">
        <f>VLOOKUP(B14036,segédtábla!$A$1:$C$156,2,FALSE)</f>
        <v>Sógorka Csaba</v>
      </c>
      <c r="D14036" s="4" t="s">
        <v>11528</v>
      </c>
      <c r="E14036" s="332" t="str">
        <f>VLOOKUP(C14036,'Havi KM'!A:S,4,FALSE)</f>
        <v xml:space="preserve">     1 480,64 km</v>
      </c>
      <c r="F14036" s="163" t="s">
        <v>11529</v>
      </c>
    </row>
    <row r="14037" spans="1:6" ht="15" customHeight="1">
      <c r="A14037" s="19" t="str">
        <f>VLOOKUP(B14037,segédtábla!$A$1:$C$156,3,FALSE)</f>
        <v>2/1.</v>
      </c>
      <c r="B14037" s="226" t="s">
        <v>5289</v>
      </c>
      <c r="C14037" s="13" t="s">
        <v>1382</v>
      </c>
      <c r="D14037" s="4" t="s">
        <v>11530</v>
      </c>
      <c r="E14037" s="332" t="str">
        <f>VLOOKUP(C14037,'Havi KM'!A:S,4,FALSE)</f>
        <v xml:space="preserve">     1 578,46 km</v>
      </c>
      <c r="F14037" s="163" t="s">
        <v>2922</v>
      </c>
    </row>
    <row r="14038" spans="1:6" ht="15" customHeight="1">
      <c r="A14038" s="19" t="e">
        <f>VLOOKUP(B14038,segédtábla!$A$1:$C$156,3,FALSE)</f>
        <v>#N/A</v>
      </c>
      <c r="B14038" s="11"/>
      <c r="C14038" s="13" t="e">
        <f>VLOOKUP(B14038,segédtábla!$A$1:$C$156,2,FALSE)</f>
        <v>#N/A</v>
      </c>
      <c r="D14038" s="5"/>
      <c r="E14038" s="332" t="e">
        <f>VLOOKUP(C14038,'Havi KM'!A:S,4,FALSE)</f>
        <v>#N/A</v>
      </c>
      <c r="F14038" s="163"/>
    </row>
    <row r="14039" spans="1:6" ht="15" customHeight="1">
      <c r="A14039" s="19" t="e">
        <f>VLOOKUP(B14039,segédtábla!$A$1:$C$156,3,FALSE)</f>
        <v>#N/A</v>
      </c>
      <c r="B14039" s="11"/>
      <c r="C14039" s="13" t="e">
        <f>VLOOKUP(B14039,segédtábla!$A$1:$C$156,2,FALSE)</f>
        <v>#N/A</v>
      </c>
      <c r="D14039" s="5"/>
      <c r="E14039" s="332" t="e">
        <f>VLOOKUP(C14039,'Havi KM'!A:S,4,FALSE)</f>
        <v>#N/A</v>
      </c>
      <c r="F14039" s="163"/>
    </row>
    <row r="14040" spans="1:6" ht="15" customHeight="1">
      <c r="A14040" s="19" t="e">
        <f>VLOOKUP(B14040,segédtábla!$A$1:$C$156,3,FALSE)</f>
        <v>#N/A</v>
      </c>
      <c r="B14040" s="11"/>
      <c r="C14040" s="13" t="e">
        <f>VLOOKUP(B14040,segédtábla!$A$1:$C$156,2,FALSE)</f>
        <v>#N/A</v>
      </c>
      <c r="D14040" s="5"/>
      <c r="E14040" s="332" t="e">
        <f>VLOOKUP(C14040,'Havi KM'!A:S,4,FALSE)</f>
        <v>#N/A</v>
      </c>
      <c r="F14040" s="163"/>
    </row>
    <row r="14041" spans="1:6" ht="15" customHeight="1">
      <c r="A14041" s="19" t="e">
        <f>VLOOKUP(B14041,segédtábla!$A$1:$C$156,3,FALSE)</f>
        <v>#N/A</v>
      </c>
      <c r="B14041" s="11"/>
      <c r="C14041" s="13" t="e">
        <f>VLOOKUP(B14041,segédtábla!$A$1:$C$156,2,FALSE)</f>
        <v>#N/A</v>
      </c>
      <c r="D14041" s="5"/>
      <c r="E14041" s="332" t="e">
        <f>VLOOKUP(C14041,'Havi KM'!A:S,4,FALSE)</f>
        <v>#N/A</v>
      </c>
      <c r="F14041" s="163"/>
    </row>
    <row r="14043" spans="1:6" ht="15" customHeight="1">
      <c r="A14043" s="10"/>
      <c r="B14043" s="16"/>
      <c r="C14043" s="263">
        <v>46106</v>
      </c>
      <c r="D14043" s="237" t="str">
        <f>TEXT(C14043,"dddd")</f>
        <v>Wednesday</v>
      </c>
      <c r="E14043" s="330"/>
      <c r="F14043" s="227">
        <f>+COUNTA(B14053:B14121)</f>
        <v>54</v>
      </c>
    </row>
    <row r="14044" spans="1:6" ht="15" customHeight="1">
      <c r="C14044" s="355"/>
    </row>
    <row r="14045" spans="1:6" ht="15" customHeight="1">
      <c r="A14045" s="7" t="s">
        <v>1136</v>
      </c>
      <c r="B14045" s="8" t="s">
        <v>1137</v>
      </c>
      <c r="C14045" s="9" t="s">
        <v>1138</v>
      </c>
      <c r="D14045" s="9" t="s">
        <v>1139</v>
      </c>
      <c r="E14045" s="331" t="s">
        <v>1140</v>
      </c>
      <c r="F14045" s="9" t="s">
        <v>1141</v>
      </c>
    </row>
    <row r="14046" spans="1:6" ht="15" customHeight="1">
      <c r="A14046" s="19" t="str">
        <f>VLOOKUP(B14046,segédtábla!$A$1:$C$156,3,FALSE)</f>
        <v>5+2</v>
      </c>
      <c r="B14046" s="226" t="s">
        <v>1278</v>
      </c>
      <c r="C14046" s="13" t="str">
        <f>VLOOKUP(B14046,segédtábla!$A$1:$C$156,2,FALSE)</f>
        <v>Adamek István + Nyíri Attila</v>
      </c>
      <c r="D14046" s="5" t="s">
        <v>11531</v>
      </c>
      <c r="E14046" s="332" t="e">
        <f>VLOOKUP(C14046,'Havi KM'!A:S,4,FALSE)</f>
        <v>#N/A</v>
      </c>
      <c r="F14046" s="163" t="s">
        <v>11532</v>
      </c>
    </row>
    <row r="14047" spans="1:6" ht="15" customHeight="1">
      <c r="A14047" s="19" t="str">
        <f>VLOOKUP(B14047,segédtábla!$A$1:$C$156,3,FALSE)</f>
        <v>5+2</v>
      </c>
      <c r="B14047" s="226" t="s">
        <v>1219</v>
      </c>
      <c r="C14047" s="13" t="str">
        <f>VLOOKUP(B14047,segédtábla!$A$1:$C$156,2,FALSE)</f>
        <v>Ignéczi Attila + Mura Milán</v>
      </c>
      <c r="D14047" s="5" t="s">
        <v>11533</v>
      </c>
      <c r="E14047" s="332" t="e">
        <f>VLOOKUP(C14047,'Havi KM'!A:S,4,FALSE)</f>
        <v>#N/A</v>
      </c>
      <c r="F14047" s="163"/>
    </row>
    <row r="14048" spans="1:6" ht="15" customHeight="1">
      <c r="A14048" s="19" t="e">
        <f>VLOOKUP(B14048,segédtábla!$A$1:$C$156,3,FALSE)</f>
        <v>#N/A</v>
      </c>
      <c r="B14048" s="11"/>
      <c r="C14048" s="13" t="e">
        <f>VLOOKUP(B14048,segédtábla!$A$1:$C$156,2,FALSE)</f>
        <v>#N/A</v>
      </c>
      <c r="D14048" s="5"/>
      <c r="E14048" s="332" t="e">
        <f>VLOOKUP(C14048,'Havi KM'!A:S,4,FALSE)</f>
        <v>#N/A</v>
      </c>
      <c r="F14048" s="163"/>
    </row>
    <row r="14049" spans="1:6" ht="15" customHeight="1">
      <c r="A14049" s="19" t="str">
        <f>VLOOKUP(B14049,segédtábla!$A$1:$C$156,3,FALSE)</f>
        <v>5+2</v>
      </c>
      <c r="B14049" s="226" t="s">
        <v>1281</v>
      </c>
      <c r="C14049" s="13" t="str">
        <f>VLOOKUP(B14049,segédtábla!$A$1:$C$156,2,FALSE)</f>
        <v>Kiss Sándor</v>
      </c>
      <c r="D14049" s="5" t="s">
        <v>1436</v>
      </c>
      <c r="E14049" s="332" t="str">
        <f>VLOOKUP(C14049,'Havi KM'!A:S,4,FALSE)</f>
        <v xml:space="preserve">     1 065,91 km</v>
      </c>
      <c r="F14049" s="163"/>
    </row>
    <row r="14050" spans="1:6" ht="15" customHeight="1">
      <c r="A14050" s="19" t="str">
        <f>VLOOKUP(B14050,segédtábla!$A$1:$C$156,3,FALSE)</f>
        <v>11+3</v>
      </c>
      <c r="B14050" s="226" t="s">
        <v>10919</v>
      </c>
      <c r="C14050" s="13" t="str">
        <f>VLOOKUP(B14050,segédtábla!$A$1:$C$156,2,FALSE)</f>
        <v>Lakatos Róbert</v>
      </c>
      <c r="D14050" s="5" t="s">
        <v>11534</v>
      </c>
      <c r="E14050" s="332" t="str">
        <f>VLOOKUP(C14050,'Havi KM'!A:S,4,FALSE)</f>
        <v xml:space="preserve">     1 983,87 km</v>
      </c>
      <c r="F14050" s="163"/>
    </row>
    <row r="14051" spans="1:6" ht="15" customHeight="1">
      <c r="A14051" s="19" t="e">
        <f>VLOOKUP(B14051,segédtábla!$A$1:$C$156,3,FALSE)</f>
        <v>#N/A</v>
      </c>
      <c r="B14051" s="11"/>
      <c r="C14051" s="13" t="e">
        <f>VLOOKUP(B14051,segédtábla!$A$1:$C$156,2,FALSE)</f>
        <v>#N/A</v>
      </c>
      <c r="D14051" s="5"/>
      <c r="E14051" s="332" t="e">
        <f>VLOOKUP(C14051,'Havi KM'!A:S,4,FALSE)</f>
        <v>#N/A</v>
      </c>
      <c r="F14051" s="163"/>
    </row>
    <row r="14052" spans="1:6" ht="15" customHeight="1">
      <c r="A14052" s="19" t="str">
        <f>VLOOKUP(B14052,segédtábla!$A$1:$C$156,3,FALSE)</f>
        <v>11+3</v>
      </c>
      <c r="B14052" s="226" t="s">
        <v>1147</v>
      </c>
      <c r="C14052" s="13" t="str">
        <f>VLOOKUP(B14052,segédtábla!$A$1:$C$156,2,FALSE)</f>
        <v>Török Sándor</v>
      </c>
      <c r="D14052" s="4" t="s">
        <v>1436</v>
      </c>
      <c r="E14052" s="332" t="str">
        <f>VLOOKUP(C14052,'Havi KM'!A:S,4,FALSE)</f>
        <v xml:space="preserve">     1 629,14 km</v>
      </c>
      <c r="F14052" s="163" t="s">
        <v>11535</v>
      </c>
    </row>
    <row r="14053" spans="1:6" ht="15" customHeight="1">
      <c r="A14053" s="19" t="str">
        <f>VLOOKUP(B14053,segédtábla!$A$1:$C$156,3,FALSE)</f>
        <v>5+2</v>
      </c>
      <c r="B14053" s="226" t="s">
        <v>1286</v>
      </c>
      <c r="C14053" s="13" t="str">
        <f>VLOOKUP(B14053,segédtábla!$A$1:$C$156,2,FALSE)</f>
        <v>Kata József</v>
      </c>
      <c r="D14053" s="5" t="s">
        <v>11536</v>
      </c>
      <c r="E14053" s="332" t="str">
        <f>VLOOKUP(C14053,'Havi KM'!A:S,4,FALSE)</f>
        <v xml:space="preserve">     2 059,02 km</v>
      </c>
      <c r="F14053" s="163" t="s">
        <v>11537</v>
      </c>
    </row>
    <row r="14054" spans="1:6" ht="15" customHeight="1">
      <c r="A14054" s="19" t="e">
        <f>VLOOKUP(B14054,segédtábla!$A$1:$C$156,3,FALSE)</f>
        <v>#N/A</v>
      </c>
      <c r="B14054" s="11"/>
      <c r="C14054" s="13" t="e">
        <f>VLOOKUP(B14054,segédtábla!$A$1:$C$156,2,FALSE)</f>
        <v>#N/A</v>
      </c>
      <c r="D14054" s="5"/>
      <c r="E14054" s="332" t="e">
        <f>VLOOKUP(C14054,'Havi KM'!A:S,4,FALSE)</f>
        <v>#N/A</v>
      </c>
      <c r="F14054" s="163"/>
    </row>
    <row r="14055" spans="1:6" ht="15" customHeight="1">
      <c r="A14055" s="19" t="str">
        <f>VLOOKUP(B14055,segédtábla!$A$1:$C$156,3,FALSE)</f>
        <v>11+3</v>
      </c>
      <c r="B14055" s="226" t="s">
        <v>1353</v>
      </c>
      <c r="C14055" s="13" t="str">
        <f>VLOOKUP(B14055,segédtábla!$A$1:$C$156,2,FALSE)</f>
        <v>Vancsó Attila</v>
      </c>
      <c r="D14055" s="4" t="s">
        <v>1436</v>
      </c>
      <c r="E14055" s="332" t="str">
        <f>VLOOKUP(C14055,'Havi KM'!A:S,4,FALSE)</f>
        <v xml:space="preserve">     1 260,11 km</v>
      </c>
      <c r="F14055" s="163" t="s">
        <v>11538</v>
      </c>
    </row>
    <row r="14056" spans="1:6" ht="15" customHeight="1">
      <c r="A14056" s="19" t="str">
        <f>VLOOKUP(B14056,segédtábla!$A$1:$C$156,3,FALSE)</f>
        <v>11+3</v>
      </c>
      <c r="B14056" s="226" t="s">
        <v>1366</v>
      </c>
      <c r="C14056" s="13" t="str">
        <f>VLOOKUP(B14056,segédtábla!$A$1:$C$156,2,FALSE)</f>
        <v>Busi Sándor János</v>
      </c>
      <c r="D14056" s="5" t="s">
        <v>11539</v>
      </c>
      <c r="E14056" s="332" t="str">
        <f>VLOOKUP(C14056,'Havi KM'!A:S,4,FALSE)</f>
        <v xml:space="preserve">     1 430,82 km</v>
      </c>
      <c r="F14056" s="163" t="s">
        <v>11540</v>
      </c>
    </row>
    <row r="14057" spans="1:6" ht="15" customHeight="1">
      <c r="A14057" s="19" t="e">
        <f>VLOOKUP(B14057,segédtábla!$A$1:$C$156,3,FALSE)</f>
        <v>#N/A</v>
      </c>
      <c r="B14057" s="11"/>
      <c r="C14057" s="13" t="e">
        <f>VLOOKUP(B14057,segédtábla!$A$1:$C$156,2,FALSE)</f>
        <v>#N/A</v>
      </c>
      <c r="D14057" s="5"/>
      <c r="E14057" s="332" t="e">
        <f>VLOOKUP(C14057,'Havi KM'!A:S,4,FALSE)</f>
        <v>#N/A</v>
      </c>
      <c r="F14057" s="163"/>
    </row>
    <row r="14058" spans="1:6" ht="15" customHeight="1">
      <c r="A14058" s="19" t="str">
        <f>VLOOKUP(B14058,segédtábla!$A$1:$C$156,3,FALSE)</f>
        <v>5+2</v>
      </c>
      <c r="B14058" s="226" t="s">
        <v>1173</v>
      </c>
      <c r="C14058" s="13" t="str">
        <f>VLOOKUP(B14058,segédtábla!$A$1:$C$156,2,FALSE)</f>
        <v>Léhner Zsolt</v>
      </c>
      <c r="D14058" s="5" t="s">
        <v>1436</v>
      </c>
      <c r="E14058" s="332" t="str">
        <f>VLOOKUP(C14058,'Havi KM'!A:S,4,FALSE)</f>
        <v xml:space="preserve">     1 816,96 km</v>
      </c>
      <c r="F14058" s="163"/>
    </row>
    <row r="14059" spans="1:6" ht="15" customHeight="1">
      <c r="A14059" s="19" t="str">
        <f>VLOOKUP(B14059,segédtábla!$A$1:$C$156,3,FALSE)</f>
        <v>11+3</v>
      </c>
      <c r="B14059" s="226" t="s">
        <v>1245</v>
      </c>
      <c r="C14059" s="13" t="str">
        <f>VLOOKUP(B14059,segédtábla!$A$1:$C$156,2,FALSE)</f>
        <v>Slebárszky Attila Gábor</v>
      </c>
      <c r="D14059" s="5" t="s">
        <v>11541</v>
      </c>
      <c r="E14059" s="332" t="str">
        <f>VLOOKUP(C14059,'Havi KM'!A:S,4,FALSE)</f>
        <v xml:space="preserve">     1 780,0 km</v>
      </c>
      <c r="F14059" s="163"/>
    </row>
    <row r="14060" spans="1:6" ht="15" customHeight="1">
      <c r="A14060" s="19" t="e">
        <f>VLOOKUP(B14060,segédtábla!$A$1:$C$156,3,FALSE)</f>
        <v>#N/A</v>
      </c>
      <c r="B14060" s="11"/>
      <c r="C14060" s="13" t="e">
        <f>VLOOKUP(B14060,segédtábla!$A$1:$C$156,2,FALSE)</f>
        <v>#N/A</v>
      </c>
      <c r="D14060" s="5"/>
      <c r="E14060" s="332" t="e">
        <f>VLOOKUP(C14060,'Havi KM'!A:S,4,FALSE)</f>
        <v>#N/A</v>
      </c>
      <c r="F14060" s="163"/>
    </row>
    <row r="14061" spans="1:6" ht="16.5" customHeight="1">
      <c r="A14061" s="19" t="e">
        <f>VLOOKUP(B14061,segédtábla!$A$1:$C$156,3,FALSE)</f>
        <v>#N/A</v>
      </c>
      <c r="B14061" s="11"/>
      <c r="C14061" s="13" t="e">
        <f>VLOOKUP(B14061,segédtábla!$A$1:$C$156,2,FALSE)</f>
        <v>#N/A</v>
      </c>
      <c r="D14061" s="5"/>
      <c r="E14061" s="332" t="e">
        <f>VLOOKUP(C14061,'Havi KM'!A:S,4,FALSE)</f>
        <v>#N/A</v>
      </c>
      <c r="F14061" s="163"/>
    </row>
    <row r="14062" spans="1:6" ht="15" customHeight="1">
      <c r="A14062" s="19" t="str">
        <f>VLOOKUP(B14062,segédtábla!$A$1:$C$156,3,FALSE)</f>
        <v>11+3</v>
      </c>
      <c r="B14062" s="226" t="s">
        <v>1168</v>
      </c>
      <c r="C14062" s="13" t="str">
        <f>VLOOKUP(B14062,segédtábla!$A$1:$C$156,2,FALSE)</f>
        <v>Balázs István</v>
      </c>
      <c r="D14062" s="5" t="s">
        <v>11542</v>
      </c>
      <c r="E14062" s="332" t="str">
        <f>VLOOKUP(C14062,'Havi KM'!A:S,4,FALSE)</f>
        <v xml:space="preserve">     1 401,93 km</v>
      </c>
      <c r="F14062" s="163" t="s">
        <v>11543</v>
      </c>
    </row>
    <row r="14063" spans="1:6" ht="15" customHeight="1">
      <c r="A14063" s="19" t="str">
        <f>VLOOKUP(B14063,segédtábla!$A$1:$C$156,3,FALSE)</f>
        <v>5+2</v>
      </c>
      <c r="B14063" s="226" t="s">
        <v>1526</v>
      </c>
      <c r="C14063" s="13" t="str">
        <f>VLOOKUP(B14063,segédtábla!$A$1:$C$156,2,FALSE)</f>
        <v>Simon Zoltán</v>
      </c>
      <c r="D14063" s="5" t="s">
        <v>11544</v>
      </c>
      <c r="E14063" s="332" t="str">
        <f>VLOOKUP(C14063,'Havi KM'!A:S,4,FALSE)</f>
        <v xml:space="preserve">     1 431,31 km</v>
      </c>
      <c r="F14063" s="231"/>
    </row>
    <row r="14064" spans="1:6" ht="15" customHeight="1">
      <c r="A14064" s="19" t="str">
        <f>VLOOKUP(B14064,segédtábla!$A$1:$C$156,3,FALSE)</f>
        <v>5+2</v>
      </c>
      <c r="B14064" s="226" t="s">
        <v>1292</v>
      </c>
      <c r="C14064" s="13" t="str">
        <f>VLOOKUP(B14064,segédtábla!$A$1:$C$156,2,FALSE)</f>
        <v>Hanzi György Lehel</v>
      </c>
      <c r="D14064" s="5" t="s">
        <v>11545</v>
      </c>
      <c r="E14064" s="332" t="str">
        <f>VLOOKUP(C14064,'Havi KM'!A:S,4,FALSE)</f>
        <v xml:space="preserve">     1 303,29 km</v>
      </c>
      <c r="F14064" s="163" t="s">
        <v>10883</v>
      </c>
    </row>
    <row r="14065" spans="1:6" ht="15" customHeight="1">
      <c r="A14065" s="19" t="str">
        <f>VLOOKUP(B14065,segédtábla!$A$1:$C$156,3,FALSE)</f>
        <v>5+2</v>
      </c>
      <c r="B14065" s="226" t="s">
        <v>10892</v>
      </c>
      <c r="C14065" s="13" t="str">
        <f>VLOOKUP(B14065,segédtábla!$A$1:$C$156,2,FALSE)</f>
        <v>Szegedi Róbert</v>
      </c>
      <c r="D14065" s="5" t="s">
        <v>11546</v>
      </c>
      <c r="E14065" s="332" t="str">
        <f>VLOOKUP(C14065,'Havi KM'!A:S,4,FALSE)</f>
        <v xml:space="preserve">     1 459,28 km</v>
      </c>
      <c r="F14065" s="163"/>
    </row>
    <row r="14066" spans="1:6" ht="15" customHeight="1">
      <c r="A14066" s="19" t="str">
        <f>VLOOKUP(B14066,segédtábla!$A$1:$C$156,3,FALSE)</f>
        <v>11+3</v>
      </c>
      <c r="B14066" s="226" t="s">
        <v>1313</v>
      </c>
      <c r="C14066" s="13" t="str">
        <f>VLOOKUP(B14066,segédtábla!$A$1:$C$156,2,FALSE)</f>
        <v>Tóth Zoltán József</v>
      </c>
      <c r="D14066" s="5" t="s">
        <v>11547</v>
      </c>
      <c r="E14066" s="332" t="str">
        <f>VLOOKUP(C14066,'Havi KM'!A:S,4,FALSE)</f>
        <v xml:space="preserve">      0,0 km</v>
      </c>
      <c r="F14066" s="163"/>
    </row>
    <row r="14067" spans="1:6" ht="15" customHeight="1">
      <c r="A14067" s="19" t="str">
        <f>VLOOKUP(B14067,segédtábla!$A$1:$C$156,3,FALSE)</f>
        <v>5+2</v>
      </c>
      <c r="B14067" s="226" t="s">
        <v>1152</v>
      </c>
      <c r="C14067" s="13" t="str">
        <f>VLOOKUP(B14067,segédtábla!$A$1:$C$156,2,FALSE)</f>
        <v>Tokorcsi Tibor</v>
      </c>
      <c r="D14067" s="5" t="s">
        <v>11548</v>
      </c>
      <c r="E14067" s="332" t="str">
        <f>VLOOKUP(C14067,'Havi KM'!A:S,4,FALSE)</f>
        <v xml:space="preserve">     1 330,53 km</v>
      </c>
      <c r="F14067" s="163" t="s">
        <v>11549</v>
      </c>
    </row>
    <row r="14068" spans="1:6" ht="15" customHeight="1">
      <c r="A14068" s="19" t="str">
        <f>VLOOKUP(B14068,segédtábla!$A$1:$C$156,3,FALSE)</f>
        <v>5+2</v>
      </c>
      <c r="B14068" s="226" t="s">
        <v>1256</v>
      </c>
      <c r="C14068" s="13" t="str">
        <f>VLOOKUP(B14068,segédtábla!$A$1:$C$156,2,FALSE)</f>
        <v>Árvai Gábor</v>
      </c>
      <c r="D14068" s="5" t="s">
        <v>11550</v>
      </c>
      <c r="E14068" s="332" t="str">
        <f>VLOOKUP(C14068,'Havi KM'!A:S,4,FALSE)</f>
        <v xml:space="preserve">     1 696,48 km</v>
      </c>
      <c r="F14068" s="163"/>
    </row>
    <row r="14069" spans="1:6" ht="15" customHeight="1">
      <c r="A14069" s="19" t="str">
        <f>VLOOKUP(B14069,segédtábla!$A$1:$C$156,3,FALSE)</f>
        <v>11+3</v>
      </c>
      <c r="B14069" s="226" t="s">
        <v>1428</v>
      </c>
      <c r="C14069" s="13" t="str">
        <f>VLOOKUP(B14069,segédtábla!$A$1:$C$156,2,FALSE)</f>
        <v>Mórocz István</v>
      </c>
      <c r="D14069" s="5" t="s">
        <v>11551</v>
      </c>
      <c r="E14069" s="332" t="str">
        <f>VLOOKUP(C14069,'Havi KM'!A:S,4,FALSE)</f>
        <v xml:space="preserve">     1 668,63 km</v>
      </c>
      <c r="F14069" s="363" t="s">
        <v>10149</v>
      </c>
    </row>
    <row r="14070" spans="1:6" ht="15" customHeight="1">
      <c r="A14070" s="19" t="str">
        <f>VLOOKUP(B14070,segédtábla!$A$1:$C$156,3,FALSE)</f>
        <v>11+3</v>
      </c>
      <c r="B14070" s="226" t="s">
        <v>1579</v>
      </c>
      <c r="C14070" s="178" t="str">
        <f>VLOOKUP(B14070,segédtábla!$A$1:$C$156,2,FALSE)</f>
        <v>Mellencsuk Attila</v>
      </c>
      <c r="D14070" s="4" t="s">
        <v>11552</v>
      </c>
      <c r="E14070" s="332" t="str">
        <f>VLOOKUP(C14070,'Havi KM'!A:S,4,FALSE)</f>
        <v xml:space="preserve">     1 884,28 km</v>
      </c>
      <c r="F14070" s="363" t="s">
        <v>10149</v>
      </c>
    </row>
    <row r="14071" spans="1:6" ht="15" customHeight="1">
      <c r="A14071" s="19" t="str">
        <f>VLOOKUP(B14071,segédtábla!$A$1:$C$156,3,FALSE)</f>
        <v>2/1.</v>
      </c>
      <c r="B14071" s="226" t="s">
        <v>1259</v>
      </c>
      <c r="C14071" s="13" t="str">
        <f>VLOOKUP(B14071,segédtábla!$A$1:$C$156,2,FALSE)</f>
        <v>Berki Richárd Sándor</v>
      </c>
      <c r="D14071" s="5" t="s">
        <v>11553</v>
      </c>
      <c r="E14071" s="332" t="str">
        <f>VLOOKUP(C14071,'Havi KM'!A:S,4,FALSE)</f>
        <v xml:space="preserve">     1 357,13 km</v>
      </c>
      <c r="F14071" s="363"/>
    </row>
    <row r="14072" spans="1:6" ht="15" customHeight="1">
      <c r="A14072" s="19" t="str">
        <f>VLOOKUP(B14072,segédtábla!$A$1:$C$156,3,FALSE)</f>
        <v>11+3</v>
      </c>
      <c r="B14072" s="226" t="s">
        <v>1212</v>
      </c>
      <c r="C14072" s="13" t="str">
        <f>VLOOKUP(B14072,segédtábla!$A$1:$C$156,2,FALSE)</f>
        <v>Kopányi László</v>
      </c>
      <c r="D14072" s="5" t="s">
        <v>11554</v>
      </c>
      <c r="E14072" s="332" t="str">
        <f>VLOOKUP(C14072,'Havi KM'!A:S,4,FALSE)</f>
        <v xml:space="preserve">     2 365,46 km</v>
      </c>
      <c r="F14072" s="363"/>
    </row>
    <row r="14073" spans="1:6" ht="15" customHeight="1">
      <c r="A14073" s="19" t="str">
        <f>VLOOKUP(B14073,segédtábla!$A$1:$C$156,3,FALSE)</f>
        <v>10+4</v>
      </c>
      <c r="B14073" s="226" t="s">
        <v>1335</v>
      </c>
      <c r="C14073" s="13" t="str">
        <f>VLOOKUP(B14073,segédtábla!$A$1:$C$156,2,FALSE)</f>
        <v>Pollák Péter</v>
      </c>
      <c r="D14073" s="4" t="s">
        <v>11555</v>
      </c>
      <c r="E14073" s="332" t="str">
        <f>VLOOKUP(C14073,'Havi KM'!A:S,4,FALSE)</f>
        <v xml:space="preserve">     1 011,99 km</v>
      </c>
      <c r="F14073" s="163" t="s">
        <v>11556</v>
      </c>
    </row>
    <row r="14074" spans="1:6" ht="15" customHeight="1">
      <c r="A14074" s="19" t="str">
        <f>VLOOKUP(B14074,segédtábla!$A$1:$C$156,3,FALSE)</f>
        <v>17+4</v>
      </c>
      <c r="B14074" s="226" t="s">
        <v>1217</v>
      </c>
      <c r="C14074" s="178" t="str">
        <f>VLOOKUP(B14074,segédtábla!$A$1:$C$156,2,FALSE)</f>
        <v>Fábián Szabolcs</v>
      </c>
      <c r="D14074" s="4" t="s">
        <v>11557</v>
      </c>
      <c r="E14074" s="332" t="str">
        <f>VLOOKUP(C14074,'Havi KM'!A:S,4,FALSE)</f>
        <v xml:space="preserve">     1 855,46 km</v>
      </c>
      <c r="F14074" s="363" t="s">
        <v>11558</v>
      </c>
    </row>
    <row r="14075" spans="1:6" ht="15" customHeight="1">
      <c r="A14075" s="19" t="str">
        <f>VLOOKUP(B14075,segédtábla!$A$1:$C$156,3,FALSE)</f>
        <v>11+3</v>
      </c>
      <c r="B14075" s="226" t="s">
        <v>1221</v>
      </c>
      <c r="C14075" s="178" t="str">
        <f>VLOOKUP(B14075,segédtábla!$A$1:$C$156,2,FALSE)</f>
        <v>Vass István</v>
      </c>
      <c r="D14075" s="4" t="s">
        <v>11559</v>
      </c>
      <c r="E14075" s="332" t="e">
        <f>VLOOKUP(C14075,'Havi KM'!A:S,4,FALSE)</f>
        <v>#N/A</v>
      </c>
      <c r="F14075" s="163" t="s">
        <v>11560</v>
      </c>
    </row>
    <row r="14076" spans="1:6" ht="15" customHeight="1">
      <c r="A14076" s="19" t="e">
        <f>VLOOKUP(B14076,segédtábla!$A$1:$C$156,3,FALSE)</f>
        <v>#N/A</v>
      </c>
      <c r="B14076" s="11"/>
      <c r="C14076" s="13" t="e">
        <f>VLOOKUP(B14076,segédtábla!$A$1:$C$156,2,FALSE)</f>
        <v>#N/A</v>
      </c>
      <c r="D14076" s="5"/>
      <c r="E14076" s="332" t="e">
        <f>VLOOKUP(C14076,'Havi KM'!A:S,4,FALSE)</f>
        <v>#N/A</v>
      </c>
      <c r="F14076" s="163"/>
    </row>
    <row r="14077" spans="1:6" ht="15" customHeight="1">
      <c r="A14077" s="19" t="str">
        <f>VLOOKUP(B14077,segédtábla!$A$1:$C$156,3,FALSE)</f>
        <v>1/1.</v>
      </c>
      <c r="B14077" s="507" t="s">
        <v>1165</v>
      </c>
      <c r="C14077" s="508" t="str">
        <f>VLOOKUP(B14077,segédtábla!$A$1:$C$156,2,FALSE)</f>
        <v>Szabó Levente</v>
      </c>
      <c r="D14077" s="176" t="s">
        <v>11561</v>
      </c>
      <c r="E14077" s="332" t="str">
        <f>VLOOKUP(C14077,'Havi KM'!A:S,4,FALSE)</f>
        <v xml:space="preserve">     2 412,32 km</v>
      </c>
      <c r="F14077" s="163"/>
    </row>
    <row r="14079" spans="1:6" ht="15" customHeight="1">
      <c r="A14079" s="10"/>
      <c r="B14079" s="16"/>
      <c r="C14079" s="263">
        <v>46107</v>
      </c>
      <c r="D14079" s="237" t="str">
        <f>TEXT(C14079,"dddd")</f>
        <v>Thursday</v>
      </c>
      <c r="E14079" s="330"/>
      <c r="F14079" s="227">
        <f>+COUNTA(B14082:B14125)</f>
        <v>36</v>
      </c>
    </row>
    <row r="14080" spans="1:6" ht="15" customHeight="1">
      <c r="C14080" s="355"/>
    </row>
    <row r="14081" spans="1:6" ht="15" customHeight="1">
      <c r="A14081" s="7" t="s">
        <v>1136</v>
      </c>
      <c r="B14081" s="8" t="s">
        <v>1137</v>
      </c>
      <c r="C14081" s="9" t="s">
        <v>1138</v>
      </c>
      <c r="D14081" s="9" t="s">
        <v>1139</v>
      </c>
      <c r="E14081" s="331" t="s">
        <v>1140</v>
      </c>
      <c r="F14081" s="9" t="s">
        <v>1141</v>
      </c>
    </row>
    <row r="14082" spans="1:6" ht="15" customHeight="1">
      <c r="A14082" s="19" t="str">
        <f>VLOOKUP(B14082,segédtábla!$A$1:$C$156,3,FALSE)</f>
        <v>5+2</v>
      </c>
      <c r="B14082" s="226" t="s">
        <v>10895</v>
      </c>
      <c r="C14082" s="13" t="str">
        <f>VLOOKUP(B14082,segédtábla!$A$1:$C$156,2,FALSE)</f>
        <v>Nagy Szabina + Kálmán János</v>
      </c>
      <c r="D14082" s="5" t="s">
        <v>11562</v>
      </c>
      <c r="E14082" s="332" t="e">
        <f>VLOOKUP(C14082,'Havi KM'!A:S,4,FALSE)</f>
        <v>#N/A</v>
      </c>
      <c r="F14082" s="163" t="s">
        <v>11563</v>
      </c>
    </row>
    <row r="14083" spans="1:6" ht="15" customHeight="1">
      <c r="A14083" s="19" t="str">
        <f>VLOOKUP(B14083,segédtábla!$A$1:$C$156,3,FALSE)</f>
        <v>5+2</v>
      </c>
      <c r="B14083" s="226" t="s">
        <v>1159</v>
      </c>
      <c r="C14083" s="13" t="str">
        <f>VLOOKUP(B14083,segédtábla!$A$1:$C$156,2,FALSE)</f>
        <v>Pilló József + Pillóné S. Judit</v>
      </c>
      <c r="D14083" s="5" t="s">
        <v>11564</v>
      </c>
      <c r="E14083" s="332" t="e">
        <f>VLOOKUP(C14083,'Havi KM'!A:S,4,FALSE)</f>
        <v>#N/A</v>
      </c>
      <c r="F14083" s="163"/>
    </row>
    <row r="14084" spans="1:6" ht="15" customHeight="1">
      <c r="A14084" s="19" t="str">
        <f>VLOOKUP(B14084,segédtábla!$A$1:$C$156,3,FALSE)</f>
        <v>5+2</v>
      </c>
      <c r="B14084" s="226" t="s">
        <v>1149</v>
      </c>
      <c r="C14084" s="13" t="str">
        <f>VLOOKUP(B14084,segédtábla!$A$1:$C$156,2,FALSE)</f>
        <v>Létai Ferenc + Létainé Zsuzsa</v>
      </c>
      <c r="D14084" s="5" t="s">
        <v>11565</v>
      </c>
      <c r="E14084" s="332" t="e">
        <f>VLOOKUP(C14084,'Havi KM'!A:S,4,FALSE)</f>
        <v>#N/A</v>
      </c>
      <c r="F14084" s="163"/>
    </row>
    <row r="14085" spans="1:6" ht="15" customHeight="1">
      <c r="A14085" s="19" t="str">
        <f>VLOOKUP(B14085,segédtábla!$A$1:$C$156,3,FALSE)</f>
        <v>5+2</v>
      </c>
      <c r="B14085" s="226" t="s">
        <v>1269</v>
      </c>
      <c r="C14085" s="13" t="str">
        <f>VLOOKUP(B14085,segédtábla!$A$1:$C$156,2,FALSE)</f>
        <v>Bagi Lajos + Bagi Márió</v>
      </c>
      <c r="D14085" s="5" t="s">
        <v>11566</v>
      </c>
      <c r="E14085" s="332" t="e">
        <f>VLOOKUP(C14085,'Havi KM'!A:S,4,FALSE)</f>
        <v>#N/A</v>
      </c>
      <c r="F14085" s="163"/>
    </row>
    <row r="14086" spans="1:6" ht="15" customHeight="1">
      <c r="A14086" s="19" t="e">
        <f>VLOOKUP(B14086,segédtábla!$A$1:$C$156,3,FALSE)</f>
        <v>#N/A</v>
      </c>
      <c r="B14086" s="11"/>
      <c r="C14086" s="13" t="e">
        <f>VLOOKUP(B14086,segédtábla!$A$1:$C$156,2,FALSE)</f>
        <v>#N/A</v>
      </c>
      <c r="D14086" s="5"/>
      <c r="E14086" s="332" t="e">
        <f>VLOOKUP(C14086,'Havi KM'!A:S,4,FALSE)</f>
        <v>#N/A</v>
      </c>
      <c r="F14086" s="163"/>
    </row>
    <row r="14087" spans="1:6" ht="15" customHeight="1">
      <c r="A14087" s="19" t="e">
        <f>VLOOKUP(B14087,segédtábla!$A$1:$C$156,3,FALSE)</f>
        <v>#N/A</v>
      </c>
      <c r="B14087" s="11"/>
      <c r="C14087" s="13" t="e">
        <f>VLOOKUP(B14087,segédtábla!$A$1:$C$156,2,FALSE)</f>
        <v>#N/A</v>
      </c>
      <c r="D14087" s="5"/>
      <c r="E14087" s="332" t="e">
        <f>VLOOKUP(C14087,'Havi KM'!A:S,4,FALSE)</f>
        <v>#N/A</v>
      </c>
      <c r="F14087" s="163"/>
    </row>
    <row r="14088" spans="1:6" ht="15" customHeight="1">
      <c r="A14088" s="19" t="str">
        <f>VLOOKUP(B14088,segédtábla!$A$1:$C$156,3,FALSE)</f>
        <v>5+2</v>
      </c>
      <c r="B14088" s="226" t="s">
        <v>10904</v>
      </c>
      <c r="C14088" s="13" t="str">
        <f>VLOOKUP(B14088,segédtábla!$A$1:$C$156,2,FALSE)</f>
        <v>Árvai József</v>
      </c>
      <c r="D14088" s="5" t="s">
        <v>11567</v>
      </c>
      <c r="E14088" s="332" t="str">
        <f>VLOOKUP(C14088,'Havi KM'!A:S,4,FALSE)</f>
        <v xml:space="preserve">     1 581,31 km</v>
      </c>
      <c r="F14088" s="163"/>
    </row>
    <row r="14089" spans="1:6" ht="15" customHeight="1">
      <c r="A14089" s="19" t="str">
        <f>VLOOKUP(B14089,segédtábla!$A$1:$C$156,3,FALSE)</f>
        <v>5+2</v>
      </c>
      <c r="B14089" s="226" t="s">
        <v>10979</v>
      </c>
      <c r="C14089" s="13" t="str">
        <f>VLOOKUP(B14089,segédtábla!$A$1:$C$156,2,FALSE)</f>
        <v>Richter Róbert Csaba</v>
      </c>
      <c r="D14089" s="5" t="s">
        <v>11568</v>
      </c>
      <c r="E14089" s="332" t="str">
        <f>VLOOKUP(C14089,'Havi KM'!A:S,4,FALSE)</f>
        <v xml:space="preserve">     1 942,76 km</v>
      </c>
      <c r="F14089" s="163"/>
    </row>
    <row r="14090" spans="1:6" ht="15" customHeight="1">
      <c r="A14090" s="19" t="str">
        <f>VLOOKUP(B14090,segédtábla!$A$1:$C$156,3,FALSE)</f>
        <v>5+2</v>
      </c>
      <c r="B14090" s="226" t="s">
        <v>1175</v>
      </c>
      <c r="C14090" s="13" t="str">
        <f>VLOOKUP(B14090,segédtábla!$A$1:$C$156,2,FALSE)</f>
        <v>Iklódi Sándor</v>
      </c>
      <c r="D14090" s="5" t="s">
        <v>11569</v>
      </c>
      <c r="E14090" s="332" t="str">
        <f>VLOOKUP(C14090,'Havi KM'!A:S,4,FALSE)</f>
        <v xml:space="preserve">     1 161,24 km</v>
      </c>
      <c r="F14090" s="163" t="s">
        <v>11570</v>
      </c>
    </row>
    <row r="14091" spans="1:6" ht="15" customHeight="1">
      <c r="A14091" s="19" t="str">
        <f>VLOOKUP(B14091,segédtábla!$A$1:$C$156,3,FALSE)</f>
        <v>5+2</v>
      </c>
      <c r="B14091" s="226" t="s">
        <v>1181</v>
      </c>
      <c r="C14091" s="13" t="str">
        <f>VLOOKUP(B14091,segédtábla!$A$1:$C$156,2,FALSE)</f>
        <v>Lázár Gábor</v>
      </c>
      <c r="D14091" s="5" t="s">
        <v>11571</v>
      </c>
      <c r="E14091" s="332" t="str">
        <f>VLOOKUP(C14091,'Havi KM'!A:S,4,FALSE)</f>
        <v xml:space="preserve">     1 156,79 km</v>
      </c>
      <c r="F14091" s="163"/>
    </row>
    <row r="14092" spans="1:6" ht="15" customHeight="1">
      <c r="A14092" s="19" t="str">
        <f>VLOOKUP(B14092,segédtábla!$A$1:$C$156,3,FALSE)</f>
        <v>4+3</v>
      </c>
      <c r="B14092" s="226" t="s">
        <v>1364</v>
      </c>
      <c r="C14092" s="178" t="s">
        <v>1007</v>
      </c>
      <c r="D14092" s="4" t="s">
        <v>11572</v>
      </c>
      <c r="E14092" s="332" t="str">
        <f>VLOOKUP(C14092,'Havi KM'!A:S,4,FALSE)</f>
        <v xml:space="preserve">     1 375,91 km</v>
      </c>
      <c r="F14092" s="163" t="s">
        <v>11573</v>
      </c>
    </row>
    <row r="14093" spans="1:6" ht="15" customHeight="1">
      <c r="A14093" s="19" t="str">
        <f>VLOOKUP(B14093,segédtábla!$A$1:$C$156,3,FALSE)</f>
        <v>5+2</v>
      </c>
      <c r="B14093" s="226" t="s">
        <v>1317</v>
      </c>
      <c r="C14093" s="13" t="str">
        <f>VLOOKUP(B14093,segédtábla!$A$1:$C$156,2,FALSE)</f>
        <v>Tőzsér Gábor</v>
      </c>
      <c r="D14093" s="5" t="s">
        <v>11574</v>
      </c>
      <c r="E14093" s="332" t="str">
        <f>VLOOKUP(C14093,'Havi KM'!A:S,4,FALSE)</f>
        <v xml:space="preserve">     1 375,22 km</v>
      </c>
      <c r="F14093" s="163"/>
    </row>
    <row r="14094" spans="1:6" ht="15" customHeight="1">
      <c r="A14094" s="19" t="str">
        <f>VLOOKUP(B14094,segédtábla!$A$1:$C$156,3,FALSE)</f>
        <v>11+3</v>
      </c>
      <c r="B14094" s="226" t="s">
        <v>7332</v>
      </c>
      <c r="C14094" s="13" t="str">
        <f>VLOOKUP(B14094,segédtábla!$A$1:$C$156,2,FALSE)</f>
        <v>Choijiljav Batbaatar</v>
      </c>
      <c r="D14094" s="5" t="s">
        <v>11575</v>
      </c>
      <c r="E14094" s="332" t="str">
        <f>VLOOKUP(C14094,'Havi KM'!A:S,4,FALSE)</f>
        <v xml:space="preserve">     1 929,86 km</v>
      </c>
      <c r="F14094" s="163" t="s">
        <v>11576</v>
      </c>
    </row>
    <row r="14095" spans="1:6" ht="15" customHeight="1">
      <c r="A14095" s="19" t="str">
        <f>VLOOKUP(B14095,segédtábla!$A$1:$C$156,3,FALSE)</f>
        <v>5+2</v>
      </c>
      <c r="B14095" s="226" t="s">
        <v>1238</v>
      </c>
      <c r="C14095" s="13" t="str">
        <f>VLOOKUP(B14095,segédtábla!$A$1:$C$156,2,FALSE)</f>
        <v>Tóth Zsolt</v>
      </c>
      <c r="D14095" s="188" t="s">
        <v>11577</v>
      </c>
      <c r="E14095" s="332" t="str">
        <f>VLOOKUP(C14095,'Havi KM'!A:S,4,FALSE)</f>
        <v xml:space="preserve">     1 572,92 km</v>
      </c>
      <c r="F14095" s="163" t="s">
        <v>11578</v>
      </c>
    </row>
    <row r="14096" spans="1:6" ht="15" customHeight="1">
      <c r="A14096" s="19" t="str">
        <f>VLOOKUP(B14096,segédtábla!$A$1:$C$156,3,FALSE)</f>
        <v>5+2</v>
      </c>
      <c r="B14096" s="226" t="s">
        <v>1274</v>
      </c>
      <c r="C14096" s="13" t="str">
        <f>VLOOKUP(B14096,segédtábla!$A$1:$C$156,2,FALSE)</f>
        <v>Kakulya Zsolt</v>
      </c>
      <c r="D14096" s="5" t="s">
        <v>11579</v>
      </c>
      <c r="E14096" s="332" t="str">
        <f>VLOOKUP(C14096,'Havi KM'!A:S,4,FALSE)</f>
        <v xml:space="preserve">     1 219,87 km</v>
      </c>
      <c r="F14096" s="163"/>
    </row>
    <row r="14097" spans="1:6" ht="15" customHeight="1">
      <c r="A14097" s="19" t="e">
        <f>VLOOKUP(B14097,segédtábla!$A$1:$C$156,3,FALSE)</f>
        <v>#N/A</v>
      </c>
      <c r="B14097" s="11"/>
      <c r="C14097" s="13" t="e">
        <f>VLOOKUP(B14097,segédtábla!$A$1:$C$156,2,FALSE)</f>
        <v>#N/A</v>
      </c>
      <c r="D14097" s="5"/>
      <c r="E14097" s="332" t="e">
        <f>VLOOKUP(C14097,'Havi KM'!A:S,4,FALSE)</f>
        <v>#N/A</v>
      </c>
      <c r="F14097" s="163"/>
    </row>
    <row r="14098" spans="1:6" ht="15" customHeight="1">
      <c r="A14098" s="19" t="str">
        <f>VLOOKUP(B14098,segédtábla!$A$1:$C$156,3,FALSE)</f>
        <v>5+2</v>
      </c>
      <c r="B14098" s="21" t="s">
        <v>1266</v>
      </c>
      <c r="C14098" s="178" t="str">
        <f>VLOOKUP(B14098,segédtábla!$A$1:$C$156,2,FALSE)</f>
        <v>Nagy György</v>
      </c>
      <c r="D14098" s="240" t="s">
        <v>1663</v>
      </c>
      <c r="E14098" s="332" t="str">
        <f>VLOOKUP(C14098,'Havi KM'!A:S,4,FALSE)</f>
        <v xml:space="preserve">     1 204,28 km</v>
      </c>
      <c r="F14098" s="163" t="s">
        <v>11580</v>
      </c>
    </row>
    <row r="14099" spans="1:6" ht="15" customHeight="1">
      <c r="A14099" s="19" t="str">
        <f>VLOOKUP(B14099,segédtábla!$A$1:$C$156,3,FALSE)</f>
        <v>5+2</v>
      </c>
      <c r="B14099" s="11" t="s">
        <v>1179</v>
      </c>
      <c r="C14099" s="13" t="str">
        <f>VLOOKUP(B14099,segédtábla!$A$1:$C$156,2,FALSE)</f>
        <v>Horváth Ákos</v>
      </c>
      <c r="D14099" s="240" t="s">
        <v>1663</v>
      </c>
      <c r="E14099" s="332" t="str">
        <f>VLOOKUP(C14099,'Havi KM'!A:S,4,FALSE)</f>
        <v xml:space="preserve">     1 036,99 km</v>
      </c>
      <c r="F14099" s="163"/>
    </row>
    <row r="14100" spans="1:6" ht="15" customHeight="1">
      <c r="A14100" s="19" t="str">
        <f>VLOOKUP(B14100,segédtábla!$A$1:$C$156,3,FALSE)</f>
        <v>5+2</v>
      </c>
      <c r="B14100" s="11" t="s">
        <v>1163</v>
      </c>
      <c r="C14100" s="13" t="str">
        <f>VLOOKUP(B14100,segédtábla!$A$1:$C$156,2,FALSE)</f>
        <v>Popovics Dávid</v>
      </c>
      <c r="D14100" s="240" t="s">
        <v>1663</v>
      </c>
      <c r="E14100" s="332" t="str">
        <f>VLOOKUP(C14100,'Havi KM'!A:S,4,FALSE)</f>
        <v xml:space="preserve">     1 838,04 km</v>
      </c>
      <c r="F14100" s="163"/>
    </row>
    <row r="14101" spans="1:6" ht="15" customHeight="1">
      <c r="A14101" s="19" t="str">
        <f>VLOOKUP(B14101,segédtábla!$A$1:$C$156,3,FALSE)</f>
        <v>11+3</v>
      </c>
      <c r="B14101" s="472" t="s">
        <v>1333</v>
      </c>
      <c r="C14101" s="473" t="str">
        <f>VLOOKUP(B14101,segédtábla!$A$1:$C$156,2,FALSE)</f>
        <v>Meilinger Ádám</v>
      </c>
      <c r="D14101" s="444" t="s">
        <v>1574</v>
      </c>
      <c r="E14101" s="332" t="str">
        <f>VLOOKUP(C14101,'Havi KM'!A:S,4,FALSE)</f>
        <v xml:space="preserve">      277,05 km</v>
      </c>
      <c r="F14101" s="163"/>
    </row>
    <row r="14103" spans="1:6" ht="15" customHeight="1">
      <c r="A14103" s="10"/>
      <c r="B14103" s="16"/>
      <c r="C14103" s="263">
        <v>46108</v>
      </c>
      <c r="D14103" s="237" t="str">
        <f>TEXT(C14103,"dddd")</f>
        <v>Friday</v>
      </c>
      <c r="E14103" s="330"/>
      <c r="F14103" s="227">
        <f>+COUNTA(B14106:B14110)</f>
        <v>4</v>
      </c>
    </row>
    <row r="14104" spans="1:6" ht="15" customHeight="1">
      <c r="C14104" s="355"/>
    </row>
    <row r="14105" spans="1:6" ht="15" customHeight="1">
      <c r="A14105" s="7" t="s">
        <v>1136</v>
      </c>
      <c r="B14105" s="8" t="s">
        <v>1137</v>
      </c>
      <c r="C14105" s="9" t="s">
        <v>1138</v>
      </c>
      <c r="D14105" s="9" t="s">
        <v>1139</v>
      </c>
      <c r="E14105" s="331" t="s">
        <v>1140</v>
      </c>
      <c r="F14105" s="9" t="s">
        <v>1141</v>
      </c>
    </row>
    <row r="14106" spans="1:6" ht="15.75" customHeight="1">
      <c r="A14106" s="19" t="str">
        <f>VLOOKUP(B14106,segédtábla!$A$1:$C$156,3,FALSE)</f>
        <v>11+3</v>
      </c>
      <c r="B14106" s="226" t="s">
        <v>1355</v>
      </c>
      <c r="C14106" s="13" t="s">
        <v>11581</v>
      </c>
      <c r="D14106" s="5" t="s">
        <v>1436</v>
      </c>
      <c r="E14106" s="332" t="str">
        <f>VLOOKUP(C14106,'Havi KM'!A:S,4,FALSE)</f>
        <v xml:space="preserve">      0,0 km</v>
      </c>
      <c r="F14106" s="163"/>
    </row>
    <row r="14107" spans="1:6" ht="15" customHeight="1">
      <c r="A14107" s="19">
        <f>VLOOKUP(B14107,segédtábla!$A$1:$C$156,3,FALSE)</f>
        <v>0</v>
      </c>
      <c r="B14107" s="226" t="s">
        <v>1375</v>
      </c>
      <c r="C14107" s="13" t="str">
        <f>VLOOKUP(B14107,segédtábla!$A$1:$C$156,2,FALSE)</f>
        <v>kivonva</v>
      </c>
      <c r="D14107" s="5" t="s">
        <v>11582</v>
      </c>
      <c r="E14107" s="332" t="e">
        <f>VLOOKUP(C14107,'Havi KM'!A:S,4,FALSE)</f>
        <v>#N/A</v>
      </c>
      <c r="F14107" s="363"/>
    </row>
    <row r="14108" spans="1:6" ht="15" customHeight="1">
      <c r="A14108" s="19" t="e">
        <f>VLOOKUP(B14108,segédtábla!$A$1:$C$156,3,FALSE)</f>
        <v>#N/A</v>
      </c>
      <c r="B14108" s="11"/>
      <c r="C14108" s="13" t="e">
        <f>VLOOKUP(B14108,segédtábla!$A$1:$C$156,2,FALSE)</f>
        <v>#N/A</v>
      </c>
      <c r="D14108" s="5"/>
      <c r="E14108" s="332" t="e">
        <f>VLOOKUP(C14108,'Havi KM'!A:S,4,FALSE)</f>
        <v>#N/A</v>
      </c>
      <c r="F14108" s="163"/>
    </row>
    <row r="14109" spans="1:6" ht="15" customHeight="1">
      <c r="A14109" s="19" t="str">
        <f>VLOOKUP(B14109,segédtábla!$A$1:$C$156,3,FALSE)</f>
        <v>11+3</v>
      </c>
      <c r="B14109" s="226" t="s">
        <v>1189</v>
      </c>
      <c r="C14109" s="13" t="str">
        <f>VLOOKUP(B14109,segédtábla!$A$1:$C$156,2,FALSE)</f>
        <v>Tatarek Sándor</v>
      </c>
      <c r="D14109" s="5" t="s">
        <v>11583</v>
      </c>
      <c r="E14109" s="332" t="str">
        <f>VLOOKUP(C14109,'Havi KM'!A:S,4,FALSE)</f>
        <v xml:space="preserve">      823,62 km</v>
      </c>
      <c r="F14109" s="363"/>
    </row>
    <row r="14110" spans="1:6" ht="15" customHeight="1">
      <c r="A14110" s="19" t="str">
        <f>VLOOKUP(B14110,segédtábla!$A$1:$C$156,3,FALSE)</f>
        <v>11+3</v>
      </c>
      <c r="B14110" s="226" t="s">
        <v>1413</v>
      </c>
      <c r="C14110" s="178" t="str">
        <f>VLOOKUP(B14110,segédtábla!$A$1:$C$156,2,FALSE)</f>
        <v>Szkolcsek György</v>
      </c>
      <c r="D14110" s="4" t="s">
        <v>11584</v>
      </c>
      <c r="E14110" s="332" t="str">
        <f>VLOOKUP(C14110,'Havi KM'!A:S,4,FALSE)</f>
        <v xml:space="preserve">     1 278,42 km</v>
      </c>
      <c r="F14110" s="363"/>
    </row>
    <row r="14111" spans="1:6" ht="15" customHeight="1">
      <c r="A14111" s="19" t="str">
        <f>VLOOKUP(B14111,segédtábla!$A$1:$C$156,3,FALSE)</f>
        <v>11+3</v>
      </c>
      <c r="B14111" s="226" t="s">
        <v>1234</v>
      </c>
      <c r="C14111" s="13" t="str">
        <f>VLOOKUP(B14111,segédtábla!$A$1:$C$156,2,FALSE)</f>
        <v>Iván Árpád Krisztián</v>
      </c>
      <c r="D14111" s="5" t="s">
        <v>11585</v>
      </c>
      <c r="E14111" s="332" t="str">
        <f>VLOOKUP(C14111,'Havi KM'!A:S,4,FALSE)</f>
        <v xml:space="preserve">      352,06 km</v>
      </c>
      <c r="F14111" s="363" t="s">
        <v>1041</v>
      </c>
    </row>
    <row r="14112" spans="1:6" ht="15" customHeight="1">
      <c r="A14112" s="19" t="str">
        <f>VLOOKUP(B14112,segédtábla!$A$1:$C$156,3,FALSE)</f>
        <v>10+4</v>
      </c>
      <c r="B14112" s="226" t="s">
        <v>1276</v>
      </c>
      <c r="C14112" s="13" t="str">
        <f>VLOOKUP(B14112,segédtábla!$A$1:$C$156,2,FALSE)</f>
        <v>Tanács Attila</v>
      </c>
      <c r="D14112" s="5" t="s">
        <v>11586</v>
      </c>
      <c r="E14112" s="332" t="str">
        <f>VLOOKUP(C14112,'Havi KM'!A:S,4,FALSE)</f>
        <v xml:space="preserve">      232,78 km</v>
      </c>
      <c r="F14112" s="363" t="s">
        <v>11587</v>
      </c>
    </row>
    <row r="14113" spans="1:6" ht="15" customHeight="1">
      <c r="A14113" s="19" t="str">
        <f>VLOOKUP(B14113,segédtábla!$A$1:$C$156,3,FALSE)</f>
        <v>5+2</v>
      </c>
      <c r="B14113" s="226" t="s">
        <v>1200</v>
      </c>
      <c r="C14113" s="13" t="str">
        <f>VLOOKUP(B14113,segédtábla!$A$1:$C$156,2,FALSE)</f>
        <v>Giber Zoltán</v>
      </c>
      <c r="D14113" s="5" t="s">
        <v>11588</v>
      </c>
      <c r="E14113" s="332" t="str">
        <f>VLOOKUP(C14113,'Havi KM'!A:S,4,FALSE)</f>
        <v xml:space="preserve">     1 523,35 km</v>
      </c>
      <c r="F14113" s="363"/>
    </row>
    <row r="14114" spans="1:6" ht="15" customHeight="1">
      <c r="A14114" s="19" t="str">
        <f>VLOOKUP(B14114,segédtábla!$A$1:$C$156,3,FALSE)</f>
        <v>10+3</v>
      </c>
      <c r="B14114" s="226" t="s">
        <v>1358</v>
      </c>
      <c r="C14114" s="178" t="str">
        <f>VLOOKUP(B14114,segédtábla!$A$1:$C$156,2,FALSE)</f>
        <v>Tóth Attila</v>
      </c>
      <c r="D14114" s="4" t="s">
        <v>11589</v>
      </c>
      <c r="E14114" s="332" t="str">
        <f>VLOOKUP(C14114,'Havi KM'!A:S,4,FALSE)</f>
        <v xml:space="preserve">      626,64 km</v>
      </c>
      <c r="F14114" s="363" t="s">
        <v>4332</v>
      </c>
    </row>
    <row r="14115" spans="1:6" ht="15" customHeight="1">
      <c r="A14115" s="19" t="str">
        <f>VLOOKUP(B14115,segédtábla!$A$1:$C$156,3,FALSE)</f>
        <v>11+3</v>
      </c>
      <c r="B14115" s="226" t="s">
        <v>1170</v>
      </c>
      <c r="C14115" s="13" t="str">
        <f>VLOOKUP(B14115,segédtábla!$A$1:$C$156,2,FALSE)</f>
        <v>Hemmerlein Zoltán</v>
      </c>
      <c r="D14115" s="5" t="s">
        <v>11590</v>
      </c>
      <c r="E14115" s="332" t="str">
        <f>VLOOKUP(C14115,'Havi KM'!A:S,4,FALSE)</f>
        <v xml:space="preserve">     1 867,46 km</v>
      </c>
      <c r="F14115" s="363" t="s">
        <v>11591</v>
      </c>
    </row>
    <row r="14116" spans="1:6" ht="15" customHeight="1">
      <c r="A14116" s="19" t="str">
        <f>VLOOKUP(B14116,segédtábla!$A$1:$C$156,3,FALSE)</f>
        <v>5+2</v>
      </c>
      <c r="B14116" s="226" t="s">
        <v>10870</v>
      </c>
      <c r="C14116" s="13" t="str">
        <f>VLOOKUP(B14116,segédtábla!$A$1:$C$156,2,FALSE)</f>
        <v>Kern Károly János</v>
      </c>
      <c r="D14116" s="5" t="s">
        <v>11592</v>
      </c>
      <c r="E14116" s="332" t="str">
        <f>VLOOKUP(C14116,'Havi KM'!A:S,4,FALSE)</f>
        <v xml:space="preserve">      530,73 km</v>
      </c>
      <c r="F14116" s="363"/>
    </row>
    <row r="14117" spans="1:6" ht="15" customHeight="1">
      <c r="A14117" s="19" t="str">
        <f>VLOOKUP(B14117,segédtábla!$A$1:$C$156,3,FALSE)</f>
        <v>11+3</v>
      </c>
      <c r="B14117" s="226" t="s">
        <v>1405</v>
      </c>
      <c r="C14117" s="13" t="str">
        <f>VLOOKUP(B14117,segédtábla!$A$1:$C$156,2,FALSE)</f>
        <v>Marton Péter</v>
      </c>
      <c r="D14117" s="5" t="s">
        <v>11593</v>
      </c>
      <c r="E14117" s="332" t="str">
        <f>VLOOKUP(C14117,'Havi KM'!A:S,4,FALSE)</f>
        <v xml:space="preserve">     1 405,83 km</v>
      </c>
      <c r="F14117" s="363"/>
    </row>
    <row r="14118" spans="1:6" ht="15" customHeight="1">
      <c r="A14118" s="19" t="str">
        <f>VLOOKUP(B14118,segédtábla!$A$1:$C$156,3,FALSE)</f>
        <v>11+3</v>
      </c>
      <c r="B14118" s="226" t="s">
        <v>1253</v>
      </c>
      <c r="C14118" s="13" t="str">
        <f>VLOOKUP(B14118,segédtábla!$A$1:$C$156,2,FALSE)</f>
        <v>Knyihár Adrián</v>
      </c>
      <c r="D14118" s="5" t="s">
        <v>11594</v>
      </c>
      <c r="E14118" s="332" t="str">
        <f>VLOOKUP(C14118,'Havi KM'!A:S,4,FALSE)</f>
        <v xml:space="preserve">      0,0 km</v>
      </c>
      <c r="F14118" s="363"/>
    </row>
    <row r="14119" spans="1:6" ht="15" customHeight="1">
      <c r="A14119" s="19" t="str">
        <f>VLOOKUP(B14119,segédtábla!$A$1:$C$156,3,FALSE)</f>
        <v>11+3</v>
      </c>
      <c r="B14119" s="226" t="s">
        <v>1183</v>
      </c>
      <c r="C14119" s="13" t="str">
        <f>VLOOKUP(B14119,segédtábla!$A$1:$C$156,2,FALSE)</f>
        <v>Kelemen Imre</v>
      </c>
      <c r="D14119" s="5" t="s">
        <v>11595</v>
      </c>
      <c r="E14119" s="332" t="str">
        <f>VLOOKUP(C14119,'Havi KM'!A:S,4,FALSE)</f>
        <v xml:space="preserve">     2 133,94 km</v>
      </c>
      <c r="F14119" s="363" t="s">
        <v>11596</v>
      </c>
    </row>
    <row r="14120" spans="1:6" ht="15" customHeight="1">
      <c r="A14120" s="19" t="str">
        <f>VLOOKUP(B14120,segédtábla!$A$1:$C$156,3,FALSE)</f>
        <v>11+3</v>
      </c>
      <c r="B14120" s="226" t="s">
        <v>1579</v>
      </c>
      <c r="C14120" s="178" t="str">
        <f>VLOOKUP(B14120,segédtábla!$A$1:$C$156,2,FALSE)</f>
        <v>Mellencsuk Attila</v>
      </c>
      <c r="D14120" s="4" t="s">
        <v>11597</v>
      </c>
      <c r="E14120" s="332" t="str">
        <f>VLOOKUP(C14120,'Havi KM'!A:S,4,FALSE)</f>
        <v xml:space="preserve">     1 884,28 km</v>
      </c>
      <c r="F14120" s="363"/>
    </row>
    <row r="14121" spans="1:6" ht="15" customHeight="1">
      <c r="A14121" s="19" t="str">
        <f>VLOOKUP(B14121,segédtábla!$A$1:$C$156,3,FALSE)</f>
        <v>5+2</v>
      </c>
      <c r="B14121" s="226" t="s">
        <v>1262</v>
      </c>
      <c r="C14121" s="13" t="str">
        <f>VLOOKUP(B14121,segédtábla!$A$1:$C$156,2,FALSE)</f>
        <v>Balázs Tibor</v>
      </c>
      <c r="D14121" s="4" t="s">
        <v>11598</v>
      </c>
      <c r="E14121" s="332" t="str">
        <f>VLOOKUP(C14121,'Havi KM'!A:S,4,FALSE)</f>
        <v xml:space="preserve">      261,82 km</v>
      </c>
      <c r="F14121" s="363" t="s">
        <v>11599</v>
      </c>
    </row>
    <row r="14122" spans="1:6" ht="15" customHeight="1">
      <c r="A14122" s="19" t="str">
        <f>VLOOKUP(B14122,segédtábla!$A$1:$C$156,3,FALSE)</f>
        <v>11+3</v>
      </c>
      <c r="B14122" s="226" t="s">
        <v>1333</v>
      </c>
      <c r="C14122" s="178" t="str">
        <f>VLOOKUP(B14122,segédtábla!$A$1:$C$156,2,FALSE)</f>
        <v>Meilinger Ádám</v>
      </c>
      <c r="D14122" s="4" t="s">
        <v>11600</v>
      </c>
      <c r="E14122" s="332" t="str">
        <f>VLOOKUP(C14122,'Havi KM'!A:S,4,FALSE)</f>
        <v xml:space="preserve">      277,05 km</v>
      </c>
      <c r="F14122" s="363" t="s">
        <v>11601</v>
      </c>
    </row>
    <row r="14123" spans="1:6" ht="15" customHeight="1">
      <c r="A14123" s="19" t="str">
        <f>VLOOKUP(B14123,segédtábla!$A$1:$C$156,3,FALSE)</f>
        <v>11+3</v>
      </c>
      <c r="B14123" s="226" t="s">
        <v>1378</v>
      </c>
      <c r="C14123" s="13" t="str">
        <f>VLOOKUP(B14123,segédtábla!$A$1:$C$156,2,FALSE)</f>
        <v>Dalanics Zsolt</v>
      </c>
      <c r="D14123" s="5" t="s">
        <v>11602</v>
      </c>
      <c r="E14123" s="332" t="str">
        <f>VLOOKUP(C14123,'Havi KM'!A:S,4,FALSE)</f>
        <v xml:space="preserve">     1 398,48 km</v>
      </c>
      <c r="F14123" s="363"/>
    </row>
    <row r="14124" spans="1:6" ht="15" customHeight="1">
      <c r="A14124" s="19" t="e">
        <f>VLOOKUP(B14124,segédtábla!$A$1:$C$156,3,FALSE)</f>
        <v>#N/A</v>
      </c>
      <c r="B14124" s="11"/>
      <c r="C14124" s="13" t="e">
        <f>VLOOKUP(B14124,segédtábla!$A$1:$C$156,2,FALSE)</f>
        <v>#N/A</v>
      </c>
      <c r="D14124" s="5"/>
      <c r="E14124" s="332" t="e">
        <f>VLOOKUP(C14124,'Havi KM'!A:S,4,FALSE)</f>
        <v>#N/A</v>
      </c>
      <c r="F14124" s="163"/>
    </row>
    <row r="14125" spans="1:6" ht="15" customHeight="1">
      <c r="A14125" s="19" t="str">
        <f>VLOOKUP(B14125,segédtábla!$A$1:$C$156,3,FALSE)</f>
        <v>5+2</v>
      </c>
      <c r="B14125" s="428" t="s">
        <v>1266</v>
      </c>
      <c r="C14125" s="429" t="str">
        <f>VLOOKUP(B14125,segédtábla!$A$1:$C$156,2,FALSE)</f>
        <v>Nagy György</v>
      </c>
      <c r="D14125" s="240" t="s">
        <v>1663</v>
      </c>
      <c r="E14125" s="332" t="str">
        <f>VLOOKUP(C14125,'Havi KM'!A:S,4,FALSE)</f>
        <v xml:space="preserve">     1 204,28 km</v>
      </c>
      <c r="F14125" s="163"/>
    </row>
    <row r="14127" spans="1:6" ht="15" customHeight="1">
      <c r="A14127" s="10"/>
      <c r="B14127" s="16"/>
      <c r="C14127" s="263">
        <v>46109</v>
      </c>
      <c r="D14127" s="237" t="str">
        <f>TEXT(C14127,"dddd")</f>
        <v>Saturday</v>
      </c>
      <c r="E14127" s="330"/>
      <c r="F14127" s="227">
        <f>+COUNTA(B14132:B14134)</f>
        <v>1</v>
      </c>
    </row>
    <row r="14128" spans="1:6" ht="15" customHeight="1">
      <c r="C14128" s="355"/>
    </row>
    <row r="14129" spans="1:6" ht="15" customHeight="1">
      <c r="A14129" s="7" t="s">
        <v>1136</v>
      </c>
      <c r="B14129" s="8" t="s">
        <v>1137</v>
      </c>
      <c r="C14129" s="9" t="s">
        <v>1138</v>
      </c>
      <c r="D14129" s="9" t="s">
        <v>1139</v>
      </c>
      <c r="E14129" s="331" t="s">
        <v>1140</v>
      </c>
      <c r="F14129" s="9" t="s">
        <v>1141</v>
      </c>
    </row>
    <row r="14130" spans="1:6" ht="15" customHeight="1">
      <c r="A14130" s="19" t="str">
        <f>VLOOKUP(B14130,segédtábla!$A$1:$C$156,3,FALSE)</f>
        <v>11+3</v>
      </c>
      <c r="B14130" s="226" t="s">
        <v>1142</v>
      </c>
      <c r="C14130" s="13" t="str">
        <f>VLOOKUP(B14130,segédtábla!$A$1:$C$156,2,FALSE)</f>
        <v>Hamecz  Zsolt + Zsoltné</v>
      </c>
      <c r="D14130" s="5" t="s">
        <v>11603</v>
      </c>
      <c r="E14130" s="332" t="e">
        <f>VLOOKUP(C14130,'Havi KM'!A:S,4,FALSE)</f>
        <v>#N/A</v>
      </c>
      <c r="F14130" s="163" t="s">
        <v>5767</v>
      </c>
    </row>
    <row r="14131" spans="1:6" ht="15" customHeight="1">
      <c r="A14131" s="19" t="e">
        <f>VLOOKUP(B14131,segédtábla!$A$1:$C$156,3,FALSE)</f>
        <v>#N/A</v>
      </c>
      <c r="B14131" s="11"/>
      <c r="C14131" s="13" t="e">
        <f>VLOOKUP(B14131,segédtábla!$A$1:$C$156,2,FALSE)</f>
        <v>#N/A</v>
      </c>
      <c r="D14131" s="5"/>
      <c r="E14131" s="332" t="e">
        <f>VLOOKUP(C14131,'Havi KM'!A:S,4,FALSE)</f>
        <v>#N/A</v>
      </c>
      <c r="F14131" s="163"/>
    </row>
    <row r="14132" spans="1:6" ht="15" customHeight="1">
      <c r="A14132" s="19" t="e">
        <f>VLOOKUP(B14132,segédtábla!$A$1:$C$156,3,FALSE)</f>
        <v>#N/A</v>
      </c>
      <c r="B14132" s="11"/>
      <c r="C14132" s="13" t="e">
        <f>VLOOKUP(B14132,segédtábla!$A$1:$C$156,2,FALSE)</f>
        <v>#N/A</v>
      </c>
      <c r="D14132" s="5"/>
      <c r="E14132" s="332" t="e">
        <f>VLOOKUP(C14132,'Havi KM'!A:S,4,FALSE)</f>
        <v>#N/A</v>
      </c>
      <c r="F14132" s="163"/>
    </row>
    <row r="14133" spans="1:6" ht="15" customHeight="1">
      <c r="A14133" s="19" t="str">
        <f>VLOOKUP(B14133,segédtábla!$A$1:$C$156,3,FALSE)</f>
        <v>5+2</v>
      </c>
      <c r="B14133" s="226" t="s">
        <v>1175</v>
      </c>
      <c r="C14133" s="13" t="str">
        <f>VLOOKUP(B14133,segédtábla!$A$1:$C$156,2,FALSE)</f>
        <v>Iklódi Sándor</v>
      </c>
      <c r="D14133" s="5" t="s">
        <v>11604</v>
      </c>
      <c r="E14133" s="332" t="str">
        <f>VLOOKUP(C14133,'Havi KM'!A:S,4,FALSE)</f>
        <v xml:space="preserve">     1 161,24 km</v>
      </c>
      <c r="F14133" s="163"/>
    </row>
    <row r="14134" spans="1:6" ht="15" customHeight="1">
      <c r="A14134" s="19" t="e">
        <f>VLOOKUP(B14134,segédtábla!$A$1:$C$156,3,FALSE)</f>
        <v>#N/A</v>
      </c>
      <c r="B14134" s="21"/>
      <c r="C14134" s="13" t="e">
        <f>VLOOKUP(B14134,segédtábla!$A$1:$C$156,2,FALSE)</f>
        <v>#N/A</v>
      </c>
      <c r="D14134" s="5"/>
      <c r="E14134" s="332" t="e">
        <f>VLOOKUP(C14134,'Havi KM'!A:S,4,FALSE)</f>
        <v>#N/A</v>
      </c>
      <c r="F14134" s="163"/>
    </row>
    <row r="14135" spans="1:6" ht="15" customHeight="1">
      <c r="A14135" s="19" t="e">
        <f>VLOOKUP(B14135,segédtábla!$A$1:$C$156,3,FALSE)</f>
        <v>#N/A</v>
      </c>
      <c r="B14135" s="11"/>
      <c r="C14135" s="13" t="e">
        <f>VLOOKUP(B14135,segédtábla!$A$1:$C$156,2,FALSE)</f>
        <v>#N/A</v>
      </c>
      <c r="D14135" s="5"/>
      <c r="E14135" s="332" t="e">
        <f>VLOOKUP(C14135,'Havi KM'!A:S,4,FALSE)</f>
        <v>#N/A</v>
      </c>
      <c r="F14135" s="163"/>
    </row>
    <row r="14137" spans="1:6" ht="15" customHeight="1">
      <c r="A14137" s="10"/>
      <c r="B14137" s="16"/>
      <c r="C14137" s="263">
        <v>46110</v>
      </c>
      <c r="D14137" s="237" t="str">
        <f>TEXT(C14137,"dddd")</f>
        <v>Sunday</v>
      </c>
      <c r="E14137" s="330"/>
      <c r="F14137" s="227">
        <f>+COUNTA(B14130:B14159)</f>
        <v>20</v>
      </c>
    </row>
    <row r="14138" spans="1:6" ht="15" customHeight="1">
      <c r="C14138" s="355"/>
    </row>
    <row r="14139" spans="1:6" ht="15" customHeight="1">
      <c r="A14139" s="7" t="s">
        <v>1136</v>
      </c>
      <c r="B14139" s="8" t="s">
        <v>1137</v>
      </c>
      <c r="C14139" s="9" t="s">
        <v>1138</v>
      </c>
      <c r="D14139" s="9" t="s">
        <v>1139</v>
      </c>
      <c r="E14139" s="331" t="s">
        <v>1140</v>
      </c>
      <c r="F14139" s="9" t="s">
        <v>1141</v>
      </c>
    </row>
    <row r="14140" spans="1:6" ht="15" customHeight="1">
      <c r="A14140" s="19" t="str">
        <f>VLOOKUP(B14140,segédtábla!$A$1:$C$156,3,FALSE)</f>
        <v>5+2</v>
      </c>
      <c r="B14140" s="226" t="s">
        <v>1278</v>
      </c>
      <c r="C14140" s="13" t="str">
        <f>VLOOKUP(B14140,segédtábla!$A$1:$C$156,2,FALSE)</f>
        <v>Adamek István + Nyíri Attila</v>
      </c>
      <c r="D14140" s="5" t="s">
        <v>11605</v>
      </c>
      <c r="E14140" s="332" t="e">
        <f>VLOOKUP(C14140,'Havi KM'!A:S,4,FALSE)</f>
        <v>#N/A</v>
      </c>
      <c r="F14140" s="163" t="s">
        <v>11606</v>
      </c>
    </row>
    <row r="14141" spans="1:6" ht="15" customHeight="1">
      <c r="A14141" s="19" t="str">
        <f>VLOOKUP(B14141,segédtábla!$A$1:$C$156,3,FALSE)</f>
        <v>5+2</v>
      </c>
      <c r="B14141" s="226" t="s">
        <v>1269</v>
      </c>
      <c r="C14141" s="13" t="str">
        <f>VLOOKUP(B14141,segédtábla!$A$1:$C$156,2,FALSE)</f>
        <v>Bagi Lajos + Bagi Márió</v>
      </c>
      <c r="D14141" s="5" t="s">
        <v>11607</v>
      </c>
      <c r="E14141" s="332" t="e">
        <f>VLOOKUP(C14141,'Havi KM'!A:S,4,FALSE)</f>
        <v>#N/A</v>
      </c>
      <c r="F14141" s="163"/>
    </row>
    <row r="14142" spans="1:6" ht="15" customHeight="1">
      <c r="A14142" s="19" t="str">
        <f>VLOOKUP(B14142,segédtábla!$A$1:$C$156,3,FALSE)</f>
        <v>5+2</v>
      </c>
      <c r="B14142" s="226" t="s">
        <v>1219</v>
      </c>
      <c r="C14142" s="13" t="str">
        <f>VLOOKUP(B14142,segédtábla!$A$1:$C$156,2,FALSE)</f>
        <v>Ignéczi Attila + Mura Milán</v>
      </c>
      <c r="D14142" s="5" t="s">
        <v>11608</v>
      </c>
      <c r="E14142" s="332" t="e">
        <f>VLOOKUP(C14142,'Havi KM'!A:S,4,FALSE)</f>
        <v>#N/A</v>
      </c>
      <c r="F14142" s="163"/>
    </row>
    <row r="14143" spans="1:6" ht="15" customHeight="1">
      <c r="A14143" s="19" t="e">
        <f>VLOOKUP(B14143,segédtábla!$A$1:$C$156,3,FALSE)</f>
        <v>#N/A</v>
      </c>
      <c r="B14143" s="11"/>
      <c r="C14143" s="13" t="e">
        <f>VLOOKUP(B14143,segédtábla!$A$1:$C$156,2,FALSE)</f>
        <v>#N/A</v>
      </c>
      <c r="D14143" s="5"/>
      <c r="E14143" s="332" t="e">
        <f>VLOOKUP(C14143,'Havi KM'!A:S,4,FALSE)</f>
        <v>#N/A</v>
      </c>
      <c r="F14143" s="163"/>
    </row>
    <row r="14144" spans="1:6" ht="15" customHeight="1">
      <c r="A14144" s="19" t="str">
        <f>VLOOKUP(B14144,segédtábla!$A$1:$C$156,3,FALSE)</f>
        <v>5+2</v>
      </c>
      <c r="B14144" s="226" t="s">
        <v>1227</v>
      </c>
      <c r="C14144" s="13" t="str">
        <f>VLOOKUP(B14144,segédtábla!$A$1:$C$156,2,FALSE)</f>
        <v>Horváth Ferenc</v>
      </c>
      <c r="D14144" s="5" t="s">
        <v>1436</v>
      </c>
      <c r="E14144" s="332" t="str">
        <f>VLOOKUP(C14144,'Havi KM'!A:S,4,FALSE)</f>
        <v xml:space="preserve">     1 488,98 km</v>
      </c>
      <c r="F14144" s="163"/>
    </row>
    <row r="14145" spans="1:6" ht="15" customHeight="1">
      <c r="A14145" s="19" t="str">
        <f>VLOOKUP(B14145,segédtábla!$A$1:$C$156,3,FALSE)</f>
        <v>11+3</v>
      </c>
      <c r="B14145" s="226" t="s">
        <v>1170</v>
      </c>
      <c r="C14145" s="13" t="str">
        <f>VLOOKUP(B14145,segédtábla!$A$1:$C$156,2,FALSE)</f>
        <v>Hemmerlein Zoltán</v>
      </c>
      <c r="D14145" s="5" t="s">
        <v>11609</v>
      </c>
      <c r="E14145" s="332" t="str">
        <f>VLOOKUP(C14145,'Havi KM'!A:S,4,FALSE)</f>
        <v xml:space="preserve">     1 867,46 km</v>
      </c>
      <c r="F14145" s="163"/>
    </row>
    <row r="14146" spans="1:6" ht="15" customHeight="1">
      <c r="A14146" s="19" t="e">
        <f>VLOOKUP(B14146,segédtábla!$A$1:$C$156,3,FALSE)</f>
        <v>#N/A</v>
      </c>
      <c r="B14146" s="11"/>
      <c r="C14146" s="13" t="e">
        <f>VLOOKUP(B14146,segédtábla!$A$1:$C$156,2,FALSE)</f>
        <v>#N/A</v>
      </c>
      <c r="D14146" s="5"/>
      <c r="E14146" s="332" t="e">
        <f>VLOOKUP(C14146,'Havi KM'!A:S,4,FALSE)</f>
        <v>#N/A</v>
      </c>
      <c r="F14146" s="163"/>
    </row>
    <row r="14147" spans="1:6" ht="15" customHeight="1">
      <c r="A14147" s="19" t="str">
        <f>VLOOKUP(B14147,segédtábla!$A$1:$C$156,3,FALSE)</f>
        <v>11+3</v>
      </c>
      <c r="B14147" s="226" t="s">
        <v>1353</v>
      </c>
      <c r="C14147" s="13" t="str">
        <f>VLOOKUP(B14147,segédtábla!$A$1:$C$156,2,FALSE)</f>
        <v>Vancsó Attila</v>
      </c>
      <c r="D14147" s="4" t="s">
        <v>11610</v>
      </c>
      <c r="E14147" s="332" t="str">
        <f>VLOOKUP(C14147,'Havi KM'!A:S,4,FALSE)</f>
        <v xml:space="preserve">     1 260,11 km</v>
      </c>
      <c r="F14147" s="163" t="s">
        <v>11611</v>
      </c>
    </row>
    <row r="14148" spans="1:6" ht="15" customHeight="1">
      <c r="A14148" s="19" t="str">
        <f>VLOOKUP(B14148,segédtábla!$A$1:$C$156,3,FALSE)</f>
        <v>11+3</v>
      </c>
      <c r="B14148" s="226" t="s">
        <v>1283</v>
      </c>
      <c r="C14148" s="13" t="str">
        <f>VLOOKUP(B14148,segédtábla!$A$1:$C$156,2,FALSE)</f>
        <v>Török Attila</v>
      </c>
      <c r="D14148" s="5" t="s">
        <v>11612</v>
      </c>
      <c r="E14148" s="332" t="str">
        <f>VLOOKUP(C14148,'Havi KM'!A:S,4,FALSE)</f>
        <v xml:space="preserve">     1 669,95 km</v>
      </c>
      <c r="F14148" s="163"/>
    </row>
    <row r="14149" spans="1:6" ht="15" customHeight="1">
      <c r="A14149" s="19" t="e">
        <f>VLOOKUP(B14149,segédtábla!$A$1:$C$156,3,FALSE)</f>
        <v>#N/A</v>
      </c>
      <c r="B14149" s="11"/>
      <c r="C14149" s="13" t="e">
        <f>VLOOKUP(B14149,segédtábla!$A$1:$C$156,2,FALSE)</f>
        <v>#N/A</v>
      </c>
      <c r="D14149" s="5"/>
      <c r="E14149" s="332" t="e">
        <f>VLOOKUP(C14149,'Havi KM'!A:S,4,FALSE)</f>
        <v>#N/A</v>
      </c>
      <c r="F14149" s="163"/>
    </row>
    <row r="14150" spans="1:6" ht="15" customHeight="1">
      <c r="A14150" s="19" t="str">
        <f>VLOOKUP(B14150,segédtábla!$A$1:$C$156,3,FALSE)</f>
        <v>10+4</v>
      </c>
      <c r="B14150" s="226" t="s">
        <v>1520</v>
      </c>
      <c r="C14150" s="13" t="str">
        <f>VLOOKUP(B14150,segédtábla!$A$1:$C$156,2,FALSE)</f>
        <v>Sipőcz Dániel</v>
      </c>
      <c r="D14150" s="5" t="s">
        <v>11613</v>
      </c>
      <c r="E14150" s="332" t="str">
        <f>VLOOKUP(C14150,'Havi KM'!A:S,4,FALSE)</f>
        <v xml:space="preserve">     2 677,58 km</v>
      </c>
      <c r="F14150" s="363" t="s">
        <v>11614</v>
      </c>
    </row>
    <row r="14151" spans="1:6" ht="15" customHeight="1">
      <c r="A14151" s="19" t="str">
        <f>VLOOKUP(B14151,segédtábla!$A$1:$C$156,3,FALSE)</f>
        <v>10+4</v>
      </c>
      <c r="B14151" s="226" t="s">
        <v>1335</v>
      </c>
      <c r="C14151" s="13" t="str">
        <f>VLOOKUP(B14151,segédtábla!$A$1:$C$156,2,FALSE)</f>
        <v>Pollák Péter</v>
      </c>
      <c r="D14151" s="5" t="s">
        <v>11615</v>
      </c>
      <c r="E14151" s="332" t="str">
        <f>VLOOKUP(C14151,'Havi KM'!A:S,4,FALSE)</f>
        <v xml:space="preserve">     1 011,99 km</v>
      </c>
      <c r="F14151" s="163" t="s">
        <v>11616</v>
      </c>
    </row>
    <row r="14152" spans="1:6" ht="15" customHeight="1">
      <c r="A14152" s="19" t="str">
        <f>VLOOKUP(B14152,segédtábla!$A$1:$C$156,3,FALSE)</f>
        <v>11+3</v>
      </c>
      <c r="B14152" s="226" t="s">
        <v>1147</v>
      </c>
      <c r="C14152" s="13" t="str">
        <f>VLOOKUP(B14152,segédtábla!$A$1:$C$156,2,FALSE)</f>
        <v>Török Sándor</v>
      </c>
      <c r="D14152" s="5" t="s">
        <v>11617</v>
      </c>
      <c r="E14152" s="332" t="str">
        <f>VLOOKUP(C14152,'Havi KM'!A:S,4,FALSE)</f>
        <v xml:space="preserve">     1 629,14 km</v>
      </c>
      <c r="F14152" s="163" t="s">
        <v>5767</v>
      </c>
    </row>
    <row r="14153" spans="1:6" ht="15" customHeight="1">
      <c r="A14153" s="19" t="str">
        <f>VLOOKUP(B14153,segédtábla!$A$1:$C$156,3,FALSE)</f>
        <v>11+3</v>
      </c>
      <c r="B14153" s="226" t="s">
        <v>1236</v>
      </c>
      <c r="C14153" s="13" t="str">
        <f>VLOOKUP(B14153,segédtábla!$A$1:$C$156,2,FALSE)</f>
        <v>Pázmándi János</v>
      </c>
      <c r="D14153" s="5" t="s">
        <v>11618</v>
      </c>
      <c r="E14153" s="332" t="str">
        <f>VLOOKUP(C14153,'Havi KM'!A:S,4,FALSE)</f>
        <v xml:space="preserve">     1 597,21 km</v>
      </c>
      <c r="F14153" s="163" t="s">
        <v>11619</v>
      </c>
    </row>
    <row r="14154" spans="1:6" ht="15" customHeight="1">
      <c r="A14154" s="19" t="str">
        <f>VLOOKUP(B14154,segédtábla!$A$1:$C$156,3,FALSE)</f>
        <v>5+2</v>
      </c>
      <c r="B14154" s="226" t="s">
        <v>1163</v>
      </c>
      <c r="C14154" s="13" t="str">
        <f>VLOOKUP(B14154,segédtábla!$A$1:$C$156,2,FALSE)</f>
        <v>Popovics Dávid</v>
      </c>
      <c r="D14154" s="5" t="s">
        <v>11620</v>
      </c>
      <c r="E14154" s="332" t="str">
        <f>VLOOKUP(C14154,'Havi KM'!A:S,4,FALSE)</f>
        <v xml:space="preserve">     1 838,04 km</v>
      </c>
      <c r="F14154" s="163"/>
    </row>
    <row r="14155" spans="1:6" ht="15" customHeight="1">
      <c r="A14155" s="19" t="str">
        <f>VLOOKUP(B14155,segédtábla!$A$1:$C$156,3,FALSE)</f>
        <v>5+2</v>
      </c>
      <c r="B14155" s="226" t="s">
        <v>1274</v>
      </c>
      <c r="C14155" s="13" t="str">
        <f>VLOOKUP(B14155,segédtábla!$A$1:$C$156,2,FALSE)</f>
        <v>Kakulya Zsolt</v>
      </c>
      <c r="D14155" s="5" t="s">
        <v>11621</v>
      </c>
      <c r="E14155" s="332" t="str">
        <f>VLOOKUP(C14155,'Havi KM'!A:S,4,FALSE)</f>
        <v xml:space="preserve">     1 219,87 km</v>
      </c>
      <c r="F14155" s="231"/>
    </row>
    <row r="14156" spans="1:6" ht="15" customHeight="1">
      <c r="A14156" s="19" t="str">
        <f>VLOOKUP(B14156,segédtábla!$A$1:$C$156,3,FALSE)</f>
        <v>5+2</v>
      </c>
      <c r="B14156" s="226" t="s">
        <v>1281</v>
      </c>
      <c r="C14156" s="13" t="str">
        <f>VLOOKUP(B14156,segédtábla!$A$1:$C$156,2,FALSE)</f>
        <v>Kiss Sándor</v>
      </c>
      <c r="D14156" s="5" t="s">
        <v>11622</v>
      </c>
      <c r="E14156" s="332" t="str">
        <f>VLOOKUP(C14156,'Havi KM'!A:S,4,FALSE)</f>
        <v xml:space="preserve">     1 065,91 km</v>
      </c>
      <c r="F14156" s="163"/>
    </row>
    <row r="14157" spans="1:6" ht="15" customHeight="1">
      <c r="A14157" s="19" t="str">
        <f>VLOOKUP(B14157,segédtábla!$A$1:$C$156,3,FALSE)</f>
        <v>5+2</v>
      </c>
      <c r="B14157" s="226" t="s">
        <v>1238</v>
      </c>
      <c r="C14157" s="13" t="str">
        <f>VLOOKUP(B14157,segédtábla!$A$1:$C$156,2,FALSE)</f>
        <v>Tóth Zsolt</v>
      </c>
      <c r="D14157" s="5" t="s">
        <v>11623</v>
      </c>
      <c r="E14157" s="332" t="str">
        <f>VLOOKUP(C14157,'Havi KM'!A:S,4,FALSE)</f>
        <v xml:space="preserve">     1 572,92 km</v>
      </c>
      <c r="F14157" s="163" t="s">
        <v>11624</v>
      </c>
    </row>
    <row r="14158" spans="1:6" ht="15" customHeight="1">
      <c r="A14158" s="19" t="str">
        <f>VLOOKUP(B14158,segédtábla!$A$1:$C$156,3,FALSE)</f>
        <v>5+2</v>
      </c>
      <c r="B14158" s="226" t="s">
        <v>1526</v>
      </c>
      <c r="C14158" s="13" t="str">
        <f>VLOOKUP(B14158,segédtábla!$A$1:$C$156,2,FALSE)</f>
        <v>Simon Zoltán</v>
      </c>
      <c r="D14158" s="5" t="s">
        <v>11625</v>
      </c>
      <c r="E14158" s="332" t="str">
        <f>VLOOKUP(C14158,'Havi KM'!A:S,4,FALSE)</f>
        <v xml:space="preserve">     1 431,31 km</v>
      </c>
      <c r="F14158" s="163"/>
    </row>
    <row r="14159" spans="1:6" ht="15" customHeight="1">
      <c r="A14159" s="19" t="str">
        <f>VLOOKUP(B14159,segédtábla!$A$1:$C$156,3,FALSE)</f>
        <v>5+2</v>
      </c>
      <c r="B14159" s="226" t="s">
        <v>1243</v>
      </c>
      <c r="C14159" s="13" t="str">
        <f>VLOOKUP(B14159,segédtábla!$A$1:$C$156,2,FALSE)</f>
        <v>Csicsai Gábor</v>
      </c>
      <c r="D14159" s="5" t="s">
        <v>11626</v>
      </c>
      <c r="E14159" s="332" t="str">
        <f>VLOOKUP(C14159,'Havi KM'!A:S,4,FALSE)</f>
        <v xml:space="preserve">      636,52 km</v>
      </c>
      <c r="F14159" s="231"/>
    </row>
    <row r="14160" spans="1:6" ht="15" customHeight="1">
      <c r="A14160" s="19" t="str">
        <f>VLOOKUP(B14160,segédtábla!$A$1:$C$156,3,FALSE)</f>
        <v>5+2</v>
      </c>
      <c r="B14160" s="226" t="s">
        <v>1292</v>
      </c>
      <c r="C14160" s="13" t="str">
        <f>VLOOKUP(B14160,segédtábla!$A$1:$C$156,2,FALSE)</f>
        <v>Hanzi György Lehel</v>
      </c>
      <c r="D14160" s="5" t="s">
        <v>11627</v>
      </c>
      <c r="E14160" s="332" t="str">
        <f>VLOOKUP(C14160,'Havi KM'!A:S,4,FALSE)</f>
        <v xml:space="preserve">     1 303,29 km</v>
      </c>
      <c r="F14160" s="163"/>
    </row>
    <row r="14161" spans="1:6" ht="15" customHeight="1">
      <c r="A14161" s="19" t="str">
        <f>VLOOKUP(B14161,segédtábla!$A$1:$C$156,3,FALSE)</f>
        <v>5+2</v>
      </c>
      <c r="B14161" s="226" t="s">
        <v>10892</v>
      </c>
      <c r="C14161" s="13" t="str">
        <f>VLOOKUP(B14161,segédtábla!$A$1:$C$156,2,FALSE)</f>
        <v>Szegedi Róbert</v>
      </c>
      <c r="D14161" s="5" t="s">
        <v>11628</v>
      </c>
      <c r="E14161" s="332" t="str">
        <f>VLOOKUP(C14161,'Havi KM'!A:S,4,FALSE)</f>
        <v xml:space="preserve">     1 459,28 km</v>
      </c>
      <c r="F14161" s="163"/>
    </row>
    <row r="14162" spans="1:6" ht="15" customHeight="1">
      <c r="A14162" s="19" t="str">
        <f>VLOOKUP(B14162,segédtábla!$A$1:$C$156,3,FALSE)</f>
        <v>5+2</v>
      </c>
      <c r="B14162" s="226" t="s">
        <v>10948</v>
      </c>
      <c r="C14162" s="13" t="str">
        <f>VLOOKUP(B14162,segédtábla!$A$1:$C$156,2,FALSE)</f>
        <v>Hrasztics Tamás</v>
      </c>
      <c r="D14162" s="5" t="s">
        <v>11629</v>
      </c>
      <c r="E14162" s="332" t="str">
        <f>VLOOKUP(C14162,'Havi KM'!A:S,4,FALSE)</f>
        <v xml:space="preserve">     1 449,18 km</v>
      </c>
      <c r="F14162" s="163" t="s">
        <v>11630</v>
      </c>
    </row>
    <row r="14163" spans="1:6" ht="15" customHeight="1">
      <c r="A14163" s="19" t="str">
        <f>VLOOKUP(B14163,segédtábla!$A$1:$C$156,3,FALSE)</f>
        <v>5+2</v>
      </c>
      <c r="B14163" s="226" t="s">
        <v>1173</v>
      </c>
      <c r="C14163" s="13" t="str">
        <f>VLOOKUP(B14163,segédtábla!$A$1:$C$156,2,FALSE)</f>
        <v>Léhner Zsolt</v>
      </c>
      <c r="D14163" s="4" t="s">
        <v>11631</v>
      </c>
      <c r="E14163" s="332" t="str">
        <f>VLOOKUP(C14163,'Havi KM'!A:S,4,FALSE)</f>
        <v xml:space="preserve">     1 816,96 km</v>
      </c>
      <c r="F14163" s="163"/>
    </row>
    <row r="14164" spans="1:6" ht="15" customHeight="1">
      <c r="A14164" s="19" t="str">
        <f>VLOOKUP(B14164,segédtábla!$A$1:$C$156,3,FALSE)</f>
        <v>5+2</v>
      </c>
      <c r="B14164" s="226" t="s">
        <v>1152</v>
      </c>
      <c r="C14164" s="13" t="str">
        <f>VLOOKUP(B14164,segédtábla!$A$1:$C$156,2,FALSE)</f>
        <v>Tokorcsi Tibor</v>
      </c>
      <c r="D14164" s="5" t="s">
        <v>11632</v>
      </c>
      <c r="E14164" s="332" t="str">
        <f>VLOOKUP(C14164,'Havi KM'!A:S,4,FALSE)</f>
        <v xml:space="preserve">     1 330,53 km</v>
      </c>
      <c r="F14164" s="163"/>
    </row>
    <row r="14165" spans="1:6" ht="15" customHeight="1">
      <c r="A14165" s="19" t="str">
        <f>VLOOKUP(B14165,segédtábla!$A$1:$C$156,3,FALSE)</f>
        <v>5+2</v>
      </c>
      <c r="B14165" s="226" t="s">
        <v>1179</v>
      </c>
      <c r="C14165" s="13" t="str">
        <f>VLOOKUP(B14165,segédtábla!$A$1:$C$156,2,FALSE)</f>
        <v>Horváth Ákos</v>
      </c>
      <c r="D14165" s="5" t="s">
        <v>11633</v>
      </c>
      <c r="E14165" s="332" t="str">
        <f>VLOOKUP(C14165,'Havi KM'!A:S,4,FALSE)</f>
        <v xml:space="preserve">     1 036,99 km</v>
      </c>
      <c r="F14165" s="163" t="s">
        <v>5972</v>
      </c>
    </row>
    <row r="14166" spans="1:6" ht="15" customHeight="1">
      <c r="A14166" s="19" t="str">
        <f>VLOOKUP(B14166,segédtábla!$A$1:$C$156,3,FALSE)</f>
        <v>5+2</v>
      </c>
      <c r="B14166" s="226" t="s">
        <v>1304</v>
      </c>
      <c r="C14166" s="13" t="str">
        <f>VLOOKUP(B14166,segédtábla!$A$1:$C$156,2,FALSE)</f>
        <v>Hadi Krisztián</v>
      </c>
      <c r="D14166" s="5" t="s">
        <v>11634</v>
      </c>
      <c r="E14166" s="332" t="str">
        <f>VLOOKUP(C14166,'Havi KM'!A:S,4,FALSE)</f>
        <v xml:space="preserve">      715,33 km</v>
      </c>
      <c r="F14166" s="163" t="s">
        <v>11635</v>
      </c>
    </row>
    <row r="14167" spans="1:6" ht="15" customHeight="1">
      <c r="A14167" s="19" t="str">
        <f>VLOOKUP(B14167,segédtábla!$A$1:$C$156,3,FALSE)</f>
        <v>2/1.</v>
      </c>
      <c r="B14167" s="226" t="s">
        <v>1206</v>
      </c>
      <c r="C14167" s="13" t="str">
        <f>VLOOKUP(B14167,segédtábla!$A$1:$C$156,2,FALSE)</f>
        <v>Vincze Gábor</v>
      </c>
      <c r="D14167" s="5" t="s">
        <v>11636</v>
      </c>
      <c r="E14167" s="332" t="str">
        <f>VLOOKUP(C14167,'Havi KM'!A:S,4,FALSE)</f>
        <v xml:space="preserve">     1 471,92 km</v>
      </c>
      <c r="F14167" s="163"/>
    </row>
    <row r="14168" spans="1:6" ht="15" customHeight="1">
      <c r="A14168" s="19" t="str">
        <f>VLOOKUP(B14168,segédtábla!$A$1:$C$156,3,FALSE)</f>
        <v>5+2</v>
      </c>
      <c r="B14168" s="226" t="s">
        <v>1256</v>
      </c>
      <c r="C14168" s="13" t="str">
        <f>VLOOKUP(B14168,segédtábla!$A$1:$C$156,2,FALSE)</f>
        <v>Árvai Gábor</v>
      </c>
      <c r="D14168" s="5" t="s">
        <v>11637</v>
      </c>
      <c r="E14168" s="332" t="str">
        <f>VLOOKUP(C14168,'Havi KM'!A:S,4,FALSE)</f>
        <v xml:space="preserve">     1 696,48 km</v>
      </c>
      <c r="F14168" s="163"/>
    </row>
    <row r="14169" spans="1:6" ht="15" customHeight="1">
      <c r="A14169" s="19" t="str">
        <f>VLOOKUP(B14169,segédtábla!$A$1:$C$156,3,FALSE)</f>
        <v>11+3</v>
      </c>
      <c r="B14169" s="226" t="s">
        <v>1158</v>
      </c>
      <c r="C14169" s="13" t="str">
        <f>VLOOKUP(B14169,segédtábla!$A$1:$C$156,2,FALSE)</f>
        <v>Csák László</v>
      </c>
      <c r="D14169" s="5" t="s">
        <v>11638</v>
      </c>
      <c r="E14169" s="332" t="str">
        <f>VLOOKUP(C14169,'Havi KM'!A:S,4,FALSE)</f>
        <v xml:space="preserve">     1 157,94 km</v>
      </c>
      <c r="F14169" s="163" t="s">
        <v>5767</v>
      </c>
    </row>
    <row r="14170" spans="1:6" ht="15" customHeight="1">
      <c r="A14170" s="19" t="str">
        <f>VLOOKUP(B14170,segédtábla!$A$1:$C$156,3,FALSE)</f>
        <v>5+2</v>
      </c>
      <c r="B14170" s="226" t="s">
        <v>1323</v>
      </c>
      <c r="C14170" s="13" t="str">
        <f>VLOOKUP(B14170,segédtábla!$A$1:$C$156,2,FALSE)</f>
        <v>Moldicz Tamás</v>
      </c>
      <c r="D14170" s="5" t="s">
        <v>11639</v>
      </c>
      <c r="E14170" s="332" t="str">
        <f>VLOOKUP(C14170,'Havi KM'!A:S,4,FALSE)</f>
        <v xml:space="preserve">      938,86 km</v>
      </c>
      <c r="F14170" s="163" t="s">
        <v>11514</v>
      </c>
    </row>
    <row r="14171" spans="1:6" ht="15" customHeight="1">
      <c r="A14171" s="19" t="str">
        <f>VLOOKUP(B14171,segédtábla!$A$1:$C$156,3,FALSE)</f>
        <v>5+2</v>
      </c>
      <c r="B14171" s="226" t="s">
        <v>1326</v>
      </c>
      <c r="C14171" s="13" t="str">
        <f>VLOOKUP(B14171,segédtábla!$A$1:$C$156,2,FALSE)</f>
        <v>Polyák László</v>
      </c>
      <c r="D14171" s="5" t="s">
        <v>11640</v>
      </c>
      <c r="E14171" s="332" t="str">
        <f>VLOOKUP(C14171,'Havi KM'!A:S,4,FALSE)</f>
        <v xml:space="preserve">     1 140,81 km</v>
      </c>
      <c r="F14171" s="163" t="s">
        <v>1759</v>
      </c>
    </row>
    <row r="14172" spans="1:6" ht="15" customHeight="1">
      <c r="A14172" s="19" t="str">
        <f>VLOOKUP(B14172,segédtábla!$A$1:$C$156,3,FALSE)</f>
        <v>11+3</v>
      </c>
      <c r="B14172" s="226" t="s">
        <v>1223</v>
      </c>
      <c r="C14172" s="13" t="str">
        <f>VLOOKUP(B14172,segédtábla!$A$1:$C$156,2,FALSE)</f>
        <v>Molnár Lajos</v>
      </c>
      <c r="D14172" s="4" t="s">
        <v>11641</v>
      </c>
      <c r="E14172" s="332" t="str">
        <f>VLOOKUP(C14172,'Havi KM'!A:S,4,FALSE)</f>
        <v xml:space="preserve">     2 738,73 km</v>
      </c>
      <c r="F14172" s="163" t="s">
        <v>11642</v>
      </c>
    </row>
    <row r="14173" spans="1:6" ht="16.5" customHeight="1">
      <c r="A14173" s="19" t="str">
        <f>VLOOKUP(B14173,segédtábla!$A$1:$C$156,3,FALSE)</f>
        <v>5+2</v>
      </c>
      <c r="B14173" s="226" t="s">
        <v>1264</v>
      </c>
      <c r="C14173" s="13" t="str">
        <f>VLOOKUP(B14173,segédtábla!$A$1:$C$156,2,FALSE)</f>
        <v>Sógorka Csaba</v>
      </c>
      <c r="D14173" s="5" t="s">
        <v>11643</v>
      </c>
      <c r="E14173" s="332" t="str">
        <f>VLOOKUP(C14173,'Havi KM'!A:S,4,FALSE)</f>
        <v xml:space="preserve">     1 480,64 km</v>
      </c>
      <c r="F14173" s="163" t="s">
        <v>7430</v>
      </c>
    </row>
    <row r="14174" spans="1:6" ht="16.5" customHeight="1">
      <c r="A14174" s="19" t="str">
        <f>VLOOKUP(B14174,segédtábla!$A$1:$C$156,3,FALSE)</f>
        <v>5+2</v>
      </c>
      <c r="B14174" s="226" t="s">
        <v>1266</v>
      </c>
      <c r="C14174" s="178" t="str">
        <f>VLOOKUP(B14174,segédtábla!$A$1:$C$156,2,FALSE)</f>
        <v>Nagy György</v>
      </c>
      <c r="D14174" s="4" t="s">
        <v>11644</v>
      </c>
      <c r="E14174" s="332" t="str">
        <f>VLOOKUP(C14174,'Havi KM'!A:S,4,FALSE)</f>
        <v xml:space="preserve">     1 204,28 km</v>
      </c>
      <c r="F14174" s="163"/>
    </row>
    <row r="14175" spans="1:6" ht="15" customHeight="1">
      <c r="A14175" s="19" t="str">
        <f>VLOOKUP(B14175,segédtábla!$A$1:$C$156,3,FALSE)</f>
        <v>5+2</v>
      </c>
      <c r="B14175" s="226" t="s">
        <v>1341</v>
      </c>
      <c r="C14175" s="13" t="str">
        <f>VLOOKUP(B14175,segédtábla!$A$1:$C$156,2,FALSE)</f>
        <v>Szegedi Zsolt</v>
      </c>
      <c r="D14175" s="5" t="s">
        <v>11645</v>
      </c>
      <c r="E14175" s="332" t="str">
        <f>VLOOKUP(C14175,'Havi KM'!A:S,4,FALSE)</f>
        <v xml:space="preserve">     1 560,76 km</v>
      </c>
      <c r="F14175" s="163"/>
    </row>
    <row r="14177" spans="1:6" ht="15" customHeight="1">
      <c r="A14177" s="10"/>
      <c r="B14177" s="16"/>
      <c r="C14177" s="263">
        <v>46111</v>
      </c>
      <c r="D14177" s="237" t="str">
        <f>TEXT(C14177,"dddd")</f>
        <v>Monday</v>
      </c>
      <c r="E14177" s="330"/>
      <c r="F14177" s="227">
        <f>+COUNTA(B14180:B14195)</f>
        <v>15</v>
      </c>
    </row>
    <row r="14178" spans="1:6" ht="15" customHeight="1">
      <c r="C14178" s="355"/>
    </row>
    <row r="14179" spans="1:6" ht="15" customHeight="1">
      <c r="A14179" s="7" t="s">
        <v>1136</v>
      </c>
      <c r="B14179" s="8" t="s">
        <v>1137</v>
      </c>
      <c r="C14179" s="9" t="s">
        <v>1138</v>
      </c>
      <c r="D14179" s="9" t="s">
        <v>1139</v>
      </c>
      <c r="E14179" s="331" t="s">
        <v>1140</v>
      </c>
      <c r="F14179" s="9" t="s">
        <v>1141</v>
      </c>
    </row>
    <row r="14180" spans="1:6" ht="15" customHeight="1">
      <c r="A14180" s="19" t="str">
        <f>VLOOKUP(B14180,segédtábla!$A$1:$C$156,3,FALSE)</f>
        <v>5+2</v>
      </c>
      <c r="B14180" s="226" t="s">
        <v>10895</v>
      </c>
      <c r="C14180" s="13" t="str">
        <f>VLOOKUP(B14180,segédtábla!$A$1:$C$156,2,FALSE)</f>
        <v>Nagy Szabina + Kálmán János</v>
      </c>
      <c r="D14180" s="5" t="s">
        <v>11646</v>
      </c>
      <c r="E14180" s="332" t="e">
        <f>VLOOKUP(C14180,'Havi KM'!A:S,4,FALSE)</f>
        <v>#N/A</v>
      </c>
      <c r="F14180" s="163" t="s">
        <v>11647</v>
      </c>
    </row>
    <row r="14181" spans="1:6" ht="15" customHeight="1">
      <c r="A14181" s="19" t="str">
        <f>VLOOKUP(B14181,segédtábla!$A$1:$C$156,3,FALSE)</f>
        <v>5+2</v>
      </c>
      <c r="B14181" s="226" t="s">
        <v>1159</v>
      </c>
      <c r="C14181" s="13" t="str">
        <f>VLOOKUP(B14181,segédtábla!$A$1:$C$156,2,FALSE)</f>
        <v>Pilló József + Pillóné S. Judit</v>
      </c>
      <c r="D14181" s="5" t="s">
        <v>11648</v>
      </c>
      <c r="E14181" s="332" t="e">
        <f>VLOOKUP(C14181,'Havi KM'!A:S,4,FALSE)</f>
        <v>#N/A</v>
      </c>
      <c r="F14181" s="163"/>
    </row>
    <row r="14182" spans="1:6" ht="15" customHeight="1">
      <c r="A14182" s="19" t="str">
        <f>VLOOKUP(B14182,segédtábla!$A$1:$C$156,3,FALSE)</f>
        <v>5+2</v>
      </c>
      <c r="B14182" s="226" t="s">
        <v>1149</v>
      </c>
      <c r="C14182" s="13" t="str">
        <f>VLOOKUP(B14182,segédtábla!$A$1:$C$156,2,FALSE)</f>
        <v>Létai Ferenc + Létainé Zsuzsa</v>
      </c>
      <c r="D14182" s="5" t="s">
        <v>11649</v>
      </c>
      <c r="E14182" s="332" t="e">
        <f>VLOOKUP(C14182,'Havi KM'!A:S,4,FALSE)</f>
        <v>#N/A</v>
      </c>
      <c r="F14182" s="163"/>
    </row>
    <row r="14183" spans="1:6" ht="15" customHeight="1">
      <c r="A14183" s="19" t="e">
        <f>VLOOKUP(B14183,segédtábla!$A$1:$C$156,3,FALSE)</f>
        <v>#N/A</v>
      </c>
      <c r="B14183" s="11"/>
      <c r="C14183" s="13" t="e">
        <f>VLOOKUP(B14183,segédtábla!$A$1:$C$156,2,FALSE)</f>
        <v>#N/A</v>
      </c>
      <c r="D14183" s="5"/>
      <c r="E14183" s="332" t="e">
        <f>VLOOKUP(C14183,'Havi KM'!A:S,4,FALSE)</f>
        <v>#N/A</v>
      </c>
      <c r="F14183" s="163"/>
    </row>
    <row r="14184" spans="1:6" ht="15" customHeight="1">
      <c r="A14184" s="19" t="str">
        <f>VLOOKUP(B14184,segédtábla!$A$1:$C$156,3,FALSE)</f>
        <v>11+3</v>
      </c>
      <c r="B14184" s="226" t="s">
        <v>1195</v>
      </c>
      <c r="C14184" s="178" t="str">
        <f>VLOOKUP(B14184,segédtábla!$A$1:$C$156,2,FALSE)</f>
        <v>Hallók Gábor</v>
      </c>
      <c r="D14184" s="4" t="s">
        <v>11650</v>
      </c>
      <c r="E14184" s="332" t="str">
        <f>VLOOKUP(C14184,'Havi KM'!A:S,4,FALSE)</f>
        <v xml:space="preserve">     2 457,27 km</v>
      </c>
      <c r="F14184" s="163"/>
    </row>
    <row r="14185" spans="1:6" ht="15" customHeight="1">
      <c r="A14185" s="19" t="str">
        <f>VLOOKUP(B14185,segédtábla!$A$1:$C$156,3,FALSE)</f>
        <v>11+2</v>
      </c>
      <c r="B14185" s="226" t="s">
        <v>1197</v>
      </c>
      <c r="C14185" s="178" t="str">
        <f>VLOOKUP(B14185,segédtábla!$A$1:$C$156,2,FALSE)</f>
        <v>Csepeti Péter</v>
      </c>
      <c r="D14185" s="4" t="s">
        <v>11651</v>
      </c>
      <c r="E14185" s="332" t="str">
        <f>VLOOKUP(C14185,'Havi KM'!A:S,4,FALSE)</f>
        <v xml:space="preserve">      982,79 km</v>
      </c>
      <c r="F14185" s="163"/>
    </row>
    <row r="14186" spans="1:6" ht="15" customHeight="1">
      <c r="A14186" s="19" t="str">
        <f>VLOOKUP(B14186,segédtábla!$A$1:$C$156,3,FALSE)</f>
        <v>5+2</v>
      </c>
      <c r="B14186" s="226" t="s">
        <v>1286</v>
      </c>
      <c r="C14186" s="13" t="str">
        <f>VLOOKUP(B14186,segédtábla!$A$1:$C$156,2,FALSE)</f>
        <v>Kata József</v>
      </c>
      <c r="D14186" s="5" t="s">
        <v>11652</v>
      </c>
      <c r="E14186" s="332" t="str">
        <f>VLOOKUP(C14186,'Havi KM'!A:S,4,FALSE)</f>
        <v xml:space="preserve">     2 059,02 km</v>
      </c>
      <c r="F14186" s="163" t="s">
        <v>11653</v>
      </c>
    </row>
    <row r="14187" spans="1:6" ht="15" customHeight="1">
      <c r="A14187" s="19" t="str">
        <f>VLOOKUP(B14187,segédtábla!$A$1:$C$156,3,FALSE)</f>
        <v>5+2</v>
      </c>
      <c r="B14187" s="226" t="s">
        <v>1288</v>
      </c>
      <c r="C14187" s="13" t="str">
        <f>VLOOKUP(B14187,segédtábla!$A$1:$C$156,2,FALSE)</f>
        <v>Németh Zsolt</v>
      </c>
      <c r="D14187" s="240" t="s">
        <v>11654</v>
      </c>
      <c r="E14187" s="332" t="str">
        <f>VLOOKUP(C14187,'Havi KM'!A:S,4,FALSE)</f>
        <v xml:space="preserve">      347,54 km</v>
      </c>
      <c r="F14187" s="231"/>
    </row>
    <row r="14188" spans="1:6" ht="15" customHeight="1">
      <c r="A14188" s="19" t="str">
        <f>VLOOKUP(B14188,segédtábla!$A$1:$C$156,3,FALSE)</f>
        <v>5+2</v>
      </c>
      <c r="B14188" s="226" t="s">
        <v>1290</v>
      </c>
      <c r="C14188" s="13" t="str">
        <f>VLOOKUP(B14188,segédtábla!$A$1:$C$156,2,FALSE)</f>
        <v>Katona Gábor</v>
      </c>
      <c r="D14188" s="240" t="s">
        <v>11655</v>
      </c>
      <c r="E14188" s="332" t="str">
        <f>VLOOKUP(C14188,'Havi KM'!A:S,4,FALSE)</f>
        <v xml:space="preserve">     1 977,6 km</v>
      </c>
      <c r="F14188" s="163"/>
    </row>
    <row r="14189" spans="1:6" ht="15" customHeight="1">
      <c r="A14189" s="19" t="str">
        <f>VLOOKUP(B14189,segédtábla!$A$1:$C$156,3,FALSE)</f>
        <v>11+3</v>
      </c>
      <c r="B14189" s="226" t="s">
        <v>1245</v>
      </c>
      <c r="C14189" s="13" t="str">
        <f>VLOOKUP(B14189,segédtábla!$A$1:$C$156,2,FALSE)</f>
        <v>Slebárszky Attila Gábor</v>
      </c>
      <c r="D14189" s="5" t="s">
        <v>11656</v>
      </c>
      <c r="E14189" s="332" t="str">
        <f>VLOOKUP(C14189,'Havi KM'!A:S,4,FALSE)</f>
        <v xml:space="preserve">     1 780,0 km</v>
      </c>
      <c r="F14189" s="163"/>
    </row>
    <row r="14190" spans="1:6" ht="15" customHeight="1">
      <c r="A14190" s="19" t="str">
        <f>VLOOKUP(B14190,segédtábla!$A$1:$C$156,3,FALSE)</f>
        <v>11+3</v>
      </c>
      <c r="B14190" s="226" t="s">
        <v>1145</v>
      </c>
      <c r="C14190" s="13" t="str">
        <f>VLOOKUP(B14190,segédtábla!$A$1:$C$156,2,FALSE)</f>
        <v>Fodor Károly</v>
      </c>
      <c r="D14190" s="4" t="s">
        <v>11657</v>
      </c>
      <c r="E14190" s="332" t="str">
        <f>VLOOKUP(C14190,'Havi KM'!A:S,4,FALSE)</f>
        <v xml:space="preserve">     1 559,63 km</v>
      </c>
      <c r="F14190" s="363" t="s">
        <v>11658</v>
      </c>
    </row>
    <row r="14191" spans="1:6" ht="15" customHeight="1">
      <c r="A14191" s="19" t="str">
        <f>VLOOKUP(B14191,segédtábla!$A$1:$C$156,3,FALSE)</f>
        <v>5+2</v>
      </c>
      <c r="B14191" s="226" t="s">
        <v>10972</v>
      </c>
      <c r="C14191" s="13" t="str">
        <f>VLOOKUP(B14191,segédtábla!$A$1:$C$156,2,FALSE)</f>
        <v>Musicz Miklós / Hollósi László</v>
      </c>
      <c r="D14191" s="5" t="s">
        <v>11659</v>
      </c>
      <c r="E14191" s="332" t="e">
        <f>VLOOKUP(C14191,'Havi KM'!A:S,4,FALSE)</f>
        <v>#N/A</v>
      </c>
      <c r="F14191" s="163"/>
    </row>
    <row r="14192" spans="1:6" ht="15" customHeight="1">
      <c r="A14192" s="19" t="str">
        <f>VLOOKUP(B14192,segédtábla!$A$1:$C$156,3,FALSE)</f>
        <v>5+2</v>
      </c>
      <c r="B14192" s="226" t="s">
        <v>10904</v>
      </c>
      <c r="C14192" s="13" t="str">
        <f>VLOOKUP(B14192,segédtábla!$A$1:$C$156,2,FALSE)</f>
        <v>Árvai József</v>
      </c>
      <c r="D14192" s="5" t="s">
        <v>11660</v>
      </c>
      <c r="E14192" s="332" t="str">
        <f>VLOOKUP(C14192,'Havi KM'!A:S,4,FALSE)</f>
        <v xml:space="preserve">     1 581,31 km</v>
      </c>
      <c r="F14192" s="231"/>
    </row>
    <row r="14193" spans="1:6" ht="15" customHeight="1">
      <c r="A14193" s="19" t="str">
        <f>VLOOKUP(B14193,segédtábla!$A$1:$C$156,3,FALSE)</f>
        <v>11+3</v>
      </c>
      <c r="B14193" s="226" t="s">
        <v>10820</v>
      </c>
      <c r="C14193" s="178" t="str">
        <f>VLOOKUP(B14193,segédtábla!$A$1:$C$156,2,FALSE)</f>
        <v>Gonda Róbert</v>
      </c>
      <c r="D14193" s="4" t="s">
        <v>11661</v>
      </c>
      <c r="E14193" s="332" t="str">
        <f>VLOOKUP(C14193,'Havi KM'!A:S,4,FALSE)</f>
        <v xml:space="preserve">     1 589,33 km</v>
      </c>
      <c r="F14193" s="163"/>
    </row>
    <row r="14194" spans="1:6" ht="15" customHeight="1">
      <c r="A14194" s="19" t="str">
        <f>VLOOKUP(B14194,segédtábla!$A$1:$C$156,3,FALSE)</f>
        <v>5+2</v>
      </c>
      <c r="B14194" s="226" t="s">
        <v>10976</v>
      </c>
      <c r="C14194" s="13" t="str">
        <f>VLOOKUP(B14194,segédtábla!$A$1:$C$156,2,FALSE)</f>
        <v>Ormándi Máriusz</v>
      </c>
      <c r="D14194" s="5" t="s">
        <v>11662</v>
      </c>
      <c r="E14194" s="332" t="str">
        <f>VLOOKUP(C14194,'Havi KM'!A:S,4,FALSE)</f>
        <v xml:space="preserve">     2 055,73 km</v>
      </c>
      <c r="F14194" s="163"/>
    </row>
    <row r="14195" spans="1:6" ht="15" customHeight="1">
      <c r="A14195" s="19" t="str">
        <f>VLOOKUP(B14195,segédtábla!$A$1:$C$156,3,FALSE)</f>
        <v>11+3</v>
      </c>
      <c r="B14195" s="226" t="s">
        <v>10919</v>
      </c>
      <c r="C14195" s="13" t="str">
        <f>VLOOKUP(B14195,segédtábla!$A$1:$C$156,2,FALSE)</f>
        <v>Lakatos Róbert</v>
      </c>
      <c r="D14195" s="4" t="s">
        <v>11663</v>
      </c>
      <c r="E14195" s="332" t="str">
        <f>VLOOKUP(C14195,'Havi KM'!A:S,4,FALSE)</f>
        <v xml:space="preserve">     1 983,87 km</v>
      </c>
      <c r="F14195" s="163" t="s">
        <v>11664</v>
      </c>
    </row>
    <row r="14196" spans="1:6" ht="15" customHeight="1">
      <c r="A14196" s="19" t="str">
        <f>VLOOKUP(B14196,segédtábla!$A$1:$C$156,3,FALSE)</f>
        <v>5+2</v>
      </c>
      <c r="B14196" s="226" t="s">
        <v>10979</v>
      </c>
      <c r="C14196" s="178" t="str">
        <f>VLOOKUP(B14196,segédtábla!$A$1:$C$156,2,FALSE)</f>
        <v>Richter Róbert Csaba</v>
      </c>
      <c r="D14196" s="4" t="s">
        <v>11665</v>
      </c>
      <c r="E14196" s="332" t="str">
        <f>VLOOKUP(C14196,'Havi KM'!A:S,4,FALSE)</f>
        <v xml:space="preserve">     1 942,76 km</v>
      </c>
      <c r="F14196" s="163"/>
    </row>
    <row r="14197" spans="1:6" ht="15" customHeight="1">
      <c r="A14197" s="19" t="str">
        <f>VLOOKUP(B14197,segédtábla!$A$1:$C$156,3,FALSE)</f>
        <v>2/1.</v>
      </c>
      <c r="B14197" s="226" t="s">
        <v>5289</v>
      </c>
      <c r="C14197" s="13" t="str">
        <f>VLOOKUP(B14197,segédtábla!$A$1:$C$156,2,FALSE)</f>
        <v>Molárovits Zoltán Edvin</v>
      </c>
      <c r="D14197" s="5" t="s">
        <v>11666</v>
      </c>
      <c r="E14197" s="332" t="str">
        <f>VLOOKUP(C14197,'Havi KM'!A:S,4,FALSE)</f>
        <v xml:space="preserve">     2 145,93 km</v>
      </c>
      <c r="F14197" s="363" t="s">
        <v>11667</v>
      </c>
    </row>
    <row r="14198" spans="1:6" ht="15" customHeight="1">
      <c r="A14198" s="19" t="str">
        <f>VLOOKUP(B14198,segédtábla!$A$1:$C$156,3,FALSE)</f>
        <v>11+3</v>
      </c>
      <c r="B14198" s="226" t="s">
        <v>1296</v>
      </c>
      <c r="C14198" s="178" t="str">
        <f>VLOOKUP(B14198,segédtábla!$A$1:$C$156,2,FALSE)</f>
        <v>Kálóczi Péter</v>
      </c>
      <c r="D14198" s="4" t="s">
        <v>11668</v>
      </c>
      <c r="E14198" s="332" t="str">
        <f>VLOOKUP(C14198,'Havi KM'!A:S,4,FALSE)</f>
        <v xml:space="preserve">      933,04 km</v>
      </c>
      <c r="F14198" s="163" t="s">
        <v>11669</v>
      </c>
    </row>
    <row r="14199" spans="1:6" ht="15" customHeight="1">
      <c r="A14199" s="19" t="str">
        <f>VLOOKUP(B14199,segédtábla!$A$1:$C$156,3,FALSE)</f>
        <v>5+2</v>
      </c>
      <c r="B14199" s="226" t="s">
        <v>1181</v>
      </c>
      <c r="C14199" s="13" t="str">
        <f>VLOOKUP(B14199,segédtábla!$A$1:$C$156,2,FALSE)</f>
        <v>Lázár Gábor</v>
      </c>
      <c r="D14199" s="5" t="s">
        <v>11670</v>
      </c>
      <c r="E14199" s="332" t="str">
        <f>VLOOKUP(C14199,'Havi KM'!A:S,4,FALSE)</f>
        <v xml:space="preserve">     1 156,79 km</v>
      </c>
      <c r="F14199" s="163"/>
    </row>
    <row r="14200" spans="1:6" ht="15" customHeight="1">
      <c r="A14200" s="19" t="str">
        <f>VLOOKUP(B14200,segédtábla!$A$1:$C$156,3,FALSE)</f>
        <v>4+3</v>
      </c>
      <c r="B14200" s="226" t="s">
        <v>1364</v>
      </c>
      <c r="C14200" s="13" t="str">
        <f>VLOOKUP(B14200,segédtábla!$A$1:$C$156,2,FALSE)</f>
        <v>Balogh Dávid</v>
      </c>
      <c r="D14200" s="5" t="s">
        <v>11671</v>
      </c>
      <c r="E14200" s="332" t="str">
        <f>VLOOKUP(C14200,'Havi KM'!A:S,4,FALSE)</f>
        <v xml:space="preserve">      426,32 km</v>
      </c>
      <c r="F14200" s="163" t="s">
        <v>11672</v>
      </c>
    </row>
    <row r="14201" spans="1:6" ht="15" customHeight="1">
      <c r="A14201" s="19" t="str">
        <f>VLOOKUP(B14201,segédtábla!$A$1:$C$156,3,FALSE)</f>
        <v>5+2</v>
      </c>
      <c r="B14201" s="226" t="s">
        <v>1208</v>
      </c>
      <c r="C14201" s="13" t="str">
        <f>VLOOKUP(B14201,segédtábla!$A$1:$C$156,2,FALSE)</f>
        <v>Drozd Péter</v>
      </c>
      <c r="D14201" s="4" t="s">
        <v>11673</v>
      </c>
      <c r="E14201" s="332" t="str">
        <f>VLOOKUP(C14201,'Havi KM'!A:S,4,FALSE)</f>
        <v xml:space="preserve">     1 972,38 km</v>
      </c>
      <c r="F14201" s="163"/>
    </row>
    <row r="14202" spans="1:6" ht="15" customHeight="1">
      <c r="A14202" s="19" t="str">
        <f>VLOOKUP(B14202,segédtábla!$A$1:$C$156,3,FALSE)</f>
        <v>11+3</v>
      </c>
      <c r="B14202" s="226" t="s">
        <v>1319</v>
      </c>
      <c r="C14202" s="178" t="str">
        <f>VLOOKUP(B14202,segédtábla!$A$1:$C$156,2,FALSE)</f>
        <v>Simon Gábor</v>
      </c>
      <c r="D14202" s="4" t="s">
        <v>11674</v>
      </c>
      <c r="E14202" s="332" t="str">
        <f>VLOOKUP(C14202,'Havi KM'!A:S,4,FALSE)</f>
        <v xml:space="preserve">     1 814,55 km</v>
      </c>
      <c r="F14202" s="163" t="s">
        <v>11675</v>
      </c>
    </row>
    <row r="14203" spans="1:6" ht="15" customHeight="1">
      <c r="A14203" s="19" t="str">
        <f>VLOOKUP(B14203,segédtábla!$A$1:$C$156,3,FALSE)</f>
        <v>11+3</v>
      </c>
      <c r="B14203" s="226" t="s">
        <v>1428</v>
      </c>
      <c r="C14203" s="178" t="str">
        <f>VLOOKUP(B14203,segédtábla!$A$1:$C$156,2,FALSE)</f>
        <v>Mórocz István</v>
      </c>
      <c r="D14203" s="4" t="s">
        <v>11676</v>
      </c>
      <c r="E14203" s="332" t="str">
        <f>VLOOKUP(C14203,'Havi KM'!A:S,4,FALSE)</f>
        <v xml:space="preserve">     1 668,63 km</v>
      </c>
      <c r="F14203" s="163" t="s">
        <v>11677</v>
      </c>
    </row>
    <row r="14204" spans="1:6" ht="15" customHeight="1">
      <c r="A14204" s="19" t="str">
        <f>VLOOKUP(B14204,segédtábla!$A$1:$C$156,3,FALSE)</f>
        <v>11+3</v>
      </c>
      <c r="B14204" s="226" t="s">
        <v>1372</v>
      </c>
      <c r="C14204" s="13" t="str">
        <f>VLOOKUP(B14204,segédtábla!$A$1:$C$156,2,FALSE)</f>
        <v>Lutz Márk Richárd</v>
      </c>
      <c r="D14204" s="4" t="s">
        <v>11678</v>
      </c>
      <c r="E14204" s="332" t="str">
        <f>VLOOKUP(C14204,'Havi KM'!A:S,4,FALSE)</f>
        <v xml:space="preserve">     2 443,97 km</v>
      </c>
      <c r="F14204" s="163"/>
    </row>
    <row r="14205" spans="1:6" ht="15.75" customHeight="1">
      <c r="A14205" s="19" t="str">
        <f>VLOOKUP(B14205,segédtábla!$A$1:$C$156,3,FALSE)</f>
        <v>5+2</v>
      </c>
      <c r="B14205" s="226" t="s">
        <v>1337</v>
      </c>
      <c r="C14205" s="13" t="str">
        <f>VLOOKUP(B14205,segédtábla!$A$1:$C$156,2,FALSE)</f>
        <v>Kozma István / Farkas Rudolf</v>
      </c>
      <c r="D14205" s="5" t="s">
        <v>11679</v>
      </c>
      <c r="E14205" s="332" t="e">
        <f>VLOOKUP(C14205,'Havi KM'!A:S,4,FALSE)</f>
        <v>#N/A</v>
      </c>
      <c r="F14205" s="163" t="s">
        <v>11680</v>
      </c>
    </row>
    <row r="14206" spans="1:6" ht="15" customHeight="1">
      <c r="A14206" s="19" t="str">
        <f>VLOOKUP(B14206,segédtábla!$A$1:$C$156,3,FALSE)</f>
        <v>11+3</v>
      </c>
      <c r="B14206" s="226" t="s">
        <v>1221</v>
      </c>
      <c r="C14206" s="13" t="str">
        <f>VLOOKUP(B14206,segédtábla!$A$1:$C$156,2,FALSE)</f>
        <v>Vass István</v>
      </c>
      <c r="D14206" s="5" t="s">
        <v>11681</v>
      </c>
      <c r="E14206" s="332" t="e">
        <f>VLOOKUP(C14206,'Havi KM'!A:S,4,FALSE)</f>
        <v>#N/A</v>
      </c>
      <c r="F14206" s="163" t="s">
        <v>11682</v>
      </c>
    </row>
    <row r="14207" spans="1:6" ht="15" customHeight="1">
      <c r="A14207" s="19" t="str">
        <f>VLOOKUP(B14207,segédtábla!$A$1:$C$156,3,FALSE)</f>
        <v>10+4</v>
      </c>
      <c r="B14207" s="226" t="s">
        <v>1191</v>
      </c>
      <c r="C14207" s="13" t="str">
        <f>VLOOKUP(B14207,segédtábla!$A$1:$C$156,2,FALSE)</f>
        <v>Leiner Gábor</v>
      </c>
      <c r="D14207" s="4" t="s">
        <v>11683</v>
      </c>
      <c r="E14207" s="332" t="str">
        <f>VLOOKUP(C14207,'Havi KM'!A:S,4,FALSE)</f>
        <v xml:space="preserve">     1 700,32 km</v>
      </c>
      <c r="F14207" s="231"/>
    </row>
    <row r="14208" spans="1:6" ht="15" customHeight="1">
      <c r="A14208" s="19" t="str">
        <f>VLOOKUP(B14208,segédtábla!$A$1:$C$156,3,FALSE)</f>
        <v>11+3</v>
      </c>
      <c r="B14208" s="226" t="s">
        <v>1321</v>
      </c>
      <c r="C14208" s="13" t="str">
        <f>VLOOKUP(B14208,segédtábla!$A$1:$C$156,2,FALSE)</f>
        <v>Kovács Márton Péter</v>
      </c>
      <c r="D14208" s="5" t="s">
        <v>11684</v>
      </c>
      <c r="E14208" s="332" t="str">
        <f>VLOOKUP(C14208,'Havi KM'!A:S,4,FALSE)</f>
        <v xml:space="preserve">     2 936,38 km</v>
      </c>
      <c r="F14208" s="163"/>
    </row>
    <row r="14209" spans="1:6" ht="15" customHeight="1">
      <c r="A14209" s="19" t="str">
        <f>VLOOKUP(B14209,segédtábla!$A$1:$C$156,3,FALSE)</f>
        <v>5+2</v>
      </c>
      <c r="B14209" s="226" t="s">
        <v>1410</v>
      </c>
      <c r="C14209" s="13" t="s">
        <v>1382</v>
      </c>
      <c r="D14209" s="4" t="s">
        <v>11685</v>
      </c>
      <c r="E14209" s="332" t="str">
        <f>VLOOKUP(C14209,'Havi KM'!A:S,4,FALSE)</f>
        <v xml:space="preserve">     1 578,46 km</v>
      </c>
      <c r="F14209" s="163" t="s">
        <v>5767</v>
      </c>
    </row>
    <row r="14210" spans="1:6" ht="15" customHeight="1">
      <c r="A14210" s="19" t="str">
        <f>VLOOKUP(B14210,segédtábla!$A$1:$C$156,3,FALSE)</f>
        <v>2/1.</v>
      </c>
      <c r="B14210" s="226" t="s">
        <v>1259</v>
      </c>
      <c r="C14210" s="13" t="str">
        <f>VLOOKUP(B14210,segédtábla!$A$1:$C$156,2,FALSE)</f>
        <v>Berki Richárd Sándor</v>
      </c>
      <c r="D14210" s="4" t="s">
        <v>11686</v>
      </c>
      <c r="E14210" s="332" t="str">
        <f>VLOOKUP(C14210,'Havi KM'!A:S,4,FALSE)</f>
        <v xml:space="preserve">     1 357,13 km</v>
      </c>
      <c r="F14210" s="163"/>
    </row>
    <row r="14211" spans="1:6" ht="15" customHeight="1">
      <c r="A14211" s="19" t="str">
        <f>VLOOKUP(B14211,segédtábla!$A$1:$C$156,3,FALSE)</f>
        <v>11+3</v>
      </c>
      <c r="B14211" s="226" t="s">
        <v>1231</v>
      </c>
      <c r="C14211" s="13" t="str">
        <f>VLOOKUP(B14211,segédtábla!$A$1:$C$156,2,FALSE)</f>
        <v>Pásztor István- Charter</v>
      </c>
      <c r="D14211" s="5" t="s">
        <v>11687</v>
      </c>
      <c r="E14211" s="332" t="e">
        <f>VLOOKUP(C14211,'Havi KM'!A:S,4,FALSE)</f>
        <v>#N/A</v>
      </c>
      <c r="F14211" s="163"/>
    </row>
    <row r="14212" spans="1:6" ht="15" customHeight="1">
      <c r="A14212" s="19" t="str">
        <f>VLOOKUP(B14212,segédtábla!$A$1:$C$156,3,FALSE)</f>
        <v>11+3</v>
      </c>
      <c r="B14212" s="226" t="s">
        <v>7332</v>
      </c>
      <c r="C14212" s="13" t="str">
        <f>VLOOKUP(B14212,segédtábla!$A$1:$C$156,2,FALSE)</f>
        <v>Choijiljav Batbaatar</v>
      </c>
      <c r="D14212" s="5" t="s">
        <v>11688</v>
      </c>
      <c r="E14212" s="332" t="str">
        <f>VLOOKUP(C14212,'Havi KM'!A:S,4,FALSE)</f>
        <v xml:space="preserve">     1 929,86 km</v>
      </c>
      <c r="F14212" s="163" t="s">
        <v>3124</v>
      </c>
    </row>
    <row r="14213" spans="1:6" ht="15" customHeight="1">
      <c r="A14213" s="19" t="e">
        <f>VLOOKUP(B14213,segédtábla!$A$1:$C$156,3,FALSE)</f>
        <v>#N/A</v>
      </c>
      <c r="B14213" s="11"/>
      <c r="C14213" s="13" t="e">
        <f>VLOOKUP(B14213,segédtábla!$A$1:$C$156,2,FALSE)</f>
        <v>#N/A</v>
      </c>
      <c r="D14213" s="5"/>
      <c r="E14213" s="332" t="e">
        <f>VLOOKUP(C14213,'Havi KM'!A:S,4,FALSE)</f>
        <v>#N/A</v>
      </c>
      <c r="F14213" s="163"/>
    </row>
    <row r="14214" spans="1:6" ht="15" customHeight="1">
      <c r="A14214" s="19" t="str">
        <f>VLOOKUP(B14214,segédtábla!$A$1:$C$156,3,FALSE)</f>
        <v>10+4</v>
      </c>
      <c r="B14214" s="175" t="s">
        <v>1193</v>
      </c>
      <c r="C14214" s="116" t="str">
        <f>VLOOKUP(B14214,segédtábla!$A$1:$C$156,2,FALSE)</f>
        <v>Gerstmayer Zoltán</v>
      </c>
      <c r="D14214" s="143" t="s">
        <v>1462</v>
      </c>
      <c r="E14214" s="332" t="str">
        <f>VLOOKUP(C14214,'Havi KM'!A:S,4,FALSE)</f>
        <v xml:space="preserve">      0,0 km</v>
      </c>
      <c r="F14214" s="163"/>
    </row>
    <row r="14215" spans="1:6" ht="15" customHeight="1">
      <c r="A14215" s="19" t="str">
        <f>VLOOKUP(B14215,segédtábla!$A$1:$C$156,3,FALSE)</f>
        <v>5+2</v>
      </c>
      <c r="B14215" s="175" t="s">
        <v>1410</v>
      </c>
      <c r="C14215" s="116" t="str">
        <f>VLOOKUP(B14215,segédtábla!$A$1:$C$156,2,FALSE)</f>
        <v>Berek Dániel</v>
      </c>
      <c r="D14215" s="143" t="s">
        <v>1462</v>
      </c>
      <c r="E14215" s="332" t="str">
        <f>VLOOKUP(C14215,'Havi KM'!A:S,4,FALSE)</f>
        <v xml:space="preserve">      0,0 km</v>
      </c>
      <c r="F14215" s="163"/>
    </row>
    <row r="14216" spans="1:6" ht="15" customHeight="1">
      <c r="A14216" s="19" t="str">
        <f>VLOOKUP(B14216,segédtábla!$A$1:$C$156,3,FALSE)</f>
        <v>11+3</v>
      </c>
      <c r="B14216" s="175" t="s">
        <v>1345</v>
      </c>
      <c r="C14216" s="116" t="str">
        <f>VLOOKUP(B14216,segédtábla!$A$1:$C$156,2,FALSE)</f>
        <v>Berek Gábor</v>
      </c>
      <c r="D14216" s="143" t="s">
        <v>1462</v>
      </c>
      <c r="E14216" s="332" t="str">
        <f>VLOOKUP(C14216,'Havi KM'!A:S,4,FALSE)</f>
        <v xml:space="preserve">      0,0 km</v>
      </c>
      <c r="F14216" s="163"/>
    </row>
    <row r="14217" spans="1:6" ht="15" customHeight="1">
      <c r="A14217" s="19" t="str">
        <f>VLOOKUP(B14217,segédtábla!$A$1:$C$156,3,FALSE)</f>
        <v>5+2</v>
      </c>
      <c r="B14217" s="428" t="s">
        <v>1288</v>
      </c>
      <c r="C14217" s="429" t="str">
        <f>VLOOKUP(B14217,segédtábla!$A$1:$C$156,2,FALSE)</f>
        <v>Németh Zsolt</v>
      </c>
      <c r="D14217" s="240" t="s">
        <v>1663</v>
      </c>
      <c r="E14217" s="332" t="str">
        <f>VLOOKUP(C14217,'Havi KM'!A:S,4,FALSE)</f>
        <v xml:space="preserve">      347,54 km</v>
      </c>
      <c r="F14217" s="163"/>
    </row>
    <row r="14219" spans="1:6" ht="15" customHeight="1">
      <c r="A14219" s="10"/>
      <c r="B14219" s="16"/>
      <c r="C14219" s="263">
        <v>46112</v>
      </c>
      <c r="D14219" s="237" t="str">
        <f>TEXT(C14219,"dddd")</f>
        <v>Tuesday</v>
      </c>
      <c r="E14219" s="330"/>
      <c r="F14219" s="227">
        <f>+COUNTA(B14222:B14231)</f>
        <v>8</v>
      </c>
    </row>
    <row r="14220" spans="1:6" ht="15" customHeight="1">
      <c r="C14220" s="355"/>
    </row>
    <row r="14221" spans="1:6" ht="15" customHeight="1">
      <c r="A14221" s="7" t="s">
        <v>1136</v>
      </c>
      <c r="B14221" s="8" t="s">
        <v>1137</v>
      </c>
      <c r="C14221" s="9" t="s">
        <v>1138</v>
      </c>
      <c r="D14221" s="9" t="s">
        <v>1139</v>
      </c>
      <c r="E14221" s="331" t="s">
        <v>1140</v>
      </c>
      <c r="F14221" s="9" t="s">
        <v>1141</v>
      </c>
    </row>
    <row r="14222" spans="1:6" ht="15" customHeight="1">
      <c r="A14222" s="19" t="str">
        <f>VLOOKUP(B14222,segédtábla!$A$1:$C$156,3,FALSE)</f>
        <v>11+3</v>
      </c>
      <c r="B14222" s="175" t="s">
        <v>1142</v>
      </c>
      <c r="C14222" s="116" t="str">
        <f>VLOOKUP(B14222,segédtábla!$A$1:$C$156,2,FALSE)</f>
        <v>Hamecz  Zsolt + Zsoltné</v>
      </c>
      <c r="D14222" s="143"/>
      <c r="E14222" s="332" t="e">
        <f>VLOOKUP(C14222,'Havi KM'!A:S,4,FALSE)</f>
        <v>#N/A</v>
      </c>
      <c r="F14222" s="163"/>
    </row>
    <row r="14223" spans="1:6" ht="15" customHeight="1">
      <c r="A14223" s="19" t="e">
        <f>VLOOKUP(B14223,segédtábla!$A$1:$C$156,3,FALSE)</f>
        <v>#N/A</v>
      </c>
      <c r="B14223" s="11"/>
      <c r="C14223" s="13" t="e">
        <f>VLOOKUP(B14223,segédtábla!$A$1:$C$156,2,FALSE)</f>
        <v>#N/A</v>
      </c>
      <c r="D14223" s="5"/>
      <c r="E14223" s="332" t="e">
        <f>VLOOKUP(C14223,'Havi KM'!A:S,4,FALSE)</f>
        <v>#N/A</v>
      </c>
      <c r="F14223" s="163"/>
    </row>
    <row r="14224" spans="1:6" ht="15" customHeight="1">
      <c r="A14224" s="19" t="str">
        <f>VLOOKUP(B14224,segédtábla!$A$1:$C$156,3,FALSE)</f>
        <v>11+3</v>
      </c>
      <c r="B14224" s="226" t="s">
        <v>1366</v>
      </c>
      <c r="C14224" s="13" t="str">
        <f>VLOOKUP(B14224,segédtábla!$A$1:$C$156,2,FALSE)</f>
        <v>Busi Sándor János</v>
      </c>
      <c r="D14224" s="5" t="s">
        <v>1436</v>
      </c>
      <c r="E14224" s="332" t="str">
        <f>VLOOKUP(C14224,'Havi KM'!A:S,4,FALSE)</f>
        <v xml:space="preserve">     1 430,82 km</v>
      </c>
      <c r="F14224" s="163" t="s">
        <v>11689</v>
      </c>
    </row>
    <row r="14225" spans="1:6" ht="15" customHeight="1">
      <c r="A14225" s="19" t="str">
        <f>VLOOKUP(B14225,segédtábla!$A$1:$C$156,3,FALSE)</f>
        <v>11+3</v>
      </c>
      <c r="B14225" s="226" t="s">
        <v>1355</v>
      </c>
      <c r="C14225" s="13" t="s">
        <v>1067</v>
      </c>
      <c r="D14225" s="5" t="s">
        <v>11690</v>
      </c>
      <c r="E14225" s="332" t="str">
        <f>VLOOKUP(C14225,'Havi KM'!A:S,4,FALSE)</f>
        <v xml:space="preserve">     2 089,15 km</v>
      </c>
      <c r="F14225" s="163" t="s">
        <v>11691</v>
      </c>
    </row>
    <row r="14226" spans="1:6" ht="15" customHeight="1">
      <c r="A14226" s="19" t="e">
        <f>VLOOKUP(B14226,segédtábla!$A$1:$C$156,3,FALSE)</f>
        <v>#N/A</v>
      </c>
      <c r="B14226" s="11"/>
      <c r="C14226" s="13" t="e">
        <f>VLOOKUP(B14226,segédtábla!$A$1:$C$156,2,FALSE)</f>
        <v>#N/A</v>
      </c>
      <c r="D14226" s="5"/>
      <c r="E14226" s="332" t="e">
        <f>VLOOKUP(C14226,'Havi KM'!A:S,4,FALSE)</f>
        <v>#N/A</v>
      </c>
      <c r="F14226" s="163"/>
    </row>
    <row r="14227" spans="1:6" ht="15" customHeight="1">
      <c r="A14227" s="19" t="str">
        <f>VLOOKUP(B14227,segédtábla!$A$1:$C$156,3,FALSE)</f>
        <v>11+3</v>
      </c>
      <c r="B14227" s="226" t="s">
        <v>1168</v>
      </c>
      <c r="C14227" s="178" t="str">
        <f>VLOOKUP(B14227,segédtábla!$A$1:$C$156,2,FALSE)</f>
        <v>Balázs István</v>
      </c>
      <c r="D14227" s="542" t="s">
        <v>11692</v>
      </c>
      <c r="E14227" s="332" t="str">
        <f>VLOOKUP(C14227,'Havi KM'!A:S,4,FALSE)</f>
        <v xml:space="preserve">     1 401,93 km</v>
      </c>
      <c r="F14227" s="96" t="s">
        <v>11693</v>
      </c>
    </row>
    <row r="14228" spans="1:6" ht="15" customHeight="1">
      <c r="A14228" s="19" t="str">
        <f>VLOOKUP(B14228,segédtábla!$A$1:$C$156,3,FALSE)</f>
        <v>5+2</v>
      </c>
      <c r="B14228" s="226" t="s">
        <v>1526</v>
      </c>
      <c r="C14228" s="13" t="str">
        <f>VLOOKUP(B14228,segédtábla!$A$1:$C$156,2,FALSE)</f>
        <v>Simon Zoltán</v>
      </c>
      <c r="D14228" s="5" t="s">
        <v>11694</v>
      </c>
      <c r="E14228" s="332" t="str">
        <f>VLOOKUP(C14228,'Havi KM'!A:S,4,FALSE)</f>
        <v xml:space="preserve">     1 431,31 km</v>
      </c>
      <c r="F14228" s="163" t="s">
        <v>11695</v>
      </c>
    </row>
    <row r="14229" spans="1:6" ht="15" customHeight="1">
      <c r="A14229" s="19" t="str">
        <f>VLOOKUP(B14229,segédtábla!$A$1:$C$156,3,FALSE)</f>
        <v>5+2</v>
      </c>
      <c r="B14229" s="226" t="s">
        <v>1227</v>
      </c>
      <c r="C14229" s="13" t="str">
        <f>VLOOKUP(B14229,segédtábla!$A$1:$C$156,2,FALSE)</f>
        <v>Horváth Ferenc</v>
      </c>
      <c r="D14229" s="4" t="s">
        <v>11696</v>
      </c>
      <c r="E14229" s="332" t="str">
        <f>VLOOKUP(C14229,'Havi KM'!A:S,4,FALSE)</f>
        <v xml:space="preserve">     1 488,98 km</v>
      </c>
      <c r="F14229" s="163" t="s">
        <v>3158</v>
      </c>
    </row>
    <row r="14230" spans="1:6" ht="15" customHeight="1">
      <c r="A14230" s="19" t="str">
        <f>VLOOKUP(B14230,segédtábla!$A$1:$C$156,3,FALSE)</f>
        <v>5+2</v>
      </c>
      <c r="B14230" s="226" t="s">
        <v>10892</v>
      </c>
      <c r="C14230" s="13" t="str">
        <f>VLOOKUP(B14230,segédtábla!$A$1:$C$156,2,FALSE)</f>
        <v>Szegedi Róbert</v>
      </c>
      <c r="D14230" s="5" t="s">
        <v>11697</v>
      </c>
      <c r="E14230" s="332" t="str">
        <f>VLOOKUP(C14230,'Havi KM'!A:S,4,FALSE)</f>
        <v xml:space="preserve">     1 459,28 km</v>
      </c>
      <c r="F14230" s="163"/>
    </row>
    <row r="14231" spans="1:6" ht="15" customHeight="1">
      <c r="A14231" s="19" t="str">
        <f>VLOOKUP(B14231,segédtábla!$A$1:$C$156,3,FALSE)</f>
        <v>5+2</v>
      </c>
      <c r="B14231" s="226" t="s">
        <v>1175</v>
      </c>
      <c r="C14231" s="13" t="str">
        <f>VLOOKUP(B14231,segédtábla!$A$1:$C$156,2,FALSE)</f>
        <v>Iklódi Sándor</v>
      </c>
      <c r="D14231" s="5" t="s">
        <v>11698</v>
      </c>
      <c r="E14231" s="332" t="str">
        <f>VLOOKUP(C14231,'Havi KM'!A:S,4,FALSE)</f>
        <v xml:space="preserve">     1 161,24 km</v>
      </c>
      <c r="F14231" s="163"/>
    </row>
    <row r="14232" spans="1:6" ht="15" customHeight="1">
      <c r="A14232" s="19" t="str">
        <f>VLOOKUP(B14232,segédtábla!$A$1:$C$156,3,FALSE)</f>
        <v>1/1.</v>
      </c>
      <c r="B14232" s="226" t="s">
        <v>1165</v>
      </c>
      <c r="C14232" s="13" t="str">
        <f>VLOOKUP(B14232,segédtábla!$A$1:$C$156,2,FALSE)</f>
        <v>Szabó Levente</v>
      </c>
      <c r="D14232" s="4" t="s">
        <v>11699</v>
      </c>
      <c r="E14232" s="332" t="str">
        <f>VLOOKUP(C14232,'Havi KM'!A:S,4,FALSE)</f>
        <v xml:space="preserve">     2 412,32 km</v>
      </c>
      <c r="F14232" s="363" t="s">
        <v>11700</v>
      </c>
    </row>
    <row r="14233" spans="1:6" ht="15" customHeight="1">
      <c r="A14233" s="19" t="str">
        <f>VLOOKUP(B14233,segédtábla!$A$1:$C$156,3,FALSE)</f>
        <v>11+3</v>
      </c>
      <c r="B14233" s="226" t="s">
        <v>1313</v>
      </c>
      <c r="C14233" s="13" t="str">
        <f>VLOOKUP(B14233,segédtábla!$A$1:$C$156,2,FALSE)</f>
        <v>Tóth Zoltán József</v>
      </c>
      <c r="D14233" s="4" t="s">
        <v>11701</v>
      </c>
      <c r="E14233" s="332" t="str">
        <f>VLOOKUP(C14233,'Havi KM'!A:S,4,FALSE)</f>
        <v xml:space="preserve">      0,0 km</v>
      </c>
      <c r="F14233" s="363" t="s">
        <v>11702</v>
      </c>
    </row>
    <row r="14234" spans="1:6" ht="15" customHeight="1">
      <c r="A14234" s="19" t="str">
        <f>VLOOKUP(B14234,segédtábla!$A$1:$C$156,3,FALSE)</f>
        <v>11+3</v>
      </c>
      <c r="B14234" s="226" t="s">
        <v>1573</v>
      </c>
      <c r="C14234" s="13" t="str">
        <f>VLOOKUP(B14234,segédtábla!$A$1:$C$156,2,FALSE)</f>
        <v>Lajkó Zsolt</v>
      </c>
      <c r="D14234" s="4" t="s">
        <v>11703</v>
      </c>
      <c r="E14234" s="332" t="str">
        <f>VLOOKUP(C14234,'Havi KM'!A:S,4,FALSE)</f>
        <v xml:space="preserve">     2 300,8 km</v>
      </c>
      <c r="F14234" s="363" t="s">
        <v>11704</v>
      </c>
    </row>
    <row r="14235" spans="1:6" ht="15" customHeight="1">
      <c r="A14235" s="19" t="str">
        <f>VLOOKUP(B14235,segédtábla!$A$1:$C$156,3,FALSE)</f>
        <v>11+3</v>
      </c>
      <c r="B14235" s="226" t="s">
        <v>1573</v>
      </c>
      <c r="C14235" s="13" t="str">
        <f>VLOOKUP(B14235,segédtábla!$A$1:$C$156,2,FALSE)</f>
        <v>Lajkó Zsolt</v>
      </c>
      <c r="D14235" s="5" t="s">
        <v>11703</v>
      </c>
      <c r="E14235" s="332" t="str">
        <f>VLOOKUP(C14235,'Havi KM'!A:S,4,FALSE)</f>
        <v xml:space="preserve">     2 300,8 km</v>
      </c>
      <c r="F14235" s="163" t="s">
        <v>11703</v>
      </c>
    </row>
    <row r="14236" spans="1:6" ht="15" customHeight="1">
      <c r="A14236" s="19" t="str">
        <f>VLOOKUP(B14236,segédtábla!$A$1:$C$156,3,FALSE)</f>
        <v>5+2</v>
      </c>
      <c r="B14236" s="226" t="s">
        <v>1256</v>
      </c>
      <c r="C14236" s="13" t="str">
        <f>VLOOKUP(B14236,segédtábla!$A$1:$C$156,2,FALSE)</f>
        <v>Árvai Gábor</v>
      </c>
      <c r="D14236" s="5" t="s">
        <v>11705</v>
      </c>
      <c r="E14236" s="332" t="str">
        <f>VLOOKUP(C14236,'Havi KM'!A:S,4,FALSE)</f>
        <v xml:space="preserve">     1 696,48 km</v>
      </c>
      <c r="F14236" s="163"/>
    </row>
    <row r="14237" spans="1:6" ht="15" customHeight="1">
      <c r="A14237" s="19" t="str">
        <f>VLOOKUP(B14237,segédtábla!$A$1:$C$156,3,FALSE)</f>
        <v>11+3</v>
      </c>
      <c r="B14237" s="226" t="s">
        <v>1212</v>
      </c>
      <c r="C14237" s="13" t="str">
        <f>VLOOKUP(B14237,segédtábla!$A$1:$C$156,2,FALSE)</f>
        <v>Kopányi László</v>
      </c>
      <c r="D14237" s="4" t="s">
        <v>11706</v>
      </c>
      <c r="E14237" s="332" t="str">
        <f>VLOOKUP(C14237,'Havi KM'!A:S,4,FALSE)</f>
        <v xml:space="preserve">     2 365,46 km</v>
      </c>
      <c r="F14237" s="231" t="s">
        <v>11707</v>
      </c>
    </row>
    <row r="14238" spans="1:6" ht="15" customHeight="1">
      <c r="A14238" s="19" t="str">
        <f>VLOOKUP(B14238,segédtábla!$A$1:$C$156,3,FALSE)</f>
        <v>17+4</v>
      </c>
      <c r="B14238" s="226" t="s">
        <v>1217</v>
      </c>
      <c r="C14238" s="13" t="str">
        <f>VLOOKUP(B14238,segédtábla!$A$1:$C$156,2,FALSE)</f>
        <v>Fábián Szabolcs</v>
      </c>
      <c r="D14238" s="4" t="s">
        <v>11708</v>
      </c>
      <c r="E14238" s="332" t="str">
        <f>VLOOKUP(C14238,'Havi KM'!A:S,4,FALSE)</f>
        <v xml:space="preserve">     1 855,46 km</v>
      </c>
      <c r="F14238" s="163" t="s">
        <v>11709</v>
      </c>
    </row>
    <row r="14239" spans="1:6" ht="15" customHeight="1">
      <c r="A14239" s="19" t="str">
        <f>VLOOKUP(B14239,segédtábla!$A$1:$C$156,3,FALSE)</f>
        <v>5+2</v>
      </c>
      <c r="B14239" s="226" t="s">
        <v>1152</v>
      </c>
      <c r="C14239" s="13" t="str">
        <f>VLOOKUP(B14239,segédtábla!$A$1:$C$156,2,FALSE)</f>
        <v>Tokorcsi Tibor</v>
      </c>
      <c r="D14239" s="5" t="s">
        <v>11710</v>
      </c>
      <c r="E14239" s="332" t="str">
        <f>VLOOKUP(C14239,'Havi KM'!A:S,4,FALSE)</f>
        <v xml:space="preserve">     1 330,53 km</v>
      </c>
      <c r="F14239" s="163"/>
    </row>
    <row r="14240" spans="1:6" ht="15" customHeight="1">
      <c r="A14240" s="19" t="str">
        <f>VLOOKUP(B14240,segédtábla!$A$1:$C$156,3,FALSE)</f>
        <v>5+2</v>
      </c>
      <c r="B14240" s="226" t="s">
        <v>1163</v>
      </c>
      <c r="C14240" s="13" t="str">
        <f>VLOOKUP(B14240,segédtábla!$A$1:$C$156,2,FALSE)</f>
        <v>Popovics Dávid</v>
      </c>
      <c r="D14240" s="4" t="s">
        <v>11711</v>
      </c>
      <c r="E14240" s="332" t="str">
        <f>VLOOKUP(C14240,'Havi KM'!A:S,4,FALSE)</f>
        <v xml:space="preserve">     1 838,04 km</v>
      </c>
      <c r="F14240" s="163"/>
    </row>
    <row r="14241" spans="1:6" ht="15" customHeight="1">
      <c r="A14241" s="19" t="str">
        <f>VLOOKUP(B14241,segédtábla!$A$1:$C$156,3,FALSE)</f>
        <v>5+2</v>
      </c>
      <c r="B14241" s="226" t="s">
        <v>1173</v>
      </c>
      <c r="C14241" s="13" t="str">
        <f>VLOOKUP(B14241,segédtábla!$A$1:$C$156,2,FALSE)</f>
        <v>Léhner Zsolt</v>
      </c>
      <c r="D14241" s="4" t="s">
        <v>11712</v>
      </c>
      <c r="E14241" s="332" t="str">
        <f>VLOOKUP(C14241,'Havi KM'!A:S,4,FALSE)</f>
        <v xml:space="preserve">     1 816,96 km</v>
      </c>
      <c r="F14241" s="163"/>
    </row>
    <row r="14242" spans="1:6" ht="15" customHeight="1">
      <c r="A14242" s="19" t="str">
        <f>VLOOKUP(B14242,segédtábla!$A$1:$C$156,3,FALSE)</f>
        <v>5+2</v>
      </c>
      <c r="B14242" s="226" t="s">
        <v>1152</v>
      </c>
      <c r="C14242" s="178" t="str">
        <f>VLOOKUP(B14242,segédtábla!$A$1:$C$156,2,FALSE)</f>
        <v>Tokorcsi Tibor</v>
      </c>
      <c r="D14242" s="4" t="s">
        <v>11713</v>
      </c>
      <c r="E14242" s="332" t="str">
        <f>VLOOKUP(C14242,'Havi KM'!A:S,4,FALSE)</f>
        <v xml:space="preserve">     1 330,53 km</v>
      </c>
      <c r="F14242" s="163" t="s">
        <v>11692</v>
      </c>
    </row>
    <row r="14243" spans="1:6" ht="15" customHeight="1">
      <c r="A14243" s="19" t="str">
        <f>VLOOKUP(B14243,segédtábla!$A$1:$C$156,3,FALSE)</f>
        <v>5+2</v>
      </c>
      <c r="B14243" s="226" t="s">
        <v>1179</v>
      </c>
      <c r="C14243" s="178" t="str">
        <f>VLOOKUP(B14243,segédtábla!$A$1:$C$156,2,FALSE)</f>
        <v>Horváth Ákos</v>
      </c>
      <c r="D14243" s="4" t="s">
        <v>11714</v>
      </c>
      <c r="E14243" s="332" t="str">
        <f>VLOOKUP(C14243,'Havi KM'!A:S,4,FALSE)</f>
        <v xml:space="preserve">     1 036,99 km</v>
      </c>
      <c r="F14243" s="163"/>
    </row>
    <row r="14244" spans="1:6" ht="15" customHeight="1">
      <c r="A14244" s="19" t="str">
        <f>VLOOKUP(B14244,segédtábla!$A$1:$C$156,3,FALSE)</f>
        <v>5+2</v>
      </c>
      <c r="B14244" s="226" t="s">
        <v>1418</v>
      </c>
      <c r="C14244" s="319" t="str">
        <f>VLOOKUP(B14244,segédtábla!$A$1:$C$156,2,FALSE)</f>
        <v>Tatai Sándor</v>
      </c>
      <c r="D14244" s="188" t="s">
        <v>11715</v>
      </c>
      <c r="E14244" s="332" t="str">
        <f>VLOOKUP(C14244,'Havi KM'!A:S,4,FALSE)</f>
        <v xml:space="preserve">     2 344,0 km</v>
      </c>
      <c r="F14244" s="163" t="s">
        <v>11716</v>
      </c>
    </row>
    <row r="14245" spans="1:6" ht="15" customHeight="1">
      <c r="A14245" s="19" t="e">
        <f>VLOOKUP(B14245,segédtábla!$A$1:$C$156,3,FALSE)</f>
        <v>#N/A</v>
      </c>
      <c r="B14245" s="11"/>
      <c r="C14245" s="13" t="e">
        <f>VLOOKUP(B14245,segédtábla!$A$1:$C$156,2,FALSE)</f>
        <v>#N/A</v>
      </c>
      <c r="D14245" s="5"/>
      <c r="E14245" s="332" t="e">
        <f>VLOOKUP(C14245,'Havi KM'!A:S,4,FALSE)</f>
        <v>#N/A</v>
      </c>
      <c r="F14245" s="163"/>
    </row>
    <row r="14246" spans="1:6" ht="15" customHeight="1">
      <c r="A14246" s="19" t="e">
        <f>VLOOKUP(B14246,segédtábla!$A$1:$C$156,3,FALSE)</f>
        <v>#N/A</v>
      </c>
      <c r="B14246" s="11"/>
      <c r="C14246" s="13" t="e">
        <f>VLOOKUP(B14246,segédtábla!$A$1:$C$156,2,FALSE)</f>
        <v>#N/A</v>
      </c>
      <c r="D14246" s="5"/>
      <c r="E14246" s="332" t="e">
        <f>VLOOKUP(C14246,'Havi KM'!A:S,4,FALSE)</f>
        <v>#N/A</v>
      </c>
      <c r="F14246" s="163"/>
    </row>
    <row r="14248" spans="1:6" ht="15" customHeight="1">
      <c r="A14248" s="10"/>
      <c r="B14248" s="16"/>
      <c r="C14248" s="263">
        <v>46113</v>
      </c>
      <c r="D14248" s="237" t="str">
        <f>TEXT(C14248,"dddd")</f>
        <v>Wednesday</v>
      </c>
      <c r="E14248" s="330"/>
      <c r="F14248" s="227">
        <f>+COUNTA(B14251:B14302)</f>
        <v>36</v>
      </c>
    </row>
    <row r="14249" spans="1:6" ht="15" customHeight="1">
      <c r="C14249" s="355"/>
    </row>
    <row r="14250" spans="1:6" ht="15" customHeight="1">
      <c r="A14250" s="7" t="s">
        <v>1136</v>
      </c>
      <c r="B14250" s="8" t="s">
        <v>1137</v>
      </c>
      <c r="C14250" s="9" t="s">
        <v>1138</v>
      </c>
      <c r="D14250" s="9" t="s">
        <v>1139</v>
      </c>
      <c r="E14250" s="331" t="s">
        <v>1140</v>
      </c>
      <c r="F14250" s="9" t="s">
        <v>1141</v>
      </c>
    </row>
    <row r="14251" spans="1:6" ht="15" customHeight="1">
      <c r="A14251" s="19" t="str">
        <f>VLOOKUP(B14251,segédtábla!$A$1:$C$156,3,FALSE)</f>
        <v>5+2</v>
      </c>
      <c r="B14251" s="226" t="s">
        <v>1278</v>
      </c>
      <c r="C14251" s="13" t="str">
        <f>VLOOKUP(B14251,segédtábla!$A$1:$C$156,2,FALSE)</f>
        <v>Adamek István + Nyíri Attila</v>
      </c>
      <c r="D14251" s="5" t="s">
        <v>11717</v>
      </c>
      <c r="E14251" s="332" t="e">
        <f>VLOOKUP(C14251,'Havi KM'!A:S,4,FALSE)</f>
        <v>#N/A</v>
      </c>
      <c r="F14251" s="163" t="s">
        <v>11706</v>
      </c>
    </row>
    <row r="14252" spans="1:6" ht="15" customHeight="1">
      <c r="A14252" s="19" t="str">
        <f>VLOOKUP(B14252,segédtábla!$A$1:$C$156,3,FALSE)</f>
        <v>5+2</v>
      </c>
      <c r="B14252" s="226" t="s">
        <v>1219</v>
      </c>
      <c r="C14252" s="13" t="str">
        <f>VLOOKUP(B14252,segédtábla!$A$1:$C$156,2,FALSE)</f>
        <v>Ignéczi Attila + Mura Milán</v>
      </c>
      <c r="D14252" s="5" t="s">
        <v>11718</v>
      </c>
      <c r="E14252" s="332" t="e">
        <f>VLOOKUP(C14252,'Havi KM'!A:S,4,FALSE)</f>
        <v>#N/A</v>
      </c>
      <c r="F14252" s="163"/>
    </row>
    <row r="14253" spans="1:6" ht="15" customHeight="1">
      <c r="A14253" s="19" t="e">
        <f>VLOOKUP(B14253,segédtábla!$A$1:$C$156,3,FALSE)</f>
        <v>#N/A</v>
      </c>
      <c r="B14253" s="11"/>
      <c r="C14253" s="13" t="e">
        <f>VLOOKUP(B14253,segédtábla!$A$1:$C$156,2,FALSE)</f>
        <v>#N/A</v>
      </c>
      <c r="D14253" s="5"/>
      <c r="E14253" s="332" t="e">
        <f>VLOOKUP(C14253,'Havi KM'!A:S,4,FALSE)</f>
        <v>#N/A</v>
      </c>
      <c r="F14253" s="163"/>
    </row>
    <row r="14254" spans="1:6" ht="15" customHeight="1">
      <c r="A14254" s="19" t="str">
        <f>VLOOKUP(B14254,segédtábla!$A$1:$C$156,3,FALSE)</f>
        <v>5+2</v>
      </c>
      <c r="B14254" s="226" t="s">
        <v>1311</v>
      </c>
      <c r="C14254" s="178" t="str">
        <f>VLOOKUP(B14254,segédtábla!$A$1:$C$156,2,FALSE)</f>
        <v>Árgyellán István Augusto</v>
      </c>
      <c r="D14254" s="4" t="s">
        <v>1436</v>
      </c>
      <c r="E14254" s="332" t="str">
        <f>VLOOKUP(C14254,'Havi KM'!A:S,4,FALSE)</f>
        <v xml:space="preserve">     1 504,17 km</v>
      </c>
      <c r="F14254" s="163"/>
    </row>
    <row r="14255" spans="1:6" ht="15" customHeight="1">
      <c r="A14255" s="19" t="str">
        <f>VLOOKUP(B14255,segédtábla!$A$1:$C$156,3,FALSE)</f>
        <v>1/1.</v>
      </c>
      <c r="B14255" s="226" t="s">
        <v>1165</v>
      </c>
      <c r="C14255" s="178" t="str">
        <f>VLOOKUP(B14255,segédtábla!$A$1:$C$156,2,FALSE)</f>
        <v>Szabó Levente</v>
      </c>
      <c r="D14255" s="4" t="s">
        <v>11701</v>
      </c>
      <c r="E14255" s="332" t="str">
        <f>VLOOKUP(C14255,'Havi KM'!A:S,4,FALSE)</f>
        <v xml:space="preserve">     2 412,32 km</v>
      </c>
      <c r="F14255" s="163"/>
    </row>
    <row r="14256" spans="1:6" ht="15" customHeight="1">
      <c r="A14256" s="19" t="str">
        <f>VLOOKUP(B14256,segédtábla!$A$1:$C$156,3,FALSE)</f>
        <v>11+3</v>
      </c>
      <c r="B14256" s="226" t="s">
        <v>1221</v>
      </c>
      <c r="C14256" s="178" t="str">
        <f>VLOOKUP(B14256,segédtábla!$A$1:$C$156,2,FALSE)</f>
        <v>Vass István</v>
      </c>
      <c r="D14256" s="4" t="s">
        <v>11699</v>
      </c>
      <c r="E14256" s="332" t="e">
        <f>VLOOKUP(C14256,'Havi KM'!A:S,4,FALSE)</f>
        <v>#N/A</v>
      </c>
      <c r="F14256" s="163"/>
    </row>
    <row r="14257" spans="1:6" ht="15" customHeight="1">
      <c r="A14257" s="19" t="e">
        <f>VLOOKUP(B14257,segédtábla!$A$1:$C$156,3,FALSE)</f>
        <v>#N/A</v>
      </c>
      <c r="B14257" s="11"/>
      <c r="C14257" s="13" t="e">
        <f>VLOOKUP(B14257,segédtábla!$A$1:$C$156,2,FALSE)</f>
        <v>#N/A</v>
      </c>
      <c r="D14257" s="5"/>
      <c r="E14257" s="332" t="e">
        <f>VLOOKUP(C14257,'Havi KM'!A:S,4,FALSE)</f>
        <v>#N/A</v>
      </c>
      <c r="F14257" s="163"/>
    </row>
    <row r="14258" spans="1:6" ht="15" customHeight="1">
      <c r="A14258" s="19" t="str">
        <f>VLOOKUP(B14258,segédtábla!$A$1:$C$156,3,FALSE)</f>
        <v>5+2</v>
      </c>
      <c r="B14258" s="226" t="s">
        <v>1200</v>
      </c>
      <c r="C14258" s="13" t="str">
        <f>VLOOKUP(B14258,segédtábla!$A$1:$C$156,2,FALSE)</f>
        <v>Giber Zoltán</v>
      </c>
      <c r="D14258" s="5" t="s">
        <v>1436</v>
      </c>
      <c r="E14258" s="332" t="str">
        <f>VLOOKUP(C14258,'Havi KM'!A:S,4,FALSE)</f>
        <v xml:space="preserve">     1 523,35 km</v>
      </c>
      <c r="F14258" s="163"/>
    </row>
    <row r="14259" spans="1:6" ht="15" customHeight="1">
      <c r="A14259" s="19" t="str">
        <f>VLOOKUP(B14259,segédtábla!$A$1:$C$156,3,FALSE)</f>
        <v>11+3</v>
      </c>
      <c r="B14259" s="226" t="s">
        <v>1321</v>
      </c>
      <c r="C14259" s="13" t="str">
        <f>VLOOKUP(B14259,segédtábla!$A$1:$C$156,2,FALSE)</f>
        <v>Kovács Márton Péter</v>
      </c>
      <c r="D14259" s="5" t="s">
        <v>11719</v>
      </c>
      <c r="E14259" s="332" t="str">
        <f>VLOOKUP(C14259,'Havi KM'!A:S,4,FALSE)</f>
        <v xml:space="preserve">     2 936,38 km</v>
      </c>
      <c r="F14259" s="163"/>
    </row>
    <row r="14260" spans="1:6" ht="15" customHeight="1">
      <c r="A14260" s="19" t="e">
        <f>VLOOKUP(B14260,segédtábla!$A$1:$C$156,3,FALSE)</f>
        <v>#N/A</v>
      </c>
      <c r="B14260" s="11"/>
      <c r="C14260" s="13" t="e">
        <f>VLOOKUP(B14260,segédtábla!$A$1:$C$156,2,FALSE)</f>
        <v>#N/A</v>
      </c>
      <c r="D14260" s="5"/>
      <c r="E14260" s="332" t="e">
        <f>VLOOKUP(C14260,'Havi KM'!A:S,4,FALSE)</f>
        <v>#N/A</v>
      </c>
      <c r="F14260" s="163"/>
    </row>
    <row r="14261" spans="1:6" ht="15" customHeight="1">
      <c r="A14261" s="19" t="str">
        <f>VLOOKUP(B14261,segédtábla!$A$1:$C$156,3,FALSE)</f>
        <v>11+3</v>
      </c>
      <c r="B14261" s="226" t="s">
        <v>1366</v>
      </c>
      <c r="C14261" s="13" t="str">
        <f>VLOOKUP(B14261,segédtábla!$A$1:$C$156,2,FALSE)</f>
        <v>Busi Sándor János</v>
      </c>
      <c r="D14261" s="5" t="s">
        <v>1436</v>
      </c>
      <c r="E14261" s="332" t="str">
        <f>VLOOKUP(C14261,'Havi KM'!A:S,4,FALSE)</f>
        <v xml:space="preserve">     1 430,82 km</v>
      </c>
      <c r="F14261" s="163"/>
    </row>
    <row r="14262" spans="1:6" ht="15" customHeight="1">
      <c r="A14262" s="19" t="str">
        <f>VLOOKUP(B14262,segédtábla!$A$1:$C$156,3,FALSE)</f>
        <v>11+3</v>
      </c>
      <c r="B14262" s="226" t="s">
        <v>1319</v>
      </c>
      <c r="C14262" s="13" t="str">
        <f>VLOOKUP(B14262,segédtábla!$A$1:$C$156,2,FALSE)</f>
        <v>Simon Gábor</v>
      </c>
      <c r="D14262" s="5" t="s">
        <v>11720</v>
      </c>
      <c r="E14262" s="332" t="str">
        <f>VLOOKUP(C14262,'Havi KM'!A:S,4,FALSE)</f>
        <v xml:space="preserve">     1 814,55 km</v>
      </c>
      <c r="F14262" s="163"/>
    </row>
    <row r="14263" spans="1:6" ht="15" customHeight="1">
      <c r="A14263" s="19" t="e">
        <f>VLOOKUP(B14263,segédtábla!$A$1:$C$156,3,FALSE)</f>
        <v>#N/A</v>
      </c>
      <c r="B14263" s="11"/>
      <c r="C14263" s="13" t="e">
        <f>VLOOKUP(B14263,segédtábla!$A$1:$C$156,2,FALSE)</f>
        <v>#N/A</v>
      </c>
      <c r="D14263" s="5"/>
      <c r="E14263" s="332" t="e">
        <f>VLOOKUP(C14263,'Havi KM'!A:S,4,FALSE)</f>
        <v>#N/A</v>
      </c>
      <c r="F14263" s="163"/>
    </row>
    <row r="14264" spans="1:6" ht="15" customHeight="1">
      <c r="A14264" s="19" t="str">
        <f>VLOOKUP(B14264,segédtábla!$A$1:$C$156,3,FALSE)</f>
        <v>11+3</v>
      </c>
      <c r="B14264" s="175" t="s">
        <v>1234</v>
      </c>
      <c r="C14264" s="116" t="str">
        <f>VLOOKUP(B14264,segédtábla!$A$1:$C$156,2,FALSE)</f>
        <v>Iván Árpád Krisztián</v>
      </c>
      <c r="D14264" s="143" t="s">
        <v>11713</v>
      </c>
      <c r="E14264" s="332" t="str">
        <f>VLOOKUP(C14264,'Havi KM'!A:S,4,FALSE)</f>
        <v xml:space="preserve">      352,06 km</v>
      </c>
      <c r="F14264" s="163" t="s">
        <v>11721</v>
      </c>
    </row>
    <row r="14265" spans="1:6" ht="15" customHeight="1">
      <c r="A14265" s="19" t="str">
        <f>VLOOKUP(B14265,segédtábla!$A$1:$C$156,3,FALSE)</f>
        <v>5+2</v>
      </c>
      <c r="B14265" s="226" t="s">
        <v>10979</v>
      </c>
      <c r="C14265" s="13" t="str">
        <f>VLOOKUP(B14265,segédtábla!$A$1:$C$156,2,FALSE)</f>
        <v>Richter Róbert Csaba</v>
      </c>
      <c r="D14265" s="5" t="s">
        <v>11722</v>
      </c>
      <c r="E14265" s="332" t="str">
        <f>VLOOKUP(C14265,'Havi KM'!A:S,4,FALSE)</f>
        <v xml:space="preserve">     1 942,76 km</v>
      </c>
      <c r="F14265" s="163"/>
    </row>
    <row r="14266" spans="1:6" ht="15" customHeight="1">
      <c r="A14266" s="19" t="str">
        <f>VLOOKUP(B14266,segédtábla!$A$1:$C$156,3,FALSE)</f>
        <v>2/1.</v>
      </c>
      <c r="B14266" s="226" t="s">
        <v>5289</v>
      </c>
      <c r="C14266" s="319" t="str">
        <f>VLOOKUP(B14266,segédtábla!$A$1:$C$156,2,FALSE)</f>
        <v>Molárovits Zoltán Edvin</v>
      </c>
      <c r="D14266" s="188" t="s">
        <v>11723</v>
      </c>
      <c r="E14266" s="332" t="str">
        <f>VLOOKUP(C14266,'Havi KM'!A:S,4,FALSE)</f>
        <v xml:space="preserve">     2 145,93 km</v>
      </c>
      <c r="F14266" s="363" t="s">
        <v>11700</v>
      </c>
    </row>
    <row r="14267" spans="1:6" ht="15" customHeight="1">
      <c r="A14267" s="19" t="str">
        <f>VLOOKUP(B14267,segédtábla!$A$1:$C$156,3,FALSE)</f>
        <v>5+2</v>
      </c>
      <c r="B14267" s="226" t="s">
        <v>1181</v>
      </c>
      <c r="C14267" s="13" t="str">
        <f>VLOOKUP(B14267,segédtábla!$A$1:$C$156,2,FALSE)</f>
        <v>Lázár Gábor</v>
      </c>
      <c r="D14267" s="5" t="s">
        <v>11724</v>
      </c>
      <c r="E14267" s="332" t="str">
        <f>VLOOKUP(C14267,'Havi KM'!A:S,4,FALSE)</f>
        <v xml:space="preserve">     1 156,79 km</v>
      </c>
      <c r="F14267" s="163"/>
    </row>
    <row r="14268" spans="1:6" ht="15" customHeight="1">
      <c r="A14268" s="19" t="str">
        <f>VLOOKUP(B14268,segédtábla!$A$1:$C$156,3,FALSE)</f>
        <v>5+2</v>
      </c>
      <c r="B14268" s="226" t="s">
        <v>1317</v>
      </c>
      <c r="C14268" s="13" t="str">
        <f>VLOOKUP(B14268,segédtábla!$A$1:$C$156,2,FALSE)</f>
        <v>Tőzsér Gábor</v>
      </c>
      <c r="D14268" s="5" t="s">
        <v>11725</v>
      </c>
      <c r="E14268" s="332" t="str">
        <f>VLOOKUP(C14268,'Havi KM'!A:S,4,FALSE)</f>
        <v xml:space="preserve">     1 375,22 km</v>
      </c>
      <c r="F14268" s="163"/>
    </row>
    <row r="14269" spans="1:6" ht="15" customHeight="1">
      <c r="A14269" s="19" t="str">
        <f>VLOOKUP(B14269,segédtábla!$A$1:$C$156,3,FALSE)</f>
        <v>11+3</v>
      </c>
      <c r="B14269" s="226" t="s">
        <v>1183</v>
      </c>
      <c r="C14269" s="13" t="str">
        <f>VLOOKUP(B14269,segédtábla!$A$1:$C$156,2,FALSE)</f>
        <v>Kelemen Imre</v>
      </c>
      <c r="D14269" s="5" t="s">
        <v>11726</v>
      </c>
      <c r="E14269" s="332" t="str">
        <f>VLOOKUP(C14269,'Havi KM'!A:S,4,FALSE)</f>
        <v xml:space="preserve">     2 133,94 km</v>
      </c>
      <c r="F14269" s="363" t="s">
        <v>11702</v>
      </c>
    </row>
    <row r="14270" spans="1:6" ht="15" customHeight="1">
      <c r="A14270" s="19" t="str">
        <f>VLOOKUP(B14270,segédtábla!$A$1:$C$156,3,FALSE)</f>
        <v>10+4</v>
      </c>
      <c r="B14270" s="226" t="s">
        <v>1193</v>
      </c>
      <c r="C14270" s="13" t="s">
        <v>1007</v>
      </c>
      <c r="D14270" s="5" t="s">
        <v>11727</v>
      </c>
      <c r="E14270" s="332" t="str">
        <f>VLOOKUP(C14270,'Havi KM'!A:S,4,FALSE)</f>
        <v xml:space="preserve">     1 375,91 km</v>
      </c>
      <c r="F14270" s="163"/>
    </row>
    <row r="14271" spans="1:6" ht="15" customHeight="1">
      <c r="A14271" s="19" t="str">
        <f>VLOOKUP(B14271,segédtábla!$A$1:$C$156,3,FALSE)</f>
        <v>11+3</v>
      </c>
      <c r="B14271" s="226" t="s">
        <v>1405</v>
      </c>
      <c r="C14271" s="13" t="str">
        <f>VLOOKUP(B14271,segédtábla!$A$1:$C$156,2,FALSE)</f>
        <v>Marton Péter</v>
      </c>
      <c r="D14271" s="5" t="s">
        <v>11728</v>
      </c>
      <c r="E14271" s="332" t="str">
        <f>VLOOKUP(C14271,'Havi KM'!A:S,4,FALSE)</f>
        <v xml:space="preserve">     1 405,83 km</v>
      </c>
      <c r="F14271" s="231" t="s">
        <v>11729</v>
      </c>
    </row>
    <row r="14272" spans="1:6" ht="15" customHeight="1">
      <c r="A14272" s="19" t="e">
        <f>VLOOKUP(B14272,segédtábla!$A$1:$C$156,3,FALSE)</f>
        <v>#N/A</v>
      </c>
      <c r="B14272" s="11"/>
      <c r="C14272" s="13" t="e">
        <f>VLOOKUP(B14272,segédtábla!$A$1:$C$156,2,FALSE)</f>
        <v>#N/A</v>
      </c>
      <c r="D14272" s="5"/>
      <c r="E14272" s="332" t="e">
        <f>VLOOKUP(C14272,'Havi KM'!A:S,4,FALSE)</f>
        <v>#N/A</v>
      </c>
      <c r="F14272" s="163"/>
    </row>
    <row r="14273" spans="1:6" ht="15" customHeight="1">
      <c r="A14273" s="19" t="e">
        <f>VLOOKUP(B14273,segédtábla!$A$1:$C$156,3,FALSE)</f>
        <v>#N/A</v>
      </c>
      <c r="B14273" s="11"/>
      <c r="C14273" s="13" t="e">
        <f>VLOOKUP(B14273,segédtábla!$A$1:$C$156,2,FALSE)</f>
        <v>#N/A</v>
      </c>
      <c r="D14273" s="5"/>
      <c r="E14273" s="332" t="e">
        <f>VLOOKUP(C14273,'Havi KM'!A:S,4,FALSE)</f>
        <v>#N/A</v>
      </c>
      <c r="F14273" s="163"/>
    </row>
    <row r="14274" spans="1:6" ht="15" customHeight="1">
      <c r="A14274" s="19" t="e">
        <f>VLOOKUP(B14274,segédtábla!$A$1:$C$156,3,FALSE)</f>
        <v>#N/A</v>
      </c>
      <c r="B14274" s="11"/>
      <c r="C14274" s="13" t="e">
        <f>VLOOKUP(B14274,segédtábla!$A$1:$C$156,2,FALSE)</f>
        <v>#N/A</v>
      </c>
      <c r="D14274" s="5"/>
      <c r="E14274" s="332" t="e">
        <f>VLOOKUP(C14274,'Havi KM'!A:S,4,FALSE)</f>
        <v>#N/A</v>
      </c>
      <c r="F14274" s="163"/>
    </row>
    <row r="14275" spans="1:6" ht="15" customHeight="1">
      <c r="A14275" s="19" t="str">
        <f>VLOOKUP(B14275,segédtábla!$A$1:$C$156,3,FALSE)</f>
        <v>11+3</v>
      </c>
      <c r="B14275" s="428" t="s">
        <v>1234</v>
      </c>
      <c r="C14275" s="429" t="str">
        <f>VLOOKUP(B14275,segédtábla!$A$1:$C$156,2,FALSE)</f>
        <v>Iván Árpád Krisztián</v>
      </c>
      <c r="D14275" s="240" t="s">
        <v>1663</v>
      </c>
      <c r="E14275" s="332" t="str">
        <f>VLOOKUP(C14275,'Havi KM'!A:S,4,FALSE)</f>
        <v xml:space="preserve">      352,06 km</v>
      </c>
      <c r="F14275" s="163" t="s">
        <v>11730</v>
      </c>
    </row>
    <row r="14276" spans="1:6" ht="15" customHeight="1">
      <c r="A14276" s="19" t="str">
        <f>VLOOKUP(B14276,segédtábla!$A$1:$C$156,3,FALSE)</f>
        <v>5+2</v>
      </c>
      <c r="B14276" s="428" t="s">
        <v>10870</v>
      </c>
      <c r="C14276" s="429" t="str">
        <f>VLOOKUP(B14276,segédtábla!$A$1:$C$156,2,FALSE)</f>
        <v>Kern Károly János</v>
      </c>
      <c r="D14276" s="240" t="s">
        <v>1663</v>
      </c>
      <c r="E14276" s="332" t="str">
        <f>VLOOKUP(C14276,'Havi KM'!A:S,4,FALSE)</f>
        <v xml:space="preserve">      530,73 km</v>
      </c>
      <c r="F14276" s="163" t="s">
        <v>11731</v>
      </c>
    </row>
    <row r="14277" spans="1:6" ht="15" customHeight="1">
      <c r="A14277" s="19" t="str">
        <f>VLOOKUP(B14277,segédtábla!$A$1:$C$156,3,FALSE)</f>
        <v>5+2</v>
      </c>
      <c r="B14277" s="175" t="s">
        <v>1269</v>
      </c>
      <c r="C14277" s="116" t="str">
        <f>VLOOKUP(B14277,segédtábla!$A$1:$C$156,2,FALSE)</f>
        <v>Bagi Lajos + Bagi Márió</v>
      </c>
      <c r="D14277" s="143" t="s">
        <v>11732</v>
      </c>
      <c r="E14277" s="332" t="e">
        <f>VLOOKUP(C14277,'Havi KM'!A:S,4,FALSE)</f>
        <v>#N/A</v>
      </c>
      <c r="F14277" s="163"/>
    </row>
    <row r="14279" spans="1:6" ht="15" customHeight="1">
      <c r="A14279" s="10"/>
      <c r="B14279" s="16"/>
      <c r="C14279" s="263">
        <v>46114</v>
      </c>
      <c r="D14279" s="237" t="str">
        <f>TEXT(C14279,"dddd")</f>
        <v>Thursday</v>
      </c>
      <c r="E14279" s="330"/>
      <c r="F14279" s="227">
        <f>+COUNTA(B14282:B14282)</f>
        <v>0</v>
      </c>
    </row>
    <row r="14280" spans="1:6" ht="15" customHeight="1">
      <c r="C14280" s="355"/>
    </row>
    <row r="14281" spans="1:6" ht="15" customHeight="1">
      <c r="A14281" s="7" t="s">
        <v>1136</v>
      </c>
      <c r="B14281" s="8" t="s">
        <v>1137</v>
      </c>
      <c r="C14281" s="9" t="s">
        <v>1138</v>
      </c>
      <c r="D14281" s="9" t="s">
        <v>1139</v>
      </c>
      <c r="E14281" s="331" t="s">
        <v>1140</v>
      </c>
      <c r="F14281" s="9" t="s">
        <v>1141</v>
      </c>
    </row>
    <row r="14282" spans="1:6" ht="15" customHeight="1">
      <c r="A14282" s="19" t="e">
        <f>VLOOKUP(B14282,segédtábla!$A$1:$C$156,3,FALSE)</f>
        <v>#N/A</v>
      </c>
      <c r="B14282" s="11"/>
      <c r="C14282" s="13" t="e">
        <f>VLOOKUP(B14282,segédtábla!$A$1:$C$156,2,FALSE)</f>
        <v>#N/A</v>
      </c>
      <c r="D14282" s="5"/>
      <c r="E14282" s="332" t="e">
        <f>VLOOKUP(C14282,'Havi KM'!A:S,4,FALSE)</f>
        <v>#N/A</v>
      </c>
      <c r="F14282" s="163"/>
    </row>
    <row r="14283" spans="1:6" ht="15" customHeight="1">
      <c r="A14283" s="19" t="str">
        <f>VLOOKUP(B14283,segédtábla!$A$1:$C$156,3,FALSE)</f>
        <v>5+2</v>
      </c>
      <c r="B14283" s="226" t="s">
        <v>1328</v>
      </c>
      <c r="C14283" s="13" t="str">
        <f>VLOOKUP(B14283,segédtábla!$A$1:$C$156,2,FALSE)</f>
        <v>Majer Dominik - Charter</v>
      </c>
      <c r="D14283" s="240" t="s">
        <v>11733</v>
      </c>
      <c r="E14283" s="332" t="e">
        <f>VLOOKUP(C14283,'Havi KM'!A:S,4,FALSE)</f>
        <v>#N/A</v>
      </c>
      <c r="F14283" s="231"/>
    </row>
    <row r="14284" spans="1:6" ht="15" customHeight="1">
      <c r="A14284" s="19" t="e">
        <f>VLOOKUP(B14284,segédtábla!$A$1:$C$156,3,FALSE)</f>
        <v>#N/A</v>
      </c>
      <c r="B14284" s="11"/>
      <c r="C14284" s="13" t="e">
        <f>VLOOKUP(B14284,segédtábla!$A$1:$C$156,2,FALSE)</f>
        <v>#N/A</v>
      </c>
      <c r="D14284" s="5"/>
      <c r="E14284" s="332" t="e">
        <f>VLOOKUP(C14284,'Havi KM'!A:S,4,FALSE)</f>
        <v>#N/A</v>
      </c>
      <c r="F14284" s="163"/>
    </row>
    <row r="14285" spans="1:6" ht="15" customHeight="1">
      <c r="A14285" s="19" t="str">
        <f>VLOOKUP(B14285,segédtábla!$A$1:$C$156,3,FALSE)</f>
        <v>5+2</v>
      </c>
      <c r="B14285" s="428" t="s">
        <v>1337</v>
      </c>
      <c r="C14285" s="429" t="str">
        <f>VLOOKUP(B14285,segédtábla!$A$1:$C$156,2,FALSE)</f>
        <v>Kozma István / Farkas Rudolf</v>
      </c>
      <c r="D14285" s="240" t="s">
        <v>1663</v>
      </c>
      <c r="E14285" s="332" t="e">
        <f>VLOOKUP(C14285,'Havi KM'!A:S,4,FALSE)</f>
        <v>#N/A</v>
      </c>
      <c r="F14285" s="163"/>
    </row>
    <row r="14286" spans="1:6" ht="15" customHeight="1">
      <c r="A14286" s="19" t="str">
        <f>VLOOKUP(B14286,segédtábla!$A$1:$C$156,3,FALSE)</f>
        <v>11+3</v>
      </c>
      <c r="B14286" s="428" t="s">
        <v>1296</v>
      </c>
      <c r="C14286" s="429" t="str">
        <f>VLOOKUP(B14286,segédtábla!$A$1:$C$156,2,FALSE)</f>
        <v>Kálóczi Péter</v>
      </c>
      <c r="D14286" s="240" t="s">
        <v>1663</v>
      </c>
      <c r="E14286" s="332" t="str">
        <f>VLOOKUP(C14286,'Havi KM'!A:S,4,FALSE)</f>
        <v xml:space="preserve">      933,04 km</v>
      </c>
      <c r="F14286" s="163"/>
    </row>
    <row r="14287" spans="1:6" ht="15" customHeight="1">
      <c r="A14287" s="19" t="str">
        <f>VLOOKUP(B14287,segédtábla!$A$1:$C$156,3,FALSE)</f>
        <v>5+2</v>
      </c>
      <c r="B14287" s="428" t="s">
        <v>1163</v>
      </c>
      <c r="C14287" s="429" t="str">
        <f>VLOOKUP(B14287,segédtábla!$A$1:$C$156,2,FALSE)</f>
        <v>Popovics Dávid</v>
      </c>
      <c r="D14287" s="240" t="s">
        <v>1663</v>
      </c>
      <c r="E14287" s="332" t="str">
        <f>VLOOKUP(C14287,'Havi KM'!A:S,4,FALSE)</f>
        <v xml:space="preserve">     1 838,04 km</v>
      </c>
      <c r="F14287" s="163"/>
    </row>
    <row r="14288" spans="1:6" ht="15" customHeight="1">
      <c r="A14288" s="19" t="str">
        <f>VLOOKUP(B14288,segédtábla!$A$1:$C$156,3,FALSE)</f>
        <v>5+2</v>
      </c>
      <c r="B14288" s="428" t="s">
        <v>1175</v>
      </c>
      <c r="C14288" s="429" t="str">
        <f>VLOOKUP(B14288,segédtábla!$A$1:$C$156,2,FALSE)</f>
        <v>Iklódi Sándor</v>
      </c>
      <c r="D14288" s="240" t="s">
        <v>1663</v>
      </c>
      <c r="E14288" s="332" t="str">
        <f>VLOOKUP(C14288,'Havi KM'!A:S,4,FALSE)</f>
        <v xml:space="preserve">     1 161,24 km</v>
      </c>
      <c r="F14288" s="163"/>
    </row>
    <row r="14289" spans="1:6" ht="15" customHeight="1">
      <c r="A14289" s="19" t="str">
        <f>VLOOKUP(B14289,segédtábla!$A$1:$C$156,3,FALSE)</f>
        <v>11+2</v>
      </c>
      <c r="B14289" s="428" t="s">
        <v>1197</v>
      </c>
      <c r="C14289" s="429" t="str">
        <f>VLOOKUP(B14289,segédtábla!$A$1:$C$156,2,FALSE)</f>
        <v>Csepeti Péter</v>
      </c>
      <c r="D14289" s="240" t="s">
        <v>1663</v>
      </c>
      <c r="E14289" s="332" t="str">
        <f>VLOOKUP(C14289,'Havi KM'!A:S,4,FALSE)</f>
        <v xml:space="preserve">      982,79 km</v>
      </c>
      <c r="F14289" s="163" t="s">
        <v>10014</v>
      </c>
    </row>
    <row r="14290" spans="1:6" ht="15" customHeight="1">
      <c r="A14290" s="19" t="str">
        <f>VLOOKUP(B14290,segédtábla!$A$1:$C$156,3,FALSE)</f>
        <v>11+3</v>
      </c>
      <c r="B14290" s="428" t="s">
        <v>1189</v>
      </c>
      <c r="C14290" s="429" t="str">
        <f>VLOOKUP(B14290,segédtábla!$A$1:$C$156,2,FALSE)</f>
        <v>Tatarek Sándor</v>
      </c>
      <c r="D14290" s="240" t="s">
        <v>1663</v>
      </c>
      <c r="E14290" s="332" t="str">
        <f>VLOOKUP(C14290,'Havi KM'!A:S,4,FALSE)</f>
        <v xml:space="preserve">      823,62 km</v>
      </c>
      <c r="F14290" s="163" t="s">
        <v>11734</v>
      </c>
    </row>
    <row r="14292" spans="1:6" ht="15" customHeight="1">
      <c r="A14292" s="10"/>
      <c r="B14292" s="16"/>
      <c r="C14292" s="263">
        <v>46115</v>
      </c>
      <c r="D14292" s="237" t="str">
        <f>TEXT(C14292,"dddd")</f>
        <v>Friday</v>
      </c>
      <c r="E14292" s="330"/>
      <c r="F14292" s="227">
        <f>+COUNTA(B14295:B14301)</f>
        <v>6</v>
      </c>
    </row>
    <row r="14293" spans="1:6" ht="15" customHeight="1">
      <c r="C14293" s="355"/>
    </row>
    <row r="14294" spans="1:6" ht="15" customHeight="1">
      <c r="A14294" s="7" t="s">
        <v>1136</v>
      </c>
      <c r="B14294" s="8" t="s">
        <v>1137</v>
      </c>
      <c r="C14294" s="9" t="s">
        <v>1138</v>
      </c>
      <c r="D14294" s="9" t="s">
        <v>1139</v>
      </c>
      <c r="E14294" s="331" t="s">
        <v>1140</v>
      </c>
      <c r="F14294" s="9" t="s">
        <v>1141</v>
      </c>
    </row>
    <row r="14295" spans="1:6" ht="15" customHeight="1">
      <c r="A14295" s="19" t="str">
        <f>VLOOKUP(B14295,segédtábla!$A$1:$C$156,3,FALSE)</f>
        <v>11+3</v>
      </c>
      <c r="B14295" s="226" t="s">
        <v>1579</v>
      </c>
      <c r="C14295" s="13" t="str">
        <f>VLOOKUP(B14295,segédtábla!$A$1:$C$156,2,FALSE)</f>
        <v>Mellencsuk Attila</v>
      </c>
      <c r="D14295" s="5" t="s">
        <v>1436</v>
      </c>
      <c r="E14295" s="332" t="str">
        <f>VLOOKUP(C14295,'Havi KM'!A:S,4,FALSE)</f>
        <v xml:space="preserve">     1 884,28 km</v>
      </c>
      <c r="F14295" s="163"/>
    </row>
    <row r="14296" spans="1:6" ht="15" customHeight="1">
      <c r="A14296" s="19" t="str">
        <f>VLOOKUP(B14296,segédtábla!$A$1:$C$156,3,FALSE)</f>
        <v>11+3</v>
      </c>
      <c r="B14296" s="226" t="s">
        <v>1231</v>
      </c>
      <c r="C14296" s="13" t="str">
        <f>VLOOKUP(B14296,segédtábla!$A$1:$C$156,2,FALSE)</f>
        <v>Pásztor István- Charter</v>
      </c>
      <c r="D14296" s="5" t="s">
        <v>11735</v>
      </c>
      <c r="E14296" s="332" t="e">
        <f>VLOOKUP(C14296,'Havi KM'!A:S,4,FALSE)</f>
        <v>#N/A</v>
      </c>
      <c r="F14296" s="163"/>
    </row>
    <row r="14297" spans="1:6" ht="15" customHeight="1">
      <c r="A14297" s="19" t="e">
        <f>VLOOKUP(B14297,segédtábla!$A$1:$C$156,3,FALSE)</f>
        <v>#N/A</v>
      </c>
      <c r="B14297" s="11"/>
      <c r="C14297" s="13" t="e">
        <f>VLOOKUP(B14297,segédtábla!$A$1:$C$156,2,FALSE)</f>
        <v>#N/A</v>
      </c>
      <c r="D14297" s="5"/>
      <c r="E14297" s="332" t="e">
        <f>VLOOKUP(C14297,'Havi KM'!A:S,4,FALSE)</f>
        <v>#N/A</v>
      </c>
      <c r="F14297" s="163"/>
    </row>
    <row r="14298" spans="1:6" ht="15" customHeight="1">
      <c r="A14298" s="19" t="str">
        <f>VLOOKUP(B14298,segédtábla!$A$1:$C$156,3,FALSE)</f>
        <v>11+3</v>
      </c>
      <c r="B14298" s="175" t="s">
        <v>1195</v>
      </c>
      <c r="C14298" s="116" t="str">
        <f>VLOOKUP(B14298,segédtábla!$A$1:$C$156,2,FALSE)</f>
        <v>Hallók Gábor</v>
      </c>
      <c r="D14298" s="143" t="s">
        <v>11736</v>
      </c>
      <c r="E14298" s="332" t="str">
        <f>VLOOKUP(C14298,'Havi KM'!A:S,4,FALSE)</f>
        <v xml:space="preserve">     2 457,27 km</v>
      </c>
      <c r="F14298" s="363" t="s">
        <v>11737</v>
      </c>
    </row>
    <row r="14299" spans="1:6" ht="15" customHeight="1">
      <c r="A14299" s="19" t="str">
        <f>VLOOKUP(B14299,segédtábla!$A$1:$C$156,3,FALSE)</f>
        <v>11+3</v>
      </c>
      <c r="B14299" s="226" t="s">
        <v>10919</v>
      </c>
      <c r="C14299" s="13" t="str">
        <f>VLOOKUP(B14299,segédtábla!$A$1:$C$156,2,FALSE)</f>
        <v>Lakatos Róbert</v>
      </c>
      <c r="D14299" s="5" t="s">
        <v>11738</v>
      </c>
      <c r="E14299" s="332" t="str">
        <f>VLOOKUP(C14299,'Havi KM'!A:S,4,FALSE)</f>
        <v xml:space="preserve">     1 983,87 km</v>
      </c>
      <c r="F14299" s="363" t="s">
        <v>11739</v>
      </c>
    </row>
    <row r="14300" spans="1:6" ht="15" customHeight="1">
      <c r="A14300" s="19" t="str">
        <f>VLOOKUP(B14300,segédtábla!$A$1:$C$156,3,FALSE)</f>
        <v>11+3</v>
      </c>
      <c r="B14300" s="226" t="s">
        <v>1223</v>
      </c>
      <c r="C14300" s="13" t="str">
        <f>VLOOKUP(B14300,segédtábla!$A$1:$C$156,2,FALSE)</f>
        <v>Molnár Lajos</v>
      </c>
      <c r="D14300" s="5" t="s">
        <v>11740</v>
      </c>
      <c r="E14300" s="332" t="str">
        <f>VLOOKUP(C14300,'Havi KM'!A:S,4,FALSE)</f>
        <v xml:space="preserve">     2 738,73 km</v>
      </c>
      <c r="F14300" s="363" t="s">
        <v>11702</v>
      </c>
    </row>
    <row r="14301" spans="1:6" ht="15" customHeight="1">
      <c r="A14301" s="19" t="str">
        <f>VLOOKUP(B14301,segédtábla!$A$1:$C$156,3,FALSE)</f>
        <v>11+3</v>
      </c>
      <c r="B14301" s="226" t="s">
        <v>1372</v>
      </c>
      <c r="C14301" s="13" t="str">
        <f>VLOOKUP(B14301,segédtábla!$A$1:$C$156,2,FALSE)</f>
        <v>Lutz Márk Richárd</v>
      </c>
      <c r="D14301" s="5" t="s">
        <v>11741</v>
      </c>
      <c r="E14301" s="332" t="str">
        <f>VLOOKUP(C14301,'Havi KM'!A:S,4,FALSE)</f>
        <v xml:space="preserve">     2 443,97 km</v>
      </c>
      <c r="F14301" s="363" t="s">
        <v>11739</v>
      </c>
    </row>
    <row r="14302" spans="1:6" ht="15" customHeight="1">
      <c r="A14302" s="19" t="str">
        <f>VLOOKUP(B14302,segédtábla!$A$1:$C$156,3,FALSE)</f>
        <v>11+3</v>
      </c>
      <c r="B14302" s="175" t="s">
        <v>1221</v>
      </c>
      <c r="C14302" s="116" t="str">
        <f>VLOOKUP(B14302,segédtábla!$A$1:$C$156,2,FALSE)</f>
        <v>Vass István</v>
      </c>
      <c r="D14302" s="143" t="s">
        <v>11742</v>
      </c>
      <c r="E14302" s="332" t="e">
        <f>VLOOKUP(C14302,'Havi KM'!A:S,4,FALSE)</f>
        <v>#N/A</v>
      </c>
      <c r="F14302" s="363" t="s">
        <v>11743</v>
      </c>
    </row>
    <row r="14303" spans="1:6" ht="15" customHeight="1">
      <c r="A14303" s="19" t="str">
        <f>VLOOKUP(B14303,segédtábla!$A$1:$C$156,3,FALSE)</f>
        <v>11+3</v>
      </c>
      <c r="B14303" s="226" t="s">
        <v>1378</v>
      </c>
      <c r="C14303" s="13" t="str">
        <f>VLOOKUP(B14303,segédtábla!$A$1:$C$156,2,FALSE)</f>
        <v>Dalanics Zsolt</v>
      </c>
      <c r="D14303" s="5" t="s">
        <v>11744</v>
      </c>
      <c r="E14303" s="332" t="str">
        <f>VLOOKUP(C14303,'Havi KM'!A:S,4,FALSE)</f>
        <v xml:space="preserve">     1 398,48 km</v>
      </c>
      <c r="F14303" s="163"/>
    </row>
    <row r="14304" spans="1:6" ht="15" customHeight="1">
      <c r="A14304" s="19" t="str">
        <f>VLOOKUP(B14304,segédtábla!$A$1:$C$156,3,FALSE)</f>
        <v>10+4</v>
      </c>
      <c r="B14304" s="226" t="s">
        <v>1520</v>
      </c>
      <c r="C14304" s="13" t="str">
        <f>VLOOKUP(B14304,segédtábla!$A$1:$C$156,2,FALSE)</f>
        <v>Sipőcz Dániel</v>
      </c>
      <c r="D14304" s="542" t="s">
        <v>11736</v>
      </c>
      <c r="E14304" s="332" t="str">
        <f>VLOOKUP(C14304,'Havi KM'!A:S,4,FALSE)</f>
        <v xml:space="preserve">     2 677,58 km</v>
      </c>
      <c r="F14304" s="363" t="s">
        <v>11702</v>
      </c>
    </row>
    <row r="14305" spans="1:6" ht="15" customHeight="1">
      <c r="A14305" s="19" t="e">
        <f>VLOOKUP(B14305,segédtábla!$A$1:$C$156,3,FALSE)</f>
        <v>#N/A</v>
      </c>
      <c r="B14305" s="11"/>
      <c r="C14305" s="13" t="e">
        <f>VLOOKUP(B14305,segédtábla!$A$1:$C$156,2,FALSE)</f>
        <v>#N/A</v>
      </c>
      <c r="D14305" s="5"/>
      <c r="E14305" s="332" t="e">
        <f>VLOOKUP(C14305,'Havi KM'!A:S,4,FALSE)</f>
        <v>#N/A</v>
      </c>
      <c r="F14305" s="163"/>
    </row>
    <row r="14306" spans="1:6" ht="15" customHeight="1">
      <c r="A14306" s="19" t="e">
        <f>VLOOKUP(B14306,segédtábla!$A$1:$C$156,3,FALSE)</f>
        <v>#N/A</v>
      </c>
      <c r="B14306" s="11"/>
      <c r="C14306" s="13" t="e">
        <f>VLOOKUP(B14306,segédtábla!$A$1:$C$156,2,FALSE)</f>
        <v>#N/A</v>
      </c>
      <c r="D14306" s="5"/>
      <c r="E14306" s="332" t="e">
        <f>VLOOKUP(C14306,'Havi KM'!A:S,4,FALSE)</f>
        <v>#N/A</v>
      </c>
      <c r="F14306" s="163"/>
    </row>
    <row r="14308" spans="1:6" ht="15" customHeight="1">
      <c r="A14308" s="10"/>
      <c r="B14308" s="16"/>
      <c r="C14308" s="263">
        <v>46116</v>
      </c>
      <c r="D14308" s="237" t="str">
        <f>TEXT(C14308,"dddd")</f>
        <v>Saturday</v>
      </c>
      <c r="E14308" s="330"/>
      <c r="F14308" s="227">
        <f>+COUNTA(B14311:B14439)</f>
        <v>96</v>
      </c>
    </row>
    <row r="14309" spans="1:6" ht="15" customHeight="1">
      <c r="C14309" s="355"/>
    </row>
    <row r="14310" spans="1:6" ht="15" customHeight="1">
      <c r="A14310" s="7" t="s">
        <v>1136</v>
      </c>
      <c r="B14310" s="8" t="s">
        <v>1137</v>
      </c>
      <c r="C14310" s="9" t="s">
        <v>1138</v>
      </c>
      <c r="D14310" s="9" t="s">
        <v>1139</v>
      </c>
      <c r="E14310" s="331" t="s">
        <v>1140</v>
      </c>
      <c r="F14310" s="9" t="s">
        <v>1141</v>
      </c>
    </row>
    <row r="14311" spans="1:6" ht="15" customHeight="1">
      <c r="A14311" s="19" t="e">
        <f>VLOOKUP(B14311,segédtábla!$A$1:$C$156,3,FALSE)</f>
        <v>#N/A</v>
      </c>
      <c r="B14311" s="11"/>
      <c r="C14311" s="13" t="e">
        <f>VLOOKUP(B14311,segédtábla!$A$1:$C$156,2,FALSE)</f>
        <v>#N/A</v>
      </c>
      <c r="D14311" s="5"/>
      <c r="E14311" s="332" t="e">
        <f>VLOOKUP(C14311,'Havi KM'!A:S,4,FALSE)</f>
        <v>#N/A</v>
      </c>
      <c r="F14311" s="163"/>
    </row>
    <row r="14312" spans="1:6" ht="15" customHeight="1">
      <c r="A14312" s="19" t="e">
        <f>VLOOKUP(B14312,segédtábla!$A$1:$C$156,3,FALSE)</f>
        <v>#N/A</v>
      </c>
      <c r="B14312" s="11"/>
      <c r="C14312" s="13" t="e">
        <f>VLOOKUP(B14312,segédtábla!$A$1:$C$156,2,FALSE)</f>
        <v>#N/A</v>
      </c>
      <c r="D14312" s="5"/>
      <c r="E14312" s="332" t="e">
        <f>VLOOKUP(C14312,'Havi KM'!A:S,4,FALSE)</f>
        <v>#N/A</v>
      </c>
      <c r="F14312" s="163"/>
    </row>
    <row r="14314" spans="1:6" ht="15" customHeight="1">
      <c r="A14314" s="10"/>
      <c r="B14314" s="16"/>
      <c r="C14314" s="263">
        <v>46117</v>
      </c>
      <c r="D14314" s="237" t="str">
        <f>TEXT(C14314,"dddd")</f>
        <v>Sunday</v>
      </c>
      <c r="E14314" s="330"/>
      <c r="F14314" s="227">
        <f>+COUNTA(#REF!)</f>
        <v>1</v>
      </c>
    </row>
    <row r="14315" spans="1:6" ht="15" customHeight="1">
      <c r="C14315" s="355"/>
    </row>
    <row r="14316" spans="1:6" ht="15" customHeight="1">
      <c r="A14316" s="7" t="s">
        <v>1136</v>
      </c>
      <c r="B14316" s="8" t="s">
        <v>1137</v>
      </c>
      <c r="C14316" s="9" t="s">
        <v>1138</v>
      </c>
      <c r="D14316" s="9" t="s">
        <v>1139</v>
      </c>
      <c r="E14316" s="331" t="s">
        <v>1140</v>
      </c>
      <c r="F14316" s="9" t="s">
        <v>1141</v>
      </c>
    </row>
    <row r="14317" spans="1:6" ht="15" customHeight="1">
      <c r="A14317" s="19" t="e">
        <f>VLOOKUP(B14317,segédtábla!$A$1:$C$156,3,FALSE)</f>
        <v>#N/A</v>
      </c>
      <c r="B14317" s="11"/>
      <c r="C14317" s="13" t="e">
        <f>VLOOKUP(B14317,segédtábla!$A$1:$C$156,2,FALSE)</f>
        <v>#N/A</v>
      </c>
      <c r="D14317" s="5"/>
      <c r="E14317" s="332" t="e">
        <f>VLOOKUP(C14317,'Havi KM'!A:S,4,FALSE)</f>
        <v>#N/A</v>
      </c>
      <c r="F14317" s="163"/>
    </row>
    <row r="14318" spans="1:6" ht="15" customHeight="1">
      <c r="A14318" s="19" t="e">
        <f>VLOOKUP(B14318,segédtábla!$A$1:$C$156,3,FALSE)</f>
        <v>#N/A</v>
      </c>
      <c r="B14318" s="11"/>
      <c r="C14318" s="13" t="e">
        <f>VLOOKUP(B14318,segédtábla!$A$1:$C$156,2,FALSE)</f>
        <v>#N/A</v>
      </c>
      <c r="D14318" s="5"/>
      <c r="E14318" s="332" t="e">
        <f>VLOOKUP(C14318,'Havi KM'!A:S,4,FALSE)</f>
        <v>#N/A</v>
      </c>
      <c r="F14318" s="163"/>
    </row>
    <row r="14319" spans="1:6" ht="15" customHeight="1">
      <c r="A14319" s="19" t="e">
        <f>VLOOKUP(B14319,segédtábla!$A$1:$C$156,3,FALSE)</f>
        <v>#N/A</v>
      </c>
      <c r="B14319" s="11"/>
      <c r="C14319" s="13" t="e">
        <f>VLOOKUP(B14319,segédtábla!$A$1:$C$156,2,FALSE)</f>
        <v>#N/A</v>
      </c>
      <c r="D14319" s="5"/>
      <c r="E14319" s="332" t="e">
        <f>VLOOKUP(C14319,'Havi KM'!A:S,4,FALSE)</f>
        <v>#N/A</v>
      </c>
      <c r="F14319" s="163"/>
    </row>
    <row r="14321" spans="1:6" ht="15" customHeight="1">
      <c r="A14321" s="10"/>
      <c r="B14321" s="16"/>
      <c r="C14321" s="263">
        <v>46118</v>
      </c>
      <c r="D14321" s="237" t="str">
        <f>TEXT(C14321,"dddd")</f>
        <v>Monday</v>
      </c>
      <c r="E14321" s="330"/>
      <c r="F14321" s="227">
        <f>+COUNTA(B14331:B14348)</f>
        <v>15</v>
      </c>
    </row>
    <row r="14322" spans="1:6" ht="15" customHeight="1">
      <c r="C14322" s="355"/>
    </row>
    <row r="14323" spans="1:6" ht="15" customHeight="1">
      <c r="A14323" s="7" t="s">
        <v>1136</v>
      </c>
      <c r="B14323" s="8" t="s">
        <v>1137</v>
      </c>
      <c r="C14323" s="9" t="s">
        <v>1138</v>
      </c>
      <c r="D14323" s="9" t="s">
        <v>1139</v>
      </c>
      <c r="E14323" s="331" t="s">
        <v>1140</v>
      </c>
      <c r="F14323" s="9" t="s">
        <v>1141</v>
      </c>
    </row>
    <row r="14324" spans="1:6" ht="15" customHeight="1">
      <c r="A14324" s="19" t="str">
        <f>VLOOKUP(B14324,segédtábla!$A$1:$C$156,3,FALSE)</f>
        <v>5+2</v>
      </c>
      <c r="B14324" s="226" t="s">
        <v>1149</v>
      </c>
      <c r="C14324" s="13" t="str">
        <f>VLOOKUP(B14324,segédtábla!$A$1:$C$156,2,FALSE)</f>
        <v>Létai Ferenc + Létainé Zsuzsa</v>
      </c>
      <c r="D14324" s="5" t="s">
        <v>11745</v>
      </c>
      <c r="E14324" s="332" t="e">
        <f>VLOOKUP(C14324,'Havi KM'!A:S,4,FALSE)</f>
        <v>#N/A</v>
      </c>
      <c r="F14324" s="163"/>
    </row>
    <row r="14325" spans="1:6" ht="15" customHeight="1">
      <c r="A14325" s="19" t="str">
        <f>VLOOKUP(B14325,segédtábla!$A$1:$C$156,3,FALSE)</f>
        <v>5+2</v>
      </c>
      <c r="B14325" s="226" t="s">
        <v>1278</v>
      </c>
      <c r="C14325" s="13" t="str">
        <f>VLOOKUP(B14325,segédtábla!$A$1:$C$156,2,FALSE)</f>
        <v>Adamek István + Nyíri Attila</v>
      </c>
      <c r="D14325" s="5" t="s">
        <v>11746</v>
      </c>
      <c r="E14325" s="332" t="e">
        <f>VLOOKUP(C14325,'Havi KM'!A:S,4,FALSE)</f>
        <v>#N/A</v>
      </c>
      <c r="F14325" s="163"/>
    </row>
    <row r="14326" spans="1:6" ht="15" customHeight="1">
      <c r="A14326" s="19" t="str">
        <f>VLOOKUP(B14326,segédtábla!$A$1:$C$156,3,FALSE)</f>
        <v>5+2</v>
      </c>
      <c r="B14326" s="226" t="s">
        <v>1269</v>
      </c>
      <c r="C14326" s="13" t="str">
        <f>VLOOKUP(B14326,segédtábla!$A$1:$C$156,2,FALSE)</f>
        <v>Bagi Lajos + Bagi Márió</v>
      </c>
      <c r="D14326" s="4" t="s">
        <v>11747</v>
      </c>
      <c r="E14326" s="332" t="e">
        <f>VLOOKUP(C14326,'Havi KM'!A:S,4,FALSE)</f>
        <v>#N/A</v>
      </c>
      <c r="F14326" s="163"/>
    </row>
    <row r="14327" spans="1:6" ht="15" customHeight="1">
      <c r="A14327" s="19" t="str">
        <f>VLOOKUP(B14327,segédtábla!$A$1:$C$156,3,FALSE)</f>
        <v>11+3</v>
      </c>
      <c r="B14327" s="226" t="s">
        <v>1142</v>
      </c>
      <c r="C14327" s="13" t="str">
        <f>VLOOKUP(B14327,segédtábla!$A$1:$C$156,2,FALSE)</f>
        <v>Hamecz  Zsolt + Zsoltné</v>
      </c>
      <c r="D14327" s="5" t="s">
        <v>11742</v>
      </c>
      <c r="E14327" s="332" t="e">
        <f>VLOOKUP(C14327,'Havi KM'!A:S,4,FALSE)</f>
        <v>#N/A</v>
      </c>
      <c r="F14327" s="163" t="s">
        <v>11742</v>
      </c>
    </row>
    <row r="14328" spans="1:6" ht="15" customHeight="1">
      <c r="A14328" s="19" t="str">
        <f>VLOOKUP(B14328,segédtábla!$A$1:$C$156,3,FALSE)</f>
        <v>5+2</v>
      </c>
      <c r="B14328" s="226" t="s">
        <v>1159</v>
      </c>
      <c r="C14328" s="13" t="str">
        <f>VLOOKUP(B14328,segédtábla!$A$1:$C$156,2,FALSE)</f>
        <v>Pilló József + Pillóné S. Judit</v>
      </c>
      <c r="D14328" s="4" t="s">
        <v>11748</v>
      </c>
      <c r="E14328" s="332" t="e">
        <f>VLOOKUP(C14328,'Havi KM'!A:S,4,FALSE)</f>
        <v>#N/A</v>
      </c>
      <c r="F14328" s="163"/>
    </row>
    <row r="14329" spans="1:6" ht="15" customHeight="1">
      <c r="A14329" s="19" t="str">
        <f>VLOOKUP(B14329,segédtábla!$A$1:$C$156,3,FALSE)</f>
        <v>5+2</v>
      </c>
      <c r="B14329" s="226" t="s">
        <v>1219</v>
      </c>
      <c r="C14329" s="13" t="str">
        <f>VLOOKUP(B14329,segédtábla!$A$1:$C$156,2,FALSE)</f>
        <v>Ignéczi Attila + Mura Milán</v>
      </c>
      <c r="D14329" s="5" t="s">
        <v>11749</v>
      </c>
      <c r="E14329" s="332" t="e">
        <f>VLOOKUP(C14329,'Havi KM'!A:S,4,FALSE)</f>
        <v>#N/A</v>
      </c>
      <c r="F14329" s="163"/>
    </row>
    <row r="14330" spans="1:6" ht="15" customHeight="1">
      <c r="A14330" s="19" t="e">
        <f>VLOOKUP(B14330,segédtábla!$A$1:$C$156,3,FALSE)</f>
        <v>#N/A</v>
      </c>
      <c r="B14330" s="21"/>
      <c r="C14330" s="13" t="e">
        <f>VLOOKUP(B14330,segédtábla!$A$1:$C$156,2,FALSE)</f>
        <v>#N/A</v>
      </c>
      <c r="D14330" s="5"/>
      <c r="E14330" s="332" t="e">
        <f>VLOOKUP(C14330,'Havi KM'!A:S,4,FALSE)</f>
        <v>#N/A</v>
      </c>
      <c r="F14330" s="163"/>
    </row>
    <row r="14331" spans="1:6" ht="15" customHeight="1">
      <c r="A14331" s="19" t="str">
        <f>VLOOKUP(B14331,segédtábla!$A$1:$C$156,3,FALSE)</f>
        <v>10+4</v>
      </c>
      <c r="B14331" s="507" t="s">
        <v>1191</v>
      </c>
      <c r="C14331" s="508" t="str">
        <f>VLOOKUP(B14331,segédtábla!$A$1:$C$156,2,FALSE)</f>
        <v>Leiner Gábor</v>
      </c>
      <c r="D14331" s="176" t="s">
        <v>11750</v>
      </c>
      <c r="E14331" s="332" t="str">
        <f>VLOOKUP(C14331,'Havi KM'!A:S,4,FALSE)</f>
        <v xml:space="preserve">     1 700,32 km</v>
      </c>
      <c r="F14331" s="363" t="s">
        <v>11751</v>
      </c>
    </row>
    <row r="14332" spans="1:6" ht="15" customHeight="1">
      <c r="A14332" s="19" t="str">
        <f>VLOOKUP(B14332,segédtábla!$A$1:$C$156,3,FALSE)</f>
        <v>10+4</v>
      </c>
      <c r="B14332" s="507" t="s">
        <v>1193</v>
      </c>
      <c r="C14332" s="508" t="str">
        <f>VLOOKUP(B14332,segédtábla!$A$1:$C$156,2,FALSE)</f>
        <v>Gerstmayer Zoltán</v>
      </c>
      <c r="D14332" s="176" t="s">
        <v>11752</v>
      </c>
      <c r="E14332" s="332" t="str">
        <f>VLOOKUP(C14332,'Havi KM'!A:S,4,FALSE)</f>
        <v xml:space="preserve">      0,0 km</v>
      </c>
      <c r="F14332" s="231"/>
    </row>
    <row r="14333" spans="1:6" ht="15" customHeight="1">
      <c r="A14333" s="19" t="e">
        <f>VLOOKUP(B14333,segédtábla!$A$1:$C$156,3,FALSE)</f>
        <v>#N/A</v>
      </c>
      <c r="B14333" s="21"/>
      <c r="C14333" s="13" t="e">
        <f>VLOOKUP(B14333,segédtábla!$A$1:$C$156,2,FALSE)</f>
        <v>#N/A</v>
      </c>
      <c r="D14333" s="5"/>
      <c r="E14333" s="332" t="e">
        <f>VLOOKUP(C14333,'Havi KM'!A:S,4,FALSE)</f>
        <v>#N/A</v>
      </c>
      <c r="F14333" s="163"/>
    </row>
    <row r="14334" spans="1:6" ht="15" customHeight="1">
      <c r="A14334" s="19" t="str">
        <f>VLOOKUP(B14334,segédtábla!$A$1:$C$156,3,FALSE)</f>
        <v>11+3</v>
      </c>
      <c r="B14334" s="226" t="s">
        <v>1283</v>
      </c>
      <c r="C14334" s="13" t="str">
        <f>VLOOKUP(B14334,segédtábla!$A$1:$C$156,2,FALSE)</f>
        <v>Török Attila</v>
      </c>
      <c r="D14334" s="5" t="s">
        <v>11753</v>
      </c>
      <c r="E14334" s="332" t="str">
        <f>VLOOKUP(C14334,'Havi KM'!A:S,4,FALSE)</f>
        <v xml:space="preserve">     1 669,95 km</v>
      </c>
      <c r="F14334" s="163"/>
    </row>
    <row r="14335" spans="1:6" ht="15" customHeight="1">
      <c r="A14335" s="19" t="str">
        <f>VLOOKUP(B14335,segédtábla!$A$1:$C$156,3,FALSE)</f>
        <v>5+2</v>
      </c>
      <c r="B14335" s="226" t="s">
        <v>1341</v>
      </c>
      <c r="C14335" s="13" t="str">
        <f>VLOOKUP(B14335,segédtábla!$A$1:$C$156,2,FALSE)</f>
        <v>Szegedi Zsolt</v>
      </c>
      <c r="D14335" s="5" t="s">
        <v>11754</v>
      </c>
      <c r="E14335" s="332" t="str">
        <f>VLOOKUP(C14335,'Havi KM'!A:S,4,FALSE)</f>
        <v xml:space="preserve">     1 560,76 km</v>
      </c>
      <c r="F14335" s="163"/>
    </row>
    <row r="14336" spans="1:6" ht="15" customHeight="1">
      <c r="A14336" s="19" t="e">
        <f>VLOOKUP(B14336,segédtábla!$A$1:$C$156,3,FALSE)</f>
        <v>#N/A</v>
      </c>
      <c r="B14336" s="11"/>
      <c r="C14336" s="13" t="e">
        <f>VLOOKUP(B14336,segédtábla!$A$1:$C$156,2,FALSE)</f>
        <v>#N/A</v>
      </c>
      <c r="D14336" s="5"/>
      <c r="E14336" s="332" t="e">
        <f>VLOOKUP(C14336,'Havi KM'!A:S,4,FALSE)</f>
        <v>#N/A</v>
      </c>
      <c r="F14336" s="231"/>
    </row>
    <row r="14337" spans="1:6" ht="15" customHeight="1">
      <c r="A14337" s="19" t="str">
        <f>VLOOKUP(B14337,segédtábla!$A$1:$C$156,3,FALSE)</f>
        <v>10+3</v>
      </c>
      <c r="B14337" s="226" t="s">
        <v>1358</v>
      </c>
      <c r="C14337" s="13" t="str">
        <f>VLOOKUP(B14337,segédtábla!$A$1:$C$156,2,FALSE)</f>
        <v>Tóth Attila</v>
      </c>
      <c r="D14337" s="5" t="s">
        <v>11755</v>
      </c>
      <c r="E14337" s="332" t="str">
        <f>VLOOKUP(C14337,'Havi KM'!A:S,4,FALSE)</f>
        <v xml:space="preserve">      626,64 km</v>
      </c>
      <c r="F14337" s="163" t="s">
        <v>11756</v>
      </c>
    </row>
    <row r="14338" spans="1:6" ht="15" customHeight="1">
      <c r="A14338" s="19" t="str">
        <f>VLOOKUP(B14338,segédtábla!$A$1:$C$156,3,FALSE)</f>
        <v>5+2</v>
      </c>
      <c r="B14338" s="226" t="s">
        <v>1208</v>
      </c>
      <c r="C14338" s="13" t="str">
        <f>VLOOKUP(B14338,segédtábla!$A$1:$C$156,2,FALSE)</f>
        <v>Drozd Péter</v>
      </c>
      <c r="D14338" s="5" t="s">
        <v>11757</v>
      </c>
      <c r="E14338" s="332" t="str">
        <f>VLOOKUP(C14338,'Havi KM'!A:S,4,FALSE)</f>
        <v xml:space="preserve">     1 972,38 km</v>
      </c>
      <c r="F14338" s="163"/>
    </row>
    <row r="14339" spans="1:6" ht="15" customHeight="1">
      <c r="A14339" s="19" t="e">
        <f>VLOOKUP(B14339,segédtábla!$A$1:$C$156,3,FALSE)</f>
        <v>#N/A</v>
      </c>
      <c r="B14339" s="11"/>
      <c r="C14339" s="13" t="e">
        <f>VLOOKUP(B14339,segédtábla!$A$1:$C$156,2,FALSE)</f>
        <v>#N/A</v>
      </c>
      <c r="D14339" s="5"/>
      <c r="E14339" s="332" t="e">
        <f>VLOOKUP(C14339,'Havi KM'!A:S,4,FALSE)</f>
        <v>#N/A</v>
      </c>
      <c r="F14339" s="163"/>
    </row>
    <row r="14340" spans="1:6" ht="15" customHeight="1">
      <c r="A14340" s="19" t="str">
        <f>VLOOKUP(B14340,segédtábla!$A$1:$C$156,3,FALSE)</f>
        <v>11+3</v>
      </c>
      <c r="B14340" s="226" t="s">
        <v>1147</v>
      </c>
      <c r="C14340" s="13" t="str">
        <f>VLOOKUP(B14340,segédtábla!$A$1:$C$156,2,FALSE)</f>
        <v>Török Sándor</v>
      </c>
      <c r="D14340" s="5" t="s">
        <v>11758</v>
      </c>
      <c r="E14340" s="332" t="str">
        <f>VLOOKUP(C14340,'Havi KM'!A:S,4,FALSE)</f>
        <v xml:space="preserve">     1 629,14 km</v>
      </c>
      <c r="F14340" s="363"/>
    </row>
    <row r="14341" spans="1:6" ht="15" customHeight="1">
      <c r="A14341" s="19" t="str">
        <f>VLOOKUP(B14341,segédtábla!$A$1:$C$156,3,FALSE)</f>
        <v>11+3</v>
      </c>
      <c r="B14341" s="507" t="s">
        <v>1236</v>
      </c>
      <c r="C14341" s="508" t="str">
        <f>VLOOKUP(B14341,segédtábla!$A$1:$C$156,2,FALSE)</f>
        <v>Pázmándi János</v>
      </c>
      <c r="D14341" s="176" t="s">
        <v>11759</v>
      </c>
      <c r="E14341" s="332" t="str">
        <f>VLOOKUP(C14341,'Havi KM'!A:S,4,FALSE)</f>
        <v xml:space="preserve">     1 597,21 km</v>
      </c>
      <c r="F14341" s="163"/>
    </row>
    <row r="14342" spans="1:6" ht="15" customHeight="1">
      <c r="A14342" s="19" t="str">
        <f>VLOOKUP(B14342,segédtábla!$A$1:$C$156,3,FALSE)</f>
        <v>5+2</v>
      </c>
      <c r="B14342" s="226" t="s">
        <v>1163</v>
      </c>
      <c r="C14342" s="13" t="str">
        <f>VLOOKUP(B14342,segédtábla!$A$1:$C$156,2,FALSE)</f>
        <v>Popovics Dávid</v>
      </c>
      <c r="D14342" s="5" t="s">
        <v>11760</v>
      </c>
      <c r="E14342" s="332" t="str">
        <f>VLOOKUP(C14342,'Havi KM'!A:S,4,FALSE)</f>
        <v xml:space="preserve">     1 838,04 km</v>
      </c>
      <c r="F14342" s="163"/>
    </row>
    <row r="14343" spans="1:6" ht="15" customHeight="1">
      <c r="A14343" s="19" t="str">
        <f>VLOOKUP(B14343,segédtábla!$A$1:$C$156,3,FALSE)</f>
        <v>5+2</v>
      </c>
      <c r="B14343" s="226" t="s">
        <v>1281</v>
      </c>
      <c r="C14343" s="13" t="str">
        <f>VLOOKUP(B14343,segédtábla!$A$1:$C$156,2,FALSE)</f>
        <v>Kiss Sándor</v>
      </c>
      <c r="D14343" s="5" t="s">
        <v>11761</v>
      </c>
      <c r="E14343" s="332" t="str">
        <f>VLOOKUP(C14343,'Havi KM'!A:S,4,FALSE)</f>
        <v xml:space="preserve">     1 065,91 km</v>
      </c>
      <c r="F14343" s="163"/>
    </row>
    <row r="14344" spans="1:6" ht="15" customHeight="1">
      <c r="A14344" s="19" t="str">
        <f>VLOOKUP(B14344,segédtábla!$A$1:$C$156,3,FALSE)</f>
        <v>5+2</v>
      </c>
      <c r="B14344" s="226" t="s">
        <v>1238</v>
      </c>
      <c r="C14344" s="13" t="str">
        <f>VLOOKUP(B14344,segédtábla!$A$1:$C$156,2,FALSE)</f>
        <v>Tóth Zsolt</v>
      </c>
      <c r="D14344" s="5" t="s">
        <v>11762</v>
      </c>
      <c r="E14344" s="332" t="str">
        <f>VLOOKUP(C14344,'Havi KM'!A:S,4,FALSE)</f>
        <v xml:space="preserve">     1 572,92 km</v>
      </c>
      <c r="F14344" s="163"/>
    </row>
    <row r="14345" spans="1:6" ht="15" customHeight="1">
      <c r="A14345" s="19" t="str">
        <f>VLOOKUP(B14345,segédtábla!$A$1:$C$156,3,FALSE)</f>
        <v>5+2</v>
      </c>
      <c r="B14345" s="226" t="s">
        <v>1286</v>
      </c>
      <c r="C14345" s="13" t="str">
        <f>VLOOKUP(B14345,segédtábla!$A$1:$C$156,2,FALSE)</f>
        <v>Kata József</v>
      </c>
      <c r="D14345" s="5" t="s">
        <v>11763</v>
      </c>
      <c r="E14345" s="332" t="str">
        <f>VLOOKUP(C14345,'Havi KM'!A:S,4,FALSE)</f>
        <v xml:space="preserve">     2 059,02 km</v>
      </c>
      <c r="F14345" s="163"/>
    </row>
    <row r="14346" spans="1:6" ht="15" customHeight="1">
      <c r="A14346" s="19" t="str">
        <f>VLOOKUP(B14346,segédtábla!$A$1:$C$156,3,FALSE)</f>
        <v>5+2</v>
      </c>
      <c r="B14346" s="226" t="s">
        <v>1526</v>
      </c>
      <c r="C14346" s="13" t="str">
        <f>VLOOKUP(B14346,segédtábla!$A$1:$C$156,2,FALSE)</f>
        <v>Simon Zoltán</v>
      </c>
      <c r="D14346" s="5" t="s">
        <v>11764</v>
      </c>
      <c r="E14346" s="332" t="str">
        <f>VLOOKUP(C14346,'Havi KM'!A:S,4,FALSE)</f>
        <v xml:space="preserve">     1 431,31 km</v>
      </c>
      <c r="F14346" s="163"/>
    </row>
    <row r="14347" spans="1:6" ht="15" customHeight="1">
      <c r="A14347" s="19" t="str">
        <f>VLOOKUP(B14347,segédtábla!$A$1:$C$156,3,FALSE)</f>
        <v>5+2</v>
      </c>
      <c r="B14347" s="226" t="s">
        <v>1288</v>
      </c>
      <c r="C14347" s="13" t="str">
        <f>VLOOKUP(B14347,segédtábla!$A$1:$C$156,2,FALSE)</f>
        <v>Németh Zsolt</v>
      </c>
      <c r="D14347" s="5" t="s">
        <v>11765</v>
      </c>
      <c r="E14347" s="332" t="str">
        <f>VLOOKUP(C14347,'Havi KM'!A:S,4,FALSE)</f>
        <v xml:space="preserve">      347,54 km</v>
      </c>
      <c r="F14347" s="163" t="s">
        <v>11766</v>
      </c>
    </row>
    <row r="14348" spans="1:6" ht="15" customHeight="1">
      <c r="A14348" s="19" t="str">
        <f>VLOOKUP(B14348,segédtábla!$A$1:$C$156,3,FALSE)</f>
        <v>5+2</v>
      </c>
      <c r="B14348" s="226" t="s">
        <v>1290</v>
      </c>
      <c r="C14348" s="13" t="str">
        <f>VLOOKUP(B14348,segédtábla!$A$1:$C$156,2,FALSE)</f>
        <v>Katona Gábor</v>
      </c>
      <c r="D14348" s="5" t="s">
        <v>11767</v>
      </c>
      <c r="E14348" s="332" t="str">
        <f>VLOOKUP(C14348,'Havi KM'!A:S,4,FALSE)</f>
        <v xml:space="preserve">     1 977,6 km</v>
      </c>
      <c r="F14348" s="163"/>
    </row>
    <row r="14349" spans="1:6" ht="15" customHeight="1">
      <c r="A14349" s="19" t="str">
        <f>VLOOKUP(B14349,segédtábla!$A$1:$C$156,3,FALSE)</f>
        <v>5+2</v>
      </c>
      <c r="B14349" s="226" t="s">
        <v>1292</v>
      </c>
      <c r="C14349" s="13" t="str">
        <f>VLOOKUP(B14349,segédtábla!$A$1:$C$156,2,FALSE)</f>
        <v>Hanzi György Lehel</v>
      </c>
      <c r="D14349" s="5" t="s">
        <v>11768</v>
      </c>
      <c r="E14349" s="332" t="str">
        <f>VLOOKUP(C14349,'Havi KM'!A:S,4,FALSE)</f>
        <v xml:space="preserve">     1 303,29 km</v>
      </c>
      <c r="F14349" s="163"/>
    </row>
    <row r="14350" spans="1:6" ht="15" customHeight="1">
      <c r="A14350" s="19" t="str">
        <f>VLOOKUP(B14350,segédtábla!$A$1:$C$156,3,FALSE)</f>
        <v>11+3</v>
      </c>
      <c r="B14350" s="226" t="s">
        <v>1170</v>
      </c>
      <c r="C14350" s="13" t="str">
        <f>VLOOKUP(B14350,segédtábla!$A$1:$C$156,2,FALSE)</f>
        <v>Hemmerlein Zoltán</v>
      </c>
      <c r="D14350" s="5" t="s">
        <v>11769</v>
      </c>
      <c r="E14350" s="332" t="str">
        <f>VLOOKUP(C14350,'Havi KM'!A:S,4,FALSE)</f>
        <v xml:space="preserve">     1 867,46 km</v>
      </c>
      <c r="F14350" s="163"/>
    </row>
    <row r="14351" spans="1:6" ht="15" customHeight="1">
      <c r="A14351" s="19" t="str">
        <f>VLOOKUP(B14351,segédtábla!$A$1:$C$156,3,FALSE)</f>
        <v>5+2</v>
      </c>
      <c r="B14351" s="226" t="s">
        <v>10972</v>
      </c>
      <c r="C14351" s="13" t="str">
        <f>VLOOKUP(B14351,segédtábla!$A$1:$C$156,2,FALSE)</f>
        <v>Musicz Miklós / Hollósi László</v>
      </c>
      <c r="D14351" s="5" t="s">
        <v>11770</v>
      </c>
      <c r="E14351" s="332" t="e">
        <f>VLOOKUP(C14351,'Havi KM'!A:S,4,FALSE)</f>
        <v>#N/A</v>
      </c>
      <c r="F14351" s="163"/>
    </row>
    <row r="14352" spans="1:6" ht="15" customHeight="1">
      <c r="A14352" s="19" t="str">
        <f>VLOOKUP(B14352,segédtábla!$A$1:$C$156,3,FALSE)</f>
        <v>5+2</v>
      </c>
      <c r="B14352" s="226" t="s">
        <v>10892</v>
      </c>
      <c r="C14352" s="13" t="str">
        <f>VLOOKUP(B14352,segédtábla!$A$1:$C$156,2,FALSE)</f>
        <v>Szegedi Róbert</v>
      </c>
      <c r="D14352" s="5" t="s">
        <v>11771</v>
      </c>
      <c r="E14352" s="332" t="str">
        <f>VLOOKUP(C14352,'Havi KM'!A:S,4,FALSE)</f>
        <v xml:space="preserve">     1 459,28 km</v>
      </c>
      <c r="F14352" s="163"/>
    </row>
    <row r="14353" spans="1:6" ht="15" customHeight="1">
      <c r="A14353" s="19" t="str">
        <f>VLOOKUP(B14353,segédtábla!$A$1:$C$156,3,FALSE)</f>
        <v>11+3</v>
      </c>
      <c r="B14353" s="226" t="s">
        <v>10820</v>
      </c>
      <c r="C14353" s="13" t="str">
        <f>VLOOKUP(B14353,segédtábla!$A$1:$C$156,2,FALSE)</f>
        <v>Gonda Róbert</v>
      </c>
      <c r="D14353" s="5" t="s">
        <v>11772</v>
      </c>
      <c r="E14353" s="332" t="str">
        <f>VLOOKUP(C14353,'Havi KM'!A:S,4,FALSE)</f>
        <v xml:space="preserve">     1 589,33 km</v>
      </c>
      <c r="F14353" s="163"/>
    </row>
    <row r="14354" spans="1:6" ht="15" customHeight="1">
      <c r="A14354" s="19" t="str">
        <f>VLOOKUP(B14354,segédtábla!$A$1:$C$156,3,FALSE)</f>
        <v>5+2</v>
      </c>
      <c r="B14354" s="226" t="s">
        <v>10948</v>
      </c>
      <c r="C14354" s="13" t="str">
        <f>VLOOKUP(B14354,segédtábla!$A$1:$C$156,2,FALSE)</f>
        <v>Hrasztics Tamás</v>
      </c>
      <c r="D14354" s="5" t="s">
        <v>11773</v>
      </c>
      <c r="E14354" s="332" t="str">
        <f>VLOOKUP(C14354,'Havi KM'!A:S,4,FALSE)</f>
        <v xml:space="preserve">     1 449,18 km</v>
      </c>
      <c r="F14354" s="163"/>
    </row>
    <row r="14355" spans="1:6" ht="15" customHeight="1">
      <c r="A14355" s="19" t="str">
        <f>VLOOKUP(B14355,segédtábla!$A$1:$C$156,3,FALSE)</f>
        <v>5+2</v>
      </c>
      <c r="B14355" s="226" t="s">
        <v>1175</v>
      </c>
      <c r="C14355" s="13" t="str">
        <f>VLOOKUP(B14355,segédtábla!$A$1:$C$156,2,FALSE)</f>
        <v>Iklódi Sándor</v>
      </c>
      <c r="D14355" s="5" t="s">
        <v>11774</v>
      </c>
      <c r="E14355" s="332" t="str">
        <f>VLOOKUP(C14355,'Havi KM'!A:S,4,FALSE)</f>
        <v xml:space="preserve">     1 161,24 km</v>
      </c>
      <c r="F14355" s="163"/>
    </row>
    <row r="14356" spans="1:6" ht="15" customHeight="1">
      <c r="A14356" s="19" t="str">
        <f>VLOOKUP(B14356,segédtábla!$A$1:$C$156,3,FALSE)</f>
        <v>5+2</v>
      </c>
      <c r="B14356" s="226" t="s">
        <v>1179</v>
      </c>
      <c r="C14356" s="13" t="str">
        <f>VLOOKUP(B14356,segédtábla!$A$1:$C$156,2,FALSE)</f>
        <v>Horváth Ákos</v>
      </c>
      <c r="D14356" s="4" t="s">
        <v>11775</v>
      </c>
      <c r="E14356" s="332" t="str">
        <f>VLOOKUP(C14356,'Havi KM'!A:S,4,FALSE)</f>
        <v xml:space="preserve">     1 036,99 km</v>
      </c>
      <c r="F14356" s="163"/>
    </row>
    <row r="14357" spans="1:6" ht="15" customHeight="1">
      <c r="A14357" s="19" t="str">
        <f>VLOOKUP(B14357,segédtábla!$A$1:$C$156,3,FALSE)</f>
        <v>11+3</v>
      </c>
      <c r="B14357" s="226" t="s">
        <v>1405</v>
      </c>
      <c r="C14357" s="13" t="str">
        <f>VLOOKUP(B14357,segédtábla!$A$1:$C$156,2,FALSE)</f>
        <v>Marton Péter</v>
      </c>
      <c r="D14357" s="5" t="s">
        <v>11776</v>
      </c>
      <c r="E14357" s="332" t="str">
        <f>VLOOKUP(C14357,'Havi KM'!A:S,4,FALSE)</f>
        <v xml:space="preserve">     1 405,83 km</v>
      </c>
      <c r="F14357" s="363" t="s">
        <v>11777</v>
      </c>
    </row>
    <row r="14358" spans="1:6" ht="15" customHeight="1">
      <c r="A14358" s="19" t="str">
        <f>VLOOKUP(B14358,segédtábla!$A$1:$C$156,3,FALSE)</f>
        <v>5+2</v>
      </c>
      <c r="B14358" s="226" t="s">
        <v>1256</v>
      </c>
      <c r="C14358" s="13" t="str">
        <f>VLOOKUP(B14358,segédtábla!$A$1:$C$156,2,FALSE)</f>
        <v>Árvai Gábor</v>
      </c>
      <c r="D14358" s="5" t="s">
        <v>11778</v>
      </c>
      <c r="E14358" s="332" t="str">
        <f>VLOOKUP(C14358,'Havi KM'!A:S,4,FALSE)</f>
        <v xml:space="preserve">     1 696,48 km</v>
      </c>
      <c r="F14358" s="163"/>
    </row>
    <row r="14359" spans="1:6" ht="15" customHeight="1">
      <c r="A14359" s="19" t="str">
        <f>VLOOKUP(B14359,segédtábla!$A$1:$C$156,3,FALSE)</f>
        <v>5+2</v>
      </c>
      <c r="B14359" s="226" t="s">
        <v>1418</v>
      </c>
      <c r="C14359" s="13" t="str">
        <f>VLOOKUP(B14359,segédtábla!$A$1:$C$156,2,FALSE)</f>
        <v>Tatai Sándor</v>
      </c>
      <c r="D14359" s="5" t="s">
        <v>11779</v>
      </c>
      <c r="E14359" s="332" t="str">
        <f>VLOOKUP(C14359,'Havi KM'!A:S,4,FALSE)</f>
        <v xml:space="preserve">     2 344,0 km</v>
      </c>
      <c r="F14359" s="163"/>
    </row>
    <row r="14360" spans="1:6" ht="15" customHeight="1">
      <c r="A14360" s="19" t="str">
        <f>VLOOKUP(B14360,segédtábla!$A$1:$C$156,3,FALSE)</f>
        <v>5+2</v>
      </c>
      <c r="B14360" s="226" t="s">
        <v>1266</v>
      </c>
      <c r="C14360" s="13" t="str">
        <f>VLOOKUP(B14360,segédtábla!$A$1:$C$156,2,FALSE)</f>
        <v>Nagy György</v>
      </c>
      <c r="D14360" s="5" t="s">
        <v>11780</v>
      </c>
      <c r="E14360" s="332" t="str">
        <f>VLOOKUP(C14360,'Havi KM'!A:S,4,FALSE)</f>
        <v xml:space="preserve">     1 204,28 km</v>
      </c>
      <c r="F14360" s="163"/>
    </row>
    <row r="14361" spans="1:6" ht="15" customHeight="1">
      <c r="A14361" s="19" t="str">
        <f>VLOOKUP(B14361,segédtábla!$A$1:$C$156,3,FALSE)</f>
        <v>5+2</v>
      </c>
      <c r="B14361" s="226" t="s">
        <v>1181</v>
      </c>
      <c r="C14361" s="13" t="str">
        <f>VLOOKUP(B14361,segédtábla!$A$1:$C$156,2,FALSE)</f>
        <v>Lázár Gábor</v>
      </c>
      <c r="D14361" s="5" t="s">
        <v>11781</v>
      </c>
      <c r="E14361" s="332" t="str">
        <f>VLOOKUP(C14361,'Havi KM'!A:S,4,FALSE)</f>
        <v xml:space="preserve">     1 156,79 km</v>
      </c>
      <c r="F14361" s="163"/>
    </row>
    <row r="14362" spans="1:6" ht="15" customHeight="1">
      <c r="A14362" s="19" t="str">
        <f>VLOOKUP(B14362,segédtábla!$A$1:$C$156,3,FALSE)</f>
        <v>5+2</v>
      </c>
      <c r="B14362" s="226" t="s">
        <v>1323</v>
      </c>
      <c r="C14362" s="13" t="str">
        <f>VLOOKUP(B14362,segédtábla!$A$1:$C$156,2,FALSE)</f>
        <v>Moldicz Tamás</v>
      </c>
      <c r="D14362" s="4" t="s">
        <v>11782</v>
      </c>
      <c r="E14362" s="332" t="str">
        <f>VLOOKUP(C14362,'Havi KM'!A:S,4,FALSE)</f>
        <v xml:space="preserve">      938,86 km</v>
      </c>
      <c r="F14362" s="163"/>
    </row>
    <row r="14363" spans="1:6" ht="15" customHeight="1">
      <c r="A14363" s="19" t="str">
        <f>VLOOKUP(B14363,segédtábla!$A$1:$C$156,3,FALSE)</f>
        <v>11+3</v>
      </c>
      <c r="B14363" s="226" t="s">
        <v>1321</v>
      </c>
      <c r="C14363" s="13" t="str">
        <f>VLOOKUP(B14363,segédtábla!$A$1:$C$156,2,FALSE)</f>
        <v>Kovács Márton Péter</v>
      </c>
      <c r="D14363" s="5" t="s">
        <v>11783</v>
      </c>
      <c r="E14363" s="332" t="str">
        <f>VLOOKUP(C14363,'Havi KM'!A:S,4,FALSE)</f>
        <v xml:space="preserve">     2 936,38 km</v>
      </c>
      <c r="F14363" s="163"/>
    </row>
    <row r="14364" spans="1:6" ht="15" customHeight="1">
      <c r="A14364" s="19" t="str">
        <f>VLOOKUP(B14364,segédtábla!$A$1:$C$156,3,FALSE)</f>
        <v>5+2</v>
      </c>
      <c r="B14364" s="226" t="s">
        <v>1264</v>
      </c>
      <c r="C14364" s="178" t="str">
        <f>VLOOKUP(B14364,segédtábla!$A$1:$C$156,2,FALSE)</f>
        <v>Sógorka Csaba</v>
      </c>
      <c r="D14364" s="4" t="s">
        <v>11784</v>
      </c>
      <c r="E14364" s="332" t="str">
        <f>VLOOKUP(C14364,'Havi KM'!A:S,4,FALSE)</f>
        <v xml:space="preserve">     1 480,64 km</v>
      </c>
      <c r="F14364" s="163"/>
    </row>
    <row r="14365" spans="1:6" ht="15" customHeight="1">
      <c r="A14365" s="19" t="str">
        <f>VLOOKUP(B14365,segédtábla!$A$1:$C$156,3,FALSE)</f>
        <v>11+3</v>
      </c>
      <c r="B14365" s="226" t="s">
        <v>1195</v>
      </c>
      <c r="C14365" s="319" t="str">
        <f>VLOOKUP(B14365,segédtábla!$A$1:$C$156,2,FALSE)</f>
        <v>Hallók Gábor</v>
      </c>
      <c r="D14365" s="188" t="s">
        <v>11785</v>
      </c>
      <c r="E14365" s="332" t="str">
        <f>VLOOKUP(C14365,'Havi KM'!A:S,4,FALSE)</f>
        <v xml:space="preserve">     2 457,27 km</v>
      </c>
      <c r="F14365" s="231"/>
    </row>
    <row r="14366" spans="1:6" ht="15" customHeight="1">
      <c r="A14366" s="19" t="e">
        <f>VLOOKUP(B14366,segédtábla!$A$1:$C$156,3,FALSE)</f>
        <v>#N/A</v>
      </c>
      <c r="B14366" s="21"/>
      <c r="C14366" s="13" t="e">
        <f>VLOOKUP(B14366,segédtábla!$A$1:$C$156,2,FALSE)</f>
        <v>#N/A</v>
      </c>
      <c r="D14366" s="5"/>
      <c r="E14366" s="332" t="e">
        <f>VLOOKUP(C14366,'Havi KM'!A:S,4,FALSE)</f>
        <v>#N/A</v>
      </c>
      <c r="F14366" s="163"/>
    </row>
    <row r="14367" spans="1:6" ht="15" customHeight="1">
      <c r="A14367" s="19" t="str">
        <f>VLOOKUP(B14367,segédtábla!$A$1:$C$156,3,FALSE)</f>
        <v>2/1.</v>
      </c>
      <c r="B14367" s="175" t="s">
        <v>1206</v>
      </c>
      <c r="C14367" s="116" t="str">
        <f>VLOOKUP(B14367,segédtábla!$A$1:$C$156,2,FALSE)</f>
        <v>Vincze Gábor</v>
      </c>
      <c r="D14367" s="143" t="s">
        <v>7136</v>
      </c>
      <c r="E14367" s="332" t="str">
        <f>VLOOKUP(C14367,'Havi KM'!A:S,4,FALSE)</f>
        <v xml:space="preserve">     1 471,92 km</v>
      </c>
      <c r="F14367" s="163"/>
    </row>
    <row r="14368" spans="1:6" ht="15" customHeight="1">
      <c r="A14368" s="19" t="str">
        <f>VLOOKUP(B14368,segédtábla!$A$1:$C$156,3,FALSE)</f>
        <v>5+2</v>
      </c>
      <c r="B14368" s="175" t="s">
        <v>1317</v>
      </c>
      <c r="C14368" s="116" t="str">
        <f>VLOOKUP(B14368,segédtábla!$A$1:$C$156,2,FALSE)</f>
        <v>Tőzsér Gábor</v>
      </c>
      <c r="D14368" s="143" t="s">
        <v>7136</v>
      </c>
      <c r="E14368" s="332" t="str">
        <f>VLOOKUP(C14368,'Havi KM'!A:S,4,FALSE)</f>
        <v xml:space="preserve">     1 375,22 km</v>
      </c>
      <c r="F14368" s="163"/>
    </row>
    <row r="14369" spans="1:6" ht="15" customHeight="1">
      <c r="A14369" s="19" t="str">
        <f>VLOOKUP(B14369,segédtábla!$A$1:$C$156,3,FALSE)</f>
        <v>10+4</v>
      </c>
      <c r="B14369" s="175" t="s">
        <v>1193</v>
      </c>
      <c r="C14369" s="116" t="str">
        <f>VLOOKUP(B14369,segédtábla!$A$1:$C$156,2,FALSE)</f>
        <v>Gerstmayer Zoltán</v>
      </c>
      <c r="D14369" s="143" t="s">
        <v>11786</v>
      </c>
      <c r="E14369" s="332" t="str">
        <f>VLOOKUP(C14369,'Havi KM'!A:S,4,FALSE)</f>
        <v xml:space="preserve">      0,0 km</v>
      </c>
      <c r="F14369" s="163"/>
    </row>
    <row r="14370" spans="1:6" ht="15" customHeight="1">
      <c r="A14370" s="19" t="e">
        <f>VLOOKUP(B14370,segédtábla!$A$1:$C$156,3,FALSE)</f>
        <v>#N/A</v>
      </c>
      <c r="B14370" s="175" t="s">
        <v>11787</v>
      </c>
      <c r="C14370" s="116" t="s">
        <v>4446</v>
      </c>
      <c r="D14370" s="143" t="s">
        <v>7136</v>
      </c>
      <c r="E14370" s="332" t="e">
        <f>VLOOKUP(C14370,'Havi KM'!A:S,4,FALSE)</f>
        <v>#N/A</v>
      </c>
      <c r="F14370" s="163"/>
    </row>
    <row r="14371" spans="1:6" ht="15" customHeight="1">
      <c r="A14371" s="19" t="str">
        <f>VLOOKUP(B14371,segédtábla!$A$1:$C$156,3,FALSE)</f>
        <v>5+2</v>
      </c>
      <c r="B14371" s="175" t="s">
        <v>1243</v>
      </c>
      <c r="C14371" s="116" t="str">
        <f>VLOOKUP(B14371,segédtábla!$A$1:$C$156,2,FALSE)</f>
        <v>Csicsai Gábor</v>
      </c>
      <c r="D14371" s="143" t="s">
        <v>7136</v>
      </c>
      <c r="E14371" s="332" t="str">
        <f>VLOOKUP(C14371,'Havi KM'!A:S,4,FALSE)</f>
        <v xml:space="preserve">      636,52 km</v>
      </c>
      <c r="F14371" s="163"/>
    </row>
    <row r="14372" spans="1:6" ht="15" customHeight="1">
      <c r="A14372" s="19" t="str">
        <f>VLOOKUP(B14372,segédtábla!$A$1:$C$156,3,FALSE)</f>
        <v>2/1.</v>
      </c>
      <c r="B14372" s="175" t="s">
        <v>1259</v>
      </c>
      <c r="C14372" s="116" t="str">
        <f>VLOOKUP(B14372,segédtábla!$A$1:$C$156,2,FALSE)</f>
        <v>Berki Richárd Sándor</v>
      </c>
      <c r="D14372" s="143" t="s">
        <v>11788</v>
      </c>
      <c r="E14372" s="332" t="str">
        <f>VLOOKUP(C14372,'Havi KM'!A:S,4,FALSE)</f>
        <v xml:space="preserve">     1 357,13 km</v>
      </c>
      <c r="F14372" s="163"/>
    </row>
    <row r="14373" spans="1:6" ht="15" customHeight="1">
      <c r="A14373" s="19" t="str">
        <f>VLOOKUP(B14373,segédtábla!$A$1:$C$156,3,FALSE)</f>
        <v>5+2</v>
      </c>
      <c r="B14373" s="175" t="s">
        <v>10895</v>
      </c>
      <c r="C14373" s="116" t="str">
        <f>VLOOKUP(B14373,segédtábla!$A$1:$C$156,2,FALSE)</f>
        <v>Nagy Szabina + Kálmán János</v>
      </c>
      <c r="D14373" s="143" t="s">
        <v>7136</v>
      </c>
      <c r="E14373" s="332" t="e">
        <f>VLOOKUP(C14373,'Havi KM'!A:S,4,FALSE)</f>
        <v>#N/A</v>
      </c>
      <c r="F14373" s="163"/>
    </row>
    <row r="14374" spans="1:6" ht="15" customHeight="1">
      <c r="A14374" s="19" t="e">
        <f>VLOOKUP(B14374,segédtábla!$A$1:$C$156,3,FALSE)</f>
        <v>#N/A</v>
      </c>
      <c r="B14374" s="11"/>
      <c r="C14374" s="13" t="e">
        <f>VLOOKUP(B14374,segédtábla!$A$1:$C$156,2,FALSE)</f>
        <v>#N/A</v>
      </c>
      <c r="D14374" s="5"/>
      <c r="E14374" s="332" t="e">
        <f>VLOOKUP(C14374,'Havi KM'!A:S,4,FALSE)</f>
        <v>#N/A</v>
      </c>
      <c r="F14374" s="163"/>
    </row>
    <row r="14376" spans="1:6" ht="15" customHeight="1">
      <c r="A14376" s="10"/>
      <c r="B14376" s="16"/>
      <c r="C14376" s="263">
        <v>46119</v>
      </c>
      <c r="D14376" s="237" t="str">
        <f>TEXT(C14376,"dddd")</f>
        <v>Tuesday</v>
      </c>
      <c r="E14376" s="330"/>
      <c r="F14376" s="227">
        <f>+COUNTA(B14379:B14386)</f>
        <v>6</v>
      </c>
    </row>
    <row r="14377" spans="1:6" ht="15" customHeight="1">
      <c r="C14377" s="355"/>
    </row>
    <row r="14378" spans="1:6" ht="15" customHeight="1">
      <c r="A14378" s="7" t="s">
        <v>1136</v>
      </c>
      <c r="B14378" s="8" t="s">
        <v>1137</v>
      </c>
      <c r="C14378" s="9" t="s">
        <v>1138</v>
      </c>
      <c r="D14378" s="9" t="s">
        <v>1139</v>
      </c>
      <c r="E14378" s="331" t="s">
        <v>1140</v>
      </c>
      <c r="F14378" s="9" t="s">
        <v>1141</v>
      </c>
    </row>
    <row r="14379" spans="1:6" ht="15" customHeight="1">
      <c r="A14379" s="19" t="e">
        <f>VLOOKUP(B14379,segédtábla!$A$1:$C$156,3,FALSE)</f>
        <v>#N/A</v>
      </c>
      <c r="B14379" s="11"/>
      <c r="C14379" s="13" t="e">
        <f>VLOOKUP(B14379,segédtábla!$A$1:$C$156,2,FALSE)</f>
        <v>#N/A</v>
      </c>
      <c r="D14379" s="5"/>
      <c r="E14379" s="332" t="e">
        <f>VLOOKUP(C14379,'Havi KM'!A:S,4,FALSE)</f>
        <v>#N/A</v>
      </c>
      <c r="F14379" s="163"/>
    </row>
    <row r="14380" spans="1:6" ht="15" customHeight="1">
      <c r="A14380" s="19" t="e">
        <f>VLOOKUP(B14380,segédtábla!$A$1:$C$156,3,FALSE)</f>
        <v>#N/A</v>
      </c>
      <c r="B14380" s="11"/>
      <c r="C14380" s="13" t="e">
        <f>VLOOKUP(B14380,segédtábla!$A$1:$C$156,2,FALSE)</f>
        <v>#N/A</v>
      </c>
      <c r="D14380" s="5"/>
      <c r="E14380" s="332" t="e">
        <f>VLOOKUP(C14380,'Havi KM'!A:S,4,FALSE)</f>
        <v>#N/A</v>
      </c>
      <c r="F14380" s="163"/>
    </row>
    <row r="14381" spans="1:6" ht="15" customHeight="1">
      <c r="A14381" s="19" t="str">
        <f>VLOOKUP(B14381,segédtábla!$A$1:$C$156,3,FALSE)</f>
        <v>11+3</v>
      </c>
      <c r="B14381" s="226" t="s">
        <v>1245</v>
      </c>
      <c r="C14381" s="319" t="str">
        <f>VLOOKUP(B14381,segédtábla!$A$1:$C$156,2,FALSE)</f>
        <v>Slebárszky Attila Gábor</v>
      </c>
      <c r="D14381" s="240" t="s">
        <v>11789</v>
      </c>
      <c r="E14381" s="332" t="str">
        <f>VLOOKUP(C14381,'Havi KM'!A:S,4,FALSE)</f>
        <v xml:space="preserve">     1 780,0 km</v>
      </c>
      <c r="F14381" s="363"/>
    </row>
    <row r="14382" spans="1:6" ht="15" customHeight="1">
      <c r="A14382" s="19" t="str">
        <f>VLOOKUP(B14382,segédtábla!$A$1:$C$156,3,FALSE)</f>
        <v>11+3</v>
      </c>
      <c r="B14382" s="175" t="s">
        <v>1353</v>
      </c>
      <c r="C14382" s="116" t="str">
        <f>VLOOKUP(B14382,segédtábla!$A$1:$C$156,2,FALSE)</f>
        <v>Vancsó Attila</v>
      </c>
      <c r="D14382" s="143" t="s">
        <v>11790</v>
      </c>
      <c r="E14382" s="332" t="str">
        <f>VLOOKUP(C14382,'Havi KM'!A:S,4,FALSE)</f>
        <v xml:space="preserve">     1 260,11 km</v>
      </c>
      <c r="F14382" s="163" t="s">
        <v>11791</v>
      </c>
    </row>
    <row r="14383" spans="1:6" ht="15" customHeight="1">
      <c r="A14383" s="19" t="str">
        <f>VLOOKUP(B14383,segédtábla!$A$1:$C$156,3,FALSE)</f>
        <v>11+3</v>
      </c>
      <c r="B14383" s="226" t="s">
        <v>1355</v>
      </c>
      <c r="C14383" s="13" t="s">
        <v>11792</v>
      </c>
      <c r="D14383" s="240" t="s">
        <v>11793</v>
      </c>
      <c r="E14383" s="332" t="e">
        <f>VLOOKUP(C14383,'Havi KM'!A:S,4,FALSE)</f>
        <v>#N/A</v>
      </c>
      <c r="F14383" s="363"/>
    </row>
    <row r="14384" spans="1:6" ht="15" customHeight="1">
      <c r="A14384" s="19" t="str">
        <f>VLOOKUP(B14384,segédtábla!$A$1:$C$156,3,FALSE)</f>
        <v>5+2</v>
      </c>
      <c r="B14384" s="226" t="s">
        <v>1274</v>
      </c>
      <c r="C14384" s="13" t="str">
        <f>VLOOKUP(B14384,segédtábla!$A$1:$C$156,2,FALSE)</f>
        <v>Kakulya Zsolt</v>
      </c>
      <c r="D14384" s="5" t="s">
        <v>11794</v>
      </c>
      <c r="E14384" s="332" t="str">
        <f>VLOOKUP(C14384,'Havi KM'!A:S,4,FALSE)</f>
        <v xml:space="preserve">     1 219,87 km</v>
      </c>
      <c r="F14384" s="163" t="s">
        <v>11795</v>
      </c>
    </row>
    <row r="14385" spans="1:6" ht="15" customHeight="1">
      <c r="A14385" s="19" t="str">
        <f>VLOOKUP(B14385,segédtábla!$A$1:$C$156,3,FALSE)</f>
        <v>10+4</v>
      </c>
      <c r="B14385" s="175" t="s">
        <v>1276</v>
      </c>
      <c r="C14385" s="116" t="str">
        <f>VLOOKUP(B14385,segédtábla!$A$1:$C$156,2,FALSE)</f>
        <v>Tanács Attila</v>
      </c>
      <c r="D14385" s="143" t="s">
        <v>11796</v>
      </c>
      <c r="E14385" s="332" t="str">
        <f>VLOOKUP(C14385,'Havi KM'!A:S,4,FALSE)</f>
        <v xml:space="preserve">      232,78 km</v>
      </c>
      <c r="F14385" s="363" t="s">
        <v>11797</v>
      </c>
    </row>
    <row r="14386" spans="1:6" ht="15" customHeight="1">
      <c r="A14386" s="19" t="str">
        <f>VLOOKUP(B14386,segédtábla!$A$1:$C$156,3,FALSE)</f>
        <v>11+3</v>
      </c>
      <c r="B14386" s="175" t="s">
        <v>1168</v>
      </c>
      <c r="C14386" s="116" t="str">
        <f>VLOOKUP(B14386,segédtábla!$A$1:$C$156,2,FALSE)</f>
        <v>Balázs István</v>
      </c>
      <c r="D14386" s="143" t="s">
        <v>11798</v>
      </c>
      <c r="E14386" s="332" t="str">
        <f>VLOOKUP(C14386,'Havi KM'!A:S,4,FALSE)</f>
        <v xml:space="preserve">     1 401,93 km</v>
      </c>
      <c r="F14386" s="163"/>
    </row>
    <row r="14387" spans="1:6" ht="15" customHeight="1">
      <c r="A14387" s="19" t="str">
        <f>VLOOKUP(B14387,segédtábla!$A$1:$C$156,3,FALSE)</f>
        <v>5+2</v>
      </c>
      <c r="B14387" s="175" t="s">
        <v>1227</v>
      </c>
      <c r="C14387" s="116" t="str">
        <f>VLOOKUP(B14387,segédtábla!$A$1:$C$156,2,FALSE)</f>
        <v>Horváth Ferenc</v>
      </c>
      <c r="D14387" s="143" t="s">
        <v>11799</v>
      </c>
      <c r="E14387" s="332" t="str">
        <f>VLOOKUP(C14387,'Havi KM'!A:S,4,FALSE)</f>
        <v xml:space="preserve">     1 488,98 km</v>
      </c>
      <c r="F14387" s="163" t="s">
        <v>1041</v>
      </c>
    </row>
    <row r="14388" spans="1:6" ht="15" customHeight="1">
      <c r="A14388" s="19" t="str">
        <f>VLOOKUP(B14388,segédtábla!$A$1:$C$156,3,FALSE)</f>
        <v>11+3</v>
      </c>
      <c r="B14388" s="226" t="s">
        <v>1145</v>
      </c>
      <c r="C14388" s="13" t="str">
        <f>VLOOKUP(B14388,segédtábla!$A$1:$C$156,2,FALSE)</f>
        <v>Fodor Károly</v>
      </c>
      <c r="D14388" s="240" t="s">
        <v>11800</v>
      </c>
      <c r="E14388" s="332" t="str">
        <f>VLOOKUP(C14388,'Havi KM'!A:S,4,FALSE)</f>
        <v xml:space="preserve">     1 559,63 km</v>
      </c>
      <c r="F14388" s="231"/>
    </row>
    <row r="14389" spans="1:6" ht="15" customHeight="1">
      <c r="A14389" s="19" t="str">
        <f>VLOOKUP(B14389,segédtábla!$A$1:$C$156,3,FALSE)</f>
        <v>5+2</v>
      </c>
      <c r="B14389" s="226" t="s">
        <v>10904</v>
      </c>
      <c r="C14389" s="13" t="str">
        <f>VLOOKUP(B14389,segédtábla!$A$1:$C$156,2,FALSE)</f>
        <v>Árvai József</v>
      </c>
      <c r="D14389" s="5" t="s">
        <v>11801</v>
      </c>
      <c r="E14389" s="332" t="str">
        <f>VLOOKUP(C14389,'Havi KM'!A:S,4,FALSE)</f>
        <v xml:space="preserve">     1 581,31 km</v>
      </c>
      <c r="F14389" s="163"/>
    </row>
    <row r="14390" spans="1:6" ht="15" customHeight="1">
      <c r="A14390" s="19" t="s">
        <v>3377</v>
      </c>
      <c r="B14390" s="226" t="s">
        <v>10870</v>
      </c>
      <c r="C14390" s="13" t="str">
        <f>VLOOKUP(B14390,segédtábla!$A$1:$C$156,2,FALSE)</f>
        <v>Kern Károly János</v>
      </c>
      <c r="D14390" s="240" t="s">
        <v>11802</v>
      </c>
      <c r="E14390" s="332" t="str">
        <f>VLOOKUP(C14390,'Havi KM'!A:S,4,FALSE)</f>
        <v xml:space="preserve">      530,73 km</v>
      </c>
      <c r="F14390" s="163" t="s">
        <v>11803</v>
      </c>
    </row>
    <row r="14391" spans="1:6" ht="15" customHeight="1">
      <c r="A14391" s="19" t="str">
        <f>VLOOKUP(B14391,segédtábla!$A$1:$C$156,3,FALSE)</f>
        <v>5+2</v>
      </c>
      <c r="B14391" s="226" t="s">
        <v>10976</v>
      </c>
      <c r="C14391" s="13" t="str">
        <f>VLOOKUP(B14391,segédtábla!$A$1:$C$156,2,FALSE)</f>
        <v>Ormándi Máriusz</v>
      </c>
      <c r="D14391" s="240" t="s">
        <v>11804</v>
      </c>
      <c r="E14391" s="332" t="str">
        <f>VLOOKUP(C14391,'Havi KM'!A:S,4,FALSE)</f>
        <v xml:space="preserve">     2 055,73 km</v>
      </c>
      <c r="F14391" s="163" t="s">
        <v>11789</v>
      </c>
    </row>
    <row r="14392" spans="1:6" ht="15" customHeight="1">
      <c r="A14392" s="19" t="str">
        <f>VLOOKUP(B14392,segédtábla!$A$1:$C$156,3,FALSE)</f>
        <v>11+3</v>
      </c>
      <c r="B14392" s="226" t="s">
        <v>1296</v>
      </c>
      <c r="C14392" s="13" t="str">
        <f>VLOOKUP(B14392,segédtábla!$A$1:$C$156,2,FALSE)</f>
        <v>Kálóczi Péter</v>
      </c>
      <c r="D14392" s="240" t="s">
        <v>11805</v>
      </c>
      <c r="E14392" s="332" t="str">
        <f>VLOOKUP(C14392,'Havi KM'!A:S,4,FALSE)</f>
        <v xml:space="preserve">      933,04 km</v>
      </c>
      <c r="F14392" s="363"/>
    </row>
    <row r="14393" spans="1:6" ht="15" customHeight="1">
      <c r="A14393" s="19" t="str">
        <f>VLOOKUP(B14393,segédtábla!$A$1:$C$156,3,FALSE)</f>
        <v>5+2</v>
      </c>
      <c r="B14393" s="226" t="s">
        <v>1173</v>
      </c>
      <c r="C14393" s="13" t="str">
        <f>VLOOKUP(B14393,segédtábla!$A$1:$C$156,2,FALSE)</f>
        <v>Léhner Zsolt</v>
      </c>
      <c r="D14393" s="4" t="s">
        <v>11806</v>
      </c>
      <c r="E14393" s="332" t="str">
        <f>VLOOKUP(C14393,'Havi KM'!A:S,4,FALSE)</f>
        <v xml:space="preserve">     1 816,96 km</v>
      </c>
      <c r="F14393" s="163"/>
    </row>
    <row r="14394" spans="1:6" ht="15" customHeight="1">
      <c r="A14394" s="19" t="str">
        <f>VLOOKUP(B14394,segédtábla!$A$1:$C$156,3,FALSE)</f>
        <v>5+2</v>
      </c>
      <c r="B14394" s="226" t="s">
        <v>1152</v>
      </c>
      <c r="C14394" s="13" t="str">
        <f>VLOOKUP(B14394,segédtábla!$A$1:$C$156,2,FALSE)</f>
        <v>Tokorcsi Tibor</v>
      </c>
      <c r="D14394" s="240" t="s">
        <v>11807</v>
      </c>
      <c r="E14394" s="332" t="str">
        <f>VLOOKUP(C14394,'Havi KM'!A:S,4,FALSE)</f>
        <v xml:space="preserve">     1 330,53 km</v>
      </c>
      <c r="F14394" s="163"/>
    </row>
    <row r="14395" spans="1:6" ht="15" customHeight="1">
      <c r="A14395" s="19" t="str">
        <f>VLOOKUP(B14395,segédtábla!$A$1:$C$156,3,FALSE)</f>
        <v>4+3</v>
      </c>
      <c r="B14395" s="226" t="s">
        <v>1364</v>
      </c>
      <c r="C14395" s="13" t="str">
        <f>VLOOKUP(B14395,segédtábla!$A$1:$C$156,2,FALSE)</f>
        <v>Balogh Dávid</v>
      </c>
      <c r="D14395" s="4" t="s">
        <v>11808</v>
      </c>
      <c r="E14395" s="332" t="str">
        <f>VLOOKUP(C14395,'Havi KM'!A:S,4,FALSE)</f>
        <v xml:space="preserve">      426,32 km</v>
      </c>
      <c r="F14395" s="163"/>
    </row>
    <row r="14396" spans="1:6" ht="15" customHeight="1">
      <c r="A14396" s="19" t="str">
        <f>VLOOKUP(B14396,segédtábla!$A$1:$C$156,3,FALSE)</f>
        <v>5+2</v>
      </c>
      <c r="B14396" s="226" t="s">
        <v>1304</v>
      </c>
      <c r="C14396" s="13" t="str">
        <f>VLOOKUP(B14396,segédtábla!$A$1:$C$156,2,FALSE)</f>
        <v>Hadi Krisztián</v>
      </c>
      <c r="D14396" s="4" t="s">
        <v>11809</v>
      </c>
      <c r="E14396" s="332" t="str">
        <f>VLOOKUP(C14396,'Havi KM'!A:S,4,FALSE)</f>
        <v xml:space="preserve">      715,33 km</v>
      </c>
      <c r="F14396" s="163"/>
    </row>
    <row r="14397" spans="1:6" ht="15" customHeight="1">
      <c r="A14397" s="19" t="str">
        <f>VLOOKUP(B14397,segédtábla!$A$1:$C$156,3,FALSE)</f>
        <v>5+2</v>
      </c>
      <c r="B14397" s="226" t="s">
        <v>1311</v>
      </c>
      <c r="C14397" s="13" t="str">
        <f>VLOOKUP(B14397,segédtábla!$A$1:$C$156,2,FALSE)</f>
        <v>Árgyellán István Augusto</v>
      </c>
      <c r="D14397" s="240" t="s">
        <v>11810</v>
      </c>
      <c r="E14397" s="332" t="str">
        <f>VLOOKUP(C14397,'Havi KM'!A:S,4,FALSE)</f>
        <v xml:space="preserve">     1 504,17 km</v>
      </c>
      <c r="F14397" s="163"/>
    </row>
    <row r="14398" spans="1:6" ht="15" customHeight="1">
      <c r="A14398" s="19" t="str">
        <f>VLOOKUP(B14398,segédtábla!$A$1:$C$156,3,FALSE)</f>
        <v>11+3</v>
      </c>
      <c r="B14398" s="226" t="s">
        <v>1319</v>
      </c>
      <c r="C14398" s="13" t="str">
        <f>VLOOKUP(B14398,segédtábla!$A$1:$C$156,2,FALSE)</f>
        <v>Simon Gábor</v>
      </c>
      <c r="D14398" s="4" t="s">
        <v>11811</v>
      </c>
      <c r="E14398" s="332" t="str">
        <f>VLOOKUP(C14398,'Havi KM'!A:S,4,FALSE)</f>
        <v xml:space="preserve">     1 814,55 km</v>
      </c>
      <c r="F14398" s="363"/>
    </row>
    <row r="14399" spans="1:6" ht="15" customHeight="1">
      <c r="A14399" s="19" t="str">
        <f>VLOOKUP(B14399,segédtábla!$A$1:$C$156,3,FALSE)</f>
        <v>11+3</v>
      </c>
      <c r="B14399" s="226" t="s">
        <v>1428</v>
      </c>
      <c r="C14399" s="13" t="str">
        <f>VLOOKUP(B14399,segédtábla!$A$1:$C$156,2,FALSE)</f>
        <v>Mórocz István</v>
      </c>
      <c r="D14399" s="188" t="s">
        <v>11812</v>
      </c>
      <c r="E14399" s="332" t="str">
        <f>VLOOKUP(C14399,'Havi KM'!A:S,4,FALSE)</f>
        <v xml:space="preserve">     1 668,63 km</v>
      </c>
      <c r="F14399" s="363"/>
    </row>
    <row r="14400" spans="1:6" ht="15" customHeight="1">
      <c r="A14400" s="19" t="str">
        <f>VLOOKUP(B14400,segédtábla!$A$1:$C$156,3,FALSE)</f>
        <v>11+3</v>
      </c>
      <c r="B14400" s="226" t="s">
        <v>7332</v>
      </c>
      <c r="C14400" s="178" t="str">
        <f>VLOOKUP(B14400,segédtábla!$A$1:$C$156,2,FALSE)</f>
        <v>Choijiljav Batbaatar</v>
      </c>
      <c r="D14400" s="240" t="s">
        <v>11813</v>
      </c>
      <c r="E14400" s="332" t="str">
        <f>VLOOKUP(C14400,'Havi KM'!A:S,4,FALSE)</f>
        <v xml:space="preserve">     1 929,86 km</v>
      </c>
      <c r="F14400" s="363"/>
    </row>
    <row r="14401" spans="1:6" ht="15" customHeight="1">
      <c r="A14401" s="19" t="str">
        <f>VLOOKUP(B14401,segédtábla!$A$1:$C$156,3,FALSE)</f>
        <v>5+2</v>
      </c>
      <c r="B14401" s="226" t="s">
        <v>1326</v>
      </c>
      <c r="C14401" s="13" t="str">
        <f>VLOOKUP(B14401,segédtábla!$A$1:$C$156,2,FALSE)</f>
        <v>Polyák László</v>
      </c>
      <c r="D14401" s="5" t="s">
        <v>11814</v>
      </c>
      <c r="E14401" s="332" t="str">
        <f>VLOOKUP(C14401,'Havi KM'!A:S,4,FALSE)</f>
        <v xml:space="preserve">     1 140,81 km</v>
      </c>
      <c r="F14401" s="163"/>
    </row>
    <row r="14402" spans="1:6" ht="15" customHeight="1">
      <c r="A14402" s="19" t="str">
        <f>VLOOKUP(B14402,segédtábla!$A$1:$C$156,3,FALSE)</f>
        <v>5+2</v>
      </c>
      <c r="B14402" s="507" t="s">
        <v>1214</v>
      </c>
      <c r="C14402" s="508" t="str">
        <f>VLOOKUP(B14402,segédtábla!$A$1:$C$156,2,FALSE)</f>
        <v>Horváth András - Charter</v>
      </c>
      <c r="D14402" s="176" t="s">
        <v>11815</v>
      </c>
      <c r="E14402" s="332" t="e">
        <f>VLOOKUP(C14402,'Havi KM'!A:S,4,FALSE)</f>
        <v>#N/A</v>
      </c>
      <c r="F14402" s="163"/>
    </row>
    <row r="14403" spans="1:6" ht="15" customHeight="1">
      <c r="A14403" s="19" t="str">
        <f>VLOOKUP(B14403,segédtábla!$A$1:$C$156,3,FALSE)</f>
        <v>11+3</v>
      </c>
      <c r="B14403" s="226" t="s">
        <v>1345</v>
      </c>
      <c r="C14403" s="178" t="str">
        <f>VLOOKUP(B14403,segédtábla!$A$1:$C$156,2,FALSE)</f>
        <v>Berek Gábor</v>
      </c>
      <c r="D14403" s="4" t="s">
        <v>11816</v>
      </c>
      <c r="E14403" s="332" t="str">
        <f>VLOOKUP(C14403,'Havi KM'!A:S,4,FALSE)</f>
        <v xml:space="preserve">      0,0 km</v>
      </c>
      <c r="F14403" s="363"/>
    </row>
    <row r="14404" spans="1:6" ht="15" customHeight="1">
      <c r="A14404" s="19" t="str">
        <f>VLOOKUP(B14404,segédtábla!$A$1:$C$156,3,FALSE)</f>
        <v>5+2</v>
      </c>
      <c r="B14404" s="226" t="s">
        <v>1262</v>
      </c>
      <c r="C14404" s="13" t="str">
        <f>VLOOKUP(B14404,segédtábla!$A$1:$C$156,2,FALSE)</f>
        <v>Balázs Tibor</v>
      </c>
      <c r="D14404" s="4" t="s">
        <v>11817</v>
      </c>
      <c r="E14404" s="332" t="str">
        <f>VLOOKUP(C14404,'Havi KM'!A:S,4,FALSE)</f>
        <v xml:space="preserve">      261,82 km</v>
      </c>
      <c r="F14404" s="163"/>
    </row>
    <row r="14405" spans="1:6" ht="15" customHeight="1">
      <c r="A14405" s="19" t="str">
        <f>VLOOKUP(B14405,segédtábla!$A$1:$C$156,3,FALSE)</f>
        <v>11+3</v>
      </c>
      <c r="B14405" s="226" t="s">
        <v>1333</v>
      </c>
      <c r="C14405" s="13" t="str">
        <f>VLOOKUP(B14405,segédtábla!$A$1:$C$156,2,FALSE)</f>
        <v>Meilinger Ádám</v>
      </c>
      <c r="D14405" s="4" t="s">
        <v>11818</v>
      </c>
      <c r="E14405" s="332" t="str">
        <f>VLOOKUP(C14405,'Havi KM'!A:S,4,FALSE)</f>
        <v xml:space="preserve">      277,05 km</v>
      </c>
      <c r="F14405" s="363" t="s">
        <v>11819</v>
      </c>
    </row>
    <row r="14406" spans="1:6" ht="15" customHeight="1">
      <c r="A14406" s="19" t="str">
        <f>VLOOKUP(B14406,segédtábla!$A$1:$C$156,3,FALSE)</f>
        <v>10+4</v>
      </c>
      <c r="B14406" s="226" t="s">
        <v>1335</v>
      </c>
      <c r="C14406" s="13" t="str">
        <f>VLOOKUP(B14406,segédtábla!$A$1:$C$156,2,FALSE)</f>
        <v>Pollák Péter</v>
      </c>
      <c r="D14406" s="4" t="s">
        <v>11820</v>
      </c>
      <c r="E14406" s="332" t="str">
        <f>VLOOKUP(C14406,'Havi KM'!A:S,4,FALSE)</f>
        <v xml:space="preserve">     1 011,99 km</v>
      </c>
      <c r="F14406" s="363" t="s">
        <v>11818</v>
      </c>
    </row>
    <row r="14407" spans="1:6" ht="15" customHeight="1">
      <c r="A14407" s="19" t="str">
        <f>VLOOKUP(B14407,segédtábla!$A$1:$C$156,3,FALSE)</f>
        <v>5+2</v>
      </c>
      <c r="B14407" s="226" t="s">
        <v>1410</v>
      </c>
      <c r="C14407" s="13" t="str">
        <f>VLOOKUP(B14407,segédtábla!$A$1:$C$156,2,FALSE)</f>
        <v>Berek Dániel</v>
      </c>
      <c r="D14407" s="660" t="s">
        <v>11821</v>
      </c>
      <c r="E14407" s="332" t="str">
        <f>VLOOKUP(C14407,'Havi KM'!A:S,4,FALSE)</f>
        <v xml:space="preserve">      0,0 km</v>
      </c>
      <c r="F14407" s="163"/>
    </row>
    <row r="14408" spans="1:6" ht="15" customHeight="1">
      <c r="A14408" s="19" t="str">
        <f>VLOOKUP(B14408,segédtábla!$A$1:$C$156,3,FALSE)</f>
        <v>5+2</v>
      </c>
      <c r="B14408" s="226" t="s">
        <v>1337</v>
      </c>
      <c r="C14408" s="13" t="str">
        <f>VLOOKUP(B14408,segédtábla!$A$1:$C$156,2,FALSE)</f>
        <v>Kozma István / Farkas Rudolf</v>
      </c>
      <c r="D14408" s="4" t="s">
        <v>11822</v>
      </c>
      <c r="E14408" s="332" t="e">
        <f>VLOOKUP(C14408,'Havi KM'!A:S,4,FALSE)</f>
        <v>#N/A</v>
      </c>
      <c r="F14408" s="163" t="s">
        <v>11823</v>
      </c>
    </row>
    <row r="14409" spans="1:6" ht="15" customHeight="1">
      <c r="A14409" s="19" t="str">
        <f>VLOOKUP(B14409,segédtábla!$A$1:$C$156,3,FALSE)</f>
        <v>11+3</v>
      </c>
      <c r="B14409" s="226" t="s">
        <v>1221</v>
      </c>
      <c r="C14409" s="13" t="str">
        <f>VLOOKUP(B14409,segédtábla!$A$1:$C$156,2,FALSE)</f>
        <v>Vass István</v>
      </c>
      <c r="D14409" s="4" t="s">
        <v>11824</v>
      </c>
      <c r="E14409" s="332" t="e">
        <f>VLOOKUP(C14409,'Havi KM'!A:S,4,FALSE)</f>
        <v>#N/A</v>
      </c>
      <c r="F14409" s="163"/>
    </row>
    <row r="14410" spans="1:6" ht="15" customHeight="1">
      <c r="A14410" s="19" t="str">
        <f>VLOOKUP(B14410,segédtábla!$A$1:$C$156,3,FALSE)</f>
        <v>11+3</v>
      </c>
      <c r="B14410" s="226" t="s">
        <v>1413</v>
      </c>
      <c r="C14410" s="13" t="str">
        <f>VLOOKUP(B14410,segédtábla!$A$1:$C$156,2,FALSE)</f>
        <v>Szkolcsek György</v>
      </c>
      <c r="D14410" s="4" t="s">
        <v>11825</v>
      </c>
      <c r="E14410" s="332" t="str">
        <f>VLOOKUP(C14410,'Havi KM'!A:S,4,FALSE)</f>
        <v xml:space="preserve">     1 278,42 km</v>
      </c>
      <c r="F14410" s="363"/>
    </row>
    <row r="14411" spans="1:6" ht="15" customHeight="1">
      <c r="A14411" s="19" t="str">
        <f>VLOOKUP(B14411,segédtábla!$A$1:$C$156,3,FALSE)</f>
        <v>2/1.</v>
      </c>
      <c r="B14411" s="226" t="s">
        <v>1206</v>
      </c>
      <c r="C14411" s="13" t="s">
        <v>1382</v>
      </c>
      <c r="D14411" s="5" t="s">
        <v>11826</v>
      </c>
      <c r="E14411" s="332" t="str">
        <f>VLOOKUP(C14411,'Havi KM'!A:S,4,FALSE)</f>
        <v xml:space="preserve">     1 578,46 km</v>
      </c>
      <c r="F14411" s="163"/>
    </row>
    <row r="14412" spans="1:6" ht="15" customHeight="1">
      <c r="A14412" s="19" t="str">
        <f>VLOOKUP(B14412,segédtábla!$A$1:$C$156,3,FALSE)</f>
        <v>11+3</v>
      </c>
      <c r="B14412" s="226" t="s">
        <v>1366</v>
      </c>
      <c r="C14412" s="13" t="str">
        <f>VLOOKUP(B14412,segédtábla!$A$1:$C$156,2,FALSE)</f>
        <v>Busi Sándor János</v>
      </c>
      <c r="D14412" s="188" t="s">
        <v>11827</v>
      </c>
      <c r="E14412" s="332" t="str">
        <f>VLOOKUP(C14412,'Havi KM'!A:S,4,FALSE)</f>
        <v xml:space="preserve">     1 430,82 km</v>
      </c>
      <c r="F14412" s="163"/>
    </row>
    <row r="14413" spans="1:6" ht="15" customHeight="1">
      <c r="A14413" s="19" t="str">
        <f>VLOOKUP(B14413,segédtábla!$A$1:$C$156,3,FALSE)</f>
        <v>11+3</v>
      </c>
      <c r="B14413" s="226" t="s">
        <v>1234</v>
      </c>
      <c r="C14413" s="319" t="str">
        <f>VLOOKUP(B14413,segédtábla!$A$1:$C$156,2,FALSE)</f>
        <v>Iván Árpád Krisztián</v>
      </c>
      <c r="D14413" s="188" t="s">
        <v>11828</v>
      </c>
      <c r="E14413" s="332" t="str">
        <f>VLOOKUP(C14413,'Havi KM'!A:S,4,FALSE)</f>
        <v xml:space="preserve">      352,06 km</v>
      </c>
      <c r="F14413" s="363"/>
    </row>
    <row r="14414" spans="1:6" ht="15" customHeight="1">
      <c r="A14414" s="19" t="e">
        <f>VLOOKUP(B14414,segédtábla!$A$1:$C$156,3,FALSE)</f>
        <v>#N/A</v>
      </c>
      <c r="B14414" s="11"/>
      <c r="C14414" s="13" t="e">
        <f>VLOOKUP(B14414,segédtábla!$A$1:$C$156,2,FALSE)</f>
        <v>#N/A</v>
      </c>
      <c r="D14414" s="5"/>
      <c r="E14414" s="332" t="e">
        <f>VLOOKUP(C14414,'Havi KM'!A:S,4,FALSE)</f>
        <v>#N/A</v>
      </c>
      <c r="F14414" s="163"/>
    </row>
    <row r="14415" spans="1:6" ht="15" customHeight="1">
      <c r="A14415" s="19" t="e">
        <f>VLOOKUP(B14415,segédtábla!$A$1:$C$156,3,FALSE)</f>
        <v>#N/A</v>
      </c>
      <c r="B14415" s="11"/>
      <c r="C14415" s="13" t="e">
        <f>VLOOKUP(B14415,segédtábla!$A$1:$C$156,2,FALSE)</f>
        <v>#N/A</v>
      </c>
      <c r="D14415" s="5"/>
      <c r="E14415" s="332" t="e">
        <f>VLOOKUP(C14415,'Havi KM'!A:S,4,FALSE)</f>
        <v>#N/A</v>
      </c>
      <c r="F14415" s="163"/>
    </row>
    <row r="14417" spans="1:6" ht="15" customHeight="1">
      <c r="A14417" s="10"/>
      <c r="B14417" s="16"/>
      <c r="C14417" s="263">
        <v>46120</v>
      </c>
      <c r="D14417" s="237" t="str">
        <f>TEXT(C14417,"dddd")</f>
        <v>Wednesday</v>
      </c>
      <c r="E14417" s="330"/>
      <c r="F14417" s="227">
        <f>+COUNTA(B14423:B14436)</f>
        <v>9</v>
      </c>
    </row>
    <row r="14418" spans="1:6" ht="15" customHeight="1">
      <c r="C14418" s="355"/>
    </row>
    <row r="14419" spans="1:6" ht="15" customHeight="1">
      <c r="A14419" s="7" t="s">
        <v>1136</v>
      </c>
      <c r="B14419" s="8" t="s">
        <v>1137</v>
      </c>
      <c r="C14419" s="9" t="s">
        <v>1138</v>
      </c>
      <c r="D14419" s="9" t="s">
        <v>1139</v>
      </c>
      <c r="E14419" s="331" t="s">
        <v>1140</v>
      </c>
      <c r="F14419" s="9" t="s">
        <v>1141</v>
      </c>
    </row>
    <row r="14420" spans="1:6" ht="15" customHeight="1">
      <c r="A14420" s="19" t="e">
        <f>VLOOKUP(B14420,segédtábla!$A$1:$C$156,3,FALSE)</f>
        <v>#N/A</v>
      </c>
      <c r="B14420" s="11"/>
      <c r="C14420" s="13" t="e">
        <f>VLOOKUP(B14420,segédtábla!$A$1:$C$156,2,FALSE)</f>
        <v>#N/A</v>
      </c>
      <c r="D14420" s="5"/>
      <c r="E14420" s="332" t="e">
        <f>VLOOKUP(C14420,'Havi KM'!A:S,4,FALSE)</f>
        <v>#N/A</v>
      </c>
      <c r="F14420" s="163"/>
    </row>
    <row r="14421" spans="1:6" ht="15" customHeight="1">
      <c r="A14421" s="19" t="str">
        <f>VLOOKUP(B14421,segédtábla!$A$1:$C$156,3,FALSE)</f>
        <v>11+3</v>
      </c>
      <c r="B14421" s="226" t="s">
        <v>1353</v>
      </c>
      <c r="C14421" s="13" t="str">
        <f>VLOOKUP(B14421,segédtábla!$A$1:$C$156,2,FALSE)</f>
        <v>Vancsó Attila</v>
      </c>
      <c r="D14421" s="5" t="s">
        <v>1436</v>
      </c>
      <c r="E14421" s="332" t="str">
        <f>VLOOKUP(C14421,'Havi KM'!A:S,4,FALSE)</f>
        <v xml:space="preserve">     1 260,11 km</v>
      </c>
      <c r="F14421" s="163"/>
    </row>
    <row r="14422" spans="1:6" ht="15" customHeight="1">
      <c r="A14422" s="19" t="str">
        <f>VLOOKUP(B14422,segédtábla!$A$1:$C$156,3,FALSE)</f>
        <v>10+4</v>
      </c>
      <c r="B14422" s="226" t="s">
        <v>1191</v>
      </c>
      <c r="C14422" s="13" t="str">
        <f>VLOOKUP(B14422,segédtábla!$A$1:$C$156,2,FALSE)</f>
        <v>Leiner Gábor</v>
      </c>
      <c r="D14422" s="5" t="s">
        <v>11829</v>
      </c>
      <c r="E14422" s="332" t="str">
        <f>VLOOKUP(C14422,'Havi KM'!A:S,4,FALSE)</f>
        <v xml:space="preserve">     1 700,32 km</v>
      </c>
      <c r="F14422" s="163"/>
    </row>
    <row r="14423" spans="1:6" ht="15" customHeight="1">
      <c r="A14423" s="19" t="e">
        <f>VLOOKUP(B14423,segédtábla!$A$1:$C$156,3,FALSE)</f>
        <v>#N/A</v>
      </c>
      <c r="B14423" s="11"/>
      <c r="C14423" s="13" t="e">
        <f>VLOOKUP(B14423,segédtábla!$A$1:$C$156,2,FALSE)</f>
        <v>#N/A</v>
      </c>
      <c r="D14423" s="5"/>
      <c r="E14423" s="332" t="e">
        <f>VLOOKUP(C14423,'Havi KM'!A:S,4,FALSE)</f>
        <v>#N/A</v>
      </c>
      <c r="F14423" s="211"/>
    </row>
    <row r="14424" spans="1:6" ht="15" customHeight="1">
      <c r="A14424" s="19" t="str">
        <f>VLOOKUP(B14424,segédtábla!$A$1:$C$156,3,FALSE)</f>
        <v>2/1.</v>
      </c>
      <c r="B14424" s="226" t="s">
        <v>5289</v>
      </c>
      <c r="C14424" s="319" t="str">
        <f>VLOOKUP(B14424,segédtábla!$A$1:$C$156,2,FALSE)</f>
        <v>Molárovits Zoltán Edvin</v>
      </c>
      <c r="D14424" s="188" t="s">
        <v>1436</v>
      </c>
      <c r="E14424" s="332" t="str">
        <f>VLOOKUP(C14424,'Havi KM'!A:S,4,FALSE)</f>
        <v xml:space="preserve">     2 145,93 km</v>
      </c>
      <c r="F14424" s="211"/>
    </row>
    <row r="14425" spans="1:6" ht="15" customHeight="1">
      <c r="A14425" s="19" t="str">
        <f>VLOOKUP(B14425,segédtábla!$A$1:$C$156,3,FALSE)</f>
        <v>11+3</v>
      </c>
      <c r="B14425" s="226" t="s">
        <v>10820</v>
      </c>
      <c r="C14425" s="13" t="str">
        <f>VLOOKUP(B14425,segédtábla!$A$1:$C$156,2,FALSE)</f>
        <v>Gonda Róbert</v>
      </c>
      <c r="D14425" s="5" t="s">
        <v>11830</v>
      </c>
      <c r="E14425" s="332" t="str">
        <f>VLOOKUP(C14425,'Havi KM'!A:S,4,FALSE)</f>
        <v xml:space="preserve">     1 589,33 km</v>
      </c>
      <c r="F14425" s="211"/>
    </row>
    <row r="14426" spans="1:6" ht="15" customHeight="1">
      <c r="A14426" s="19" t="e">
        <f>VLOOKUP(B14426,segédtábla!$A$1:$C$156,3,FALSE)</f>
        <v>#N/A</v>
      </c>
      <c r="B14426" s="11"/>
      <c r="C14426" s="13" t="e">
        <f>VLOOKUP(B14426,segédtábla!$A$1:$C$156,2,FALSE)</f>
        <v>#N/A</v>
      </c>
      <c r="D14426" s="5"/>
      <c r="E14426" s="332" t="e">
        <f>VLOOKUP(C14426,'Havi KM'!A:S,4,FALSE)</f>
        <v>#N/A</v>
      </c>
      <c r="F14426" s="211"/>
    </row>
    <row r="14427" spans="1:6" ht="15" customHeight="1">
      <c r="A14427" s="19" t="str">
        <f>VLOOKUP(B14427,segédtábla!$A$1:$C$156,3,FALSE)</f>
        <v>11+3</v>
      </c>
      <c r="B14427" s="226" t="s">
        <v>1212</v>
      </c>
      <c r="C14427" s="13" t="str">
        <f>VLOOKUP(B14427,segédtábla!$A$1:$C$156,2,FALSE)</f>
        <v>Kopányi László</v>
      </c>
      <c r="D14427" s="4" t="s">
        <v>1436</v>
      </c>
      <c r="E14427" s="332" t="str">
        <f>VLOOKUP(C14427,'Havi KM'!A:S,4,FALSE)</f>
        <v xml:space="preserve">     2 365,46 km</v>
      </c>
      <c r="F14427" s="163"/>
    </row>
    <row r="14428" spans="1:6" ht="15" customHeight="1">
      <c r="A14428" s="19" t="str">
        <f>VLOOKUP(B14428,segédtábla!$A$1:$C$156,3,FALSE)</f>
        <v>10+4</v>
      </c>
      <c r="B14428" s="226" t="s">
        <v>1520</v>
      </c>
      <c r="C14428" s="13" t="str">
        <f>VLOOKUP(B14428,segédtábla!$A$1:$C$156,2,FALSE)</f>
        <v>Sipőcz Dániel</v>
      </c>
      <c r="D14428" s="5" t="s">
        <v>11831</v>
      </c>
      <c r="E14428" s="332" t="str">
        <f>VLOOKUP(C14428,'Havi KM'!A:S,4,FALSE)</f>
        <v xml:space="preserve">     2 677,58 km</v>
      </c>
      <c r="F14428" s="163"/>
    </row>
    <row r="14429" spans="1:6" ht="15" customHeight="1">
      <c r="A14429" s="19" t="e">
        <f>VLOOKUP(B14429,segédtábla!$A$1:$C$156,3,FALSE)</f>
        <v>#N/A</v>
      </c>
      <c r="B14429" s="11"/>
      <c r="C14429" s="13" t="e">
        <f>VLOOKUP(B14429,segédtábla!$A$1:$C$156,2,FALSE)</f>
        <v>#N/A</v>
      </c>
      <c r="D14429" s="5"/>
      <c r="E14429" s="332" t="e">
        <f>VLOOKUP(C14429,'Havi KM'!A:S,4,FALSE)</f>
        <v>#N/A</v>
      </c>
      <c r="F14429" s="163"/>
    </row>
    <row r="14430" spans="1:6" ht="15" customHeight="1">
      <c r="A14430" s="19" t="str">
        <f>VLOOKUP(B14430,segédtábla!$A$1:$C$156,3,FALSE)</f>
        <v>11+2</v>
      </c>
      <c r="B14430" s="226" t="s">
        <v>1197</v>
      </c>
      <c r="C14430" s="13" t="str">
        <f>VLOOKUP(B14430,segédtábla!$A$1:$C$156,2,FALSE)</f>
        <v>Csepeti Péter</v>
      </c>
      <c r="D14430" s="5" t="s">
        <v>1436</v>
      </c>
      <c r="E14430" s="332" t="str">
        <f>VLOOKUP(C14430,'Havi KM'!A:S,4,FALSE)</f>
        <v xml:space="preserve">      982,79 km</v>
      </c>
      <c r="F14430" s="163"/>
    </row>
    <row r="14431" spans="1:6" ht="15" customHeight="1">
      <c r="A14431" s="19" t="str">
        <f>VLOOKUP(B14431,segédtábla!$A$1:$C$156,3,FALSE)</f>
        <v>11+3</v>
      </c>
      <c r="B14431" s="226" t="s">
        <v>1378</v>
      </c>
      <c r="C14431" s="13" t="str">
        <f>VLOOKUP(B14431,segédtábla!$A$1:$C$156,2,FALSE)</f>
        <v>Dalanics Zsolt</v>
      </c>
      <c r="D14431" s="5" t="s">
        <v>11832</v>
      </c>
      <c r="E14431" s="332" t="str">
        <f>VLOOKUP(C14431,'Havi KM'!A:S,4,FALSE)</f>
        <v xml:space="preserve">     1 398,48 km</v>
      </c>
      <c r="F14431" s="163"/>
    </row>
    <row r="14432" spans="1:6" ht="15" customHeight="1">
      <c r="A14432" s="19" t="e">
        <f>VLOOKUP(B14432,segédtábla!$A$1:$C$156,3,FALSE)</f>
        <v>#N/A</v>
      </c>
      <c r="B14432" s="21"/>
      <c r="C14432" s="13" t="e">
        <f>VLOOKUP(B14432,segédtábla!$A$1:$C$156,2,FALSE)</f>
        <v>#N/A</v>
      </c>
      <c r="D14432" s="5"/>
      <c r="E14432" s="332" t="e">
        <f>VLOOKUP(C14432,'Havi KM'!A:S,4,FALSE)</f>
        <v>#N/A</v>
      </c>
      <c r="F14432" s="163"/>
    </row>
    <row r="14433" spans="1:6" ht="15" customHeight="1">
      <c r="A14433" s="19" t="str">
        <f>VLOOKUP(B14433,segédtábla!$A$1:$C$156,3,FALSE)</f>
        <v>5+2</v>
      </c>
      <c r="B14433" s="226" t="s">
        <v>1288</v>
      </c>
      <c r="C14433" s="13" t="str">
        <f>VLOOKUP(B14433,segédtábla!$A$1:$C$156,2,FALSE)</f>
        <v>Németh Zsolt</v>
      </c>
      <c r="D14433" s="5" t="s">
        <v>1436</v>
      </c>
      <c r="E14433" s="332" t="str">
        <f>VLOOKUP(C14433,'Havi KM'!A:S,4,FALSE)</f>
        <v xml:space="preserve">      347,54 km</v>
      </c>
      <c r="F14433" s="163"/>
    </row>
    <row r="14434" spans="1:6" ht="15" customHeight="1">
      <c r="A14434" s="19" t="str">
        <f>VLOOKUP(B14434,segédtábla!$A$1:$C$156,3,FALSE)</f>
        <v>5+2</v>
      </c>
      <c r="B14434" s="226" t="s">
        <v>1323</v>
      </c>
      <c r="C14434" s="13" t="str">
        <f>VLOOKUP(B14434,segédtábla!$A$1:$C$156,2,FALSE)</f>
        <v>Moldicz Tamás</v>
      </c>
      <c r="D14434" s="5" t="s">
        <v>11833</v>
      </c>
      <c r="E14434" s="332" t="str">
        <f>VLOOKUP(C14434,'Havi KM'!A:S,4,FALSE)</f>
        <v xml:space="preserve">      938,86 km</v>
      </c>
      <c r="F14434" s="163"/>
    </row>
    <row r="14435" spans="1:6" ht="15" customHeight="1">
      <c r="A14435" s="19" t="e">
        <f>VLOOKUP(B14435,segédtábla!$A$1:$C$156,3,FALSE)</f>
        <v>#N/A</v>
      </c>
      <c r="B14435" s="21"/>
      <c r="C14435" s="13" t="e">
        <f>VLOOKUP(B14435,segédtábla!$A$1:$C$156,2,FALSE)</f>
        <v>#N/A</v>
      </c>
      <c r="D14435" s="5"/>
      <c r="E14435" s="332" t="e">
        <f>VLOOKUP(C14435,'Havi KM'!A:S,4,FALSE)</f>
        <v>#N/A</v>
      </c>
      <c r="F14435" s="163"/>
    </row>
    <row r="14436" spans="1:6" ht="15" customHeight="1">
      <c r="A14436" s="19" t="str">
        <f>VLOOKUP(B14436,segédtábla!$A$1:$C$156,3,FALSE)</f>
        <v>10+4</v>
      </c>
      <c r="B14436" s="226" t="s">
        <v>1276</v>
      </c>
      <c r="C14436" s="13" t="str">
        <f>VLOOKUP(B14436,segédtábla!$A$1:$C$156,2,FALSE)</f>
        <v>Tanács Attila</v>
      </c>
      <c r="D14436" s="5" t="s">
        <v>11834</v>
      </c>
      <c r="E14436" s="332" t="str">
        <f>VLOOKUP(C14436,'Havi KM'!A:S,4,FALSE)</f>
        <v xml:space="preserve">      232,78 km</v>
      </c>
      <c r="F14436" s="163" t="s">
        <v>11835</v>
      </c>
    </row>
    <row r="14437" spans="1:6" ht="15" customHeight="1">
      <c r="A14437" s="19" t="str">
        <f>VLOOKUP(B14437,segédtábla!$A$1:$C$156,3,FALSE)</f>
        <v>5+2</v>
      </c>
      <c r="B14437" s="226" t="s">
        <v>1163</v>
      </c>
      <c r="C14437" s="13" t="str">
        <f>VLOOKUP(B14437,segédtábla!$A$1:$C$156,2,FALSE)</f>
        <v>Popovics Dávid</v>
      </c>
      <c r="D14437" s="5" t="s">
        <v>11836</v>
      </c>
      <c r="E14437" s="332" t="str">
        <f>VLOOKUP(C14437,'Havi KM'!A:S,4,FALSE)</f>
        <v xml:space="preserve">     1 838,04 km</v>
      </c>
      <c r="F14437" s="231"/>
    </row>
    <row r="14438" spans="1:6" ht="15" customHeight="1">
      <c r="A14438" s="19" t="str">
        <f>VLOOKUP(B14438,segédtábla!$A$1:$C$156,3,FALSE)</f>
        <v>5+2</v>
      </c>
      <c r="B14438" s="226" t="s">
        <v>1526</v>
      </c>
      <c r="C14438" s="13" t="str">
        <f>VLOOKUP(B14438,segédtábla!$A$1:$C$156,2,FALSE)</f>
        <v>Simon Zoltán</v>
      </c>
      <c r="D14438" s="5" t="s">
        <v>11837</v>
      </c>
      <c r="E14438" s="332" t="str">
        <f>VLOOKUP(C14438,'Havi KM'!A:S,4,FALSE)</f>
        <v xml:space="preserve">     1 431,31 km</v>
      </c>
      <c r="F14438" s="163"/>
    </row>
    <row r="14439" spans="1:6" ht="15" customHeight="1">
      <c r="A14439" s="19" t="str">
        <f>VLOOKUP(B14439,segédtábla!$A$1:$C$156,3,FALSE)</f>
        <v>5+2</v>
      </c>
      <c r="B14439" s="226" t="s">
        <v>10892</v>
      </c>
      <c r="C14439" s="13" t="str">
        <f>VLOOKUP(B14439,segédtábla!$A$1:$C$156,2,FALSE)</f>
        <v>Szegedi Róbert</v>
      </c>
      <c r="D14439" s="5" t="s">
        <v>11838</v>
      </c>
      <c r="E14439" s="332" t="str">
        <f>VLOOKUP(C14439,'Havi KM'!A:S,4,FALSE)</f>
        <v xml:space="preserve">     1 459,28 km</v>
      </c>
      <c r="F14439" s="163" t="s">
        <v>11839</v>
      </c>
    </row>
    <row r="14440" spans="1:6" ht="15" customHeight="1">
      <c r="A14440" s="19" t="str">
        <f>VLOOKUP(B14440,segédtábla!$A$1:$C$156,3,FALSE)</f>
        <v>5+2</v>
      </c>
      <c r="B14440" s="12" t="s">
        <v>1175</v>
      </c>
      <c r="C14440" s="13" t="str">
        <f>VLOOKUP(B14440,segédtábla!$A$1:$C$156,2,FALSE)</f>
        <v>Iklódi Sándor</v>
      </c>
      <c r="D14440" s="240" t="s">
        <v>11840</v>
      </c>
      <c r="E14440" s="332" t="str">
        <f>VLOOKUP(C14440,'Havi KM'!A:S,4,FALSE)</f>
        <v xml:space="preserve">     1 161,24 km</v>
      </c>
      <c r="F14440" s="163"/>
    </row>
    <row r="14441" spans="1:6" ht="15" customHeight="1">
      <c r="A14441" s="19" t="str">
        <f>VLOOKUP(B14441,segédtábla!$A$1:$C$156,3,FALSE)</f>
        <v>5+2</v>
      </c>
      <c r="B14441" s="226" t="s">
        <v>1181</v>
      </c>
      <c r="C14441" s="13" t="str">
        <f>VLOOKUP(B14441,segédtábla!$A$1:$C$156,2,FALSE)</f>
        <v>Lázár Gábor</v>
      </c>
      <c r="D14441" s="5" t="s">
        <v>11841</v>
      </c>
      <c r="E14441" s="332" t="str">
        <f>VLOOKUP(C14441,'Havi KM'!A:S,4,FALSE)</f>
        <v xml:space="preserve">     1 156,79 km</v>
      </c>
      <c r="F14441" s="163"/>
    </row>
    <row r="14442" spans="1:6" ht="15" customHeight="1">
      <c r="A14442" s="19" t="str">
        <f>VLOOKUP(B14442,segédtábla!$A$1:$C$156,3,FALSE)</f>
        <v>5+2</v>
      </c>
      <c r="B14442" s="226" t="s">
        <v>1256</v>
      </c>
      <c r="C14442" s="13" t="str">
        <f>VLOOKUP(B14442,segédtábla!$A$1:$C$156,2,FALSE)</f>
        <v>Árvai Gábor</v>
      </c>
      <c r="D14442" s="5" t="s">
        <v>11842</v>
      </c>
      <c r="E14442" s="332" t="str">
        <f>VLOOKUP(C14442,'Havi KM'!A:S,4,FALSE)</f>
        <v xml:space="preserve">     1 696,48 km</v>
      </c>
      <c r="F14442" s="163"/>
    </row>
    <row r="14443" spans="1:6" ht="15" customHeight="1">
      <c r="A14443" s="19" t="str">
        <f>VLOOKUP(B14443,segédtábla!$A$1:$C$156,3,FALSE)</f>
        <v>11+3</v>
      </c>
      <c r="B14443" s="226" t="s">
        <v>1158</v>
      </c>
      <c r="C14443" s="178" t="str">
        <f>VLOOKUP(B14443,segédtábla!$A$1:$C$156,2,FALSE)</f>
        <v>Csák László</v>
      </c>
      <c r="D14443" s="4" t="s">
        <v>11843</v>
      </c>
      <c r="E14443" s="332" t="str">
        <f>VLOOKUP(C14443,'Havi KM'!A:S,4,FALSE)</f>
        <v xml:space="preserve">     1 157,94 km</v>
      </c>
      <c r="F14443" s="163"/>
    </row>
    <row r="14444" spans="1:6" ht="15" customHeight="1">
      <c r="A14444" s="19" t="str">
        <f>VLOOKUP(B14444,segédtábla!$A$1:$C$156,3,FALSE)</f>
        <v>11+3</v>
      </c>
      <c r="B14444" s="226" t="s">
        <v>1579</v>
      </c>
      <c r="C14444" s="13" t="str">
        <f>VLOOKUP(B14444,segédtábla!$A$1:$C$156,2,FALSE)</f>
        <v>Mellencsuk Attila</v>
      </c>
      <c r="D14444" s="5" t="s">
        <v>11844</v>
      </c>
      <c r="E14444" s="332" t="str">
        <f>VLOOKUP(C14444,'Havi KM'!A:S,4,FALSE)</f>
        <v xml:space="preserve">     1 884,28 km</v>
      </c>
      <c r="F14444" s="231" t="s">
        <v>11845</v>
      </c>
    </row>
    <row r="14445" spans="1:6" ht="15" customHeight="1">
      <c r="A14445" s="19" t="str">
        <f>VLOOKUP(B14445,segédtábla!$A$1:$C$156,3,FALSE)</f>
        <v>11+3</v>
      </c>
      <c r="B14445" s="226" t="s">
        <v>1372</v>
      </c>
      <c r="C14445" s="13" t="str">
        <f>VLOOKUP(B14445,segédtábla!$A$1:$C$156,2,FALSE)</f>
        <v>Lutz Márk Richárd</v>
      </c>
      <c r="D14445" s="5" t="s">
        <v>11846</v>
      </c>
      <c r="E14445" s="332" t="str">
        <f>VLOOKUP(C14445,'Havi KM'!A:S,4,FALSE)</f>
        <v xml:space="preserve">     2 443,97 km</v>
      </c>
      <c r="F14445" s="163"/>
    </row>
    <row r="14446" spans="1:6" ht="15" customHeight="1">
      <c r="A14446" s="19" t="str">
        <f>VLOOKUP(B14446,segédtábla!$A$1:$C$156,3,FALSE)</f>
        <v>17+4</v>
      </c>
      <c r="B14446" s="12" t="s">
        <v>1217</v>
      </c>
      <c r="C14446" s="319" t="str">
        <f>VLOOKUP(B14446,segédtábla!$A$1:$C$156,2,FALSE)</f>
        <v>Fábián Szabolcs</v>
      </c>
      <c r="D14446" s="240" t="s">
        <v>11847</v>
      </c>
      <c r="E14446" s="332" t="str">
        <f>VLOOKUP(C14446,'Havi KM'!A:S,4,FALSE)</f>
        <v xml:space="preserve">     1 855,46 km</v>
      </c>
      <c r="F14446" s="163" t="s">
        <v>8773</v>
      </c>
    </row>
    <row r="14447" spans="1:6" ht="15" customHeight="1">
      <c r="A14447" s="19" t="str">
        <f>VLOOKUP(B14447,segédtábla!$A$1:$C$156,3,FALSE)</f>
        <v>11+3</v>
      </c>
      <c r="B14447" s="226" t="s">
        <v>1189</v>
      </c>
      <c r="C14447" s="319" t="str">
        <f>VLOOKUP(B14447,segédtábla!$A$1:$C$156,2,FALSE)</f>
        <v>Tatarek Sándor</v>
      </c>
      <c r="D14447" s="188" t="s">
        <v>11848</v>
      </c>
      <c r="E14447" s="332" t="str">
        <f>VLOOKUP(C14447,'Havi KM'!A:S,4,FALSE)</f>
        <v xml:space="preserve">      823,62 km</v>
      </c>
      <c r="F14447" s="163"/>
    </row>
    <row r="14448" spans="1:6" ht="15" customHeight="1">
      <c r="A14448" s="19" t="str">
        <f>VLOOKUP(B14448,segédtábla!$A$1:$C$156,3,FALSE)</f>
        <v>11+3</v>
      </c>
      <c r="B14448" s="226" t="s">
        <v>1573</v>
      </c>
      <c r="C14448" s="13" t="str">
        <f>VLOOKUP(B14448,segédtábla!$A$1:$C$156,2,FALSE)</f>
        <v>Lajkó Zsolt</v>
      </c>
      <c r="D14448" s="5" t="s">
        <v>11849</v>
      </c>
      <c r="E14448" s="332" t="str">
        <f>VLOOKUP(C14448,'Havi KM'!A:S,4,FALSE)</f>
        <v xml:space="preserve">     2 300,8 km</v>
      </c>
      <c r="F14448" s="163"/>
    </row>
    <row r="14449" spans="1:6" ht="15" customHeight="1">
      <c r="A14449" s="19" t="e">
        <f>VLOOKUP(B14449,segédtábla!$A$1:$C$156,3,FALSE)</f>
        <v>#N/A</v>
      </c>
      <c r="B14449" s="11"/>
      <c r="C14449" s="13" t="e">
        <f>VLOOKUP(B14449,segédtábla!$A$1:$C$156,2,FALSE)</f>
        <v>#N/A</v>
      </c>
      <c r="D14449" s="5"/>
      <c r="E14449" s="332" t="e">
        <f>VLOOKUP(C14449,'Havi KM'!A:S,4,FALSE)</f>
        <v>#N/A</v>
      </c>
      <c r="F14449" s="163"/>
    </row>
    <row r="14450" spans="1:6" ht="15" customHeight="1">
      <c r="A14450" s="19" t="str">
        <f>VLOOKUP(B14450,segédtábla!$A$1:$C$156,3,FALSE)</f>
        <v>2/1.</v>
      </c>
      <c r="B14450" s="175" t="s">
        <v>5289</v>
      </c>
      <c r="C14450" s="116" t="str">
        <f>VLOOKUP(B14450,segédtábla!$A$1:$C$156,2,FALSE)</f>
        <v>Molárovits Zoltán Edvin</v>
      </c>
      <c r="D14450" s="143" t="s">
        <v>11850</v>
      </c>
      <c r="E14450" s="332" t="str">
        <f>VLOOKUP(C14450,'Havi KM'!A:S,4,FALSE)</f>
        <v xml:space="preserve">     2 145,93 km</v>
      </c>
      <c r="F14450" s="163"/>
    </row>
    <row r="14452" spans="1:6" ht="15" customHeight="1">
      <c r="A14452" s="10"/>
      <c r="B14452" s="16"/>
      <c r="C14452" s="263">
        <v>46121</v>
      </c>
      <c r="D14452" s="237" t="str">
        <f>TEXT(C14452,"dddd")</f>
        <v>Thursday</v>
      </c>
      <c r="E14452" s="330"/>
      <c r="F14452" s="227">
        <f>+COUNTA(B14456:B14470)</f>
        <v>10</v>
      </c>
    </row>
    <row r="14453" spans="1:6" ht="15" customHeight="1">
      <c r="C14453" s="355"/>
    </row>
    <row r="14454" spans="1:6" ht="15" customHeight="1">
      <c r="A14454" s="7" t="s">
        <v>1136</v>
      </c>
      <c r="B14454" s="8" t="s">
        <v>1137</v>
      </c>
      <c r="C14454" s="9" t="s">
        <v>1138</v>
      </c>
      <c r="D14454" s="9" t="s">
        <v>1139</v>
      </c>
      <c r="E14454" s="331" t="s">
        <v>1140</v>
      </c>
      <c r="F14454" s="9" t="s">
        <v>1141</v>
      </c>
    </row>
    <row r="14455" spans="1:6" ht="15" customHeight="1">
      <c r="A14455" s="19" t="str">
        <f>VLOOKUP(B14455,segédtábla!$A$1:$C$156,3,FALSE)</f>
        <v>5+2</v>
      </c>
      <c r="B14455" s="226" t="s">
        <v>1149</v>
      </c>
      <c r="C14455" s="13" t="str">
        <f>VLOOKUP(B14455,segédtábla!$A$1:$C$156,2,FALSE)</f>
        <v>Létai Ferenc + Létainé Zsuzsa</v>
      </c>
      <c r="D14455" s="5" t="s">
        <v>11851</v>
      </c>
      <c r="E14455" s="332" t="e">
        <f>VLOOKUP(C14455,'Havi KM'!A:S,4,FALSE)</f>
        <v>#N/A</v>
      </c>
      <c r="F14455" s="163"/>
    </row>
    <row r="14456" spans="1:6" ht="15" customHeight="1">
      <c r="A14456" s="19" t="str">
        <f>VLOOKUP(B14456,segédtábla!$A$1:$C$156,3,FALSE)</f>
        <v>11+3</v>
      </c>
      <c r="B14456" s="226" t="s">
        <v>1142</v>
      </c>
      <c r="C14456" s="319" t="str">
        <f>VLOOKUP(B14456,segédtábla!$A$1:$C$156,2,FALSE)</f>
        <v>Hamecz  Zsolt + Zsoltné</v>
      </c>
      <c r="D14456" s="188" t="s">
        <v>11852</v>
      </c>
      <c r="E14456" s="332" t="e">
        <f>VLOOKUP(C14456,'Havi KM'!A:S,4,FALSE)</f>
        <v>#N/A</v>
      </c>
      <c r="F14456" s="163"/>
    </row>
    <row r="14457" spans="1:6" ht="15" customHeight="1">
      <c r="A14457" s="19" t="str">
        <f>VLOOKUP(B14457,segédtábla!$A$1:$C$156,3,FALSE)</f>
        <v>5+2</v>
      </c>
      <c r="B14457" s="12" t="s">
        <v>1159</v>
      </c>
      <c r="C14457" s="178" t="str">
        <f>VLOOKUP(B14457,segédtábla!$A$1:$C$156,2,FALSE)</f>
        <v>Pilló József + Pillóné S. Judit</v>
      </c>
      <c r="D14457" s="4" t="s">
        <v>11853</v>
      </c>
      <c r="E14457" s="332" t="e">
        <f>VLOOKUP(C14457,'Havi KM'!A:S,4,FALSE)</f>
        <v>#N/A</v>
      </c>
      <c r="F14457" s="163"/>
    </row>
    <row r="14458" spans="1:6" ht="15" customHeight="1">
      <c r="A14458" s="19" t="str">
        <f>VLOOKUP(B14458,segédtábla!$A$1:$C$156,3,FALSE)</f>
        <v>5+2</v>
      </c>
      <c r="B14458" s="12" t="s">
        <v>1278</v>
      </c>
      <c r="C14458" s="13" t="str">
        <f>VLOOKUP(B14458,segédtábla!$A$1:$C$156,2,FALSE)</f>
        <v>Adamek István + Nyíri Attila</v>
      </c>
      <c r="D14458" s="5" t="s">
        <v>11854</v>
      </c>
      <c r="E14458" s="332" t="e">
        <f>VLOOKUP(C14458,'Havi KM'!A:S,4,FALSE)</f>
        <v>#N/A</v>
      </c>
      <c r="F14458" s="163"/>
    </row>
    <row r="14459" spans="1:6" ht="15" customHeight="1">
      <c r="A14459" s="19" t="str">
        <f>VLOOKUP(B14459,segédtábla!$A$1:$C$156,3,FALSE)</f>
        <v>5+2</v>
      </c>
      <c r="B14459" s="226" t="s">
        <v>1269</v>
      </c>
      <c r="C14459" s="13" t="str">
        <f>VLOOKUP(B14459,segédtábla!$A$1:$C$156,2,FALSE)</f>
        <v>Bagi Lajos + Bagi Márió</v>
      </c>
      <c r="D14459" s="5" t="s">
        <v>11855</v>
      </c>
      <c r="E14459" s="332" t="e">
        <f>VLOOKUP(C14459,'Havi KM'!A:S,4,FALSE)</f>
        <v>#N/A</v>
      </c>
      <c r="F14459" s="163"/>
    </row>
    <row r="14460" spans="1:6" ht="15" customHeight="1">
      <c r="A14460" s="19" t="str">
        <f>VLOOKUP(B14460,segédtábla!$A$1:$C$156,3,FALSE)</f>
        <v>5+2</v>
      </c>
      <c r="B14460" s="226" t="s">
        <v>1219</v>
      </c>
      <c r="C14460" s="319" t="str">
        <f>VLOOKUP(B14460,segédtábla!$A$1:$C$156,2,FALSE)</f>
        <v>Ignéczi Attila + Mura Milán</v>
      </c>
      <c r="D14460" s="188" t="s">
        <v>11830</v>
      </c>
      <c r="E14460" s="332" t="e">
        <f>VLOOKUP(C14460,'Havi KM'!A:S,4,FALSE)</f>
        <v>#N/A</v>
      </c>
      <c r="F14460" s="163"/>
    </row>
    <row r="14461" spans="1:6" ht="15" customHeight="1">
      <c r="A14461" s="19" t="e">
        <f>VLOOKUP(B14461,segédtábla!$A$1:$C$156,3,FALSE)</f>
        <v>#N/A</v>
      </c>
      <c r="B14461" s="11"/>
      <c r="C14461" s="13" t="e">
        <f>VLOOKUP(B14461,segédtábla!$A$1:$C$156,2,FALSE)</f>
        <v>#N/A</v>
      </c>
      <c r="D14461" s="5"/>
      <c r="E14461" s="332" t="e">
        <f>VLOOKUP(C14461,'Havi KM'!A:S,4,FALSE)</f>
        <v>#N/A</v>
      </c>
      <c r="F14461" s="163"/>
    </row>
    <row r="14462" spans="1:6" ht="15" customHeight="1">
      <c r="A14462" s="19" t="e">
        <f>VLOOKUP(B14462,segédtábla!$A$1:$C$156,3,FALSE)</f>
        <v>#N/A</v>
      </c>
      <c r="B14462" s="11"/>
      <c r="C14462" s="13" t="e">
        <f>VLOOKUP(B14462,segédtábla!$A$1:$C$156,2,FALSE)</f>
        <v>#N/A</v>
      </c>
      <c r="D14462" s="5" t="s">
        <v>11856</v>
      </c>
      <c r="E14462" s="332" t="e">
        <f>VLOOKUP(C14462,'Havi KM'!A:S,4,FALSE)</f>
        <v>#N/A</v>
      </c>
      <c r="F14462" s="163"/>
    </row>
    <row r="14463" spans="1:6" ht="15" customHeight="1">
      <c r="A14463" s="19" t="str">
        <f>VLOOKUP(B14463,segédtábla!$A$1:$C$156,3,FALSE)</f>
        <v>11+3</v>
      </c>
      <c r="B14463" s="12" t="s">
        <v>1296</v>
      </c>
      <c r="C14463" s="13" t="str">
        <f>VLOOKUP(B14463,segédtábla!$A$1:$C$156,2,FALSE)</f>
        <v>Kálóczi Péter</v>
      </c>
      <c r="D14463" s="5" t="s">
        <v>11857</v>
      </c>
      <c r="E14463" s="332" t="str">
        <f>VLOOKUP(C14463,'Havi KM'!A:S,4,FALSE)</f>
        <v xml:space="preserve">      933,04 km</v>
      </c>
      <c r="F14463" s="163"/>
    </row>
    <row r="14464" spans="1:6" ht="15" customHeight="1">
      <c r="A14464" s="19" t="e">
        <f>VLOOKUP(B14464,segédtábla!$A$1:$C$156,3,FALSE)</f>
        <v>#N/A</v>
      </c>
      <c r="B14464" s="11"/>
      <c r="C14464" s="13" t="e">
        <f>VLOOKUP(B14464,segédtábla!$A$1:$C$156,2,FALSE)</f>
        <v>#N/A</v>
      </c>
      <c r="D14464" s="5"/>
      <c r="E14464" s="332" t="e">
        <f>VLOOKUP(C14464,'Havi KM'!A:S,4,FALSE)</f>
        <v>#N/A</v>
      </c>
      <c r="F14464" s="163"/>
    </row>
    <row r="14465" spans="1:6" ht="15" customHeight="1">
      <c r="A14465" s="19" t="str">
        <f>VLOOKUP(B14465,segédtábla!$A$1:$C$156,3,FALSE)</f>
        <v>5+2</v>
      </c>
      <c r="B14465" s="12" t="s">
        <v>1154</v>
      </c>
      <c r="C14465" s="13" t="str">
        <f>VLOOKUP(B14465,segédtábla!$A$1:$C$156,2,FALSE)</f>
        <v>Tóth Mihály</v>
      </c>
      <c r="D14465" s="5" t="s">
        <v>1436</v>
      </c>
      <c r="E14465" s="332" t="str">
        <f>VLOOKUP(C14465,'Havi KM'!A:S,4,FALSE)</f>
        <v xml:space="preserve">      345,81 km</v>
      </c>
      <c r="F14465" s="163"/>
    </row>
    <row r="14466" spans="1:6" ht="15" customHeight="1">
      <c r="A14466" s="19" t="str">
        <f>VLOOKUP(B14466,segédtábla!$A$1:$C$156,3,FALSE)</f>
        <v>5+2</v>
      </c>
      <c r="B14466" s="12" t="s">
        <v>1292</v>
      </c>
      <c r="C14466" s="13" t="str">
        <f>VLOOKUP(B14466,segédtábla!$A$1:$C$156,2,FALSE)</f>
        <v>Hanzi György Lehel</v>
      </c>
      <c r="D14466" s="5" t="s">
        <v>11858</v>
      </c>
      <c r="E14466" s="332" t="str">
        <f>VLOOKUP(C14466,'Havi KM'!A:S,4,FALSE)</f>
        <v xml:space="preserve">     1 303,29 km</v>
      </c>
      <c r="F14466" s="163"/>
    </row>
    <row r="14467" spans="1:6" ht="15" customHeight="1">
      <c r="A14467" s="19" t="e">
        <f>VLOOKUP(B14467,segédtábla!$A$1:$C$156,3,FALSE)</f>
        <v>#N/A</v>
      </c>
      <c r="B14467" s="11"/>
      <c r="C14467" s="13" t="e">
        <f>VLOOKUP(B14467,segédtábla!$A$1:$C$156,2,FALSE)</f>
        <v>#N/A</v>
      </c>
      <c r="D14467" s="5"/>
      <c r="E14467" s="332" t="e">
        <f>VLOOKUP(C14467,'Havi KM'!A:S,4,FALSE)</f>
        <v>#N/A</v>
      </c>
      <c r="F14467" s="163"/>
    </row>
    <row r="14468" spans="1:6" ht="15" customHeight="1">
      <c r="A14468" s="19" t="str">
        <f>VLOOKUP(B14468,segédtábla!$A$1:$C$156,3,FALSE)</f>
        <v>11+3</v>
      </c>
      <c r="B14468" s="21" t="s">
        <v>10919</v>
      </c>
      <c r="C14468" s="319" t="str">
        <f>VLOOKUP(B14468,segédtábla!$A$1:$C$156,2,FALSE)</f>
        <v>Lakatos Róbert</v>
      </c>
      <c r="D14468" s="188" t="s">
        <v>1436</v>
      </c>
      <c r="E14468" s="332" t="str">
        <f>VLOOKUP(C14468,'Havi KM'!A:S,4,FALSE)</f>
        <v xml:space="preserve">     1 983,87 km</v>
      </c>
      <c r="F14468" s="163"/>
    </row>
    <row r="14469" spans="1:6" ht="15" customHeight="1">
      <c r="A14469" s="19" t="str">
        <f>VLOOKUP(B14469,segédtábla!$A$1:$C$156,3,FALSE)</f>
        <v>11+3</v>
      </c>
      <c r="B14469" s="11" t="s">
        <v>1221</v>
      </c>
      <c r="C14469" s="13" t="str">
        <f>VLOOKUP(B14469,segédtábla!$A$1:$C$156,2,FALSE)</f>
        <v>Vass István</v>
      </c>
      <c r="D14469" s="5" t="s">
        <v>11859</v>
      </c>
      <c r="E14469" s="332" t="e">
        <f>VLOOKUP(C14469,'Havi KM'!A:S,4,FALSE)</f>
        <v>#N/A</v>
      </c>
      <c r="F14469" s="163" t="s">
        <v>11860</v>
      </c>
    </row>
    <row r="14470" spans="1:6" ht="15" customHeight="1">
      <c r="A14470" s="19" t="e">
        <f>VLOOKUP(B14470,segédtábla!$A$1:$C$156,3,FALSE)</f>
        <v>#N/A</v>
      </c>
      <c r="B14470" s="11"/>
      <c r="C14470" s="13" t="e">
        <f>VLOOKUP(B14470,segédtábla!$A$1:$C$156,2,FALSE)</f>
        <v>#N/A</v>
      </c>
      <c r="D14470" s="5"/>
      <c r="E14470" s="332" t="e">
        <f>VLOOKUP(C14470,'Havi KM'!A:S,4,FALSE)</f>
        <v>#N/A</v>
      </c>
      <c r="F14470" s="163"/>
    </row>
    <row r="14471" spans="1:6" ht="15" customHeight="1">
      <c r="A14471" s="19" t="str">
        <f>VLOOKUP(B14471,segédtábla!$A$1:$C$156,3,FALSE)</f>
        <v>5+2</v>
      </c>
      <c r="B14471" s="12" t="s">
        <v>10979</v>
      </c>
      <c r="C14471" s="13" t="str">
        <f>VLOOKUP(B14471,segédtábla!$A$1:$C$156,2,FALSE)</f>
        <v>Richter Róbert Csaba</v>
      </c>
      <c r="D14471" s="5" t="s">
        <v>11861</v>
      </c>
      <c r="E14471" s="332" t="str">
        <f>VLOOKUP(C14471,'Havi KM'!A:S,4,FALSE)</f>
        <v xml:space="preserve">     1 942,76 km</v>
      </c>
      <c r="F14471" s="163"/>
    </row>
    <row r="14472" spans="1:6" ht="15" customHeight="1">
      <c r="A14472" s="19" t="str">
        <f>VLOOKUP(B14472,segédtábla!$A$1:$C$156,3,FALSE)</f>
        <v>5+2</v>
      </c>
      <c r="B14472" s="12" t="s">
        <v>10904</v>
      </c>
      <c r="C14472" s="13" t="str">
        <f>VLOOKUP(B14472,segédtábla!$A$1:$C$156,2,FALSE)</f>
        <v>Árvai József</v>
      </c>
      <c r="D14472" s="5" t="s">
        <v>11862</v>
      </c>
      <c r="E14472" s="332" t="str">
        <f>VLOOKUP(C14472,'Havi KM'!A:S,4,FALSE)</f>
        <v xml:space="preserve">     1 581,31 km</v>
      </c>
      <c r="F14472" s="163"/>
    </row>
    <row r="14473" spans="1:6" ht="15" customHeight="1">
      <c r="A14473" s="19" t="str">
        <f>VLOOKUP(B14473,segédtábla!$A$1:$C$156,3,FALSE)</f>
        <v>5+2</v>
      </c>
      <c r="B14473" s="502" t="s">
        <v>1173</v>
      </c>
      <c r="C14473" s="319" t="str">
        <f>VLOOKUP(B14473,segédtábla!$A$1:$C$156,2,FALSE)</f>
        <v>Léhner Zsolt</v>
      </c>
      <c r="D14473" s="188" t="s">
        <v>11863</v>
      </c>
      <c r="E14473" s="332" t="str">
        <f>VLOOKUP(C14473,'Havi KM'!A:S,4,FALSE)</f>
        <v xml:space="preserve">     1 816,96 km</v>
      </c>
      <c r="F14473" s="163"/>
    </row>
    <row r="14474" spans="1:6" ht="15" customHeight="1">
      <c r="A14474" s="19" t="str">
        <f>VLOOKUP(B14474,segédtábla!$A$1:$C$156,3,FALSE)</f>
        <v>5+2</v>
      </c>
      <c r="B14474" s="12" t="s">
        <v>1152</v>
      </c>
      <c r="C14474" s="319" t="str">
        <f>VLOOKUP(B14474,segédtábla!$A$1:$C$156,2,FALSE)</f>
        <v>Tokorcsi Tibor</v>
      </c>
      <c r="D14474" s="188" t="s">
        <v>11864</v>
      </c>
      <c r="E14474" s="332" t="str">
        <f>VLOOKUP(C14474,'Havi KM'!A:S,4,FALSE)</f>
        <v xml:space="preserve">     1 330,53 km</v>
      </c>
      <c r="F14474" s="163"/>
    </row>
    <row r="14475" spans="1:6" ht="15" customHeight="1">
      <c r="A14475" s="19" t="str">
        <f>VLOOKUP(B14475,segédtábla!$A$1:$C$156,3,FALSE)</f>
        <v>5+2</v>
      </c>
      <c r="B14475" s="502" t="s">
        <v>1304</v>
      </c>
      <c r="C14475" s="319" t="str">
        <f>VLOOKUP(B14475,segédtábla!$A$1:$C$156,2,FALSE)</f>
        <v>Hadi Krisztián</v>
      </c>
      <c r="D14475" s="188" t="s">
        <v>11865</v>
      </c>
      <c r="E14475" s="332" t="str">
        <f>VLOOKUP(C14475,'Havi KM'!A:S,4,FALSE)</f>
        <v xml:space="preserve">      715,33 km</v>
      </c>
      <c r="F14475" s="231"/>
    </row>
    <row r="14476" spans="1:6" ht="15" customHeight="1">
      <c r="A14476" s="19" t="str">
        <f>VLOOKUP(B14476,segédtábla!$A$1:$C$156,3,FALSE)</f>
        <v>5+2</v>
      </c>
      <c r="B14476" s="12" t="s">
        <v>1317</v>
      </c>
      <c r="C14476" s="13" t="s">
        <v>11866</v>
      </c>
      <c r="D14476" s="5" t="s">
        <v>11867</v>
      </c>
      <c r="E14476" s="332" t="str">
        <f>VLOOKUP(C14476,'Havi KM'!A:S,4,FALSE)</f>
        <v xml:space="preserve">     1 219,87 km</v>
      </c>
      <c r="F14476" s="163"/>
    </row>
    <row r="14477" spans="1:6" ht="15" customHeight="1">
      <c r="A14477" s="19" t="str">
        <f>VLOOKUP(B14477,segédtábla!$A$1:$C$156,3,FALSE)</f>
        <v>11+3</v>
      </c>
      <c r="B14477" s="12" t="s">
        <v>1212</v>
      </c>
      <c r="C14477" s="13" t="str">
        <f>VLOOKUP(B14477,segédtábla!$A$1:$C$156,2,FALSE)</f>
        <v>Kopányi László</v>
      </c>
      <c r="D14477" s="5" t="s">
        <v>11868</v>
      </c>
      <c r="E14477" s="332" t="str">
        <f>VLOOKUP(C14477,'Havi KM'!A:S,4,FALSE)</f>
        <v xml:space="preserve">     2 365,46 km</v>
      </c>
      <c r="F14477" s="163"/>
    </row>
    <row r="14478" spans="1:6" ht="15" customHeight="1">
      <c r="A14478" s="19" t="str">
        <f>VLOOKUP(B14478,segédtábla!$A$1:$C$156,3,FALSE)</f>
        <v>11+3</v>
      </c>
      <c r="B14478" s="12" t="s">
        <v>1223</v>
      </c>
      <c r="C14478" s="13" t="str">
        <f>VLOOKUP(B14478,segédtábla!$A$1:$C$156,2,FALSE)</f>
        <v>Molnár Lajos</v>
      </c>
      <c r="D14478" s="5" t="s">
        <v>11869</v>
      </c>
      <c r="E14478" s="332" t="str">
        <f>VLOOKUP(C14478,'Havi KM'!A:S,4,FALSE)</f>
        <v xml:space="preserve">     2 738,73 km</v>
      </c>
      <c r="F14478" s="163"/>
    </row>
    <row r="14479" spans="1:6" ht="15" customHeight="1">
      <c r="A14479" s="19" t="e">
        <f>VLOOKUP(B14479,segédtábla!$A$1:$C$156,3,FALSE)</f>
        <v>#N/A</v>
      </c>
      <c r="B14479" s="666"/>
      <c r="C14479" s="13" t="s">
        <v>1007</v>
      </c>
      <c r="D14479" s="5"/>
      <c r="E14479" s="332" t="str">
        <f>VLOOKUP(C14479,'Havi KM'!A:S,4,FALSE)</f>
        <v xml:space="preserve">     1 375,91 km</v>
      </c>
      <c r="F14479" s="163"/>
    </row>
    <row r="14480" spans="1:6" ht="15" customHeight="1">
      <c r="A14480" s="19" t="e">
        <f>VLOOKUP(B14480,segédtábla!$A$1:$C$156,3,FALSE)</f>
        <v>#N/A</v>
      </c>
      <c r="B14480" s="11"/>
      <c r="C14480" s="13" t="e">
        <f>VLOOKUP(B14480,segédtábla!$A$1:$C$156,2,FALSE)</f>
        <v>#N/A</v>
      </c>
      <c r="D14480" s="5"/>
      <c r="E14480" s="332" t="e">
        <f>VLOOKUP(C14480,'Havi KM'!A:S,4,FALSE)</f>
        <v>#N/A</v>
      </c>
      <c r="F14480" s="163"/>
    </row>
    <row r="14481" spans="1:6" ht="15" customHeight="1">
      <c r="A14481" s="19" t="e">
        <f>VLOOKUP(B14481,segédtábla!$A$1:$C$156,3,FALSE)</f>
        <v>#N/A</v>
      </c>
      <c r="B14481" s="11"/>
      <c r="C14481" s="13" t="e">
        <f>VLOOKUP(B14481,segédtábla!$A$1:$C$156,2,FALSE)</f>
        <v>#N/A</v>
      </c>
      <c r="D14481" s="5"/>
      <c r="E14481" s="332" t="e">
        <f>VLOOKUP(C14481,'Havi KM'!A:S,4,FALSE)</f>
        <v>#N/A</v>
      </c>
      <c r="F14481" s="163"/>
    </row>
    <row r="14482" spans="1:6" ht="15" customHeight="1">
      <c r="A14482" s="19" t="e">
        <f>VLOOKUP(B14482,segédtábla!$A$1:$C$156,3,FALSE)</f>
        <v>#N/A</v>
      </c>
      <c r="B14482" s="11"/>
      <c r="C14482" s="13" t="e">
        <f>VLOOKUP(B14482,segédtábla!$A$1:$C$156,2,FALSE)</f>
        <v>#N/A</v>
      </c>
      <c r="D14482" s="5"/>
      <c r="E14482" s="332" t="e">
        <f>VLOOKUP(C14482,'Havi KM'!A:S,4,FALSE)</f>
        <v>#N/A</v>
      </c>
      <c r="F14482" s="163"/>
    </row>
    <row r="14483" spans="1:6" ht="15" customHeight="1">
      <c r="A14483" s="19" t="e">
        <f>VLOOKUP(B14483,segédtábla!$A$1:$C$156,3,FALSE)</f>
        <v>#N/A</v>
      </c>
      <c r="B14483" s="11"/>
      <c r="C14483" s="13" t="e">
        <f>VLOOKUP(B14483,segédtábla!$A$1:$C$156,2,FALSE)</f>
        <v>#N/A</v>
      </c>
      <c r="D14483" s="5"/>
      <c r="E14483" s="332" t="e">
        <f>VLOOKUP(C14483,'Havi KM'!A:S,4,FALSE)</f>
        <v>#N/A</v>
      </c>
      <c r="F14483" s="163"/>
    </row>
    <row r="14485" spans="1:6" ht="15" customHeight="1">
      <c r="A14485" s="10"/>
      <c r="B14485" s="16"/>
      <c r="C14485" s="263">
        <v>46122</v>
      </c>
      <c r="D14485" s="237" t="str">
        <f>TEXT(C14485,"dddd")</f>
        <v>Friday</v>
      </c>
      <c r="E14485" s="330"/>
      <c r="F14485" s="227">
        <f>+COUNTA(B14491:B14498)</f>
        <v>6</v>
      </c>
    </row>
    <row r="14486" spans="1:6" ht="15" customHeight="1">
      <c r="C14486" s="355"/>
    </row>
    <row r="14487" spans="1:6" ht="15" customHeight="1">
      <c r="A14487" s="7" t="s">
        <v>1136</v>
      </c>
      <c r="B14487" s="8" t="s">
        <v>1137</v>
      </c>
      <c r="C14487" s="9" t="s">
        <v>1138</v>
      </c>
      <c r="D14487" s="9" t="s">
        <v>1139</v>
      </c>
      <c r="E14487" s="331" t="s">
        <v>1140</v>
      </c>
      <c r="F14487" s="9" t="s">
        <v>1141</v>
      </c>
    </row>
    <row r="14488" spans="1:6" ht="15" customHeight="1">
      <c r="A14488" s="19" t="e">
        <f>VLOOKUP(B14488,segédtábla!$A$1:$C$156,3,FALSE)</f>
        <v>#N/A</v>
      </c>
      <c r="B14488" s="11"/>
      <c r="C14488" s="13" t="e">
        <f>VLOOKUP(B14488,segédtábla!$A$1:$C$156,2,FALSE)</f>
        <v>#N/A</v>
      </c>
      <c r="D14488" s="5"/>
      <c r="E14488" s="332" t="e">
        <f>VLOOKUP(C14488,'Havi KM'!A:S,4,FALSE)</f>
        <v>#N/A</v>
      </c>
      <c r="F14488" s="163"/>
    </row>
    <row r="14489" spans="1:6" ht="15" customHeight="1">
      <c r="A14489" s="19" t="e">
        <f>VLOOKUP(B14489,segédtábla!$A$1:$C$156,3,FALSE)</f>
        <v>#N/A</v>
      </c>
      <c r="B14489" s="11"/>
      <c r="C14489" s="13" t="e">
        <f>VLOOKUP(B14489,segédtábla!$A$1:$C$156,2,FALSE)</f>
        <v>#N/A</v>
      </c>
      <c r="D14489" s="5"/>
      <c r="E14489" s="332" t="e">
        <f>VLOOKUP(C14489,'Havi KM'!A:S,4,FALSE)</f>
        <v>#N/A</v>
      </c>
      <c r="F14489" s="163"/>
    </row>
    <row r="14490" spans="1:6" ht="15" customHeight="1">
      <c r="A14490" s="19" t="e">
        <f>VLOOKUP(B14490,segédtábla!$A$1:$C$156,3,FALSE)</f>
        <v>#N/A</v>
      </c>
      <c r="B14490" s="11"/>
      <c r="C14490" s="13" t="e">
        <f>VLOOKUP(B14490,segédtábla!$A$1:$C$156,2,FALSE)</f>
        <v>#N/A</v>
      </c>
      <c r="D14490" s="5"/>
      <c r="E14490" s="332" t="e">
        <f>VLOOKUP(C14490,'Havi KM'!A:S,4,FALSE)</f>
        <v>#N/A</v>
      </c>
      <c r="F14490" s="163"/>
    </row>
    <row r="14491" spans="1:6" ht="15" customHeight="1">
      <c r="A14491" s="19" t="e">
        <f>VLOOKUP(B14491,segédtábla!$A$1:$C$156,3,FALSE)</f>
        <v>#N/A</v>
      </c>
      <c r="B14491" s="11"/>
      <c r="C14491" s="13" t="e">
        <f>VLOOKUP(B14491,segédtábla!$A$1:$C$156,2,FALSE)</f>
        <v>#N/A</v>
      </c>
      <c r="D14491" s="5"/>
      <c r="E14491" s="332" t="e">
        <f>VLOOKUP(C14491,'Havi KM'!A:S,4,FALSE)</f>
        <v>#N/A</v>
      </c>
      <c r="F14491" s="163"/>
    </row>
    <row r="14492" spans="1:6" ht="15" customHeight="1">
      <c r="A14492" s="19" t="e">
        <f>VLOOKUP(B14492,segédtábla!$A$1:$C$156,3,FALSE)</f>
        <v>#N/A</v>
      </c>
      <c r="B14492" s="11"/>
      <c r="C14492" s="13" t="e">
        <f>VLOOKUP(B14492,segédtábla!$A$1:$C$156,2,FALSE)</f>
        <v>#N/A</v>
      </c>
      <c r="D14492" s="5"/>
      <c r="E14492" s="332" t="e">
        <f>VLOOKUP(C14492,'Havi KM'!A:S,4,FALSE)</f>
        <v>#N/A</v>
      </c>
      <c r="F14492" s="163"/>
    </row>
    <row r="14493" spans="1:6" ht="15" customHeight="1">
      <c r="A14493" s="19" t="str">
        <f>VLOOKUP(B14493,segédtábla!$A$1:$C$156,3,FALSE)</f>
        <v>11+3</v>
      </c>
      <c r="B14493" s="11" t="s">
        <v>1168</v>
      </c>
      <c r="C14493" s="13" t="str">
        <f>VLOOKUP(B14493,segédtábla!$A$1:$C$156,2,FALSE)</f>
        <v>Balázs István</v>
      </c>
      <c r="D14493" s="5"/>
      <c r="E14493" s="332" t="str">
        <f>VLOOKUP(C14493,'Havi KM'!A:S,4,FALSE)</f>
        <v xml:space="preserve">     1 401,93 km</v>
      </c>
      <c r="F14493" s="163"/>
    </row>
    <row r="14494" spans="1:6" ht="15" customHeight="1">
      <c r="A14494" s="19" t="str">
        <f>VLOOKUP(B14494,segédtábla!$A$1:$C$156,3,FALSE)</f>
        <v>11+2</v>
      </c>
      <c r="B14494" s="12" t="s">
        <v>1197</v>
      </c>
      <c r="C14494" s="13" t="str">
        <f>VLOOKUP(B14494,segédtábla!$A$1:$C$156,2,FALSE)</f>
        <v>Csepeti Péter</v>
      </c>
      <c r="D14494" s="5" t="s">
        <v>11870</v>
      </c>
      <c r="E14494" s="332" t="str">
        <f>VLOOKUP(C14494,'Havi KM'!A:S,4,FALSE)</f>
        <v xml:space="preserve">      982,79 km</v>
      </c>
      <c r="F14494" s="163"/>
    </row>
    <row r="14495" spans="1:6" ht="15" customHeight="1">
      <c r="A14495" s="19" t="str">
        <f>VLOOKUP(B14495,segédtábla!$A$1:$C$156,3,FALSE)</f>
        <v>11+3</v>
      </c>
      <c r="B14495" s="11" t="s">
        <v>1353</v>
      </c>
      <c r="C14495" s="13" t="str">
        <f>VLOOKUP(B14495,segédtábla!$A$1:$C$156,2,FALSE)</f>
        <v>Vancsó Attila</v>
      </c>
      <c r="D14495" s="5" t="s">
        <v>11871</v>
      </c>
      <c r="E14495" s="332" t="str">
        <f>VLOOKUP(C14495,'Havi KM'!A:S,4,FALSE)</f>
        <v xml:space="preserve">     1 260,11 km</v>
      </c>
      <c r="F14495" s="163"/>
    </row>
    <row r="14496" spans="1:6" ht="15" customHeight="1">
      <c r="A14496" s="19" t="str">
        <f>VLOOKUP(B14496,segédtábla!$A$1:$C$156,3,FALSE)</f>
        <v>11+3</v>
      </c>
      <c r="B14496" s="11" t="s">
        <v>1170</v>
      </c>
      <c r="C14496" s="13" t="str">
        <f>VLOOKUP(B14496,segédtábla!$A$1:$C$156,2,FALSE)</f>
        <v>Hemmerlein Zoltán</v>
      </c>
      <c r="D14496" s="5" t="s">
        <v>11872</v>
      </c>
      <c r="E14496" s="332" t="str">
        <f>VLOOKUP(C14496,'Havi KM'!A:S,4,FALSE)</f>
        <v xml:space="preserve">     1 867,46 km</v>
      </c>
      <c r="F14496" s="163"/>
    </row>
    <row r="14497" spans="1:6" ht="15" customHeight="1">
      <c r="A14497" s="19" t="str">
        <f>VLOOKUP(B14497,segédtábla!$A$1:$C$156,3,FALSE)</f>
        <v>11+3</v>
      </c>
      <c r="B14497" s="21" t="s">
        <v>1147</v>
      </c>
      <c r="C14497" s="13" t="str">
        <f>VLOOKUP(B14497,segédtábla!$A$1:$C$156,2,FALSE)</f>
        <v>Török Sándor</v>
      </c>
      <c r="D14497" s="5" t="s">
        <v>11873</v>
      </c>
      <c r="E14497" s="332" t="str">
        <f>VLOOKUP(C14497,'Havi KM'!A:S,4,FALSE)</f>
        <v xml:space="preserve">     1 629,14 km</v>
      </c>
      <c r="F14497" s="163"/>
    </row>
    <row r="14498" spans="1:6" ht="15" customHeight="1">
      <c r="A14498" s="19" t="str">
        <f>VLOOKUP(B14498,segédtábla!$A$1:$C$156,3,FALSE)</f>
        <v>11+3</v>
      </c>
      <c r="B14498" s="21" t="s">
        <v>1253</v>
      </c>
      <c r="C14498" s="13" t="str">
        <f>VLOOKUP(B14498,segédtábla!$A$1:$C$156,2,FALSE)</f>
        <v>Knyihár Adrián</v>
      </c>
      <c r="D14498" s="5" t="s">
        <v>11874</v>
      </c>
      <c r="E14498" s="332" t="str">
        <f>VLOOKUP(C14498,'Havi KM'!A:S,4,FALSE)</f>
        <v xml:space="preserve">      0,0 km</v>
      </c>
      <c r="F14498" s="363" t="s">
        <v>11875</v>
      </c>
    </row>
    <row r="14499" spans="1:6" ht="15" customHeight="1">
      <c r="A14499" s="19" t="str">
        <f>VLOOKUP(B14499,segédtábla!$A$1:$C$156,3,FALSE)</f>
        <v>5+2</v>
      </c>
      <c r="B14499" s="11" t="s">
        <v>1200</v>
      </c>
      <c r="C14499" s="13" t="str">
        <f>VLOOKUP(B14499,segédtábla!$A$1:$C$156,2,FALSE)</f>
        <v>Giber Zoltán</v>
      </c>
      <c r="D14499" s="5" t="s">
        <v>11876</v>
      </c>
      <c r="E14499" s="332" t="str">
        <f>VLOOKUP(C14499,'Havi KM'!A:S,4,FALSE)</f>
        <v xml:space="preserve">     1 523,35 km</v>
      </c>
      <c r="F14499" s="231"/>
    </row>
    <row r="14500" spans="1:6" ht="15" customHeight="1">
      <c r="A14500" s="19" t="str">
        <f>VLOOKUP(B14500,segédtábla!$A$1:$C$156,3,FALSE)</f>
        <v>10+4</v>
      </c>
      <c r="B14500" s="21" t="s">
        <v>1193</v>
      </c>
      <c r="C14500" s="13" t="str">
        <f>VLOOKUP(B14500,segédtábla!$A$1:$C$156,2,FALSE)</f>
        <v>Gerstmayer Zoltán</v>
      </c>
      <c r="D14500" s="5" t="s">
        <v>11877</v>
      </c>
      <c r="E14500" s="332" t="str">
        <f>VLOOKUP(C14500,'Havi KM'!A:S,4,FALSE)</f>
        <v xml:space="preserve">      0,0 km</v>
      </c>
      <c r="F14500" s="163"/>
    </row>
    <row r="14501" spans="1:6" ht="15" customHeight="1">
      <c r="A14501" s="19" t="str">
        <f>VLOOKUP(B14501,segédtábla!$A$1:$C$156,3,FALSE)</f>
        <v>11+3</v>
      </c>
      <c r="B14501" s="11" t="s">
        <v>1296</v>
      </c>
      <c r="C14501" s="13" t="str">
        <f>VLOOKUP(B14501,segédtábla!$A$1:$C$156,2,FALSE)</f>
        <v>Kálóczi Péter</v>
      </c>
      <c r="D14501" s="5"/>
      <c r="E14501" s="332" t="str">
        <f>VLOOKUP(C14501,'Havi KM'!A:S,4,FALSE)</f>
        <v xml:space="preserve">      933,04 km</v>
      </c>
      <c r="F14501" s="363"/>
    </row>
    <row r="14502" spans="1:6" ht="15" customHeight="1">
      <c r="A14502" s="19" t="str">
        <f>VLOOKUP(B14502,segédtábla!$A$1:$C$156,3,FALSE)</f>
        <v>11+3</v>
      </c>
      <c r="B14502" s="11" t="s">
        <v>1345</v>
      </c>
      <c r="C14502" s="13" t="str">
        <f>VLOOKUP(B14502,segédtábla!$A$1:$C$156,2,FALSE)</f>
        <v>Berek Gábor</v>
      </c>
      <c r="D14502" s="5" t="s">
        <v>11878</v>
      </c>
      <c r="E14502" s="332" t="str">
        <f>VLOOKUP(C14502,'Havi KM'!A:S,4,FALSE)</f>
        <v xml:space="preserve">      0,0 km</v>
      </c>
      <c r="F14502" s="163"/>
    </row>
    <row r="14503" spans="1:6" ht="15" customHeight="1">
      <c r="A14503" s="19" t="str">
        <f>VLOOKUP(B14503,segédtábla!$A$1:$C$156,3,FALSE)</f>
        <v>5+2</v>
      </c>
      <c r="B14503" s="11" t="s">
        <v>1262</v>
      </c>
      <c r="C14503" s="13" t="str">
        <f>VLOOKUP(B14503,segédtábla!$A$1:$C$156,2,FALSE)</f>
        <v>Balázs Tibor</v>
      </c>
      <c r="D14503" s="5" t="s">
        <v>3260</v>
      </c>
      <c r="E14503" s="332" t="str">
        <f>VLOOKUP(C14503,'Havi KM'!A:S,4,FALSE)</f>
        <v xml:space="preserve">      261,82 km</v>
      </c>
      <c r="F14503" s="163"/>
    </row>
    <row r="14504" spans="1:6" ht="15" customHeight="1">
      <c r="A14504" s="19" t="str">
        <f>VLOOKUP(B14504,segédtábla!$A$1:$C$156,3,FALSE)</f>
        <v>11+3</v>
      </c>
      <c r="B14504" s="11" t="s">
        <v>1355</v>
      </c>
      <c r="C14504" s="13" t="str">
        <f>VLOOKUP(B14504,segédtábla!$A$1:$C$156,2,FALSE)</f>
        <v>Németh Nándor</v>
      </c>
      <c r="D14504" s="5" t="s">
        <v>11879</v>
      </c>
      <c r="E14504" s="332" t="str">
        <f>VLOOKUP(C14504,'Havi KM'!A:S,4,FALSE)</f>
        <v xml:space="preserve">     2 089,15 km</v>
      </c>
      <c r="F14504" s="163"/>
    </row>
    <row r="14505" spans="1:6" ht="15" customHeight="1">
      <c r="A14505" s="19" t="str">
        <f>VLOOKUP(B14505,segédtábla!$A$1:$C$156,3,FALSE)</f>
        <v>11+3</v>
      </c>
      <c r="B14505" s="11" t="s">
        <v>1333</v>
      </c>
      <c r="C14505" s="13" t="str">
        <f>VLOOKUP(B14505,segédtábla!$A$1:$C$156,2,FALSE)</f>
        <v>Meilinger Ádám</v>
      </c>
      <c r="D14505" s="5" t="s">
        <v>11880</v>
      </c>
      <c r="E14505" s="332" t="str">
        <f>VLOOKUP(C14505,'Havi KM'!A:S,4,FALSE)</f>
        <v xml:space="preserve">      277,05 km</v>
      </c>
      <c r="F14505" s="163"/>
    </row>
    <row r="14506" spans="1:6" ht="15" customHeight="1">
      <c r="A14506" s="19" t="str">
        <f>VLOOKUP(B14506,segédtábla!$A$1:$C$156,3,FALSE)</f>
        <v>11+3</v>
      </c>
      <c r="B14506" s="12" t="s">
        <v>1405</v>
      </c>
      <c r="C14506" s="13" t="str">
        <f>VLOOKUP(B14506,segédtábla!$A$1:$C$156,2,FALSE)</f>
        <v>Marton Péter</v>
      </c>
      <c r="D14506" s="5" t="s">
        <v>11881</v>
      </c>
      <c r="E14506" s="332" t="str">
        <f>VLOOKUP(C14506,'Havi KM'!A:S,4,FALSE)</f>
        <v xml:space="preserve">     1 405,83 km</v>
      </c>
      <c r="F14506" s="163"/>
    </row>
    <row r="14507" spans="1:6" ht="15" customHeight="1">
      <c r="A14507" s="19" t="str">
        <f>VLOOKUP(B14507,segédtábla!$A$1:$C$156,3,FALSE)</f>
        <v>17+4</v>
      </c>
      <c r="B14507" s="11" t="s">
        <v>1217</v>
      </c>
      <c r="C14507" s="13" t="str">
        <f>VLOOKUP(B14507,segédtábla!$A$1:$C$156,2,FALSE)</f>
        <v>Fábián Szabolcs</v>
      </c>
      <c r="D14507" s="5" t="s">
        <v>11882</v>
      </c>
      <c r="E14507" s="332" t="str">
        <f>VLOOKUP(C14507,'Havi KM'!A:S,4,FALSE)</f>
        <v xml:space="preserve">     1 855,46 km</v>
      </c>
      <c r="F14507" s="163"/>
    </row>
    <row r="14508" spans="1:6" ht="15" customHeight="1">
      <c r="A14508" s="19" t="e">
        <f>VLOOKUP(B14508,segédtábla!$A$1:$C$156,3,FALSE)</f>
        <v>#N/A</v>
      </c>
      <c r="B14508" s="11"/>
      <c r="C14508" s="13" t="e">
        <f>VLOOKUP(B14508,segédtábla!$A$1:$C$156,2,FALSE)</f>
        <v>#N/A</v>
      </c>
      <c r="D14508" s="5"/>
      <c r="E14508" s="332" t="e">
        <f>VLOOKUP(C14508,'Havi KM'!A:S,4,FALSE)</f>
        <v>#N/A</v>
      </c>
      <c r="F14508" s="163"/>
    </row>
    <row r="14509" spans="1:6" ht="15" customHeight="1">
      <c r="A14509" s="19" t="e">
        <f>VLOOKUP(B14509,segédtábla!$A$1:$C$156,3,FALSE)</f>
        <v>#N/A</v>
      </c>
      <c r="B14509" s="11"/>
      <c r="C14509" s="13" t="e">
        <f>VLOOKUP(B14509,segédtábla!$A$1:$C$156,2,FALSE)</f>
        <v>#N/A</v>
      </c>
      <c r="D14509" s="5"/>
      <c r="E14509" s="332" t="e">
        <f>VLOOKUP(C14509,'Havi KM'!A:S,4,FALSE)</f>
        <v>#N/A</v>
      </c>
      <c r="F14509" s="163"/>
    </row>
    <row r="14510" spans="1:6" ht="15" customHeight="1">
      <c r="A14510" s="19" t="e">
        <f>VLOOKUP(B14510,segédtábla!$A$1:$C$156,3,FALSE)</f>
        <v>#N/A</v>
      </c>
      <c r="B14510" s="11"/>
      <c r="C14510" s="13" t="e">
        <f>VLOOKUP(B14510,segédtábla!$A$1:$C$156,2,FALSE)</f>
        <v>#N/A</v>
      </c>
      <c r="D14510" s="5"/>
      <c r="E14510" s="332" t="e">
        <f>VLOOKUP(C14510,'Havi KM'!A:S,4,FALSE)</f>
        <v>#N/A</v>
      </c>
      <c r="F14510" s="163"/>
    </row>
    <row r="14511" spans="1:6" ht="15" customHeight="1">
      <c r="A14511" s="19" t="e">
        <f>VLOOKUP(B14511,segédtábla!$A$1:$C$156,3,FALSE)</f>
        <v>#N/A</v>
      </c>
      <c r="B14511" s="11"/>
      <c r="C14511" s="13" t="e">
        <f>VLOOKUP(B14511,segédtábla!$A$1:$C$156,2,FALSE)</f>
        <v>#N/A</v>
      </c>
      <c r="D14511" s="5"/>
      <c r="E14511" s="332" t="e">
        <f>VLOOKUP(C14511,'Havi KM'!A:S,4,FALSE)</f>
        <v>#N/A</v>
      </c>
      <c r="F14511" s="163"/>
    </row>
    <row r="14512" spans="1:6" ht="15" customHeight="1">
      <c r="A14512" s="19" t="e">
        <f>VLOOKUP(B14512,segédtábla!$A$1:$C$156,3,FALSE)</f>
        <v>#N/A</v>
      </c>
      <c r="B14512" s="21"/>
      <c r="C14512" s="13" t="e">
        <f>VLOOKUP(B14512,segédtábla!$A$1:$C$156,2,FALSE)</f>
        <v>#N/A</v>
      </c>
      <c r="D14512" s="5"/>
      <c r="E14512" s="332" t="e">
        <f>VLOOKUP(C14512,'Havi KM'!A:S,4,FALSE)</f>
        <v>#N/A</v>
      </c>
      <c r="F14512" s="163"/>
    </row>
    <row r="14513" spans="1:6" ht="15" customHeight="1">
      <c r="A14513" s="19" t="e">
        <f>VLOOKUP(B14513,segédtábla!$A$1:$C$156,3,FALSE)</f>
        <v>#N/A</v>
      </c>
      <c r="B14513" s="11"/>
      <c r="C14513" s="13" t="e">
        <f>VLOOKUP(B14513,segédtábla!$A$1:$C$156,2,FALSE)</f>
        <v>#N/A</v>
      </c>
      <c r="D14513" s="5"/>
      <c r="E14513" s="332" t="e">
        <f>VLOOKUP(C14513,'Havi KM'!A:S,4,FALSE)</f>
        <v>#N/A</v>
      </c>
      <c r="F14513" s="163"/>
    </row>
    <row r="14514" spans="1:6" ht="15" customHeight="1">
      <c r="A14514" s="19" t="e">
        <f>VLOOKUP(B14514,segédtábla!$A$1:$C$156,3,FALSE)</f>
        <v>#N/A</v>
      </c>
      <c r="B14514" s="11"/>
      <c r="C14514" s="13" t="e">
        <f>VLOOKUP(B14514,segédtábla!$A$1:$C$156,2,FALSE)</f>
        <v>#N/A</v>
      </c>
      <c r="D14514" s="5"/>
      <c r="E14514" s="332" t="e">
        <f>VLOOKUP(C14514,'Havi KM'!A:S,4,FALSE)</f>
        <v>#N/A</v>
      </c>
      <c r="F14514" s="163"/>
    </row>
    <row r="14515" spans="1:6" ht="15" customHeight="1">
      <c r="A14515" s="19" t="e">
        <f>VLOOKUP(B14515,segédtábla!$A$1:$C$156,3,FALSE)</f>
        <v>#N/A</v>
      </c>
      <c r="B14515" s="11"/>
      <c r="C14515" s="13" t="e">
        <f>VLOOKUP(B14515,segédtábla!$A$1:$C$156,2,FALSE)</f>
        <v>#N/A</v>
      </c>
      <c r="D14515" s="5"/>
      <c r="E14515" s="332" t="e">
        <f>VLOOKUP(C14515,'Havi KM'!A:S,4,FALSE)</f>
        <v>#N/A</v>
      </c>
      <c r="F14515" s="163"/>
    </row>
    <row r="14516" spans="1:6" ht="15" customHeight="1">
      <c r="A14516" s="19" t="str">
        <f>VLOOKUP(B14516,segédtábla!$A$1:$C$156,3,FALSE)</f>
        <v>5+2</v>
      </c>
      <c r="B14516" s="21" t="s">
        <v>1179</v>
      </c>
      <c r="C14516" s="13" t="str">
        <f>VLOOKUP(B14516,segédtábla!$A$1:$C$156,2,FALSE)</f>
        <v>Horváth Ákos</v>
      </c>
      <c r="D14516" s="5" t="s">
        <v>2496</v>
      </c>
      <c r="E14516" s="332" t="str">
        <f>VLOOKUP(C14516,'Havi KM'!A:S,4,FALSE)</f>
        <v xml:space="preserve">     1 036,99 km</v>
      </c>
      <c r="F14516" s="163"/>
    </row>
    <row r="14517" spans="1:6" ht="15" customHeight="1">
      <c r="A14517" s="19" t="e">
        <f>VLOOKUP(B14517,segédtábla!$A$1:$C$156,3,FALSE)</f>
        <v>#N/A</v>
      </c>
      <c r="B14517" s="11"/>
      <c r="C14517" s="13" t="e">
        <f>VLOOKUP(B14517,segédtábla!$A$1:$C$156,2,FALSE)</f>
        <v>#N/A</v>
      </c>
      <c r="D14517" s="5"/>
      <c r="E14517" s="332" t="e">
        <f>VLOOKUP(C14517,'Havi KM'!A:S,4,FALSE)</f>
        <v>#N/A</v>
      </c>
      <c r="F14517" s="163"/>
    </row>
    <row r="14519" spans="1:6" ht="15" customHeight="1">
      <c r="A14519" s="10"/>
      <c r="B14519" s="16"/>
      <c r="C14519" s="263">
        <v>46123</v>
      </c>
      <c r="D14519" s="237" t="str">
        <f>TEXT(C14519,"dddd")</f>
        <v>Saturday</v>
      </c>
      <c r="E14519" s="330"/>
      <c r="F14519" s="227">
        <f>+COUNTA(B14522:B14529)</f>
        <v>2</v>
      </c>
    </row>
    <row r="14520" spans="1:6" ht="15" customHeight="1">
      <c r="C14520" s="355"/>
    </row>
    <row r="14521" spans="1:6" ht="15" customHeight="1">
      <c r="A14521" s="7" t="s">
        <v>1136</v>
      </c>
      <c r="B14521" s="8" t="s">
        <v>1137</v>
      </c>
      <c r="C14521" s="9" t="s">
        <v>1138</v>
      </c>
      <c r="D14521" s="9" t="s">
        <v>1139</v>
      </c>
      <c r="E14521" s="331" t="s">
        <v>1140</v>
      </c>
      <c r="F14521" s="9" t="s">
        <v>1141</v>
      </c>
    </row>
    <row r="14522" spans="1:6" ht="15" customHeight="1">
      <c r="A14522" s="19" t="str">
        <f>VLOOKUP(B14522,segédtábla!$A$1:$C$156,3,FALSE)</f>
        <v>11+3</v>
      </c>
      <c r="B14522" s="11" t="s">
        <v>1142</v>
      </c>
      <c r="C14522" s="13" t="str">
        <f>VLOOKUP(B14522,segédtábla!$A$1:$C$156,2,FALSE)</f>
        <v>Hamecz  Zsolt + Zsoltné</v>
      </c>
      <c r="D14522" s="5" t="s">
        <v>11883</v>
      </c>
      <c r="E14522" s="332" t="e">
        <f>VLOOKUP(C14522,'Havi KM'!A:S,4,FALSE)</f>
        <v>#N/A</v>
      </c>
      <c r="F14522" s="163"/>
    </row>
    <row r="14523" spans="1:6" ht="15" customHeight="1">
      <c r="A14523" s="19" t="e">
        <f>VLOOKUP(B14523,segédtábla!$A$1:$C$156,3,FALSE)</f>
        <v>#N/A</v>
      </c>
      <c r="B14523" s="11"/>
      <c r="C14523" s="13" t="e">
        <f>VLOOKUP(B14523,segédtábla!$A$1:$C$156,2,FALSE)</f>
        <v>#N/A</v>
      </c>
      <c r="D14523" s="5"/>
      <c r="E14523" s="332" t="e">
        <f>VLOOKUP(C14523,'Havi KM'!A:S,4,FALSE)</f>
        <v>#N/A</v>
      </c>
      <c r="F14523" s="163"/>
    </row>
    <row r="14524" spans="1:6" ht="15" customHeight="1">
      <c r="A14524" s="19" t="e">
        <f>VLOOKUP(B14524,segédtábla!$A$1:$C$156,3,FALSE)</f>
        <v>#N/A</v>
      </c>
      <c r="B14524" s="11"/>
      <c r="C14524" s="13" t="e">
        <f>VLOOKUP(B14524,segédtábla!$A$1:$C$156,2,FALSE)</f>
        <v>#N/A</v>
      </c>
      <c r="D14524" s="5"/>
      <c r="E14524" s="332" t="e">
        <f>VLOOKUP(C14524,'Havi KM'!A:S,4,FALSE)</f>
        <v>#N/A</v>
      </c>
      <c r="F14524" s="163"/>
    </row>
    <row r="14525" spans="1:6" ht="15" customHeight="1">
      <c r="A14525" s="19" t="e">
        <f>VLOOKUP(B14525,segédtábla!$A$1:$C$156,3,FALSE)</f>
        <v>#N/A</v>
      </c>
      <c r="B14525" s="11"/>
      <c r="C14525" s="13" t="e">
        <f>VLOOKUP(B14525,segédtábla!$A$1:$C$156,2,FALSE)</f>
        <v>#N/A</v>
      </c>
      <c r="D14525" s="5"/>
      <c r="E14525" s="332" t="e">
        <f>VLOOKUP(C14525,'Havi KM'!A:S,4,FALSE)</f>
        <v>#N/A</v>
      </c>
      <c r="F14525" s="163"/>
    </row>
    <row r="14526" spans="1:6" ht="15" customHeight="1">
      <c r="A14526" s="19" t="e">
        <f>VLOOKUP(B14526,segédtábla!$A$1:$C$156,3,FALSE)</f>
        <v>#N/A</v>
      </c>
      <c r="B14526" s="11"/>
      <c r="C14526" s="13" t="e">
        <f>VLOOKUP(B14526,segédtábla!$A$1:$C$156,2,FALSE)</f>
        <v>#N/A</v>
      </c>
      <c r="D14526" s="5"/>
      <c r="E14526" s="332" t="e">
        <f>VLOOKUP(C14526,'Havi KM'!A:S,4,FALSE)</f>
        <v>#N/A</v>
      </c>
      <c r="F14526" s="163"/>
    </row>
    <row r="14527" spans="1:6" ht="15" customHeight="1">
      <c r="A14527" s="19" t="e">
        <f>VLOOKUP(B14527,segédtábla!$A$1:$C$156,3,FALSE)</f>
        <v>#N/A</v>
      </c>
      <c r="B14527" s="11"/>
      <c r="C14527" s="13" t="e">
        <f>VLOOKUP(B14527,segédtábla!$A$1:$C$156,2,FALSE)</f>
        <v>#N/A</v>
      </c>
      <c r="D14527" s="5"/>
      <c r="E14527" s="332" t="e">
        <f>VLOOKUP(C14527,'Havi KM'!A:S,4,FALSE)</f>
        <v>#N/A</v>
      </c>
      <c r="F14527" s="163"/>
    </row>
    <row r="14528" spans="1:6" ht="15" customHeight="1">
      <c r="A14528" s="19" t="e">
        <f>VLOOKUP(B14528,segédtábla!$A$1:$C$156,3,FALSE)</f>
        <v>#N/A</v>
      </c>
      <c r="B14528" s="11"/>
      <c r="C14528" s="13" t="e">
        <f>VLOOKUP(B14528,segédtábla!$A$1:$C$156,2,FALSE)</f>
        <v>#N/A</v>
      </c>
      <c r="D14528" s="5"/>
      <c r="E14528" s="332" t="e">
        <f>VLOOKUP(C14528,'Havi KM'!A:S,4,FALSE)</f>
        <v>#N/A</v>
      </c>
      <c r="F14528" s="163"/>
    </row>
    <row r="14529" spans="1:6" ht="15" customHeight="1">
      <c r="A14529" s="19" t="str">
        <f>VLOOKUP(B14529,segédtábla!$A$1:$C$156,3,FALSE)</f>
        <v>5+2</v>
      </c>
      <c r="B14529" s="21" t="s">
        <v>1175</v>
      </c>
      <c r="C14529" s="13" t="str">
        <f>VLOOKUP(B14529,segédtábla!$A$1:$C$156,2,FALSE)</f>
        <v>Iklódi Sándor</v>
      </c>
      <c r="D14529" s="5" t="s">
        <v>11884</v>
      </c>
      <c r="E14529" s="332" t="str">
        <f>VLOOKUP(C14529,'Havi KM'!A:S,4,FALSE)</f>
        <v xml:space="preserve">     1 161,24 km</v>
      </c>
      <c r="F14529" s="163"/>
    </row>
    <row r="14530" spans="1:6" ht="15" customHeight="1">
      <c r="A14530" s="19" t="str">
        <f>VLOOKUP(B14530,segédtábla!$A$1:$C$156,3,FALSE)</f>
        <v>11+3</v>
      </c>
      <c r="B14530" s="11" t="s">
        <v>1405</v>
      </c>
      <c r="C14530" s="13" t="str">
        <f>VLOOKUP(B14530,segédtábla!$A$1:$C$156,2,FALSE)</f>
        <v>Marton Péter</v>
      </c>
      <c r="D14530" s="5"/>
      <c r="E14530" s="332" t="str">
        <f>VLOOKUP(C14530,'Havi KM'!A:S,4,FALSE)</f>
        <v xml:space="preserve">     1 405,83 km</v>
      </c>
      <c r="F14530" s="163"/>
    </row>
    <row r="14531" spans="1:6" ht="15" customHeight="1">
      <c r="A14531" s="19" t="str">
        <f>VLOOKUP(B14531,segédtábla!$A$1:$C$156,3,FALSE)</f>
        <v>11+3</v>
      </c>
      <c r="B14531" s="11" t="s">
        <v>1333</v>
      </c>
      <c r="C14531" s="13" t="str">
        <f>VLOOKUP(B14531,segédtábla!$A$1:$C$156,2,FALSE)</f>
        <v>Meilinger Ádám</v>
      </c>
      <c r="D14531" s="5"/>
      <c r="E14531" s="332" t="str">
        <f>VLOOKUP(C14531,'Havi KM'!A:S,4,FALSE)</f>
        <v xml:space="preserve">      277,05 km</v>
      </c>
      <c r="F14531" s="163"/>
    </row>
    <row r="14532" spans="1:6" ht="15" customHeight="1">
      <c r="A14532" s="19" t="str">
        <f>VLOOKUP(B14532,segédtábla!$A$1:$C$156,3,FALSE)</f>
        <v>10+4</v>
      </c>
      <c r="B14532" s="11" t="s">
        <v>1335</v>
      </c>
      <c r="C14532" s="13" t="str">
        <f>VLOOKUP(B14532,segédtábla!$A$1:$C$156,2,FALSE)</f>
        <v>Pollák Péter</v>
      </c>
      <c r="D14532" s="5"/>
      <c r="E14532" s="332" t="str">
        <f>VLOOKUP(C14532,'Havi KM'!A:S,4,FALSE)</f>
        <v xml:space="preserve">     1 011,99 km</v>
      </c>
      <c r="F14532" s="163"/>
    </row>
    <row r="14533" spans="1:6" ht="15" customHeight="1">
      <c r="A14533" s="19" t="str">
        <f>VLOOKUP(B14533,segédtábla!$A$1:$C$156,3,FALSE)</f>
        <v>11+2</v>
      </c>
      <c r="B14533" s="11" t="s">
        <v>1197</v>
      </c>
      <c r="C14533" s="13" t="str">
        <f>VLOOKUP(B14533,segédtábla!$A$1:$C$156,2,FALSE)</f>
        <v>Csepeti Péter</v>
      </c>
      <c r="D14533" s="5"/>
      <c r="E14533" s="332" t="str">
        <f>VLOOKUP(C14533,'Havi KM'!A:S,4,FALSE)</f>
        <v xml:space="preserve">      982,79 km</v>
      </c>
      <c r="F14533" s="163"/>
    </row>
    <row r="14534" spans="1:6" ht="15" customHeight="1">
      <c r="A14534" s="19" t="str">
        <f>VLOOKUP(B14534,segédtábla!$A$1:$C$156,3,FALSE)</f>
        <v>17+4</v>
      </c>
      <c r="B14534" s="11" t="s">
        <v>1217</v>
      </c>
      <c r="C14534" s="13" t="str">
        <f>VLOOKUP(B14534,segédtábla!$A$1:$C$156,2,FALSE)</f>
        <v>Fábián Szabolcs</v>
      </c>
      <c r="D14534" s="5"/>
      <c r="E14534" s="332" t="str">
        <f>VLOOKUP(C14534,'Havi KM'!A:S,4,FALSE)</f>
        <v xml:space="preserve">     1 855,46 km</v>
      </c>
      <c r="F14534" s="163"/>
    </row>
    <row r="14535" spans="1:6" ht="15" customHeight="1">
      <c r="A14535" s="19" t="e">
        <f>VLOOKUP(B14535,segédtábla!$A$1:$C$156,3,FALSE)</f>
        <v>#N/A</v>
      </c>
      <c r="B14535" s="21"/>
      <c r="C14535" s="13" t="e">
        <f>VLOOKUP(B14535,segédtábla!$A$1:$C$156,2,FALSE)</f>
        <v>#N/A</v>
      </c>
      <c r="D14535" s="5"/>
      <c r="E14535" s="332" t="e">
        <f>VLOOKUP(C14535,'Havi KM'!A:S,4,FALSE)</f>
        <v>#N/A</v>
      </c>
      <c r="F14535" s="163"/>
    </row>
    <row r="14536" spans="1:6" ht="15" customHeight="1">
      <c r="A14536" s="19" t="e">
        <f>VLOOKUP(B14536,segédtábla!$A$1:$C$156,3,FALSE)</f>
        <v>#N/A</v>
      </c>
      <c r="B14536" s="11"/>
      <c r="C14536" s="13" t="e">
        <f>VLOOKUP(B14536,segédtábla!$A$1:$C$156,2,FALSE)</f>
        <v>#N/A</v>
      </c>
      <c r="D14536" s="5"/>
      <c r="E14536" s="332" t="e">
        <f>VLOOKUP(C14536,'Havi KM'!A:S,4,FALSE)</f>
        <v>#N/A</v>
      </c>
      <c r="F14536" s="231"/>
    </row>
    <row r="14537" spans="1:6" ht="15" customHeight="1">
      <c r="A14537" s="19" t="e">
        <f>VLOOKUP(B14537,segédtábla!$A$1:$C$156,3,FALSE)</f>
        <v>#N/A</v>
      </c>
      <c r="B14537" s="21"/>
      <c r="C14537" s="13" t="e">
        <f>VLOOKUP(B14537,segédtábla!$A$1:$C$156,2,FALSE)</f>
        <v>#N/A</v>
      </c>
      <c r="D14537" s="5"/>
      <c r="E14537" s="332" t="e">
        <f>VLOOKUP(C14537,'Havi KM'!A:S,4,FALSE)</f>
        <v>#N/A</v>
      </c>
      <c r="F14537" s="163"/>
    </row>
    <row r="14538" spans="1:6" ht="15" customHeight="1">
      <c r="A14538" s="19" t="e">
        <f>VLOOKUP(B14538,segédtábla!$A$1:$C$156,3,FALSE)</f>
        <v>#N/A</v>
      </c>
      <c r="B14538" s="11"/>
      <c r="C14538" s="13" t="e">
        <f>VLOOKUP(B14538,segédtábla!$A$1:$C$156,2,FALSE)</f>
        <v>#N/A</v>
      </c>
      <c r="D14538" s="5"/>
      <c r="E14538" s="332" t="e">
        <f>VLOOKUP(C14538,'Havi KM'!A:S,4,FALSE)</f>
        <v>#N/A</v>
      </c>
      <c r="F14538" s="163"/>
    </row>
    <row r="14539" spans="1:6" ht="15" customHeight="1">
      <c r="A14539" s="19" t="e">
        <f>VLOOKUP(B14539,segédtábla!$A$1:$C$156,3,FALSE)</f>
        <v>#N/A</v>
      </c>
      <c r="B14539" s="11"/>
      <c r="C14539" s="13" t="e">
        <f>VLOOKUP(B14539,segédtábla!$A$1:$C$156,2,FALSE)</f>
        <v>#N/A</v>
      </c>
      <c r="D14539" s="5"/>
      <c r="E14539" s="332" t="e">
        <f>VLOOKUP(C14539,'Havi KM'!A:S,4,FALSE)</f>
        <v>#N/A</v>
      </c>
      <c r="F14539" s="163"/>
    </row>
    <row r="14540" spans="1:6" ht="15" customHeight="1">
      <c r="A14540" s="19" t="e">
        <f>VLOOKUP(B14540,segédtábla!$A$1:$C$156,3,FALSE)</f>
        <v>#N/A</v>
      </c>
      <c r="B14540" s="11"/>
      <c r="C14540" s="13" t="e">
        <f>VLOOKUP(B14540,segédtábla!$A$1:$C$156,2,FALSE)</f>
        <v>#N/A</v>
      </c>
      <c r="D14540" s="5"/>
      <c r="E14540" s="332" t="e">
        <f>VLOOKUP(C14540,'Havi KM'!A:S,4,FALSE)</f>
        <v>#N/A</v>
      </c>
      <c r="F14540" s="163"/>
    </row>
    <row r="14541" spans="1:6" ht="15" customHeight="1">
      <c r="A14541" s="19" t="e">
        <f>VLOOKUP(B14541,segédtábla!$A$1:$C$156,3,FALSE)</f>
        <v>#N/A</v>
      </c>
      <c r="B14541" s="11"/>
      <c r="C14541" s="13" t="e">
        <f>VLOOKUP(B14541,segédtábla!$A$1:$C$156,2,FALSE)</f>
        <v>#N/A</v>
      </c>
      <c r="D14541" s="5"/>
      <c r="E14541" s="332" t="e">
        <f>VLOOKUP(C14541,'Havi KM'!A:S,4,FALSE)</f>
        <v>#N/A</v>
      </c>
      <c r="F14541" s="163"/>
    </row>
    <row r="14542" spans="1:6" ht="15" customHeight="1">
      <c r="A14542" s="19" t="e">
        <f>VLOOKUP(B14542,segédtábla!$A$1:$C$156,3,FALSE)</f>
        <v>#N/A</v>
      </c>
      <c r="B14542" s="11"/>
      <c r="C14542" s="13" t="e">
        <f>VLOOKUP(B14542,segédtábla!$A$1:$C$156,2,FALSE)</f>
        <v>#N/A</v>
      </c>
      <c r="D14542" s="5"/>
      <c r="E14542" s="332" t="e">
        <f>VLOOKUP(C14542,'Havi KM'!A:S,4,FALSE)</f>
        <v>#N/A</v>
      </c>
      <c r="F14542" s="163"/>
    </row>
    <row r="14543" spans="1:6" ht="15" customHeight="1">
      <c r="A14543" s="19" t="e">
        <f>VLOOKUP(B14543,segédtábla!$A$1:$C$156,3,FALSE)</f>
        <v>#N/A</v>
      </c>
      <c r="B14543" s="21"/>
      <c r="C14543" s="13" t="e">
        <f>VLOOKUP(B14543,segédtábla!$A$1:$C$156,2,FALSE)</f>
        <v>#N/A</v>
      </c>
      <c r="D14543" s="5"/>
      <c r="E14543" s="332" t="e">
        <f>VLOOKUP(C14543,'Havi KM'!A:S,4,FALSE)</f>
        <v>#N/A</v>
      </c>
      <c r="F14543" s="163"/>
    </row>
    <row r="14544" spans="1:6" ht="15" customHeight="1">
      <c r="A14544" s="19" t="e">
        <f>VLOOKUP(B14544,segédtábla!$A$1:$C$156,3,FALSE)</f>
        <v>#N/A</v>
      </c>
      <c r="B14544" s="11"/>
      <c r="C14544" s="13" t="e">
        <f>VLOOKUP(B14544,segédtábla!$A$1:$C$156,2,FALSE)</f>
        <v>#N/A</v>
      </c>
      <c r="D14544" s="5"/>
      <c r="E14544" s="332" t="e">
        <f>VLOOKUP(C14544,'Havi KM'!A:S,4,FALSE)</f>
        <v>#N/A</v>
      </c>
      <c r="F14544" s="163"/>
    </row>
    <row r="14545" spans="1:6" ht="15" customHeight="1">
      <c r="A14545" s="19" t="e">
        <f>VLOOKUP(B14545,segédtábla!$A$1:$C$156,3,FALSE)</f>
        <v>#N/A</v>
      </c>
      <c r="B14545" s="11"/>
      <c r="C14545" s="13" t="e">
        <f>VLOOKUP(B14545,segédtábla!$A$1:$C$156,2,FALSE)</f>
        <v>#N/A</v>
      </c>
      <c r="D14545" s="5"/>
      <c r="E14545" s="332" t="e">
        <f>VLOOKUP(C14545,'Havi KM'!A:S,4,FALSE)</f>
        <v>#N/A</v>
      </c>
      <c r="F14545" s="163"/>
    </row>
    <row r="14546" spans="1:6" ht="15" customHeight="1">
      <c r="A14546" s="19" t="e">
        <f>VLOOKUP(B14546,segédtábla!$A$1:$C$156,3,FALSE)</f>
        <v>#N/A</v>
      </c>
      <c r="B14546" s="11"/>
      <c r="C14546" s="13" t="e">
        <f>VLOOKUP(B14546,segédtábla!$A$1:$C$156,2,FALSE)</f>
        <v>#N/A</v>
      </c>
      <c r="D14546" s="5"/>
      <c r="E14546" s="332" t="e">
        <f>VLOOKUP(C14546,'Havi KM'!A:S,4,FALSE)</f>
        <v>#N/A</v>
      </c>
      <c r="F14546" s="163"/>
    </row>
    <row r="14547" spans="1:6" ht="15" customHeight="1">
      <c r="A14547" s="19" t="e">
        <f>VLOOKUP(B14547,segédtábla!$A$1:$C$156,3,FALSE)</f>
        <v>#N/A</v>
      </c>
      <c r="B14547" s="11"/>
      <c r="C14547" s="13" t="e">
        <f>VLOOKUP(B14547,segédtábla!$A$1:$C$156,2,FALSE)</f>
        <v>#N/A</v>
      </c>
      <c r="D14547" s="5"/>
      <c r="E14547" s="332" t="e">
        <f>VLOOKUP(C14547,'Havi KM'!A:S,4,FALSE)</f>
        <v>#N/A</v>
      </c>
      <c r="F14547" s="163"/>
    </row>
    <row r="14549" spans="1:6" ht="15" customHeight="1">
      <c r="A14549" s="10"/>
      <c r="B14549" s="16"/>
      <c r="C14549" s="263">
        <v>46124</v>
      </c>
      <c r="D14549" s="237" t="str">
        <f>TEXT(C14549,"dddd")</f>
        <v>Sunday</v>
      </c>
      <c r="E14549" s="330"/>
      <c r="F14549" s="227">
        <f>+COUNTA(B14552:B14559)</f>
        <v>5</v>
      </c>
    </row>
    <row r="14550" spans="1:6" ht="15" customHeight="1">
      <c r="C14550" s="355"/>
    </row>
    <row r="14551" spans="1:6" ht="15" customHeight="1">
      <c r="A14551" s="7" t="s">
        <v>1136</v>
      </c>
      <c r="B14551" s="8" t="s">
        <v>1137</v>
      </c>
      <c r="C14551" s="9" t="s">
        <v>1138</v>
      </c>
      <c r="D14551" s="9" t="s">
        <v>1139</v>
      </c>
      <c r="E14551" s="331" t="s">
        <v>1140</v>
      </c>
      <c r="F14551" s="9" t="s">
        <v>1141</v>
      </c>
    </row>
    <row r="14552" spans="1:6" ht="15" customHeight="1">
      <c r="A14552" s="19" t="str">
        <f>VLOOKUP(B14552,segédtábla!$A$1:$C$156,3,FALSE)</f>
        <v>5+2</v>
      </c>
      <c r="B14552" s="11" t="s">
        <v>1278</v>
      </c>
      <c r="C14552" s="13" t="str">
        <f>VLOOKUP(B14552,segédtábla!$A$1:$C$156,2,FALSE)</f>
        <v>Adamek István + Nyíri Attila</v>
      </c>
      <c r="D14552" s="5" t="s">
        <v>11885</v>
      </c>
      <c r="E14552" s="332" t="e">
        <f>VLOOKUP(C14552,'Havi KM'!A:S,4,FALSE)</f>
        <v>#N/A</v>
      </c>
      <c r="F14552" s="163"/>
    </row>
    <row r="14553" spans="1:6" ht="15" customHeight="1">
      <c r="A14553" s="19" t="e">
        <f>VLOOKUP(B14553,segédtábla!$A$1:$C$156,3,FALSE)</f>
        <v>#N/A</v>
      </c>
      <c r="B14553" s="11"/>
      <c r="C14553" s="13" t="e">
        <f>VLOOKUP(B14553,segédtábla!$A$1:$C$156,2,FALSE)</f>
        <v>#N/A</v>
      </c>
      <c r="D14553" s="5"/>
      <c r="E14553" s="332" t="e">
        <f>VLOOKUP(C14553,'Havi KM'!A:S,4,FALSE)</f>
        <v>#N/A</v>
      </c>
      <c r="F14553" s="163"/>
    </row>
    <row r="14554" spans="1:6" ht="15" customHeight="1">
      <c r="A14554" s="19" t="e">
        <f>VLOOKUP(B14554,segédtábla!$A$1:$C$156,3,FALSE)</f>
        <v>#N/A</v>
      </c>
      <c r="B14554" s="11"/>
      <c r="C14554" s="13" t="e">
        <f>VLOOKUP(B14554,segédtábla!$A$1:$C$156,2,FALSE)</f>
        <v>#N/A</v>
      </c>
      <c r="D14554" s="5"/>
      <c r="E14554" s="332" t="e">
        <f>VLOOKUP(C14554,'Havi KM'!A:S,4,FALSE)</f>
        <v>#N/A</v>
      </c>
      <c r="F14554" s="163"/>
    </row>
    <row r="14555" spans="1:6" ht="15" customHeight="1">
      <c r="A14555" s="19" t="str">
        <f>VLOOKUP(B14555,segédtábla!$A$1:$C$156,3,FALSE)</f>
        <v>5+2</v>
      </c>
      <c r="B14555" s="11" t="s">
        <v>1227</v>
      </c>
      <c r="C14555" s="13" t="str">
        <f>VLOOKUP(B14555,segédtábla!$A$1:$C$156,2,FALSE)</f>
        <v>Horváth Ferenc</v>
      </c>
      <c r="D14555" s="5" t="s">
        <v>1436</v>
      </c>
      <c r="E14555" s="332" t="str">
        <f>VLOOKUP(C14555,'Havi KM'!A:S,4,FALSE)</f>
        <v xml:space="preserve">     1 488,98 km</v>
      </c>
      <c r="F14555" s="163"/>
    </row>
    <row r="14556" spans="1:6" ht="15" customHeight="1">
      <c r="A14556" s="19" t="e">
        <f>VLOOKUP(B14556,segédtábla!$A$1:$C$156,3,FALSE)</f>
        <v>#N/A</v>
      </c>
      <c r="B14556" s="11"/>
      <c r="C14556" s="13" t="e">
        <f>VLOOKUP(B14556,segédtábla!$A$1:$C$156,2,FALSE)</f>
        <v>#N/A</v>
      </c>
      <c r="D14556" s="5"/>
      <c r="E14556" s="332" t="e">
        <f>VLOOKUP(C14556,'Havi KM'!A:S,4,FALSE)</f>
        <v>#N/A</v>
      </c>
      <c r="F14556" s="163"/>
    </row>
    <row r="14557" spans="1:6" ht="15" customHeight="1">
      <c r="A14557" s="19" t="str">
        <f>VLOOKUP(B14557,segédtábla!$A$1:$C$156,3,FALSE)</f>
        <v>5+2</v>
      </c>
      <c r="B14557" s="11" t="s">
        <v>1256</v>
      </c>
      <c r="C14557" s="13" t="str">
        <f>VLOOKUP(B14557,segédtábla!$A$1:$C$156,2,FALSE)</f>
        <v>Árvai Gábor</v>
      </c>
      <c r="D14557" s="5" t="s">
        <v>11886</v>
      </c>
      <c r="E14557" s="332" t="str">
        <f>VLOOKUP(C14557,'Havi KM'!A:S,4,FALSE)</f>
        <v xml:space="preserve">     1 696,48 km</v>
      </c>
      <c r="F14557" s="163"/>
    </row>
    <row r="14558" spans="1:6" ht="15" customHeight="1">
      <c r="A14558" s="19" t="str">
        <f>VLOOKUP(B14558,segédtábla!$A$1:$C$156,3,FALSE)</f>
        <v>5+2</v>
      </c>
      <c r="B14558" s="21" t="s">
        <v>1243</v>
      </c>
      <c r="C14558" s="13" t="str">
        <f>VLOOKUP(B14558,segédtábla!$A$1:$C$156,2,FALSE)</f>
        <v>Csicsai Gábor</v>
      </c>
      <c r="D14558" s="5"/>
      <c r="E14558" s="332" t="str">
        <f>VLOOKUP(C14558,'Havi KM'!A:S,4,FALSE)</f>
        <v xml:space="preserve">      636,52 km</v>
      </c>
      <c r="F14558" s="163"/>
    </row>
    <row r="14559" spans="1:6" ht="15" customHeight="1">
      <c r="A14559" s="19" t="str">
        <f>VLOOKUP(B14559,segédtábla!$A$1:$C$156,3,FALSE)</f>
        <v>1/1.</v>
      </c>
      <c r="B14559" s="21" t="s">
        <v>1165</v>
      </c>
      <c r="C14559" s="13" t="str">
        <f>VLOOKUP(B14559,segédtábla!$A$1:$C$156,2,FALSE)</f>
        <v>Szabó Levente</v>
      </c>
      <c r="D14559" s="5" t="s">
        <v>3260</v>
      </c>
      <c r="E14559" s="332" t="str">
        <f>VLOOKUP(C14559,'Havi KM'!A:S,4,FALSE)</f>
        <v xml:space="preserve">     2 412,32 km</v>
      </c>
      <c r="F14559" s="163"/>
    </row>
    <row r="14560" spans="1:6" ht="15" customHeight="1">
      <c r="A14560" s="19" t="str">
        <f>VLOOKUP(B14560,segédtábla!$A$1:$C$156,3,FALSE)</f>
        <v>11+3</v>
      </c>
      <c r="B14560" s="11" t="s">
        <v>1372</v>
      </c>
      <c r="C14560" s="13" t="str">
        <f>VLOOKUP(B14560,segédtábla!$A$1:$C$156,2,FALSE)</f>
        <v>Lutz Márk Richárd</v>
      </c>
      <c r="D14560" s="5"/>
      <c r="E14560" s="332" t="str">
        <f>VLOOKUP(C14560,'Havi KM'!A:S,4,FALSE)</f>
        <v xml:space="preserve">     2 443,97 km</v>
      </c>
      <c r="F14560" s="231" t="s">
        <v>11887</v>
      </c>
    </row>
    <row r="14561" spans="1:6" ht="15" customHeight="1">
      <c r="A14561" s="19" t="str">
        <f>VLOOKUP(B14561,segédtábla!$A$1:$C$156,3,FALSE)</f>
        <v>11+3</v>
      </c>
      <c r="B14561" s="21" t="s">
        <v>1236</v>
      </c>
      <c r="C14561" s="13" t="str">
        <f>VLOOKUP(B14561,segédtábla!$A$1:$C$156,2,FALSE)</f>
        <v>Pázmándi János</v>
      </c>
      <c r="D14561" s="5"/>
      <c r="E14561" s="332" t="str">
        <f>VLOOKUP(C14561,'Havi KM'!A:S,4,FALSE)</f>
        <v xml:space="preserve">     1 597,21 km</v>
      </c>
      <c r="F14561" s="163"/>
    </row>
    <row r="14562" spans="1:6" ht="15" customHeight="1">
      <c r="A14562" s="19" t="str">
        <f>VLOOKUP(B14562,segédtábla!$A$1:$C$156,3,FALSE)</f>
        <v>5+2</v>
      </c>
      <c r="B14562" s="11" t="s">
        <v>1238</v>
      </c>
      <c r="C14562" s="13" t="str">
        <f>VLOOKUP(B14562,segédtábla!$A$1:$C$156,2,FALSE)</f>
        <v>Tóth Zsolt</v>
      </c>
      <c r="D14562" s="5"/>
      <c r="E14562" s="332" t="str">
        <f>VLOOKUP(C14562,'Havi KM'!A:S,4,FALSE)</f>
        <v xml:space="preserve">     1 572,92 km</v>
      </c>
      <c r="F14562" s="163"/>
    </row>
    <row r="14563" spans="1:6" ht="15" customHeight="1">
      <c r="A14563" s="19" t="str">
        <f>VLOOKUP(B14563,segédtábla!$A$1:$C$156,3,FALSE)</f>
        <v>11+3</v>
      </c>
      <c r="B14563" s="11" t="s">
        <v>1283</v>
      </c>
      <c r="C14563" s="13" t="str">
        <f>VLOOKUP(B14563,segédtábla!$A$1:$C$156,2,FALSE)</f>
        <v>Török Attila</v>
      </c>
      <c r="D14563" s="5"/>
      <c r="E14563" s="332" t="str">
        <f>VLOOKUP(C14563,'Havi KM'!A:S,4,FALSE)</f>
        <v xml:space="preserve">     1 669,95 km</v>
      </c>
      <c r="F14563" s="163" t="s">
        <v>11888</v>
      </c>
    </row>
    <row r="14564" spans="1:6" ht="15" customHeight="1">
      <c r="A14564" s="19" t="str">
        <f>VLOOKUP(B14564,segédtábla!$A$1:$C$156,3,FALSE)</f>
        <v>5+2</v>
      </c>
      <c r="B14564" s="11" t="s">
        <v>1286</v>
      </c>
      <c r="C14564" s="13" t="str">
        <f>VLOOKUP(B14564,segédtábla!$A$1:$C$156,2,FALSE)</f>
        <v>Kata József</v>
      </c>
      <c r="D14564" s="5"/>
      <c r="E14564" s="332" t="str">
        <f>VLOOKUP(C14564,'Havi KM'!A:S,4,FALSE)</f>
        <v xml:space="preserve">     2 059,02 km</v>
      </c>
      <c r="F14564" s="163"/>
    </row>
    <row r="14565" spans="1:6" ht="15" customHeight="1">
      <c r="A14565" s="19" t="str">
        <f>VLOOKUP(B14565,segédtábla!$A$1:$C$156,3,FALSE)</f>
        <v>5+2</v>
      </c>
      <c r="B14565" s="11" t="s">
        <v>1526</v>
      </c>
      <c r="C14565" s="13" t="str">
        <f>VLOOKUP(B14565,segédtábla!$A$1:$C$156,2,FALSE)</f>
        <v>Simon Zoltán</v>
      </c>
      <c r="D14565" s="5" t="s">
        <v>11889</v>
      </c>
      <c r="E14565" s="332" t="str">
        <f>VLOOKUP(C14565,'Havi KM'!A:S,4,FALSE)</f>
        <v xml:space="preserve">     1 431,31 km</v>
      </c>
      <c r="F14565" s="163"/>
    </row>
    <row r="14566" spans="1:6" ht="15" customHeight="1">
      <c r="A14566" s="19" t="str">
        <f>VLOOKUP(B14566,segédtábla!$A$1:$C$156,3,FALSE)</f>
        <v>5+2</v>
      </c>
      <c r="B14566" s="21" t="s">
        <v>1243</v>
      </c>
      <c r="C14566" s="13" t="str">
        <f>VLOOKUP(B14566,segédtábla!$A$1:$C$156,2,FALSE)</f>
        <v>Csicsai Gábor</v>
      </c>
      <c r="D14566" s="5"/>
      <c r="E14566" s="332" t="str">
        <f>VLOOKUP(C14566,'Havi KM'!A:S,4,FALSE)</f>
        <v xml:space="preserve">      636,52 km</v>
      </c>
      <c r="F14566" s="163"/>
    </row>
    <row r="14567" spans="1:6" ht="15" customHeight="1">
      <c r="A14567" s="19" t="str">
        <f>VLOOKUP(B14567,segédtábla!$A$1:$C$156,3,FALSE)</f>
        <v>5+2</v>
      </c>
      <c r="B14567" s="11" t="s">
        <v>10892</v>
      </c>
      <c r="C14567" s="13" t="str">
        <f>VLOOKUP(B14567,segédtábla!$A$1:$C$156,2,FALSE)</f>
        <v>Szegedi Róbert</v>
      </c>
      <c r="D14567" s="5" t="s">
        <v>11890</v>
      </c>
      <c r="E14567" s="332" t="str">
        <f>VLOOKUP(C14567,'Havi KM'!A:S,4,FALSE)</f>
        <v xml:space="preserve">     1 459,28 km</v>
      </c>
      <c r="F14567" s="231"/>
    </row>
    <row r="14568" spans="1:6" ht="15" customHeight="1">
      <c r="A14568" s="19" t="str">
        <f>VLOOKUP(B14568,segédtábla!$A$1:$C$156,3,FALSE)</f>
        <v>5+2</v>
      </c>
      <c r="B14568" s="21" t="s">
        <v>10870</v>
      </c>
      <c r="C14568" s="13" t="str">
        <f>VLOOKUP(B14568,segédtábla!$A$1:$C$156,2,FALSE)</f>
        <v>Kern Károly János</v>
      </c>
      <c r="D14568" s="5"/>
      <c r="E14568" s="332" t="str">
        <f>VLOOKUP(C14568,'Havi KM'!A:S,4,FALSE)</f>
        <v xml:space="preserve">      530,73 km</v>
      </c>
      <c r="F14568" s="163"/>
    </row>
    <row r="14569" spans="1:6" ht="15" customHeight="1">
      <c r="A14569" s="19" t="str">
        <f>VLOOKUP(B14569,segédtábla!$A$1:$C$156,3,FALSE)</f>
        <v>5+2</v>
      </c>
      <c r="B14569" s="11" t="s">
        <v>10895</v>
      </c>
      <c r="C14569" s="13" t="s">
        <v>459</v>
      </c>
      <c r="D14569" s="5"/>
      <c r="E14569" s="332" t="str">
        <f>VLOOKUP(C14569,'Havi KM'!A:S,4,FALSE)</f>
        <v xml:space="preserve">      628,11 km</v>
      </c>
      <c r="F14569" s="163"/>
    </row>
    <row r="14570" spans="1:6" ht="15" customHeight="1">
      <c r="A14570" s="19" t="str">
        <f>VLOOKUP(B14570,segédtábla!$A$1:$C$156,3,FALSE)</f>
        <v>5+2</v>
      </c>
      <c r="B14570" s="11" t="s">
        <v>10948</v>
      </c>
      <c r="C14570" s="13" t="str">
        <f>VLOOKUP(B14570,segédtábla!$A$1:$C$156,2,FALSE)</f>
        <v>Hrasztics Tamás</v>
      </c>
      <c r="D14570" s="5"/>
      <c r="E14570" s="332" t="str">
        <f>VLOOKUP(C14570,'Havi KM'!A:S,4,FALSE)</f>
        <v xml:space="preserve">     1 449,18 km</v>
      </c>
      <c r="F14570" s="163"/>
    </row>
    <row r="14571" spans="1:6" ht="15" customHeight="1">
      <c r="A14571" s="19" t="str">
        <f>VLOOKUP(B14571,segédtábla!$A$1:$C$156,3,FALSE)</f>
        <v>11+3</v>
      </c>
      <c r="B14571" s="11" t="s">
        <v>10919</v>
      </c>
      <c r="C14571" s="13" t="str">
        <f>VLOOKUP(B14571,segédtábla!$A$1:$C$156,2,FALSE)</f>
        <v>Lakatos Róbert</v>
      </c>
      <c r="D14571" s="5"/>
      <c r="E14571" s="332" t="str">
        <f>VLOOKUP(C14571,'Havi KM'!A:S,4,FALSE)</f>
        <v xml:space="preserve">     1 983,87 km</v>
      </c>
      <c r="F14571" s="163"/>
    </row>
    <row r="14572" spans="1:6" ht="15" customHeight="1">
      <c r="A14572" s="19" t="str">
        <f>VLOOKUP(B14572,segédtábla!$A$1:$C$156,3,FALSE)</f>
        <v>5+2</v>
      </c>
      <c r="B14572" s="11" t="s">
        <v>1311</v>
      </c>
      <c r="C14572" s="13" t="str">
        <f>VLOOKUP(B14572,segédtábla!$A$1:$C$156,2,FALSE)</f>
        <v>Árgyellán István Augusto</v>
      </c>
      <c r="D14572" s="5"/>
      <c r="E14572" s="332" t="str">
        <f>VLOOKUP(C14572,'Havi KM'!A:S,4,FALSE)</f>
        <v xml:space="preserve">     1 504,17 km</v>
      </c>
      <c r="F14572" s="163"/>
    </row>
    <row r="14573" spans="1:6" ht="15" customHeight="1">
      <c r="A14573" s="19" t="str">
        <f>VLOOKUP(B14573,segédtábla!$A$1:$C$156,3,FALSE)</f>
        <v>11+3</v>
      </c>
      <c r="B14573" s="11" t="s">
        <v>1313</v>
      </c>
      <c r="C14573" s="13" t="str">
        <f>VLOOKUP(B14573,segédtábla!$A$1:$C$156,2,FALSE)</f>
        <v>Tóth Zoltán József</v>
      </c>
      <c r="D14573" s="5" t="s">
        <v>3260</v>
      </c>
      <c r="E14573" s="332" t="str">
        <f>VLOOKUP(C14573,'Havi KM'!A:S,4,FALSE)</f>
        <v xml:space="preserve">      0,0 km</v>
      </c>
      <c r="F14573" s="163" t="s">
        <v>11891</v>
      </c>
    </row>
    <row r="14574" spans="1:6" ht="15" customHeight="1">
      <c r="A14574" s="19" t="str">
        <f>VLOOKUP(B14574,segédtábla!$A$1:$C$156,3,FALSE)</f>
        <v>5+2</v>
      </c>
      <c r="B14574" s="21" t="s">
        <v>1256</v>
      </c>
      <c r="C14574" s="13" t="str">
        <f>VLOOKUP(B14574,segédtábla!$A$1:$C$156,2,FALSE)</f>
        <v>Árvai Gábor</v>
      </c>
      <c r="D14574" s="5"/>
      <c r="E14574" s="332" t="str">
        <f>VLOOKUP(C14574,'Havi KM'!A:S,4,FALSE)</f>
        <v xml:space="preserve">     1 696,48 km</v>
      </c>
      <c r="F14574" s="163"/>
    </row>
    <row r="14575" spans="1:6" ht="15" customHeight="1">
      <c r="A14575" s="19" t="str">
        <f>VLOOKUP(B14575,segédtábla!$A$1:$C$156,3,FALSE)</f>
        <v>11+3</v>
      </c>
      <c r="B14575" s="11" t="s">
        <v>1319</v>
      </c>
      <c r="C14575" s="13" t="str">
        <f>VLOOKUP(B14575,segédtábla!$A$1:$C$156,2,FALSE)</f>
        <v>Simon Gábor</v>
      </c>
      <c r="D14575" s="5"/>
      <c r="E14575" s="332" t="str">
        <f>VLOOKUP(C14575,'Havi KM'!A:S,4,FALSE)</f>
        <v xml:space="preserve">     1 814,55 km</v>
      </c>
      <c r="F14575" s="163"/>
    </row>
    <row r="14576" spans="1:6" ht="15" customHeight="1">
      <c r="A14576" s="19" t="str">
        <f>VLOOKUP(B14576,segédtábla!$A$1:$C$156,3,FALSE)</f>
        <v>11+3</v>
      </c>
      <c r="B14576" s="11" t="s">
        <v>1183</v>
      </c>
      <c r="C14576" s="13" t="str">
        <f>VLOOKUP(B14576,segédtábla!$A$1:$C$156,2,FALSE)</f>
        <v>Kelemen Imre</v>
      </c>
      <c r="D14576" s="5"/>
      <c r="E14576" s="332" t="str">
        <f>VLOOKUP(C14576,'Havi KM'!A:S,4,FALSE)</f>
        <v xml:space="preserve">     2 133,94 km</v>
      </c>
      <c r="F14576" s="163"/>
    </row>
    <row r="14577" spans="1:6" ht="15" customHeight="1">
      <c r="A14577" s="19" t="str">
        <f>VLOOKUP(B14577,segédtábla!$A$1:$C$156,3,FALSE)</f>
        <v>11+3</v>
      </c>
      <c r="B14577" s="11" t="s">
        <v>1428</v>
      </c>
      <c r="C14577" s="13" t="str">
        <f>VLOOKUP(B14577,segédtábla!$A$1:$C$156,2,FALSE)</f>
        <v>Mórocz István</v>
      </c>
      <c r="D14577" s="5"/>
      <c r="E14577" s="332" t="str">
        <f>VLOOKUP(C14577,'Havi KM'!A:S,4,FALSE)</f>
        <v xml:space="preserve">     1 668,63 km</v>
      </c>
      <c r="F14577" s="163"/>
    </row>
    <row r="14578" spans="1:6" ht="15" customHeight="1">
      <c r="A14578" s="19" t="str">
        <f>VLOOKUP(B14578,segédtábla!$A$1:$C$156,3,FALSE)</f>
        <v>11+3</v>
      </c>
      <c r="B14578" s="11" t="s">
        <v>7332</v>
      </c>
      <c r="C14578" s="13" t="str">
        <f>VLOOKUP(B14578,segédtábla!$A$1:$C$156,2,FALSE)</f>
        <v>Choijiljav Batbaatar</v>
      </c>
      <c r="D14578" s="5"/>
      <c r="E14578" s="332" t="str">
        <f>VLOOKUP(C14578,'Havi KM'!A:S,4,FALSE)</f>
        <v xml:space="preserve">     1 929,86 km</v>
      </c>
      <c r="F14578" s="163"/>
    </row>
    <row r="14579" spans="1:6" ht="15" customHeight="1">
      <c r="A14579" s="19" t="str">
        <f>VLOOKUP(B14579,segédtábla!$A$1:$C$156,3,FALSE)</f>
        <v>5+2</v>
      </c>
      <c r="B14579" s="11" t="s">
        <v>1323</v>
      </c>
      <c r="C14579" s="13" t="str">
        <f>VLOOKUP(B14579,segédtábla!$A$1:$C$156,2,FALSE)</f>
        <v>Moldicz Tamás</v>
      </c>
      <c r="D14579" s="5"/>
      <c r="E14579" s="332" t="str">
        <f>VLOOKUP(C14579,'Havi KM'!A:S,4,FALSE)</f>
        <v xml:space="preserve">      938,86 km</v>
      </c>
      <c r="F14579" s="163"/>
    </row>
    <row r="14580" spans="1:6" ht="15" customHeight="1">
      <c r="A14580" s="19" t="str">
        <f>VLOOKUP(B14580,segédtábla!$A$1:$C$156,3,FALSE)</f>
        <v>5+2</v>
      </c>
      <c r="B14580" s="11" t="s">
        <v>1326</v>
      </c>
      <c r="C14580" s="13" t="str">
        <f>VLOOKUP(B14580,segédtábla!$A$1:$C$156,2,FALSE)</f>
        <v>Polyák László</v>
      </c>
      <c r="D14580" s="5"/>
      <c r="E14580" s="332" t="str">
        <f>VLOOKUP(C14580,'Havi KM'!A:S,4,FALSE)</f>
        <v xml:space="preserve">     1 140,81 km</v>
      </c>
      <c r="F14580" s="163"/>
    </row>
    <row r="14581" spans="1:6" ht="15" customHeight="1">
      <c r="A14581" s="19" t="str">
        <f>VLOOKUP(B14581,segédtábla!$A$1:$C$156,3,FALSE)</f>
        <v>11+3</v>
      </c>
      <c r="B14581" s="11" t="s">
        <v>10820</v>
      </c>
      <c r="C14581" s="13" t="str">
        <f>VLOOKUP(B14581,segédtábla!$A$1:$C$156,2,FALSE)</f>
        <v>Gonda Róbert</v>
      </c>
      <c r="D14581" s="5" t="s">
        <v>1883</v>
      </c>
      <c r="E14581" s="332" t="str">
        <f>VLOOKUP(C14581,'Havi KM'!A:S,4,FALSE)</f>
        <v xml:space="preserve">     1 589,33 km</v>
      </c>
      <c r="F14581" s="163"/>
    </row>
    <row r="14582" spans="1:6" ht="15" customHeight="1">
      <c r="A14582" s="19" t="str">
        <f>VLOOKUP(B14582,segédtábla!$A$1:$C$156,3,FALSE)</f>
        <v>5+2</v>
      </c>
      <c r="B14582" s="11" t="s">
        <v>1163</v>
      </c>
      <c r="C14582" s="13" t="str">
        <f>VLOOKUP(B14582,segédtábla!$A$1:$C$156,2,FALSE)</f>
        <v>Popovics Dávid</v>
      </c>
      <c r="D14582" s="5"/>
      <c r="E14582" s="332" t="str">
        <f>VLOOKUP(C14582,'Havi KM'!A:S,4,FALSE)</f>
        <v xml:space="preserve">     1 838,04 km</v>
      </c>
      <c r="F14582" s="163"/>
    </row>
    <row r="14583" spans="1:6" ht="15" customHeight="1">
      <c r="A14583" s="19" t="str">
        <f>VLOOKUP(B14583,segédtábla!$A$1:$C$156,3,FALSE)</f>
        <v>5+2</v>
      </c>
      <c r="B14583" s="11" t="s">
        <v>1181</v>
      </c>
      <c r="C14583" s="13" t="str">
        <f>VLOOKUP(B14583,segédtábla!$A$1:$C$156,2,FALSE)</f>
        <v>Lázár Gábor</v>
      </c>
      <c r="D14583" s="5"/>
      <c r="E14583" s="332" t="str">
        <f>VLOOKUP(C14583,'Havi KM'!A:S,4,FALSE)</f>
        <v xml:space="preserve">     1 156,79 km</v>
      </c>
      <c r="F14583" s="163"/>
    </row>
    <row r="14584" spans="1:6" ht="15" customHeight="1">
      <c r="A14584" s="19" t="str">
        <f>VLOOKUP(B14584,segédtábla!$A$1:$C$156,3,FALSE)</f>
        <v>11+3</v>
      </c>
      <c r="B14584" s="11" t="s">
        <v>1158</v>
      </c>
      <c r="C14584" s="13" t="str">
        <f>VLOOKUP(B14584,segédtábla!$A$1:$C$156,2,FALSE)</f>
        <v>Csák László</v>
      </c>
      <c r="D14584" s="5"/>
      <c r="E14584" s="332" t="str">
        <f>VLOOKUP(C14584,'Havi KM'!A:S,4,FALSE)</f>
        <v xml:space="preserve">     1 157,94 km</v>
      </c>
      <c r="F14584" s="163"/>
    </row>
    <row r="14585" spans="1:6" ht="15" customHeight="1">
      <c r="A14585" s="19" t="str">
        <f>VLOOKUP(B14585,segédtábla!$A$1:$C$156,3,FALSE)</f>
        <v>11+3</v>
      </c>
      <c r="B14585" s="11" t="s">
        <v>1573</v>
      </c>
      <c r="C14585" s="13" t="str">
        <f>VLOOKUP(B14585,segédtábla!$A$1:$C$156,2,FALSE)</f>
        <v>Lajkó Zsolt</v>
      </c>
      <c r="D14585" s="5"/>
      <c r="E14585" s="332" t="str">
        <f>VLOOKUP(C14585,'Havi KM'!A:S,4,FALSE)</f>
        <v xml:space="preserve">     2 300,8 km</v>
      </c>
      <c r="F14585" s="163"/>
    </row>
    <row r="14586" spans="1:6" ht="15" customHeight="1">
      <c r="A14586" s="19" t="str">
        <f>VLOOKUP(B14586,segédtábla!$A$1:$C$156,3,FALSE)</f>
        <v>10+3</v>
      </c>
      <c r="B14586" s="175" t="s">
        <v>1358</v>
      </c>
      <c r="C14586" s="116" t="str">
        <f>VLOOKUP(B14586,segédtábla!$A$1:$C$156,2,FALSE)</f>
        <v>Tóth Attila</v>
      </c>
      <c r="D14586" s="143" t="s">
        <v>7136</v>
      </c>
      <c r="E14586" s="332" t="str">
        <f>VLOOKUP(C14586,'Havi KM'!A:S,4,FALSE)</f>
        <v xml:space="preserve">      626,64 km</v>
      </c>
      <c r="F14586" s="163"/>
    </row>
    <row r="14587" spans="1:6" ht="15" customHeight="1">
      <c r="A14587" s="19" t="str">
        <f>VLOOKUP(B14587,segédtábla!$A$1:$C$156,3,FALSE)</f>
        <v>5+2</v>
      </c>
      <c r="B14587" s="11" t="s">
        <v>1341</v>
      </c>
      <c r="C14587" s="13" t="str">
        <f>VLOOKUP(B14587,segédtábla!$A$1:$C$156,2,FALSE)</f>
        <v>Szegedi Zsolt</v>
      </c>
      <c r="D14587" s="5"/>
      <c r="E14587" s="332" t="str">
        <f>VLOOKUP(C14587,'Havi KM'!A:S,4,FALSE)</f>
        <v xml:space="preserve">     1 560,76 km</v>
      </c>
      <c r="F14587" s="163"/>
    </row>
    <row r="14588" spans="1:6" ht="15" customHeight="1">
      <c r="A14588" s="19" t="str">
        <f>VLOOKUP(B14588,segédtábla!$A$1:$C$156,3,FALSE)</f>
        <v>5+2</v>
      </c>
      <c r="B14588" s="11" t="s">
        <v>1163</v>
      </c>
      <c r="C14588" s="13" t="str">
        <f>VLOOKUP(B14588,segédtábla!$A$1:$C$156,2,FALSE)</f>
        <v>Popovics Dávid</v>
      </c>
      <c r="D14588" s="5"/>
      <c r="E14588" s="332" t="str">
        <f>VLOOKUP(C14588,'Havi KM'!A:S,4,FALSE)</f>
        <v xml:space="preserve">     1 838,04 km</v>
      </c>
      <c r="F14588" s="163" t="s">
        <v>11892</v>
      </c>
    </row>
    <row r="14589" spans="1:6" ht="15" customHeight="1">
      <c r="A14589" s="19" t="e">
        <f>VLOOKUP(B14589,segédtábla!$A$1:$C$156,3,FALSE)</f>
        <v>#N/A</v>
      </c>
      <c r="B14589" s="11"/>
      <c r="C14589" s="13" t="e">
        <f>VLOOKUP(B14589,segédtábla!$A$1:$C$156,2,FALSE)</f>
        <v>#N/A</v>
      </c>
      <c r="D14589" s="5"/>
      <c r="E14589" s="332" t="e">
        <f>VLOOKUP(C14589,'Havi KM'!A:S,4,FALSE)</f>
        <v>#N/A</v>
      </c>
      <c r="F14589" s="163"/>
    </row>
    <row r="14590" spans="1:6" ht="15" customHeight="1">
      <c r="A14590" s="19" t="e">
        <f>VLOOKUP(B14590,segédtábla!$A$1:$C$156,3,FALSE)</f>
        <v>#N/A</v>
      </c>
      <c r="B14590" s="11"/>
      <c r="C14590" s="13" t="e">
        <f>VLOOKUP(B14590,segédtábla!$A$1:$C$156,2,FALSE)</f>
        <v>#N/A</v>
      </c>
      <c r="D14590" s="5"/>
      <c r="E14590" s="332" t="e">
        <f>VLOOKUP(C14590,'Havi KM'!A:S,4,FALSE)</f>
        <v>#N/A</v>
      </c>
      <c r="F14590" s="163"/>
    </row>
    <row r="14592" spans="1:6" ht="15" customHeight="1">
      <c r="A14592" s="10"/>
      <c r="B14592" s="16"/>
      <c r="C14592" s="263">
        <v>46125</v>
      </c>
      <c r="D14592" s="237" t="str">
        <f>TEXT(C14592,"dddd")</f>
        <v>Monday</v>
      </c>
      <c r="E14592" s="330"/>
      <c r="F14592" s="227">
        <f>+COUNTA(B14595:B14607)</f>
        <v>11</v>
      </c>
    </row>
    <row r="14593" spans="1:6" ht="15" customHeight="1">
      <c r="C14593" s="355"/>
    </row>
    <row r="14594" spans="1:6" ht="15" customHeight="1">
      <c r="A14594" s="7" t="s">
        <v>1136</v>
      </c>
      <c r="B14594" s="8" t="s">
        <v>1137</v>
      </c>
      <c r="C14594" s="9" t="s">
        <v>1138</v>
      </c>
      <c r="D14594" s="9" t="s">
        <v>1139</v>
      </c>
      <c r="E14594" s="331" t="s">
        <v>1140</v>
      </c>
      <c r="F14594" s="9" t="s">
        <v>1141</v>
      </c>
    </row>
    <row r="14595" spans="1:6" ht="15" customHeight="1">
      <c r="A14595" s="19" t="str">
        <f>VLOOKUP(B14595,segédtábla!$A$1:$C$156,3,FALSE)</f>
        <v>5+2</v>
      </c>
      <c r="B14595" s="11" t="s">
        <v>1149</v>
      </c>
      <c r="C14595" s="13" t="str">
        <f>VLOOKUP(B14595,segédtábla!$A$1:$C$156,2,FALSE)</f>
        <v>Létai Ferenc + Létainé Zsuzsa</v>
      </c>
      <c r="D14595" s="5"/>
      <c r="E14595" s="332" t="e">
        <f>VLOOKUP(C14595,'Havi KM'!A:S,4,FALSE)</f>
        <v>#N/A</v>
      </c>
      <c r="F14595" s="163"/>
    </row>
    <row r="14596" spans="1:6" ht="15" customHeight="1">
      <c r="A14596" s="19" t="str">
        <f>VLOOKUP(B14596,segédtábla!$A$1:$C$156,3,FALSE)</f>
        <v>5+2</v>
      </c>
      <c r="B14596" s="11" t="s">
        <v>1337</v>
      </c>
      <c r="C14596" s="13" t="s">
        <v>11893</v>
      </c>
      <c r="D14596" s="5"/>
      <c r="E14596" s="332" t="e">
        <f>VLOOKUP(C14596,'Havi KM'!A:S,4,FALSE)</f>
        <v>#N/A</v>
      </c>
      <c r="F14596" s="163"/>
    </row>
    <row r="14597" spans="1:6" ht="15" customHeight="1">
      <c r="A14597" s="19" t="e">
        <f>VLOOKUP(B14597,segédtábla!$A$1:$C$156,3,FALSE)</f>
        <v>#N/A</v>
      </c>
      <c r="B14597" s="11"/>
      <c r="C14597" s="13" t="e">
        <f>VLOOKUP(B14597,segédtábla!$A$1:$C$156,2,FALSE)</f>
        <v>#N/A</v>
      </c>
      <c r="D14597" s="5"/>
      <c r="E14597" s="332" t="e">
        <f>VLOOKUP(C14597,'Havi KM'!A:S,4,FALSE)</f>
        <v>#N/A</v>
      </c>
      <c r="F14597" s="163"/>
    </row>
    <row r="14598" spans="1:6" ht="15" customHeight="1">
      <c r="A14598" s="19" t="e">
        <f>VLOOKUP(B14598,segédtábla!$A$1:$C$156,3,FALSE)</f>
        <v>#N/A</v>
      </c>
      <c r="B14598" s="11"/>
      <c r="C14598" s="13" t="e">
        <f>VLOOKUP(B14598,segédtábla!$A$1:$C$156,2,FALSE)</f>
        <v>#N/A</v>
      </c>
      <c r="D14598" s="5"/>
      <c r="E14598" s="332" t="e">
        <f>VLOOKUP(C14598,'Havi KM'!A:S,4,FALSE)</f>
        <v>#N/A</v>
      </c>
      <c r="F14598" s="163"/>
    </row>
    <row r="14599" spans="1:6" ht="15" customHeight="1">
      <c r="A14599" s="19" t="str">
        <f>VLOOKUP(B14599,segédtábla!$A$1:$C$156,3,FALSE)</f>
        <v>5+2</v>
      </c>
      <c r="B14599" s="11" t="s">
        <v>1281</v>
      </c>
      <c r="C14599" s="13" t="str">
        <f>VLOOKUP(B14599,segédtábla!$A$1:$C$156,2,FALSE)</f>
        <v>Kiss Sándor</v>
      </c>
      <c r="D14599" s="5"/>
      <c r="E14599" s="332" t="str">
        <f>VLOOKUP(C14599,'Havi KM'!A:S,4,FALSE)</f>
        <v xml:space="preserve">     1 065,91 km</v>
      </c>
      <c r="F14599" s="163"/>
    </row>
    <row r="14600" spans="1:6" ht="15" customHeight="1">
      <c r="A14600" s="19" t="str">
        <f>VLOOKUP(B14600,segédtábla!$A$1:$C$156,3,FALSE)</f>
        <v>11+3</v>
      </c>
      <c r="B14600" s="666" t="s">
        <v>1231</v>
      </c>
      <c r="C14600" s="667" t="str">
        <f>VLOOKUP(B14600,segédtábla!$A$1:$C$156,2,FALSE)</f>
        <v>Pásztor István- Charter</v>
      </c>
      <c r="D14600" s="668" t="s">
        <v>11894</v>
      </c>
      <c r="E14600" s="332" t="e">
        <f>VLOOKUP(C14600,'Havi KM'!A:S,4,FALSE)</f>
        <v>#N/A</v>
      </c>
      <c r="F14600" s="163"/>
    </row>
    <row r="14601" spans="1:6" ht="15" customHeight="1">
      <c r="A14601" s="19" t="str">
        <f>VLOOKUP(B14601,segédtábla!$A$1:$C$156,3,FALSE)</f>
        <v>5+2</v>
      </c>
      <c r="B14601" s="11" t="s">
        <v>1290</v>
      </c>
      <c r="C14601" s="13" t="str">
        <f>VLOOKUP(B14601,segédtábla!$A$1:$C$156,2,FALSE)</f>
        <v>Katona Gábor</v>
      </c>
      <c r="D14601" s="5"/>
      <c r="E14601" s="332" t="str">
        <f>VLOOKUP(C14601,'Havi KM'!A:S,4,FALSE)</f>
        <v xml:space="preserve">     1 977,6 km</v>
      </c>
      <c r="F14601" s="163"/>
    </row>
    <row r="14602" spans="1:6" ht="15" customHeight="1">
      <c r="A14602" s="19" t="str">
        <f>VLOOKUP(B14602,segédtábla!$A$1:$C$156,3,FALSE)</f>
        <v>11+3</v>
      </c>
      <c r="B14602" s="11" t="s">
        <v>1145</v>
      </c>
      <c r="C14602" s="13" t="str">
        <f>VLOOKUP(B14602,segédtábla!$A$1:$C$156,2,FALSE)</f>
        <v>Fodor Károly</v>
      </c>
      <c r="D14602" s="5"/>
      <c r="E14602" s="332" t="str">
        <f>VLOOKUP(C14602,'Havi KM'!A:S,4,FALSE)</f>
        <v xml:space="preserve">     1 559,63 km</v>
      </c>
      <c r="F14602" s="163"/>
    </row>
    <row r="14603" spans="1:6" ht="15" customHeight="1">
      <c r="A14603" s="19" t="str">
        <f>VLOOKUP(B14603,segédtábla!$A$1:$C$156,3,FALSE)</f>
        <v>5+2</v>
      </c>
      <c r="B14603" s="11" t="s">
        <v>10972</v>
      </c>
      <c r="C14603" s="13" t="str">
        <f>VLOOKUP(B14603,segédtábla!$A$1:$C$156,2,FALSE)</f>
        <v>Musicz Miklós / Hollósi László</v>
      </c>
      <c r="D14603" s="5"/>
      <c r="E14603" s="332" t="e">
        <f>VLOOKUP(C14603,'Havi KM'!A:S,4,FALSE)</f>
        <v>#N/A</v>
      </c>
      <c r="F14603" s="163"/>
    </row>
    <row r="14604" spans="1:6" ht="15" customHeight="1">
      <c r="A14604" s="19" t="str">
        <f>VLOOKUP(B14604,segédtábla!$A$1:$C$156,3,FALSE)</f>
        <v>5+2</v>
      </c>
      <c r="B14604" s="11" t="s">
        <v>10904</v>
      </c>
      <c r="C14604" s="13" t="str">
        <f>VLOOKUP(B14604,segédtábla!$A$1:$C$156,2,FALSE)</f>
        <v>Árvai József</v>
      </c>
      <c r="D14604" s="5"/>
      <c r="E14604" s="332" t="str">
        <f>VLOOKUP(C14604,'Havi KM'!A:S,4,FALSE)</f>
        <v xml:space="preserve">     1 581,31 km</v>
      </c>
      <c r="F14604" s="163"/>
    </row>
    <row r="14605" spans="1:6" ht="15" customHeight="1">
      <c r="A14605" s="19" t="str">
        <f>VLOOKUP(B14605,segédtábla!$A$1:$C$156,3,FALSE)</f>
        <v>5+2</v>
      </c>
      <c r="B14605" s="21" t="s">
        <v>10976</v>
      </c>
      <c r="C14605" s="13" t="str">
        <f>VLOOKUP(B14605,segédtábla!$A$1:$C$156,2,FALSE)</f>
        <v>Ormándi Máriusz</v>
      </c>
      <c r="D14605" s="5"/>
      <c r="E14605" s="332" t="str">
        <f>VLOOKUP(C14605,'Havi KM'!A:S,4,FALSE)</f>
        <v xml:space="preserve">     2 055,73 km</v>
      </c>
      <c r="F14605" s="163"/>
    </row>
    <row r="14606" spans="1:6" ht="15" customHeight="1">
      <c r="A14606" s="19" t="str">
        <f>VLOOKUP(B14606,segédtábla!$A$1:$C$156,3,FALSE)</f>
        <v>2/1.</v>
      </c>
      <c r="B14606" s="21" t="s">
        <v>1206</v>
      </c>
      <c r="C14606" s="13" t="str">
        <f>VLOOKUP(B14606,segédtábla!$A$1:$C$156,2,FALSE)</f>
        <v>Vincze Gábor</v>
      </c>
      <c r="D14606" s="5"/>
      <c r="E14606" s="332" t="str">
        <f>VLOOKUP(C14606,'Havi KM'!A:S,4,FALSE)</f>
        <v xml:space="preserve">     1 471,92 km</v>
      </c>
      <c r="F14606" s="163"/>
    </row>
    <row r="14607" spans="1:6" ht="15" customHeight="1">
      <c r="A14607" s="19" t="str">
        <f>VLOOKUP(B14607,segédtábla!$A$1:$C$156,3,FALSE)</f>
        <v>4+3</v>
      </c>
      <c r="B14607" s="21" t="s">
        <v>1364</v>
      </c>
      <c r="C14607" s="13" t="str">
        <f>VLOOKUP(B14607,segédtábla!$A$1:$C$156,2,FALSE)</f>
        <v>Balogh Dávid</v>
      </c>
      <c r="D14607" s="5"/>
      <c r="E14607" s="332" t="str">
        <f>VLOOKUP(C14607,'Havi KM'!A:S,4,FALSE)</f>
        <v xml:space="preserve">      426,32 km</v>
      </c>
      <c r="F14607" s="163"/>
    </row>
    <row r="14608" spans="1:6" ht="15" customHeight="1">
      <c r="A14608" s="19" t="str">
        <f>VLOOKUP(B14608,segédtábla!$A$1:$C$156,3,FALSE)</f>
        <v>5+2</v>
      </c>
      <c r="B14608" s="11" t="s">
        <v>1208</v>
      </c>
      <c r="C14608" s="13" t="str">
        <f>VLOOKUP(B14608,segédtábla!$A$1:$C$156,2,FALSE)</f>
        <v>Drozd Péter</v>
      </c>
      <c r="D14608" s="5"/>
      <c r="E14608" s="332" t="str">
        <f>VLOOKUP(C14608,'Havi KM'!A:S,4,FALSE)</f>
        <v xml:space="preserve">     1 972,38 km</v>
      </c>
      <c r="F14608" s="231"/>
    </row>
    <row r="14609" spans="1:6" ht="15" customHeight="1">
      <c r="A14609" s="19" t="str">
        <f>VLOOKUP(B14609,segédtábla!$A$1:$C$156,3,FALSE)</f>
        <v>5+2</v>
      </c>
      <c r="B14609" s="21" t="s">
        <v>1317</v>
      </c>
      <c r="C14609" s="13" t="str">
        <f>VLOOKUP(B14609,segédtábla!$A$1:$C$156,2,FALSE)</f>
        <v>Tőzsér Gábor</v>
      </c>
      <c r="D14609" s="5"/>
      <c r="E14609" s="332" t="str">
        <f>VLOOKUP(C14609,'Havi KM'!A:S,4,FALSE)</f>
        <v xml:space="preserve">     1 375,22 km</v>
      </c>
      <c r="F14609" s="163"/>
    </row>
    <row r="14610" spans="1:6" ht="15" customHeight="1">
      <c r="A14610" s="19" t="str">
        <f>VLOOKUP(B14610,segédtábla!$A$1:$C$156,3,FALSE)</f>
        <v>5+2</v>
      </c>
      <c r="B14610" s="11" t="s">
        <v>1410</v>
      </c>
      <c r="C14610" s="13" t="str">
        <f>VLOOKUP(B14610,segédtábla!$A$1:$C$156,2,FALSE)</f>
        <v>Berek Dániel</v>
      </c>
      <c r="D14610" s="5"/>
      <c r="E14610" s="332" t="str">
        <f>VLOOKUP(C14610,'Havi KM'!A:S,4,FALSE)</f>
        <v xml:space="preserve">      0,0 km</v>
      </c>
      <c r="F14610" s="163"/>
    </row>
    <row r="14611" spans="1:6" ht="15" customHeight="1">
      <c r="A14611" s="19" t="str">
        <f>VLOOKUP(B14611,segédtábla!$A$1:$C$156,3,FALSE)</f>
        <v>17+4</v>
      </c>
      <c r="B14611" s="11" t="s">
        <v>1217</v>
      </c>
      <c r="C14611" s="13" t="str">
        <f>VLOOKUP(B14611,segédtábla!$A$1:$C$156,2,FALSE)</f>
        <v>Fábián Szabolcs</v>
      </c>
      <c r="D14611" s="5"/>
      <c r="E14611" s="332" t="str">
        <f>VLOOKUP(C14611,'Havi KM'!A:S,4,FALSE)</f>
        <v xml:space="preserve">     1 855,46 km</v>
      </c>
      <c r="F14611" s="163"/>
    </row>
    <row r="14612" spans="1:6" ht="15" customHeight="1">
      <c r="A14612" s="19" t="str">
        <f>VLOOKUP(B14612,segédtábla!$A$1:$C$156,3,FALSE)</f>
        <v>10+4</v>
      </c>
      <c r="B14612" s="11" t="s">
        <v>1191</v>
      </c>
      <c r="C14612" s="13" t="str">
        <f>VLOOKUP(B14612,segédtábla!$A$1:$C$156,2,FALSE)</f>
        <v>Leiner Gábor</v>
      </c>
      <c r="D14612" s="5"/>
      <c r="E14612" s="332" t="str">
        <f>VLOOKUP(C14612,'Havi KM'!A:S,4,FALSE)</f>
        <v xml:space="preserve">     1 700,32 km</v>
      </c>
      <c r="F14612" s="163"/>
    </row>
    <row r="14613" spans="1:6" ht="15" customHeight="1">
      <c r="A14613" s="19" t="str">
        <f>VLOOKUP(B14613,segédtábla!$A$1:$C$156,3,FALSE)</f>
        <v>10+4</v>
      </c>
      <c r="B14613" s="11" t="s">
        <v>1520</v>
      </c>
      <c r="C14613" s="13" t="str">
        <f>VLOOKUP(B14613,segédtábla!$A$1:$C$156,2,FALSE)</f>
        <v>Sipőcz Dániel</v>
      </c>
      <c r="D14613" s="5"/>
      <c r="E14613" s="332" t="str">
        <f>VLOOKUP(C14613,'Havi KM'!A:S,4,FALSE)</f>
        <v xml:space="preserve">     2 677,58 km</v>
      </c>
      <c r="F14613" s="163"/>
    </row>
    <row r="14614" spans="1:6" ht="15" customHeight="1">
      <c r="A14614" s="19" t="str">
        <f>VLOOKUP(B14614,segédtábla!$A$1:$C$156,3,FALSE)</f>
        <v>11+3</v>
      </c>
      <c r="B14614" s="21" t="s">
        <v>1378</v>
      </c>
      <c r="C14614" s="13" t="str">
        <f>VLOOKUP(B14614,segédtábla!$A$1:$C$156,2,FALSE)</f>
        <v>Dalanics Zsolt</v>
      </c>
      <c r="D14614" s="5"/>
      <c r="E14614" s="332" t="str">
        <f>VLOOKUP(C14614,'Havi KM'!A:S,4,FALSE)</f>
        <v xml:space="preserve">     1 398,48 km</v>
      </c>
      <c r="F14614" s="163"/>
    </row>
    <row r="14615" spans="1:6" ht="15" customHeight="1">
      <c r="A14615" s="19" t="str">
        <f>VLOOKUP(B14615,segédtábla!$A$1:$C$156,3,FALSE)</f>
        <v>11+3</v>
      </c>
      <c r="B14615" s="11" t="s">
        <v>1579</v>
      </c>
      <c r="C14615" s="13" t="str">
        <f>VLOOKUP(B14615,segédtábla!$A$1:$C$156,2,FALSE)</f>
        <v>Mellencsuk Attila</v>
      </c>
      <c r="D14615" s="5"/>
      <c r="E14615" s="332" t="str">
        <f>VLOOKUP(C14615,'Havi KM'!A:S,4,FALSE)</f>
        <v xml:space="preserve">     1 884,28 km</v>
      </c>
      <c r="F14615" s="231"/>
    </row>
    <row r="14616" spans="1:6" ht="15" customHeight="1">
      <c r="A14616" s="19" t="str">
        <f>VLOOKUP(B14616,segédtábla!$A$1:$C$156,3,FALSE)</f>
        <v>11+3</v>
      </c>
      <c r="B14616" s="21" t="s">
        <v>1189</v>
      </c>
      <c r="C14616" s="13" t="str">
        <f>VLOOKUP(B14616,segédtábla!$A$1:$C$156,2,FALSE)</f>
        <v>Tatarek Sándor</v>
      </c>
      <c r="D14616" s="5"/>
      <c r="E14616" s="332" t="str">
        <f>VLOOKUP(C14616,'Havi KM'!A:S,4,FALSE)</f>
        <v xml:space="preserve">      823,62 km</v>
      </c>
      <c r="F14616" s="163"/>
    </row>
    <row r="14617" spans="1:6" ht="15" customHeight="1">
      <c r="A14617" s="19" t="str">
        <f>VLOOKUP(B14617,segédtábla!$A$1:$C$156,3,FALSE)</f>
        <v>11+3</v>
      </c>
      <c r="B14617" s="11" t="s">
        <v>1579</v>
      </c>
      <c r="C14617" s="13" t="str">
        <f>VLOOKUP(B14617,segédtábla!$A$1:$C$156,2,FALSE)</f>
        <v>Mellencsuk Attila</v>
      </c>
      <c r="D14617" s="5"/>
      <c r="E14617" s="332" t="str">
        <f>VLOOKUP(C14617,'Havi KM'!A:S,4,FALSE)</f>
        <v xml:space="preserve">     1 884,28 km</v>
      </c>
      <c r="F14617" s="163"/>
    </row>
    <row r="14618" spans="1:6" ht="15" customHeight="1">
      <c r="A14618" s="19" t="str">
        <f>VLOOKUP(B14618,segédtábla!$A$1:$C$156,3,FALSE)</f>
        <v>10+4</v>
      </c>
      <c r="B14618" s="11" t="s">
        <v>1276</v>
      </c>
      <c r="C14618" s="13" t="str">
        <f>VLOOKUP(B14618,segédtábla!$A$1:$C$156,2,FALSE)</f>
        <v>Tanács Attila</v>
      </c>
      <c r="D14618" s="5" t="s">
        <v>3260</v>
      </c>
      <c r="E14618" s="332" t="str">
        <f>VLOOKUP(C14618,'Havi KM'!A:S,4,FALSE)</f>
        <v xml:space="preserve">      232,78 km</v>
      </c>
      <c r="F14618" s="231"/>
    </row>
    <row r="14619" spans="1:6" ht="15" customHeight="1">
      <c r="A14619" s="19" t="str">
        <f>VLOOKUP(B14619,segédtábla!$A$1:$C$156,3,FALSE)</f>
        <v>11+3</v>
      </c>
      <c r="B14619" s="21" t="s">
        <v>1245</v>
      </c>
      <c r="C14619" s="13" t="str">
        <f>VLOOKUP(B14619,segédtábla!$A$1:$C$156,2,FALSE)</f>
        <v>Slebárszky Attila Gábor</v>
      </c>
      <c r="D14619" s="5"/>
      <c r="E14619" s="332" t="str">
        <f>VLOOKUP(C14619,'Havi KM'!A:S,4,FALSE)</f>
        <v xml:space="preserve">     1 780,0 km</v>
      </c>
      <c r="F14619" s="163"/>
    </row>
    <row r="14620" spans="1:6" ht="15" customHeight="1">
      <c r="A14620" s="19" t="e">
        <f>VLOOKUP(B14620,segédtábla!$A$1:$C$156,3,FALSE)</f>
        <v>#N/A</v>
      </c>
      <c r="B14620" s="11"/>
      <c r="C14620" s="13" t="e">
        <f>VLOOKUP(B14620,segédtábla!$A$1:$C$156,2,FALSE)</f>
        <v>#N/A</v>
      </c>
      <c r="D14620" s="5"/>
      <c r="E14620" s="332" t="e">
        <f>VLOOKUP(C14620,'Havi KM'!A:S,4,FALSE)</f>
        <v>#N/A</v>
      </c>
      <c r="F14620" s="163"/>
    </row>
    <row r="14621" spans="1:6" ht="15" customHeight="1">
      <c r="A14621" s="19" t="e">
        <f>VLOOKUP(B14621,segédtábla!$A$1:$C$156,3,FALSE)</f>
        <v>#N/A</v>
      </c>
      <c r="B14621" s="11"/>
      <c r="C14621" s="13" t="e">
        <f>VLOOKUP(B14621,segédtábla!$A$1:$C$156,2,FALSE)</f>
        <v>#N/A</v>
      </c>
      <c r="D14621" s="5"/>
      <c r="E14621" s="332" t="e">
        <f>VLOOKUP(C14621,'Havi KM'!A:S,4,FALSE)</f>
        <v>#N/A</v>
      </c>
      <c r="F14621" s="163"/>
    </row>
    <row r="14622" spans="1:6" ht="15" customHeight="1">
      <c r="A14622" s="19" t="e">
        <f>VLOOKUP(B14622,segédtábla!$A$1:$C$156,3,FALSE)</f>
        <v>#N/A</v>
      </c>
      <c r="B14622" s="11"/>
      <c r="C14622" s="13" t="e">
        <f>VLOOKUP(B14622,segédtábla!$A$1:$C$156,2,FALSE)</f>
        <v>#N/A</v>
      </c>
      <c r="D14622" s="5"/>
      <c r="E14622" s="332" t="e">
        <f>VLOOKUP(C14622,'Havi KM'!A:S,4,FALSE)</f>
        <v>#N/A</v>
      </c>
      <c r="F14622" s="163"/>
    </row>
    <row r="14623" spans="1:6" ht="15" customHeight="1">
      <c r="A14623" s="19" t="e">
        <f>VLOOKUP(B14623,segédtábla!$A$1:$C$156,3,FALSE)</f>
        <v>#N/A</v>
      </c>
      <c r="B14623" s="11"/>
      <c r="C14623" s="13" t="e">
        <f>VLOOKUP(B14623,segédtábla!$A$1:$C$156,2,FALSE)</f>
        <v>#N/A</v>
      </c>
      <c r="D14623" s="5"/>
      <c r="E14623" s="332" t="e">
        <f>VLOOKUP(C14623,'Havi KM'!A:S,4,FALSE)</f>
        <v>#N/A</v>
      </c>
      <c r="F14623" s="163"/>
    </row>
    <row r="14624" spans="1:6" ht="15" customHeight="1">
      <c r="A14624" s="19" t="e">
        <f>VLOOKUP(B14624,segédtábla!$A$1:$C$156,3,FALSE)</f>
        <v>#N/A</v>
      </c>
      <c r="B14624" s="21"/>
      <c r="C14624" s="13" t="e">
        <f>VLOOKUP(B14624,segédtábla!$A$1:$C$156,2,FALSE)</f>
        <v>#N/A</v>
      </c>
      <c r="D14624" s="5"/>
      <c r="E14624" s="332" t="e">
        <f>VLOOKUP(C14624,'Havi KM'!A:S,4,FALSE)</f>
        <v>#N/A</v>
      </c>
      <c r="F14624" s="163"/>
    </row>
    <row r="14625" spans="1:6" ht="15" customHeight="1">
      <c r="A14625" s="19" t="e">
        <f>VLOOKUP(B14625,segédtábla!$A$1:$C$156,3,FALSE)</f>
        <v>#N/A</v>
      </c>
      <c r="B14625" s="11"/>
      <c r="C14625" s="13" t="e">
        <f>VLOOKUP(B14625,segédtábla!$A$1:$C$156,2,FALSE)</f>
        <v>#N/A</v>
      </c>
      <c r="D14625" s="5"/>
      <c r="E14625" s="332" t="e">
        <f>VLOOKUP(C14625,'Havi KM'!A:S,4,FALSE)</f>
        <v>#N/A</v>
      </c>
      <c r="F14625" s="163"/>
    </row>
    <row r="14626" spans="1:6" ht="15" customHeight="1">
      <c r="A14626" s="19" t="e">
        <f>VLOOKUP(B14626,segédtábla!$A$1:$C$156,3,FALSE)</f>
        <v>#N/A</v>
      </c>
      <c r="B14626" s="11"/>
      <c r="C14626" s="13" t="e">
        <f>VLOOKUP(B14626,segédtábla!$A$1:$C$156,2,FALSE)</f>
        <v>#N/A</v>
      </c>
      <c r="D14626" s="5"/>
      <c r="E14626" s="332" t="e">
        <f>VLOOKUP(C14626,'Havi KM'!A:S,4,FALSE)</f>
        <v>#N/A</v>
      </c>
      <c r="F14626" s="163"/>
    </row>
    <row r="14627" spans="1:6" ht="15" customHeight="1">
      <c r="A14627" s="19" t="e">
        <f>VLOOKUP(B14627,segédtábla!$A$1:$C$156,3,FALSE)</f>
        <v>#N/A</v>
      </c>
      <c r="B14627" s="11"/>
      <c r="C14627" s="13" t="e">
        <f>VLOOKUP(B14627,segédtábla!$A$1:$C$156,2,FALSE)</f>
        <v>#N/A</v>
      </c>
      <c r="D14627" s="5"/>
      <c r="E14627" s="332" t="e">
        <f>VLOOKUP(C14627,'Havi KM'!A:S,4,FALSE)</f>
        <v>#N/A</v>
      </c>
      <c r="F14627" s="163"/>
    </row>
    <row r="14628" spans="1:6" ht="15" customHeight="1">
      <c r="A14628" s="19" t="str">
        <f>VLOOKUP(B14628,segédtábla!$A$1:$C$156,3,FALSE)</f>
        <v>5+2</v>
      </c>
      <c r="B14628" s="11" t="s">
        <v>1288</v>
      </c>
      <c r="C14628" s="13" t="str">
        <f>VLOOKUP(B14628,segédtábla!$A$1:$C$156,2,FALSE)</f>
        <v>Németh Zsolt</v>
      </c>
      <c r="D14628" s="5" t="s">
        <v>2623</v>
      </c>
      <c r="E14628" s="332" t="str">
        <f>VLOOKUP(C14628,'Havi KM'!A:S,4,FALSE)</f>
        <v xml:space="preserve">      347,54 km</v>
      </c>
      <c r="F14628" s="163"/>
    </row>
    <row r="14630" spans="1:6" ht="15" customHeight="1">
      <c r="A14630" s="10"/>
      <c r="B14630" s="16"/>
      <c r="C14630" s="263">
        <v>46126</v>
      </c>
      <c r="D14630" s="237" t="str">
        <f>TEXT(C14630,"dddd")</f>
        <v>Tuesday</v>
      </c>
      <c r="E14630" s="330"/>
      <c r="F14630" s="227">
        <f>+COUNTA(B14633:B14641)</f>
        <v>2</v>
      </c>
    </row>
    <row r="14631" spans="1:6" ht="15" customHeight="1">
      <c r="C14631" s="355"/>
    </row>
    <row r="14632" spans="1:6" ht="15" customHeight="1">
      <c r="A14632" s="7" t="s">
        <v>1136</v>
      </c>
      <c r="B14632" s="8" t="s">
        <v>1137</v>
      </c>
      <c r="C14632" s="9" t="s">
        <v>1138</v>
      </c>
      <c r="D14632" s="9" t="s">
        <v>1139</v>
      </c>
      <c r="E14632" s="331" t="s">
        <v>1140</v>
      </c>
      <c r="F14632" s="9" t="s">
        <v>1141</v>
      </c>
    </row>
    <row r="14633" spans="1:6" ht="15" customHeight="1">
      <c r="A14633" s="19" t="e">
        <f>VLOOKUP(B14633,segédtábla!$A$1:$C$156,3,FALSE)</f>
        <v>#N/A</v>
      </c>
      <c r="B14633" s="11"/>
      <c r="C14633" s="13" t="e">
        <f>VLOOKUP(B14633,segédtábla!$A$1:$C$156,2,FALSE)</f>
        <v>#N/A</v>
      </c>
      <c r="D14633" s="5"/>
      <c r="E14633" s="332" t="e">
        <f>VLOOKUP(C14633,'Havi KM'!A:S,4,FALSE)</f>
        <v>#N/A</v>
      </c>
      <c r="F14633" s="163"/>
    </row>
    <row r="14634" spans="1:6" ht="15" customHeight="1">
      <c r="A14634" s="19" t="e">
        <f>VLOOKUP(B14634,segédtábla!$A$1:$C$156,3,FALSE)</f>
        <v>#N/A</v>
      </c>
      <c r="B14634" s="11"/>
      <c r="C14634" s="13" t="e">
        <f>VLOOKUP(B14634,segédtábla!$A$1:$C$156,2,FALSE)</f>
        <v>#N/A</v>
      </c>
      <c r="D14634" s="5"/>
      <c r="E14634" s="332" t="e">
        <f>VLOOKUP(C14634,'Havi KM'!A:S,4,FALSE)</f>
        <v>#N/A</v>
      </c>
      <c r="F14634" s="163"/>
    </row>
    <row r="14635" spans="1:6" ht="15" customHeight="1">
      <c r="A14635" s="19" t="e">
        <f>VLOOKUP(B14635,segédtábla!$A$1:$C$156,3,FALSE)</f>
        <v>#N/A</v>
      </c>
      <c r="B14635" s="11"/>
      <c r="C14635" s="13" t="e">
        <f>VLOOKUP(B14635,segédtábla!$A$1:$C$156,2,FALSE)</f>
        <v>#N/A</v>
      </c>
      <c r="D14635" s="5"/>
      <c r="E14635" s="332" t="e">
        <f>VLOOKUP(C14635,'Havi KM'!A:S,4,FALSE)</f>
        <v>#N/A</v>
      </c>
      <c r="F14635" s="163"/>
    </row>
    <row r="14636" spans="1:6" ht="15" customHeight="1">
      <c r="A14636" s="19" t="e">
        <f>VLOOKUP(B14636,segédtábla!$A$1:$C$156,3,FALSE)</f>
        <v>#N/A</v>
      </c>
      <c r="B14636" s="11"/>
      <c r="C14636" s="13" t="e">
        <f>VLOOKUP(B14636,segédtábla!$A$1:$C$156,2,FALSE)</f>
        <v>#N/A</v>
      </c>
      <c r="D14636" s="5"/>
      <c r="E14636" s="332" t="e">
        <f>VLOOKUP(C14636,'Havi KM'!A:S,4,FALSE)</f>
        <v>#N/A</v>
      </c>
      <c r="F14636" s="163"/>
    </row>
    <row r="14637" spans="1:6" ht="15" customHeight="1">
      <c r="A14637" s="19" t="e">
        <f>VLOOKUP(B14637,segédtábla!$A$1:$C$156,3,FALSE)</f>
        <v>#N/A</v>
      </c>
      <c r="B14637" s="11"/>
      <c r="C14637" s="13" t="e">
        <f>VLOOKUP(B14637,segédtábla!$A$1:$C$156,2,FALSE)</f>
        <v>#N/A</v>
      </c>
      <c r="D14637" s="5"/>
      <c r="E14637" s="332" t="e">
        <f>VLOOKUP(C14637,'Havi KM'!A:S,4,FALSE)</f>
        <v>#N/A</v>
      </c>
      <c r="F14637" s="163"/>
    </row>
    <row r="14638" spans="1:6" ht="15" customHeight="1">
      <c r="A14638" s="19" t="e">
        <f>VLOOKUP(B14638,segédtábla!$A$1:$C$156,3,FALSE)</f>
        <v>#N/A</v>
      </c>
      <c r="B14638" s="11"/>
      <c r="C14638" s="13" t="e">
        <f>VLOOKUP(B14638,segédtábla!$A$1:$C$156,2,FALSE)</f>
        <v>#N/A</v>
      </c>
      <c r="D14638" s="5"/>
      <c r="E14638" s="332" t="e">
        <f>VLOOKUP(C14638,'Havi KM'!A:S,4,FALSE)</f>
        <v>#N/A</v>
      </c>
      <c r="F14638" s="163"/>
    </row>
    <row r="14639" spans="1:6" ht="15" customHeight="1">
      <c r="A14639" s="19" t="e">
        <f>VLOOKUP(B14639,segédtábla!$A$1:$C$156,3,FALSE)</f>
        <v>#N/A</v>
      </c>
      <c r="B14639" s="11"/>
      <c r="C14639" s="13" t="e">
        <f>VLOOKUP(B14639,segédtábla!$A$1:$C$156,2,FALSE)</f>
        <v>#N/A</v>
      </c>
      <c r="D14639" s="5"/>
      <c r="E14639" s="332" t="e">
        <f>VLOOKUP(C14639,'Havi KM'!A:S,4,FALSE)</f>
        <v>#N/A</v>
      </c>
      <c r="F14639" s="163"/>
    </row>
    <row r="14640" spans="1:6" ht="15" customHeight="1">
      <c r="A14640" s="19" t="str">
        <f>VLOOKUP(B14640,segédtábla!$A$1:$C$156,3,FALSE)</f>
        <v>2/1.</v>
      </c>
      <c r="B14640" s="21" t="s">
        <v>1259</v>
      </c>
      <c r="C14640" s="13" t="str">
        <f>VLOOKUP(B14640,segédtábla!$A$1:$C$156,2,FALSE)</f>
        <v>Berki Richárd Sándor</v>
      </c>
      <c r="D14640" s="5"/>
      <c r="E14640" s="332" t="str">
        <f>VLOOKUP(C14640,'Havi KM'!A:S,4,FALSE)</f>
        <v xml:space="preserve">     1 357,13 km</v>
      </c>
      <c r="F14640" s="163" t="s">
        <v>11895</v>
      </c>
    </row>
    <row r="14641" spans="1:6" ht="15" customHeight="1">
      <c r="A14641" s="19" t="str">
        <f>VLOOKUP(B14641,segédtábla!$A$1:$C$156,3,FALSE)</f>
        <v>1/1.</v>
      </c>
      <c r="B14641" s="21" t="s">
        <v>1165</v>
      </c>
      <c r="C14641" s="13" t="str">
        <f>VLOOKUP(B14641,segédtábla!$A$1:$C$156,2,FALSE)</f>
        <v>Szabó Levente</v>
      </c>
      <c r="D14641" s="5"/>
      <c r="E14641" s="332" t="str">
        <f>VLOOKUP(C14641,'Havi KM'!A:S,4,FALSE)</f>
        <v xml:space="preserve">     2 412,32 km</v>
      </c>
      <c r="F14641" s="163"/>
    </row>
    <row r="14642" spans="1:6" ht="15" customHeight="1">
      <c r="A14642" s="19" t="str">
        <f>VLOOKUP(B14642,segédtábla!$A$1:$C$156,3,FALSE)</f>
        <v>5+2</v>
      </c>
      <c r="B14642" s="11" t="s">
        <v>1288</v>
      </c>
      <c r="C14642" s="13" t="str">
        <f>VLOOKUP(B14642,segédtábla!$A$1:$C$156,2,FALSE)</f>
        <v>Németh Zsolt</v>
      </c>
      <c r="D14642" s="5" t="s">
        <v>1883</v>
      </c>
      <c r="E14642" s="332" t="str">
        <f>VLOOKUP(C14642,'Havi KM'!A:S,4,FALSE)</f>
        <v xml:space="preserve">      347,54 km</v>
      </c>
      <c r="F14642" s="231"/>
    </row>
    <row r="14643" spans="1:6" ht="15" customHeight="1">
      <c r="A14643" s="19" t="str">
        <f>VLOOKUP(B14643,segédtábla!$A$1:$C$156,3,FALSE)</f>
        <v>11+3</v>
      </c>
      <c r="B14643" s="21" t="s">
        <v>1372</v>
      </c>
      <c r="C14643" s="13" t="str">
        <f>VLOOKUP(B14643,segédtábla!$A$1:$C$156,2,FALSE)</f>
        <v>Lutz Márk Richárd</v>
      </c>
      <c r="D14643" s="5"/>
      <c r="E14643" s="332" t="str">
        <f>VLOOKUP(C14643,'Havi KM'!A:S,4,FALSE)</f>
        <v xml:space="preserve">     2 443,97 km</v>
      </c>
      <c r="F14643" s="163"/>
    </row>
    <row r="14644" spans="1:6" ht="15" customHeight="1">
      <c r="A14644" s="19" t="e">
        <f>VLOOKUP(B14644,segédtábla!$A$1:$C$156,3,FALSE)</f>
        <v>#N/A</v>
      </c>
      <c r="B14644" s="11"/>
      <c r="C14644" s="13" t="e">
        <f>VLOOKUP(B14644,segédtábla!$A$1:$C$156,2,FALSE)</f>
        <v>#N/A</v>
      </c>
      <c r="D14644" s="5"/>
      <c r="E14644" s="332" t="e">
        <f>VLOOKUP(C14644,'Havi KM'!A:S,4,FALSE)</f>
        <v>#N/A</v>
      </c>
      <c r="F14644" s="163"/>
    </row>
    <row r="14645" spans="1:6" ht="15" customHeight="1">
      <c r="A14645" s="19" t="e">
        <f>VLOOKUP(B14645,segédtábla!$A$1:$C$156,3,FALSE)</f>
        <v>#N/A</v>
      </c>
      <c r="B14645" s="11"/>
      <c r="C14645" s="13" t="e">
        <f>VLOOKUP(B14645,segédtábla!$A$1:$C$156,2,FALSE)</f>
        <v>#N/A</v>
      </c>
      <c r="D14645" s="5"/>
      <c r="E14645" s="332" t="e">
        <f>VLOOKUP(C14645,'Havi KM'!A:S,4,FALSE)</f>
        <v>#N/A</v>
      </c>
      <c r="F14645" s="163"/>
    </row>
    <row r="14646" spans="1:6" ht="15" customHeight="1">
      <c r="A14646" s="19" t="e">
        <f>VLOOKUP(B14646,segédtábla!$A$1:$C$156,3,FALSE)</f>
        <v>#N/A</v>
      </c>
      <c r="B14646" s="11"/>
      <c r="C14646" s="13" t="e">
        <f>VLOOKUP(B14646,segédtábla!$A$1:$C$156,2,FALSE)</f>
        <v>#N/A</v>
      </c>
      <c r="D14646" s="5"/>
      <c r="E14646" s="332" t="e">
        <f>VLOOKUP(C14646,'Havi KM'!A:S,4,FALSE)</f>
        <v>#N/A</v>
      </c>
      <c r="F14646" s="163"/>
    </row>
    <row r="14647" spans="1:6" ht="15" customHeight="1">
      <c r="A14647" s="19" t="e">
        <f>VLOOKUP(B14647,segédtábla!$A$1:$C$156,3,FALSE)</f>
        <v>#N/A</v>
      </c>
      <c r="B14647" s="11"/>
      <c r="C14647" s="13" t="e">
        <f>VLOOKUP(B14647,segédtábla!$A$1:$C$156,2,FALSE)</f>
        <v>#N/A</v>
      </c>
      <c r="D14647" s="5"/>
      <c r="E14647" s="332" t="e">
        <f>VLOOKUP(C14647,'Havi KM'!A:S,4,FALSE)</f>
        <v>#N/A</v>
      </c>
      <c r="F14647" s="163"/>
    </row>
    <row r="14648" spans="1:6" ht="15" customHeight="1">
      <c r="A14648" s="19" t="e">
        <f>VLOOKUP(B14648,segédtábla!$A$1:$C$156,3,FALSE)</f>
        <v>#N/A</v>
      </c>
      <c r="B14648" s="11"/>
      <c r="C14648" s="13" t="e">
        <f>VLOOKUP(B14648,segédtábla!$A$1:$C$156,2,FALSE)</f>
        <v>#N/A</v>
      </c>
      <c r="D14648" s="5"/>
      <c r="E14648" s="332" t="e">
        <f>VLOOKUP(C14648,'Havi KM'!A:S,4,FALSE)</f>
        <v>#N/A</v>
      </c>
      <c r="F14648" s="163"/>
    </row>
    <row r="14649" spans="1:6" ht="15" customHeight="1">
      <c r="A14649" s="19" t="e">
        <f>VLOOKUP(B14649,segédtábla!$A$1:$C$156,3,FALSE)</f>
        <v>#N/A</v>
      </c>
      <c r="B14649" s="21"/>
      <c r="C14649" s="13" t="e">
        <f>VLOOKUP(B14649,segédtábla!$A$1:$C$156,2,FALSE)</f>
        <v>#N/A</v>
      </c>
      <c r="D14649" s="5"/>
      <c r="E14649" s="332" t="e">
        <f>VLOOKUP(C14649,'Havi KM'!A:S,4,FALSE)</f>
        <v>#N/A</v>
      </c>
      <c r="F14649" s="163"/>
    </row>
    <row r="14650" spans="1:6" ht="15" customHeight="1">
      <c r="A14650" s="19" t="e">
        <f>VLOOKUP(B14650,segédtábla!$A$1:$C$156,3,FALSE)</f>
        <v>#N/A</v>
      </c>
      <c r="B14650" s="11"/>
      <c r="C14650" s="13" t="e">
        <f>VLOOKUP(B14650,segédtábla!$A$1:$C$156,2,FALSE)</f>
        <v>#N/A</v>
      </c>
      <c r="D14650" s="5"/>
      <c r="E14650" s="332" t="e">
        <f>VLOOKUP(C14650,'Havi KM'!A:S,4,FALSE)</f>
        <v>#N/A</v>
      </c>
      <c r="F14650" s="231"/>
    </row>
    <row r="14651" spans="1:6" ht="15" customHeight="1">
      <c r="A14651" s="19" t="e">
        <f>VLOOKUP(B14651,segédtábla!$A$1:$C$156,3,FALSE)</f>
        <v>#N/A</v>
      </c>
      <c r="B14651" s="21"/>
      <c r="C14651" s="13" t="e">
        <f>VLOOKUP(B14651,segédtábla!$A$1:$C$156,2,FALSE)</f>
        <v>#N/A</v>
      </c>
      <c r="D14651" s="5"/>
      <c r="E14651" s="332" t="e">
        <f>VLOOKUP(C14651,'Havi KM'!A:S,4,FALSE)</f>
        <v>#N/A</v>
      </c>
      <c r="F14651" s="163"/>
    </row>
    <row r="14652" spans="1:6" ht="15" customHeight="1">
      <c r="A14652" s="19" t="e">
        <f>VLOOKUP(B14652,segédtábla!$A$1:$C$156,3,FALSE)</f>
        <v>#N/A</v>
      </c>
      <c r="B14652" s="11"/>
      <c r="C14652" s="13" t="e">
        <f>VLOOKUP(B14652,segédtábla!$A$1:$C$156,2,FALSE)</f>
        <v>#N/A</v>
      </c>
      <c r="D14652" s="5"/>
      <c r="E14652" s="332" t="e">
        <f>VLOOKUP(C14652,'Havi KM'!A:S,4,FALSE)</f>
        <v>#N/A</v>
      </c>
      <c r="F14652" s="163"/>
    </row>
    <row r="14653" spans="1:6" ht="15" customHeight="1">
      <c r="A14653" s="19" t="e">
        <f>VLOOKUP(B14653,segédtábla!$A$1:$C$156,3,FALSE)</f>
        <v>#N/A</v>
      </c>
      <c r="B14653" s="11"/>
      <c r="C14653" s="13" t="e">
        <f>VLOOKUP(B14653,segédtábla!$A$1:$C$156,2,FALSE)</f>
        <v>#N/A</v>
      </c>
      <c r="D14653" s="5"/>
      <c r="E14653" s="332" t="e">
        <f>VLOOKUP(C14653,'Havi KM'!A:S,4,FALSE)</f>
        <v>#N/A</v>
      </c>
      <c r="F14653" s="163"/>
    </row>
    <row r="14654" spans="1:6" ht="15" customHeight="1">
      <c r="A14654" s="19" t="e">
        <f>VLOOKUP(B14654,segédtábla!$A$1:$C$156,3,FALSE)</f>
        <v>#N/A</v>
      </c>
      <c r="B14654" s="11"/>
      <c r="C14654" s="13" t="e">
        <f>VLOOKUP(B14654,segédtábla!$A$1:$C$156,2,FALSE)</f>
        <v>#N/A</v>
      </c>
      <c r="D14654" s="5"/>
      <c r="E14654" s="332" t="e">
        <f>VLOOKUP(C14654,'Havi KM'!A:S,4,FALSE)</f>
        <v>#N/A</v>
      </c>
      <c r="F14654" s="163"/>
    </row>
    <row r="14655" spans="1:6" ht="15" customHeight="1">
      <c r="A14655" s="19" t="e">
        <f>VLOOKUP(B14655,segédtábla!$A$1:$C$156,3,FALSE)</f>
        <v>#N/A</v>
      </c>
      <c r="B14655" s="11"/>
      <c r="C14655" s="13" t="e">
        <f>VLOOKUP(B14655,segédtábla!$A$1:$C$156,2,FALSE)</f>
        <v>#N/A</v>
      </c>
      <c r="D14655" s="5"/>
      <c r="E14655" s="332" t="e">
        <f>VLOOKUP(C14655,'Havi KM'!A:S,4,FALSE)</f>
        <v>#N/A</v>
      </c>
      <c r="F14655" s="163"/>
    </row>
    <row r="14656" spans="1:6" ht="15" customHeight="1">
      <c r="A14656" s="19" t="e">
        <f>VLOOKUP(B14656,segédtábla!$A$1:$C$156,3,FALSE)</f>
        <v>#N/A</v>
      </c>
      <c r="B14656" s="11"/>
      <c r="C14656" s="13" t="e">
        <f>VLOOKUP(B14656,segédtábla!$A$1:$C$156,2,FALSE)</f>
        <v>#N/A</v>
      </c>
      <c r="D14656" s="5"/>
      <c r="E14656" s="332" t="e">
        <f>VLOOKUP(C14656,'Havi KM'!A:S,4,FALSE)</f>
        <v>#N/A</v>
      </c>
      <c r="F14656" s="163"/>
    </row>
    <row r="14657" spans="1:6" ht="15" customHeight="1">
      <c r="A14657" s="19" t="e">
        <f>VLOOKUP(B14657,segédtábla!$A$1:$C$156,3,FALSE)</f>
        <v>#N/A</v>
      </c>
      <c r="B14657" s="21"/>
      <c r="C14657" s="13" t="e">
        <f>VLOOKUP(B14657,segédtábla!$A$1:$C$156,2,FALSE)</f>
        <v>#N/A</v>
      </c>
      <c r="D14657" s="5"/>
      <c r="E14657" s="332" t="e">
        <f>VLOOKUP(C14657,'Havi KM'!A:S,4,FALSE)</f>
        <v>#N/A</v>
      </c>
      <c r="F14657" s="163"/>
    </row>
    <row r="14658" spans="1:6" ht="15" customHeight="1">
      <c r="A14658" s="19" t="e">
        <f>VLOOKUP(B14658,segédtábla!$A$1:$C$156,3,FALSE)</f>
        <v>#N/A</v>
      </c>
      <c r="B14658" s="11"/>
      <c r="C14658" s="13" t="e">
        <f>VLOOKUP(B14658,segédtábla!$A$1:$C$156,2,FALSE)</f>
        <v>#N/A</v>
      </c>
      <c r="D14658" s="5"/>
      <c r="E14658" s="332" t="e">
        <f>VLOOKUP(C14658,'Havi KM'!A:S,4,FALSE)</f>
        <v>#N/A</v>
      </c>
      <c r="F14658" s="163"/>
    </row>
    <row r="14659" spans="1:6" ht="15" customHeight="1">
      <c r="A14659" s="19" t="e">
        <f>VLOOKUP(B14659,segédtábla!$A$1:$C$156,3,FALSE)</f>
        <v>#N/A</v>
      </c>
      <c r="B14659" s="11"/>
      <c r="C14659" s="13" t="e">
        <f>VLOOKUP(B14659,segédtábla!$A$1:$C$156,2,FALSE)</f>
        <v>#N/A</v>
      </c>
      <c r="D14659" s="5"/>
      <c r="E14659" s="332" t="e">
        <f>VLOOKUP(C14659,'Havi KM'!A:S,4,FALSE)</f>
        <v>#N/A</v>
      </c>
      <c r="F14659" s="163"/>
    </row>
    <row r="14660" spans="1:6" ht="15" customHeight="1">
      <c r="A14660" s="19" t="e">
        <f>VLOOKUP(B14660,segédtábla!$A$1:$C$156,3,FALSE)</f>
        <v>#N/A</v>
      </c>
      <c r="B14660" s="11"/>
      <c r="C14660" s="13" t="e">
        <f>VLOOKUP(B14660,segédtábla!$A$1:$C$156,2,FALSE)</f>
        <v>#N/A</v>
      </c>
      <c r="D14660" s="5"/>
      <c r="E14660" s="332" t="e">
        <f>VLOOKUP(C14660,'Havi KM'!A:S,4,FALSE)</f>
        <v>#N/A</v>
      </c>
      <c r="F14660" s="163"/>
    </row>
    <row r="14661" spans="1:6" ht="15" customHeight="1">
      <c r="A14661" s="19" t="e">
        <f>VLOOKUP(B14661,segédtábla!$A$1:$C$156,3,FALSE)</f>
        <v>#N/A</v>
      </c>
      <c r="B14661" s="11"/>
      <c r="C14661" s="13" t="e">
        <f>VLOOKUP(B14661,segédtábla!$A$1:$C$156,2,FALSE)</f>
        <v>#N/A</v>
      </c>
      <c r="D14661" s="5"/>
      <c r="E14661" s="332" t="e">
        <f>VLOOKUP(C14661,'Havi KM'!A:S,4,FALSE)</f>
        <v>#N/A</v>
      </c>
      <c r="F14661" s="163"/>
    </row>
    <row r="14663" spans="1:6" ht="15" customHeight="1">
      <c r="A14663" s="10"/>
      <c r="B14663" s="16"/>
      <c r="C14663" s="263">
        <v>46127</v>
      </c>
      <c r="D14663" s="237" t="str">
        <f>TEXT(C14663,"dddd")</f>
        <v>Wednesday</v>
      </c>
      <c r="E14663" s="330"/>
      <c r="F14663" s="227">
        <f>+COUNTA(B14666:B14674)</f>
        <v>0</v>
      </c>
    </row>
    <row r="14664" spans="1:6" ht="15" customHeight="1">
      <c r="C14664" s="355"/>
    </row>
    <row r="14665" spans="1:6" ht="15" customHeight="1">
      <c r="A14665" s="7" t="s">
        <v>1136</v>
      </c>
      <c r="B14665" s="8" t="s">
        <v>1137</v>
      </c>
      <c r="C14665" s="9" t="s">
        <v>1138</v>
      </c>
      <c r="D14665" s="9" t="s">
        <v>1139</v>
      </c>
      <c r="E14665" s="331" t="s">
        <v>1140</v>
      </c>
      <c r="F14665" s="9" t="s">
        <v>1141</v>
      </c>
    </row>
    <row r="14666" spans="1:6" ht="15" customHeight="1">
      <c r="A14666" s="19" t="e">
        <f>VLOOKUP(B14666,segédtábla!$A$1:$C$156,3,FALSE)</f>
        <v>#N/A</v>
      </c>
      <c r="B14666" s="11"/>
      <c r="C14666" s="13" t="e">
        <f>VLOOKUP(B14666,segédtábla!$A$1:$C$156,2,FALSE)</f>
        <v>#N/A</v>
      </c>
      <c r="D14666" s="5"/>
      <c r="E14666" s="332" t="e">
        <f>VLOOKUP(C14666,'Havi KM'!A:S,4,FALSE)</f>
        <v>#N/A</v>
      </c>
      <c r="F14666" s="163"/>
    </row>
    <row r="14667" spans="1:6" ht="15" customHeight="1">
      <c r="A14667" s="19" t="e">
        <f>VLOOKUP(B14667,segédtábla!$A$1:$C$156,3,FALSE)</f>
        <v>#N/A</v>
      </c>
      <c r="B14667" s="11"/>
      <c r="C14667" s="13" t="e">
        <f>VLOOKUP(B14667,segédtábla!$A$1:$C$156,2,FALSE)</f>
        <v>#N/A</v>
      </c>
      <c r="D14667" s="5"/>
      <c r="E14667" s="332" t="e">
        <f>VLOOKUP(C14667,'Havi KM'!A:S,4,FALSE)</f>
        <v>#N/A</v>
      </c>
      <c r="F14667" s="163"/>
    </row>
    <row r="14668" spans="1:6" ht="15" customHeight="1">
      <c r="A14668" s="19" t="e">
        <f>VLOOKUP(B14668,segédtábla!$A$1:$C$156,3,FALSE)</f>
        <v>#N/A</v>
      </c>
      <c r="B14668" s="11"/>
      <c r="C14668" s="13" t="e">
        <f>VLOOKUP(B14668,segédtábla!$A$1:$C$156,2,FALSE)</f>
        <v>#N/A</v>
      </c>
      <c r="D14668" s="5"/>
      <c r="E14668" s="332" t="e">
        <f>VLOOKUP(C14668,'Havi KM'!A:S,4,FALSE)</f>
        <v>#N/A</v>
      </c>
      <c r="F14668" s="163"/>
    </row>
    <row r="14669" spans="1:6" ht="15" customHeight="1">
      <c r="A14669" s="19" t="e">
        <f>VLOOKUP(B14669,segédtábla!$A$1:$C$156,3,FALSE)</f>
        <v>#N/A</v>
      </c>
      <c r="B14669" s="11"/>
      <c r="C14669" s="13" t="e">
        <f>VLOOKUP(B14669,segédtábla!$A$1:$C$156,2,FALSE)</f>
        <v>#N/A</v>
      </c>
      <c r="D14669" s="5"/>
      <c r="E14669" s="332" t="e">
        <f>VLOOKUP(C14669,'Havi KM'!A:S,4,FALSE)</f>
        <v>#N/A</v>
      </c>
      <c r="F14669" s="163"/>
    </row>
    <row r="14670" spans="1:6" ht="15" customHeight="1">
      <c r="A14670" s="19" t="e">
        <f>VLOOKUP(B14670,segédtábla!$A$1:$C$156,3,FALSE)</f>
        <v>#N/A</v>
      </c>
      <c r="B14670" s="11"/>
      <c r="C14670" s="13" t="e">
        <f>VLOOKUP(B14670,segédtábla!$A$1:$C$156,2,FALSE)</f>
        <v>#N/A</v>
      </c>
      <c r="D14670" s="5"/>
      <c r="E14670" s="332" t="e">
        <f>VLOOKUP(C14670,'Havi KM'!A:S,4,FALSE)</f>
        <v>#N/A</v>
      </c>
      <c r="F14670" s="163"/>
    </row>
    <row r="14671" spans="1:6" ht="15" customHeight="1">
      <c r="A14671" s="19" t="e">
        <f>VLOOKUP(B14671,segédtábla!$A$1:$C$156,3,FALSE)</f>
        <v>#N/A</v>
      </c>
      <c r="B14671" s="11"/>
      <c r="C14671" s="13" t="e">
        <f>VLOOKUP(B14671,segédtábla!$A$1:$C$156,2,FALSE)</f>
        <v>#N/A</v>
      </c>
      <c r="D14671" s="5"/>
      <c r="E14671" s="332" t="e">
        <f>VLOOKUP(C14671,'Havi KM'!A:S,4,FALSE)</f>
        <v>#N/A</v>
      </c>
      <c r="F14671" s="163"/>
    </row>
    <row r="14672" spans="1:6" ht="15" customHeight="1">
      <c r="A14672" s="19" t="e">
        <f>VLOOKUP(B14672,segédtábla!$A$1:$C$156,3,FALSE)</f>
        <v>#N/A</v>
      </c>
      <c r="B14672" s="11"/>
      <c r="C14672" s="13" t="e">
        <f>VLOOKUP(B14672,segédtábla!$A$1:$C$156,2,FALSE)</f>
        <v>#N/A</v>
      </c>
      <c r="D14672" s="5"/>
      <c r="E14672" s="332" t="e">
        <f>VLOOKUP(C14672,'Havi KM'!A:S,4,FALSE)</f>
        <v>#N/A</v>
      </c>
      <c r="F14672" s="163"/>
    </row>
    <row r="14673" spans="1:6" ht="15" customHeight="1">
      <c r="A14673" s="19" t="e">
        <f>VLOOKUP(B14673,segédtábla!$A$1:$C$156,3,FALSE)</f>
        <v>#N/A</v>
      </c>
      <c r="B14673" s="21"/>
      <c r="C14673" s="13" t="e">
        <f>VLOOKUP(B14673,segédtábla!$A$1:$C$156,2,FALSE)</f>
        <v>#N/A</v>
      </c>
      <c r="D14673" s="5"/>
      <c r="E14673" s="332" t="e">
        <f>VLOOKUP(C14673,'Havi KM'!A:S,4,FALSE)</f>
        <v>#N/A</v>
      </c>
      <c r="F14673" s="163"/>
    </row>
    <row r="14674" spans="1:6" ht="15" customHeight="1">
      <c r="A14674" s="19" t="e">
        <f>VLOOKUP(B14674,segédtábla!$A$1:$C$156,3,FALSE)</f>
        <v>#N/A</v>
      </c>
      <c r="B14674" s="21"/>
      <c r="C14674" s="13" t="e">
        <f>VLOOKUP(B14674,segédtábla!$A$1:$C$156,2,FALSE)</f>
        <v>#N/A</v>
      </c>
      <c r="D14674" s="5"/>
      <c r="E14674" s="332" t="e">
        <f>VLOOKUP(C14674,'Havi KM'!A:S,4,FALSE)</f>
        <v>#N/A</v>
      </c>
      <c r="F14674" s="163"/>
    </row>
    <row r="14675" spans="1:6" ht="15" customHeight="1">
      <c r="A14675" s="19" t="e">
        <f>VLOOKUP(B14675,segédtábla!$A$1:$C$156,3,FALSE)</f>
        <v>#N/A</v>
      </c>
      <c r="B14675" s="11"/>
      <c r="C14675" s="13" t="e">
        <f>VLOOKUP(B14675,segédtábla!$A$1:$C$156,2,FALSE)</f>
        <v>#N/A</v>
      </c>
      <c r="D14675" s="5"/>
      <c r="E14675" s="332" t="e">
        <f>VLOOKUP(C14675,'Havi KM'!A:S,4,FALSE)</f>
        <v>#N/A</v>
      </c>
      <c r="F14675" s="231"/>
    </row>
    <row r="14676" spans="1:6" ht="15" customHeight="1">
      <c r="A14676" s="19" t="e">
        <f>VLOOKUP(B14676,segédtábla!$A$1:$C$156,3,FALSE)</f>
        <v>#N/A</v>
      </c>
      <c r="B14676" s="21"/>
      <c r="C14676" s="13" t="e">
        <f>VLOOKUP(B14676,segédtábla!$A$1:$C$156,2,FALSE)</f>
        <v>#N/A</v>
      </c>
      <c r="D14676" s="5"/>
      <c r="E14676" s="332" t="e">
        <f>VLOOKUP(C14676,'Havi KM'!A:S,4,FALSE)</f>
        <v>#N/A</v>
      </c>
      <c r="F14676" s="163"/>
    </row>
    <row r="14677" spans="1:6" ht="15" customHeight="1">
      <c r="A14677" s="19" t="e">
        <f>VLOOKUP(B14677,segédtábla!$A$1:$C$156,3,FALSE)</f>
        <v>#N/A</v>
      </c>
      <c r="B14677" s="11"/>
      <c r="C14677" s="13" t="e">
        <f>VLOOKUP(B14677,segédtábla!$A$1:$C$156,2,FALSE)</f>
        <v>#N/A</v>
      </c>
      <c r="D14677" s="5"/>
      <c r="E14677" s="332" t="e">
        <f>VLOOKUP(C14677,'Havi KM'!A:S,4,FALSE)</f>
        <v>#N/A</v>
      </c>
      <c r="F14677" s="163"/>
    </row>
    <row r="14678" spans="1:6" ht="15" customHeight="1">
      <c r="A14678" s="19" t="e">
        <f>VLOOKUP(B14678,segédtábla!$A$1:$C$156,3,FALSE)</f>
        <v>#N/A</v>
      </c>
      <c r="B14678" s="11"/>
      <c r="C14678" s="13" t="e">
        <f>VLOOKUP(B14678,segédtábla!$A$1:$C$156,2,FALSE)</f>
        <v>#N/A</v>
      </c>
      <c r="D14678" s="5"/>
      <c r="E14678" s="332" t="e">
        <f>VLOOKUP(C14678,'Havi KM'!A:S,4,FALSE)</f>
        <v>#N/A</v>
      </c>
      <c r="F14678" s="163"/>
    </row>
    <row r="14679" spans="1:6" ht="15" customHeight="1">
      <c r="A14679" s="19" t="e">
        <f>VLOOKUP(B14679,segédtábla!$A$1:$C$156,3,FALSE)</f>
        <v>#N/A</v>
      </c>
      <c r="B14679" s="11"/>
      <c r="C14679" s="13" t="e">
        <f>VLOOKUP(B14679,segédtábla!$A$1:$C$156,2,FALSE)</f>
        <v>#N/A</v>
      </c>
      <c r="D14679" s="5"/>
      <c r="E14679" s="332" t="e">
        <f>VLOOKUP(C14679,'Havi KM'!A:S,4,FALSE)</f>
        <v>#N/A</v>
      </c>
      <c r="F14679" s="163"/>
    </row>
    <row r="14680" spans="1:6" ht="15" customHeight="1">
      <c r="A14680" s="19" t="e">
        <f>VLOOKUP(B14680,segédtábla!$A$1:$C$156,3,FALSE)</f>
        <v>#N/A</v>
      </c>
      <c r="B14680" s="11"/>
      <c r="C14680" s="13" t="e">
        <f>VLOOKUP(B14680,segédtábla!$A$1:$C$156,2,FALSE)</f>
        <v>#N/A</v>
      </c>
      <c r="D14680" s="5"/>
      <c r="E14680" s="332" t="e">
        <f>VLOOKUP(C14680,'Havi KM'!A:S,4,FALSE)</f>
        <v>#N/A</v>
      </c>
      <c r="F14680" s="163"/>
    </row>
    <row r="14681" spans="1:6" ht="15" customHeight="1">
      <c r="A14681" s="19" t="e">
        <f>VLOOKUP(B14681,segédtábla!$A$1:$C$156,3,FALSE)</f>
        <v>#N/A</v>
      </c>
      <c r="B14681" s="11"/>
      <c r="C14681" s="13" t="e">
        <f>VLOOKUP(B14681,segédtábla!$A$1:$C$156,2,FALSE)</f>
        <v>#N/A</v>
      </c>
      <c r="D14681" s="5"/>
      <c r="E14681" s="332" t="e">
        <f>VLOOKUP(C14681,'Havi KM'!A:S,4,FALSE)</f>
        <v>#N/A</v>
      </c>
      <c r="F14681" s="163"/>
    </row>
    <row r="14682" spans="1:6" ht="15" customHeight="1">
      <c r="A14682" s="19" t="e">
        <f>VLOOKUP(B14682,segédtábla!$A$1:$C$156,3,FALSE)</f>
        <v>#N/A</v>
      </c>
      <c r="B14682" s="21"/>
      <c r="C14682" s="13" t="e">
        <f>VLOOKUP(B14682,segédtábla!$A$1:$C$156,2,FALSE)</f>
        <v>#N/A</v>
      </c>
      <c r="D14682" s="5"/>
      <c r="E14682" s="332" t="e">
        <f>VLOOKUP(C14682,'Havi KM'!A:S,4,FALSE)</f>
        <v>#N/A</v>
      </c>
      <c r="F14682" s="163"/>
    </row>
    <row r="14683" spans="1:6" ht="15" customHeight="1">
      <c r="A14683" s="19" t="e">
        <f>VLOOKUP(B14683,segédtábla!$A$1:$C$156,3,FALSE)</f>
        <v>#N/A</v>
      </c>
      <c r="B14683" s="11"/>
      <c r="C14683" s="13" t="e">
        <f>VLOOKUP(B14683,segédtábla!$A$1:$C$156,2,FALSE)</f>
        <v>#N/A</v>
      </c>
      <c r="D14683" s="5"/>
      <c r="E14683" s="332" t="e">
        <f>VLOOKUP(C14683,'Havi KM'!A:S,4,FALSE)</f>
        <v>#N/A</v>
      </c>
      <c r="F14683" s="231"/>
    </row>
    <row r="14684" spans="1:6" ht="15" customHeight="1">
      <c r="A14684" s="19" t="e">
        <f>VLOOKUP(B14684,segédtábla!$A$1:$C$156,3,FALSE)</f>
        <v>#N/A</v>
      </c>
      <c r="B14684" s="21"/>
      <c r="C14684" s="13" t="e">
        <f>VLOOKUP(B14684,segédtábla!$A$1:$C$156,2,FALSE)</f>
        <v>#N/A</v>
      </c>
      <c r="D14684" s="5"/>
      <c r="E14684" s="332" t="e">
        <f>VLOOKUP(C14684,'Havi KM'!A:S,4,FALSE)</f>
        <v>#N/A</v>
      </c>
      <c r="F14684" s="163"/>
    </row>
    <row r="14685" spans="1:6" ht="15" customHeight="1">
      <c r="A14685" s="19" t="e">
        <f>VLOOKUP(B14685,segédtábla!$A$1:$C$156,3,FALSE)</f>
        <v>#N/A</v>
      </c>
      <c r="B14685" s="11"/>
      <c r="C14685" s="13" t="e">
        <f>VLOOKUP(B14685,segédtábla!$A$1:$C$156,2,FALSE)</f>
        <v>#N/A</v>
      </c>
      <c r="D14685" s="5"/>
      <c r="E14685" s="332" t="e">
        <f>VLOOKUP(C14685,'Havi KM'!A:S,4,FALSE)</f>
        <v>#N/A</v>
      </c>
      <c r="F14685" s="163"/>
    </row>
    <row r="14686" spans="1:6" ht="15" customHeight="1">
      <c r="A14686" s="19" t="e">
        <f>VLOOKUP(B14686,segédtábla!$A$1:$C$156,3,FALSE)</f>
        <v>#N/A</v>
      </c>
      <c r="B14686" s="11"/>
      <c r="C14686" s="13" t="e">
        <f>VLOOKUP(B14686,segédtábla!$A$1:$C$156,2,FALSE)</f>
        <v>#N/A</v>
      </c>
      <c r="D14686" s="5"/>
      <c r="E14686" s="332" t="e">
        <f>VLOOKUP(C14686,'Havi KM'!A:S,4,FALSE)</f>
        <v>#N/A</v>
      </c>
      <c r="F14686" s="163"/>
    </row>
    <row r="14687" spans="1:6" ht="15" customHeight="1">
      <c r="A14687" s="19" t="e">
        <f>VLOOKUP(B14687,segédtábla!$A$1:$C$156,3,FALSE)</f>
        <v>#N/A</v>
      </c>
      <c r="B14687" s="11"/>
      <c r="C14687" s="13" t="e">
        <f>VLOOKUP(B14687,segédtábla!$A$1:$C$156,2,FALSE)</f>
        <v>#N/A</v>
      </c>
      <c r="D14687" s="5"/>
      <c r="E14687" s="332" t="e">
        <f>VLOOKUP(C14687,'Havi KM'!A:S,4,FALSE)</f>
        <v>#N/A</v>
      </c>
      <c r="F14687" s="163"/>
    </row>
    <row r="14688" spans="1:6" ht="15" customHeight="1">
      <c r="A14688" s="19" t="e">
        <f>VLOOKUP(B14688,segédtábla!$A$1:$C$156,3,FALSE)</f>
        <v>#N/A</v>
      </c>
      <c r="B14688" s="11"/>
      <c r="C14688" s="13" t="e">
        <f>VLOOKUP(B14688,segédtábla!$A$1:$C$156,2,FALSE)</f>
        <v>#N/A</v>
      </c>
      <c r="D14688" s="5"/>
      <c r="E14688" s="332" t="e">
        <f>VLOOKUP(C14688,'Havi KM'!A:S,4,FALSE)</f>
        <v>#N/A</v>
      </c>
      <c r="F14688" s="163"/>
    </row>
    <row r="14689" spans="1:6" ht="15" customHeight="1">
      <c r="A14689" s="19" t="e">
        <f>VLOOKUP(B14689,segédtábla!$A$1:$C$156,3,FALSE)</f>
        <v>#N/A</v>
      </c>
      <c r="B14689" s="11"/>
      <c r="C14689" s="13" t="e">
        <f>VLOOKUP(B14689,segédtábla!$A$1:$C$156,2,FALSE)</f>
        <v>#N/A</v>
      </c>
      <c r="D14689" s="5"/>
      <c r="E14689" s="332" t="e">
        <f>VLOOKUP(C14689,'Havi KM'!A:S,4,FALSE)</f>
        <v>#N/A</v>
      </c>
      <c r="F14689" s="163"/>
    </row>
    <row r="14690" spans="1:6" ht="15" customHeight="1">
      <c r="A14690" s="19" t="e">
        <f>VLOOKUP(B14690,segédtábla!$A$1:$C$156,3,FALSE)</f>
        <v>#N/A</v>
      </c>
      <c r="B14690" s="21"/>
      <c r="C14690" s="13" t="e">
        <f>VLOOKUP(B14690,segédtábla!$A$1:$C$156,2,FALSE)</f>
        <v>#N/A</v>
      </c>
      <c r="D14690" s="5"/>
      <c r="E14690" s="332" t="e">
        <f>VLOOKUP(C14690,'Havi KM'!A:S,4,FALSE)</f>
        <v>#N/A</v>
      </c>
      <c r="F14690" s="163"/>
    </row>
    <row r="14691" spans="1:6" ht="15" customHeight="1">
      <c r="A14691" s="19" t="e">
        <f>VLOOKUP(B14691,segédtábla!$A$1:$C$156,3,FALSE)</f>
        <v>#N/A</v>
      </c>
      <c r="B14691" s="11"/>
      <c r="C14691" s="13" t="e">
        <f>VLOOKUP(B14691,segédtábla!$A$1:$C$156,2,FALSE)</f>
        <v>#N/A</v>
      </c>
      <c r="D14691" s="5"/>
      <c r="E14691" s="332" t="e">
        <f>VLOOKUP(C14691,'Havi KM'!A:S,4,FALSE)</f>
        <v>#N/A</v>
      </c>
      <c r="F14691" s="163"/>
    </row>
    <row r="14692" spans="1:6" ht="15" customHeight="1">
      <c r="A14692" s="19" t="e">
        <f>VLOOKUP(B14692,segédtábla!$A$1:$C$156,3,FALSE)</f>
        <v>#N/A</v>
      </c>
      <c r="B14692" s="11"/>
      <c r="C14692" s="13" t="e">
        <f>VLOOKUP(B14692,segédtábla!$A$1:$C$156,2,FALSE)</f>
        <v>#N/A</v>
      </c>
      <c r="D14692" s="5"/>
      <c r="E14692" s="332" t="e">
        <f>VLOOKUP(C14692,'Havi KM'!A:S,4,FALSE)</f>
        <v>#N/A</v>
      </c>
      <c r="F14692" s="163"/>
    </row>
    <row r="14693" spans="1:6" ht="15" customHeight="1">
      <c r="A14693" s="19" t="e">
        <f>VLOOKUP(B14693,segédtábla!$A$1:$C$156,3,FALSE)</f>
        <v>#N/A</v>
      </c>
      <c r="B14693" s="11"/>
      <c r="C14693" s="13" t="e">
        <f>VLOOKUP(B14693,segédtábla!$A$1:$C$156,2,FALSE)</f>
        <v>#N/A</v>
      </c>
      <c r="D14693" s="5"/>
      <c r="E14693" s="332" t="e">
        <f>VLOOKUP(C14693,'Havi KM'!A:S,4,FALSE)</f>
        <v>#N/A</v>
      </c>
      <c r="F14693" s="163"/>
    </row>
    <row r="14694" spans="1:6" ht="15" customHeight="1">
      <c r="A14694" s="19" t="e">
        <f>VLOOKUP(B14694,segédtábla!$A$1:$C$156,3,FALSE)</f>
        <v>#N/A</v>
      </c>
      <c r="B14694" s="11"/>
      <c r="C14694" s="13" t="e">
        <f>VLOOKUP(B14694,segédtábla!$A$1:$C$156,2,FALSE)</f>
        <v>#N/A</v>
      </c>
      <c r="D14694" s="5"/>
      <c r="E14694" s="332" t="e">
        <f>VLOOKUP(C14694,'Havi KM'!A:S,4,FALSE)</f>
        <v>#N/A</v>
      </c>
      <c r="F14694" s="163"/>
    </row>
    <row r="14696" spans="1:6" ht="15" customHeight="1">
      <c r="A14696" s="10"/>
      <c r="B14696" s="16"/>
      <c r="C14696" s="263">
        <v>46128</v>
      </c>
      <c r="D14696" s="237" t="str">
        <f>TEXT(C14696,"dddd")</f>
        <v>Thursday</v>
      </c>
      <c r="E14696" s="330"/>
      <c r="F14696" s="227">
        <f>+COUNTA(B14699:B14707)</f>
        <v>0</v>
      </c>
    </row>
    <row r="14697" spans="1:6" ht="15" customHeight="1">
      <c r="C14697" s="355"/>
    </row>
    <row r="14698" spans="1:6" ht="15" customHeight="1">
      <c r="A14698" s="7" t="s">
        <v>1136</v>
      </c>
      <c r="B14698" s="8" t="s">
        <v>1137</v>
      </c>
      <c r="C14698" s="9" t="s">
        <v>1138</v>
      </c>
      <c r="D14698" s="9" t="s">
        <v>1139</v>
      </c>
      <c r="E14698" s="331" t="s">
        <v>1140</v>
      </c>
      <c r="F14698" s="9" t="s">
        <v>1141</v>
      </c>
    </row>
    <row r="14699" spans="1:6" ht="15" customHeight="1">
      <c r="A14699" s="19" t="e">
        <f>VLOOKUP(B14699,segédtábla!$A$1:$C$156,3,FALSE)</f>
        <v>#N/A</v>
      </c>
      <c r="B14699" s="11"/>
      <c r="C14699" s="13" t="e">
        <f>VLOOKUP(B14699,segédtábla!$A$1:$C$156,2,FALSE)</f>
        <v>#N/A</v>
      </c>
      <c r="D14699" s="5"/>
      <c r="E14699" s="332" t="e">
        <f>VLOOKUP(C14699,'Havi KM'!A:S,4,FALSE)</f>
        <v>#N/A</v>
      </c>
      <c r="F14699" s="163"/>
    </row>
    <row r="14700" spans="1:6" ht="15" customHeight="1">
      <c r="A14700" s="19" t="e">
        <f>VLOOKUP(B14700,segédtábla!$A$1:$C$156,3,FALSE)</f>
        <v>#N/A</v>
      </c>
      <c r="B14700" s="11"/>
      <c r="C14700" s="13" t="e">
        <f>VLOOKUP(B14700,segédtábla!$A$1:$C$156,2,FALSE)</f>
        <v>#N/A</v>
      </c>
      <c r="D14700" s="5"/>
      <c r="E14700" s="332" t="e">
        <f>VLOOKUP(C14700,'Havi KM'!A:S,4,FALSE)</f>
        <v>#N/A</v>
      </c>
      <c r="F14700" s="163"/>
    </row>
    <row r="14701" spans="1:6" ht="15" customHeight="1">
      <c r="A14701" s="19" t="e">
        <f>VLOOKUP(B14701,segédtábla!$A$1:$C$156,3,FALSE)</f>
        <v>#N/A</v>
      </c>
      <c r="B14701" s="11"/>
      <c r="C14701" s="13" t="e">
        <f>VLOOKUP(B14701,segédtábla!$A$1:$C$156,2,FALSE)</f>
        <v>#N/A</v>
      </c>
      <c r="D14701" s="5"/>
      <c r="E14701" s="332" t="e">
        <f>VLOOKUP(C14701,'Havi KM'!A:S,4,FALSE)</f>
        <v>#N/A</v>
      </c>
      <c r="F14701" s="163"/>
    </row>
    <row r="14702" spans="1:6" ht="15" customHeight="1">
      <c r="A14702" s="19" t="e">
        <f>VLOOKUP(B14702,segédtábla!$A$1:$C$156,3,FALSE)</f>
        <v>#N/A</v>
      </c>
      <c r="B14702" s="11"/>
      <c r="C14702" s="13" t="e">
        <f>VLOOKUP(B14702,segédtábla!$A$1:$C$156,2,FALSE)</f>
        <v>#N/A</v>
      </c>
      <c r="D14702" s="5"/>
      <c r="E14702" s="332" t="e">
        <f>VLOOKUP(C14702,'Havi KM'!A:S,4,FALSE)</f>
        <v>#N/A</v>
      </c>
      <c r="F14702" s="163"/>
    </row>
    <row r="14703" spans="1:6" ht="15" customHeight="1">
      <c r="A14703" s="19" t="e">
        <f>VLOOKUP(B14703,segédtábla!$A$1:$C$156,3,FALSE)</f>
        <v>#N/A</v>
      </c>
      <c r="B14703" s="11"/>
      <c r="C14703" s="13" t="e">
        <f>VLOOKUP(B14703,segédtábla!$A$1:$C$156,2,FALSE)</f>
        <v>#N/A</v>
      </c>
      <c r="D14703" s="5"/>
      <c r="E14703" s="332" t="e">
        <f>VLOOKUP(C14703,'Havi KM'!A:S,4,FALSE)</f>
        <v>#N/A</v>
      </c>
      <c r="F14703" s="163"/>
    </row>
    <row r="14704" spans="1:6" ht="15" customHeight="1">
      <c r="A14704" s="19" t="e">
        <f>VLOOKUP(B14704,segédtábla!$A$1:$C$156,3,FALSE)</f>
        <v>#N/A</v>
      </c>
      <c r="B14704" s="11"/>
      <c r="C14704" s="13" t="e">
        <f>VLOOKUP(B14704,segédtábla!$A$1:$C$156,2,FALSE)</f>
        <v>#N/A</v>
      </c>
      <c r="D14704" s="5"/>
      <c r="E14704" s="332" t="e">
        <f>VLOOKUP(C14704,'Havi KM'!A:S,4,FALSE)</f>
        <v>#N/A</v>
      </c>
      <c r="F14704" s="163"/>
    </row>
    <row r="14705" spans="1:6" ht="15" customHeight="1">
      <c r="A14705" s="19" t="e">
        <f>VLOOKUP(B14705,segédtábla!$A$1:$C$156,3,FALSE)</f>
        <v>#N/A</v>
      </c>
      <c r="B14705" s="11"/>
      <c r="C14705" s="13" t="e">
        <f>VLOOKUP(B14705,segédtábla!$A$1:$C$156,2,FALSE)</f>
        <v>#N/A</v>
      </c>
      <c r="D14705" s="5"/>
      <c r="E14705" s="332" t="e">
        <f>VLOOKUP(C14705,'Havi KM'!A:S,4,FALSE)</f>
        <v>#N/A</v>
      </c>
      <c r="F14705" s="163"/>
    </row>
    <row r="14706" spans="1:6" ht="15" customHeight="1">
      <c r="A14706" s="19" t="e">
        <f>VLOOKUP(B14706,segédtábla!$A$1:$C$156,3,FALSE)</f>
        <v>#N/A</v>
      </c>
      <c r="B14706" s="21"/>
      <c r="C14706" s="13" t="e">
        <f>VLOOKUP(B14706,segédtábla!$A$1:$C$156,2,FALSE)</f>
        <v>#N/A</v>
      </c>
      <c r="D14706" s="5"/>
      <c r="E14706" s="332" t="e">
        <f>VLOOKUP(C14706,'Havi KM'!A:S,4,FALSE)</f>
        <v>#N/A</v>
      </c>
      <c r="F14706" s="163"/>
    </row>
    <row r="14707" spans="1:6" ht="15" customHeight="1">
      <c r="A14707" s="19" t="e">
        <f>VLOOKUP(B14707,segédtábla!$A$1:$C$156,3,FALSE)</f>
        <v>#N/A</v>
      </c>
      <c r="B14707" s="21"/>
      <c r="C14707" s="13" t="e">
        <f>VLOOKUP(B14707,segédtábla!$A$1:$C$156,2,FALSE)</f>
        <v>#N/A</v>
      </c>
      <c r="D14707" s="5"/>
      <c r="E14707" s="332" t="e">
        <f>VLOOKUP(C14707,'Havi KM'!A:S,4,FALSE)</f>
        <v>#N/A</v>
      </c>
      <c r="F14707" s="163"/>
    </row>
    <row r="14708" spans="1:6" ht="15" customHeight="1">
      <c r="A14708" s="19" t="e">
        <f>VLOOKUP(B14708,segédtábla!$A$1:$C$156,3,FALSE)</f>
        <v>#N/A</v>
      </c>
      <c r="B14708" s="11"/>
      <c r="C14708" s="13" t="e">
        <f>VLOOKUP(B14708,segédtábla!$A$1:$C$156,2,FALSE)</f>
        <v>#N/A</v>
      </c>
      <c r="D14708" s="5"/>
      <c r="E14708" s="332" t="e">
        <f>VLOOKUP(C14708,'Havi KM'!A:S,4,FALSE)</f>
        <v>#N/A</v>
      </c>
      <c r="F14708" s="231"/>
    </row>
    <row r="14709" spans="1:6" ht="15" customHeight="1">
      <c r="A14709" s="19" t="e">
        <f>VLOOKUP(B14709,segédtábla!$A$1:$C$156,3,FALSE)</f>
        <v>#N/A</v>
      </c>
      <c r="B14709" s="21"/>
      <c r="C14709" s="13" t="e">
        <f>VLOOKUP(B14709,segédtábla!$A$1:$C$156,2,FALSE)</f>
        <v>#N/A</v>
      </c>
      <c r="D14709" s="5"/>
      <c r="E14709" s="332" t="e">
        <f>VLOOKUP(C14709,'Havi KM'!A:S,4,FALSE)</f>
        <v>#N/A</v>
      </c>
      <c r="F14709" s="163"/>
    </row>
    <row r="14710" spans="1:6" ht="15" customHeight="1">
      <c r="A14710" s="19" t="e">
        <f>VLOOKUP(B14710,segédtábla!$A$1:$C$156,3,FALSE)</f>
        <v>#N/A</v>
      </c>
      <c r="B14710" s="11"/>
      <c r="C14710" s="13" t="e">
        <f>VLOOKUP(B14710,segédtábla!$A$1:$C$156,2,FALSE)</f>
        <v>#N/A</v>
      </c>
      <c r="D14710" s="5"/>
      <c r="E14710" s="332" t="e">
        <f>VLOOKUP(C14710,'Havi KM'!A:S,4,FALSE)</f>
        <v>#N/A</v>
      </c>
      <c r="F14710" s="163"/>
    </row>
    <row r="14711" spans="1:6" ht="15" customHeight="1">
      <c r="A14711" s="19" t="e">
        <f>VLOOKUP(B14711,segédtábla!$A$1:$C$156,3,FALSE)</f>
        <v>#N/A</v>
      </c>
      <c r="B14711" s="11"/>
      <c r="C14711" s="13" t="e">
        <f>VLOOKUP(B14711,segédtábla!$A$1:$C$156,2,FALSE)</f>
        <v>#N/A</v>
      </c>
      <c r="D14711" s="5"/>
      <c r="E14711" s="332" t="e">
        <f>VLOOKUP(C14711,'Havi KM'!A:S,4,FALSE)</f>
        <v>#N/A</v>
      </c>
      <c r="F14711" s="163"/>
    </row>
    <row r="14712" spans="1:6" ht="15" customHeight="1">
      <c r="A14712" s="19" t="e">
        <f>VLOOKUP(B14712,segédtábla!$A$1:$C$156,3,FALSE)</f>
        <v>#N/A</v>
      </c>
      <c r="B14712" s="11"/>
      <c r="C14712" s="13" t="e">
        <f>VLOOKUP(B14712,segédtábla!$A$1:$C$156,2,FALSE)</f>
        <v>#N/A</v>
      </c>
      <c r="D14712" s="5"/>
      <c r="E14712" s="332" t="e">
        <f>VLOOKUP(C14712,'Havi KM'!A:S,4,FALSE)</f>
        <v>#N/A</v>
      </c>
      <c r="F14712" s="163"/>
    </row>
    <row r="14713" spans="1:6" ht="15" customHeight="1">
      <c r="A14713" s="19" t="e">
        <f>VLOOKUP(B14713,segédtábla!$A$1:$C$156,3,FALSE)</f>
        <v>#N/A</v>
      </c>
      <c r="B14713" s="11"/>
      <c r="C14713" s="13" t="e">
        <f>VLOOKUP(B14713,segédtábla!$A$1:$C$156,2,FALSE)</f>
        <v>#N/A</v>
      </c>
      <c r="D14713" s="5"/>
      <c r="E14713" s="332" t="e">
        <f>VLOOKUP(C14713,'Havi KM'!A:S,4,FALSE)</f>
        <v>#N/A</v>
      </c>
      <c r="F14713" s="163"/>
    </row>
    <row r="14714" spans="1:6" ht="15" customHeight="1">
      <c r="A14714" s="19" t="e">
        <f>VLOOKUP(B14714,segédtábla!$A$1:$C$156,3,FALSE)</f>
        <v>#N/A</v>
      </c>
      <c r="B14714" s="11"/>
      <c r="C14714" s="13" t="e">
        <f>VLOOKUP(B14714,segédtábla!$A$1:$C$156,2,FALSE)</f>
        <v>#N/A</v>
      </c>
      <c r="D14714" s="5"/>
      <c r="E14714" s="332" t="e">
        <f>VLOOKUP(C14714,'Havi KM'!A:S,4,FALSE)</f>
        <v>#N/A</v>
      </c>
      <c r="F14714" s="163"/>
    </row>
    <row r="14715" spans="1:6" ht="15" customHeight="1">
      <c r="A14715" s="19" t="e">
        <f>VLOOKUP(B14715,segédtábla!$A$1:$C$156,3,FALSE)</f>
        <v>#N/A</v>
      </c>
      <c r="B14715" s="21"/>
      <c r="C14715" s="13" t="e">
        <f>VLOOKUP(B14715,segédtábla!$A$1:$C$156,2,FALSE)</f>
        <v>#N/A</v>
      </c>
      <c r="D14715" s="5"/>
      <c r="E14715" s="332" t="e">
        <f>VLOOKUP(C14715,'Havi KM'!A:S,4,FALSE)</f>
        <v>#N/A</v>
      </c>
      <c r="F14715" s="163"/>
    </row>
    <row r="14716" spans="1:6" ht="15" customHeight="1">
      <c r="A14716" s="19" t="e">
        <f>VLOOKUP(B14716,segédtábla!$A$1:$C$156,3,FALSE)</f>
        <v>#N/A</v>
      </c>
      <c r="B14716" s="11"/>
      <c r="C14716" s="13" t="e">
        <f>VLOOKUP(B14716,segédtábla!$A$1:$C$156,2,FALSE)</f>
        <v>#N/A</v>
      </c>
      <c r="D14716" s="5"/>
      <c r="E14716" s="332" t="e">
        <f>VLOOKUP(C14716,'Havi KM'!A:S,4,FALSE)</f>
        <v>#N/A</v>
      </c>
      <c r="F14716" s="231"/>
    </row>
    <row r="14717" spans="1:6" ht="15" customHeight="1">
      <c r="A14717" s="19" t="e">
        <f>VLOOKUP(B14717,segédtábla!$A$1:$C$156,3,FALSE)</f>
        <v>#N/A</v>
      </c>
      <c r="B14717" s="21"/>
      <c r="C14717" s="13" t="e">
        <f>VLOOKUP(B14717,segédtábla!$A$1:$C$156,2,FALSE)</f>
        <v>#N/A</v>
      </c>
      <c r="D14717" s="5"/>
      <c r="E14717" s="332" t="e">
        <f>VLOOKUP(C14717,'Havi KM'!A:S,4,FALSE)</f>
        <v>#N/A</v>
      </c>
      <c r="F14717" s="163"/>
    </row>
    <row r="14718" spans="1:6" ht="15" customHeight="1">
      <c r="A14718" s="19" t="e">
        <f>VLOOKUP(B14718,segédtábla!$A$1:$C$156,3,FALSE)</f>
        <v>#N/A</v>
      </c>
      <c r="B14718" s="11"/>
      <c r="C14718" s="13" t="e">
        <f>VLOOKUP(B14718,segédtábla!$A$1:$C$156,2,FALSE)</f>
        <v>#N/A</v>
      </c>
      <c r="D14718" s="5"/>
      <c r="E14718" s="332" t="e">
        <f>VLOOKUP(C14718,'Havi KM'!A:S,4,FALSE)</f>
        <v>#N/A</v>
      </c>
      <c r="F14718" s="163"/>
    </row>
    <row r="14719" spans="1:6" ht="15" customHeight="1">
      <c r="A14719" s="19" t="e">
        <f>VLOOKUP(B14719,segédtábla!$A$1:$C$156,3,FALSE)</f>
        <v>#N/A</v>
      </c>
      <c r="B14719" s="11"/>
      <c r="C14719" s="13" t="e">
        <f>VLOOKUP(B14719,segédtábla!$A$1:$C$156,2,FALSE)</f>
        <v>#N/A</v>
      </c>
      <c r="D14719" s="5"/>
      <c r="E14719" s="332" t="e">
        <f>VLOOKUP(C14719,'Havi KM'!A:S,4,FALSE)</f>
        <v>#N/A</v>
      </c>
      <c r="F14719" s="163"/>
    </row>
    <row r="14720" spans="1:6" ht="15" customHeight="1">
      <c r="A14720" s="19" t="e">
        <f>VLOOKUP(B14720,segédtábla!$A$1:$C$156,3,FALSE)</f>
        <v>#N/A</v>
      </c>
      <c r="B14720" s="11"/>
      <c r="C14720" s="13" t="e">
        <f>VLOOKUP(B14720,segédtábla!$A$1:$C$156,2,FALSE)</f>
        <v>#N/A</v>
      </c>
      <c r="D14720" s="5"/>
      <c r="E14720" s="332" t="e">
        <f>VLOOKUP(C14720,'Havi KM'!A:S,4,FALSE)</f>
        <v>#N/A</v>
      </c>
      <c r="F14720" s="163"/>
    </row>
    <row r="14721" spans="1:6" ht="15" customHeight="1">
      <c r="A14721" s="19" t="e">
        <f>VLOOKUP(B14721,segédtábla!$A$1:$C$156,3,FALSE)</f>
        <v>#N/A</v>
      </c>
      <c r="B14721" s="11"/>
      <c r="C14721" s="13" t="e">
        <f>VLOOKUP(B14721,segédtábla!$A$1:$C$156,2,FALSE)</f>
        <v>#N/A</v>
      </c>
      <c r="D14721" s="5"/>
      <c r="E14721" s="332" t="e">
        <f>VLOOKUP(C14721,'Havi KM'!A:S,4,FALSE)</f>
        <v>#N/A</v>
      </c>
      <c r="F14721" s="163"/>
    </row>
    <row r="14722" spans="1:6" ht="15" customHeight="1">
      <c r="A14722" s="19" t="e">
        <f>VLOOKUP(B14722,segédtábla!$A$1:$C$156,3,FALSE)</f>
        <v>#N/A</v>
      </c>
      <c r="B14722" s="11"/>
      <c r="C14722" s="13" t="e">
        <f>VLOOKUP(B14722,segédtábla!$A$1:$C$156,2,FALSE)</f>
        <v>#N/A</v>
      </c>
      <c r="D14722" s="5"/>
      <c r="E14722" s="332" t="e">
        <f>VLOOKUP(C14722,'Havi KM'!A:S,4,FALSE)</f>
        <v>#N/A</v>
      </c>
      <c r="F14722" s="163"/>
    </row>
    <row r="14723" spans="1:6" ht="15" customHeight="1">
      <c r="A14723" s="19" t="e">
        <f>VLOOKUP(B14723,segédtábla!$A$1:$C$156,3,FALSE)</f>
        <v>#N/A</v>
      </c>
      <c r="B14723" s="21"/>
      <c r="C14723" s="13" t="e">
        <f>VLOOKUP(B14723,segédtábla!$A$1:$C$156,2,FALSE)</f>
        <v>#N/A</v>
      </c>
      <c r="D14723" s="5"/>
      <c r="E14723" s="332" t="e">
        <f>VLOOKUP(C14723,'Havi KM'!A:S,4,FALSE)</f>
        <v>#N/A</v>
      </c>
      <c r="F14723" s="163"/>
    </row>
    <row r="14724" spans="1:6" ht="15" customHeight="1">
      <c r="A14724" s="19" t="e">
        <f>VLOOKUP(B14724,segédtábla!$A$1:$C$156,3,FALSE)</f>
        <v>#N/A</v>
      </c>
      <c r="B14724" s="11"/>
      <c r="C14724" s="13" t="e">
        <f>VLOOKUP(B14724,segédtábla!$A$1:$C$156,2,FALSE)</f>
        <v>#N/A</v>
      </c>
      <c r="D14724" s="5"/>
      <c r="E14724" s="332" t="e">
        <f>VLOOKUP(C14724,'Havi KM'!A:S,4,FALSE)</f>
        <v>#N/A</v>
      </c>
      <c r="F14724" s="163"/>
    </row>
    <row r="14725" spans="1:6" ht="15" customHeight="1">
      <c r="A14725" s="19" t="e">
        <f>VLOOKUP(B14725,segédtábla!$A$1:$C$156,3,FALSE)</f>
        <v>#N/A</v>
      </c>
      <c r="B14725" s="11"/>
      <c r="C14725" s="13" t="e">
        <f>VLOOKUP(B14725,segédtábla!$A$1:$C$156,2,FALSE)</f>
        <v>#N/A</v>
      </c>
      <c r="D14725" s="5"/>
      <c r="E14725" s="332" t="e">
        <f>VLOOKUP(C14725,'Havi KM'!A:S,4,FALSE)</f>
        <v>#N/A</v>
      </c>
      <c r="F14725" s="163"/>
    </row>
    <row r="14726" spans="1:6" ht="15" customHeight="1">
      <c r="A14726" s="19" t="e">
        <f>VLOOKUP(B14726,segédtábla!$A$1:$C$156,3,FALSE)</f>
        <v>#N/A</v>
      </c>
      <c r="B14726" s="11"/>
      <c r="C14726" s="13" t="e">
        <f>VLOOKUP(B14726,segédtábla!$A$1:$C$156,2,FALSE)</f>
        <v>#N/A</v>
      </c>
      <c r="D14726" s="5"/>
      <c r="E14726" s="332" t="e">
        <f>VLOOKUP(C14726,'Havi KM'!A:S,4,FALSE)</f>
        <v>#N/A</v>
      </c>
      <c r="F14726" s="163"/>
    </row>
    <row r="14727" spans="1:6" ht="15" customHeight="1">
      <c r="A14727" s="19" t="e">
        <f>VLOOKUP(B14727,segédtábla!$A$1:$C$156,3,FALSE)</f>
        <v>#N/A</v>
      </c>
      <c r="B14727" s="11"/>
      <c r="C14727" s="13" t="e">
        <f>VLOOKUP(B14727,segédtábla!$A$1:$C$156,2,FALSE)</f>
        <v>#N/A</v>
      </c>
      <c r="D14727" s="5"/>
      <c r="E14727" s="332" t="e">
        <f>VLOOKUP(C14727,'Havi KM'!A:S,4,FALSE)</f>
        <v>#N/A</v>
      </c>
      <c r="F14727" s="163"/>
    </row>
    <row r="14729" spans="1:6" ht="15" customHeight="1">
      <c r="A14729" s="10"/>
      <c r="B14729" s="16"/>
      <c r="C14729" s="263">
        <v>46129</v>
      </c>
      <c r="D14729" s="237" t="str">
        <f>TEXT(C14729,"dddd")</f>
        <v>Friday</v>
      </c>
      <c r="E14729" s="330"/>
      <c r="F14729" s="227">
        <f>+COUNTA(B14732:B14740)</f>
        <v>0</v>
      </c>
    </row>
    <row r="14730" spans="1:6" ht="15" customHeight="1">
      <c r="C14730" s="355"/>
    </row>
    <row r="14731" spans="1:6" ht="15" customHeight="1">
      <c r="A14731" s="7" t="s">
        <v>1136</v>
      </c>
      <c r="B14731" s="8" t="s">
        <v>1137</v>
      </c>
      <c r="C14731" s="9" t="s">
        <v>1138</v>
      </c>
      <c r="D14731" s="9" t="s">
        <v>1139</v>
      </c>
      <c r="E14731" s="331" t="s">
        <v>1140</v>
      </c>
      <c r="F14731" s="9" t="s">
        <v>1141</v>
      </c>
    </row>
    <row r="14732" spans="1:6" ht="15" customHeight="1">
      <c r="A14732" s="19" t="e">
        <f>VLOOKUP(B14732,segédtábla!$A$1:$C$156,3,FALSE)</f>
        <v>#N/A</v>
      </c>
      <c r="B14732" s="11"/>
      <c r="C14732" s="13" t="e">
        <f>VLOOKUP(B14732,segédtábla!$A$1:$C$156,2,FALSE)</f>
        <v>#N/A</v>
      </c>
      <c r="D14732" s="5"/>
      <c r="E14732" s="332" t="e">
        <f>VLOOKUP(C14732,'Havi KM'!A:S,4,FALSE)</f>
        <v>#N/A</v>
      </c>
      <c r="F14732" s="163"/>
    </row>
    <row r="14733" spans="1:6" ht="15" customHeight="1">
      <c r="A14733" s="19" t="e">
        <f>VLOOKUP(B14733,segédtábla!$A$1:$C$156,3,FALSE)</f>
        <v>#N/A</v>
      </c>
      <c r="B14733" s="11"/>
      <c r="C14733" s="13" t="e">
        <f>VLOOKUP(B14733,segédtábla!$A$1:$C$156,2,FALSE)</f>
        <v>#N/A</v>
      </c>
      <c r="D14733" s="5"/>
      <c r="E14733" s="332" t="e">
        <f>VLOOKUP(C14733,'Havi KM'!A:S,4,FALSE)</f>
        <v>#N/A</v>
      </c>
      <c r="F14733" s="163"/>
    </row>
    <row r="14734" spans="1:6" ht="15" customHeight="1">
      <c r="A14734" s="19" t="e">
        <f>VLOOKUP(B14734,segédtábla!$A$1:$C$156,3,FALSE)</f>
        <v>#N/A</v>
      </c>
      <c r="B14734" s="11"/>
      <c r="C14734" s="13" t="e">
        <f>VLOOKUP(B14734,segédtábla!$A$1:$C$156,2,FALSE)</f>
        <v>#N/A</v>
      </c>
      <c r="D14734" s="5"/>
      <c r="E14734" s="332" t="e">
        <f>VLOOKUP(C14734,'Havi KM'!A:S,4,FALSE)</f>
        <v>#N/A</v>
      </c>
      <c r="F14734" s="163"/>
    </row>
    <row r="14735" spans="1:6" ht="15" customHeight="1">
      <c r="A14735" s="19" t="e">
        <f>VLOOKUP(B14735,segédtábla!$A$1:$C$156,3,FALSE)</f>
        <v>#N/A</v>
      </c>
      <c r="B14735" s="11"/>
      <c r="C14735" s="13" t="e">
        <f>VLOOKUP(B14735,segédtábla!$A$1:$C$156,2,FALSE)</f>
        <v>#N/A</v>
      </c>
      <c r="D14735" s="5"/>
      <c r="E14735" s="332" t="e">
        <f>VLOOKUP(C14735,'Havi KM'!A:S,4,FALSE)</f>
        <v>#N/A</v>
      </c>
      <c r="F14735" s="163"/>
    </row>
    <row r="14736" spans="1:6" ht="15" customHeight="1">
      <c r="A14736" s="19" t="e">
        <f>VLOOKUP(B14736,segédtábla!$A$1:$C$156,3,FALSE)</f>
        <v>#N/A</v>
      </c>
      <c r="B14736" s="11"/>
      <c r="C14736" s="13" t="e">
        <f>VLOOKUP(B14736,segédtábla!$A$1:$C$156,2,FALSE)</f>
        <v>#N/A</v>
      </c>
      <c r="D14736" s="5"/>
      <c r="E14736" s="332" t="e">
        <f>VLOOKUP(C14736,'Havi KM'!A:S,4,FALSE)</f>
        <v>#N/A</v>
      </c>
      <c r="F14736" s="163"/>
    </row>
    <row r="14737" spans="1:6" ht="15" customHeight="1">
      <c r="A14737" s="19" t="e">
        <f>VLOOKUP(B14737,segédtábla!$A$1:$C$156,3,FALSE)</f>
        <v>#N/A</v>
      </c>
      <c r="B14737" s="11"/>
      <c r="C14737" s="13" t="e">
        <f>VLOOKUP(B14737,segédtábla!$A$1:$C$156,2,FALSE)</f>
        <v>#N/A</v>
      </c>
      <c r="D14737" s="5"/>
      <c r="E14737" s="332" t="e">
        <f>VLOOKUP(C14737,'Havi KM'!A:S,4,FALSE)</f>
        <v>#N/A</v>
      </c>
      <c r="F14737" s="163"/>
    </row>
    <row r="14738" spans="1:6" ht="15" customHeight="1">
      <c r="A14738" s="19" t="e">
        <f>VLOOKUP(B14738,segédtábla!$A$1:$C$156,3,FALSE)</f>
        <v>#N/A</v>
      </c>
      <c r="B14738" s="11"/>
      <c r="C14738" s="13" t="e">
        <f>VLOOKUP(B14738,segédtábla!$A$1:$C$156,2,FALSE)</f>
        <v>#N/A</v>
      </c>
      <c r="D14738" s="5"/>
      <c r="E14738" s="332" t="e">
        <f>VLOOKUP(C14738,'Havi KM'!A:S,4,FALSE)</f>
        <v>#N/A</v>
      </c>
      <c r="F14738" s="163"/>
    </row>
    <row r="14739" spans="1:6" ht="15" customHeight="1">
      <c r="A14739" s="19" t="e">
        <f>VLOOKUP(B14739,segédtábla!$A$1:$C$156,3,FALSE)</f>
        <v>#N/A</v>
      </c>
      <c r="B14739" s="21"/>
      <c r="C14739" s="13" t="e">
        <f>VLOOKUP(B14739,segédtábla!$A$1:$C$156,2,FALSE)</f>
        <v>#N/A</v>
      </c>
      <c r="D14739" s="5"/>
      <c r="E14739" s="332" t="e">
        <f>VLOOKUP(C14739,'Havi KM'!A:S,4,FALSE)</f>
        <v>#N/A</v>
      </c>
      <c r="F14739" s="163"/>
    </row>
    <row r="14740" spans="1:6" ht="15" customHeight="1">
      <c r="A14740" s="19" t="e">
        <f>VLOOKUP(B14740,segédtábla!$A$1:$C$156,3,FALSE)</f>
        <v>#N/A</v>
      </c>
      <c r="B14740" s="21"/>
      <c r="C14740" s="13" t="e">
        <f>VLOOKUP(B14740,segédtábla!$A$1:$C$156,2,FALSE)</f>
        <v>#N/A</v>
      </c>
      <c r="D14740" s="5"/>
      <c r="E14740" s="332" t="e">
        <f>VLOOKUP(C14740,'Havi KM'!A:S,4,FALSE)</f>
        <v>#N/A</v>
      </c>
      <c r="F14740" s="163"/>
    </row>
    <row r="14741" spans="1:6" ht="15" customHeight="1">
      <c r="A14741" s="19" t="e">
        <f>VLOOKUP(B14741,segédtábla!$A$1:$C$156,3,FALSE)</f>
        <v>#N/A</v>
      </c>
      <c r="B14741" s="11"/>
      <c r="C14741" s="13" t="e">
        <f>VLOOKUP(B14741,segédtábla!$A$1:$C$156,2,FALSE)</f>
        <v>#N/A</v>
      </c>
      <c r="D14741" s="5"/>
      <c r="E14741" s="332" t="e">
        <f>VLOOKUP(C14741,'Havi KM'!A:S,4,FALSE)</f>
        <v>#N/A</v>
      </c>
      <c r="F14741" s="231"/>
    </row>
    <row r="14742" spans="1:6" ht="15" customHeight="1">
      <c r="A14742" s="19" t="e">
        <f>VLOOKUP(B14742,segédtábla!$A$1:$C$156,3,FALSE)</f>
        <v>#N/A</v>
      </c>
      <c r="B14742" s="21"/>
      <c r="C14742" s="13" t="e">
        <f>VLOOKUP(B14742,segédtábla!$A$1:$C$156,2,FALSE)</f>
        <v>#N/A</v>
      </c>
      <c r="D14742" s="5"/>
      <c r="E14742" s="332" t="e">
        <f>VLOOKUP(C14742,'Havi KM'!A:S,4,FALSE)</f>
        <v>#N/A</v>
      </c>
      <c r="F14742" s="163"/>
    </row>
    <row r="14743" spans="1:6" ht="15" customHeight="1">
      <c r="A14743" s="19" t="e">
        <f>VLOOKUP(B14743,segédtábla!$A$1:$C$156,3,FALSE)</f>
        <v>#N/A</v>
      </c>
      <c r="B14743" s="11"/>
      <c r="C14743" s="13" t="e">
        <f>VLOOKUP(B14743,segédtábla!$A$1:$C$156,2,FALSE)</f>
        <v>#N/A</v>
      </c>
      <c r="D14743" s="5"/>
      <c r="E14743" s="332" t="e">
        <f>VLOOKUP(C14743,'Havi KM'!A:S,4,FALSE)</f>
        <v>#N/A</v>
      </c>
      <c r="F14743" s="163"/>
    </row>
    <row r="14744" spans="1:6" ht="15" customHeight="1">
      <c r="A14744" s="19" t="e">
        <f>VLOOKUP(B14744,segédtábla!$A$1:$C$156,3,FALSE)</f>
        <v>#N/A</v>
      </c>
      <c r="B14744" s="11"/>
      <c r="C14744" s="13" t="e">
        <f>VLOOKUP(B14744,segédtábla!$A$1:$C$156,2,FALSE)</f>
        <v>#N/A</v>
      </c>
      <c r="D14744" s="5"/>
      <c r="E14744" s="332" t="e">
        <f>VLOOKUP(C14744,'Havi KM'!A:S,4,FALSE)</f>
        <v>#N/A</v>
      </c>
      <c r="F14744" s="163"/>
    </row>
    <row r="14745" spans="1:6" ht="15" customHeight="1">
      <c r="A14745" s="19" t="e">
        <f>VLOOKUP(B14745,segédtábla!$A$1:$C$156,3,FALSE)</f>
        <v>#N/A</v>
      </c>
      <c r="B14745" s="11"/>
      <c r="C14745" s="13" t="e">
        <f>VLOOKUP(B14745,segédtábla!$A$1:$C$156,2,FALSE)</f>
        <v>#N/A</v>
      </c>
      <c r="D14745" s="5"/>
      <c r="E14745" s="332" t="e">
        <f>VLOOKUP(C14745,'Havi KM'!A:S,4,FALSE)</f>
        <v>#N/A</v>
      </c>
      <c r="F14745" s="163"/>
    </row>
    <row r="14746" spans="1:6" ht="15" customHeight="1">
      <c r="A14746" s="19" t="e">
        <f>VLOOKUP(B14746,segédtábla!$A$1:$C$156,3,FALSE)</f>
        <v>#N/A</v>
      </c>
      <c r="B14746" s="11"/>
      <c r="C14746" s="13" t="e">
        <f>VLOOKUP(B14746,segédtábla!$A$1:$C$156,2,FALSE)</f>
        <v>#N/A</v>
      </c>
      <c r="D14746" s="5"/>
      <c r="E14746" s="332" t="e">
        <f>VLOOKUP(C14746,'Havi KM'!A:S,4,FALSE)</f>
        <v>#N/A</v>
      </c>
      <c r="F14746" s="163"/>
    </row>
    <row r="14747" spans="1:6" ht="15" customHeight="1">
      <c r="A14747" s="19" t="e">
        <f>VLOOKUP(B14747,segédtábla!$A$1:$C$156,3,FALSE)</f>
        <v>#N/A</v>
      </c>
      <c r="B14747" s="11"/>
      <c r="C14747" s="13" t="e">
        <f>VLOOKUP(B14747,segédtábla!$A$1:$C$156,2,FALSE)</f>
        <v>#N/A</v>
      </c>
      <c r="D14747" s="5"/>
      <c r="E14747" s="332" t="e">
        <f>VLOOKUP(C14747,'Havi KM'!A:S,4,FALSE)</f>
        <v>#N/A</v>
      </c>
      <c r="F14747" s="163"/>
    </row>
    <row r="14748" spans="1:6" ht="15" customHeight="1">
      <c r="A14748" s="19" t="e">
        <f>VLOOKUP(B14748,segédtábla!$A$1:$C$156,3,FALSE)</f>
        <v>#N/A</v>
      </c>
      <c r="B14748" s="21"/>
      <c r="C14748" s="13" t="e">
        <f>VLOOKUP(B14748,segédtábla!$A$1:$C$156,2,FALSE)</f>
        <v>#N/A</v>
      </c>
      <c r="D14748" s="5"/>
      <c r="E14748" s="332" t="e">
        <f>VLOOKUP(C14748,'Havi KM'!A:S,4,FALSE)</f>
        <v>#N/A</v>
      </c>
      <c r="F14748" s="163"/>
    </row>
    <row r="14749" spans="1:6" ht="15" customHeight="1">
      <c r="A14749" s="19" t="e">
        <f>VLOOKUP(B14749,segédtábla!$A$1:$C$156,3,FALSE)</f>
        <v>#N/A</v>
      </c>
      <c r="B14749" s="11"/>
      <c r="C14749" s="13" t="e">
        <f>VLOOKUP(B14749,segédtábla!$A$1:$C$156,2,FALSE)</f>
        <v>#N/A</v>
      </c>
      <c r="D14749" s="5"/>
      <c r="E14749" s="332" t="e">
        <f>VLOOKUP(C14749,'Havi KM'!A:S,4,FALSE)</f>
        <v>#N/A</v>
      </c>
      <c r="F14749" s="231"/>
    </row>
    <row r="14750" spans="1:6" ht="15" customHeight="1">
      <c r="A14750" s="19" t="e">
        <f>VLOOKUP(B14750,segédtábla!$A$1:$C$156,3,FALSE)</f>
        <v>#N/A</v>
      </c>
      <c r="B14750" s="21"/>
      <c r="C14750" s="13" t="e">
        <f>VLOOKUP(B14750,segédtábla!$A$1:$C$156,2,FALSE)</f>
        <v>#N/A</v>
      </c>
      <c r="D14750" s="5"/>
      <c r="E14750" s="332" t="e">
        <f>VLOOKUP(C14750,'Havi KM'!A:S,4,FALSE)</f>
        <v>#N/A</v>
      </c>
      <c r="F14750" s="163"/>
    </row>
    <row r="14751" spans="1:6" ht="15" customHeight="1">
      <c r="A14751" s="19" t="e">
        <f>VLOOKUP(B14751,segédtábla!$A$1:$C$156,3,FALSE)</f>
        <v>#N/A</v>
      </c>
      <c r="B14751" s="11"/>
      <c r="C14751" s="13" t="e">
        <f>VLOOKUP(B14751,segédtábla!$A$1:$C$156,2,FALSE)</f>
        <v>#N/A</v>
      </c>
      <c r="D14751" s="5"/>
      <c r="E14751" s="332" t="e">
        <f>VLOOKUP(C14751,'Havi KM'!A:S,4,FALSE)</f>
        <v>#N/A</v>
      </c>
      <c r="F14751" s="163"/>
    </row>
    <row r="14752" spans="1:6" ht="15" customHeight="1">
      <c r="A14752" s="19" t="e">
        <f>VLOOKUP(B14752,segédtábla!$A$1:$C$156,3,FALSE)</f>
        <v>#N/A</v>
      </c>
      <c r="B14752" s="11"/>
      <c r="C14752" s="13" t="e">
        <f>VLOOKUP(B14752,segédtábla!$A$1:$C$156,2,FALSE)</f>
        <v>#N/A</v>
      </c>
      <c r="D14752" s="5"/>
      <c r="E14752" s="332" t="e">
        <f>VLOOKUP(C14752,'Havi KM'!A:S,4,FALSE)</f>
        <v>#N/A</v>
      </c>
      <c r="F14752" s="163"/>
    </row>
    <row r="14753" spans="1:6" ht="15" customHeight="1">
      <c r="A14753" s="19" t="e">
        <f>VLOOKUP(B14753,segédtábla!$A$1:$C$156,3,FALSE)</f>
        <v>#N/A</v>
      </c>
      <c r="B14753" s="11"/>
      <c r="C14753" s="13" t="e">
        <f>VLOOKUP(B14753,segédtábla!$A$1:$C$156,2,FALSE)</f>
        <v>#N/A</v>
      </c>
      <c r="D14753" s="5"/>
      <c r="E14753" s="332" t="e">
        <f>VLOOKUP(C14753,'Havi KM'!A:S,4,FALSE)</f>
        <v>#N/A</v>
      </c>
      <c r="F14753" s="163"/>
    </row>
    <row r="14754" spans="1:6" ht="15" customHeight="1">
      <c r="A14754" s="19" t="e">
        <f>VLOOKUP(B14754,segédtábla!$A$1:$C$156,3,FALSE)</f>
        <v>#N/A</v>
      </c>
      <c r="B14754" s="11"/>
      <c r="C14754" s="13" t="e">
        <f>VLOOKUP(B14754,segédtábla!$A$1:$C$156,2,FALSE)</f>
        <v>#N/A</v>
      </c>
      <c r="D14754" s="5"/>
      <c r="E14754" s="332" t="e">
        <f>VLOOKUP(C14754,'Havi KM'!A:S,4,FALSE)</f>
        <v>#N/A</v>
      </c>
      <c r="F14754" s="163"/>
    </row>
    <row r="14755" spans="1:6" ht="15" customHeight="1">
      <c r="A14755" s="19" t="e">
        <f>VLOOKUP(B14755,segédtábla!$A$1:$C$156,3,FALSE)</f>
        <v>#N/A</v>
      </c>
      <c r="B14755" s="11"/>
      <c r="C14755" s="13" t="e">
        <f>VLOOKUP(B14755,segédtábla!$A$1:$C$156,2,FALSE)</f>
        <v>#N/A</v>
      </c>
      <c r="D14755" s="5"/>
      <c r="E14755" s="332" t="e">
        <f>VLOOKUP(C14755,'Havi KM'!A:S,4,FALSE)</f>
        <v>#N/A</v>
      </c>
      <c r="F14755" s="163"/>
    </row>
    <row r="14756" spans="1:6" ht="15" customHeight="1">
      <c r="A14756" s="19" t="e">
        <f>VLOOKUP(B14756,segédtábla!$A$1:$C$156,3,FALSE)</f>
        <v>#N/A</v>
      </c>
      <c r="B14756" s="21"/>
      <c r="C14756" s="13" t="e">
        <f>VLOOKUP(B14756,segédtábla!$A$1:$C$156,2,FALSE)</f>
        <v>#N/A</v>
      </c>
      <c r="D14756" s="5"/>
      <c r="E14756" s="332" t="e">
        <f>VLOOKUP(C14756,'Havi KM'!A:S,4,FALSE)</f>
        <v>#N/A</v>
      </c>
      <c r="F14756" s="163"/>
    </row>
    <row r="14757" spans="1:6" ht="15" customHeight="1">
      <c r="A14757" s="19" t="e">
        <f>VLOOKUP(B14757,segédtábla!$A$1:$C$156,3,FALSE)</f>
        <v>#N/A</v>
      </c>
      <c r="B14757" s="11"/>
      <c r="C14757" s="13" t="e">
        <f>VLOOKUP(B14757,segédtábla!$A$1:$C$156,2,FALSE)</f>
        <v>#N/A</v>
      </c>
      <c r="D14757" s="5"/>
      <c r="E14757" s="332" t="e">
        <f>VLOOKUP(C14757,'Havi KM'!A:S,4,FALSE)</f>
        <v>#N/A</v>
      </c>
      <c r="F14757" s="163"/>
    </row>
    <row r="14758" spans="1:6" ht="15" customHeight="1">
      <c r="A14758" s="19" t="e">
        <f>VLOOKUP(B14758,segédtábla!$A$1:$C$156,3,FALSE)</f>
        <v>#N/A</v>
      </c>
      <c r="B14758" s="11"/>
      <c r="C14758" s="13" t="e">
        <f>VLOOKUP(B14758,segédtábla!$A$1:$C$156,2,FALSE)</f>
        <v>#N/A</v>
      </c>
      <c r="D14758" s="5"/>
      <c r="E14758" s="332" t="e">
        <f>VLOOKUP(C14758,'Havi KM'!A:S,4,FALSE)</f>
        <v>#N/A</v>
      </c>
      <c r="F14758" s="163"/>
    </row>
    <row r="14759" spans="1:6" ht="15" customHeight="1">
      <c r="A14759" s="19" t="e">
        <f>VLOOKUP(B14759,segédtábla!$A$1:$C$156,3,FALSE)</f>
        <v>#N/A</v>
      </c>
      <c r="B14759" s="11"/>
      <c r="C14759" s="13" t="e">
        <f>VLOOKUP(B14759,segédtábla!$A$1:$C$156,2,FALSE)</f>
        <v>#N/A</v>
      </c>
      <c r="D14759" s="5"/>
      <c r="E14759" s="332" t="e">
        <f>VLOOKUP(C14759,'Havi KM'!A:S,4,FALSE)</f>
        <v>#N/A</v>
      </c>
      <c r="F14759" s="163"/>
    </row>
    <row r="14760" spans="1:6" ht="15" customHeight="1">
      <c r="A14760" s="19" t="e">
        <f>VLOOKUP(B14760,segédtábla!$A$1:$C$156,3,FALSE)</f>
        <v>#N/A</v>
      </c>
      <c r="B14760" s="11"/>
      <c r="C14760" s="13" t="e">
        <f>VLOOKUP(B14760,segédtábla!$A$1:$C$156,2,FALSE)</f>
        <v>#N/A</v>
      </c>
      <c r="D14760" s="5"/>
      <c r="E14760" s="332" t="e">
        <f>VLOOKUP(C14760,'Havi KM'!A:S,4,FALSE)</f>
        <v>#N/A</v>
      </c>
      <c r="F14760" s="163"/>
    </row>
    <row r="14762" spans="1:6" ht="15" customHeight="1">
      <c r="A14762" s="10"/>
      <c r="B14762" s="16"/>
      <c r="C14762" s="263">
        <v>46130</v>
      </c>
      <c r="D14762" s="237" t="str">
        <f>TEXT(C14762,"dddd")</f>
        <v>Saturday</v>
      </c>
      <c r="E14762" s="330"/>
      <c r="F14762" s="227">
        <f>+COUNTA(B14765:B14773)</f>
        <v>0</v>
      </c>
    </row>
    <row r="14763" spans="1:6" ht="15" customHeight="1">
      <c r="C14763" s="355"/>
    </row>
    <row r="14764" spans="1:6" ht="15" customHeight="1">
      <c r="A14764" s="7" t="s">
        <v>1136</v>
      </c>
      <c r="B14764" s="8" t="s">
        <v>1137</v>
      </c>
      <c r="C14764" s="9" t="s">
        <v>1138</v>
      </c>
      <c r="D14764" s="9" t="s">
        <v>1139</v>
      </c>
      <c r="E14764" s="331" t="s">
        <v>1140</v>
      </c>
      <c r="F14764" s="9" t="s">
        <v>1141</v>
      </c>
    </row>
    <row r="14765" spans="1:6" ht="15" customHeight="1">
      <c r="A14765" s="19" t="e">
        <f>VLOOKUP(B14765,segédtábla!$A$1:$C$156,3,FALSE)</f>
        <v>#N/A</v>
      </c>
      <c r="B14765" s="11"/>
      <c r="C14765" s="13" t="e">
        <f>VLOOKUP(B14765,segédtábla!$A$1:$C$156,2,FALSE)</f>
        <v>#N/A</v>
      </c>
      <c r="D14765" s="5"/>
      <c r="E14765" s="332" t="e">
        <f>VLOOKUP(C14765,'Havi KM'!A:S,4,FALSE)</f>
        <v>#N/A</v>
      </c>
      <c r="F14765" s="163"/>
    </row>
    <row r="14766" spans="1:6" ht="15" customHeight="1">
      <c r="A14766" s="19" t="e">
        <f>VLOOKUP(B14766,segédtábla!$A$1:$C$156,3,FALSE)</f>
        <v>#N/A</v>
      </c>
      <c r="B14766" s="11"/>
      <c r="C14766" s="13" t="e">
        <f>VLOOKUP(B14766,segédtábla!$A$1:$C$156,2,FALSE)</f>
        <v>#N/A</v>
      </c>
      <c r="D14766" s="5"/>
      <c r="E14766" s="332" t="e">
        <f>VLOOKUP(C14766,'Havi KM'!A:S,4,FALSE)</f>
        <v>#N/A</v>
      </c>
      <c r="F14766" s="163"/>
    </row>
    <row r="14767" spans="1:6" ht="15" customHeight="1">
      <c r="A14767" s="19" t="e">
        <f>VLOOKUP(B14767,segédtábla!$A$1:$C$156,3,FALSE)</f>
        <v>#N/A</v>
      </c>
      <c r="B14767" s="11"/>
      <c r="C14767" s="13" t="e">
        <f>VLOOKUP(B14767,segédtábla!$A$1:$C$156,2,FALSE)</f>
        <v>#N/A</v>
      </c>
      <c r="D14767" s="5"/>
      <c r="E14767" s="332" t="e">
        <f>VLOOKUP(C14767,'Havi KM'!A:S,4,FALSE)</f>
        <v>#N/A</v>
      </c>
      <c r="F14767" s="163"/>
    </row>
    <row r="14768" spans="1:6" ht="15" customHeight="1">
      <c r="A14768" s="19" t="e">
        <f>VLOOKUP(B14768,segédtábla!$A$1:$C$156,3,FALSE)</f>
        <v>#N/A</v>
      </c>
      <c r="B14768" s="11"/>
      <c r="C14768" s="13" t="e">
        <f>VLOOKUP(B14768,segédtábla!$A$1:$C$156,2,FALSE)</f>
        <v>#N/A</v>
      </c>
      <c r="D14768" s="5"/>
      <c r="E14768" s="332" t="e">
        <f>VLOOKUP(C14768,'Havi KM'!A:S,4,FALSE)</f>
        <v>#N/A</v>
      </c>
      <c r="F14768" s="163"/>
    </row>
    <row r="14769" spans="1:6" ht="15" customHeight="1">
      <c r="A14769" s="19" t="e">
        <f>VLOOKUP(B14769,segédtábla!$A$1:$C$156,3,FALSE)</f>
        <v>#N/A</v>
      </c>
      <c r="B14769" s="11"/>
      <c r="C14769" s="13" t="e">
        <f>VLOOKUP(B14769,segédtábla!$A$1:$C$156,2,FALSE)</f>
        <v>#N/A</v>
      </c>
      <c r="D14769" s="5"/>
      <c r="E14769" s="332" t="e">
        <f>VLOOKUP(C14769,'Havi KM'!A:S,4,FALSE)</f>
        <v>#N/A</v>
      </c>
      <c r="F14769" s="163"/>
    </row>
    <row r="14770" spans="1:6" ht="15" customHeight="1">
      <c r="A14770" s="19" t="e">
        <f>VLOOKUP(B14770,segédtábla!$A$1:$C$156,3,FALSE)</f>
        <v>#N/A</v>
      </c>
      <c r="B14770" s="11"/>
      <c r="C14770" s="13" t="e">
        <f>VLOOKUP(B14770,segédtábla!$A$1:$C$156,2,FALSE)</f>
        <v>#N/A</v>
      </c>
      <c r="D14770" s="5"/>
      <c r="E14770" s="332" t="e">
        <f>VLOOKUP(C14770,'Havi KM'!A:S,4,FALSE)</f>
        <v>#N/A</v>
      </c>
      <c r="F14770" s="163"/>
    </row>
    <row r="14771" spans="1:6" ht="15" customHeight="1">
      <c r="A14771" s="19" t="e">
        <f>VLOOKUP(B14771,segédtábla!$A$1:$C$156,3,FALSE)</f>
        <v>#N/A</v>
      </c>
      <c r="B14771" s="11"/>
      <c r="C14771" s="13" t="e">
        <f>VLOOKUP(B14771,segédtábla!$A$1:$C$156,2,FALSE)</f>
        <v>#N/A</v>
      </c>
      <c r="D14771" s="5"/>
      <c r="E14771" s="332" t="e">
        <f>VLOOKUP(C14771,'Havi KM'!A:S,4,FALSE)</f>
        <v>#N/A</v>
      </c>
      <c r="F14771" s="163"/>
    </row>
    <row r="14772" spans="1:6" ht="15" customHeight="1">
      <c r="A14772" s="19" t="e">
        <f>VLOOKUP(B14772,segédtábla!$A$1:$C$156,3,FALSE)</f>
        <v>#N/A</v>
      </c>
      <c r="B14772" s="21"/>
      <c r="C14772" s="13" t="e">
        <f>VLOOKUP(B14772,segédtábla!$A$1:$C$156,2,FALSE)</f>
        <v>#N/A</v>
      </c>
      <c r="D14772" s="5"/>
      <c r="E14772" s="332" t="e">
        <f>VLOOKUP(C14772,'Havi KM'!A:S,4,FALSE)</f>
        <v>#N/A</v>
      </c>
      <c r="F14772" s="163"/>
    </row>
    <row r="14773" spans="1:6" ht="15" customHeight="1">
      <c r="A14773" s="19" t="e">
        <f>VLOOKUP(B14773,segédtábla!$A$1:$C$156,3,FALSE)</f>
        <v>#N/A</v>
      </c>
      <c r="B14773" s="21"/>
      <c r="C14773" s="13" t="e">
        <f>VLOOKUP(B14773,segédtábla!$A$1:$C$156,2,FALSE)</f>
        <v>#N/A</v>
      </c>
      <c r="D14773" s="5"/>
      <c r="E14773" s="332" t="e">
        <f>VLOOKUP(C14773,'Havi KM'!A:S,4,FALSE)</f>
        <v>#N/A</v>
      </c>
      <c r="F14773" s="163"/>
    </row>
    <row r="14774" spans="1:6" ht="15" customHeight="1">
      <c r="A14774" s="19" t="e">
        <f>VLOOKUP(B14774,segédtábla!$A$1:$C$156,3,FALSE)</f>
        <v>#N/A</v>
      </c>
      <c r="B14774" s="11"/>
      <c r="C14774" s="13" t="e">
        <f>VLOOKUP(B14774,segédtábla!$A$1:$C$156,2,FALSE)</f>
        <v>#N/A</v>
      </c>
      <c r="D14774" s="5"/>
      <c r="E14774" s="332" t="e">
        <f>VLOOKUP(C14774,'Havi KM'!A:S,4,FALSE)</f>
        <v>#N/A</v>
      </c>
      <c r="F14774" s="231"/>
    </row>
    <row r="14775" spans="1:6" ht="15" customHeight="1">
      <c r="A14775" s="19" t="e">
        <f>VLOOKUP(B14775,segédtábla!$A$1:$C$156,3,FALSE)</f>
        <v>#N/A</v>
      </c>
      <c r="B14775" s="21"/>
      <c r="C14775" s="13" t="e">
        <f>VLOOKUP(B14775,segédtábla!$A$1:$C$156,2,FALSE)</f>
        <v>#N/A</v>
      </c>
      <c r="D14775" s="5"/>
      <c r="E14775" s="332" t="e">
        <f>VLOOKUP(C14775,'Havi KM'!A:S,4,FALSE)</f>
        <v>#N/A</v>
      </c>
      <c r="F14775" s="163"/>
    </row>
    <row r="14776" spans="1:6" ht="15" customHeight="1">
      <c r="A14776" s="19" t="e">
        <f>VLOOKUP(B14776,segédtábla!$A$1:$C$156,3,FALSE)</f>
        <v>#N/A</v>
      </c>
      <c r="B14776" s="11"/>
      <c r="C14776" s="13" t="e">
        <f>VLOOKUP(B14776,segédtábla!$A$1:$C$156,2,FALSE)</f>
        <v>#N/A</v>
      </c>
      <c r="D14776" s="5"/>
      <c r="E14776" s="332" t="e">
        <f>VLOOKUP(C14776,'Havi KM'!A:S,4,FALSE)</f>
        <v>#N/A</v>
      </c>
      <c r="F14776" s="163"/>
    </row>
    <row r="14777" spans="1:6" ht="15" customHeight="1">
      <c r="A14777" s="19" t="e">
        <f>VLOOKUP(B14777,segédtábla!$A$1:$C$156,3,FALSE)</f>
        <v>#N/A</v>
      </c>
      <c r="B14777" s="11"/>
      <c r="C14777" s="13" t="e">
        <f>VLOOKUP(B14777,segédtábla!$A$1:$C$156,2,FALSE)</f>
        <v>#N/A</v>
      </c>
      <c r="D14777" s="5"/>
      <c r="E14777" s="332" t="e">
        <f>VLOOKUP(C14777,'Havi KM'!A:S,4,FALSE)</f>
        <v>#N/A</v>
      </c>
      <c r="F14777" s="163"/>
    </row>
    <row r="14778" spans="1:6" ht="15" customHeight="1">
      <c r="A14778" s="19" t="e">
        <f>VLOOKUP(B14778,segédtábla!$A$1:$C$156,3,FALSE)</f>
        <v>#N/A</v>
      </c>
      <c r="B14778" s="11"/>
      <c r="C14778" s="13" t="e">
        <f>VLOOKUP(B14778,segédtábla!$A$1:$C$156,2,FALSE)</f>
        <v>#N/A</v>
      </c>
      <c r="D14778" s="5"/>
      <c r="E14778" s="332" t="e">
        <f>VLOOKUP(C14778,'Havi KM'!A:S,4,FALSE)</f>
        <v>#N/A</v>
      </c>
      <c r="F14778" s="163"/>
    </row>
    <row r="14779" spans="1:6" ht="15" customHeight="1">
      <c r="A14779" s="19" t="e">
        <f>VLOOKUP(B14779,segédtábla!$A$1:$C$156,3,FALSE)</f>
        <v>#N/A</v>
      </c>
      <c r="B14779" s="11"/>
      <c r="C14779" s="13" t="e">
        <f>VLOOKUP(B14779,segédtábla!$A$1:$C$156,2,FALSE)</f>
        <v>#N/A</v>
      </c>
      <c r="D14779" s="5"/>
      <c r="E14779" s="332" t="e">
        <f>VLOOKUP(C14779,'Havi KM'!A:S,4,FALSE)</f>
        <v>#N/A</v>
      </c>
      <c r="F14779" s="163"/>
    </row>
    <row r="14780" spans="1:6" ht="15" customHeight="1">
      <c r="A14780" s="19" t="e">
        <f>VLOOKUP(B14780,segédtábla!$A$1:$C$156,3,FALSE)</f>
        <v>#N/A</v>
      </c>
      <c r="B14780" s="11"/>
      <c r="C14780" s="13" t="e">
        <f>VLOOKUP(B14780,segédtábla!$A$1:$C$156,2,FALSE)</f>
        <v>#N/A</v>
      </c>
      <c r="D14780" s="5"/>
      <c r="E14780" s="332" t="e">
        <f>VLOOKUP(C14780,'Havi KM'!A:S,4,FALSE)</f>
        <v>#N/A</v>
      </c>
      <c r="F14780" s="163"/>
    </row>
    <row r="14781" spans="1:6" ht="15" customHeight="1">
      <c r="A14781" s="19" t="e">
        <f>VLOOKUP(B14781,segédtábla!$A$1:$C$156,3,FALSE)</f>
        <v>#N/A</v>
      </c>
      <c r="B14781" s="21"/>
      <c r="C14781" s="13" t="e">
        <f>VLOOKUP(B14781,segédtábla!$A$1:$C$156,2,FALSE)</f>
        <v>#N/A</v>
      </c>
      <c r="D14781" s="5"/>
      <c r="E14781" s="332" t="e">
        <f>VLOOKUP(C14781,'Havi KM'!A:S,4,FALSE)</f>
        <v>#N/A</v>
      </c>
      <c r="F14781" s="163"/>
    </row>
    <row r="14782" spans="1:6" ht="15" customHeight="1">
      <c r="A14782" s="19" t="e">
        <f>VLOOKUP(B14782,segédtábla!$A$1:$C$156,3,FALSE)</f>
        <v>#N/A</v>
      </c>
      <c r="B14782" s="11"/>
      <c r="C14782" s="13" t="e">
        <f>VLOOKUP(B14782,segédtábla!$A$1:$C$156,2,FALSE)</f>
        <v>#N/A</v>
      </c>
      <c r="D14782" s="5"/>
      <c r="E14782" s="332" t="e">
        <f>VLOOKUP(C14782,'Havi KM'!A:S,4,FALSE)</f>
        <v>#N/A</v>
      </c>
      <c r="F14782" s="231"/>
    </row>
    <row r="14783" spans="1:6" ht="15" customHeight="1">
      <c r="A14783" s="19" t="e">
        <f>VLOOKUP(B14783,segédtábla!$A$1:$C$156,3,FALSE)</f>
        <v>#N/A</v>
      </c>
      <c r="B14783" s="21"/>
      <c r="C14783" s="13" t="e">
        <f>VLOOKUP(B14783,segédtábla!$A$1:$C$156,2,FALSE)</f>
        <v>#N/A</v>
      </c>
      <c r="D14783" s="5"/>
      <c r="E14783" s="332" t="e">
        <f>VLOOKUP(C14783,'Havi KM'!A:S,4,FALSE)</f>
        <v>#N/A</v>
      </c>
      <c r="F14783" s="163"/>
    </row>
    <row r="14784" spans="1:6" ht="15" customHeight="1">
      <c r="A14784" s="19" t="e">
        <f>VLOOKUP(B14784,segédtábla!$A$1:$C$156,3,FALSE)</f>
        <v>#N/A</v>
      </c>
      <c r="B14784" s="11"/>
      <c r="C14784" s="13" t="e">
        <f>VLOOKUP(B14784,segédtábla!$A$1:$C$156,2,FALSE)</f>
        <v>#N/A</v>
      </c>
      <c r="D14784" s="5"/>
      <c r="E14784" s="332" t="e">
        <f>VLOOKUP(C14784,'Havi KM'!A:S,4,FALSE)</f>
        <v>#N/A</v>
      </c>
      <c r="F14784" s="163"/>
    </row>
    <row r="14785" spans="1:6" ht="15" customHeight="1">
      <c r="A14785" s="19" t="e">
        <f>VLOOKUP(B14785,segédtábla!$A$1:$C$156,3,FALSE)</f>
        <v>#N/A</v>
      </c>
      <c r="B14785" s="11"/>
      <c r="C14785" s="13" t="e">
        <f>VLOOKUP(B14785,segédtábla!$A$1:$C$156,2,FALSE)</f>
        <v>#N/A</v>
      </c>
      <c r="D14785" s="5"/>
      <c r="E14785" s="332" t="e">
        <f>VLOOKUP(C14785,'Havi KM'!A:S,4,FALSE)</f>
        <v>#N/A</v>
      </c>
      <c r="F14785" s="163"/>
    </row>
    <row r="14786" spans="1:6" ht="15" customHeight="1">
      <c r="A14786" s="19" t="e">
        <f>VLOOKUP(B14786,segédtábla!$A$1:$C$156,3,FALSE)</f>
        <v>#N/A</v>
      </c>
      <c r="B14786" s="11"/>
      <c r="C14786" s="13" t="e">
        <f>VLOOKUP(B14786,segédtábla!$A$1:$C$156,2,FALSE)</f>
        <v>#N/A</v>
      </c>
      <c r="D14786" s="5"/>
      <c r="E14786" s="332" t="e">
        <f>VLOOKUP(C14786,'Havi KM'!A:S,4,FALSE)</f>
        <v>#N/A</v>
      </c>
      <c r="F14786" s="163"/>
    </row>
    <row r="14787" spans="1:6" ht="15" customHeight="1">
      <c r="A14787" s="19" t="e">
        <f>VLOOKUP(B14787,segédtábla!$A$1:$C$156,3,FALSE)</f>
        <v>#N/A</v>
      </c>
      <c r="B14787" s="11"/>
      <c r="C14787" s="13" t="e">
        <f>VLOOKUP(B14787,segédtábla!$A$1:$C$156,2,FALSE)</f>
        <v>#N/A</v>
      </c>
      <c r="D14787" s="5"/>
      <c r="E14787" s="332" t="e">
        <f>VLOOKUP(C14787,'Havi KM'!A:S,4,FALSE)</f>
        <v>#N/A</v>
      </c>
      <c r="F14787" s="163"/>
    </row>
    <row r="14788" spans="1:6" ht="15" customHeight="1">
      <c r="A14788" s="19" t="e">
        <f>VLOOKUP(B14788,segédtábla!$A$1:$C$156,3,FALSE)</f>
        <v>#N/A</v>
      </c>
      <c r="B14788" s="11"/>
      <c r="C14788" s="13" t="e">
        <f>VLOOKUP(B14788,segédtábla!$A$1:$C$156,2,FALSE)</f>
        <v>#N/A</v>
      </c>
      <c r="D14788" s="5"/>
      <c r="E14788" s="332" t="e">
        <f>VLOOKUP(C14788,'Havi KM'!A:S,4,FALSE)</f>
        <v>#N/A</v>
      </c>
      <c r="F14788" s="163"/>
    </row>
    <row r="14789" spans="1:6" ht="15" customHeight="1">
      <c r="A14789" s="19" t="e">
        <f>VLOOKUP(B14789,segédtábla!$A$1:$C$156,3,FALSE)</f>
        <v>#N/A</v>
      </c>
      <c r="B14789" s="21"/>
      <c r="C14789" s="13" t="e">
        <f>VLOOKUP(B14789,segédtábla!$A$1:$C$156,2,FALSE)</f>
        <v>#N/A</v>
      </c>
      <c r="D14789" s="5"/>
      <c r="E14789" s="332" t="e">
        <f>VLOOKUP(C14789,'Havi KM'!A:S,4,FALSE)</f>
        <v>#N/A</v>
      </c>
      <c r="F14789" s="163"/>
    </row>
    <row r="14790" spans="1:6" ht="15" customHeight="1">
      <c r="A14790" s="19" t="e">
        <f>VLOOKUP(B14790,segédtábla!$A$1:$C$156,3,FALSE)</f>
        <v>#N/A</v>
      </c>
      <c r="B14790" s="11"/>
      <c r="C14790" s="13" t="e">
        <f>VLOOKUP(B14790,segédtábla!$A$1:$C$156,2,FALSE)</f>
        <v>#N/A</v>
      </c>
      <c r="D14790" s="5"/>
      <c r="E14790" s="332" t="e">
        <f>VLOOKUP(C14790,'Havi KM'!A:S,4,FALSE)</f>
        <v>#N/A</v>
      </c>
      <c r="F14790" s="163"/>
    </row>
    <row r="14791" spans="1:6" ht="15" customHeight="1">
      <c r="A14791" s="19" t="e">
        <f>VLOOKUP(B14791,segédtábla!$A$1:$C$156,3,FALSE)</f>
        <v>#N/A</v>
      </c>
      <c r="B14791" s="11"/>
      <c r="C14791" s="13" t="e">
        <f>VLOOKUP(B14791,segédtábla!$A$1:$C$156,2,FALSE)</f>
        <v>#N/A</v>
      </c>
      <c r="D14791" s="5"/>
      <c r="E14791" s="332" t="e">
        <f>VLOOKUP(C14791,'Havi KM'!A:S,4,FALSE)</f>
        <v>#N/A</v>
      </c>
      <c r="F14791" s="163"/>
    </row>
    <row r="14792" spans="1:6" ht="15" customHeight="1">
      <c r="A14792" s="19" t="e">
        <f>VLOOKUP(B14792,segédtábla!$A$1:$C$156,3,FALSE)</f>
        <v>#N/A</v>
      </c>
      <c r="B14792" s="11"/>
      <c r="C14792" s="13" t="e">
        <f>VLOOKUP(B14792,segédtábla!$A$1:$C$156,2,FALSE)</f>
        <v>#N/A</v>
      </c>
      <c r="D14792" s="5"/>
      <c r="E14792" s="332" t="e">
        <f>VLOOKUP(C14792,'Havi KM'!A:S,4,FALSE)</f>
        <v>#N/A</v>
      </c>
      <c r="F14792" s="163"/>
    </row>
    <row r="14793" spans="1:6" ht="15" customHeight="1">
      <c r="A14793" s="19" t="e">
        <f>VLOOKUP(B14793,segédtábla!$A$1:$C$156,3,FALSE)</f>
        <v>#N/A</v>
      </c>
      <c r="B14793" s="11"/>
      <c r="C14793" s="13" t="e">
        <f>VLOOKUP(B14793,segédtábla!$A$1:$C$156,2,FALSE)</f>
        <v>#N/A</v>
      </c>
      <c r="D14793" s="5"/>
      <c r="E14793" s="332" t="e">
        <f>VLOOKUP(C14793,'Havi KM'!A:S,4,FALSE)</f>
        <v>#N/A</v>
      </c>
      <c r="F14793" s="163"/>
    </row>
    <row r="14795" spans="1:6" ht="15" customHeight="1">
      <c r="A14795" s="10"/>
      <c r="B14795" s="16"/>
      <c r="C14795" s="263">
        <v>46131</v>
      </c>
      <c r="D14795" s="237" t="str">
        <f>TEXT(C14795,"dddd")</f>
        <v>Sunday</v>
      </c>
      <c r="E14795" s="330"/>
      <c r="F14795" s="227">
        <f>+COUNTA(B14798:B14806)</f>
        <v>0</v>
      </c>
    </row>
    <row r="14796" spans="1:6" ht="15" customHeight="1">
      <c r="C14796" s="355"/>
    </row>
    <row r="14797" spans="1:6" ht="15" customHeight="1">
      <c r="A14797" s="7" t="s">
        <v>1136</v>
      </c>
      <c r="B14797" s="8" t="s">
        <v>1137</v>
      </c>
      <c r="C14797" s="9" t="s">
        <v>1138</v>
      </c>
      <c r="D14797" s="9" t="s">
        <v>1139</v>
      </c>
      <c r="E14797" s="331" t="s">
        <v>1140</v>
      </c>
      <c r="F14797" s="9" t="s">
        <v>1141</v>
      </c>
    </row>
    <row r="14798" spans="1:6" ht="15" customHeight="1">
      <c r="A14798" s="19" t="e">
        <f>VLOOKUP(B14798,segédtábla!$A$1:$C$156,3,FALSE)</f>
        <v>#N/A</v>
      </c>
      <c r="B14798" s="11"/>
      <c r="C14798" s="13" t="e">
        <f>VLOOKUP(B14798,segédtábla!$A$1:$C$156,2,FALSE)</f>
        <v>#N/A</v>
      </c>
      <c r="D14798" s="5"/>
      <c r="E14798" s="332" t="e">
        <f>VLOOKUP(C14798,'Havi KM'!A:S,4,FALSE)</f>
        <v>#N/A</v>
      </c>
      <c r="F14798" s="163"/>
    </row>
    <row r="14799" spans="1:6" ht="15" customHeight="1">
      <c r="A14799" s="19" t="e">
        <f>VLOOKUP(B14799,segédtábla!$A$1:$C$156,3,FALSE)</f>
        <v>#N/A</v>
      </c>
      <c r="B14799" s="11"/>
      <c r="C14799" s="13" t="e">
        <f>VLOOKUP(B14799,segédtábla!$A$1:$C$156,2,FALSE)</f>
        <v>#N/A</v>
      </c>
      <c r="D14799" s="5"/>
      <c r="E14799" s="332" t="e">
        <f>VLOOKUP(C14799,'Havi KM'!A:S,4,FALSE)</f>
        <v>#N/A</v>
      </c>
      <c r="F14799" s="163"/>
    </row>
    <row r="14800" spans="1:6" ht="15" customHeight="1">
      <c r="A14800" s="19" t="e">
        <f>VLOOKUP(B14800,segédtábla!$A$1:$C$156,3,FALSE)</f>
        <v>#N/A</v>
      </c>
      <c r="B14800" s="11"/>
      <c r="C14800" s="13" t="e">
        <f>VLOOKUP(B14800,segédtábla!$A$1:$C$156,2,FALSE)</f>
        <v>#N/A</v>
      </c>
      <c r="D14800" s="5"/>
      <c r="E14800" s="332" t="e">
        <f>VLOOKUP(C14800,'Havi KM'!A:S,4,FALSE)</f>
        <v>#N/A</v>
      </c>
      <c r="F14800" s="163"/>
    </row>
    <row r="14801" spans="1:6" ht="15" customHeight="1">
      <c r="A14801" s="19" t="e">
        <f>VLOOKUP(B14801,segédtábla!$A$1:$C$156,3,FALSE)</f>
        <v>#N/A</v>
      </c>
      <c r="B14801" s="11"/>
      <c r="C14801" s="13" t="e">
        <f>VLOOKUP(B14801,segédtábla!$A$1:$C$156,2,FALSE)</f>
        <v>#N/A</v>
      </c>
      <c r="D14801" s="5"/>
      <c r="E14801" s="332" t="e">
        <f>VLOOKUP(C14801,'Havi KM'!A:S,4,FALSE)</f>
        <v>#N/A</v>
      </c>
      <c r="F14801" s="163"/>
    </row>
    <row r="14802" spans="1:6" ht="15" customHeight="1">
      <c r="A14802" s="19" t="e">
        <f>VLOOKUP(B14802,segédtábla!$A$1:$C$156,3,FALSE)</f>
        <v>#N/A</v>
      </c>
      <c r="B14802" s="11"/>
      <c r="C14802" s="13" t="e">
        <f>VLOOKUP(B14802,segédtábla!$A$1:$C$156,2,FALSE)</f>
        <v>#N/A</v>
      </c>
      <c r="D14802" s="5"/>
      <c r="E14802" s="332" t="e">
        <f>VLOOKUP(C14802,'Havi KM'!A:S,4,FALSE)</f>
        <v>#N/A</v>
      </c>
      <c r="F14802" s="163"/>
    </row>
    <row r="14803" spans="1:6" ht="15" customHeight="1">
      <c r="A14803" s="19" t="e">
        <f>VLOOKUP(B14803,segédtábla!$A$1:$C$156,3,FALSE)</f>
        <v>#N/A</v>
      </c>
      <c r="B14803" s="11"/>
      <c r="C14803" s="13" t="e">
        <f>VLOOKUP(B14803,segédtábla!$A$1:$C$156,2,FALSE)</f>
        <v>#N/A</v>
      </c>
      <c r="D14803" s="5"/>
      <c r="E14803" s="332" t="e">
        <f>VLOOKUP(C14803,'Havi KM'!A:S,4,FALSE)</f>
        <v>#N/A</v>
      </c>
      <c r="F14803" s="163"/>
    </row>
    <row r="14804" spans="1:6" ht="15" customHeight="1">
      <c r="A14804" s="19" t="e">
        <f>VLOOKUP(B14804,segédtábla!$A$1:$C$156,3,FALSE)</f>
        <v>#N/A</v>
      </c>
      <c r="B14804" s="11"/>
      <c r="C14804" s="13" t="e">
        <f>VLOOKUP(B14804,segédtábla!$A$1:$C$156,2,FALSE)</f>
        <v>#N/A</v>
      </c>
      <c r="D14804" s="5"/>
      <c r="E14804" s="332" t="e">
        <f>VLOOKUP(C14804,'Havi KM'!A:S,4,FALSE)</f>
        <v>#N/A</v>
      </c>
      <c r="F14804" s="163"/>
    </row>
    <row r="14805" spans="1:6" ht="15" customHeight="1">
      <c r="A14805" s="19" t="e">
        <f>VLOOKUP(B14805,segédtábla!$A$1:$C$156,3,FALSE)</f>
        <v>#N/A</v>
      </c>
      <c r="B14805" s="21"/>
      <c r="C14805" s="13" t="e">
        <f>VLOOKUP(B14805,segédtábla!$A$1:$C$156,2,FALSE)</f>
        <v>#N/A</v>
      </c>
      <c r="D14805" s="5"/>
      <c r="E14805" s="332" t="e">
        <f>VLOOKUP(C14805,'Havi KM'!A:S,4,FALSE)</f>
        <v>#N/A</v>
      </c>
      <c r="F14805" s="163"/>
    </row>
    <row r="14806" spans="1:6" ht="15" customHeight="1">
      <c r="A14806" s="19" t="e">
        <f>VLOOKUP(B14806,segédtábla!$A$1:$C$156,3,FALSE)</f>
        <v>#N/A</v>
      </c>
      <c r="B14806" s="21"/>
      <c r="C14806" s="13" t="e">
        <f>VLOOKUP(B14806,segédtábla!$A$1:$C$156,2,FALSE)</f>
        <v>#N/A</v>
      </c>
      <c r="D14806" s="5"/>
      <c r="E14806" s="332" t="e">
        <f>VLOOKUP(C14806,'Havi KM'!A:S,4,FALSE)</f>
        <v>#N/A</v>
      </c>
      <c r="F14806" s="163"/>
    </row>
    <row r="14807" spans="1:6" ht="15" customHeight="1">
      <c r="A14807" s="19" t="e">
        <f>VLOOKUP(B14807,segédtábla!$A$1:$C$156,3,FALSE)</f>
        <v>#N/A</v>
      </c>
      <c r="B14807" s="11"/>
      <c r="C14807" s="13" t="e">
        <f>VLOOKUP(B14807,segédtábla!$A$1:$C$156,2,FALSE)</f>
        <v>#N/A</v>
      </c>
      <c r="D14807" s="5"/>
      <c r="E14807" s="332" t="e">
        <f>VLOOKUP(C14807,'Havi KM'!A:S,4,FALSE)</f>
        <v>#N/A</v>
      </c>
      <c r="F14807" s="231"/>
    </row>
    <row r="14808" spans="1:6" ht="15" customHeight="1">
      <c r="A14808" s="19" t="e">
        <f>VLOOKUP(B14808,segédtábla!$A$1:$C$156,3,FALSE)</f>
        <v>#N/A</v>
      </c>
      <c r="B14808" s="21"/>
      <c r="C14808" s="13" t="e">
        <f>VLOOKUP(B14808,segédtábla!$A$1:$C$156,2,FALSE)</f>
        <v>#N/A</v>
      </c>
      <c r="D14808" s="5"/>
      <c r="E14808" s="332" t="e">
        <f>VLOOKUP(C14808,'Havi KM'!A:S,4,FALSE)</f>
        <v>#N/A</v>
      </c>
      <c r="F14808" s="163"/>
    </row>
    <row r="14809" spans="1:6" ht="15" customHeight="1">
      <c r="A14809" s="19" t="e">
        <f>VLOOKUP(B14809,segédtábla!$A$1:$C$156,3,FALSE)</f>
        <v>#N/A</v>
      </c>
      <c r="B14809" s="11"/>
      <c r="C14809" s="13" t="e">
        <f>VLOOKUP(B14809,segédtábla!$A$1:$C$156,2,FALSE)</f>
        <v>#N/A</v>
      </c>
      <c r="D14809" s="5"/>
      <c r="E14809" s="332" t="e">
        <f>VLOOKUP(C14809,'Havi KM'!A:S,4,FALSE)</f>
        <v>#N/A</v>
      </c>
      <c r="F14809" s="163"/>
    </row>
    <row r="14810" spans="1:6" ht="15" customHeight="1">
      <c r="A14810" s="19" t="e">
        <f>VLOOKUP(B14810,segédtábla!$A$1:$C$156,3,FALSE)</f>
        <v>#N/A</v>
      </c>
      <c r="B14810" s="11"/>
      <c r="C14810" s="13" t="e">
        <f>VLOOKUP(B14810,segédtábla!$A$1:$C$156,2,FALSE)</f>
        <v>#N/A</v>
      </c>
      <c r="D14810" s="5"/>
      <c r="E14810" s="332" t="e">
        <f>VLOOKUP(C14810,'Havi KM'!A:S,4,FALSE)</f>
        <v>#N/A</v>
      </c>
      <c r="F14810" s="163"/>
    </row>
    <row r="14811" spans="1:6" ht="15" customHeight="1">
      <c r="A14811" s="19" t="e">
        <f>VLOOKUP(B14811,segédtábla!$A$1:$C$156,3,FALSE)</f>
        <v>#N/A</v>
      </c>
      <c r="B14811" s="11"/>
      <c r="C14811" s="13" t="e">
        <f>VLOOKUP(B14811,segédtábla!$A$1:$C$156,2,FALSE)</f>
        <v>#N/A</v>
      </c>
      <c r="D14811" s="5"/>
      <c r="E14811" s="332" t="e">
        <f>VLOOKUP(C14811,'Havi KM'!A:S,4,FALSE)</f>
        <v>#N/A</v>
      </c>
      <c r="F14811" s="163"/>
    </row>
    <row r="14812" spans="1:6" ht="15" customHeight="1">
      <c r="A14812" s="19" t="e">
        <f>VLOOKUP(B14812,segédtábla!$A$1:$C$156,3,FALSE)</f>
        <v>#N/A</v>
      </c>
      <c r="B14812" s="11"/>
      <c r="C14812" s="13" t="e">
        <f>VLOOKUP(B14812,segédtábla!$A$1:$C$156,2,FALSE)</f>
        <v>#N/A</v>
      </c>
      <c r="D14812" s="5"/>
      <c r="E14812" s="332" t="e">
        <f>VLOOKUP(C14812,'Havi KM'!A:S,4,FALSE)</f>
        <v>#N/A</v>
      </c>
      <c r="F14812" s="163"/>
    </row>
    <row r="14813" spans="1:6" ht="15" customHeight="1">
      <c r="A14813" s="19" t="e">
        <f>VLOOKUP(B14813,segédtábla!$A$1:$C$156,3,FALSE)</f>
        <v>#N/A</v>
      </c>
      <c r="B14813" s="11"/>
      <c r="C14813" s="13" t="e">
        <f>VLOOKUP(B14813,segédtábla!$A$1:$C$156,2,FALSE)</f>
        <v>#N/A</v>
      </c>
      <c r="D14813" s="5"/>
      <c r="E14813" s="332" t="e">
        <f>VLOOKUP(C14813,'Havi KM'!A:S,4,FALSE)</f>
        <v>#N/A</v>
      </c>
      <c r="F14813" s="163"/>
    </row>
    <row r="14814" spans="1:6" ht="15" customHeight="1">
      <c r="A14814" s="19" t="e">
        <f>VLOOKUP(B14814,segédtábla!$A$1:$C$156,3,FALSE)</f>
        <v>#N/A</v>
      </c>
      <c r="B14814" s="21"/>
      <c r="C14814" s="13" t="e">
        <f>VLOOKUP(B14814,segédtábla!$A$1:$C$156,2,FALSE)</f>
        <v>#N/A</v>
      </c>
      <c r="D14814" s="5"/>
      <c r="E14814" s="332" t="e">
        <f>VLOOKUP(C14814,'Havi KM'!A:S,4,FALSE)</f>
        <v>#N/A</v>
      </c>
      <c r="F14814" s="163"/>
    </row>
    <row r="14815" spans="1:6" ht="15" customHeight="1">
      <c r="A14815" s="19" t="e">
        <f>VLOOKUP(B14815,segédtábla!$A$1:$C$156,3,FALSE)</f>
        <v>#N/A</v>
      </c>
      <c r="B14815" s="11"/>
      <c r="C14815" s="13" t="e">
        <f>VLOOKUP(B14815,segédtábla!$A$1:$C$156,2,FALSE)</f>
        <v>#N/A</v>
      </c>
      <c r="D14815" s="5"/>
      <c r="E14815" s="332" t="e">
        <f>VLOOKUP(C14815,'Havi KM'!A:S,4,FALSE)</f>
        <v>#N/A</v>
      </c>
      <c r="F14815" s="231"/>
    </row>
    <row r="14816" spans="1:6" ht="15" customHeight="1">
      <c r="A14816" s="19" t="e">
        <f>VLOOKUP(B14816,segédtábla!$A$1:$C$156,3,FALSE)</f>
        <v>#N/A</v>
      </c>
      <c r="B14816" s="21"/>
      <c r="C14816" s="13" t="e">
        <f>VLOOKUP(B14816,segédtábla!$A$1:$C$156,2,FALSE)</f>
        <v>#N/A</v>
      </c>
      <c r="D14816" s="5"/>
      <c r="E14816" s="332" t="e">
        <f>VLOOKUP(C14816,'Havi KM'!A:S,4,FALSE)</f>
        <v>#N/A</v>
      </c>
      <c r="F14816" s="163"/>
    </row>
    <row r="14817" spans="1:6" ht="15" customHeight="1">
      <c r="A14817" s="19" t="e">
        <f>VLOOKUP(B14817,segédtábla!$A$1:$C$156,3,FALSE)</f>
        <v>#N/A</v>
      </c>
      <c r="B14817" s="11"/>
      <c r="C14817" s="13" t="e">
        <f>VLOOKUP(B14817,segédtábla!$A$1:$C$156,2,FALSE)</f>
        <v>#N/A</v>
      </c>
      <c r="D14817" s="5"/>
      <c r="E14817" s="332" t="e">
        <f>VLOOKUP(C14817,'Havi KM'!A:S,4,FALSE)</f>
        <v>#N/A</v>
      </c>
      <c r="F14817" s="163"/>
    </row>
    <row r="14818" spans="1:6" ht="15" customHeight="1">
      <c r="A14818" s="19" t="e">
        <f>VLOOKUP(B14818,segédtábla!$A$1:$C$156,3,FALSE)</f>
        <v>#N/A</v>
      </c>
      <c r="B14818" s="11"/>
      <c r="C14818" s="13" t="e">
        <f>VLOOKUP(B14818,segédtábla!$A$1:$C$156,2,FALSE)</f>
        <v>#N/A</v>
      </c>
      <c r="D14818" s="5"/>
      <c r="E14818" s="332" t="e">
        <f>VLOOKUP(C14818,'Havi KM'!A:S,4,FALSE)</f>
        <v>#N/A</v>
      </c>
      <c r="F14818" s="163"/>
    </row>
    <row r="14819" spans="1:6" ht="15" customHeight="1">
      <c r="A14819" s="19" t="e">
        <f>VLOOKUP(B14819,segédtábla!$A$1:$C$156,3,FALSE)</f>
        <v>#N/A</v>
      </c>
      <c r="B14819" s="11"/>
      <c r="C14819" s="13" t="e">
        <f>VLOOKUP(B14819,segédtábla!$A$1:$C$156,2,FALSE)</f>
        <v>#N/A</v>
      </c>
      <c r="D14819" s="5"/>
      <c r="E14819" s="332" t="e">
        <f>VLOOKUP(C14819,'Havi KM'!A:S,4,FALSE)</f>
        <v>#N/A</v>
      </c>
      <c r="F14819" s="163"/>
    </row>
    <row r="14820" spans="1:6" ht="15" customHeight="1">
      <c r="A14820" s="19" t="e">
        <f>VLOOKUP(B14820,segédtábla!$A$1:$C$156,3,FALSE)</f>
        <v>#N/A</v>
      </c>
      <c r="B14820" s="11"/>
      <c r="C14820" s="13" t="e">
        <f>VLOOKUP(B14820,segédtábla!$A$1:$C$156,2,FALSE)</f>
        <v>#N/A</v>
      </c>
      <c r="D14820" s="5"/>
      <c r="E14820" s="332" t="e">
        <f>VLOOKUP(C14820,'Havi KM'!A:S,4,FALSE)</f>
        <v>#N/A</v>
      </c>
      <c r="F14820" s="163"/>
    </row>
    <row r="14821" spans="1:6" ht="15" customHeight="1">
      <c r="A14821" s="19" t="e">
        <f>VLOOKUP(B14821,segédtábla!$A$1:$C$156,3,FALSE)</f>
        <v>#N/A</v>
      </c>
      <c r="B14821" s="11"/>
      <c r="C14821" s="13" t="e">
        <f>VLOOKUP(B14821,segédtábla!$A$1:$C$156,2,FALSE)</f>
        <v>#N/A</v>
      </c>
      <c r="D14821" s="5"/>
      <c r="E14821" s="332" t="e">
        <f>VLOOKUP(C14821,'Havi KM'!A:S,4,FALSE)</f>
        <v>#N/A</v>
      </c>
      <c r="F14821" s="163"/>
    </row>
    <row r="14822" spans="1:6" ht="15" customHeight="1">
      <c r="A14822" s="19" t="e">
        <f>VLOOKUP(B14822,segédtábla!$A$1:$C$156,3,FALSE)</f>
        <v>#N/A</v>
      </c>
      <c r="B14822" s="21"/>
      <c r="C14822" s="13" t="e">
        <f>VLOOKUP(B14822,segédtábla!$A$1:$C$156,2,FALSE)</f>
        <v>#N/A</v>
      </c>
      <c r="D14822" s="5"/>
      <c r="E14822" s="332" t="e">
        <f>VLOOKUP(C14822,'Havi KM'!A:S,4,FALSE)</f>
        <v>#N/A</v>
      </c>
      <c r="F14822" s="163"/>
    </row>
    <row r="14823" spans="1:6" ht="15" customHeight="1">
      <c r="A14823" s="19" t="e">
        <f>VLOOKUP(B14823,segédtábla!$A$1:$C$156,3,FALSE)</f>
        <v>#N/A</v>
      </c>
      <c r="B14823" s="11"/>
      <c r="C14823" s="13" t="e">
        <f>VLOOKUP(B14823,segédtábla!$A$1:$C$156,2,FALSE)</f>
        <v>#N/A</v>
      </c>
      <c r="D14823" s="5"/>
      <c r="E14823" s="332" t="e">
        <f>VLOOKUP(C14823,'Havi KM'!A:S,4,FALSE)</f>
        <v>#N/A</v>
      </c>
      <c r="F14823" s="163"/>
    </row>
    <row r="14824" spans="1:6" ht="15" customHeight="1">
      <c r="A14824" s="19" t="e">
        <f>VLOOKUP(B14824,segédtábla!$A$1:$C$156,3,FALSE)</f>
        <v>#N/A</v>
      </c>
      <c r="B14824" s="11"/>
      <c r="C14824" s="13" t="e">
        <f>VLOOKUP(B14824,segédtábla!$A$1:$C$156,2,FALSE)</f>
        <v>#N/A</v>
      </c>
      <c r="D14824" s="5"/>
      <c r="E14824" s="332" t="e">
        <f>VLOOKUP(C14824,'Havi KM'!A:S,4,FALSE)</f>
        <v>#N/A</v>
      </c>
      <c r="F14824" s="163"/>
    </row>
    <row r="14825" spans="1:6" ht="15" customHeight="1">
      <c r="A14825" s="19" t="e">
        <f>VLOOKUP(B14825,segédtábla!$A$1:$C$156,3,FALSE)</f>
        <v>#N/A</v>
      </c>
      <c r="B14825" s="11"/>
      <c r="C14825" s="13" t="e">
        <f>VLOOKUP(B14825,segédtábla!$A$1:$C$156,2,FALSE)</f>
        <v>#N/A</v>
      </c>
      <c r="D14825" s="5"/>
      <c r="E14825" s="332" t="e">
        <f>VLOOKUP(C14825,'Havi KM'!A:S,4,FALSE)</f>
        <v>#N/A</v>
      </c>
      <c r="F14825" s="163"/>
    </row>
    <row r="14826" spans="1:6" ht="15" customHeight="1">
      <c r="A14826" s="19" t="e">
        <f>VLOOKUP(B14826,segédtábla!$A$1:$C$156,3,FALSE)</f>
        <v>#N/A</v>
      </c>
      <c r="B14826" s="11"/>
      <c r="C14826" s="13" t="e">
        <f>VLOOKUP(B14826,segédtábla!$A$1:$C$156,2,FALSE)</f>
        <v>#N/A</v>
      </c>
      <c r="D14826" s="5"/>
      <c r="E14826" s="332" t="e">
        <f>VLOOKUP(C14826,'Havi KM'!A:S,4,FALSE)</f>
        <v>#N/A</v>
      </c>
      <c r="F14826" s="163"/>
    </row>
    <row r="14828" spans="1:6" ht="15" customHeight="1">
      <c r="A14828" s="10"/>
      <c r="B14828" s="16"/>
      <c r="C14828" s="263">
        <v>46132</v>
      </c>
      <c r="D14828" s="237" t="str">
        <f>TEXT(C14828,"dddd")</f>
        <v>Monday</v>
      </c>
      <c r="E14828" s="330"/>
      <c r="F14828" s="227">
        <f>+COUNTA(B14831:B14839)</f>
        <v>0</v>
      </c>
    </row>
    <row r="14829" spans="1:6" ht="15" customHeight="1">
      <c r="C14829" s="355"/>
    </row>
    <row r="14830" spans="1:6" ht="15" customHeight="1">
      <c r="A14830" s="7" t="s">
        <v>1136</v>
      </c>
      <c r="B14830" s="8" t="s">
        <v>1137</v>
      </c>
      <c r="C14830" s="9" t="s">
        <v>1138</v>
      </c>
      <c r="D14830" s="9" t="s">
        <v>1139</v>
      </c>
      <c r="E14830" s="331" t="s">
        <v>1140</v>
      </c>
      <c r="F14830" s="9" t="s">
        <v>1141</v>
      </c>
    </row>
    <row r="14831" spans="1:6" ht="15" customHeight="1">
      <c r="A14831" s="19" t="e">
        <f>VLOOKUP(B14831,segédtábla!$A$1:$C$156,3,FALSE)</f>
        <v>#N/A</v>
      </c>
      <c r="B14831" s="11"/>
      <c r="C14831" s="13" t="e">
        <f>VLOOKUP(B14831,segédtábla!$A$1:$C$156,2,FALSE)</f>
        <v>#N/A</v>
      </c>
      <c r="D14831" s="5"/>
      <c r="E14831" s="332" t="e">
        <f>VLOOKUP(C14831,'Havi KM'!A:S,4,FALSE)</f>
        <v>#N/A</v>
      </c>
      <c r="F14831" s="163"/>
    </row>
    <row r="14832" spans="1:6" ht="15" customHeight="1">
      <c r="A14832" s="19" t="e">
        <f>VLOOKUP(B14832,segédtábla!$A$1:$C$156,3,FALSE)</f>
        <v>#N/A</v>
      </c>
      <c r="B14832" s="11"/>
      <c r="C14832" s="13" t="e">
        <f>VLOOKUP(B14832,segédtábla!$A$1:$C$156,2,FALSE)</f>
        <v>#N/A</v>
      </c>
      <c r="D14832" s="5"/>
      <c r="E14832" s="332" t="e">
        <f>VLOOKUP(C14832,'Havi KM'!A:S,4,FALSE)</f>
        <v>#N/A</v>
      </c>
      <c r="F14832" s="163"/>
    </row>
    <row r="14833" spans="1:6" ht="15" customHeight="1">
      <c r="A14833" s="19" t="e">
        <f>VLOOKUP(B14833,segédtábla!$A$1:$C$156,3,FALSE)</f>
        <v>#N/A</v>
      </c>
      <c r="B14833" s="11"/>
      <c r="C14833" s="13" t="e">
        <f>VLOOKUP(B14833,segédtábla!$A$1:$C$156,2,FALSE)</f>
        <v>#N/A</v>
      </c>
      <c r="D14833" s="5"/>
      <c r="E14833" s="332" t="e">
        <f>VLOOKUP(C14833,'Havi KM'!A:S,4,FALSE)</f>
        <v>#N/A</v>
      </c>
      <c r="F14833" s="163"/>
    </row>
    <row r="14834" spans="1:6" ht="15" customHeight="1">
      <c r="A14834" s="19" t="e">
        <f>VLOOKUP(B14834,segédtábla!$A$1:$C$156,3,FALSE)</f>
        <v>#N/A</v>
      </c>
      <c r="B14834" s="11"/>
      <c r="C14834" s="13" t="e">
        <f>VLOOKUP(B14834,segédtábla!$A$1:$C$156,2,FALSE)</f>
        <v>#N/A</v>
      </c>
      <c r="D14834" s="5"/>
      <c r="E14834" s="332" t="e">
        <f>VLOOKUP(C14834,'Havi KM'!A:S,4,FALSE)</f>
        <v>#N/A</v>
      </c>
      <c r="F14834" s="163"/>
    </row>
    <row r="14835" spans="1:6" ht="15" customHeight="1">
      <c r="A14835" s="19" t="e">
        <f>VLOOKUP(B14835,segédtábla!$A$1:$C$156,3,FALSE)</f>
        <v>#N/A</v>
      </c>
      <c r="B14835" s="11"/>
      <c r="C14835" s="13" t="e">
        <f>VLOOKUP(B14835,segédtábla!$A$1:$C$156,2,FALSE)</f>
        <v>#N/A</v>
      </c>
      <c r="D14835" s="5"/>
      <c r="E14835" s="332" t="e">
        <f>VLOOKUP(C14835,'Havi KM'!A:S,4,FALSE)</f>
        <v>#N/A</v>
      </c>
      <c r="F14835" s="163"/>
    </row>
    <row r="14836" spans="1:6" ht="15" customHeight="1">
      <c r="A14836" s="19" t="e">
        <f>VLOOKUP(B14836,segédtábla!$A$1:$C$156,3,FALSE)</f>
        <v>#N/A</v>
      </c>
      <c r="B14836" s="11"/>
      <c r="C14836" s="13" t="e">
        <f>VLOOKUP(B14836,segédtábla!$A$1:$C$156,2,FALSE)</f>
        <v>#N/A</v>
      </c>
      <c r="D14836" s="5"/>
      <c r="E14836" s="332" t="e">
        <f>VLOOKUP(C14836,'Havi KM'!A:S,4,FALSE)</f>
        <v>#N/A</v>
      </c>
      <c r="F14836" s="163"/>
    </row>
    <row r="14837" spans="1:6" ht="15" customHeight="1">
      <c r="A14837" s="19" t="e">
        <f>VLOOKUP(B14837,segédtábla!$A$1:$C$156,3,FALSE)</f>
        <v>#N/A</v>
      </c>
      <c r="B14837" s="11"/>
      <c r="C14837" s="13" t="e">
        <f>VLOOKUP(B14837,segédtábla!$A$1:$C$156,2,FALSE)</f>
        <v>#N/A</v>
      </c>
      <c r="D14837" s="5"/>
      <c r="E14837" s="332" t="e">
        <f>VLOOKUP(C14837,'Havi KM'!A:S,4,FALSE)</f>
        <v>#N/A</v>
      </c>
      <c r="F14837" s="163"/>
    </row>
    <row r="14838" spans="1:6" ht="15" customHeight="1">
      <c r="A14838" s="19" t="e">
        <f>VLOOKUP(B14838,segédtábla!$A$1:$C$156,3,FALSE)</f>
        <v>#N/A</v>
      </c>
      <c r="B14838" s="21"/>
      <c r="C14838" s="13" t="e">
        <f>VLOOKUP(B14838,segédtábla!$A$1:$C$156,2,FALSE)</f>
        <v>#N/A</v>
      </c>
      <c r="D14838" s="5"/>
      <c r="E14838" s="332" t="e">
        <f>VLOOKUP(C14838,'Havi KM'!A:S,4,FALSE)</f>
        <v>#N/A</v>
      </c>
      <c r="F14838" s="163"/>
    </row>
    <row r="14839" spans="1:6" ht="15" customHeight="1">
      <c r="A14839" s="19" t="e">
        <f>VLOOKUP(B14839,segédtábla!$A$1:$C$156,3,FALSE)</f>
        <v>#N/A</v>
      </c>
      <c r="B14839" s="21"/>
      <c r="C14839" s="13" t="e">
        <f>VLOOKUP(B14839,segédtábla!$A$1:$C$156,2,FALSE)</f>
        <v>#N/A</v>
      </c>
      <c r="D14839" s="5"/>
      <c r="E14839" s="332" t="e">
        <f>VLOOKUP(C14839,'Havi KM'!A:S,4,FALSE)</f>
        <v>#N/A</v>
      </c>
      <c r="F14839" s="163"/>
    </row>
    <row r="14840" spans="1:6" ht="15" customHeight="1">
      <c r="A14840" s="19" t="e">
        <f>VLOOKUP(B14840,segédtábla!$A$1:$C$156,3,FALSE)</f>
        <v>#N/A</v>
      </c>
      <c r="B14840" s="11"/>
      <c r="C14840" s="13" t="e">
        <f>VLOOKUP(B14840,segédtábla!$A$1:$C$156,2,FALSE)</f>
        <v>#N/A</v>
      </c>
      <c r="D14840" s="5"/>
      <c r="E14840" s="332" t="e">
        <f>VLOOKUP(C14840,'Havi KM'!A:S,4,FALSE)</f>
        <v>#N/A</v>
      </c>
      <c r="F14840" s="231"/>
    </row>
    <row r="14841" spans="1:6" ht="15" customHeight="1">
      <c r="A14841" s="19" t="str">
        <f>VLOOKUP(B14841,segédtábla!$A$1:$C$156,3,FALSE)</f>
        <v>2/1.</v>
      </c>
      <c r="B14841" s="21" t="s">
        <v>5289</v>
      </c>
      <c r="C14841" s="13" t="str">
        <f>VLOOKUP(B14841,segédtábla!$A$1:$C$156,2,FALSE)</f>
        <v>Molárovits Zoltán Edvin</v>
      </c>
      <c r="D14841" s="5"/>
      <c r="E14841" s="332" t="str">
        <f>VLOOKUP(C14841,'Havi KM'!A:S,4,FALSE)</f>
        <v xml:space="preserve">     2 145,93 km</v>
      </c>
      <c r="F14841" s="163"/>
    </row>
    <row r="14842" spans="1:6" ht="15" customHeight="1">
      <c r="A14842" s="19" t="e">
        <f>VLOOKUP(B14842,segédtábla!$A$1:$C$156,3,FALSE)</f>
        <v>#N/A</v>
      </c>
      <c r="B14842" s="11"/>
      <c r="C14842" s="13" t="e">
        <f>VLOOKUP(B14842,segédtábla!$A$1:$C$156,2,FALSE)</f>
        <v>#N/A</v>
      </c>
      <c r="D14842" s="5"/>
      <c r="E14842" s="332" t="e">
        <f>VLOOKUP(C14842,'Havi KM'!A:S,4,FALSE)</f>
        <v>#N/A</v>
      </c>
      <c r="F14842" s="163"/>
    </row>
    <row r="14843" spans="1:6" ht="15" customHeight="1">
      <c r="A14843" s="19" t="e">
        <f>VLOOKUP(B14843,segédtábla!$A$1:$C$156,3,FALSE)</f>
        <v>#N/A</v>
      </c>
      <c r="B14843" s="11"/>
      <c r="C14843" s="13" t="e">
        <f>VLOOKUP(B14843,segédtábla!$A$1:$C$156,2,FALSE)</f>
        <v>#N/A</v>
      </c>
      <c r="D14843" s="5"/>
      <c r="E14843" s="332" t="e">
        <f>VLOOKUP(C14843,'Havi KM'!A:S,4,FALSE)</f>
        <v>#N/A</v>
      </c>
      <c r="F14843" s="163"/>
    </row>
    <row r="14844" spans="1:6" ht="15" customHeight="1">
      <c r="A14844" s="19" t="e">
        <f>VLOOKUP(B14844,segédtábla!$A$1:$C$156,3,FALSE)</f>
        <v>#N/A</v>
      </c>
      <c r="B14844" s="11"/>
      <c r="C14844" s="13" t="e">
        <f>VLOOKUP(B14844,segédtábla!$A$1:$C$156,2,FALSE)</f>
        <v>#N/A</v>
      </c>
      <c r="D14844" s="5"/>
      <c r="E14844" s="332" t="e">
        <f>VLOOKUP(C14844,'Havi KM'!A:S,4,FALSE)</f>
        <v>#N/A</v>
      </c>
      <c r="F14844" s="163"/>
    </row>
    <row r="14845" spans="1:6" ht="15" customHeight="1">
      <c r="A14845" s="19" t="e">
        <f>VLOOKUP(B14845,segédtábla!$A$1:$C$156,3,FALSE)</f>
        <v>#N/A</v>
      </c>
      <c r="B14845" s="11"/>
      <c r="C14845" s="13" t="e">
        <f>VLOOKUP(B14845,segédtábla!$A$1:$C$156,2,FALSE)</f>
        <v>#N/A</v>
      </c>
      <c r="D14845" s="5"/>
      <c r="E14845" s="332" t="e">
        <f>VLOOKUP(C14845,'Havi KM'!A:S,4,FALSE)</f>
        <v>#N/A</v>
      </c>
      <c r="F14845" s="163"/>
    </row>
    <row r="14846" spans="1:6" ht="15" customHeight="1">
      <c r="A14846" s="19" t="e">
        <f>VLOOKUP(B14846,segédtábla!$A$1:$C$156,3,FALSE)</f>
        <v>#N/A</v>
      </c>
      <c r="B14846" s="11"/>
      <c r="C14846" s="13" t="e">
        <f>VLOOKUP(B14846,segédtábla!$A$1:$C$156,2,FALSE)</f>
        <v>#N/A</v>
      </c>
      <c r="D14846" s="5"/>
      <c r="E14846" s="332" t="e">
        <f>VLOOKUP(C14846,'Havi KM'!A:S,4,FALSE)</f>
        <v>#N/A</v>
      </c>
      <c r="F14846" s="163"/>
    </row>
    <row r="14847" spans="1:6" ht="15" customHeight="1">
      <c r="A14847" s="19" t="e">
        <f>VLOOKUP(B14847,segédtábla!$A$1:$C$156,3,FALSE)</f>
        <v>#N/A</v>
      </c>
      <c r="B14847" s="21"/>
      <c r="C14847" s="13" t="e">
        <f>VLOOKUP(B14847,segédtábla!$A$1:$C$156,2,FALSE)</f>
        <v>#N/A</v>
      </c>
      <c r="D14847" s="5"/>
      <c r="E14847" s="332" t="e">
        <f>VLOOKUP(C14847,'Havi KM'!A:S,4,FALSE)</f>
        <v>#N/A</v>
      </c>
      <c r="F14847" s="163"/>
    </row>
    <row r="14848" spans="1:6" ht="15" customHeight="1">
      <c r="A14848" s="19" t="e">
        <f>VLOOKUP(B14848,segédtábla!$A$1:$C$156,3,FALSE)</f>
        <v>#N/A</v>
      </c>
      <c r="B14848" s="11"/>
      <c r="C14848" s="13" t="e">
        <f>VLOOKUP(B14848,segédtábla!$A$1:$C$156,2,FALSE)</f>
        <v>#N/A</v>
      </c>
      <c r="D14848" s="5"/>
      <c r="E14848" s="332" t="e">
        <f>VLOOKUP(C14848,'Havi KM'!A:S,4,FALSE)</f>
        <v>#N/A</v>
      </c>
      <c r="F14848" s="231"/>
    </row>
    <row r="14849" spans="1:6" ht="15" customHeight="1">
      <c r="A14849" s="19" t="e">
        <f>VLOOKUP(B14849,segédtábla!$A$1:$C$156,3,FALSE)</f>
        <v>#N/A</v>
      </c>
      <c r="B14849" s="21"/>
      <c r="C14849" s="13" t="e">
        <f>VLOOKUP(B14849,segédtábla!$A$1:$C$156,2,FALSE)</f>
        <v>#N/A</v>
      </c>
      <c r="D14849" s="5"/>
      <c r="E14849" s="332" t="e">
        <f>VLOOKUP(C14849,'Havi KM'!A:S,4,FALSE)</f>
        <v>#N/A</v>
      </c>
      <c r="F14849" s="163"/>
    </row>
    <row r="14850" spans="1:6" ht="15" customHeight="1">
      <c r="A14850" s="19" t="e">
        <f>VLOOKUP(B14850,segédtábla!$A$1:$C$156,3,FALSE)</f>
        <v>#N/A</v>
      </c>
      <c r="B14850" s="11"/>
      <c r="C14850" s="13" t="e">
        <f>VLOOKUP(B14850,segédtábla!$A$1:$C$156,2,FALSE)</f>
        <v>#N/A</v>
      </c>
      <c r="D14850" s="5"/>
      <c r="E14850" s="332" t="e">
        <f>VLOOKUP(C14850,'Havi KM'!A:S,4,FALSE)</f>
        <v>#N/A</v>
      </c>
      <c r="F14850" s="163"/>
    </row>
    <row r="14851" spans="1:6" ht="15" customHeight="1">
      <c r="A14851" s="19" t="e">
        <f>VLOOKUP(B14851,segédtábla!$A$1:$C$156,3,FALSE)</f>
        <v>#N/A</v>
      </c>
      <c r="B14851" s="11"/>
      <c r="C14851" s="13" t="e">
        <f>VLOOKUP(B14851,segédtábla!$A$1:$C$156,2,FALSE)</f>
        <v>#N/A</v>
      </c>
      <c r="D14851" s="5"/>
      <c r="E14851" s="332" t="e">
        <f>VLOOKUP(C14851,'Havi KM'!A:S,4,FALSE)</f>
        <v>#N/A</v>
      </c>
      <c r="F14851" s="163"/>
    </row>
    <row r="14852" spans="1:6" ht="15" customHeight="1">
      <c r="A14852" s="19" t="e">
        <f>VLOOKUP(B14852,segédtábla!$A$1:$C$156,3,FALSE)</f>
        <v>#N/A</v>
      </c>
      <c r="B14852" s="11"/>
      <c r="C14852" s="13" t="e">
        <f>VLOOKUP(B14852,segédtábla!$A$1:$C$156,2,FALSE)</f>
        <v>#N/A</v>
      </c>
      <c r="D14852" s="5"/>
      <c r="E14852" s="332" t="e">
        <f>VLOOKUP(C14852,'Havi KM'!A:S,4,FALSE)</f>
        <v>#N/A</v>
      </c>
      <c r="F14852" s="163"/>
    </row>
    <row r="14853" spans="1:6" ht="15" customHeight="1">
      <c r="A14853" s="19" t="e">
        <f>VLOOKUP(B14853,segédtábla!$A$1:$C$156,3,FALSE)</f>
        <v>#N/A</v>
      </c>
      <c r="B14853" s="11"/>
      <c r="C14853" s="13" t="e">
        <f>VLOOKUP(B14853,segédtábla!$A$1:$C$156,2,FALSE)</f>
        <v>#N/A</v>
      </c>
      <c r="D14853" s="5"/>
      <c r="E14853" s="332" t="e">
        <f>VLOOKUP(C14853,'Havi KM'!A:S,4,FALSE)</f>
        <v>#N/A</v>
      </c>
      <c r="F14853" s="163"/>
    </row>
    <row r="14854" spans="1:6" ht="15" customHeight="1">
      <c r="A14854" s="19" t="e">
        <f>VLOOKUP(B14854,segédtábla!$A$1:$C$156,3,FALSE)</f>
        <v>#N/A</v>
      </c>
      <c r="B14854" s="11"/>
      <c r="C14854" s="13" t="e">
        <f>VLOOKUP(B14854,segédtábla!$A$1:$C$156,2,FALSE)</f>
        <v>#N/A</v>
      </c>
      <c r="D14854" s="5"/>
      <c r="E14854" s="332" t="e">
        <f>VLOOKUP(C14854,'Havi KM'!A:S,4,FALSE)</f>
        <v>#N/A</v>
      </c>
      <c r="F14854" s="163"/>
    </row>
    <row r="14855" spans="1:6" ht="15" customHeight="1">
      <c r="A14855" s="19" t="e">
        <f>VLOOKUP(B14855,segédtábla!$A$1:$C$156,3,FALSE)</f>
        <v>#N/A</v>
      </c>
      <c r="B14855" s="21"/>
      <c r="C14855" s="13" t="e">
        <f>VLOOKUP(B14855,segédtábla!$A$1:$C$156,2,FALSE)</f>
        <v>#N/A</v>
      </c>
      <c r="D14855" s="5"/>
      <c r="E14855" s="332" t="e">
        <f>VLOOKUP(C14855,'Havi KM'!A:S,4,FALSE)</f>
        <v>#N/A</v>
      </c>
      <c r="F14855" s="163"/>
    </row>
    <row r="14856" spans="1:6" ht="15" customHeight="1">
      <c r="A14856" s="19" t="e">
        <f>VLOOKUP(B14856,segédtábla!$A$1:$C$156,3,FALSE)</f>
        <v>#N/A</v>
      </c>
      <c r="B14856" s="11"/>
      <c r="C14856" s="13" t="e">
        <f>VLOOKUP(B14856,segédtábla!$A$1:$C$156,2,FALSE)</f>
        <v>#N/A</v>
      </c>
      <c r="D14856" s="5"/>
      <c r="E14856" s="332" t="e">
        <f>VLOOKUP(C14856,'Havi KM'!A:S,4,FALSE)</f>
        <v>#N/A</v>
      </c>
      <c r="F14856" s="163"/>
    </row>
    <row r="14857" spans="1:6" ht="15" customHeight="1">
      <c r="A14857" s="19" t="e">
        <f>VLOOKUP(B14857,segédtábla!$A$1:$C$156,3,FALSE)</f>
        <v>#N/A</v>
      </c>
      <c r="B14857" s="11"/>
      <c r="C14857" s="13" t="e">
        <f>VLOOKUP(B14857,segédtábla!$A$1:$C$156,2,FALSE)</f>
        <v>#N/A</v>
      </c>
      <c r="D14857" s="5"/>
      <c r="E14857" s="332" t="e">
        <f>VLOOKUP(C14857,'Havi KM'!A:S,4,FALSE)</f>
        <v>#N/A</v>
      </c>
      <c r="F14857" s="163"/>
    </row>
    <row r="14858" spans="1:6" ht="15" customHeight="1">
      <c r="A14858" s="19" t="e">
        <f>VLOOKUP(B14858,segédtábla!$A$1:$C$156,3,FALSE)</f>
        <v>#N/A</v>
      </c>
      <c r="B14858" s="11"/>
      <c r="C14858" s="13" t="e">
        <f>VLOOKUP(B14858,segédtábla!$A$1:$C$156,2,FALSE)</f>
        <v>#N/A</v>
      </c>
      <c r="D14858" s="5"/>
      <c r="E14858" s="332" t="e">
        <f>VLOOKUP(C14858,'Havi KM'!A:S,4,FALSE)</f>
        <v>#N/A</v>
      </c>
      <c r="F14858" s="163"/>
    </row>
    <row r="14859" spans="1:6" ht="15" customHeight="1">
      <c r="A14859" s="19" t="e">
        <f>VLOOKUP(B14859,segédtábla!$A$1:$C$156,3,FALSE)</f>
        <v>#N/A</v>
      </c>
      <c r="B14859" s="11"/>
      <c r="C14859" s="13" t="e">
        <f>VLOOKUP(B14859,segédtábla!$A$1:$C$156,2,FALSE)</f>
        <v>#N/A</v>
      </c>
      <c r="D14859" s="5"/>
      <c r="E14859" s="332" t="e">
        <f>VLOOKUP(C14859,'Havi KM'!A:S,4,FALSE)</f>
        <v>#N/A</v>
      </c>
      <c r="F14859" s="163"/>
    </row>
    <row r="14861" spans="1:6" ht="15" customHeight="1">
      <c r="A14861" s="10"/>
      <c r="B14861" s="16"/>
      <c r="C14861" s="263">
        <v>46133</v>
      </c>
      <c r="D14861" s="237" t="str">
        <f>TEXT(C14861,"dddd")</f>
        <v>Tuesday</v>
      </c>
      <c r="E14861" s="330"/>
      <c r="F14861" s="227">
        <f>+COUNTA(B14864:B14872)</f>
        <v>0</v>
      </c>
    </row>
    <row r="14862" spans="1:6" ht="15" customHeight="1">
      <c r="C14862" s="355"/>
    </row>
    <row r="14863" spans="1:6" ht="15" customHeight="1">
      <c r="A14863" s="7" t="s">
        <v>1136</v>
      </c>
      <c r="B14863" s="8" t="s">
        <v>1137</v>
      </c>
      <c r="C14863" s="9" t="s">
        <v>1138</v>
      </c>
      <c r="D14863" s="9" t="s">
        <v>1139</v>
      </c>
      <c r="E14863" s="331" t="s">
        <v>1140</v>
      </c>
      <c r="F14863" s="9" t="s">
        <v>1141</v>
      </c>
    </row>
    <row r="14864" spans="1:6" ht="15" customHeight="1">
      <c r="A14864" s="19" t="e">
        <f>VLOOKUP(B14864,segédtábla!$A$1:$C$156,3,FALSE)</f>
        <v>#N/A</v>
      </c>
      <c r="B14864" s="11"/>
      <c r="C14864" s="13" t="e">
        <f>VLOOKUP(B14864,segédtábla!$A$1:$C$156,2,FALSE)</f>
        <v>#N/A</v>
      </c>
      <c r="D14864" s="5"/>
      <c r="E14864" s="332" t="e">
        <f>VLOOKUP(C14864,'Havi KM'!A:S,4,FALSE)</f>
        <v>#N/A</v>
      </c>
      <c r="F14864" s="163"/>
    </row>
    <row r="14865" spans="1:6" ht="15" customHeight="1">
      <c r="A14865" s="19" t="e">
        <f>VLOOKUP(B14865,segédtábla!$A$1:$C$156,3,FALSE)</f>
        <v>#N/A</v>
      </c>
      <c r="B14865" s="11"/>
      <c r="C14865" s="13" t="e">
        <f>VLOOKUP(B14865,segédtábla!$A$1:$C$156,2,FALSE)</f>
        <v>#N/A</v>
      </c>
      <c r="D14865" s="5"/>
      <c r="E14865" s="332" t="e">
        <f>VLOOKUP(C14865,'Havi KM'!A:S,4,FALSE)</f>
        <v>#N/A</v>
      </c>
      <c r="F14865" s="163"/>
    </row>
    <row r="14866" spans="1:6" ht="15" customHeight="1">
      <c r="A14866" s="19" t="e">
        <f>VLOOKUP(B14866,segédtábla!$A$1:$C$156,3,FALSE)</f>
        <v>#N/A</v>
      </c>
      <c r="B14866" s="11"/>
      <c r="C14866" s="13" t="e">
        <f>VLOOKUP(B14866,segédtábla!$A$1:$C$156,2,FALSE)</f>
        <v>#N/A</v>
      </c>
      <c r="D14866" s="5"/>
      <c r="E14866" s="332" t="e">
        <f>VLOOKUP(C14866,'Havi KM'!A:S,4,FALSE)</f>
        <v>#N/A</v>
      </c>
      <c r="F14866" s="163"/>
    </row>
    <row r="14867" spans="1:6" ht="15" customHeight="1">
      <c r="A14867" s="19" t="e">
        <f>VLOOKUP(B14867,segédtábla!$A$1:$C$156,3,FALSE)</f>
        <v>#N/A</v>
      </c>
      <c r="B14867" s="11"/>
      <c r="C14867" s="13" t="e">
        <f>VLOOKUP(B14867,segédtábla!$A$1:$C$156,2,FALSE)</f>
        <v>#N/A</v>
      </c>
      <c r="D14867" s="5"/>
      <c r="E14867" s="332" t="e">
        <f>VLOOKUP(C14867,'Havi KM'!A:S,4,FALSE)</f>
        <v>#N/A</v>
      </c>
      <c r="F14867" s="163"/>
    </row>
    <row r="14868" spans="1:6" ht="15" customHeight="1">
      <c r="A14868" s="19" t="e">
        <f>VLOOKUP(B14868,segédtábla!$A$1:$C$156,3,FALSE)</f>
        <v>#N/A</v>
      </c>
      <c r="B14868" s="11"/>
      <c r="C14868" s="13" t="e">
        <f>VLOOKUP(B14868,segédtábla!$A$1:$C$156,2,FALSE)</f>
        <v>#N/A</v>
      </c>
      <c r="D14868" s="5"/>
      <c r="E14868" s="332" t="e">
        <f>VLOOKUP(C14868,'Havi KM'!A:S,4,FALSE)</f>
        <v>#N/A</v>
      </c>
      <c r="F14868" s="163"/>
    </row>
    <row r="14869" spans="1:6" ht="15" customHeight="1">
      <c r="A14869" s="19" t="e">
        <f>VLOOKUP(B14869,segédtábla!$A$1:$C$156,3,FALSE)</f>
        <v>#N/A</v>
      </c>
      <c r="B14869" s="11"/>
      <c r="C14869" s="13" t="e">
        <f>VLOOKUP(B14869,segédtábla!$A$1:$C$156,2,FALSE)</f>
        <v>#N/A</v>
      </c>
      <c r="D14869" s="5"/>
      <c r="E14869" s="332" t="e">
        <f>VLOOKUP(C14869,'Havi KM'!A:S,4,FALSE)</f>
        <v>#N/A</v>
      </c>
      <c r="F14869" s="163"/>
    </row>
    <row r="14870" spans="1:6" ht="15" customHeight="1">
      <c r="A14870" s="19" t="e">
        <f>VLOOKUP(B14870,segédtábla!$A$1:$C$156,3,FALSE)</f>
        <v>#N/A</v>
      </c>
      <c r="B14870" s="11"/>
      <c r="C14870" s="13" t="e">
        <f>VLOOKUP(B14870,segédtábla!$A$1:$C$156,2,FALSE)</f>
        <v>#N/A</v>
      </c>
      <c r="D14870" s="5"/>
      <c r="E14870" s="332" t="e">
        <f>VLOOKUP(C14870,'Havi KM'!A:S,4,FALSE)</f>
        <v>#N/A</v>
      </c>
      <c r="F14870" s="163"/>
    </row>
    <row r="14871" spans="1:6" ht="15" customHeight="1">
      <c r="A14871" s="19" t="e">
        <f>VLOOKUP(B14871,segédtábla!$A$1:$C$156,3,FALSE)</f>
        <v>#N/A</v>
      </c>
      <c r="B14871" s="21"/>
      <c r="C14871" s="13" t="e">
        <f>VLOOKUP(B14871,segédtábla!$A$1:$C$156,2,FALSE)</f>
        <v>#N/A</v>
      </c>
      <c r="D14871" s="5"/>
      <c r="E14871" s="332" t="e">
        <f>VLOOKUP(C14871,'Havi KM'!A:S,4,FALSE)</f>
        <v>#N/A</v>
      </c>
      <c r="F14871" s="163"/>
    </row>
    <row r="14872" spans="1:6" ht="15" customHeight="1">
      <c r="A14872" s="19" t="e">
        <f>VLOOKUP(B14872,segédtábla!$A$1:$C$156,3,FALSE)</f>
        <v>#N/A</v>
      </c>
      <c r="B14872" s="21"/>
      <c r="C14872" s="13" t="e">
        <f>VLOOKUP(B14872,segédtábla!$A$1:$C$156,2,FALSE)</f>
        <v>#N/A</v>
      </c>
      <c r="D14872" s="5"/>
      <c r="E14872" s="332" t="e">
        <f>VLOOKUP(C14872,'Havi KM'!A:S,4,FALSE)</f>
        <v>#N/A</v>
      </c>
      <c r="F14872" s="163"/>
    </row>
    <row r="14873" spans="1:6" ht="15" customHeight="1">
      <c r="A14873" s="19" t="e">
        <f>VLOOKUP(B14873,segédtábla!$A$1:$C$156,3,FALSE)</f>
        <v>#N/A</v>
      </c>
      <c r="B14873" s="11"/>
      <c r="C14873" s="13" t="e">
        <f>VLOOKUP(B14873,segédtábla!$A$1:$C$156,2,FALSE)</f>
        <v>#N/A</v>
      </c>
      <c r="D14873" s="5"/>
      <c r="E14873" s="332" t="e">
        <f>VLOOKUP(C14873,'Havi KM'!A:S,4,FALSE)</f>
        <v>#N/A</v>
      </c>
      <c r="F14873" s="231"/>
    </row>
    <row r="14874" spans="1:6" ht="15" customHeight="1">
      <c r="A14874" s="19" t="e">
        <f>VLOOKUP(B14874,segédtábla!$A$1:$C$156,3,FALSE)</f>
        <v>#N/A</v>
      </c>
      <c r="B14874" s="21"/>
      <c r="C14874" s="13" t="e">
        <f>VLOOKUP(B14874,segédtábla!$A$1:$C$156,2,FALSE)</f>
        <v>#N/A</v>
      </c>
      <c r="D14874" s="5"/>
      <c r="E14874" s="332" t="e">
        <f>VLOOKUP(C14874,'Havi KM'!A:S,4,FALSE)</f>
        <v>#N/A</v>
      </c>
      <c r="F14874" s="163"/>
    </row>
    <row r="14875" spans="1:6" ht="15" customHeight="1">
      <c r="A14875" s="19" t="e">
        <f>VLOOKUP(B14875,segédtábla!$A$1:$C$156,3,FALSE)</f>
        <v>#N/A</v>
      </c>
      <c r="B14875" s="11"/>
      <c r="C14875" s="13" t="e">
        <f>VLOOKUP(B14875,segédtábla!$A$1:$C$156,2,FALSE)</f>
        <v>#N/A</v>
      </c>
      <c r="D14875" s="5"/>
      <c r="E14875" s="332" t="e">
        <f>VLOOKUP(C14875,'Havi KM'!A:S,4,FALSE)</f>
        <v>#N/A</v>
      </c>
      <c r="F14875" s="163"/>
    </row>
    <row r="14876" spans="1:6" ht="15" customHeight="1">
      <c r="A14876" s="19" t="e">
        <f>VLOOKUP(B14876,segédtábla!$A$1:$C$156,3,FALSE)</f>
        <v>#N/A</v>
      </c>
      <c r="B14876" s="11"/>
      <c r="C14876" s="13" t="e">
        <f>VLOOKUP(B14876,segédtábla!$A$1:$C$156,2,FALSE)</f>
        <v>#N/A</v>
      </c>
      <c r="D14876" s="5"/>
      <c r="E14876" s="332" t="e">
        <f>VLOOKUP(C14876,'Havi KM'!A:S,4,FALSE)</f>
        <v>#N/A</v>
      </c>
      <c r="F14876" s="163"/>
    </row>
    <row r="14877" spans="1:6" ht="15" customHeight="1">
      <c r="A14877" s="19" t="e">
        <f>VLOOKUP(B14877,segédtábla!$A$1:$C$156,3,FALSE)</f>
        <v>#N/A</v>
      </c>
      <c r="B14877" s="11"/>
      <c r="C14877" s="13" t="e">
        <f>VLOOKUP(B14877,segédtábla!$A$1:$C$156,2,FALSE)</f>
        <v>#N/A</v>
      </c>
      <c r="D14877" s="5"/>
      <c r="E14877" s="332" t="e">
        <f>VLOOKUP(C14877,'Havi KM'!A:S,4,FALSE)</f>
        <v>#N/A</v>
      </c>
      <c r="F14877" s="163"/>
    </row>
    <row r="14878" spans="1:6" ht="15" customHeight="1">
      <c r="A14878" s="19" t="e">
        <f>VLOOKUP(B14878,segédtábla!$A$1:$C$156,3,FALSE)</f>
        <v>#N/A</v>
      </c>
      <c r="B14878" s="11"/>
      <c r="C14878" s="13" t="e">
        <f>VLOOKUP(B14878,segédtábla!$A$1:$C$156,2,FALSE)</f>
        <v>#N/A</v>
      </c>
      <c r="D14878" s="5"/>
      <c r="E14878" s="332" t="e">
        <f>VLOOKUP(C14878,'Havi KM'!A:S,4,FALSE)</f>
        <v>#N/A</v>
      </c>
      <c r="F14878" s="163"/>
    </row>
    <row r="14879" spans="1:6" ht="15" customHeight="1">
      <c r="A14879" s="19" t="e">
        <f>VLOOKUP(B14879,segédtábla!$A$1:$C$156,3,FALSE)</f>
        <v>#N/A</v>
      </c>
      <c r="B14879" s="11"/>
      <c r="C14879" s="13" t="e">
        <f>VLOOKUP(B14879,segédtábla!$A$1:$C$156,2,FALSE)</f>
        <v>#N/A</v>
      </c>
      <c r="D14879" s="5"/>
      <c r="E14879" s="332" t="e">
        <f>VLOOKUP(C14879,'Havi KM'!A:S,4,FALSE)</f>
        <v>#N/A</v>
      </c>
      <c r="F14879" s="163"/>
    </row>
    <row r="14880" spans="1:6" ht="15" customHeight="1">
      <c r="A14880" s="19" t="e">
        <f>VLOOKUP(B14880,segédtábla!$A$1:$C$156,3,FALSE)</f>
        <v>#N/A</v>
      </c>
      <c r="B14880" s="21"/>
      <c r="C14880" s="13" t="e">
        <f>VLOOKUP(B14880,segédtábla!$A$1:$C$156,2,FALSE)</f>
        <v>#N/A</v>
      </c>
      <c r="D14880" s="5"/>
      <c r="E14880" s="332" t="e">
        <f>VLOOKUP(C14880,'Havi KM'!A:S,4,FALSE)</f>
        <v>#N/A</v>
      </c>
      <c r="F14880" s="163"/>
    </row>
    <row r="14881" spans="1:6" ht="15" customHeight="1">
      <c r="A14881" s="19" t="e">
        <f>VLOOKUP(B14881,segédtábla!$A$1:$C$156,3,FALSE)</f>
        <v>#N/A</v>
      </c>
      <c r="B14881" s="11"/>
      <c r="C14881" s="13" t="e">
        <f>VLOOKUP(B14881,segédtábla!$A$1:$C$156,2,FALSE)</f>
        <v>#N/A</v>
      </c>
      <c r="D14881" s="5"/>
      <c r="E14881" s="332" t="e">
        <f>VLOOKUP(C14881,'Havi KM'!A:S,4,FALSE)</f>
        <v>#N/A</v>
      </c>
      <c r="F14881" s="231"/>
    </row>
    <row r="14882" spans="1:6" ht="15" customHeight="1">
      <c r="A14882" s="19" t="e">
        <f>VLOOKUP(B14882,segédtábla!$A$1:$C$156,3,FALSE)</f>
        <v>#N/A</v>
      </c>
      <c r="B14882" s="21"/>
      <c r="C14882" s="13" t="e">
        <f>VLOOKUP(B14882,segédtábla!$A$1:$C$156,2,FALSE)</f>
        <v>#N/A</v>
      </c>
      <c r="D14882" s="5"/>
      <c r="E14882" s="332" t="e">
        <f>VLOOKUP(C14882,'Havi KM'!A:S,4,FALSE)</f>
        <v>#N/A</v>
      </c>
      <c r="F14882" s="163"/>
    </row>
    <row r="14883" spans="1:6" ht="15" customHeight="1">
      <c r="A14883" s="19" t="e">
        <f>VLOOKUP(B14883,segédtábla!$A$1:$C$156,3,FALSE)</f>
        <v>#N/A</v>
      </c>
      <c r="B14883" s="11"/>
      <c r="C14883" s="13" t="e">
        <f>VLOOKUP(B14883,segédtábla!$A$1:$C$156,2,FALSE)</f>
        <v>#N/A</v>
      </c>
      <c r="D14883" s="5"/>
      <c r="E14883" s="332" t="e">
        <f>VLOOKUP(C14883,'Havi KM'!A:S,4,FALSE)</f>
        <v>#N/A</v>
      </c>
      <c r="F14883" s="163"/>
    </row>
    <row r="14884" spans="1:6" ht="15" customHeight="1">
      <c r="A14884" s="19" t="e">
        <f>VLOOKUP(B14884,segédtábla!$A$1:$C$156,3,FALSE)</f>
        <v>#N/A</v>
      </c>
      <c r="B14884" s="11"/>
      <c r="C14884" s="13" t="e">
        <f>VLOOKUP(B14884,segédtábla!$A$1:$C$156,2,FALSE)</f>
        <v>#N/A</v>
      </c>
      <c r="D14884" s="5"/>
      <c r="E14884" s="332" t="e">
        <f>VLOOKUP(C14884,'Havi KM'!A:S,4,FALSE)</f>
        <v>#N/A</v>
      </c>
      <c r="F14884" s="163"/>
    </row>
    <row r="14885" spans="1:6" ht="15" customHeight="1">
      <c r="A14885" s="19" t="e">
        <f>VLOOKUP(B14885,segédtábla!$A$1:$C$156,3,FALSE)</f>
        <v>#N/A</v>
      </c>
      <c r="B14885" s="11"/>
      <c r="C14885" s="13" t="e">
        <f>VLOOKUP(B14885,segédtábla!$A$1:$C$156,2,FALSE)</f>
        <v>#N/A</v>
      </c>
      <c r="D14885" s="5"/>
      <c r="E14885" s="332" t="e">
        <f>VLOOKUP(C14885,'Havi KM'!A:S,4,FALSE)</f>
        <v>#N/A</v>
      </c>
      <c r="F14885" s="163"/>
    </row>
    <row r="14886" spans="1:6" ht="15" customHeight="1">
      <c r="A14886" s="19" t="e">
        <f>VLOOKUP(B14886,segédtábla!$A$1:$C$156,3,FALSE)</f>
        <v>#N/A</v>
      </c>
      <c r="B14886" s="11"/>
      <c r="C14886" s="13" t="e">
        <f>VLOOKUP(B14886,segédtábla!$A$1:$C$156,2,FALSE)</f>
        <v>#N/A</v>
      </c>
      <c r="D14886" s="5"/>
      <c r="E14886" s="332" t="e">
        <f>VLOOKUP(C14886,'Havi KM'!A:S,4,FALSE)</f>
        <v>#N/A</v>
      </c>
      <c r="F14886" s="163"/>
    </row>
    <row r="14887" spans="1:6" ht="15" customHeight="1">
      <c r="A14887" s="19" t="e">
        <f>VLOOKUP(B14887,segédtábla!$A$1:$C$156,3,FALSE)</f>
        <v>#N/A</v>
      </c>
      <c r="B14887" s="11"/>
      <c r="C14887" s="13" t="e">
        <f>VLOOKUP(B14887,segédtábla!$A$1:$C$156,2,FALSE)</f>
        <v>#N/A</v>
      </c>
      <c r="D14887" s="5"/>
      <c r="E14887" s="332" t="e">
        <f>VLOOKUP(C14887,'Havi KM'!A:S,4,FALSE)</f>
        <v>#N/A</v>
      </c>
      <c r="F14887" s="163"/>
    </row>
    <row r="14888" spans="1:6" ht="15" customHeight="1">
      <c r="A14888" s="19" t="e">
        <f>VLOOKUP(B14888,segédtábla!$A$1:$C$156,3,FALSE)</f>
        <v>#N/A</v>
      </c>
      <c r="B14888" s="21"/>
      <c r="C14888" s="13" t="e">
        <f>VLOOKUP(B14888,segédtábla!$A$1:$C$156,2,FALSE)</f>
        <v>#N/A</v>
      </c>
      <c r="D14888" s="5"/>
      <c r="E14888" s="332" t="e">
        <f>VLOOKUP(C14888,'Havi KM'!A:S,4,FALSE)</f>
        <v>#N/A</v>
      </c>
      <c r="F14888" s="163"/>
    </row>
    <row r="14889" spans="1:6" ht="15" customHeight="1">
      <c r="A14889" s="19" t="e">
        <f>VLOOKUP(B14889,segédtábla!$A$1:$C$156,3,FALSE)</f>
        <v>#N/A</v>
      </c>
      <c r="B14889" s="11"/>
      <c r="C14889" s="13" t="e">
        <f>VLOOKUP(B14889,segédtábla!$A$1:$C$156,2,FALSE)</f>
        <v>#N/A</v>
      </c>
      <c r="D14889" s="5"/>
      <c r="E14889" s="332" t="e">
        <f>VLOOKUP(C14889,'Havi KM'!A:S,4,FALSE)</f>
        <v>#N/A</v>
      </c>
      <c r="F14889" s="163"/>
    </row>
    <row r="14890" spans="1:6" ht="15" customHeight="1">
      <c r="A14890" s="19" t="e">
        <f>VLOOKUP(B14890,segédtábla!$A$1:$C$156,3,FALSE)</f>
        <v>#N/A</v>
      </c>
      <c r="B14890" s="11"/>
      <c r="C14890" s="13" t="e">
        <f>VLOOKUP(B14890,segédtábla!$A$1:$C$156,2,FALSE)</f>
        <v>#N/A</v>
      </c>
      <c r="D14890" s="5"/>
      <c r="E14890" s="332" t="e">
        <f>VLOOKUP(C14890,'Havi KM'!A:S,4,FALSE)</f>
        <v>#N/A</v>
      </c>
      <c r="F14890" s="163"/>
    </row>
    <row r="14891" spans="1:6" ht="15" customHeight="1">
      <c r="A14891" s="19" t="e">
        <f>VLOOKUP(B14891,segédtábla!$A$1:$C$156,3,FALSE)</f>
        <v>#N/A</v>
      </c>
      <c r="B14891" s="11"/>
      <c r="C14891" s="13" t="e">
        <f>VLOOKUP(B14891,segédtábla!$A$1:$C$156,2,FALSE)</f>
        <v>#N/A</v>
      </c>
      <c r="D14891" s="5"/>
      <c r="E14891" s="332" t="e">
        <f>VLOOKUP(C14891,'Havi KM'!A:S,4,FALSE)</f>
        <v>#N/A</v>
      </c>
      <c r="F14891" s="163"/>
    </row>
    <row r="14892" spans="1:6" ht="15" customHeight="1">
      <c r="A14892" s="19" t="e">
        <f>VLOOKUP(B14892,segédtábla!$A$1:$C$156,3,FALSE)</f>
        <v>#N/A</v>
      </c>
      <c r="B14892" s="11"/>
      <c r="C14892" s="13" t="e">
        <f>VLOOKUP(B14892,segédtábla!$A$1:$C$156,2,FALSE)</f>
        <v>#N/A</v>
      </c>
      <c r="D14892" s="5"/>
      <c r="E14892" s="332" t="e">
        <f>VLOOKUP(C14892,'Havi KM'!A:S,4,FALSE)</f>
        <v>#N/A</v>
      </c>
      <c r="F14892" s="163"/>
    </row>
    <row r="14894" spans="1:6" ht="15" customHeight="1">
      <c r="A14894" s="10"/>
      <c r="B14894" s="16"/>
      <c r="C14894" s="263">
        <v>46134</v>
      </c>
      <c r="D14894" s="237" t="str">
        <f>TEXT(C14894,"dddd")</f>
        <v>Wednesday</v>
      </c>
      <c r="E14894" s="330"/>
      <c r="F14894" s="227">
        <f>+COUNTA(B14897:B14905)</f>
        <v>0</v>
      </c>
    </row>
    <row r="14895" spans="1:6" ht="15" customHeight="1">
      <c r="C14895" s="355"/>
    </row>
    <row r="14896" spans="1:6" ht="15" customHeight="1">
      <c r="A14896" s="7" t="s">
        <v>1136</v>
      </c>
      <c r="B14896" s="8" t="s">
        <v>1137</v>
      </c>
      <c r="C14896" s="9" t="s">
        <v>1138</v>
      </c>
      <c r="D14896" s="9" t="s">
        <v>1139</v>
      </c>
      <c r="E14896" s="331" t="s">
        <v>1140</v>
      </c>
      <c r="F14896" s="9" t="s">
        <v>1141</v>
      </c>
    </row>
    <row r="14897" spans="1:6" ht="15" customHeight="1">
      <c r="A14897" s="19" t="e">
        <f>VLOOKUP(B14897,segédtábla!$A$1:$C$156,3,FALSE)</f>
        <v>#N/A</v>
      </c>
      <c r="B14897" s="11"/>
      <c r="C14897" s="13" t="e">
        <f>VLOOKUP(B14897,segédtábla!$A$1:$C$156,2,FALSE)</f>
        <v>#N/A</v>
      </c>
      <c r="D14897" s="5"/>
      <c r="E14897" s="332" t="e">
        <f>VLOOKUP(C14897,'Havi KM'!A:S,4,FALSE)</f>
        <v>#N/A</v>
      </c>
      <c r="F14897" s="163"/>
    </row>
    <row r="14898" spans="1:6" ht="15" customHeight="1">
      <c r="A14898" s="19" t="e">
        <f>VLOOKUP(B14898,segédtábla!$A$1:$C$156,3,FALSE)</f>
        <v>#N/A</v>
      </c>
      <c r="B14898" s="11"/>
      <c r="C14898" s="13" t="e">
        <f>VLOOKUP(B14898,segédtábla!$A$1:$C$156,2,FALSE)</f>
        <v>#N/A</v>
      </c>
      <c r="D14898" s="5"/>
      <c r="E14898" s="332" t="e">
        <f>VLOOKUP(C14898,'Havi KM'!A:S,4,FALSE)</f>
        <v>#N/A</v>
      </c>
      <c r="F14898" s="163"/>
    </row>
    <row r="14899" spans="1:6" ht="15" customHeight="1">
      <c r="A14899" s="19" t="e">
        <f>VLOOKUP(B14899,segédtábla!$A$1:$C$156,3,FALSE)</f>
        <v>#N/A</v>
      </c>
      <c r="B14899" s="11"/>
      <c r="C14899" s="13" t="e">
        <f>VLOOKUP(B14899,segédtábla!$A$1:$C$156,2,FALSE)</f>
        <v>#N/A</v>
      </c>
      <c r="D14899" s="5"/>
      <c r="E14899" s="332" t="e">
        <f>VLOOKUP(C14899,'Havi KM'!A:S,4,FALSE)</f>
        <v>#N/A</v>
      </c>
      <c r="F14899" s="163"/>
    </row>
    <row r="14900" spans="1:6" ht="15" customHeight="1">
      <c r="A14900" s="19" t="e">
        <f>VLOOKUP(B14900,segédtábla!$A$1:$C$156,3,FALSE)</f>
        <v>#N/A</v>
      </c>
      <c r="B14900" s="11"/>
      <c r="C14900" s="13" t="e">
        <f>VLOOKUP(B14900,segédtábla!$A$1:$C$156,2,FALSE)</f>
        <v>#N/A</v>
      </c>
      <c r="D14900" s="5"/>
      <c r="E14900" s="332" t="e">
        <f>VLOOKUP(C14900,'Havi KM'!A:S,4,FALSE)</f>
        <v>#N/A</v>
      </c>
      <c r="F14900" s="163"/>
    </row>
    <row r="14901" spans="1:6" ht="15" customHeight="1">
      <c r="A14901" s="19" t="e">
        <f>VLOOKUP(B14901,segédtábla!$A$1:$C$156,3,FALSE)</f>
        <v>#N/A</v>
      </c>
      <c r="B14901" s="11"/>
      <c r="C14901" s="13" t="e">
        <f>VLOOKUP(B14901,segédtábla!$A$1:$C$156,2,FALSE)</f>
        <v>#N/A</v>
      </c>
      <c r="D14901" s="5"/>
      <c r="E14901" s="332" t="e">
        <f>VLOOKUP(C14901,'Havi KM'!A:S,4,FALSE)</f>
        <v>#N/A</v>
      </c>
      <c r="F14901" s="163"/>
    </row>
    <row r="14902" spans="1:6" ht="15" customHeight="1">
      <c r="A14902" s="19" t="e">
        <f>VLOOKUP(B14902,segédtábla!$A$1:$C$156,3,FALSE)</f>
        <v>#N/A</v>
      </c>
      <c r="B14902" s="11"/>
      <c r="C14902" s="13" t="e">
        <f>VLOOKUP(B14902,segédtábla!$A$1:$C$156,2,FALSE)</f>
        <v>#N/A</v>
      </c>
      <c r="D14902" s="5"/>
      <c r="E14902" s="332" t="e">
        <f>VLOOKUP(C14902,'Havi KM'!A:S,4,FALSE)</f>
        <v>#N/A</v>
      </c>
      <c r="F14902" s="163"/>
    </row>
    <row r="14903" spans="1:6" ht="15" customHeight="1">
      <c r="A14903" s="19" t="e">
        <f>VLOOKUP(B14903,segédtábla!$A$1:$C$156,3,FALSE)</f>
        <v>#N/A</v>
      </c>
      <c r="B14903" s="11"/>
      <c r="C14903" s="13" t="e">
        <f>VLOOKUP(B14903,segédtábla!$A$1:$C$156,2,FALSE)</f>
        <v>#N/A</v>
      </c>
      <c r="D14903" s="5"/>
      <c r="E14903" s="332" t="e">
        <f>VLOOKUP(C14903,'Havi KM'!A:S,4,FALSE)</f>
        <v>#N/A</v>
      </c>
      <c r="F14903" s="163"/>
    </row>
    <row r="14904" spans="1:6" ht="15" customHeight="1">
      <c r="A14904" s="19" t="e">
        <f>VLOOKUP(B14904,segédtábla!$A$1:$C$156,3,FALSE)</f>
        <v>#N/A</v>
      </c>
      <c r="B14904" s="21"/>
      <c r="C14904" s="13" t="e">
        <f>VLOOKUP(B14904,segédtábla!$A$1:$C$156,2,FALSE)</f>
        <v>#N/A</v>
      </c>
      <c r="D14904" s="5"/>
      <c r="E14904" s="332" t="e">
        <f>VLOOKUP(C14904,'Havi KM'!A:S,4,FALSE)</f>
        <v>#N/A</v>
      </c>
      <c r="F14904" s="163"/>
    </row>
    <row r="14905" spans="1:6" ht="15" customHeight="1">
      <c r="A14905" s="19" t="e">
        <f>VLOOKUP(B14905,segédtábla!$A$1:$C$156,3,FALSE)</f>
        <v>#N/A</v>
      </c>
      <c r="B14905" s="21"/>
      <c r="C14905" s="13" t="e">
        <f>VLOOKUP(B14905,segédtábla!$A$1:$C$156,2,FALSE)</f>
        <v>#N/A</v>
      </c>
      <c r="D14905" s="5"/>
      <c r="E14905" s="332" t="e">
        <f>VLOOKUP(C14905,'Havi KM'!A:S,4,FALSE)</f>
        <v>#N/A</v>
      </c>
      <c r="F14905" s="163"/>
    </row>
    <row r="14906" spans="1:6" ht="15" customHeight="1">
      <c r="A14906" s="19" t="e">
        <f>VLOOKUP(B14906,segédtábla!$A$1:$C$156,3,FALSE)</f>
        <v>#N/A</v>
      </c>
      <c r="B14906" s="11"/>
      <c r="C14906" s="13" t="e">
        <f>VLOOKUP(B14906,segédtábla!$A$1:$C$156,2,FALSE)</f>
        <v>#N/A</v>
      </c>
      <c r="D14906" s="5"/>
      <c r="E14906" s="332" t="e">
        <f>VLOOKUP(C14906,'Havi KM'!A:S,4,FALSE)</f>
        <v>#N/A</v>
      </c>
      <c r="F14906" s="231"/>
    </row>
    <row r="14907" spans="1:6" ht="15" customHeight="1">
      <c r="A14907" s="19" t="e">
        <f>VLOOKUP(B14907,segédtábla!$A$1:$C$156,3,FALSE)</f>
        <v>#N/A</v>
      </c>
      <c r="B14907" s="21"/>
      <c r="C14907" s="13" t="e">
        <f>VLOOKUP(B14907,segédtábla!$A$1:$C$156,2,FALSE)</f>
        <v>#N/A</v>
      </c>
      <c r="D14907" s="5"/>
      <c r="E14907" s="332" t="e">
        <f>VLOOKUP(C14907,'Havi KM'!A:S,4,FALSE)</f>
        <v>#N/A</v>
      </c>
      <c r="F14907" s="163"/>
    </row>
    <row r="14908" spans="1:6" ht="15" customHeight="1">
      <c r="A14908" s="19" t="e">
        <f>VLOOKUP(B14908,segédtábla!$A$1:$C$156,3,FALSE)</f>
        <v>#N/A</v>
      </c>
      <c r="B14908" s="11"/>
      <c r="C14908" s="13" t="e">
        <f>VLOOKUP(B14908,segédtábla!$A$1:$C$156,2,FALSE)</f>
        <v>#N/A</v>
      </c>
      <c r="D14908" s="5"/>
      <c r="E14908" s="332" t="e">
        <f>VLOOKUP(C14908,'Havi KM'!A:S,4,FALSE)</f>
        <v>#N/A</v>
      </c>
      <c r="F14908" s="163"/>
    </row>
    <row r="14909" spans="1:6" ht="15" customHeight="1">
      <c r="A14909" s="19" t="e">
        <f>VLOOKUP(B14909,segédtábla!$A$1:$C$156,3,FALSE)</f>
        <v>#N/A</v>
      </c>
      <c r="B14909" s="11"/>
      <c r="C14909" s="13" t="e">
        <f>VLOOKUP(B14909,segédtábla!$A$1:$C$156,2,FALSE)</f>
        <v>#N/A</v>
      </c>
      <c r="D14909" s="5"/>
      <c r="E14909" s="332" t="e">
        <f>VLOOKUP(C14909,'Havi KM'!A:S,4,FALSE)</f>
        <v>#N/A</v>
      </c>
      <c r="F14909" s="163"/>
    </row>
    <row r="14910" spans="1:6" ht="15" customHeight="1">
      <c r="A14910" s="19" t="e">
        <f>VLOOKUP(B14910,segédtábla!$A$1:$C$156,3,FALSE)</f>
        <v>#N/A</v>
      </c>
      <c r="B14910" s="11"/>
      <c r="C14910" s="13" t="e">
        <f>VLOOKUP(B14910,segédtábla!$A$1:$C$156,2,FALSE)</f>
        <v>#N/A</v>
      </c>
      <c r="D14910" s="5"/>
      <c r="E14910" s="332" t="e">
        <f>VLOOKUP(C14910,'Havi KM'!A:S,4,FALSE)</f>
        <v>#N/A</v>
      </c>
      <c r="F14910" s="163"/>
    </row>
    <row r="14911" spans="1:6" ht="15" customHeight="1">
      <c r="A14911" s="19" t="e">
        <f>VLOOKUP(B14911,segédtábla!$A$1:$C$156,3,FALSE)</f>
        <v>#N/A</v>
      </c>
      <c r="B14911" s="11"/>
      <c r="C14911" s="13" t="e">
        <f>VLOOKUP(B14911,segédtábla!$A$1:$C$156,2,FALSE)</f>
        <v>#N/A</v>
      </c>
      <c r="D14911" s="5"/>
      <c r="E14911" s="332" t="e">
        <f>VLOOKUP(C14911,'Havi KM'!A:S,4,FALSE)</f>
        <v>#N/A</v>
      </c>
      <c r="F14911" s="163"/>
    </row>
    <row r="14912" spans="1:6" ht="15" customHeight="1">
      <c r="A14912" s="19" t="e">
        <f>VLOOKUP(B14912,segédtábla!$A$1:$C$156,3,FALSE)</f>
        <v>#N/A</v>
      </c>
      <c r="B14912" s="11"/>
      <c r="C14912" s="13" t="e">
        <f>VLOOKUP(B14912,segédtábla!$A$1:$C$156,2,FALSE)</f>
        <v>#N/A</v>
      </c>
      <c r="D14912" s="5"/>
      <c r="E14912" s="332" t="e">
        <f>VLOOKUP(C14912,'Havi KM'!A:S,4,FALSE)</f>
        <v>#N/A</v>
      </c>
      <c r="F14912" s="163"/>
    </row>
    <row r="14913" spans="1:6" ht="15" customHeight="1">
      <c r="A14913" s="19" t="e">
        <f>VLOOKUP(B14913,segédtábla!$A$1:$C$156,3,FALSE)</f>
        <v>#N/A</v>
      </c>
      <c r="B14913" s="21"/>
      <c r="C14913" s="13" t="e">
        <f>VLOOKUP(B14913,segédtábla!$A$1:$C$156,2,FALSE)</f>
        <v>#N/A</v>
      </c>
      <c r="D14913" s="5"/>
      <c r="E14913" s="332" t="e">
        <f>VLOOKUP(C14913,'Havi KM'!A:S,4,FALSE)</f>
        <v>#N/A</v>
      </c>
      <c r="F14913" s="163"/>
    </row>
    <row r="14914" spans="1:6" ht="15" customHeight="1">
      <c r="A14914" s="19" t="e">
        <f>VLOOKUP(B14914,segédtábla!$A$1:$C$156,3,FALSE)</f>
        <v>#N/A</v>
      </c>
      <c r="B14914" s="11"/>
      <c r="C14914" s="13" t="e">
        <f>VLOOKUP(B14914,segédtábla!$A$1:$C$156,2,FALSE)</f>
        <v>#N/A</v>
      </c>
      <c r="D14914" s="5"/>
      <c r="E14914" s="332" t="e">
        <f>VLOOKUP(C14914,'Havi KM'!A:S,4,FALSE)</f>
        <v>#N/A</v>
      </c>
      <c r="F14914" s="231"/>
    </row>
    <row r="14915" spans="1:6" ht="15" customHeight="1">
      <c r="A14915" s="19" t="e">
        <f>VLOOKUP(B14915,segédtábla!$A$1:$C$156,3,FALSE)</f>
        <v>#N/A</v>
      </c>
      <c r="B14915" s="21"/>
      <c r="C14915" s="13" t="e">
        <f>VLOOKUP(B14915,segédtábla!$A$1:$C$156,2,FALSE)</f>
        <v>#N/A</v>
      </c>
      <c r="D14915" s="5"/>
      <c r="E14915" s="332" t="e">
        <f>VLOOKUP(C14915,'Havi KM'!A:S,4,FALSE)</f>
        <v>#N/A</v>
      </c>
      <c r="F14915" s="163"/>
    </row>
    <row r="14916" spans="1:6" ht="15" customHeight="1">
      <c r="A14916" s="19" t="e">
        <f>VLOOKUP(B14916,segédtábla!$A$1:$C$156,3,FALSE)</f>
        <v>#N/A</v>
      </c>
      <c r="B14916" s="11"/>
      <c r="C14916" s="13" t="e">
        <f>VLOOKUP(B14916,segédtábla!$A$1:$C$156,2,FALSE)</f>
        <v>#N/A</v>
      </c>
      <c r="D14916" s="5"/>
      <c r="E14916" s="332" t="e">
        <f>VLOOKUP(C14916,'Havi KM'!A:S,4,FALSE)</f>
        <v>#N/A</v>
      </c>
      <c r="F14916" s="163"/>
    </row>
    <row r="14917" spans="1:6" ht="15" customHeight="1">
      <c r="A14917" s="19" t="e">
        <f>VLOOKUP(B14917,segédtábla!$A$1:$C$156,3,FALSE)</f>
        <v>#N/A</v>
      </c>
      <c r="B14917" s="11"/>
      <c r="C14917" s="13" t="e">
        <f>VLOOKUP(B14917,segédtábla!$A$1:$C$156,2,FALSE)</f>
        <v>#N/A</v>
      </c>
      <c r="D14917" s="5"/>
      <c r="E14917" s="332" t="e">
        <f>VLOOKUP(C14917,'Havi KM'!A:S,4,FALSE)</f>
        <v>#N/A</v>
      </c>
      <c r="F14917" s="163"/>
    </row>
    <row r="14918" spans="1:6" ht="15" customHeight="1">
      <c r="A14918" s="19" t="e">
        <f>VLOOKUP(B14918,segédtábla!$A$1:$C$156,3,FALSE)</f>
        <v>#N/A</v>
      </c>
      <c r="B14918" s="11"/>
      <c r="C14918" s="13" t="e">
        <f>VLOOKUP(B14918,segédtábla!$A$1:$C$156,2,FALSE)</f>
        <v>#N/A</v>
      </c>
      <c r="D14918" s="5"/>
      <c r="E14918" s="332" t="e">
        <f>VLOOKUP(C14918,'Havi KM'!A:S,4,FALSE)</f>
        <v>#N/A</v>
      </c>
      <c r="F14918" s="163"/>
    </row>
    <row r="14919" spans="1:6" ht="15" customHeight="1">
      <c r="A14919" s="19" t="e">
        <f>VLOOKUP(B14919,segédtábla!$A$1:$C$156,3,FALSE)</f>
        <v>#N/A</v>
      </c>
      <c r="B14919" s="11"/>
      <c r="C14919" s="13" t="e">
        <f>VLOOKUP(B14919,segédtábla!$A$1:$C$156,2,FALSE)</f>
        <v>#N/A</v>
      </c>
      <c r="D14919" s="5"/>
      <c r="E14919" s="332" t="e">
        <f>VLOOKUP(C14919,'Havi KM'!A:S,4,FALSE)</f>
        <v>#N/A</v>
      </c>
      <c r="F14919" s="163"/>
    </row>
    <row r="14920" spans="1:6" ht="15" customHeight="1">
      <c r="A14920" s="19" t="e">
        <f>VLOOKUP(B14920,segédtábla!$A$1:$C$156,3,FALSE)</f>
        <v>#N/A</v>
      </c>
      <c r="B14920" s="11"/>
      <c r="C14920" s="13" t="e">
        <f>VLOOKUP(B14920,segédtábla!$A$1:$C$156,2,FALSE)</f>
        <v>#N/A</v>
      </c>
      <c r="D14920" s="5"/>
      <c r="E14920" s="332" t="e">
        <f>VLOOKUP(C14920,'Havi KM'!A:S,4,FALSE)</f>
        <v>#N/A</v>
      </c>
      <c r="F14920" s="163"/>
    </row>
    <row r="14921" spans="1:6" ht="15" customHeight="1">
      <c r="A14921" s="19" t="e">
        <f>VLOOKUP(B14921,segédtábla!$A$1:$C$156,3,FALSE)</f>
        <v>#N/A</v>
      </c>
      <c r="B14921" s="21"/>
      <c r="C14921" s="13" t="e">
        <f>VLOOKUP(B14921,segédtábla!$A$1:$C$156,2,FALSE)</f>
        <v>#N/A</v>
      </c>
      <c r="D14921" s="5"/>
      <c r="E14921" s="332" t="e">
        <f>VLOOKUP(C14921,'Havi KM'!A:S,4,FALSE)</f>
        <v>#N/A</v>
      </c>
      <c r="F14921" s="163"/>
    </row>
    <row r="14922" spans="1:6" ht="15" customHeight="1">
      <c r="A14922" s="19" t="e">
        <f>VLOOKUP(B14922,segédtábla!$A$1:$C$156,3,FALSE)</f>
        <v>#N/A</v>
      </c>
      <c r="B14922" s="11"/>
      <c r="C14922" s="13" t="e">
        <f>VLOOKUP(B14922,segédtábla!$A$1:$C$156,2,FALSE)</f>
        <v>#N/A</v>
      </c>
      <c r="D14922" s="5"/>
      <c r="E14922" s="332" t="e">
        <f>VLOOKUP(C14922,'Havi KM'!A:S,4,FALSE)</f>
        <v>#N/A</v>
      </c>
      <c r="F14922" s="163"/>
    </row>
    <row r="14923" spans="1:6" ht="15" customHeight="1">
      <c r="A14923" s="19" t="e">
        <f>VLOOKUP(B14923,segédtábla!$A$1:$C$156,3,FALSE)</f>
        <v>#N/A</v>
      </c>
      <c r="B14923" s="11"/>
      <c r="C14923" s="13" t="e">
        <f>VLOOKUP(B14923,segédtábla!$A$1:$C$156,2,FALSE)</f>
        <v>#N/A</v>
      </c>
      <c r="D14923" s="5"/>
      <c r="E14923" s="332" t="e">
        <f>VLOOKUP(C14923,'Havi KM'!A:S,4,FALSE)</f>
        <v>#N/A</v>
      </c>
      <c r="F14923" s="163"/>
    </row>
    <row r="14924" spans="1:6" ht="15" customHeight="1">
      <c r="A14924" s="19" t="e">
        <f>VLOOKUP(B14924,segédtábla!$A$1:$C$156,3,FALSE)</f>
        <v>#N/A</v>
      </c>
      <c r="B14924" s="11"/>
      <c r="C14924" s="13" t="e">
        <f>VLOOKUP(B14924,segédtábla!$A$1:$C$156,2,FALSE)</f>
        <v>#N/A</v>
      </c>
      <c r="D14924" s="5"/>
      <c r="E14924" s="332" t="e">
        <f>VLOOKUP(C14924,'Havi KM'!A:S,4,FALSE)</f>
        <v>#N/A</v>
      </c>
      <c r="F14924" s="163"/>
    </row>
    <row r="14925" spans="1:6" ht="15" customHeight="1">
      <c r="A14925" s="19" t="e">
        <f>VLOOKUP(B14925,segédtábla!$A$1:$C$156,3,FALSE)</f>
        <v>#N/A</v>
      </c>
      <c r="B14925" s="11"/>
      <c r="C14925" s="13" t="e">
        <f>VLOOKUP(B14925,segédtábla!$A$1:$C$156,2,FALSE)</f>
        <v>#N/A</v>
      </c>
      <c r="D14925" s="5"/>
      <c r="E14925" s="332" t="e">
        <f>VLOOKUP(C14925,'Havi KM'!A:S,4,FALSE)</f>
        <v>#N/A</v>
      </c>
      <c r="F14925" s="163"/>
    </row>
    <row r="14926" spans="1:6" ht="15" customHeight="1">
      <c r="A14926" s="19" t="e">
        <f>VLOOKUP(B14926,segédtábla!$A$1:$C$156,3,FALSE)</f>
        <v>#N/A</v>
      </c>
      <c r="B14926" s="11"/>
      <c r="C14926" s="13" t="e">
        <f>VLOOKUP(B14926,segédtábla!$A$1:$C$156,2,FALSE)</f>
        <v>#N/A</v>
      </c>
      <c r="D14926" s="5"/>
      <c r="E14926" s="332" t="e">
        <f>VLOOKUP(C14926,'Havi KM'!A:S,4,FALSE)</f>
        <v>#N/A</v>
      </c>
      <c r="F14926" s="163"/>
    </row>
    <row r="14928" spans="1:6" ht="15" customHeight="1">
      <c r="A14928" s="10"/>
      <c r="B14928" s="16"/>
      <c r="C14928" s="263">
        <v>46135</v>
      </c>
      <c r="D14928" s="237" t="str">
        <f>TEXT(C14928,"dddd")</f>
        <v>Thursday</v>
      </c>
      <c r="E14928" s="330"/>
      <c r="F14928" s="227">
        <f>+COUNTA(B14931:B14939)</f>
        <v>0</v>
      </c>
    </row>
    <row r="14929" spans="1:6" ht="15" customHeight="1">
      <c r="C14929" s="355"/>
    </row>
    <row r="14930" spans="1:6" ht="15" customHeight="1">
      <c r="A14930" s="7" t="s">
        <v>1136</v>
      </c>
      <c r="B14930" s="8" t="s">
        <v>1137</v>
      </c>
      <c r="C14930" s="9" t="s">
        <v>1138</v>
      </c>
      <c r="D14930" s="9" t="s">
        <v>1139</v>
      </c>
      <c r="E14930" s="331" t="s">
        <v>1140</v>
      </c>
      <c r="F14930" s="9" t="s">
        <v>1141</v>
      </c>
    </row>
    <row r="14931" spans="1:6" ht="15" customHeight="1">
      <c r="A14931" s="19" t="e">
        <f>VLOOKUP(B14931,segédtábla!$A$1:$C$156,3,FALSE)</f>
        <v>#N/A</v>
      </c>
      <c r="B14931" s="11"/>
      <c r="C14931" s="13" t="e">
        <f>VLOOKUP(B14931,segédtábla!$A$1:$C$156,2,FALSE)</f>
        <v>#N/A</v>
      </c>
      <c r="D14931" s="5"/>
      <c r="E14931" s="332" t="e">
        <f>VLOOKUP(C14931,'Havi KM'!A:S,4,FALSE)</f>
        <v>#N/A</v>
      </c>
      <c r="F14931" s="163"/>
    </row>
    <row r="14932" spans="1:6" ht="15" customHeight="1">
      <c r="A14932" s="19" t="e">
        <f>VLOOKUP(B14932,segédtábla!$A$1:$C$156,3,FALSE)</f>
        <v>#N/A</v>
      </c>
      <c r="B14932" s="11"/>
      <c r="C14932" s="13" t="e">
        <f>VLOOKUP(B14932,segédtábla!$A$1:$C$156,2,FALSE)</f>
        <v>#N/A</v>
      </c>
      <c r="D14932" s="5"/>
      <c r="E14932" s="332" t="e">
        <f>VLOOKUP(C14932,'Havi KM'!A:S,4,FALSE)</f>
        <v>#N/A</v>
      </c>
      <c r="F14932" s="163"/>
    </row>
    <row r="14933" spans="1:6" ht="15" customHeight="1">
      <c r="A14933" s="19" t="e">
        <f>VLOOKUP(B14933,segédtábla!$A$1:$C$156,3,FALSE)</f>
        <v>#N/A</v>
      </c>
      <c r="B14933" s="11"/>
      <c r="C14933" s="13" t="e">
        <f>VLOOKUP(B14933,segédtábla!$A$1:$C$156,2,FALSE)</f>
        <v>#N/A</v>
      </c>
      <c r="D14933" s="5"/>
      <c r="E14933" s="332" t="e">
        <f>VLOOKUP(C14933,'Havi KM'!A:S,4,FALSE)</f>
        <v>#N/A</v>
      </c>
      <c r="F14933" s="163"/>
    </row>
    <row r="14934" spans="1:6" ht="15" customHeight="1">
      <c r="A14934" s="19" t="e">
        <f>VLOOKUP(B14934,segédtábla!$A$1:$C$156,3,FALSE)</f>
        <v>#N/A</v>
      </c>
      <c r="B14934" s="11"/>
      <c r="C14934" s="13" t="e">
        <f>VLOOKUP(B14934,segédtábla!$A$1:$C$156,2,FALSE)</f>
        <v>#N/A</v>
      </c>
      <c r="D14934" s="5"/>
      <c r="E14934" s="332" t="e">
        <f>VLOOKUP(C14934,'Havi KM'!A:S,4,FALSE)</f>
        <v>#N/A</v>
      </c>
      <c r="F14934" s="163"/>
    </row>
    <row r="14935" spans="1:6" ht="15" customHeight="1">
      <c r="A14935" s="19" t="e">
        <f>VLOOKUP(B14935,segédtábla!$A$1:$C$156,3,FALSE)</f>
        <v>#N/A</v>
      </c>
      <c r="B14935" s="11"/>
      <c r="C14935" s="13" t="e">
        <f>VLOOKUP(B14935,segédtábla!$A$1:$C$156,2,FALSE)</f>
        <v>#N/A</v>
      </c>
      <c r="D14935" s="5"/>
      <c r="E14935" s="332" t="e">
        <f>VLOOKUP(C14935,'Havi KM'!A:S,4,FALSE)</f>
        <v>#N/A</v>
      </c>
      <c r="F14935" s="163"/>
    </row>
    <row r="14936" spans="1:6" ht="15" customHeight="1">
      <c r="A14936" s="19" t="e">
        <f>VLOOKUP(B14936,segédtábla!$A$1:$C$156,3,FALSE)</f>
        <v>#N/A</v>
      </c>
      <c r="B14936" s="11"/>
      <c r="C14936" s="13" t="e">
        <f>VLOOKUP(B14936,segédtábla!$A$1:$C$156,2,FALSE)</f>
        <v>#N/A</v>
      </c>
      <c r="D14936" s="5"/>
      <c r="E14936" s="332" t="e">
        <f>VLOOKUP(C14936,'Havi KM'!A:S,4,FALSE)</f>
        <v>#N/A</v>
      </c>
      <c r="F14936" s="163"/>
    </row>
    <row r="14937" spans="1:6" ht="15" customHeight="1">
      <c r="A14937" s="19" t="e">
        <f>VLOOKUP(B14937,segédtábla!$A$1:$C$156,3,FALSE)</f>
        <v>#N/A</v>
      </c>
      <c r="B14937" s="11"/>
      <c r="C14937" s="13" t="e">
        <f>VLOOKUP(B14937,segédtábla!$A$1:$C$156,2,FALSE)</f>
        <v>#N/A</v>
      </c>
      <c r="D14937" s="5"/>
      <c r="E14937" s="332" t="e">
        <f>VLOOKUP(C14937,'Havi KM'!A:S,4,FALSE)</f>
        <v>#N/A</v>
      </c>
      <c r="F14937" s="163"/>
    </row>
    <row r="14938" spans="1:6" ht="15" customHeight="1">
      <c r="A14938" s="19" t="e">
        <f>VLOOKUP(B14938,segédtábla!$A$1:$C$156,3,FALSE)</f>
        <v>#N/A</v>
      </c>
      <c r="B14938" s="21"/>
      <c r="C14938" s="13" t="e">
        <f>VLOOKUP(B14938,segédtábla!$A$1:$C$156,2,FALSE)</f>
        <v>#N/A</v>
      </c>
      <c r="D14938" s="5"/>
      <c r="E14938" s="332" t="e">
        <f>VLOOKUP(C14938,'Havi KM'!A:S,4,FALSE)</f>
        <v>#N/A</v>
      </c>
      <c r="F14938" s="163"/>
    </row>
    <row r="14939" spans="1:6" ht="15" customHeight="1">
      <c r="A14939" s="19" t="e">
        <f>VLOOKUP(B14939,segédtábla!$A$1:$C$156,3,FALSE)</f>
        <v>#N/A</v>
      </c>
      <c r="B14939" s="21"/>
      <c r="C14939" s="13" t="e">
        <f>VLOOKUP(B14939,segédtábla!$A$1:$C$156,2,FALSE)</f>
        <v>#N/A</v>
      </c>
      <c r="D14939" s="5"/>
      <c r="E14939" s="332" t="e">
        <f>VLOOKUP(C14939,'Havi KM'!A:S,4,FALSE)</f>
        <v>#N/A</v>
      </c>
      <c r="F14939" s="163"/>
    </row>
    <row r="14940" spans="1:6" ht="15" customHeight="1">
      <c r="A14940" s="19" t="e">
        <f>VLOOKUP(B14940,segédtábla!$A$1:$C$156,3,FALSE)</f>
        <v>#N/A</v>
      </c>
      <c r="B14940" s="11"/>
      <c r="C14940" s="13" t="e">
        <f>VLOOKUP(B14940,segédtábla!$A$1:$C$156,2,FALSE)</f>
        <v>#N/A</v>
      </c>
      <c r="D14940" s="5"/>
      <c r="E14940" s="332" t="e">
        <f>VLOOKUP(C14940,'Havi KM'!A:S,4,FALSE)</f>
        <v>#N/A</v>
      </c>
      <c r="F14940" s="231"/>
    </row>
    <row r="14941" spans="1:6" ht="15" customHeight="1">
      <c r="A14941" s="19" t="e">
        <f>VLOOKUP(B14941,segédtábla!$A$1:$C$156,3,FALSE)</f>
        <v>#N/A</v>
      </c>
      <c r="B14941" s="21"/>
      <c r="C14941" s="13" t="e">
        <f>VLOOKUP(B14941,segédtábla!$A$1:$C$156,2,FALSE)</f>
        <v>#N/A</v>
      </c>
      <c r="D14941" s="5"/>
      <c r="E14941" s="332" t="e">
        <f>VLOOKUP(C14941,'Havi KM'!A:S,4,FALSE)</f>
        <v>#N/A</v>
      </c>
      <c r="F14941" s="163"/>
    </row>
    <row r="14942" spans="1:6" ht="15" customHeight="1">
      <c r="A14942" s="19" t="e">
        <f>VLOOKUP(B14942,segédtábla!$A$1:$C$156,3,FALSE)</f>
        <v>#N/A</v>
      </c>
      <c r="B14942" s="11"/>
      <c r="C14942" s="13" t="e">
        <f>VLOOKUP(B14942,segédtábla!$A$1:$C$156,2,FALSE)</f>
        <v>#N/A</v>
      </c>
      <c r="D14942" s="5"/>
      <c r="E14942" s="332" t="e">
        <f>VLOOKUP(C14942,'Havi KM'!A:S,4,FALSE)</f>
        <v>#N/A</v>
      </c>
      <c r="F14942" s="163"/>
    </row>
    <row r="14943" spans="1:6" ht="15" customHeight="1">
      <c r="A14943" s="19" t="e">
        <f>VLOOKUP(B14943,segédtábla!$A$1:$C$156,3,FALSE)</f>
        <v>#N/A</v>
      </c>
      <c r="B14943" s="11"/>
      <c r="C14943" s="13" t="e">
        <f>VLOOKUP(B14943,segédtábla!$A$1:$C$156,2,FALSE)</f>
        <v>#N/A</v>
      </c>
      <c r="D14943" s="5"/>
      <c r="E14943" s="332" t="e">
        <f>VLOOKUP(C14943,'Havi KM'!A:S,4,FALSE)</f>
        <v>#N/A</v>
      </c>
      <c r="F14943" s="163"/>
    </row>
    <row r="14944" spans="1:6" ht="15" customHeight="1">
      <c r="A14944" s="19" t="e">
        <f>VLOOKUP(B14944,segédtábla!$A$1:$C$156,3,FALSE)</f>
        <v>#N/A</v>
      </c>
      <c r="B14944" s="11"/>
      <c r="C14944" s="13" t="e">
        <f>VLOOKUP(B14944,segédtábla!$A$1:$C$156,2,FALSE)</f>
        <v>#N/A</v>
      </c>
      <c r="D14944" s="5"/>
      <c r="E14944" s="332" t="e">
        <f>VLOOKUP(C14944,'Havi KM'!A:S,4,FALSE)</f>
        <v>#N/A</v>
      </c>
      <c r="F14944" s="163"/>
    </row>
    <row r="14945" spans="1:6" ht="15" customHeight="1">
      <c r="A14945" s="19" t="e">
        <f>VLOOKUP(B14945,segédtábla!$A$1:$C$156,3,FALSE)</f>
        <v>#N/A</v>
      </c>
      <c r="B14945" s="11"/>
      <c r="C14945" s="13" t="e">
        <f>VLOOKUP(B14945,segédtábla!$A$1:$C$156,2,FALSE)</f>
        <v>#N/A</v>
      </c>
      <c r="D14945" s="5"/>
      <c r="E14945" s="332" t="e">
        <f>VLOOKUP(C14945,'Havi KM'!A:S,4,FALSE)</f>
        <v>#N/A</v>
      </c>
      <c r="F14945" s="163"/>
    </row>
    <row r="14946" spans="1:6" ht="15" customHeight="1">
      <c r="A14946" s="19" t="e">
        <f>VLOOKUP(B14946,segédtábla!$A$1:$C$156,3,FALSE)</f>
        <v>#N/A</v>
      </c>
      <c r="B14946" s="11"/>
      <c r="C14946" s="13" t="e">
        <f>VLOOKUP(B14946,segédtábla!$A$1:$C$156,2,FALSE)</f>
        <v>#N/A</v>
      </c>
      <c r="D14946" s="5"/>
      <c r="E14946" s="332" t="e">
        <f>VLOOKUP(C14946,'Havi KM'!A:S,4,FALSE)</f>
        <v>#N/A</v>
      </c>
      <c r="F14946" s="163"/>
    </row>
    <row r="14947" spans="1:6" ht="15" customHeight="1">
      <c r="A14947" s="19" t="e">
        <f>VLOOKUP(B14947,segédtábla!$A$1:$C$156,3,FALSE)</f>
        <v>#N/A</v>
      </c>
      <c r="B14947" s="21"/>
      <c r="C14947" s="13" t="e">
        <f>VLOOKUP(B14947,segédtábla!$A$1:$C$156,2,FALSE)</f>
        <v>#N/A</v>
      </c>
      <c r="D14947" s="5"/>
      <c r="E14947" s="332" t="e">
        <f>VLOOKUP(C14947,'Havi KM'!A:S,4,FALSE)</f>
        <v>#N/A</v>
      </c>
      <c r="F14947" s="163"/>
    </row>
    <row r="14948" spans="1:6" ht="15" customHeight="1">
      <c r="A14948" s="19" t="e">
        <f>VLOOKUP(B14948,segédtábla!$A$1:$C$156,3,FALSE)</f>
        <v>#N/A</v>
      </c>
      <c r="B14948" s="11"/>
      <c r="C14948" s="13" t="e">
        <f>VLOOKUP(B14948,segédtábla!$A$1:$C$156,2,FALSE)</f>
        <v>#N/A</v>
      </c>
      <c r="D14948" s="5"/>
      <c r="E14948" s="332" t="e">
        <f>VLOOKUP(C14948,'Havi KM'!A:S,4,FALSE)</f>
        <v>#N/A</v>
      </c>
      <c r="F14948" s="231"/>
    </row>
    <row r="14949" spans="1:6" ht="15" customHeight="1">
      <c r="A14949" s="19" t="e">
        <f>VLOOKUP(B14949,segédtábla!$A$1:$C$156,3,FALSE)</f>
        <v>#N/A</v>
      </c>
      <c r="B14949" s="21"/>
      <c r="C14949" s="13" t="e">
        <f>VLOOKUP(B14949,segédtábla!$A$1:$C$156,2,FALSE)</f>
        <v>#N/A</v>
      </c>
      <c r="D14949" s="5"/>
      <c r="E14949" s="332" t="e">
        <f>VLOOKUP(C14949,'Havi KM'!A:S,4,FALSE)</f>
        <v>#N/A</v>
      </c>
      <c r="F14949" s="163"/>
    </row>
    <row r="14950" spans="1:6" ht="15" customHeight="1">
      <c r="A14950" s="19" t="e">
        <f>VLOOKUP(B14950,segédtábla!$A$1:$C$156,3,FALSE)</f>
        <v>#N/A</v>
      </c>
      <c r="B14950" s="11"/>
      <c r="C14950" s="13" t="e">
        <f>VLOOKUP(B14950,segédtábla!$A$1:$C$156,2,FALSE)</f>
        <v>#N/A</v>
      </c>
      <c r="D14950" s="5"/>
      <c r="E14950" s="332" t="e">
        <f>VLOOKUP(C14950,'Havi KM'!A:S,4,FALSE)</f>
        <v>#N/A</v>
      </c>
      <c r="F14950" s="163"/>
    </row>
    <row r="14951" spans="1:6" ht="15" customHeight="1">
      <c r="A14951" s="19" t="e">
        <f>VLOOKUP(B14951,segédtábla!$A$1:$C$156,3,FALSE)</f>
        <v>#N/A</v>
      </c>
      <c r="B14951" s="11"/>
      <c r="C14951" s="13" t="e">
        <f>VLOOKUP(B14951,segédtábla!$A$1:$C$156,2,FALSE)</f>
        <v>#N/A</v>
      </c>
      <c r="D14951" s="5"/>
      <c r="E14951" s="332" t="e">
        <f>VLOOKUP(C14951,'Havi KM'!A:S,4,FALSE)</f>
        <v>#N/A</v>
      </c>
      <c r="F14951" s="163"/>
    </row>
    <row r="14952" spans="1:6" ht="15" customHeight="1">
      <c r="A14952" s="19" t="e">
        <f>VLOOKUP(B14952,segédtábla!$A$1:$C$156,3,FALSE)</f>
        <v>#N/A</v>
      </c>
      <c r="B14952" s="11"/>
      <c r="C14952" s="13" t="e">
        <f>VLOOKUP(B14952,segédtábla!$A$1:$C$156,2,FALSE)</f>
        <v>#N/A</v>
      </c>
      <c r="D14952" s="5"/>
      <c r="E14952" s="332" t="e">
        <f>VLOOKUP(C14952,'Havi KM'!A:S,4,FALSE)</f>
        <v>#N/A</v>
      </c>
      <c r="F14952" s="163"/>
    </row>
    <row r="14953" spans="1:6" ht="15" customHeight="1">
      <c r="A14953" s="19" t="e">
        <f>VLOOKUP(B14953,segédtábla!$A$1:$C$156,3,FALSE)</f>
        <v>#N/A</v>
      </c>
      <c r="B14953" s="11"/>
      <c r="C14953" s="13" t="e">
        <f>VLOOKUP(B14953,segédtábla!$A$1:$C$156,2,FALSE)</f>
        <v>#N/A</v>
      </c>
      <c r="D14953" s="5"/>
      <c r="E14953" s="332" t="e">
        <f>VLOOKUP(C14953,'Havi KM'!A:S,4,FALSE)</f>
        <v>#N/A</v>
      </c>
      <c r="F14953" s="163"/>
    </row>
    <row r="14954" spans="1:6" ht="15" customHeight="1">
      <c r="A14954" s="19" t="e">
        <f>VLOOKUP(B14954,segédtábla!$A$1:$C$156,3,FALSE)</f>
        <v>#N/A</v>
      </c>
      <c r="B14954" s="11"/>
      <c r="C14954" s="13" t="e">
        <f>VLOOKUP(B14954,segédtábla!$A$1:$C$156,2,FALSE)</f>
        <v>#N/A</v>
      </c>
      <c r="D14954" s="5"/>
      <c r="E14954" s="332" t="e">
        <f>VLOOKUP(C14954,'Havi KM'!A:S,4,FALSE)</f>
        <v>#N/A</v>
      </c>
      <c r="F14954" s="163"/>
    </row>
    <row r="14955" spans="1:6" ht="15" customHeight="1">
      <c r="A14955" s="19" t="e">
        <f>VLOOKUP(B14955,segédtábla!$A$1:$C$156,3,FALSE)</f>
        <v>#N/A</v>
      </c>
      <c r="B14955" s="21"/>
      <c r="C14955" s="13" t="e">
        <f>VLOOKUP(B14955,segédtábla!$A$1:$C$156,2,FALSE)</f>
        <v>#N/A</v>
      </c>
      <c r="D14955" s="5"/>
      <c r="E14955" s="332" t="e">
        <f>VLOOKUP(C14955,'Havi KM'!A:S,4,FALSE)</f>
        <v>#N/A</v>
      </c>
      <c r="F14955" s="163"/>
    </row>
    <row r="14956" spans="1:6" ht="15" customHeight="1">
      <c r="A14956" s="19" t="e">
        <f>VLOOKUP(B14956,segédtábla!$A$1:$C$156,3,FALSE)</f>
        <v>#N/A</v>
      </c>
      <c r="B14956" s="11"/>
      <c r="C14956" s="13" t="e">
        <f>VLOOKUP(B14956,segédtábla!$A$1:$C$156,2,FALSE)</f>
        <v>#N/A</v>
      </c>
      <c r="D14956" s="5"/>
      <c r="E14956" s="332" t="e">
        <f>VLOOKUP(C14956,'Havi KM'!A:S,4,FALSE)</f>
        <v>#N/A</v>
      </c>
      <c r="F14956" s="163"/>
    </row>
    <row r="14957" spans="1:6" ht="15" customHeight="1">
      <c r="A14957" s="19" t="e">
        <f>VLOOKUP(B14957,segédtábla!$A$1:$C$156,3,FALSE)</f>
        <v>#N/A</v>
      </c>
      <c r="B14957" s="11"/>
      <c r="C14957" s="13" t="e">
        <f>VLOOKUP(B14957,segédtábla!$A$1:$C$156,2,FALSE)</f>
        <v>#N/A</v>
      </c>
      <c r="D14957" s="5"/>
      <c r="E14957" s="332" t="e">
        <f>VLOOKUP(C14957,'Havi KM'!A:S,4,FALSE)</f>
        <v>#N/A</v>
      </c>
      <c r="F14957" s="163"/>
    </row>
    <row r="14958" spans="1:6" ht="15" customHeight="1">
      <c r="A14958" s="19" t="e">
        <f>VLOOKUP(B14958,segédtábla!$A$1:$C$156,3,FALSE)</f>
        <v>#N/A</v>
      </c>
      <c r="B14958" s="11"/>
      <c r="C14958" s="13" t="e">
        <f>VLOOKUP(B14958,segédtábla!$A$1:$C$156,2,FALSE)</f>
        <v>#N/A</v>
      </c>
      <c r="D14958" s="5"/>
      <c r="E14958" s="332" t="e">
        <f>VLOOKUP(C14958,'Havi KM'!A:S,4,FALSE)</f>
        <v>#N/A</v>
      </c>
      <c r="F14958" s="163"/>
    </row>
    <row r="14959" spans="1:6" ht="15" customHeight="1">
      <c r="A14959" s="19" t="e">
        <f>VLOOKUP(B14959,segédtábla!$A$1:$C$156,3,FALSE)</f>
        <v>#N/A</v>
      </c>
      <c r="B14959" s="11"/>
      <c r="C14959" s="13" t="e">
        <f>VLOOKUP(B14959,segédtábla!$A$1:$C$156,2,FALSE)</f>
        <v>#N/A</v>
      </c>
      <c r="D14959" s="5"/>
      <c r="E14959" s="332" t="e">
        <f>VLOOKUP(C14959,'Havi KM'!A:S,4,FALSE)</f>
        <v>#N/A</v>
      </c>
      <c r="F14959" s="163"/>
    </row>
    <row r="14961" spans="1:6" ht="15" customHeight="1">
      <c r="A14961" s="10"/>
      <c r="B14961" s="16"/>
      <c r="C14961" s="263">
        <v>46136</v>
      </c>
      <c r="D14961" s="237" t="str">
        <f>TEXT(C14961,"dddd")</f>
        <v>Friday</v>
      </c>
      <c r="E14961" s="330"/>
      <c r="F14961" s="227">
        <f>+COUNTA(B14964:B14972)</f>
        <v>0</v>
      </c>
    </row>
    <row r="14962" spans="1:6" ht="15" customHeight="1">
      <c r="C14962" s="355"/>
    </row>
    <row r="14963" spans="1:6" ht="15" customHeight="1">
      <c r="A14963" s="7" t="s">
        <v>1136</v>
      </c>
      <c r="B14963" s="8" t="s">
        <v>1137</v>
      </c>
      <c r="C14963" s="9" t="s">
        <v>1138</v>
      </c>
      <c r="D14963" s="9" t="s">
        <v>1139</v>
      </c>
      <c r="E14963" s="331" t="s">
        <v>1140</v>
      </c>
      <c r="F14963" s="9" t="s">
        <v>1141</v>
      </c>
    </row>
    <row r="14964" spans="1:6" ht="15" customHeight="1">
      <c r="A14964" s="19" t="e">
        <f>VLOOKUP(B14964,segédtábla!$A$1:$C$156,3,FALSE)</f>
        <v>#N/A</v>
      </c>
      <c r="B14964" s="11"/>
      <c r="C14964" s="13" t="e">
        <f>VLOOKUP(B14964,segédtábla!$A$1:$C$156,2,FALSE)</f>
        <v>#N/A</v>
      </c>
      <c r="D14964" s="5"/>
      <c r="E14964" s="332" t="e">
        <f>VLOOKUP(C14964,'Havi KM'!A:S,4,FALSE)</f>
        <v>#N/A</v>
      </c>
      <c r="F14964" s="163"/>
    </row>
    <row r="14965" spans="1:6" ht="15" customHeight="1">
      <c r="A14965" s="19" t="e">
        <f>VLOOKUP(B14965,segédtábla!$A$1:$C$156,3,FALSE)</f>
        <v>#N/A</v>
      </c>
      <c r="B14965" s="11"/>
      <c r="C14965" s="13" t="e">
        <f>VLOOKUP(B14965,segédtábla!$A$1:$C$156,2,FALSE)</f>
        <v>#N/A</v>
      </c>
      <c r="D14965" s="5"/>
      <c r="E14965" s="332" t="e">
        <f>VLOOKUP(C14965,'Havi KM'!A:S,4,FALSE)</f>
        <v>#N/A</v>
      </c>
      <c r="F14965" s="163"/>
    </row>
    <row r="14966" spans="1:6" ht="15" customHeight="1">
      <c r="A14966" s="19" t="e">
        <f>VLOOKUP(B14966,segédtábla!$A$1:$C$156,3,FALSE)</f>
        <v>#N/A</v>
      </c>
      <c r="B14966" s="11"/>
      <c r="C14966" s="13" t="e">
        <f>VLOOKUP(B14966,segédtábla!$A$1:$C$156,2,FALSE)</f>
        <v>#N/A</v>
      </c>
      <c r="D14966" s="5"/>
      <c r="E14966" s="332" t="e">
        <f>VLOOKUP(C14966,'Havi KM'!A:S,4,FALSE)</f>
        <v>#N/A</v>
      </c>
      <c r="F14966" s="163"/>
    </row>
    <row r="14967" spans="1:6" ht="15" customHeight="1">
      <c r="A14967" s="19" t="e">
        <f>VLOOKUP(B14967,segédtábla!$A$1:$C$156,3,FALSE)</f>
        <v>#N/A</v>
      </c>
      <c r="B14967" s="11"/>
      <c r="C14967" s="13" t="e">
        <f>VLOOKUP(B14967,segédtábla!$A$1:$C$156,2,FALSE)</f>
        <v>#N/A</v>
      </c>
      <c r="D14967" s="5"/>
      <c r="E14967" s="332" t="e">
        <f>VLOOKUP(C14967,'Havi KM'!A:S,4,FALSE)</f>
        <v>#N/A</v>
      </c>
      <c r="F14967" s="163"/>
    </row>
    <row r="14968" spans="1:6" ht="15" customHeight="1">
      <c r="A14968" s="19" t="e">
        <f>VLOOKUP(B14968,segédtábla!$A$1:$C$156,3,FALSE)</f>
        <v>#N/A</v>
      </c>
      <c r="B14968" s="11"/>
      <c r="C14968" s="13" t="e">
        <f>VLOOKUP(B14968,segédtábla!$A$1:$C$156,2,FALSE)</f>
        <v>#N/A</v>
      </c>
      <c r="D14968" s="5"/>
      <c r="E14968" s="332" t="e">
        <f>VLOOKUP(C14968,'Havi KM'!A:S,4,FALSE)</f>
        <v>#N/A</v>
      </c>
      <c r="F14968" s="163"/>
    </row>
    <row r="14969" spans="1:6" ht="15" customHeight="1">
      <c r="A14969" s="19" t="e">
        <f>VLOOKUP(B14969,segédtábla!$A$1:$C$156,3,FALSE)</f>
        <v>#N/A</v>
      </c>
      <c r="B14969" s="11"/>
      <c r="C14969" s="13" t="e">
        <f>VLOOKUP(B14969,segédtábla!$A$1:$C$156,2,FALSE)</f>
        <v>#N/A</v>
      </c>
      <c r="D14969" s="5"/>
      <c r="E14969" s="332" t="e">
        <f>VLOOKUP(C14969,'Havi KM'!A:S,4,FALSE)</f>
        <v>#N/A</v>
      </c>
      <c r="F14969" s="163"/>
    </row>
    <row r="14970" spans="1:6" ht="15" customHeight="1">
      <c r="A14970" s="19" t="e">
        <f>VLOOKUP(B14970,segédtábla!$A$1:$C$156,3,FALSE)</f>
        <v>#N/A</v>
      </c>
      <c r="B14970" s="11"/>
      <c r="C14970" s="13" t="e">
        <f>VLOOKUP(B14970,segédtábla!$A$1:$C$156,2,FALSE)</f>
        <v>#N/A</v>
      </c>
      <c r="D14970" s="5"/>
      <c r="E14970" s="332" t="e">
        <f>VLOOKUP(C14970,'Havi KM'!A:S,4,FALSE)</f>
        <v>#N/A</v>
      </c>
      <c r="F14970" s="163"/>
    </row>
    <row r="14971" spans="1:6" ht="15" customHeight="1">
      <c r="A14971" s="19" t="e">
        <f>VLOOKUP(B14971,segédtábla!$A$1:$C$156,3,FALSE)</f>
        <v>#N/A</v>
      </c>
      <c r="B14971" s="21"/>
      <c r="C14971" s="13" t="e">
        <f>VLOOKUP(B14971,segédtábla!$A$1:$C$156,2,FALSE)</f>
        <v>#N/A</v>
      </c>
      <c r="D14971" s="5"/>
      <c r="E14971" s="332" t="e">
        <f>VLOOKUP(C14971,'Havi KM'!A:S,4,FALSE)</f>
        <v>#N/A</v>
      </c>
      <c r="F14971" s="163"/>
    </row>
    <row r="14972" spans="1:6" ht="15" customHeight="1">
      <c r="A14972" s="19" t="e">
        <f>VLOOKUP(B14972,segédtábla!$A$1:$C$156,3,FALSE)</f>
        <v>#N/A</v>
      </c>
      <c r="B14972" s="21"/>
      <c r="C14972" s="13" t="e">
        <f>VLOOKUP(B14972,segédtábla!$A$1:$C$156,2,FALSE)</f>
        <v>#N/A</v>
      </c>
      <c r="D14972" s="5"/>
      <c r="E14972" s="332" t="e">
        <f>VLOOKUP(C14972,'Havi KM'!A:S,4,FALSE)</f>
        <v>#N/A</v>
      </c>
      <c r="F14972" s="163"/>
    </row>
    <row r="14973" spans="1:6" ht="15" customHeight="1">
      <c r="A14973" s="19" t="e">
        <f>VLOOKUP(B14973,segédtábla!$A$1:$C$156,3,FALSE)</f>
        <v>#N/A</v>
      </c>
      <c r="B14973" s="11"/>
      <c r="C14973" s="13" t="e">
        <f>VLOOKUP(B14973,segédtábla!$A$1:$C$156,2,FALSE)</f>
        <v>#N/A</v>
      </c>
      <c r="D14973" s="5"/>
      <c r="E14973" s="332" t="e">
        <f>VLOOKUP(C14973,'Havi KM'!A:S,4,FALSE)</f>
        <v>#N/A</v>
      </c>
      <c r="F14973" s="231"/>
    </row>
    <row r="14974" spans="1:6" ht="15" customHeight="1">
      <c r="A14974" s="19" t="e">
        <f>VLOOKUP(B14974,segédtábla!$A$1:$C$156,3,FALSE)</f>
        <v>#N/A</v>
      </c>
      <c r="B14974" s="21"/>
      <c r="C14974" s="13" t="e">
        <f>VLOOKUP(B14974,segédtábla!$A$1:$C$156,2,FALSE)</f>
        <v>#N/A</v>
      </c>
      <c r="D14974" s="5"/>
      <c r="E14974" s="332" t="e">
        <f>VLOOKUP(C14974,'Havi KM'!A:S,4,FALSE)</f>
        <v>#N/A</v>
      </c>
      <c r="F14974" s="163"/>
    </row>
    <row r="14975" spans="1:6" ht="15" customHeight="1">
      <c r="A14975" s="19" t="e">
        <f>VLOOKUP(B14975,segédtábla!$A$1:$C$156,3,FALSE)</f>
        <v>#N/A</v>
      </c>
      <c r="B14975" s="11"/>
      <c r="C14975" s="13" t="e">
        <f>VLOOKUP(B14975,segédtábla!$A$1:$C$156,2,FALSE)</f>
        <v>#N/A</v>
      </c>
      <c r="D14975" s="5"/>
      <c r="E14975" s="332" t="e">
        <f>VLOOKUP(C14975,'Havi KM'!A:S,4,FALSE)</f>
        <v>#N/A</v>
      </c>
      <c r="F14975" s="163"/>
    </row>
    <row r="14976" spans="1:6" ht="15" customHeight="1">
      <c r="A14976" s="19" t="e">
        <f>VLOOKUP(B14976,segédtábla!$A$1:$C$156,3,FALSE)</f>
        <v>#N/A</v>
      </c>
      <c r="B14976" s="11"/>
      <c r="C14976" s="13" t="e">
        <f>VLOOKUP(B14976,segédtábla!$A$1:$C$156,2,FALSE)</f>
        <v>#N/A</v>
      </c>
      <c r="D14976" s="5"/>
      <c r="E14976" s="332" t="e">
        <f>VLOOKUP(C14976,'Havi KM'!A:S,4,FALSE)</f>
        <v>#N/A</v>
      </c>
      <c r="F14976" s="163"/>
    </row>
    <row r="14977" spans="1:6" ht="15" customHeight="1">
      <c r="A14977" s="19" t="e">
        <f>VLOOKUP(B14977,segédtábla!$A$1:$C$156,3,FALSE)</f>
        <v>#N/A</v>
      </c>
      <c r="B14977" s="11"/>
      <c r="C14977" s="13" t="e">
        <f>VLOOKUP(B14977,segédtábla!$A$1:$C$156,2,FALSE)</f>
        <v>#N/A</v>
      </c>
      <c r="D14977" s="5"/>
      <c r="E14977" s="332" t="e">
        <f>VLOOKUP(C14977,'Havi KM'!A:S,4,FALSE)</f>
        <v>#N/A</v>
      </c>
      <c r="F14977" s="163"/>
    </row>
    <row r="14978" spans="1:6" ht="15" customHeight="1">
      <c r="A14978" s="19" t="e">
        <f>VLOOKUP(B14978,segédtábla!$A$1:$C$156,3,FALSE)</f>
        <v>#N/A</v>
      </c>
      <c r="B14978" s="11"/>
      <c r="C14978" s="13" t="e">
        <f>VLOOKUP(B14978,segédtábla!$A$1:$C$156,2,FALSE)</f>
        <v>#N/A</v>
      </c>
      <c r="D14978" s="5"/>
      <c r="E14978" s="332" t="e">
        <f>VLOOKUP(C14978,'Havi KM'!A:S,4,FALSE)</f>
        <v>#N/A</v>
      </c>
      <c r="F14978" s="163"/>
    </row>
    <row r="14979" spans="1:6" ht="15" customHeight="1">
      <c r="A14979" s="19" t="e">
        <f>VLOOKUP(B14979,segédtábla!$A$1:$C$156,3,FALSE)</f>
        <v>#N/A</v>
      </c>
      <c r="B14979" s="11"/>
      <c r="C14979" s="13" t="e">
        <f>VLOOKUP(B14979,segédtábla!$A$1:$C$156,2,FALSE)</f>
        <v>#N/A</v>
      </c>
      <c r="D14979" s="5"/>
      <c r="E14979" s="332" t="e">
        <f>VLOOKUP(C14979,'Havi KM'!A:S,4,FALSE)</f>
        <v>#N/A</v>
      </c>
      <c r="F14979" s="163"/>
    </row>
    <row r="14980" spans="1:6" ht="15" customHeight="1">
      <c r="A14980" s="19" t="e">
        <f>VLOOKUP(B14980,segédtábla!$A$1:$C$156,3,FALSE)</f>
        <v>#N/A</v>
      </c>
      <c r="B14980" s="21"/>
      <c r="C14980" s="13" t="e">
        <f>VLOOKUP(B14980,segédtábla!$A$1:$C$156,2,FALSE)</f>
        <v>#N/A</v>
      </c>
      <c r="D14980" s="5"/>
      <c r="E14980" s="332" t="e">
        <f>VLOOKUP(C14980,'Havi KM'!A:S,4,FALSE)</f>
        <v>#N/A</v>
      </c>
      <c r="F14980" s="163"/>
    </row>
    <row r="14981" spans="1:6" ht="15" customHeight="1">
      <c r="A14981" s="19" t="e">
        <f>VLOOKUP(B14981,segédtábla!$A$1:$C$156,3,FALSE)</f>
        <v>#N/A</v>
      </c>
      <c r="B14981" s="11"/>
      <c r="C14981" s="13" t="e">
        <f>VLOOKUP(B14981,segédtábla!$A$1:$C$156,2,FALSE)</f>
        <v>#N/A</v>
      </c>
      <c r="D14981" s="5"/>
      <c r="E14981" s="332" t="e">
        <f>VLOOKUP(C14981,'Havi KM'!A:S,4,FALSE)</f>
        <v>#N/A</v>
      </c>
      <c r="F14981" s="231"/>
    </row>
    <row r="14982" spans="1:6" ht="15" customHeight="1">
      <c r="A14982" s="19" t="e">
        <f>VLOOKUP(B14982,segédtábla!$A$1:$C$156,3,FALSE)</f>
        <v>#N/A</v>
      </c>
      <c r="B14982" s="21"/>
      <c r="C14982" s="13" t="e">
        <f>VLOOKUP(B14982,segédtábla!$A$1:$C$156,2,FALSE)</f>
        <v>#N/A</v>
      </c>
      <c r="D14982" s="5"/>
      <c r="E14982" s="332" t="e">
        <f>VLOOKUP(C14982,'Havi KM'!A:S,4,FALSE)</f>
        <v>#N/A</v>
      </c>
      <c r="F14982" s="163"/>
    </row>
    <row r="14983" spans="1:6" ht="15" customHeight="1">
      <c r="A14983" s="19" t="e">
        <f>VLOOKUP(B14983,segédtábla!$A$1:$C$156,3,FALSE)</f>
        <v>#N/A</v>
      </c>
      <c r="B14983" s="11"/>
      <c r="C14983" s="13" t="e">
        <f>VLOOKUP(B14983,segédtábla!$A$1:$C$156,2,FALSE)</f>
        <v>#N/A</v>
      </c>
      <c r="D14983" s="5"/>
      <c r="E14983" s="332" t="e">
        <f>VLOOKUP(C14983,'Havi KM'!A:S,4,FALSE)</f>
        <v>#N/A</v>
      </c>
      <c r="F14983" s="163"/>
    </row>
    <row r="14984" spans="1:6" ht="15" customHeight="1">
      <c r="A14984" s="19" t="e">
        <f>VLOOKUP(B14984,segédtábla!$A$1:$C$156,3,FALSE)</f>
        <v>#N/A</v>
      </c>
      <c r="B14984" s="11"/>
      <c r="C14984" s="13" t="e">
        <f>VLOOKUP(B14984,segédtábla!$A$1:$C$156,2,FALSE)</f>
        <v>#N/A</v>
      </c>
      <c r="D14984" s="5"/>
      <c r="E14984" s="332" t="e">
        <f>VLOOKUP(C14984,'Havi KM'!A:S,4,FALSE)</f>
        <v>#N/A</v>
      </c>
      <c r="F14984" s="163"/>
    </row>
    <row r="14985" spans="1:6" ht="15" customHeight="1">
      <c r="A14985" s="19" t="e">
        <f>VLOOKUP(B14985,segédtábla!$A$1:$C$156,3,FALSE)</f>
        <v>#N/A</v>
      </c>
      <c r="B14985" s="11"/>
      <c r="C14985" s="13" t="e">
        <f>VLOOKUP(B14985,segédtábla!$A$1:$C$156,2,FALSE)</f>
        <v>#N/A</v>
      </c>
      <c r="D14985" s="5"/>
      <c r="E14985" s="332" t="e">
        <f>VLOOKUP(C14985,'Havi KM'!A:S,4,FALSE)</f>
        <v>#N/A</v>
      </c>
      <c r="F14985" s="163"/>
    </row>
    <row r="14986" spans="1:6" ht="15" customHeight="1">
      <c r="A14986" s="19" t="e">
        <f>VLOOKUP(B14986,segédtábla!$A$1:$C$156,3,FALSE)</f>
        <v>#N/A</v>
      </c>
      <c r="B14986" s="11"/>
      <c r="C14986" s="13" t="e">
        <f>VLOOKUP(B14986,segédtábla!$A$1:$C$156,2,FALSE)</f>
        <v>#N/A</v>
      </c>
      <c r="D14986" s="5"/>
      <c r="E14986" s="332" t="e">
        <f>VLOOKUP(C14986,'Havi KM'!A:S,4,FALSE)</f>
        <v>#N/A</v>
      </c>
      <c r="F14986" s="163"/>
    </row>
    <row r="14987" spans="1:6" ht="15" customHeight="1">
      <c r="A14987" s="19" t="e">
        <f>VLOOKUP(B14987,segédtábla!$A$1:$C$156,3,FALSE)</f>
        <v>#N/A</v>
      </c>
      <c r="B14987" s="11"/>
      <c r="C14987" s="13" t="e">
        <f>VLOOKUP(B14987,segédtábla!$A$1:$C$156,2,FALSE)</f>
        <v>#N/A</v>
      </c>
      <c r="D14987" s="5"/>
      <c r="E14987" s="332" t="e">
        <f>VLOOKUP(C14987,'Havi KM'!A:S,4,FALSE)</f>
        <v>#N/A</v>
      </c>
      <c r="F14987" s="163"/>
    </row>
    <row r="14988" spans="1:6" ht="15" customHeight="1">
      <c r="A14988" s="19" t="e">
        <f>VLOOKUP(B14988,segédtábla!$A$1:$C$156,3,FALSE)</f>
        <v>#N/A</v>
      </c>
      <c r="B14988" s="21"/>
      <c r="C14988" s="13" t="e">
        <f>VLOOKUP(B14988,segédtábla!$A$1:$C$156,2,FALSE)</f>
        <v>#N/A</v>
      </c>
      <c r="D14988" s="5"/>
      <c r="E14988" s="332" t="e">
        <f>VLOOKUP(C14988,'Havi KM'!A:S,4,FALSE)</f>
        <v>#N/A</v>
      </c>
      <c r="F14988" s="163"/>
    </row>
    <row r="14989" spans="1:6" ht="15" customHeight="1">
      <c r="A14989" s="19" t="e">
        <f>VLOOKUP(B14989,segédtábla!$A$1:$C$156,3,FALSE)</f>
        <v>#N/A</v>
      </c>
      <c r="B14989" s="11"/>
      <c r="C14989" s="13" t="e">
        <f>VLOOKUP(B14989,segédtábla!$A$1:$C$156,2,FALSE)</f>
        <v>#N/A</v>
      </c>
      <c r="D14989" s="5"/>
      <c r="E14989" s="332" t="e">
        <f>VLOOKUP(C14989,'Havi KM'!A:S,4,FALSE)</f>
        <v>#N/A</v>
      </c>
      <c r="F14989" s="163"/>
    </row>
    <row r="14990" spans="1:6" ht="15" customHeight="1">
      <c r="A14990" s="19" t="e">
        <f>VLOOKUP(B14990,segédtábla!$A$1:$C$156,3,FALSE)</f>
        <v>#N/A</v>
      </c>
      <c r="B14990" s="11"/>
      <c r="C14990" s="13" t="e">
        <f>VLOOKUP(B14990,segédtábla!$A$1:$C$156,2,FALSE)</f>
        <v>#N/A</v>
      </c>
      <c r="D14990" s="5"/>
      <c r="E14990" s="332" t="e">
        <f>VLOOKUP(C14990,'Havi KM'!A:S,4,FALSE)</f>
        <v>#N/A</v>
      </c>
      <c r="F14990" s="163"/>
    </row>
    <row r="14991" spans="1:6" ht="15" customHeight="1">
      <c r="A14991" s="19" t="e">
        <f>VLOOKUP(B14991,segédtábla!$A$1:$C$156,3,FALSE)</f>
        <v>#N/A</v>
      </c>
      <c r="B14991" s="11"/>
      <c r="C14991" s="13" t="e">
        <f>VLOOKUP(B14991,segédtábla!$A$1:$C$156,2,FALSE)</f>
        <v>#N/A</v>
      </c>
      <c r="D14991" s="5"/>
      <c r="E14991" s="332" t="e">
        <f>VLOOKUP(C14991,'Havi KM'!A:S,4,FALSE)</f>
        <v>#N/A</v>
      </c>
      <c r="F14991" s="163"/>
    </row>
    <row r="14992" spans="1:6" ht="15" customHeight="1">
      <c r="A14992" s="19" t="e">
        <f>VLOOKUP(B14992,segédtábla!$A$1:$C$156,3,FALSE)</f>
        <v>#N/A</v>
      </c>
      <c r="B14992" s="11"/>
      <c r="C14992" s="13" t="e">
        <f>VLOOKUP(B14992,segédtábla!$A$1:$C$156,2,FALSE)</f>
        <v>#N/A</v>
      </c>
      <c r="D14992" s="5"/>
      <c r="E14992" s="332" t="e">
        <f>VLOOKUP(C14992,'Havi KM'!A:S,4,FALSE)</f>
        <v>#N/A</v>
      </c>
      <c r="F14992" s="163"/>
    </row>
    <row r="14993" spans="1:6" ht="15" customHeight="1">
      <c r="A14993" s="19" t="e">
        <f>VLOOKUP(B14993,segédtábla!$A$1:$C$156,3,FALSE)</f>
        <v>#N/A</v>
      </c>
      <c r="B14993" s="11"/>
      <c r="C14993" s="13" t="e">
        <f>VLOOKUP(B14993,segédtábla!$A$1:$C$156,2,FALSE)</f>
        <v>#N/A</v>
      </c>
      <c r="D14993" s="5"/>
      <c r="E14993" s="332" t="e">
        <f>VLOOKUP(C14993,'Havi KM'!A:S,4,FALSE)</f>
        <v>#N/A</v>
      </c>
      <c r="F14993" s="163"/>
    </row>
    <row r="14994" spans="1:6" ht="15" customHeight="1">
      <c r="A14994" s="19" t="e">
        <f>VLOOKUP(B14994,segédtábla!$A$1:$C$156,3,FALSE)</f>
        <v>#N/A</v>
      </c>
      <c r="B14994" s="11"/>
      <c r="C14994" s="13" t="e">
        <f>VLOOKUP(B14994,segédtábla!$A$1:$C$156,2,FALSE)</f>
        <v>#N/A</v>
      </c>
      <c r="D14994" s="5"/>
      <c r="E14994" s="332" t="e">
        <f>VLOOKUP(C14994,'Havi KM'!A:S,4,FALSE)</f>
        <v>#N/A</v>
      </c>
      <c r="F14994" s="163"/>
    </row>
    <row r="14996" spans="1:6" ht="15" customHeight="1">
      <c r="A14996" s="10"/>
      <c r="B14996" s="16"/>
      <c r="C14996" s="263">
        <v>46137</v>
      </c>
      <c r="D14996" s="237" t="str">
        <f>TEXT(C14996,"dddd")</f>
        <v>Saturday</v>
      </c>
      <c r="E14996" s="330"/>
      <c r="F14996" s="227">
        <f>+COUNTA(B14999:B15007)</f>
        <v>0</v>
      </c>
    </row>
    <row r="14997" spans="1:6" ht="15" customHeight="1">
      <c r="C14997" s="355"/>
    </row>
    <row r="14998" spans="1:6" ht="15" customHeight="1">
      <c r="A14998" s="7" t="s">
        <v>1136</v>
      </c>
      <c r="B14998" s="8" t="s">
        <v>1137</v>
      </c>
      <c r="C14998" s="9" t="s">
        <v>1138</v>
      </c>
      <c r="D14998" s="9" t="s">
        <v>1139</v>
      </c>
      <c r="E14998" s="331" t="s">
        <v>1140</v>
      </c>
      <c r="F14998" s="9" t="s">
        <v>1141</v>
      </c>
    </row>
    <row r="14999" spans="1:6" ht="15" customHeight="1">
      <c r="A14999" s="19" t="e">
        <f>VLOOKUP(B14999,segédtábla!$A$1:$C$156,3,FALSE)</f>
        <v>#N/A</v>
      </c>
      <c r="B14999" s="11"/>
      <c r="C14999" s="13" t="e">
        <f>VLOOKUP(B14999,segédtábla!$A$1:$C$156,2,FALSE)</f>
        <v>#N/A</v>
      </c>
      <c r="D14999" s="5"/>
      <c r="E14999" s="332" t="e">
        <f>VLOOKUP(C14999,'Havi KM'!A:S,4,FALSE)</f>
        <v>#N/A</v>
      </c>
      <c r="F14999" s="163"/>
    </row>
    <row r="15000" spans="1:6" ht="15" customHeight="1">
      <c r="A15000" s="19" t="e">
        <f>VLOOKUP(B15000,segédtábla!$A$1:$C$156,3,FALSE)</f>
        <v>#N/A</v>
      </c>
      <c r="B15000" s="11"/>
      <c r="C15000" s="13" t="e">
        <f>VLOOKUP(B15000,segédtábla!$A$1:$C$156,2,FALSE)</f>
        <v>#N/A</v>
      </c>
      <c r="D15000" s="5"/>
      <c r="E15000" s="332" t="e">
        <f>VLOOKUP(C15000,'Havi KM'!A:S,4,FALSE)</f>
        <v>#N/A</v>
      </c>
      <c r="F15000" s="163"/>
    </row>
    <row r="15001" spans="1:6" ht="15" customHeight="1">
      <c r="A15001" s="19" t="e">
        <f>VLOOKUP(B15001,segédtábla!$A$1:$C$156,3,FALSE)</f>
        <v>#N/A</v>
      </c>
      <c r="B15001" s="11"/>
      <c r="C15001" s="13" t="e">
        <f>VLOOKUP(B15001,segédtábla!$A$1:$C$156,2,FALSE)</f>
        <v>#N/A</v>
      </c>
      <c r="D15001" s="5"/>
      <c r="E15001" s="332" t="e">
        <f>VLOOKUP(C15001,'Havi KM'!A:S,4,FALSE)</f>
        <v>#N/A</v>
      </c>
      <c r="F15001" s="163"/>
    </row>
    <row r="15002" spans="1:6" ht="15" customHeight="1">
      <c r="A15002" s="19" t="e">
        <f>VLOOKUP(B15002,segédtábla!$A$1:$C$156,3,FALSE)</f>
        <v>#N/A</v>
      </c>
      <c r="B15002" s="11"/>
      <c r="C15002" s="13" t="e">
        <f>VLOOKUP(B15002,segédtábla!$A$1:$C$156,2,FALSE)</f>
        <v>#N/A</v>
      </c>
      <c r="D15002" s="5"/>
      <c r="E15002" s="332" t="e">
        <f>VLOOKUP(C15002,'Havi KM'!A:S,4,FALSE)</f>
        <v>#N/A</v>
      </c>
      <c r="F15002" s="163"/>
    </row>
    <row r="15003" spans="1:6" ht="15" customHeight="1">
      <c r="A15003" s="19" t="e">
        <f>VLOOKUP(B15003,segédtábla!$A$1:$C$156,3,FALSE)</f>
        <v>#N/A</v>
      </c>
      <c r="B15003" s="11"/>
      <c r="C15003" s="13" t="e">
        <f>VLOOKUP(B15003,segédtábla!$A$1:$C$156,2,FALSE)</f>
        <v>#N/A</v>
      </c>
      <c r="D15003" s="5"/>
      <c r="E15003" s="332" t="e">
        <f>VLOOKUP(C15003,'Havi KM'!A:S,4,FALSE)</f>
        <v>#N/A</v>
      </c>
      <c r="F15003" s="163"/>
    </row>
    <row r="15004" spans="1:6" ht="15" customHeight="1">
      <c r="A15004" s="19" t="e">
        <f>VLOOKUP(B15004,segédtábla!$A$1:$C$156,3,FALSE)</f>
        <v>#N/A</v>
      </c>
      <c r="B15004" s="11"/>
      <c r="C15004" s="13" t="e">
        <f>VLOOKUP(B15004,segédtábla!$A$1:$C$156,2,FALSE)</f>
        <v>#N/A</v>
      </c>
      <c r="D15004" s="5"/>
      <c r="E15004" s="332" t="e">
        <f>VLOOKUP(C15004,'Havi KM'!A:S,4,FALSE)</f>
        <v>#N/A</v>
      </c>
      <c r="F15004" s="163"/>
    </row>
    <row r="15005" spans="1:6" ht="15" customHeight="1">
      <c r="A15005" s="19" t="e">
        <f>VLOOKUP(B15005,segédtábla!$A$1:$C$156,3,FALSE)</f>
        <v>#N/A</v>
      </c>
      <c r="B15005" s="11"/>
      <c r="C15005" s="13" t="e">
        <f>VLOOKUP(B15005,segédtábla!$A$1:$C$156,2,FALSE)</f>
        <v>#N/A</v>
      </c>
      <c r="D15005" s="5"/>
      <c r="E15005" s="332" t="e">
        <f>VLOOKUP(C15005,'Havi KM'!A:S,4,FALSE)</f>
        <v>#N/A</v>
      </c>
      <c r="F15005" s="163"/>
    </row>
    <row r="15006" spans="1:6" ht="15" customHeight="1">
      <c r="A15006" s="19" t="e">
        <f>VLOOKUP(B15006,segédtábla!$A$1:$C$156,3,FALSE)</f>
        <v>#N/A</v>
      </c>
      <c r="B15006" s="21"/>
      <c r="C15006" s="13" t="e">
        <f>VLOOKUP(B15006,segédtábla!$A$1:$C$156,2,FALSE)</f>
        <v>#N/A</v>
      </c>
      <c r="D15006" s="5"/>
      <c r="E15006" s="332" t="e">
        <f>VLOOKUP(C15006,'Havi KM'!A:S,4,FALSE)</f>
        <v>#N/A</v>
      </c>
      <c r="F15006" s="163"/>
    </row>
    <row r="15007" spans="1:6" ht="15" customHeight="1">
      <c r="A15007" s="19" t="e">
        <f>VLOOKUP(B15007,segédtábla!$A$1:$C$156,3,FALSE)</f>
        <v>#N/A</v>
      </c>
      <c r="B15007" s="21"/>
      <c r="C15007" s="13" t="e">
        <f>VLOOKUP(B15007,segédtábla!$A$1:$C$156,2,FALSE)</f>
        <v>#N/A</v>
      </c>
      <c r="D15007" s="5"/>
      <c r="E15007" s="332" t="e">
        <f>VLOOKUP(C15007,'Havi KM'!A:S,4,FALSE)</f>
        <v>#N/A</v>
      </c>
      <c r="F15007" s="163"/>
    </row>
    <row r="15008" spans="1:6" ht="15" customHeight="1">
      <c r="A15008" s="19" t="e">
        <f>VLOOKUP(B15008,segédtábla!$A$1:$C$156,3,FALSE)</f>
        <v>#N/A</v>
      </c>
      <c r="B15008" s="11"/>
      <c r="C15008" s="13" t="e">
        <f>VLOOKUP(B15008,segédtábla!$A$1:$C$156,2,FALSE)</f>
        <v>#N/A</v>
      </c>
      <c r="D15008" s="5"/>
      <c r="E15008" s="332" t="e">
        <f>VLOOKUP(C15008,'Havi KM'!A:S,4,FALSE)</f>
        <v>#N/A</v>
      </c>
      <c r="F15008" s="231"/>
    </row>
    <row r="15009" spans="1:6" ht="15" customHeight="1">
      <c r="A15009" s="19" t="e">
        <f>VLOOKUP(B15009,segédtábla!$A$1:$C$156,3,FALSE)</f>
        <v>#N/A</v>
      </c>
      <c r="B15009" s="21"/>
      <c r="C15009" s="13" t="e">
        <f>VLOOKUP(B15009,segédtábla!$A$1:$C$156,2,FALSE)</f>
        <v>#N/A</v>
      </c>
      <c r="D15009" s="5"/>
      <c r="E15009" s="332" t="e">
        <f>VLOOKUP(C15009,'Havi KM'!A:S,4,FALSE)</f>
        <v>#N/A</v>
      </c>
      <c r="F15009" s="163"/>
    </row>
    <row r="15010" spans="1:6" ht="15" customHeight="1">
      <c r="A15010" s="19" t="e">
        <f>VLOOKUP(B15010,segédtábla!$A$1:$C$156,3,FALSE)</f>
        <v>#N/A</v>
      </c>
      <c r="B15010" s="11"/>
      <c r="C15010" s="13" t="e">
        <f>VLOOKUP(B15010,segédtábla!$A$1:$C$156,2,FALSE)</f>
        <v>#N/A</v>
      </c>
      <c r="D15010" s="5"/>
      <c r="E15010" s="332" t="e">
        <f>VLOOKUP(C15010,'Havi KM'!A:S,4,FALSE)</f>
        <v>#N/A</v>
      </c>
      <c r="F15010" s="163"/>
    </row>
    <row r="15011" spans="1:6" ht="15" customHeight="1">
      <c r="A15011" s="19" t="e">
        <f>VLOOKUP(B15011,segédtábla!$A$1:$C$156,3,FALSE)</f>
        <v>#N/A</v>
      </c>
      <c r="B15011" s="11"/>
      <c r="C15011" s="13" t="e">
        <f>VLOOKUP(B15011,segédtábla!$A$1:$C$156,2,FALSE)</f>
        <v>#N/A</v>
      </c>
      <c r="D15011" s="5"/>
      <c r="E15011" s="332" t="e">
        <f>VLOOKUP(C15011,'Havi KM'!A:S,4,FALSE)</f>
        <v>#N/A</v>
      </c>
      <c r="F15011" s="163"/>
    </row>
    <row r="15012" spans="1:6" ht="15" customHeight="1">
      <c r="A15012" s="19" t="e">
        <f>VLOOKUP(B15012,segédtábla!$A$1:$C$156,3,FALSE)</f>
        <v>#N/A</v>
      </c>
      <c r="B15012" s="11"/>
      <c r="C15012" s="13" t="e">
        <f>VLOOKUP(B15012,segédtábla!$A$1:$C$156,2,FALSE)</f>
        <v>#N/A</v>
      </c>
      <c r="D15012" s="5"/>
      <c r="E15012" s="332" t="e">
        <f>VLOOKUP(C15012,'Havi KM'!A:S,4,FALSE)</f>
        <v>#N/A</v>
      </c>
      <c r="F15012" s="163"/>
    </row>
    <row r="15013" spans="1:6" ht="15" customHeight="1">
      <c r="A15013" s="19" t="e">
        <f>VLOOKUP(B15013,segédtábla!$A$1:$C$156,3,FALSE)</f>
        <v>#N/A</v>
      </c>
      <c r="B15013" s="11"/>
      <c r="C15013" s="13" t="e">
        <f>VLOOKUP(B15013,segédtábla!$A$1:$C$156,2,FALSE)</f>
        <v>#N/A</v>
      </c>
      <c r="D15013" s="5"/>
      <c r="E15013" s="332" t="e">
        <f>VLOOKUP(C15013,'Havi KM'!A:S,4,FALSE)</f>
        <v>#N/A</v>
      </c>
      <c r="F15013" s="163"/>
    </row>
    <row r="15014" spans="1:6" ht="15" customHeight="1">
      <c r="A15014" s="19" t="e">
        <f>VLOOKUP(B15014,segédtábla!$A$1:$C$156,3,FALSE)</f>
        <v>#N/A</v>
      </c>
      <c r="B15014" s="11"/>
      <c r="C15014" s="13" t="e">
        <f>VLOOKUP(B15014,segédtábla!$A$1:$C$156,2,FALSE)</f>
        <v>#N/A</v>
      </c>
      <c r="D15014" s="5"/>
      <c r="E15014" s="332" t="e">
        <f>VLOOKUP(C15014,'Havi KM'!A:S,4,FALSE)</f>
        <v>#N/A</v>
      </c>
      <c r="F15014" s="163"/>
    </row>
    <row r="15015" spans="1:6" ht="15" customHeight="1">
      <c r="A15015" s="19" t="e">
        <f>VLOOKUP(B15015,segédtábla!$A$1:$C$156,3,FALSE)</f>
        <v>#N/A</v>
      </c>
      <c r="B15015" s="21"/>
      <c r="C15015" s="13" t="e">
        <f>VLOOKUP(B15015,segédtábla!$A$1:$C$156,2,FALSE)</f>
        <v>#N/A</v>
      </c>
      <c r="D15015" s="5"/>
      <c r="E15015" s="332" t="e">
        <f>VLOOKUP(C15015,'Havi KM'!A:S,4,FALSE)</f>
        <v>#N/A</v>
      </c>
      <c r="F15015" s="163"/>
    </row>
    <row r="15016" spans="1:6" ht="15" customHeight="1">
      <c r="A15016" s="19" t="e">
        <f>VLOOKUP(B15016,segédtábla!$A$1:$C$156,3,FALSE)</f>
        <v>#N/A</v>
      </c>
      <c r="B15016" s="11"/>
      <c r="C15016" s="13" t="e">
        <f>VLOOKUP(B15016,segédtábla!$A$1:$C$156,2,FALSE)</f>
        <v>#N/A</v>
      </c>
      <c r="D15016" s="5"/>
      <c r="E15016" s="332" t="e">
        <f>VLOOKUP(C15016,'Havi KM'!A:S,4,FALSE)</f>
        <v>#N/A</v>
      </c>
      <c r="F15016" s="231"/>
    </row>
    <row r="15017" spans="1:6" ht="15" customHeight="1">
      <c r="A15017" s="19" t="e">
        <f>VLOOKUP(B15017,segédtábla!$A$1:$C$156,3,FALSE)</f>
        <v>#N/A</v>
      </c>
      <c r="B15017" s="21"/>
      <c r="C15017" s="13" t="e">
        <f>VLOOKUP(B15017,segédtábla!$A$1:$C$156,2,FALSE)</f>
        <v>#N/A</v>
      </c>
      <c r="D15017" s="5"/>
      <c r="E15017" s="332" t="e">
        <f>VLOOKUP(C15017,'Havi KM'!A:S,4,FALSE)</f>
        <v>#N/A</v>
      </c>
      <c r="F15017" s="163"/>
    </row>
    <row r="15018" spans="1:6" ht="15" customHeight="1">
      <c r="A15018" s="19" t="e">
        <f>VLOOKUP(B15018,segédtábla!$A$1:$C$156,3,FALSE)</f>
        <v>#N/A</v>
      </c>
      <c r="B15018" s="11"/>
      <c r="C15018" s="13" t="e">
        <f>VLOOKUP(B15018,segédtábla!$A$1:$C$156,2,FALSE)</f>
        <v>#N/A</v>
      </c>
      <c r="D15018" s="5"/>
      <c r="E15018" s="332" t="e">
        <f>VLOOKUP(C15018,'Havi KM'!A:S,4,FALSE)</f>
        <v>#N/A</v>
      </c>
      <c r="F15018" s="163"/>
    </row>
    <row r="15019" spans="1:6" ht="15" customHeight="1">
      <c r="A15019" s="19" t="e">
        <f>VLOOKUP(B15019,segédtábla!$A$1:$C$156,3,FALSE)</f>
        <v>#N/A</v>
      </c>
      <c r="B15019" s="11"/>
      <c r="C15019" s="13" t="e">
        <f>VLOOKUP(B15019,segédtábla!$A$1:$C$156,2,FALSE)</f>
        <v>#N/A</v>
      </c>
      <c r="D15019" s="5"/>
      <c r="E15019" s="332" t="e">
        <f>VLOOKUP(C15019,'Havi KM'!A:S,4,FALSE)</f>
        <v>#N/A</v>
      </c>
      <c r="F15019" s="163"/>
    </row>
    <row r="15020" spans="1:6" ht="15" customHeight="1">
      <c r="A15020" s="19" t="e">
        <f>VLOOKUP(B15020,segédtábla!$A$1:$C$156,3,FALSE)</f>
        <v>#N/A</v>
      </c>
      <c r="B15020" s="11"/>
      <c r="C15020" s="13" t="e">
        <f>VLOOKUP(B15020,segédtábla!$A$1:$C$156,2,FALSE)</f>
        <v>#N/A</v>
      </c>
      <c r="D15020" s="5"/>
      <c r="E15020" s="332" t="e">
        <f>VLOOKUP(C15020,'Havi KM'!A:S,4,FALSE)</f>
        <v>#N/A</v>
      </c>
      <c r="F15020" s="163"/>
    </row>
    <row r="15021" spans="1:6" ht="15" customHeight="1">
      <c r="A15021" s="19" t="e">
        <f>VLOOKUP(B15021,segédtábla!$A$1:$C$156,3,FALSE)</f>
        <v>#N/A</v>
      </c>
      <c r="B15021" s="11"/>
      <c r="C15021" s="13" t="e">
        <f>VLOOKUP(B15021,segédtábla!$A$1:$C$156,2,FALSE)</f>
        <v>#N/A</v>
      </c>
      <c r="D15021" s="5"/>
      <c r="E15021" s="332" t="e">
        <f>VLOOKUP(C15021,'Havi KM'!A:S,4,FALSE)</f>
        <v>#N/A</v>
      </c>
      <c r="F15021" s="163"/>
    </row>
    <row r="15022" spans="1:6" ht="15" customHeight="1">
      <c r="A15022" s="19" t="e">
        <f>VLOOKUP(B15022,segédtábla!$A$1:$C$156,3,FALSE)</f>
        <v>#N/A</v>
      </c>
      <c r="B15022" s="11"/>
      <c r="C15022" s="13" t="e">
        <f>VLOOKUP(B15022,segédtábla!$A$1:$C$156,2,FALSE)</f>
        <v>#N/A</v>
      </c>
      <c r="D15022" s="5"/>
      <c r="E15022" s="332" t="e">
        <f>VLOOKUP(C15022,'Havi KM'!A:S,4,FALSE)</f>
        <v>#N/A</v>
      </c>
      <c r="F15022" s="163"/>
    </row>
    <row r="15023" spans="1:6" ht="15" customHeight="1">
      <c r="A15023" s="19" t="e">
        <f>VLOOKUP(B15023,segédtábla!$A$1:$C$156,3,FALSE)</f>
        <v>#N/A</v>
      </c>
      <c r="B15023" s="21"/>
      <c r="C15023" s="13" t="e">
        <f>VLOOKUP(B15023,segédtábla!$A$1:$C$156,2,FALSE)</f>
        <v>#N/A</v>
      </c>
      <c r="D15023" s="5"/>
      <c r="E15023" s="332" t="e">
        <f>VLOOKUP(C15023,'Havi KM'!A:S,4,FALSE)</f>
        <v>#N/A</v>
      </c>
      <c r="F15023" s="163"/>
    </row>
    <row r="15024" spans="1:6" ht="15" customHeight="1">
      <c r="A15024" s="19" t="e">
        <f>VLOOKUP(B15024,segédtábla!$A$1:$C$156,3,FALSE)</f>
        <v>#N/A</v>
      </c>
      <c r="B15024" s="11"/>
      <c r="C15024" s="13" t="e">
        <f>VLOOKUP(B15024,segédtábla!$A$1:$C$156,2,FALSE)</f>
        <v>#N/A</v>
      </c>
      <c r="D15024" s="5"/>
      <c r="E15024" s="332" t="e">
        <f>VLOOKUP(C15024,'Havi KM'!A:S,4,FALSE)</f>
        <v>#N/A</v>
      </c>
      <c r="F15024" s="163"/>
    </row>
    <row r="15025" spans="1:6" ht="15" customHeight="1">
      <c r="A15025" s="19" t="e">
        <f>VLOOKUP(B15025,segédtábla!$A$1:$C$156,3,FALSE)</f>
        <v>#N/A</v>
      </c>
      <c r="B15025" s="11"/>
      <c r="C15025" s="13" t="e">
        <f>VLOOKUP(B15025,segédtábla!$A$1:$C$156,2,FALSE)</f>
        <v>#N/A</v>
      </c>
      <c r="D15025" s="5"/>
      <c r="E15025" s="332" t="e">
        <f>VLOOKUP(C15025,'Havi KM'!A:S,4,FALSE)</f>
        <v>#N/A</v>
      </c>
      <c r="F15025" s="163"/>
    </row>
    <row r="15026" spans="1:6" ht="15" customHeight="1">
      <c r="A15026" s="19" t="e">
        <f>VLOOKUP(B15026,segédtábla!$A$1:$C$156,3,FALSE)</f>
        <v>#N/A</v>
      </c>
      <c r="B15026" s="11"/>
      <c r="C15026" s="13" t="e">
        <f>VLOOKUP(B15026,segédtábla!$A$1:$C$156,2,FALSE)</f>
        <v>#N/A</v>
      </c>
      <c r="D15026" s="5"/>
      <c r="E15026" s="332" t="e">
        <f>VLOOKUP(C15026,'Havi KM'!A:S,4,FALSE)</f>
        <v>#N/A</v>
      </c>
      <c r="F15026" s="163"/>
    </row>
    <row r="15027" spans="1:6" ht="15" customHeight="1">
      <c r="A15027" s="19" t="e">
        <f>VLOOKUP(B15027,segédtábla!$A$1:$C$156,3,FALSE)</f>
        <v>#N/A</v>
      </c>
      <c r="B15027" s="11"/>
      <c r="C15027" s="13" t="e">
        <f>VLOOKUP(B15027,segédtábla!$A$1:$C$156,2,FALSE)</f>
        <v>#N/A</v>
      </c>
      <c r="D15027" s="5"/>
      <c r="E15027" s="332" t="e">
        <f>VLOOKUP(C15027,'Havi KM'!A:S,4,FALSE)</f>
        <v>#N/A</v>
      </c>
      <c r="F15027" s="163"/>
    </row>
    <row r="15029" spans="1:6" ht="15" customHeight="1">
      <c r="A15029" s="10"/>
      <c r="B15029" s="16"/>
      <c r="C15029" s="263">
        <v>46138</v>
      </c>
      <c r="D15029" s="237" t="str">
        <f>TEXT(C15029,"dddd")</f>
        <v>Sunday</v>
      </c>
      <c r="E15029" s="330"/>
      <c r="F15029" s="227">
        <f>+COUNTA(B15032:B15040)</f>
        <v>0</v>
      </c>
    </row>
    <row r="15030" spans="1:6" ht="15" customHeight="1">
      <c r="C15030" s="355"/>
    </row>
    <row r="15031" spans="1:6" ht="15" customHeight="1">
      <c r="A15031" s="7" t="s">
        <v>1136</v>
      </c>
      <c r="B15031" s="8" t="s">
        <v>1137</v>
      </c>
      <c r="C15031" s="9" t="s">
        <v>1138</v>
      </c>
      <c r="D15031" s="9" t="s">
        <v>1139</v>
      </c>
      <c r="E15031" s="331" t="s">
        <v>1140</v>
      </c>
      <c r="F15031" s="9" t="s">
        <v>1141</v>
      </c>
    </row>
    <row r="15032" spans="1:6" ht="15" customHeight="1">
      <c r="A15032" s="19" t="e">
        <f>VLOOKUP(B15032,segédtábla!$A$1:$C$156,3,FALSE)</f>
        <v>#N/A</v>
      </c>
      <c r="B15032" s="11"/>
      <c r="C15032" s="13" t="e">
        <f>VLOOKUP(B15032,segédtábla!$A$1:$C$156,2,FALSE)</f>
        <v>#N/A</v>
      </c>
      <c r="D15032" s="5"/>
      <c r="E15032" s="332" t="e">
        <f>VLOOKUP(C15032,'Havi KM'!A:S,4,FALSE)</f>
        <v>#N/A</v>
      </c>
      <c r="F15032" s="163"/>
    </row>
    <row r="15033" spans="1:6" ht="15" customHeight="1">
      <c r="A15033" s="19" t="e">
        <f>VLOOKUP(B15033,segédtábla!$A$1:$C$156,3,FALSE)</f>
        <v>#N/A</v>
      </c>
      <c r="B15033" s="11"/>
      <c r="C15033" s="13" t="e">
        <f>VLOOKUP(B15033,segédtábla!$A$1:$C$156,2,FALSE)</f>
        <v>#N/A</v>
      </c>
      <c r="D15033" s="5"/>
      <c r="E15033" s="332" t="e">
        <f>VLOOKUP(C15033,'Havi KM'!A:S,4,FALSE)</f>
        <v>#N/A</v>
      </c>
      <c r="F15033" s="163"/>
    </row>
    <row r="15034" spans="1:6" ht="15" customHeight="1">
      <c r="A15034" s="19" t="e">
        <f>VLOOKUP(B15034,segédtábla!$A$1:$C$156,3,FALSE)</f>
        <v>#N/A</v>
      </c>
      <c r="B15034" s="11"/>
      <c r="C15034" s="13" t="e">
        <f>VLOOKUP(B15034,segédtábla!$A$1:$C$156,2,FALSE)</f>
        <v>#N/A</v>
      </c>
      <c r="D15034" s="5"/>
      <c r="E15034" s="332" t="e">
        <f>VLOOKUP(C15034,'Havi KM'!A:S,4,FALSE)</f>
        <v>#N/A</v>
      </c>
      <c r="F15034" s="163"/>
    </row>
    <row r="15035" spans="1:6" ht="15" customHeight="1">
      <c r="A15035" s="19" t="e">
        <f>VLOOKUP(B15035,segédtábla!$A$1:$C$156,3,FALSE)</f>
        <v>#N/A</v>
      </c>
      <c r="B15035" s="11"/>
      <c r="C15035" s="13" t="e">
        <f>VLOOKUP(B15035,segédtábla!$A$1:$C$156,2,FALSE)</f>
        <v>#N/A</v>
      </c>
      <c r="D15035" s="5"/>
      <c r="E15035" s="332" t="e">
        <f>VLOOKUP(C15035,'Havi KM'!A:S,4,FALSE)</f>
        <v>#N/A</v>
      </c>
      <c r="F15035" s="163"/>
    </row>
    <row r="15036" spans="1:6" ht="15" customHeight="1">
      <c r="A15036" s="19" t="e">
        <f>VLOOKUP(B15036,segédtábla!$A$1:$C$156,3,FALSE)</f>
        <v>#N/A</v>
      </c>
      <c r="B15036" s="11"/>
      <c r="C15036" s="13" t="e">
        <f>VLOOKUP(B15036,segédtábla!$A$1:$C$156,2,FALSE)</f>
        <v>#N/A</v>
      </c>
      <c r="D15036" s="5"/>
      <c r="E15036" s="332" t="e">
        <f>VLOOKUP(C15036,'Havi KM'!A:S,4,FALSE)</f>
        <v>#N/A</v>
      </c>
      <c r="F15036" s="163"/>
    </row>
    <row r="15037" spans="1:6" ht="15" customHeight="1">
      <c r="A15037" s="19" t="e">
        <f>VLOOKUP(B15037,segédtábla!$A$1:$C$156,3,FALSE)</f>
        <v>#N/A</v>
      </c>
      <c r="B15037" s="11"/>
      <c r="C15037" s="13" t="e">
        <f>VLOOKUP(B15037,segédtábla!$A$1:$C$156,2,FALSE)</f>
        <v>#N/A</v>
      </c>
      <c r="D15037" s="5"/>
      <c r="E15037" s="332" t="e">
        <f>VLOOKUP(C15037,'Havi KM'!A:S,4,FALSE)</f>
        <v>#N/A</v>
      </c>
      <c r="F15037" s="163"/>
    </row>
    <row r="15038" spans="1:6" ht="15" customHeight="1">
      <c r="A15038" s="19" t="e">
        <f>VLOOKUP(B15038,segédtábla!$A$1:$C$156,3,FALSE)</f>
        <v>#N/A</v>
      </c>
      <c r="B15038" s="11"/>
      <c r="C15038" s="13" t="e">
        <f>VLOOKUP(B15038,segédtábla!$A$1:$C$156,2,FALSE)</f>
        <v>#N/A</v>
      </c>
      <c r="D15038" s="5"/>
      <c r="E15038" s="332" t="e">
        <f>VLOOKUP(C15038,'Havi KM'!A:S,4,FALSE)</f>
        <v>#N/A</v>
      </c>
      <c r="F15038" s="163"/>
    </row>
    <row r="15039" spans="1:6" ht="15" customHeight="1">
      <c r="A15039" s="19" t="e">
        <f>VLOOKUP(B15039,segédtábla!$A$1:$C$156,3,FALSE)</f>
        <v>#N/A</v>
      </c>
      <c r="B15039" s="21"/>
      <c r="C15039" s="13" t="e">
        <f>VLOOKUP(B15039,segédtábla!$A$1:$C$156,2,FALSE)</f>
        <v>#N/A</v>
      </c>
      <c r="D15039" s="5"/>
      <c r="E15039" s="332" t="e">
        <f>VLOOKUP(C15039,'Havi KM'!A:S,4,FALSE)</f>
        <v>#N/A</v>
      </c>
      <c r="F15039" s="163"/>
    </row>
    <row r="15040" spans="1:6" ht="15" customHeight="1">
      <c r="A15040" s="19" t="e">
        <f>VLOOKUP(B15040,segédtábla!$A$1:$C$156,3,FALSE)</f>
        <v>#N/A</v>
      </c>
      <c r="B15040" s="21"/>
      <c r="C15040" s="13" t="e">
        <f>VLOOKUP(B15040,segédtábla!$A$1:$C$156,2,FALSE)</f>
        <v>#N/A</v>
      </c>
      <c r="D15040" s="5"/>
      <c r="E15040" s="332" t="e">
        <f>VLOOKUP(C15040,'Havi KM'!A:S,4,FALSE)</f>
        <v>#N/A</v>
      </c>
      <c r="F15040" s="163"/>
    </row>
    <row r="15041" spans="1:6" ht="15" customHeight="1">
      <c r="A15041" s="19" t="e">
        <f>VLOOKUP(B15041,segédtábla!$A$1:$C$156,3,FALSE)</f>
        <v>#N/A</v>
      </c>
      <c r="B15041" s="11"/>
      <c r="C15041" s="13" t="e">
        <f>VLOOKUP(B15041,segédtábla!$A$1:$C$156,2,FALSE)</f>
        <v>#N/A</v>
      </c>
      <c r="D15041" s="5"/>
      <c r="E15041" s="332" t="e">
        <f>VLOOKUP(C15041,'Havi KM'!A:S,4,FALSE)</f>
        <v>#N/A</v>
      </c>
      <c r="F15041" s="231"/>
    </row>
    <row r="15042" spans="1:6" ht="15" customHeight="1">
      <c r="A15042" s="19" t="e">
        <f>VLOOKUP(B15042,segédtábla!$A$1:$C$156,3,FALSE)</f>
        <v>#N/A</v>
      </c>
      <c r="B15042" s="21"/>
      <c r="C15042" s="13" t="e">
        <f>VLOOKUP(B15042,segédtábla!$A$1:$C$156,2,FALSE)</f>
        <v>#N/A</v>
      </c>
      <c r="D15042" s="5"/>
      <c r="E15042" s="332" t="e">
        <f>VLOOKUP(C15042,'Havi KM'!A:S,4,FALSE)</f>
        <v>#N/A</v>
      </c>
      <c r="F15042" s="163"/>
    </row>
    <row r="15043" spans="1:6" ht="15" customHeight="1">
      <c r="A15043" s="19" t="e">
        <f>VLOOKUP(B15043,segédtábla!$A$1:$C$156,3,FALSE)</f>
        <v>#N/A</v>
      </c>
      <c r="B15043" s="11"/>
      <c r="C15043" s="13" t="e">
        <f>VLOOKUP(B15043,segédtábla!$A$1:$C$156,2,FALSE)</f>
        <v>#N/A</v>
      </c>
      <c r="D15043" s="5"/>
      <c r="E15043" s="332" t="e">
        <f>VLOOKUP(C15043,'Havi KM'!A:S,4,FALSE)</f>
        <v>#N/A</v>
      </c>
      <c r="F15043" s="163"/>
    </row>
    <row r="15044" spans="1:6" ht="15" customHeight="1">
      <c r="A15044" s="19" t="e">
        <f>VLOOKUP(B15044,segédtábla!$A$1:$C$156,3,FALSE)</f>
        <v>#N/A</v>
      </c>
      <c r="B15044" s="11"/>
      <c r="C15044" s="13" t="e">
        <f>VLOOKUP(B15044,segédtábla!$A$1:$C$156,2,FALSE)</f>
        <v>#N/A</v>
      </c>
      <c r="D15044" s="5"/>
      <c r="E15044" s="332" t="e">
        <f>VLOOKUP(C15044,'Havi KM'!A:S,4,FALSE)</f>
        <v>#N/A</v>
      </c>
      <c r="F15044" s="163"/>
    </row>
    <row r="15045" spans="1:6" ht="15" customHeight="1">
      <c r="A15045" s="19" t="e">
        <f>VLOOKUP(B15045,segédtábla!$A$1:$C$156,3,FALSE)</f>
        <v>#N/A</v>
      </c>
      <c r="B15045" s="11"/>
      <c r="C15045" s="13" t="e">
        <f>VLOOKUP(B15045,segédtábla!$A$1:$C$156,2,FALSE)</f>
        <v>#N/A</v>
      </c>
      <c r="D15045" s="5"/>
      <c r="E15045" s="332" t="e">
        <f>VLOOKUP(C15045,'Havi KM'!A:S,4,FALSE)</f>
        <v>#N/A</v>
      </c>
      <c r="F15045" s="163"/>
    </row>
    <row r="15046" spans="1:6" ht="15" customHeight="1">
      <c r="A15046" s="19" t="e">
        <f>VLOOKUP(B15046,segédtábla!$A$1:$C$156,3,FALSE)</f>
        <v>#N/A</v>
      </c>
      <c r="B15046" s="11"/>
      <c r="C15046" s="13" t="e">
        <f>VLOOKUP(B15046,segédtábla!$A$1:$C$156,2,FALSE)</f>
        <v>#N/A</v>
      </c>
      <c r="D15046" s="5"/>
      <c r="E15046" s="332" t="e">
        <f>VLOOKUP(C15046,'Havi KM'!A:S,4,FALSE)</f>
        <v>#N/A</v>
      </c>
      <c r="F15046" s="163"/>
    </row>
    <row r="15047" spans="1:6" ht="15" customHeight="1">
      <c r="A15047" s="19" t="e">
        <f>VLOOKUP(B15047,segédtábla!$A$1:$C$156,3,FALSE)</f>
        <v>#N/A</v>
      </c>
      <c r="B15047" s="11"/>
      <c r="C15047" s="13" t="e">
        <f>VLOOKUP(B15047,segédtábla!$A$1:$C$156,2,FALSE)</f>
        <v>#N/A</v>
      </c>
      <c r="D15047" s="5"/>
      <c r="E15047" s="332" t="e">
        <f>VLOOKUP(C15047,'Havi KM'!A:S,4,FALSE)</f>
        <v>#N/A</v>
      </c>
      <c r="F15047" s="163"/>
    </row>
    <row r="15048" spans="1:6" ht="15" customHeight="1">
      <c r="A15048" s="19" t="e">
        <f>VLOOKUP(B15048,segédtábla!$A$1:$C$156,3,FALSE)</f>
        <v>#N/A</v>
      </c>
      <c r="B15048" s="21"/>
      <c r="C15048" s="13" t="e">
        <f>VLOOKUP(B15048,segédtábla!$A$1:$C$156,2,FALSE)</f>
        <v>#N/A</v>
      </c>
      <c r="D15048" s="5"/>
      <c r="E15048" s="332" t="e">
        <f>VLOOKUP(C15048,'Havi KM'!A:S,4,FALSE)</f>
        <v>#N/A</v>
      </c>
      <c r="F15048" s="163"/>
    </row>
    <row r="15049" spans="1:6" ht="15" customHeight="1">
      <c r="A15049" s="19" t="e">
        <f>VLOOKUP(B15049,segédtábla!$A$1:$C$156,3,FALSE)</f>
        <v>#N/A</v>
      </c>
      <c r="B15049" s="11"/>
      <c r="C15049" s="13" t="e">
        <f>VLOOKUP(B15049,segédtábla!$A$1:$C$156,2,FALSE)</f>
        <v>#N/A</v>
      </c>
      <c r="D15049" s="5"/>
      <c r="E15049" s="332" t="e">
        <f>VLOOKUP(C15049,'Havi KM'!A:S,4,FALSE)</f>
        <v>#N/A</v>
      </c>
      <c r="F15049" s="231"/>
    </row>
    <row r="15050" spans="1:6" ht="15" customHeight="1">
      <c r="A15050" s="19" t="e">
        <f>VLOOKUP(B15050,segédtábla!$A$1:$C$156,3,FALSE)</f>
        <v>#N/A</v>
      </c>
      <c r="B15050" s="21"/>
      <c r="C15050" s="13" t="e">
        <f>VLOOKUP(B15050,segédtábla!$A$1:$C$156,2,FALSE)</f>
        <v>#N/A</v>
      </c>
      <c r="D15050" s="5"/>
      <c r="E15050" s="332" t="e">
        <f>VLOOKUP(C15050,'Havi KM'!A:S,4,FALSE)</f>
        <v>#N/A</v>
      </c>
      <c r="F15050" s="163"/>
    </row>
    <row r="15051" spans="1:6" ht="15" customHeight="1">
      <c r="A15051" s="19" t="e">
        <f>VLOOKUP(B15051,segédtábla!$A$1:$C$156,3,FALSE)</f>
        <v>#N/A</v>
      </c>
      <c r="B15051" s="11"/>
      <c r="C15051" s="13" t="e">
        <f>VLOOKUP(B15051,segédtábla!$A$1:$C$156,2,FALSE)</f>
        <v>#N/A</v>
      </c>
      <c r="D15051" s="5"/>
      <c r="E15051" s="332" t="e">
        <f>VLOOKUP(C15051,'Havi KM'!A:S,4,FALSE)</f>
        <v>#N/A</v>
      </c>
      <c r="F15051" s="163"/>
    </row>
    <row r="15052" spans="1:6" ht="15" customHeight="1">
      <c r="A15052" s="19" t="e">
        <f>VLOOKUP(B15052,segédtábla!$A$1:$C$156,3,FALSE)</f>
        <v>#N/A</v>
      </c>
      <c r="B15052" s="11"/>
      <c r="C15052" s="13" t="e">
        <f>VLOOKUP(B15052,segédtábla!$A$1:$C$156,2,FALSE)</f>
        <v>#N/A</v>
      </c>
      <c r="D15052" s="5"/>
      <c r="E15052" s="332" t="e">
        <f>VLOOKUP(C15052,'Havi KM'!A:S,4,FALSE)</f>
        <v>#N/A</v>
      </c>
      <c r="F15052" s="163"/>
    </row>
    <row r="15053" spans="1:6" ht="15" customHeight="1">
      <c r="A15053" s="19" t="e">
        <f>VLOOKUP(B15053,segédtábla!$A$1:$C$156,3,FALSE)</f>
        <v>#N/A</v>
      </c>
      <c r="B15053" s="11"/>
      <c r="C15053" s="13" t="e">
        <f>VLOOKUP(B15053,segédtábla!$A$1:$C$156,2,FALSE)</f>
        <v>#N/A</v>
      </c>
      <c r="D15053" s="5"/>
      <c r="E15053" s="332" t="e">
        <f>VLOOKUP(C15053,'Havi KM'!A:S,4,FALSE)</f>
        <v>#N/A</v>
      </c>
      <c r="F15053" s="163"/>
    </row>
    <row r="15054" spans="1:6" ht="15" customHeight="1">
      <c r="A15054" s="19" t="e">
        <f>VLOOKUP(B15054,segédtábla!$A$1:$C$156,3,FALSE)</f>
        <v>#N/A</v>
      </c>
      <c r="B15054" s="11"/>
      <c r="C15054" s="13" t="e">
        <f>VLOOKUP(B15054,segédtábla!$A$1:$C$156,2,FALSE)</f>
        <v>#N/A</v>
      </c>
      <c r="D15054" s="5"/>
      <c r="E15054" s="332" t="e">
        <f>VLOOKUP(C15054,'Havi KM'!A:S,4,FALSE)</f>
        <v>#N/A</v>
      </c>
      <c r="F15054" s="163"/>
    </row>
    <row r="15055" spans="1:6" ht="15" customHeight="1">
      <c r="A15055" s="19" t="e">
        <f>VLOOKUP(B15055,segédtábla!$A$1:$C$156,3,FALSE)</f>
        <v>#N/A</v>
      </c>
      <c r="B15055" s="11"/>
      <c r="C15055" s="13" t="e">
        <f>VLOOKUP(B15055,segédtábla!$A$1:$C$156,2,FALSE)</f>
        <v>#N/A</v>
      </c>
      <c r="D15055" s="5"/>
      <c r="E15055" s="332" t="e">
        <f>VLOOKUP(C15055,'Havi KM'!A:S,4,FALSE)</f>
        <v>#N/A</v>
      </c>
      <c r="F15055" s="163"/>
    </row>
    <row r="15056" spans="1:6" ht="15" customHeight="1">
      <c r="A15056" s="19" t="e">
        <f>VLOOKUP(B15056,segédtábla!$A$1:$C$156,3,FALSE)</f>
        <v>#N/A</v>
      </c>
      <c r="B15056" s="21"/>
      <c r="C15056" s="13" t="e">
        <f>VLOOKUP(B15056,segédtábla!$A$1:$C$156,2,FALSE)</f>
        <v>#N/A</v>
      </c>
      <c r="D15056" s="5"/>
      <c r="E15056" s="332" t="e">
        <f>VLOOKUP(C15056,'Havi KM'!A:S,4,FALSE)</f>
        <v>#N/A</v>
      </c>
      <c r="F15056" s="163"/>
    </row>
    <row r="15057" spans="1:6" ht="15" customHeight="1">
      <c r="A15057" s="19" t="e">
        <f>VLOOKUP(B15057,segédtábla!$A$1:$C$156,3,FALSE)</f>
        <v>#N/A</v>
      </c>
      <c r="B15057" s="11"/>
      <c r="C15057" s="13" t="e">
        <f>VLOOKUP(B15057,segédtábla!$A$1:$C$156,2,FALSE)</f>
        <v>#N/A</v>
      </c>
      <c r="D15057" s="5"/>
      <c r="E15057" s="332" t="e">
        <f>VLOOKUP(C15057,'Havi KM'!A:S,4,FALSE)</f>
        <v>#N/A</v>
      </c>
      <c r="F15057" s="163"/>
    </row>
    <row r="15058" spans="1:6" ht="15" customHeight="1">
      <c r="A15058" s="19" t="e">
        <f>VLOOKUP(B15058,segédtábla!$A$1:$C$156,3,FALSE)</f>
        <v>#N/A</v>
      </c>
      <c r="B15058" s="11"/>
      <c r="C15058" s="13" t="e">
        <f>VLOOKUP(B15058,segédtábla!$A$1:$C$156,2,FALSE)</f>
        <v>#N/A</v>
      </c>
      <c r="D15058" s="5"/>
      <c r="E15058" s="332" t="e">
        <f>VLOOKUP(C15058,'Havi KM'!A:S,4,FALSE)</f>
        <v>#N/A</v>
      </c>
      <c r="F15058" s="163"/>
    </row>
    <row r="15059" spans="1:6" ht="15" customHeight="1">
      <c r="A15059" s="19" t="e">
        <f>VLOOKUP(B15059,segédtábla!$A$1:$C$156,3,FALSE)</f>
        <v>#N/A</v>
      </c>
      <c r="B15059" s="11"/>
      <c r="C15059" s="13" t="e">
        <f>VLOOKUP(B15059,segédtábla!$A$1:$C$156,2,FALSE)</f>
        <v>#N/A</v>
      </c>
      <c r="D15059" s="5"/>
      <c r="E15059" s="332" t="e">
        <f>VLOOKUP(C15059,'Havi KM'!A:S,4,FALSE)</f>
        <v>#N/A</v>
      </c>
      <c r="F15059" s="163"/>
    </row>
    <row r="15060" spans="1:6" ht="15" customHeight="1">
      <c r="A15060" s="19" t="e">
        <f>VLOOKUP(B15060,segédtábla!$A$1:$C$156,3,FALSE)</f>
        <v>#N/A</v>
      </c>
      <c r="B15060" s="11"/>
      <c r="C15060" s="13" t="e">
        <f>VLOOKUP(B15060,segédtábla!$A$1:$C$156,2,FALSE)</f>
        <v>#N/A</v>
      </c>
      <c r="D15060" s="5"/>
      <c r="E15060" s="332" t="e">
        <f>VLOOKUP(C15060,'Havi KM'!A:S,4,FALSE)</f>
        <v>#N/A</v>
      </c>
      <c r="F15060" s="163"/>
    </row>
    <row r="15062" spans="1:6" ht="15" customHeight="1">
      <c r="A15062" s="10"/>
      <c r="B15062" s="16"/>
      <c r="C15062" s="263">
        <v>46139</v>
      </c>
      <c r="D15062" s="237" t="str">
        <f>TEXT(C15062,"dddd")</f>
        <v>Monday</v>
      </c>
      <c r="E15062" s="330"/>
      <c r="F15062" s="227">
        <f>+COUNTA(B15065:B15073)</f>
        <v>0</v>
      </c>
    </row>
    <row r="15063" spans="1:6" ht="15" customHeight="1">
      <c r="C15063" s="355"/>
    </row>
    <row r="15064" spans="1:6" ht="15" customHeight="1">
      <c r="A15064" s="7" t="s">
        <v>1136</v>
      </c>
      <c r="B15064" s="8" t="s">
        <v>1137</v>
      </c>
      <c r="C15064" s="9" t="s">
        <v>1138</v>
      </c>
      <c r="D15064" s="9" t="s">
        <v>1139</v>
      </c>
      <c r="E15064" s="331" t="s">
        <v>1140</v>
      </c>
      <c r="F15064" s="9" t="s">
        <v>1141</v>
      </c>
    </row>
    <row r="15065" spans="1:6" ht="15" customHeight="1">
      <c r="A15065" s="19" t="e">
        <f>VLOOKUP(B15065,segédtábla!$A$1:$C$156,3,FALSE)</f>
        <v>#N/A</v>
      </c>
      <c r="B15065" s="11"/>
      <c r="C15065" s="13" t="e">
        <f>VLOOKUP(B15065,segédtábla!$A$1:$C$156,2,FALSE)</f>
        <v>#N/A</v>
      </c>
      <c r="D15065" s="5"/>
      <c r="E15065" s="332" t="e">
        <f>VLOOKUP(C15065,'Havi KM'!A:S,4,FALSE)</f>
        <v>#N/A</v>
      </c>
      <c r="F15065" s="163"/>
    </row>
    <row r="15066" spans="1:6" ht="15" customHeight="1">
      <c r="A15066" s="19" t="e">
        <f>VLOOKUP(B15066,segédtábla!$A$1:$C$156,3,FALSE)</f>
        <v>#N/A</v>
      </c>
      <c r="B15066" s="11"/>
      <c r="C15066" s="13" t="e">
        <f>VLOOKUP(B15066,segédtábla!$A$1:$C$156,2,FALSE)</f>
        <v>#N/A</v>
      </c>
      <c r="D15066" s="5"/>
      <c r="E15066" s="332" t="e">
        <f>VLOOKUP(C15066,'Havi KM'!A:S,4,FALSE)</f>
        <v>#N/A</v>
      </c>
      <c r="F15066" s="163"/>
    </row>
    <row r="15067" spans="1:6" ht="15" customHeight="1">
      <c r="A15067" s="19" t="e">
        <f>VLOOKUP(B15067,segédtábla!$A$1:$C$156,3,FALSE)</f>
        <v>#N/A</v>
      </c>
      <c r="B15067" s="11"/>
      <c r="C15067" s="13" t="e">
        <f>VLOOKUP(B15067,segédtábla!$A$1:$C$156,2,FALSE)</f>
        <v>#N/A</v>
      </c>
      <c r="D15067" s="5"/>
      <c r="E15067" s="332" t="e">
        <f>VLOOKUP(C15067,'Havi KM'!A:S,4,FALSE)</f>
        <v>#N/A</v>
      </c>
      <c r="F15067" s="163"/>
    </row>
    <row r="15068" spans="1:6" ht="15" customHeight="1">
      <c r="A15068" s="19" t="e">
        <f>VLOOKUP(B15068,segédtábla!$A$1:$C$156,3,FALSE)</f>
        <v>#N/A</v>
      </c>
      <c r="B15068" s="11"/>
      <c r="C15068" s="13" t="e">
        <f>VLOOKUP(B15068,segédtábla!$A$1:$C$156,2,FALSE)</f>
        <v>#N/A</v>
      </c>
      <c r="D15068" s="5"/>
      <c r="E15068" s="332" t="e">
        <f>VLOOKUP(C15068,'Havi KM'!A:S,4,FALSE)</f>
        <v>#N/A</v>
      </c>
      <c r="F15068" s="163"/>
    </row>
    <row r="15069" spans="1:6" ht="15" customHeight="1">
      <c r="A15069" s="19" t="e">
        <f>VLOOKUP(B15069,segédtábla!$A$1:$C$156,3,FALSE)</f>
        <v>#N/A</v>
      </c>
      <c r="B15069" s="11"/>
      <c r="C15069" s="13" t="e">
        <f>VLOOKUP(B15069,segédtábla!$A$1:$C$156,2,FALSE)</f>
        <v>#N/A</v>
      </c>
      <c r="D15069" s="5"/>
      <c r="E15069" s="332" t="e">
        <f>VLOOKUP(C15069,'Havi KM'!A:S,4,FALSE)</f>
        <v>#N/A</v>
      </c>
      <c r="F15069" s="163"/>
    </row>
    <row r="15070" spans="1:6" ht="15" customHeight="1">
      <c r="A15070" s="19" t="e">
        <f>VLOOKUP(B15070,segédtábla!$A$1:$C$156,3,FALSE)</f>
        <v>#N/A</v>
      </c>
      <c r="B15070" s="11"/>
      <c r="C15070" s="13" t="e">
        <f>VLOOKUP(B15070,segédtábla!$A$1:$C$156,2,FALSE)</f>
        <v>#N/A</v>
      </c>
      <c r="D15070" s="5"/>
      <c r="E15070" s="332" t="e">
        <f>VLOOKUP(C15070,'Havi KM'!A:S,4,FALSE)</f>
        <v>#N/A</v>
      </c>
      <c r="F15070" s="163"/>
    </row>
    <row r="15071" spans="1:6" ht="15" customHeight="1">
      <c r="A15071" s="19" t="e">
        <f>VLOOKUP(B15071,segédtábla!$A$1:$C$156,3,FALSE)</f>
        <v>#N/A</v>
      </c>
      <c r="B15071" s="11"/>
      <c r="C15071" s="13" t="e">
        <f>VLOOKUP(B15071,segédtábla!$A$1:$C$156,2,FALSE)</f>
        <v>#N/A</v>
      </c>
      <c r="D15071" s="5"/>
      <c r="E15071" s="332" t="e">
        <f>VLOOKUP(C15071,'Havi KM'!A:S,4,FALSE)</f>
        <v>#N/A</v>
      </c>
      <c r="F15071" s="163"/>
    </row>
    <row r="15072" spans="1:6" ht="15" customHeight="1">
      <c r="A15072" s="19" t="e">
        <f>VLOOKUP(B15072,segédtábla!$A$1:$C$156,3,FALSE)</f>
        <v>#N/A</v>
      </c>
      <c r="B15072" s="21"/>
      <c r="C15072" s="13" t="e">
        <f>VLOOKUP(B15072,segédtábla!$A$1:$C$156,2,FALSE)</f>
        <v>#N/A</v>
      </c>
      <c r="D15072" s="5"/>
      <c r="E15072" s="332" t="e">
        <f>VLOOKUP(C15072,'Havi KM'!A:S,4,FALSE)</f>
        <v>#N/A</v>
      </c>
      <c r="F15072" s="163"/>
    </row>
    <row r="15073" spans="1:6" ht="15" customHeight="1">
      <c r="A15073" s="19" t="e">
        <f>VLOOKUP(B15073,segédtábla!$A$1:$C$156,3,FALSE)</f>
        <v>#N/A</v>
      </c>
      <c r="B15073" s="21"/>
      <c r="C15073" s="13" t="e">
        <f>VLOOKUP(B15073,segédtábla!$A$1:$C$156,2,FALSE)</f>
        <v>#N/A</v>
      </c>
      <c r="D15073" s="5"/>
      <c r="E15073" s="332" t="e">
        <f>VLOOKUP(C15073,'Havi KM'!A:S,4,FALSE)</f>
        <v>#N/A</v>
      </c>
      <c r="F15073" s="163"/>
    </row>
    <row r="15074" spans="1:6" ht="15" customHeight="1">
      <c r="A15074" s="19" t="e">
        <f>VLOOKUP(B15074,segédtábla!$A$1:$C$156,3,FALSE)</f>
        <v>#N/A</v>
      </c>
      <c r="B15074" s="11"/>
      <c r="C15074" s="13" t="e">
        <f>VLOOKUP(B15074,segédtábla!$A$1:$C$156,2,FALSE)</f>
        <v>#N/A</v>
      </c>
      <c r="D15074" s="5"/>
      <c r="E15074" s="332" t="e">
        <f>VLOOKUP(C15074,'Havi KM'!A:S,4,FALSE)</f>
        <v>#N/A</v>
      </c>
      <c r="F15074" s="231"/>
    </row>
    <row r="15075" spans="1:6" ht="15" customHeight="1">
      <c r="A15075" s="19" t="e">
        <f>VLOOKUP(B15075,segédtábla!$A$1:$C$156,3,FALSE)</f>
        <v>#N/A</v>
      </c>
      <c r="B15075" s="21"/>
      <c r="C15075" s="13" t="e">
        <f>VLOOKUP(B15075,segédtábla!$A$1:$C$156,2,FALSE)</f>
        <v>#N/A</v>
      </c>
      <c r="D15075" s="5"/>
      <c r="E15075" s="332" t="e">
        <f>VLOOKUP(C15075,'Havi KM'!A:S,4,FALSE)</f>
        <v>#N/A</v>
      </c>
      <c r="F15075" s="163"/>
    </row>
    <row r="15076" spans="1:6" ht="15" customHeight="1">
      <c r="A15076" s="19" t="e">
        <f>VLOOKUP(B15076,segédtábla!$A$1:$C$156,3,FALSE)</f>
        <v>#N/A</v>
      </c>
      <c r="B15076" s="11"/>
      <c r="C15076" s="13" t="e">
        <f>VLOOKUP(B15076,segédtábla!$A$1:$C$156,2,FALSE)</f>
        <v>#N/A</v>
      </c>
      <c r="D15076" s="5"/>
      <c r="E15076" s="332" t="e">
        <f>VLOOKUP(C15076,'Havi KM'!A:S,4,FALSE)</f>
        <v>#N/A</v>
      </c>
      <c r="F15076" s="163"/>
    </row>
    <row r="15077" spans="1:6" ht="15" customHeight="1">
      <c r="A15077" s="19" t="e">
        <f>VLOOKUP(B15077,segédtábla!$A$1:$C$156,3,FALSE)</f>
        <v>#N/A</v>
      </c>
      <c r="B15077" s="11"/>
      <c r="C15077" s="13" t="e">
        <f>VLOOKUP(B15077,segédtábla!$A$1:$C$156,2,FALSE)</f>
        <v>#N/A</v>
      </c>
      <c r="D15077" s="5"/>
      <c r="E15077" s="332" t="e">
        <f>VLOOKUP(C15077,'Havi KM'!A:S,4,FALSE)</f>
        <v>#N/A</v>
      </c>
      <c r="F15077" s="163"/>
    </row>
    <row r="15078" spans="1:6" ht="15" customHeight="1">
      <c r="A15078" s="19" t="e">
        <f>VLOOKUP(B15078,segédtábla!$A$1:$C$156,3,FALSE)</f>
        <v>#N/A</v>
      </c>
      <c r="B15078" s="11"/>
      <c r="C15078" s="13" t="e">
        <f>VLOOKUP(B15078,segédtábla!$A$1:$C$156,2,FALSE)</f>
        <v>#N/A</v>
      </c>
      <c r="D15078" s="5"/>
      <c r="E15078" s="332" t="e">
        <f>VLOOKUP(C15078,'Havi KM'!A:S,4,FALSE)</f>
        <v>#N/A</v>
      </c>
      <c r="F15078" s="163"/>
    </row>
    <row r="15079" spans="1:6" ht="15" customHeight="1">
      <c r="A15079" s="19" t="e">
        <f>VLOOKUP(B15079,segédtábla!$A$1:$C$156,3,FALSE)</f>
        <v>#N/A</v>
      </c>
      <c r="B15079" s="11"/>
      <c r="C15079" s="13" t="e">
        <f>VLOOKUP(B15079,segédtábla!$A$1:$C$156,2,FALSE)</f>
        <v>#N/A</v>
      </c>
      <c r="D15079" s="5"/>
      <c r="E15079" s="332" t="e">
        <f>VLOOKUP(C15079,'Havi KM'!A:S,4,FALSE)</f>
        <v>#N/A</v>
      </c>
      <c r="F15079" s="163"/>
    </row>
    <row r="15080" spans="1:6" ht="15" customHeight="1">
      <c r="A15080" s="19" t="e">
        <f>VLOOKUP(B15080,segédtábla!$A$1:$C$156,3,FALSE)</f>
        <v>#N/A</v>
      </c>
      <c r="B15080" s="11"/>
      <c r="C15080" s="13" t="e">
        <f>VLOOKUP(B15080,segédtábla!$A$1:$C$156,2,FALSE)</f>
        <v>#N/A</v>
      </c>
      <c r="D15080" s="5"/>
      <c r="E15080" s="332" t="e">
        <f>VLOOKUP(C15080,'Havi KM'!A:S,4,FALSE)</f>
        <v>#N/A</v>
      </c>
      <c r="F15080" s="163"/>
    </row>
    <row r="15081" spans="1:6" ht="15" customHeight="1">
      <c r="A15081" s="19" t="e">
        <f>VLOOKUP(B15081,segédtábla!$A$1:$C$156,3,FALSE)</f>
        <v>#N/A</v>
      </c>
      <c r="B15081" s="21"/>
      <c r="C15081" s="13" t="e">
        <f>VLOOKUP(B15081,segédtábla!$A$1:$C$156,2,FALSE)</f>
        <v>#N/A</v>
      </c>
      <c r="D15081" s="5"/>
      <c r="E15081" s="332" t="e">
        <f>VLOOKUP(C15081,'Havi KM'!A:S,4,FALSE)</f>
        <v>#N/A</v>
      </c>
      <c r="F15081" s="163"/>
    </row>
    <row r="15082" spans="1:6" ht="15" customHeight="1">
      <c r="A15082" s="19" t="e">
        <f>VLOOKUP(B15082,segédtábla!$A$1:$C$156,3,FALSE)</f>
        <v>#N/A</v>
      </c>
      <c r="B15082" s="11"/>
      <c r="C15082" s="13" t="e">
        <f>VLOOKUP(B15082,segédtábla!$A$1:$C$156,2,FALSE)</f>
        <v>#N/A</v>
      </c>
      <c r="D15082" s="5"/>
      <c r="E15082" s="332" t="e">
        <f>VLOOKUP(C15082,'Havi KM'!A:S,4,FALSE)</f>
        <v>#N/A</v>
      </c>
      <c r="F15082" s="231"/>
    </row>
    <row r="15083" spans="1:6" ht="15" customHeight="1">
      <c r="A15083" s="19" t="e">
        <f>VLOOKUP(B15083,segédtábla!$A$1:$C$156,3,FALSE)</f>
        <v>#N/A</v>
      </c>
      <c r="B15083" s="21"/>
      <c r="C15083" s="13" t="e">
        <f>VLOOKUP(B15083,segédtábla!$A$1:$C$156,2,FALSE)</f>
        <v>#N/A</v>
      </c>
      <c r="D15083" s="5"/>
      <c r="E15083" s="332" t="e">
        <f>VLOOKUP(C15083,'Havi KM'!A:S,4,FALSE)</f>
        <v>#N/A</v>
      </c>
      <c r="F15083" s="163"/>
    </row>
    <row r="15084" spans="1:6" ht="15" customHeight="1">
      <c r="A15084" s="19" t="e">
        <f>VLOOKUP(B15084,segédtábla!$A$1:$C$156,3,FALSE)</f>
        <v>#N/A</v>
      </c>
      <c r="B15084" s="11"/>
      <c r="C15084" s="13" t="e">
        <f>VLOOKUP(B15084,segédtábla!$A$1:$C$156,2,FALSE)</f>
        <v>#N/A</v>
      </c>
      <c r="D15084" s="5"/>
      <c r="E15084" s="332" t="e">
        <f>VLOOKUP(C15084,'Havi KM'!A:S,4,FALSE)</f>
        <v>#N/A</v>
      </c>
      <c r="F15084" s="163"/>
    </row>
    <row r="15085" spans="1:6" ht="15" customHeight="1">
      <c r="A15085" s="19" t="e">
        <f>VLOOKUP(B15085,segédtábla!$A$1:$C$156,3,FALSE)</f>
        <v>#N/A</v>
      </c>
      <c r="B15085" s="11"/>
      <c r="C15085" s="13" t="e">
        <f>VLOOKUP(B15085,segédtábla!$A$1:$C$156,2,FALSE)</f>
        <v>#N/A</v>
      </c>
      <c r="D15085" s="5"/>
      <c r="E15085" s="332" t="e">
        <f>VLOOKUP(C15085,'Havi KM'!A:S,4,FALSE)</f>
        <v>#N/A</v>
      </c>
      <c r="F15085" s="163"/>
    </row>
    <row r="15086" spans="1:6" ht="15" customHeight="1">
      <c r="A15086" s="19" t="e">
        <f>VLOOKUP(B15086,segédtábla!$A$1:$C$156,3,FALSE)</f>
        <v>#N/A</v>
      </c>
      <c r="B15086" s="11"/>
      <c r="C15086" s="13" t="e">
        <f>VLOOKUP(B15086,segédtábla!$A$1:$C$156,2,FALSE)</f>
        <v>#N/A</v>
      </c>
      <c r="D15086" s="5"/>
      <c r="E15086" s="332" t="e">
        <f>VLOOKUP(C15086,'Havi KM'!A:S,4,FALSE)</f>
        <v>#N/A</v>
      </c>
      <c r="F15086" s="163"/>
    </row>
    <row r="15087" spans="1:6" ht="15" customHeight="1">
      <c r="A15087" s="19" t="e">
        <f>VLOOKUP(B15087,segédtábla!$A$1:$C$156,3,FALSE)</f>
        <v>#N/A</v>
      </c>
      <c r="B15087" s="11"/>
      <c r="C15087" s="13" t="e">
        <f>VLOOKUP(B15087,segédtábla!$A$1:$C$156,2,FALSE)</f>
        <v>#N/A</v>
      </c>
      <c r="D15087" s="5"/>
      <c r="E15087" s="332" t="e">
        <f>VLOOKUP(C15087,'Havi KM'!A:S,4,FALSE)</f>
        <v>#N/A</v>
      </c>
      <c r="F15087" s="163"/>
    </row>
    <row r="15088" spans="1:6" ht="15" customHeight="1">
      <c r="A15088" s="19" t="e">
        <f>VLOOKUP(B15088,segédtábla!$A$1:$C$156,3,FALSE)</f>
        <v>#N/A</v>
      </c>
      <c r="B15088" s="11"/>
      <c r="C15088" s="13" t="e">
        <f>VLOOKUP(B15088,segédtábla!$A$1:$C$156,2,FALSE)</f>
        <v>#N/A</v>
      </c>
      <c r="D15088" s="5"/>
      <c r="E15088" s="332" t="e">
        <f>VLOOKUP(C15088,'Havi KM'!A:S,4,FALSE)</f>
        <v>#N/A</v>
      </c>
      <c r="F15088" s="163"/>
    </row>
    <row r="15089" spans="1:6" ht="15" customHeight="1">
      <c r="A15089" s="19" t="e">
        <f>VLOOKUP(B15089,segédtábla!$A$1:$C$156,3,FALSE)</f>
        <v>#N/A</v>
      </c>
      <c r="B15089" s="21"/>
      <c r="C15089" s="13" t="e">
        <f>VLOOKUP(B15089,segédtábla!$A$1:$C$156,2,FALSE)</f>
        <v>#N/A</v>
      </c>
      <c r="D15089" s="5"/>
      <c r="E15089" s="332" t="e">
        <f>VLOOKUP(C15089,'Havi KM'!A:S,4,FALSE)</f>
        <v>#N/A</v>
      </c>
      <c r="F15089" s="163"/>
    </row>
    <row r="15090" spans="1:6" ht="15" customHeight="1">
      <c r="A15090" s="19" t="e">
        <f>VLOOKUP(B15090,segédtábla!$A$1:$C$156,3,FALSE)</f>
        <v>#N/A</v>
      </c>
      <c r="B15090" s="11"/>
      <c r="C15090" s="13" t="e">
        <f>VLOOKUP(B15090,segédtábla!$A$1:$C$156,2,FALSE)</f>
        <v>#N/A</v>
      </c>
      <c r="D15090" s="5"/>
      <c r="E15090" s="332" t="e">
        <f>VLOOKUP(C15090,'Havi KM'!A:S,4,FALSE)</f>
        <v>#N/A</v>
      </c>
      <c r="F15090" s="163"/>
    </row>
    <row r="15091" spans="1:6" ht="15" customHeight="1">
      <c r="A15091" s="19" t="e">
        <f>VLOOKUP(B15091,segédtábla!$A$1:$C$156,3,FALSE)</f>
        <v>#N/A</v>
      </c>
      <c r="B15091" s="11"/>
      <c r="C15091" s="13" t="e">
        <f>VLOOKUP(B15091,segédtábla!$A$1:$C$156,2,FALSE)</f>
        <v>#N/A</v>
      </c>
      <c r="D15091" s="5"/>
      <c r="E15091" s="332" t="e">
        <f>VLOOKUP(C15091,'Havi KM'!A:S,4,FALSE)</f>
        <v>#N/A</v>
      </c>
      <c r="F15091" s="163"/>
    </row>
    <row r="15092" spans="1:6" ht="15" customHeight="1">
      <c r="A15092" s="19" t="e">
        <f>VLOOKUP(B15092,segédtábla!$A$1:$C$156,3,FALSE)</f>
        <v>#N/A</v>
      </c>
      <c r="B15092" s="11"/>
      <c r="C15092" s="13" t="e">
        <f>VLOOKUP(B15092,segédtábla!$A$1:$C$156,2,FALSE)</f>
        <v>#N/A</v>
      </c>
      <c r="D15092" s="5"/>
      <c r="E15092" s="332" t="e">
        <f>VLOOKUP(C15092,'Havi KM'!A:S,4,FALSE)</f>
        <v>#N/A</v>
      </c>
      <c r="F15092" s="163"/>
    </row>
    <row r="15093" spans="1:6" ht="15" customHeight="1">
      <c r="A15093" s="19" t="e">
        <f>VLOOKUP(B15093,segédtábla!$A$1:$C$156,3,FALSE)</f>
        <v>#N/A</v>
      </c>
      <c r="B15093" s="11"/>
      <c r="C15093" s="13" t="e">
        <f>VLOOKUP(B15093,segédtábla!$A$1:$C$156,2,FALSE)</f>
        <v>#N/A</v>
      </c>
      <c r="D15093" s="5"/>
      <c r="E15093" s="332" t="e">
        <f>VLOOKUP(C15093,'Havi KM'!A:S,4,FALSE)</f>
        <v>#N/A</v>
      </c>
      <c r="F15093" s="163"/>
    </row>
    <row r="15095" spans="1:6" ht="15" customHeight="1">
      <c r="A15095" s="10"/>
      <c r="B15095" s="16"/>
      <c r="C15095" s="263">
        <v>46140</v>
      </c>
      <c r="D15095" s="237" t="str">
        <f>TEXT(C15095,"dddd")</f>
        <v>Tuesday</v>
      </c>
      <c r="E15095" s="330"/>
      <c r="F15095" s="227">
        <f>+COUNTA(B15098:B15106)</f>
        <v>0</v>
      </c>
    </row>
    <row r="15096" spans="1:6" ht="15" customHeight="1">
      <c r="C15096" s="355"/>
    </row>
    <row r="15097" spans="1:6" ht="15" customHeight="1">
      <c r="A15097" s="7" t="s">
        <v>1136</v>
      </c>
      <c r="B15097" s="8" t="s">
        <v>1137</v>
      </c>
      <c r="C15097" s="9" t="s">
        <v>1138</v>
      </c>
      <c r="D15097" s="9" t="s">
        <v>1139</v>
      </c>
      <c r="E15097" s="331" t="s">
        <v>1140</v>
      </c>
      <c r="F15097" s="9" t="s">
        <v>1141</v>
      </c>
    </row>
    <row r="15098" spans="1:6" ht="15" customHeight="1">
      <c r="A15098" s="19" t="e">
        <f>VLOOKUP(B15098,segédtábla!$A$1:$C$156,3,FALSE)</f>
        <v>#N/A</v>
      </c>
      <c r="B15098" s="11"/>
      <c r="C15098" s="13" t="e">
        <f>VLOOKUP(B15098,segédtábla!$A$1:$C$156,2,FALSE)</f>
        <v>#N/A</v>
      </c>
      <c r="D15098" s="5"/>
      <c r="E15098" s="332" t="e">
        <f>VLOOKUP(C15098,'Havi KM'!A:S,4,FALSE)</f>
        <v>#N/A</v>
      </c>
      <c r="F15098" s="163"/>
    </row>
    <row r="15099" spans="1:6" ht="15" customHeight="1">
      <c r="A15099" s="19" t="e">
        <f>VLOOKUP(B15099,segédtábla!$A$1:$C$156,3,FALSE)</f>
        <v>#N/A</v>
      </c>
      <c r="B15099" s="11"/>
      <c r="C15099" s="13" t="e">
        <f>VLOOKUP(B15099,segédtábla!$A$1:$C$156,2,FALSE)</f>
        <v>#N/A</v>
      </c>
      <c r="D15099" s="5"/>
      <c r="E15099" s="332" t="e">
        <f>VLOOKUP(C15099,'Havi KM'!A:S,4,FALSE)</f>
        <v>#N/A</v>
      </c>
      <c r="F15099" s="163"/>
    </row>
    <row r="15100" spans="1:6" ht="15" customHeight="1">
      <c r="A15100" s="19" t="e">
        <f>VLOOKUP(B15100,segédtábla!$A$1:$C$156,3,FALSE)</f>
        <v>#N/A</v>
      </c>
      <c r="B15100" s="11"/>
      <c r="C15100" s="13" t="e">
        <f>VLOOKUP(B15100,segédtábla!$A$1:$C$156,2,FALSE)</f>
        <v>#N/A</v>
      </c>
      <c r="D15100" s="5"/>
      <c r="E15100" s="332" t="e">
        <f>VLOOKUP(C15100,'Havi KM'!A:S,4,FALSE)</f>
        <v>#N/A</v>
      </c>
      <c r="F15100" s="163"/>
    </row>
    <row r="15101" spans="1:6" ht="15" customHeight="1">
      <c r="A15101" s="19" t="e">
        <f>VLOOKUP(B15101,segédtábla!$A$1:$C$156,3,FALSE)</f>
        <v>#N/A</v>
      </c>
      <c r="B15101" s="11"/>
      <c r="C15101" s="13" t="e">
        <f>VLOOKUP(B15101,segédtábla!$A$1:$C$156,2,FALSE)</f>
        <v>#N/A</v>
      </c>
      <c r="D15101" s="5"/>
      <c r="E15101" s="332" t="e">
        <f>VLOOKUP(C15101,'Havi KM'!A:S,4,FALSE)</f>
        <v>#N/A</v>
      </c>
      <c r="F15101" s="163"/>
    </row>
    <row r="15102" spans="1:6" ht="15" customHeight="1">
      <c r="A15102" s="19" t="e">
        <f>VLOOKUP(B15102,segédtábla!$A$1:$C$156,3,FALSE)</f>
        <v>#N/A</v>
      </c>
      <c r="B15102" s="11"/>
      <c r="C15102" s="13" t="e">
        <f>VLOOKUP(B15102,segédtábla!$A$1:$C$156,2,FALSE)</f>
        <v>#N/A</v>
      </c>
      <c r="D15102" s="5"/>
      <c r="E15102" s="332" t="e">
        <f>VLOOKUP(C15102,'Havi KM'!A:S,4,FALSE)</f>
        <v>#N/A</v>
      </c>
      <c r="F15102" s="163"/>
    </row>
    <row r="15103" spans="1:6" ht="15" customHeight="1">
      <c r="A15103" s="19" t="e">
        <f>VLOOKUP(B15103,segédtábla!$A$1:$C$156,3,FALSE)</f>
        <v>#N/A</v>
      </c>
      <c r="B15103" s="11"/>
      <c r="C15103" s="13" t="e">
        <f>VLOOKUP(B15103,segédtábla!$A$1:$C$156,2,FALSE)</f>
        <v>#N/A</v>
      </c>
      <c r="D15103" s="5"/>
      <c r="E15103" s="332" t="e">
        <f>VLOOKUP(C15103,'Havi KM'!A:S,4,FALSE)</f>
        <v>#N/A</v>
      </c>
      <c r="F15103" s="163"/>
    </row>
    <row r="15104" spans="1:6" ht="15" customHeight="1">
      <c r="A15104" s="19" t="e">
        <f>VLOOKUP(B15104,segédtábla!$A$1:$C$156,3,FALSE)</f>
        <v>#N/A</v>
      </c>
      <c r="B15104" s="11"/>
      <c r="C15104" s="13" t="e">
        <f>VLOOKUP(B15104,segédtábla!$A$1:$C$156,2,FALSE)</f>
        <v>#N/A</v>
      </c>
      <c r="D15104" s="5"/>
      <c r="E15104" s="332" t="e">
        <f>VLOOKUP(C15104,'Havi KM'!A:S,4,FALSE)</f>
        <v>#N/A</v>
      </c>
      <c r="F15104" s="163"/>
    </row>
    <row r="15105" spans="1:6" ht="15" customHeight="1">
      <c r="A15105" s="19" t="e">
        <f>VLOOKUP(B15105,segédtábla!$A$1:$C$156,3,FALSE)</f>
        <v>#N/A</v>
      </c>
      <c r="B15105" s="21"/>
      <c r="C15105" s="13" t="e">
        <f>VLOOKUP(B15105,segédtábla!$A$1:$C$156,2,FALSE)</f>
        <v>#N/A</v>
      </c>
      <c r="D15105" s="5"/>
      <c r="E15105" s="332" t="e">
        <f>VLOOKUP(C15105,'Havi KM'!A:S,4,FALSE)</f>
        <v>#N/A</v>
      </c>
      <c r="F15105" s="163"/>
    </row>
    <row r="15106" spans="1:6" ht="15" customHeight="1">
      <c r="A15106" s="19" t="e">
        <f>VLOOKUP(B15106,segédtábla!$A$1:$C$156,3,FALSE)</f>
        <v>#N/A</v>
      </c>
      <c r="B15106" s="21"/>
      <c r="C15106" s="13" t="e">
        <f>VLOOKUP(B15106,segédtábla!$A$1:$C$156,2,FALSE)</f>
        <v>#N/A</v>
      </c>
      <c r="D15106" s="5"/>
      <c r="E15106" s="332" t="e">
        <f>VLOOKUP(C15106,'Havi KM'!A:S,4,FALSE)</f>
        <v>#N/A</v>
      </c>
      <c r="F15106" s="163"/>
    </row>
    <row r="15107" spans="1:6" ht="15" customHeight="1">
      <c r="A15107" s="19" t="e">
        <f>VLOOKUP(B15107,segédtábla!$A$1:$C$156,3,FALSE)</f>
        <v>#N/A</v>
      </c>
      <c r="B15107" s="11"/>
      <c r="C15107" s="13" t="e">
        <f>VLOOKUP(B15107,segédtábla!$A$1:$C$156,2,FALSE)</f>
        <v>#N/A</v>
      </c>
      <c r="D15107" s="5"/>
      <c r="E15107" s="332" t="e">
        <f>VLOOKUP(C15107,'Havi KM'!A:S,4,FALSE)</f>
        <v>#N/A</v>
      </c>
      <c r="F15107" s="231"/>
    </row>
    <row r="15108" spans="1:6" ht="15" customHeight="1">
      <c r="A15108" s="19" t="e">
        <f>VLOOKUP(B15108,segédtábla!$A$1:$C$156,3,FALSE)</f>
        <v>#N/A</v>
      </c>
      <c r="B15108" s="21"/>
      <c r="C15108" s="13" t="e">
        <f>VLOOKUP(B15108,segédtábla!$A$1:$C$156,2,FALSE)</f>
        <v>#N/A</v>
      </c>
      <c r="D15108" s="5"/>
      <c r="E15108" s="332" t="e">
        <f>VLOOKUP(C15108,'Havi KM'!A:S,4,FALSE)</f>
        <v>#N/A</v>
      </c>
      <c r="F15108" s="163"/>
    </row>
    <row r="15109" spans="1:6" ht="15" customHeight="1">
      <c r="A15109" s="19" t="e">
        <f>VLOOKUP(B15109,segédtábla!$A$1:$C$156,3,FALSE)</f>
        <v>#N/A</v>
      </c>
      <c r="B15109" s="11"/>
      <c r="C15109" s="13" t="e">
        <f>VLOOKUP(B15109,segédtábla!$A$1:$C$156,2,FALSE)</f>
        <v>#N/A</v>
      </c>
      <c r="D15109" s="5"/>
      <c r="E15109" s="332" t="e">
        <f>VLOOKUP(C15109,'Havi KM'!A:S,4,FALSE)</f>
        <v>#N/A</v>
      </c>
      <c r="F15109" s="163"/>
    </row>
    <row r="15110" spans="1:6" ht="15" customHeight="1">
      <c r="A15110" s="19" t="e">
        <f>VLOOKUP(B15110,segédtábla!$A$1:$C$156,3,FALSE)</f>
        <v>#N/A</v>
      </c>
      <c r="B15110" s="11"/>
      <c r="C15110" s="13" t="e">
        <f>VLOOKUP(B15110,segédtábla!$A$1:$C$156,2,FALSE)</f>
        <v>#N/A</v>
      </c>
      <c r="D15110" s="5"/>
      <c r="E15110" s="332" t="e">
        <f>VLOOKUP(C15110,'Havi KM'!A:S,4,FALSE)</f>
        <v>#N/A</v>
      </c>
      <c r="F15110" s="163"/>
    </row>
    <row r="15111" spans="1:6" ht="15" customHeight="1">
      <c r="A15111" s="19" t="e">
        <f>VLOOKUP(B15111,segédtábla!$A$1:$C$156,3,FALSE)</f>
        <v>#N/A</v>
      </c>
      <c r="B15111" s="11"/>
      <c r="C15111" s="13" t="e">
        <f>VLOOKUP(B15111,segédtábla!$A$1:$C$156,2,FALSE)</f>
        <v>#N/A</v>
      </c>
      <c r="D15111" s="5"/>
      <c r="E15111" s="332" t="e">
        <f>VLOOKUP(C15111,'Havi KM'!A:S,4,FALSE)</f>
        <v>#N/A</v>
      </c>
      <c r="F15111" s="163"/>
    </row>
    <row r="15112" spans="1:6" ht="15" customHeight="1">
      <c r="A15112" s="19" t="e">
        <f>VLOOKUP(B15112,segédtábla!$A$1:$C$156,3,FALSE)</f>
        <v>#N/A</v>
      </c>
      <c r="B15112" s="11"/>
      <c r="C15112" s="13" t="e">
        <f>VLOOKUP(B15112,segédtábla!$A$1:$C$156,2,FALSE)</f>
        <v>#N/A</v>
      </c>
      <c r="D15112" s="5"/>
      <c r="E15112" s="332" t="e">
        <f>VLOOKUP(C15112,'Havi KM'!A:S,4,FALSE)</f>
        <v>#N/A</v>
      </c>
      <c r="F15112" s="163"/>
    </row>
    <row r="15113" spans="1:6" ht="15" customHeight="1">
      <c r="A15113" s="19" t="e">
        <f>VLOOKUP(B15113,segédtábla!$A$1:$C$156,3,FALSE)</f>
        <v>#N/A</v>
      </c>
      <c r="B15113" s="11"/>
      <c r="C15113" s="13" t="e">
        <f>VLOOKUP(B15113,segédtábla!$A$1:$C$156,2,FALSE)</f>
        <v>#N/A</v>
      </c>
      <c r="D15113" s="5"/>
      <c r="E15113" s="332" t="e">
        <f>VLOOKUP(C15113,'Havi KM'!A:S,4,FALSE)</f>
        <v>#N/A</v>
      </c>
      <c r="F15113" s="163"/>
    </row>
    <row r="15114" spans="1:6" ht="15" customHeight="1">
      <c r="A15114" s="19" t="e">
        <f>VLOOKUP(B15114,segédtábla!$A$1:$C$156,3,FALSE)</f>
        <v>#N/A</v>
      </c>
      <c r="B15114" s="21"/>
      <c r="C15114" s="13" t="e">
        <f>VLOOKUP(B15114,segédtábla!$A$1:$C$156,2,FALSE)</f>
        <v>#N/A</v>
      </c>
      <c r="D15114" s="5"/>
      <c r="E15114" s="332" t="e">
        <f>VLOOKUP(C15114,'Havi KM'!A:S,4,FALSE)</f>
        <v>#N/A</v>
      </c>
      <c r="F15114" s="163"/>
    </row>
    <row r="15115" spans="1:6" ht="15" customHeight="1">
      <c r="A15115" s="19" t="e">
        <f>VLOOKUP(B15115,segédtábla!$A$1:$C$156,3,FALSE)</f>
        <v>#N/A</v>
      </c>
      <c r="B15115" s="11"/>
      <c r="C15115" s="13" t="e">
        <f>VLOOKUP(B15115,segédtábla!$A$1:$C$156,2,FALSE)</f>
        <v>#N/A</v>
      </c>
      <c r="D15115" s="5"/>
      <c r="E15115" s="332" t="e">
        <f>VLOOKUP(C15115,'Havi KM'!A:S,4,FALSE)</f>
        <v>#N/A</v>
      </c>
      <c r="F15115" s="231"/>
    </row>
    <row r="15116" spans="1:6" ht="15" customHeight="1">
      <c r="A15116" s="19" t="e">
        <f>VLOOKUP(B15116,segédtábla!$A$1:$C$156,3,FALSE)</f>
        <v>#N/A</v>
      </c>
      <c r="B15116" s="21"/>
      <c r="C15116" s="13" t="e">
        <f>VLOOKUP(B15116,segédtábla!$A$1:$C$156,2,FALSE)</f>
        <v>#N/A</v>
      </c>
      <c r="D15116" s="5"/>
      <c r="E15116" s="332" t="e">
        <f>VLOOKUP(C15116,'Havi KM'!A:S,4,FALSE)</f>
        <v>#N/A</v>
      </c>
      <c r="F15116" s="163"/>
    </row>
    <row r="15117" spans="1:6" ht="15" customHeight="1">
      <c r="A15117" s="19" t="e">
        <f>VLOOKUP(B15117,segédtábla!$A$1:$C$156,3,FALSE)</f>
        <v>#N/A</v>
      </c>
      <c r="B15117" s="11"/>
      <c r="C15117" s="13" t="e">
        <f>VLOOKUP(B15117,segédtábla!$A$1:$C$156,2,FALSE)</f>
        <v>#N/A</v>
      </c>
      <c r="D15117" s="5"/>
      <c r="E15117" s="332" t="e">
        <f>VLOOKUP(C15117,'Havi KM'!A:S,4,FALSE)</f>
        <v>#N/A</v>
      </c>
      <c r="F15117" s="163"/>
    </row>
    <row r="15118" spans="1:6" ht="15" customHeight="1">
      <c r="A15118" s="19" t="e">
        <f>VLOOKUP(B15118,segédtábla!$A$1:$C$156,3,FALSE)</f>
        <v>#N/A</v>
      </c>
      <c r="B15118" s="11"/>
      <c r="C15118" s="13" t="e">
        <f>VLOOKUP(B15118,segédtábla!$A$1:$C$156,2,FALSE)</f>
        <v>#N/A</v>
      </c>
      <c r="D15118" s="5"/>
      <c r="E15118" s="332" t="e">
        <f>VLOOKUP(C15118,'Havi KM'!A:S,4,FALSE)</f>
        <v>#N/A</v>
      </c>
      <c r="F15118" s="163"/>
    </row>
    <row r="15119" spans="1:6" ht="15" customHeight="1">
      <c r="A15119" s="19" t="e">
        <f>VLOOKUP(B15119,segédtábla!$A$1:$C$156,3,FALSE)</f>
        <v>#N/A</v>
      </c>
      <c r="B15119" s="11"/>
      <c r="C15119" s="13" t="e">
        <f>VLOOKUP(B15119,segédtábla!$A$1:$C$156,2,FALSE)</f>
        <v>#N/A</v>
      </c>
      <c r="D15119" s="5"/>
      <c r="E15119" s="332" t="e">
        <f>VLOOKUP(C15119,'Havi KM'!A:S,4,FALSE)</f>
        <v>#N/A</v>
      </c>
      <c r="F15119" s="163"/>
    </row>
    <row r="15120" spans="1:6" ht="15" customHeight="1">
      <c r="A15120" s="19" t="e">
        <f>VLOOKUP(B15120,segédtábla!$A$1:$C$156,3,FALSE)</f>
        <v>#N/A</v>
      </c>
      <c r="B15120" s="11"/>
      <c r="C15120" s="13" t="e">
        <f>VLOOKUP(B15120,segédtábla!$A$1:$C$156,2,FALSE)</f>
        <v>#N/A</v>
      </c>
      <c r="D15120" s="5"/>
      <c r="E15120" s="332" t="e">
        <f>VLOOKUP(C15120,'Havi KM'!A:S,4,FALSE)</f>
        <v>#N/A</v>
      </c>
      <c r="F15120" s="163"/>
    </row>
    <row r="15121" spans="1:6" ht="15" customHeight="1">
      <c r="A15121" s="19" t="e">
        <f>VLOOKUP(B15121,segédtábla!$A$1:$C$156,3,FALSE)</f>
        <v>#N/A</v>
      </c>
      <c r="B15121" s="11"/>
      <c r="C15121" s="13" t="e">
        <f>VLOOKUP(B15121,segédtábla!$A$1:$C$156,2,FALSE)</f>
        <v>#N/A</v>
      </c>
      <c r="D15121" s="5"/>
      <c r="E15121" s="332" t="e">
        <f>VLOOKUP(C15121,'Havi KM'!A:S,4,FALSE)</f>
        <v>#N/A</v>
      </c>
      <c r="F15121" s="163"/>
    </row>
    <row r="15122" spans="1:6" ht="15" customHeight="1">
      <c r="A15122" s="19" t="e">
        <f>VLOOKUP(B15122,segédtábla!$A$1:$C$156,3,FALSE)</f>
        <v>#N/A</v>
      </c>
      <c r="B15122" s="21"/>
      <c r="C15122" s="13" t="e">
        <f>VLOOKUP(B15122,segédtábla!$A$1:$C$156,2,FALSE)</f>
        <v>#N/A</v>
      </c>
      <c r="D15122" s="5"/>
      <c r="E15122" s="332" t="e">
        <f>VLOOKUP(C15122,'Havi KM'!A:S,4,FALSE)</f>
        <v>#N/A</v>
      </c>
      <c r="F15122" s="163"/>
    </row>
    <row r="15123" spans="1:6" ht="15" customHeight="1">
      <c r="A15123" s="19" t="e">
        <f>VLOOKUP(B15123,segédtábla!$A$1:$C$156,3,FALSE)</f>
        <v>#N/A</v>
      </c>
      <c r="B15123" s="11"/>
      <c r="C15123" s="13" t="e">
        <f>VLOOKUP(B15123,segédtábla!$A$1:$C$156,2,FALSE)</f>
        <v>#N/A</v>
      </c>
      <c r="D15123" s="5"/>
      <c r="E15123" s="332" t="e">
        <f>VLOOKUP(C15123,'Havi KM'!A:S,4,FALSE)</f>
        <v>#N/A</v>
      </c>
      <c r="F15123" s="163"/>
    </row>
    <row r="15124" spans="1:6" ht="15" customHeight="1">
      <c r="A15124" s="19" t="e">
        <f>VLOOKUP(B15124,segédtábla!$A$1:$C$156,3,FALSE)</f>
        <v>#N/A</v>
      </c>
      <c r="B15124" s="11"/>
      <c r="C15124" s="13" t="e">
        <f>VLOOKUP(B15124,segédtábla!$A$1:$C$156,2,FALSE)</f>
        <v>#N/A</v>
      </c>
      <c r="D15124" s="5"/>
      <c r="E15124" s="332" t="e">
        <f>VLOOKUP(C15124,'Havi KM'!A:S,4,FALSE)</f>
        <v>#N/A</v>
      </c>
      <c r="F15124" s="163"/>
    </row>
    <row r="15125" spans="1:6" ht="15" customHeight="1">
      <c r="A15125" s="19" t="e">
        <f>VLOOKUP(B15125,segédtábla!$A$1:$C$156,3,FALSE)</f>
        <v>#N/A</v>
      </c>
      <c r="B15125" s="11"/>
      <c r="C15125" s="13" t="e">
        <f>VLOOKUP(B15125,segédtábla!$A$1:$C$156,2,FALSE)</f>
        <v>#N/A</v>
      </c>
      <c r="D15125" s="5"/>
      <c r="E15125" s="332" t="e">
        <f>VLOOKUP(C15125,'Havi KM'!A:S,4,FALSE)</f>
        <v>#N/A</v>
      </c>
      <c r="F15125" s="163"/>
    </row>
    <row r="15126" spans="1:6" ht="15" customHeight="1">
      <c r="A15126" s="19" t="e">
        <f>VLOOKUP(B15126,segédtábla!$A$1:$C$156,3,FALSE)</f>
        <v>#N/A</v>
      </c>
      <c r="B15126" s="11"/>
      <c r="C15126" s="13" t="e">
        <f>VLOOKUP(B15126,segédtábla!$A$1:$C$156,2,FALSE)</f>
        <v>#N/A</v>
      </c>
      <c r="D15126" s="5"/>
      <c r="E15126" s="332" t="e">
        <f>VLOOKUP(C15126,'Havi KM'!A:S,4,FALSE)</f>
        <v>#N/A</v>
      </c>
      <c r="F15126" s="163"/>
    </row>
    <row r="15128" spans="1:6" ht="15" customHeight="1">
      <c r="A15128" s="10"/>
      <c r="B15128" s="16"/>
      <c r="C15128" s="263">
        <v>46141</v>
      </c>
      <c r="D15128" s="237" t="str">
        <f>TEXT(C15128,"dddd")</f>
        <v>Wednesday</v>
      </c>
      <c r="E15128" s="330"/>
      <c r="F15128" s="227">
        <f>+COUNTA(B15131:B15139)</f>
        <v>0</v>
      </c>
    </row>
    <row r="15129" spans="1:6" ht="15" customHeight="1">
      <c r="C15129" s="355"/>
    </row>
    <row r="15130" spans="1:6" ht="15" customHeight="1">
      <c r="A15130" s="7" t="s">
        <v>1136</v>
      </c>
      <c r="B15130" s="8" t="s">
        <v>1137</v>
      </c>
      <c r="C15130" s="9" t="s">
        <v>1138</v>
      </c>
      <c r="D15130" s="9" t="s">
        <v>1139</v>
      </c>
      <c r="E15130" s="331" t="s">
        <v>1140</v>
      </c>
      <c r="F15130" s="9" t="s">
        <v>1141</v>
      </c>
    </row>
    <row r="15131" spans="1:6" ht="15" customHeight="1">
      <c r="A15131" s="19" t="e">
        <f>VLOOKUP(B15131,segédtábla!$A$1:$C$156,3,FALSE)</f>
        <v>#N/A</v>
      </c>
      <c r="B15131" s="11"/>
      <c r="C15131" s="13" t="e">
        <f>VLOOKUP(B15131,segédtábla!$A$1:$C$156,2,FALSE)</f>
        <v>#N/A</v>
      </c>
      <c r="D15131" s="5"/>
      <c r="E15131" s="332" t="e">
        <f>VLOOKUP(C15131,'Havi KM'!A:S,4,FALSE)</f>
        <v>#N/A</v>
      </c>
      <c r="F15131" s="163"/>
    </row>
    <row r="15132" spans="1:6" ht="15" customHeight="1">
      <c r="A15132" s="19" t="e">
        <f>VLOOKUP(B15132,segédtábla!$A$1:$C$156,3,FALSE)</f>
        <v>#N/A</v>
      </c>
      <c r="B15132" s="11"/>
      <c r="C15132" s="13" t="e">
        <f>VLOOKUP(B15132,segédtábla!$A$1:$C$156,2,FALSE)</f>
        <v>#N/A</v>
      </c>
      <c r="D15132" s="5"/>
      <c r="E15132" s="332" t="e">
        <f>VLOOKUP(C15132,'Havi KM'!A:S,4,FALSE)</f>
        <v>#N/A</v>
      </c>
      <c r="F15132" s="163"/>
    </row>
    <row r="15133" spans="1:6" ht="15" customHeight="1">
      <c r="A15133" s="19" t="e">
        <f>VLOOKUP(B15133,segédtábla!$A$1:$C$156,3,FALSE)</f>
        <v>#N/A</v>
      </c>
      <c r="B15133" s="11"/>
      <c r="C15133" s="13" t="e">
        <f>VLOOKUP(B15133,segédtábla!$A$1:$C$156,2,FALSE)</f>
        <v>#N/A</v>
      </c>
      <c r="D15133" s="5"/>
      <c r="E15133" s="332" t="e">
        <f>VLOOKUP(C15133,'Havi KM'!A:S,4,FALSE)</f>
        <v>#N/A</v>
      </c>
      <c r="F15133" s="163"/>
    </row>
    <row r="15134" spans="1:6" ht="15" customHeight="1">
      <c r="A15134" s="19" t="e">
        <f>VLOOKUP(B15134,segédtábla!$A$1:$C$156,3,FALSE)</f>
        <v>#N/A</v>
      </c>
      <c r="B15134" s="11"/>
      <c r="C15134" s="13" t="e">
        <f>VLOOKUP(B15134,segédtábla!$A$1:$C$156,2,FALSE)</f>
        <v>#N/A</v>
      </c>
      <c r="D15134" s="5"/>
      <c r="E15134" s="332" t="e">
        <f>VLOOKUP(C15134,'Havi KM'!A:S,4,FALSE)</f>
        <v>#N/A</v>
      </c>
      <c r="F15134" s="163"/>
    </row>
    <row r="15135" spans="1:6" ht="15" customHeight="1">
      <c r="A15135" s="19" t="e">
        <f>VLOOKUP(B15135,segédtábla!$A$1:$C$156,3,FALSE)</f>
        <v>#N/A</v>
      </c>
      <c r="B15135" s="11"/>
      <c r="C15135" s="13" t="e">
        <f>VLOOKUP(B15135,segédtábla!$A$1:$C$156,2,FALSE)</f>
        <v>#N/A</v>
      </c>
      <c r="D15135" s="5"/>
      <c r="E15135" s="332" t="e">
        <f>VLOOKUP(C15135,'Havi KM'!A:S,4,FALSE)</f>
        <v>#N/A</v>
      </c>
      <c r="F15135" s="163"/>
    </row>
    <row r="15136" spans="1:6" ht="15" customHeight="1">
      <c r="A15136" s="19" t="e">
        <f>VLOOKUP(B15136,segédtábla!$A$1:$C$156,3,FALSE)</f>
        <v>#N/A</v>
      </c>
      <c r="B15136" s="11"/>
      <c r="C15136" s="13" t="e">
        <f>VLOOKUP(B15136,segédtábla!$A$1:$C$156,2,FALSE)</f>
        <v>#N/A</v>
      </c>
      <c r="D15136" s="5"/>
      <c r="E15136" s="332" t="e">
        <f>VLOOKUP(C15136,'Havi KM'!A:S,4,FALSE)</f>
        <v>#N/A</v>
      </c>
      <c r="F15136" s="163"/>
    </row>
    <row r="15137" spans="1:6" ht="15" customHeight="1">
      <c r="A15137" s="19" t="e">
        <f>VLOOKUP(B15137,segédtábla!$A$1:$C$156,3,FALSE)</f>
        <v>#N/A</v>
      </c>
      <c r="B15137" s="11"/>
      <c r="C15137" s="13" t="e">
        <f>VLOOKUP(B15137,segédtábla!$A$1:$C$156,2,FALSE)</f>
        <v>#N/A</v>
      </c>
      <c r="D15137" s="5"/>
      <c r="E15137" s="332" t="e">
        <f>VLOOKUP(C15137,'Havi KM'!A:S,4,FALSE)</f>
        <v>#N/A</v>
      </c>
      <c r="F15137" s="163"/>
    </row>
    <row r="15138" spans="1:6" ht="15" customHeight="1">
      <c r="A15138" s="19" t="e">
        <f>VLOOKUP(B15138,segédtábla!$A$1:$C$156,3,FALSE)</f>
        <v>#N/A</v>
      </c>
      <c r="B15138" s="21"/>
      <c r="C15138" s="13" t="e">
        <f>VLOOKUP(B15138,segédtábla!$A$1:$C$156,2,FALSE)</f>
        <v>#N/A</v>
      </c>
      <c r="D15138" s="5"/>
      <c r="E15138" s="332" t="e">
        <f>VLOOKUP(C15138,'Havi KM'!A:S,4,FALSE)</f>
        <v>#N/A</v>
      </c>
      <c r="F15138" s="163"/>
    </row>
    <row r="15139" spans="1:6" ht="15" customHeight="1">
      <c r="A15139" s="19" t="e">
        <f>VLOOKUP(B15139,segédtábla!$A$1:$C$156,3,FALSE)</f>
        <v>#N/A</v>
      </c>
      <c r="B15139" s="21"/>
      <c r="C15139" s="13" t="e">
        <f>VLOOKUP(B15139,segédtábla!$A$1:$C$156,2,FALSE)</f>
        <v>#N/A</v>
      </c>
      <c r="D15139" s="5"/>
      <c r="E15139" s="332" t="e">
        <f>VLOOKUP(C15139,'Havi KM'!A:S,4,FALSE)</f>
        <v>#N/A</v>
      </c>
      <c r="F15139" s="163"/>
    </row>
    <row r="15140" spans="1:6" ht="15" customHeight="1">
      <c r="A15140" s="19" t="e">
        <f>VLOOKUP(B15140,segédtábla!$A$1:$C$156,3,FALSE)</f>
        <v>#N/A</v>
      </c>
      <c r="B15140" s="11"/>
      <c r="C15140" s="13" t="e">
        <f>VLOOKUP(B15140,segédtábla!$A$1:$C$156,2,FALSE)</f>
        <v>#N/A</v>
      </c>
      <c r="D15140" s="5"/>
      <c r="E15140" s="332" t="e">
        <f>VLOOKUP(C15140,'Havi KM'!A:S,4,FALSE)</f>
        <v>#N/A</v>
      </c>
      <c r="F15140" s="231"/>
    </row>
    <row r="15141" spans="1:6" ht="15" customHeight="1">
      <c r="A15141" s="19" t="e">
        <f>VLOOKUP(B15141,segédtábla!$A$1:$C$156,3,FALSE)</f>
        <v>#N/A</v>
      </c>
      <c r="B15141" s="21"/>
      <c r="C15141" s="13" t="e">
        <f>VLOOKUP(B15141,segédtábla!$A$1:$C$156,2,FALSE)</f>
        <v>#N/A</v>
      </c>
      <c r="D15141" s="5"/>
      <c r="E15141" s="332" t="e">
        <f>VLOOKUP(C15141,'Havi KM'!A:S,4,FALSE)</f>
        <v>#N/A</v>
      </c>
      <c r="F15141" s="163"/>
    </row>
    <row r="15142" spans="1:6" ht="15" customHeight="1">
      <c r="A15142" s="19" t="e">
        <f>VLOOKUP(B15142,segédtábla!$A$1:$C$156,3,FALSE)</f>
        <v>#N/A</v>
      </c>
      <c r="B15142" s="11"/>
      <c r="C15142" s="13" t="e">
        <f>VLOOKUP(B15142,segédtábla!$A$1:$C$156,2,FALSE)</f>
        <v>#N/A</v>
      </c>
      <c r="D15142" s="5"/>
      <c r="E15142" s="332" t="e">
        <f>VLOOKUP(C15142,'Havi KM'!A:S,4,FALSE)</f>
        <v>#N/A</v>
      </c>
      <c r="F15142" s="163"/>
    </row>
    <row r="15143" spans="1:6" ht="15" customHeight="1">
      <c r="A15143" s="19" t="e">
        <f>VLOOKUP(B15143,segédtábla!$A$1:$C$156,3,FALSE)</f>
        <v>#N/A</v>
      </c>
      <c r="B15143" s="11"/>
      <c r="C15143" s="13" t="e">
        <f>VLOOKUP(B15143,segédtábla!$A$1:$C$156,2,FALSE)</f>
        <v>#N/A</v>
      </c>
      <c r="D15143" s="5"/>
      <c r="E15143" s="332" t="e">
        <f>VLOOKUP(C15143,'Havi KM'!A:S,4,FALSE)</f>
        <v>#N/A</v>
      </c>
      <c r="F15143" s="163"/>
    </row>
    <row r="15144" spans="1:6" ht="15" customHeight="1">
      <c r="A15144" s="19" t="e">
        <f>VLOOKUP(B15144,segédtábla!$A$1:$C$156,3,FALSE)</f>
        <v>#N/A</v>
      </c>
      <c r="B15144" s="11"/>
      <c r="C15144" s="13" t="e">
        <f>VLOOKUP(B15144,segédtábla!$A$1:$C$156,2,FALSE)</f>
        <v>#N/A</v>
      </c>
      <c r="D15144" s="5"/>
      <c r="E15144" s="332" t="e">
        <f>VLOOKUP(C15144,'Havi KM'!A:S,4,FALSE)</f>
        <v>#N/A</v>
      </c>
      <c r="F15144" s="163"/>
    </row>
    <row r="15145" spans="1:6" ht="15" customHeight="1">
      <c r="A15145" s="19" t="e">
        <f>VLOOKUP(B15145,segédtábla!$A$1:$C$156,3,FALSE)</f>
        <v>#N/A</v>
      </c>
      <c r="B15145" s="11"/>
      <c r="C15145" s="13" t="e">
        <f>VLOOKUP(B15145,segédtábla!$A$1:$C$156,2,FALSE)</f>
        <v>#N/A</v>
      </c>
      <c r="D15145" s="5"/>
      <c r="E15145" s="332" t="e">
        <f>VLOOKUP(C15145,'Havi KM'!A:S,4,FALSE)</f>
        <v>#N/A</v>
      </c>
      <c r="F15145" s="163"/>
    </row>
    <row r="15146" spans="1:6" ht="15" customHeight="1">
      <c r="A15146" s="19" t="e">
        <f>VLOOKUP(B15146,segédtábla!$A$1:$C$156,3,FALSE)</f>
        <v>#N/A</v>
      </c>
      <c r="B15146" s="11"/>
      <c r="C15146" s="13" t="e">
        <f>VLOOKUP(B15146,segédtábla!$A$1:$C$156,2,FALSE)</f>
        <v>#N/A</v>
      </c>
      <c r="D15146" s="5"/>
      <c r="E15146" s="332" t="e">
        <f>VLOOKUP(C15146,'Havi KM'!A:S,4,FALSE)</f>
        <v>#N/A</v>
      </c>
      <c r="F15146" s="163"/>
    </row>
    <row r="15147" spans="1:6" ht="15" customHeight="1">
      <c r="A15147" s="19" t="e">
        <f>VLOOKUP(B15147,segédtábla!$A$1:$C$156,3,FALSE)</f>
        <v>#N/A</v>
      </c>
      <c r="B15147" s="21"/>
      <c r="C15147" s="13" t="e">
        <f>VLOOKUP(B15147,segédtábla!$A$1:$C$156,2,FALSE)</f>
        <v>#N/A</v>
      </c>
      <c r="D15147" s="5"/>
      <c r="E15147" s="332" t="e">
        <f>VLOOKUP(C15147,'Havi KM'!A:S,4,FALSE)</f>
        <v>#N/A</v>
      </c>
      <c r="F15147" s="163"/>
    </row>
    <row r="15148" spans="1:6" ht="15" customHeight="1">
      <c r="A15148" s="19" t="e">
        <f>VLOOKUP(B15148,segédtábla!$A$1:$C$156,3,FALSE)</f>
        <v>#N/A</v>
      </c>
      <c r="B15148" s="11"/>
      <c r="C15148" s="13" t="e">
        <f>VLOOKUP(B15148,segédtábla!$A$1:$C$156,2,FALSE)</f>
        <v>#N/A</v>
      </c>
      <c r="D15148" s="5"/>
      <c r="E15148" s="332" t="e">
        <f>VLOOKUP(C15148,'Havi KM'!A:S,4,FALSE)</f>
        <v>#N/A</v>
      </c>
      <c r="F15148" s="231"/>
    </row>
    <row r="15149" spans="1:6" ht="15" customHeight="1">
      <c r="A15149" s="19" t="e">
        <f>VLOOKUP(B15149,segédtábla!$A$1:$C$156,3,FALSE)</f>
        <v>#N/A</v>
      </c>
      <c r="B15149" s="21"/>
      <c r="C15149" s="13" t="e">
        <f>VLOOKUP(B15149,segédtábla!$A$1:$C$156,2,FALSE)</f>
        <v>#N/A</v>
      </c>
      <c r="D15149" s="5"/>
      <c r="E15149" s="332" t="e">
        <f>VLOOKUP(C15149,'Havi KM'!A:S,4,FALSE)</f>
        <v>#N/A</v>
      </c>
      <c r="F15149" s="163"/>
    </row>
    <row r="15150" spans="1:6" ht="15" customHeight="1">
      <c r="A15150" s="19" t="e">
        <f>VLOOKUP(B15150,segédtábla!$A$1:$C$156,3,FALSE)</f>
        <v>#N/A</v>
      </c>
      <c r="B15150" s="11"/>
      <c r="C15150" s="13" t="e">
        <f>VLOOKUP(B15150,segédtábla!$A$1:$C$156,2,FALSE)</f>
        <v>#N/A</v>
      </c>
      <c r="D15150" s="5"/>
      <c r="E15150" s="332" t="e">
        <f>VLOOKUP(C15150,'Havi KM'!A:S,4,FALSE)</f>
        <v>#N/A</v>
      </c>
      <c r="F15150" s="163"/>
    </row>
    <row r="15151" spans="1:6" ht="15" customHeight="1">
      <c r="A15151" s="19" t="e">
        <f>VLOOKUP(B15151,segédtábla!$A$1:$C$156,3,FALSE)</f>
        <v>#N/A</v>
      </c>
      <c r="B15151" s="11"/>
      <c r="C15151" s="13" t="e">
        <f>VLOOKUP(B15151,segédtábla!$A$1:$C$156,2,FALSE)</f>
        <v>#N/A</v>
      </c>
      <c r="D15151" s="5"/>
      <c r="E15151" s="332" t="e">
        <f>VLOOKUP(C15151,'Havi KM'!A:S,4,FALSE)</f>
        <v>#N/A</v>
      </c>
      <c r="F15151" s="163"/>
    </row>
    <row r="15152" spans="1:6" ht="15" customHeight="1">
      <c r="A15152" s="19" t="e">
        <f>VLOOKUP(B15152,segédtábla!$A$1:$C$156,3,FALSE)</f>
        <v>#N/A</v>
      </c>
      <c r="B15152" s="11"/>
      <c r="C15152" s="13" t="e">
        <f>VLOOKUP(B15152,segédtábla!$A$1:$C$156,2,FALSE)</f>
        <v>#N/A</v>
      </c>
      <c r="D15152" s="5"/>
      <c r="E15152" s="332" t="e">
        <f>VLOOKUP(C15152,'Havi KM'!A:S,4,FALSE)</f>
        <v>#N/A</v>
      </c>
      <c r="F15152" s="163"/>
    </row>
    <row r="15153" spans="1:6" ht="15" customHeight="1">
      <c r="A15153" s="19" t="e">
        <f>VLOOKUP(B15153,segédtábla!$A$1:$C$156,3,FALSE)</f>
        <v>#N/A</v>
      </c>
      <c r="B15153" s="11"/>
      <c r="C15153" s="13" t="e">
        <f>VLOOKUP(B15153,segédtábla!$A$1:$C$156,2,FALSE)</f>
        <v>#N/A</v>
      </c>
      <c r="D15153" s="5"/>
      <c r="E15153" s="332" t="e">
        <f>VLOOKUP(C15153,'Havi KM'!A:S,4,FALSE)</f>
        <v>#N/A</v>
      </c>
      <c r="F15153" s="163"/>
    </row>
    <row r="15154" spans="1:6" ht="15" customHeight="1">
      <c r="A15154" s="19" t="e">
        <f>VLOOKUP(B15154,segédtábla!$A$1:$C$156,3,FALSE)</f>
        <v>#N/A</v>
      </c>
      <c r="B15154" s="11"/>
      <c r="C15154" s="13" t="e">
        <f>VLOOKUP(B15154,segédtábla!$A$1:$C$156,2,FALSE)</f>
        <v>#N/A</v>
      </c>
      <c r="D15154" s="5"/>
      <c r="E15154" s="332" t="e">
        <f>VLOOKUP(C15154,'Havi KM'!A:S,4,FALSE)</f>
        <v>#N/A</v>
      </c>
      <c r="F15154" s="163"/>
    </row>
    <row r="15155" spans="1:6" ht="15" customHeight="1">
      <c r="A15155" s="19" t="e">
        <f>VLOOKUP(B15155,segédtábla!$A$1:$C$156,3,FALSE)</f>
        <v>#N/A</v>
      </c>
      <c r="B15155" s="21"/>
      <c r="C15155" s="13" t="e">
        <f>VLOOKUP(B15155,segédtábla!$A$1:$C$156,2,FALSE)</f>
        <v>#N/A</v>
      </c>
      <c r="D15155" s="5"/>
      <c r="E15155" s="332" t="e">
        <f>VLOOKUP(C15155,'Havi KM'!A:S,4,FALSE)</f>
        <v>#N/A</v>
      </c>
      <c r="F15155" s="163"/>
    </row>
    <row r="15156" spans="1:6" ht="15" customHeight="1">
      <c r="A15156" s="19" t="e">
        <f>VLOOKUP(B15156,segédtábla!$A$1:$C$156,3,FALSE)</f>
        <v>#N/A</v>
      </c>
      <c r="B15156" s="11"/>
      <c r="C15156" s="13" t="e">
        <f>VLOOKUP(B15156,segédtábla!$A$1:$C$156,2,FALSE)</f>
        <v>#N/A</v>
      </c>
      <c r="D15156" s="5"/>
      <c r="E15156" s="332" t="e">
        <f>VLOOKUP(C15156,'Havi KM'!A:S,4,FALSE)</f>
        <v>#N/A</v>
      </c>
      <c r="F15156" s="163"/>
    </row>
    <row r="15157" spans="1:6" ht="15" customHeight="1">
      <c r="A15157" s="19" t="e">
        <f>VLOOKUP(B15157,segédtábla!$A$1:$C$156,3,FALSE)</f>
        <v>#N/A</v>
      </c>
      <c r="B15157" s="11"/>
      <c r="C15157" s="13" t="e">
        <f>VLOOKUP(B15157,segédtábla!$A$1:$C$156,2,FALSE)</f>
        <v>#N/A</v>
      </c>
      <c r="D15157" s="5"/>
      <c r="E15157" s="332" t="e">
        <f>VLOOKUP(C15157,'Havi KM'!A:S,4,FALSE)</f>
        <v>#N/A</v>
      </c>
      <c r="F15157" s="163"/>
    </row>
    <row r="15158" spans="1:6" ht="15" customHeight="1">
      <c r="A15158" s="19" t="e">
        <f>VLOOKUP(B15158,segédtábla!$A$1:$C$156,3,FALSE)</f>
        <v>#N/A</v>
      </c>
      <c r="B15158" s="11"/>
      <c r="C15158" s="13" t="e">
        <f>VLOOKUP(B15158,segédtábla!$A$1:$C$156,2,FALSE)</f>
        <v>#N/A</v>
      </c>
      <c r="D15158" s="5"/>
      <c r="E15158" s="332" t="e">
        <f>VLOOKUP(C15158,'Havi KM'!A:S,4,FALSE)</f>
        <v>#N/A</v>
      </c>
      <c r="F15158" s="163"/>
    </row>
    <row r="15159" spans="1:6" ht="15" customHeight="1">
      <c r="A15159" s="19" t="e">
        <f>VLOOKUP(B15159,segédtábla!$A$1:$C$156,3,FALSE)</f>
        <v>#N/A</v>
      </c>
      <c r="B15159" s="11"/>
      <c r="C15159" s="13" t="e">
        <f>VLOOKUP(B15159,segédtábla!$A$1:$C$156,2,FALSE)</f>
        <v>#N/A</v>
      </c>
      <c r="D15159" s="5"/>
      <c r="E15159" s="332" t="e">
        <f>VLOOKUP(C15159,'Havi KM'!A:S,4,FALSE)</f>
        <v>#N/A</v>
      </c>
      <c r="F15159" s="163"/>
    </row>
    <row r="15161" spans="1:6" ht="15" customHeight="1">
      <c r="A15161" s="10"/>
      <c r="B15161" s="16"/>
      <c r="C15161" s="263">
        <v>46142</v>
      </c>
      <c r="D15161" s="237" t="str">
        <f>TEXT(C15161,"dddd")</f>
        <v>Thursday</v>
      </c>
      <c r="E15161" s="330"/>
      <c r="F15161" s="227">
        <f>+COUNTA(B15164:B15172)</f>
        <v>0</v>
      </c>
    </row>
    <row r="15162" spans="1:6" ht="15" customHeight="1">
      <c r="C15162" s="355"/>
    </row>
    <row r="15163" spans="1:6" ht="15" customHeight="1">
      <c r="A15163" s="7" t="s">
        <v>1136</v>
      </c>
      <c r="B15163" s="8" t="s">
        <v>1137</v>
      </c>
      <c r="C15163" s="9" t="s">
        <v>1138</v>
      </c>
      <c r="D15163" s="9" t="s">
        <v>1139</v>
      </c>
      <c r="E15163" s="331" t="s">
        <v>1140</v>
      </c>
      <c r="F15163" s="9" t="s">
        <v>1141</v>
      </c>
    </row>
    <row r="15164" spans="1:6" ht="15" customHeight="1">
      <c r="A15164" s="19" t="e">
        <f>VLOOKUP(B15164,segédtábla!$A$1:$C$156,3,FALSE)</f>
        <v>#N/A</v>
      </c>
      <c r="B15164" s="11"/>
      <c r="C15164" s="13" t="e">
        <f>VLOOKUP(B15164,segédtábla!$A$1:$C$156,2,FALSE)</f>
        <v>#N/A</v>
      </c>
      <c r="D15164" s="5"/>
      <c r="E15164" s="332" t="e">
        <f>VLOOKUP(C15164,'Havi KM'!A:S,4,FALSE)</f>
        <v>#N/A</v>
      </c>
      <c r="F15164" s="163"/>
    </row>
    <row r="15165" spans="1:6" ht="15" customHeight="1">
      <c r="A15165" s="19" t="e">
        <f>VLOOKUP(B15165,segédtábla!$A$1:$C$156,3,FALSE)</f>
        <v>#N/A</v>
      </c>
      <c r="B15165" s="11"/>
      <c r="C15165" s="13" t="e">
        <f>VLOOKUP(B15165,segédtábla!$A$1:$C$156,2,FALSE)</f>
        <v>#N/A</v>
      </c>
      <c r="D15165" s="5"/>
      <c r="E15165" s="332" t="e">
        <f>VLOOKUP(C15165,'Havi KM'!A:S,4,FALSE)</f>
        <v>#N/A</v>
      </c>
      <c r="F15165" s="163"/>
    </row>
    <row r="15166" spans="1:6" ht="15" customHeight="1">
      <c r="A15166" s="19" t="e">
        <f>VLOOKUP(B15166,segédtábla!$A$1:$C$156,3,FALSE)</f>
        <v>#N/A</v>
      </c>
      <c r="B15166" s="11"/>
      <c r="C15166" s="13" t="e">
        <f>VLOOKUP(B15166,segédtábla!$A$1:$C$156,2,FALSE)</f>
        <v>#N/A</v>
      </c>
      <c r="D15166" s="5"/>
      <c r="E15166" s="332" t="e">
        <f>VLOOKUP(C15166,'Havi KM'!A:S,4,FALSE)</f>
        <v>#N/A</v>
      </c>
      <c r="F15166" s="163"/>
    </row>
    <row r="15167" spans="1:6" ht="15" customHeight="1">
      <c r="A15167" s="19" t="e">
        <f>VLOOKUP(B15167,segédtábla!$A$1:$C$156,3,FALSE)</f>
        <v>#N/A</v>
      </c>
      <c r="B15167" s="11"/>
      <c r="C15167" s="13" t="e">
        <f>VLOOKUP(B15167,segédtábla!$A$1:$C$156,2,FALSE)</f>
        <v>#N/A</v>
      </c>
      <c r="D15167" s="5"/>
      <c r="E15167" s="332" t="e">
        <f>VLOOKUP(C15167,'Havi KM'!A:S,4,FALSE)</f>
        <v>#N/A</v>
      </c>
      <c r="F15167" s="163"/>
    </row>
    <row r="15168" spans="1:6" ht="15" customHeight="1">
      <c r="A15168" s="19" t="e">
        <f>VLOOKUP(B15168,segédtábla!$A$1:$C$156,3,FALSE)</f>
        <v>#N/A</v>
      </c>
      <c r="B15168" s="11"/>
      <c r="C15168" s="13" t="e">
        <f>VLOOKUP(B15168,segédtábla!$A$1:$C$156,2,FALSE)</f>
        <v>#N/A</v>
      </c>
      <c r="D15168" s="5"/>
      <c r="E15168" s="332" t="e">
        <f>VLOOKUP(C15168,'Havi KM'!A:S,4,FALSE)</f>
        <v>#N/A</v>
      </c>
      <c r="F15168" s="163"/>
    </row>
    <row r="15169" spans="1:6" ht="15" customHeight="1">
      <c r="A15169" s="19" t="e">
        <f>VLOOKUP(B15169,segédtábla!$A$1:$C$156,3,FALSE)</f>
        <v>#N/A</v>
      </c>
      <c r="B15169" s="11"/>
      <c r="C15169" s="13" t="e">
        <f>VLOOKUP(B15169,segédtábla!$A$1:$C$156,2,FALSE)</f>
        <v>#N/A</v>
      </c>
      <c r="D15169" s="5"/>
      <c r="E15169" s="332" t="e">
        <f>VLOOKUP(C15169,'Havi KM'!A:S,4,FALSE)</f>
        <v>#N/A</v>
      </c>
      <c r="F15169" s="163"/>
    </row>
    <row r="15170" spans="1:6" ht="15" customHeight="1">
      <c r="A15170" s="19" t="e">
        <f>VLOOKUP(B15170,segédtábla!$A$1:$C$156,3,FALSE)</f>
        <v>#N/A</v>
      </c>
      <c r="B15170" s="11"/>
      <c r="C15170" s="13" t="e">
        <f>VLOOKUP(B15170,segédtábla!$A$1:$C$156,2,FALSE)</f>
        <v>#N/A</v>
      </c>
      <c r="D15170" s="5"/>
      <c r="E15170" s="332" t="e">
        <f>VLOOKUP(C15170,'Havi KM'!A:S,4,FALSE)</f>
        <v>#N/A</v>
      </c>
      <c r="F15170" s="163"/>
    </row>
    <row r="15171" spans="1:6" ht="15" customHeight="1">
      <c r="A15171" s="19" t="e">
        <f>VLOOKUP(B15171,segédtábla!$A$1:$C$156,3,FALSE)</f>
        <v>#N/A</v>
      </c>
      <c r="B15171" s="21"/>
      <c r="C15171" s="13" t="e">
        <f>VLOOKUP(B15171,segédtábla!$A$1:$C$156,2,FALSE)</f>
        <v>#N/A</v>
      </c>
      <c r="D15171" s="5"/>
      <c r="E15171" s="332" t="e">
        <f>VLOOKUP(C15171,'Havi KM'!A:S,4,FALSE)</f>
        <v>#N/A</v>
      </c>
      <c r="F15171" s="163"/>
    </row>
    <row r="15172" spans="1:6" ht="15" customHeight="1">
      <c r="A15172" s="19" t="e">
        <f>VLOOKUP(B15172,segédtábla!$A$1:$C$156,3,FALSE)</f>
        <v>#N/A</v>
      </c>
      <c r="B15172" s="21"/>
      <c r="C15172" s="13" t="e">
        <f>VLOOKUP(B15172,segédtábla!$A$1:$C$156,2,FALSE)</f>
        <v>#N/A</v>
      </c>
      <c r="D15172" s="5"/>
      <c r="E15172" s="332" t="e">
        <f>VLOOKUP(C15172,'Havi KM'!A:S,4,FALSE)</f>
        <v>#N/A</v>
      </c>
      <c r="F15172" s="163"/>
    </row>
    <row r="15173" spans="1:6" ht="15" customHeight="1">
      <c r="A15173" s="19" t="e">
        <f>VLOOKUP(B15173,segédtábla!$A$1:$C$156,3,FALSE)</f>
        <v>#N/A</v>
      </c>
      <c r="B15173" s="11"/>
      <c r="C15173" s="13" t="e">
        <f>VLOOKUP(B15173,segédtábla!$A$1:$C$156,2,FALSE)</f>
        <v>#N/A</v>
      </c>
      <c r="D15173" s="5"/>
      <c r="E15173" s="332" t="e">
        <f>VLOOKUP(C15173,'Havi KM'!A:S,4,FALSE)</f>
        <v>#N/A</v>
      </c>
      <c r="F15173" s="231"/>
    </row>
    <row r="15174" spans="1:6" ht="15" customHeight="1">
      <c r="A15174" s="19" t="e">
        <f>VLOOKUP(B15174,segédtábla!$A$1:$C$156,3,FALSE)</f>
        <v>#N/A</v>
      </c>
      <c r="B15174" s="21"/>
      <c r="C15174" s="13" t="e">
        <f>VLOOKUP(B15174,segédtábla!$A$1:$C$156,2,FALSE)</f>
        <v>#N/A</v>
      </c>
      <c r="D15174" s="5"/>
      <c r="E15174" s="332" t="e">
        <f>VLOOKUP(C15174,'Havi KM'!A:S,4,FALSE)</f>
        <v>#N/A</v>
      </c>
      <c r="F15174" s="163"/>
    </row>
    <row r="15175" spans="1:6" ht="15" customHeight="1">
      <c r="A15175" s="19" t="e">
        <f>VLOOKUP(B15175,segédtábla!$A$1:$C$156,3,FALSE)</f>
        <v>#N/A</v>
      </c>
      <c r="B15175" s="11"/>
      <c r="C15175" s="13" t="e">
        <f>VLOOKUP(B15175,segédtábla!$A$1:$C$156,2,FALSE)</f>
        <v>#N/A</v>
      </c>
      <c r="D15175" s="5"/>
      <c r="E15175" s="332" t="e">
        <f>VLOOKUP(C15175,'Havi KM'!A:S,4,FALSE)</f>
        <v>#N/A</v>
      </c>
      <c r="F15175" s="163"/>
    </row>
    <row r="15176" spans="1:6" ht="15" customHeight="1">
      <c r="A15176" s="19" t="e">
        <f>VLOOKUP(B15176,segédtábla!$A$1:$C$156,3,FALSE)</f>
        <v>#N/A</v>
      </c>
      <c r="B15176" s="11"/>
      <c r="C15176" s="13" t="e">
        <f>VLOOKUP(B15176,segédtábla!$A$1:$C$156,2,FALSE)</f>
        <v>#N/A</v>
      </c>
      <c r="D15176" s="5"/>
      <c r="E15176" s="332" t="e">
        <f>VLOOKUP(C15176,'Havi KM'!A:S,4,FALSE)</f>
        <v>#N/A</v>
      </c>
      <c r="F15176" s="163"/>
    </row>
    <row r="15177" spans="1:6" ht="15" customHeight="1">
      <c r="A15177" s="19" t="e">
        <f>VLOOKUP(B15177,segédtábla!$A$1:$C$156,3,FALSE)</f>
        <v>#N/A</v>
      </c>
      <c r="B15177" s="11"/>
      <c r="C15177" s="13" t="e">
        <f>VLOOKUP(B15177,segédtábla!$A$1:$C$156,2,FALSE)</f>
        <v>#N/A</v>
      </c>
      <c r="D15177" s="5"/>
      <c r="E15177" s="332" t="e">
        <f>VLOOKUP(C15177,'Havi KM'!A:S,4,FALSE)</f>
        <v>#N/A</v>
      </c>
      <c r="F15177" s="163"/>
    </row>
    <row r="15178" spans="1:6" ht="15" customHeight="1">
      <c r="A15178" s="19" t="e">
        <f>VLOOKUP(B15178,segédtábla!$A$1:$C$156,3,FALSE)</f>
        <v>#N/A</v>
      </c>
      <c r="B15178" s="11"/>
      <c r="C15178" s="13" t="e">
        <f>VLOOKUP(B15178,segédtábla!$A$1:$C$156,2,FALSE)</f>
        <v>#N/A</v>
      </c>
      <c r="D15178" s="5"/>
      <c r="E15178" s="332" t="e">
        <f>VLOOKUP(C15178,'Havi KM'!A:S,4,FALSE)</f>
        <v>#N/A</v>
      </c>
      <c r="F15178" s="163"/>
    </row>
    <row r="15179" spans="1:6" ht="15" customHeight="1">
      <c r="A15179" s="19" t="e">
        <f>VLOOKUP(B15179,segédtábla!$A$1:$C$156,3,FALSE)</f>
        <v>#N/A</v>
      </c>
      <c r="B15179" s="11"/>
      <c r="C15179" s="13" t="e">
        <f>VLOOKUP(B15179,segédtábla!$A$1:$C$156,2,FALSE)</f>
        <v>#N/A</v>
      </c>
      <c r="D15179" s="5"/>
      <c r="E15179" s="332" t="e">
        <f>VLOOKUP(C15179,'Havi KM'!A:S,4,FALSE)</f>
        <v>#N/A</v>
      </c>
      <c r="F15179" s="163"/>
    </row>
    <row r="15180" spans="1:6" ht="15" customHeight="1">
      <c r="A15180" s="19" t="e">
        <f>VLOOKUP(B15180,segédtábla!$A$1:$C$156,3,FALSE)</f>
        <v>#N/A</v>
      </c>
      <c r="B15180" s="21"/>
      <c r="C15180" s="13" t="e">
        <f>VLOOKUP(B15180,segédtábla!$A$1:$C$156,2,FALSE)</f>
        <v>#N/A</v>
      </c>
      <c r="D15180" s="5"/>
      <c r="E15180" s="332" t="e">
        <f>VLOOKUP(C15180,'Havi KM'!A:S,4,FALSE)</f>
        <v>#N/A</v>
      </c>
      <c r="F15180" s="163"/>
    </row>
    <row r="15181" spans="1:6" ht="15" customHeight="1">
      <c r="A15181" s="19" t="e">
        <f>VLOOKUP(B15181,segédtábla!$A$1:$C$156,3,FALSE)</f>
        <v>#N/A</v>
      </c>
      <c r="B15181" s="11"/>
      <c r="C15181" s="13" t="e">
        <f>VLOOKUP(B15181,segédtábla!$A$1:$C$156,2,FALSE)</f>
        <v>#N/A</v>
      </c>
      <c r="D15181" s="5"/>
      <c r="E15181" s="332" t="e">
        <f>VLOOKUP(C15181,'Havi KM'!A:S,4,FALSE)</f>
        <v>#N/A</v>
      </c>
      <c r="F15181" s="231"/>
    </row>
    <row r="15182" spans="1:6" ht="15" customHeight="1">
      <c r="A15182" s="19" t="e">
        <f>VLOOKUP(B15182,segédtábla!$A$1:$C$156,3,FALSE)</f>
        <v>#N/A</v>
      </c>
      <c r="B15182" s="21"/>
      <c r="C15182" s="13" t="e">
        <f>VLOOKUP(B15182,segédtábla!$A$1:$C$156,2,FALSE)</f>
        <v>#N/A</v>
      </c>
      <c r="D15182" s="5"/>
      <c r="E15182" s="332" t="e">
        <f>VLOOKUP(C15182,'Havi KM'!A:S,4,FALSE)</f>
        <v>#N/A</v>
      </c>
      <c r="F15182" s="163"/>
    </row>
    <row r="15183" spans="1:6" ht="15" customHeight="1">
      <c r="A15183" s="19" t="e">
        <f>VLOOKUP(B15183,segédtábla!$A$1:$C$156,3,FALSE)</f>
        <v>#N/A</v>
      </c>
      <c r="B15183" s="11"/>
      <c r="C15183" s="13" t="e">
        <f>VLOOKUP(B15183,segédtábla!$A$1:$C$156,2,FALSE)</f>
        <v>#N/A</v>
      </c>
      <c r="D15183" s="5"/>
      <c r="E15183" s="332" t="e">
        <f>VLOOKUP(C15183,'Havi KM'!A:S,4,FALSE)</f>
        <v>#N/A</v>
      </c>
      <c r="F15183" s="163"/>
    </row>
    <row r="15184" spans="1:6" ht="15" customHeight="1">
      <c r="A15184" s="19" t="e">
        <f>VLOOKUP(B15184,segédtábla!$A$1:$C$156,3,FALSE)</f>
        <v>#N/A</v>
      </c>
      <c r="B15184" s="11"/>
      <c r="C15184" s="13" t="e">
        <f>VLOOKUP(B15184,segédtábla!$A$1:$C$156,2,FALSE)</f>
        <v>#N/A</v>
      </c>
      <c r="D15184" s="5"/>
      <c r="E15184" s="332" t="e">
        <f>VLOOKUP(C15184,'Havi KM'!A:S,4,FALSE)</f>
        <v>#N/A</v>
      </c>
      <c r="F15184" s="163"/>
    </row>
    <row r="15185" spans="1:6" ht="15" customHeight="1">
      <c r="A15185" s="19" t="e">
        <f>VLOOKUP(B15185,segédtábla!$A$1:$C$156,3,FALSE)</f>
        <v>#N/A</v>
      </c>
      <c r="B15185" s="11"/>
      <c r="C15185" s="13" t="e">
        <f>VLOOKUP(B15185,segédtábla!$A$1:$C$156,2,FALSE)</f>
        <v>#N/A</v>
      </c>
      <c r="D15185" s="5"/>
      <c r="E15185" s="332" t="e">
        <f>VLOOKUP(C15185,'Havi KM'!A:S,4,FALSE)</f>
        <v>#N/A</v>
      </c>
      <c r="F15185" s="163"/>
    </row>
    <row r="15186" spans="1:6" ht="15" customHeight="1">
      <c r="A15186" s="19" t="e">
        <f>VLOOKUP(B15186,segédtábla!$A$1:$C$156,3,FALSE)</f>
        <v>#N/A</v>
      </c>
      <c r="B15186" s="11"/>
      <c r="C15186" s="13" t="e">
        <f>VLOOKUP(B15186,segédtábla!$A$1:$C$156,2,FALSE)</f>
        <v>#N/A</v>
      </c>
      <c r="D15186" s="5"/>
      <c r="E15186" s="332" t="e">
        <f>VLOOKUP(C15186,'Havi KM'!A:S,4,FALSE)</f>
        <v>#N/A</v>
      </c>
      <c r="F15186" s="163"/>
    </row>
    <row r="15187" spans="1:6" ht="15" customHeight="1">
      <c r="A15187" s="19" t="e">
        <f>VLOOKUP(B15187,segédtábla!$A$1:$C$156,3,FALSE)</f>
        <v>#N/A</v>
      </c>
      <c r="B15187" s="11"/>
      <c r="C15187" s="13" t="e">
        <f>VLOOKUP(B15187,segédtábla!$A$1:$C$156,2,FALSE)</f>
        <v>#N/A</v>
      </c>
      <c r="D15187" s="5"/>
      <c r="E15187" s="332" t="e">
        <f>VLOOKUP(C15187,'Havi KM'!A:S,4,FALSE)</f>
        <v>#N/A</v>
      </c>
      <c r="F15187" s="163"/>
    </row>
    <row r="15188" spans="1:6" ht="15" customHeight="1">
      <c r="A15188" s="19" t="e">
        <f>VLOOKUP(B15188,segédtábla!$A$1:$C$156,3,FALSE)</f>
        <v>#N/A</v>
      </c>
      <c r="B15188" s="21"/>
      <c r="C15188" s="13" t="e">
        <f>VLOOKUP(B15188,segédtábla!$A$1:$C$156,2,FALSE)</f>
        <v>#N/A</v>
      </c>
      <c r="D15188" s="5"/>
      <c r="E15188" s="332" t="e">
        <f>VLOOKUP(C15188,'Havi KM'!A:S,4,FALSE)</f>
        <v>#N/A</v>
      </c>
      <c r="F15188" s="163"/>
    </row>
    <row r="15189" spans="1:6" ht="15" customHeight="1">
      <c r="A15189" s="19" t="e">
        <f>VLOOKUP(B15189,segédtábla!$A$1:$C$156,3,FALSE)</f>
        <v>#N/A</v>
      </c>
      <c r="B15189" s="11"/>
      <c r="C15189" s="13" t="e">
        <f>VLOOKUP(B15189,segédtábla!$A$1:$C$156,2,FALSE)</f>
        <v>#N/A</v>
      </c>
      <c r="D15189" s="5"/>
      <c r="E15189" s="332" t="e">
        <f>VLOOKUP(C15189,'Havi KM'!A:S,4,FALSE)</f>
        <v>#N/A</v>
      </c>
      <c r="F15189" s="163"/>
    </row>
    <row r="15190" spans="1:6" ht="15" customHeight="1">
      <c r="A15190" s="19" t="e">
        <f>VLOOKUP(B15190,segédtábla!$A$1:$C$156,3,FALSE)</f>
        <v>#N/A</v>
      </c>
      <c r="B15190" s="11"/>
      <c r="C15190" s="13" t="e">
        <f>VLOOKUP(B15190,segédtábla!$A$1:$C$156,2,FALSE)</f>
        <v>#N/A</v>
      </c>
      <c r="D15190" s="5"/>
      <c r="E15190" s="332" t="e">
        <f>VLOOKUP(C15190,'Havi KM'!A:S,4,FALSE)</f>
        <v>#N/A</v>
      </c>
      <c r="F15190" s="163"/>
    </row>
    <row r="15191" spans="1:6" ht="15" customHeight="1">
      <c r="A15191" s="19" t="e">
        <f>VLOOKUP(B15191,segédtábla!$A$1:$C$156,3,FALSE)</f>
        <v>#N/A</v>
      </c>
      <c r="B15191" s="11"/>
      <c r="C15191" s="13" t="e">
        <f>VLOOKUP(B15191,segédtábla!$A$1:$C$156,2,FALSE)</f>
        <v>#N/A</v>
      </c>
      <c r="D15191" s="5"/>
      <c r="E15191" s="332" t="e">
        <f>VLOOKUP(C15191,'Havi KM'!A:S,4,FALSE)</f>
        <v>#N/A</v>
      </c>
      <c r="F15191" s="163"/>
    </row>
    <row r="15192" spans="1:6" ht="15" customHeight="1">
      <c r="A15192" s="19" t="e">
        <f>VLOOKUP(B15192,segédtábla!$A$1:$C$156,3,FALSE)</f>
        <v>#N/A</v>
      </c>
      <c r="B15192" s="11"/>
      <c r="C15192" s="13" t="e">
        <f>VLOOKUP(B15192,segédtábla!$A$1:$C$156,2,FALSE)</f>
        <v>#N/A</v>
      </c>
      <c r="D15192" s="5"/>
      <c r="E15192" s="332" t="e">
        <f>VLOOKUP(C15192,'Havi KM'!A:S,4,FALSE)</f>
        <v>#N/A</v>
      </c>
      <c r="F15192" s="163"/>
    </row>
    <row r="15194" spans="1:6" ht="15" customHeight="1">
      <c r="A15194" s="10"/>
      <c r="B15194" s="16"/>
      <c r="C15194" s="263">
        <v>46143</v>
      </c>
      <c r="D15194" s="237" t="str">
        <f>TEXT(C15194,"dddd")</f>
        <v>Friday</v>
      </c>
      <c r="E15194" s="330"/>
      <c r="F15194" s="227">
        <f>+COUNTA(B15197:B15205)</f>
        <v>0</v>
      </c>
    </row>
    <row r="15195" spans="1:6" ht="15" customHeight="1">
      <c r="C15195" s="355"/>
    </row>
    <row r="15196" spans="1:6" ht="15" customHeight="1">
      <c r="A15196" s="7" t="s">
        <v>1136</v>
      </c>
      <c r="B15196" s="8" t="s">
        <v>1137</v>
      </c>
      <c r="C15196" s="9" t="s">
        <v>1138</v>
      </c>
      <c r="D15196" s="9" t="s">
        <v>1139</v>
      </c>
      <c r="E15196" s="331" t="s">
        <v>1140</v>
      </c>
      <c r="F15196" s="9" t="s">
        <v>1141</v>
      </c>
    </row>
    <row r="15197" spans="1:6" ht="15" customHeight="1">
      <c r="A15197" s="19" t="e">
        <f>VLOOKUP(B15197,segédtábla!$A$1:$C$156,3,FALSE)</f>
        <v>#N/A</v>
      </c>
      <c r="B15197" s="11"/>
      <c r="C15197" s="13" t="e">
        <f>VLOOKUP(B15197,segédtábla!$A$1:$C$156,2,FALSE)</f>
        <v>#N/A</v>
      </c>
      <c r="D15197" s="5"/>
      <c r="E15197" s="332" t="e">
        <f>VLOOKUP(C15197,'Havi KM'!A:S,4,FALSE)</f>
        <v>#N/A</v>
      </c>
      <c r="F15197" s="163"/>
    </row>
    <row r="15198" spans="1:6" ht="15" customHeight="1">
      <c r="A15198" s="19" t="e">
        <f>VLOOKUP(B15198,segédtábla!$A$1:$C$156,3,FALSE)</f>
        <v>#N/A</v>
      </c>
      <c r="B15198" s="11"/>
      <c r="C15198" s="13" t="e">
        <f>VLOOKUP(B15198,segédtábla!$A$1:$C$156,2,FALSE)</f>
        <v>#N/A</v>
      </c>
      <c r="D15198" s="5"/>
      <c r="E15198" s="332" t="e">
        <f>VLOOKUP(C15198,'Havi KM'!A:S,4,FALSE)</f>
        <v>#N/A</v>
      </c>
      <c r="F15198" s="163"/>
    </row>
    <row r="15199" spans="1:6" ht="15" customHeight="1">
      <c r="A15199" s="19" t="e">
        <f>VLOOKUP(B15199,segédtábla!$A$1:$C$156,3,FALSE)</f>
        <v>#N/A</v>
      </c>
      <c r="B15199" s="11"/>
      <c r="C15199" s="13" t="e">
        <f>VLOOKUP(B15199,segédtábla!$A$1:$C$156,2,FALSE)</f>
        <v>#N/A</v>
      </c>
      <c r="D15199" s="5"/>
      <c r="E15199" s="332" t="e">
        <f>VLOOKUP(C15199,'Havi KM'!A:S,4,FALSE)</f>
        <v>#N/A</v>
      </c>
      <c r="F15199" s="163"/>
    </row>
    <row r="15200" spans="1:6" ht="15" customHeight="1">
      <c r="A15200" s="19" t="e">
        <f>VLOOKUP(B15200,segédtábla!$A$1:$C$156,3,FALSE)</f>
        <v>#N/A</v>
      </c>
      <c r="B15200" s="11"/>
      <c r="C15200" s="13" t="e">
        <f>VLOOKUP(B15200,segédtábla!$A$1:$C$156,2,FALSE)</f>
        <v>#N/A</v>
      </c>
      <c r="D15200" s="5"/>
      <c r="E15200" s="332" t="e">
        <f>VLOOKUP(C15200,'Havi KM'!A:S,4,FALSE)</f>
        <v>#N/A</v>
      </c>
      <c r="F15200" s="163"/>
    </row>
    <row r="15201" spans="1:6" ht="15" customHeight="1">
      <c r="A15201" s="19" t="e">
        <f>VLOOKUP(B15201,segédtábla!$A$1:$C$156,3,FALSE)</f>
        <v>#N/A</v>
      </c>
      <c r="B15201" s="11"/>
      <c r="C15201" s="13" t="e">
        <f>VLOOKUP(B15201,segédtábla!$A$1:$C$156,2,FALSE)</f>
        <v>#N/A</v>
      </c>
      <c r="D15201" s="5"/>
      <c r="E15201" s="332" t="e">
        <f>VLOOKUP(C15201,'Havi KM'!A:S,4,FALSE)</f>
        <v>#N/A</v>
      </c>
      <c r="F15201" s="163"/>
    </row>
    <row r="15202" spans="1:6" ht="15" customHeight="1">
      <c r="A15202" s="19" t="e">
        <f>VLOOKUP(B15202,segédtábla!$A$1:$C$156,3,FALSE)</f>
        <v>#N/A</v>
      </c>
      <c r="B15202" s="11"/>
      <c r="C15202" s="13" t="e">
        <f>VLOOKUP(B15202,segédtábla!$A$1:$C$156,2,FALSE)</f>
        <v>#N/A</v>
      </c>
      <c r="D15202" s="5"/>
      <c r="E15202" s="332" t="e">
        <f>VLOOKUP(C15202,'Havi KM'!A:S,4,FALSE)</f>
        <v>#N/A</v>
      </c>
      <c r="F15202" s="163"/>
    </row>
    <row r="15203" spans="1:6" ht="15" customHeight="1">
      <c r="A15203" s="19" t="e">
        <f>VLOOKUP(B15203,segédtábla!$A$1:$C$156,3,FALSE)</f>
        <v>#N/A</v>
      </c>
      <c r="B15203" s="11"/>
      <c r="C15203" s="13" t="e">
        <f>VLOOKUP(B15203,segédtábla!$A$1:$C$156,2,FALSE)</f>
        <v>#N/A</v>
      </c>
      <c r="D15203" s="5"/>
      <c r="E15203" s="332" t="e">
        <f>VLOOKUP(C15203,'Havi KM'!A:S,4,FALSE)</f>
        <v>#N/A</v>
      </c>
      <c r="F15203" s="163"/>
    </row>
    <row r="15204" spans="1:6" ht="15" customHeight="1">
      <c r="A15204" s="19" t="e">
        <f>VLOOKUP(B15204,segédtábla!$A$1:$C$156,3,FALSE)</f>
        <v>#N/A</v>
      </c>
      <c r="B15204" s="21"/>
      <c r="C15204" s="13" t="e">
        <f>VLOOKUP(B15204,segédtábla!$A$1:$C$156,2,FALSE)</f>
        <v>#N/A</v>
      </c>
      <c r="D15204" s="5"/>
      <c r="E15204" s="332" t="e">
        <f>VLOOKUP(C15204,'Havi KM'!A:S,4,FALSE)</f>
        <v>#N/A</v>
      </c>
      <c r="F15204" s="163"/>
    </row>
    <row r="15205" spans="1:6" ht="15" customHeight="1">
      <c r="A15205" s="19" t="e">
        <f>VLOOKUP(B15205,segédtábla!$A$1:$C$156,3,FALSE)</f>
        <v>#N/A</v>
      </c>
      <c r="B15205" s="21"/>
      <c r="C15205" s="13" t="e">
        <f>VLOOKUP(B15205,segédtábla!$A$1:$C$156,2,FALSE)</f>
        <v>#N/A</v>
      </c>
      <c r="D15205" s="5"/>
      <c r="E15205" s="332" t="e">
        <f>VLOOKUP(C15205,'Havi KM'!A:S,4,FALSE)</f>
        <v>#N/A</v>
      </c>
      <c r="F15205" s="163"/>
    </row>
    <row r="15206" spans="1:6" ht="15" customHeight="1">
      <c r="A15206" s="19" t="e">
        <f>VLOOKUP(B15206,segédtábla!$A$1:$C$156,3,FALSE)</f>
        <v>#N/A</v>
      </c>
      <c r="B15206" s="11"/>
      <c r="C15206" s="13" t="e">
        <f>VLOOKUP(B15206,segédtábla!$A$1:$C$156,2,FALSE)</f>
        <v>#N/A</v>
      </c>
      <c r="D15206" s="5"/>
      <c r="E15206" s="332" t="e">
        <f>VLOOKUP(C15206,'Havi KM'!A:S,4,FALSE)</f>
        <v>#N/A</v>
      </c>
      <c r="F15206" s="231"/>
    </row>
    <row r="15207" spans="1:6" ht="15" customHeight="1">
      <c r="A15207" s="19" t="e">
        <f>VLOOKUP(B15207,segédtábla!$A$1:$C$156,3,FALSE)</f>
        <v>#N/A</v>
      </c>
      <c r="B15207" s="21"/>
      <c r="C15207" s="13" t="e">
        <f>VLOOKUP(B15207,segédtábla!$A$1:$C$156,2,FALSE)</f>
        <v>#N/A</v>
      </c>
      <c r="D15207" s="5"/>
      <c r="E15207" s="332" t="e">
        <f>VLOOKUP(C15207,'Havi KM'!A:S,4,FALSE)</f>
        <v>#N/A</v>
      </c>
      <c r="F15207" s="163"/>
    </row>
    <row r="15208" spans="1:6" ht="15" customHeight="1">
      <c r="A15208" s="19" t="e">
        <f>VLOOKUP(B15208,segédtábla!$A$1:$C$156,3,FALSE)</f>
        <v>#N/A</v>
      </c>
      <c r="B15208" s="11"/>
      <c r="C15208" s="13" t="e">
        <f>VLOOKUP(B15208,segédtábla!$A$1:$C$156,2,FALSE)</f>
        <v>#N/A</v>
      </c>
      <c r="D15208" s="5"/>
      <c r="E15208" s="332" t="e">
        <f>VLOOKUP(C15208,'Havi KM'!A:S,4,FALSE)</f>
        <v>#N/A</v>
      </c>
      <c r="F15208" s="163"/>
    </row>
    <row r="15209" spans="1:6" ht="15" customHeight="1">
      <c r="A15209" s="19" t="e">
        <f>VLOOKUP(B15209,segédtábla!$A$1:$C$156,3,FALSE)</f>
        <v>#N/A</v>
      </c>
      <c r="B15209" s="11"/>
      <c r="C15209" s="13" t="e">
        <f>VLOOKUP(B15209,segédtábla!$A$1:$C$156,2,FALSE)</f>
        <v>#N/A</v>
      </c>
      <c r="D15209" s="5"/>
      <c r="E15209" s="332" t="e">
        <f>VLOOKUP(C15209,'Havi KM'!A:S,4,FALSE)</f>
        <v>#N/A</v>
      </c>
      <c r="F15209" s="163"/>
    </row>
    <row r="15210" spans="1:6" ht="15" customHeight="1">
      <c r="A15210" s="19" t="e">
        <f>VLOOKUP(B15210,segédtábla!$A$1:$C$156,3,FALSE)</f>
        <v>#N/A</v>
      </c>
      <c r="B15210" s="11"/>
      <c r="C15210" s="13" t="e">
        <f>VLOOKUP(B15210,segédtábla!$A$1:$C$156,2,FALSE)</f>
        <v>#N/A</v>
      </c>
      <c r="D15210" s="5"/>
      <c r="E15210" s="332" t="e">
        <f>VLOOKUP(C15210,'Havi KM'!A:S,4,FALSE)</f>
        <v>#N/A</v>
      </c>
      <c r="F15210" s="163"/>
    </row>
    <row r="15211" spans="1:6" ht="15" customHeight="1">
      <c r="A15211" s="19" t="e">
        <f>VLOOKUP(B15211,segédtábla!$A$1:$C$156,3,FALSE)</f>
        <v>#N/A</v>
      </c>
      <c r="B15211" s="11"/>
      <c r="C15211" s="13" t="e">
        <f>VLOOKUP(B15211,segédtábla!$A$1:$C$156,2,FALSE)</f>
        <v>#N/A</v>
      </c>
      <c r="D15211" s="5"/>
      <c r="E15211" s="332" t="e">
        <f>VLOOKUP(C15211,'Havi KM'!A:S,4,FALSE)</f>
        <v>#N/A</v>
      </c>
      <c r="F15211" s="163"/>
    </row>
    <row r="15212" spans="1:6" ht="15" customHeight="1">
      <c r="A15212" s="19" t="e">
        <f>VLOOKUP(B15212,segédtábla!$A$1:$C$156,3,FALSE)</f>
        <v>#N/A</v>
      </c>
      <c r="B15212" s="11"/>
      <c r="C15212" s="13" t="e">
        <f>VLOOKUP(B15212,segédtábla!$A$1:$C$156,2,FALSE)</f>
        <v>#N/A</v>
      </c>
      <c r="D15212" s="5"/>
      <c r="E15212" s="332" t="e">
        <f>VLOOKUP(C15212,'Havi KM'!A:S,4,FALSE)</f>
        <v>#N/A</v>
      </c>
      <c r="F15212" s="163"/>
    </row>
    <row r="15213" spans="1:6" ht="15" customHeight="1">
      <c r="A15213" s="19" t="e">
        <f>VLOOKUP(B15213,segédtábla!$A$1:$C$156,3,FALSE)</f>
        <v>#N/A</v>
      </c>
      <c r="B15213" s="21"/>
      <c r="C15213" s="13" t="e">
        <f>VLOOKUP(B15213,segédtábla!$A$1:$C$156,2,FALSE)</f>
        <v>#N/A</v>
      </c>
      <c r="D15213" s="5"/>
      <c r="E15213" s="332" t="e">
        <f>VLOOKUP(C15213,'Havi KM'!A:S,4,FALSE)</f>
        <v>#N/A</v>
      </c>
      <c r="F15213" s="163"/>
    </row>
    <row r="15214" spans="1:6" ht="15" customHeight="1">
      <c r="A15214" s="19" t="e">
        <f>VLOOKUP(B15214,segédtábla!$A$1:$C$156,3,FALSE)</f>
        <v>#N/A</v>
      </c>
      <c r="B15214" s="11"/>
      <c r="C15214" s="13" t="e">
        <f>VLOOKUP(B15214,segédtábla!$A$1:$C$156,2,FALSE)</f>
        <v>#N/A</v>
      </c>
      <c r="D15214" s="5"/>
      <c r="E15214" s="332" t="e">
        <f>VLOOKUP(C15214,'Havi KM'!A:S,4,FALSE)</f>
        <v>#N/A</v>
      </c>
      <c r="F15214" s="231"/>
    </row>
    <row r="15215" spans="1:6" ht="15" customHeight="1">
      <c r="A15215" s="19" t="e">
        <f>VLOOKUP(B15215,segédtábla!$A$1:$C$156,3,FALSE)</f>
        <v>#N/A</v>
      </c>
      <c r="B15215" s="21"/>
      <c r="C15215" s="13" t="e">
        <f>VLOOKUP(B15215,segédtábla!$A$1:$C$156,2,FALSE)</f>
        <v>#N/A</v>
      </c>
      <c r="D15215" s="5"/>
      <c r="E15215" s="332" t="e">
        <f>VLOOKUP(C15215,'Havi KM'!A:S,4,FALSE)</f>
        <v>#N/A</v>
      </c>
      <c r="F15215" s="163"/>
    </row>
    <row r="15216" spans="1:6" ht="15" customHeight="1">
      <c r="A15216" s="19" t="e">
        <f>VLOOKUP(B15216,segédtábla!$A$1:$C$156,3,FALSE)</f>
        <v>#N/A</v>
      </c>
      <c r="B15216" s="11"/>
      <c r="C15216" s="13" t="e">
        <f>VLOOKUP(B15216,segédtábla!$A$1:$C$156,2,FALSE)</f>
        <v>#N/A</v>
      </c>
      <c r="D15216" s="5"/>
      <c r="E15216" s="332" t="e">
        <f>VLOOKUP(C15216,'Havi KM'!A:S,4,FALSE)</f>
        <v>#N/A</v>
      </c>
      <c r="F15216" s="163"/>
    </row>
    <row r="15217" spans="1:6" ht="15" customHeight="1">
      <c r="A15217" s="19" t="e">
        <f>VLOOKUP(B15217,segédtábla!$A$1:$C$156,3,FALSE)</f>
        <v>#N/A</v>
      </c>
      <c r="B15217" s="11"/>
      <c r="C15217" s="13" t="e">
        <f>VLOOKUP(B15217,segédtábla!$A$1:$C$156,2,FALSE)</f>
        <v>#N/A</v>
      </c>
      <c r="D15217" s="5"/>
      <c r="E15217" s="332" t="e">
        <f>VLOOKUP(C15217,'Havi KM'!A:S,4,FALSE)</f>
        <v>#N/A</v>
      </c>
      <c r="F15217" s="163"/>
    </row>
    <row r="15218" spans="1:6" ht="15" customHeight="1">
      <c r="A15218" s="19" t="e">
        <f>VLOOKUP(B15218,segédtábla!$A$1:$C$156,3,FALSE)</f>
        <v>#N/A</v>
      </c>
      <c r="B15218" s="11"/>
      <c r="C15218" s="13" t="e">
        <f>VLOOKUP(B15218,segédtábla!$A$1:$C$156,2,FALSE)</f>
        <v>#N/A</v>
      </c>
      <c r="D15218" s="5"/>
      <c r="E15218" s="332" t="e">
        <f>VLOOKUP(C15218,'Havi KM'!A:S,4,FALSE)</f>
        <v>#N/A</v>
      </c>
      <c r="F15218" s="163"/>
    </row>
    <row r="15219" spans="1:6" ht="15" customHeight="1">
      <c r="A15219" s="19" t="e">
        <f>VLOOKUP(B15219,segédtábla!$A$1:$C$156,3,FALSE)</f>
        <v>#N/A</v>
      </c>
      <c r="B15219" s="11"/>
      <c r="C15219" s="13" t="e">
        <f>VLOOKUP(B15219,segédtábla!$A$1:$C$156,2,FALSE)</f>
        <v>#N/A</v>
      </c>
      <c r="D15219" s="5"/>
      <c r="E15219" s="332" t="e">
        <f>VLOOKUP(C15219,'Havi KM'!A:S,4,FALSE)</f>
        <v>#N/A</v>
      </c>
      <c r="F15219" s="163"/>
    </row>
    <row r="15220" spans="1:6" ht="15" customHeight="1">
      <c r="A15220" s="19" t="e">
        <f>VLOOKUP(B15220,segédtábla!$A$1:$C$156,3,FALSE)</f>
        <v>#N/A</v>
      </c>
      <c r="B15220" s="11"/>
      <c r="C15220" s="13" t="e">
        <f>VLOOKUP(B15220,segédtábla!$A$1:$C$156,2,FALSE)</f>
        <v>#N/A</v>
      </c>
      <c r="D15220" s="5"/>
      <c r="E15220" s="332" t="e">
        <f>VLOOKUP(C15220,'Havi KM'!A:S,4,FALSE)</f>
        <v>#N/A</v>
      </c>
      <c r="F15220" s="163"/>
    </row>
    <row r="15221" spans="1:6" ht="15" customHeight="1">
      <c r="A15221" s="19" t="e">
        <f>VLOOKUP(B15221,segédtábla!$A$1:$C$156,3,FALSE)</f>
        <v>#N/A</v>
      </c>
      <c r="B15221" s="21"/>
      <c r="C15221" s="13" t="e">
        <f>VLOOKUP(B15221,segédtábla!$A$1:$C$156,2,FALSE)</f>
        <v>#N/A</v>
      </c>
      <c r="D15221" s="5"/>
      <c r="E15221" s="332" t="e">
        <f>VLOOKUP(C15221,'Havi KM'!A:S,4,FALSE)</f>
        <v>#N/A</v>
      </c>
      <c r="F15221" s="163"/>
    </row>
    <row r="15222" spans="1:6" ht="15" customHeight="1">
      <c r="A15222" s="19" t="e">
        <f>VLOOKUP(B15222,segédtábla!$A$1:$C$156,3,FALSE)</f>
        <v>#N/A</v>
      </c>
      <c r="B15222" s="11"/>
      <c r="C15222" s="13" t="e">
        <f>VLOOKUP(B15222,segédtábla!$A$1:$C$156,2,FALSE)</f>
        <v>#N/A</v>
      </c>
      <c r="D15222" s="5"/>
      <c r="E15222" s="332" t="e">
        <f>VLOOKUP(C15222,'Havi KM'!A:S,4,FALSE)</f>
        <v>#N/A</v>
      </c>
      <c r="F15222" s="163"/>
    </row>
    <row r="15223" spans="1:6" ht="15" customHeight="1">
      <c r="A15223" s="19" t="e">
        <f>VLOOKUP(B15223,segédtábla!$A$1:$C$156,3,FALSE)</f>
        <v>#N/A</v>
      </c>
      <c r="B15223" s="11"/>
      <c r="C15223" s="13" t="e">
        <f>VLOOKUP(B15223,segédtábla!$A$1:$C$156,2,FALSE)</f>
        <v>#N/A</v>
      </c>
      <c r="D15223" s="5"/>
      <c r="E15223" s="332" t="e">
        <f>VLOOKUP(C15223,'Havi KM'!A:S,4,FALSE)</f>
        <v>#N/A</v>
      </c>
      <c r="F15223" s="163"/>
    </row>
    <row r="15224" spans="1:6" ht="15" customHeight="1">
      <c r="A15224" s="19" t="e">
        <f>VLOOKUP(B15224,segédtábla!$A$1:$C$156,3,FALSE)</f>
        <v>#N/A</v>
      </c>
      <c r="B15224" s="11"/>
      <c r="C15224" s="13" t="e">
        <f>VLOOKUP(B15224,segédtábla!$A$1:$C$156,2,FALSE)</f>
        <v>#N/A</v>
      </c>
      <c r="D15224" s="5"/>
      <c r="E15224" s="332" t="e">
        <f>VLOOKUP(C15224,'Havi KM'!A:S,4,FALSE)</f>
        <v>#N/A</v>
      </c>
      <c r="F15224" s="163"/>
    </row>
    <row r="15225" spans="1:6" ht="15" customHeight="1">
      <c r="A15225" s="19" t="e">
        <f>VLOOKUP(B15225,segédtábla!$A$1:$C$156,3,FALSE)</f>
        <v>#N/A</v>
      </c>
      <c r="B15225" s="11"/>
      <c r="C15225" s="13" t="e">
        <f>VLOOKUP(B15225,segédtábla!$A$1:$C$156,2,FALSE)</f>
        <v>#N/A</v>
      </c>
      <c r="D15225" s="5"/>
      <c r="E15225" s="332" t="e">
        <f>VLOOKUP(C15225,'Havi KM'!A:S,4,FALSE)</f>
        <v>#N/A</v>
      </c>
      <c r="F15225" s="163"/>
    </row>
    <row r="15227" spans="1:6" ht="15" customHeight="1">
      <c r="A15227" s="10"/>
      <c r="B15227" s="16"/>
      <c r="C15227" s="263">
        <v>46144</v>
      </c>
      <c r="D15227" s="237" t="str">
        <f>TEXT(C15227,"dddd")</f>
        <v>Saturday</v>
      </c>
      <c r="E15227" s="330"/>
      <c r="F15227" s="227">
        <f>+COUNTA(B15230:B15238)</f>
        <v>0</v>
      </c>
    </row>
    <row r="15228" spans="1:6" ht="15" customHeight="1">
      <c r="C15228" s="355"/>
    </row>
    <row r="15229" spans="1:6" ht="15" customHeight="1">
      <c r="A15229" s="7" t="s">
        <v>1136</v>
      </c>
      <c r="B15229" s="8" t="s">
        <v>1137</v>
      </c>
      <c r="C15229" s="9" t="s">
        <v>1138</v>
      </c>
      <c r="D15229" s="9" t="s">
        <v>1139</v>
      </c>
      <c r="E15229" s="331" t="s">
        <v>1140</v>
      </c>
      <c r="F15229" s="9" t="s">
        <v>1141</v>
      </c>
    </row>
    <row r="15230" spans="1:6" ht="15" customHeight="1">
      <c r="A15230" s="19" t="e">
        <f>VLOOKUP(B15230,segédtábla!$A$1:$C$156,3,FALSE)</f>
        <v>#N/A</v>
      </c>
      <c r="B15230" s="11"/>
      <c r="C15230" s="13" t="e">
        <f>VLOOKUP(B15230,segédtábla!$A$1:$C$156,2,FALSE)</f>
        <v>#N/A</v>
      </c>
      <c r="D15230" s="5"/>
      <c r="E15230" s="332" t="e">
        <f>VLOOKUP(C15230,'Havi KM'!A:S,4,FALSE)</f>
        <v>#N/A</v>
      </c>
      <c r="F15230" s="163"/>
    </row>
    <row r="15231" spans="1:6" ht="15" customHeight="1">
      <c r="A15231" s="19" t="e">
        <f>VLOOKUP(B15231,segédtábla!$A$1:$C$156,3,FALSE)</f>
        <v>#N/A</v>
      </c>
      <c r="B15231" s="11"/>
      <c r="C15231" s="13" t="e">
        <f>VLOOKUP(B15231,segédtábla!$A$1:$C$156,2,FALSE)</f>
        <v>#N/A</v>
      </c>
      <c r="D15231" s="5"/>
      <c r="E15231" s="332" t="e">
        <f>VLOOKUP(C15231,'Havi KM'!A:S,4,FALSE)</f>
        <v>#N/A</v>
      </c>
      <c r="F15231" s="163"/>
    </row>
    <row r="15232" spans="1:6" ht="15" customHeight="1">
      <c r="A15232" s="19" t="e">
        <f>VLOOKUP(B15232,segédtábla!$A$1:$C$156,3,FALSE)</f>
        <v>#N/A</v>
      </c>
      <c r="B15232" s="11"/>
      <c r="C15232" s="13" t="e">
        <f>VLOOKUP(B15232,segédtábla!$A$1:$C$156,2,FALSE)</f>
        <v>#N/A</v>
      </c>
      <c r="D15232" s="5"/>
      <c r="E15232" s="332" t="e">
        <f>VLOOKUP(C15232,'Havi KM'!A:S,4,FALSE)</f>
        <v>#N/A</v>
      </c>
      <c r="F15232" s="163"/>
    </row>
    <row r="15233" spans="1:6" ht="15" customHeight="1">
      <c r="A15233" s="19" t="e">
        <f>VLOOKUP(B15233,segédtábla!$A$1:$C$156,3,FALSE)</f>
        <v>#N/A</v>
      </c>
      <c r="B15233" s="11"/>
      <c r="C15233" s="13" t="e">
        <f>VLOOKUP(B15233,segédtábla!$A$1:$C$156,2,FALSE)</f>
        <v>#N/A</v>
      </c>
      <c r="D15233" s="5"/>
      <c r="E15233" s="332" t="e">
        <f>VLOOKUP(C15233,'Havi KM'!A:S,4,FALSE)</f>
        <v>#N/A</v>
      </c>
      <c r="F15233" s="163"/>
    </row>
    <row r="15234" spans="1:6" ht="15" customHeight="1">
      <c r="A15234" s="19" t="e">
        <f>VLOOKUP(B15234,segédtábla!$A$1:$C$156,3,FALSE)</f>
        <v>#N/A</v>
      </c>
      <c r="B15234" s="11"/>
      <c r="C15234" s="13" t="e">
        <f>VLOOKUP(B15234,segédtábla!$A$1:$C$156,2,FALSE)</f>
        <v>#N/A</v>
      </c>
      <c r="D15234" s="5"/>
      <c r="E15234" s="332" t="e">
        <f>VLOOKUP(C15234,'Havi KM'!A:S,4,FALSE)</f>
        <v>#N/A</v>
      </c>
      <c r="F15234" s="163"/>
    </row>
    <row r="15235" spans="1:6" ht="15" customHeight="1">
      <c r="A15235" s="19" t="e">
        <f>VLOOKUP(B15235,segédtábla!$A$1:$C$156,3,FALSE)</f>
        <v>#N/A</v>
      </c>
      <c r="B15235" s="11"/>
      <c r="C15235" s="13" t="e">
        <f>VLOOKUP(B15235,segédtábla!$A$1:$C$156,2,FALSE)</f>
        <v>#N/A</v>
      </c>
      <c r="D15235" s="5"/>
      <c r="E15235" s="332" t="e">
        <f>VLOOKUP(C15235,'Havi KM'!A:S,4,FALSE)</f>
        <v>#N/A</v>
      </c>
      <c r="F15235" s="163"/>
    </row>
    <row r="15236" spans="1:6" ht="15" customHeight="1">
      <c r="A15236" s="19" t="e">
        <f>VLOOKUP(B15236,segédtábla!$A$1:$C$156,3,FALSE)</f>
        <v>#N/A</v>
      </c>
      <c r="B15236" s="11"/>
      <c r="C15236" s="13" t="e">
        <f>VLOOKUP(B15236,segédtábla!$A$1:$C$156,2,FALSE)</f>
        <v>#N/A</v>
      </c>
      <c r="D15236" s="5"/>
      <c r="E15236" s="332" t="e">
        <f>VLOOKUP(C15236,'Havi KM'!A:S,4,FALSE)</f>
        <v>#N/A</v>
      </c>
      <c r="F15236" s="163"/>
    </row>
    <row r="15237" spans="1:6" ht="15" customHeight="1">
      <c r="A15237" s="19" t="e">
        <f>VLOOKUP(B15237,segédtábla!$A$1:$C$156,3,FALSE)</f>
        <v>#N/A</v>
      </c>
      <c r="B15237" s="21"/>
      <c r="C15237" s="13" t="e">
        <f>VLOOKUP(B15237,segédtábla!$A$1:$C$156,2,FALSE)</f>
        <v>#N/A</v>
      </c>
      <c r="D15237" s="5"/>
      <c r="E15237" s="332" t="e">
        <f>VLOOKUP(C15237,'Havi KM'!A:S,4,FALSE)</f>
        <v>#N/A</v>
      </c>
      <c r="F15237" s="163"/>
    </row>
    <row r="15238" spans="1:6" ht="15" customHeight="1">
      <c r="A15238" s="19" t="e">
        <f>VLOOKUP(B15238,segédtábla!$A$1:$C$156,3,FALSE)</f>
        <v>#N/A</v>
      </c>
      <c r="B15238" s="21"/>
      <c r="C15238" s="13" t="e">
        <f>VLOOKUP(B15238,segédtábla!$A$1:$C$156,2,FALSE)</f>
        <v>#N/A</v>
      </c>
      <c r="D15238" s="5"/>
      <c r="E15238" s="332" t="e">
        <f>VLOOKUP(C15238,'Havi KM'!A:S,4,FALSE)</f>
        <v>#N/A</v>
      </c>
      <c r="F15238" s="163"/>
    </row>
    <row r="15239" spans="1:6" ht="15" customHeight="1">
      <c r="A15239" s="19" t="e">
        <f>VLOOKUP(B15239,segédtábla!$A$1:$C$156,3,FALSE)</f>
        <v>#N/A</v>
      </c>
      <c r="B15239" s="11"/>
      <c r="C15239" s="13" t="e">
        <f>VLOOKUP(B15239,segédtábla!$A$1:$C$156,2,FALSE)</f>
        <v>#N/A</v>
      </c>
      <c r="D15239" s="5"/>
      <c r="E15239" s="332" t="e">
        <f>VLOOKUP(C15239,'Havi KM'!A:S,4,FALSE)</f>
        <v>#N/A</v>
      </c>
      <c r="F15239" s="231"/>
    </row>
    <row r="15240" spans="1:6" ht="15" customHeight="1">
      <c r="A15240" s="19" t="e">
        <f>VLOOKUP(B15240,segédtábla!$A$1:$C$156,3,FALSE)</f>
        <v>#N/A</v>
      </c>
      <c r="B15240" s="21"/>
      <c r="C15240" s="13" t="e">
        <f>VLOOKUP(B15240,segédtábla!$A$1:$C$156,2,FALSE)</f>
        <v>#N/A</v>
      </c>
      <c r="D15240" s="5"/>
      <c r="E15240" s="332" t="e">
        <f>VLOOKUP(C15240,'Havi KM'!A:S,4,FALSE)</f>
        <v>#N/A</v>
      </c>
      <c r="F15240" s="163"/>
    </row>
    <row r="15241" spans="1:6" ht="15" customHeight="1">
      <c r="A15241" s="19" t="e">
        <f>VLOOKUP(B15241,segédtábla!$A$1:$C$156,3,FALSE)</f>
        <v>#N/A</v>
      </c>
      <c r="B15241" s="11"/>
      <c r="C15241" s="13" t="e">
        <f>VLOOKUP(B15241,segédtábla!$A$1:$C$156,2,FALSE)</f>
        <v>#N/A</v>
      </c>
      <c r="D15241" s="5"/>
      <c r="E15241" s="332" t="e">
        <f>VLOOKUP(C15241,'Havi KM'!A:S,4,FALSE)</f>
        <v>#N/A</v>
      </c>
      <c r="F15241" s="163"/>
    </row>
    <row r="15242" spans="1:6" ht="15" customHeight="1">
      <c r="A15242" s="19" t="e">
        <f>VLOOKUP(B15242,segédtábla!$A$1:$C$156,3,FALSE)</f>
        <v>#N/A</v>
      </c>
      <c r="B15242" s="11"/>
      <c r="C15242" s="13" t="e">
        <f>VLOOKUP(B15242,segédtábla!$A$1:$C$156,2,FALSE)</f>
        <v>#N/A</v>
      </c>
      <c r="D15242" s="5"/>
      <c r="E15242" s="332" t="e">
        <f>VLOOKUP(C15242,'Havi KM'!A:S,4,FALSE)</f>
        <v>#N/A</v>
      </c>
      <c r="F15242" s="163"/>
    </row>
    <row r="15243" spans="1:6" ht="15" customHeight="1">
      <c r="A15243" s="19" t="e">
        <f>VLOOKUP(B15243,segédtábla!$A$1:$C$156,3,FALSE)</f>
        <v>#N/A</v>
      </c>
      <c r="B15243" s="11"/>
      <c r="C15243" s="13" t="e">
        <f>VLOOKUP(B15243,segédtábla!$A$1:$C$156,2,FALSE)</f>
        <v>#N/A</v>
      </c>
      <c r="D15243" s="5"/>
      <c r="E15243" s="332" t="e">
        <f>VLOOKUP(C15243,'Havi KM'!A:S,4,FALSE)</f>
        <v>#N/A</v>
      </c>
      <c r="F15243" s="163"/>
    </row>
    <row r="15244" spans="1:6" ht="15" customHeight="1">
      <c r="A15244" s="19" t="e">
        <f>VLOOKUP(B15244,segédtábla!$A$1:$C$156,3,FALSE)</f>
        <v>#N/A</v>
      </c>
      <c r="B15244" s="11"/>
      <c r="C15244" s="13" t="e">
        <f>VLOOKUP(B15244,segédtábla!$A$1:$C$156,2,FALSE)</f>
        <v>#N/A</v>
      </c>
      <c r="D15244" s="5"/>
      <c r="E15244" s="332" t="e">
        <f>VLOOKUP(C15244,'Havi KM'!A:S,4,FALSE)</f>
        <v>#N/A</v>
      </c>
      <c r="F15244" s="163"/>
    </row>
    <row r="15245" spans="1:6" ht="15" customHeight="1">
      <c r="A15245" s="19" t="e">
        <f>VLOOKUP(B15245,segédtábla!$A$1:$C$156,3,FALSE)</f>
        <v>#N/A</v>
      </c>
      <c r="B15245" s="11"/>
      <c r="C15245" s="13" t="e">
        <f>VLOOKUP(B15245,segédtábla!$A$1:$C$156,2,FALSE)</f>
        <v>#N/A</v>
      </c>
      <c r="D15245" s="5"/>
      <c r="E15245" s="332" t="e">
        <f>VLOOKUP(C15245,'Havi KM'!A:S,4,FALSE)</f>
        <v>#N/A</v>
      </c>
      <c r="F15245" s="163"/>
    </row>
    <row r="15246" spans="1:6" ht="15" customHeight="1">
      <c r="A15246" s="19" t="e">
        <f>VLOOKUP(B15246,segédtábla!$A$1:$C$156,3,FALSE)</f>
        <v>#N/A</v>
      </c>
      <c r="B15246" s="21"/>
      <c r="C15246" s="13" t="e">
        <f>VLOOKUP(B15246,segédtábla!$A$1:$C$156,2,FALSE)</f>
        <v>#N/A</v>
      </c>
      <c r="D15246" s="5"/>
      <c r="E15246" s="332" t="e">
        <f>VLOOKUP(C15246,'Havi KM'!A:S,4,FALSE)</f>
        <v>#N/A</v>
      </c>
      <c r="F15246" s="163"/>
    </row>
    <row r="15247" spans="1:6" ht="15" customHeight="1">
      <c r="A15247" s="19" t="e">
        <f>VLOOKUP(B15247,segédtábla!$A$1:$C$156,3,FALSE)</f>
        <v>#N/A</v>
      </c>
      <c r="B15247" s="11"/>
      <c r="C15247" s="13" t="e">
        <f>VLOOKUP(B15247,segédtábla!$A$1:$C$156,2,FALSE)</f>
        <v>#N/A</v>
      </c>
      <c r="D15247" s="5"/>
      <c r="E15247" s="332" t="e">
        <f>VLOOKUP(C15247,'Havi KM'!A:S,4,FALSE)</f>
        <v>#N/A</v>
      </c>
      <c r="F15247" s="231"/>
    </row>
    <row r="15248" spans="1:6" ht="15" customHeight="1">
      <c r="A15248" s="19" t="e">
        <f>VLOOKUP(B15248,segédtábla!$A$1:$C$156,3,FALSE)</f>
        <v>#N/A</v>
      </c>
      <c r="B15248" s="21"/>
      <c r="C15248" s="13" t="e">
        <f>VLOOKUP(B15248,segédtábla!$A$1:$C$156,2,FALSE)</f>
        <v>#N/A</v>
      </c>
      <c r="D15248" s="5"/>
      <c r="E15248" s="332" t="e">
        <f>VLOOKUP(C15248,'Havi KM'!A:S,4,FALSE)</f>
        <v>#N/A</v>
      </c>
      <c r="F15248" s="163"/>
    </row>
    <row r="15249" spans="1:6" ht="15" customHeight="1">
      <c r="A15249" s="19" t="e">
        <f>VLOOKUP(B15249,segédtábla!$A$1:$C$156,3,FALSE)</f>
        <v>#N/A</v>
      </c>
      <c r="B15249" s="11"/>
      <c r="C15249" s="13" t="e">
        <f>VLOOKUP(B15249,segédtábla!$A$1:$C$156,2,FALSE)</f>
        <v>#N/A</v>
      </c>
      <c r="D15249" s="5"/>
      <c r="E15249" s="332" t="e">
        <f>VLOOKUP(C15249,'Havi KM'!A:S,4,FALSE)</f>
        <v>#N/A</v>
      </c>
      <c r="F15249" s="163"/>
    </row>
    <row r="15250" spans="1:6" ht="15" customHeight="1">
      <c r="A15250" s="19" t="e">
        <f>VLOOKUP(B15250,segédtábla!$A$1:$C$156,3,FALSE)</f>
        <v>#N/A</v>
      </c>
      <c r="B15250" s="11"/>
      <c r="C15250" s="13" t="e">
        <f>VLOOKUP(B15250,segédtábla!$A$1:$C$156,2,FALSE)</f>
        <v>#N/A</v>
      </c>
      <c r="D15250" s="5"/>
      <c r="E15250" s="332" t="e">
        <f>VLOOKUP(C15250,'Havi KM'!A:S,4,FALSE)</f>
        <v>#N/A</v>
      </c>
      <c r="F15250" s="163"/>
    </row>
    <row r="15251" spans="1:6" ht="15" customHeight="1">
      <c r="A15251" s="19" t="e">
        <f>VLOOKUP(B15251,segédtábla!$A$1:$C$156,3,FALSE)</f>
        <v>#N/A</v>
      </c>
      <c r="B15251" s="11"/>
      <c r="C15251" s="13" t="e">
        <f>VLOOKUP(B15251,segédtábla!$A$1:$C$156,2,FALSE)</f>
        <v>#N/A</v>
      </c>
      <c r="D15251" s="5"/>
      <c r="E15251" s="332" t="e">
        <f>VLOOKUP(C15251,'Havi KM'!A:S,4,FALSE)</f>
        <v>#N/A</v>
      </c>
      <c r="F15251" s="163"/>
    </row>
    <row r="15252" spans="1:6" ht="15" customHeight="1">
      <c r="A15252" s="19" t="e">
        <f>VLOOKUP(B15252,segédtábla!$A$1:$C$156,3,FALSE)</f>
        <v>#N/A</v>
      </c>
      <c r="B15252" s="11"/>
      <c r="C15252" s="13" t="e">
        <f>VLOOKUP(B15252,segédtábla!$A$1:$C$156,2,FALSE)</f>
        <v>#N/A</v>
      </c>
      <c r="D15252" s="5"/>
      <c r="E15252" s="332" t="e">
        <f>VLOOKUP(C15252,'Havi KM'!A:S,4,FALSE)</f>
        <v>#N/A</v>
      </c>
      <c r="F15252" s="163"/>
    </row>
    <row r="15253" spans="1:6" ht="15" customHeight="1">
      <c r="A15253" s="19" t="e">
        <f>VLOOKUP(B15253,segédtábla!$A$1:$C$156,3,FALSE)</f>
        <v>#N/A</v>
      </c>
      <c r="B15253" s="11"/>
      <c r="C15253" s="13" t="e">
        <f>VLOOKUP(B15253,segédtábla!$A$1:$C$156,2,FALSE)</f>
        <v>#N/A</v>
      </c>
      <c r="D15253" s="5"/>
      <c r="E15253" s="332" t="e">
        <f>VLOOKUP(C15253,'Havi KM'!A:S,4,FALSE)</f>
        <v>#N/A</v>
      </c>
      <c r="F15253" s="163"/>
    </row>
    <row r="15254" spans="1:6" ht="15" customHeight="1">
      <c r="A15254" s="19" t="e">
        <f>VLOOKUP(B15254,segédtábla!$A$1:$C$156,3,FALSE)</f>
        <v>#N/A</v>
      </c>
      <c r="B15254" s="21"/>
      <c r="C15254" s="13" t="e">
        <f>VLOOKUP(B15254,segédtábla!$A$1:$C$156,2,FALSE)</f>
        <v>#N/A</v>
      </c>
      <c r="D15254" s="5"/>
      <c r="E15254" s="332" t="e">
        <f>VLOOKUP(C15254,'Havi KM'!A:S,4,FALSE)</f>
        <v>#N/A</v>
      </c>
      <c r="F15254" s="163"/>
    </row>
    <row r="15255" spans="1:6" ht="15" customHeight="1">
      <c r="A15255" s="19" t="e">
        <f>VLOOKUP(B15255,segédtábla!$A$1:$C$156,3,FALSE)</f>
        <v>#N/A</v>
      </c>
      <c r="B15255" s="11"/>
      <c r="C15255" s="13" t="e">
        <f>VLOOKUP(B15255,segédtábla!$A$1:$C$156,2,FALSE)</f>
        <v>#N/A</v>
      </c>
      <c r="D15255" s="5"/>
      <c r="E15255" s="332" t="e">
        <f>VLOOKUP(C15255,'Havi KM'!A:S,4,FALSE)</f>
        <v>#N/A</v>
      </c>
      <c r="F15255" s="163"/>
    </row>
    <row r="15256" spans="1:6" ht="15" customHeight="1">
      <c r="A15256" s="19" t="e">
        <f>VLOOKUP(B15256,segédtábla!$A$1:$C$156,3,FALSE)</f>
        <v>#N/A</v>
      </c>
      <c r="B15256" s="11"/>
      <c r="C15256" s="13" t="e">
        <f>VLOOKUP(B15256,segédtábla!$A$1:$C$156,2,FALSE)</f>
        <v>#N/A</v>
      </c>
      <c r="D15256" s="5"/>
      <c r="E15256" s="332" t="e">
        <f>VLOOKUP(C15256,'Havi KM'!A:S,4,FALSE)</f>
        <v>#N/A</v>
      </c>
      <c r="F15256" s="163"/>
    </row>
    <row r="15257" spans="1:6" ht="15" customHeight="1">
      <c r="A15257" s="19" t="e">
        <f>VLOOKUP(B15257,segédtábla!$A$1:$C$156,3,FALSE)</f>
        <v>#N/A</v>
      </c>
      <c r="B15257" s="11"/>
      <c r="C15257" s="13" t="e">
        <f>VLOOKUP(B15257,segédtábla!$A$1:$C$156,2,FALSE)</f>
        <v>#N/A</v>
      </c>
      <c r="D15257" s="5"/>
      <c r="E15257" s="332" t="e">
        <f>VLOOKUP(C15257,'Havi KM'!A:S,4,FALSE)</f>
        <v>#N/A</v>
      </c>
      <c r="F15257" s="163"/>
    </row>
    <row r="15258" spans="1:6" ht="15" customHeight="1">
      <c r="A15258" s="19" t="e">
        <f>VLOOKUP(B15258,segédtábla!$A$1:$C$156,3,FALSE)</f>
        <v>#N/A</v>
      </c>
      <c r="B15258" s="11"/>
      <c r="C15258" s="13" t="e">
        <f>VLOOKUP(B15258,segédtábla!$A$1:$C$156,2,FALSE)</f>
        <v>#N/A</v>
      </c>
      <c r="D15258" s="5"/>
      <c r="E15258" s="332" t="e">
        <f>VLOOKUP(C15258,'Havi KM'!A:S,4,FALSE)</f>
        <v>#N/A</v>
      </c>
      <c r="F15258" s="163"/>
    </row>
    <row r="15260" spans="1:6" ht="15" customHeight="1">
      <c r="A15260" s="10"/>
      <c r="B15260" s="16"/>
      <c r="C15260" s="263">
        <v>46145</v>
      </c>
      <c r="D15260" s="237" t="str">
        <f>TEXT(C15260,"dddd")</f>
        <v>Sunday</v>
      </c>
      <c r="E15260" s="330"/>
      <c r="F15260" s="227">
        <f>+COUNTA(B15263:B15271)</f>
        <v>0</v>
      </c>
    </row>
    <row r="15261" spans="1:6" ht="15" customHeight="1">
      <c r="C15261" s="355"/>
    </row>
    <row r="15262" spans="1:6" ht="15" customHeight="1">
      <c r="A15262" s="7" t="s">
        <v>1136</v>
      </c>
      <c r="B15262" s="8" t="s">
        <v>1137</v>
      </c>
      <c r="C15262" s="9" t="s">
        <v>1138</v>
      </c>
      <c r="D15262" s="9" t="s">
        <v>1139</v>
      </c>
      <c r="E15262" s="331" t="s">
        <v>1140</v>
      </c>
      <c r="F15262" s="9" t="s">
        <v>1141</v>
      </c>
    </row>
    <row r="15263" spans="1:6" ht="15" customHeight="1">
      <c r="A15263" s="19" t="e">
        <f>VLOOKUP(B15263,segédtábla!$A$1:$C$156,3,FALSE)</f>
        <v>#N/A</v>
      </c>
      <c r="B15263" s="11"/>
      <c r="C15263" s="13" t="e">
        <f>VLOOKUP(B15263,segédtábla!$A$1:$C$156,2,FALSE)</f>
        <v>#N/A</v>
      </c>
      <c r="D15263" s="5"/>
      <c r="E15263" s="332" t="e">
        <f>VLOOKUP(C15263,'Havi KM'!A:S,4,FALSE)</f>
        <v>#N/A</v>
      </c>
      <c r="F15263" s="163"/>
    </row>
    <row r="15264" spans="1:6" ht="15" customHeight="1">
      <c r="A15264" s="19" t="e">
        <f>VLOOKUP(B15264,segédtábla!$A$1:$C$156,3,FALSE)</f>
        <v>#N/A</v>
      </c>
      <c r="B15264" s="11"/>
      <c r="C15264" s="13" t="e">
        <f>VLOOKUP(B15264,segédtábla!$A$1:$C$156,2,FALSE)</f>
        <v>#N/A</v>
      </c>
      <c r="D15264" s="5"/>
      <c r="E15264" s="332" t="e">
        <f>VLOOKUP(C15264,'Havi KM'!A:S,4,FALSE)</f>
        <v>#N/A</v>
      </c>
      <c r="F15264" s="163"/>
    </row>
    <row r="15265" spans="1:6" ht="15" customHeight="1">
      <c r="A15265" s="19" t="e">
        <f>VLOOKUP(B15265,segédtábla!$A$1:$C$156,3,FALSE)</f>
        <v>#N/A</v>
      </c>
      <c r="B15265" s="11"/>
      <c r="C15265" s="13" t="e">
        <f>VLOOKUP(B15265,segédtábla!$A$1:$C$156,2,FALSE)</f>
        <v>#N/A</v>
      </c>
      <c r="D15265" s="5"/>
      <c r="E15265" s="332" t="e">
        <f>VLOOKUP(C15265,'Havi KM'!A:S,4,FALSE)</f>
        <v>#N/A</v>
      </c>
      <c r="F15265" s="163"/>
    </row>
    <row r="15266" spans="1:6" ht="15" customHeight="1">
      <c r="A15266" s="19" t="e">
        <f>VLOOKUP(B15266,segédtábla!$A$1:$C$156,3,FALSE)</f>
        <v>#N/A</v>
      </c>
      <c r="B15266" s="11"/>
      <c r="C15266" s="13" t="e">
        <f>VLOOKUP(B15266,segédtábla!$A$1:$C$156,2,FALSE)</f>
        <v>#N/A</v>
      </c>
      <c r="D15266" s="5"/>
      <c r="E15266" s="332" t="e">
        <f>VLOOKUP(C15266,'Havi KM'!A:S,4,FALSE)</f>
        <v>#N/A</v>
      </c>
      <c r="F15266" s="163"/>
    </row>
    <row r="15267" spans="1:6" ht="15" customHeight="1">
      <c r="A15267" s="19" t="e">
        <f>VLOOKUP(B15267,segédtábla!$A$1:$C$156,3,FALSE)</f>
        <v>#N/A</v>
      </c>
      <c r="B15267" s="11"/>
      <c r="C15267" s="13" t="e">
        <f>VLOOKUP(B15267,segédtábla!$A$1:$C$156,2,FALSE)</f>
        <v>#N/A</v>
      </c>
      <c r="D15267" s="5"/>
      <c r="E15267" s="332" t="e">
        <f>VLOOKUP(C15267,'Havi KM'!A:S,4,FALSE)</f>
        <v>#N/A</v>
      </c>
      <c r="F15267" s="163"/>
    </row>
    <row r="15268" spans="1:6" ht="15" customHeight="1">
      <c r="A15268" s="19" t="e">
        <f>VLOOKUP(B15268,segédtábla!$A$1:$C$156,3,FALSE)</f>
        <v>#N/A</v>
      </c>
      <c r="B15268" s="11"/>
      <c r="C15268" s="13" t="e">
        <f>VLOOKUP(B15268,segédtábla!$A$1:$C$156,2,FALSE)</f>
        <v>#N/A</v>
      </c>
      <c r="D15268" s="5"/>
      <c r="E15268" s="332" t="e">
        <f>VLOOKUP(C15268,'Havi KM'!A:S,4,FALSE)</f>
        <v>#N/A</v>
      </c>
      <c r="F15268" s="163"/>
    </row>
    <row r="15269" spans="1:6" ht="15" customHeight="1">
      <c r="A15269" s="19" t="e">
        <f>VLOOKUP(B15269,segédtábla!$A$1:$C$156,3,FALSE)</f>
        <v>#N/A</v>
      </c>
      <c r="B15269" s="11"/>
      <c r="C15269" s="13" t="e">
        <f>VLOOKUP(B15269,segédtábla!$A$1:$C$156,2,FALSE)</f>
        <v>#N/A</v>
      </c>
      <c r="D15269" s="5"/>
      <c r="E15269" s="332" t="e">
        <f>VLOOKUP(C15269,'Havi KM'!A:S,4,FALSE)</f>
        <v>#N/A</v>
      </c>
      <c r="F15269" s="163"/>
    </row>
    <row r="15270" spans="1:6" ht="15" customHeight="1">
      <c r="A15270" s="19" t="e">
        <f>VLOOKUP(B15270,segédtábla!$A$1:$C$156,3,FALSE)</f>
        <v>#N/A</v>
      </c>
      <c r="B15270" s="21"/>
      <c r="C15270" s="13" t="e">
        <f>VLOOKUP(B15270,segédtábla!$A$1:$C$156,2,FALSE)</f>
        <v>#N/A</v>
      </c>
      <c r="D15270" s="5"/>
      <c r="E15270" s="332" t="e">
        <f>VLOOKUP(C15270,'Havi KM'!A:S,4,FALSE)</f>
        <v>#N/A</v>
      </c>
      <c r="F15270" s="163"/>
    </row>
    <row r="15271" spans="1:6" ht="15" customHeight="1">
      <c r="A15271" s="19" t="e">
        <f>VLOOKUP(B15271,segédtábla!$A$1:$C$156,3,FALSE)</f>
        <v>#N/A</v>
      </c>
      <c r="B15271" s="21"/>
      <c r="C15271" s="13" t="e">
        <f>VLOOKUP(B15271,segédtábla!$A$1:$C$156,2,FALSE)</f>
        <v>#N/A</v>
      </c>
      <c r="D15271" s="5"/>
      <c r="E15271" s="332" t="e">
        <f>VLOOKUP(C15271,'Havi KM'!A:S,4,FALSE)</f>
        <v>#N/A</v>
      </c>
      <c r="F15271" s="163"/>
    </row>
    <row r="15272" spans="1:6" ht="15" customHeight="1">
      <c r="A15272" s="19" t="e">
        <f>VLOOKUP(B15272,segédtábla!$A$1:$C$156,3,FALSE)</f>
        <v>#N/A</v>
      </c>
      <c r="B15272" s="11"/>
      <c r="C15272" s="13" t="e">
        <f>VLOOKUP(B15272,segédtábla!$A$1:$C$156,2,FALSE)</f>
        <v>#N/A</v>
      </c>
      <c r="D15272" s="5"/>
      <c r="E15272" s="332" t="e">
        <f>VLOOKUP(C15272,'Havi KM'!A:S,4,FALSE)</f>
        <v>#N/A</v>
      </c>
      <c r="F15272" s="231"/>
    </row>
    <row r="15273" spans="1:6" ht="15" customHeight="1">
      <c r="A15273" s="19" t="e">
        <f>VLOOKUP(B15273,segédtábla!$A$1:$C$156,3,FALSE)</f>
        <v>#N/A</v>
      </c>
      <c r="B15273" s="21"/>
      <c r="C15273" s="13" t="e">
        <f>VLOOKUP(B15273,segédtábla!$A$1:$C$156,2,FALSE)</f>
        <v>#N/A</v>
      </c>
      <c r="D15273" s="5"/>
      <c r="E15273" s="332" t="e">
        <f>VLOOKUP(C15273,'Havi KM'!A:S,4,FALSE)</f>
        <v>#N/A</v>
      </c>
      <c r="F15273" s="163"/>
    </row>
    <row r="15274" spans="1:6" ht="15" customHeight="1">
      <c r="A15274" s="19" t="e">
        <f>VLOOKUP(B15274,segédtábla!$A$1:$C$156,3,FALSE)</f>
        <v>#N/A</v>
      </c>
      <c r="B15274" s="11"/>
      <c r="C15274" s="13" t="e">
        <f>VLOOKUP(B15274,segédtábla!$A$1:$C$156,2,FALSE)</f>
        <v>#N/A</v>
      </c>
      <c r="D15274" s="5"/>
      <c r="E15274" s="332" t="e">
        <f>VLOOKUP(C15274,'Havi KM'!A:S,4,FALSE)</f>
        <v>#N/A</v>
      </c>
      <c r="F15274" s="163"/>
    </row>
    <row r="15275" spans="1:6" ht="15" customHeight="1">
      <c r="A15275" s="19" t="e">
        <f>VLOOKUP(B15275,segédtábla!$A$1:$C$156,3,FALSE)</f>
        <v>#N/A</v>
      </c>
      <c r="B15275" s="11"/>
      <c r="C15275" s="13" t="e">
        <f>VLOOKUP(B15275,segédtábla!$A$1:$C$156,2,FALSE)</f>
        <v>#N/A</v>
      </c>
      <c r="D15275" s="5"/>
      <c r="E15275" s="332" t="e">
        <f>VLOOKUP(C15275,'Havi KM'!A:S,4,FALSE)</f>
        <v>#N/A</v>
      </c>
      <c r="F15275" s="163"/>
    </row>
    <row r="15276" spans="1:6" ht="15" customHeight="1">
      <c r="A15276" s="19" t="e">
        <f>VLOOKUP(B15276,segédtábla!$A$1:$C$156,3,FALSE)</f>
        <v>#N/A</v>
      </c>
      <c r="B15276" s="11"/>
      <c r="C15276" s="13" t="e">
        <f>VLOOKUP(B15276,segédtábla!$A$1:$C$156,2,FALSE)</f>
        <v>#N/A</v>
      </c>
      <c r="D15276" s="5"/>
      <c r="E15276" s="332" t="e">
        <f>VLOOKUP(C15276,'Havi KM'!A:S,4,FALSE)</f>
        <v>#N/A</v>
      </c>
      <c r="F15276" s="163"/>
    </row>
    <row r="15277" spans="1:6" ht="15" customHeight="1">
      <c r="A15277" s="19" t="e">
        <f>VLOOKUP(B15277,segédtábla!$A$1:$C$156,3,FALSE)</f>
        <v>#N/A</v>
      </c>
      <c r="B15277" s="11"/>
      <c r="C15277" s="13" t="e">
        <f>VLOOKUP(B15277,segédtábla!$A$1:$C$156,2,FALSE)</f>
        <v>#N/A</v>
      </c>
      <c r="D15277" s="5"/>
      <c r="E15277" s="332" t="e">
        <f>VLOOKUP(C15277,'Havi KM'!A:S,4,FALSE)</f>
        <v>#N/A</v>
      </c>
      <c r="F15277" s="163"/>
    </row>
    <row r="15278" spans="1:6" ht="15" customHeight="1">
      <c r="A15278" s="19" t="e">
        <f>VLOOKUP(B15278,segédtábla!$A$1:$C$156,3,FALSE)</f>
        <v>#N/A</v>
      </c>
      <c r="B15278" s="11"/>
      <c r="C15278" s="13" t="e">
        <f>VLOOKUP(B15278,segédtábla!$A$1:$C$156,2,FALSE)</f>
        <v>#N/A</v>
      </c>
      <c r="D15278" s="5"/>
      <c r="E15278" s="332" t="e">
        <f>VLOOKUP(C15278,'Havi KM'!A:S,4,FALSE)</f>
        <v>#N/A</v>
      </c>
      <c r="F15278" s="163"/>
    </row>
    <row r="15279" spans="1:6" ht="15" customHeight="1">
      <c r="A15279" s="19" t="e">
        <f>VLOOKUP(B15279,segédtábla!$A$1:$C$156,3,FALSE)</f>
        <v>#N/A</v>
      </c>
      <c r="B15279" s="21"/>
      <c r="C15279" s="13" t="e">
        <f>VLOOKUP(B15279,segédtábla!$A$1:$C$156,2,FALSE)</f>
        <v>#N/A</v>
      </c>
      <c r="D15279" s="5"/>
      <c r="E15279" s="332" t="e">
        <f>VLOOKUP(C15279,'Havi KM'!A:S,4,FALSE)</f>
        <v>#N/A</v>
      </c>
      <c r="F15279" s="163"/>
    </row>
    <row r="15280" spans="1:6" ht="15" customHeight="1">
      <c r="A15280" s="19" t="e">
        <f>VLOOKUP(B15280,segédtábla!$A$1:$C$156,3,FALSE)</f>
        <v>#N/A</v>
      </c>
      <c r="B15280" s="11"/>
      <c r="C15280" s="13" t="e">
        <f>VLOOKUP(B15280,segédtábla!$A$1:$C$156,2,FALSE)</f>
        <v>#N/A</v>
      </c>
      <c r="D15280" s="5"/>
      <c r="E15280" s="332" t="e">
        <f>VLOOKUP(C15280,'Havi KM'!A:S,4,FALSE)</f>
        <v>#N/A</v>
      </c>
      <c r="F15280" s="231"/>
    </row>
    <row r="15281" spans="1:6" ht="15" customHeight="1">
      <c r="A15281" s="19" t="e">
        <f>VLOOKUP(B15281,segédtábla!$A$1:$C$156,3,FALSE)</f>
        <v>#N/A</v>
      </c>
      <c r="B15281" s="21"/>
      <c r="C15281" s="13" t="e">
        <f>VLOOKUP(B15281,segédtábla!$A$1:$C$156,2,FALSE)</f>
        <v>#N/A</v>
      </c>
      <c r="D15281" s="5"/>
      <c r="E15281" s="332" t="e">
        <f>VLOOKUP(C15281,'Havi KM'!A:S,4,FALSE)</f>
        <v>#N/A</v>
      </c>
      <c r="F15281" s="163"/>
    </row>
    <row r="15282" spans="1:6" ht="15" customHeight="1">
      <c r="A15282" s="19" t="e">
        <f>VLOOKUP(B15282,segédtábla!$A$1:$C$156,3,FALSE)</f>
        <v>#N/A</v>
      </c>
      <c r="B15282" s="11"/>
      <c r="C15282" s="13" t="e">
        <f>VLOOKUP(B15282,segédtábla!$A$1:$C$156,2,FALSE)</f>
        <v>#N/A</v>
      </c>
      <c r="D15282" s="5"/>
      <c r="E15282" s="332" t="e">
        <f>VLOOKUP(C15282,'Havi KM'!A:S,4,FALSE)</f>
        <v>#N/A</v>
      </c>
      <c r="F15282" s="163"/>
    </row>
    <row r="15283" spans="1:6" ht="15" customHeight="1">
      <c r="A15283" s="19" t="e">
        <f>VLOOKUP(B15283,segédtábla!$A$1:$C$156,3,FALSE)</f>
        <v>#N/A</v>
      </c>
      <c r="B15283" s="11"/>
      <c r="C15283" s="13" t="e">
        <f>VLOOKUP(B15283,segédtábla!$A$1:$C$156,2,FALSE)</f>
        <v>#N/A</v>
      </c>
      <c r="D15283" s="5"/>
      <c r="E15283" s="332" t="e">
        <f>VLOOKUP(C15283,'Havi KM'!A:S,4,FALSE)</f>
        <v>#N/A</v>
      </c>
      <c r="F15283" s="163"/>
    </row>
    <row r="15284" spans="1:6" ht="15" customHeight="1">
      <c r="A15284" s="19" t="e">
        <f>VLOOKUP(B15284,segédtábla!$A$1:$C$156,3,FALSE)</f>
        <v>#N/A</v>
      </c>
      <c r="B15284" s="11"/>
      <c r="C15284" s="13" t="e">
        <f>VLOOKUP(B15284,segédtábla!$A$1:$C$156,2,FALSE)</f>
        <v>#N/A</v>
      </c>
      <c r="D15284" s="5"/>
      <c r="E15284" s="332" t="e">
        <f>VLOOKUP(C15284,'Havi KM'!A:S,4,FALSE)</f>
        <v>#N/A</v>
      </c>
      <c r="F15284" s="163"/>
    </row>
    <row r="15285" spans="1:6" ht="15" customHeight="1">
      <c r="A15285" s="19" t="e">
        <f>VLOOKUP(B15285,segédtábla!$A$1:$C$156,3,FALSE)</f>
        <v>#N/A</v>
      </c>
      <c r="B15285" s="11"/>
      <c r="C15285" s="13" t="e">
        <f>VLOOKUP(B15285,segédtábla!$A$1:$C$156,2,FALSE)</f>
        <v>#N/A</v>
      </c>
      <c r="D15285" s="5"/>
      <c r="E15285" s="332" t="e">
        <f>VLOOKUP(C15285,'Havi KM'!A:S,4,FALSE)</f>
        <v>#N/A</v>
      </c>
      <c r="F15285" s="163"/>
    </row>
    <row r="15286" spans="1:6" ht="15" customHeight="1">
      <c r="A15286" s="19" t="e">
        <f>VLOOKUP(B15286,segédtábla!$A$1:$C$156,3,FALSE)</f>
        <v>#N/A</v>
      </c>
      <c r="B15286" s="11"/>
      <c r="C15286" s="13" t="e">
        <f>VLOOKUP(B15286,segédtábla!$A$1:$C$156,2,FALSE)</f>
        <v>#N/A</v>
      </c>
      <c r="D15286" s="5"/>
      <c r="E15286" s="332" t="e">
        <f>VLOOKUP(C15286,'Havi KM'!A:S,4,FALSE)</f>
        <v>#N/A</v>
      </c>
      <c r="F15286" s="163"/>
    </row>
    <row r="15287" spans="1:6" ht="15" customHeight="1">
      <c r="A15287" s="19" t="e">
        <f>VLOOKUP(B15287,segédtábla!$A$1:$C$156,3,FALSE)</f>
        <v>#N/A</v>
      </c>
      <c r="B15287" s="21"/>
      <c r="C15287" s="13" t="e">
        <f>VLOOKUP(B15287,segédtábla!$A$1:$C$156,2,FALSE)</f>
        <v>#N/A</v>
      </c>
      <c r="D15287" s="5"/>
      <c r="E15287" s="332" t="e">
        <f>VLOOKUP(C15287,'Havi KM'!A:S,4,FALSE)</f>
        <v>#N/A</v>
      </c>
      <c r="F15287" s="163"/>
    </row>
    <row r="15288" spans="1:6" ht="15" customHeight="1">
      <c r="A15288" s="19" t="e">
        <f>VLOOKUP(B15288,segédtábla!$A$1:$C$156,3,FALSE)</f>
        <v>#N/A</v>
      </c>
      <c r="B15288" s="11"/>
      <c r="C15288" s="13" t="e">
        <f>VLOOKUP(B15288,segédtábla!$A$1:$C$156,2,FALSE)</f>
        <v>#N/A</v>
      </c>
      <c r="D15288" s="5"/>
      <c r="E15288" s="332" t="e">
        <f>VLOOKUP(C15288,'Havi KM'!A:S,4,FALSE)</f>
        <v>#N/A</v>
      </c>
      <c r="F15288" s="163"/>
    </row>
    <row r="15289" spans="1:6" ht="15" customHeight="1">
      <c r="A15289" s="19" t="e">
        <f>VLOOKUP(B15289,segédtábla!$A$1:$C$156,3,FALSE)</f>
        <v>#N/A</v>
      </c>
      <c r="B15289" s="11"/>
      <c r="C15289" s="13" t="e">
        <f>VLOOKUP(B15289,segédtábla!$A$1:$C$156,2,FALSE)</f>
        <v>#N/A</v>
      </c>
      <c r="D15289" s="5"/>
      <c r="E15289" s="332" t="e">
        <f>VLOOKUP(C15289,'Havi KM'!A:S,4,FALSE)</f>
        <v>#N/A</v>
      </c>
      <c r="F15289" s="163"/>
    </row>
    <row r="15290" spans="1:6" ht="15" customHeight="1">
      <c r="A15290" s="19" t="e">
        <f>VLOOKUP(B15290,segédtábla!$A$1:$C$156,3,FALSE)</f>
        <v>#N/A</v>
      </c>
      <c r="B15290" s="11"/>
      <c r="C15290" s="13" t="e">
        <f>VLOOKUP(B15290,segédtábla!$A$1:$C$156,2,FALSE)</f>
        <v>#N/A</v>
      </c>
      <c r="D15290" s="5"/>
      <c r="E15290" s="332" t="e">
        <f>VLOOKUP(C15290,'Havi KM'!A:S,4,FALSE)</f>
        <v>#N/A</v>
      </c>
      <c r="F15290" s="163"/>
    </row>
    <row r="15291" spans="1:6" ht="15" customHeight="1">
      <c r="A15291" s="19" t="e">
        <f>VLOOKUP(B15291,segédtábla!$A$1:$C$156,3,FALSE)</f>
        <v>#N/A</v>
      </c>
      <c r="B15291" s="11"/>
      <c r="C15291" s="13" t="e">
        <f>VLOOKUP(B15291,segédtábla!$A$1:$C$156,2,FALSE)</f>
        <v>#N/A</v>
      </c>
      <c r="D15291" s="5"/>
      <c r="E15291" s="332" t="e">
        <f>VLOOKUP(C15291,'Havi KM'!A:S,4,FALSE)</f>
        <v>#N/A</v>
      </c>
      <c r="F15291" s="163"/>
    </row>
    <row r="15293" spans="1:6" ht="15" customHeight="1">
      <c r="A15293" s="10"/>
      <c r="B15293" s="16"/>
      <c r="C15293" s="263">
        <v>46146</v>
      </c>
      <c r="D15293" s="237" t="str">
        <f>TEXT(C15293,"dddd")</f>
        <v>Monday</v>
      </c>
      <c r="E15293" s="330"/>
      <c r="F15293" s="227">
        <f>+COUNTA(B15296:B15304)</f>
        <v>0</v>
      </c>
    </row>
    <row r="15294" spans="1:6" ht="15" customHeight="1">
      <c r="C15294" s="355"/>
    </row>
    <row r="15295" spans="1:6" ht="15" customHeight="1">
      <c r="A15295" s="7" t="s">
        <v>1136</v>
      </c>
      <c r="B15295" s="8" t="s">
        <v>1137</v>
      </c>
      <c r="C15295" s="9" t="s">
        <v>1138</v>
      </c>
      <c r="D15295" s="9" t="s">
        <v>1139</v>
      </c>
      <c r="E15295" s="331" t="s">
        <v>1140</v>
      </c>
      <c r="F15295" s="9" t="s">
        <v>1141</v>
      </c>
    </row>
    <row r="15296" spans="1:6" ht="15" customHeight="1">
      <c r="A15296" s="19" t="e">
        <f>VLOOKUP(B15296,segédtábla!$A$1:$C$156,3,FALSE)</f>
        <v>#N/A</v>
      </c>
      <c r="B15296" s="11"/>
      <c r="C15296" s="13" t="e">
        <f>VLOOKUP(B15296,segédtábla!$A$1:$C$156,2,FALSE)</f>
        <v>#N/A</v>
      </c>
      <c r="D15296" s="5"/>
      <c r="E15296" s="332" t="e">
        <f>VLOOKUP(C15296,'Havi KM'!A:S,4,FALSE)</f>
        <v>#N/A</v>
      </c>
      <c r="F15296" s="163"/>
    </row>
    <row r="15297" spans="1:6" ht="15" customHeight="1">
      <c r="A15297" s="19" t="e">
        <f>VLOOKUP(B15297,segédtábla!$A$1:$C$156,3,FALSE)</f>
        <v>#N/A</v>
      </c>
      <c r="B15297" s="11"/>
      <c r="C15297" s="13" t="e">
        <f>VLOOKUP(B15297,segédtábla!$A$1:$C$156,2,FALSE)</f>
        <v>#N/A</v>
      </c>
      <c r="D15297" s="5"/>
      <c r="E15297" s="332" t="e">
        <f>VLOOKUP(C15297,'Havi KM'!A:S,4,FALSE)</f>
        <v>#N/A</v>
      </c>
      <c r="F15297" s="163"/>
    </row>
    <row r="15298" spans="1:6" ht="15" customHeight="1">
      <c r="A15298" s="19" t="e">
        <f>VLOOKUP(B15298,segédtábla!$A$1:$C$156,3,FALSE)</f>
        <v>#N/A</v>
      </c>
      <c r="B15298" s="11"/>
      <c r="C15298" s="13" t="e">
        <f>VLOOKUP(B15298,segédtábla!$A$1:$C$156,2,FALSE)</f>
        <v>#N/A</v>
      </c>
      <c r="D15298" s="5"/>
      <c r="E15298" s="332" t="e">
        <f>VLOOKUP(C15298,'Havi KM'!A:S,4,FALSE)</f>
        <v>#N/A</v>
      </c>
      <c r="F15298" s="163"/>
    </row>
    <row r="15299" spans="1:6" ht="15" customHeight="1">
      <c r="A15299" s="19" t="e">
        <f>VLOOKUP(B15299,segédtábla!$A$1:$C$156,3,FALSE)</f>
        <v>#N/A</v>
      </c>
      <c r="B15299" s="11"/>
      <c r="C15299" s="13" t="e">
        <f>VLOOKUP(B15299,segédtábla!$A$1:$C$156,2,FALSE)</f>
        <v>#N/A</v>
      </c>
      <c r="D15299" s="5"/>
      <c r="E15299" s="332" t="e">
        <f>VLOOKUP(C15299,'Havi KM'!A:S,4,FALSE)</f>
        <v>#N/A</v>
      </c>
      <c r="F15299" s="163"/>
    </row>
    <row r="15300" spans="1:6" ht="15" customHeight="1">
      <c r="A15300" s="19" t="e">
        <f>VLOOKUP(B15300,segédtábla!$A$1:$C$156,3,FALSE)</f>
        <v>#N/A</v>
      </c>
      <c r="B15300" s="11"/>
      <c r="C15300" s="13" t="e">
        <f>VLOOKUP(B15300,segédtábla!$A$1:$C$156,2,FALSE)</f>
        <v>#N/A</v>
      </c>
      <c r="D15300" s="5"/>
      <c r="E15300" s="332" t="e">
        <f>VLOOKUP(C15300,'Havi KM'!A:S,4,FALSE)</f>
        <v>#N/A</v>
      </c>
      <c r="F15300" s="163"/>
    </row>
    <row r="15301" spans="1:6" ht="15" customHeight="1">
      <c r="A15301" s="19" t="e">
        <f>VLOOKUP(B15301,segédtábla!$A$1:$C$156,3,FALSE)</f>
        <v>#N/A</v>
      </c>
      <c r="B15301" s="11"/>
      <c r="C15301" s="13" t="e">
        <f>VLOOKUP(B15301,segédtábla!$A$1:$C$156,2,FALSE)</f>
        <v>#N/A</v>
      </c>
      <c r="D15301" s="5"/>
      <c r="E15301" s="332" t="e">
        <f>VLOOKUP(C15301,'Havi KM'!A:S,4,FALSE)</f>
        <v>#N/A</v>
      </c>
      <c r="F15301" s="163"/>
    </row>
    <row r="15302" spans="1:6" ht="15" customHeight="1">
      <c r="A15302" s="19" t="e">
        <f>VLOOKUP(B15302,segédtábla!$A$1:$C$156,3,FALSE)</f>
        <v>#N/A</v>
      </c>
      <c r="B15302" s="11"/>
      <c r="C15302" s="13" t="e">
        <f>VLOOKUP(B15302,segédtábla!$A$1:$C$156,2,FALSE)</f>
        <v>#N/A</v>
      </c>
      <c r="D15302" s="5"/>
      <c r="E15302" s="332" t="e">
        <f>VLOOKUP(C15302,'Havi KM'!A:S,4,FALSE)</f>
        <v>#N/A</v>
      </c>
      <c r="F15302" s="163"/>
    </row>
    <row r="15303" spans="1:6" ht="15" customHeight="1">
      <c r="A15303" s="19" t="e">
        <f>VLOOKUP(B15303,segédtábla!$A$1:$C$156,3,FALSE)</f>
        <v>#N/A</v>
      </c>
      <c r="B15303" s="21"/>
      <c r="C15303" s="13" t="e">
        <f>VLOOKUP(B15303,segédtábla!$A$1:$C$156,2,FALSE)</f>
        <v>#N/A</v>
      </c>
      <c r="D15303" s="5"/>
      <c r="E15303" s="332" t="e">
        <f>VLOOKUP(C15303,'Havi KM'!A:S,4,FALSE)</f>
        <v>#N/A</v>
      </c>
      <c r="F15303" s="163"/>
    </row>
    <row r="15304" spans="1:6" ht="15" customHeight="1">
      <c r="A15304" s="19" t="e">
        <f>VLOOKUP(B15304,segédtábla!$A$1:$C$156,3,FALSE)</f>
        <v>#N/A</v>
      </c>
      <c r="B15304" s="21"/>
      <c r="C15304" s="13" t="e">
        <f>VLOOKUP(B15304,segédtábla!$A$1:$C$156,2,FALSE)</f>
        <v>#N/A</v>
      </c>
      <c r="D15304" s="5"/>
      <c r="E15304" s="332" t="e">
        <f>VLOOKUP(C15304,'Havi KM'!A:S,4,FALSE)</f>
        <v>#N/A</v>
      </c>
      <c r="F15304" s="163"/>
    </row>
    <row r="15305" spans="1:6" ht="15" customHeight="1">
      <c r="A15305" s="19" t="e">
        <f>VLOOKUP(B15305,segédtábla!$A$1:$C$156,3,FALSE)</f>
        <v>#N/A</v>
      </c>
      <c r="B15305" s="11"/>
      <c r="C15305" s="13" t="e">
        <f>VLOOKUP(B15305,segédtábla!$A$1:$C$156,2,FALSE)</f>
        <v>#N/A</v>
      </c>
      <c r="D15305" s="5"/>
      <c r="E15305" s="332" t="e">
        <f>VLOOKUP(C15305,'Havi KM'!A:S,4,FALSE)</f>
        <v>#N/A</v>
      </c>
      <c r="F15305" s="231"/>
    </row>
    <row r="15306" spans="1:6" ht="15" customHeight="1">
      <c r="A15306" s="19" t="e">
        <f>VLOOKUP(B15306,segédtábla!$A$1:$C$156,3,FALSE)</f>
        <v>#N/A</v>
      </c>
      <c r="B15306" s="21"/>
      <c r="C15306" s="13" t="e">
        <f>VLOOKUP(B15306,segédtábla!$A$1:$C$156,2,FALSE)</f>
        <v>#N/A</v>
      </c>
      <c r="D15306" s="5"/>
      <c r="E15306" s="332" t="e">
        <f>VLOOKUP(C15306,'Havi KM'!A:S,4,FALSE)</f>
        <v>#N/A</v>
      </c>
      <c r="F15306" s="163"/>
    </row>
    <row r="15307" spans="1:6" ht="15" customHeight="1">
      <c r="A15307" s="19" t="e">
        <f>VLOOKUP(B15307,segédtábla!$A$1:$C$156,3,FALSE)</f>
        <v>#N/A</v>
      </c>
      <c r="B15307" s="11"/>
      <c r="C15307" s="13" t="e">
        <f>VLOOKUP(B15307,segédtábla!$A$1:$C$156,2,FALSE)</f>
        <v>#N/A</v>
      </c>
      <c r="D15307" s="5"/>
      <c r="E15307" s="332" t="e">
        <f>VLOOKUP(C15307,'Havi KM'!A:S,4,FALSE)</f>
        <v>#N/A</v>
      </c>
      <c r="F15307" s="163"/>
    </row>
    <row r="15308" spans="1:6" ht="15" customHeight="1">
      <c r="A15308" s="19" t="e">
        <f>VLOOKUP(B15308,segédtábla!$A$1:$C$156,3,FALSE)</f>
        <v>#N/A</v>
      </c>
      <c r="B15308" s="11"/>
      <c r="C15308" s="13" t="e">
        <f>VLOOKUP(B15308,segédtábla!$A$1:$C$156,2,FALSE)</f>
        <v>#N/A</v>
      </c>
      <c r="D15308" s="5"/>
      <c r="E15308" s="332" t="e">
        <f>VLOOKUP(C15308,'Havi KM'!A:S,4,FALSE)</f>
        <v>#N/A</v>
      </c>
      <c r="F15308" s="163"/>
    </row>
    <row r="15309" spans="1:6" ht="15" customHeight="1">
      <c r="A15309" s="19" t="e">
        <f>VLOOKUP(B15309,segédtábla!$A$1:$C$156,3,FALSE)</f>
        <v>#N/A</v>
      </c>
      <c r="B15309" s="11"/>
      <c r="C15309" s="13" t="e">
        <f>VLOOKUP(B15309,segédtábla!$A$1:$C$156,2,FALSE)</f>
        <v>#N/A</v>
      </c>
      <c r="D15309" s="5"/>
      <c r="E15309" s="332" t="e">
        <f>VLOOKUP(C15309,'Havi KM'!A:S,4,FALSE)</f>
        <v>#N/A</v>
      </c>
      <c r="F15309" s="163"/>
    </row>
    <row r="15310" spans="1:6" ht="15" customHeight="1">
      <c r="A15310" s="19" t="e">
        <f>VLOOKUP(B15310,segédtábla!$A$1:$C$156,3,FALSE)</f>
        <v>#N/A</v>
      </c>
      <c r="B15310" s="11"/>
      <c r="C15310" s="13" t="e">
        <f>VLOOKUP(B15310,segédtábla!$A$1:$C$156,2,FALSE)</f>
        <v>#N/A</v>
      </c>
      <c r="D15310" s="5"/>
      <c r="E15310" s="332" t="e">
        <f>VLOOKUP(C15310,'Havi KM'!A:S,4,FALSE)</f>
        <v>#N/A</v>
      </c>
      <c r="F15310" s="163"/>
    </row>
    <row r="15311" spans="1:6" ht="15" customHeight="1">
      <c r="A15311" s="19" t="e">
        <f>VLOOKUP(B15311,segédtábla!$A$1:$C$156,3,FALSE)</f>
        <v>#N/A</v>
      </c>
      <c r="B15311" s="11"/>
      <c r="C15311" s="13" t="e">
        <f>VLOOKUP(B15311,segédtábla!$A$1:$C$156,2,FALSE)</f>
        <v>#N/A</v>
      </c>
      <c r="D15311" s="5"/>
      <c r="E15311" s="332" t="e">
        <f>VLOOKUP(C15311,'Havi KM'!A:S,4,FALSE)</f>
        <v>#N/A</v>
      </c>
      <c r="F15311" s="163"/>
    </row>
    <row r="15312" spans="1:6" ht="15" customHeight="1">
      <c r="A15312" s="19" t="e">
        <f>VLOOKUP(B15312,segédtábla!$A$1:$C$156,3,FALSE)</f>
        <v>#N/A</v>
      </c>
      <c r="B15312" s="21"/>
      <c r="C15312" s="13" t="e">
        <f>VLOOKUP(B15312,segédtábla!$A$1:$C$156,2,FALSE)</f>
        <v>#N/A</v>
      </c>
      <c r="D15312" s="5"/>
      <c r="E15312" s="332" t="e">
        <f>VLOOKUP(C15312,'Havi KM'!A:S,4,FALSE)</f>
        <v>#N/A</v>
      </c>
      <c r="F15312" s="163"/>
    </row>
    <row r="15313" spans="1:6" ht="15" customHeight="1">
      <c r="A15313" s="19" t="e">
        <f>VLOOKUP(B15313,segédtábla!$A$1:$C$156,3,FALSE)</f>
        <v>#N/A</v>
      </c>
      <c r="B15313" s="11"/>
      <c r="C15313" s="13" t="e">
        <f>VLOOKUP(B15313,segédtábla!$A$1:$C$156,2,FALSE)</f>
        <v>#N/A</v>
      </c>
      <c r="D15313" s="5"/>
      <c r="E15313" s="332" t="e">
        <f>VLOOKUP(C15313,'Havi KM'!A:S,4,FALSE)</f>
        <v>#N/A</v>
      </c>
      <c r="F15313" s="231"/>
    </row>
    <row r="15314" spans="1:6" ht="15" customHeight="1">
      <c r="A15314" s="19" t="e">
        <f>VLOOKUP(B15314,segédtábla!$A$1:$C$156,3,FALSE)</f>
        <v>#N/A</v>
      </c>
      <c r="B15314" s="21"/>
      <c r="C15314" s="13" t="e">
        <f>VLOOKUP(B15314,segédtábla!$A$1:$C$156,2,FALSE)</f>
        <v>#N/A</v>
      </c>
      <c r="D15314" s="5"/>
      <c r="E15314" s="332" t="e">
        <f>VLOOKUP(C15314,'Havi KM'!A:S,4,FALSE)</f>
        <v>#N/A</v>
      </c>
      <c r="F15314" s="163"/>
    </row>
    <row r="15315" spans="1:6" ht="15" customHeight="1">
      <c r="A15315" s="19" t="e">
        <f>VLOOKUP(B15315,segédtábla!$A$1:$C$156,3,FALSE)</f>
        <v>#N/A</v>
      </c>
      <c r="B15315" s="11"/>
      <c r="C15315" s="13" t="e">
        <f>VLOOKUP(B15315,segédtábla!$A$1:$C$156,2,FALSE)</f>
        <v>#N/A</v>
      </c>
      <c r="D15315" s="5"/>
      <c r="E15315" s="332" t="e">
        <f>VLOOKUP(C15315,'Havi KM'!A:S,4,FALSE)</f>
        <v>#N/A</v>
      </c>
      <c r="F15315" s="163"/>
    </row>
    <row r="15316" spans="1:6" ht="15" customHeight="1">
      <c r="A15316" s="19" t="e">
        <f>VLOOKUP(B15316,segédtábla!$A$1:$C$156,3,FALSE)</f>
        <v>#N/A</v>
      </c>
      <c r="B15316" s="11"/>
      <c r="C15316" s="13" t="e">
        <f>VLOOKUP(B15316,segédtábla!$A$1:$C$156,2,FALSE)</f>
        <v>#N/A</v>
      </c>
      <c r="D15316" s="5"/>
      <c r="E15316" s="332" t="e">
        <f>VLOOKUP(C15316,'Havi KM'!A:S,4,FALSE)</f>
        <v>#N/A</v>
      </c>
      <c r="F15316" s="163"/>
    </row>
    <row r="15317" spans="1:6" ht="15" customHeight="1">
      <c r="A15317" s="19" t="e">
        <f>VLOOKUP(B15317,segédtábla!$A$1:$C$156,3,FALSE)</f>
        <v>#N/A</v>
      </c>
      <c r="B15317" s="11"/>
      <c r="C15317" s="13" t="e">
        <f>VLOOKUP(B15317,segédtábla!$A$1:$C$156,2,FALSE)</f>
        <v>#N/A</v>
      </c>
      <c r="D15317" s="5"/>
      <c r="E15317" s="332" t="e">
        <f>VLOOKUP(C15317,'Havi KM'!A:S,4,FALSE)</f>
        <v>#N/A</v>
      </c>
      <c r="F15317" s="163"/>
    </row>
    <row r="15318" spans="1:6" ht="15" customHeight="1">
      <c r="A15318" s="19" t="e">
        <f>VLOOKUP(B15318,segédtábla!$A$1:$C$156,3,FALSE)</f>
        <v>#N/A</v>
      </c>
      <c r="B15318" s="11"/>
      <c r="C15318" s="13" t="e">
        <f>VLOOKUP(B15318,segédtábla!$A$1:$C$156,2,FALSE)</f>
        <v>#N/A</v>
      </c>
      <c r="D15318" s="5"/>
      <c r="E15318" s="332" t="e">
        <f>VLOOKUP(C15318,'Havi KM'!A:S,4,FALSE)</f>
        <v>#N/A</v>
      </c>
      <c r="F15318" s="163"/>
    </row>
    <row r="15319" spans="1:6" ht="15" customHeight="1">
      <c r="A15319" s="19" t="e">
        <f>VLOOKUP(B15319,segédtábla!$A$1:$C$156,3,FALSE)</f>
        <v>#N/A</v>
      </c>
      <c r="B15319" s="11"/>
      <c r="C15319" s="13" t="e">
        <f>VLOOKUP(B15319,segédtábla!$A$1:$C$156,2,FALSE)</f>
        <v>#N/A</v>
      </c>
      <c r="D15319" s="5"/>
      <c r="E15319" s="332" t="e">
        <f>VLOOKUP(C15319,'Havi KM'!A:S,4,FALSE)</f>
        <v>#N/A</v>
      </c>
      <c r="F15319" s="163"/>
    </row>
    <row r="15320" spans="1:6" ht="15" customHeight="1">
      <c r="A15320" s="19" t="e">
        <f>VLOOKUP(B15320,segédtábla!$A$1:$C$156,3,FALSE)</f>
        <v>#N/A</v>
      </c>
      <c r="B15320" s="21"/>
      <c r="C15320" s="13" t="e">
        <f>VLOOKUP(B15320,segédtábla!$A$1:$C$156,2,FALSE)</f>
        <v>#N/A</v>
      </c>
      <c r="D15320" s="5"/>
      <c r="E15320" s="332" t="e">
        <f>VLOOKUP(C15320,'Havi KM'!A:S,4,FALSE)</f>
        <v>#N/A</v>
      </c>
      <c r="F15320" s="163"/>
    </row>
    <row r="15321" spans="1:6" ht="15" customHeight="1">
      <c r="A15321" s="19" t="e">
        <f>VLOOKUP(B15321,segédtábla!$A$1:$C$156,3,FALSE)</f>
        <v>#N/A</v>
      </c>
      <c r="B15321" s="11"/>
      <c r="C15321" s="13" t="e">
        <f>VLOOKUP(B15321,segédtábla!$A$1:$C$156,2,FALSE)</f>
        <v>#N/A</v>
      </c>
      <c r="D15321" s="5"/>
      <c r="E15321" s="332" t="e">
        <f>VLOOKUP(C15321,'Havi KM'!A:S,4,FALSE)</f>
        <v>#N/A</v>
      </c>
      <c r="F15321" s="163"/>
    </row>
    <row r="15322" spans="1:6" ht="15" customHeight="1">
      <c r="A15322" s="19" t="e">
        <f>VLOOKUP(B15322,segédtábla!$A$1:$C$156,3,FALSE)</f>
        <v>#N/A</v>
      </c>
      <c r="B15322" s="11"/>
      <c r="C15322" s="13" t="e">
        <f>VLOOKUP(B15322,segédtábla!$A$1:$C$156,2,FALSE)</f>
        <v>#N/A</v>
      </c>
      <c r="D15322" s="5"/>
      <c r="E15322" s="332" t="e">
        <f>VLOOKUP(C15322,'Havi KM'!A:S,4,FALSE)</f>
        <v>#N/A</v>
      </c>
      <c r="F15322" s="163"/>
    </row>
    <row r="15323" spans="1:6" ht="15" customHeight="1">
      <c r="A15323" s="19" t="e">
        <f>VLOOKUP(B15323,segédtábla!$A$1:$C$156,3,FALSE)</f>
        <v>#N/A</v>
      </c>
      <c r="B15323" s="11"/>
      <c r="C15323" s="13" t="e">
        <f>VLOOKUP(B15323,segédtábla!$A$1:$C$156,2,FALSE)</f>
        <v>#N/A</v>
      </c>
      <c r="D15323" s="5"/>
      <c r="E15323" s="332" t="e">
        <f>VLOOKUP(C15323,'Havi KM'!A:S,4,FALSE)</f>
        <v>#N/A</v>
      </c>
      <c r="F15323" s="163"/>
    </row>
    <row r="15324" spans="1:6" ht="15" customHeight="1">
      <c r="A15324" s="19" t="e">
        <f>VLOOKUP(B15324,segédtábla!$A$1:$C$156,3,FALSE)</f>
        <v>#N/A</v>
      </c>
      <c r="B15324" s="11"/>
      <c r="C15324" s="13" t="e">
        <f>VLOOKUP(B15324,segédtábla!$A$1:$C$156,2,FALSE)</f>
        <v>#N/A</v>
      </c>
      <c r="D15324" s="5"/>
      <c r="E15324" s="332" t="e">
        <f>VLOOKUP(C15324,'Havi KM'!A:S,4,FALSE)</f>
        <v>#N/A</v>
      </c>
      <c r="F15324" s="163"/>
    </row>
    <row r="15326" spans="1:6" ht="15" customHeight="1">
      <c r="A15326" s="10"/>
      <c r="B15326" s="16"/>
      <c r="C15326" s="263">
        <v>46147</v>
      </c>
      <c r="D15326" s="237" t="str">
        <f>TEXT(C15326,"dddd")</f>
        <v>Tuesday</v>
      </c>
      <c r="E15326" s="330"/>
      <c r="F15326" s="227">
        <f>+COUNTA(B15329:B15337)</f>
        <v>0</v>
      </c>
    </row>
    <row r="15327" spans="1:6" ht="15" customHeight="1">
      <c r="C15327" s="355"/>
    </row>
    <row r="15328" spans="1:6" ht="15" customHeight="1">
      <c r="A15328" s="7" t="s">
        <v>1136</v>
      </c>
      <c r="B15328" s="8" t="s">
        <v>1137</v>
      </c>
      <c r="C15328" s="9" t="s">
        <v>1138</v>
      </c>
      <c r="D15328" s="9" t="s">
        <v>1139</v>
      </c>
      <c r="E15328" s="331" t="s">
        <v>1140</v>
      </c>
      <c r="F15328" s="9" t="s">
        <v>1141</v>
      </c>
    </row>
    <row r="15329" spans="1:6" ht="15" customHeight="1">
      <c r="A15329" s="19" t="e">
        <f>VLOOKUP(B15329,segédtábla!$A$1:$C$156,3,FALSE)</f>
        <v>#N/A</v>
      </c>
      <c r="B15329" s="11"/>
      <c r="C15329" s="13" t="e">
        <f>VLOOKUP(B15329,segédtábla!$A$1:$C$156,2,FALSE)</f>
        <v>#N/A</v>
      </c>
      <c r="D15329" s="5"/>
      <c r="E15329" s="332" t="e">
        <f>VLOOKUP(C15329,'Havi KM'!A:S,4,FALSE)</f>
        <v>#N/A</v>
      </c>
      <c r="F15329" s="163"/>
    </row>
    <row r="15330" spans="1:6" ht="15" customHeight="1">
      <c r="A15330" s="19" t="e">
        <f>VLOOKUP(B15330,segédtábla!$A$1:$C$156,3,FALSE)</f>
        <v>#N/A</v>
      </c>
      <c r="B15330" s="11"/>
      <c r="C15330" s="13" t="e">
        <f>VLOOKUP(B15330,segédtábla!$A$1:$C$156,2,FALSE)</f>
        <v>#N/A</v>
      </c>
      <c r="D15330" s="5"/>
      <c r="E15330" s="332" t="e">
        <f>VLOOKUP(C15330,'Havi KM'!A:S,4,FALSE)</f>
        <v>#N/A</v>
      </c>
      <c r="F15330" s="163"/>
    </row>
    <row r="15331" spans="1:6" ht="15" customHeight="1">
      <c r="A15331" s="19" t="e">
        <f>VLOOKUP(B15331,segédtábla!$A$1:$C$156,3,FALSE)</f>
        <v>#N/A</v>
      </c>
      <c r="B15331" s="11"/>
      <c r="C15331" s="13" t="e">
        <f>VLOOKUP(B15331,segédtábla!$A$1:$C$156,2,FALSE)</f>
        <v>#N/A</v>
      </c>
      <c r="D15331" s="5"/>
      <c r="E15331" s="332" t="e">
        <f>VLOOKUP(C15331,'Havi KM'!A:S,4,FALSE)</f>
        <v>#N/A</v>
      </c>
      <c r="F15331" s="163"/>
    </row>
    <row r="15332" spans="1:6" ht="15" customHeight="1">
      <c r="A15332" s="19" t="e">
        <f>VLOOKUP(B15332,segédtábla!$A$1:$C$156,3,FALSE)</f>
        <v>#N/A</v>
      </c>
      <c r="B15332" s="11"/>
      <c r="C15332" s="13" t="e">
        <f>VLOOKUP(B15332,segédtábla!$A$1:$C$156,2,FALSE)</f>
        <v>#N/A</v>
      </c>
      <c r="D15332" s="5"/>
      <c r="E15332" s="332" t="e">
        <f>VLOOKUP(C15332,'Havi KM'!A:S,4,FALSE)</f>
        <v>#N/A</v>
      </c>
      <c r="F15332" s="163"/>
    </row>
    <row r="15333" spans="1:6" ht="15" customHeight="1">
      <c r="A15333" s="19" t="e">
        <f>VLOOKUP(B15333,segédtábla!$A$1:$C$156,3,FALSE)</f>
        <v>#N/A</v>
      </c>
      <c r="B15333" s="11"/>
      <c r="C15333" s="13" t="e">
        <f>VLOOKUP(B15333,segédtábla!$A$1:$C$156,2,FALSE)</f>
        <v>#N/A</v>
      </c>
      <c r="D15333" s="5"/>
      <c r="E15333" s="332" t="e">
        <f>VLOOKUP(C15333,'Havi KM'!A:S,4,FALSE)</f>
        <v>#N/A</v>
      </c>
      <c r="F15333" s="163"/>
    </row>
    <row r="15334" spans="1:6" ht="15" customHeight="1">
      <c r="A15334" s="19" t="e">
        <f>VLOOKUP(B15334,segédtábla!$A$1:$C$156,3,FALSE)</f>
        <v>#N/A</v>
      </c>
      <c r="B15334" s="11"/>
      <c r="C15334" s="13" t="e">
        <f>VLOOKUP(B15334,segédtábla!$A$1:$C$156,2,FALSE)</f>
        <v>#N/A</v>
      </c>
      <c r="D15334" s="5"/>
      <c r="E15334" s="332" t="e">
        <f>VLOOKUP(C15334,'Havi KM'!A:S,4,FALSE)</f>
        <v>#N/A</v>
      </c>
      <c r="F15334" s="163"/>
    </row>
    <row r="15335" spans="1:6" ht="15" customHeight="1">
      <c r="A15335" s="19" t="e">
        <f>VLOOKUP(B15335,segédtábla!$A$1:$C$156,3,FALSE)</f>
        <v>#N/A</v>
      </c>
      <c r="B15335" s="11"/>
      <c r="C15335" s="13" t="e">
        <f>VLOOKUP(B15335,segédtábla!$A$1:$C$156,2,FALSE)</f>
        <v>#N/A</v>
      </c>
      <c r="D15335" s="5"/>
      <c r="E15335" s="332" t="e">
        <f>VLOOKUP(C15335,'Havi KM'!A:S,4,FALSE)</f>
        <v>#N/A</v>
      </c>
      <c r="F15335" s="163"/>
    </row>
    <row r="15336" spans="1:6" ht="15" customHeight="1">
      <c r="A15336" s="19" t="e">
        <f>VLOOKUP(B15336,segédtábla!$A$1:$C$156,3,FALSE)</f>
        <v>#N/A</v>
      </c>
      <c r="B15336" s="21"/>
      <c r="C15336" s="13" t="e">
        <f>VLOOKUP(B15336,segédtábla!$A$1:$C$156,2,FALSE)</f>
        <v>#N/A</v>
      </c>
      <c r="D15336" s="5"/>
      <c r="E15336" s="332" t="e">
        <f>VLOOKUP(C15336,'Havi KM'!A:S,4,FALSE)</f>
        <v>#N/A</v>
      </c>
      <c r="F15336" s="163"/>
    </row>
    <row r="15337" spans="1:6" ht="15" customHeight="1">
      <c r="A15337" s="19" t="e">
        <f>VLOOKUP(B15337,segédtábla!$A$1:$C$156,3,FALSE)</f>
        <v>#N/A</v>
      </c>
      <c r="B15337" s="21"/>
      <c r="C15337" s="13" t="e">
        <f>VLOOKUP(B15337,segédtábla!$A$1:$C$156,2,FALSE)</f>
        <v>#N/A</v>
      </c>
      <c r="D15337" s="5"/>
      <c r="E15337" s="332" t="e">
        <f>VLOOKUP(C15337,'Havi KM'!A:S,4,FALSE)</f>
        <v>#N/A</v>
      </c>
      <c r="F15337" s="163"/>
    </row>
    <row r="15338" spans="1:6" ht="15" customHeight="1">
      <c r="A15338" s="19" t="e">
        <f>VLOOKUP(B15338,segédtábla!$A$1:$C$156,3,FALSE)</f>
        <v>#N/A</v>
      </c>
      <c r="B15338" s="11"/>
      <c r="C15338" s="13" t="e">
        <f>VLOOKUP(B15338,segédtábla!$A$1:$C$156,2,FALSE)</f>
        <v>#N/A</v>
      </c>
      <c r="D15338" s="5"/>
      <c r="E15338" s="332" t="e">
        <f>VLOOKUP(C15338,'Havi KM'!A:S,4,FALSE)</f>
        <v>#N/A</v>
      </c>
      <c r="F15338" s="231"/>
    </row>
    <row r="15339" spans="1:6" ht="15" customHeight="1">
      <c r="A15339" s="19" t="e">
        <f>VLOOKUP(B15339,segédtábla!$A$1:$C$156,3,FALSE)</f>
        <v>#N/A</v>
      </c>
      <c r="B15339" s="21"/>
      <c r="C15339" s="13" t="e">
        <f>VLOOKUP(B15339,segédtábla!$A$1:$C$156,2,FALSE)</f>
        <v>#N/A</v>
      </c>
      <c r="D15339" s="5"/>
      <c r="E15339" s="332" t="e">
        <f>VLOOKUP(C15339,'Havi KM'!A:S,4,FALSE)</f>
        <v>#N/A</v>
      </c>
      <c r="F15339" s="163"/>
    </row>
    <row r="15340" spans="1:6" ht="15" customHeight="1">
      <c r="A15340" s="19" t="e">
        <f>VLOOKUP(B15340,segédtábla!$A$1:$C$156,3,FALSE)</f>
        <v>#N/A</v>
      </c>
      <c r="B15340" s="11"/>
      <c r="C15340" s="13" t="e">
        <f>VLOOKUP(B15340,segédtábla!$A$1:$C$156,2,FALSE)</f>
        <v>#N/A</v>
      </c>
      <c r="D15340" s="5"/>
      <c r="E15340" s="332" t="e">
        <f>VLOOKUP(C15340,'Havi KM'!A:S,4,FALSE)</f>
        <v>#N/A</v>
      </c>
      <c r="F15340" s="163"/>
    </row>
    <row r="15341" spans="1:6" ht="15" customHeight="1">
      <c r="A15341" s="19" t="e">
        <f>VLOOKUP(B15341,segédtábla!$A$1:$C$156,3,FALSE)</f>
        <v>#N/A</v>
      </c>
      <c r="B15341" s="11"/>
      <c r="C15341" s="13" t="e">
        <f>VLOOKUP(B15341,segédtábla!$A$1:$C$156,2,FALSE)</f>
        <v>#N/A</v>
      </c>
      <c r="D15341" s="5"/>
      <c r="E15341" s="332" t="e">
        <f>VLOOKUP(C15341,'Havi KM'!A:S,4,FALSE)</f>
        <v>#N/A</v>
      </c>
      <c r="F15341" s="163"/>
    </row>
    <row r="15342" spans="1:6" ht="15" customHeight="1">
      <c r="A15342" s="19" t="e">
        <f>VLOOKUP(B15342,segédtábla!$A$1:$C$156,3,FALSE)</f>
        <v>#N/A</v>
      </c>
      <c r="B15342" s="11"/>
      <c r="C15342" s="13" t="e">
        <f>VLOOKUP(B15342,segédtábla!$A$1:$C$156,2,FALSE)</f>
        <v>#N/A</v>
      </c>
      <c r="D15342" s="5"/>
      <c r="E15342" s="332" t="e">
        <f>VLOOKUP(C15342,'Havi KM'!A:S,4,FALSE)</f>
        <v>#N/A</v>
      </c>
      <c r="F15342" s="163"/>
    </row>
    <row r="15343" spans="1:6" ht="15" customHeight="1">
      <c r="A15343" s="19" t="e">
        <f>VLOOKUP(B15343,segédtábla!$A$1:$C$156,3,FALSE)</f>
        <v>#N/A</v>
      </c>
      <c r="B15343" s="11"/>
      <c r="C15343" s="13" t="e">
        <f>VLOOKUP(B15343,segédtábla!$A$1:$C$156,2,FALSE)</f>
        <v>#N/A</v>
      </c>
      <c r="D15343" s="5"/>
      <c r="E15343" s="332" t="e">
        <f>VLOOKUP(C15343,'Havi KM'!A:S,4,FALSE)</f>
        <v>#N/A</v>
      </c>
      <c r="F15343" s="163"/>
    </row>
    <row r="15344" spans="1:6" ht="15" customHeight="1">
      <c r="A15344" s="19" t="e">
        <f>VLOOKUP(B15344,segédtábla!$A$1:$C$156,3,FALSE)</f>
        <v>#N/A</v>
      </c>
      <c r="B15344" s="11"/>
      <c r="C15344" s="13" t="e">
        <f>VLOOKUP(B15344,segédtábla!$A$1:$C$156,2,FALSE)</f>
        <v>#N/A</v>
      </c>
      <c r="D15344" s="5"/>
      <c r="E15344" s="332" t="e">
        <f>VLOOKUP(C15344,'Havi KM'!A:S,4,FALSE)</f>
        <v>#N/A</v>
      </c>
      <c r="F15344" s="163"/>
    </row>
    <row r="15345" spans="1:6" ht="15" customHeight="1">
      <c r="A15345" s="19" t="e">
        <f>VLOOKUP(B15345,segédtábla!$A$1:$C$156,3,FALSE)</f>
        <v>#N/A</v>
      </c>
      <c r="B15345" s="21"/>
      <c r="C15345" s="13" t="e">
        <f>VLOOKUP(B15345,segédtábla!$A$1:$C$156,2,FALSE)</f>
        <v>#N/A</v>
      </c>
      <c r="D15345" s="5"/>
      <c r="E15345" s="332" t="e">
        <f>VLOOKUP(C15345,'Havi KM'!A:S,4,FALSE)</f>
        <v>#N/A</v>
      </c>
      <c r="F15345" s="163"/>
    </row>
    <row r="15346" spans="1:6" ht="15" customHeight="1">
      <c r="A15346" s="19" t="e">
        <f>VLOOKUP(B15346,segédtábla!$A$1:$C$156,3,FALSE)</f>
        <v>#N/A</v>
      </c>
      <c r="B15346" s="11"/>
      <c r="C15346" s="13" t="e">
        <f>VLOOKUP(B15346,segédtábla!$A$1:$C$156,2,FALSE)</f>
        <v>#N/A</v>
      </c>
      <c r="D15346" s="5"/>
      <c r="E15346" s="332" t="e">
        <f>VLOOKUP(C15346,'Havi KM'!A:S,4,FALSE)</f>
        <v>#N/A</v>
      </c>
      <c r="F15346" s="231"/>
    </row>
    <row r="15347" spans="1:6" ht="15" customHeight="1">
      <c r="A15347" s="19" t="e">
        <f>VLOOKUP(B15347,segédtábla!$A$1:$C$156,3,FALSE)</f>
        <v>#N/A</v>
      </c>
      <c r="B15347" s="21"/>
      <c r="C15347" s="13" t="e">
        <f>VLOOKUP(B15347,segédtábla!$A$1:$C$156,2,FALSE)</f>
        <v>#N/A</v>
      </c>
      <c r="D15347" s="5"/>
      <c r="E15347" s="332" t="e">
        <f>VLOOKUP(C15347,'Havi KM'!A:S,4,FALSE)</f>
        <v>#N/A</v>
      </c>
      <c r="F15347" s="163"/>
    </row>
    <row r="15348" spans="1:6" ht="15" customHeight="1">
      <c r="A15348" s="19" t="e">
        <f>VLOOKUP(B15348,segédtábla!$A$1:$C$156,3,FALSE)</f>
        <v>#N/A</v>
      </c>
      <c r="B15348" s="11"/>
      <c r="C15348" s="13" t="e">
        <f>VLOOKUP(B15348,segédtábla!$A$1:$C$156,2,FALSE)</f>
        <v>#N/A</v>
      </c>
      <c r="D15348" s="5"/>
      <c r="E15348" s="332" t="e">
        <f>VLOOKUP(C15348,'Havi KM'!A:S,4,FALSE)</f>
        <v>#N/A</v>
      </c>
      <c r="F15348" s="163"/>
    </row>
    <row r="15349" spans="1:6" ht="15" customHeight="1">
      <c r="A15349" s="19" t="e">
        <f>VLOOKUP(B15349,segédtábla!$A$1:$C$156,3,FALSE)</f>
        <v>#N/A</v>
      </c>
      <c r="B15349" s="11"/>
      <c r="C15349" s="13" t="e">
        <f>VLOOKUP(B15349,segédtábla!$A$1:$C$156,2,FALSE)</f>
        <v>#N/A</v>
      </c>
      <c r="D15349" s="5"/>
      <c r="E15349" s="332" t="e">
        <f>VLOOKUP(C15349,'Havi KM'!A:S,4,FALSE)</f>
        <v>#N/A</v>
      </c>
      <c r="F15349" s="163"/>
    </row>
    <row r="15350" spans="1:6" ht="15" customHeight="1">
      <c r="A15350" s="19" t="e">
        <f>VLOOKUP(B15350,segédtábla!$A$1:$C$156,3,FALSE)</f>
        <v>#N/A</v>
      </c>
      <c r="B15350" s="11"/>
      <c r="C15350" s="13" t="e">
        <f>VLOOKUP(B15350,segédtábla!$A$1:$C$156,2,FALSE)</f>
        <v>#N/A</v>
      </c>
      <c r="D15350" s="5"/>
      <c r="E15350" s="332" t="e">
        <f>VLOOKUP(C15350,'Havi KM'!A:S,4,FALSE)</f>
        <v>#N/A</v>
      </c>
      <c r="F15350" s="163"/>
    </row>
    <row r="15351" spans="1:6" ht="15" customHeight="1">
      <c r="A15351" s="19" t="e">
        <f>VLOOKUP(B15351,segédtábla!$A$1:$C$156,3,FALSE)</f>
        <v>#N/A</v>
      </c>
      <c r="B15351" s="11"/>
      <c r="C15351" s="13" t="e">
        <f>VLOOKUP(B15351,segédtábla!$A$1:$C$156,2,FALSE)</f>
        <v>#N/A</v>
      </c>
      <c r="D15351" s="5"/>
      <c r="E15351" s="332" t="e">
        <f>VLOOKUP(C15351,'Havi KM'!A:S,4,FALSE)</f>
        <v>#N/A</v>
      </c>
      <c r="F15351" s="163"/>
    </row>
    <row r="15352" spans="1:6" ht="15" customHeight="1">
      <c r="A15352" s="19" t="e">
        <f>VLOOKUP(B15352,segédtábla!$A$1:$C$156,3,FALSE)</f>
        <v>#N/A</v>
      </c>
      <c r="B15352" s="11"/>
      <c r="C15352" s="13" t="e">
        <f>VLOOKUP(B15352,segédtábla!$A$1:$C$156,2,FALSE)</f>
        <v>#N/A</v>
      </c>
      <c r="D15352" s="5"/>
      <c r="E15352" s="332" t="e">
        <f>VLOOKUP(C15352,'Havi KM'!A:S,4,FALSE)</f>
        <v>#N/A</v>
      </c>
      <c r="F15352" s="163"/>
    </row>
    <row r="15353" spans="1:6" ht="15" customHeight="1">
      <c r="A15353" s="19" t="e">
        <f>VLOOKUP(B15353,segédtábla!$A$1:$C$156,3,FALSE)</f>
        <v>#N/A</v>
      </c>
      <c r="B15353" s="21"/>
      <c r="C15353" s="13" t="e">
        <f>VLOOKUP(B15353,segédtábla!$A$1:$C$156,2,FALSE)</f>
        <v>#N/A</v>
      </c>
      <c r="D15353" s="5"/>
      <c r="E15353" s="332" t="e">
        <f>VLOOKUP(C15353,'Havi KM'!A:S,4,FALSE)</f>
        <v>#N/A</v>
      </c>
      <c r="F15353" s="163"/>
    </row>
    <row r="15354" spans="1:6" ht="15" customHeight="1">
      <c r="A15354" s="19" t="e">
        <f>VLOOKUP(B15354,segédtábla!$A$1:$C$156,3,FALSE)</f>
        <v>#N/A</v>
      </c>
      <c r="B15354" s="11"/>
      <c r="C15354" s="13" t="e">
        <f>VLOOKUP(B15354,segédtábla!$A$1:$C$156,2,FALSE)</f>
        <v>#N/A</v>
      </c>
      <c r="D15354" s="5"/>
      <c r="E15354" s="332" t="e">
        <f>VLOOKUP(C15354,'Havi KM'!A:S,4,FALSE)</f>
        <v>#N/A</v>
      </c>
      <c r="F15354" s="163"/>
    </row>
    <row r="15355" spans="1:6" ht="15" customHeight="1">
      <c r="A15355" s="19" t="e">
        <f>VLOOKUP(B15355,segédtábla!$A$1:$C$156,3,FALSE)</f>
        <v>#N/A</v>
      </c>
      <c r="B15355" s="11"/>
      <c r="C15355" s="13" t="e">
        <f>VLOOKUP(B15355,segédtábla!$A$1:$C$156,2,FALSE)</f>
        <v>#N/A</v>
      </c>
      <c r="D15355" s="5"/>
      <c r="E15355" s="332" t="e">
        <f>VLOOKUP(C15355,'Havi KM'!A:S,4,FALSE)</f>
        <v>#N/A</v>
      </c>
      <c r="F15355" s="163"/>
    </row>
    <row r="15356" spans="1:6" ht="15" customHeight="1">
      <c r="A15356" s="19" t="e">
        <f>VLOOKUP(B15356,segédtábla!$A$1:$C$156,3,FALSE)</f>
        <v>#N/A</v>
      </c>
      <c r="B15356" s="11"/>
      <c r="C15356" s="13" t="e">
        <f>VLOOKUP(B15356,segédtábla!$A$1:$C$156,2,FALSE)</f>
        <v>#N/A</v>
      </c>
      <c r="D15356" s="5"/>
      <c r="E15356" s="332" t="e">
        <f>VLOOKUP(C15356,'Havi KM'!A:S,4,FALSE)</f>
        <v>#N/A</v>
      </c>
      <c r="F15356" s="163"/>
    </row>
    <row r="15357" spans="1:6" ht="15" customHeight="1">
      <c r="A15357" s="19" t="e">
        <f>VLOOKUP(B15357,segédtábla!$A$1:$C$156,3,FALSE)</f>
        <v>#N/A</v>
      </c>
      <c r="B15357" s="11"/>
      <c r="C15357" s="13" t="e">
        <f>VLOOKUP(B15357,segédtábla!$A$1:$C$156,2,FALSE)</f>
        <v>#N/A</v>
      </c>
      <c r="D15357" s="5"/>
      <c r="E15357" s="332" t="e">
        <f>VLOOKUP(C15357,'Havi KM'!A:S,4,FALSE)</f>
        <v>#N/A</v>
      </c>
      <c r="F15357" s="163"/>
    </row>
    <row r="15359" spans="1:6" ht="15" customHeight="1">
      <c r="A15359" s="10"/>
      <c r="B15359" s="16"/>
      <c r="C15359" s="263">
        <v>46148</v>
      </c>
      <c r="D15359" s="237" t="str">
        <f>TEXT(C15359,"dddd")</f>
        <v>Wednesday</v>
      </c>
      <c r="E15359" s="330"/>
      <c r="F15359" s="227">
        <f>+COUNTA(B15362:B15370)</f>
        <v>0</v>
      </c>
    </row>
    <row r="15360" spans="1:6" ht="15" customHeight="1">
      <c r="C15360" s="355"/>
    </row>
    <row r="15361" spans="1:6" ht="15" customHeight="1">
      <c r="A15361" s="7" t="s">
        <v>1136</v>
      </c>
      <c r="B15361" s="8" t="s">
        <v>1137</v>
      </c>
      <c r="C15361" s="9" t="s">
        <v>1138</v>
      </c>
      <c r="D15361" s="9" t="s">
        <v>1139</v>
      </c>
      <c r="E15361" s="331" t="s">
        <v>1140</v>
      </c>
      <c r="F15361" s="9" t="s">
        <v>1141</v>
      </c>
    </row>
    <row r="15362" spans="1:6" ht="15" customHeight="1">
      <c r="A15362" s="19" t="e">
        <f>VLOOKUP(B15362,segédtábla!$A$1:$C$156,3,FALSE)</f>
        <v>#N/A</v>
      </c>
      <c r="B15362" s="11"/>
      <c r="C15362" s="13" t="e">
        <f>VLOOKUP(B15362,segédtábla!$A$1:$C$156,2,FALSE)</f>
        <v>#N/A</v>
      </c>
      <c r="D15362" s="5"/>
      <c r="E15362" s="332" t="e">
        <f>VLOOKUP(C15362,'Havi KM'!A:S,4,FALSE)</f>
        <v>#N/A</v>
      </c>
      <c r="F15362" s="163"/>
    </row>
    <row r="15363" spans="1:6" ht="15" customHeight="1">
      <c r="A15363" s="19" t="e">
        <f>VLOOKUP(B15363,segédtábla!$A$1:$C$156,3,FALSE)</f>
        <v>#N/A</v>
      </c>
      <c r="B15363" s="11"/>
      <c r="C15363" s="13" t="e">
        <f>VLOOKUP(B15363,segédtábla!$A$1:$C$156,2,FALSE)</f>
        <v>#N/A</v>
      </c>
      <c r="D15363" s="5"/>
      <c r="E15363" s="332" t="e">
        <f>VLOOKUP(C15363,'Havi KM'!A:S,4,FALSE)</f>
        <v>#N/A</v>
      </c>
      <c r="F15363" s="163"/>
    </row>
    <row r="15364" spans="1:6" ht="15" customHeight="1">
      <c r="A15364" s="19" t="e">
        <f>VLOOKUP(B15364,segédtábla!$A$1:$C$156,3,FALSE)</f>
        <v>#N/A</v>
      </c>
      <c r="B15364" s="11"/>
      <c r="C15364" s="13" t="e">
        <f>VLOOKUP(B15364,segédtábla!$A$1:$C$156,2,FALSE)</f>
        <v>#N/A</v>
      </c>
      <c r="D15364" s="5"/>
      <c r="E15364" s="332" t="e">
        <f>VLOOKUP(C15364,'Havi KM'!A:S,4,FALSE)</f>
        <v>#N/A</v>
      </c>
      <c r="F15364" s="163"/>
    </row>
    <row r="15365" spans="1:6" ht="15" customHeight="1">
      <c r="A15365" s="19" t="e">
        <f>VLOOKUP(B15365,segédtábla!$A$1:$C$156,3,FALSE)</f>
        <v>#N/A</v>
      </c>
      <c r="B15365" s="11"/>
      <c r="C15365" s="13" t="e">
        <f>VLOOKUP(B15365,segédtábla!$A$1:$C$156,2,FALSE)</f>
        <v>#N/A</v>
      </c>
      <c r="D15365" s="5"/>
      <c r="E15365" s="332" t="e">
        <f>VLOOKUP(C15365,'Havi KM'!A:S,4,FALSE)</f>
        <v>#N/A</v>
      </c>
      <c r="F15365" s="163"/>
    </row>
    <row r="15366" spans="1:6" ht="15" customHeight="1">
      <c r="A15366" s="19" t="e">
        <f>VLOOKUP(B15366,segédtábla!$A$1:$C$156,3,FALSE)</f>
        <v>#N/A</v>
      </c>
      <c r="B15366" s="11"/>
      <c r="C15366" s="13" t="e">
        <f>VLOOKUP(B15366,segédtábla!$A$1:$C$156,2,FALSE)</f>
        <v>#N/A</v>
      </c>
      <c r="D15366" s="5"/>
      <c r="E15366" s="332" t="e">
        <f>VLOOKUP(C15366,'Havi KM'!A:S,4,FALSE)</f>
        <v>#N/A</v>
      </c>
      <c r="F15366" s="163"/>
    </row>
    <row r="15367" spans="1:6" ht="15" customHeight="1">
      <c r="A15367" s="19" t="e">
        <f>VLOOKUP(B15367,segédtábla!$A$1:$C$156,3,FALSE)</f>
        <v>#N/A</v>
      </c>
      <c r="B15367" s="11"/>
      <c r="C15367" s="13" t="e">
        <f>VLOOKUP(B15367,segédtábla!$A$1:$C$156,2,FALSE)</f>
        <v>#N/A</v>
      </c>
      <c r="D15367" s="5"/>
      <c r="E15367" s="332" t="e">
        <f>VLOOKUP(C15367,'Havi KM'!A:S,4,FALSE)</f>
        <v>#N/A</v>
      </c>
      <c r="F15367" s="163"/>
    </row>
    <row r="15368" spans="1:6" ht="15" customHeight="1">
      <c r="A15368" s="19" t="e">
        <f>VLOOKUP(B15368,segédtábla!$A$1:$C$156,3,FALSE)</f>
        <v>#N/A</v>
      </c>
      <c r="B15368" s="11"/>
      <c r="C15368" s="13" t="e">
        <f>VLOOKUP(B15368,segédtábla!$A$1:$C$156,2,FALSE)</f>
        <v>#N/A</v>
      </c>
      <c r="D15368" s="5"/>
      <c r="E15368" s="332" t="e">
        <f>VLOOKUP(C15368,'Havi KM'!A:S,4,FALSE)</f>
        <v>#N/A</v>
      </c>
      <c r="F15368" s="163"/>
    </row>
    <row r="15369" spans="1:6" ht="15" customHeight="1">
      <c r="A15369" s="19" t="e">
        <f>VLOOKUP(B15369,segédtábla!$A$1:$C$156,3,FALSE)</f>
        <v>#N/A</v>
      </c>
      <c r="B15369" s="21"/>
      <c r="C15369" s="13" t="e">
        <f>VLOOKUP(B15369,segédtábla!$A$1:$C$156,2,FALSE)</f>
        <v>#N/A</v>
      </c>
      <c r="D15369" s="5"/>
      <c r="E15369" s="332" t="e">
        <f>VLOOKUP(C15369,'Havi KM'!A:S,4,FALSE)</f>
        <v>#N/A</v>
      </c>
      <c r="F15369" s="163"/>
    </row>
    <row r="15370" spans="1:6" ht="15" customHeight="1">
      <c r="A15370" s="19" t="e">
        <f>VLOOKUP(B15370,segédtábla!$A$1:$C$156,3,FALSE)</f>
        <v>#N/A</v>
      </c>
      <c r="B15370" s="21"/>
      <c r="C15370" s="13" t="e">
        <f>VLOOKUP(B15370,segédtábla!$A$1:$C$156,2,FALSE)</f>
        <v>#N/A</v>
      </c>
      <c r="D15370" s="5"/>
      <c r="E15370" s="332" t="e">
        <f>VLOOKUP(C15370,'Havi KM'!A:S,4,FALSE)</f>
        <v>#N/A</v>
      </c>
      <c r="F15370" s="163"/>
    </row>
    <row r="15371" spans="1:6" ht="15" customHeight="1">
      <c r="A15371" s="19" t="e">
        <f>VLOOKUP(B15371,segédtábla!$A$1:$C$156,3,FALSE)</f>
        <v>#N/A</v>
      </c>
      <c r="B15371" s="11"/>
      <c r="C15371" s="13" t="e">
        <f>VLOOKUP(B15371,segédtábla!$A$1:$C$156,2,FALSE)</f>
        <v>#N/A</v>
      </c>
      <c r="D15371" s="5"/>
      <c r="E15371" s="332" t="e">
        <f>VLOOKUP(C15371,'Havi KM'!A:S,4,FALSE)</f>
        <v>#N/A</v>
      </c>
      <c r="F15371" s="231"/>
    </row>
    <row r="15372" spans="1:6" ht="15" customHeight="1">
      <c r="A15372" s="19" t="e">
        <f>VLOOKUP(B15372,segédtábla!$A$1:$C$156,3,FALSE)</f>
        <v>#N/A</v>
      </c>
      <c r="B15372" s="21"/>
      <c r="C15372" s="13" t="e">
        <f>VLOOKUP(B15372,segédtábla!$A$1:$C$156,2,FALSE)</f>
        <v>#N/A</v>
      </c>
      <c r="D15372" s="5"/>
      <c r="E15372" s="332" t="e">
        <f>VLOOKUP(C15372,'Havi KM'!A:S,4,FALSE)</f>
        <v>#N/A</v>
      </c>
      <c r="F15372" s="163"/>
    </row>
    <row r="15373" spans="1:6" ht="15" customHeight="1">
      <c r="A15373" s="19" t="e">
        <f>VLOOKUP(B15373,segédtábla!$A$1:$C$156,3,FALSE)</f>
        <v>#N/A</v>
      </c>
      <c r="B15373" s="11"/>
      <c r="C15373" s="13" t="e">
        <f>VLOOKUP(B15373,segédtábla!$A$1:$C$156,2,FALSE)</f>
        <v>#N/A</v>
      </c>
      <c r="D15373" s="5"/>
      <c r="E15373" s="332" t="e">
        <f>VLOOKUP(C15373,'Havi KM'!A:S,4,FALSE)</f>
        <v>#N/A</v>
      </c>
      <c r="F15373" s="163"/>
    </row>
    <row r="15374" spans="1:6" ht="15" customHeight="1">
      <c r="A15374" s="19" t="e">
        <f>VLOOKUP(B15374,segédtábla!$A$1:$C$156,3,FALSE)</f>
        <v>#N/A</v>
      </c>
      <c r="B15374" s="11"/>
      <c r="C15374" s="13" t="e">
        <f>VLOOKUP(B15374,segédtábla!$A$1:$C$156,2,FALSE)</f>
        <v>#N/A</v>
      </c>
      <c r="D15374" s="5"/>
      <c r="E15374" s="332" t="e">
        <f>VLOOKUP(C15374,'Havi KM'!A:S,4,FALSE)</f>
        <v>#N/A</v>
      </c>
      <c r="F15374" s="163"/>
    </row>
    <row r="15375" spans="1:6" ht="15" customHeight="1">
      <c r="A15375" s="19" t="e">
        <f>VLOOKUP(B15375,segédtábla!$A$1:$C$156,3,FALSE)</f>
        <v>#N/A</v>
      </c>
      <c r="B15375" s="11"/>
      <c r="C15375" s="13" t="e">
        <f>VLOOKUP(B15375,segédtábla!$A$1:$C$156,2,FALSE)</f>
        <v>#N/A</v>
      </c>
      <c r="D15375" s="5"/>
      <c r="E15375" s="332" t="e">
        <f>VLOOKUP(C15375,'Havi KM'!A:S,4,FALSE)</f>
        <v>#N/A</v>
      </c>
      <c r="F15375" s="163"/>
    </row>
    <row r="15376" spans="1:6" ht="15" customHeight="1">
      <c r="A15376" s="19" t="e">
        <f>VLOOKUP(B15376,segédtábla!$A$1:$C$156,3,FALSE)</f>
        <v>#N/A</v>
      </c>
      <c r="B15376" s="11"/>
      <c r="C15376" s="13" t="e">
        <f>VLOOKUP(B15376,segédtábla!$A$1:$C$156,2,FALSE)</f>
        <v>#N/A</v>
      </c>
      <c r="D15376" s="5"/>
      <c r="E15376" s="332" t="e">
        <f>VLOOKUP(C15376,'Havi KM'!A:S,4,FALSE)</f>
        <v>#N/A</v>
      </c>
      <c r="F15376" s="163"/>
    </row>
    <row r="15377" spans="1:6" ht="15" customHeight="1">
      <c r="A15377" s="19" t="e">
        <f>VLOOKUP(B15377,segédtábla!$A$1:$C$156,3,FALSE)</f>
        <v>#N/A</v>
      </c>
      <c r="B15377" s="11"/>
      <c r="C15377" s="13" t="e">
        <f>VLOOKUP(B15377,segédtábla!$A$1:$C$156,2,FALSE)</f>
        <v>#N/A</v>
      </c>
      <c r="D15377" s="5"/>
      <c r="E15377" s="332" t="e">
        <f>VLOOKUP(C15377,'Havi KM'!A:S,4,FALSE)</f>
        <v>#N/A</v>
      </c>
      <c r="F15377" s="163"/>
    </row>
    <row r="15378" spans="1:6" ht="15" customHeight="1">
      <c r="A15378" s="19" t="e">
        <f>VLOOKUP(B15378,segédtábla!$A$1:$C$156,3,FALSE)</f>
        <v>#N/A</v>
      </c>
      <c r="B15378" s="21"/>
      <c r="C15378" s="13" t="e">
        <f>VLOOKUP(B15378,segédtábla!$A$1:$C$156,2,FALSE)</f>
        <v>#N/A</v>
      </c>
      <c r="D15378" s="5"/>
      <c r="E15378" s="332" t="e">
        <f>VLOOKUP(C15378,'Havi KM'!A:S,4,FALSE)</f>
        <v>#N/A</v>
      </c>
      <c r="F15378" s="163"/>
    </row>
    <row r="15379" spans="1:6" ht="15" customHeight="1">
      <c r="A15379" s="19" t="e">
        <f>VLOOKUP(B15379,segédtábla!$A$1:$C$156,3,FALSE)</f>
        <v>#N/A</v>
      </c>
      <c r="B15379" s="11"/>
      <c r="C15379" s="13" t="e">
        <f>VLOOKUP(B15379,segédtábla!$A$1:$C$156,2,FALSE)</f>
        <v>#N/A</v>
      </c>
      <c r="D15379" s="5"/>
      <c r="E15379" s="332" t="e">
        <f>VLOOKUP(C15379,'Havi KM'!A:S,4,FALSE)</f>
        <v>#N/A</v>
      </c>
      <c r="F15379" s="231"/>
    </row>
    <row r="15380" spans="1:6" ht="15" customHeight="1">
      <c r="A15380" s="19" t="e">
        <f>VLOOKUP(B15380,segédtábla!$A$1:$C$156,3,FALSE)</f>
        <v>#N/A</v>
      </c>
      <c r="B15380" s="21"/>
      <c r="C15380" s="13" t="e">
        <f>VLOOKUP(B15380,segédtábla!$A$1:$C$156,2,FALSE)</f>
        <v>#N/A</v>
      </c>
      <c r="D15380" s="5"/>
      <c r="E15380" s="332" t="e">
        <f>VLOOKUP(C15380,'Havi KM'!A:S,4,FALSE)</f>
        <v>#N/A</v>
      </c>
      <c r="F15380" s="163"/>
    </row>
    <row r="15381" spans="1:6" ht="15" customHeight="1">
      <c r="A15381" s="19" t="e">
        <f>VLOOKUP(B15381,segédtábla!$A$1:$C$156,3,FALSE)</f>
        <v>#N/A</v>
      </c>
      <c r="B15381" s="11"/>
      <c r="C15381" s="13" t="e">
        <f>VLOOKUP(B15381,segédtábla!$A$1:$C$156,2,FALSE)</f>
        <v>#N/A</v>
      </c>
      <c r="D15381" s="5"/>
      <c r="E15381" s="332" t="e">
        <f>VLOOKUP(C15381,'Havi KM'!A:S,4,FALSE)</f>
        <v>#N/A</v>
      </c>
      <c r="F15381" s="163"/>
    </row>
    <row r="15382" spans="1:6" ht="15" customHeight="1">
      <c r="A15382" s="19" t="e">
        <f>VLOOKUP(B15382,segédtábla!$A$1:$C$156,3,FALSE)</f>
        <v>#N/A</v>
      </c>
      <c r="B15382" s="11"/>
      <c r="C15382" s="13" t="e">
        <f>VLOOKUP(B15382,segédtábla!$A$1:$C$156,2,FALSE)</f>
        <v>#N/A</v>
      </c>
      <c r="D15382" s="5"/>
      <c r="E15382" s="332" t="e">
        <f>VLOOKUP(C15382,'Havi KM'!A:S,4,FALSE)</f>
        <v>#N/A</v>
      </c>
      <c r="F15382" s="163"/>
    </row>
    <row r="15383" spans="1:6" ht="15" customHeight="1">
      <c r="A15383" s="19" t="e">
        <f>VLOOKUP(B15383,segédtábla!$A$1:$C$156,3,FALSE)</f>
        <v>#N/A</v>
      </c>
      <c r="B15383" s="11"/>
      <c r="C15383" s="13" t="e">
        <f>VLOOKUP(B15383,segédtábla!$A$1:$C$156,2,FALSE)</f>
        <v>#N/A</v>
      </c>
      <c r="D15383" s="5"/>
      <c r="E15383" s="332" t="e">
        <f>VLOOKUP(C15383,'Havi KM'!A:S,4,FALSE)</f>
        <v>#N/A</v>
      </c>
      <c r="F15383" s="163"/>
    </row>
    <row r="15384" spans="1:6" ht="15" customHeight="1">
      <c r="A15384" s="19" t="e">
        <f>VLOOKUP(B15384,segédtábla!$A$1:$C$156,3,FALSE)</f>
        <v>#N/A</v>
      </c>
      <c r="B15384" s="11"/>
      <c r="C15384" s="13" t="e">
        <f>VLOOKUP(B15384,segédtábla!$A$1:$C$156,2,FALSE)</f>
        <v>#N/A</v>
      </c>
      <c r="D15384" s="5"/>
      <c r="E15384" s="332" t="e">
        <f>VLOOKUP(C15384,'Havi KM'!A:S,4,FALSE)</f>
        <v>#N/A</v>
      </c>
      <c r="F15384" s="163"/>
    </row>
    <row r="15385" spans="1:6" ht="15" customHeight="1">
      <c r="A15385" s="19" t="e">
        <f>VLOOKUP(B15385,segédtábla!$A$1:$C$156,3,FALSE)</f>
        <v>#N/A</v>
      </c>
      <c r="B15385" s="11"/>
      <c r="C15385" s="13" t="e">
        <f>VLOOKUP(B15385,segédtábla!$A$1:$C$156,2,FALSE)</f>
        <v>#N/A</v>
      </c>
      <c r="D15385" s="5"/>
      <c r="E15385" s="332" t="e">
        <f>VLOOKUP(C15385,'Havi KM'!A:S,4,FALSE)</f>
        <v>#N/A</v>
      </c>
      <c r="F15385" s="163"/>
    </row>
    <row r="15386" spans="1:6" ht="15" customHeight="1">
      <c r="A15386" s="19" t="e">
        <f>VLOOKUP(B15386,segédtábla!$A$1:$C$156,3,FALSE)</f>
        <v>#N/A</v>
      </c>
      <c r="B15386" s="21"/>
      <c r="C15386" s="13" t="e">
        <f>VLOOKUP(B15386,segédtábla!$A$1:$C$156,2,FALSE)</f>
        <v>#N/A</v>
      </c>
      <c r="D15386" s="5"/>
      <c r="E15386" s="332" t="e">
        <f>VLOOKUP(C15386,'Havi KM'!A:S,4,FALSE)</f>
        <v>#N/A</v>
      </c>
      <c r="F15386" s="163"/>
    </row>
    <row r="15387" spans="1:6" ht="15" customHeight="1">
      <c r="A15387" s="19" t="e">
        <f>VLOOKUP(B15387,segédtábla!$A$1:$C$156,3,FALSE)</f>
        <v>#N/A</v>
      </c>
      <c r="B15387" s="11"/>
      <c r="C15387" s="13" t="e">
        <f>VLOOKUP(B15387,segédtábla!$A$1:$C$156,2,FALSE)</f>
        <v>#N/A</v>
      </c>
      <c r="D15387" s="5"/>
      <c r="E15387" s="332" t="e">
        <f>VLOOKUP(C15387,'Havi KM'!A:S,4,FALSE)</f>
        <v>#N/A</v>
      </c>
      <c r="F15387" s="163"/>
    </row>
    <row r="15388" spans="1:6" ht="15" customHeight="1">
      <c r="A15388" s="19" t="e">
        <f>VLOOKUP(B15388,segédtábla!$A$1:$C$156,3,FALSE)</f>
        <v>#N/A</v>
      </c>
      <c r="B15388" s="11"/>
      <c r="C15388" s="13" t="e">
        <f>VLOOKUP(B15388,segédtábla!$A$1:$C$156,2,FALSE)</f>
        <v>#N/A</v>
      </c>
      <c r="D15388" s="5"/>
      <c r="E15388" s="332" t="e">
        <f>VLOOKUP(C15388,'Havi KM'!A:S,4,FALSE)</f>
        <v>#N/A</v>
      </c>
      <c r="F15388" s="163"/>
    </row>
    <row r="15389" spans="1:6" ht="15" customHeight="1">
      <c r="A15389" s="19" t="e">
        <f>VLOOKUP(B15389,segédtábla!$A$1:$C$156,3,FALSE)</f>
        <v>#N/A</v>
      </c>
      <c r="B15389" s="11"/>
      <c r="C15389" s="13" t="e">
        <f>VLOOKUP(B15389,segédtábla!$A$1:$C$156,2,FALSE)</f>
        <v>#N/A</v>
      </c>
      <c r="D15389" s="5"/>
      <c r="E15389" s="332" t="e">
        <f>VLOOKUP(C15389,'Havi KM'!A:S,4,FALSE)</f>
        <v>#N/A</v>
      </c>
      <c r="F15389" s="163"/>
    </row>
    <row r="15390" spans="1:6" ht="15" customHeight="1">
      <c r="A15390" s="19" t="e">
        <f>VLOOKUP(B15390,segédtábla!$A$1:$C$156,3,FALSE)</f>
        <v>#N/A</v>
      </c>
      <c r="B15390" s="11"/>
      <c r="C15390" s="13" t="e">
        <f>VLOOKUP(B15390,segédtábla!$A$1:$C$156,2,FALSE)</f>
        <v>#N/A</v>
      </c>
      <c r="D15390" s="5"/>
      <c r="E15390" s="332" t="e">
        <f>VLOOKUP(C15390,'Havi KM'!A:S,4,FALSE)</f>
        <v>#N/A</v>
      </c>
      <c r="F15390" s="163"/>
    </row>
    <row r="15392" spans="1:6" ht="15" customHeight="1">
      <c r="A15392" s="10"/>
      <c r="B15392" s="16"/>
      <c r="C15392" s="263">
        <v>46149</v>
      </c>
      <c r="D15392" s="237" t="str">
        <f>TEXT(C15392,"dddd")</f>
        <v>Thursday</v>
      </c>
      <c r="E15392" s="330"/>
      <c r="F15392" s="227">
        <f>+COUNTA(B15395:B15403)</f>
        <v>0</v>
      </c>
    </row>
    <row r="15393" spans="1:6" ht="15" customHeight="1">
      <c r="C15393" s="355"/>
    </row>
    <row r="15394" spans="1:6" ht="15" customHeight="1">
      <c r="A15394" s="7" t="s">
        <v>1136</v>
      </c>
      <c r="B15394" s="8" t="s">
        <v>1137</v>
      </c>
      <c r="C15394" s="9" t="s">
        <v>1138</v>
      </c>
      <c r="D15394" s="9" t="s">
        <v>1139</v>
      </c>
      <c r="E15394" s="331" t="s">
        <v>1140</v>
      </c>
      <c r="F15394" s="9" t="s">
        <v>1141</v>
      </c>
    </row>
    <row r="15395" spans="1:6" ht="15" customHeight="1">
      <c r="A15395" s="19" t="e">
        <f>VLOOKUP(B15395,segédtábla!$A$1:$C$156,3,FALSE)</f>
        <v>#N/A</v>
      </c>
      <c r="B15395" s="11"/>
      <c r="C15395" s="13" t="e">
        <f>VLOOKUP(B15395,segédtábla!$A$1:$C$156,2,FALSE)</f>
        <v>#N/A</v>
      </c>
      <c r="D15395" s="5"/>
      <c r="E15395" s="332" t="e">
        <f>VLOOKUP(C15395,'Havi KM'!A:S,4,FALSE)</f>
        <v>#N/A</v>
      </c>
      <c r="F15395" s="163"/>
    </row>
    <row r="15396" spans="1:6" ht="15" customHeight="1">
      <c r="A15396" s="19" t="e">
        <f>VLOOKUP(B15396,segédtábla!$A$1:$C$156,3,FALSE)</f>
        <v>#N/A</v>
      </c>
      <c r="B15396" s="11"/>
      <c r="C15396" s="13" t="e">
        <f>VLOOKUP(B15396,segédtábla!$A$1:$C$156,2,FALSE)</f>
        <v>#N/A</v>
      </c>
      <c r="D15396" s="5"/>
      <c r="E15396" s="332" t="e">
        <f>VLOOKUP(C15396,'Havi KM'!A:S,4,FALSE)</f>
        <v>#N/A</v>
      </c>
      <c r="F15396" s="163"/>
    </row>
    <row r="15397" spans="1:6" ht="15" customHeight="1">
      <c r="A15397" s="19" t="e">
        <f>VLOOKUP(B15397,segédtábla!$A$1:$C$156,3,FALSE)</f>
        <v>#N/A</v>
      </c>
      <c r="B15397" s="11"/>
      <c r="C15397" s="13" t="e">
        <f>VLOOKUP(B15397,segédtábla!$A$1:$C$156,2,FALSE)</f>
        <v>#N/A</v>
      </c>
      <c r="D15397" s="5"/>
      <c r="E15397" s="332" t="e">
        <f>VLOOKUP(C15397,'Havi KM'!A:S,4,FALSE)</f>
        <v>#N/A</v>
      </c>
      <c r="F15397" s="163"/>
    </row>
    <row r="15398" spans="1:6" ht="15" customHeight="1">
      <c r="A15398" s="19" t="e">
        <f>VLOOKUP(B15398,segédtábla!$A$1:$C$156,3,FALSE)</f>
        <v>#N/A</v>
      </c>
      <c r="B15398" s="11"/>
      <c r="C15398" s="13" t="e">
        <f>VLOOKUP(B15398,segédtábla!$A$1:$C$156,2,FALSE)</f>
        <v>#N/A</v>
      </c>
      <c r="D15398" s="5"/>
      <c r="E15398" s="332" t="e">
        <f>VLOOKUP(C15398,'Havi KM'!A:S,4,FALSE)</f>
        <v>#N/A</v>
      </c>
      <c r="F15398" s="163"/>
    </row>
    <row r="15399" spans="1:6" ht="15" customHeight="1">
      <c r="A15399" s="19" t="e">
        <f>VLOOKUP(B15399,segédtábla!$A$1:$C$156,3,FALSE)</f>
        <v>#N/A</v>
      </c>
      <c r="B15399" s="11"/>
      <c r="C15399" s="13" t="e">
        <f>VLOOKUP(B15399,segédtábla!$A$1:$C$156,2,FALSE)</f>
        <v>#N/A</v>
      </c>
      <c r="D15399" s="5"/>
      <c r="E15399" s="332" t="e">
        <f>VLOOKUP(C15399,'Havi KM'!A:S,4,FALSE)</f>
        <v>#N/A</v>
      </c>
      <c r="F15399" s="163"/>
    </row>
    <row r="15400" spans="1:6" ht="15" customHeight="1">
      <c r="A15400" s="19" t="e">
        <f>VLOOKUP(B15400,segédtábla!$A$1:$C$156,3,FALSE)</f>
        <v>#N/A</v>
      </c>
      <c r="B15400" s="11"/>
      <c r="C15400" s="13" t="e">
        <f>VLOOKUP(B15400,segédtábla!$A$1:$C$156,2,FALSE)</f>
        <v>#N/A</v>
      </c>
      <c r="D15400" s="5"/>
      <c r="E15400" s="332" t="e">
        <f>VLOOKUP(C15400,'Havi KM'!A:S,4,FALSE)</f>
        <v>#N/A</v>
      </c>
      <c r="F15400" s="163"/>
    </row>
    <row r="15401" spans="1:6" ht="15" customHeight="1">
      <c r="A15401" s="19" t="e">
        <f>VLOOKUP(B15401,segédtábla!$A$1:$C$156,3,FALSE)</f>
        <v>#N/A</v>
      </c>
      <c r="B15401" s="11"/>
      <c r="C15401" s="13" t="e">
        <f>VLOOKUP(B15401,segédtábla!$A$1:$C$156,2,FALSE)</f>
        <v>#N/A</v>
      </c>
      <c r="D15401" s="5"/>
      <c r="E15401" s="332" t="e">
        <f>VLOOKUP(C15401,'Havi KM'!A:S,4,FALSE)</f>
        <v>#N/A</v>
      </c>
      <c r="F15401" s="163"/>
    </row>
    <row r="15402" spans="1:6" ht="15" customHeight="1">
      <c r="A15402" s="19" t="e">
        <f>VLOOKUP(B15402,segédtábla!$A$1:$C$156,3,FALSE)</f>
        <v>#N/A</v>
      </c>
      <c r="B15402" s="21"/>
      <c r="C15402" s="13" t="e">
        <f>VLOOKUP(B15402,segédtábla!$A$1:$C$156,2,FALSE)</f>
        <v>#N/A</v>
      </c>
      <c r="D15402" s="5"/>
      <c r="E15402" s="332" t="e">
        <f>VLOOKUP(C15402,'Havi KM'!A:S,4,FALSE)</f>
        <v>#N/A</v>
      </c>
      <c r="F15402" s="163"/>
    </row>
    <row r="15403" spans="1:6" ht="15" customHeight="1">
      <c r="A15403" s="19" t="e">
        <f>VLOOKUP(B15403,segédtábla!$A$1:$C$156,3,FALSE)</f>
        <v>#N/A</v>
      </c>
      <c r="B15403" s="21"/>
      <c r="C15403" s="13" t="e">
        <f>VLOOKUP(B15403,segédtábla!$A$1:$C$156,2,FALSE)</f>
        <v>#N/A</v>
      </c>
      <c r="D15403" s="5"/>
      <c r="E15403" s="332" t="e">
        <f>VLOOKUP(C15403,'Havi KM'!A:S,4,FALSE)</f>
        <v>#N/A</v>
      </c>
      <c r="F15403" s="163"/>
    </row>
    <row r="15404" spans="1:6" ht="15" customHeight="1">
      <c r="A15404" s="19" t="e">
        <f>VLOOKUP(B15404,segédtábla!$A$1:$C$156,3,FALSE)</f>
        <v>#N/A</v>
      </c>
      <c r="B15404" s="11"/>
      <c r="C15404" s="13" t="e">
        <f>VLOOKUP(B15404,segédtábla!$A$1:$C$156,2,FALSE)</f>
        <v>#N/A</v>
      </c>
      <c r="D15404" s="5"/>
      <c r="E15404" s="332" t="e">
        <f>VLOOKUP(C15404,'Havi KM'!A:S,4,FALSE)</f>
        <v>#N/A</v>
      </c>
      <c r="F15404" s="231"/>
    </row>
    <row r="15405" spans="1:6" ht="15" customHeight="1">
      <c r="A15405" s="19" t="e">
        <f>VLOOKUP(B15405,segédtábla!$A$1:$C$156,3,FALSE)</f>
        <v>#N/A</v>
      </c>
      <c r="B15405" s="21"/>
      <c r="C15405" s="13" t="e">
        <f>VLOOKUP(B15405,segédtábla!$A$1:$C$156,2,FALSE)</f>
        <v>#N/A</v>
      </c>
      <c r="D15405" s="5"/>
      <c r="E15405" s="332" t="e">
        <f>VLOOKUP(C15405,'Havi KM'!A:S,4,FALSE)</f>
        <v>#N/A</v>
      </c>
      <c r="F15405" s="163"/>
    </row>
    <row r="15406" spans="1:6" ht="15" customHeight="1">
      <c r="A15406" s="19" t="e">
        <f>VLOOKUP(B15406,segédtábla!$A$1:$C$156,3,FALSE)</f>
        <v>#N/A</v>
      </c>
      <c r="B15406" s="11"/>
      <c r="C15406" s="13" t="e">
        <f>VLOOKUP(B15406,segédtábla!$A$1:$C$156,2,FALSE)</f>
        <v>#N/A</v>
      </c>
      <c r="D15406" s="5"/>
      <c r="E15406" s="332" t="e">
        <f>VLOOKUP(C15406,'Havi KM'!A:S,4,FALSE)</f>
        <v>#N/A</v>
      </c>
      <c r="F15406" s="163"/>
    </row>
    <row r="15407" spans="1:6" ht="15" customHeight="1">
      <c r="A15407" s="19" t="e">
        <f>VLOOKUP(B15407,segédtábla!$A$1:$C$156,3,FALSE)</f>
        <v>#N/A</v>
      </c>
      <c r="B15407" s="11"/>
      <c r="C15407" s="13" t="e">
        <f>VLOOKUP(B15407,segédtábla!$A$1:$C$156,2,FALSE)</f>
        <v>#N/A</v>
      </c>
      <c r="D15407" s="5"/>
      <c r="E15407" s="332" t="e">
        <f>VLOOKUP(C15407,'Havi KM'!A:S,4,FALSE)</f>
        <v>#N/A</v>
      </c>
      <c r="F15407" s="163"/>
    </row>
    <row r="15408" spans="1:6" ht="15" customHeight="1">
      <c r="A15408" s="19" t="e">
        <f>VLOOKUP(B15408,segédtábla!$A$1:$C$156,3,FALSE)</f>
        <v>#N/A</v>
      </c>
      <c r="B15408" s="11"/>
      <c r="C15408" s="13" t="e">
        <f>VLOOKUP(B15408,segédtábla!$A$1:$C$156,2,FALSE)</f>
        <v>#N/A</v>
      </c>
      <c r="D15408" s="5"/>
      <c r="E15408" s="332" t="e">
        <f>VLOOKUP(C15408,'Havi KM'!A:S,4,FALSE)</f>
        <v>#N/A</v>
      </c>
      <c r="F15408" s="163"/>
    </row>
    <row r="15409" spans="1:6" ht="15" customHeight="1">
      <c r="A15409" s="19" t="e">
        <f>VLOOKUP(B15409,segédtábla!$A$1:$C$156,3,FALSE)</f>
        <v>#N/A</v>
      </c>
      <c r="B15409" s="11"/>
      <c r="C15409" s="13" t="e">
        <f>VLOOKUP(B15409,segédtábla!$A$1:$C$156,2,FALSE)</f>
        <v>#N/A</v>
      </c>
      <c r="D15409" s="5"/>
      <c r="E15409" s="332" t="e">
        <f>VLOOKUP(C15409,'Havi KM'!A:S,4,FALSE)</f>
        <v>#N/A</v>
      </c>
      <c r="F15409" s="163"/>
    </row>
    <row r="15410" spans="1:6" ht="15" customHeight="1">
      <c r="A15410" s="19" t="e">
        <f>VLOOKUP(B15410,segédtábla!$A$1:$C$156,3,FALSE)</f>
        <v>#N/A</v>
      </c>
      <c r="B15410" s="11"/>
      <c r="C15410" s="13" t="e">
        <f>VLOOKUP(B15410,segédtábla!$A$1:$C$156,2,FALSE)</f>
        <v>#N/A</v>
      </c>
      <c r="D15410" s="5"/>
      <c r="E15410" s="332" t="e">
        <f>VLOOKUP(C15410,'Havi KM'!A:S,4,FALSE)</f>
        <v>#N/A</v>
      </c>
      <c r="F15410" s="163"/>
    </row>
    <row r="15411" spans="1:6" ht="15" customHeight="1">
      <c r="A15411" s="19" t="e">
        <f>VLOOKUP(B15411,segédtábla!$A$1:$C$156,3,FALSE)</f>
        <v>#N/A</v>
      </c>
      <c r="B15411" s="21"/>
      <c r="C15411" s="13" t="e">
        <f>VLOOKUP(B15411,segédtábla!$A$1:$C$156,2,FALSE)</f>
        <v>#N/A</v>
      </c>
      <c r="D15411" s="5"/>
      <c r="E15411" s="332" t="e">
        <f>VLOOKUP(C15411,'Havi KM'!A:S,4,FALSE)</f>
        <v>#N/A</v>
      </c>
      <c r="F15411" s="163"/>
    </row>
    <row r="15412" spans="1:6" ht="15" customHeight="1">
      <c r="A15412" s="19" t="e">
        <f>VLOOKUP(B15412,segédtábla!$A$1:$C$156,3,FALSE)</f>
        <v>#N/A</v>
      </c>
      <c r="B15412" s="11"/>
      <c r="C15412" s="13" t="e">
        <f>VLOOKUP(B15412,segédtábla!$A$1:$C$156,2,FALSE)</f>
        <v>#N/A</v>
      </c>
      <c r="D15412" s="5"/>
      <c r="E15412" s="332" t="e">
        <f>VLOOKUP(C15412,'Havi KM'!A:S,4,FALSE)</f>
        <v>#N/A</v>
      </c>
      <c r="F15412" s="231"/>
    </row>
    <row r="15413" spans="1:6" ht="15" customHeight="1">
      <c r="A15413" s="19" t="e">
        <f>VLOOKUP(B15413,segédtábla!$A$1:$C$156,3,FALSE)</f>
        <v>#N/A</v>
      </c>
      <c r="B15413" s="21"/>
      <c r="C15413" s="13" t="e">
        <f>VLOOKUP(B15413,segédtábla!$A$1:$C$156,2,FALSE)</f>
        <v>#N/A</v>
      </c>
      <c r="D15413" s="5"/>
      <c r="E15413" s="332" t="e">
        <f>VLOOKUP(C15413,'Havi KM'!A:S,4,FALSE)</f>
        <v>#N/A</v>
      </c>
      <c r="F15413" s="163"/>
    </row>
    <row r="15414" spans="1:6" ht="15" customHeight="1">
      <c r="A15414" s="19" t="e">
        <f>VLOOKUP(B15414,segédtábla!$A$1:$C$156,3,FALSE)</f>
        <v>#N/A</v>
      </c>
      <c r="B15414" s="11"/>
      <c r="C15414" s="13" t="e">
        <f>VLOOKUP(B15414,segédtábla!$A$1:$C$156,2,FALSE)</f>
        <v>#N/A</v>
      </c>
      <c r="D15414" s="5"/>
      <c r="E15414" s="332" t="e">
        <f>VLOOKUP(C15414,'Havi KM'!A:S,4,FALSE)</f>
        <v>#N/A</v>
      </c>
      <c r="F15414" s="163"/>
    </row>
    <row r="15415" spans="1:6" ht="15" customHeight="1">
      <c r="A15415" s="19" t="e">
        <f>VLOOKUP(B15415,segédtábla!$A$1:$C$156,3,FALSE)</f>
        <v>#N/A</v>
      </c>
      <c r="B15415" s="11"/>
      <c r="C15415" s="13" t="e">
        <f>VLOOKUP(B15415,segédtábla!$A$1:$C$156,2,FALSE)</f>
        <v>#N/A</v>
      </c>
      <c r="D15415" s="5"/>
      <c r="E15415" s="332" t="e">
        <f>VLOOKUP(C15415,'Havi KM'!A:S,4,FALSE)</f>
        <v>#N/A</v>
      </c>
      <c r="F15415" s="163"/>
    </row>
    <row r="15416" spans="1:6" ht="15" customHeight="1">
      <c r="A15416" s="19" t="e">
        <f>VLOOKUP(B15416,segédtábla!$A$1:$C$156,3,FALSE)</f>
        <v>#N/A</v>
      </c>
      <c r="B15416" s="11"/>
      <c r="C15416" s="13" t="e">
        <f>VLOOKUP(B15416,segédtábla!$A$1:$C$156,2,FALSE)</f>
        <v>#N/A</v>
      </c>
      <c r="D15416" s="5"/>
      <c r="E15416" s="332" t="e">
        <f>VLOOKUP(C15416,'Havi KM'!A:S,4,FALSE)</f>
        <v>#N/A</v>
      </c>
      <c r="F15416" s="163"/>
    </row>
    <row r="15417" spans="1:6" ht="15" customHeight="1">
      <c r="A15417" s="19" t="e">
        <f>VLOOKUP(B15417,segédtábla!$A$1:$C$156,3,FALSE)</f>
        <v>#N/A</v>
      </c>
      <c r="B15417" s="11"/>
      <c r="C15417" s="13" t="e">
        <f>VLOOKUP(B15417,segédtábla!$A$1:$C$156,2,FALSE)</f>
        <v>#N/A</v>
      </c>
      <c r="D15417" s="5"/>
      <c r="E15417" s="332" t="e">
        <f>VLOOKUP(C15417,'Havi KM'!A:S,4,FALSE)</f>
        <v>#N/A</v>
      </c>
      <c r="F15417" s="163"/>
    </row>
    <row r="15418" spans="1:6" ht="15" customHeight="1">
      <c r="A15418" s="19" t="e">
        <f>VLOOKUP(B15418,segédtábla!$A$1:$C$156,3,FALSE)</f>
        <v>#N/A</v>
      </c>
      <c r="B15418" s="11"/>
      <c r="C15418" s="13" t="e">
        <f>VLOOKUP(B15418,segédtábla!$A$1:$C$156,2,FALSE)</f>
        <v>#N/A</v>
      </c>
      <c r="D15418" s="5"/>
      <c r="E15418" s="332" t="e">
        <f>VLOOKUP(C15418,'Havi KM'!A:S,4,FALSE)</f>
        <v>#N/A</v>
      </c>
      <c r="F15418" s="163"/>
    </row>
    <row r="15419" spans="1:6" ht="15" customHeight="1">
      <c r="A15419" s="19" t="e">
        <f>VLOOKUP(B15419,segédtábla!$A$1:$C$156,3,FALSE)</f>
        <v>#N/A</v>
      </c>
      <c r="B15419" s="21"/>
      <c r="C15419" s="13" t="e">
        <f>VLOOKUP(B15419,segédtábla!$A$1:$C$156,2,FALSE)</f>
        <v>#N/A</v>
      </c>
      <c r="D15419" s="5"/>
      <c r="E15419" s="332" t="e">
        <f>VLOOKUP(C15419,'Havi KM'!A:S,4,FALSE)</f>
        <v>#N/A</v>
      </c>
      <c r="F15419" s="163"/>
    </row>
    <row r="15420" spans="1:6" ht="15" customHeight="1">
      <c r="A15420" s="19" t="e">
        <f>VLOOKUP(B15420,segédtábla!$A$1:$C$156,3,FALSE)</f>
        <v>#N/A</v>
      </c>
      <c r="B15420" s="11"/>
      <c r="C15420" s="13" t="e">
        <f>VLOOKUP(B15420,segédtábla!$A$1:$C$156,2,FALSE)</f>
        <v>#N/A</v>
      </c>
      <c r="D15420" s="5"/>
      <c r="E15420" s="332" t="e">
        <f>VLOOKUP(C15420,'Havi KM'!A:S,4,FALSE)</f>
        <v>#N/A</v>
      </c>
      <c r="F15420" s="163"/>
    </row>
    <row r="15421" spans="1:6" ht="15" customHeight="1">
      <c r="A15421" s="19" t="e">
        <f>VLOOKUP(B15421,segédtábla!$A$1:$C$156,3,FALSE)</f>
        <v>#N/A</v>
      </c>
      <c r="B15421" s="11"/>
      <c r="C15421" s="13" t="e">
        <f>VLOOKUP(B15421,segédtábla!$A$1:$C$156,2,FALSE)</f>
        <v>#N/A</v>
      </c>
      <c r="D15421" s="5"/>
      <c r="E15421" s="332" t="e">
        <f>VLOOKUP(C15421,'Havi KM'!A:S,4,FALSE)</f>
        <v>#N/A</v>
      </c>
      <c r="F15421" s="163"/>
    </row>
    <row r="15422" spans="1:6" ht="15" customHeight="1">
      <c r="A15422" s="19" t="e">
        <f>VLOOKUP(B15422,segédtábla!$A$1:$C$156,3,FALSE)</f>
        <v>#N/A</v>
      </c>
      <c r="B15422" s="11"/>
      <c r="C15422" s="13" t="e">
        <f>VLOOKUP(B15422,segédtábla!$A$1:$C$156,2,FALSE)</f>
        <v>#N/A</v>
      </c>
      <c r="D15422" s="5"/>
      <c r="E15422" s="332" t="e">
        <f>VLOOKUP(C15422,'Havi KM'!A:S,4,FALSE)</f>
        <v>#N/A</v>
      </c>
      <c r="F15422" s="163"/>
    </row>
    <row r="15423" spans="1:6" ht="15" customHeight="1">
      <c r="A15423" s="19" t="e">
        <f>VLOOKUP(B15423,segédtábla!$A$1:$C$156,3,FALSE)</f>
        <v>#N/A</v>
      </c>
      <c r="B15423" s="11"/>
      <c r="C15423" s="13" t="e">
        <f>VLOOKUP(B15423,segédtábla!$A$1:$C$156,2,FALSE)</f>
        <v>#N/A</v>
      </c>
      <c r="D15423" s="5"/>
      <c r="E15423" s="332" t="e">
        <f>VLOOKUP(C15423,'Havi KM'!A:S,4,FALSE)</f>
        <v>#N/A</v>
      </c>
      <c r="F15423" s="163"/>
    </row>
    <row r="15425" spans="1:6" ht="15" customHeight="1">
      <c r="A15425" s="10"/>
      <c r="B15425" s="16"/>
      <c r="C15425" s="263">
        <v>46150</v>
      </c>
      <c r="D15425" s="237" t="str">
        <f>TEXT(C15425,"dddd")</f>
        <v>Friday</v>
      </c>
      <c r="E15425" s="330"/>
      <c r="F15425" s="227">
        <f>+COUNTA(B15428:B15436)</f>
        <v>0</v>
      </c>
    </row>
    <row r="15426" spans="1:6" ht="15" customHeight="1">
      <c r="C15426" s="355"/>
    </row>
    <row r="15427" spans="1:6" ht="15" customHeight="1">
      <c r="A15427" s="7" t="s">
        <v>1136</v>
      </c>
      <c r="B15427" s="8" t="s">
        <v>1137</v>
      </c>
      <c r="C15427" s="9" t="s">
        <v>1138</v>
      </c>
      <c r="D15427" s="9" t="s">
        <v>1139</v>
      </c>
      <c r="E15427" s="331" t="s">
        <v>1140</v>
      </c>
      <c r="F15427" s="9" t="s">
        <v>1141</v>
      </c>
    </row>
    <row r="15428" spans="1:6" ht="15" customHeight="1">
      <c r="A15428" s="19" t="e">
        <f>VLOOKUP(B15428,segédtábla!$A$1:$C$156,3,FALSE)</f>
        <v>#N/A</v>
      </c>
      <c r="B15428" s="11"/>
      <c r="C15428" s="13" t="e">
        <f>VLOOKUP(B15428,segédtábla!$A$1:$C$156,2,FALSE)</f>
        <v>#N/A</v>
      </c>
      <c r="D15428" s="5"/>
      <c r="E15428" s="332" t="e">
        <f>VLOOKUP(C15428,'Havi KM'!A:S,4,FALSE)</f>
        <v>#N/A</v>
      </c>
      <c r="F15428" s="163"/>
    </row>
    <row r="15429" spans="1:6" ht="15" customHeight="1">
      <c r="A15429" s="19" t="e">
        <f>VLOOKUP(B15429,segédtábla!$A$1:$C$156,3,FALSE)</f>
        <v>#N/A</v>
      </c>
      <c r="B15429" s="11"/>
      <c r="C15429" s="13" t="e">
        <f>VLOOKUP(B15429,segédtábla!$A$1:$C$156,2,FALSE)</f>
        <v>#N/A</v>
      </c>
      <c r="D15429" s="5"/>
      <c r="E15429" s="332" t="e">
        <f>VLOOKUP(C15429,'Havi KM'!A:S,4,FALSE)</f>
        <v>#N/A</v>
      </c>
      <c r="F15429" s="163"/>
    </row>
    <row r="15430" spans="1:6" ht="15" customHeight="1">
      <c r="A15430" s="19" t="e">
        <f>VLOOKUP(B15430,segédtábla!$A$1:$C$156,3,FALSE)</f>
        <v>#N/A</v>
      </c>
      <c r="B15430" s="11"/>
      <c r="C15430" s="13" t="e">
        <f>VLOOKUP(B15430,segédtábla!$A$1:$C$156,2,FALSE)</f>
        <v>#N/A</v>
      </c>
      <c r="D15430" s="5"/>
      <c r="E15430" s="332" t="e">
        <f>VLOOKUP(C15430,'Havi KM'!A:S,4,FALSE)</f>
        <v>#N/A</v>
      </c>
      <c r="F15430" s="163"/>
    </row>
    <row r="15431" spans="1:6" ht="15" customHeight="1">
      <c r="A15431" s="19" t="e">
        <f>VLOOKUP(B15431,segédtábla!$A$1:$C$156,3,FALSE)</f>
        <v>#N/A</v>
      </c>
      <c r="B15431" s="11"/>
      <c r="C15431" s="13" t="e">
        <f>VLOOKUP(B15431,segédtábla!$A$1:$C$156,2,FALSE)</f>
        <v>#N/A</v>
      </c>
      <c r="D15431" s="5"/>
      <c r="E15431" s="332" t="e">
        <f>VLOOKUP(C15431,'Havi KM'!A:S,4,FALSE)</f>
        <v>#N/A</v>
      </c>
      <c r="F15431" s="163"/>
    </row>
    <row r="15432" spans="1:6" ht="15" customHeight="1">
      <c r="A15432" s="19" t="e">
        <f>VLOOKUP(B15432,segédtábla!$A$1:$C$156,3,FALSE)</f>
        <v>#N/A</v>
      </c>
      <c r="B15432" s="11"/>
      <c r="C15432" s="13" t="e">
        <f>VLOOKUP(B15432,segédtábla!$A$1:$C$156,2,FALSE)</f>
        <v>#N/A</v>
      </c>
      <c r="D15432" s="5"/>
      <c r="E15432" s="332" t="e">
        <f>VLOOKUP(C15432,'Havi KM'!A:S,4,FALSE)</f>
        <v>#N/A</v>
      </c>
      <c r="F15432" s="163"/>
    </row>
    <row r="15433" spans="1:6" ht="15" customHeight="1">
      <c r="A15433" s="19" t="e">
        <f>VLOOKUP(B15433,segédtábla!$A$1:$C$156,3,FALSE)</f>
        <v>#N/A</v>
      </c>
      <c r="B15433" s="11"/>
      <c r="C15433" s="13" t="e">
        <f>VLOOKUP(B15433,segédtábla!$A$1:$C$156,2,FALSE)</f>
        <v>#N/A</v>
      </c>
      <c r="D15433" s="5"/>
      <c r="E15433" s="332" t="e">
        <f>VLOOKUP(C15433,'Havi KM'!A:S,4,FALSE)</f>
        <v>#N/A</v>
      </c>
      <c r="F15433" s="163"/>
    </row>
    <row r="15434" spans="1:6" ht="15" customHeight="1">
      <c r="A15434" s="19" t="e">
        <f>VLOOKUP(B15434,segédtábla!$A$1:$C$156,3,FALSE)</f>
        <v>#N/A</v>
      </c>
      <c r="B15434" s="11"/>
      <c r="C15434" s="13" t="e">
        <f>VLOOKUP(B15434,segédtábla!$A$1:$C$156,2,FALSE)</f>
        <v>#N/A</v>
      </c>
      <c r="D15434" s="5"/>
      <c r="E15434" s="332" t="e">
        <f>VLOOKUP(C15434,'Havi KM'!A:S,4,FALSE)</f>
        <v>#N/A</v>
      </c>
      <c r="F15434" s="163"/>
    </row>
    <row r="15435" spans="1:6" ht="15" customHeight="1">
      <c r="A15435" s="19" t="e">
        <f>VLOOKUP(B15435,segédtábla!$A$1:$C$156,3,FALSE)</f>
        <v>#N/A</v>
      </c>
      <c r="B15435" s="21"/>
      <c r="C15435" s="13" t="e">
        <f>VLOOKUP(B15435,segédtábla!$A$1:$C$156,2,FALSE)</f>
        <v>#N/A</v>
      </c>
      <c r="D15435" s="5"/>
      <c r="E15435" s="332" t="e">
        <f>VLOOKUP(C15435,'Havi KM'!A:S,4,FALSE)</f>
        <v>#N/A</v>
      </c>
      <c r="F15435" s="163"/>
    </row>
    <row r="15436" spans="1:6" ht="15" customHeight="1">
      <c r="A15436" s="19" t="e">
        <f>VLOOKUP(B15436,segédtábla!$A$1:$C$156,3,FALSE)</f>
        <v>#N/A</v>
      </c>
      <c r="B15436" s="21"/>
      <c r="C15436" s="13" t="e">
        <f>VLOOKUP(B15436,segédtábla!$A$1:$C$156,2,FALSE)</f>
        <v>#N/A</v>
      </c>
      <c r="D15436" s="5"/>
      <c r="E15436" s="332" t="e">
        <f>VLOOKUP(C15436,'Havi KM'!A:S,4,FALSE)</f>
        <v>#N/A</v>
      </c>
      <c r="F15436" s="163"/>
    </row>
    <row r="15437" spans="1:6" ht="15" customHeight="1">
      <c r="A15437" s="19" t="e">
        <f>VLOOKUP(B15437,segédtábla!$A$1:$C$156,3,FALSE)</f>
        <v>#N/A</v>
      </c>
      <c r="B15437" s="11"/>
      <c r="C15437" s="13" t="e">
        <f>VLOOKUP(B15437,segédtábla!$A$1:$C$156,2,FALSE)</f>
        <v>#N/A</v>
      </c>
      <c r="D15437" s="5"/>
      <c r="E15437" s="332" t="e">
        <f>VLOOKUP(C15437,'Havi KM'!A:S,4,FALSE)</f>
        <v>#N/A</v>
      </c>
      <c r="F15437" s="231"/>
    </row>
    <row r="15438" spans="1:6" ht="15" customHeight="1">
      <c r="A15438" s="19" t="e">
        <f>VLOOKUP(B15438,segédtábla!$A$1:$C$156,3,FALSE)</f>
        <v>#N/A</v>
      </c>
      <c r="B15438" s="21"/>
      <c r="C15438" s="13" t="e">
        <f>VLOOKUP(B15438,segédtábla!$A$1:$C$156,2,FALSE)</f>
        <v>#N/A</v>
      </c>
      <c r="D15438" s="5"/>
      <c r="E15438" s="332" t="e">
        <f>VLOOKUP(C15438,'Havi KM'!A:S,4,FALSE)</f>
        <v>#N/A</v>
      </c>
      <c r="F15438" s="163"/>
    </row>
    <row r="15439" spans="1:6" ht="15" customHeight="1">
      <c r="A15439" s="19" t="e">
        <f>VLOOKUP(B15439,segédtábla!$A$1:$C$156,3,FALSE)</f>
        <v>#N/A</v>
      </c>
      <c r="B15439" s="11"/>
      <c r="C15439" s="13" t="e">
        <f>VLOOKUP(B15439,segédtábla!$A$1:$C$156,2,FALSE)</f>
        <v>#N/A</v>
      </c>
      <c r="D15439" s="5"/>
      <c r="E15439" s="332" t="e">
        <f>VLOOKUP(C15439,'Havi KM'!A:S,4,FALSE)</f>
        <v>#N/A</v>
      </c>
      <c r="F15439" s="163"/>
    </row>
    <row r="15440" spans="1:6" ht="15" customHeight="1">
      <c r="A15440" s="19" t="e">
        <f>VLOOKUP(B15440,segédtábla!$A$1:$C$156,3,FALSE)</f>
        <v>#N/A</v>
      </c>
      <c r="B15440" s="11"/>
      <c r="C15440" s="13" t="e">
        <f>VLOOKUP(B15440,segédtábla!$A$1:$C$156,2,FALSE)</f>
        <v>#N/A</v>
      </c>
      <c r="D15440" s="5"/>
      <c r="E15440" s="332" t="e">
        <f>VLOOKUP(C15440,'Havi KM'!A:S,4,FALSE)</f>
        <v>#N/A</v>
      </c>
      <c r="F15440" s="163"/>
    </row>
    <row r="15441" spans="1:6" ht="15" customHeight="1">
      <c r="A15441" s="19" t="e">
        <f>VLOOKUP(B15441,segédtábla!$A$1:$C$156,3,FALSE)</f>
        <v>#N/A</v>
      </c>
      <c r="B15441" s="11"/>
      <c r="C15441" s="13" t="e">
        <f>VLOOKUP(B15441,segédtábla!$A$1:$C$156,2,FALSE)</f>
        <v>#N/A</v>
      </c>
      <c r="D15441" s="5"/>
      <c r="E15441" s="332" t="e">
        <f>VLOOKUP(C15441,'Havi KM'!A:S,4,FALSE)</f>
        <v>#N/A</v>
      </c>
      <c r="F15441" s="163"/>
    </row>
    <row r="15442" spans="1:6" ht="15" customHeight="1">
      <c r="A15442" s="19" t="e">
        <f>VLOOKUP(B15442,segédtábla!$A$1:$C$156,3,FALSE)</f>
        <v>#N/A</v>
      </c>
      <c r="B15442" s="11"/>
      <c r="C15442" s="13" t="e">
        <f>VLOOKUP(B15442,segédtábla!$A$1:$C$156,2,FALSE)</f>
        <v>#N/A</v>
      </c>
      <c r="D15442" s="5"/>
      <c r="E15442" s="332" t="e">
        <f>VLOOKUP(C15442,'Havi KM'!A:S,4,FALSE)</f>
        <v>#N/A</v>
      </c>
      <c r="F15442" s="163"/>
    </row>
    <row r="15443" spans="1:6" ht="15" customHeight="1">
      <c r="A15443" s="19" t="e">
        <f>VLOOKUP(B15443,segédtábla!$A$1:$C$156,3,FALSE)</f>
        <v>#N/A</v>
      </c>
      <c r="B15443" s="11"/>
      <c r="C15443" s="13" t="e">
        <f>VLOOKUP(B15443,segédtábla!$A$1:$C$156,2,FALSE)</f>
        <v>#N/A</v>
      </c>
      <c r="D15443" s="5"/>
      <c r="E15443" s="332" t="e">
        <f>VLOOKUP(C15443,'Havi KM'!A:S,4,FALSE)</f>
        <v>#N/A</v>
      </c>
      <c r="F15443" s="163"/>
    </row>
    <row r="15444" spans="1:6" ht="15" customHeight="1">
      <c r="A15444" s="19" t="e">
        <f>VLOOKUP(B15444,segédtábla!$A$1:$C$156,3,FALSE)</f>
        <v>#N/A</v>
      </c>
      <c r="B15444" s="21"/>
      <c r="C15444" s="13" t="e">
        <f>VLOOKUP(B15444,segédtábla!$A$1:$C$156,2,FALSE)</f>
        <v>#N/A</v>
      </c>
      <c r="D15444" s="5"/>
      <c r="E15444" s="332" t="e">
        <f>VLOOKUP(C15444,'Havi KM'!A:S,4,FALSE)</f>
        <v>#N/A</v>
      </c>
      <c r="F15444" s="163"/>
    </row>
    <row r="15445" spans="1:6" ht="15" customHeight="1">
      <c r="A15445" s="19" t="e">
        <f>VLOOKUP(B15445,segédtábla!$A$1:$C$156,3,FALSE)</f>
        <v>#N/A</v>
      </c>
      <c r="B15445" s="11"/>
      <c r="C15445" s="13" t="e">
        <f>VLOOKUP(B15445,segédtábla!$A$1:$C$156,2,FALSE)</f>
        <v>#N/A</v>
      </c>
      <c r="D15445" s="5"/>
      <c r="E15445" s="332" t="e">
        <f>VLOOKUP(C15445,'Havi KM'!A:S,4,FALSE)</f>
        <v>#N/A</v>
      </c>
      <c r="F15445" s="231"/>
    </row>
    <row r="15446" spans="1:6" ht="15" customHeight="1">
      <c r="A15446" s="19" t="e">
        <f>VLOOKUP(B15446,segédtábla!$A$1:$C$156,3,FALSE)</f>
        <v>#N/A</v>
      </c>
      <c r="B15446" s="21"/>
      <c r="C15446" s="13" t="e">
        <f>VLOOKUP(B15446,segédtábla!$A$1:$C$156,2,FALSE)</f>
        <v>#N/A</v>
      </c>
      <c r="D15446" s="5"/>
      <c r="E15446" s="332" t="e">
        <f>VLOOKUP(C15446,'Havi KM'!A:S,4,FALSE)</f>
        <v>#N/A</v>
      </c>
      <c r="F15446" s="163"/>
    </row>
    <row r="15447" spans="1:6" ht="15" customHeight="1">
      <c r="A15447" s="19" t="e">
        <f>VLOOKUP(B15447,segédtábla!$A$1:$C$156,3,FALSE)</f>
        <v>#N/A</v>
      </c>
      <c r="B15447" s="11"/>
      <c r="C15447" s="13" t="e">
        <f>VLOOKUP(B15447,segédtábla!$A$1:$C$156,2,FALSE)</f>
        <v>#N/A</v>
      </c>
      <c r="D15447" s="5"/>
      <c r="E15447" s="332" t="e">
        <f>VLOOKUP(C15447,'Havi KM'!A:S,4,FALSE)</f>
        <v>#N/A</v>
      </c>
      <c r="F15447" s="163"/>
    </row>
    <row r="15448" spans="1:6" ht="15" customHeight="1">
      <c r="A15448" s="19" t="e">
        <f>VLOOKUP(B15448,segédtábla!$A$1:$C$156,3,FALSE)</f>
        <v>#N/A</v>
      </c>
      <c r="B15448" s="11"/>
      <c r="C15448" s="13" t="e">
        <f>VLOOKUP(B15448,segédtábla!$A$1:$C$156,2,FALSE)</f>
        <v>#N/A</v>
      </c>
      <c r="D15448" s="5"/>
      <c r="E15448" s="332" t="e">
        <f>VLOOKUP(C15448,'Havi KM'!A:S,4,FALSE)</f>
        <v>#N/A</v>
      </c>
      <c r="F15448" s="163"/>
    </row>
    <row r="15449" spans="1:6" ht="15" customHeight="1">
      <c r="A15449" s="19" t="e">
        <f>VLOOKUP(B15449,segédtábla!$A$1:$C$156,3,FALSE)</f>
        <v>#N/A</v>
      </c>
      <c r="B15449" s="11"/>
      <c r="C15449" s="13" t="e">
        <f>VLOOKUP(B15449,segédtábla!$A$1:$C$156,2,FALSE)</f>
        <v>#N/A</v>
      </c>
      <c r="D15449" s="5"/>
      <c r="E15449" s="332" t="e">
        <f>VLOOKUP(C15449,'Havi KM'!A:S,4,FALSE)</f>
        <v>#N/A</v>
      </c>
      <c r="F15449" s="163"/>
    </row>
    <row r="15450" spans="1:6" ht="15" customHeight="1">
      <c r="A15450" s="19" t="e">
        <f>VLOOKUP(B15450,segédtábla!$A$1:$C$156,3,FALSE)</f>
        <v>#N/A</v>
      </c>
      <c r="B15450" s="11"/>
      <c r="C15450" s="13" t="e">
        <f>VLOOKUP(B15450,segédtábla!$A$1:$C$156,2,FALSE)</f>
        <v>#N/A</v>
      </c>
      <c r="D15450" s="5"/>
      <c r="E15450" s="332" t="e">
        <f>VLOOKUP(C15450,'Havi KM'!A:S,4,FALSE)</f>
        <v>#N/A</v>
      </c>
      <c r="F15450" s="163"/>
    </row>
    <row r="15451" spans="1:6" ht="15" customHeight="1">
      <c r="A15451" s="19" t="e">
        <f>VLOOKUP(B15451,segédtábla!$A$1:$C$156,3,FALSE)</f>
        <v>#N/A</v>
      </c>
      <c r="B15451" s="11"/>
      <c r="C15451" s="13" t="e">
        <f>VLOOKUP(B15451,segédtábla!$A$1:$C$156,2,FALSE)</f>
        <v>#N/A</v>
      </c>
      <c r="D15451" s="5"/>
      <c r="E15451" s="332" t="e">
        <f>VLOOKUP(C15451,'Havi KM'!A:S,4,FALSE)</f>
        <v>#N/A</v>
      </c>
      <c r="F15451" s="163"/>
    </row>
    <row r="15452" spans="1:6" ht="15" customHeight="1">
      <c r="A15452" s="19" t="e">
        <f>VLOOKUP(B15452,segédtábla!$A$1:$C$156,3,FALSE)</f>
        <v>#N/A</v>
      </c>
      <c r="B15452" s="21"/>
      <c r="C15452" s="13" t="e">
        <f>VLOOKUP(B15452,segédtábla!$A$1:$C$156,2,FALSE)</f>
        <v>#N/A</v>
      </c>
      <c r="D15452" s="5"/>
      <c r="E15452" s="332" t="e">
        <f>VLOOKUP(C15452,'Havi KM'!A:S,4,FALSE)</f>
        <v>#N/A</v>
      </c>
      <c r="F15452" s="163"/>
    </row>
    <row r="15453" spans="1:6" ht="15" customHeight="1">
      <c r="A15453" s="19" t="e">
        <f>VLOOKUP(B15453,segédtábla!$A$1:$C$156,3,FALSE)</f>
        <v>#N/A</v>
      </c>
      <c r="B15453" s="11"/>
      <c r="C15453" s="13" t="e">
        <f>VLOOKUP(B15453,segédtábla!$A$1:$C$156,2,FALSE)</f>
        <v>#N/A</v>
      </c>
      <c r="D15453" s="5"/>
      <c r="E15453" s="332" t="e">
        <f>VLOOKUP(C15453,'Havi KM'!A:S,4,FALSE)</f>
        <v>#N/A</v>
      </c>
      <c r="F15453" s="163"/>
    </row>
    <row r="15454" spans="1:6" ht="15" customHeight="1">
      <c r="A15454" s="19" t="e">
        <f>VLOOKUP(B15454,segédtábla!$A$1:$C$156,3,FALSE)</f>
        <v>#N/A</v>
      </c>
      <c r="B15454" s="11"/>
      <c r="C15454" s="13" t="e">
        <f>VLOOKUP(B15454,segédtábla!$A$1:$C$156,2,FALSE)</f>
        <v>#N/A</v>
      </c>
      <c r="D15454" s="5"/>
      <c r="E15454" s="332" t="e">
        <f>VLOOKUP(C15454,'Havi KM'!A:S,4,FALSE)</f>
        <v>#N/A</v>
      </c>
      <c r="F15454" s="163"/>
    </row>
    <row r="15455" spans="1:6" ht="15" customHeight="1">
      <c r="A15455" s="19" t="e">
        <f>VLOOKUP(B15455,segédtábla!$A$1:$C$156,3,FALSE)</f>
        <v>#N/A</v>
      </c>
      <c r="B15455" s="11"/>
      <c r="C15455" s="13" t="e">
        <f>VLOOKUP(B15455,segédtábla!$A$1:$C$156,2,FALSE)</f>
        <v>#N/A</v>
      </c>
      <c r="D15455" s="5"/>
      <c r="E15455" s="332" t="e">
        <f>VLOOKUP(C15455,'Havi KM'!A:S,4,FALSE)</f>
        <v>#N/A</v>
      </c>
      <c r="F15455" s="163"/>
    </row>
    <row r="15456" spans="1:6" ht="15" customHeight="1">
      <c r="A15456" s="19" t="e">
        <f>VLOOKUP(B15456,segédtábla!$A$1:$C$156,3,FALSE)</f>
        <v>#N/A</v>
      </c>
      <c r="B15456" s="11"/>
      <c r="C15456" s="13" t="e">
        <f>VLOOKUP(B15456,segédtábla!$A$1:$C$156,2,FALSE)</f>
        <v>#N/A</v>
      </c>
      <c r="D15456" s="5"/>
      <c r="E15456" s="332" t="e">
        <f>VLOOKUP(C15456,'Havi KM'!A:S,4,FALSE)</f>
        <v>#N/A</v>
      </c>
      <c r="F15456" s="163"/>
    </row>
    <row r="15458" spans="1:6" ht="15" customHeight="1">
      <c r="A15458" s="10"/>
      <c r="B15458" s="16"/>
      <c r="C15458" s="263">
        <v>46151</v>
      </c>
      <c r="D15458" s="237" t="str">
        <f>TEXT(C15458,"dddd")</f>
        <v>Saturday</v>
      </c>
      <c r="E15458" s="330"/>
      <c r="F15458" s="227">
        <f>+COUNTA(B15461:B15469)</f>
        <v>0</v>
      </c>
    </row>
    <row r="15459" spans="1:6" ht="15" customHeight="1">
      <c r="C15459" s="355"/>
    </row>
    <row r="15460" spans="1:6" ht="15" customHeight="1">
      <c r="A15460" s="7" t="s">
        <v>1136</v>
      </c>
      <c r="B15460" s="8" t="s">
        <v>1137</v>
      </c>
      <c r="C15460" s="9" t="s">
        <v>1138</v>
      </c>
      <c r="D15460" s="9" t="s">
        <v>1139</v>
      </c>
      <c r="E15460" s="331" t="s">
        <v>1140</v>
      </c>
      <c r="F15460" s="9" t="s">
        <v>1141</v>
      </c>
    </row>
    <row r="15461" spans="1:6" ht="15" customHeight="1">
      <c r="A15461" s="19" t="e">
        <f>VLOOKUP(B15461,segédtábla!$A$1:$C$156,3,FALSE)</f>
        <v>#N/A</v>
      </c>
      <c r="B15461" s="11"/>
      <c r="C15461" s="13" t="e">
        <f>VLOOKUP(B15461,segédtábla!$A$1:$C$156,2,FALSE)</f>
        <v>#N/A</v>
      </c>
      <c r="D15461" s="5"/>
      <c r="E15461" s="332" t="e">
        <f>VLOOKUP(C15461,'Havi KM'!A:S,4,FALSE)</f>
        <v>#N/A</v>
      </c>
      <c r="F15461" s="163"/>
    </row>
    <row r="15462" spans="1:6" ht="15" customHeight="1">
      <c r="A15462" s="19" t="e">
        <f>VLOOKUP(B15462,segédtábla!$A$1:$C$156,3,FALSE)</f>
        <v>#N/A</v>
      </c>
      <c r="B15462" s="11"/>
      <c r="C15462" s="13" t="e">
        <f>VLOOKUP(B15462,segédtábla!$A$1:$C$156,2,FALSE)</f>
        <v>#N/A</v>
      </c>
      <c r="D15462" s="5"/>
      <c r="E15462" s="332" t="e">
        <f>VLOOKUP(C15462,'Havi KM'!A:S,4,FALSE)</f>
        <v>#N/A</v>
      </c>
      <c r="F15462" s="163"/>
    </row>
    <row r="15463" spans="1:6" ht="15" customHeight="1">
      <c r="A15463" s="19" t="e">
        <f>VLOOKUP(B15463,segédtábla!$A$1:$C$156,3,FALSE)</f>
        <v>#N/A</v>
      </c>
      <c r="B15463" s="11"/>
      <c r="C15463" s="13" t="e">
        <f>VLOOKUP(B15463,segédtábla!$A$1:$C$156,2,FALSE)</f>
        <v>#N/A</v>
      </c>
      <c r="D15463" s="5"/>
      <c r="E15463" s="332" t="e">
        <f>VLOOKUP(C15463,'Havi KM'!A:S,4,FALSE)</f>
        <v>#N/A</v>
      </c>
      <c r="F15463" s="163"/>
    </row>
    <row r="15464" spans="1:6" ht="15" customHeight="1">
      <c r="A15464" s="19" t="e">
        <f>VLOOKUP(B15464,segédtábla!$A$1:$C$156,3,FALSE)</f>
        <v>#N/A</v>
      </c>
      <c r="B15464" s="11"/>
      <c r="C15464" s="13" t="e">
        <f>VLOOKUP(B15464,segédtábla!$A$1:$C$156,2,FALSE)</f>
        <v>#N/A</v>
      </c>
      <c r="D15464" s="5"/>
      <c r="E15464" s="332" t="e">
        <f>VLOOKUP(C15464,'Havi KM'!A:S,4,FALSE)</f>
        <v>#N/A</v>
      </c>
      <c r="F15464" s="163"/>
    </row>
    <row r="15465" spans="1:6" ht="15" customHeight="1">
      <c r="A15465" s="19" t="e">
        <f>VLOOKUP(B15465,segédtábla!$A$1:$C$156,3,FALSE)</f>
        <v>#N/A</v>
      </c>
      <c r="B15465" s="11"/>
      <c r="C15465" s="13" t="e">
        <f>VLOOKUP(B15465,segédtábla!$A$1:$C$156,2,FALSE)</f>
        <v>#N/A</v>
      </c>
      <c r="D15465" s="5"/>
      <c r="E15465" s="332" t="e">
        <f>VLOOKUP(C15465,'Havi KM'!A:S,4,FALSE)</f>
        <v>#N/A</v>
      </c>
      <c r="F15465" s="163"/>
    </row>
    <row r="15466" spans="1:6" ht="15" customHeight="1">
      <c r="A15466" s="19" t="e">
        <f>VLOOKUP(B15466,segédtábla!$A$1:$C$156,3,FALSE)</f>
        <v>#N/A</v>
      </c>
      <c r="B15466" s="11"/>
      <c r="C15466" s="13" t="e">
        <f>VLOOKUP(B15466,segédtábla!$A$1:$C$156,2,FALSE)</f>
        <v>#N/A</v>
      </c>
      <c r="D15466" s="5"/>
      <c r="E15466" s="332" t="e">
        <f>VLOOKUP(C15466,'Havi KM'!A:S,4,FALSE)</f>
        <v>#N/A</v>
      </c>
      <c r="F15466" s="163"/>
    </row>
    <row r="15467" spans="1:6" ht="15" customHeight="1">
      <c r="A15467" s="19" t="e">
        <f>VLOOKUP(B15467,segédtábla!$A$1:$C$156,3,FALSE)</f>
        <v>#N/A</v>
      </c>
      <c r="B15467" s="11"/>
      <c r="C15467" s="13" t="e">
        <f>VLOOKUP(B15467,segédtábla!$A$1:$C$156,2,FALSE)</f>
        <v>#N/A</v>
      </c>
      <c r="D15467" s="5"/>
      <c r="E15467" s="332" t="e">
        <f>VLOOKUP(C15467,'Havi KM'!A:S,4,FALSE)</f>
        <v>#N/A</v>
      </c>
      <c r="F15467" s="163"/>
    </row>
    <row r="15468" spans="1:6" ht="15" customHeight="1">
      <c r="A15468" s="19" t="e">
        <f>VLOOKUP(B15468,segédtábla!$A$1:$C$156,3,FALSE)</f>
        <v>#N/A</v>
      </c>
      <c r="B15468" s="21"/>
      <c r="C15468" s="13" t="e">
        <f>VLOOKUP(B15468,segédtábla!$A$1:$C$156,2,FALSE)</f>
        <v>#N/A</v>
      </c>
      <c r="D15468" s="5"/>
      <c r="E15468" s="332" t="e">
        <f>VLOOKUP(C15468,'Havi KM'!A:S,4,FALSE)</f>
        <v>#N/A</v>
      </c>
      <c r="F15468" s="163"/>
    </row>
    <row r="15469" spans="1:6" ht="15" customHeight="1">
      <c r="A15469" s="19" t="e">
        <f>VLOOKUP(B15469,segédtábla!$A$1:$C$156,3,FALSE)</f>
        <v>#N/A</v>
      </c>
      <c r="B15469" s="21"/>
      <c r="C15469" s="13" t="e">
        <f>VLOOKUP(B15469,segédtábla!$A$1:$C$156,2,FALSE)</f>
        <v>#N/A</v>
      </c>
      <c r="D15469" s="5"/>
      <c r="E15469" s="332" t="e">
        <f>VLOOKUP(C15469,'Havi KM'!A:S,4,FALSE)</f>
        <v>#N/A</v>
      </c>
      <c r="F15469" s="163"/>
    </row>
    <row r="15470" spans="1:6" ht="15" customHeight="1">
      <c r="A15470" s="19" t="e">
        <f>VLOOKUP(B15470,segédtábla!$A$1:$C$156,3,FALSE)</f>
        <v>#N/A</v>
      </c>
      <c r="B15470" s="11"/>
      <c r="C15470" s="13" t="e">
        <f>VLOOKUP(B15470,segédtábla!$A$1:$C$156,2,FALSE)</f>
        <v>#N/A</v>
      </c>
      <c r="D15470" s="5"/>
      <c r="E15470" s="332" t="e">
        <f>VLOOKUP(C15470,'Havi KM'!A:S,4,FALSE)</f>
        <v>#N/A</v>
      </c>
      <c r="F15470" s="231"/>
    </row>
    <row r="15471" spans="1:6" ht="15" customHeight="1">
      <c r="A15471" s="19" t="e">
        <f>VLOOKUP(B15471,segédtábla!$A$1:$C$156,3,FALSE)</f>
        <v>#N/A</v>
      </c>
      <c r="B15471" s="21"/>
      <c r="C15471" s="13" t="e">
        <f>VLOOKUP(B15471,segédtábla!$A$1:$C$156,2,FALSE)</f>
        <v>#N/A</v>
      </c>
      <c r="D15471" s="5"/>
      <c r="E15471" s="332" t="e">
        <f>VLOOKUP(C15471,'Havi KM'!A:S,4,FALSE)</f>
        <v>#N/A</v>
      </c>
      <c r="F15471" s="163"/>
    </row>
    <row r="15472" spans="1:6" ht="15" customHeight="1">
      <c r="A15472" s="19" t="e">
        <f>VLOOKUP(B15472,segédtábla!$A$1:$C$156,3,FALSE)</f>
        <v>#N/A</v>
      </c>
      <c r="B15472" s="11"/>
      <c r="C15472" s="13" t="e">
        <f>VLOOKUP(B15472,segédtábla!$A$1:$C$156,2,FALSE)</f>
        <v>#N/A</v>
      </c>
      <c r="D15472" s="5"/>
      <c r="E15472" s="332" t="e">
        <f>VLOOKUP(C15472,'Havi KM'!A:S,4,FALSE)</f>
        <v>#N/A</v>
      </c>
      <c r="F15472" s="163"/>
    </row>
    <row r="15473" spans="1:6" ht="15" customHeight="1">
      <c r="A15473" s="19" t="e">
        <f>VLOOKUP(B15473,segédtábla!$A$1:$C$156,3,FALSE)</f>
        <v>#N/A</v>
      </c>
      <c r="B15473" s="11"/>
      <c r="C15473" s="13" t="e">
        <f>VLOOKUP(B15473,segédtábla!$A$1:$C$156,2,FALSE)</f>
        <v>#N/A</v>
      </c>
      <c r="D15473" s="5"/>
      <c r="E15473" s="332" t="e">
        <f>VLOOKUP(C15473,'Havi KM'!A:S,4,FALSE)</f>
        <v>#N/A</v>
      </c>
      <c r="F15473" s="163"/>
    </row>
    <row r="15474" spans="1:6" ht="15" customHeight="1">
      <c r="A15474" s="19" t="e">
        <f>VLOOKUP(B15474,segédtábla!$A$1:$C$156,3,FALSE)</f>
        <v>#N/A</v>
      </c>
      <c r="B15474" s="11"/>
      <c r="C15474" s="13" t="e">
        <f>VLOOKUP(B15474,segédtábla!$A$1:$C$156,2,FALSE)</f>
        <v>#N/A</v>
      </c>
      <c r="D15474" s="5"/>
      <c r="E15474" s="332" t="e">
        <f>VLOOKUP(C15474,'Havi KM'!A:S,4,FALSE)</f>
        <v>#N/A</v>
      </c>
      <c r="F15474" s="163"/>
    </row>
    <row r="15475" spans="1:6" ht="15" customHeight="1">
      <c r="A15475" s="19" t="e">
        <f>VLOOKUP(B15475,segédtábla!$A$1:$C$156,3,FALSE)</f>
        <v>#N/A</v>
      </c>
      <c r="B15475" s="11"/>
      <c r="C15475" s="13" t="e">
        <f>VLOOKUP(B15475,segédtábla!$A$1:$C$156,2,FALSE)</f>
        <v>#N/A</v>
      </c>
      <c r="D15475" s="5"/>
      <c r="E15475" s="332" t="e">
        <f>VLOOKUP(C15475,'Havi KM'!A:S,4,FALSE)</f>
        <v>#N/A</v>
      </c>
      <c r="F15475" s="163"/>
    </row>
    <row r="15476" spans="1:6" ht="15" customHeight="1">
      <c r="A15476" s="19" t="e">
        <f>VLOOKUP(B15476,segédtábla!$A$1:$C$156,3,FALSE)</f>
        <v>#N/A</v>
      </c>
      <c r="B15476" s="11"/>
      <c r="C15476" s="13" t="e">
        <f>VLOOKUP(B15476,segédtábla!$A$1:$C$156,2,FALSE)</f>
        <v>#N/A</v>
      </c>
      <c r="D15476" s="5"/>
      <c r="E15476" s="332" t="e">
        <f>VLOOKUP(C15476,'Havi KM'!A:S,4,FALSE)</f>
        <v>#N/A</v>
      </c>
      <c r="F15476" s="163"/>
    </row>
    <row r="15477" spans="1:6" ht="15" customHeight="1">
      <c r="A15477" s="19" t="e">
        <f>VLOOKUP(B15477,segédtábla!$A$1:$C$156,3,FALSE)</f>
        <v>#N/A</v>
      </c>
      <c r="B15477" s="21"/>
      <c r="C15477" s="13" t="e">
        <f>VLOOKUP(B15477,segédtábla!$A$1:$C$156,2,FALSE)</f>
        <v>#N/A</v>
      </c>
      <c r="D15477" s="5"/>
      <c r="E15477" s="332" t="e">
        <f>VLOOKUP(C15477,'Havi KM'!A:S,4,FALSE)</f>
        <v>#N/A</v>
      </c>
      <c r="F15477" s="163"/>
    </row>
    <row r="15478" spans="1:6" ht="15" customHeight="1">
      <c r="A15478" s="19" t="e">
        <f>VLOOKUP(B15478,segédtábla!$A$1:$C$156,3,FALSE)</f>
        <v>#N/A</v>
      </c>
      <c r="B15478" s="11"/>
      <c r="C15478" s="13" t="e">
        <f>VLOOKUP(B15478,segédtábla!$A$1:$C$156,2,FALSE)</f>
        <v>#N/A</v>
      </c>
      <c r="D15478" s="5"/>
      <c r="E15478" s="332" t="e">
        <f>VLOOKUP(C15478,'Havi KM'!A:S,4,FALSE)</f>
        <v>#N/A</v>
      </c>
      <c r="F15478" s="231"/>
    </row>
    <row r="15479" spans="1:6" ht="15" customHeight="1">
      <c r="A15479" s="19" t="e">
        <f>VLOOKUP(B15479,segédtábla!$A$1:$C$156,3,FALSE)</f>
        <v>#N/A</v>
      </c>
      <c r="B15479" s="21"/>
      <c r="C15479" s="13" t="e">
        <f>VLOOKUP(B15479,segédtábla!$A$1:$C$156,2,FALSE)</f>
        <v>#N/A</v>
      </c>
      <c r="D15479" s="5"/>
      <c r="E15479" s="332" t="e">
        <f>VLOOKUP(C15479,'Havi KM'!A:S,4,FALSE)</f>
        <v>#N/A</v>
      </c>
      <c r="F15479" s="163"/>
    </row>
    <row r="15480" spans="1:6" ht="15" customHeight="1">
      <c r="A15480" s="19" t="e">
        <f>VLOOKUP(B15480,segédtábla!$A$1:$C$156,3,FALSE)</f>
        <v>#N/A</v>
      </c>
      <c r="B15480" s="11"/>
      <c r="C15480" s="13" t="e">
        <f>VLOOKUP(B15480,segédtábla!$A$1:$C$156,2,FALSE)</f>
        <v>#N/A</v>
      </c>
      <c r="D15480" s="5"/>
      <c r="E15480" s="332" t="e">
        <f>VLOOKUP(C15480,'Havi KM'!A:S,4,FALSE)</f>
        <v>#N/A</v>
      </c>
      <c r="F15480" s="163"/>
    </row>
    <row r="15481" spans="1:6" ht="15" customHeight="1">
      <c r="A15481" s="19" t="e">
        <f>VLOOKUP(B15481,segédtábla!$A$1:$C$156,3,FALSE)</f>
        <v>#N/A</v>
      </c>
      <c r="B15481" s="11"/>
      <c r="C15481" s="13" t="e">
        <f>VLOOKUP(B15481,segédtábla!$A$1:$C$156,2,FALSE)</f>
        <v>#N/A</v>
      </c>
      <c r="D15481" s="5"/>
      <c r="E15481" s="332" t="e">
        <f>VLOOKUP(C15481,'Havi KM'!A:S,4,FALSE)</f>
        <v>#N/A</v>
      </c>
      <c r="F15481" s="163"/>
    </row>
    <row r="15482" spans="1:6" ht="15" customHeight="1">
      <c r="A15482" s="19" t="e">
        <f>VLOOKUP(B15482,segédtábla!$A$1:$C$156,3,FALSE)</f>
        <v>#N/A</v>
      </c>
      <c r="B15482" s="11"/>
      <c r="C15482" s="13" t="e">
        <f>VLOOKUP(B15482,segédtábla!$A$1:$C$156,2,FALSE)</f>
        <v>#N/A</v>
      </c>
      <c r="D15482" s="5"/>
      <c r="E15482" s="332" t="e">
        <f>VLOOKUP(C15482,'Havi KM'!A:S,4,FALSE)</f>
        <v>#N/A</v>
      </c>
      <c r="F15482" s="163"/>
    </row>
    <row r="15483" spans="1:6" ht="15" customHeight="1">
      <c r="A15483" s="19" t="e">
        <f>VLOOKUP(B15483,segédtábla!$A$1:$C$156,3,FALSE)</f>
        <v>#N/A</v>
      </c>
      <c r="B15483" s="11"/>
      <c r="C15483" s="13" t="e">
        <f>VLOOKUP(B15483,segédtábla!$A$1:$C$156,2,FALSE)</f>
        <v>#N/A</v>
      </c>
      <c r="D15483" s="5"/>
      <c r="E15483" s="332" t="e">
        <f>VLOOKUP(C15483,'Havi KM'!A:S,4,FALSE)</f>
        <v>#N/A</v>
      </c>
      <c r="F15483" s="163"/>
    </row>
    <row r="15484" spans="1:6" ht="15" customHeight="1">
      <c r="A15484" s="19" t="e">
        <f>VLOOKUP(B15484,segédtábla!$A$1:$C$156,3,FALSE)</f>
        <v>#N/A</v>
      </c>
      <c r="B15484" s="11"/>
      <c r="C15484" s="13" t="e">
        <f>VLOOKUP(B15484,segédtábla!$A$1:$C$156,2,FALSE)</f>
        <v>#N/A</v>
      </c>
      <c r="D15484" s="5"/>
      <c r="E15484" s="332" t="e">
        <f>VLOOKUP(C15484,'Havi KM'!A:S,4,FALSE)</f>
        <v>#N/A</v>
      </c>
      <c r="F15484" s="163"/>
    </row>
    <row r="15485" spans="1:6" ht="15" customHeight="1">
      <c r="A15485" s="19" t="e">
        <f>VLOOKUP(B15485,segédtábla!$A$1:$C$156,3,FALSE)</f>
        <v>#N/A</v>
      </c>
      <c r="B15485" s="21"/>
      <c r="C15485" s="13" t="e">
        <f>VLOOKUP(B15485,segédtábla!$A$1:$C$156,2,FALSE)</f>
        <v>#N/A</v>
      </c>
      <c r="D15485" s="5"/>
      <c r="E15485" s="332" t="e">
        <f>VLOOKUP(C15485,'Havi KM'!A:S,4,FALSE)</f>
        <v>#N/A</v>
      </c>
      <c r="F15485" s="163"/>
    </row>
    <row r="15486" spans="1:6" ht="15" customHeight="1">
      <c r="A15486" s="19" t="e">
        <f>VLOOKUP(B15486,segédtábla!$A$1:$C$156,3,FALSE)</f>
        <v>#N/A</v>
      </c>
      <c r="B15486" s="11"/>
      <c r="C15486" s="13" t="e">
        <f>VLOOKUP(B15486,segédtábla!$A$1:$C$156,2,FALSE)</f>
        <v>#N/A</v>
      </c>
      <c r="D15486" s="5"/>
      <c r="E15486" s="332" t="e">
        <f>VLOOKUP(C15486,'Havi KM'!A:S,4,FALSE)</f>
        <v>#N/A</v>
      </c>
      <c r="F15486" s="163"/>
    </row>
    <row r="15487" spans="1:6" ht="15" customHeight="1">
      <c r="A15487" s="19" t="e">
        <f>VLOOKUP(B15487,segédtábla!$A$1:$C$156,3,FALSE)</f>
        <v>#N/A</v>
      </c>
      <c r="B15487" s="11"/>
      <c r="C15487" s="13" t="e">
        <f>VLOOKUP(B15487,segédtábla!$A$1:$C$156,2,FALSE)</f>
        <v>#N/A</v>
      </c>
      <c r="D15487" s="5"/>
      <c r="E15487" s="332" t="e">
        <f>VLOOKUP(C15487,'Havi KM'!A:S,4,FALSE)</f>
        <v>#N/A</v>
      </c>
      <c r="F15487" s="163"/>
    </row>
    <row r="15488" spans="1:6" ht="15" customHeight="1">
      <c r="A15488" s="19" t="e">
        <f>VLOOKUP(B15488,segédtábla!$A$1:$C$156,3,FALSE)</f>
        <v>#N/A</v>
      </c>
      <c r="B15488" s="11"/>
      <c r="C15488" s="13" t="e">
        <f>VLOOKUP(B15488,segédtábla!$A$1:$C$156,2,FALSE)</f>
        <v>#N/A</v>
      </c>
      <c r="D15488" s="5"/>
      <c r="E15488" s="332" t="e">
        <f>VLOOKUP(C15488,'Havi KM'!A:S,4,FALSE)</f>
        <v>#N/A</v>
      </c>
      <c r="F15488" s="163"/>
    </row>
    <row r="15489" spans="1:6" ht="15" customHeight="1">
      <c r="A15489" s="19" t="e">
        <f>VLOOKUP(B15489,segédtábla!$A$1:$C$156,3,FALSE)</f>
        <v>#N/A</v>
      </c>
      <c r="B15489" s="11"/>
      <c r="C15489" s="13" t="e">
        <f>VLOOKUP(B15489,segédtábla!$A$1:$C$156,2,FALSE)</f>
        <v>#N/A</v>
      </c>
      <c r="D15489" s="5"/>
      <c r="E15489" s="332" t="e">
        <f>VLOOKUP(C15489,'Havi KM'!A:S,4,FALSE)</f>
        <v>#N/A</v>
      </c>
      <c r="F15489" s="163"/>
    </row>
    <row r="15491" spans="1:6" ht="15" customHeight="1">
      <c r="A15491" s="10"/>
      <c r="B15491" s="16"/>
      <c r="C15491" s="263">
        <v>46152</v>
      </c>
      <c r="D15491" s="237" t="str">
        <f>TEXT(C15491,"dddd")</f>
        <v>Sunday</v>
      </c>
      <c r="E15491" s="330"/>
      <c r="F15491" s="227">
        <f>+COUNTA(B15494:B15502)</f>
        <v>0</v>
      </c>
    </row>
    <row r="15492" spans="1:6" ht="15" customHeight="1">
      <c r="C15492" s="355"/>
    </row>
    <row r="15493" spans="1:6" ht="15" customHeight="1">
      <c r="A15493" s="7" t="s">
        <v>1136</v>
      </c>
      <c r="B15493" s="8" t="s">
        <v>1137</v>
      </c>
      <c r="C15493" s="9" t="s">
        <v>1138</v>
      </c>
      <c r="D15493" s="9" t="s">
        <v>1139</v>
      </c>
      <c r="E15493" s="331" t="s">
        <v>1140</v>
      </c>
      <c r="F15493" s="9" t="s">
        <v>1141</v>
      </c>
    </row>
    <row r="15494" spans="1:6" ht="15" customHeight="1">
      <c r="A15494" s="19" t="e">
        <f>VLOOKUP(B15494,segédtábla!$A$1:$C$156,3,FALSE)</f>
        <v>#N/A</v>
      </c>
      <c r="B15494" s="11"/>
      <c r="C15494" s="13" t="e">
        <f>VLOOKUP(B15494,segédtábla!$A$1:$C$156,2,FALSE)</f>
        <v>#N/A</v>
      </c>
      <c r="D15494" s="5"/>
      <c r="E15494" s="332" t="e">
        <f>VLOOKUP(C15494,'Havi KM'!A:S,4,FALSE)</f>
        <v>#N/A</v>
      </c>
      <c r="F15494" s="163"/>
    </row>
    <row r="15495" spans="1:6" ht="15" customHeight="1">
      <c r="A15495" s="19" t="e">
        <f>VLOOKUP(B15495,segédtábla!$A$1:$C$156,3,FALSE)</f>
        <v>#N/A</v>
      </c>
      <c r="B15495" s="11"/>
      <c r="C15495" s="13" t="e">
        <f>VLOOKUP(B15495,segédtábla!$A$1:$C$156,2,FALSE)</f>
        <v>#N/A</v>
      </c>
      <c r="D15495" s="5"/>
      <c r="E15495" s="332" t="e">
        <f>VLOOKUP(C15495,'Havi KM'!A:S,4,FALSE)</f>
        <v>#N/A</v>
      </c>
      <c r="F15495" s="163"/>
    </row>
    <row r="15496" spans="1:6" ht="15" customHeight="1">
      <c r="A15496" s="19" t="e">
        <f>VLOOKUP(B15496,segédtábla!$A$1:$C$156,3,FALSE)</f>
        <v>#N/A</v>
      </c>
      <c r="B15496" s="11"/>
      <c r="C15496" s="13" t="e">
        <f>VLOOKUP(B15496,segédtábla!$A$1:$C$156,2,FALSE)</f>
        <v>#N/A</v>
      </c>
      <c r="D15496" s="5"/>
      <c r="E15496" s="332" t="e">
        <f>VLOOKUP(C15496,'Havi KM'!A:S,4,FALSE)</f>
        <v>#N/A</v>
      </c>
      <c r="F15496" s="163"/>
    </row>
    <row r="15497" spans="1:6" ht="15" customHeight="1">
      <c r="A15497" s="19" t="e">
        <f>VLOOKUP(B15497,segédtábla!$A$1:$C$156,3,FALSE)</f>
        <v>#N/A</v>
      </c>
      <c r="B15497" s="11"/>
      <c r="C15497" s="13" t="e">
        <f>VLOOKUP(B15497,segédtábla!$A$1:$C$156,2,FALSE)</f>
        <v>#N/A</v>
      </c>
      <c r="D15497" s="5"/>
      <c r="E15497" s="332" t="e">
        <f>VLOOKUP(C15497,'Havi KM'!A:S,4,FALSE)</f>
        <v>#N/A</v>
      </c>
      <c r="F15497" s="163"/>
    </row>
    <row r="15498" spans="1:6" ht="15" customHeight="1">
      <c r="A15498" s="19" t="e">
        <f>VLOOKUP(B15498,segédtábla!$A$1:$C$156,3,FALSE)</f>
        <v>#N/A</v>
      </c>
      <c r="B15498" s="11"/>
      <c r="C15498" s="13" t="e">
        <f>VLOOKUP(B15498,segédtábla!$A$1:$C$156,2,FALSE)</f>
        <v>#N/A</v>
      </c>
      <c r="D15498" s="5"/>
      <c r="E15498" s="332" t="e">
        <f>VLOOKUP(C15498,'Havi KM'!A:S,4,FALSE)</f>
        <v>#N/A</v>
      </c>
      <c r="F15498" s="163"/>
    </row>
    <row r="15499" spans="1:6" ht="15" customHeight="1">
      <c r="A15499" s="19" t="e">
        <f>VLOOKUP(B15499,segédtábla!$A$1:$C$156,3,FALSE)</f>
        <v>#N/A</v>
      </c>
      <c r="B15499" s="11"/>
      <c r="C15499" s="13" t="e">
        <f>VLOOKUP(B15499,segédtábla!$A$1:$C$156,2,FALSE)</f>
        <v>#N/A</v>
      </c>
      <c r="D15499" s="5"/>
      <c r="E15499" s="332" t="e">
        <f>VLOOKUP(C15499,'Havi KM'!A:S,4,FALSE)</f>
        <v>#N/A</v>
      </c>
      <c r="F15499" s="163"/>
    </row>
    <row r="15500" spans="1:6" ht="15" customHeight="1">
      <c r="A15500" s="19" t="e">
        <f>VLOOKUP(B15500,segédtábla!$A$1:$C$156,3,FALSE)</f>
        <v>#N/A</v>
      </c>
      <c r="B15500" s="11"/>
      <c r="C15500" s="13" t="e">
        <f>VLOOKUP(B15500,segédtábla!$A$1:$C$156,2,FALSE)</f>
        <v>#N/A</v>
      </c>
      <c r="D15500" s="5"/>
      <c r="E15500" s="332" t="e">
        <f>VLOOKUP(C15500,'Havi KM'!A:S,4,FALSE)</f>
        <v>#N/A</v>
      </c>
      <c r="F15500" s="163"/>
    </row>
    <row r="15501" spans="1:6" ht="15" customHeight="1">
      <c r="A15501" s="19" t="e">
        <f>VLOOKUP(B15501,segédtábla!$A$1:$C$156,3,FALSE)</f>
        <v>#N/A</v>
      </c>
      <c r="B15501" s="21"/>
      <c r="C15501" s="13" t="e">
        <f>VLOOKUP(B15501,segédtábla!$A$1:$C$156,2,FALSE)</f>
        <v>#N/A</v>
      </c>
      <c r="D15501" s="5"/>
      <c r="E15501" s="332" t="e">
        <f>VLOOKUP(C15501,'Havi KM'!A:S,4,FALSE)</f>
        <v>#N/A</v>
      </c>
      <c r="F15501" s="163"/>
    </row>
    <row r="15502" spans="1:6" ht="15" customHeight="1">
      <c r="A15502" s="19" t="e">
        <f>VLOOKUP(B15502,segédtábla!$A$1:$C$156,3,FALSE)</f>
        <v>#N/A</v>
      </c>
      <c r="B15502" s="21"/>
      <c r="C15502" s="13" t="e">
        <f>VLOOKUP(B15502,segédtábla!$A$1:$C$156,2,FALSE)</f>
        <v>#N/A</v>
      </c>
      <c r="D15502" s="5"/>
      <c r="E15502" s="332" t="e">
        <f>VLOOKUP(C15502,'Havi KM'!A:S,4,FALSE)</f>
        <v>#N/A</v>
      </c>
      <c r="F15502" s="163"/>
    </row>
    <row r="15503" spans="1:6" ht="15" customHeight="1">
      <c r="A15503" s="19" t="e">
        <f>VLOOKUP(B15503,segédtábla!$A$1:$C$156,3,FALSE)</f>
        <v>#N/A</v>
      </c>
      <c r="B15503" s="11"/>
      <c r="C15503" s="13" t="e">
        <f>VLOOKUP(B15503,segédtábla!$A$1:$C$156,2,FALSE)</f>
        <v>#N/A</v>
      </c>
      <c r="D15503" s="5"/>
      <c r="E15503" s="332" t="e">
        <f>VLOOKUP(C15503,'Havi KM'!A:S,4,FALSE)</f>
        <v>#N/A</v>
      </c>
      <c r="F15503" s="231"/>
    </row>
    <row r="15504" spans="1:6" ht="15" customHeight="1">
      <c r="A15504" s="19" t="e">
        <f>VLOOKUP(B15504,segédtábla!$A$1:$C$156,3,FALSE)</f>
        <v>#N/A</v>
      </c>
      <c r="B15504" s="21"/>
      <c r="C15504" s="13" t="e">
        <f>VLOOKUP(B15504,segédtábla!$A$1:$C$156,2,FALSE)</f>
        <v>#N/A</v>
      </c>
      <c r="D15504" s="5"/>
      <c r="E15504" s="332" t="e">
        <f>VLOOKUP(C15504,'Havi KM'!A:S,4,FALSE)</f>
        <v>#N/A</v>
      </c>
      <c r="F15504" s="163"/>
    </row>
    <row r="15505" spans="1:6" ht="15" customHeight="1">
      <c r="A15505" s="19" t="e">
        <f>VLOOKUP(B15505,segédtábla!$A$1:$C$156,3,FALSE)</f>
        <v>#N/A</v>
      </c>
      <c r="B15505" s="11"/>
      <c r="C15505" s="13" t="e">
        <f>VLOOKUP(B15505,segédtábla!$A$1:$C$156,2,FALSE)</f>
        <v>#N/A</v>
      </c>
      <c r="D15505" s="5"/>
      <c r="E15505" s="332" t="e">
        <f>VLOOKUP(C15505,'Havi KM'!A:S,4,FALSE)</f>
        <v>#N/A</v>
      </c>
      <c r="F15505" s="163"/>
    </row>
    <row r="15506" spans="1:6" ht="15" customHeight="1">
      <c r="A15506" s="19" t="e">
        <f>VLOOKUP(B15506,segédtábla!$A$1:$C$156,3,FALSE)</f>
        <v>#N/A</v>
      </c>
      <c r="B15506" s="11"/>
      <c r="C15506" s="13" t="e">
        <f>VLOOKUP(B15506,segédtábla!$A$1:$C$156,2,FALSE)</f>
        <v>#N/A</v>
      </c>
      <c r="D15506" s="5"/>
      <c r="E15506" s="332" t="e">
        <f>VLOOKUP(C15506,'Havi KM'!A:S,4,FALSE)</f>
        <v>#N/A</v>
      </c>
      <c r="F15506" s="163"/>
    </row>
    <row r="15507" spans="1:6" ht="15" customHeight="1">
      <c r="A15507" s="19" t="e">
        <f>VLOOKUP(B15507,segédtábla!$A$1:$C$156,3,FALSE)</f>
        <v>#N/A</v>
      </c>
      <c r="B15507" s="11"/>
      <c r="C15507" s="13" t="e">
        <f>VLOOKUP(B15507,segédtábla!$A$1:$C$156,2,FALSE)</f>
        <v>#N/A</v>
      </c>
      <c r="D15507" s="5"/>
      <c r="E15507" s="332" t="e">
        <f>VLOOKUP(C15507,'Havi KM'!A:S,4,FALSE)</f>
        <v>#N/A</v>
      </c>
      <c r="F15507" s="163"/>
    </row>
    <row r="15508" spans="1:6" ht="15" customHeight="1">
      <c r="A15508" s="19" t="e">
        <f>VLOOKUP(B15508,segédtábla!$A$1:$C$156,3,FALSE)</f>
        <v>#N/A</v>
      </c>
      <c r="B15508" s="11"/>
      <c r="C15508" s="13" t="e">
        <f>VLOOKUP(B15508,segédtábla!$A$1:$C$156,2,FALSE)</f>
        <v>#N/A</v>
      </c>
      <c r="D15508" s="5"/>
      <c r="E15508" s="332" t="e">
        <f>VLOOKUP(C15508,'Havi KM'!A:S,4,FALSE)</f>
        <v>#N/A</v>
      </c>
      <c r="F15508" s="163"/>
    </row>
    <row r="15509" spans="1:6" ht="15" customHeight="1">
      <c r="A15509" s="19" t="e">
        <f>VLOOKUP(B15509,segédtábla!$A$1:$C$156,3,FALSE)</f>
        <v>#N/A</v>
      </c>
      <c r="B15509" s="11"/>
      <c r="C15509" s="13" t="e">
        <f>VLOOKUP(B15509,segédtábla!$A$1:$C$156,2,FALSE)</f>
        <v>#N/A</v>
      </c>
      <c r="D15509" s="5"/>
      <c r="E15509" s="332" t="e">
        <f>VLOOKUP(C15509,'Havi KM'!A:S,4,FALSE)</f>
        <v>#N/A</v>
      </c>
      <c r="F15509" s="163"/>
    </row>
    <row r="15510" spans="1:6" ht="15" customHeight="1">
      <c r="A15510" s="19" t="e">
        <f>VLOOKUP(B15510,segédtábla!$A$1:$C$156,3,FALSE)</f>
        <v>#N/A</v>
      </c>
      <c r="B15510" s="21"/>
      <c r="C15510" s="13" t="e">
        <f>VLOOKUP(B15510,segédtábla!$A$1:$C$156,2,FALSE)</f>
        <v>#N/A</v>
      </c>
      <c r="D15510" s="5"/>
      <c r="E15510" s="332" t="e">
        <f>VLOOKUP(C15510,'Havi KM'!A:S,4,FALSE)</f>
        <v>#N/A</v>
      </c>
      <c r="F15510" s="163"/>
    </row>
    <row r="15511" spans="1:6" ht="15" customHeight="1">
      <c r="A15511" s="19" t="e">
        <f>VLOOKUP(B15511,segédtábla!$A$1:$C$156,3,FALSE)</f>
        <v>#N/A</v>
      </c>
      <c r="B15511" s="11"/>
      <c r="C15511" s="13" t="e">
        <f>VLOOKUP(B15511,segédtábla!$A$1:$C$156,2,FALSE)</f>
        <v>#N/A</v>
      </c>
      <c r="D15511" s="5"/>
      <c r="E15511" s="332" t="e">
        <f>VLOOKUP(C15511,'Havi KM'!A:S,4,FALSE)</f>
        <v>#N/A</v>
      </c>
      <c r="F15511" s="231"/>
    </row>
    <row r="15512" spans="1:6" ht="15" customHeight="1">
      <c r="A15512" s="19" t="e">
        <f>VLOOKUP(B15512,segédtábla!$A$1:$C$156,3,FALSE)</f>
        <v>#N/A</v>
      </c>
      <c r="B15512" s="21"/>
      <c r="C15512" s="13" t="e">
        <f>VLOOKUP(B15512,segédtábla!$A$1:$C$156,2,FALSE)</f>
        <v>#N/A</v>
      </c>
      <c r="D15512" s="5"/>
      <c r="E15512" s="332" t="e">
        <f>VLOOKUP(C15512,'Havi KM'!A:S,4,FALSE)</f>
        <v>#N/A</v>
      </c>
      <c r="F15512" s="163"/>
    </row>
    <row r="15513" spans="1:6" ht="15" customHeight="1">
      <c r="A15513" s="19" t="e">
        <f>VLOOKUP(B15513,segédtábla!$A$1:$C$156,3,FALSE)</f>
        <v>#N/A</v>
      </c>
      <c r="B15513" s="11"/>
      <c r="C15513" s="13" t="e">
        <f>VLOOKUP(B15513,segédtábla!$A$1:$C$156,2,FALSE)</f>
        <v>#N/A</v>
      </c>
      <c r="D15513" s="5"/>
      <c r="E15513" s="332" t="e">
        <f>VLOOKUP(C15513,'Havi KM'!A:S,4,FALSE)</f>
        <v>#N/A</v>
      </c>
      <c r="F15513" s="163"/>
    </row>
    <row r="15514" spans="1:6" ht="15" customHeight="1">
      <c r="A15514" s="19" t="e">
        <f>VLOOKUP(B15514,segédtábla!$A$1:$C$156,3,FALSE)</f>
        <v>#N/A</v>
      </c>
      <c r="B15514" s="11"/>
      <c r="C15514" s="13" t="e">
        <f>VLOOKUP(B15514,segédtábla!$A$1:$C$156,2,FALSE)</f>
        <v>#N/A</v>
      </c>
      <c r="D15514" s="5"/>
      <c r="E15514" s="332" t="e">
        <f>VLOOKUP(C15514,'Havi KM'!A:S,4,FALSE)</f>
        <v>#N/A</v>
      </c>
      <c r="F15514" s="163"/>
    </row>
    <row r="15515" spans="1:6" ht="15" customHeight="1">
      <c r="A15515" s="19" t="e">
        <f>VLOOKUP(B15515,segédtábla!$A$1:$C$156,3,FALSE)</f>
        <v>#N/A</v>
      </c>
      <c r="B15515" s="11"/>
      <c r="C15515" s="13" t="e">
        <f>VLOOKUP(B15515,segédtábla!$A$1:$C$156,2,FALSE)</f>
        <v>#N/A</v>
      </c>
      <c r="D15515" s="5"/>
      <c r="E15515" s="332" t="e">
        <f>VLOOKUP(C15515,'Havi KM'!A:S,4,FALSE)</f>
        <v>#N/A</v>
      </c>
      <c r="F15515" s="163"/>
    </row>
    <row r="15516" spans="1:6" ht="15" customHeight="1">
      <c r="A15516" s="19" t="e">
        <f>VLOOKUP(B15516,segédtábla!$A$1:$C$156,3,FALSE)</f>
        <v>#N/A</v>
      </c>
      <c r="B15516" s="11"/>
      <c r="C15516" s="13" t="e">
        <f>VLOOKUP(B15516,segédtábla!$A$1:$C$156,2,FALSE)</f>
        <v>#N/A</v>
      </c>
      <c r="D15516" s="5"/>
      <c r="E15516" s="332" t="e">
        <f>VLOOKUP(C15516,'Havi KM'!A:S,4,FALSE)</f>
        <v>#N/A</v>
      </c>
      <c r="F15516" s="163"/>
    </row>
    <row r="15517" spans="1:6" ht="15" customHeight="1">
      <c r="A15517" s="19" t="e">
        <f>VLOOKUP(B15517,segédtábla!$A$1:$C$156,3,FALSE)</f>
        <v>#N/A</v>
      </c>
      <c r="B15517" s="11"/>
      <c r="C15517" s="13" t="e">
        <f>VLOOKUP(B15517,segédtábla!$A$1:$C$156,2,FALSE)</f>
        <v>#N/A</v>
      </c>
      <c r="D15517" s="5"/>
      <c r="E15517" s="332" t="e">
        <f>VLOOKUP(C15517,'Havi KM'!A:S,4,FALSE)</f>
        <v>#N/A</v>
      </c>
      <c r="F15517" s="163"/>
    </row>
    <row r="15518" spans="1:6" ht="15" customHeight="1">
      <c r="A15518" s="19" t="e">
        <f>VLOOKUP(B15518,segédtábla!$A$1:$C$156,3,FALSE)</f>
        <v>#N/A</v>
      </c>
      <c r="B15518" s="21"/>
      <c r="C15518" s="13" t="e">
        <f>VLOOKUP(B15518,segédtábla!$A$1:$C$156,2,FALSE)</f>
        <v>#N/A</v>
      </c>
      <c r="D15518" s="5"/>
      <c r="E15518" s="332" t="e">
        <f>VLOOKUP(C15518,'Havi KM'!A:S,4,FALSE)</f>
        <v>#N/A</v>
      </c>
      <c r="F15518" s="163"/>
    </row>
    <row r="15519" spans="1:6" ht="15" customHeight="1">
      <c r="A15519" s="19" t="e">
        <f>VLOOKUP(B15519,segédtábla!$A$1:$C$156,3,FALSE)</f>
        <v>#N/A</v>
      </c>
      <c r="B15519" s="11"/>
      <c r="C15519" s="13" t="e">
        <f>VLOOKUP(B15519,segédtábla!$A$1:$C$156,2,FALSE)</f>
        <v>#N/A</v>
      </c>
      <c r="D15519" s="5"/>
      <c r="E15519" s="332" t="e">
        <f>VLOOKUP(C15519,'Havi KM'!A:S,4,FALSE)</f>
        <v>#N/A</v>
      </c>
      <c r="F15519" s="163"/>
    </row>
    <row r="15520" spans="1:6" ht="15" customHeight="1">
      <c r="A15520" s="19" t="e">
        <f>VLOOKUP(B15520,segédtábla!$A$1:$C$156,3,FALSE)</f>
        <v>#N/A</v>
      </c>
      <c r="B15520" s="11"/>
      <c r="C15520" s="13" t="e">
        <f>VLOOKUP(B15520,segédtábla!$A$1:$C$156,2,FALSE)</f>
        <v>#N/A</v>
      </c>
      <c r="D15520" s="5"/>
      <c r="E15520" s="332" t="e">
        <f>VLOOKUP(C15520,'Havi KM'!A:S,4,FALSE)</f>
        <v>#N/A</v>
      </c>
      <c r="F15520" s="163"/>
    </row>
    <row r="15521" spans="1:6" ht="15" customHeight="1">
      <c r="A15521" s="19" t="e">
        <f>VLOOKUP(B15521,segédtábla!$A$1:$C$156,3,FALSE)</f>
        <v>#N/A</v>
      </c>
      <c r="B15521" s="11"/>
      <c r="C15521" s="13" t="e">
        <f>VLOOKUP(B15521,segédtábla!$A$1:$C$156,2,FALSE)</f>
        <v>#N/A</v>
      </c>
      <c r="D15521" s="5"/>
      <c r="E15521" s="332" t="e">
        <f>VLOOKUP(C15521,'Havi KM'!A:S,4,FALSE)</f>
        <v>#N/A</v>
      </c>
      <c r="F15521" s="163"/>
    </row>
    <row r="15522" spans="1:6" ht="15" customHeight="1">
      <c r="A15522" s="19" t="e">
        <f>VLOOKUP(B15522,segédtábla!$A$1:$C$156,3,FALSE)</f>
        <v>#N/A</v>
      </c>
      <c r="B15522" s="11"/>
      <c r="C15522" s="13" t="e">
        <f>VLOOKUP(B15522,segédtábla!$A$1:$C$156,2,FALSE)</f>
        <v>#N/A</v>
      </c>
      <c r="D15522" s="5"/>
      <c r="E15522" s="332" t="e">
        <f>VLOOKUP(C15522,'Havi KM'!A:S,4,FALSE)</f>
        <v>#N/A</v>
      </c>
      <c r="F15522" s="163"/>
    </row>
    <row r="15524" spans="1:6" ht="15" customHeight="1">
      <c r="A15524" s="10"/>
      <c r="B15524" s="16"/>
      <c r="C15524" s="263">
        <v>46153</v>
      </c>
      <c r="D15524" s="237" t="str">
        <f>TEXT(C15524,"dddd")</f>
        <v>Monday</v>
      </c>
      <c r="E15524" s="330"/>
      <c r="F15524" s="227">
        <f>+COUNTA(B15527:B15535)</f>
        <v>0</v>
      </c>
    </row>
    <row r="15525" spans="1:6" ht="15" customHeight="1">
      <c r="C15525" s="355"/>
    </row>
    <row r="15526" spans="1:6" ht="15" customHeight="1">
      <c r="A15526" s="7" t="s">
        <v>1136</v>
      </c>
      <c r="B15526" s="8" t="s">
        <v>1137</v>
      </c>
      <c r="C15526" s="9" t="s">
        <v>1138</v>
      </c>
      <c r="D15526" s="9" t="s">
        <v>1139</v>
      </c>
      <c r="E15526" s="331" t="s">
        <v>1140</v>
      </c>
      <c r="F15526" s="9" t="s">
        <v>1141</v>
      </c>
    </row>
    <row r="15527" spans="1:6" ht="15" customHeight="1">
      <c r="A15527" s="19" t="e">
        <f>VLOOKUP(B15527,segédtábla!$A$1:$C$156,3,FALSE)</f>
        <v>#N/A</v>
      </c>
      <c r="B15527" s="11"/>
      <c r="C15527" s="13" t="e">
        <f>VLOOKUP(B15527,segédtábla!$A$1:$C$156,2,FALSE)</f>
        <v>#N/A</v>
      </c>
      <c r="D15527" s="5"/>
      <c r="E15527" s="332" t="e">
        <f>VLOOKUP(C15527,'Havi KM'!A:S,4,FALSE)</f>
        <v>#N/A</v>
      </c>
      <c r="F15527" s="163"/>
    </row>
    <row r="15528" spans="1:6" ht="15" customHeight="1">
      <c r="A15528" s="19" t="e">
        <f>VLOOKUP(B15528,segédtábla!$A$1:$C$156,3,FALSE)</f>
        <v>#N/A</v>
      </c>
      <c r="B15528" s="11"/>
      <c r="C15528" s="13" t="e">
        <f>VLOOKUP(B15528,segédtábla!$A$1:$C$156,2,FALSE)</f>
        <v>#N/A</v>
      </c>
      <c r="D15528" s="5"/>
      <c r="E15528" s="332" t="e">
        <f>VLOOKUP(C15528,'Havi KM'!A:S,4,FALSE)</f>
        <v>#N/A</v>
      </c>
      <c r="F15528" s="163"/>
    </row>
    <row r="15529" spans="1:6" ht="15" customHeight="1">
      <c r="A15529" s="19" t="e">
        <f>VLOOKUP(B15529,segédtábla!$A$1:$C$156,3,FALSE)</f>
        <v>#N/A</v>
      </c>
      <c r="B15529" s="11"/>
      <c r="C15529" s="13" t="e">
        <f>VLOOKUP(B15529,segédtábla!$A$1:$C$156,2,FALSE)</f>
        <v>#N/A</v>
      </c>
      <c r="D15529" s="5"/>
      <c r="E15529" s="332" t="e">
        <f>VLOOKUP(C15529,'Havi KM'!A:S,4,FALSE)</f>
        <v>#N/A</v>
      </c>
      <c r="F15529" s="163"/>
    </row>
    <row r="15530" spans="1:6" ht="15" customHeight="1">
      <c r="A15530" s="19" t="e">
        <f>VLOOKUP(B15530,segédtábla!$A$1:$C$156,3,FALSE)</f>
        <v>#N/A</v>
      </c>
      <c r="B15530" s="11"/>
      <c r="C15530" s="13" t="e">
        <f>VLOOKUP(B15530,segédtábla!$A$1:$C$156,2,FALSE)</f>
        <v>#N/A</v>
      </c>
      <c r="D15530" s="5"/>
      <c r="E15530" s="332" t="e">
        <f>VLOOKUP(C15530,'Havi KM'!A:S,4,FALSE)</f>
        <v>#N/A</v>
      </c>
      <c r="F15530" s="163"/>
    </row>
    <row r="15531" spans="1:6" ht="15" customHeight="1">
      <c r="A15531" s="19" t="e">
        <f>VLOOKUP(B15531,segédtábla!$A$1:$C$156,3,FALSE)</f>
        <v>#N/A</v>
      </c>
      <c r="B15531" s="11"/>
      <c r="C15531" s="13" t="e">
        <f>VLOOKUP(B15531,segédtábla!$A$1:$C$156,2,FALSE)</f>
        <v>#N/A</v>
      </c>
      <c r="D15531" s="5"/>
      <c r="E15531" s="332" t="e">
        <f>VLOOKUP(C15531,'Havi KM'!A:S,4,FALSE)</f>
        <v>#N/A</v>
      </c>
      <c r="F15531" s="163"/>
    </row>
    <row r="15532" spans="1:6" ht="15" customHeight="1">
      <c r="A15532" s="19" t="e">
        <f>VLOOKUP(B15532,segédtábla!$A$1:$C$156,3,FALSE)</f>
        <v>#N/A</v>
      </c>
      <c r="B15532" s="11"/>
      <c r="C15532" s="13" t="e">
        <f>VLOOKUP(B15532,segédtábla!$A$1:$C$156,2,FALSE)</f>
        <v>#N/A</v>
      </c>
      <c r="D15532" s="5"/>
      <c r="E15532" s="332" t="e">
        <f>VLOOKUP(C15532,'Havi KM'!A:S,4,FALSE)</f>
        <v>#N/A</v>
      </c>
      <c r="F15532" s="163"/>
    </row>
    <row r="15533" spans="1:6" ht="15" customHeight="1">
      <c r="A15533" s="19" t="e">
        <f>VLOOKUP(B15533,segédtábla!$A$1:$C$156,3,FALSE)</f>
        <v>#N/A</v>
      </c>
      <c r="B15533" s="11"/>
      <c r="C15533" s="13" t="e">
        <f>VLOOKUP(B15533,segédtábla!$A$1:$C$156,2,FALSE)</f>
        <v>#N/A</v>
      </c>
      <c r="D15533" s="5"/>
      <c r="E15533" s="332" t="e">
        <f>VLOOKUP(C15533,'Havi KM'!A:S,4,FALSE)</f>
        <v>#N/A</v>
      </c>
      <c r="F15533" s="163"/>
    </row>
    <row r="15534" spans="1:6" ht="15" customHeight="1">
      <c r="A15534" s="19" t="e">
        <f>VLOOKUP(B15534,segédtábla!$A$1:$C$156,3,FALSE)</f>
        <v>#N/A</v>
      </c>
      <c r="B15534" s="21"/>
      <c r="C15534" s="13" t="e">
        <f>VLOOKUP(B15534,segédtábla!$A$1:$C$156,2,FALSE)</f>
        <v>#N/A</v>
      </c>
      <c r="D15534" s="5"/>
      <c r="E15534" s="332" t="e">
        <f>VLOOKUP(C15534,'Havi KM'!A:S,4,FALSE)</f>
        <v>#N/A</v>
      </c>
      <c r="F15534" s="163"/>
    </row>
    <row r="15535" spans="1:6" ht="15" customHeight="1">
      <c r="A15535" s="19" t="e">
        <f>VLOOKUP(B15535,segédtábla!$A$1:$C$156,3,FALSE)</f>
        <v>#N/A</v>
      </c>
      <c r="B15535" s="21"/>
      <c r="C15535" s="13" t="e">
        <f>VLOOKUP(B15535,segédtábla!$A$1:$C$156,2,FALSE)</f>
        <v>#N/A</v>
      </c>
      <c r="D15535" s="5"/>
      <c r="E15535" s="332" t="e">
        <f>VLOOKUP(C15535,'Havi KM'!A:S,4,FALSE)</f>
        <v>#N/A</v>
      </c>
      <c r="F15535" s="163"/>
    </row>
    <row r="15536" spans="1:6" ht="15" customHeight="1">
      <c r="A15536" s="19" t="e">
        <f>VLOOKUP(B15536,segédtábla!$A$1:$C$156,3,FALSE)</f>
        <v>#N/A</v>
      </c>
      <c r="B15536" s="11"/>
      <c r="C15536" s="13" t="e">
        <f>VLOOKUP(B15536,segédtábla!$A$1:$C$156,2,FALSE)</f>
        <v>#N/A</v>
      </c>
      <c r="D15536" s="5"/>
      <c r="E15536" s="332" t="e">
        <f>VLOOKUP(C15536,'Havi KM'!A:S,4,FALSE)</f>
        <v>#N/A</v>
      </c>
      <c r="F15536" s="231"/>
    </row>
    <row r="15537" spans="1:6" ht="15" customHeight="1">
      <c r="A15537" s="19" t="e">
        <f>VLOOKUP(B15537,segédtábla!$A$1:$C$156,3,FALSE)</f>
        <v>#N/A</v>
      </c>
      <c r="B15537" s="21"/>
      <c r="C15537" s="13" t="e">
        <f>VLOOKUP(B15537,segédtábla!$A$1:$C$156,2,FALSE)</f>
        <v>#N/A</v>
      </c>
      <c r="D15537" s="5"/>
      <c r="E15537" s="332" t="e">
        <f>VLOOKUP(C15537,'Havi KM'!A:S,4,FALSE)</f>
        <v>#N/A</v>
      </c>
      <c r="F15537" s="163"/>
    </row>
    <row r="15538" spans="1:6" ht="15" customHeight="1">
      <c r="A15538" s="19" t="e">
        <f>VLOOKUP(B15538,segédtábla!$A$1:$C$156,3,FALSE)</f>
        <v>#N/A</v>
      </c>
      <c r="B15538" s="11"/>
      <c r="C15538" s="13" t="e">
        <f>VLOOKUP(B15538,segédtábla!$A$1:$C$156,2,FALSE)</f>
        <v>#N/A</v>
      </c>
      <c r="D15538" s="5"/>
      <c r="E15538" s="332" t="e">
        <f>VLOOKUP(C15538,'Havi KM'!A:S,4,FALSE)</f>
        <v>#N/A</v>
      </c>
      <c r="F15538" s="163"/>
    </row>
    <row r="15539" spans="1:6" ht="15" customHeight="1">
      <c r="A15539" s="19" t="e">
        <f>VLOOKUP(B15539,segédtábla!$A$1:$C$156,3,FALSE)</f>
        <v>#N/A</v>
      </c>
      <c r="B15539" s="11"/>
      <c r="C15539" s="13" t="e">
        <f>VLOOKUP(B15539,segédtábla!$A$1:$C$156,2,FALSE)</f>
        <v>#N/A</v>
      </c>
      <c r="D15539" s="5"/>
      <c r="E15539" s="332" t="e">
        <f>VLOOKUP(C15539,'Havi KM'!A:S,4,FALSE)</f>
        <v>#N/A</v>
      </c>
      <c r="F15539" s="163"/>
    </row>
    <row r="15540" spans="1:6" ht="15" customHeight="1">
      <c r="A15540" s="19" t="e">
        <f>VLOOKUP(B15540,segédtábla!$A$1:$C$156,3,FALSE)</f>
        <v>#N/A</v>
      </c>
      <c r="B15540" s="11"/>
      <c r="C15540" s="13" t="e">
        <f>VLOOKUP(B15540,segédtábla!$A$1:$C$156,2,FALSE)</f>
        <v>#N/A</v>
      </c>
      <c r="D15540" s="5"/>
      <c r="E15540" s="332" t="e">
        <f>VLOOKUP(C15540,'Havi KM'!A:S,4,FALSE)</f>
        <v>#N/A</v>
      </c>
      <c r="F15540" s="163"/>
    </row>
    <row r="15541" spans="1:6" ht="15" customHeight="1">
      <c r="A15541" s="19" t="e">
        <f>VLOOKUP(B15541,segédtábla!$A$1:$C$156,3,FALSE)</f>
        <v>#N/A</v>
      </c>
      <c r="B15541" s="11"/>
      <c r="C15541" s="13" t="e">
        <f>VLOOKUP(B15541,segédtábla!$A$1:$C$156,2,FALSE)</f>
        <v>#N/A</v>
      </c>
      <c r="D15541" s="5"/>
      <c r="E15541" s="332" t="e">
        <f>VLOOKUP(C15541,'Havi KM'!A:S,4,FALSE)</f>
        <v>#N/A</v>
      </c>
      <c r="F15541" s="163"/>
    </row>
    <row r="15542" spans="1:6" ht="15" customHeight="1">
      <c r="A15542" s="19" t="e">
        <f>VLOOKUP(B15542,segédtábla!$A$1:$C$156,3,FALSE)</f>
        <v>#N/A</v>
      </c>
      <c r="B15542" s="11"/>
      <c r="C15542" s="13" t="e">
        <f>VLOOKUP(B15542,segédtábla!$A$1:$C$156,2,FALSE)</f>
        <v>#N/A</v>
      </c>
      <c r="D15542" s="5"/>
      <c r="E15542" s="332" t="e">
        <f>VLOOKUP(C15542,'Havi KM'!A:S,4,FALSE)</f>
        <v>#N/A</v>
      </c>
      <c r="F15542" s="163"/>
    </row>
    <row r="15543" spans="1:6" ht="15" customHeight="1">
      <c r="A15543" s="19" t="e">
        <f>VLOOKUP(B15543,segédtábla!$A$1:$C$156,3,FALSE)</f>
        <v>#N/A</v>
      </c>
      <c r="B15543" s="21"/>
      <c r="C15543" s="13" t="e">
        <f>VLOOKUP(B15543,segédtábla!$A$1:$C$156,2,FALSE)</f>
        <v>#N/A</v>
      </c>
      <c r="D15543" s="5"/>
      <c r="E15543" s="332" t="e">
        <f>VLOOKUP(C15543,'Havi KM'!A:S,4,FALSE)</f>
        <v>#N/A</v>
      </c>
      <c r="F15543" s="163"/>
    </row>
    <row r="15544" spans="1:6" ht="15" customHeight="1">
      <c r="A15544" s="19" t="e">
        <f>VLOOKUP(B15544,segédtábla!$A$1:$C$156,3,FALSE)</f>
        <v>#N/A</v>
      </c>
      <c r="B15544" s="11"/>
      <c r="C15544" s="13" t="e">
        <f>VLOOKUP(B15544,segédtábla!$A$1:$C$156,2,FALSE)</f>
        <v>#N/A</v>
      </c>
      <c r="D15544" s="5"/>
      <c r="E15544" s="332" t="e">
        <f>VLOOKUP(C15544,'Havi KM'!A:S,4,FALSE)</f>
        <v>#N/A</v>
      </c>
      <c r="F15544" s="231"/>
    </row>
    <row r="15545" spans="1:6" ht="15" customHeight="1">
      <c r="A15545" s="19" t="e">
        <f>VLOOKUP(B15545,segédtábla!$A$1:$C$156,3,FALSE)</f>
        <v>#N/A</v>
      </c>
      <c r="B15545" s="21"/>
      <c r="C15545" s="13" t="e">
        <f>VLOOKUP(B15545,segédtábla!$A$1:$C$156,2,FALSE)</f>
        <v>#N/A</v>
      </c>
      <c r="D15545" s="5"/>
      <c r="E15545" s="332" t="e">
        <f>VLOOKUP(C15545,'Havi KM'!A:S,4,FALSE)</f>
        <v>#N/A</v>
      </c>
      <c r="F15545" s="163"/>
    </row>
    <row r="15546" spans="1:6" ht="15" customHeight="1">
      <c r="A15546" s="19" t="e">
        <f>VLOOKUP(B15546,segédtábla!$A$1:$C$156,3,FALSE)</f>
        <v>#N/A</v>
      </c>
      <c r="B15546" s="11"/>
      <c r="C15546" s="13" t="e">
        <f>VLOOKUP(B15546,segédtábla!$A$1:$C$156,2,FALSE)</f>
        <v>#N/A</v>
      </c>
      <c r="D15546" s="5"/>
      <c r="E15546" s="332" t="e">
        <f>VLOOKUP(C15546,'Havi KM'!A:S,4,FALSE)</f>
        <v>#N/A</v>
      </c>
      <c r="F15546" s="163"/>
    </row>
    <row r="15547" spans="1:6" ht="15" customHeight="1">
      <c r="A15547" s="19" t="e">
        <f>VLOOKUP(B15547,segédtábla!$A$1:$C$156,3,FALSE)</f>
        <v>#N/A</v>
      </c>
      <c r="B15547" s="11"/>
      <c r="C15547" s="13" t="e">
        <f>VLOOKUP(B15547,segédtábla!$A$1:$C$156,2,FALSE)</f>
        <v>#N/A</v>
      </c>
      <c r="D15547" s="5"/>
      <c r="E15547" s="332" t="e">
        <f>VLOOKUP(C15547,'Havi KM'!A:S,4,FALSE)</f>
        <v>#N/A</v>
      </c>
      <c r="F15547" s="163"/>
    </row>
    <row r="15548" spans="1:6" ht="15" customHeight="1">
      <c r="A15548" s="19" t="e">
        <f>VLOOKUP(B15548,segédtábla!$A$1:$C$156,3,FALSE)</f>
        <v>#N/A</v>
      </c>
      <c r="B15548" s="11"/>
      <c r="C15548" s="13" t="e">
        <f>VLOOKUP(B15548,segédtábla!$A$1:$C$156,2,FALSE)</f>
        <v>#N/A</v>
      </c>
      <c r="D15548" s="5"/>
      <c r="E15548" s="332" t="e">
        <f>VLOOKUP(C15548,'Havi KM'!A:S,4,FALSE)</f>
        <v>#N/A</v>
      </c>
      <c r="F15548" s="163"/>
    </row>
    <row r="15549" spans="1:6" ht="15" customHeight="1">
      <c r="A15549" s="19" t="e">
        <f>VLOOKUP(B15549,segédtábla!$A$1:$C$156,3,FALSE)</f>
        <v>#N/A</v>
      </c>
      <c r="B15549" s="11"/>
      <c r="C15549" s="13" t="e">
        <f>VLOOKUP(B15549,segédtábla!$A$1:$C$156,2,FALSE)</f>
        <v>#N/A</v>
      </c>
      <c r="D15549" s="5"/>
      <c r="E15549" s="332" t="e">
        <f>VLOOKUP(C15549,'Havi KM'!A:S,4,FALSE)</f>
        <v>#N/A</v>
      </c>
      <c r="F15549" s="163"/>
    </row>
    <row r="15550" spans="1:6" ht="15" customHeight="1">
      <c r="A15550" s="19" t="e">
        <f>VLOOKUP(B15550,segédtábla!$A$1:$C$156,3,FALSE)</f>
        <v>#N/A</v>
      </c>
      <c r="B15550" s="11"/>
      <c r="C15550" s="13" t="e">
        <f>VLOOKUP(B15550,segédtábla!$A$1:$C$156,2,FALSE)</f>
        <v>#N/A</v>
      </c>
      <c r="D15550" s="5"/>
      <c r="E15550" s="332" t="e">
        <f>VLOOKUP(C15550,'Havi KM'!A:S,4,FALSE)</f>
        <v>#N/A</v>
      </c>
      <c r="F15550" s="163"/>
    </row>
    <row r="15551" spans="1:6" ht="15" customHeight="1">
      <c r="A15551" s="19" t="e">
        <f>VLOOKUP(B15551,segédtábla!$A$1:$C$156,3,FALSE)</f>
        <v>#N/A</v>
      </c>
      <c r="B15551" s="21"/>
      <c r="C15551" s="13" t="e">
        <f>VLOOKUP(B15551,segédtábla!$A$1:$C$156,2,FALSE)</f>
        <v>#N/A</v>
      </c>
      <c r="D15551" s="5"/>
      <c r="E15551" s="332" t="e">
        <f>VLOOKUP(C15551,'Havi KM'!A:S,4,FALSE)</f>
        <v>#N/A</v>
      </c>
      <c r="F15551" s="163"/>
    </row>
    <row r="15552" spans="1:6" ht="15" customHeight="1">
      <c r="A15552" s="19" t="e">
        <f>VLOOKUP(B15552,segédtábla!$A$1:$C$156,3,FALSE)</f>
        <v>#N/A</v>
      </c>
      <c r="B15552" s="11"/>
      <c r="C15552" s="13" t="e">
        <f>VLOOKUP(B15552,segédtábla!$A$1:$C$156,2,FALSE)</f>
        <v>#N/A</v>
      </c>
      <c r="D15552" s="5"/>
      <c r="E15552" s="332" t="e">
        <f>VLOOKUP(C15552,'Havi KM'!A:S,4,FALSE)</f>
        <v>#N/A</v>
      </c>
      <c r="F15552" s="163"/>
    </row>
    <row r="15553" spans="1:6" ht="15" customHeight="1">
      <c r="A15553" s="19" t="e">
        <f>VLOOKUP(B15553,segédtábla!$A$1:$C$156,3,FALSE)</f>
        <v>#N/A</v>
      </c>
      <c r="B15553" s="11"/>
      <c r="C15553" s="13" t="e">
        <f>VLOOKUP(B15553,segédtábla!$A$1:$C$156,2,FALSE)</f>
        <v>#N/A</v>
      </c>
      <c r="D15553" s="5"/>
      <c r="E15553" s="332" t="e">
        <f>VLOOKUP(C15553,'Havi KM'!A:S,4,FALSE)</f>
        <v>#N/A</v>
      </c>
      <c r="F15553" s="163"/>
    </row>
    <row r="15554" spans="1:6" ht="15" customHeight="1">
      <c r="A15554" s="19" t="e">
        <f>VLOOKUP(B15554,segédtábla!$A$1:$C$156,3,FALSE)</f>
        <v>#N/A</v>
      </c>
      <c r="B15554" s="11"/>
      <c r="C15554" s="13" t="e">
        <f>VLOOKUP(B15554,segédtábla!$A$1:$C$156,2,FALSE)</f>
        <v>#N/A</v>
      </c>
      <c r="D15554" s="5"/>
      <c r="E15554" s="332" t="e">
        <f>VLOOKUP(C15554,'Havi KM'!A:S,4,FALSE)</f>
        <v>#N/A</v>
      </c>
      <c r="F15554" s="163"/>
    </row>
    <row r="15555" spans="1:6" ht="15" customHeight="1">
      <c r="A15555" s="19" t="e">
        <f>VLOOKUP(B15555,segédtábla!$A$1:$C$156,3,FALSE)</f>
        <v>#N/A</v>
      </c>
      <c r="B15555" s="11"/>
      <c r="C15555" s="13" t="e">
        <f>VLOOKUP(B15555,segédtábla!$A$1:$C$156,2,FALSE)</f>
        <v>#N/A</v>
      </c>
      <c r="D15555" s="5"/>
      <c r="E15555" s="332" t="e">
        <f>VLOOKUP(C15555,'Havi KM'!A:S,4,FALSE)</f>
        <v>#N/A</v>
      </c>
      <c r="F15555" s="163"/>
    </row>
    <row r="15557" spans="1:6" ht="15" customHeight="1">
      <c r="A15557" s="10"/>
      <c r="B15557" s="16"/>
      <c r="C15557" s="263">
        <v>46154</v>
      </c>
      <c r="D15557" s="237" t="str">
        <f>TEXT(C15557,"dddd")</f>
        <v>Tuesday</v>
      </c>
      <c r="E15557" s="330"/>
      <c r="F15557" s="227">
        <f>+COUNTA(B15560:B15568)</f>
        <v>0</v>
      </c>
    </row>
    <row r="15558" spans="1:6" ht="15" customHeight="1">
      <c r="C15558" s="355"/>
    </row>
    <row r="15559" spans="1:6" ht="15" customHeight="1">
      <c r="A15559" s="7" t="s">
        <v>1136</v>
      </c>
      <c r="B15559" s="8" t="s">
        <v>1137</v>
      </c>
      <c r="C15559" s="9" t="s">
        <v>1138</v>
      </c>
      <c r="D15559" s="9" t="s">
        <v>1139</v>
      </c>
      <c r="E15559" s="331" t="s">
        <v>1140</v>
      </c>
      <c r="F15559" s="9" t="s">
        <v>1141</v>
      </c>
    </row>
    <row r="15560" spans="1:6" ht="15" customHeight="1">
      <c r="A15560" s="19" t="e">
        <f>VLOOKUP(B15560,segédtábla!$A$1:$C$156,3,FALSE)</f>
        <v>#N/A</v>
      </c>
      <c r="B15560" s="11"/>
      <c r="C15560" s="13" t="e">
        <f>VLOOKUP(B15560,segédtábla!$A$1:$C$156,2,FALSE)</f>
        <v>#N/A</v>
      </c>
      <c r="D15560" s="5"/>
      <c r="E15560" s="332" t="e">
        <f>VLOOKUP(C15560,'Havi KM'!A:S,4,FALSE)</f>
        <v>#N/A</v>
      </c>
      <c r="F15560" s="163"/>
    </row>
    <row r="15561" spans="1:6" ht="15" customHeight="1">
      <c r="A15561" s="19" t="e">
        <f>VLOOKUP(B15561,segédtábla!$A$1:$C$156,3,FALSE)</f>
        <v>#N/A</v>
      </c>
      <c r="B15561" s="11"/>
      <c r="C15561" s="13" t="e">
        <f>VLOOKUP(B15561,segédtábla!$A$1:$C$156,2,FALSE)</f>
        <v>#N/A</v>
      </c>
      <c r="D15561" s="5"/>
      <c r="E15561" s="332" t="e">
        <f>VLOOKUP(C15561,'Havi KM'!A:S,4,FALSE)</f>
        <v>#N/A</v>
      </c>
      <c r="F15561" s="163"/>
    </row>
    <row r="15562" spans="1:6" ht="15" customHeight="1">
      <c r="A15562" s="19" t="e">
        <f>VLOOKUP(B15562,segédtábla!$A$1:$C$156,3,FALSE)</f>
        <v>#N/A</v>
      </c>
      <c r="B15562" s="11"/>
      <c r="C15562" s="13" t="e">
        <f>VLOOKUP(B15562,segédtábla!$A$1:$C$156,2,FALSE)</f>
        <v>#N/A</v>
      </c>
      <c r="D15562" s="5"/>
      <c r="E15562" s="332" t="e">
        <f>VLOOKUP(C15562,'Havi KM'!A:S,4,FALSE)</f>
        <v>#N/A</v>
      </c>
      <c r="F15562" s="163"/>
    </row>
    <row r="15563" spans="1:6" ht="15" customHeight="1">
      <c r="A15563" s="19" t="e">
        <f>VLOOKUP(B15563,segédtábla!$A$1:$C$156,3,FALSE)</f>
        <v>#N/A</v>
      </c>
      <c r="B15563" s="11"/>
      <c r="C15563" s="13" t="e">
        <f>VLOOKUP(B15563,segédtábla!$A$1:$C$156,2,FALSE)</f>
        <v>#N/A</v>
      </c>
      <c r="D15563" s="5"/>
      <c r="E15563" s="332" t="e">
        <f>VLOOKUP(C15563,'Havi KM'!A:S,4,FALSE)</f>
        <v>#N/A</v>
      </c>
      <c r="F15563" s="163"/>
    </row>
    <row r="15564" spans="1:6" ht="15" customHeight="1">
      <c r="A15564" s="19" t="e">
        <f>VLOOKUP(B15564,segédtábla!$A$1:$C$156,3,FALSE)</f>
        <v>#N/A</v>
      </c>
      <c r="B15564" s="11"/>
      <c r="C15564" s="13" t="e">
        <f>VLOOKUP(B15564,segédtábla!$A$1:$C$156,2,FALSE)</f>
        <v>#N/A</v>
      </c>
      <c r="D15564" s="5"/>
      <c r="E15564" s="332" t="e">
        <f>VLOOKUP(C15564,'Havi KM'!A:S,4,FALSE)</f>
        <v>#N/A</v>
      </c>
      <c r="F15564" s="163"/>
    </row>
    <row r="15565" spans="1:6" ht="15" customHeight="1">
      <c r="A15565" s="19" t="e">
        <f>VLOOKUP(B15565,segédtábla!$A$1:$C$156,3,FALSE)</f>
        <v>#N/A</v>
      </c>
      <c r="B15565" s="11"/>
      <c r="C15565" s="13" t="e">
        <f>VLOOKUP(B15565,segédtábla!$A$1:$C$156,2,FALSE)</f>
        <v>#N/A</v>
      </c>
      <c r="D15565" s="5"/>
      <c r="E15565" s="332" t="e">
        <f>VLOOKUP(C15565,'Havi KM'!A:S,4,FALSE)</f>
        <v>#N/A</v>
      </c>
      <c r="F15565" s="163"/>
    </row>
    <row r="15566" spans="1:6" ht="15" customHeight="1">
      <c r="A15566" s="19" t="e">
        <f>VLOOKUP(B15566,segédtábla!$A$1:$C$156,3,FALSE)</f>
        <v>#N/A</v>
      </c>
      <c r="B15566" s="11"/>
      <c r="C15566" s="13" t="e">
        <f>VLOOKUP(B15566,segédtábla!$A$1:$C$156,2,FALSE)</f>
        <v>#N/A</v>
      </c>
      <c r="D15566" s="5"/>
      <c r="E15566" s="332" t="e">
        <f>VLOOKUP(C15566,'Havi KM'!A:S,4,FALSE)</f>
        <v>#N/A</v>
      </c>
      <c r="F15566" s="163"/>
    </row>
    <row r="15567" spans="1:6" ht="15" customHeight="1">
      <c r="A15567" s="19" t="e">
        <f>VLOOKUP(B15567,segédtábla!$A$1:$C$156,3,FALSE)</f>
        <v>#N/A</v>
      </c>
      <c r="B15567" s="21"/>
      <c r="C15567" s="13" t="e">
        <f>VLOOKUP(B15567,segédtábla!$A$1:$C$156,2,FALSE)</f>
        <v>#N/A</v>
      </c>
      <c r="D15567" s="5"/>
      <c r="E15567" s="332" t="e">
        <f>VLOOKUP(C15567,'Havi KM'!A:S,4,FALSE)</f>
        <v>#N/A</v>
      </c>
      <c r="F15567" s="163"/>
    </row>
    <row r="15568" spans="1:6" ht="15" customHeight="1">
      <c r="A15568" s="19" t="e">
        <f>VLOOKUP(B15568,segédtábla!$A$1:$C$156,3,FALSE)</f>
        <v>#N/A</v>
      </c>
      <c r="B15568" s="21"/>
      <c r="C15568" s="13" t="e">
        <f>VLOOKUP(B15568,segédtábla!$A$1:$C$156,2,FALSE)</f>
        <v>#N/A</v>
      </c>
      <c r="D15568" s="5"/>
      <c r="E15568" s="332" t="e">
        <f>VLOOKUP(C15568,'Havi KM'!A:S,4,FALSE)</f>
        <v>#N/A</v>
      </c>
      <c r="F15568" s="163"/>
    </row>
    <row r="15569" spans="1:6" ht="15" customHeight="1">
      <c r="A15569" s="19" t="e">
        <f>VLOOKUP(B15569,segédtábla!$A$1:$C$156,3,FALSE)</f>
        <v>#N/A</v>
      </c>
      <c r="B15569" s="11"/>
      <c r="C15569" s="13" t="e">
        <f>VLOOKUP(B15569,segédtábla!$A$1:$C$156,2,FALSE)</f>
        <v>#N/A</v>
      </c>
      <c r="D15569" s="5"/>
      <c r="E15569" s="332" t="e">
        <f>VLOOKUP(C15569,'Havi KM'!A:S,4,FALSE)</f>
        <v>#N/A</v>
      </c>
      <c r="F15569" s="231"/>
    </row>
    <row r="15570" spans="1:6" ht="15" customHeight="1">
      <c r="A15570" s="19" t="e">
        <f>VLOOKUP(B15570,segédtábla!$A$1:$C$156,3,FALSE)</f>
        <v>#N/A</v>
      </c>
      <c r="B15570" s="21"/>
      <c r="C15570" s="13" t="e">
        <f>VLOOKUP(B15570,segédtábla!$A$1:$C$156,2,FALSE)</f>
        <v>#N/A</v>
      </c>
      <c r="D15570" s="5"/>
      <c r="E15570" s="332" t="e">
        <f>VLOOKUP(C15570,'Havi KM'!A:S,4,FALSE)</f>
        <v>#N/A</v>
      </c>
      <c r="F15570" s="163"/>
    </row>
    <row r="15571" spans="1:6" ht="15" customHeight="1">
      <c r="A15571" s="19" t="e">
        <f>VLOOKUP(B15571,segédtábla!$A$1:$C$156,3,FALSE)</f>
        <v>#N/A</v>
      </c>
      <c r="B15571" s="11"/>
      <c r="C15571" s="13" t="e">
        <f>VLOOKUP(B15571,segédtábla!$A$1:$C$156,2,FALSE)</f>
        <v>#N/A</v>
      </c>
      <c r="D15571" s="5"/>
      <c r="E15571" s="332" t="e">
        <f>VLOOKUP(C15571,'Havi KM'!A:S,4,FALSE)</f>
        <v>#N/A</v>
      </c>
      <c r="F15571" s="163"/>
    </row>
    <row r="15572" spans="1:6" ht="15" customHeight="1">
      <c r="A15572" s="19" t="e">
        <f>VLOOKUP(B15572,segédtábla!$A$1:$C$156,3,FALSE)</f>
        <v>#N/A</v>
      </c>
      <c r="B15572" s="11"/>
      <c r="C15572" s="13" t="e">
        <f>VLOOKUP(B15572,segédtábla!$A$1:$C$156,2,FALSE)</f>
        <v>#N/A</v>
      </c>
      <c r="D15572" s="5"/>
      <c r="E15572" s="332" t="e">
        <f>VLOOKUP(C15572,'Havi KM'!A:S,4,FALSE)</f>
        <v>#N/A</v>
      </c>
      <c r="F15572" s="163"/>
    </row>
    <row r="15573" spans="1:6" ht="15" customHeight="1">
      <c r="A15573" s="19" t="e">
        <f>VLOOKUP(B15573,segédtábla!$A$1:$C$156,3,FALSE)</f>
        <v>#N/A</v>
      </c>
      <c r="B15573" s="11"/>
      <c r="C15573" s="13" t="e">
        <f>VLOOKUP(B15573,segédtábla!$A$1:$C$156,2,FALSE)</f>
        <v>#N/A</v>
      </c>
      <c r="D15573" s="5"/>
      <c r="E15573" s="332" t="e">
        <f>VLOOKUP(C15573,'Havi KM'!A:S,4,FALSE)</f>
        <v>#N/A</v>
      </c>
      <c r="F15573" s="163"/>
    </row>
    <row r="15574" spans="1:6" ht="15" customHeight="1">
      <c r="A15574" s="19" t="e">
        <f>VLOOKUP(B15574,segédtábla!$A$1:$C$156,3,FALSE)</f>
        <v>#N/A</v>
      </c>
      <c r="B15574" s="11"/>
      <c r="C15574" s="13" t="e">
        <f>VLOOKUP(B15574,segédtábla!$A$1:$C$156,2,FALSE)</f>
        <v>#N/A</v>
      </c>
      <c r="D15574" s="5"/>
      <c r="E15574" s="332" t="e">
        <f>VLOOKUP(C15574,'Havi KM'!A:S,4,FALSE)</f>
        <v>#N/A</v>
      </c>
      <c r="F15574" s="163"/>
    </row>
    <row r="15575" spans="1:6" ht="15" customHeight="1">
      <c r="A15575" s="19" t="e">
        <f>VLOOKUP(B15575,segédtábla!$A$1:$C$156,3,FALSE)</f>
        <v>#N/A</v>
      </c>
      <c r="B15575" s="11"/>
      <c r="C15575" s="13" t="e">
        <f>VLOOKUP(B15575,segédtábla!$A$1:$C$156,2,FALSE)</f>
        <v>#N/A</v>
      </c>
      <c r="D15575" s="5"/>
      <c r="E15575" s="332" t="e">
        <f>VLOOKUP(C15575,'Havi KM'!A:S,4,FALSE)</f>
        <v>#N/A</v>
      </c>
      <c r="F15575" s="163"/>
    </row>
    <row r="15576" spans="1:6" ht="15" customHeight="1">
      <c r="A15576" s="19" t="e">
        <f>VLOOKUP(B15576,segédtábla!$A$1:$C$156,3,FALSE)</f>
        <v>#N/A</v>
      </c>
      <c r="B15576" s="21"/>
      <c r="C15576" s="13" t="e">
        <f>VLOOKUP(B15576,segédtábla!$A$1:$C$156,2,FALSE)</f>
        <v>#N/A</v>
      </c>
      <c r="D15576" s="5"/>
      <c r="E15576" s="332" t="e">
        <f>VLOOKUP(C15576,'Havi KM'!A:S,4,FALSE)</f>
        <v>#N/A</v>
      </c>
      <c r="F15576" s="163"/>
    </row>
    <row r="15577" spans="1:6" ht="15" customHeight="1">
      <c r="A15577" s="19" t="e">
        <f>VLOOKUP(B15577,segédtábla!$A$1:$C$156,3,FALSE)</f>
        <v>#N/A</v>
      </c>
      <c r="B15577" s="11"/>
      <c r="C15577" s="13" t="e">
        <f>VLOOKUP(B15577,segédtábla!$A$1:$C$156,2,FALSE)</f>
        <v>#N/A</v>
      </c>
      <c r="D15577" s="5"/>
      <c r="E15577" s="332" t="e">
        <f>VLOOKUP(C15577,'Havi KM'!A:S,4,FALSE)</f>
        <v>#N/A</v>
      </c>
      <c r="F15577" s="231"/>
    </row>
    <row r="15578" spans="1:6" ht="15" customHeight="1">
      <c r="A15578" s="19" t="e">
        <f>VLOOKUP(B15578,segédtábla!$A$1:$C$156,3,FALSE)</f>
        <v>#N/A</v>
      </c>
      <c r="B15578" s="21"/>
      <c r="C15578" s="13" t="e">
        <f>VLOOKUP(B15578,segédtábla!$A$1:$C$156,2,FALSE)</f>
        <v>#N/A</v>
      </c>
      <c r="D15578" s="5"/>
      <c r="E15578" s="332" t="e">
        <f>VLOOKUP(C15578,'Havi KM'!A:S,4,FALSE)</f>
        <v>#N/A</v>
      </c>
      <c r="F15578" s="163"/>
    </row>
    <row r="15579" spans="1:6" ht="15" customHeight="1">
      <c r="A15579" s="19" t="e">
        <f>VLOOKUP(B15579,segédtábla!$A$1:$C$156,3,FALSE)</f>
        <v>#N/A</v>
      </c>
      <c r="B15579" s="11"/>
      <c r="C15579" s="13" t="e">
        <f>VLOOKUP(B15579,segédtábla!$A$1:$C$156,2,FALSE)</f>
        <v>#N/A</v>
      </c>
      <c r="D15579" s="5"/>
      <c r="E15579" s="332" t="e">
        <f>VLOOKUP(C15579,'Havi KM'!A:S,4,FALSE)</f>
        <v>#N/A</v>
      </c>
      <c r="F15579" s="163"/>
    </row>
    <row r="15580" spans="1:6" ht="15" customHeight="1">
      <c r="A15580" s="19" t="e">
        <f>VLOOKUP(B15580,segédtábla!$A$1:$C$156,3,FALSE)</f>
        <v>#N/A</v>
      </c>
      <c r="B15580" s="11"/>
      <c r="C15580" s="13" t="e">
        <f>VLOOKUP(B15580,segédtábla!$A$1:$C$156,2,FALSE)</f>
        <v>#N/A</v>
      </c>
      <c r="D15580" s="5"/>
      <c r="E15580" s="332" t="e">
        <f>VLOOKUP(C15580,'Havi KM'!A:S,4,FALSE)</f>
        <v>#N/A</v>
      </c>
      <c r="F15580" s="163"/>
    </row>
    <row r="15581" spans="1:6" ht="15" customHeight="1">
      <c r="A15581" s="19" t="e">
        <f>VLOOKUP(B15581,segédtábla!$A$1:$C$156,3,FALSE)</f>
        <v>#N/A</v>
      </c>
      <c r="B15581" s="11"/>
      <c r="C15581" s="13" t="e">
        <f>VLOOKUP(B15581,segédtábla!$A$1:$C$156,2,FALSE)</f>
        <v>#N/A</v>
      </c>
      <c r="D15581" s="5"/>
      <c r="E15581" s="332" t="e">
        <f>VLOOKUP(C15581,'Havi KM'!A:S,4,FALSE)</f>
        <v>#N/A</v>
      </c>
      <c r="F15581" s="163"/>
    </row>
    <row r="15582" spans="1:6" ht="15" customHeight="1">
      <c r="A15582" s="19" t="e">
        <f>VLOOKUP(B15582,segédtábla!$A$1:$C$156,3,FALSE)</f>
        <v>#N/A</v>
      </c>
      <c r="B15582" s="11"/>
      <c r="C15582" s="13" t="e">
        <f>VLOOKUP(B15582,segédtábla!$A$1:$C$156,2,FALSE)</f>
        <v>#N/A</v>
      </c>
      <c r="D15582" s="5"/>
      <c r="E15582" s="332" t="e">
        <f>VLOOKUP(C15582,'Havi KM'!A:S,4,FALSE)</f>
        <v>#N/A</v>
      </c>
      <c r="F15582" s="163"/>
    </row>
    <row r="15583" spans="1:6" ht="15" customHeight="1">
      <c r="A15583" s="19" t="e">
        <f>VLOOKUP(B15583,segédtábla!$A$1:$C$156,3,FALSE)</f>
        <v>#N/A</v>
      </c>
      <c r="B15583" s="11"/>
      <c r="C15583" s="13" t="e">
        <f>VLOOKUP(B15583,segédtábla!$A$1:$C$156,2,FALSE)</f>
        <v>#N/A</v>
      </c>
      <c r="D15583" s="5"/>
      <c r="E15583" s="332" t="e">
        <f>VLOOKUP(C15583,'Havi KM'!A:S,4,FALSE)</f>
        <v>#N/A</v>
      </c>
      <c r="F15583" s="163"/>
    </row>
    <row r="15584" spans="1:6" ht="15" customHeight="1">
      <c r="A15584" s="19" t="e">
        <f>VLOOKUP(B15584,segédtábla!$A$1:$C$156,3,FALSE)</f>
        <v>#N/A</v>
      </c>
      <c r="B15584" s="21"/>
      <c r="C15584" s="13" t="e">
        <f>VLOOKUP(B15584,segédtábla!$A$1:$C$156,2,FALSE)</f>
        <v>#N/A</v>
      </c>
      <c r="D15584" s="5"/>
      <c r="E15584" s="332" t="e">
        <f>VLOOKUP(C15584,'Havi KM'!A:S,4,FALSE)</f>
        <v>#N/A</v>
      </c>
      <c r="F15584" s="163"/>
    </row>
    <row r="15585" spans="1:6" ht="15" customHeight="1">
      <c r="A15585" s="19" t="e">
        <f>VLOOKUP(B15585,segédtábla!$A$1:$C$156,3,FALSE)</f>
        <v>#N/A</v>
      </c>
      <c r="B15585" s="11"/>
      <c r="C15585" s="13" t="e">
        <f>VLOOKUP(B15585,segédtábla!$A$1:$C$156,2,FALSE)</f>
        <v>#N/A</v>
      </c>
      <c r="D15585" s="5"/>
      <c r="E15585" s="332" t="e">
        <f>VLOOKUP(C15585,'Havi KM'!A:S,4,FALSE)</f>
        <v>#N/A</v>
      </c>
      <c r="F15585" s="163"/>
    </row>
    <row r="15586" spans="1:6" ht="15" customHeight="1">
      <c r="A15586" s="19" t="e">
        <f>VLOOKUP(B15586,segédtábla!$A$1:$C$156,3,FALSE)</f>
        <v>#N/A</v>
      </c>
      <c r="B15586" s="11"/>
      <c r="C15586" s="13" t="e">
        <f>VLOOKUP(B15586,segédtábla!$A$1:$C$156,2,FALSE)</f>
        <v>#N/A</v>
      </c>
      <c r="D15586" s="5"/>
      <c r="E15586" s="332" t="e">
        <f>VLOOKUP(C15586,'Havi KM'!A:S,4,FALSE)</f>
        <v>#N/A</v>
      </c>
      <c r="F15586" s="163"/>
    </row>
    <row r="15587" spans="1:6" ht="15" customHeight="1">
      <c r="A15587" s="19" t="e">
        <f>VLOOKUP(B15587,segédtábla!$A$1:$C$156,3,FALSE)</f>
        <v>#N/A</v>
      </c>
      <c r="B15587" s="11"/>
      <c r="C15587" s="13" t="e">
        <f>VLOOKUP(B15587,segédtábla!$A$1:$C$156,2,FALSE)</f>
        <v>#N/A</v>
      </c>
      <c r="D15587" s="5"/>
      <c r="E15587" s="332" t="e">
        <f>VLOOKUP(C15587,'Havi KM'!A:S,4,FALSE)</f>
        <v>#N/A</v>
      </c>
      <c r="F15587" s="163"/>
    </row>
    <row r="15588" spans="1:6" ht="15" customHeight="1">
      <c r="A15588" s="19" t="e">
        <f>VLOOKUP(B15588,segédtábla!$A$1:$C$156,3,FALSE)</f>
        <v>#N/A</v>
      </c>
      <c r="B15588" s="11"/>
      <c r="C15588" s="13" t="e">
        <f>VLOOKUP(B15588,segédtábla!$A$1:$C$156,2,FALSE)</f>
        <v>#N/A</v>
      </c>
      <c r="D15588" s="5"/>
      <c r="E15588" s="332" t="e">
        <f>VLOOKUP(C15588,'Havi KM'!A:S,4,FALSE)</f>
        <v>#N/A</v>
      </c>
      <c r="F15588" s="163"/>
    </row>
    <row r="15590" spans="1:6" ht="15" customHeight="1">
      <c r="A15590" s="10"/>
      <c r="B15590" s="16"/>
      <c r="C15590" s="263">
        <v>46155</v>
      </c>
      <c r="D15590" s="237" t="str">
        <f>TEXT(C15590,"dddd")</f>
        <v>Wednesday</v>
      </c>
      <c r="E15590" s="330"/>
      <c r="F15590" s="227">
        <f>+COUNTA(B15593:B15601)</f>
        <v>0</v>
      </c>
    </row>
    <row r="15591" spans="1:6" ht="15" customHeight="1">
      <c r="C15591" s="355"/>
    </row>
    <row r="15592" spans="1:6" ht="15" customHeight="1">
      <c r="A15592" s="7" t="s">
        <v>1136</v>
      </c>
      <c r="B15592" s="8" t="s">
        <v>1137</v>
      </c>
      <c r="C15592" s="9" t="s">
        <v>1138</v>
      </c>
      <c r="D15592" s="9" t="s">
        <v>1139</v>
      </c>
      <c r="E15592" s="331" t="s">
        <v>1140</v>
      </c>
      <c r="F15592" s="9" t="s">
        <v>1141</v>
      </c>
    </row>
    <row r="15593" spans="1:6" ht="15" customHeight="1">
      <c r="A15593" s="19" t="e">
        <f>VLOOKUP(B15593,segédtábla!$A$1:$C$156,3,FALSE)</f>
        <v>#N/A</v>
      </c>
      <c r="B15593" s="11"/>
      <c r="C15593" s="13" t="e">
        <f>VLOOKUP(B15593,segédtábla!$A$1:$C$156,2,FALSE)</f>
        <v>#N/A</v>
      </c>
      <c r="D15593" s="5"/>
      <c r="E15593" s="332" t="e">
        <f>VLOOKUP(C15593,'Havi KM'!A:S,4,FALSE)</f>
        <v>#N/A</v>
      </c>
      <c r="F15593" s="163"/>
    </row>
    <row r="15594" spans="1:6" ht="15" customHeight="1">
      <c r="A15594" s="19" t="e">
        <f>VLOOKUP(B15594,segédtábla!$A$1:$C$156,3,FALSE)</f>
        <v>#N/A</v>
      </c>
      <c r="B15594" s="11"/>
      <c r="C15594" s="13" t="e">
        <f>VLOOKUP(B15594,segédtábla!$A$1:$C$156,2,FALSE)</f>
        <v>#N/A</v>
      </c>
      <c r="D15594" s="5"/>
      <c r="E15594" s="332" t="e">
        <f>VLOOKUP(C15594,'Havi KM'!A:S,4,FALSE)</f>
        <v>#N/A</v>
      </c>
      <c r="F15594" s="163"/>
    </row>
    <row r="15595" spans="1:6" ht="15" customHeight="1">
      <c r="A15595" s="19" t="e">
        <f>VLOOKUP(B15595,segédtábla!$A$1:$C$156,3,FALSE)</f>
        <v>#N/A</v>
      </c>
      <c r="B15595" s="11"/>
      <c r="C15595" s="13" t="e">
        <f>VLOOKUP(B15595,segédtábla!$A$1:$C$156,2,FALSE)</f>
        <v>#N/A</v>
      </c>
      <c r="D15595" s="5"/>
      <c r="E15595" s="332" t="e">
        <f>VLOOKUP(C15595,'Havi KM'!A:S,4,FALSE)</f>
        <v>#N/A</v>
      </c>
      <c r="F15595" s="163"/>
    </row>
    <row r="15596" spans="1:6" ht="15" customHeight="1">
      <c r="A15596" s="19" t="e">
        <f>VLOOKUP(B15596,segédtábla!$A$1:$C$156,3,FALSE)</f>
        <v>#N/A</v>
      </c>
      <c r="B15596" s="11"/>
      <c r="C15596" s="13" t="e">
        <f>VLOOKUP(B15596,segédtábla!$A$1:$C$156,2,FALSE)</f>
        <v>#N/A</v>
      </c>
      <c r="D15596" s="5"/>
      <c r="E15596" s="332" t="e">
        <f>VLOOKUP(C15596,'Havi KM'!A:S,4,FALSE)</f>
        <v>#N/A</v>
      </c>
      <c r="F15596" s="163"/>
    </row>
    <row r="15597" spans="1:6" ht="15" customHeight="1">
      <c r="A15597" s="19" t="e">
        <f>VLOOKUP(B15597,segédtábla!$A$1:$C$156,3,FALSE)</f>
        <v>#N/A</v>
      </c>
      <c r="B15597" s="11"/>
      <c r="C15597" s="13" t="e">
        <f>VLOOKUP(B15597,segédtábla!$A$1:$C$156,2,FALSE)</f>
        <v>#N/A</v>
      </c>
      <c r="D15597" s="5"/>
      <c r="E15597" s="332" t="e">
        <f>VLOOKUP(C15597,'Havi KM'!A:S,4,FALSE)</f>
        <v>#N/A</v>
      </c>
      <c r="F15597" s="163"/>
    </row>
    <row r="15598" spans="1:6" ht="15" customHeight="1">
      <c r="A15598" s="19" t="e">
        <f>VLOOKUP(B15598,segédtábla!$A$1:$C$156,3,FALSE)</f>
        <v>#N/A</v>
      </c>
      <c r="B15598" s="11"/>
      <c r="C15598" s="13" t="e">
        <f>VLOOKUP(B15598,segédtábla!$A$1:$C$156,2,FALSE)</f>
        <v>#N/A</v>
      </c>
      <c r="D15598" s="5"/>
      <c r="E15598" s="332" t="e">
        <f>VLOOKUP(C15598,'Havi KM'!A:S,4,FALSE)</f>
        <v>#N/A</v>
      </c>
      <c r="F15598" s="163"/>
    </row>
    <row r="15599" spans="1:6" ht="15" customHeight="1">
      <c r="A15599" s="19" t="e">
        <f>VLOOKUP(B15599,segédtábla!$A$1:$C$156,3,FALSE)</f>
        <v>#N/A</v>
      </c>
      <c r="B15599" s="11"/>
      <c r="C15599" s="13" t="e">
        <f>VLOOKUP(B15599,segédtábla!$A$1:$C$156,2,FALSE)</f>
        <v>#N/A</v>
      </c>
      <c r="D15599" s="5"/>
      <c r="E15599" s="332" t="e">
        <f>VLOOKUP(C15599,'Havi KM'!A:S,4,FALSE)</f>
        <v>#N/A</v>
      </c>
      <c r="F15599" s="163"/>
    </row>
    <row r="15600" spans="1:6" ht="15" customHeight="1">
      <c r="A15600" s="19" t="e">
        <f>VLOOKUP(B15600,segédtábla!$A$1:$C$156,3,FALSE)</f>
        <v>#N/A</v>
      </c>
      <c r="B15600" s="21"/>
      <c r="C15600" s="13" t="e">
        <f>VLOOKUP(B15600,segédtábla!$A$1:$C$156,2,FALSE)</f>
        <v>#N/A</v>
      </c>
      <c r="D15600" s="5"/>
      <c r="E15600" s="332" t="e">
        <f>VLOOKUP(C15600,'Havi KM'!A:S,4,FALSE)</f>
        <v>#N/A</v>
      </c>
      <c r="F15600" s="163"/>
    </row>
    <row r="15601" spans="1:6" ht="15" customHeight="1">
      <c r="A15601" s="19" t="e">
        <f>VLOOKUP(B15601,segédtábla!$A$1:$C$156,3,FALSE)</f>
        <v>#N/A</v>
      </c>
      <c r="B15601" s="21"/>
      <c r="C15601" s="13" t="e">
        <f>VLOOKUP(B15601,segédtábla!$A$1:$C$156,2,FALSE)</f>
        <v>#N/A</v>
      </c>
      <c r="D15601" s="5"/>
      <c r="E15601" s="332" t="e">
        <f>VLOOKUP(C15601,'Havi KM'!A:S,4,FALSE)</f>
        <v>#N/A</v>
      </c>
      <c r="F15601" s="163"/>
    </row>
    <row r="15602" spans="1:6" ht="15" customHeight="1">
      <c r="A15602" s="19" t="e">
        <f>VLOOKUP(B15602,segédtábla!$A$1:$C$156,3,FALSE)</f>
        <v>#N/A</v>
      </c>
      <c r="B15602" s="11"/>
      <c r="C15602" s="13" t="e">
        <f>VLOOKUP(B15602,segédtábla!$A$1:$C$156,2,FALSE)</f>
        <v>#N/A</v>
      </c>
      <c r="D15602" s="5"/>
      <c r="E15602" s="332" t="e">
        <f>VLOOKUP(C15602,'Havi KM'!A:S,4,FALSE)</f>
        <v>#N/A</v>
      </c>
      <c r="F15602" s="231"/>
    </row>
    <row r="15603" spans="1:6" ht="15" customHeight="1">
      <c r="A15603" s="19" t="e">
        <f>VLOOKUP(B15603,segédtábla!$A$1:$C$156,3,FALSE)</f>
        <v>#N/A</v>
      </c>
      <c r="B15603" s="21"/>
      <c r="C15603" s="13" t="e">
        <f>VLOOKUP(B15603,segédtábla!$A$1:$C$156,2,FALSE)</f>
        <v>#N/A</v>
      </c>
      <c r="D15603" s="5"/>
      <c r="E15603" s="332" t="e">
        <f>VLOOKUP(C15603,'Havi KM'!A:S,4,FALSE)</f>
        <v>#N/A</v>
      </c>
      <c r="F15603" s="163"/>
    </row>
    <row r="15604" spans="1:6" ht="15" customHeight="1">
      <c r="A15604" s="19" t="e">
        <f>VLOOKUP(B15604,segédtábla!$A$1:$C$156,3,FALSE)</f>
        <v>#N/A</v>
      </c>
      <c r="B15604" s="11"/>
      <c r="C15604" s="13" t="e">
        <f>VLOOKUP(B15604,segédtábla!$A$1:$C$156,2,FALSE)</f>
        <v>#N/A</v>
      </c>
      <c r="D15604" s="5"/>
      <c r="E15604" s="332" t="e">
        <f>VLOOKUP(C15604,'Havi KM'!A:S,4,FALSE)</f>
        <v>#N/A</v>
      </c>
      <c r="F15604" s="163"/>
    </row>
    <row r="15605" spans="1:6" ht="15" customHeight="1">
      <c r="A15605" s="19" t="e">
        <f>VLOOKUP(B15605,segédtábla!$A$1:$C$156,3,FALSE)</f>
        <v>#N/A</v>
      </c>
      <c r="B15605" s="11"/>
      <c r="C15605" s="13" t="e">
        <f>VLOOKUP(B15605,segédtábla!$A$1:$C$156,2,FALSE)</f>
        <v>#N/A</v>
      </c>
      <c r="D15605" s="5"/>
      <c r="E15605" s="332" t="e">
        <f>VLOOKUP(C15605,'Havi KM'!A:S,4,FALSE)</f>
        <v>#N/A</v>
      </c>
      <c r="F15605" s="163"/>
    </row>
    <row r="15606" spans="1:6" ht="15" customHeight="1">
      <c r="A15606" s="19" t="e">
        <f>VLOOKUP(B15606,segédtábla!$A$1:$C$156,3,FALSE)</f>
        <v>#N/A</v>
      </c>
      <c r="B15606" s="11"/>
      <c r="C15606" s="13" t="e">
        <f>VLOOKUP(B15606,segédtábla!$A$1:$C$156,2,FALSE)</f>
        <v>#N/A</v>
      </c>
      <c r="D15606" s="5"/>
      <c r="E15606" s="332" t="e">
        <f>VLOOKUP(C15606,'Havi KM'!A:S,4,FALSE)</f>
        <v>#N/A</v>
      </c>
      <c r="F15606" s="163"/>
    </row>
    <row r="15607" spans="1:6" ht="15" customHeight="1">
      <c r="A15607" s="19" t="e">
        <f>VLOOKUP(B15607,segédtábla!$A$1:$C$156,3,FALSE)</f>
        <v>#N/A</v>
      </c>
      <c r="B15607" s="11"/>
      <c r="C15607" s="13" t="e">
        <f>VLOOKUP(B15607,segédtábla!$A$1:$C$156,2,FALSE)</f>
        <v>#N/A</v>
      </c>
      <c r="D15607" s="5"/>
      <c r="E15607" s="332" t="e">
        <f>VLOOKUP(C15607,'Havi KM'!A:S,4,FALSE)</f>
        <v>#N/A</v>
      </c>
      <c r="F15607" s="163"/>
    </row>
    <row r="15608" spans="1:6" ht="15" customHeight="1">
      <c r="A15608" s="19" t="e">
        <f>VLOOKUP(B15608,segédtábla!$A$1:$C$156,3,FALSE)</f>
        <v>#N/A</v>
      </c>
      <c r="B15608" s="11"/>
      <c r="C15608" s="13" t="e">
        <f>VLOOKUP(B15608,segédtábla!$A$1:$C$156,2,FALSE)</f>
        <v>#N/A</v>
      </c>
      <c r="D15608" s="5"/>
      <c r="E15608" s="332" t="e">
        <f>VLOOKUP(C15608,'Havi KM'!A:S,4,FALSE)</f>
        <v>#N/A</v>
      </c>
      <c r="F15608" s="163"/>
    </row>
    <row r="15609" spans="1:6" ht="15" customHeight="1">
      <c r="A15609" s="19" t="e">
        <f>VLOOKUP(B15609,segédtábla!$A$1:$C$156,3,FALSE)</f>
        <v>#N/A</v>
      </c>
      <c r="B15609" s="21"/>
      <c r="C15609" s="13" t="e">
        <f>VLOOKUP(B15609,segédtábla!$A$1:$C$156,2,FALSE)</f>
        <v>#N/A</v>
      </c>
      <c r="D15609" s="5"/>
      <c r="E15609" s="332" t="e">
        <f>VLOOKUP(C15609,'Havi KM'!A:S,4,FALSE)</f>
        <v>#N/A</v>
      </c>
      <c r="F15609" s="163"/>
    </row>
    <row r="15610" spans="1:6" ht="15" customHeight="1">
      <c r="A15610" s="19" t="e">
        <f>VLOOKUP(B15610,segédtábla!$A$1:$C$156,3,FALSE)</f>
        <v>#N/A</v>
      </c>
      <c r="B15610" s="11"/>
      <c r="C15610" s="13" t="e">
        <f>VLOOKUP(B15610,segédtábla!$A$1:$C$156,2,FALSE)</f>
        <v>#N/A</v>
      </c>
      <c r="D15610" s="5"/>
      <c r="E15610" s="332" t="e">
        <f>VLOOKUP(C15610,'Havi KM'!A:S,4,FALSE)</f>
        <v>#N/A</v>
      </c>
      <c r="F15610" s="231"/>
    </row>
    <row r="15611" spans="1:6" ht="15" customHeight="1">
      <c r="A15611" s="19" t="e">
        <f>VLOOKUP(B15611,segédtábla!$A$1:$C$156,3,FALSE)</f>
        <v>#N/A</v>
      </c>
      <c r="B15611" s="21"/>
      <c r="C15611" s="13" t="e">
        <f>VLOOKUP(B15611,segédtábla!$A$1:$C$156,2,FALSE)</f>
        <v>#N/A</v>
      </c>
      <c r="D15611" s="5"/>
      <c r="E15611" s="332" t="e">
        <f>VLOOKUP(C15611,'Havi KM'!A:S,4,FALSE)</f>
        <v>#N/A</v>
      </c>
      <c r="F15611" s="163"/>
    </row>
    <row r="15612" spans="1:6" ht="15" customHeight="1">
      <c r="A15612" s="19" t="e">
        <f>VLOOKUP(B15612,segédtábla!$A$1:$C$156,3,FALSE)</f>
        <v>#N/A</v>
      </c>
      <c r="B15612" s="11"/>
      <c r="C15612" s="13" t="e">
        <f>VLOOKUP(B15612,segédtábla!$A$1:$C$156,2,FALSE)</f>
        <v>#N/A</v>
      </c>
      <c r="D15612" s="5"/>
      <c r="E15612" s="332" t="e">
        <f>VLOOKUP(C15612,'Havi KM'!A:S,4,FALSE)</f>
        <v>#N/A</v>
      </c>
      <c r="F15612" s="163"/>
    </row>
    <row r="15613" spans="1:6" ht="15" customHeight="1">
      <c r="A15613" s="19" t="e">
        <f>VLOOKUP(B15613,segédtábla!$A$1:$C$156,3,FALSE)</f>
        <v>#N/A</v>
      </c>
      <c r="B15613" s="11"/>
      <c r="C15613" s="13" t="e">
        <f>VLOOKUP(B15613,segédtábla!$A$1:$C$156,2,FALSE)</f>
        <v>#N/A</v>
      </c>
      <c r="D15613" s="5"/>
      <c r="E15613" s="332" t="e">
        <f>VLOOKUP(C15613,'Havi KM'!A:S,4,FALSE)</f>
        <v>#N/A</v>
      </c>
      <c r="F15613" s="163"/>
    </row>
    <row r="15614" spans="1:6" ht="15" customHeight="1">
      <c r="A15614" s="19" t="e">
        <f>VLOOKUP(B15614,segédtábla!$A$1:$C$156,3,FALSE)</f>
        <v>#N/A</v>
      </c>
      <c r="B15614" s="11"/>
      <c r="C15614" s="13" t="e">
        <f>VLOOKUP(B15614,segédtábla!$A$1:$C$156,2,FALSE)</f>
        <v>#N/A</v>
      </c>
      <c r="D15614" s="5"/>
      <c r="E15614" s="332" t="e">
        <f>VLOOKUP(C15614,'Havi KM'!A:S,4,FALSE)</f>
        <v>#N/A</v>
      </c>
      <c r="F15614" s="163"/>
    </row>
    <row r="15615" spans="1:6" ht="15" customHeight="1">
      <c r="A15615" s="19" t="e">
        <f>VLOOKUP(B15615,segédtábla!$A$1:$C$156,3,FALSE)</f>
        <v>#N/A</v>
      </c>
      <c r="B15615" s="11"/>
      <c r="C15615" s="13" t="e">
        <f>VLOOKUP(B15615,segédtábla!$A$1:$C$156,2,FALSE)</f>
        <v>#N/A</v>
      </c>
      <c r="D15615" s="5"/>
      <c r="E15615" s="332" t="e">
        <f>VLOOKUP(C15615,'Havi KM'!A:S,4,FALSE)</f>
        <v>#N/A</v>
      </c>
      <c r="F15615" s="163"/>
    </row>
    <row r="15616" spans="1:6" ht="15" customHeight="1">
      <c r="A15616" s="19" t="e">
        <f>VLOOKUP(B15616,segédtábla!$A$1:$C$156,3,FALSE)</f>
        <v>#N/A</v>
      </c>
      <c r="B15616" s="11"/>
      <c r="C15616" s="13" t="e">
        <f>VLOOKUP(B15616,segédtábla!$A$1:$C$156,2,FALSE)</f>
        <v>#N/A</v>
      </c>
      <c r="D15616" s="5"/>
      <c r="E15616" s="332" t="e">
        <f>VLOOKUP(C15616,'Havi KM'!A:S,4,FALSE)</f>
        <v>#N/A</v>
      </c>
      <c r="F15616" s="163"/>
    </row>
    <row r="15617" spans="1:6" ht="15" customHeight="1">
      <c r="A15617" s="19" t="e">
        <f>VLOOKUP(B15617,segédtábla!$A$1:$C$156,3,FALSE)</f>
        <v>#N/A</v>
      </c>
      <c r="B15617" s="21"/>
      <c r="C15617" s="13" t="e">
        <f>VLOOKUP(B15617,segédtábla!$A$1:$C$156,2,FALSE)</f>
        <v>#N/A</v>
      </c>
      <c r="D15617" s="5"/>
      <c r="E15617" s="332" t="e">
        <f>VLOOKUP(C15617,'Havi KM'!A:S,4,FALSE)</f>
        <v>#N/A</v>
      </c>
      <c r="F15617" s="163"/>
    </row>
    <row r="15618" spans="1:6" ht="15" customHeight="1">
      <c r="A15618" s="19" t="e">
        <f>VLOOKUP(B15618,segédtábla!$A$1:$C$156,3,FALSE)</f>
        <v>#N/A</v>
      </c>
      <c r="B15618" s="11"/>
      <c r="C15618" s="13" t="e">
        <f>VLOOKUP(B15618,segédtábla!$A$1:$C$156,2,FALSE)</f>
        <v>#N/A</v>
      </c>
      <c r="D15618" s="5"/>
      <c r="E15618" s="332" t="e">
        <f>VLOOKUP(C15618,'Havi KM'!A:S,4,FALSE)</f>
        <v>#N/A</v>
      </c>
      <c r="F15618" s="163"/>
    </row>
    <row r="15619" spans="1:6" ht="15" customHeight="1">
      <c r="A15619" s="19" t="e">
        <f>VLOOKUP(B15619,segédtábla!$A$1:$C$156,3,FALSE)</f>
        <v>#N/A</v>
      </c>
      <c r="B15619" s="11"/>
      <c r="C15619" s="13" t="e">
        <f>VLOOKUP(B15619,segédtábla!$A$1:$C$156,2,FALSE)</f>
        <v>#N/A</v>
      </c>
      <c r="D15619" s="5"/>
      <c r="E15619" s="332" t="e">
        <f>VLOOKUP(C15619,'Havi KM'!A:S,4,FALSE)</f>
        <v>#N/A</v>
      </c>
      <c r="F15619" s="163"/>
    </row>
    <row r="15620" spans="1:6" ht="15" customHeight="1">
      <c r="A15620" s="19" t="e">
        <f>VLOOKUP(B15620,segédtábla!$A$1:$C$156,3,FALSE)</f>
        <v>#N/A</v>
      </c>
      <c r="B15620" s="11"/>
      <c r="C15620" s="13" t="e">
        <f>VLOOKUP(B15620,segédtábla!$A$1:$C$156,2,FALSE)</f>
        <v>#N/A</v>
      </c>
      <c r="D15620" s="5"/>
      <c r="E15620" s="332" t="e">
        <f>VLOOKUP(C15620,'Havi KM'!A:S,4,FALSE)</f>
        <v>#N/A</v>
      </c>
      <c r="F15620" s="163"/>
    </row>
    <row r="15621" spans="1:6" ht="15" customHeight="1">
      <c r="A15621" s="19" t="e">
        <f>VLOOKUP(B15621,segédtábla!$A$1:$C$156,3,FALSE)</f>
        <v>#N/A</v>
      </c>
      <c r="B15621" s="11"/>
      <c r="C15621" s="13" t="e">
        <f>VLOOKUP(B15621,segédtábla!$A$1:$C$156,2,FALSE)</f>
        <v>#N/A</v>
      </c>
      <c r="D15621" s="5"/>
      <c r="E15621" s="332" t="e">
        <f>VLOOKUP(C15621,'Havi KM'!A:S,4,FALSE)</f>
        <v>#N/A</v>
      </c>
      <c r="F15621" s="163"/>
    </row>
    <row r="15623" spans="1:6" ht="15" customHeight="1">
      <c r="A15623" s="10"/>
      <c r="B15623" s="16"/>
      <c r="C15623" s="263">
        <v>46156</v>
      </c>
      <c r="D15623" s="237" t="str">
        <f>TEXT(C15623,"dddd")</f>
        <v>Thursday</v>
      </c>
      <c r="E15623" s="330"/>
      <c r="F15623" s="227">
        <f>+COUNTA(B15626:B15634)</f>
        <v>0</v>
      </c>
    </row>
    <row r="15624" spans="1:6" ht="15" customHeight="1">
      <c r="C15624" s="355"/>
    </row>
    <row r="15625" spans="1:6" ht="15" customHeight="1">
      <c r="A15625" s="7" t="s">
        <v>1136</v>
      </c>
      <c r="B15625" s="8" t="s">
        <v>1137</v>
      </c>
      <c r="C15625" s="9" t="s">
        <v>1138</v>
      </c>
      <c r="D15625" s="9" t="s">
        <v>1139</v>
      </c>
      <c r="E15625" s="331" t="s">
        <v>1140</v>
      </c>
      <c r="F15625" s="9" t="s">
        <v>1141</v>
      </c>
    </row>
    <row r="15626" spans="1:6" ht="15" customHeight="1">
      <c r="A15626" s="19" t="e">
        <f>VLOOKUP(B15626,segédtábla!$A$1:$C$156,3,FALSE)</f>
        <v>#N/A</v>
      </c>
      <c r="B15626" s="11"/>
      <c r="C15626" s="13" t="e">
        <f>VLOOKUP(B15626,segédtábla!$A$1:$C$156,2,FALSE)</f>
        <v>#N/A</v>
      </c>
      <c r="D15626" s="5"/>
      <c r="E15626" s="332" t="e">
        <f>VLOOKUP(C15626,'Havi KM'!A:S,4,FALSE)</f>
        <v>#N/A</v>
      </c>
      <c r="F15626" s="163"/>
    </row>
    <row r="15627" spans="1:6" ht="15" customHeight="1">
      <c r="A15627" s="19" t="e">
        <f>VLOOKUP(B15627,segédtábla!$A$1:$C$156,3,FALSE)</f>
        <v>#N/A</v>
      </c>
      <c r="B15627" s="11"/>
      <c r="C15627" s="13" t="e">
        <f>VLOOKUP(B15627,segédtábla!$A$1:$C$156,2,FALSE)</f>
        <v>#N/A</v>
      </c>
      <c r="D15627" s="5"/>
      <c r="E15627" s="332" t="e">
        <f>VLOOKUP(C15627,'Havi KM'!A:S,4,FALSE)</f>
        <v>#N/A</v>
      </c>
      <c r="F15627" s="163"/>
    </row>
    <row r="15628" spans="1:6" ht="15" customHeight="1">
      <c r="A15628" s="19" t="e">
        <f>VLOOKUP(B15628,segédtábla!$A$1:$C$156,3,FALSE)</f>
        <v>#N/A</v>
      </c>
      <c r="B15628" s="11"/>
      <c r="C15628" s="13" t="e">
        <f>VLOOKUP(B15628,segédtábla!$A$1:$C$156,2,FALSE)</f>
        <v>#N/A</v>
      </c>
      <c r="D15628" s="5"/>
      <c r="E15628" s="332" t="e">
        <f>VLOOKUP(C15628,'Havi KM'!A:S,4,FALSE)</f>
        <v>#N/A</v>
      </c>
      <c r="F15628" s="163"/>
    </row>
    <row r="15629" spans="1:6" ht="15" customHeight="1">
      <c r="A15629" s="19" t="e">
        <f>VLOOKUP(B15629,segédtábla!$A$1:$C$156,3,FALSE)</f>
        <v>#N/A</v>
      </c>
      <c r="B15629" s="11"/>
      <c r="C15629" s="13" t="e">
        <f>VLOOKUP(B15629,segédtábla!$A$1:$C$156,2,FALSE)</f>
        <v>#N/A</v>
      </c>
      <c r="D15629" s="5"/>
      <c r="E15629" s="332" t="e">
        <f>VLOOKUP(C15629,'Havi KM'!A:S,4,FALSE)</f>
        <v>#N/A</v>
      </c>
      <c r="F15629" s="163"/>
    </row>
    <row r="15630" spans="1:6" ht="15" customHeight="1">
      <c r="A15630" s="19" t="e">
        <f>VLOOKUP(B15630,segédtábla!$A$1:$C$156,3,FALSE)</f>
        <v>#N/A</v>
      </c>
      <c r="B15630" s="11"/>
      <c r="C15630" s="13" t="e">
        <f>VLOOKUP(B15630,segédtábla!$A$1:$C$156,2,FALSE)</f>
        <v>#N/A</v>
      </c>
      <c r="D15630" s="5"/>
      <c r="E15630" s="332" t="e">
        <f>VLOOKUP(C15630,'Havi KM'!A:S,4,FALSE)</f>
        <v>#N/A</v>
      </c>
      <c r="F15630" s="163"/>
    </row>
    <row r="15631" spans="1:6" ht="15" customHeight="1">
      <c r="A15631" s="19" t="e">
        <f>VLOOKUP(B15631,segédtábla!$A$1:$C$156,3,FALSE)</f>
        <v>#N/A</v>
      </c>
      <c r="B15631" s="11"/>
      <c r="C15631" s="13" t="e">
        <f>VLOOKUP(B15631,segédtábla!$A$1:$C$156,2,FALSE)</f>
        <v>#N/A</v>
      </c>
      <c r="D15631" s="5"/>
      <c r="E15631" s="332" t="e">
        <f>VLOOKUP(C15631,'Havi KM'!A:S,4,FALSE)</f>
        <v>#N/A</v>
      </c>
      <c r="F15631" s="163"/>
    </row>
    <row r="15632" spans="1:6" ht="15" customHeight="1">
      <c r="A15632" s="19" t="e">
        <f>VLOOKUP(B15632,segédtábla!$A$1:$C$156,3,FALSE)</f>
        <v>#N/A</v>
      </c>
      <c r="B15632" s="11"/>
      <c r="C15632" s="13" t="e">
        <f>VLOOKUP(B15632,segédtábla!$A$1:$C$156,2,FALSE)</f>
        <v>#N/A</v>
      </c>
      <c r="D15632" s="5"/>
      <c r="E15632" s="332" t="e">
        <f>VLOOKUP(C15632,'Havi KM'!A:S,4,FALSE)</f>
        <v>#N/A</v>
      </c>
      <c r="F15632" s="163"/>
    </row>
    <row r="15633" spans="1:6" ht="15" customHeight="1">
      <c r="A15633" s="19" t="e">
        <f>VLOOKUP(B15633,segédtábla!$A$1:$C$156,3,FALSE)</f>
        <v>#N/A</v>
      </c>
      <c r="B15633" s="21"/>
      <c r="C15633" s="13" t="e">
        <f>VLOOKUP(B15633,segédtábla!$A$1:$C$156,2,FALSE)</f>
        <v>#N/A</v>
      </c>
      <c r="D15633" s="5"/>
      <c r="E15633" s="332" t="e">
        <f>VLOOKUP(C15633,'Havi KM'!A:S,4,FALSE)</f>
        <v>#N/A</v>
      </c>
      <c r="F15633" s="163"/>
    </row>
    <row r="15634" spans="1:6" ht="15" customHeight="1">
      <c r="A15634" s="19" t="e">
        <f>VLOOKUP(B15634,segédtábla!$A$1:$C$156,3,FALSE)</f>
        <v>#N/A</v>
      </c>
      <c r="B15634" s="21"/>
      <c r="C15634" s="13" t="e">
        <f>VLOOKUP(B15634,segédtábla!$A$1:$C$156,2,FALSE)</f>
        <v>#N/A</v>
      </c>
      <c r="D15634" s="5"/>
      <c r="E15634" s="332" t="e">
        <f>VLOOKUP(C15634,'Havi KM'!A:S,4,FALSE)</f>
        <v>#N/A</v>
      </c>
      <c r="F15634" s="163"/>
    </row>
    <row r="15635" spans="1:6" ht="15" customHeight="1">
      <c r="A15635" s="19" t="e">
        <f>VLOOKUP(B15635,segédtábla!$A$1:$C$156,3,FALSE)</f>
        <v>#N/A</v>
      </c>
      <c r="B15635" s="11"/>
      <c r="C15635" s="13" t="e">
        <f>VLOOKUP(B15635,segédtábla!$A$1:$C$156,2,FALSE)</f>
        <v>#N/A</v>
      </c>
      <c r="D15635" s="5"/>
      <c r="E15635" s="332" t="e">
        <f>VLOOKUP(C15635,'Havi KM'!A:S,4,FALSE)</f>
        <v>#N/A</v>
      </c>
      <c r="F15635" s="231"/>
    </row>
    <row r="15636" spans="1:6" ht="15" customHeight="1">
      <c r="A15636" s="19" t="e">
        <f>VLOOKUP(B15636,segédtábla!$A$1:$C$156,3,FALSE)</f>
        <v>#N/A</v>
      </c>
      <c r="B15636" s="21"/>
      <c r="C15636" s="13" t="e">
        <f>VLOOKUP(B15636,segédtábla!$A$1:$C$156,2,FALSE)</f>
        <v>#N/A</v>
      </c>
      <c r="D15636" s="5"/>
      <c r="E15636" s="332" t="e">
        <f>VLOOKUP(C15636,'Havi KM'!A:S,4,FALSE)</f>
        <v>#N/A</v>
      </c>
      <c r="F15636" s="163"/>
    </row>
    <row r="15637" spans="1:6" ht="15" customHeight="1">
      <c r="A15637" s="19" t="e">
        <f>VLOOKUP(B15637,segédtábla!$A$1:$C$156,3,FALSE)</f>
        <v>#N/A</v>
      </c>
      <c r="B15637" s="11"/>
      <c r="C15637" s="13" t="e">
        <f>VLOOKUP(B15637,segédtábla!$A$1:$C$156,2,FALSE)</f>
        <v>#N/A</v>
      </c>
      <c r="D15637" s="5"/>
      <c r="E15637" s="332" t="e">
        <f>VLOOKUP(C15637,'Havi KM'!A:S,4,FALSE)</f>
        <v>#N/A</v>
      </c>
      <c r="F15637" s="163"/>
    </row>
    <row r="15638" spans="1:6" ht="15" customHeight="1">
      <c r="A15638" s="19" t="e">
        <f>VLOOKUP(B15638,segédtábla!$A$1:$C$156,3,FALSE)</f>
        <v>#N/A</v>
      </c>
      <c r="B15638" s="11"/>
      <c r="C15638" s="13" t="e">
        <f>VLOOKUP(B15638,segédtábla!$A$1:$C$156,2,FALSE)</f>
        <v>#N/A</v>
      </c>
      <c r="D15638" s="5"/>
      <c r="E15638" s="332" t="e">
        <f>VLOOKUP(C15638,'Havi KM'!A:S,4,FALSE)</f>
        <v>#N/A</v>
      </c>
      <c r="F15638" s="163"/>
    </row>
    <row r="15639" spans="1:6" ht="15" customHeight="1">
      <c r="A15639" s="19" t="e">
        <f>VLOOKUP(B15639,segédtábla!$A$1:$C$156,3,FALSE)</f>
        <v>#N/A</v>
      </c>
      <c r="B15639" s="11"/>
      <c r="C15639" s="13" t="e">
        <f>VLOOKUP(B15639,segédtábla!$A$1:$C$156,2,FALSE)</f>
        <v>#N/A</v>
      </c>
      <c r="D15639" s="5"/>
      <c r="E15639" s="332" t="e">
        <f>VLOOKUP(C15639,'Havi KM'!A:S,4,FALSE)</f>
        <v>#N/A</v>
      </c>
      <c r="F15639" s="163"/>
    </row>
    <row r="15640" spans="1:6" ht="15" customHeight="1">
      <c r="A15640" s="19" t="e">
        <f>VLOOKUP(B15640,segédtábla!$A$1:$C$156,3,FALSE)</f>
        <v>#N/A</v>
      </c>
      <c r="B15640" s="11"/>
      <c r="C15640" s="13" t="e">
        <f>VLOOKUP(B15640,segédtábla!$A$1:$C$156,2,FALSE)</f>
        <v>#N/A</v>
      </c>
      <c r="D15640" s="5"/>
      <c r="E15640" s="332" t="e">
        <f>VLOOKUP(C15640,'Havi KM'!A:S,4,FALSE)</f>
        <v>#N/A</v>
      </c>
      <c r="F15640" s="163"/>
    </row>
    <row r="15641" spans="1:6" ht="15" customHeight="1">
      <c r="A15641" s="19" t="e">
        <f>VLOOKUP(B15641,segédtábla!$A$1:$C$156,3,FALSE)</f>
        <v>#N/A</v>
      </c>
      <c r="B15641" s="11"/>
      <c r="C15641" s="13" t="e">
        <f>VLOOKUP(B15641,segédtábla!$A$1:$C$156,2,FALSE)</f>
        <v>#N/A</v>
      </c>
      <c r="D15641" s="5"/>
      <c r="E15641" s="332" t="e">
        <f>VLOOKUP(C15641,'Havi KM'!A:S,4,FALSE)</f>
        <v>#N/A</v>
      </c>
      <c r="F15641" s="163"/>
    </row>
    <row r="15642" spans="1:6" ht="15" customHeight="1">
      <c r="A15642" s="19" t="e">
        <f>VLOOKUP(B15642,segédtábla!$A$1:$C$156,3,FALSE)</f>
        <v>#N/A</v>
      </c>
      <c r="B15642" s="21"/>
      <c r="C15642" s="13" t="e">
        <f>VLOOKUP(B15642,segédtábla!$A$1:$C$156,2,FALSE)</f>
        <v>#N/A</v>
      </c>
      <c r="D15642" s="5"/>
      <c r="E15642" s="332" t="e">
        <f>VLOOKUP(C15642,'Havi KM'!A:S,4,FALSE)</f>
        <v>#N/A</v>
      </c>
      <c r="F15642" s="163"/>
    </row>
    <row r="15643" spans="1:6" ht="15" customHeight="1">
      <c r="A15643" s="19" t="e">
        <f>VLOOKUP(B15643,segédtábla!$A$1:$C$156,3,FALSE)</f>
        <v>#N/A</v>
      </c>
      <c r="B15643" s="11"/>
      <c r="C15643" s="13" t="e">
        <f>VLOOKUP(B15643,segédtábla!$A$1:$C$156,2,FALSE)</f>
        <v>#N/A</v>
      </c>
      <c r="D15643" s="5"/>
      <c r="E15643" s="332" t="e">
        <f>VLOOKUP(C15643,'Havi KM'!A:S,4,FALSE)</f>
        <v>#N/A</v>
      </c>
      <c r="F15643" s="231"/>
    </row>
    <row r="15644" spans="1:6" ht="15" customHeight="1">
      <c r="A15644" s="19" t="e">
        <f>VLOOKUP(B15644,segédtábla!$A$1:$C$156,3,FALSE)</f>
        <v>#N/A</v>
      </c>
      <c r="B15644" s="21"/>
      <c r="C15644" s="13" t="e">
        <f>VLOOKUP(B15644,segédtábla!$A$1:$C$156,2,FALSE)</f>
        <v>#N/A</v>
      </c>
      <c r="D15644" s="5"/>
      <c r="E15644" s="332" t="e">
        <f>VLOOKUP(C15644,'Havi KM'!A:S,4,FALSE)</f>
        <v>#N/A</v>
      </c>
      <c r="F15644" s="163"/>
    </row>
    <row r="15645" spans="1:6" ht="15" customHeight="1">
      <c r="A15645" s="19" t="e">
        <f>VLOOKUP(B15645,segédtábla!$A$1:$C$156,3,FALSE)</f>
        <v>#N/A</v>
      </c>
      <c r="B15645" s="11"/>
      <c r="C15645" s="13" t="e">
        <f>VLOOKUP(B15645,segédtábla!$A$1:$C$156,2,FALSE)</f>
        <v>#N/A</v>
      </c>
      <c r="D15645" s="5"/>
      <c r="E15645" s="332" t="e">
        <f>VLOOKUP(C15645,'Havi KM'!A:S,4,FALSE)</f>
        <v>#N/A</v>
      </c>
      <c r="F15645" s="163"/>
    </row>
    <row r="15646" spans="1:6" ht="15" customHeight="1">
      <c r="A15646" s="19" t="e">
        <f>VLOOKUP(B15646,segédtábla!$A$1:$C$156,3,FALSE)</f>
        <v>#N/A</v>
      </c>
      <c r="B15646" s="11"/>
      <c r="C15646" s="13" t="e">
        <f>VLOOKUP(B15646,segédtábla!$A$1:$C$156,2,FALSE)</f>
        <v>#N/A</v>
      </c>
      <c r="D15646" s="5"/>
      <c r="E15646" s="332" t="e">
        <f>VLOOKUP(C15646,'Havi KM'!A:S,4,FALSE)</f>
        <v>#N/A</v>
      </c>
      <c r="F15646" s="163"/>
    </row>
    <row r="15647" spans="1:6" ht="15" customHeight="1">
      <c r="A15647" s="19" t="e">
        <f>VLOOKUP(B15647,segédtábla!$A$1:$C$156,3,FALSE)</f>
        <v>#N/A</v>
      </c>
      <c r="B15647" s="11"/>
      <c r="C15647" s="13" t="e">
        <f>VLOOKUP(B15647,segédtábla!$A$1:$C$156,2,FALSE)</f>
        <v>#N/A</v>
      </c>
      <c r="D15647" s="5"/>
      <c r="E15647" s="332" t="e">
        <f>VLOOKUP(C15647,'Havi KM'!A:S,4,FALSE)</f>
        <v>#N/A</v>
      </c>
      <c r="F15647" s="163"/>
    </row>
    <row r="15648" spans="1:6" ht="15" customHeight="1">
      <c r="A15648" s="19" t="e">
        <f>VLOOKUP(B15648,segédtábla!$A$1:$C$156,3,FALSE)</f>
        <v>#N/A</v>
      </c>
      <c r="B15648" s="11"/>
      <c r="C15648" s="13" t="e">
        <f>VLOOKUP(B15648,segédtábla!$A$1:$C$156,2,FALSE)</f>
        <v>#N/A</v>
      </c>
      <c r="D15648" s="5"/>
      <c r="E15648" s="332" t="e">
        <f>VLOOKUP(C15648,'Havi KM'!A:S,4,FALSE)</f>
        <v>#N/A</v>
      </c>
      <c r="F15648" s="163"/>
    </row>
    <row r="15649" spans="1:6" ht="15" customHeight="1">
      <c r="A15649" s="19" t="e">
        <f>VLOOKUP(B15649,segédtábla!$A$1:$C$156,3,FALSE)</f>
        <v>#N/A</v>
      </c>
      <c r="B15649" s="11"/>
      <c r="C15649" s="13" t="e">
        <f>VLOOKUP(B15649,segédtábla!$A$1:$C$156,2,FALSE)</f>
        <v>#N/A</v>
      </c>
      <c r="D15649" s="5"/>
      <c r="E15649" s="332" t="e">
        <f>VLOOKUP(C15649,'Havi KM'!A:S,4,FALSE)</f>
        <v>#N/A</v>
      </c>
      <c r="F15649" s="163"/>
    </row>
    <row r="15650" spans="1:6" ht="15" customHeight="1">
      <c r="A15650" s="19" t="e">
        <f>VLOOKUP(B15650,segédtábla!$A$1:$C$156,3,FALSE)</f>
        <v>#N/A</v>
      </c>
      <c r="B15650" s="21"/>
      <c r="C15650" s="13" t="e">
        <f>VLOOKUP(B15650,segédtábla!$A$1:$C$156,2,FALSE)</f>
        <v>#N/A</v>
      </c>
      <c r="D15650" s="5"/>
      <c r="E15650" s="332" t="e">
        <f>VLOOKUP(C15650,'Havi KM'!A:S,4,FALSE)</f>
        <v>#N/A</v>
      </c>
      <c r="F15650" s="163"/>
    </row>
    <row r="15651" spans="1:6" ht="15" customHeight="1">
      <c r="A15651" s="19" t="e">
        <f>VLOOKUP(B15651,segédtábla!$A$1:$C$156,3,FALSE)</f>
        <v>#N/A</v>
      </c>
      <c r="B15651" s="11"/>
      <c r="C15651" s="13" t="e">
        <f>VLOOKUP(B15651,segédtábla!$A$1:$C$156,2,FALSE)</f>
        <v>#N/A</v>
      </c>
      <c r="D15651" s="5"/>
      <c r="E15651" s="332" t="e">
        <f>VLOOKUP(C15651,'Havi KM'!A:S,4,FALSE)</f>
        <v>#N/A</v>
      </c>
      <c r="F15651" s="163"/>
    </row>
    <row r="15652" spans="1:6" ht="15" customHeight="1">
      <c r="A15652" s="19" t="e">
        <f>VLOOKUP(B15652,segédtábla!$A$1:$C$156,3,FALSE)</f>
        <v>#N/A</v>
      </c>
      <c r="B15652" s="11"/>
      <c r="C15652" s="13" t="e">
        <f>VLOOKUP(B15652,segédtábla!$A$1:$C$156,2,FALSE)</f>
        <v>#N/A</v>
      </c>
      <c r="D15652" s="5"/>
      <c r="E15652" s="332" t="e">
        <f>VLOOKUP(C15652,'Havi KM'!A:S,4,FALSE)</f>
        <v>#N/A</v>
      </c>
      <c r="F15652" s="163"/>
    </row>
    <row r="15653" spans="1:6" ht="15" customHeight="1">
      <c r="A15653" s="19" t="e">
        <f>VLOOKUP(B15653,segédtábla!$A$1:$C$156,3,FALSE)</f>
        <v>#N/A</v>
      </c>
      <c r="B15653" s="11"/>
      <c r="C15653" s="13" t="e">
        <f>VLOOKUP(B15653,segédtábla!$A$1:$C$156,2,FALSE)</f>
        <v>#N/A</v>
      </c>
      <c r="D15653" s="5"/>
      <c r="E15653" s="332" t="e">
        <f>VLOOKUP(C15653,'Havi KM'!A:S,4,FALSE)</f>
        <v>#N/A</v>
      </c>
      <c r="F15653" s="163"/>
    </row>
    <row r="15654" spans="1:6" ht="15" customHeight="1">
      <c r="A15654" s="19" t="e">
        <f>VLOOKUP(B15654,segédtábla!$A$1:$C$156,3,FALSE)</f>
        <v>#N/A</v>
      </c>
      <c r="B15654" s="11"/>
      <c r="C15654" s="13" t="e">
        <f>VLOOKUP(B15654,segédtábla!$A$1:$C$156,2,FALSE)</f>
        <v>#N/A</v>
      </c>
      <c r="D15654" s="5"/>
      <c r="E15654" s="332" t="e">
        <f>VLOOKUP(C15654,'Havi KM'!A:S,4,FALSE)</f>
        <v>#N/A</v>
      </c>
      <c r="F15654" s="163"/>
    </row>
    <row r="15656" spans="1:6" ht="15" customHeight="1">
      <c r="A15656" s="10"/>
      <c r="B15656" s="16"/>
      <c r="C15656" s="263">
        <v>46157</v>
      </c>
      <c r="D15656" s="237" t="str">
        <f>TEXT(C15656,"dddd")</f>
        <v>Friday</v>
      </c>
      <c r="E15656" s="330"/>
      <c r="F15656" s="227">
        <f>+COUNTA(B15659:B15667)</f>
        <v>0</v>
      </c>
    </row>
    <row r="15657" spans="1:6" ht="15" customHeight="1">
      <c r="C15657" s="355"/>
    </row>
    <row r="15658" spans="1:6" ht="15" customHeight="1">
      <c r="A15658" s="7" t="s">
        <v>1136</v>
      </c>
      <c r="B15658" s="8" t="s">
        <v>1137</v>
      </c>
      <c r="C15658" s="9" t="s">
        <v>1138</v>
      </c>
      <c r="D15658" s="9" t="s">
        <v>1139</v>
      </c>
      <c r="E15658" s="331" t="s">
        <v>1140</v>
      </c>
      <c r="F15658" s="9" t="s">
        <v>1141</v>
      </c>
    </row>
    <row r="15659" spans="1:6" ht="15" customHeight="1">
      <c r="A15659" s="19" t="e">
        <f>VLOOKUP(B15659,segédtábla!$A$1:$C$156,3,FALSE)</f>
        <v>#N/A</v>
      </c>
      <c r="B15659" s="11"/>
      <c r="C15659" s="13" t="e">
        <f>VLOOKUP(B15659,segédtábla!$A$1:$C$156,2,FALSE)</f>
        <v>#N/A</v>
      </c>
      <c r="D15659" s="5"/>
      <c r="E15659" s="332" t="e">
        <f>VLOOKUP(C15659,'Havi KM'!A:S,4,FALSE)</f>
        <v>#N/A</v>
      </c>
      <c r="F15659" s="163"/>
    </row>
    <row r="15660" spans="1:6" ht="15" customHeight="1">
      <c r="A15660" s="19" t="e">
        <f>VLOOKUP(B15660,segédtábla!$A$1:$C$156,3,FALSE)</f>
        <v>#N/A</v>
      </c>
      <c r="B15660" s="11"/>
      <c r="C15660" s="13" t="e">
        <f>VLOOKUP(B15660,segédtábla!$A$1:$C$156,2,FALSE)</f>
        <v>#N/A</v>
      </c>
      <c r="D15660" s="5"/>
      <c r="E15660" s="332" t="e">
        <f>VLOOKUP(C15660,'Havi KM'!A:S,4,FALSE)</f>
        <v>#N/A</v>
      </c>
      <c r="F15660" s="163"/>
    </row>
    <row r="15661" spans="1:6" ht="15" customHeight="1">
      <c r="A15661" s="19" t="e">
        <f>VLOOKUP(B15661,segédtábla!$A$1:$C$156,3,FALSE)</f>
        <v>#N/A</v>
      </c>
      <c r="B15661" s="11"/>
      <c r="C15661" s="13" t="e">
        <f>VLOOKUP(B15661,segédtábla!$A$1:$C$156,2,FALSE)</f>
        <v>#N/A</v>
      </c>
      <c r="D15661" s="5"/>
      <c r="E15661" s="332" t="e">
        <f>VLOOKUP(C15661,'Havi KM'!A:S,4,FALSE)</f>
        <v>#N/A</v>
      </c>
      <c r="F15661" s="163"/>
    </row>
    <row r="15662" spans="1:6" ht="15" customHeight="1">
      <c r="A15662" s="19" t="e">
        <f>VLOOKUP(B15662,segédtábla!$A$1:$C$156,3,FALSE)</f>
        <v>#N/A</v>
      </c>
      <c r="B15662" s="11"/>
      <c r="C15662" s="13" t="e">
        <f>VLOOKUP(B15662,segédtábla!$A$1:$C$156,2,FALSE)</f>
        <v>#N/A</v>
      </c>
      <c r="D15662" s="5"/>
      <c r="E15662" s="332" t="e">
        <f>VLOOKUP(C15662,'Havi KM'!A:S,4,FALSE)</f>
        <v>#N/A</v>
      </c>
      <c r="F15662" s="163"/>
    </row>
    <row r="15663" spans="1:6" ht="15" customHeight="1">
      <c r="A15663" s="19" t="e">
        <f>VLOOKUP(B15663,segédtábla!$A$1:$C$156,3,FALSE)</f>
        <v>#N/A</v>
      </c>
      <c r="B15663" s="11"/>
      <c r="C15663" s="13" t="e">
        <f>VLOOKUP(B15663,segédtábla!$A$1:$C$156,2,FALSE)</f>
        <v>#N/A</v>
      </c>
      <c r="D15663" s="5"/>
      <c r="E15663" s="332" t="e">
        <f>VLOOKUP(C15663,'Havi KM'!A:S,4,FALSE)</f>
        <v>#N/A</v>
      </c>
      <c r="F15663" s="163"/>
    </row>
    <row r="15664" spans="1:6" ht="15" customHeight="1">
      <c r="A15664" s="19" t="e">
        <f>VLOOKUP(B15664,segédtábla!$A$1:$C$156,3,FALSE)</f>
        <v>#N/A</v>
      </c>
      <c r="B15664" s="11"/>
      <c r="C15664" s="13" t="e">
        <f>VLOOKUP(B15664,segédtábla!$A$1:$C$156,2,FALSE)</f>
        <v>#N/A</v>
      </c>
      <c r="D15664" s="5"/>
      <c r="E15664" s="332" t="e">
        <f>VLOOKUP(C15664,'Havi KM'!A:S,4,FALSE)</f>
        <v>#N/A</v>
      </c>
      <c r="F15664" s="163"/>
    </row>
    <row r="15665" spans="1:6" ht="15" customHeight="1">
      <c r="A15665" s="19" t="e">
        <f>VLOOKUP(B15665,segédtábla!$A$1:$C$156,3,FALSE)</f>
        <v>#N/A</v>
      </c>
      <c r="B15665" s="11"/>
      <c r="C15665" s="13" t="e">
        <f>VLOOKUP(B15665,segédtábla!$A$1:$C$156,2,FALSE)</f>
        <v>#N/A</v>
      </c>
      <c r="D15665" s="5"/>
      <c r="E15665" s="332" t="e">
        <f>VLOOKUP(C15665,'Havi KM'!A:S,4,FALSE)</f>
        <v>#N/A</v>
      </c>
      <c r="F15665" s="163"/>
    </row>
    <row r="15666" spans="1:6" ht="15" customHeight="1">
      <c r="A15666" s="19" t="e">
        <f>VLOOKUP(B15666,segédtábla!$A$1:$C$156,3,FALSE)</f>
        <v>#N/A</v>
      </c>
      <c r="B15666" s="21"/>
      <c r="C15666" s="13" t="e">
        <f>VLOOKUP(B15666,segédtábla!$A$1:$C$156,2,FALSE)</f>
        <v>#N/A</v>
      </c>
      <c r="D15666" s="5"/>
      <c r="E15666" s="332" t="e">
        <f>VLOOKUP(C15666,'Havi KM'!A:S,4,FALSE)</f>
        <v>#N/A</v>
      </c>
      <c r="F15666" s="163"/>
    </row>
    <row r="15667" spans="1:6" ht="15" customHeight="1">
      <c r="A15667" s="19" t="e">
        <f>VLOOKUP(B15667,segédtábla!$A$1:$C$156,3,FALSE)</f>
        <v>#N/A</v>
      </c>
      <c r="B15667" s="21"/>
      <c r="C15667" s="13" t="e">
        <f>VLOOKUP(B15667,segédtábla!$A$1:$C$156,2,FALSE)</f>
        <v>#N/A</v>
      </c>
      <c r="D15667" s="5"/>
      <c r="E15667" s="332" t="e">
        <f>VLOOKUP(C15667,'Havi KM'!A:S,4,FALSE)</f>
        <v>#N/A</v>
      </c>
      <c r="F15667" s="163"/>
    </row>
    <row r="15668" spans="1:6" ht="15" customHeight="1">
      <c r="A15668" s="19" t="e">
        <f>VLOOKUP(B15668,segédtábla!$A$1:$C$156,3,FALSE)</f>
        <v>#N/A</v>
      </c>
      <c r="B15668" s="11"/>
      <c r="C15668" s="13" t="e">
        <f>VLOOKUP(B15668,segédtábla!$A$1:$C$156,2,FALSE)</f>
        <v>#N/A</v>
      </c>
      <c r="D15668" s="5"/>
      <c r="E15668" s="332" t="e">
        <f>VLOOKUP(C15668,'Havi KM'!A:S,4,FALSE)</f>
        <v>#N/A</v>
      </c>
      <c r="F15668" s="231"/>
    </row>
    <row r="15669" spans="1:6" ht="15" customHeight="1">
      <c r="A15669" s="19" t="e">
        <f>VLOOKUP(B15669,segédtábla!$A$1:$C$156,3,FALSE)</f>
        <v>#N/A</v>
      </c>
      <c r="B15669" s="21"/>
      <c r="C15669" s="13" t="e">
        <f>VLOOKUP(B15669,segédtábla!$A$1:$C$156,2,FALSE)</f>
        <v>#N/A</v>
      </c>
      <c r="D15669" s="5"/>
      <c r="E15669" s="332" t="e">
        <f>VLOOKUP(C15669,'Havi KM'!A:S,4,FALSE)</f>
        <v>#N/A</v>
      </c>
      <c r="F15669" s="163"/>
    </row>
    <row r="15670" spans="1:6" ht="15" customHeight="1">
      <c r="A15670" s="19" t="e">
        <f>VLOOKUP(B15670,segédtábla!$A$1:$C$156,3,FALSE)</f>
        <v>#N/A</v>
      </c>
      <c r="B15670" s="11"/>
      <c r="C15670" s="13" t="e">
        <f>VLOOKUP(B15670,segédtábla!$A$1:$C$156,2,FALSE)</f>
        <v>#N/A</v>
      </c>
      <c r="D15670" s="5"/>
      <c r="E15670" s="332" t="e">
        <f>VLOOKUP(C15670,'Havi KM'!A:S,4,FALSE)</f>
        <v>#N/A</v>
      </c>
      <c r="F15670" s="163"/>
    </row>
    <row r="15671" spans="1:6" ht="15" customHeight="1">
      <c r="A15671" s="19" t="e">
        <f>VLOOKUP(B15671,segédtábla!$A$1:$C$156,3,FALSE)</f>
        <v>#N/A</v>
      </c>
      <c r="B15671" s="11"/>
      <c r="C15671" s="13" t="e">
        <f>VLOOKUP(B15671,segédtábla!$A$1:$C$156,2,FALSE)</f>
        <v>#N/A</v>
      </c>
      <c r="D15671" s="5"/>
      <c r="E15671" s="332" t="e">
        <f>VLOOKUP(C15671,'Havi KM'!A:S,4,FALSE)</f>
        <v>#N/A</v>
      </c>
      <c r="F15671" s="163"/>
    </row>
    <row r="15672" spans="1:6" ht="15" customHeight="1">
      <c r="A15672" s="19" t="e">
        <f>VLOOKUP(B15672,segédtábla!$A$1:$C$156,3,FALSE)</f>
        <v>#N/A</v>
      </c>
      <c r="B15672" s="11"/>
      <c r="C15672" s="13" t="e">
        <f>VLOOKUP(B15672,segédtábla!$A$1:$C$156,2,FALSE)</f>
        <v>#N/A</v>
      </c>
      <c r="D15672" s="5"/>
      <c r="E15672" s="332" t="e">
        <f>VLOOKUP(C15672,'Havi KM'!A:S,4,FALSE)</f>
        <v>#N/A</v>
      </c>
      <c r="F15672" s="163"/>
    </row>
    <row r="15673" spans="1:6" ht="15" customHeight="1">
      <c r="A15673" s="19" t="e">
        <f>VLOOKUP(B15673,segédtábla!$A$1:$C$156,3,FALSE)</f>
        <v>#N/A</v>
      </c>
      <c r="B15673" s="11"/>
      <c r="C15673" s="13" t="e">
        <f>VLOOKUP(B15673,segédtábla!$A$1:$C$156,2,FALSE)</f>
        <v>#N/A</v>
      </c>
      <c r="D15673" s="5"/>
      <c r="E15673" s="332" t="e">
        <f>VLOOKUP(C15673,'Havi KM'!A:S,4,FALSE)</f>
        <v>#N/A</v>
      </c>
      <c r="F15673" s="163"/>
    </row>
    <row r="15674" spans="1:6" ht="15" customHeight="1">
      <c r="A15674" s="19" t="e">
        <f>VLOOKUP(B15674,segédtábla!$A$1:$C$156,3,FALSE)</f>
        <v>#N/A</v>
      </c>
      <c r="B15674" s="11"/>
      <c r="C15674" s="13" t="e">
        <f>VLOOKUP(B15674,segédtábla!$A$1:$C$156,2,FALSE)</f>
        <v>#N/A</v>
      </c>
      <c r="D15674" s="5"/>
      <c r="E15674" s="332" t="e">
        <f>VLOOKUP(C15674,'Havi KM'!A:S,4,FALSE)</f>
        <v>#N/A</v>
      </c>
      <c r="F15674" s="163"/>
    </row>
    <row r="15675" spans="1:6" ht="15" customHeight="1">
      <c r="A15675" s="19" t="e">
        <f>VLOOKUP(B15675,segédtábla!$A$1:$C$156,3,FALSE)</f>
        <v>#N/A</v>
      </c>
      <c r="B15675" s="21"/>
      <c r="C15675" s="13" t="e">
        <f>VLOOKUP(B15675,segédtábla!$A$1:$C$156,2,FALSE)</f>
        <v>#N/A</v>
      </c>
      <c r="D15675" s="5"/>
      <c r="E15675" s="332" t="e">
        <f>VLOOKUP(C15675,'Havi KM'!A:S,4,FALSE)</f>
        <v>#N/A</v>
      </c>
      <c r="F15675" s="163"/>
    </row>
    <row r="15676" spans="1:6" ht="15" customHeight="1">
      <c r="A15676" s="19" t="e">
        <f>VLOOKUP(B15676,segédtábla!$A$1:$C$156,3,FALSE)</f>
        <v>#N/A</v>
      </c>
      <c r="B15676" s="11"/>
      <c r="C15676" s="13" t="e">
        <f>VLOOKUP(B15676,segédtábla!$A$1:$C$156,2,FALSE)</f>
        <v>#N/A</v>
      </c>
      <c r="D15676" s="5"/>
      <c r="E15676" s="332" t="e">
        <f>VLOOKUP(C15676,'Havi KM'!A:S,4,FALSE)</f>
        <v>#N/A</v>
      </c>
      <c r="F15676" s="231"/>
    </row>
    <row r="15677" spans="1:6" ht="15" customHeight="1">
      <c r="A15677" s="19" t="e">
        <f>VLOOKUP(B15677,segédtábla!$A$1:$C$156,3,FALSE)</f>
        <v>#N/A</v>
      </c>
      <c r="B15677" s="21"/>
      <c r="C15677" s="13" t="e">
        <f>VLOOKUP(B15677,segédtábla!$A$1:$C$156,2,FALSE)</f>
        <v>#N/A</v>
      </c>
      <c r="D15677" s="5"/>
      <c r="E15677" s="332" t="e">
        <f>VLOOKUP(C15677,'Havi KM'!A:S,4,FALSE)</f>
        <v>#N/A</v>
      </c>
      <c r="F15677" s="163"/>
    </row>
    <row r="15678" spans="1:6" ht="15" customHeight="1">
      <c r="A15678" s="19" t="e">
        <f>VLOOKUP(B15678,segédtábla!$A$1:$C$156,3,FALSE)</f>
        <v>#N/A</v>
      </c>
      <c r="B15678" s="11"/>
      <c r="C15678" s="13" t="e">
        <f>VLOOKUP(B15678,segédtábla!$A$1:$C$156,2,FALSE)</f>
        <v>#N/A</v>
      </c>
      <c r="D15678" s="5"/>
      <c r="E15678" s="332" t="e">
        <f>VLOOKUP(C15678,'Havi KM'!A:S,4,FALSE)</f>
        <v>#N/A</v>
      </c>
      <c r="F15678" s="163"/>
    </row>
    <row r="15679" spans="1:6" ht="15" customHeight="1">
      <c r="A15679" s="19" t="e">
        <f>VLOOKUP(B15679,segédtábla!$A$1:$C$156,3,FALSE)</f>
        <v>#N/A</v>
      </c>
      <c r="B15679" s="11"/>
      <c r="C15679" s="13" t="e">
        <f>VLOOKUP(B15679,segédtábla!$A$1:$C$156,2,FALSE)</f>
        <v>#N/A</v>
      </c>
      <c r="D15679" s="5"/>
      <c r="E15679" s="332" t="e">
        <f>VLOOKUP(C15679,'Havi KM'!A:S,4,FALSE)</f>
        <v>#N/A</v>
      </c>
      <c r="F15679" s="163"/>
    </row>
    <row r="15680" spans="1:6" ht="15" customHeight="1">
      <c r="A15680" s="19" t="e">
        <f>VLOOKUP(B15680,segédtábla!$A$1:$C$156,3,FALSE)</f>
        <v>#N/A</v>
      </c>
      <c r="B15680" s="11"/>
      <c r="C15680" s="13" t="e">
        <f>VLOOKUP(B15680,segédtábla!$A$1:$C$156,2,FALSE)</f>
        <v>#N/A</v>
      </c>
      <c r="D15680" s="5"/>
      <c r="E15680" s="332" t="e">
        <f>VLOOKUP(C15680,'Havi KM'!A:S,4,FALSE)</f>
        <v>#N/A</v>
      </c>
      <c r="F15680" s="163"/>
    </row>
    <row r="15681" spans="1:6" ht="15" customHeight="1">
      <c r="A15681" s="19" t="e">
        <f>VLOOKUP(B15681,segédtábla!$A$1:$C$156,3,FALSE)</f>
        <v>#N/A</v>
      </c>
      <c r="B15681" s="11"/>
      <c r="C15681" s="13" t="e">
        <f>VLOOKUP(B15681,segédtábla!$A$1:$C$156,2,FALSE)</f>
        <v>#N/A</v>
      </c>
      <c r="D15681" s="5"/>
      <c r="E15681" s="332" t="e">
        <f>VLOOKUP(C15681,'Havi KM'!A:S,4,FALSE)</f>
        <v>#N/A</v>
      </c>
      <c r="F15681" s="163"/>
    </row>
    <row r="15682" spans="1:6" ht="15" customHeight="1">
      <c r="A15682" s="19" t="e">
        <f>VLOOKUP(B15682,segédtábla!$A$1:$C$156,3,FALSE)</f>
        <v>#N/A</v>
      </c>
      <c r="B15682" s="11"/>
      <c r="C15682" s="13" t="e">
        <f>VLOOKUP(B15682,segédtábla!$A$1:$C$156,2,FALSE)</f>
        <v>#N/A</v>
      </c>
      <c r="D15682" s="5"/>
      <c r="E15682" s="332" t="e">
        <f>VLOOKUP(C15682,'Havi KM'!A:S,4,FALSE)</f>
        <v>#N/A</v>
      </c>
      <c r="F15682" s="163"/>
    </row>
    <row r="15683" spans="1:6" ht="15" customHeight="1">
      <c r="A15683" s="19" t="e">
        <f>VLOOKUP(B15683,segédtábla!$A$1:$C$156,3,FALSE)</f>
        <v>#N/A</v>
      </c>
      <c r="B15683" s="21"/>
      <c r="C15683" s="13" t="e">
        <f>VLOOKUP(B15683,segédtábla!$A$1:$C$156,2,FALSE)</f>
        <v>#N/A</v>
      </c>
      <c r="D15683" s="5"/>
      <c r="E15683" s="332" t="e">
        <f>VLOOKUP(C15683,'Havi KM'!A:S,4,FALSE)</f>
        <v>#N/A</v>
      </c>
      <c r="F15683" s="163"/>
    </row>
    <row r="15684" spans="1:6" ht="15" customHeight="1">
      <c r="A15684" s="19" t="e">
        <f>VLOOKUP(B15684,segédtábla!$A$1:$C$156,3,FALSE)</f>
        <v>#N/A</v>
      </c>
      <c r="B15684" s="11"/>
      <c r="C15684" s="13" t="e">
        <f>VLOOKUP(B15684,segédtábla!$A$1:$C$156,2,FALSE)</f>
        <v>#N/A</v>
      </c>
      <c r="D15684" s="5"/>
      <c r="E15684" s="332" t="e">
        <f>VLOOKUP(C15684,'Havi KM'!A:S,4,FALSE)</f>
        <v>#N/A</v>
      </c>
      <c r="F15684" s="163"/>
    </row>
    <row r="15685" spans="1:6" ht="15" customHeight="1">
      <c r="A15685" s="19" t="e">
        <f>VLOOKUP(B15685,segédtábla!$A$1:$C$156,3,FALSE)</f>
        <v>#N/A</v>
      </c>
      <c r="B15685" s="11"/>
      <c r="C15685" s="13" t="e">
        <f>VLOOKUP(B15685,segédtábla!$A$1:$C$156,2,FALSE)</f>
        <v>#N/A</v>
      </c>
      <c r="D15685" s="5"/>
      <c r="E15685" s="332" t="e">
        <f>VLOOKUP(C15685,'Havi KM'!A:S,4,FALSE)</f>
        <v>#N/A</v>
      </c>
      <c r="F15685" s="163"/>
    </row>
    <row r="15686" spans="1:6" ht="15" customHeight="1">
      <c r="A15686" s="19" t="e">
        <f>VLOOKUP(B15686,segédtábla!$A$1:$C$156,3,FALSE)</f>
        <v>#N/A</v>
      </c>
      <c r="B15686" s="11"/>
      <c r="C15686" s="13" t="e">
        <f>VLOOKUP(B15686,segédtábla!$A$1:$C$156,2,FALSE)</f>
        <v>#N/A</v>
      </c>
      <c r="D15686" s="5"/>
      <c r="E15686" s="332" t="e">
        <f>VLOOKUP(C15686,'Havi KM'!A:S,4,FALSE)</f>
        <v>#N/A</v>
      </c>
      <c r="F15686" s="163"/>
    </row>
    <row r="15687" spans="1:6" ht="15" customHeight="1">
      <c r="A15687" s="19" t="e">
        <f>VLOOKUP(B15687,segédtábla!$A$1:$C$156,3,FALSE)</f>
        <v>#N/A</v>
      </c>
      <c r="B15687" s="11"/>
      <c r="C15687" s="13" t="e">
        <f>VLOOKUP(B15687,segédtábla!$A$1:$C$156,2,FALSE)</f>
        <v>#N/A</v>
      </c>
      <c r="D15687" s="5"/>
      <c r="E15687" s="332" t="e">
        <f>VLOOKUP(C15687,'Havi KM'!A:S,4,FALSE)</f>
        <v>#N/A</v>
      </c>
      <c r="F15687" s="163"/>
    </row>
    <row r="15689" spans="1:6" ht="15" customHeight="1">
      <c r="A15689" s="10"/>
      <c r="B15689" s="16"/>
      <c r="C15689" s="263">
        <v>46158</v>
      </c>
      <c r="D15689" s="237" t="str">
        <f>TEXT(C15689,"dddd")</f>
        <v>Saturday</v>
      </c>
      <c r="E15689" s="330"/>
      <c r="F15689" s="227">
        <f>+COUNTA(B15692:B15700)</f>
        <v>0</v>
      </c>
    </row>
    <row r="15690" spans="1:6" ht="15" customHeight="1">
      <c r="C15690" s="355"/>
    </row>
    <row r="15691" spans="1:6" ht="15" customHeight="1">
      <c r="A15691" s="7" t="s">
        <v>1136</v>
      </c>
      <c r="B15691" s="8" t="s">
        <v>1137</v>
      </c>
      <c r="C15691" s="9" t="s">
        <v>1138</v>
      </c>
      <c r="D15691" s="9" t="s">
        <v>1139</v>
      </c>
      <c r="E15691" s="331" t="s">
        <v>1140</v>
      </c>
      <c r="F15691" s="9" t="s">
        <v>1141</v>
      </c>
    </row>
    <row r="15692" spans="1:6" ht="15" customHeight="1">
      <c r="A15692" s="19" t="e">
        <f>VLOOKUP(B15692,segédtábla!$A$1:$C$156,3,FALSE)</f>
        <v>#N/A</v>
      </c>
      <c r="B15692" s="11"/>
      <c r="C15692" s="13" t="e">
        <f>VLOOKUP(B15692,segédtábla!$A$1:$C$156,2,FALSE)</f>
        <v>#N/A</v>
      </c>
      <c r="D15692" s="5"/>
      <c r="E15692" s="332" t="e">
        <f>VLOOKUP(C15692,'Havi KM'!A:S,4,FALSE)</f>
        <v>#N/A</v>
      </c>
      <c r="F15692" s="163"/>
    </row>
    <row r="15693" spans="1:6" ht="15" customHeight="1">
      <c r="A15693" s="19" t="e">
        <f>VLOOKUP(B15693,segédtábla!$A$1:$C$156,3,FALSE)</f>
        <v>#N/A</v>
      </c>
      <c r="B15693" s="11"/>
      <c r="C15693" s="13" t="e">
        <f>VLOOKUP(B15693,segédtábla!$A$1:$C$156,2,FALSE)</f>
        <v>#N/A</v>
      </c>
      <c r="D15693" s="5"/>
      <c r="E15693" s="332" t="e">
        <f>VLOOKUP(C15693,'Havi KM'!A:S,4,FALSE)</f>
        <v>#N/A</v>
      </c>
      <c r="F15693" s="163"/>
    </row>
    <row r="15694" spans="1:6" ht="15" customHeight="1">
      <c r="A15694" s="19" t="e">
        <f>VLOOKUP(B15694,segédtábla!$A$1:$C$156,3,FALSE)</f>
        <v>#N/A</v>
      </c>
      <c r="B15694" s="11"/>
      <c r="C15694" s="13" t="e">
        <f>VLOOKUP(B15694,segédtábla!$A$1:$C$156,2,FALSE)</f>
        <v>#N/A</v>
      </c>
      <c r="D15694" s="5"/>
      <c r="E15694" s="332" t="e">
        <f>VLOOKUP(C15694,'Havi KM'!A:S,4,FALSE)</f>
        <v>#N/A</v>
      </c>
      <c r="F15694" s="163"/>
    </row>
    <row r="15695" spans="1:6" ht="15" customHeight="1">
      <c r="A15695" s="19" t="e">
        <f>VLOOKUP(B15695,segédtábla!$A$1:$C$156,3,FALSE)</f>
        <v>#N/A</v>
      </c>
      <c r="B15695" s="11"/>
      <c r="C15695" s="13" t="e">
        <f>VLOOKUP(B15695,segédtábla!$A$1:$C$156,2,FALSE)</f>
        <v>#N/A</v>
      </c>
      <c r="D15695" s="5"/>
      <c r="E15695" s="332" t="e">
        <f>VLOOKUP(C15695,'Havi KM'!A:S,4,FALSE)</f>
        <v>#N/A</v>
      </c>
      <c r="F15695" s="163"/>
    </row>
    <row r="15696" spans="1:6" ht="15" customHeight="1">
      <c r="A15696" s="19" t="e">
        <f>VLOOKUP(B15696,segédtábla!$A$1:$C$156,3,FALSE)</f>
        <v>#N/A</v>
      </c>
      <c r="B15696" s="11"/>
      <c r="C15696" s="13" t="e">
        <f>VLOOKUP(B15696,segédtábla!$A$1:$C$156,2,FALSE)</f>
        <v>#N/A</v>
      </c>
      <c r="D15696" s="5"/>
      <c r="E15696" s="332" t="e">
        <f>VLOOKUP(C15696,'Havi KM'!A:S,4,FALSE)</f>
        <v>#N/A</v>
      </c>
      <c r="F15696" s="163"/>
    </row>
    <row r="15697" spans="1:6" ht="15" customHeight="1">
      <c r="A15697" s="19" t="e">
        <f>VLOOKUP(B15697,segédtábla!$A$1:$C$156,3,FALSE)</f>
        <v>#N/A</v>
      </c>
      <c r="B15697" s="11"/>
      <c r="C15697" s="13" t="e">
        <f>VLOOKUP(B15697,segédtábla!$A$1:$C$156,2,FALSE)</f>
        <v>#N/A</v>
      </c>
      <c r="D15697" s="5"/>
      <c r="E15697" s="332" t="e">
        <f>VLOOKUP(C15697,'Havi KM'!A:S,4,FALSE)</f>
        <v>#N/A</v>
      </c>
      <c r="F15697" s="163"/>
    </row>
    <row r="15698" spans="1:6" ht="15" customHeight="1">
      <c r="A15698" s="19" t="e">
        <f>VLOOKUP(B15698,segédtábla!$A$1:$C$156,3,FALSE)</f>
        <v>#N/A</v>
      </c>
      <c r="B15698" s="11"/>
      <c r="C15698" s="13" t="e">
        <f>VLOOKUP(B15698,segédtábla!$A$1:$C$156,2,FALSE)</f>
        <v>#N/A</v>
      </c>
      <c r="D15698" s="5"/>
      <c r="E15698" s="332" t="e">
        <f>VLOOKUP(C15698,'Havi KM'!A:S,4,FALSE)</f>
        <v>#N/A</v>
      </c>
      <c r="F15698" s="163"/>
    </row>
    <row r="15699" spans="1:6" ht="15" customHeight="1">
      <c r="A15699" s="19" t="e">
        <f>VLOOKUP(B15699,segédtábla!$A$1:$C$156,3,FALSE)</f>
        <v>#N/A</v>
      </c>
      <c r="B15699" s="21"/>
      <c r="C15699" s="13" t="e">
        <f>VLOOKUP(B15699,segédtábla!$A$1:$C$156,2,FALSE)</f>
        <v>#N/A</v>
      </c>
      <c r="D15699" s="5"/>
      <c r="E15699" s="332" t="e">
        <f>VLOOKUP(C15699,'Havi KM'!A:S,4,FALSE)</f>
        <v>#N/A</v>
      </c>
      <c r="F15699" s="163"/>
    </row>
    <row r="15700" spans="1:6" ht="15" customHeight="1">
      <c r="A15700" s="19" t="e">
        <f>VLOOKUP(B15700,segédtábla!$A$1:$C$156,3,FALSE)</f>
        <v>#N/A</v>
      </c>
      <c r="B15700" s="21"/>
      <c r="C15700" s="13" t="e">
        <f>VLOOKUP(B15700,segédtábla!$A$1:$C$156,2,FALSE)</f>
        <v>#N/A</v>
      </c>
      <c r="D15700" s="5"/>
      <c r="E15700" s="332" t="e">
        <f>VLOOKUP(C15700,'Havi KM'!A:S,4,FALSE)</f>
        <v>#N/A</v>
      </c>
      <c r="F15700" s="163"/>
    </row>
    <row r="15701" spans="1:6" ht="15" customHeight="1">
      <c r="A15701" s="19" t="e">
        <f>VLOOKUP(B15701,segédtábla!$A$1:$C$156,3,FALSE)</f>
        <v>#N/A</v>
      </c>
      <c r="B15701" s="11"/>
      <c r="C15701" s="13" t="e">
        <f>VLOOKUP(B15701,segédtábla!$A$1:$C$156,2,FALSE)</f>
        <v>#N/A</v>
      </c>
      <c r="D15701" s="5"/>
      <c r="E15701" s="332" t="e">
        <f>VLOOKUP(C15701,'Havi KM'!A:S,4,FALSE)</f>
        <v>#N/A</v>
      </c>
      <c r="F15701" s="231"/>
    </row>
    <row r="15702" spans="1:6" ht="15" customHeight="1">
      <c r="A15702" s="19" t="e">
        <f>VLOOKUP(B15702,segédtábla!$A$1:$C$156,3,FALSE)</f>
        <v>#N/A</v>
      </c>
      <c r="B15702" s="21"/>
      <c r="C15702" s="13" t="e">
        <f>VLOOKUP(B15702,segédtábla!$A$1:$C$156,2,FALSE)</f>
        <v>#N/A</v>
      </c>
      <c r="D15702" s="5"/>
      <c r="E15702" s="332" t="e">
        <f>VLOOKUP(C15702,'Havi KM'!A:S,4,FALSE)</f>
        <v>#N/A</v>
      </c>
      <c r="F15702" s="163"/>
    </row>
    <row r="15703" spans="1:6" ht="15" customHeight="1">
      <c r="A15703" s="19" t="e">
        <f>VLOOKUP(B15703,segédtábla!$A$1:$C$156,3,FALSE)</f>
        <v>#N/A</v>
      </c>
      <c r="B15703" s="11"/>
      <c r="C15703" s="13" t="e">
        <f>VLOOKUP(B15703,segédtábla!$A$1:$C$156,2,FALSE)</f>
        <v>#N/A</v>
      </c>
      <c r="D15703" s="5"/>
      <c r="E15703" s="332" t="e">
        <f>VLOOKUP(C15703,'Havi KM'!A:S,4,FALSE)</f>
        <v>#N/A</v>
      </c>
      <c r="F15703" s="163"/>
    </row>
    <row r="15704" spans="1:6" ht="15" customHeight="1">
      <c r="A15704" s="19" t="e">
        <f>VLOOKUP(B15704,segédtábla!$A$1:$C$156,3,FALSE)</f>
        <v>#N/A</v>
      </c>
      <c r="B15704" s="11"/>
      <c r="C15704" s="13" t="e">
        <f>VLOOKUP(B15704,segédtábla!$A$1:$C$156,2,FALSE)</f>
        <v>#N/A</v>
      </c>
      <c r="D15704" s="5"/>
      <c r="E15704" s="332" t="e">
        <f>VLOOKUP(C15704,'Havi KM'!A:S,4,FALSE)</f>
        <v>#N/A</v>
      </c>
      <c r="F15704" s="163"/>
    </row>
    <row r="15705" spans="1:6" ht="15" customHeight="1">
      <c r="A15705" s="19" t="e">
        <f>VLOOKUP(B15705,segédtábla!$A$1:$C$156,3,FALSE)</f>
        <v>#N/A</v>
      </c>
      <c r="B15705" s="11"/>
      <c r="C15705" s="13" t="e">
        <f>VLOOKUP(B15705,segédtábla!$A$1:$C$156,2,FALSE)</f>
        <v>#N/A</v>
      </c>
      <c r="D15705" s="5"/>
      <c r="E15705" s="332" t="e">
        <f>VLOOKUP(C15705,'Havi KM'!A:S,4,FALSE)</f>
        <v>#N/A</v>
      </c>
      <c r="F15705" s="163"/>
    </row>
    <row r="15706" spans="1:6" ht="15" customHeight="1">
      <c r="A15706" s="19" t="e">
        <f>VLOOKUP(B15706,segédtábla!$A$1:$C$156,3,FALSE)</f>
        <v>#N/A</v>
      </c>
      <c r="B15706" s="11"/>
      <c r="C15706" s="13" t="e">
        <f>VLOOKUP(B15706,segédtábla!$A$1:$C$156,2,FALSE)</f>
        <v>#N/A</v>
      </c>
      <c r="D15706" s="5"/>
      <c r="E15706" s="332" t="e">
        <f>VLOOKUP(C15706,'Havi KM'!A:S,4,FALSE)</f>
        <v>#N/A</v>
      </c>
      <c r="F15706" s="163"/>
    </row>
    <row r="15707" spans="1:6" ht="15" customHeight="1">
      <c r="A15707" s="19" t="e">
        <f>VLOOKUP(B15707,segédtábla!$A$1:$C$156,3,FALSE)</f>
        <v>#N/A</v>
      </c>
      <c r="B15707" s="11"/>
      <c r="C15707" s="13" t="e">
        <f>VLOOKUP(B15707,segédtábla!$A$1:$C$156,2,FALSE)</f>
        <v>#N/A</v>
      </c>
      <c r="D15707" s="5"/>
      <c r="E15707" s="332" t="e">
        <f>VLOOKUP(C15707,'Havi KM'!A:S,4,FALSE)</f>
        <v>#N/A</v>
      </c>
      <c r="F15707" s="163"/>
    </row>
    <row r="15708" spans="1:6" ht="15" customHeight="1">
      <c r="A15708" s="19" t="e">
        <f>VLOOKUP(B15708,segédtábla!$A$1:$C$156,3,FALSE)</f>
        <v>#N/A</v>
      </c>
      <c r="B15708" s="21"/>
      <c r="C15708" s="13" t="e">
        <f>VLOOKUP(B15708,segédtábla!$A$1:$C$156,2,FALSE)</f>
        <v>#N/A</v>
      </c>
      <c r="D15708" s="5"/>
      <c r="E15708" s="332" t="e">
        <f>VLOOKUP(C15708,'Havi KM'!A:S,4,FALSE)</f>
        <v>#N/A</v>
      </c>
      <c r="F15708" s="163"/>
    </row>
    <row r="15709" spans="1:6" ht="15" customHeight="1">
      <c r="A15709" s="19" t="e">
        <f>VLOOKUP(B15709,segédtábla!$A$1:$C$156,3,FALSE)</f>
        <v>#N/A</v>
      </c>
      <c r="B15709" s="11"/>
      <c r="C15709" s="13" t="e">
        <f>VLOOKUP(B15709,segédtábla!$A$1:$C$156,2,FALSE)</f>
        <v>#N/A</v>
      </c>
      <c r="D15709" s="5"/>
      <c r="E15709" s="332" t="e">
        <f>VLOOKUP(C15709,'Havi KM'!A:S,4,FALSE)</f>
        <v>#N/A</v>
      </c>
      <c r="F15709" s="231"/>
    </row>
    <row r="15710" spans="1:6" ht="15" customHeight="1">
      <c r="A15710" s="19" t="e">
        <f>VLOOKUP(B15710,segédtábla!$A$1:$C$156,3,FALSE)</f>
        <v>#N/A</v>
      </c>
      <c r="B15710" s="21"/>
      <c r="C15710" s="13" t="e">
        <f>VLOOKUP(B15710,segédtábla!$A$1:$C$156,2,FALSE)</f>
        <v>#N/A</v>
      </c>
      <c r="D15710" s="5"/>
      <c r="E15710" s="332" t="e">
        <f>VLOOKUP(C15710,'Havi KM'!A:S,4,FALSE)</f>
        <v>#N/A</v>
      </c>
      <c r="F15710" s="163"/>
    </row>
    <row r="15711" spans="1:6" ht="15" customHeight="1">
      <c r="A15711" s="19" t="e">
        <f>VLOOKUP(B15711,segédtábla!$A$1:$C$156,3,FALSE)</f>
        <v>#N/A</v>
      </c>
      <c r="B15711" s="11"/>
      <c r="C15711" s="13" t="e">
        <f>VLOOKUP(B15711,segédtábla!$A$1:$C$156,2,FALSE)</f>
        <v>#N/A</v>
      </c>
      <c r="D15711" s="5"/>
      <c r="E15711" s="332" t="e">
        <f>VLOOKUP(C15711,'Havi KM'!A:S,4,FALSE)</f>
        <v>#N/A</v>
      </c>
      <c r="F15711" s="163"/>
    </row>
    <row r="15712" spans="1:6" ht="15" customHeight="1">
      <c r="A15712" s="19" t="e">
        <f>VLOOKUP(B15712,segédtábla!$A$1:$C$156,3,FALSE)</f>
        <v>#N/A</v>
      </c>
      <c r="B15712" s="11"/>
      <c r="C15712" s="13" t="e">
        <f>VLOOKUP(B15712,segédtábla!$A$1:$C$156,2,FALSE)</f>
        <v>#N/A</v>
      </c>
      <c r="D15712" s="5"/>
      <c r="E15712" s="332" t="e">
        <f>VLOOKUP(C15712,'Havi KM'!A:S,4,FALSE)</f>
        <v>#N/A</v>
      </c>
      <c r="F15712" s="163"/>
    </row>
    <row r="15713" spans="1:6" ht="15" customHeight="1">
      <c r="A15713" s="19" t="e">
        <f>VLOOKUP(B15713,segédtábla!$A$1:$C$156,3,FALSE)</f>
        <v>#N/A</v>
      </c>
      <c r="B15713" s="11"/>
      <c r="C15713" s="13" t="e">
        <f>VLOOKUP(B15713,segédtábla!$A$1:$C$156,2,FALSE)</f>
        <v>#N/A</v>
      </c>
      <c r="D15713" s="5"/>
      <c r="E15713" s="332" t="e">
        <f>VLOOKUP(C15713,'Havi KM'!A:S,4,FALSE)</f>
        <v>#N/A</v>
      </c>
      <c r="F15713" s="163"/>
    </row>
    <row r="15714" spans="1:6" ht="15" customHeight="1">
      <c r="A15714" s="19" t="e">
        <f>VLOOKUP(B15714,segédtábla!$A$1:$C$156,3,FALSE)</f>
        <v>#N/A</v>
      </c>
      <c r="B15714" s="11"/>
      <c r="C15714" s="13" t="e">
        <f>VLOOKUP(B15714,segédtábla!$A$1:$C$156,2,FALSE)</f>
        <v>#N/A</v>
      </c>
      <c r="D15714" s="5"/>
      <c r="E15714" s="332" t="e">
        <f>VLOOKUP(C15714,'Havi KM'!A:S,4,FALSE)</f>
        <v>#N/A</v>
      </c>
      <c r="F15714" s="163"/>
    </row>
    <row r="15715" spans="1:6" ht="15" customHeight="1">
      <c r="A15715" s="19" t="e">
        <f>VLOOKUP(B15715,segédtábla!$A$1:$C$156,3,FALSE)</f>
        <v>#N/A</v>
      </c>
      <c r="B15715" s="11"/>
      <c r="C15715" s="13" t="e">
        <f>VLOOKUP(B15715,segédtábla!$A$1:$C$156,2,FALSE)</f>
        <v>#N/A</v>
      </c>
      <c r="D15715" s="5"/>
      <c r="E15715" s="332" t="e">
        <f>VLOOKUP(C15715,'Havi KM'!A:S,4,FALSE)</f>
        <v>#N/A</v>
      </c>
      <c r="F15715" s="163"/>
    </row>
    <row r="15716" spans="1:6" ht="15" customHeight="1">
      <c r="A15716" s="19" t="e">
        <f>VLOOKUP(B15716,segédtábla!$A$1:$C$156,3,FALSE)</f>
        <v>#N/A</v>
      </c>
      <c r="B15716" s="21"/>
      <c r="C15716" s="13" t="e">
        <f>VLOOKUP(B15716,segédtábla!$A$1:$C$156,2,FALSE)</f>
        <v>#N/A</v>
      </c>
      <c r="D15716" s="5"/>
      <c r="E15716" s="332" t="e">
        <f>VLOOKUP(C15716,'Havi KM'!A:S,4,FALSE)</f>
        <v>#N/A</v>
      </c>
      <c r="F15716" s="163"/>
    </row>
    <row r="15717" spans="1:6" ht="15" customHeight="1">
      <c r="A15717" s="19" t="e">
        <f>VLOOKUP(B15717,segédtábla!$A$1:$C$156,3,FALSE)</f>
        <v>#N/A</v>
      </c>
      <c r="B15717" s="11"/>
      <c r="C15717" s="13" t="e">
        <f>VLOOKUP(B15717,segédtábla!$A$1:$C$156,2,FALSE)</f>
        <v>#N/A</v>
      </c>
      <c r="D15717" s="5"/>
      <c r="E15717" s="332" t="e">
        <f>VLOOKUP(C15717,'Havi KM'!A:S,4,FALSE)</f>
        <v>#N/A</v>
      </c>
      <c r="F15717" s="163"/>
    </row>
    <row r="15718" spans="1:6" ht="15" customHeight="1">
      <c r="A15718" s="19" t="e">
        <f>VLOOKUP(B15718,segédtábla!$A$1:$C$156,3,FALSE)</f>
        <v>#N/A</v>
      </c>
      <c r="B15718" s="11"/>
      <c r="C15718" s="13" t="e">
        <f>VLOOKUP(B15718,segédtábla!$A$1:$C$156,2,FALSE)</f>
        <v>#N/A</v>
      </c>
      <c r="D15718" s="5"/>
      <c r="E15718" s="332" t="e">
        <f>VLOOKUP(C15718,'Havi KM'!A:S,4,FALSE)</f>
        <v>#N/A</v>
      </c>
      <c r="F15718" s="163"/>
    </row>
    <row r="15719" spans="1:6" ht="15" customHeight="1">
      <c r="A15719" s="19" t="e">
        <f>VLOOKUP(B15719,segédtábla!$A$1:$C$156,3,FALSE)</f>
        <v>#N/A</v>
      </c>
      <c r="B15719" s="11"/>
      <c r="C15719" s="13" t="e">
        <f>VLOOKUP(B15719,segédtábla!$A$1:$C$156,2,FALSE)</f>
        <v>#N/A</v>
      </c>
      <c r="D15719" s="5"/>
      <c r="E15719" s="332" t="e">
        <f>VLOOKUP(C15719,'Havi KM'!A:S,4,FALSE)</f>
        <v>#N/A</v>
      </c>
      <c r="F15719" s="163"/>
    </row>
    <row r="15720" spans="1:6" ht="15" customHeight="1">
      <c r="A15720" s="19" t="e">
        <f>VLOOKUP(B15720,segédtábla!$A$1:$C$156,3,FALSE)</f>
        <v>#N/A</v>
      </c>
      <c r="B15720" s="11"/>
      <c r="C15720" s="13" t="e">
        <f>VLOOKUP(B15720,segédtábla!$A$1:$C$156,2,FALSE)</f>
        <v>#N/A</v>
      </c>
      <c r="D15720" s="5"/>
      <c r="E15720" s="332" t="e">
        <f>VLOOKUP(C15720,'Havi KM'!A:S,4,FALSE)</f>
        <v>#N/A</v>
      </c>
      <c r="F15720" s="163"/>
    </row>
    <row r="15722" spans="1:6" ht="15" customHeight="1">
      <c r="A15722" s="10"/>
      <c r="B15722" s="16"/>
      <c r="C15722" s="263">
        <v>46159</v>
      </c>
      <c r="D15722" s="237" t="str">
        <f>TEXT(C15722,"dddd")</f>
        <v>Sunday</v>
      </c>
      <c r="E15722" s="330"/>
      <c r="F15722" s="227">
        <f>+COUNTA(B15725:B15733)</f>
        <v>0</v>
      </c>
    </row>
    <row r="15723" spans="1:6" ht="15" customHeight="1">
      <c r="C15723" s="355"/>
    </row>
    <row r="15724" spans="1:6" ht="15" customHeight="1">
      <c r="A15724" s="7" t="s">
        <v>1136</v>
      </c>
      <c r="B15724" s="8" t="s">
        <v>1137</v>
      </c>
      <c r="C15724" s="9" t="s">
        <v>1138</v>
      </c>
      <c r="D15724" s="9" t="s">
        <v>1139</v>
      </c>
      <c r="E15724" s="331" t="s">
        <v>1140</v>
      </c>
      <c r="F15724" s="9" t="s">
        <v>1141</v>
      </c>
    </row>
    <row r="15725" spans="1:6" ht="15" customHeight="1">
      <c r="A15725" s="19" t="e">
        <f>VLOOKUP(B15725,segédtábla!$A$1:$C$156,3,FALSE)</f>
        <v>#N/A</v>
      </c>
      <c r="B15725" s="11"/>
      <c r="C15725" s="13" t="e">
        <f>VLOOKUP(B15725,segédtábla!$A$1:$C$156,2,FALSE)</f>
        <v>#N/A</v>
      </c>
      <c r="D15725" s="5"/>
      <c r="E15725" s="332" t="e">
        <f>VLOOKUP(C15725,'Havi KM'!A:S,4,FALSE)</f>
        <v>#N/A</v>
      </c>
      <c r="F15725" s="163"/>
    </row>
    <row r="15726" spans="1:6" ht="15" customHeight="1">
      <c r="A15726" s="19" t="e">
        <f>VLOOKUP(B15726,segédtábla!$A$1:$C$156,3,FALSE)</f>
        <v>#N/A</v>
      </c>
      <c r="B15726" s="11"/>
      <c r="C15726" s="13" t="e">
        <f>VLOOKUP(B15726,segédtábla!$A$1:$C$156,2,FALSE)</f>
        <v>#N/A</v>
      </c>
      <c r="D15726" s="5"/>
      <c r="E15726" s="332" t="e">
        <f>VLOOKUP(C15726,'Havi KM'!A:S,4,FALSE)</f>
        <v>#N/A</v>
      </c>
      <c r="F15726" s="163"/>
    </row>
    <row r="15727" spans="1:6" ht="15" customHeight="1">
      <c r="A15727" s="19" t="e">
        <f>VLOOKUP(B15727,segédtábla!$A$1:$C$156,3,FALSE)</f>
        <v>#N/A</v>
      </c>
      <c r="B15727" s="11"/>
      <c r="C15727" s="13" t="e">
        <f>VLOOKUP(B15727,segédtábla!$A$1:$C$156,2,FALSE)</f>
        <v>#N/A</v>
      </c>
      <c r="D15727" s="5"/>
      <c r="E15727" s="332" t="e">
        <f>VLOOKUP(C15727,'Havi KM'!A:S,4,FALSE)</f>
        <v>#N/A</v>
      </c>
      <c r="F15727" s="163"/>
    </row>
    <row r="15728" spans="1:6" ht="15" customHeight="1">
      <c r="A15728" s="19" t="e">
        <f>VLOOKUP(B15728,segédtábla!$A$1:$C$156,3,FALSE)</f>
        <v>#N/A</v>
      </c>
      <c r="B15728" s="11"/>
      <c r="C15728" s="13" t="e">
        <f>VLOOKUP(B15728,segédtábla!$A$1:$C$156,2,FALSE)</f>
        <v>#N/A</v>
      </c>
      <c r="D15728" s="5"/>
      <c r="E15728" s="332" t="e">
        <f>VLOOKUP(C15728,'Havi KM'!A:S,4,FALSE)</f>
        <v>#N/A</v>
      </c>
      <c r="F15728" s="163"/>
    </row>
    <row r="15729" spans="1:6" ht="15" customHeight="1">
      <c r="A15729" s="19" t="e">
        <f>VLOOKUP(B15729,segédtábla!$A$1:$C$156,3,FALSE)</f>
        <v>#N/A</v>
      </c>
      <c r="B15729" s="11"/>
      <c r="C15729" s="13" t="e">
        <f>VLOOKUP(B15729,segédtábla!$A$1:$C$156,2,FALSE)</f>
        <v>#N/A</v>
      </c>
      <c r="D15729" s="5"/>
      <c r="E15729" s="332" t="e">
        <f>VLOOKUP(C15729,'Havi KM'!A:S,4,FALSE)</f>
        <v>#N/A</v>
      </c>
      <c r="F15729" s="163"/>
    </row>
    <row r="15730" spans="1:6" ht="15" customHeight="1">
      <c r="A15730" s="19" t="e">
        <f>VLOOKUP(B15730,segédtábla!$A$1:$C$156,3,FALSE)</f>
        <v>#N/A</v>
      </c>
      <c r="B15730" s="11"/>
      <c r="C15730" s="13" t="e">
        <f>VLOOKUP(B15730,segédtábla!$A$1:$C$156,2,FALSE)</f>
        <v>#N/A</v>
      </c>
      <c r="D15730" s="5"/>
      <c r="E15730" s="332" t="e">
        <f>VLOOKUP(C15730,'Havi KM'!A:S,4,FALSE)</f>
        <v>#N/A</v>
      </c>
      <c r="F15730" s="163"/>
    </row>
    <row r="15731" spans="1:6" ht="15" customHeight="1">
      <c r="A15731" s="19" t="e">
        <f>VLOOKUP(B15731,segédtábla!$A$1:$C$156,3,FALSE)</f>
        <v>#N/A</v>
      </c>
      <c r="B15731" s="11"/>
      <c r="C15731" s="13" t="e">
        <f>VLOOKUP(B15731,segédtábla!$A$1:$C$156,2,FALSE)</f>
        <v>#N/A</v>
      </c>
      <c r="D15731" s="5"/>
      <c r="E15731" s="332" t="e">
        <f>VLOOKUP(C15731,'Havi KM'!A:S,4,FALSE)</f>
        <v>#N/A</v>
      </c>
      <c r="F15731" s="163"/>
    </row>
    <row r="15732" spans="1:6" ht="15" customHeight="1">
      <c r="A15732" s="19" t="e">
        <f>VLOOKUP(B15732,segédtábla!$A$1:$C$156,3,FALSE)</f>
        <v>#N/A</v>
      </c>
      <c r="B15732" s="21"/>
      <c r="C15732" s="13" t="e">
        <f>VLOOKUP(B15732,segédtábla!$A$1:$C$156,2,FALSE)</f>
        <v>#N/A</v>
      </c>
      <c r="D15732" s="5"/>
      <c r="E15732" s="332" t="e">
        <f>VLOOKUP(C15732,'Havi KM'!A:S,4,FALSE)</f>
        <v>#N/A</v>
      </c>
      <c r="F15732" s="163"/>
    </row>
    <row r="15733" spans="1:6" ht="15" customHeight="1">
      <c r="A15733" s="19" t="e">
        <f>VLOOKUP(B15733,segédtábla!$A$1:$C$156,3,FALSE)</f>
        <v>#N/A</v>
      </c>
      <c r="B15733" s="21"/>
      <c r="C15733" s="13" t="e">
        <f>VLOOKUP(B15733,segédtábla!$A$1:$C$156,2,FALSE)</f>
        <v>#N/A</v>
      </c>
      <c r="D15733" s="5"/>
      <c r="E15733" s="332" t="e">
        <f>VLOOKUP(C15733,'Havi KM'!A:S,4,FALSE)</f>
        <v>#N/A</v>
      </c>
      <c r="F15733" s="163"/>
    </row>
    <row r="15734" spans="1:6" ht="15" customHeight="1">
      <c r="A15734" s="19" t="e">
        <f>VLOOKUP(B15734,segédtábla!$A$1:$C$156,3,FALSE)</f>
        <v>#N/A</v>
      </c>
      <c r="B15734" s="11"/>
      <c r="C15734" s="13" t="e">
        <f>VLOOKUP(B15734,segédtábla!$A$1:$C$156,2,FALSE)</f>
        <v>#N/A</v>
      </c>
      <c r="D15734" s="5"/>
      <c r="E15734" s="332" t="e">
        <f>VLOOKUP(C15734,'Havi KM'!A:S,4,FALSE)</f>
        <v>#N/A</v>
      </c>
      <c r="F15734" s="231"/>
    </row>
    <row r="15735" spans="1:6" ht="15" customHeight="1">
      <c r="A15735" s="19" t="e">
        <f>VLOOKUP(B15735,segédtábla!$A$1:$C$156,3,FALSE)</f>
        <v>#N/A</v>
      </c>
      <c r="B15735" s="21"/>
      <c r="C15735" s="13" t="e">
        <f>VLOOKUP(B15735,segédtábla!$A$1:$C$156,2,FALSE)</f>
        <v>#N/A</v>
      </c>
      <c r="D15735" s="5"/>
      <c r="E15735" s="332" t="e">
        <f>VLOOKUP(C15735,'Havi KM'!A:S,4,FALSE)</f>
        <v>#N/A</v>
      </c>
      <c r="F15735" s="163"/>
    </row>
    <row r="15736" spans="1:6" ht="15" customHeight="1">
      <c r="A15736" s="19" t="e">
        <f>VLOOKUP(B15736,segédtábla!$A$1:$C$156,3,FALSE)</f>
        <v>#N/A</v>
      </c>
      <c r="B15736" s="11"/>
      <c r="C15736" s="13" t="e">
        <f>VLOOKUP(B15736,segédtábla!$A$1:$C$156,2,FALSE)</f>
        <v>#N/A</v>
      </c>
      <c r="D15736" s="5"/>
      <c r="E15736" s="332" t="e">
        <f>VLOOKUP(C15736,'Havi KM'!A:S,4,FALSE)</f>
        <v>#N/A</v>
      </c>
      <c r="F15736" s="163"/>
    </row>
    <row r="15737" spans="1:6" ht="15" customHeight="1">
      <c r="A15737" s="19" t="e">
        <f>VLOOKUP(B15737,segédtábla!$A$1:$C$156,3,FALSE)</f>
        <v>#N/A</v>
      </c>
      <c r="B15737" s="11"/>
      <c r="C15737" s="13" t="e">
        <f>VLOOKUP(B15737,segédtábla!$A$1:$C$156,2,FALSE)</f>
        <v>#N/A</v>
      </c>
      <c r="D15737" s="5"/>
      <c r="E15737" s="332" t="e">
        <f>VLOOKUP(C15737,'Havi KM'!A:S,4,FALSE)</f>
        <v>#N/A</v>
      </c>
      <c r="F15737" s="163"/>
    </row>
    <row r="15738" spans="1:6" ht="15" customHeight="1">
      <c r="A15738" s="19" t="e">
        <f>VLOOKUP(B15738,segédtábla!$A$1:$C$156,3,FALSE)</f>
        <v>#N/A</v>
      </c>
      <c r="B15738" s="11"/>
      <c r="C15738" s="13" t="e">
        <f>VLOOKUP(B15738,segédtábla!$A$1:$C$156,2,FALSE)</f>
        <v>#N/A</v>
      </c>
      <c r="D15738" s="5"/>
      <c r="E15738" s="332" t="e">
        <f>VLOOKUP(C15738,'Havi KM'!A:S,4,FALSE)</f>
        <v>#N/A</v>
      </c>
      <c r="F15738" s="163"/>
    </row>
    <row r="15739" spans="1:6" ht="15" customHeight="1">
      <c r="A15739" s="19" t="e">
        <f>VLOOKUP(B15739,segédtábla!$A$1:$C$156,3,FALSE)</f>
        <v>#N/A</v>
      </c>
      <c r="B15739" s="11"/>
      <c r="C15739" s="13" t="e">
        <f>VLOOKUP(B15739,segédtábla!$A$1:$C$156,2,FALSE)</f>
        <v>#N/A</v>
      </c>
      <c r="D15739" s="5"/>
      <c r="E15739" s="332" t="e">
        <f>VLOOKUP(C15739,'Havi KM'!A:S,4,FALSE)</f>
        <v>#N/A</v>
      </c>
      <c r="F15739" s="163"/>
    </row>
    <row r="15740" spans="1:6" ht="15" customHeight="1">
      <c r="A15740" s="19" t="e">
        <f>VLOOKUP(B15740,segédtábla!$A$1:$C$156,3,FALSE)</f>
        <v>#N/A</v>
      </c>
      <c r="B15740" s="11"/>
      <c r="C15740" s="13" t="e">
        <f>VLOOKUP(B15740,segédtábla!$A$1:$C$156,2,FALSE)</f>
        <v>#N/A</v>
      </c>
      <c r="D15740" s="5"/>
      <c r="E15740" s="332" t="e">
        <f>VLOOKUP(C15740,'Havi KM'!A:S,4,FALSE)</f>
        <v>#N/A</v>
      </c>
      <c r="F15740" s="163"/>
    </row>
    <row r="15741" spans="1:6" ht="15" customHeight="1">
      <c r="A15741" s="19" t="e">
        <f>VLOOKUP(B15741,segédtábla!$A$1:$C$156,3,FALSE)</f>
        <v>#N/A</v>
      </c>
      <c r="B15741" s="21"/>
      <c r="C15741" s="13" t="e">
        <f>VLOOKUP(B15741,segédtábla!$A$1:$C$156,2,FALSE)</f>
        <v>#N/A</v>
      </c>
      <c r="D15741" s="5"/>
      <c r="E15741" s="332" t="e">
        <f>VLOOKUP(C15741,'Havi KM'!A:S,4,FALSE)</f>
        <v>#N/A</v>
      </c>
      <c r="F15741" s="163"/>
    </row>
    <row r="15742" spans="1:6" ht="15" customHeight="1">
      <c r="A15742" s="19" t="e">
        <f>VLOOKUP(B15742,segédtábla!$A$1:$C$156,3,FALSE)</f>
        <v>#N/A</v>
      </c>
      <c r="B15742" s="11"/>
      <c r="C15742" s="13" t="e">
        <f>VLOOKUP(B15742,segédtábla!$A$1:$C$156,2,FALSE)</f>
        <v>#N/A</v>
      </c>
      <c r="D15742" s="5"/>
      <c r="E15742" s="332" t="e">
        <f>VLOOKUP(C15742,'Havi KM'!A:S,4,FALSE)</f>
        <v>#N/A</v>
      </c>
      <c r="F15742" s="231"/>
    </row>
    <row r="15743" spans="1:6" ht="15" customHeight="1">
      <c r="A15743" s="19" t="e">
        <f>VLOOKUP(B15743,segédtábla!$A$1:$C$156,3,FALSE)</f>
        <v>#N/A</v>
      </c>
      <c r="B15743" s="21"/>
      <c r="C15743" s="13" t="e">
        <f>VLOOKUP(B15743,segédtábla!$A$1:$C$156,2,FALSE)</f>
        <v>#N/A</v>
      </c>
      <c r="D15743" s="5"/>
      <c r="E15743" s="332" t="e">
        <f>VLOOKUP(C15743,'Havi KM'!A:S,4,FALSE)</f>
        <v>#N/A</v>
      </c>
      <c r="F15743" s="163"/>
    </row>
    <row r="15744" spans="1:6" ht="15" customHeight="1">
      <c r="A15744" s="19" t="e">
        <f>VLOOKUP(B15744,segédtábla!$A$1:$C$156,3,FALSE)</f>
        <v>#N/A</v>
      </c>
      <c r="B15744" s="11"/>
      <c r="C15744" s="13" t="e">
        <f>VLOOKUP(B15744,segédtábla!$A$1:$C$156,2,FALSE)</f>
        <v>#N/A</v>
      </c>
      <c r="D15744" s="5"/>
      <c r="E15744" s="332" t="e">
        <f>VLOOKUP(C15744,'Havi KM'!A:S,4,FALSE)</f>
        <v>#N/A</v>
      </c>
      <c r="F15744" s="163"/>
    </row>
    <row r="15745" spans="1:6" ht="15" customHeight="1">
      <c r="A15745" s="19" t="e">
        <f>VLOOKUP(B15745,segédtábla!$A$1:$C$156,3,FALSE)</f>
        <v>#N/A</v>
      </c>
      <c r="B15745" s="11"/>
      <c r="C15745" s="13" t="e">
        <f>VLOOKUP(B15745,segédtábla!$A$1:$C$156,2,FALSE)</f>
        <v>#N/A</v>
      </c>
      <c r="D15745" s="5"/>
      <c r="E15745" s="332" t="e">
        <f>VLOOKUP(C15745,'Havi KM'!A:S,4,FALSE)</f>
        <v>#N/A</v>
      </c>
      <c r="F15745" s="163"/>
    </row>
    <row r="15746" spans="1:6" ht="15" customHeight="1">
      <c r="A15746" s="19" t="e">
        <f>VLOOKUP(B15746,segédtábla!$A$1:$C$156,3,FALSE)</f>
        <v>#N/A</v>
      </c>
      <c r="B15746" s="11"/>
      <c r="C15746" s="13" t="e">
        <f>VLOOKUP(B15746,segédtábla!$A$1:$C$156,2,FALSE)</f>
        <v>#N/A</v>
      </c>
      <c r="D15746" s="5"/>
      <c r="E15746" s="332" t="e">
        <f>VLOOKUP(C15746,'Havi KM'!A:S,4,FALSE)</f>
        <v>#N/A</v>
      </c>
      <c r="F15746" s="163"/>
    </row>
    <row r="15747" spans="1:6" ht="15" customHeight="1">
      <c r="A15747" s="19" t="e">
        <f>VLOOKUP(B15747,segédtábla!$A$1:$C$156,3,FALSE)</f>
        <v>#N/A</v>
      </c>
      <c r="B15747" s="11"/>
      <c r="C15747" s="13" t="e">
        <f>VLOOKUP(B15747,segédtábla!$A$1:$C$156,2,FALSE)</f>
        <v>#N/A</v>
      </c>
      <c r="D15747" s="5"/>
      <c r="E15747" s="332" t="e">
        <f>VLOOKUP(C15747,'Havi KM'!A:S,4,FALSE)</f>
        <v>#N/A</v>
      </c>
      <c r="F15747" s="163"/>
    </row>
    <row r="15748" spans="1:6" ht="15" customHeight="1">
      <c r="A15748" s="19" t="e">
        <f>VLOOKUP(B15748,segédtábla!$A$1:$C$156,3,FALSE)</f>
        <v>#N/A</v>
      </c>
      <c r="B15748" s="11"/>
      <c r="C15748" s="13" t="e">
        <f>VLOOKUP(B15748,segédtábla!$A$1:$C$156,2,FALSE)</f>
        <v>#N/A</v>
      </c>
      <c r="D15748" s="5"/>
      <c r="E15748" s="332" t="e">
        <f>VLOOKUP(C15748,'Havi KM'!A:S,4,FALSE)</f>
        <v>#N/A</v>
      </c>
      <c r="F15748" s="163"/>
    </row>
    <row r="15749" spans="1:6" ht="15" customHeight="1">
      <c r="A15749" s="19" t="e">
        <f>VLOOKUP(B15749,segédtábla!$A$1:$C$156,3,FALSE)</f>
        <v>#N/A</v>
      </c>
      <c r="B15749" s="21"/>
      <c r="C15749" s="13" t="e">
        <f>VLOOKUP(B15749,segédtábla!$A$1:$C$156,2,FALSE)</f>
        <v>#N/A</v>
      </c>
      <c r="D15749" s="5"/>
      <c r="E15749" s="332" t="e">
        <f>VLOOKUP(C15749,'Havi KM'!A:S,4,FALSE)</f>
        <v>#N/A</v>
      </c>
      <c r="F15749" s="163"/>
    </row>
    <row r="15750" spans="1:6" ht="15" customHeight="1">
      <c r="A15750" s="19" t="e">
        <f>VLOOKUP(B15750,segédtábla!$A$1:$C$156,3,FALSE)</f>
        <v>#N/A</v>
      </c>
      <c r="B15750" s="11"/>
      <c r="C15750" s="13" t="e">
        <f>VLOOKUP(B15750,segédtábla!$A$1:$C$156,2,FALSE)</f>
        <v>#N/A</v>
      </c>
      <c r="D15750" s="5"/>
      <c r="E15750" s="332" t="e">
        <f>VLOOKUP(C15750,'Havi KM'!A:S,4,FALSE)</f>
        <v>#N/A</v>
      </c>
      <c r="F15750" s="163"/>
    </row>
    <row r="15751" spans="1:6" ht="15" customHeight="1">
      <c r="A15751" s="19" t="e">
        <f>VLOOKUP(B15751,segédtábla!$A$1:$C$156,3,FALSE)</f>
        <v>#N/A</v>
      </c>
      <c r="B15751" s="11"/>
      <c r="C15751" s="13" t="e">
        <f>VLOOKUP(B15751,segédtábla!$A$1:$C$156,2,FALSE)</f>
        <v>#N/A</v>
      </c>
      <c r="D15751" s="5"/>
      <c r="E15751" s="332" t="e">
        <f>VLOOKUP(C15751,'Havi KM'!A:S,4,FALSE)</f>
        <v>#N/A</v>
      </c>
      <c r="F15751" s="163"/>
    </row>
    <row r="15752" spans="1:6" ht="15" customHeight="1">
      <c r="A15752" s="19" t="e">
        <f>VLOOKUP(B15752,segédtábla!$A$1:$C$156,3,FALSE)</f>
        <v>#N/A</v>
      </c>
      <c r="B15752" s="11"/>
      <c r="C15752" s="13" t="e">
        <f>VLOOKUP(B15752,segédtábla!$A$1:$C$156,2,FALSE)</f>
        <v>#N/A</v>
      </c>
      <c r="D15752" s="5"/>
      <c r="E15752" s="332" t="e">
        <f>VLOOKUP(C15752,'Havi KM'!A:S,4,FALSE)</f>
        <v>#N/A</v>
      </c>
      <c r="F15752" s="163"/>
    </row>
    <row r="15753" spans="1:6" ht="15" customHeight="1">
      <c r="A15753" s="19" t="e">
        <f>VLOOKUP(B15753,segédtábla!$A$1:$C$156,3,FALSE)</f>
        <v>#N/A</v>
      </c>
      <c r="B15753" s="11"/>
      <c r="C15753" s="13" t="e">
        <f>VLOOKUP(B15753,segédtábla!$A$1:$C$156,2,FALSE)</f>
        <v>#N/A</v>
      </c>
      <c r="D15753" s="5"/>
      <c r="E15753" s="332" t="e">
        <f>VLOOKUP(C15753,'Havi KM'!A:S,4,FALSE)</f>
        <v>#N/A</v>
      </c>
      <c r="F15753" s="163"/>
    </row>
    <row r="15755" spans="1:6" ht="15" customHeight="1">
      <c r="A15755" s="10"/>
      <c r="B15755" s="16"/>
      <c r="C15755" s="263">
        <v>46160</v>
      </c>
      <c r="D15755" s="237" t="str">
        <f>TEXT(C15755,"dddd")</f>
        <v>Monday</v>
      </c>
      <c r="E15755" s="330"/>
      <c r="F15755" s="227">
        <f>+COUNTA(B15758:B15766)</f>
        <v>0</v>
      </c>
    </row>
    <row r="15756" spans="1:6" ht="15" customHeight="1">
      <c r="C15756" s="355"/>
    </row>
    <row r="15757" spans="1:6" ht="15" customHeight="1">
      <c r="A15757" s="7" t="s">
        <v>1136</v>
      </c>
      <c r="B15757" s="8" t="s">
        <v>1137</v>
      </c>
      <c r="C15757" s="9" t="s">
        <v>1138</v>
      </c>
      <c r="D15757" s="9" t="s">
        <v>1139</v>
      </c>
      <c r="E15757" s="331" t="s">
        <v>1140</v>
      </c>
      <c r="F15757" s="9" t="s">
        <v>1141</v>
      </c>
    </row>
    <row r="15758" spans="1:6" ht="15" customHeight="1">
      <c r="A15758" s="19" t="e">
        <f>VLOOKUP(B15758,segédtábla!$A$1:$C$156,3,FALSE)</f>
        <v>#N/A</v>
      </c>
      <c r="B15758" s="11"/>
      <c r="C15758" s="13" t="e">
        <f>VLOOKUP(B15758,segédtábla!$A$1:$C$156,2,FALSE)</f>
        <v>#N/A</v>
      </c>
      <c r="D15758" s="5"/>
      <c r="E15758" s="332" t="e">
        <f>VLOOKUP(C15758,'Havi KM'!A:S,4,FALSE)</f>
        <v>#N/A</v>
      </c>
      <c r="F15758" s="163"/>
    </row>
    <row r="15759" spans="1:6" ht="15" customHeight="1">
      <c r="A15759" s="19" t="e">
        <f>VLOOKUP(B15759,segédtábla!$A$1:$C$156,3,FALSE)</f>
        <v>#N/A</v>
      </c>
      <c r="B15759" s="11"/>
      <c r="C15759" s="13" t="e">
        <f>VLOOKUP(B15759,segédtábla!$A$1:$C$156,2,FALSE)</f>
        <v>#N/A</v>
      </c>
      <c r="D15759" s="5"/>
      <c r="E15759" s="332" t="e">
        <f>VLOOKUP(C15759,'Havi KM'!A:S,4,FALSE)</f>
        <v>#N/A</v>
      </c>
      <c r="F15759" s="163"/>
    </row>
    <row r="15760" spans="1:6" ht="15" customHeight="1">
      <c r="A15760" s="19" t="e">
        <f>VLOOKUP(B15760,segédtábla!$A$1:$C$156,3,FALSE)</f>
        <v>#N/A</v>
      </c>
      <c r="B15760" s="11"/>
      <c r="C15760" s="13" t="e">
        <f>VLOOKUP(B15760,segédtábla!$A$1:$C$156,2,FALSE)</f>
        <v>#N/A</v>
      </c>
      <c r="D15760" s="5"/>
      <c r="E15760" s="332" t="e">
        <f>VLOOKUP(C15760,'Havi KM'!A:S,4,FALSE)</f>
        <v>#N/A</v>
      </c>
      <c r="F15760" s="163"/>
    </row>
    <row r="15761" spans="1:6" ht="15" customHeight="1">
      <c r="A15761" s="19" t="e">
        <f>VLOOKUP(B15761,segédtábla!$A$1:$C$156,3,FALSE)</f>
        <v>#N/A</v>
      </c>
      <c r="B15761" s="11"/>
      <c r="C15761" s="13" t="e">
        <f>VLOOKUP(B15761,segédtábla!$A$1:$C$156,2,FALSE)</f>
        <v>#N/A</v>
      </c>
      <c r="D15761" s="5"/>
      <c r="E15761" s="332" t="e">
        <f>VLOOKUP(C15761,'Havi KM'!A:S,4,FALSE)</f>
        <v>#N/A</v>
      </c>
      <c r="F15761" s="163"/>
    </row>
    <row r="15762" spans="1:6" ht="15" customHeight="1">
      <c r="A15762" s="19" t="e">
        <f>VLOOKUP(B15762,segédtábla!$A$1:$C$156,3,FALSE)</f>
        <v>#N/A</v>
      </c>
      <c r="B15762" s="11"/>
      <c r="C15762" s="13" t="e">
        <f>VLOOKUP(B15762,segédtábla!$A$1:$C$156,2,FALSE)</f>
        <v>#N/A</v>
      </c>
      <c r="D15762" s="5"/>
      <c r="E15762" s="332" t="e">
        <f>VLOOKUP(C15762,'Havi KM'!A:S,4,FALSE)</f>
        <v>#N/A</v>
      </c>
      <c r="F15762" s="163"/>
    </row>
    <row r="15763" spans="1:6" ht="15" customHeight="1">
      <c r="A15763" s="19" t="e">
        <f>VLOOKUP(B15763,segédtábla!$A$1:$C$156,3,FALSE)</f>
        <v>#N/A</v>
      </c>
      <c r="B15763" s="11"/>
      <c r="C15763" s="13" t="e">
        <f>VLOOKUP(B15763,segédtábla!$A$1:$C$156,2,FALSE)</f>
        <v>#N/A</v>
      </c>
      <c r="D15763" s="5"/>
      <c r="E15763" s="332" t="e">
        <f>VLOOKUP(C15763,'Havi KM'!A:S,4,FALSE)</f>
        <v>#N/A</v>
      </c>
      <c r="F15763" s="163"/>
    </row>
    <row r="15764" spans="1:6" ht="15" customHeight="1">
      <c r="A15764" s="19" t="e">
        <f>VLOOKUP(B15764,segédtábla!$A$1:$C$156,3,FALSE)</f>
        <v>#N/A</v>
      </c>
      <c r="B15764" s="11"/>
      <c r="C15764" s="13" t="e">
        <f>VLOOKUP(B15764,segédtábla!$A$1:$C$156,2,FALSE)</f>
        <v>#N/A</v>
      </c>
      <c r="D15764" s="5"/>
      <c r="E15764" s="332" t="e">
        <f>VLOOKUP(C15764,'Havi KM'!A:S,4,FALSE)</f>
        <v>#N/A</v>
      </c>
      <c r="F15764" s="163"/>
    </row>
    <row r="15765" spans="1:6" ht="15" customHeight="1">
      <c r="A15765" s="19" t="e">
        <f>VLOOKUP(B15765,segédtábla!$A$1:$C$156,3,FALSE)</f>
        <v>#N/A</v>
      </c>
      <c r="B15765" s="21"/>
      <c r="C15765" s="13" t="e">
        <f>VLOOKUP(B15765,segédtábla!$A$1:$C$156,2,FALSE)</f>
        <v>#N/A</v>
      </c>
      <c r="D15765" s="5"/>
      <c r="E15765" s="332" t="e">
        <f>VLOOKUP(C15765,'Havi KM'!A:S,4,FALSE)</f>
        <v>#N/A</v>
      </c>
      <c r="F15765" s="163"/>
    </row>
    <row r="15766" spans="1:6" ht="15" customHeight="1">
      <c r="A15766" s="19" t="e">
        <f>VLOOKUP(B15766,segédtábla!$A$1:$C$156,3,FALSE)</f>
        <v>#N/A</v>
      </c>
      <c r="B15766" s="21"/>
      <c r="C15766" s="13" t="e">
        <f>VLOOKUP(B15766,segédtábla!$A$1:$C$156,2,FALSE)</f>
        <v>#N/A</v>
      </c>
      <c r="D15766" s="5"/>
      <c r="E15766" s="332" t="e">
        <f>VLOOKUP(C15766,'Havi KM'!A:S,4,FALSE)</f>
        <v>#N/A</v>
      </c>
      <c r="F15766" s="163"/>
    </row>
    <row r="15767" spans="1:6" ht="15" customHeight="1">
      <c r="A15767" s="19" t="e">
        <f>VLOOKUP(B15767,segédtábla!$A$1:$C$156,3,FALSE)</f>
        <v>#N/A</v>
      </c>
      <c r="B15767" s="11"/>
      <c r="C15767" s="13" t="e">
        <f>VLOOKUP(B15767,segédtábla!$A$1:$C$156,2,FALSE)</f>
        <v>#N/A</v>
      </c>
      <c r="D15767" s="5"/>
      <c r="E15767" s="332" t="e">
        <f>VLOOKUP(C15767,'Havi KM'!A:S,4,FALSE)</f>
        <v>#N/A</v>
      </c>
      <c r="F15767" s="231"/>
    </row>
    <row r="15768" spans="1:6" ht="15" customHeight="1">
      <c r="A15768" s="19" t="e">
        <f>VLOOKUP(B15768,segédtábla!$A$1:$C$156,3,FALSE)</f>
        <v>#N/A</v>
      </c>
      <c r="B15768" s="21"/>
      <c r="C15768" s="13" t="e">
        <f>VLOOKUP(B15768,segédtábla!$A$1:$C$156,2,FALSE)</f>
        <v>#N/A</v>
      </c>
      <c r="D15768" s="5"/>
      <c r="E15768" s="332" t="e">
        <f>VLOOKUP(C15768,'Havi KM'!A:S,4,FALSE)</f>
        <v>#N/A</v>
      </c>
      <c r="F15768" s="163"/>
    </row>
    <row r="15769" spans="1:6" ht="15" customHeight="1">
      <c r="A15769" s="19" t="e">
        <f>VLOOKUP(B15769,segédtábla!$A$1:$C$156,3,FALSE)</f>
        <v>#N/A</v>
      </c>
      <c r="B15769" s="11"/>
      <c r="C15769" s="13" t="e">
        <f>VLOOKUP(B15769,segédtábla!$A$1:$C$156,2,FALSE)</f>
        <v>#N/A</v>
      </c>
      <c r="D15769" s="5"/>
      <c r="E15769" s="332" t="e">
        <f>VLOOKUP(C15769,'Havi KM'!A:S,4,FALSE)</f>
        <v>#N/A</v>
      </c>
      <c r="F15769" s="163"/>
    </row>
    <row r="15770" spans="1:6" ht="15" customHeight="1">
      <c r="A15770" s="19" t="e">
        <f>VLOOKUP(B15770,segédtábla!$A$1:$C$156,3,FALSE)</f>
        <v>#N/A</v>
      </c>
      <c r="B15770" s="11"/>
      <c r="C15770" s="13" t="e">
        <f>VLOOKUP(B15770,segédtábla!$A$1:$C$156,2,FALSE)</f>
        <v>#N/A</v>
      </c>
      <c r="D15770" s="5"/>
      <c r="E15770" s="332" t="e">
        <f>VLOOKUP(C15770,'Havi KM'!A:S,4,FALSE)</f>
        <v>#N/A</v>
      </c>
      <c r="F15770" s="163"/>
    </row>
    <row r="15771" spans="1:6" ht="15" customHeight="1">
      <c r="A15771" s="19" t="e">
        <f>VLOOKUP(B15771,segédtábla!$A$1:$C$156,3,FALSE)</f>
        <v>#N/A</v>
      </c>
      <c r="B15771" s="11"/>
      <c r="C15771" s="13" t="e">
        <f>VLOOKUP(B15771,segédtábla!$A$1:$C$156,2,FALSE)</f>
        <v>#N/A</v>
      </c>
      <c r="D15771" s="5"/>
      <c r="E15771" s="332" t="e">
        <f>VLOOKUP(C15771,'Havi KM'!A:S,4,FALSE)</f>
        <v>#N/A</v>
      </c>
      <c r="F15771" s="163"/>
    </row>
    <row r="15772" spans="1:6" ht="15" customHeight="1">
      <c r="A15772" s="19" t="e">
        <f>VLOOKUP(B15772,segédtábla!$A$1:$C$156,3,FALSE)</f>
        <v>#N/A</v>
      </c>
      <c r="B15772" s="11"/>
      <c r="C15772" s="13" t="e">
        <f>VLOOKUP(B15772,segédtábla!$A$1:$C$156,2,FALSE)</f>
        <v>#N/A</v>
      </c>
      <c r="D15772" s="5"/>
      <c r="E15772" s="332" t="e">
        <f>VLOOKUP(C15772,'Havi KM'!A:S,4,FALSE)</f>
        <v>#N/A</v>
      </c>
      <c r="F15772" s="163"/>
    </row>
    <row r="15773" spans="1:6" ht="15" customHeight="1">
      <c r="A15773" s="19" t="e">
        <f>VLOOKUP(B15773,segédtábla!$A$1:$C$156,3,FALSE)</f>
        <v>#N/A</v>
      </c>
      <c r="B15773" s="11"/>
      <c r="C15773" s="13" t="e">
        <f>VLOOKUP(B15773,segédtábla!$A$1:$C$156,2,FALSE)</f>
        <v>#N/A</v>
      </c>
      <c r="D15773" s="5"/>
      <c r="E15773" s="332" t="e">
        <f>VLOOKUP(C15773,'Havi KM'!A:S,4,FALSE)</f>
        <v>#N/A</v>
      </c>
      <c r="F15773" s="163"/>
    </row>
    <row r="15774" spans="1:6" ht="15" customHeight="1">
      <c r="A15774" s="19" t="e">
        <f>VLOOKUP(B15774,segédtábla!$A$1:$C$156,3,FALSE)</f>
        <v>#N/A</v>
      </c>
      <c r="B15774" s="21"/>
      <c r="C15774" s="13" t="e">
        <f>VLOOKUP(B15774,segédtábla!$A$1:$C$156,2,FALSE)</f>
        <v>#N/A</v>
      </c>
      <c r="D15774" s="5"/>
      <c r="E15774" s="332" t="e">
        <f>VLOOKUP(C15774,'Havi KM'!A:S,4,FALSE)</f>
        <v>#N/A</v>
      </c>
      <c r="F15774" s="163"/>
    </row>
    <row r="15775" spans="1:6" ht="15" customHeight="1">
      <c r="A15775" s="19" t="e">
        <f>VLOOKUP(B15775,segédtábla!$A$1:$C$156,3,FALSE)</f>
        <v>#N/A</v>
      </c>
      <c r="B15775" s="11"/>
      <c r="C15775" s="13" t="e">
        <f>VLOOKUP(B15775,segédtábla!$A$1:$C$156,2,FALSE)</f>
        <v>#N/A</v>
      </c>
      <c r="D15775" s="5"/>
      <c r="E15775" s="332" t="e">
        <f>VLOOKUP(C15775,'Havi KM'!A:S,4,FALSE)</f>
        <v>#N/A</v>
      </c>
      <c r="F15775" s="231"/>
    </row>
    <row r="15776" spans="1:6" ht="15" customHeight="1">
      <c r="A15776" s="19" t="e">
        <f>VLOOKUP(B15776,segédtábla!$A$1:$C$156,3,FALSE)</f>
        <v>#N/A</v>
      </c>
      <c r="B15776" s="21"/>
      <c r="C15776" s="13" t="e">
        <f>VLOOKUP(B15776,segédtábla!$A$1:$C$156,2,FALSE)</f>
        <v>#N/A</v>
      </c>
      <c r="D15776" s="5"/>
      <c r="E15776" s="332" t="e">
        <f>VLOOKUP(C15776,'Havi KM'!A:S,4,FALSE)</f>
        <v>#N/A</v>
      </c>
      <c r="F15776" s="163"/>
    </row>
    <row r="15777" spans="1:6" ht="15" customHeight="1">
      <c r="A15777" s="19" t="e">
        <f>VLOOKUP(B15777,segédtábla!$A$1:$C$156,3,FALSE)</f>
        <v>#N/A</v>
      </c>
      <c r="B15777" s="11"/>
      <c r="C15777" s="13" t="e">
        <f>VLOOKUP(B15777,segédtábla!$A$1:$C$156,2,FALSE)</f>
        <v>#N/A</v>
      </c>
      <c r="D15777" s="5"/>
      <c r="E15777" s="332" t="e">
        <f>VLOOKUP(C15777,'Havi KM'!A:S,4,FALSE)</f>
        <v>#N/A</v>
      </c>
      <c r="F15777" s="163"/>
    </row>
    <row r="15778" spans="1:6" ht="15" customHeight="1">
      <c r="A15778" s="19" t="e">
        <f>VLOOKUP(B15778,segédtábla!$A$1:$C$156,3,FALSE)</f>
        <v>#N/A</v>
      </c>
      <c r="B15778" s="11"/>
      <c r="C15778" s="13" t="e">
        <f>VLOOKUP(B15778,segédtábla!$A$1:$C$156,2,FALSE)</f>
        <v>#N/A</v>
      </c>
      <c r="D15778" s="5"/>
      <c r="E15778" s="332" t="e">
        <f>VLOOKUP(C15778,'Havi KM'!A:S,4,FALSE)</f>
        <v>#N/A</v>
      </c>
      <c r="F15778" s="163"/>
    </row>
    <row r="15779" spans="1:6" ht="15" customHeight="1">
      <c r="A15779" s="19" t="e">
        <f>VLOOKUP(B15779,segédtábla!$A$1:$C$156,3,FALSE)</f>
        <v>#N/A</v>
      </c>
      <c r="B15779" s="11"/>
      <c r="C15779" s="13" t="e">
        <f>VLOOKUP(B15779,segédtábla!$A$1:$C$156,2,FALSE)</f>
        <v>#N/A</v>
      </c>
      <c r="D15779" s="5"/>
      <c r="E15779" s="332" t="e">
        <f>VLOOKUP(C15779,'Havi KM'!A:S,4,FALSE)</f>
        <v>#N/A</v>
      </c>
      <c r="F15779" s="163"/>
    </row>
    <row r="15780" spans="1:6" ht="15" customHeight="1">
      <c r="A15780" s="19" t="e">
        <f>VLOOKUP(B15780,segédtábla!$A$1:$C$156,3,FALSE)</f>
        <v>#N/A</v>
      </c>
      <c r="B15780" s="11"/>
      <c r="C15780" s="13" t="e">
        <f>VLOOKUP(B15780,segédtábla!$A$1:$C$156,2,FALSE)</f>
        <v>#N/A</v>
      </c>
      <c r="D15780" s="5"/>
      <c r="E15780" s="332" t="e">
        <f>VLOOKUP(C15780,'Havi KM'!A:S,4,FALSE)</f>
        <v>#N/A</v>
      </c>
      <c r="F15780" s="163"/>
    </row>
    <row r="15781" spans="1:6" ht="15" customHeight="1">
      <c r="A15781" s="19" t="e">
        <f>VLOOKUP(B15781,segédtábla!$A$1:$C$156,3,FALSE)</f>
        <v>#N/A</v>
      </c>
      <c r="B15781" s="11"/>
      <c r="C15781" s="13" t="e">
        <f>VLOOKUP(B15781,segédtábla!$A$1:$C$156,2,FALSE)</f>
        <v>#N/A</v>
      </c>
      <c r="D15781" s="5"/>
      <c r="E15781" s="332" t="e">
        <f>VLOOKUP(C15781,'Havi KM'!A:S,4,FALSE)</f>
        <v>#N/A</v>
      </c>
      <c r="F15781" s="163"/>
    </row>
    <row r="15782" spans="1:6" ht="15" customHeight="1">
      <c r="A15782" s="19" t="e">
        <f>VLOOKUP(B15782,segédtábla!$A$1:$C$156,3,FALSE)</f>
        <v>#N/A</v>
      </c>
      <c r="B15782" s="21"/>
      <c r="C15782" s="13" t="e">
        <f>VLOOKUP(B15782,segédtábla!$A$1:$C$156,2,FALSE)</f>
        <v>#N/A</v>
      </c>
      <c r="D15782" s="5"/>
      <c r="E15782" s="332" t="e">
        <f>VLOOKUP(C15782,'Havi KM'!A:S,4,FALSE)</f>
        <v>#N/A</v>
      </c>
      <c r="F15782" s="163"/>
    </row>
    <row r="15783" spans="1:6" ht="15" customHeight="1">
      <c r="A15783" s="19" t="e">
        <f>VLOOKUP(B15783,segédtábla!$A$1:$C$156,3,FALSE)</f>
        <v>#N/A</v>
      </c>
      <c r="B15783" s="11"/>
      <c r="C15783" s="13" t="e">
        <f>VLOOKUP(B15783,segédtábla!$A$1:$C$156,2,FALSE)</f>
        <v>#N/A</v>
      </c>
      <c r="D15783" s="5"/>
      <c r="E15783" s="332" t="e">
        <f>VLOOKUP(C15783,'Havi KM'!A:S,4,FALSE)</f>
        <v>#N/A</v>
      </c>
      <c r="F15783" s="163"/>
    </row>
    <row r="15784" spans="1:6" ht="15" customHeight="1">
      <c r="A15784" s="19" t="e">
        <f>VLOOKUP(B15784,segédtábla!$A$1:$C$156,3,FALSE)</f>
        <v>#N/A</v>
      </c>
      <c r="B15784" s="11"/>
      <c r="C15784" s="13" t="e">
        <f>VLOOKUP(B15784,segédtábla!$A$1:$C$156,2,FALSE)</f>
        <v>#N/A</v>
      </c>
      <c r="D15784" s="5"/>
      <c r="E15784" s="332" t="e">
        <f>VLOOKUP(C15784,'Havi KM'!A:S,4,FALSE)</f>
        <v>#N/A</v>
      </c>
      <c r="F15784" s="163"/>
    </row>
    <row r="15785" spans="1:6" ht="15" customHeight="1">
      <c r="A15785" s="19" t="e">
        <f>VLOOKUP(B15785,segédtábla!$A$1:$C$156,3,FALSE)</f>
        <v>#N/A</v>
      </c>
      <c r="B15785" s="11"/>
      <c r="C15785" s="13" t="e">
        <f>VLOOKUP(B15785,segédtábla!$A$1:$C$156,2,FALSE)</f>
        <v>#N/A</v>
      </c>
      <c r="D15785" s="5"/>
      <c r="E15785" s="332" t="e">
        <f>VLOOKUP(C15785,'Havi KM'!A:S,4,FALSE)</f>
        <v>#N/A</v>
      </c>
      <c r="F15785" s="163"/>
    </row>
    <row r="15786" spans="1:6" ht="15" customHeight="1">
      <c r="A15786" s="19" t="e">
        <f>VLOOKUP(B15786,segédtábla!$A$1:$C$156,3,FALSE)</f>
        <v>#N/A</v>
      </c>
      <c r="B15786" s="11"/>
      <c r="C15786" s="13" t="e">
        <f>VLOOKUP(B15786,segédtábla!$A$1:$C$156,2,FALSE)</f>
        <v>#N/A</v>
      </c>
      <c r="D15786" s="5"/>
      <c r="E15786" s="332" t="e">
        <f>VLOOKUP(C15786,'Havi KM'!A:S,4,FALSE)</f>
        <v>#N/A</v>
      </c>
      <c r="F15786" s="163"/>
    </row>
    <row r="15788" spans="1:6" ht="15" customHeight="1">
      <c r="A15788" s="10"/>
      <c r="B15788" s="16"/>
      <c r="C15788" s="263">
        <v>46161</v>
      </c>
      <c r="D15788" s="237" t="str">
        <f>TEXT(C15788,"dddd")</f>
        <v>Tuesday</v>
      </c>
      <c r="E15788" s="330"/>
      <c r="F15788" s="227">
        <f>+COUNTA(B15791:B15799)</f>
        <v>0</v>
      </c>
    </row>
    <row r="15789" spans="1:6" ht="15" customHeight="1">
      <c r="C15789" s="355"/>
    </row>
    <row r="15790" spans="1:6" ht="15" customHeight="1">
      <c r="A15790" s="7" t="s">
        <v>1136</v>
      </c>
      <c r="B15790" s="8" t="s">
        <v>1137</v>
      </c>
      <c r="C15790" s="9" t="s">
        <v>1138</v>
      </c>
      <c r="D15790" s="9" t="s">
        <v>1139</v>
      </c>
      <c r="E15790" s="331" t="s">
        <v>1140</v>
      </c>
      <c r="F15790" s="9" t="s">
        <v>1141</v>
      </c>
    </row>
    <row r="15791" spans="1:6" ht="15" customHeight="1">
      <c r="A15791" s="19" t="e">
        <f>VLOOKUP(B15791,segédtábla!$A$1:$C$156,3,FALSE)</f>
        <v>#N/A</v>
      </c>
      <c r="B15791" s="11"/>
      <c r="C15791" s="13" t="e">
        <f>VLOOKUP(B15791,segédtábla!$A$1:$C$156,2,FALSE)</f>
        <v>#N/A</v>
      </c>
      <c r="D15791" s="5"/>
      <c r="E15791" s="332" t="e">
        <f>VLOOKUP(C15791,'Havi KM'!A:S,4,FALSE)</f>
        <v>#N/A</v>
      </c>
      <c r="F15791" s="163"/>
    </row>
    <row r="15792" spans="1:6" ht="15" customHeight="1">
      <c r="A15792" s="19" t="e">
        <f>VLOOKUP(B15792,segédtábla!$A$1:$C$156,3,FALSE)</f>
        <v>#N/A</v>
      </c>
      <c r="B15792" s="11"/>
      <c r="C15792" s="13" t="e">
        <f>VLOOKUP(B15792,segédtábla!$A$1:$C$156,2,FALSE)</f>
        <v>#N/A</v>
      </c>
      <c r="D15792" s="5"/>
      <c r="E15792" s="332" t="e">
        <f>VLOOKUP(C15792,'Havi KM'!A:S,4,FALSE)</f>
        <v>#N/A</v>
      </c>
      <c r="F15792" s="163"/>
    </row>
    <row r="15793" spans="1:6" ht="15" customHeight="1">
      <c r="A15793" s="19" t="e">
        <f>VLOOKUP(B15793,segédtábla!$A$1:$C$156,3,FALSE)</f>
        <v>#N/A</v>
      </c>
      <c r="B15793" s="11"/>
      <c r="C15793" s="13" t="e">
        <f>VLOOKUP(B15793,segédtábla!$A$1:$C$156,2,FALSE)</f>
        <v>#N/A</v>
      </c>
      <c r="D15793" s="5"/>
      <c r="E15793" s="332" t="e">
        <f>VLOOKUP(C15793,'Havi KM'!A:S,4,FALSE)</f>
        <v>#N/A</v>
      </c>
      <c r="F15793" s="163"/>
    </row>
    <row r="15794" spans="1:6" ht="15" customHeight="1">
      <c r="A15794" s="19" t="e">
        <f>VLOOKUP(B15794,segédtábla!$A$1:$C$156,3,FALSE)</f>
        <v>#N/A</v>
      </c>
      <c r="B15794" s="11"/>
      <c r="C15794" s="13" t="e">
        <f>VLOOKUP(B15794,segédtábla!$A$1:$C$156,2,FALSE)</f>
        <v>#N/A</v>
      </c>
      <c r="D15794" s="5"/>
      <c r="E15794" s="332" t="e">
        <f>VLOOKUP(C15794,'Havi KM'!A:S,4,FALSE)</f>
        <v>#N/A</v>
      </c>
      <c r="F15794" s="163"/>
    </row>
    <row r="15795" spans="1:6" ht="15" customHeight="1">
      <c r="A15795" s="19" t="e">
        <f>VLOOKUP(B15795,segédtábla!$A$1:$C$156,3,FALSE)</f>
        <v>#N/A</v>
      </c>
      <c r="B15795" s="11"/>
      <c r="C15795" s="13" t="e">
        <f>VLOOKUP(B15795,segédtábla!$A$1:$C$156,2,FALSE)</f>
        <v>#N/A</v>
      </c>
      <c r="D15795" s="5"/>
      <c r="E15795" s="332" t="e">
        <f>VLOOKUP(C15795,'Havi KM'!A:S,4,FALSE)</f>
        <v>#N/A</v>
      </c>
      <c r="F15795" s="163"/>
    </row>
    <row r="15796" spans="1:6" ht="15" customHeight="1">
      <c r="A15796" s="19" t="e">
        <f>VLOOKUP(B15796,segédtábla!$A$1:$C$156,3,FALSE)</f>
        <v>#N/A</v>
      </c>
      <c r="B15796" s="11"/>
      <c r="C15796" s="13" t="e">
        <f>VLOOKUP(B15796,segédtábla!$A$1:$C$156,2,FALSE)</f>
        <v>#N/A</v>
      </c>
      <c r="D15796" s="5"/>
      <c r="E15796" s="332" t="e">
        <f>VLOOKUP(C15796,'Havi KM'!A:S,4,FALSE)</f>
        <v>#N/A</v>
      </c>
      <c r="F15796" s="163"/>
    </row>
    <row r="15797" spans="1:6" ht="15" customHeight="1">
      <c r="A15797" s="19" t="e">
        <f>VLOOKUP(B15797,segédtábla!$A$1:$C$156,3,FALSE)</f>
        <v>#N/A</v>
      </c>
      <c r="B15797" s="11"/>
      <c r="C15797" s="13" t="e">
        <f>VLOOKUP(B15797,segédtábla!$A$1:$C$156,2,FALSE)</f>
        <v>#N/A</v>
      </c>
      <c r="D15797" s="5"/>
      <c r="E15797" s="332" t="e">
        <f>VLOOKUP(C15797,'Havi KM'!A:S,4,FALSE)</f>
        <v>#N/A</v>
      </c>
      <c r="F15797" s="163"/>
    </row>
    <row r="15798" spans="1:6" ht="15" customHeight="1">
      <c r="A15798" s="19" t="e">
        <f>VLOOKUP(B15798,segédtábla!$A$1:$C$156,3,FALSE)</f>
        <v>#N/A</v>
      </c>
      <c r="B15798" s="21"/>
      <c r="C15798" s="13" t="e">
        <f>VLOOKUP(B15798,segédtábla!$A$1:$C$156,2,FALSE)</f>
        <v>#N/A</v>
      </c>
      <c r="D15798" s="5"/>
      <c r="E15798" s="332" t="e">
        <f>VLOOKUP(C15798,'Havi KM'!A:S,4,FALSE)</f>
        <v>#N/A</v>
      </c>
      <c r="F15798" s="163"/>
    </row>
    <row r="15799" spans="1:6" ht="15" customHeight="1">
      <c r="A15799" s="19" t="e">
        <f>VLOOKUP(B15799,segédtábla!$A$1:$C$156,3,FALSE)</f>
        <v>#N/A</v>
      </c>
      <c r="B15799" s="21"/>
      <c r="C15799" s="13" t="e">
        <f>VLOOKUP(B15799,segédtábla!$A$1:$C$156,2,FALSE)</f>
        <v>#N/A</v>
      </c>
      <c r="D15799" s="5"/>
      <c r="E15799" s="332" t="e">
        <f>VLOOKUP(C15799,'Havi KM'!A:S,4,FALSE)</f>
        <v>#N/A</v>
      </c>
      <c r="F15799" s="163"/>
    </row>
    <row r="15800" spans="1:6" ht="15" customHeight="1">
      <c r="A15800" s="19" t="e">
        <f>VLOOKUP(B15800,segédtábla!$A$1:$C$156,3,FALSE)</f>
        <v>#N/A</v>
      </c>
      <c r="B15800" s="11"/>
      <c r="C15800" s="13" t="e">
        <f>VLOOKUP(B15800,segédtábla!$A$1:$C$156,2,FALSE)</f>
        <v>#N/A</v>
      </c>
      <c r="D15800" s="5"/>
      <c r="E15800" s="332" t="e">
        <f>VLOOKUP(C15800,'Havi KM'!A:S,4,FALSE)</f>
        <v>#N/A</v>
      </c>
      <c r="F15800" s="231"/>
    </row>
    <row r="15801" spans="1:6" ht="15" customHeight="1">
      <c r="A15801" s="19" t="e">
        <f>VLOOKUP(B15801,segédtábla!$A$1:$C$156,3,FALSE)</f>
        <v>#N/A</v>
      </c>
      <c r="B15801" s="21"/>
      <c r="C15801" s="13" t="e">
        <f>VLOOKUP(B15801,segédtábla!$A$1:$C$156,2,FALSE)</f>
        <v>#N/A</v>
      </c>
      <c r="D15801" s="5"/>
      <c r="E15801" s="332" t="e">
        <f>VLOOKUP(C15801,'Havi KM'!A:S,4,FALSE)</f>
        <v>#N/A</v>
      </c>
      <c r="F15801" s="163"/>
    </row>
    <row r="15802" spans="1:6" ht="15" customHeight="1">
      <c r="A15802" s="19" t="e">
        <f>VLOOKUP(B15802,segédtábla!$A$1:$C$156,3,FALSE)</f>
        <v>#N/A</v>
      </c>
      <c r="B15802" s="11"/>
      <c r="C15802" s="13" t="e">
        <f>VLOOKUP(B15802,segédtábla!$A$1:$C$156,2,FALSE)</f>
        <v>#N/A</v>
      </c>
      <c r="D15802" s="5"/>
      <c r="E15802" s="332" t="e">
        <f>VLOOKUP(C15802,'Havi KM'!A:S,4,FALSE)</f>
        <v>#N/A</v>
      </c>
      <c r="F15802" s="163"/>
    </row>
    <row r="15803" spans="1:6" ht="15" customHeight="1">
      <c r="A15803" s="19" t="e">
        <f>VLOOKUP(B15803,segédtábla!$A$1:$C$156,3,FALSE)</f>
        <v>#N/A</v>
      </c>
      <c r="B15803" s="11"/>
      <c r="C15803" s="13" t="e">
        <f>VLOOKUP(B15803,segédtábla!$A$1:$C$156,2,FALSE)</f>
        <v>#N/A</v>
      </c>
      <c r="D15803" s="5"/>
      <c r="E15803" s="332" t="e">
        <f>VLOOKUP(C15803,'Havi KM'!A:S,4,FALSE)</f>
        <v>#N/A</v>
      </c>
      <c r="F15803" s="163"/>
    </row>
    <row r="15804" spans="1:6" ht="15" customHeight="1">
      <c r="A15804" s="19" t="e">
        <f>VLOOKUP(B15804,segédtábla!$A$1:$C$156,3,FALSE)</f>
        <v>#N/A</v>
      </c>
      <c r="B15804" s="11"/>
      <c r="C15804" s="13" t="e">
        <f>VLOOKUP(B15804,segédtábla!$A$1:$C$156,2,FALSE)</f>
        <v>#N/A</v>
      </c>
      <c r="D15804" s="5"/>
      <c r="E15804" s="332" t="e">
        <f>VLOOKUP(C15804,'Havi KM'!A:S,4,FALSE)</f>
        <v>#N/A</v>
      </c>
      <c r="F15804" s="163"/>
    </row>
    <row r="15805" spans="1:6" ht="15" customHeight="1">
      <c r="A15805" s="19" t="e">
        <f>VLOOKUP(B15805,segédtábla!$A$1:$C$156,3,FALSE)</f>
        <v>#N/A</v>
      </c>
      <c r="B15805" s="11"/>
      <c r="C15805" s="13" t="e">
        <f>VLOOKUP(B15805,segédtábla!$A$1:$C$156,2,FALSE)</f>
        <v>#N/A</v>
      </c>
      <c r="D15805" s="5"/>
      <c r="E15805" s="332" t="e">
        <f>VLOOKUP(C15805,'Havi KM'!A:S,4,FALSE)</f>
        <v>#N/A</v>
      </c>
      <c r="F15805" s="163"/>
    </row>
    <row r="15806" spans="1:6" ht="15" customHeight="1">
      <c r="A15806" s="19" t="e">
        <f>VLOOKUP(B15806,segédtábla!$A$1:$C$156,3,FALSE)</f>
        <v>#N/A</v>
      </c>
      <c r="B15806" s="11"/>
      <c r="C15806" s="13" t="e">
        <f>VLOOKUP(B15806,segédtábla!$A$1:$C$156,2,FALSE)</f>
        <v>#N/A</v>
      </c>
      <c r="D15806" s="5"/>
      <c r="E15806" s="332" t="e">
        <f>VLOOKUP(C15806,'Havi KM'!A:S,4,FALSE)</f>
        <v>#N/A</v>
      </c>
      <c r="F15806" s="163"/>
    </row>
    <row r="15807" spans="1:6" ht="15" customHeight="1">
      <c r="A15807" s="19" t="e">
        <f>VLOOKUP(B15807,segédtábla!$A$1:$C$156,3,FALSE)</f>
        <v>#N/A</v>
      </c>
      <c r="B15807" s="21"/>
      <c r="C15807" s="13" t="e">
        <f>VLOOKUP(B15807,segédtábla!$A$1:$C$156,2,FALSE)</f>
        <v>#N/A</v>
      </c>
      <c r="D15807" s="5"/>
      <c r="E15807" s="332" t="e">
        <f>VLOOKUP(C15807,'Havi KM'!A:S,4,FALSE)</f>
        <v>#N/A</v>
      </c>
      <c r="F15807" s="163"/>
    </row>
    <row r="15808" spans="1:6" ht="15" customHeight="1">
      <c r="A15808" s="19" t="e">
        <f>VLOOKUP(B15808,segédtábla!$A$1:$C$156,3,FALSE)</f>
        <v>#N/A</v>
      </c>
      <c r="B15808" s="11"/>
      <c r="C15808" s="13" t="e">
        <f>VLOOKUP(B15808,segédtábla!$A$1:$C$156,2,FALSE)</f>
        <v>#N/A</v>
      </c>
      <c r="D15808" s="5"/>
      <c r="E15808" s="332" t="e">
        <f>VLOOKUP(C15808,'Havi KM'!A:S,4,FALSE)</f>
        <v>#N/A</v>
      </c>
      <c r="F15808" s="231"/>
    </row>
    <row r="15809" spans="1:6" ht="15" customHeight="1">
      <c r="A15809" s="19" t="e">
        <f>VLOOKUP(B15809,segédtábla!$A$1:$C$156,3,FALSE)</f>
        <v>#N/A</v>
      </c>
      <c r="B15809" s="21"/>
      <c r="C15809" s="13" t="e">
        <f>VLOOKUP(B15809,segédtábla!$A$1:$C$156,2,FALSE)</f>
        <v>#N/A</v>
      </c>
      <c r="D15809" s="5"/>
      <c r="E15809" s="332" t="e">
        <f>VLOOKUP(C15809,'Havi KM'!A:S,4,FALSE)</f>
        <v>#N/A</v>
      </c>
      <c r="F15809" s="163"/>
    </row>
    <row r="15810" spans="1:6" ht="15" customHeight="1">
      <c r="A15810" s="19" t="e">
        <f>VLOOKUP(B15810,segédtábla!$A$1:$C$156,3,FALSE)</f>
        <v>#N/A</v>
      </c>
      <c r="B15810" s="11"/>
      <c r="C15810" s="13" t="e">
        <f>VLOOKUP(B15810,segédtábla!$A$1:$C$156,2,FALSE)</f>
        <v>#N/A</v>
      </c>
      <c r="D15810" s="5"/>
      <c r="E15810" s="332" t="e">
        <f>VLOOKUP(C15810,'Havi KM'!A:S,4,FALSE)</f>
        <v>#N/A</v>
      </c>
      <c r="F15810" s="163"/>
    </row>
    <row r="15811" spans="1:6" ht="15" customHeight="1">
      <c r="A15811" s="19" t="e">
        <f>VLOOKUP(B15811,segédtábla!$A$1:$C$156,3,FALSE)</f>
        <v>#N/A</v>
      </c>
      <c r="B15811" s="11"/>
      <c r="C15811" s="13" t="e">
        <f>VLOOKUP(B15811,segédtábla!$A$1:$C$156,2,FALSE)</f>
        <v>#N/A</v>
      </c>
      <c r="D15811" s="5"/>
      <c r="E15811" s="332" t="e">
        <f>VLOOKUP(C15811,'Havi KM'!A:S,4,FALSE)</f>
        <v>#N/A</v>
      </c>
      <c r="F15811" s="163"/>
    </row>
    <row r="15812" spans="1:6" ht="15" customHeight="1">
      <c r="A15812" s="19" t="e">
        <f>VLOOKUP(B15812,segédtábla!$A$1:$C$156,3,FALSE)</f>
        <v>#N/A</v>
      </c>
      <c r="B15812" s="11"/>
      <c r="C15812" s="13" t="e">
        <f>VLOOKUP(B15812,segédtábla!$A$1:$C$156,2,FALSE)</f>
        <v>#N/A</v>
      </c>
      <c r="D15812" s="5"/>
      <c r="E15812" s="332" t="e">
        <f>VLOOKUP(C15812,'Havi KM'!A:S,4,FALSE)</f>
        <v>#N/A</v>
      </c>
      <c r="F15812" s="163"/>
    </row>
    <row r="15813" spans="1:6" ht="15" customHeight="1">
      <c r="A15813" s="19" t="e">
        <f>VLOOKUP(B15813,segédtábla!$A$1:$C$156,3,FALSE)</f>
        <v>#N/A</v>
      </c>
      <c r="B15813" s="11"/>
      <c r="C15813" s="13" t="e">
        <f>VLOOKUP(B15813,segédtábla!$A$1:$C$156,2,FALSE)</f>
        <v>#N/A</v>
      </c>
      <c r="D15813" s="5"/>
      <c r="E15813" s="332" t="e">
        <f>VLOOKUP(C15813,'Havi KM'!A:S,4,FALSE)</f>
        <v>#N/A</v>
      </c>
      <c r="F15813" s="163"/>
    </row>
    <row r="15814" spans="1:6" ht="15" customHeight="1">
      <c r="A15814" s="19" t="e">
        <f>VLOOKUP(B15814,segédtábla!$A$1:$C$156,3,FALSE)</f>
        <v>#N/A</v>
      </c>
      <c r="B15814" s="11"/>
      <c r="C15814" s="13" t="e">
        <f>VLOOKUP(B15814,segédtábla!$A$1:$C$156,2,FALSE)</f>
        <v>#N/A</v>
      </c>
      <c r="D15814" s="5"/>
      <c r="E15814" s="332" t="e">
        <f>VLOOKUP(C15814,'Havi KM'!A:S,4,FALSE)</f>
        <v>#N/A</v>
      </c>
      <c r="F15814" s="163"/>
    </row>
    <row r="15815" spans="1:6" ht="15" customHeight="1">
      <c r="A15815" s="19" t="e">
        <f>VLOOKUP(B15815,segédtábla!$A$1:$C$156,3,FALSE)</f>
        <v>#N/A</v>
      </c>
      <c r="B15815" s="21"/>
      <c r="C15815" s="13" t="e">
        <f>VLOOKUP(B15815,segédtábla!$A$1:$C$156,2,FALSE)</f>
        <v>#N/A</v>
      </c>
      <c r="D15815" s="5"/>
      <c r="E15815" s="332" t="e">
        <f>VLOOKUP(C15815,'Havi KM'!A:S,4,FALSE)</f>
        <v>#N/A</v>
      </c>
      <c r="F15815" s="163"/>
    </row>
    <row r="15816" spans="1:6" ht="15" customHeight="1">
      <c r="A15816" s="19" t="e">
        <f>VLOOKUP(B15816,segédtábla!$A$1:$C$156,3,FALSE)</f>
        <v>#N/A</v>
      </c>
      <c r="B15816" s="11"/>
      <c r="C15816" s="13" t="e">
        <f>VLOOKUP(B15816,segédtábla!$A$1:$C$156,2,FALSE)</f>
        <v>#N/A</v>
      </c>
      <c r="D15816" s="5"/>
      <c r="E15816" s="332" t="e">
        <f>VLOOKUP(C15816,'Havi KM'!A:S,4,FALSE)</f>
        <v>#N/A</v>
      </c>
      <c r="F15816" s="163"/>
    </row>
    <row r="15817" spans="1:6" ht="15" customHeight="1">
      <c r="A15817" s="19" t="e">
        <f>VLOOKUP(B15817,segédtábla!$A$1:$C$156,3,FALSE)</f>
        <v>#N/A</v>
      </c>
      <c r="B15817" s="11"/>
      <c r="C15817" s="13" t="e">
        <f>VLOOKUP(B15817,segédtábla!$A$1:$C$156,2,FALSE)</f>
        <v>#N/A</v>
      </c>
      <c r="D15817" s="5"/>
      <c r="E15817" s="332" t="e">
        <f>VLOOKUP(C15817,'Havi KM'!A:S,4,FALSE)</f>
        <v>#N/A</v>
      </c>
      <c r="F15817" s="163"/>
    </row>
    <row r="15818" spans="1:6" ht="15" customHeight="1">
      <c r="A15818" s="19" t="e">
        <f>VLOOKUP(B15818,segédtábla!$A$1:$C$156,3,FALSE)</f>
        <v>#N/A</v>
      </c>
      <c r="B15818" s="11"/>
      <c r="C15818" s="13" t="e">
        <f>VLOOKUP(B15818,segédtábla!$A$1:$C$156,2,FALSE)</f>
        <v>#N/A</v>
      </c>
      <c r="D15818" s="5"/>
      <c r="E15818" s="332" t="e">
        <f>VLOOKUP(C15818,'Havi KM'!A:S,4,FALSE)</f>
        <v>#N/A</v>
      </c>
      <c r="F15818" s="163"/>
    </row>
    <row r="15819" spans="1:6" ht="15" customHeight="1">
      <c r="A15819" s="19" t="e">
        <f>VLOOKUP(B15819,segédtábla!$A$1:$C$156,3,FALSE)</f>
        <v>#N/A</v>
      </c>
      <c r="B15819" s="11"/>
      <c r="C15819" s="13" t="e">
        <f>VLOOKUP(B15819,segédtábla!$A$1:$C$156,2,FALSE)</f>
        <v>#N/A</v>
      </c>
      <c r="D15819" s="5"/>
      <c r="E15819" s="332" t="e">
        <f>VLOOKUP(C15819,'Havi KM'!A:S,4,FALSE)</f>
        <v>#N/A</v>
      </c>
      <c r="F15819" s="163"/>
    </row>
    <row r="15821" spans="1:6" ht="15" customHeight="1">
      <c r="A15821" s="10"/>
      <c r="B15821" s="16"/>
      <c r="C15821" s="263">
        <v>46162</v>
      </c>
      <c r="D15821" s="237" t="str">
        <f>TEXT(C15821,"dddd")</f>
        <v>Wednesday</v>
      </c>
      <c r="E15821" s="330"/>
      <c r="F15821" s="227">
        <f>+COUNTA(B15824:B15832)</f>
        <v>0</v>
      </c>
    </row>
    <row r="15822" spans="1:6" ht="15" customHeight="1">
      <c r="C15822" s="355"/>
    </row>
    <row r="15823" spans="1:6" ht="15" customHeight="1">
      <c r="A15823" s="7" t="s">
        <v>1136</v>
      </c>
      <c r="B15823" s="8" t="s">
        <v>1137</v>
      </c>
      <c r="C15823" s="9" t="s">
        <v>1138</v>
      </c>
      <c r="D15823" s="9" t="s">
        <v>1139</v>
      </c>
      <c r="E15823" s="331" t="s">
        <v>1140</v>
      </c>
      <c r="F15823" s="9" t="s">
        <v>1141</v>
      </c>
    </row>
    <row r="15824" spans="1:6" ht="15" customHeight="1">
      <c r="A15824" s="19" t="e">
        <f>VLOOKUP(B15824,segédtábla!$A$1:$C$156,3,FALSE)</f>
        <v>#N/A</v>
      </c>
      <c r="B15824" s="11"/>
      <c r="C15824" s="13" t="e">
        <f>VLOOKUP(B15824,segédtábla!$A$1:$C$156,2,FALSE)</f>
        <v>#N/A</v>
      </c>
      <c r="D15824" s="5"/>
      <c r="E15824" s="332" t="e">
        <f>VLOOKUP(C15824,'Havi KM'!A:S,4,FALSE)</f>
        <v>#N/A</v>
      </c>
      <c r="F15824" s="163"/>
    </row>
    <row r="15825" spans="1:6" ht="15" customHeight="1">
      <c r="A15825" s="19" t="e">
        <f>VLOOKUP(B15825,segédtábla!$A$1:$C$156,3,FALSE)</f>
        <v>#N/A</v>
      </c>
      <c r="B15825" s="11"/>
      <c r="C15825" s="13" t="e">
        <f>VLOOKUP(B15825,segédtábla!$A$1:$C$156,2,FALSE)</f>
        <v>#N/A</v>
      </c>
      <c r="D15825" s="5"/>
      <c r="E15825" s="332" t="e">
        <f>VLOOKUP(C15825,'Havi KM'!A:S,4,FALSE)</f>
        <v>#N/A</v>
      </c>
      <c r="F15825" s="163"/>
    </row>
    <row r="15826" spans="1:6" ht="15" customHeight="1">
      <c r="A15826" s="19" t="e">
        <f>VLOOKUP(B15826,segédtábla!$A$1:$C$156,3,FALSE)</f>
        <v>#N/A</v>
      </c>
      <c r="B15826" s="11"/>
      <c r="C15826" s="13" t="e">
        <f>VLOOKUP(B15826,segédtábla!$A$1:$C$156,2,FALSE)</f>
        <v>#N/A</v>
      </c>
      <c r="D15826" s="5"/>
      <c r="E15826" s="332" t="e">
        <f>VLOOKUP(C15826,'Havi KM'!A:S,4,FALSE)</f>
        <v>#N/A</v>
      </c>
      <c r="F15826" s="163"/>
    </row>
    <row r="15827" spans="1:6" ht="15" customHeight="1">
      <c r="A15827" s="19" t="e">
        <f>VLOOKUP(B15827,segédtábla!$A$1:$C$156,3,FALSE)</f>
        <v>#N/A</v>
      </c>
      <c r="B15827" s="11"/>
      <c r="C15827" s="13" t="e">
        <f>VLOOKUP(B15827,segédtábla!$A$1:$C$156,2,FALSE)</f>
        <v>#N/A</v>
      </c>
      <c r="D15827" s="5"/>
      <c r="E15827" s="332" t="e">
        <f>VLOOKUP(C15827,'Havi KM'!A:S,4,FALSE)</f>
        <v>#N/A</v>
      </c>
      <c r="F15827" s="163"/>
    </row>
    <row r="15828" spans="1:6" ht="15" customHeight="1">
      <c r="A15828" s="19" t="e">
        <f>VLOOKUP(B15828,segédtábla!$A$1:$C$156,3,FALSE)</f>
        <v>#N/A</v>
      </c>
      <c r="B15828" s="11"/>
      <c r="C15828" s="13" t="e">
        <f>VLOOKUP(B15828,segédtábla!$A$1:$C$156,2,FALSE)</f>
        <v>#N/A</v>
      </c>
      <c r="D15828" s="5"/>
      <c r="E15828" s="332" t="e">
        <f>VLOOKUP(C15828,'Havi KM'!A:S,4,FALSE)</f>
        <v>#N/A</v>
      </c>
      <c r="F15828" s="163"/>
    </row>
    <row r="15829" spans="1:6" ht="15" customHeight="1">
      <c r="A15829" s="19" t="e">
        <f>VLOOKUP(B15829,segédtábla!$A$1:$C$156,3,FALSE)</f>
        <v>#N/A</v>
      </c>
      <c r="B15829" s="11"/>
      <c r="C15829" s="13" t="e">
        <f>VLOOKUP(B15829,segédtábla!$A$1:$C$156,2,FALSE)</f>
        <v>#N/A</v>
      </c>
      <c r="D15829" s="5"/>
      <c r="E15829" s="332" t="e">
        <f>VLOOKUP(C15829,'Havi KM'!A:S,4,FALSE)</f>
        <v>#N/A</v>
      </c>
      <c r="F15829" s="163"/>
    </row>
    <row r="15830" spans="1:6" ht="15" customHeight="1">
      <c r="A15830" s="19" t="e">
        <f>VLOOKUP(B15830,segédtábla!$A$1:$C$156,3,FALSE)</f>
        <v>#N/A</v>
      </c>
      <c r="B15830" s="11"/>
      <c r="C15830" s="13" t="e">
        <f>VLOOKUP(B15830,segédtábla!$A$1:$C$156,2,FALSE)</f>
        <v>#N/A</v>
      </c>
      <c r="D15830" s="5"/>
      <c r="E15830" s="332" t="e">
        <f>VLOOKUP(C15830,'Havi KM'!A:S,4,FALSE)</f>
        <v>#N/A</v>
      </c>
      <c r="F15830" s="163"/>
    </row>
    <row r="15831" spans="1:6" ht="15" customHeight="1">
      <c r="A15831" s="19" t="e">
        <f>VLOOKUP(B15831,segédtábla!$A$1:$C$156,3,FALSE)</f>
        <v>#N/A</v>
      </c>
      <c r="B15831" s="21"/>
      <c r="C15831" s="13" t="e">
        <f>VLOOKUP(B15831,segédtábla!$A$1:$C$156,2,FALSE)</f>
        <v>#N/A</v>
      </c>
      <c r="D15831" s="5"/>
      <c r="E15831" s="332" t="e">
        <f>VLOOKUP(C15831,'Havi KM'!A:S,4,FALSE)</f>
        <v>#N/A</v>
      </c>
      <c r="F15831" s="163"/>
    </row>
    <row r="15832" spans="1:6" ht="15" customHeight="1">
      <c r="A15832" s="19" t="e">
        <f>VLOOKUP(B15832,segédtábla!$A$1:$C$156,3,FALSE)</f>
        <v>#N/A</v>
      </c>
      <c r="B15832" s="21"/>
      <c r="C15832" s="13" t="e">
        <f>VLOOKUP(B15832,segédtábla!$A$1:$C$156,2,FALSE)</f>
        <v>#N/A</v>
      </c>
      <c r="D15832" s="5"/>
      <c r="E15832" s="332" t="e">
        <f>VLOOKUP(C15832,'Havi KM'!A:S,4,FALSE)</f>
        <v>#N/A</v>
      </c>
      <c r="F15832" s="163"/>
    </row>
    <row r="15833" spans="1:6" ht="15" customHeight="1">
      <c r="A15833" s="19" t="e">
        <f>VLOOKUP(B15833,segédtábla!$A$1:$C$156,3,FALSE)</f>
        <v>#N/A</v>
      </c>
      <c r="B15833" s="11"/>
      <c r="C15833" s="13" t="e">
        <f>VLOOKUP(B15833,segédtábla!$A$1:$C$156,2,FALSE)</f>
        <v>#N/A</v>
      </c>
      <c r="D15833" s="5"/>
      <c r="E15833" s="332" t="e">
        <f>VLOOKUP(C15833,'Havi KM'!A:S,4,FALSE)</f>
        <v>#N/A</v>
      </c>
      <c r="F15833" s="231"/>
    </row>
    <row r="15834" spans="1:6" ht="15" customHeight="1">
      <c r="A15834" s="19" t="e">
        <f>VLOOKUP(B15834,segédtábla!$A$1:$C$156,3,FALSE)</f>
        <v>#N/A</v>
      </c>
      <c r="B15834" s="21"/>
      <c r="C15834" s="13" t="e">
        <f>VLOOKUP(B15834,segédtábla!$A$1:$C$156,2,FALSE)</f>
        <v>#N/A</v>
      </c>
      <c r="D15834" s="5"/>
      <c r="E15834" s="332" t="e">
        <f>VLOOKUP(C15834,'Havi KM'!A:S,4,FALSE)</f>
        <v>#N/A</v>
      </c>
      <c r="F15834" s="163"/>
    </row>
    <row r="15835" spans="1:6" ht="15" customHeight="1">
      <c r="A15835" s="19" t="e">
        <f>VLOOKUP(B15835,segédtábla!$A$1:$C$156,3,FALSE)</f>
        <v>#N/A</v>
      </c>
      <c r="B15835" s="11"/>
      <c r="C15835" s="13" t="e">
        <f>VLOOKUP(B15835,segédtábla!$A$1:$C$156,2,FALSE)</f>
        <v>#N/A</v>
      </c>
      <c r="D15835" s="5"/>
      <c r="E15835" s="332" t="e">
        <f>VLOOKUP(C15835,'Havi KM'!A:S,4,FALSE)</f>
        <v>#N/A</v>
      </c>
      <c r="F15835" s="163"/>
    </row>
    <row r="15836" spans="1:6" ht="15" customHeight="1">
      <c r="A15836" s="19" t="e">
        <f>VLOOKUP(B15836,segédtábla!$A$1:$C$156,3,FALSE)</f>
        <v>#N/A</v>
      </c>
      <c r="B15836" s="11"/>
      <c r="C15836" s="13" t="e">
        <f>VLOOKUP(B15836,segédtábla!$A$1:$C$156,2,FALSE)</f>
        <v>#N/A</v>
      </c>
      <c r="D15836" s="5"/>
      <c r="E15836" s="332" t="e">
        <f>VLOOKUP(C15836,'Havi KM'!A:S,4,FALSE)</f>
        <v>#N/A</v>
      </c>
      <c r="F15836" s="163"/>
    </row>
    <row r="15837" spans="1:6" ht="15" customHeight="1">
      <c r="A15837" s="19" t="e">
        <f>VLOOKUP(B15837,segédtábla!$A$1:$C$156,3,FALSE)</f>
        <v>#N/A</v>
      </c>
      <c r="B15837" s="11"/>
      <c r="C15837" s="13" t="e">
        <f>VLOOKUP(B15837,segédtábla!$A$1:$C$156,2,FALSE)</f>
        <v>#N/A</v>
      </c>
      <c r="D15837" s="5"/>
      <c r="E15837" s="332" t="e">
        <f>VLOOKUP(C15837,'Havi KM'!A:S,4,FALSE)</f>
        <v>#N/A</v>
      </c>
      <c r="F15837" s="163"/>
    </row>
    <row r="15838" spans="1:6" ht="15" customHeight="1">
      <c r="A15838" s="19" t="e">
        <f>VLOOKUP(B15838,segédtábla!$A$1:$C$156,3,FALSE)</f>
        <v>#N/A</v>
      </c>
      <c r="B15838" s="11"/>
      <c r="C15838" s="13" t="e">
        <f>VLOOKUP(B15838,segédtábla!$A$1:$C$156,2,FALSE)</f>
        <v>#N/A</v>
      </c>
      <c r="D15838" s="5"/>
      <c r="E15838" s="332" t="e">
        <f>VLOOKUP(C15838,'Havi KM'!A:S,4,FALSE)</f>
        <v>#N/A</v>
      </c>
      <c r="F15838" s="163"/>
    </row>
    <row r="15839" spans="1:6" ht="15" customHeight="1">
      <c r="A15839" s="19" t="e">
        <f>VLOOKUP(B15839,segédtábla!$A$1:$C$156,3,FALSE)</f>
        <v>#N/A</v>
      </c>
      <c r="B15839" s="11"/>
      <c r="C15839" s="13" t="e">
        <f>VLOOKUP(B15839,segédtábla!$A$1:$C$156,2,FALSE)</f>
        <v>#N/A</v>
      </c>
      <c r="D15839" s="5"/>
      <c r="E15839" s="332" t="e">
        <f>VLOOKUP(C15839,'Havi KM'!A:S,4,FALSE)</f>
        <v>#N/A</v>
      </c>
      <c r="F15839" s="163"/>
    </row>
    <row r="15840" spans="1:6" ht="15" customHeight="1">
      <c r="A15840" s="19" t="e">
        <f>VLOOKUP(B15840,segédtábla!$A$1:$C$156,3,FALSE)</f>
        <v>#N/A</v>
      </c>
      <c r="B15840" s="21"/>
      <c r="C15840" s="13" t="e">
        <f>VLOOKUP(B15840,segédtábla!$A$1:$C$156,2,FALSE)</f>
        <v>#N/A</v>
      </c>
      <c r="D15840" s="5"/>
      <c r="E15840" s="332" t="e">
        <f>VLOOKUP(C15840,'Havi KM'!A:S,4,FALSE)</f>
        <v>#N/A</v>
      </c>
      <c r="F15840" s="163"/>
    </row>
    <row r="15841" spans="1:6" ht="15" customHeight="1">
      <c r="A15841" s="19" t="e">
        <f>VLOOKUP(B15841,segédtábla!$A$1:$C$156,3,FALSE)</f>
        <v>#N/A</v>
      </c>
      <c r="B15841" s="11"/>
      <c r="C15841" s="13" t="e">
        <f>VLOOKUP(B15841,segédtábla!$A$1:$C$156,2,FALSE)</f>
        <v>#N/A</v>
      </c>
      <c r="D15841" s="5"/>
      <c r="E15841" s="332" t="e">
        <f>VLOOKUP(C15841,'Havi KM'!A:S,4,FALSE)</f>
        <v>#N/A</v>
      </c>
      <c r="F15841" s="231"/>
    </row>
    <row r="15842" spans="1:6" ht="15" customHeight="1">
      <c r="A15842" s="19" t="e">
        <f>VLOOKUP(B15842,segédtábla!$A$1:$C$156,3,FALSE)</f>
        <v>#N/A</v>
      </c>
      <c r="B15842" s="21"/>
      <c r="C15842" s="13" t="e">
        <f>VLOOKUP(B15842,segédtábla!$A$1:$C$156,2,FALSE)</f>
        <v>#N/A</v>
      </c>
      <c r="D15842" s="5"/>
      <c r="E15842" s="332" t="e">
        <f>VLOOKUP(C15842,'Havi KM'!A:S,4,FALSE)</f>
        <v>#N/A</v>
      </c>
      <c r="F15842" s="163"/>
    </row>
    <row r="15843" spans="1:6" ht="15" customHeight="1">
      <c r="A15843" s="19" t="e">
        <f>VLOOKUP(B15843,segédtábla!$A$1:$C$156,3,FALSE)</f>
        <v>#N/A</v>
      </c>
      <c r="B15843" s="11"/>
      <c r="C15843" s="13" t="e">
        <f>VLOOKUP(B15843,segédtábla!$A$1:$C$156,2,FALSE)</f>
        <v>#N/A</v>
      </c>
      <c r="D15843" s="5"/>
      <c r="E15843" s="332" t="e">
        <f>VLOOKUP(C15843,'Havi KM'!A:S,4,FALSE)</f>
        <v>#N/A</v>
      </c>
      <c r="F15843" s="163"/>
    </row>
    <row r="15844" spans="1:6" ht="15" customHeight="1">
      <c r="A15844" s="19" t="e">
        <f>VLOOKUP(B15844,segédtábla!$A$1:$C$156,3,FALSE)</f>
        <v>#N/A</v>
      </c>
      <c r="B15844" s="11"/>
      <c r="C15844" s="13" t="e">
        <f>VLOOKUP(B15844,segédtábla!$A$1:$C$156,2,FALSE)</f>
        <v>#N/A</v>
      </c>
      <c r="D15844" s="5"/>
      <c r="E15844" s="332" t="e">
        <f>VLOOKUP(C15844,'Havi KM'!A:S,4,FALSE)</f>
        <v>#N/A</v>
      </c>
      <c r="F15844" s="163"/>
    </row>
    <row r="15845" spans="1:6" ht="15" customHeight="1">
      <c r="A15845" s="19" t="e">
        <f>VLOOKUP(B15845,segédtábla!$A$1:$C$156,3,FALSE)</f>
        <v>#N/A</v>
      </c>
      <c r="B15845" s="11"/>
      <c r="C15845" s="13" t="e">
        <f>VLOOKUP(B15845,segédtábla!$A$1:$C$156,2,FALSE)</f>
        <v>#N/A</v>
      </c>
      <c r="D15845" s="5"/>
      <c r="E15845" s="332" t="e">
        <f>VLOOKUP(C15845,'Havi KM'!A:S,4,FALSE)</f>
        <v>#N/A</v>
      </c>
      <c r="F15845" s="163"/>
    </row>
    <row r="15846" spans="1:6" ht="15" customHeight="1">
      <c r="A15846" s="19" t="e">
        <f>VLOOKUP(B15846,segédtábla!$A$1:$C$156,3,FALSE)</f>
        <v>#N/A</v>
      </c>
      <c r="B15846" s="11"/>
      <c r="C15846" s="13" t="e">
        <f>VLOOKUP(B15846,segédtábla!$A$1:$C$156,2,FALSE)</f>
        <v>#N/A</v>
      </c>
      <c r="D15846" s="5"/>
      <c r="E15846" s="332" t="e">
        <f>VLOOKUP(C15846,'Havi KM'!A:S,4,FALSE)</f>
        <v>#N/A</v>
      </c>
      <c r="F15846" s="163"/>
    </row>
    <row r="15847" spans="1:6" ht="15" customHeight="1">
      <c r="A15847" s="19" t="e">
        <f>VLOOKUP(B15847,segédtábla!$A$1:$C$156,3,FALSE)</f>
        <v>#N/A</v>
      </c>
      <c r="B15847" s="11"/>
      <c r="C15847" s="13" t="e">
        <f>VLOOKUP(B15847,segédtábla!$A$1:$C$156,2,FALSE)</f>
        <v>#N/A</v>
      </c>
      <c r="D15847" s="5"/>
      <c r="E15847" s="332" t="e">
        <f>VLOOKUP(C15847,'Havi KM'!A:S,4,FALSE)</f>
        <v>#N/A</v>
      </c>
      <c r="F15847" s="163"/>
    </row>
    <row r="15848" spans="1:6" ht="15" customHeight="1">
      <c r="A15848" s="19" t="e">
        <f>VLOOKUP(B15848,segédtábla!$A$1:$C$156,3,FALSE)</f>
        <v>#N/A</v>
      </c>
      <c r="B15848" s="21"/>
      <c r="C15848" s="13" t="e">
        <f>VLOOKUP(B15848,segédtábla!$A$1:$C$156,2,FALSE)</f>
        <v>#N/A</v>
      </c>
      <c r="D15848" s="5"/>
      <c r="E15848" s="332" t="e">
        <f>VLOOKUP(C15848,'Havi KM'!A:S,4,FALSE)</f>
        <v>#N/A</v>
      </c>
      <c r="F15848" s="163"/>
    </row>
    <row r="15849" spans="1:6" ht="15" customHeight="1">
      <c r="A15849" s="19" t="e">
        <f>VLOOKUP(B15849,segédtábla!$A$1:$C$156,3,FALSE)</f>
        <v>#N/A</v>
      </c>
      <c r="B15849" s="11"/>
      <c r="C15849" s="13" t="e">
        <f>VLOOKUP(B15849,segédtábla!$A$1:$C$156,2,FALSE)</f>
        <v>#N/A</v>
      </c>
      <c r="D15849" s="5"/>
      <c r="E15849" s="332" t="e">
        <f>VLOOKUP(C15849,'Havi KM'!A:S,4,FALSE)</f>
        <v>#N/A</v>
      </c>
      <c r="F15849" s="163"/>
    </row>
    <row r="15850" spans="1:6" ht="15" customHeight="1">
      <c r="A15850" s="19" t="e">
        <f>VLOOKUP(B15850,segédtábla!$A$1:$C$156,3,FALSE)</f>
        <v>#N/A</v>
      </c>
      <c r="B15850" s="11"/>
      <c r="C15850" s="13" t="e">
        <f>VLOOKUP(B15850,segédtábla!$A$1:$C$156,2,FALSE)</f>
        <v>#N/A</v>
      </c>
      <c r="D15850" s="5"/>
      <c r="E15850" s="332" t="e">
        <f>VLOOKUP(C15850,'Havi KM'!A:S,4,FALSE)</f>
        <v>#N/A</v>
      </c>
      <c r="F15850" s="163"/>
    </row>
    <row r="15851" spans="1:6" ht="15" customHeight="1">
      <c r="A15851" s="19" t="e">
        <f>VLOOKUP(B15851,segédtábla!$A$1:$C$156,3,FALSE)</f>
        <v>#N/A</v>
      </c>
      <c r="B15851" s="11"/>
      <c r="C15851" s="13" t="e">
        <f>VLOOKUP(B15851,segédtábla!$A$1:$C$156,2,FALSE)</f>
        <v>#N/A</v>
      </c>
      <c r="D15851" s="5"/>
      <c r="E15851" s="332" t="e">
        <f>VLOOKUP(C15851,'Havi KM'!A:S,4,FALSE)</f>
        <v>#N/A</v>
      </c>
      <c r="F15851" s="163"/>
    </row>
    <row r="15852" spans="1:6" ht="15" customHeight="1">
      <c r="A15852" s="19" t="e">
        <f>VLOOKUP(B15852,segédtábla!$A$1:$C$156,3,FALSE)</f>
        <v>#N/A</v>
      </c>
      <c r="B15852" s="11"/>
      <c r="C15852" s="13" t="e">
        <f>VLOOKUP(B15852,segédtábla!$A$1:$C$156,2,FALSE)</f>
        <v>#N/A</v>
      </c>
      <c r="D15852" s="5"/>
      <c r="E15852" s="332" t="e">
        <f>VLOOKUP(C15852,'Havi KM'!A:S,4,FALSE)</f>
        <v>#N/A</v>
      </c>
      <c r="F15852" s="163"/>
    </row>
    <row r="15854" spans="1:6" ht="15" customHeight="1">
      <c r="A15854" s="10"/>
      <c r="B15854" s="16"/>
      <c r="C15854" s="263">
        <v>46163</v>
      </c>
      <c r="D15854" s="237" t="str">
        <f>TEXT(C15854,"dddd")</f>
        <v>Thursday</v>
      </c>
      <c r="E15854" s="330"/>
      <c r="F15854" s="227">
        <f>+COUNTA(B15857:B15865)</f>
        <v>0</v>
      </c>
    </row>
    <row r="15855" spans="1:6" ht="15" customHeight="1">
      <c r="C15855" s="355"/>
    </row>
    <row r="15856" spans="1:6" ht="15" customHeight="1">
      <c r="A15856" s="7" t="s">
        <v>1136</v>
      </c>
      <c r="B15856" s="8" t="s">
        <v>1137</v>
      </c>
      <c r="C15856" s="9" t="s">
        <v>1138</v>
      </c>
      <c r="D15856" s="9" t="s">
        <v>1139</v>
      </c>
      <c r="E15856" s="331" t="s">
        <v>1140</v>
      </c>
      <c r="F15856" s="9" t="s">
        <v>1141</v>
      </c>
    </row>
    <row r="15857" spans="1:6" ht="15" customHeight="1">
      <c r="A15857" s="19" t="e">
        <f>VLOOKUP(B15857,segédtábla!$A$1:$C$156,3,FALSE)</f>
        <v>#N/A</v>
      </c>
      <c r="B15857" s="11"/>
      <c r="C15857" s="13" t="e">
        <f>VLOOKUP(B15857,segédtábla!$A$1:$C$156,2,FALSE)</f>
        <v>#N/A</v>
      </c>
      <c r="D15857" s="5"/>
      <c r="E15857" s="332" t="e">
        <f>VLOOKUP(C15857,'Havi KM'!A:S,4,FALSE)</f>
        <v>#N/A</v>
      </c>
      <c r="F15857" s="163"/>
    </row>
    <row r="15858" spans="1:6" ht="15" customHeight="1">
      <c r="A15858" s="19" t="e">
        <f>VLOOKUP(B15858,segédtábla!$A$1:$C$156,3,FALSE)</f>
        <v>#N/A</v>
      </c>
      <c r="B15858" s="11"/>
      <c r="C15858" s="13" t="e">
        <f>VLOOKUP(B15858,segédtábla!$A$1:$C$156,2,FALSE)</f>
        <v>#N/A</v>
      </c>
      <c r="D15858" s="5"/>
      <c r="E15858" s="332" t="e">
        <f>VLOOKUP(C15858,'Havi KM'!A:S,4,FALSE)</f>
        <v>#N/A</v>
      </c>
      <c r="F15858" s="163"/>
    </row>
    <row r="15859" spans="1:6" ht="15" customHeight="1">
      <c r="A15859" s="19" t="e">
        <f>VLOOKUP(B15859,segédtábla!$A$1:$C$156,3,FALSE)</f>
        <v>#N/A</v>
      </c>
      <c r="B15859" s="11"/>
      <c r="C15859" s="13" t="e">
        <f>VLOOKUP(B15859,segédtábla!$A$1:$C$156,2,FALSE)</f>
        <v>#N/A</v>
      </c>
      <c r="D15859" s="5"/>
      <c r="E15859" s="332" t="e">
        <f>VLOOKUP(C15859,'Havi KM'!A:S,4,FALSE)</f>
        <v>#N/A</v>
      </c>
      <c r="F15859" s="163"/>
    </row>
    <row r="15860" spans="1:6" ht="15" customHeight="1">
      <c r="A15860" s="19" t="e">
        <f>VLOOKUP(B15860,segédtábla!$A$1:$C$156,3,FALSE)</f>
        <v>#N/A</v>
      </c>
      <c r="B15860" s="11"/>
      <c r="C15860" s="13" t="e">
        <f>VLOOKUP(B15860,segédtábla!$A$1:$C$156,2,FALSE)</f>
        <v>#N/A</v>
      </c>
      <c r="D15860" s="5"/>
      <c r="E15860" s="332" t="e">
        <f>VLOOKUP(C15860,'Havi KM'!A:S,4,FALSE)</f>
        <v>#N/A</v>
      </c>
      <c r="F15860" s="163"/>
    </row>
    <row r="15861" spans="1:6" ht="15" customHeight="1">
      <c r="A15861" s="19" t="e">
        <f>VLOOKUP(B15861,segédtábla!$A$1:$C$156,3,FALSE)</f>
        <v>#N/A</v>
      </c>
      <c r="B15861" s="11"/>
      <c r="C15861" s="13" t="e">
        <f>VLOOKUP(B15861,segédtábla!$A$1:$C$156,2,FALSE)</f>
        <v>#N/A</v>
      </c>
      <c r="D15861" s="5"/>
      <c r="E15861" s="332" t="e">
        <f>VLOOKUP(C15861,'Havi KM'!A:S,4,FALSE)</f>
        <v>#N/A</v>
      </c>
      <c r="F15861" s="163"/>
    </row>
    <row r="15862" spans="1:6" ht="15" customHeight="1">
      <c r="A15862" s="19" t="e">
        <f>VLOOKUP(B15862,segédtábla!$A$1:$C$156,3,FALSE)</f>
        <v>#N/A</v>
      </c>
      <c r="B15862" s="11"/>
      <c r="C15862" s="13" t="e">
        <f>VLOOKUP(B15862,segédtábla!$A$1:$C$156,2,FALSE)</f>
        <v>#N/A</v>
      </c>
      <c r="D15862" s="5"/>
      <c r="E15862" s="332" t="e">
        <f>VLOOKUP(C15862,'Havi KM'!A:S,4,FALSE)</f>
        <v>#N/A</v>
      </c>
      <c r="F15862" s="163"/>
    </row>
    <row r="15863" spans="1:6" ht="15" customHeight="1">
      <c r="A15863" s="19" t="e">
        <f>VLOOKUP(B15863,segédtábla!$A$1:$C$156,3,FALSE)</f>
        <v>#N/A</v>
      </c>
      <c r="B15863" s="11"/>
      <c r="C15863" s="13" t="e">
        <f>VLOOKUP(B15863,segédtábla!$A$1:$C$156,2,FALSE)</f>
        <v>#N/A</v>
      </c>
      <c r="D15863" s="5"/>
      <c r="E15863" s="332" t="e">
        <f>VLOOKUP(C15863,'Havi KM'!A:S,4,FALSE)</f>
        <v>#N/A</v>
      </c>
      <c r="F15863" s="163"/>
    </row>
    <row r="15864" spans="1:6" ht="15" customHeight="1">
      <c r="A15864" s="19" t="e">
        <f>VLOOKUP(B15864,segédtábla!$A$1:$C$156,3,FALSE)</f>
        <v>#N/A</v>
      </c>
      <c r="B15864" s="21"/>
      <c r="C15864" s="13" t="e">
        <f>VLOOKUP(B15864,segédtábla!$A$1:$C$156,2,FALSE)</f>
        <v>#N/A</v>
      </c>
      <c r="D15864" s="5"/>
      <c r="E15864" s="332" t="e">
        <f>VLOOKUP(C15864,'Havi KM'!A:S,4,FALSE)</f>
        <v>#N/A</v>
      </c>
      <c r="F15864" s="163"/>
    </row>
    <row r="15865" spans="1:6" ht="15" customHeight="1">
      <c r="A15865" s="19" t="e">
        <f>VLOOKUP(B15865,segédtábla!$A$1:$C$156,3,FALSE)</f>
        <v>#N/A</v>
      </c>
      <c r="B15865" s="21"/>
      <c r="C15865" s="13" t="e">
        <f>VLOOKUP(B15865,segédtábla!$A$1:$C$156,2,FALSE)</f>
        <v>#N/A</v>
      </c>
      <c r="D15865" s="5"/>
      <c r="E15865" s="332" t="e">
        <f>VLOOKUP(C15865,'Havi KM'!A:S,4,FALSE)</f>
        <v>#N/A</v>
      </c>
      <c r="F15865" s="163"/>
    </row>
    <row r="15866" spans="1:6" ht="15" customHeight="1">
      <c r="A15866" s="19" t="e">
        <f>VLOOKUP(B15866,segédtábla!$A$1:$C$156,3,FALSE)</f>
        <v>#N/A</v>
      </c>
      <c r="B15866" s="11"/>
      <c r="C15866" s="13" t="e">
        <f>VLOOKUP(B15866,segédtábla!$A$1:$C$156,2,FALSE)</f>
        <v>#N/A</v>
      </c>
      <c r="D15866" s="5"/>
      <c r="E15866" s="332" t="e">
        <f>VLOOKUP(C15866,'Havi KM'!A:S,4,FALSE)</f>
        <v>#N/A</v>
      </c>
      <c r="F15866" s="231"/>
    </row>
    <row r="15867" spans="1:6" ht="15" customHeight="1">
      <c r="A15867" s="19" t="e">
        <f>VLOOKUP(B15867,segédtábla!$A$1:$C$156,3,FALSE)</f>
        <v>#N/A</v>
      </c>
      <c r="B15867" s="21"/>
      <c r="C15867" s="13" t="e">
        <f>VLOOKUP(B15867,segédtábla!$A$1:$C$156,2,FALSE)</f>
        <v>#N/A</v>
      </c>
      <c r="D15867" s="5"/>
      <c r="E15867" s="332" t="e">
        <f>VLOOKUP(C15867,'Havi KM'!A:S,4,FALSE)</f>
        <v>#N/A</v>
      </c>
      <c r="F15867" s="163"/>
    </row>
    <row r="15868" spans="1:6" ht="15" customHeight="1">
      <c r="A15868" s="19" t="e">
        <f>VLOOKUP(B15868,segédtábla!$A$1:$C$156,3,FALSE)</f>
        <v>#N/A</v>
      </c>
      <c r="B15868" s="11"/>
      <c r="C15868" s="13" t="e">
        <f>VLOOKUP(B15868,segédtábla!$A$1:$C$156,2,FALSE)</f>
        <v>#N/A</v>
      </c>
      <c r="D15868" s="5"/>
      <c r="E15868" s="332" t="e">
        <f>VLOOKUP(C15868,'Havi KM'!A:S,4,FALSE)</f>
        <v>#N/A</v>
      </c>
      <c r="F15868" s="163"/>
    </row>
    <row r="15869" spans="1:6" ht="15" customHeight="1">
      <c r="A15869" s="19" t="e">
        <f>VLOOKUP(B15869,segédtábla!$A$1:$C$156,3,FALSE)</f>
        <v>#N/A</v>
      </c>
      <c r="B15869" s="11"/>
      <c r="C15869" s="13" t="e">
        <f>VLOOKUP(B15869,segédtábla!$A$1:$C$156,2,FALSE)</f>
        <v>#N/A</v>
      </c>
      <c r="D15869" s="5"/>
      <c r="E15869" s="332" t="e">
        <f>VLOOKUP(C15869,'Havi KM'!A:S,4,FALSE)</f>
        <v>#N/A</v>
      </c>
      <c r="F15869" s="163"/>
    </row>
    <row r="15870" spans="1:6" ht="15" customHeight="1">
      <c r="A15870" s="19" t="e">
        <f>VLOOKUP(B15870,segédtábla!$A$1:$C$156,3,FALSE)</f>
        <v>#N/A</v>
      </c>
      <c r="B15870" s="11"/>
      <c r="C15870" s="13" t="e">
        <f>VLOOKUP(B15870,segédtábla!$A$1:$C$156,2,FALSE)</f>
        <v>#N/A</v>
      </c>
      <c r="D15870" s="5"/>
      <c r="E15870" s="332" t="e">
        <f>VLOOKUP(C15870,'Havi KM'!A:S,4,FALSE)</f>
        <v>#N/A</v>
      </c>
      <c r="F15870" s="163"/>
    </row>
    <row r="15871" spans="1:6" ht="15" customHeight="1">
      <c r="A15871" s="19" t="e">
        <f>VLOOKUP(B15871,segédtábla!$A$1:$C$156,3,FALSE)</f>
        <v>#N/A</v>
      </c>
      <c r="B15871" s="11"/>
      <c r="C15871" s="13" t="e">
        <f>VLOOKUP(B15871,segédtábla!$A$1:$C$156,2,FALSE)</f>
        <v>#N/A</v>
      </c>
      <c r="D15871" s="5"/>
      <c r="E15871" s="332" t="e">
        <f>VLOOKUP(C15871,'Havi KM'!A:S,4,FALSE)</f>
        <v>#N/A</v>
      </c>
      <c r="F15871" s="163"/>
    </row>
    <row r="15872" spans="1:6" ht="15" customHeight="1">
      <c r="A15872" s="19" t="e">
        <f>VLOOKUP(B15872,segédtábla!$A$1:$C$156,3,FALSE)</f>
        <v>#N/A</v>
      </c>
      <c r="B15872" s="11"/>
      <c r="C15872" s="13" t="e">
        <f>VLOOKUP(B15872,segédtábla!$A$1:$C$156,2,FALSE)</f>
        <v>#N/A</v>
      </c>
      <c r="D15872" s="5"/>
      <c r="E15872" s="332" t="e">
        <f>VLOOKUP(C15872,'Havi KM'!A:S,4,FALSE)</f>
        <v>#N/A</v>
      </c>
      <c r="F15872" s="163"/>
    </row>
    <row r="15873" spans="1:6" ht="15" customHeight="1">
      <c r="A15873" s="19" t="e">
        <f>VLOOKUP(B15873,segédtábla!$A$1:$C$156,3,FALSE)</f>
        <v>#N/A</v>
      </c>
      <c r="B15873" s="21"/>
      <c r="C15873" s="13" t="e">
        <f>VLOOKUP(B15873,segédtábla!$A$1:$C$156,2,FALSE)</f>
        <v>#N/A</v>
      </c>
      <c r="D15873" s="5"/>
      <c r="E15873" s="332" t="e">
        <f>VLOOKUP(C15873,'Havi KM'!A:S,4,FALSE)</f>
        <v>#N/A</v>
      </c>
      <c r="F15873" s="163"/>
    </row>
    <row r="15874" spans="1:6" ht="15" customHeight="1">
      <c r="A15874" s="19" t="e">
        <f>VLOOKUP(B15874,segédtábla!$A$1:$C$156,3,FALSE)</f>
        <v>#N/A</v>
      </c>
      <c r="B15874" s="11"/>
      <c r="C15874" s="13" t="e">
        <f>VLOOKUP(B15874,segédtábla!$A$1:$C$156,2,FALSE)</f>
        <v>#N/A</v>
      </c>
      <c r="D15874" s="5"/>
      <c r="E15874" s="332" t="e">
        <f>VLOOKUP(C15874,'Havi KM'!A:S,4,FALSE)</f>
        <v>#N/A</v>
      </c>
      <c r="F15874" s="231"/>
    </row>
    <row r="15875" spans="1:6" ht="15" customHeight="1">
      <c r="A15875" s="19" t="e">
        <f>VLOOKUP(B15875,segédtábla!$A$1:$C$156,3,FALSE)</f>
        <v>#N/A</v>
      </c>
      <c r="B15875" s="21"/>
      <c r="C15875" s="13" t="e">
        <f>VLOOKUP(B15875,segédtábla!$A$1:$C$156,2,FALSE)</f>
        <v>#N/A</v>
      </c>
      <c r="D15875" s="5"/>
      <c r="E15875" s="332" t="e">
        <f>VLOOKUP(C15875,'Havi KM'!A:S,4,FALSE)</f>
        <v>#N/A</v>
      </c>
      <c r="F15875" s="163"/>
    </row>
    <row r="15876" spans="1:6" ht="15" customHeight="1">
      <c r="A15876" s="19" t="e">
        <f>VLOOKUP(B15876,segédtábla!$A$1:$C$156,3,FALSE)</f>
        <v>#N/A</v>
      </c>
      <c r="B15876" s="11"/>
      <c r="C15876" s="13" t="e">
        <f>VLOOKUP(B15876,segédtábla!$A$1:$C$156,2,FALSE)</f>
        <v>#N/A</v>
      </c>
      <c r="D15876" s="5"/>
      <c r="E15876" s="332" t="e">
        <f>VLOOKUP(C15876,'Havi KM'!A:S,4,FALSE)</f>
        <v>#N/A</v>
      </c>
      <c r="F15876" s="163"/>
    </row>
    <row r="15877" spans="1:6" ht="15" customHeight="1">
      <c r="A15877" s="19" t="e">
        <f>VLOOKUP(B15877,segédtábla!$A$1:$C$156,3,FALSE)</f>
        <v>#N/A</v>
      </c>
      <c r="B15877" s="11"/>
      <c r="C15877" s="13" t="e">
        <f>VLOOKUP(B15877,segédtábla!$A$1:$C$156,2,FALSE)</f>
        <v>#N/A</v>
      </c>
      <c r="D15877" s="5"/>
      <c r="E15877" s="332" t="e">
        <f>VLOOKUP(C15877,'Havi KM'!A:S,4,FALSE)</f>
        <v>#N/A</v>
      </c>
      <c r="F15877" s="163"/>
    </row>
    <row r="15878" spans="1:6" ht="15" customHeight="1">
      <c r="A15878" s="19" t="e">
        <f>VLOOKUP(B15878,segédtábla!$A$1:$C$156,3,FALSE)</f>
        <v>#N/A</v>
      </c>
      <c r="B15878" s="11"/>
      <c r="C15878" s="13" t="e">
        <f>VLOOKUP(B15878,segédtábla!$A$1:$C$156,2,FALSE)</f>
        <v>#N/A</v>
      </c>
      <c r="D15878" s="5"/>
      <c r="E15878" s="332" t="e">
        <f>VLOOKUP(C15878,'Havi KM'!A:S,4,FALSE)</f>
        <v>#N/A</v>
      </c>
      <c r="F15878" s="163"/>
    </row>
    <row r="15879" spans="1:6" ht="15" customHeight="1">
      <c r="A15879" s="19" t="e">
        <f>VLOOKUP(B15879,segédtábla!$A$1:$C$156,3,FALSE)</f>
        <v>#N/A</v>
      </c>
      <c r="B15879" s="11"/>
      <c r="C15879" s="13" t="e">
        <f>VLOOKUP(B15879,segédtábla!$A$1:$C$156,2,FALSE)</f>
        <v>#N/A</v>
      </c>
      <c r="D15879" s="5"/>
      <c r="E15879" s="332" t="e">
        <f>VLOOKUP(C15879,'Havi KM'!A:S,4,FALSE)</f>
        <v>#N/A</v>
      </c>
      <c r="F15879" s="163"/>
    </row>
    <row r="15880" spans="1:6" ht="15" customHeight="1">
      <c r="A15880" s="19" t="e">
        <f>VLOOKUP(B15880,segédtábla!$A$1:$C$156,3,FALSE)</f>
        <v>#N/A</v>
      </c>
      <c r="B15880" s="11"/>
      <c r="C15880" s="13" t="e">
        <f>VLOOKUP(B15880,segédtábla!$A$1:$C$156,2,FALSE)</f>
        <v>#N/A</v>
      </c>
      <c r="D15880" s="5"/>
      <c r="E15880" s="332" t="e">
        <f>VLOOKUP(C15880,'Havi KM'!A:S,4,FALSE)</f>
        <v>#N/A</v>
      </c>
      <c r="F15880" s="163"/>
    </row>
    <row r="15881" spans="1:6" ht="15" customHeight="1">
      <c r="A15881" s="19" t="e">
        <f>VLOOKUP(B15881,segédtábla!$A$1:$C$156,3,FALSE)</f>
        <v>#N/A</v>
      </c>
      <c r="B15881" s="21"/>
      <c r="C15881" s="13" t="e">
        <f>VLOOKUP(B15881,segédtábla!$A$1:$C$156,2,FALSE)</f>
        <v>#N/A</v>
      </c>
      <c r="D15881" s="5"/>
      <c r="E15881" s="332" t="e">
        <f>VLOOKUP(C15881,'Havi KM'!A:S,4,FALSE)</f>
        <v>#N/A</v>
      </c>
      <c r="F15881" s="163"/>
    </row>
    <row r="15882" spans="1:6" ht="15" customHeight="1">
      <c r="A15882" s="19" t="e">
        <f>VLOOKUP(B15882,segédtábla!$A$1:$C$156,3,FALSE)</f>
        <v>#N/A</v>
      </c>
      <c r="B15882" s="11"/>
      <c r="C15882" s="13" t="e">
        <f>VLOOKUP(B15882,segédtábla!$A$1:$C$156,2,FALSE)</f>
        <v>#N/A</v>
      </c>
      <c r="D15882" s="5"/>
      <c r="E15882" s="332" t="e">
        <f>VLOOKUP(C15882,'Havi KM'!A:S,4,FALSE)</f>
        <v>#N/A</v>
      </c>
      <c r="F15882" s="163"/>
    </row>
    <row r="15883" spans="1:6" ht="15" customHeight="1">
      <c r="A15883" s="19" t="e">
        <f>VLOOKUP(B15883,segédtábla!$A$1:$C$156,3,FALSE)</f>
        <v>#N/A</v>
      </c>
      <c r="B15883" s="11"/>
      <c r="C15883" s="13" t="e">
        <f>VLOOKUP(B15883,segédtábla!$A$1:$C$156,2,FALSE)</f>
        <v>#N/A</v>
      </c>
      <c r="D15883" s="5"/>
      <c r="E15883" s="332" t="e">
        <f>VLOOKUP(C15883,'Havi KM'!A:S,4,FALSE)</f>
        <v>#N/A</v>
      </c>
      <c r="F15883" s="163"/>
    </row>
    <row r="15884" spans="1:6" ht="15" customHeight="1">
      <c r="A15884" s="19" t="e">
        <f>VLOOKUP(B15884,segédtábla!$A$1:$C$156,3,FALSE)</f>
        <v>#N/A</v>
      </c>
      <c r="B15884" s="11"/>
      <c r="C15884" s="13" t="e">
        <f>VLOOKUP(B15884,segédtábla!$A$1:$C$156,2,FALSE)</f>
        <v>#N/A</v>
      </c>
      <c r="D15884" s="5"/>
      <c r="E15884" s="332" t="e">
        <f>VLOOKUP(C15884,'Havi KM'!A:S,4,FALSE)</f>
        <v>#N/A</v>
      </c>
      <c r="F15884" s="163"/>
    </row>
    <row r="15885" spans="1:6" ht="15" customHeight="1">
      <c r="A15885" s="19" t="e">
        <f>VLOOKUP(B15885,segédtábla!$A$1:$C$156,3,FALSE)</f>
        <v>#N/A</v>
      </c>
      <c r="B15885" s="11"/>
      <c r="C15885" s="13" t="e">
        <f>VLOOKUP(B15885,segédtábla!$A$1:$C$156,2,FALSE)</f>
        <v>#N/A</v>
      </c>
      <c r="D15885" s="5"/>
      <c r="E15885" s="332" t="e">
        <f>VLOOKUP(C15885,'Havi KM'!A:S,4,FALSE)</f>
        <v>#N/A</v>
      </c>
      <c r="F15885" s="163"/>
    </row>
    <row r="15887" spans="1:6" ht="15" customHeight="1">
      <c r="A15887" s="10"/>
      <c r="B15887" s="16"/>
      <c r="C15887" s="263">
        <v>46127</v>
      </c>
      <c r="D15887" s="237" t="str">
        <f>TEXT(C15887,"dddd")</f>
        <v>Wednesday</v>
      </c>
      <c r="E15887" s="330"/>
      <c r="F15887" s="227">
        <f>+COUNTA(B15890:B15898)</f>
        <v>0</v>
      </c>
    </row>
    <row r="15888" spans="1:6" ht="15" customHeight="1">
      <c r="C15888" s="355"/>
    </row>
    <row r="15889" spans="1:6" ht="15" customHeight="1">
      <c r="A15889" s="7" t="s">
        <v>1136</v>
      </c>
      <c r="B15889" s="8" t="s">
        <v>1137</v>
      </c>
      <c r="C15889" s="9" t="s">
        <v>1138</v>
      </c>
      <c r="D15889" s="9" t="s">
        <v>1139</v>
      </c>
      <c r="E15889" s="331" t="s">
        <v>1140</v>
      </c>
      <c r="F15889" s="9" t="s">
        <v>1141</v>
      </c>
    </row>
    <row r="15890" spans="1:6" ht="15" customHeight="1">
      <c r="A15890" s="19" t="e">
        <f>VLOOKUP(B15890,segédtábla!$A$1:$C$156,3,FALSE)</f>
        <v>#N/A</v>
      </c>
      <c r="B15890" s="11"/>
      <c r="C15890" s="13" t="e">
        <f>VLOOKUP(B15890,segédtábla!$A$1:$C$156,2,FALSE)</f>
        <v>#N/A</v>
      </c>
      <c r="D15890" s="5"/>
      <c r="E15890" s="332" t="e">
        <f>VLOOKUP(C15890,'Havi KM'!A:S,4,FALSE)</f>
        <v>#N/A</v>
      </c>
      <c r="F15890" s="163"/>
    </row>
    <row r="15891" spans="1:6" ht="15" customHeight="1">
      <c r="A15891" s="19" t="e">
        <f>VLOOKUP(B15891,segédtábla!$A$1:$C$156,3,FALSE)</f>
        <v>#N/A</v>
      </c>
      <c r="B15891" s="11"/>
      <c r="C15891" s="13" t="e">
        <f>VLOOKUP(B15891,segédtábla!$A$1:$C$156,2,FALSE)</f>
        <v>#N/A</v>
      </c>
      <c r="D15891" s="5"/>
      <c r="E15891" s="332" t="e">
        <f>VLOOKUP(C15891,'Havi KM'!A:S,4,FALSE)</f>
        <v>#N/A</v>
      </c>
      <c r="F15891" s="163"/>
    </row>
    <row r="15892" spans="1:6" ht="15" customHeight="1">
      <c r="A15892" s="19" t="e">
        <f>VLOOKUP(B15892,segédtábla!$A$1:$C$156,3,FALSE)</f>
        <v>#N/A</v>
      </c>
      <c r="B15892" s="11"/>
      <c r="C15892" s="13" t="e">
        <f>VLOOKUP(B15892,segédtábla!$A$1:$C$156,2,FALSE)</f>
        <v>#N/A</v>
      </c>
      <c r="D15892" s="5"/>
      <c r="E15892" s="332" t="e">
        <f>VLOOKUP(C15892,'Havi KM'!A:S,4,FALSE)</f>
        <v>#N/A</v>
      </c>
      <c r="F15892" s="163"/>
    </row>
    <row r="15893" spans="1:6" ht="15" customHeight="1">
      <c r="A15893" s="19" t="e">
        <f>VLOOKUP(B15893,segédtábla!$A$1:$C$156,3,FALSE)</f>
        <v>#N/A</v>
      </c>
      <c r="B15893" s="11"/>
      <c r="C15893" s="13" t="e">
        <f>VLOOKUP(B15893,segédtábla!$A$1:$C$156,2,FALSE)</f>
        <v>#N/A</v>
      </c>
      <c r="D15893" s="5"/>
      <c r="E15893" s="332" t="e">
        <f>VLOOKUP(C15893,'Havi KM'!A:S,4,FALSE)</f>
        <v>#N/A</v>
      </c>
      <c r="F15893" s="163"/>
    </row>
    <row r="15894" spans="1:6" ht="15" customHeight="1">
      <c r="A15894" s="19" t="e">
        <f>VLOOKUP(B15894,segédtábla!$A$1:$C$156,3,FALSE)</f>
        <v>#N/A</v>
      </c>
      <c r="B15894" s="11"/>
      <c r="C15894" s="13" t="e">
        <f>VLOOKUP(B15894,segédtábla!$A$1:$C$156,2,FALSE)</f>
        <v>#N/A</v>
      </c>
      <c r="D15894" s="5"/>
      <c r="E15894" s="332" t="e">
        <f>VLOOKUP(C15894,'Havi KM'!A:S,4,FALSE)</f>
        <v>#N/A</v>
      </c>
      <c r="F15894" s="163"/>
    </row>
    <row r="15895" spans="1:6" ht="15" customHeight="1">
      <c r="A15895" s="19" t="e">
        <f>VLOOKUP(B15895,segédtábla!$A$1:$C$156,3,FALSE)</f>
        <v>#N/A</v>
      </c>
      <c r="B15895" s="11"/>
      <c r="C15895" s="13" t="e">
        <f>VLOOKUP(B15895,segédtábla!$A$1:$C$156,2,FALSE)</f>
        <v>#N/A</v>
      </c>
      <c r="D15895" s="5"/>
      <c r="E15895" s="332" t="e">
        <f>VLOOKUP(C15895,'Havi KM'!A:S,4,FALSE)</f>
        <v>#N/A</v>
      </c>
      <c r="F15895" s="163"/>
    </row>
    <row r="15896" spans="1:6" ht="15" customHeight="1">
      <c r="A15896" s="19" t="e">
        <f>VLOOKUP(B15896,segédtábla!$A$1:$C$156,3,FALSE)</f>
        <v>#N/A</v>
      </c>
      <c r="B15896" s="11"/>
      <c r="C15896" s="13" t="e">
        <f>VLOOKUP(B15896,segédtábla!$A$1:$C$156,2,FALSE)</f>
        <v>#N/A</v>
      </c>
      <c r="D15896" s="5"/>
      <c r="E15896" s="332" t="e">
        <f>VLOOKUP(C15896,'Havi KM'!A:S,4,FALSE)</f>
        <v>#N/A</v>
      </c>
      <c r="F15896" s="163"/>
    </row>
    <row r="15897" spans="1:6" ht="15" customHeight="1">
      <c r="A15897" s="19" t="e">
        <f>VLOOKUP(B15897,segédtábla!$A$1:$C$156,3,FALSE)</f>
        <v>#N/A</v>
      </c>
      <c r="B15897" s="21"/>
      <c r="C15897" s="13" t="e">
        <f>VLOOKUP(B15897,segédtábla!$A$1:$C$156,2,FALSE)</f>
        <v>#N/A</v>
      </c>
      <c r="D15897" s="5"/>
      <c r="E15897" s="332" t="e">
        <f>VLOOKUP(C15897,'Havi KM'!A:S,4,FALSE)</f>
        <v>#N/A</v>
      </c>
      <c r="F15897" s="163"/>
    </row>
    <row r="15898" spans="1:6" ht="15" customHeight="1">
      <c r="A15898" s="19" t="e">
        <f>VLOOKUP(B15898,segédtábla!$A$1:$C$156,3,FALSE)</f>
        <v>#N/A</v>
      </c>
      <c r="B15898" s="21"/>
      <c r="C15898" s="13" t="e">
        <f>VLOOKUP(B15898,segédtábla!$A$1:$C$156,2,FALSE)</f>
        <v>#N/A</v>
      </c>
      <c r="D15898" s="5"/>
      <c r="E15898" s="332" t="e">
        <f>VLOOKUP(C15898,'Havi KM'!A:S,4,FALSE)</f>
        <v>#N/A</v>
      </c>
      <c r="F15898" s="163"/>
    </row>
    <row r="15899" spans="1:6" ht="15" customHeight="1">
      <c r="A15899" s="19" t="e">
        <f>VLOOKUP(B15899,segédtábla!$A$1:$C$156,3,FALSE)</f>
        <v>#N/A</v>
      </c>
      <c r="B15899" s="11"/>
      <c r="C15899" s="13" t="e">
        <f>VLOOKUP(B15899,segédtábla!$A$1:$C$156,2,FALSE)</f>
        <v>#N/A</v>
      </c>
      <c r="D15899" s="5"/>
      <c r="E15899" s="332" t="e">
        <f>VLOOKUP(C15899,'Havi KM'!A:S,4,FALSE)</f>
        <v>#N/A</v>
      </c>
      <c r="F15899" s="231"/>
    </row>
    <row r="15900" spans="1:6" ht="15" customHeight="1">
      <c r="A15900" s="19" t="e">
        <f>VLOOKUP(B15900,segédtábla!$A$1:$C$156,3,FALSE)</f>
        <v>#N/A</v>
      </c>
      <c r="B15900" s="21"/>
      <c r="C15900" s="13" t="e">
        <f>VLOOKUP(B15900,segédtábla!$A$1:$C$156,2,FALSE)</f>
        <v>#N/A</v>
      </c>
      <c r="D15900" s="5"/>
      <c r="E15900" s="332" t="e">
        <f>VLOOKUP(C15900,'Havi KM'!A:S,4,FALSE)</f>
        <v>#N/A</v>
      </c>
      <c r="F15900" s="163"/>
    </row>
    <row r="15901" spans="1:6" ht="15" customHeight="1">
      <c r="A15901" s="19" t="e">
        <f>VLOOKUP(B15901,segédtábla!$A$1:$C$156,3,FALSE)</f>
        <v>#N/A</v>
      </c>
      <c r="B15901" s="11"/>
      <c r="C15901" s="13" t="e">
        <f>VLOOKUP(B15901,segédtábla!$A$1:$C$156,2,FALSE)</f>
        <v>#N/A</v>
      </c>
      <c r="D15901" s="5"/>
      <c r="E15901" s="332" t="e">
        <f>VLOOKUP(C15901,'Havi KM'!A:S,4,FALSE)</f>
        <v>#N/A</v>
      </c>
      <c r="F15901" s="163"/>
    </row>
    <row r="15902" spans="1:6" ht="15" customHeight="1">
      <c r="A15902" s="19" t="e">
        <f>VLOOKUP(B15902,segédtábla!$A$1:$C$156,3,FALSE)</f>
        <v>#N/A</v>
      </c>
      <c r="B15902" s="11"/>
      <c r="C15902" s="13" t="e">
        <f>VLOOKUP(B15902,segédtábla!$A$1:$C$156,2,FALSE)</f>
        <v>#N/A</v>
      </c>
      <c r="D15902" s="5"/>
      <c r="E15902" s="332" t="e">
        <f>VLOOKUP(C15902,'Havi KM'!A:S,4,FALSE)</f>
        <v>#N/A</v>
      </c>
      <c r="F15902" s="163"/>
    </row>
    <row r="15903" spans="1:6" ht="15" customHeight="1">
      <c r="A15903" s="19" t="e">
        <f>VLOOKUP(B15903,segédtábla!$A$1:$C$156,3,FALSE)</f>
        <v>#N/A</v>
      </c>
      <c r="B15903" s="11"/>
      <c r="C15903" s="13" t="e">
        <f>VLOOKUP(B15903,segédtábla!$A$1:$C$156,2,FALSE)</f>
        <v>#N/A</v>
      </c>
      <c r="D15903" s="5"/>
      <c r="E15903" s="332" t="e">
        <f>VLOOKUP(C15903,'Havi KM'!A:S,4,FALSE)</f>
        <v>#N/A</v>
      </c>
      <c r="F15903" s="163"/>
    </row>
    <row r="15904" spans="1:6" ht="15" customHeight="1">
      <c r="A15904" s="19" t="e">
        <f>VLOOKUP(B15904,segédtábla!$A$1:$C$156,3,FALSE)</f>
        <v>#N/A</v>
      </c>
      <c r="B15904" s="11"/>
      <c r="C15904" s="13" t="e">
        <f>VLOOKUP(B15904,segédtábla!$A$1:$C$156,2,FALSE)</f>
        <v>#N/A</v>
      </c>
      <c r="D15904" s="5"/>
      <c r="E15904" s="332" t="e">
        <f>VLOOKUP(C15904,'Havi KM'!A:S,4,FALSE)</f>
        <v>#N/A</v>
      </c>
      <c r="F15904" s="163"/>
    </row>
    <row r="15905" spans="1:6" ht="15" customHeight="1">
      <c r="A15905" s="19" t="e">
        <f>VLOOKUP(B15905,segédtábla!$A$1:$C$156,3,FALSE)</f>
        <v>#N/A</v>
      </c>
      <c r="B15905" s="11"/>
      <c r="C15905" s="13" t="e">
        <f>VLOOKUP(B15905,segédtábla!$A$1:$C$156,2,FALSE)</f>
        <v>#N/A</v>
      </c>
      <c r="D15905" s="5"/>
      <c r="E15905" s="332" t="e">
        <f>VLOOKUP(C15905,'Havi KM'!A:S,4,FALSE)</f>
        <v>#N/A</v>
      </c>
      <c r="F15905" s="163"/>
    </row>
    <row r="15906" spans="1:6" ht="15" customHeight="1">
      <c r="A15906" s="19" t="e">
        <f>VLOOKUP(B15906,segédtábla!$A$1:$C$156,3,FALSE)</f>
        <v>#N/A</v>
      </c>
      <c r="B15906" s="21"/>
      <c r="C15906" s="13" t="e">
        <f>VLOOKUP(B15906,segédtábla!$A$1:$C$156,2,FALSE)</f>
        <v>#N/A</v>
      </c>
      <c r="D15906" s="5"/>
      <c r="E15906" s="332" t="e">
        <f>VLOOKUP(C15906,'Havi KM'!A:S,4,FALSE)</f>
        <v>#N/A</v>
      </c>
      <c r="F15906" s="163"/>
    </row>
    <row r="15907" spans="1:6" ht="15" customHeight="1">
      <c r="A15907" s="19" t="e">
        <f>VLOOKUP(B15907,segédtábla!$A$1:$C$156,3,FALSE)</f>
        <v>#N/A</v>
      </c>
      <c r="B15907" s="11"/>
      <c r="C15907" s="13" t="e">
        <f>VLOOKUP(B15907,segédtábla!$A$1:$C$156,2,FALSE)</f>
        <v>#N/A</v>
      </c>
      <c r="D15907" s="5"/>
      <c r="E15907" s="332" t="e">
        <f>VLOOKUP(C15907,'Havi KM'!A:S,4,FALSE)</f>
        <v>#N/A</v>
      </c>
      <c r="F15907" s="231"/>
    </row>
    <row r="15908" spans="1:6" ht="15" customHeight="1">
      <c r="A15908" s="19" t="e">
        <f>VLOOKUP(B15908,segédtábla!$A$1:$C$156,3,FALSE)</f>
        <v>#N/A</v>
      </c>
      <c r="B15908" s="21"/>
      <c r="C15908" s="13" t="e">
        <f>VLOOKUP(B15908,segédtábla!$A$1:$C$156,2,FALSE)</f>
        <v>#N/A</v>
      </c>
      <c r="D15908" s="5"/>
      <c r="E15908" s="332" t="e">
        <f>VLOOKUP(C15908,'Havi KM'!A:S,4,FALSE)</f>
        <v>#N/A</v>
      </c>
      <c r="F15908" s="163"/>
    </row>
    <row r="15909" spans="1:6" ht="15" customHeight="1">
      <c r="A15909" s="19" t="e">
        <f>VLOOKUP(B15909,segédtábla!$A$1:$C$156,3,FALSE)</f>
        <v>#N/A</v>
      </c>
      <c r="B15909" s="11"/>
      <c r="C15909" s="13" t="e">
        <f>VLOOKUP(B15909,segédtábla!$A$1:$C$156,2,FALSE)</f>
        <v>#N/A</v>
      </c>
      <c r="D15909" s="5"/>
      <c r="E15909" s="332" t="e">
        <f>VLOOKUP(C15909,'Havi KM'!A:S,4,FALSE)</f>
        <v>#N/A</v>
      </c>
      <c r="F15909" s="163"/>
    </row>
    <row r="15910" spans="1:6" ht="15" customHeight="1">
      <c r="A15910" s="19" t="e">
        <f>VLOOKUP(B15910,segédtábla!$A$1:$C$156,3,FALSE)</f>
        <v>#N/A</v>
      </c>
      <c r="B15910" s="11"/>
      <c r="C15910" s="13" t="e">
        <f>VLOOKUP(B15910,segédtábla!$A$1:$C$156,2,FALSE)</f>
        <v>#N/A</v>
      </c>
      <c r="D15910" s="5"/>
      <c r="E15910" s="332" t="e">
        <f>VLOOKUP(C15910,'Havi KM'!A:S,4,FALSE)</f>
        <v>#N/A</v>
      </c>
      <c r="F15910" s="163"/>
    </row>
    <row r="15911" spans="1:6" ht="15" customHeight="1">
      <c r="A15911" s="19" t="e">
        <f>VLOOKUP(B15911,segédtábla!$A$1:$C$156,3,FALSE)</f>
        <v>#N/A</v>
      </c>
      <c r="B15911" s="11"/>
      <c r="C15911" s="13" t="e">
        <f>VLOOKUP(B15911,segédtábla!$A$1:$C$156,2,FALSE)</f>
        <v>#N/A</v>
      </c>
      <c r="D15911" s="5"/>
      <c r="E15911" s="332" t="e">
        <f>VLOOKUP(C15911,'Havi KM'!A:S,4,FALSE)</f>
        <v>#N/A</v>
      </c>
      <c r="F15911" s="163"/>
    </row>
    <row r="15912" spans="1:6" ht="15" customHeight="1">
      <c r="A15912" s="19" t="e">
        <f>VLOOKUP(B15912,segédtábla!$A$1:$C$156,3,FALSE)</f>
        <v>#N/A</v>
      </c>
      <c r="B15912" s="11"/>
      <c r="C15912" s="13" t="e">
        <f>VLOOKUP(B15912,segédtábla!$A$1:$C$156,2,FALSE)</f>
        <v>#N/A</v>
      </c>
      <c r="D15912" s="5"/>
      <c r="E15912" s="332" t="e">
        <f>VLOOKUP(C15912,'Havi KM'!A:S,4,FALSE)</f>
        <v>#N/A</v>
      </c>
      <c r="F15912" s="163"/>
    </row>
    <row r="15913" spans="1:6" ht="15" customHeight="1">
      <c r="A15913" s="19" t="e">
        <f>VLOOKUP(B15913,segédtábla!$A$1:$C$156,3,FALSE)</f>
        <v>#N/A</v>
      </c>
      <c r="B15913" s="11"/>
      <c r="C15913" s="13" t="e">
        <f>VLOOKUP(B15913,segédtábla!$A$1:$C$156,2,FALSE)</f>
        <v>#N/A</v>
      </c>
      <c r="D15913" s="5"/>
      <c r="E15913" s="332" t="e">
        <f>VLOOKUP(C15913,'Havi KM'!A:S,4,FALSE)</f>
        <v>#N/A</v>
      </c>
      <c r="F15913" s="163"/>
    </row>
    <row r="15914" spans="1:6" ht="15" customHeight="1">
      <c r="A15914" s="19" t="e">
        <f>VLOOKUP(B15914,segédtábla!$A$1:$C$156,3,FALSE)</f>
        <v>#N/A</v>
      </c>
      <c r="B15914" s="21"/>
      <c r="C15914" s="13" t="e">
        <f>VLOOKUP(B15914,segédtábla!$A$1:$C$156,2,FALSE)</f>
        <v>#N/A</v>
      </c>
      <c r="D15914" s="5"/>
      <c r="E15914" s="332" t="e">
        <f>VLOOKUP(C15914,'Havi KM'!A:S,4,FALSE)</f>
        <v>#N/A</v>
      </c>
      <c r="F15914" s="163"/>
    </row>
    <row r="15915" spans="1:6" ht="15" customHeight="1">
      <c r="A15915" s="19" t="e">
        <f>VLOOKUP(B15915,segédtábla!$A$1:$C$156,3,FALSE)</f>
        <v>#N/A</v>
      </c>
      <c r="B15915" s="11"/>
      <c r="C15915" s="13" t="e">
        <f>VLOOKUP(B15915,segédtábla!$A$1:$C$156,2,FALSE)</f>
        <v>#N/A</v>
      </c>
      <c r="D15915" s="5"/>
      <c r="E15915" s="332" t="e">
        <f>VLOOKUP(C15915,'Havi KM'!A:S,4,FALSE)</f>
        <v>#N/A</v>
      </c>
      <c r="F15915" s="163"/>
    </row>
    <row r="15916" spans="1:6" ht="15" customHeight="1">
      <c r="A15916" s="19" t="e">
        <f>VLOOKUP(B15916,segédtábla!$A$1:$C$156,3,FALSE)</f>
        <v>#N/A</v>
      </c>
      <c r="B15916" s="11"/>
      <c r="C15916" s="13" t="e">
        <f>VLOOKUP(B15916,segédtábla!$A$1:$C$156,2,FALSE)</f>
        <v>#N/A</v>
      </c>
      <c r="D15916" s="5"/>
      <c r="E15916" s="332" t="e">
        <f>VLOOKUP(C15916,'Havi KM'!A:S,4,FALSE)</f>
        <v>#N/A</v>
      </c>
      <c r="F15916" s="163"/>
    </row>
    <row r="15917" spans="1:6" ht="15" customHeight="1">
      <c r="A15917" s="19" t="e">
        <f>VLOOKUP(B15917,segédtábla!$A$1:$C$156,3,FALSE)</f>
        <v>#N/A</v>
      </c>
      <c r="B15917" s="11"/>
      <c r="C15917" s="13" t="e">
        <f>VLOOKUP(B15917,segédtábla!$A$1:$C$156,2,FALSE)</f>
        <v>#N/A</v>
      </c>
      <c r="D15917" s="5"/>
      <c r="E15917" s="332" t="e">
        <f>VLOOKUP(C15917,'Havi KM'!A:S,4,FALSE)</f>
        <v>#N/A</v>
      </c>
      <c r="F15917" s="163"/>
    </row>
    <row r="15918" spans="1:6" ht="15" customHeight="1">
      <c r="A15918" s="19" t="e">
        <f>VLOOKUP(B15918,segédtábla!$A$1:$C$156,3,FALSE)</f>
        <v>#N/A</v>
      </c>
      <c r="B15918" s="11"/>
      <c r="C15918" s="13" t="e">
        <f>VLOOKUP(B15918,segédtábla!$A$1:$C$156,2,FALSE)</f>
        <v>#N/A</v>
      </c>
      <c r="D15918" s="5"/>
      <c r="E15918" s="332" t="e">
        <f>VLOOKUP(C15918,'Havi KM'!A:S,4,FALSE)</f>
        <v>#N/A</v>
      </c>
      <c r="F15918" s="163"/>
    </row>
    <row r="15920" spans="1:6" ht="15" customHeight="1">
      <c r="A15920" s="10"/>
      <c r="B15920" s="16"/>
      <c r="C15920" s="263">
        <v>46127</v>
      </c>
      <c r="D15920" s="237" t="str">
        <f>TEXT(C15920,"dddd")</f>
        <v>Wednesday</v>
      </c>
      <c r="E15920" s="330"/>
      <c r="F15920" s="227">
        <f>+COUNTA(B15923:B15931)</f>
        <v>0</v>
      </c>
    </row>
    <row r="15921" spans="1:6" ht="15" customHeight="1">
      <c r="C15921" s="355"/>
    </row>
    <row r="15922" spans="1:6" ht="15" customHeight="1">
      <c r="A15922" s="7" t="s">
        <v>1136</v>
      </c>
      <c r="B15922" s="8" t="s">
        <v>1137</v>
      </c>
      <c r="C15922" s="9" t="s">
        <v>1138</v>
      </c>
      <c r="D15922" s="9" t="s">
        <v>1139</v>
      </c>
      <c r="E15922" s="331" t="s">
        <v>1140</v>
      </c>
      <c r="F15922" s="9" t="s">
        <v>1141</v>
      </c>
    </row>
    <row r="15923" spans="1:6" ht="15" customHeight="1">
      <c r="A15923" s="19" t="e">
        <f>VLOOKUP(B15923,segédtábla!$A$1:$C$156,3,FALSE)</f>
        <v>#N/A</v>
      </c>
      <c r="B15923" s="11"/>
      <c r="C15923" s="13" t="e">
        <f>VLOOKUP(B15923,segédtábla!$A$1:$C$156,2,FALSE)</f>
        <v>#N/A</v>
      </c>
      <c r="D15923" s="5"/>
      <c r="E15923" s="332" t="e">
        <f>VLOOKUP(C15923,'Havi KM'!A:S,4,FALSE)</f>
        <v>#N/A</v>
      </c>
      <c r="F15923" s="163"/>
    </row>
    <row r="15924" spans="1:6" ht="15" customHeight="1">
      <c r="A15924" s="19" t="e">
        <f>VLOOKUP(B15924,segédtábla!$A$1:$C$156,3,FALSE)</f>
        <v>#N/A</v>
      </c>
      <c r="B15924" s="11"/>
      <c r="C15924" s="13" t="e">
        <f>VLOOKUP(B15924,segédtábla!$A$1:$C$156,2,FALSE)</f>
        <v>#N/A</v>
      </c>
      <c r="D15924" s="5"/>
      <c r="E15924" s="332" t="e">
        <f>VLOOKUP(C15924,'Havi KM'!A:S,4,FALSE)</f>
        <v>#N/A</v>
      </c>
      <c r="F15924" s="163"/>
    </row>
    <row r="15925" spans="1:6" ht="15" customHeight="1">
      <c r="A15925" s="19" t="e">
        <f>VLOOKUP(B15925,segédtábla!$A$1:$C$156,3,FALSE)</f>
        <v>#N/A</v>
      </c>
      <c r="B15925" s="11"/>
      <c r="C15925" s="13" t="e">
        <f>VLOOKUP(B15925,segédtábla!$A$1:$C$156,2,FALSE)</f>
        <v>#N/A</v>
      </c>
      <c r="D15925" s="5"/>
      <c r="E15925" s="332" t="e">
        <f>VLOOKUP(C15925,'Havi KM'!A:S,4,FALSE)</f>
        <v>#N/A</v>
      </c>
      <c r="F15925" s="163"/>
    </row>
    <row r="15926" spans="1:6" ht="15" customHeight="1">
      <c r="A15926" s="19" t="e">
        <f>VLOOKUP(B15926,segédtábla!$A$1:$C$156,3,FALSE)</f>
        <v>#N/A</v>
      </c>
      <c r="B15926" s="11"/>
      <c r="C15926" s="13" t="e">
        <f>VLOOKUP(B15926,segédtábla!$A$1:$C$156,2,FALSE)</f>
        <v>#N/A</v>
      </c>
      <c r="D15926" s="5"/>
      <c r="E15926" s="332" t="e">
        <f>VLOOKUP(C15926,'Havi KM'!A:S,4,FALSE)</f>
        <v>#N/A</v>
      </c>
      <c r="F15926" s="163"/>
    </row>
    <row r="15927" spans="1:6" ht="15" customHeight="1">
      <c r="A15927" s="19" t="e">
        <f>VLOOKUP(B15927,segédtábla!$A$1:$C$156,3,FALSE)</f>
        <v>#N/A</v>
      </c>
      <c r="B15927" s="11"/>
      <c r="C15927" s="13" t="e">
        <f>VLOOKUP(B15927,segédtábla!$A$1:$C$156,2,FALSE)</f>
        <v>#N/A</v>
      </c>
      <c r="D15927" s="5"/>
      <c r="E15927" s="332" t="e">
        <f>VLOOKUP(C15927,'Havi KM'!A:S,4,FALSE)</f>
        <v>#N/A</v>
      </c>
      <c r="F15927" s="163"/>
    </row>
    <row r="15928" spans="1:6" ht="15" customHeight="1">
      <c r="A15928" s="19" t="e">
        <f>VLOOKUP(B15928,segédtábla!$A$1:$C$156,3,FALSE)</f>
        <v>#N/A</v>
      </c>
      <c r="B15928" s="11"/>
      <c r="C15928" s="13" t="e">
        <f>VLOOKUP(B15928,segédtábla!$A$1:$C$156,2,FALSE)</f>
        <v>#N/A</v>
      </c>
      <c r="D15928" s="5"/>
      <c r="E15928" s="332" t="e">
        <f>VLOOKUP(C15928,'Havi KM'!A:S,4,FALSE)</f>
        <v>#N/A</v>
      </c>
      <c r="F15928" s="163"/>
    </row>
    <row r="15929" spans="1:6" ht="15" customHeight="1">
      <c r="A15929" s="19" t="e">
        <f>VLOOKUP(B15929,segédtábla!$A$1:$C$156,3,FALSE)</f>
        <v>#N/A</v>
      </c>
      <c r="B15929" s="11"/>
      <c r="C15929" s="13" t="e">
        <f>VLOOKUP(B15929,segédtábla!$A$1:$C$156,2,FALSE)</f>
        <v>#N/A</v>
      </c>
      <c r="D15929" s="5"/>
      <c r="E15929" s="332" t="e">
        <f>VLOOKUP(C15929,'Havi KM'!A:S,4,FALSE)</f>
        <v>#N/A</v>
      </c>
      <c r="F15929" s="163"/>
    </row>
    <row r="15930" spans="1:6" ht="15" customHeight="1">
      <c r="A15930" s="19" t="e">
        <f>VLOOKUP(B15930,segédtábla!$A$1:$C$156,3,FALSE)</f>
        <v>#N/A</v>
      </c>
      <c r="B15930" s="21"/>
      <c r="C15930" s="13" t="e">
        <f>VLOOKUP(B15930,segédtábla!$A$1:$C$156,2,FALSE)</f>
        <v>#N/A</v>
      </c>
      <c r="D15930" s="5"/>
      <c r="E15930" s="332" t="e">
        <f>VLOOKUP(C15930,'Havi KM'!A:S,4,FALSE)</f>
        <v>#N/A</v>
      </c>
      <c r="F15930" s="163"/>
    </row>
    <row r="15931" spans="1:6" ht="15" customHeight="1">
      <c r="A15931" s="19" t="e">
        <f>VLOOKUP(B15931,segédtábla!$A$1:$C$156,3,FALSE)</f>
        <v>#N/A</v>
      </c>
      <c r="B15931" s="21"/>
      <c r="C15931" s="13" t="e">
        <f>VLOOKUP(B15931,segédtábla!$A$1:$C$156,2,FALSE)</f>
        <v>#N/A</v>
      </c>
      <c r="D15931" s="5"/>
      <c r="E15931" s="332" t="e">
        <f>VLOOKUP(C15931,'Havi KM'!A:S,4,FALSE)</f>
        <v>#N/A</v>
      </c>
      <c r="F15931" s="163"/>
    </row>
    <row r="15932" spans="1:6" ht="15" customHeight="1">
      <c r="A15932" s="19" t="e">
        <f>VLOOKUP(B15932,segédtábla!$A$1:$C$156,3,FALSE)</f>
        <v>#N/A</v>
      </c>
      <c r="B15932" s="11"/>
      <c r="C15932" s="13" t="e">
        <f>VLOOKUP(B15932,segédtábla!$A$1:$C$156,2,FALSE)</f>
        <v>#N/A</v>
      </c>
      <c r="D15932" s="5"/>
      <c r="E15932" s="332" t="e">
        <f>VLOOKUP(C15932,'Havi KM'!A:S,4,FALSE)</f>
        <v>#N/A</v>
      </c>
      <c r="F15932" s="231"/>
    </row>
    <row r="15933" spans="1:6" ht="15" customHeight="1">
      <c r="A15933" s="19" t="e">
        <f>VLOOKUP(B15933,segédtábla!$A$1:$C$156,3,FALSE)</f>
        <v>#N/A</v>
      </c>
      <c r="B15933" s="21"/>
      <c r="C15933" s="13" t="e">
        <f>VLOOKUP(B15933,segédtábla!$A$1:$C$156,2,FALSE)</f>
        <v>#N/A</v>
      </c>
      <c r="D15933" s="5"/>
      <c r="E15933" s="332" t="e">
        <f>VLOOKUP(C15933,'Havi KM'!A:S,4,FALSE)</f>
        <v>#N/A</v>
      </c>
      <c r="F15933" s="163"/>
    </row>
    <row r="15934" spans="1:6" ht="15" customHeight="1">
      <c r="A15934" s="19" t="e">
        <f>VLOOKUP(B15934,segédtábla!$A$1:$C$156,3,FALSE)</f>
        <v>#N/A</v>
      </c>
      <c r="B15934" s="11"/>
      <c r="C15934" s="13" t="e">
        <f>VLOOKUP(B15934,segédtábla!$A$1:$C$156,2,FALSE)</f>
        <v>#N/A</v>
      </c>
      <c r="D15934" s="5"/>
      <c r="E15934" s="332" t="e">
        <f>VLOOKUP(C15934,'Havi KM'!A:S,4,FALSE)</f>
        <v>#N/A</v>
      </c>
      <c r="F15934" s="163"/>
    </row>
    <row r="15935" spans="1:6" ht="15" customHeight="1">
      <c r="A15935" s="19" t="e">
        <f>VLOOKUP(B15935,segédtábla!$A$1:$C$156,3,FALSE)</f>
        <v>#N/A</v>
      </c>
      <c r="B15935" s="11"/>
      <c r="C15935" s="13" t="e">
        <f>VLOOKUP(B15935,segédtábla!$A$1:$C$156,2,FALSE)</f>
        <v>#N/A</v>
      </c>
      <c r="D15935" s="5"/>
      <c r="E15935" s="332" t="e">
        <f>VLOOKUP(C15935,'Havi KM'!A:S,4,FALSE)</f>
        <v>#N/A</v>
      </c>
      <c r="F15935" s="163"/>
    </row>
    <row r="15936" spans="1:6" ht="15" customHeight="1">
      <c r="A15936" s="19" t="e">
        <f>VLOOKUP(B15936,segédtábla!$A$1:$C$156,3,FALSE)</f>
        <v>#N/A</v>
      </c>
      <c r="B15936" s="11"/>
      <c r="C15936" s="13" t="e">
        <f>VLOOKUP(B15936,segédtábla!$A$1:$C$156,2,FALSE)</f>
        <v>#N/A</v>
      </c>
      <c r="D15936" s="5"/>
      <c r="E15936" s="332" t="e">
        <f>VLOOKUP(C15936,'Havi KM'!A:S,4,FALSE)</f>
        <v>#N/A</v>
      </c>
      <c r="F15936" s="163"/>
    </row>
    <row r="15937" spans="1:6" ht="15" customHeight="1">
      <c r="A15937" s="19" t="e">
        <f>VLOOKUP(B15937,segédtábla!$A$1:$C$156,3,FALSE)</f>
        <v>#N/A</v>
      </c>
      <c r="B15937" s="11"/>
      <c r="C15937" s="13" t="e">
        <f>VLOOKUP(B15937,segédtábla!$A$1:$C$156,2,FALSE)</f>
        <v>#N/A</v>
      </c>
      <c r="D15937" s="5"/>
      <c r="E15937" s="332" t="e">
        <f>VLOOKUP(C15937,'Havi KM'!A:S,4,FALSE)</f>
        <v>#N/A</v>
      </c>
      <c r="F15937" s="163"/>
    </row>
    <row r="15938" spans="1:6" ht="15" customHeight="1">
      <c r="A15938" s="19" t="e">
        <f>VLOOKUP(B15938,segédtábla!$A$1:$C$156,3,FALSE)</f>
        <v>#N/A</v>
      </c>
      <c r="B15938" s="11"/>
      <c r="C15938" s="13" t="e">
        <f>VLOOKUP(B15938,segédtábla!$A$1:$C$156,2,FALSE)</f>
        <v>#N/A</v>
      </c>
      <c r="D15938" s="5"/>
      <c r="E15938" s="332" t="e">
        <f>VLOOKUP(C15938,'Havi KM'!A:S,4,FALSE)</f>
        <v>#N/A</v>
      </c>
      <c r="F15938" s="163"/>
    </row>
    <row r="15939" spans="1:6" ht="15" customHeight="1">
      <c r="A15939" s="19" t="e">
        <f>VLOOKUP(B15939,segédtábla!$A$1:$C$156,3,FALSE)</f>
        <v>#N/A</v>
      </c>
      <c r="B15939" s="21"/>
      <c r="C15939" s="13" t="e">
        <f>VLOOKUP(B15939,segédtábla!$A$1:$C$156,2,FALSE)</f>
        <v>#N/A</v>
      </c>
      <c r="D15939" s="5"/>
      <c r="E15939" s="332" t="e">
        <f>VLOOKUP(C15939,'Havi KM'!A:S,4,FALSE)</f>
        <v>#N/A</v>
      </c>
      <c r="F15939" s="163"/>
    </row>
    <row r="15940" spans="1:6" ht="15" customHeight="1">
      <c r="A15940" s="19" t="e">
        <f>VLOOKUP(B15940,segédtábla!$A$1:$C$156,3,FALSE)</f>
        <v>#N/A</v>
      </c>
      <c r="B15940" s="11"/>
      <c r="C15940" s="13" t="e">
        <f>VLOOKUP(B15940,segédtábla!$A$1:$C$156,2,FALSE)</f>
        <v>#N/A</v>
      </c>
      <c r="D15940" s="5"/>
      <c r="E15940" s="332" t="e">
        <f>VLOOKUP(C15940,'Havi KM'!A:S,4,FALSE)</f>
        <v>#N/A</v>
      </c>
      <c r="F15940" s="231"/>
    </row>
    <row r="15941" spans="1:6" ht="15" customHeight="1">
      <c r="A15941" s="19" t="e">
        <f>VLOOKUP(B15941,segédtábla!$A$1:$C$156,3,FALSE)</f>
        <v>#N/A</v>
      </c>
      <c r="B15941" s="21"/>
      <c r="C15941" s="13" t="e">
        <f>VLOOKUP(B15941,segédtábla!$A$1:$C$156,2,FALSE)</f>
        <v>#N/A</v>
      </c>
      <c r="D15941" s="5"/>
      <c r="E15941" s="332" t="e">
        <f>VLOOKUP(C15941,'Havi KM'!A:S,4,FALSE)</f>
        <v>#N/A</v>
      </c>
      <c r="F15941" s="163"/>
    </row>
    <row r="15942" spans="1:6" ht="15" customHeight="1">
      <c r="A15942" s="19" t="e">
        <f>VLOOKUP(B15942,segédtábla!$A$1:$C$156,3,FALSE)</f>
        <v>#N/A</v>
      </c>
      <c r="B15942" s="11"/>
      <c r="C15942" s="13" t="e">
        <f>VLOOKUP(B15942,segédtábla!$A$1:$C$156,2,FALSE)</f>
        <v>#N/A</v>
      </c>
      <c r="D15942" s="5"/>
      <c r="E15942" s="332" t="e">
        <f>VLOOKUP(C15942,'Havi KM'!A:S,4,FALSE)</f>
        <v>#N/A</v>
      </c>
      <c r="F15942" s="163"/>
    </row>
    <row r="15943" spans="1:6" ht="15" customHeight="1">
      <c r="A15943" s="19" t="e">
        <f>VLOOKUP(B15943,segédtábla!$A$1:$C$156,3,FALSE)</f>
        <v>#N/A</v>
      </c>
      <c r="B15943" s="11"/>
      <c r="C15943" s="13" t="e">
        <f>VLOOKUP(B15943,segédtábla!$A$1:$C$156,2,FALSE)</f>
        <v>#N/A</v>
      </c>
      <c r="D15943" s="5"/>
      <c r="E15943" s="332" t="e">
        <f>VLOOKUP(C15943,'Havi KM'!A:S,4,FALSE)</f>
        <v>#N/A</v>
      </c>
      <c r="F15943" s="163"/>
    </row>
    <row r="15944" spans="1:6" ht="15" customHeight="1">
      <c r="A15944" s="19" t="e">
        <f>VLOOKUP(B15944,segédtábla!$A$1:$C$156,3,FALSE)</f>
        <v>#N/A</v>
      </c>
      <c r="B15944" s="11"/>
      <c r="C15944" s="13" t="e">
        <f>VLOOKUP(B15944,segédtábla!$A$1:$C$156,2,FALSE)</f>
        <v>#N/A</v>
      </c>
      <c r="D15944" s="5"/>
      <c r="E15944" s="332" t="e">
        <f>VLOOKUP(C15944,'Havi KM'!A:S,4,FALSE)</f>
        <v>#N/A</v>
      </c>
      <c r="F15944" s="163"/>
    </row>
    <row r="15945" spans="1:6" ht="15" customHeight="1">
      <c r="A15945" s="19" t="e">
        <f>VLOOKUP(B15945,segédtábla!$A$1:$C$156,3,FALSE)</f>
        <v>#N/A</v>
      </c>
      <c r="B15945" s="11"/>
      <c r="C15945" s="13" t="e">
        <f>VLOOKUP(B15945,segédtábla!$A$1:$C$156,2,FALSE)</f>
        <v>#N/A</v>
      </c>
      <c r="D15945" s="5"/>
      <c r="E15945" s="332" t="e">
        <f>VLOOKUP(C15945,'Havi KM'!A:S,4,FALSE)</f>
        <v>#N/A</v>
      </c>
      <c r="F15945" s="163"/>
    </row>
    <row r="15946" spans="1:6" ht="15" customHeight="1">
      <c r="A15946" s="19" t="e">
        <f>VLOOKUP(B15946,segédtábla!$A$1:$C$156,3,FALSE)</f>
        <v>#N/A</v>
      </c>
      <c r="B15946" s="11"/>
      <c r="C15946" s="13" t="e">
        <f>VLOOKUP(B15946,segédtábla!$A$1:$C$156,2,FALSE)</f>
        <v>#N/A</v>
      </c>
      <c r="D15946" s="5"/>
      <c r="E15946" s="332" t="e">
        <f>VLOOKUP(C15946,'Havi KM'!A:S,4,FALSE)</f>
        <v>#N/A</v>
      </c>
      <c r="F15946" s="163"/>
    </row>
    <row r="15947" spans="1:6" ht="15" customHeight="1">
      <c r="A15947" s="19" t="e">
        <f>VLOOKUP(B15947,segédtábla!$A$1:$C$156,3,FALSE)</f>
        <v>#N/A</v>
      </c>
      <c r="B15947" s="21"/>
      <c r="C15947" s="13" t="e">
        <f>VLOOKUP(B15947,segédtábla!$A$1:$C$156,2,FALSE)</f>
        <v>#N/A</v>
      </c>
      <c r="D15947" s="5"/>
      <c r="E15947" s="332" t="e">
        <f>VLOOKUP(C15947,'Havi KM'!A:S,4,FALSE)</f>
        <v>#N/A</v>
      </c>
      <c r="F15947" s="163"/>
    </row>
    <row r="15948" spans="1:6" ht="15" customHeight="1">
      <c r="A15948" s="19" t="e">
        <f>VLOOKUP(B15948,segédtábla!$A$1:$C$156,3,FALSE)</f>
        <v>#N/A</v>
      </c>
      <c r="B15948" s="11"/>
      <c r="C15948" s="13" t="e">
        <f>VLOOKUP(B15948,segédtábla!$A$1:$C$156,2,FALSE)</f>
        <v>#N/A</v>
      </c>
      <c r="D15948" s="5"/>
      <c r="E15948" s="332" t="e">
        <f>VLOOKUP(C15948,'Havi KM'!A:S,4,FALSE)</f>
        <v>#N/A</v>
      </c>
      <c r="F15948" s="163"/>
    </row>
    <row r="15949" spans="1:6" ht="15" customHeight="1">
      <c r="A15949" s="19" t="e">
        <f>VLOOKUP(B15949,segédtábla!$A$1:$C$156,3,FALSE)</f>
        <v>#N/A</v>
      </c>
      <c r="B15949" s="11"/>
      <c r="C15949" s="13" t="e">
        <f>VLOOKUP(B15949,segédtábla!$A$1:$C$156,2,FALSE)</f>
        <v>#N/A</v>
      </c>
      <c r="D15949" s="5"/>
      <c r="E15949" s="332" t="e">
        <f>VLOOKUP(C15949,'Havi KM'!A:S,4,FALSE)</f>
        <v>#N/A</v>
      </c>
      <c r="F15949" s="163"/>
    </row>
    <row r="15950" spans="1:6" ht="15" customHeight="1">
      <c r="A15950" s="19" t="e">
        <f>VLOOKUP(B15950,segédtábla!$A$1:$C$156,3,FALSE)</f>
        <v>#N/A</v>
      </c>
      <c r="B15950" s="11"/>
      <c r="C15950" s="13" t="e">
        <f>VLOOKUP(B15950,segédtábla!$A$1:$C$156,2,FALSE)</f>
        <v>#N/A</v>
      </c>
      <c r="D15950" s="5"/>
      <c r="E15950" s="332" t="e">
        <f>VLOOKUP(C15950,'Havi KM'!A:S,4,FALSE)</f>
        <v>#N/A</v>
      </c>
      <c r="F15950" s="163"/>
    </row>
    <row r="15951" spans="1:6" ht="15" customHeight="1">
      <c r="A15951" s="19" t="e">
        <f>VLOOKUP(B15951,segédtábla!$A$1:$C$156,3,FALSE)</f>
        <v>#N/A</v>
      </c>
      <c r="B15951" s="11"/>
      <c r="C15951" s="13" t="e">
        <f>VLOOKUP(B15951,segédtábla!$A$1:$C$156,2,FALSE)</f>
        <v>#N/A</v>
      </c>
      <c r="D15951" s="5"/>
      <c r="E15951" s="332" t="e">
        <f>VLOOKUP(C15951,'Havi KM'!A:S,4,FALSE)</f>
        <v>#N/A</v>
      </c>
      <c r="F15951" s="163"/>
    </row>
    <row r="15953" spans="1:6" ht="15" customHeight="1">
      <c r="A15953" s="10"/>
      <c r="B15953" s="16"/>
      <c r="C15953" s="263">
        <v>46127</v>
      </c>
      <c r="D15953" s="237" t="str">
        <f>TEXT(C15953,"dddd")</f>
        <v>Wednesday</v>
      </c>
      <c r="E15953" s="330"/>
      <c r="F15953" s="227">
        <f>+COUNTA(B15956:B15964)</f>
        <v>0</v>
      </c>
    </row>
    <row r="15954" spans="1:6" ht="15" customHeight="1">
      <c r="C15954" s="355"/>
    </row>
    <row r="15955" spans="1:6" ht="15" customHeight="1">
      <c r="A15955" s="7" t="s">
        <v>1136</v>
      </c>
      <c r="B15955" s="8" t="s">
        <v>1137</v>
      </c>
      <c r="C15955" s="9" t="s">
        <v>1138</v>
      </c>
      <c r="D15955" s="9" t="s">
        <v>1139</v>
      </c>
      <c r="E15955" s="331" t="s">
        <v>1140</v>
      </c>
      <c r="F15955" s="9" t="s">
        <v>1141</v>
      </c>
    </row>
    <row r="15956" spans="1:6" ht="15" customHeight="1">
      <c r="A15956" s="19" t="e">
        <f>VLOOKUP(B15956,segédtábla!$A$1:$C$156,3,FALSE)</f>
        <v>#N/A</v>
      </c>
      <c r="B15956" s="11"/>
      <c r="C15956" s="13" t="e">
        <f>VLOOKUP(B15956,segédtábla!$A$1:$C$156,2,FALSE)</f>
        <v>#N/A</v>
      </c>
      <c r="D15956" s="5"/>
      <c r="E15956" s="332" t="e">
        <f>VLOOKUP(C15956,'Havi KM'!A:S,4,FALSE)</f>
        <v>#N/A</v>
      </c>
      <c r="F15956" s="163"/>
    </row>
    <row r="15957" spans="1:6" ht="15" customHeight="1">
      <c r="A15957" s="19" t="e">
        <f>VLOOKUP(B15957,segédtábla!$A$1:$C$156,3,FALSE)</f>
        <v>#N/A</v>
      </c>
      <c r="B15957" s="11"/>
      <c r="C15957" s="13" t="e">
        <f>VLOOKUP(B15957,segédtábla!$A$1:$C$156,2,FALSE)</f>
        <v>#N/A</v>
      </c>
      <c r="D15957" s="5"/>
      <c r="E15957" s="332" t="e">
        <f>VLOOKUP(C15957,'Havi KM'!A:S,4,FALSE)</f>
        <v>#N/A</v>
      </c>
      <c r="F15957" s="163"/>
    </row>
    <row r="15958" spans="1:6" ht="15" customHeight="1">
      <c r="A15958" s="19" t="e">
        <f>VLOOKUP(B15958,segédtábla!$A$1:$C$156,3,FALSE)</f>
        <v>#N/A</v>
      </c>
      <c r="B15958" s="11"/>
      <c r="C15958" s="13" t="e">
        <f>VLOOKUP(B15958,segédtábla!$A$1:$C$156,2,FALSE)</f>
        <v>#N/A</v>
      </c>
      <c r="D15958" s="5"/>
      <c r="E15958" s="332" t="e">
        <f>VLOOKUP(C15958,'Havi KM'!A:S,4,FALSE)</f>
        <v>#N/A</v>
      </c>
      <c r="F15958" s="163"/>
    </row>
    <row r="15959" spans="1:6" ht="15" customHeight="1">
      <c r="A15959" s="19" t="e">
        <f>VLOOKUP(B15959,segédtábla!$A$1:$C$156,3,FALSE)</f>
        <v>#N/A</v>
      </c>
      <c r="B15959" s="11"/>
      <c r="C15959" s="13" t="e">
        <f>VLOOKUP(B15959,segédtábla!$A$1:$C$156,2,FALSE)</f>
        <v>#N/A</v>
      </c>
      <c r="D15959" s="5"/>
      <c r="E15959" s="332" t="e">
        <f>VLOOKUP(C15959,'Havi KM'!A:S,4,FALSE)</f>
        <v>#N/A</v>
      </c>
      <c r="F15959" s="163"/>
    </row>
    <row r="15960" spans="1:6" ht="15" customHeight="1">
      <c r="A15960" s="19" t="e">
        <f>VLOOKUP(B15960,segédtábla!$A$1:$C$156,3,FALSE)</f>
        <v>#N/A</v>
      </c>
      <c r="B15960" s="11"/>
      <c r="C15960" s="13" t="e">
        <f>VLOOKUP(B15960,segédtábla!$A$1:$C$156,2,FALSE)</f>
        <v>#N/A</v>
      </c>
      <c r="D15960" s="5"/>
      <c r="E15960" s="332" t="e">
        <f>VLOOKUP(C15960,'Havi KM'!A:S,4,FALSE)</f>
        <v>#N/A</v>
      </c>
      <c r="F15960" s="163"/>
    </row>
    <row r="15961" spans="1:6" ht="15" customHeight="1">
      <c r="A15961" s="19" t="e">
        <f>VLOOKUP(B15961,segédtábla!$A$1:$C$156,3,FALSE)</f>
        <v>#N/A</v>
      </c>
      <c r="B15961" s="11"/>
      <c r="C15961" s="13" t="e">
        <f>VLOOKUP(B15961,segédtábla!$A$1:$C$156,2,FALSE)</f>
        <v>#N/A</v>
      </c>
      <c r="D15961" s="5"/>
      <c r="E15961" s="332" t="e">
        <f>VLOOKUP(C15961,'Havi KM'!A:S,4,FALSE)</f>
        <v>#N/A</v>
      </c>
      <c r="F15961" s="163"/>
    </row>
    <row r="15962" spans="1:6" ht="15" customHeight="1">
      <c r="A15962" s="19" t="e">
        <f>VLOOKUP(B15962,segédtábla!$A$1:$C$156,3,FALSE)</f>
        <v>#N/A</v>
      </c>
      <c r="B15962" s="11"/>
      <c r="C15962" s="13" t="e">
        <f>VLOOKUP(B15962,segédtábla!$A$1:$C$156,2,FALSE)</f>
        <v>#N/A</v>
      </c>
      <c r="D15962" s="5"/>
      <c r="E15962" s="332" t="e">
        <f>VLOOKUP(C15962,'Havi KM'!A:S,4,FALSE)</f>
        <v>#N/A</v>
      </c>
      <c r="F15962" s="163"/>
    </row>
    <row r="15963" spans="1:6" ht="15" customHeight="1">
      <c r="A15963" s="19" t="e">
        <f>VLOOKUP(B15963,segédtábla!$A$1:$C$156,3,FALSE)</f>
        <v>#N/A</v>
      </c>
      <c r="B15963" s="21"/>
      <c r="C15963" s="13" t="e">
        <f>VLOOKUP(B15963,segédtábla!$A$1:$C$156,2,FALSE)</f>
        <v>#N/A</v>
      </c>
      <c r="D15963" s="5"/>
      <c r="E15963" s="332" t="e">
        <f>VLOOKUP(C15963,'Havi KM'!A:S,4,FALSE)</f>
        <v>#N/A</v>
      </c>
      <c r="F15963" s="163"/>
    </row>
    <row r="15964" spans="1:6" ht="15" customHeight="1">
      <c r="A15964" s="19" t="e">
        <f>VLOOKUP(B15964,segédtábla!$A$1:$C$156,3,FALSE)</f>
        <v>#N/A</v>
      </c>
      <c r="B15964" s="21"/>
      <c r="C15964" s="13" t="e">
        <f>VLOOKUP(B15964,segédtábla!$A$1:$C$156,2,FALSE)</f>
        <v>#N/A</v>
      </c>
      <c r="D15964" s="5"/>
      <c r="E15964" s="332" t="e">
        <f>VLOOKUP(C15964,'Havi KM'!A:S,4,FALSE)</f>
        <v>#N/A</v>
      </c>
      <c r="F15964" s="163"/>
    </row>
    <row r="15965" spans="1:6" ht="15" customHeight="1">
      <c r="A15965" s="19" t="e">
        <f>VLOOKUP(B15965,segédtábla!$A$1:$C$156,3,FALSE)</f>
        <v>#N/A</v>
      </c>
      <c r="B15965" s="11"/>
      <c r="C15965" s="13" t="e">
        <f>VLOOKUP(B15965,segédtábla!$A$1:$C$156,2,FALSE)</f>
        <v>#N/A</v>
      </c>
      <c r="D15965" s="5"/>
      <c r="E15965" s="332" t="e">
        <f>VLOOKUP(C15965,'Havi KM'!A:S,4,FALSE)</f>
        <v>#N/A</v>
      </c>
      <c r="F15965" s="231"/>
    </row>
    <row r="15966" spans="1:6" ht="15" customHeight="1">
      <c r="A15966" s="19" t="e">
        <f>VLOOKUP(B15966,segédtábla!$A$1:$C$156,3,FALSE)</f>
        <v>#N/A</v>
      </c>
      <c r="B15966" s="21"/>
      <c r="C15966" s="13" t="e">
        <f>VLOOKUP(B15966,segédtábla!$A$1:$C$156,2,FALSE)</f>
        <v>#N/A</v>
      </c>
      <c r="D15966" s="5"/>
      <c r="E15966" s="332" t="e">
        <f>VLOOKUP(C15966,'Havi KM'!A:S,4,FALSE)</f>
        <v>#N/A</v>
      </c>
      <c r="F15966" s="163"/>
    </row>
    <row r="15967" spans="1:6" ht="15" customHeight="1">
      <c r="A15967" s="19" t="e">
        <f>VLOOKUP(B15967,segédtábla!$A$1:$C$156,3,FALSE)</f>
        <v>#N/A</v>
      </c>
      <c r="B15967" s="11"/>
      <c r="C15967" s="13" t="e">
        <f>VLOOKUP(B15967,segédtábla!$A$1:$C$156,2,FALSE)</f>
        <v>#N/A</v>
      </c>
      <c r="D15967" s="5"/>
      <c r="E15967" s="332" t="e">
        <f>VLOOKUP(C15967,'Havi KM'!A:S,4,FALSE)</f>
        <v>#N/A</v>
      </c>
      <c r="F15967" s="163"/>
    </row>
    <row r="15968" spans="1:6" ht="15" customHeight="1">
      <c r="A15968" s="19" t="e">
        <f>VLOOKUP(B15968,segédtábla!$A$1:$C$156,3,FALSE)</f>
        <v>#N/A</v>
      </c>
      <c r="B15968" s="11"/>
      <c r="C15968" s="13" t="e">
        <f>VLOOKUP(B15968,segédtábla!$A$1:$C$156,2,FALSE)</f>
        <v>#N/A</v>
      </c>
      <c r="D15968" s="5"/>
      <c r="E15968" s="332" t="e">
        <f>VLOOKUP(C15968,'Havi KM'!A:S,4,FALSE)</f>
        <v>#N/A</v>
      </c>
      <c r="F15968" s="163"/>
    </row>
    <row r="15969" spans="1:6" ht="15" customHeight="1">
      <c r="A15969" s="19" t="e">
        <f>VLOOKUP(B15969,segédtábla!$A$1:$C$156,3,FALSE)</f>
        <v>#N/A</v>
      </c>
      <c r="B15969" s="11"/>
      <c r="C15969" s="13" t="e">
        <f>VLOOKUP(B15969,segédtábla!$A$1:$C$156,2,FALSE)</f>
        <v>#N/A</v>
      </c>
      <c r="D15969" s="5"/>
      <c r="E15969" s="332" t="e">
        <f>VLOOKUP(C15969,'Havi KM'!A:S,4,FALSE)</f>
        <v>#N/A</v>
      </c>
      <c r="F15969" s="163"/>
    </row>
    <row r="15970" spans="1:6" ht="15" customHeight="1">
      <c r="A15970" s="19" t="e">
        <f>VLOOKUP(B15970,segédtábla!$A$1:$C$156,3,FALSE)</f>
        <v>#N/A</v>
      </c>
      <c r="B15970" s="11"/>
      <c r="C15970" s="13" t="e">
        <f>VLOOKUP(B15970,segédtábla!$A$1:$C$156,2,FALSE)</f>
        <v>#N/A</v>
      </c>
      <c r="D15970" s="5"/>
      <c r="E15970" s="332" t="e">
        <f>VLOOKUP(C15970,'Havi KM'!A:S,4,FALSE)</f>
        <v>#N/A</v>
      </c>
      <c r="F15970" s="163"/>
    </row>
    <row r="15971" spans="1:6" ht="15" customHeight="1">
      <c r="A15971" s="19" t="e">
        <f>VLOOKUP(B15971,segédtábla!$A$1:$C$156,3,FALSE)</f>
        <v>#N/A</v>
      </c>
      <c r="B15971" s="11"/>
      <c r="C15971" s="13" t="e">
        <f>VLOOKUP(B15971,segédtábla!$A$1:$C$156,2,FALSE)</f>
        <v>#N/A</v>
      </c>
      <c r="D15971" s="5"/>
      <c r="E15971" s="332" t="e">
        <f>VLOOKUP(C15971,'Havi KM'!A:S,4,FALSE)</f>
        <v>#N/A</v>
      </c>
      <c r="F15971" s="163"/>
    </row>
    <row r="15972" spans="1:6" ht="15" customHeight="1">
      <c r="A15972" s="19" t="e">
        <f>VLOOKUP(B15972,segédtábla!$A$1:$C$156,3,FALSE)</f>
        <v>#N/A</v>
      </c>
      <c r="B15972" s="21"/>
      <c r="C15972" s="13" t="e">
        <f>VLOOKUP(B15972,segédtábla!$A$1:$C$156,2,FALSE)</f>
        <v>#N/A</v>
      </c>
      <c r="D15972" s="5"/>
      <c r="E15972" s="332" t="e">
        <f>VLOOKUP(C15972,'Havi KM'!A:S,4,FALSE)</f>
        <v>#N/A</v>
      </c>
      <c r="F15972" s="163"/>
    </row>
    <row r="15973" spans="1:6" ht="15" customHeight="1">
      <c r="A15973" s="19" t="e">
        <f>VLOOKUP(B15973,segédtábla!$A$1:$C$156,3,FALSE)</f>
        <v>#N/A</v>
      </c>
      <c r="B15973" s="11"/>
      <c r="C15973" s="13" t="e">
        <f>VLOOKUP(B15973,segédtábla!$A$1:$C$156,2,FALSE)</f>
        <v>#N/A</v>
      </c>
      <c r="D15973" s="5"/>
      <c r="E15973" s="332" t="e">
        <f>VLOOKUP(C15973,'Havi KM'!A:S,4,FALSE)</f>
        <v>#N/A</v>
      </c>
      <c r="F15973" s="231"/>
    </row>
    <row r="15974" spans="1:6" ht="15" customHeight="1">
      <c r="A15974" s="19" t="e">
        <f>VLOOKUP(B15974,segédtábla!$A$1:$C$156,3,FALSE)</f>
        <v>#N/A</v>
      </c>
      <c r="B15974" s="21"/>
      <c r="C15974" s="13" t="e">
        <f>VLOOKUP(B15974,segédtábla!$A$1:$C$156,2,FALSE)</f>
        <v>#N/A</v>
      </c>
      <c r="D15974" s="5"/>
      <c r="E15974" s="332" t="e">
        <f>VLOOKUP(C15974,'Havi KM'!A:S,4,FALSE)</f>
        <v>#N/A</v>
      </c>
      <c r="F15974" s="163"/>
    </row>
    <row r="15975" spans="1:6" ht="15" customHeight="1">
      <c r="A15975" s="19" t="e">
        <f>VLOOKUP(B15975,segédtábla!$A$1:$C$156,3,FALSE)</f>
        <v>#N/A</v>
      </c>
      <c r="B15975" s="11"/>
      <c r="C15975" s="13" t="e">
        <f>VLOOKUP(B15975,segédtábla!$A$1:$C$156,2,FALSE)</f>
        <v>#N/A</v>
      </c>
      <c r="D15975" s="5"/>
      <c r="E15975" s="332" t="e">
        <f>VLOOKUP(C15975,'Havi KM'!A:S,4,FALSE)</f>
        <v>#N/A</v>
      </c>
      <c r="F15975" s="163"/>
    </row>
    <row r="15976" spans="1:6" ht="15" customHeight="1">
      <c r="A15976" s="19" t="e">
        <f>VLOOKUP(B15976,segédtábla!$A$1:$C$156,3,FALSE)</f>
        <v>#N/A</v>
      </c>
      <c r="B15976" s="11"/>
      <c r="C15976" s="13" t="e">
        <f>VLOOKUP(B15976,segédtábla!$A$1:$C$156,2,FALSE)</f>
        <v>#N/A</v>
      </c>
      <c r="D15976" s="5"/>
      <c r="E15976" s="332" t="e">
        <f>VLOOKUP(C15976,'Havi KM'!A:S,4,FALSE)</f>
        <v>#N/A</v>
      </c>
      <c r="F15976" s="163"/>
    </row>
    <row r="15977" spans="1:6" ht="15" customHeight="1">
      <c r="A15977" s="19" t="e">
        <f>VLOOKUP(B15977,segédtábla!$A$1:$C$156,3,FALSE)</f>
        <v>#N/A</v>
      </c>
      <c r="B15977" s="11"/>
      <c r="C15977" s="13" t="e">
        <f>VLOOKUP(B15977,segédtábla!$A$1:$C$156,2,FALSE)</f>
        <v>#N/A</v>
      </c>
      <c r="D15977" s="5"/>
      <c r="E15977" s="332" t="e">
        <f>VLOOKUP(C15977,'Havi KM'!A:S,4,FALSE)</f>
        <v>#N/A</v>
      </c>
      <c r="F15977" s="163"/>
    </row>
    <row r="15978" spans="1:6" ht="15" customHeight="1">
      <c r="A15978" s="19" t="e">
        <f>VLOOKUP(B15978,segédtábla!$A$1:$C$156,3,FALSE)</f>
        <v>#N/A</v>
      </c>
      <c r="B15978" s="11"/>
      <c r="C15978" s="13" t="e">
        <f>VLOOKUP(B15978,segédtábla!$A$1:$C$156,2,FALSE)</f>
        <v>#N/A</v>
      </c>
      <c r="D15978" s="5"/>
      <c r="E15978" s="332" t="e">
        <f>VLOOKUP(C15978,'Havi KM'!A:S,4,FALSE)</f>
        <v>#N/A</v>
      </c>
      <c r="F15978" s="163"/>
    </row>
    <row r="15979" spans="1:6" ht="15" customHeight="1">
      <c r="A15979" s="19" t="e">
        <f>VLOOKUP(B15979,segédtábla!$A$1:$C$156,3,FALSE)</f>
        <v>#N/A</v>
      </c>
      <c r="B15979" s="11"/>
      <c r="C15979" s="13" t="e">
        <f>VLOOKUP(B15979,segédtábla!$A$1:$C$156,2,FALSE)</f>
        <v>#N/A</v>
      </c>
      <c r="D15979" s="5"/>
      <c r="E15979" s="332" t="e">
        <f>VLOOKUP(C15979,'Havi KM'!A:S,4,FALSE)</f>
        <v>#N/A</v>
      </c>
      <c r="F15979" s="163"/>
    </row>
    <row r="15980" spans="1:6" ht="15" customHeight="1">
      <c r="A15980" s="19" t="e">
        <f>VLOOKUP(B15980,segédtábla!$A$1:$C$156,3,FALSE)</f>
        <v>#N/A</v>
      </c>
      <c r="B15980" s="21"/>
      <c r="C15980" s="13" t="e">
        <f>VLOOKUP(B15980,segédtábla!$A$1:$C$156,2,FALSE)</f>
        <v>#N/A</v>
      </c>
      <c r="D15980" s="5"/>
      <c r="E15980" s="332" t="e">
        <f>VLOOKUP(C15980,'Havi KM'!A:S,4,FALSE)</f>
        <v>#N/A</v>
      </c>
      <c r="F15980" s="163"/>
    </row>
    <row r="15981" spans="1:6" ht="15" customHeight="1">
      <c r="A15981" s="19" t="e">
        <f>VLOOKUP(B15981,segédtábla!$A$1:$C$156,3,FALSE)</f>
        <v>#N/A</v>
      </c>
      <c r="B15981" s="11"/>
      <c r="C15981" s="13" t="e">
        <f>VLOOKUP(B15981,segédtábla!$A$1:$C$156,2,FALSE)</f>
        <v>#N/A</v>
      </c>
      <c r="D15981" s="5"/>
      <c r="E15981" s="332" t="e">
        <f>VLOOKUP(C15981,'Havi KM'!A:S,4,FALSE)</f>
        <v>#N/A</v>
      </c>
      <c r="F15981" s="163"/>
    </row>
    <row r="15982" spans="1:6" ht="15" customHeight="1">
      <c r="A15982" s="19" t="e">
        <f>VLOOKUP(B15982,segédtábla!$A$1:$C$156,3,FALSE)</f>
        <v>#N/A</v>
      </c>
      <c r="B15982" s="11"/>
      <c r="C15982" s="13" t="e">
        <f>VLOOKUP(B15982,segédtábla!$A$1:$C$156,2,FALSE)</f>
        <v>#N/A</v>
      </c>
      <c r="D15982" s="5"/>
      <c r="E15982" s="332" t="e">
        <f>VLOOKUP(C15982,'Havi KM'!A:S,4,FALSE)</f>
        <v>#N/A</v>
      </c>
      <c r="F15982" s="163"/>
    </row>
    <row r="15983" spans="1:6" ht="15" customHeight="1">
      <c r="A15983" s="19" t="e">
        <f>VLOOKUP(B15983,segédtábla!$A$1:$C$156,3,FALSE)</f>
        <v>#N/A</v>
      </c>
      <c r="B15983" s="11"/>
      <c r="C15983" s="13" t="e">
        <f>VLOOKUP(B15983,segédtábla!$A$1:$C$156,2,FALSE)</f>
        <v>#N/A</v>
      </c>
      <c r="D15983" s="5"/>
      <c r="E15983" s="332" t="e">
        <f>VLOOKUP(C15983,'Havi KM'!A:S,4,FALSE)</f>
        <v>#N/A</v>
      </c>
      <c r="F15983" s="163"/>
    </row>
    <row r="15984" spans="1:6" ht="15" customHeight="1">
      <c r="A15984" s="19" t="e">
        <f>VLOOKUP(B15984,segédtábla!$A$1:$C$156,3,FALSE)</f>
        <v>#N/A</v>
      </c>
      <c r="B15984" s="11"/>
      <c r="C15984" s="13" t="e">
        <f>VLOOKUP(B15984,segédtábla!$A$1:$C$156,2,FALSE)</f>
        <v>#N/A</v>
      </c>
      <c r="D15984" s="5"/>
      <c r="E15984" s="332" t="e">
        <f>VLOOKUP(C15984,'Havi KM'!A:S,4,FALSE)</f>
        <v>#N/A</v>
      </c>
      <c r="F15984" s="163"/>
    </row>
    <row r="15986" spans="1:6" ht="15" customHeight="1">
      <c r="A15986" s="10"/>
      <c r="B15986" s="16"/>
      <c r="C15986" s="263">
        <v>46127</v>
      </c>
      <c r="D15986" s="237" t="str">
        <f>TEXT(C15986,"dddd")</f>
        <v>Wednesday</v>
      </c>
      <c r="E15986" s="330"/>
      <c r="F15986" s="227">
        <f>+COUNTA(B15989:B15997)</f>
        <v>0</v>
      </c>
    </row>
    <row r="15987" spans="1:6" ht="15" customHeight="1">
      <c r="C15987" s="355"/>
    </row>
    <row r="15988" spans="1:6" ht="15" customHeight="1">
      <c r="A15988" s="7" t="s">
        <v>1136</v>
      </c>
      <c r="B15988" s="8" t="s">
        <v>1137</v>
      </c>
      <c r="C15988" s="9" t="s">
        <v>1138</v>
      </c>
      <c r="D15988" s="9" t="s">
        <v>1139</v>
      </c>
      <c r="E15988" s="331" t="s">
        <v>1140</v>
      </c>
      <c r="F15988" s="9" t="s">
        <v>1141</v>
      </c>
    </row>
    <row r="15989" spans="1:6" ht="15" customHeight="1">
      <c r="A15989" s="19" t="e">
        <f>VLOOKUP(B15989,segédtábla!$A$1:$C$156,3,FALSE)</f>
        <v>#N/A</v>
      </c>
      <c r="B15989" s="11"/>
      <c r="C15989" s="13" t="e">
        <f>VLOOKUP(B15989,segédtábla!$A$1:$C$156,2,FALSE)</f>
        <v>#N/A</v>
      </c>
      <c r="D15989" s="5"/>
      <c r="E15989" s="332" t="e">
        <f>VLOOKUP(C15989,'Havi KM'!A:S,4,FALSE)</f>
        <v>#N/A</v>
      </c>
      <c r="F15989" s="163"/>
    </row>
    <row r="15990" spans="1:6" ht="15" customHeight="1">
      <c r="A15990" s="19" t="e">
        <f>VLOOKUP(B15990,segédtábla!$A$1:$C$156,3,FALSE)</f>
        <v>#N/A</v>
      </c>
      <c r="B15990" s="11"/>
      <c r="C15990" s="13" t="e">
        <f>VLOOKUP(B15990,segédtábla!$A$1:$C$156,2,FALSE)</f>
        <v>#N/A</v>
      </c>
      <c r="D15990" s="5"/>
      <c r="E15990" s="332" t="e">
        <f>VLOOKUP(C15990,'Havi KM'!A:S,4,FALSE)</f>
        <v>#N/A</v>
      </c>
      <c r="F15990" s="163"/>
    </row>
    <row r="15991" spans="1:6" ht="15" customHeight="1">
      <c r="A15991" s="19" t="e">
        <f>VLOOKUP(B15991,segédtábla!$A$1:$C$156,3,FALSE)</f>
        <v>#N/A</v>
      </c>
      <c r="B15991" s="11"/>
      <c r="C15991" s="13" t="e">
        <f>VLOOKUP(B15991,segédtábla!$A$1:$C$156,2,FALSE)</f>
        <v>#N/A</v>
      </c>
      <c r="D15991" s="5"/>
      <c r="E15991" s="332" t="e">
        <f>VLOOKUP(C15991,'Havi KM'!A:S,4,FALSE)</f>
        <v>#N/A</v>
      </c>
      <c r="F15991" s="163"/>
    </row>
    <row r="15992" spans="1:6" ht="15" customHeight="1">
      <c r="A15992" s="19" t="e">
        <f>VLOOKUP(B15992,segédtábla!$A$1:$C$156,3,FALSE)</f>
        <v>#N/A</v>
      </c>
      <c r="B15992" s="11"/>
      <c r="C15992" s="13" t="e">
        <f>VLOOKUP(B15992,segédtábla!$A$1:$C$156,2,FALSE)</f>
        <v>#N/A</v>
      </c>
      <c r="D15992" s="5"/>
      <c r="E15992" s="332" t="e">
        <f>VLOOKUP(C15992,'Havi KM'!A:S,4,FALSE)</f>
        <v>#N/A</v>
      </c>
      <c r="F15992" s="163"/>
    </row>
    <row r="15993" spans="1:6" ht="15" customHeight="1">
      <c r="A15993" s="19" t="e">
        <f>VLOOKUP(B15993,segédtábla!$A$1:$C$156,3,FALSE)</f>
        <v>#N/A</v>
      </c>
      <c r="B15993" s="11"/>
      <c r="C15993" s="13" t="e">
        <f>VLOOKUP(B15993,segédtábla!$A$1:$C$156,2,FALSE)</f>
        <v>#N/A</v>
      </c>
      <c r="D15993" s="5"/>
      <c r="E15993" s="332" t="e">
        <f>VLOOKUP(C15993,'Havi KM'!A:S,4,FALSE)</f>
        <v>#N/A</v>
      </c>
      <c r="F15993" s="163"/>
    </row>
    <row r="15994" spans="1:6" ht="15" customHeight="1">
      <c r="A15994" s="19" t="e">
        <f>VLOOKUP(B15994,segédtábla!$A$1:$C$156,3,FALSE)</f>
        <v>#N/A</v>
      </c>
      <c r="B15994" s="11"/>
      <c r="C15994" s="13" t="e">
        <f>VLOOKUP(B15994,segédtábla!$A$1:$C$156,2,FALSE)</f>
        <v>#N/A</v>
      </c>
      <c r="D15994" s="5"/>
      <c r="E15994" s="332" t="e">
        <f>VLOOKUP(C15994,'Havi KM'!A:S,4,FALSE)</f>
        <v>#N/A</v>
      </c>
      <c r="F15994" s="163"/>
    </row>
    <row r="15995" spans="1:6" ht="15" customHeight="1">
      <c r="A15995" s="19" t="e">
        <f>VLOOKUP(B15995,segédtábla!$A$1:$C$156,3,FALSE)</f>
        <v>#N/A</v>
      </c>
      <c r="B15995" s="11"/>
      <c r="C15995" s="13" t="e">
        <f>VLOOKUP(B15995,segédtábla!$A$1:$C$156,2,FALSE)</f>
        <v>#N/A</v>
      </c>
      <c r="D15995" s="5"/>
      <c r="E15995" s="332" t="e">
        <f>VLOOKUP(C15995,'Havi KM'!A:S,4,FALSE)</f>
        <v>#N/A</v>
      </c>
      <c r="F15995" s="163"/>
    </row>
    <row r="15996" spans="1:6" ht="15" customHeight="1">
      <c r="A15996" s="19" t="e">
        <f>VLOOKUP(B15996,segédtábla!$A$1:$C$156,3,FALSE)</f>
        <v>#N/A</v>
      </c>
      <c r="B15996" s="21"/>
      <c r="C15996" s="13" t="e">
        <f>VLOOKUP(B15996,segédtábla!$A$1:$C$156,2,FALSE)</f>
        <v>#N/A</v>
      </c>
      <c r="D15996" s="5"/>
      <c r="E15996" s="332" t="e">
        <f>VLOOKUP(C15996,'Havi KM'!A:S,4,FALSE)</f>
        <v>#N/A</v>
      </c>
      <c r="F15996" s="163"/>
    </row>
    <row r="15997" spans="1:6" ht="15" customHeight="1">
      <c r="A15997" s="19" t="e">
        <f>VLOOKUP(B15997,segédtábla!$A$1:$C$156,3,FALSE)</f>
        <v>#N/A</v>
      </c>
      <c r="B15997" s="21"/>
      <c r="C15997" s="13" t="e">
        <f>VLOOKUP(B15997,segédtábla!$A$1:$C$156,2,FALSE)</f>
        <v>#N/A</v>
      </c>
      <c r="D15997" s="5"/>
      <c r="E15997" s="332" t="e">
        <f>VLOOKUP(C15997,'Havi KM'!A:S,4,FALSE)</f>
        <v>#N/A</v>
      </c>
      <c r="F15997" s="163"/>
    </row>
    <row r="15998" spans="1:6" ht="15" customHeight="1">
      <c r="A15998" s="19" t="e">
        <f>VLOOKUP(B15998,segédtábla!$A$1:$C$156,3,FALSE)</f>
        <v>#N/A</v>
      </c>
      <c r="B15998" s="11"/>
      <c r="C15998" s="13" t="e">
        <f>VLOOKUP(B15998,segédtábla!$A$1:$C$156,2,FALSE)</f>
        <v>#N/A</v>
      </c>
      <c r="D15998" s="5"/>
      <c r="E15998" s="332" t="e">
        <f>VLOOKUP(C15998,'Havi KM'!A:S,4,FALSE)</f>
        <v>#N/A</v>
      </c>
      <c r="F15998" s="231"/>
    </row>
    <row r="15999" spans="1:6" ht="15" customHeight="1">
      <c r="A15999" s="19" t="e">
        <f>VLOOKUP(B15999,segédtábla!$A$1:$C$156,3,FALSE)</f>
        <v>#N/A</v>
      </c>
      <c r="B15999" s="21"/>
      <c r="C15999" s="13" t="e">
        <f>VLOOKUP(B15999,segédtábla!$A$1:$C$156,2,FALSE)</f>
        <v>#N/A</v>
      </c>
      <c r="D15999" s="5"/>
      <c r="E15999" s="332" t="e">
        <f>VLOOKUP(C15999,'Havi KM'!A:S,4,FALSE)</f>
        <v>#N/A</v>
      </c>
      <c r="F15999" s="163"/>
    </row>
    <row r="16000" spans="1:6" ht="15" customHeight="1">
      <c r="A16000" s="19" t="e">
        <f>VLOOKUP(B16000,segédtábla!$A$1:$C$156,3,FALSE)</f>
        <v>#N/A</v>
      </c>
      <c r="B16000" s="11"/>
      <c r="C16000" s="13" t="e">
        <f>VLOOKUP(B16000,segédtábla!$A$1:$C$156,2,FALSE)</f>
        <v>#N/A</v>
      </c>
      <c r="D16000" s="5"/>
      <c r="E16000" s="332" t="e">
        <f>VLOOKUP(C16000,'Havi KM'!A:S,4,FALSE)</f>
        <v>#N/A</v>
      </c>
      <c r="F16000" s="163"/>
    </row>
    <row r="16001" spans="1:6" ht="15" customHeight="1">
      <c r="A16001" s="19" t="e">
        <f>VLOOKUP(B16001,segédtábla!$A$1:$C$156,3,FALSE)</f>
        <v>#N/A</v>
      </c>
      <c r="B16001" s="11"/>
      <c r="C16001" s="13" t="e">
        <f>VLOOKUP(B16001,segédtábla!$A$1:$C$156,2,FALSE)</f>
        <v>#N/A</v>
      </c>
      <c r="D16001" s="5"/>
      <c r="E16001" s="332" t="e">
        <f>VLOOKUP(C16001,'Havi KM'!A:S,4,FALSE)</f>
        <v>#N/A</v>
      </c>
      <c r="F16001" s="163"/>
    </row>
    <row r="16002" spans="1:6" ht="15" customHeight="1">
      <c r="A16002" s="19" t="e">
        <f>VLOOKUP(B16002,segédtábla!$A$1:$C$156,3,FALSE)</f>
        <v>#N/A</v>
      </c>
      <c r="B16002" s="11"/>
      <c r="C16002" s="13" t="e">
        <f>VLOOKUP(B16002,segédtábla!$A$1:$C$156,2,FALSE)</f>
        <v>#N/A</v>
      </c>
      <c r="D16002" s="5"/>
      <c r="E16002" s="332" t="e">
        <f>VLOOKUP(C16002,'Havi KM'!A:S,4,FALSE)</f>
        <v>#N/A</v>
      </c>
      <c r="F16002" s="163"/>
    </row>
    <row r="16003" spans="1:6" ht="15" customHeight="1">
      <c r="A16003" s="19" t="e">
        <f>VLOOKUP(B16003,segédtábla!$A$1:$C$156,3,FALSE)</f>
        <v>#N/A</v>
      </c>
      <c r="B16003" s="11"/>
      <c r="C16003" s="13" t="e">
        <f>VLOOKUP(B16003,segédtábla!$A$1:$C$156,2,FALSE)</f>
        <v>#N/A</v>
      </c>
      <c r="D16003" s="5"/>
      <c r="E16003" s="332" t="e">
        <f>VLOOKUP(C16003,'Havi KM'!A:S,4,FALSE)</f>
        <v>#N/A</v>
      </c>
      <c r="F16003" s="163"/>
    </row>
    <row r="16004" spans="1:6" ht="15" customHeight="1">
      <c r="A16004" s="19" t="e">
        <f>VLOOKUP(B16004,segédtábla!$A$1:$C$156,3,FALSE)</f>
        <v>#N/A</v>
      </c>
      <c r="B16004" s="11"/>
      <c r="C16004" s="13" t="e">
        <f>VLOOKUP(B16004,segédtábla!$A$1:$C$156,2,FALSE)</f>
        <v>#N/A</v>
      </c>
      <c r="D16004" s="5"/>
      <c r="E16004" s="332" t="e">
        <f>VLOOKUP(C16004,'Havi KM'!A:S,4,FALSE)</f>
        <v>#N/A</v>
      </c>
      <c r="F16004" s="163"/>
    </row>
    <row r="16005" spans="1:6" ht="15" customHeight="1">
      <c r="A16005" s="19" t="e">
        <f>VLOOKUP(B16005,segédtábla!$A$1:$C$156,3,FALSE)</f>
        <v>#N/A</v>
      </c>
      <c r="B16005" s="21"/>
      <c r="C16005" s="13" t="e">
        <f>VLOOKUP(B16005,segédtábla!$A$1:$C$156,2,FALSE)</f>
        <v>#N/A</v>
      </c>
      <c r="D16005" s="5"/>
      <c r="E16005" s="332" t="e">
        <f>VLOOKUP(C16005,'Havi KM'!A:S,4,FALSE)</f>
        <v>#N/A</v>
      </c>
      <c r="F16005" s="163"/>
    </row>
    <row r="16006" spans="1:6" ht="15" customHeight="1">
      <c r="A16006" s="19" t="e">
        <f>VLOOKUP(B16006,segédtábla!$A$1:$C$156,3,FALSE)</f>
        <v>#N/A</v>
      </c>
      <c r="B16006" s="11"/>
      <c r="C16006" s="13" t="e">
        <f>VLOOKUP(B16006,segédtábla!$A$1:$C$156,2,FALSE)</f>
        <v>#N/A</v>
      </c>
      <c r="D16006" s="5"/>
      <c r="E16006" s="332" t="e">
        <f>VLOOKUP(C16006,'Havi KM'!A:S,4,FALSE)</f>
        <v>#N/A</v>
      </c>
      <c r="F16006" s="231"/>
    </row>
    <row r="16007" spans="1:6" ht="15" customHeight="1">
      <c r="A16007" s="19" t="e">
        <f>VLOOKUP(B16007,segédtábla!$A$1:$C$156,3,FALSE)</f>
        <v>#N/A</v>
      </c>
      <c r="B16007" s="21"/>
      <c r="C16007" s="13" t="e">
        <f>VLOOKUP(B16007,segédtábla!$A$1:$C$156,2,FALSE)</f>
        <v>#N/A</v>
      </c>
      <c r="D16007" s="5"/>
      <c r="E16007" s="332" t="e">
        <f>VLOOKUP(C16007,'Havi KM'!A:S,4,FALSE)</f>
        <v>#N/A</v>
      </c>
      <c r="F16007" s="163"/>
    </row>
    <row r="16008" spans="1:6" ht="15" customHeight="1">
      <c r="A16008" s="19" t="e">
        <f>VLOOKUP(B16008,segédtábla!$A$1:$C$156,3,FALSE)</f>
        <v>#N/A</v>
      </c>
      <c r="B16008" s="11"/>
      <c r="C16008" s="13" t="e">
        <f>VLOOKUP(B16008,segédtábla!$A$1:$C$156,2,FALSE)</f>
        <v>#N/A</v>
      </c>
      <c r="D16008" s="5"/>
      <c r="E16008" s="332" t="e">
        <f>VLOOKUP(C16008,'Havi KM'!A:S,4,FALSE)</f>
        <v>#N/A</v>
      </c>
      <c r="F16008" s="163"/>
    </row>
    <row r="16009" spans="1:6" ht="15" customHeight="1">
      <c r="A16009" s="19" t="e">
        <f>VLOOKUP(B16009,segédtábla!$A$1:$C$156,3,FALSE)</f>
        <v>#N/A</v>
      </c>
      <c r="B16009" s="11"/>
      <c r="C16009" s="13" t="e">
        <f>VLOOKUP(B16009,segédtábla!$A$1:$C$156,2,FALSE)</f>
        <v>#N/A</v>
      </c>
      <c r="D16009" s="5"/>
      <c r="E16009" s="332" t="e">
        <f>VLOOKUP(C16009,'Havi KM'!A:S,4,FALSE)</f>
        <v>#N/A</v>
      </c>
      <c r="F16009" s="163"/>
    </row>
    <row r="16010" spans="1:6" ht="15" customHeight="1">
      <c r="A16010" s="19" t="e">
        <f>VLOOKUP(B16010,segédtábla!$A$1:$C$156,3,FALSE)</f>
        <v>#N/A</v>
      </c>
      <c r="B16010" s="11"/>
      <c r="C16010" s="13" t="e">
        <f>VLOOKUP(B16010,segédtábla!$A$1:$C$156,2,FALSE)</f>
        <v>#N/A</v>
      </c>
      <c r="D16010" s="5"/>
      <c r="E16010" s="332" t="e">
        <f>VLOOKUP(C16010,'Havi KM'!A:S,4,FALSE)</f>
        <v>#N/A</v>
      </c>
      <c r="F16010" s="163"/>
    </row>
    <row r="16011" spans="1:6" ht="15" customHeight="1">
      <c r="A16011" s="19" t="e">
        <f>VLOOKUP(B16011,segédtábla!$A$1:$C$156,3,FALSE)</f>
        <v>#N/A</v>
      </c>
      <c r="B16011" s="11"/>
      <c r="C16011" s="13" t="e">
        <f>VLOOKUP(B16011,segédtábla!$A$1:$C$156,2,FALSE)</f>
        <v>#N/A</v>
      </c>
      <c r="D16011" s="5"/>
      <c r="E16011" s="332" t="e">
        <f>VLOOKUP(C16011,'Havi KM'!A:S,4,FALSE)</f>
        <v>#N/A</v>
      </c>
      <c r="F16011" s="163"/>
    </row>
    <row r="16012" spans="1:6" ht="15" customHeight="1">
      <c r="A16012" s="19" t="e">
        <f>VLOOKUP(B16012,segédtábla!$A$1:$C$156,3,FALSE)</f>
        <v>#N/A</v>
      </c>
      <c r="B16012" s="11"/>
      <c r="C16012" s="13" t="e">
        <f>VLOOKUP(B16012,segédtábla!$A$1:$C$156,2,FALSE)</f>
        <v>#N/A</v>
      </c>
      <c r="D16012" s="5"/>
      <c r="E16012" s="332" t="e">
        <f>VLOOKUP(C16012,'Havi KM'!A:S,4,FALSE)</f>
        <v>#N/A</v>
      </c>
      <c r="F16012" s="163"/>
    </row>
    <row r="16013" spans="1:6" ht="15" customHeight="1">
      <c r="A16013" s="19" t="e">
        <f>VLOOKUP(B16013,segédtábla!$A$1:$C$156,3,FALSE)</f>
        <v>#N/A</v>
      </c>
      <c r="B16013" s="21"/>
      <c r="C16013" s="13" t="e">
        <f>VLOOKUP(B16013,segédtábla!$A$1:$C$156,2,FALSE)</f>
        <v>#N/A</v>
      </c>
      <c r="D16013" s="5"/>
      <c r="E16013" s="332" t="e">
        <f>VLOOKUP(C16013,'Havi KM'!A:S,4,FALSE)</f>
        <v>#N/A</v>
      </c>
      <c r="F16013" s="163"/>
    </row>
    <row r="16014" spans="1:6" ht="15" customHeight="1">
      <c r="A16014" s="19" t="e">
        <f>VLOOKUP(B16014,segédtábla!$A$1:$C$156,3,FALSE)</f>
        <v>#N/A</v>
      </c>
      <c r="B16014" s="11"/>
      <c r="C16014" s="13" t="e">
        <f>VLOOKUP(B16014,segédtábla!$A$1:$C$156,2,FALSE)</f>
        <v>#N/A</v>
      </c>
      <c r="D16014" s="5"/>
      <c r="E16014" s="332" t="e">
        <f>VLOOKUP(C16014,'Havi KM'!A:S,4,FALSE)</f>
        <v>#N/A</v>
      </c>
      <c r="F16014" s="163"/>
    </row>
    <row r="16015" spans="1:6" ht="15" customHeight="1">
      <c r="A16015" s="19" t="e">
        <f>VLOOKUP(B16015,segédtábla!$A$1:$C$156,3,FALSE)</f>
        <v>#N/A</v>
      </c>
      <c r="B16015" s="11"/>
      <c r="C16015" s="13" t="e">
        <f>VLOOKUP(B16015,segédtábla!$A$1:$C$156,2,FALSE)</f>
        <v>#N/A</v>
      </c>
      <c r="D16015" s="5"/>
      <c r="E16015" s="332" t="e">
        <f>VLOOKUP(C16015,'Havi KM'!A:S,4,FALSE)</f>
        <v>#N/A</v>
      </c>
      <c r="F16015" s="163"/>
    </row>
    <row r="16016" spans="1:6" ht="15" customHeight="1">
      <c r="A16016" s="19" t="e">
        <f>VLOOKUP(B16016,segédtábla!$A$1:$C$156,3,FALSE)</f>
        <v>#N/A</v>
      </c>
      <c r="B16016" s="11"/>
      <c r="C16016" s="13" t="e">
        <f>VLOOKUP(B16016,segédtábla!$A$1:$C$156,2,FALSE)</f>
        <v>#N/A</v>
      </c>
      <c r="D16016" s="5"/>
      <c r="E16016" s="332" t="e">
        <f>VLOOKUP(C16016,'Havi KM'!A:S,4,FALSE)</f>
        <v>#N/A</v>
      </c>
      <c r="F16016" s="163"/>
    </row>
    <row r="16017" spans="1:6" ht="15" customHeight="1">
      <c r="A16017" s="19" t="e">
        <f>VLOOKUP(B16017,segédtábla!$A$1:$C$156,3,FALSE)</f>
        <v>#N/A</v>
      </c>
      <c r="B16017" s="11"/>
      <c r="C16017" s="13" t="e">
        <f>VLOOKUP(B16017,segédtábla!$A$1:$C$156,2,FALSE)</f>
        <v>#N/A</v>
      </c>
      <c r="D16017" s="5"/>
      <c r="E16017" s="332" t="e">
        <f>VLOOKUP(C16017,'Havi KM'!A:S,4,FALSE)</f>
        <v>#N/A</v>
      </c>
      <c r="F16017" s="163"/>
    </row>
    <row r="16019" spans="1:6" ht="15" customHeight="1">
      <c r="A16019" s="10"/>
      <c r="B16019" s="16"/>
      <c r="C16019" s="263">
        <v>46127</v>
      </c>
      <c r="D16019" s="237" t="str">
        <f>TEXT(C16019,"dddd")</f>
        <v>Wednesday</v>
      </c>
      <c r="E16019" s="330"/>
      <c r="F16019" s="227">
        <f>+COUNTA(B16022:B16030)</f>
        <v>0</v>
      </c>
    </row>
    <row r="16020" spans="1:6" ht="15" customHeight="1">
      <c r="C16020" s="355"/>
    </row>
    <row r="16021" spans="1:6" ht="15" customHeight="1">
      <c r="A16021" s="7" t="s">
        <v>1136</v>
      </c>
      <c r="B16021" s="8" t="s">
        <v>1137</v>
      </c>
      <c r="C16021" s="9" t="s">
        <v>1138</v>
      </c>
      <c r="D16021" s="9" t="s">
        <v>1139</v>
      </c>
      <c r="E16021" s="331" t="s">
        <v>1140</v>
      </c>
      <c r="F16021" s="9" t="s">
        <v>1141</v>
      </c>
    </row>
    <row r="16022" spans="1:6" ht="15" customHeight="1">
      <c r="A16022" s="19" t="e">
        <f>VLOOKUP(B16022,segédtábla!$A$1:$C$156,3,FALSE)</f>
        <v>#N/A</v>
      </c>
      <c r="B16022" s="11"/>
      <c r="C16022" s="13" t="e">
        <f>VLOOKUP(B16022,segédtábla!$A$1:$C$156,2,FALSE)</f>
        <v>#N/A</v>
      </c>
      <c r="D16022" s="5"/>
      <c r="E16022" s="332" t="e">
        <f>VLOOKUP(C16022,'Havi KM'!A:S,4,FALSE)</f>
        <v>#N/A</v>
      </c>
      <c r="F16022" s="163"/>
    </row>
    <row r="16023" spans="1:6" ht="15" customHeight="1">
      <c r="A16023" s="19" t="e">
        <f>VLOOKUP(B16023,segédtábla!$A$1:$C$156,3,FALSE)</f>
        <v>#N/A</v>
      </c>
      <c r="B16023" s="11"/>
      <c r="C16023" s="13" t="e">
        <f>VLOOKUP(B16023,segédtábla!$A$1:$C$156,2,FALSE)</f>
        <v>#N/A</v>
      </c>
      <c r="D16023" s="5"/>
      <c r="E16023" s="332" t="e">
        <f>VLOOKUP(C16023,'Havi KM'!A:S,4,FALSE)</f>
        <v>#N/A</v>
      </c>
      <c r="F16023" s="163"/>
    </row>
    <row r="16024" spans="1:6" ht="15" customHeight="1">
      <c r="A16024" s="19" t="e">
        <f>VLOOKUP(B16024,segédtábla!$A$1:$C$156,3,FALSE)</f>
        <v>#N/A</v>
      </c>
      <c r="B16024" s="11"/>
      <c r="C16024" s="13" t="e">
        <f>VLOOKUP(B16024,segédtábla!$A$1:$C$156,2,FALSE)</f>
        <v>#N/A</v>
      </c>
      <c r="D16024" s="5"/>
      <c r="E16024" s="332" t="e">
        <f>VLOOKUP(C16024,'Havi KM'!A:S,4,FALSE)</f>
        <v>#N/A</v>
      </c>
      <c r="F16024" s="163"/>
    </row>
    <row r="16025" spans="1:6" ht="15" customHeight="1">
      <c r="A16025" s="19" t="e">
        <f>VLOOKUP(B16025,segédtábla!$A$1:$C$156,3,FALSE)</f>
        <v>#N/A</v>
      </c>
      <c r="B16025" s="11"/>
      <c r="C16025" s="13" t="e">
        <f>VLOOKUP(B16025,segédtábla!$A$1:$C$156,2,FALSE)</f>
        <v>#N/A</v>
      </c>
      <c r="D16025" s="5"/>
      <c r="E16025" s="332" t="e">
        <f>VLOOKUP(C16025,'Havi KM'!A:S,4,FALSE)</f>
        <v>#N/A</v>
      </c>
      <c r="F16025" s="163"/>
    </row>
    <row r="16026" spans="1:6" ht="15" customHeight="1">
      <c r="A16026" s="19" t="e">
        <f>VLOOKUP(B16026,segédtábla!$A$1:$C$156,3,FALSE)</f>
        <v>#N/A</v>
      </c>
      <c r="B16026" s="11"/>
      <c r="C16026" s="13" t="e">
        <f>VLOOKUP(B16026,segédtábla!$A$1:$C$156,2,FALSE)</f>
        <v>#N/A</v>
      </c>
      <c r="D16026" s="5"/>
      <c r="E16026" s="332" t="e">
        <f>VLOOKUP(C16026,'Havi KM'!A:S,4,FALSE)</f>
        <v>#N/A</v>
      </c>
      <c r="F16026" s="163"/>
    </row>
    <row r="16027" spans="1:6" ht="15" customHeight="1">
      <c r="A16027" s="19" t="e">
        <f>VLOOKUP(B16027,segédtábla!$A$1:$C$156,3,FALSE)</f>
        <v>#N/A</v>
      </c>
      <c r="B16027" s="11"/>
      <c r="C16027" s="13" t="e">
        <f>VLOOKUP(B16027,segédtábla!$A$1:$C$156,2,FALSE)</f>
        <v>#N/A</v>
      </c>
      <c r="D16027" s="5"/>
      <c r="E16027" s="332" t="e">
        <f>VLOOKUP(C16027,'Havi KM'!A:S,4,FALSE)</f>
        <v>#N/A</v>
      </c>
      <c r="F16027" s="163"/>
    </row>
    <row r="16028" spans="1:6" ht="15" customHeight="1">
      <c r="A16028" s="19" t="e">
        <f>VLOOKUP(B16028,segédtábla!$A$1:$C$156,3,FALSE)</f>
        <v>#N/A</v>
      </c>
      <c r="B16028" s="11"/>
      <c r="C16028" s="13" t="e">
        <f>VLOOKUP(B16028,segédtábla!$A$1:$C$156,2,FALSE)</f>
        <v>#N/A</v>
      </c>
      <c r="D16028" s="5"/>
      <c r="E16028" s="332" t="e">
        <f>VLOOKUP(C16028,'Havi KM'!A:S,4,FALSE)</f>
        <v>#N/A</v>
      </c>
      <c r="F16028" s="163"/>
    </row>
    <row r="16029" spans="1:6" ht="15" customHeight="1">
      <c r="A16029" s="19" t="e">
        <f>VLOOKUP(B16029,segédtábla!$A$1:$C$156,3,FALSE)</f>
        <v>#N/A</v>
      </c>
      <c r="B16029" s="21"/>
      <c r="C16029" s="13" t="e">
        <f>VLOOKUP(B16029,segédtábla!$A$1:$C$156,2,FALSE)</f>
        <v>#N/A</v>
      </c>
      <c r="D16029" s="5"/>
      <c r="E16029" s="332" t="e">
        <f>VLOOKUP(C16029,'Havi KM'!A:S,4,FALSE)</f>
        <v>#N/A</v>
      </c>
      <c r="F16029" s="163"/>
    </row>
    <row r="16030" spans="1:6" ht="15" customHeight="1">
      <c r="A16030" s="19" t="e">
        <f>VLOOKUP(B16030,segédtábla!$A$1:$C$156,3,FALSE)</f>
        <v>#N/A</v>
      </c>
      <c r="B16030" s="21"/>
      <c r="C16030" s="13" t="e">
        <f>VLOOKUP(B16030,segédtábla!$A$1:$C$156,2,FALSE)</f>
        <v>#N/A</v>
      </c>
      <c r="D16030" s="5"/>
      <c r="E16030" s="332" t="e">
        <f>VLOOKUP(C16030,'Havi KM'!A:S,4,FALSE)</f>
        <v>#N/A</v>
      </c>
      <c r="F16030" s="163"/>
    </row>
    <row r="16031" spans="1:6" ht="15" customHeight="1">
      <c r="A16031" s="19" t="e">
        <f>VLOOKUP(B16031,segédtábla!$A$1:$C$156,3,FALSE)</f>
        <v>#N/A</v>
      </c>
      <c r="B16031" s="11"/>
      <c r="C16031" s="13" t="e">
        <f>VLOOKUP(B16031,segédtábla!$A$1:$C$156,2,FALSE)</f>
        <v>#N/A</v>
      </c>
      <c r="D16031" s="5"/>
      <c r="E16031" s="332" t="e">
        <f>VLOOKUP(C16031,'Havi KM'!A:S,4,FALSE)</f>
        <v>#N/A</v>
      </c>
      <c r="F16031" s="231"/>
    </row>
    <row r="16032" spans="1:6" ht="15" customHeight="1">
      <c r="A16032" s="19" t="e">
        <f>VLOOKUP(B16032,segédtábla!$A$1:$C$156,3,FALSE)</f>
        <v>#N/A</v>
      </c>
      <c r="B16032" s="21"/>
      <c r="C16032" s="13" t="e">
        <f>VLOOKUP(B16032,segédtábla!$A$1:$C$156,2,FALSE)</f>
        <v>#N/A</v>
      </c>
      <c r="D16032" s="5"/>
      <c r="E16032" s="332" t="e">
        <f>VLOOKUP(C16032,'Havi KM'!A:S,4,FALSE)</f>
        <v>#N/A</v>
      </c>
      <c r="F16032" s="163"/>
    </row>
    <row r="16033" spans="1:6" ht="15" customHeight="1">
      <c r="A16033" s="19" t="e">
        <f>VLOOKUP(B16033,segédtábla!$A$1:$C$156,3,FALSE)</f>
        <v>#N/A</v>
      </c>
      <c r="B16033" s="11"/>
      <c r="C16033" s="13" t="e">
        <f>VLOOKUP(B16033,segédtábla!$A$1:$C$156,2,FALSE)</f>
        <v>#N/A</v>
      </c>
      <c r="D16033" s="5"/>
      <c r="E16033" s="332" t="e">
        <f>VLOOKUP(C16033,'Havi KM'!A:S,4,FALSE)</f>
        <v>#N/A</v>
      </c>
      <c r="F16033" s="163"/>
    </row>
    <row r="16034" spans="1:6" ht="15" customHeight="1">
      <c r="A16034" s="19" t="e">
        <f>VLOOKUP(B16034,segédtábla!$A$1:$C$156,3,FALSE)</f>
        <v>#N/A</v>
      </c>
      <c r="B16034" s="11"/>
      <c r="C16034" s="13" t="e">
        <f>VLOOKUP(B16034,segédtábla!$A$1:$C$156,2,FALSE)</f>
        <v>#N/A</v>
      </c>
      <c r="D16034" s="5"/>
      <c r="E16034" s="332" t="e">
        <f>VLOOKUP(C16034,'Havi KM'!A:S,4,FALSE)</f>
        <v>#N/A</v>
      </c>
      <c r="F16034" s="163"/>
    </row>
    <row r="16035" spans="1:6" ht="15" customHeight="1">
      <c r="A16035" s="19" t="e">
        <f>VLOOKUP(B16035,segédtábla!$A$1:$C$156,3,FALSE)</f>
        <v>#N/A</v>
      </c>
      <c r="B16035" s="11"/>
      <c r="C16035" s="13" t="e">
        <f>VLOOKUP(B16035,segédtábla!$A$1:$C$156,2,FALSE)</f>
        <v>#N/A</v>
      </c>
      <c r="D16035" s="5"/>
      <c r="E16035" s="332" t="e">
        <f>VLOOKUP(C16035,'Havi KM'!A:S,4,FALSE)</f>
        <v>#N/A</v>
      </c>
      <c r="F16035" s="163"/>
    </row>
    <row r="16036" spans="1:6" ht="15" customHeight="1">
      <c r="A16036" s="19" t="e">
        <f>VLOOKUP(B16036,segédtábla!$A$1:$C$156,3,FALSE)</f>
        <v>#N/A</v>
      </c>
      <c r="B16036" s="11"/>
      <c r="C16036" s="13" t="e">
        <f>VLOOKUP(B16036,segédtábla!$A$1:$C$156,2,FALSE)</f>
        <v>#N/A</v>
      </c>
      <c r="D16036" s="5"/>
      <c r="E16036" s="332" t="e">
        <f>VLOOKUP(C16036,'Havi KM'!A:S,4,FALSE)</f>
        <v>#N/A</v>
      </c>
      <c r="F16036" s="163"/>
    </row>
    <row r="16037" spans="1:6" ht="15" customHeight="1">
      <c r="A16037" s="19" t="e">
        <f>VLOOKUP(B16037,segédtábla!$A$1:$C$156,3,FALSE)</f>
        <v>#N/A</v>
      </c>
      <c r="B16037" s="11"/>
      <c r="C16037" s="13" t="e">
        <f>VLOOKUP(B16037,segédtábla!$A$1:$C$156,2,FALSE)</f>
        <v>#N/A</v>
      </c>
      <c r="D16037" s="5"/>
      <c r="E16037" s="332" t="e">
        <f>VLOOKUP(C16037,'Havi KM'!A:S,4,FALSE)</f>
        <v>#N/A</v>
      </c>
      <c r="F16037" s="163"/>
    </row>
    <row r="16038" spans="1:6" ht="15" customHeight="1">
      <c r="A16038" s="19" t="e">
        <f>VLOOKUP(B16038,segédtábla!$A$1:$C$156,3,FALSE)</f>
        <v>#N/A</v>
      </c>
      <c r="B16038" s="21"/>
      <c r="C16038" s="13" t="e">
        <f>VLOOKUP(B16038,segédtábla!$A$1:$C$156,2,FALSE)</f>
        <v>#N/A</v>
      </c>
      <c r="D16038" s="5"/>
      <c r="E16038" s="332" t="e">
        <f>VLOOKUP(C16038,'Havi KM'!A:S,4,FALSE)</f>
        <v>#N/A</v>
      </c>
      <c r="F16038" s="163"/>
    </row>
    <row r="16039" spans="1:6" ht="15" customHeight="1">
      <c r="A16039" s="19" t="e">
        <f>VLOOKUP(B16039,segédtábla!$A$1:$C$156,3,FALSE)</f>
        <v>#N/A</v>
      </c>
      <c r="B16039" s="11"/>
      <c r="C16039" s="13" t="e">
        <f>VLOOKUP(B16039,segédtábla!$A$1:$C$156,2,FALSE)</f>
        <v>#N/A</v>
      </c>
      <c r="D16039" s="5"/>
      <c r="E16039" s="332" t="e">
        <f>VLOOKUP(C16039,'Havi KM'!A:S,4,FALSE)</f>
        <v>#N/A</v>
      </c>
      <c r="F16039" s="231"/>
    </row>
    <row r="16040" spans="1:6" ht="15" customHeight="1">
      <c r="A16040" s="19" t="e">
        <f>VLOOKUP(B16040,segédtábla!$A$1:$C$156,3,FALSE)</f>
        <v>#N/A</v>
      </c>
      <c r="B16040" s="21"/>
      <c r="C16040" s="13" t="e">
        <f>VLOOKUP(B16040,segédtábla!$A$1:$C$156,2,FALSE)</f>
        <v>#N/A</v>
      </c>
      <c r="D16040" s="5"/>
      <c r="E16040" s="332" t="e">
        <f>VLOOKUP(C16040,'Havi KM'!A:S,4,FALSE)</f>
        <v>#N/A</v>
      </c>
      <c r="F16040" s="163"/>
    </row>
    <row r="16041" spans="1:6" ht="15" customHeight="1">
      <c r="A16041" s="19" t="e">
        <f>VLOOKUP(B16041,segédtábla!$A$1:$C$156,3,FALSE)</f>
        <v>#N/A</v>
      </c>
      <c r="B16041" s="11"/>
      <c r="C16041" s="13" t="e">
        <f>VLOOKUP(B16041,segédtábla!$A$1:$C$156,2,FALSE)</f>
        <v>#N/A</v>
      </c>
      <c r="D16041" s="5"/>
      <c r="E16041" s="332" t="e">
        <f>VLOOKUP(C16041,'Havi KM'!A:S,4,FALSE)</f>
        <v>#N/A</v>
      </c>
      <c r="F16041" s="163"/>
    </row>
    <row r="16042" spans="1:6" ht="15" customHeight="1">
      <c r="A16042" s="19" t="e">
        <f>VLOOKUP(B16042,segédtábla!$A$1:$C$156,3,FALSE)</f>
        <v>#N/A</v>
      </c>
      <c r="B16042" s="11"/>
      <c r="C16042" s="13" t="e">
        <f>VLOOKUP(B16042,segédtábla!$A$1:$C$156,2,FALSE)</f>
        <v>#N/A</v>
      </c>
      <c r="D16042" s="5"/>
      <c r="E16042" s="332" t="e">
        <f>VLOOKUP(C16042,'Havi KM'!A:S,4,FALSE)</f>
        <v>#N/A</v>
      </c>
      <c r="F16042" s="163"/>
    </row>
    <row r="16043" spans="1:6" ht="15" customHeight="1">
      <c r="A16043" s="19" t="e">
        <f>VLOOKUP(B16043,segédtábla!$A$1:$C$156,3,FALSE)</f>
        <v>#N/A</v>
      </c>
      <c r="B16043" s="11"/>
      <c r="C16043" s="13" t="e">
        <f>VLOOKUP(B16043,segédtábla!$A$1:$C$156,2,FALSE)</f>
        <v>#N/A</v>
      </c>
      <c r="D16043" s="5"/>
      <c r="E16043" s="332" t="e">
        <f>VLOOKUP(C16043,'Havi KM'!A:S,4,FALSE)</f>
        <v>#N/A</v>
      </c>
      <c r="F16043" s="163"/>
    </row>
    <row r="16044" spans="1:6" ht="15" customHeight="1">
      <c r="A16044" s="19" t="e">
        <f>VLOOKUP(B16044,segédtábla!$A$1:$C$156,3,FALSE)</f>
        <v>#N/A</v>
      </c>
      <c r="B16044" s="11"/>
      <c r="C16044" s="13" t="e">
        <f>VLOOKUP(B16044,segédtábla!$A$1:$C$156,2,FALSE)</f>
        <v>#N/A</v>
      </c>
      <c r="D16044" s="5"/>
      <c r="E16044" s="332" t="e">
        <f>VLOOKUP(C16044,'Havi KM'!A:S,4,FALSE)</f>
        <v>#N/A</v>
      </c>
      <c r="F16044" s="163"/>
    </row>
    <row r="16045" spans="1:6" ht="15" customHeight="1">
      <c r="A16045" s="19" t="e">
        <f>VLOOKUP(B16045,segédtábla!$A$1:$C$156,3,FALSE)</f>
        <v>#N/A</v>
      </c>
      <c r="B16045" s="11"/>
      <c r="C16045" s="13" t="e">
        <f>VLOOKUP(B16045,segédtábla!$A$1:$C$156,2,FALSE)</f>
        <v>#N/A</v>
      </c>
      <c r="D16045" s="5"/>
      <c r="E16045" s="332" t="e">
        <f>VLOOKUP(C16045,'Havi KM'!A:S,4,FALSE)</f>
        <v>#N/A</v>
      </c>
      <c r="F16045" s="163"/>
    </row>
    <row r="16046" spans="1:6" ht="15" customHeight="1">
      <c r="A16046" s="19" t="e">
        <f>VLOOKUP(B16046,segédtábla!$A$1:$C$156,3,FALSE)</f>
        <v>#N/A</v>
      </c>
      <c r="B16046" s="21"/>
      <c r="C16046" s="13" t="e">
        <f>VLOOKUP(B16046,segédtábla!$A$1:$C$156,2,FALSE)</f>
        <v>#N/A</v>
      </c>
      <c r="D16046" s="5"/>
      <c r="E16046" s="332" t="e">
        <f>VLOOKUP(C16046,'Havi KM'!A:S,4,FALSE)</f>
        <v>#N/A</v>
      </c>
      <c r="F16046" s="163"/>
    </row>
    <row r="16047" spans="1:6" ht="15" customHeight="1">
      <c r="A16047" s="19" t="e">
        <f>VLOOKUP(B16047,segédtábla!$A$1:$C$156,3,FALSE)</f>
        <v>#N/A</v>
      </c>
      <c r="B16047" s="11"/>
      <c r="C16047" s="13" t="e">
        <f>VLOOKUP(B16047,segédtábla!$A$1:$C$156,2,FALSE)</f>
        <v>#N/A</v>
      </c>
      <c r="D16047" s="5"/>
      <c r="E16047" s="332" t="e">
        <f>VLOOKUP(C16047,'Havi KM'!A:S,4,FALSE)</f>
        <v>#N/A</v>
      </c>
      <c r="F16047" s="163"/>
    </row>
    <row r="16048" spans="1:6" ht="15" customHeight="1">
      <c r="A16048" s="19" t="e">
        <f>VLOOKUP(B16048,segédtábla!$A$1:$C$156,3,FALSE)</f>
        <v>#N/A</v>
      </c>
      <c r="B16048" s="11"/>
      <c r="C16048" s="13" t="e">
        <f>VLOOKUP(B16048,segédtábla!$A$1:$C$156,2,FALSE)</f>
        <v>#N/A</v>
      </c>
      <c r="D16048" s="5"/>
      <c r="E16048" s="332" t="e">
        <f>VLOOKUP(C16048,'Havi KM'!A:S,4,FALSE)</f>
        <v>#N/A</v>
      </c>
      <c r="F16048" s="163"/>
    </row>
    <row r="16049" spans="1:6" ht="15" customHeight="1">
      <c r="A16049" s="19" t="e">
        <f>VLOOKUP(B16049,segédtábla!$A$1:$C$156,3,FALSE)</f>
        <v>#N/A</v>
      </c>
      <c r="B16049" s="11"/>
      <c r="C16049" s="13" t="e">
        <f>VLOOKUP(B16049,segédtábla!$A$1:$C$156,2,FALSE)</f>
        <v>#N/A</v>
      </c>
      <c r="D16049" s="5"/>
      <c r="E16049" s="332" t="e">
        <f>VLOOKUP(C16049,'Havi KM'!A:S,4,FALSE)</f>
        <v>#N/A</v>
      </c>
      <c r="F16049" s="163"/>
    </row>
    <row r="16050" spans="1:6" ht="15" customHeight="1">
      <c r="A16050" s="19" t="e">
        <f>VLOOKUP(B16050,segédtábla!$A$1:$C$156,3,FALSE)</f>
        <v>#N/A</v>
      </c>
      <c r="B16050" s="11"/>
      <c r="C16050" s="13" t="e">
        <f>VLOOKUP(B16050,segédtábla!$A$1:$C$156,2,FALSE)</f>
        <v>#N/A</v>
      </c>
      <c r="D16050" s="5"/>
      <c r="E16050" s="332" t="e">
        <f>VLOOKUP(C16050,'Havi KM'!A:S,4,FALSE)</f>
        <v>#N/A</v>
      </c>
      <c r="F16050" s="163"/>
    </row>
    <row r="16052" spans="1:6" ht="15" customHeight="1">
      <c r="A16052" s="10"/>
      <c r="B16052" s="16"/>
      <c r="C16052" s="263">
        <v>46127</v>
      </c>
      <c r="D16052" s="237" t="str">
        <f>TEXT(C16052,"dddd")</f>
        <v>Wednesday</v>
      </c>
      <c r="E16052" s="330"/>
      <c r="F16052" s="227">
        <f>+COUNTA(B16055:B16063)</f>
        <v>0</v>
      </c>
    </row>
    <row r="16053" spans="1:6" ht="15" customHeight="1">
      <c r="C16053" s="355"/>
    </row>
    <row r="16054" spans="1:6" ht="15" customHeight="1">
      <c r="A16054" s="7" t="s">
        <v>1136</v>
      </c>
      <c r="B16054" s="8" t="s">
        <v>1137</v>
      </c>
      <c r="C16054" s="9" t="s">
        <v>1138</v>
      </c>
      <c r="D16054" s="9" t="s">
        <v>1139</v>
      </c>
      <c r="E16054" s="331" t="s">
        <v>1140</v>
      </c>
      <c r="F16054" s="9" t="s">
        <v>1141</v>
      </c>
    </row>
    <row r="16055" spans="1:6" ht="15" customHeight="1">
      <c r="A16055" s="19" t="e">
        <f>VLOOKUP(B16055,segédtábla!$A$1:$C$156,3,FALSE)</f>
        <v>#N/A</v>
      </c>
      <c r="B16055" s="11"/>
      <c r="C16055" s="13" t="e">
        <f>VLOOKUP(B16055,segédtábla!$A$1:$C$156,2,FALSE)</f>
        <v>#N/A</v>
      </c>
      <c r="D16055" s="5"/>
      <c r="E16055" s="332" t="e">
        <f>VLOOKUP(C16055,'Havi KM'!A:S,4,FALSE)</f>
        <v>#N/A</v>
      </c>
      <c r="F16055" s="163"/>
    </row>
    <row r="16056" spans="1:6" ht="15" customHeight="1">
      <c r="A16056" s="19" t="e">
        <f>VLOOKUP(B16056,segédtábla!$A$1:$C$156,3,FALSE)</f>
        <v>#N/A</v>
      </c>
      <c r="B16056" s="11"/>
      <c r="C16056" s="13" t="e">
        <f>VLOOKUP(B16056,segédtábla!$A$1:$C$156,2,FALSE)</f>
        <v>#N/A</v>
      </c>
      <c r="D16056" s="5"/>
      <c r="E16056" s="332" t="e">
        <f>VLOOKUP(C16056,'Havi KM'!A:S,4,FALSE)</f>
        <v>#N/A</v>
      </c>
      <c r="F16056" s="163"/>
    </row>
    <row r="16057" spans="1:6" ht="15" customHeight="1">
      <c r="A16057" s="19" t="e">
        <f>VLOOKUP(B16057,segédtábla!$A$1:$C$156,3,FALSE)</f>
        <v>#N/A</v>
      </c>
      <c r="B16057" s="11"/>
      <c r="C16057" s="13" t="e">
        <f>VLOOKUP(B16057,segédtábla!$A$1:$C$156,2,FALSE)</f>
        <v>#N/A</v>
      </c>
      <c r="D16057" s="5"/>
      <c r="E16057" s="332" t="e">
        <f>VLOOKUP(C16057,'Havi KM'!A:S,4,FALSE)</f>
        <v>#N/A</v>
      </c>
      <c r="F16057" s="163"/>
    </row>
    <row r="16058" spans="1:6" ht="15" customHeight="1">
      <c r="A16058" s="19" t="e">
        <f>VLOOKUP(B16058,segédtábla!$A$1:$C$156,3,FALSE)</f>
        <v>#N/A</v>
      </c>
      <c r="B16058" s="11"/>
      <c r="C16058" s="13" t="e">
        <f>VLOOKUP(B16058,segédtábla!$A$1:$C$156,2,FALSE)</f>
        <v>#N/A</v>
      </c>
      <c r="D16058" s="5"/>
      <c r="E16058" s="332" t="e">
        <f>VLOOKUP(C16058,'Havi KM'!A:S,4,FALSE)</f>
        <v>#N/A</v>
      </c>
      <c r="F16058" s="163"/>
    </row>
    <row r="16059" spans="1:6" ht="15" customHeight="1">
      <c r="A16059" s="19" t="e">
        <f>VLOOKUP(B16059,segédtábla!$A$1:$C$156,3,FALSE)</f>
        <v>#N/A</v>
      </c>
      <c r="B16059" s="11"/>
      <c r="C16059" s="13" t="e">
        <f>VLOOKUP(B16059,segédtábla!$A$1:$C$156,2,FALSE)</f>
        <v>#N/A</v>
      </c>
      <c r="D16059" s="5"/>
      <c r="E16059" s="332" t="e">
        <f>VLOOKUP(C16059,'Havi KM'!A:S,4,FALSE)</f>
        <v>#N/A</v>
      </c>
      <c r="F16059" s="163"/>
    </row>
    <row r="16060" spans="1:6" ht="15" customHeight="1">
      <c r="A16060" s="19" t="e">
        <f>VLOOKUP(B16060,segédtábla!$A$1:$C$156,3,FALSE)</f>
        <v>#N/A</v>
      </c>
      <c r="B16060" s="11"/>
      <c r="C16060" s="13" t="e">
        <f>VLOOKUP(B16060,segédtábla!$A$1:$C$156,2,FALSE)</f>
        <v>#N/A</v>
      </c>
      <c r="D16060" s="5"/>
      <c r="E16060" s="332" t="e">
        <f>VLOOKUP(C16060,'Havi KM'!A:S,4,FALSE)</f>
        <v>#N/A</v>
      </c>
      <c r="F16060" s="163"/>
    </row>
    <row r="16061" spans="1:6" ht="15" customHeight="1">
      <c r="A16061" s="19" t="e">
        <f>VLOOKUP(B16061,segédtábla!$A$1:$C$156,3,FALSE)</f>
        <v>#N/A</v>
      </c>
      <c r="B16061" s="11"/>
      <c r="C16061" s="13" t="e">
        <f>VLOOKUP(B16061,segédtábla!$A$1:$C$156,2,FALSE)</f>
        <v>#N/A</v>
      </c>
      <c r="D16061" s="5"/>
      <c r="E16061" s="332" t="e">
        <f>VLOOKUP(C16061,'Havi KM'!A:S,4,FALSE)</f>
        <v>#N/A</v>
      </c>
      <c r="F16061" s="163"/>
    </row>
    <row r="16062" spans="1:6" ht="15" customHeight="1">
      <c r="A16062" s="19" t="e">
        <f>VLOOKUP(B16062,segédtábla!$A$1:$C$156,3,FALSE)</f>
        <v>#N/A</v>
      </c>
      <c r="B16062" s="21"/>
      <c r="C16062" s="13" t="e">
        <f>VLOOKUP(B16062,segédtábla!$A$1:$C$156,2,FALSE)</f>
        <v>#N/A</v>
      </c>
      <c r="D16062" s="5"/>
      <c r="E16062" s="332" t="e">
        <f>VLOOKUP(C16062,'Havi KM'!A:S,4,FALSE)</f>
        <v>#N/A</v>
      </c>
      <c r="F16062" s="163"/>
    </row>
    <row r="16063" spans="1:6" ht="15" customHeight="1">
      <c r="A16063" s="19" t="e">
        <f>VLOOKUP(B16063,segédtábla!$A$1:$C$156,3,FALSE)</f>
        <v>#N/A</v>
      </c>
      <c r="B16063" s="21"/>
      <c r="C16063" s="13" t="e">
        <f>VLOOKUP(B16063,segédtábla!$A$1:$C$156,2,FALSE)</f>
        <v>#N/A</v>
      </c>
      <c r="D16063" s="5"/>
      <c r="E16063" s="332" t="e">
        <f>VLOOKUP(C16063,'Havi KM'!A:S,4,FALSE)</f>
        <v>#N/A</v>
      </c>
      <c r="F16063" s="163"/>
    </row>
    <row r="16064" spans="1:6" ht="15" customHeight="1">
      <c r="A16064" s="19" t="e">
        <f>VLOOKUP(B16064,segédtábla!$A$1:$C$156,3,FALSE)</f>
        <v>#N/A</v>
      </c>
      <c r="B16064" s="11"/>
      <c r="C16064" s="13" t="e">
        <f>VLOOKUP(B16064,segédtábla!$A$1:$C$156,2,FALSE)</f>
        <v>#N/A</v>
      </c>
      <c r="D16064" s="5"/>
      <c r="E16064" s="332" t="e">
        <f>VLOOKUP(C16064,'Havi KM'!A:S,4,FALSE)</f>
        <v>#N/A</v>
      </c>
      <c r="F16064" s="231"/>
    </row>
    <row r="16065" spans="1:6" ht="15" customHeight="1">
      <c r="A16065" s="19" t="e">
        <f>VLOOKUP(B16065,segédtábla!$A$1:$C$156,3,FALSE)</f>
        <v>#N/A</v>
      </c>
      <c r="B16065" s="21"/>
      <c r="C16065" s="13" t="e">
        <f>VLOOKUP(B16065,segédtábla!$A$1:$C$156,2,FALSE)</f>
        <v>#N/A</v>
      </c>
      <c r="D16065" s="5"/>
      <c r="E16065" s="332" t="e">
        <f>VLOOKUP(C16065,'Havi KM'!A:S,4,FALSE)</f>
        <v>#N/A</v>
      </c>
      <c r="F16065" s="163"/>
    </row>
    <row r="16066" spans="1:6" ht="15" customHeight="1">
      <c r="A16066" s="19" t="e">
        <f>VLOOKUP(B16066,segédtábla!$A$1:$C$156,3,FALSE)</f>
        <v>#N/A</v>
      </c>
      <c r="B16066" s="11"/>
      <c r="C16066" s="13" t="e">
        <f>VLOOKUP(B16066,segédtábla!$A$1:$C$156,2,FALSE)</f>
        <v>#N/A</v>
      </c>
      <c r="D16066" s="5"/>
      <c r="E16066" s="332" t="e">
        <f>VLOOKUP(C16066,'Havi KM'!A:S,4,FALSE)</f>
        <v>#N/A</v>
      </c>
      <c r="F16066" s="163"/>
    </row>
    <row r="16067" spans="1:6" ht="15" customHeight="1">
      <c r="A16067" s="19" t="e">
        <f>VLOOKUP(B16067,segédtábla!$A$1:$C$156,3,FALSE)</f>
        <v>#N/A</v>
      </c>
      <c r="B16067" s="11"/>
      <c r="C16067" s="13" t="e">
        <f>VLOOKUP(B16067,segédtábla!$A$1:$C$156,2,FALSE)</f>
        <v>#N/A</v>
      </c>
      <c r="D16067" s="5"/>
      <c r="E16067" s="332" t="e">
        <f>VLOOKUP(C16067,'Havi KM'!A:S,4,FALSE)</f>
        <v>#N/A</v>
      </c>
      <c r="F16067" s="163"/>
    </row>
    <row r="16068" spans="1:6" ht="15" customHeight="1">
      <c r="A16068" s="19" t="e">
        <f>VLOOKUP(B16068,segédtábla!$A$1:$C$156,3,FALSE)</f>
        <v>#N/A</v>
      </c>
      <c r="B16068" s="11"/>
      <c r="C16068" s="13" t="e">
        <f>VLOOKUP(B16068,segédtábla!$A$1:$C$156,2,FALSE)</f>
        <v>#N/A</v>
      </c>
      <c r="D16068" s="5"/>
      <c r="E16068" s="332" t="e">
        <f>VLOOKUP(C16068,'Havi KM'!A:S,4,FALSE)</f>
        <v>#N/A</v>
      </c>
      <c r="F16068" s="163"/>
    </row>
    <row r="16069" spans="1:6" ht="15" customHeight="1">
      <c r="A16069" s="19" t="e">
        <f>VLOOKUP(B16069,segédtábla!$A$1:$C$156,3,FALSE)</f>
        <v>#N/A</v>
      </c>
      <c r="B16069" s="11"/>
      <c r="C16069" s="13" t="e">
        <f>VLOOKUP(B16069,segédtábla!$A$1:$C$156,2,FALSE)</f>
        <v>#N/A</v>
      </c>
      <c r="D16069" s="5"/>
      <c r="E16069" s="332" t="e">
        <f>VLOOKUP(C16069,'Havi KM'!A:S,4,FALSE)</f>
        <v>#N/A</v>
      </c>
      <c r="F16069" s="163"/>
    </row>
    <row r="16070" spans="1:6" ht="15" customHeight="1">
      <c r="A16070" s="19" t="e">
        <f>VLOOKUP(B16070,segédtábla!$A$1:$C$156,3,FALSE)</f>
        <v>#N/A</v>
      </c>
      <c r="B16070" s="11"/>
      <c r="C16070" s="13" t="e">
        <f>VLOOKUP(B16070,segédtábla!$A$1:$C$156,2,FALSE)</f>
        <v>#N/A</v>
      </c>
      <c r="D16070" s="5"/>
      <c r="E16070" s="332" t="e">
        <f>VLOOKUP(C16070,'Havi KM'!A:S,4,FALSE)</f>
        <v>#N/A</v>
      </c>
      <c r="F16070" s="163"/>
    </row>
    <row r="16071" spans="1:6" ht="15" customHeight="1">
      <c r="A16071" s="19" t="e">
        <f>VLOOKUP(B16071,segédtábla!$A$1:$C$156,3,FALSE)</f>
        <v>#N/A</v>
      </c>
      <c r="B16071" s="21"/>
      <c r="C16071" s="13" t="e">
        <f>VLOOKUP(B16071,segédtábla!$A$1:$C$156,2,FALSE)</f>
        <v>#N/A</v>
      </c>
      <c r="D16071" s="5"/>
      <c r="E16071" s="332" t="e">
        <f>VLOOKUP(C16071,'Havi KM'!A:S,4,FALSE)</f>
        <v>#N/A</v>
      </c>
      <c r="F16071" s="163"/>
    </row>
    <row r="16072" spans="1:6" ht="15" customHeight="1">
      <c r="A16072" s="19" t="e">
        <f>VLOOKUP(B16072,segédtábla!$A$1:$C$156,3,FALSE)</f>
        <v>#N/A</v>
      </c>
      <c r="B16072" s="11"/>
      <c r="C16072" s="13" t="e">
        <f>VLOOKUP(B16072,segédtábla!$A$1:$C$156,2,FALSE)</f>
        <v>#N/A</v>
      </c>
      <c r="D16072" s="5"/>
      <c r="E16072" s="332" t="e">
        <f>VLOOKUP(C16072,'Havi KM'!A:S,4,FALSE)</f>
        <v>#N/A</v>
      </c>
      <c r="F16072" s="231"/>
    </row>
    <row r="16073" spans="1:6" ht="15" customHeight="1">
      <c r="A16073" s="19" t="e">
        <f>VLOOKUP(B16073,segédtábla!$A$1:$C$156,3,FALSE)</f>
        <v>#N/A</v>
      </c>
      <c r="B16073" s="21"/>
      <c r="C16073" s="13" t="e">
        <f>VLOOKUP(B16073,segédtábla!$A$1:$C$156,2,FALSE)</f>
        <v>#N/A</v>
      </c>
      <c r="D16073" s="5"/>
      <c r="E16073" s="332" t="e">
        <f>VLOOKUP(C16073,'Havi KM'!A:S,4,FALSE)</f>
        <v>#N/A</v>
      </c>
      <c r="F16073" s="163"/>
    </row>
    <row r="16074" spans="1:6" ht="15" customHeight="1">
      <c r="A16074" s="19" t="e">
        <f>VLOOKUP(B16074,segédtábla!$A$1:$C$156,3,FALSE)</f>
        <v>#N/A</v>
      </c>
      <c r="B16074" s="11"/>
      <c r="C16074" s="13" t="e">
        <f>VLOOKUP(B16074,segédtábla!$A$1:$C$156,2,FALSE)</f>
        <v>#N/A</v>
      </c>
      <c r="D16074" s="5"/>
      <c r="E16074" s="332" t="e">
        <f>VLOOKUP(C16074,'Havi KM'!A:S,4,FALSE)</f>
        <v>#N/A</v>
      </c>
      <c r="F16074" s="163"/>
    </row>
    <row r="16075" spans="1:6" ht="15" customHeight="1">
      <c r="A16075" s="19" t="e">
        <f>VLOOKUP(B16075,segédtábla!$A$1:$C$156,3,FALSE)</f>
        <v>#N/A</v>
      </c>
      <c r="B16075" s="11"/>
      <c r="C16075" s="13" t="e">
        <f>VLOOKUP(B16075,segédtábla!$A$1:$C$156,2,FALSE)</f>
        <v>#N/A</v>
      </c>
      <c r="D16075" s="5"/>
      <c r="E16075" s="332" t="e">
        <f>VLOOKUP(C16075,'Havi KM'!A:S,4,FALSE)</f>
        <v>#N/A</v>
      </c>
      <c r="F16075" s="163"/>
    </row>
    <row r="16076" spans="1:6" ht="15" customHeight="1">
      <c r="A16076" s="19" t="e">
        <f>VLOOKUP(B16076,segédtábla!$A$1:$C$156,3,FALSE)</f>
        <v>#N/A</v>
      </c>
      <c r="B16076" s="11"/>
      <c r="C16076" s="13" t="e">
        <f>VLOOKUP(B16076,segédtábla!$A$1:$C$156,2,FALSE)</f>
        <v>#N/A</v>
      </c>
      <c r="D16076" s="5"/>
      <c r="E16076" s="332" t="e">
        <f>VLOOKUP(C16076,'Havi KM'!A:S,4,FALSE)</f>
        <v>#N/A</v>
      </c>
      <c r="F16076" s="163"/>
    </row>
    <row r="16077" spans="1:6" ht="15" customHeight="1">
      <c r="A16077" s="19" t="e">
        <f>VLOOKUP(B16077,segédtábla!$A$1:$C$156,3,FALSE)</f>
        <v>#N/A</v>
      </c>
      <c r="B16077" s="11"/>
      <c r="C16077" s="13" t="e">
        <f>VLOOKUP(B16077,segédtábla!$A$1:$C$156,2,FALSE)</f>
        <v>#N/A</v>
      </c>
      <c r="D16077" s="5"/>
      <c r="E16077" s="332" t="e">
        <f>VLOOKUP(C16077,'Havi KM'!A:S,4,FALSE)</f>
        <v>#N/A</v>
      </c>
      <c r="F16077" s="163"/>
    </row>
    <row r="16078" spans="1:6" ht="15" customHeight="1">
      <c r="A16078" s="19" t="e">
        <f>VLOOKUP(B16078,segédtábla!$A$1:$C$156,3,FALSE)</f>
        <v>#N/A</v>
      </c>
      <c r="B16078" s="11"/>
      <c r="C16078" s="13" t="e">
        <f>VLOOKUP(B16078,segédtábla!$A$1:$C$156,2,FALSE)</f>
        <v>#N/A</v>
      </c>
      <c r="D16078" s="5"/>
      <c r="E16078" s="332" t="e">
        <f>VLOOKUP(C16078,'Havi KM'!A:S,4,FALSE)</f>
        <v>#N/A</v>
      </c>
      <c r="F16078" s="163"/>
    </row>
    <row r="16079" spans="1:6" ht="15" customHeight="1">
      <c r="A16079" s="19" t="e">
        <f>VLOOKUP(B16079,segédtábla!$A$1:$C$156,3,FALSE)</f>
        <v>#N/A</v>
      </c>
      <c r="B16079" s="21"/>
      <c r="C16079" s="13" t="e">
        <f>VLOOKUP(B16079,segédtábla!$A$1:$C$156,2,FALSE)</f>
        <v>#N/A</v>
      </c>
      <c r="D16079" s="5"/>
      <c r="E16079" s="332" t="e">
        <f>VLOOKUP(C16079,'Havi KM'!A:S,4,FALSE)</f>
        <v>#N/A</v>
      </c>
      <c r="F16079" s="163"/>
    </row>
    <row r="16080" spans="1:6" ht="15" customHeight="1">
      <c r="A16080" s="19" t="e">
        <f>VLOOKUP(B16080,segédtábla!$A$1:$C$156,3,FALSE)</f>
        <v>#N/A</v>
      </c>
      <c r="B16080" s="11"/>
      <c r="C16080" s="13" t="e">
        <f>VLOOKUP(B16080,segédtábla!$A$1:$C$156,2,FALSE)</f>
        <v>#N/A</v>
      </c>
      <c r="D16080" s="5"/>
      <c r="E16080" s="332" t="e">
        <f>VLOOKUP(C16080,'Havi KM'!A:S,4,FALSE)</f>
        <v>#N/A</v>
      </c>
      <c r="F16080" s="163"/>
    </row>
    <row r="16081" spans="1:6" ht="15" customHeight="1">
      <c r="A16081" s="19" t="e">
        <f>VLOOKUP(B16081,segédtábla!$A$1:$C$156,3,FALSE)</f>
        <v>#N/A</v>
      </c>
      <c r="B16081" s="11"/>
      <c r="C16081" s="13" t="e">
        <f>VLOOKUP(B16081,segédtábla!$A$1:$C$156,2,FALSE)</f>
        <v>#N/A</v>
      </c>
      <c r="D16081" s="5"/>
      <c r="E16081" s="332" t="e">
        <f>VLOOKUP(C16081,'Havi KM'!A:S,4,FALSE)</f>
        <v>#N/A</v>
      </c>
      <c r="F16081" s="163"/>
    </row>
    <row r="16082" spans="1:6" ht="15" customHeight="1">
      <c r="A16082" s="19" t="e">
        <f>VLOOKUP(B16082,segédtábla!$A$1:$C$156,3,FALSE)</f>
        <v>#N/A</v>
      </c>
      <c r="B16082" s="11"/>
      <c r="C16082" s="13" t="e">
        <f>VLOOKUP(B16082,segédtábla!$A$1:$C$156,2,FALSE)</f>
        <v>#N/A</v>
      </c>
      <c r="D16082" s="5"/>
      <c r="E16082" s="332" t="e">
        <f>VLOOKUP(C16082,'Havi KM'!A:S,4,FALSE)</f>
        <v>#N/A</v>
      </c>
      <c r="F16082" s="163"/>
    </row>
    <row r="16083" spans="1:6" ht="15" customHeight="1">
      <c r="A16083" s="19" t="e">
        <f>VLOOKUP(B16083,segédtábla!$A$1:$C$156,3,FALSE)</f>
        <v>#N/A</v>
      </c>
      <c r="B16083" s="11"/>
      <c r="C16083" s="13" t="e">
        <f>VLOOKUP(B16083,segédtábla!$A$1:$C$156,2,FALSE)</f>
        <v>#N/A</v>
      </c>
      <c r="D16083" s="5"/>
      <c r="E16083" s="332" t="e">
        <f>VLOOKUP(C16083,'Havi KM'!A:S,4,FALSE)</f>
        <v>#N/A</v>
      </c>
      <c r="F16083" s="163"/>
    </row>
    <row r="16085" spans="1:6" ht="15" customHeight="1">
      <c r="A16085" s="10"/>
      <c r="B16085" s="16"/>
      <c r="C16085" s="263">
        <v>46127</v>
      </c>
      <c r="D16085" s="237" t="str">
        <f>TEXT(C16085,"dddd")</f>
        <v>Wednesday</v>
      </c>
      <c r="E16085" s="330"/>
      <c r="F16085" s="227">
        <f>+COUNTA(B16088:B16096)</f>
        <v>0</v>
      </c>
    </row>
    <row r="16086" spans="1:6" ht="15" customHeight="1">
      <c r="C16086" s="355"/>
    </row>
    <row r="16087" spans="1:6" ht="15" customHeight="1">
      <c r="A16087" s="7" t="s">
        <v>1136</v>
      </c>
      <c r="B16087" s="8" t="s">
        <v>1137</v>
      </c>
      <c r="C16087" s="9" t="s">
        <v>1138</v>
      </c>
      <c r="D16087" s="9" t="s">
        <v>1139</v>
      </c>
      <c r="E16087" s="331" t="s">
        <v>1140</v>
      </c>
      <c r="F16087" s="9" t="s">
        <v>1141</v>
      </c>
    </row>
    <row r="16088" spans="1:6" ht="15" customHeight="1">
      <c r="A16088" s="19" t="e">
        <f>VLOOKUP(B16088,segédtábla!$A$1:$C$156,3,FALSE)</f>
        <v>#N/A</v>
      </c>
      <c r="B16088" s="11"/>
      <c r="C16088" s="13" t="e">
        <f>VLOOKUP(B16088,segédtábla!$A$1:$C$156,2,FALSE)</f>
        <v>#N/A</v>
      </c>
      <c r="D16088" s="5"/>
      <c r="E16088" s="332" t="e">
        <f>VLOOKUP(C16088,'Havi KM'!A:S,4,FALSE)</f>
        <v>#N/A</v>
      </c>
      <c r="F16088" s="163"/>
    </row>
    <row r="16089" spans="1:6" ht="15" customHeight="1">
      <c r="A16089" s="19" t="e">
        <f>VLOOKUP(B16089,segédtábla!$A$1:$C$156,3,FALSE)</f>
        <v>#N/A</v>
      </c>
      <c r="B16089" s="11"/>
      <c r="C16089" s="13" t="e">
        <f>VLOOKUP(B16089,segédtábla!$A$1:$C$156,2,FALSE)</f>
        <v>#N/A</v>
      </c>
      <c r="D16089" s="5"/>
      <c r="E16089" s="332" t="e">
        <f>VLOOKUP(C16089,'Havi KM'!A:S,4,FALSE)</f>
        <v>#N/A</v>
      </c>
      <c r="F16089" s="163"/>
    </row>
    <row r="16090" spans="1:6" ht="15" customHeight="1">
      <c r="A16090" s="19" t="e">
        <f>VLOOKUP(B16090,segédtábla!$A$1:$C$156,3,FALSE)</f>
        <v>#N/A</v>
      </c>
      <c r="B16090" s="11"/>
      <c r="C16090" s="13" t="e">
        <f>VLOOKUP(B16090,segédtábla!$A$1:$C$156,2,FALSE)</f>
        <v>#N/A</v>
      </c>
      <c r="D16090" s="5"/>
      <c r="E16090" s="332" t="e">
        <f>VLOOKUP(C16090,'Havi KM'!A:S,4,FALSE)</f>
        <v>#N/A</v>
      </c>
      <c r="F16090" s="163"/>
    </row>
    <row r="16091" spans="1:6" ht="15" customHeight="1">
      <c r="A16091" s="19" t="e">
        <f>VLOOKUP(B16091,segédtábla!$A$1:$C$156,3,FALSE)</f>
        <v>#N/A</v>
      </c>
      <c r="B16091" s="11"/>
      <c r="C16091" s="13" t="e">
        <f>VLOOKUP(B16091,segédtábla!$A$1:$C$156,2,FALSE)</f>
        <v>#N/A</v>
      </c>
      <c r="D16091" s="5"/>
      <c r="E16091" s="332" t="e">
        <f>VLOOKUP(C16091,'Havi KM'!A:S,4,FALSE)</f>
        <v>#N/A</v>
      </c>
      <c r="F16091" s="163"/>
    </row>
    <row r="16092" spans="1:6" ht="15" customHeight="1">
      <c r="A16092" s="19" t="e">
        <f>VLOOKUP(B16092,segédtábla!$A$1:$C$156,3,FALSE)</f>
        <v>#N/A</v>
      </c>
      <c r="B16092" s="11"/>
      <c r="C16092" s="13" t="e">
        <f>VLOOKUP(B16092,segédtábla!$A$1:$C$156,2,FALSE)</f>
        <v>#N/A</v>
      </c>
      <c r="D16092" s="5"/>
      <c r="E16092" s="332" t="e">
        <f>VLOOKUP(C16092,'Havi KM'!A:S,4,FALSE)</f>
        <v>#N/A</v>
      </c>
      <c r="F16092" s="163"/>
    </row>
    <row r="16093" spans="1:6" ht="15" customHeight="1">
      <c r="A16093" s="19" t="e">
        <f>VLOOKUP(B16093,segédtábla!$A$1:$C$156,3,FALSE)</f>
        <v>#N/A</v>
      </c>
      <c r="B16093" s="11"/>
      <c r="C16093" s="13" t="e">
        <f>VLOOKUP(B16093,segédtábla!$A$1:$C$156,2,FALSE)</f>
        <v>#N/A</v>
      </c>
      <c r="D16093" s="5"/>
      <c r="E16093" s="332" t="e">
        <f>VLOOKUP(C16093,'Havi KM'!A:S,4,FALSE)</f>
        <v>#N/A</v>
      </c>
      <c r="F16093" s="163"/>
    </row>
    <row r="16094" spans="1:6" ht="15" customHeight="1">
      <c r="A16094" s="19" t="e">
        <f>VLOOKUP(B16094,segédtábla!$A$1:$C$156,3,FALSE)</f>
        <v>#N/A</v>
      </c>
      <c r="B16094" s="11"/>
      <c r="C16094" s="13" t="e">
        <f>VLOOKUP(B16094,segédtábla!$A$1:$C$156,2,FALSE)</f>
        <v>#N/A</v>
      </c>
      <c r="D16094" s="5"/>
      <c r="E16094" s="332" t="e">
        <f>VLOOKUP(C16094,'Havi KM'!A:S,4,FALSE)</f>
        <v>#N/A</v>
      </c>
      <c r="F16094" s="163"/>
    </row>
    <row r="16095" spans="1:6" ht="15" customHeight="1">
      <c r="A16095" s="19" t="e">
        <f>VLOOKUP(B16095,segédtábla!$A$1:$C$156,3,FALSE)</f>
        <v>#N/A</v>
      </c>
      <c r="B16095" s="21"/>
      <c r="C16095" s="13" t="e">
        <f>VLOOKUP(B16095,segédtábla!$A$1:$C$156,2,FALSE)</f>
        <v>#N/A</v>
      </c>
      <c r="D16095" s="5"/>
      <c r="E16095" s="332" t="e">
        <f>VLOOKUP(C16095,'Havi KM'!A:S,4,FALSE)</f>
        <v>#N/A</v>
      </c>
      <c r="F16095" s="163"/>
    </row>
    <row r="16096" spans="1:6" ht="15" customHeight="1">
      <c r="A16096" s="19" t="e">
        <f>VLOOKUP(B16096,segédtábla!$A$1:$C$156,3,FALSE)</f>
        <v>#N/A</v>
      </c>
      <c r="B16096" s="21"/>
      <c r="C16096" s="13" t="e">
        <f>VLOOKUP(B16096,segédtábla!$A$1:$C$156,2,FALSE)</f>
        <v>#N/A</v>
      </c>
      <c r="D16096" s="5"/>
      <c r="E16096" s="332" t="e">
        <f>VLOOKUP(C16096,'Havi KM'!A:S,4,FALSE)</f>
        <v>#N/A</v>
      </c>
      <c r="F16096" s="163"/>
    </row>
    <row r="16097" spans="1:6" ht="15" customHeight="1">
      <c r="A16097" s="19" t="e">
        <f>VLOOKUP(B16097,segédtábla!$A$1:$C$156,3,FALSE)</f>
        <v>#N/A</v>
      </c>
      <c r="B16097" s="11"/>
      <c r="C16097" s="13" t="e">
        <f>VLOOKUP(B16097,segédtábla!$A$1:$C$156,2,FALSE)</f>
        <v>#N/A</v>
      </c>
      <c r="D16097" s="5"/>
      <c r="E16097" s="332" t="e">
        <f>VLOOKUP(C16097,'Havi KM'!A:S,4,FALSE)</f>
        <v>#N/A</v>
      </c>
      <c r="F16097" s="231"/>
    </row>
    <row r="16098" spans="1:6" ht="15" customHeight="1">
      <c r="A16098" s="19" t="e">
        <f>VLOOKUP(B16098,segédtábla!$A$1:$C$156,3,FALSE)</f>
        <v>#N/A</v>
      </c>
      <c r="B16098" s="21"/>
      <c r="C16098" s="13" t="e">
        <f>VLOOKUP(B16098,segédtábla!$A$1:$C$156,2,FALSE)</f>
        <v>#N/A</v>
      </c>
      <c r="D16098" s="5"/>
      <c r="E16098" s="332" t="e">
        <f>VLOOKUP(C16098,'Havi KM'!A:S,4,FALSE)</f>
        <v>#N/A</v>
      </c>
      <c r="F16098" s="163"/>
    </row>
    <row r="16099" spans="1:6" ht="15" customHeight="1">
      <c r="A16099" s="19" t="e">
        <f>VLOOKUP(B16099,segédtábla!$A$1:$C$156,3,FALSE)</f>
        <v>#N/A</v>
      </c>
      <c r="B16099" s="11"/>
      <c r="C16099" s="13" t="e">
        <f>VLOOKUP(B16099,segédtábla!$A$1:$C$156,2,FALSE)</f>
        <v>#N/A</v>
      </c>
      <c r="D16099" s="5"/>
      <c r="E16099" s="332" t="e">
        <f>VLOOKUP(C16099,'Havi KM'!A:S,4,FALSE)</f>
        <v>#N/A</v>
      </c>
      <c r="F16099" s="163"/>
    </row>
    <row r="16100" spans="1:6" ht="15" customHeight="1">
      <c r="A16100" s="19" t="e">
        <f>VLOOKUP(B16100,segédtábla!$A$1:$C$156,3,FALSE)</f>
        <v>#N/A</v>
      </c>
      <c r="B16100" s="11"/>
      <c r="C16100" s="13" t="e">
        <f>VLOOKUP(B16100,segédtábla!$A$1:$C$156,2,FALSE)</f>
        <v>#N/A</v>
      </c>
      <c r="D16100" s="5"/>
      <c r="E16100" s="332" t="e">
        <f>VLOOKUP(C16100,'Havi KM'!A:S,4,FALSE)</f>
        <v>#N/A</v>
      </c>
      <c r="F16100" s="163"/>
    </row>
    <row r="16101" spans="1:6" ht="15" customHeight="1">
      <c r="A16101" s="19" t="e">
        <f>VLOOKUP(B16101,segédtábla!$A$1:$C$156,3,FALSE)</f>
        <v>#N/A</v>
      </c>
      <c r="B16101" s="11"/>
      <c r="C16101" s="13" t="e">
        <f>VLOOKUP(B16101,segédtábla!$A$1:$C$156,2,FALSE)</f>
        <v>#N/A</v>
      </c>
      <c r="D16101" s="5"/>
      <c r="E16101" s="332" t="e">
        <f>VLOOKUP(C16101,'Havi KM'!A:S,4,FALSE)</f>
        <v>#N/A</v>
      </c>
      <c r="F16101" s="163"/>
    </row>
    <row r="16102" spans="1:6" ht="15" customHeight="1">
      <c r="A16102" s="19" t="e">
        <f>VLOOKUP(B16102,segédtábla!$A$1:$C$156,3,FALSE)</f>
        <v>#N/A</v>
      </c>
      <c r="B16102" s="11"/>
      <c r="C16102" s="13" t="e">
        <f>VLOOKUP(B16102,segédtábla!$A$1:$C$156,2,FALSE)</f>
        <v>#N/A</v>
      </c>
      <c r="D16102" s="5"/>
      <c r="E16102" s="332" t="e">
        <f>VLOOKUP(C16102,'Havi KM'!A:S,4,FALSE)</f>
        <v>#N/A</v>
      </c>
      <c r="F16102" s="163"/>
    </row>
    <row r="16103" spans="1:6" ht="15" customHeight="1">
      <c r="A16103" s="19" t="e">
        <f>VLOOKUP(B16103,segédtábla!$A$1:$C$156,3,FALSE)</f>
        <v>#N/A</v>
      </c>
      <c r="B16103" s="11"/>
      <c r="C16103" s="13" t="e">
        <f>VLOOKUP(B16103,segédtábla!$A$1:$C$156,2,FALSE)</f>
        <v>#N/A</v>
      </c>
      <c r="D16103" s="5"/>
      <c r="E16103" s="332" t="e">
        <f>VLOOKUP(C16103,'Havi KM'!A:S,4,FALSE)</f>
        <v>#N/A</v>
      </c>
      <c r="F16103" s="163"/>
    </row>
    <row r="16104" spans="1:6" ht="15" customHeight="1">
      <c r="A16104" s="19" t="e">
        <f>VLOOKUP(B16104,segédtábla!$A$1:$C$156,3,FALSE)</f>
        <v>#N/A</v>
      </c>
      <c r="B16104" s="21"/>
      <c r="C16104" s="13" t="e">
        <f>VLOOKUP(B16104,segédtábla!$A$1:$C$156,2,FALSE)</f>
        <v>#N/A</v>
      </c>
      <c r="D16104" s="5"/>
      <c r="E16104" s="332" t="e">
        <f>VLOOKUP(C16104,'Havi KM'!A:S,4,FALSE)</f>
        <v>#N/A</v>
      </c>
      <c r="F16104" s="163"/>
    </row>
    <row r="16105" spans="1:6" ht="15" customHeight="1">
      <c r="A16105" s="19" t="e">
        <f>VLOOKUP(B16105,segédtábla!$A$1:$C$156,3,FALSE)</f>
        <v>#N/A</v>
      </c>
      <c r="B16105" s="11"/>
      <c r="C16105" s="13" t="e">
        <f>VLOOKUP(B16105,segédtábla!$A$1:$C$156,2,FALSE)</f>
        <v>#N/A</v>
      </c>
      <c r="D16105" s="5"/>
      <c r="E16105" s="332" t="e">
        <f>VLOOKUP(C16105,'Havi KM'!A:S,4,FALSE)</f>
        <v>#N/A</v>
      </c>
      <c r="F16105" s="231"/>
    </row>
    <row r="16106" spans="1:6" ht="15" customHeight="1">
      <c r="A16106" s="19" t="e">
        <f>VLOOKUP(B16106,segédtábla!$A$1:$C$156,3,FALSE)</f>
        <v>#N/A</v>
      </c>
      <c r="B16106" s="21"/>
      <c r="C16106" s="13" t="e">
        <f>VLOOKUP(B16106,segédtábla!$A$1:$C$156,2,FALSE)</f>
        <v>#N/A</v>
      </c>
      <c r="D16106" s="5"/>
      <c r="E16106" s="332" t="e">
        <f>VLOOKUP(C16106,'Havi KM'!A:S,4,FALSE)</f>
        <v>#N/A</v>
      </c>
      <c r="F16106" s="163"/>
    </row>
    <row r="16107" spans="1:6" ht="15" customHeight="1">
      <c r="A16107" s="19" t="e">
        <f>VLOOKUP(B16107,segédtábla!$A$1:$C$156,3,FALSE)</f>
        <v>#N/A</v>
      </c>
      <c r="B16107" s="11"/>
      <c r="C16107" s="13" t="e">
        <f>VLOOKUP(B16107,segédtábla!$A$1:$C$156,2,FALSE)</f>
        <v>#N/A</v>
      </c>
      <c r="D16107" s="5"/>
      <c r="E16107" s="332" t="e">
        <f>VLOOKUP(C16107,'Havi KM'!A:S,4,FALSE)</f>
        <v>#N/A</v>
      </c>
      <c r="F16107" s="163"/>
    </row>
    <row r="16108" spans="1:6" ht="15" customHeight="1">
      <c r="A16108" s="19" t="e">
        <f>VLOOKUP(B16108,segédtábla!$A$1:$C$156,3,FALSE)</f>
        <v>#N/A</v>
      </c>
      <c r="B16108" s="11"/>
      <c r="C16108" s="13" t="e">
        <f>VLOOKUP(B16108,segédtábla!$A$1:$C$156,2,FALSE)</f>
        <v>#N/A</v>
      </c>
      <c r="D16108" s="5"/>
      <c r="E16108" s="332" t="e">
        <f>VLOOKUP(C16108,'Havi KM'!A:S,4,FALSE)</f>
        <v>#N/A</v>
      </c>
      <c r="F16108" s="163"/>
    </row>
    <row r="16109" spans="1:6" ht="15" customHeight="1">
      <c r="A16109" s="19" t="e">
        <f>VLOOKUP(B16109,segédtábla!$A$1:$C$156,3,FALSE)</f>
        <v>#N/A</v>
      </c>
      <c r="B16109" s="11"/>
      <c r="C16109" s="13" t="e">
        <f>VLOOKUP(B16109,segédtábla!$A$1:$C$156,2,FALSE)</f>
        <v>#N/A</v>
      </c>
      <c r="D16109" s="5"/>
      <c r="E16109" s="332" t="e">
        <f>VLOOKUP(C16109,'Havi KM'!A:S,4,FALSE)</f>
        <v>#N/A</v>
      </c>
      <c r="F16109" s="163"/>
    </row>
    <row r="16110" spans="1:6" ht="15" customHeight="1">
      <c r="A16110" s="19" t="e">
        <f>VLOOKUP(B16110,segédtábla!$A$1:$C$156,3,FALSE)</f>
        <v>#N/A</v>
      </c>
      <c r="B16110" s="11"/>
      <c r="C16110" s="13" t="e">
        <f>VLOOKUP(B16110,segédtábla!$A$1:$C$156,2,FALSE)</f>
        <v>#N/A</v>
      </c>
      <c r="D16110" s="5"/>
      <c r="E16110" s="332" t="e">
        <f>VLOOKUP(C16110,'Havi KM'!A:S,4,FALSE)</f>
        <v>#N/A</v>
      </c>
      <c r="F16110" s="163"/>
    </row>
    <row r="16111" spans="1:6" ht="15" customHeight="1">
      <c r="A16111" s="19" t="e">
        <f>VLOOKUP(B16111,segédtábla!$A$1:$C$156,3,FALSE)</f>
        <v>#N/A</v>
      </c>
      <c r="B16111" s="11"/>
      <c r="C16111" s="13" t="e">
        <f>VLOOKUP(B16111,segédtábla!$A$1:$C$156,2,FALSE)</f>
        <v>#N/A</v>
      </c>
      <c r="D16111" s="5"/>
      <c r="E16111" s="332" t="e">
        <f>VLOOKUP(C16111,'Havi KM'!A:S,4,FALSE)</f>
        <v>#N/A</v>
      </c>
      <c r="F16111" s="163"/>
    </row>
    <row r="16112" spans="1:6" ht="15" customHeight="1">
      <c r="A16112" s="19" t="e">
        <f>VLOOKUP(B16112,segédtábla!$A$1:$C$156,3,FALSE)</f>
        <v>#N/A</v>
      </c>
      <c r="B16112" s="21"/>
      <c r="C16112" s="13" t="e">
        <f>VLOOKUP(B16112,segédtábla!$A$1:$C$156,2,FALSE)</f>
        <v>#N/A</v>
      </c>
      <c r="D16112" s="5"/>
      <c r="E16112" s="332" t="e">
        <f>VLOOKUP(C16112,'Havi KM'!A:S,4,FALSE)</f>
        <v>#N/A</v>
      </c>
      <c r="F16112" s="163"/>
    </row>
    <row r="16113" spans="1:6" ht="15" customHeight="1">
      <c r="A16113" s="19" t="e">
        <f>VLOOKUP(B16113,segédtábla!$A$1:$C$156,3,FALSE)</f>
        <v>#N/A</v>
      </c>
      <c r="B16113" s="11"/>
      <c r="C16113" s="13" t="e">
        <f>VLOOKUP(B16113,segédtábla!$A$1:$C$156,2,FALSE)</f>
        <v>#N/A</v>
      </c>
      <c r="D16113" s="5"/>
      <c r="E16113" s="332" t="e">
        <f>VLOOKUP(C16113,'Havi KM'!A:S,4,FALSE)</f>
        <v>#N/A</v>
      </c>
      <c r="F16113" s="163"/>
    </row>
    <row r="16114" spans="1:6" ht="15" customHeight="1">
      <c r="A16114" s="19" t="e">
        <f>VLOOKUP(B16114,segédtábla!$A$1:$C$156,3,FALSE)</f>
        <v>#N/A</v>
      </c>
      <c r="B16114" s="11"/>
      <c r="C16114" s="13" t="e">
        <f>VLOOKUP(B16114,segédtábla!$A$1:$C$156,2,FALSE)</f>
        <v>#N/A</v>
      </c>
      <c r="D16114" s="5"/>
      <c r="E16114" s="332" t="e">
        <f>VLOOKUP(C16114,'Havi KM'!A:S,4,FALSE)</f>
        <v>#N/A</v>
      </c>
      <c r="F16114" s="163"/>
    </row>
    <row r="16115" spans="1:6" ht="15" customHeight="1">
      <c r="A16115" s="19" t="e">
        <f>VLOOKUP(B16115,segédtábla!$A$1:$C$156,3,FALSE)</f>
        <v>#N/A</v>
      </c>
      <c r="B16115" s="11"/>
      <c r="C16115" s="13" t="e">
        <f>VLOOKUP(B16115,segédtábla!$A$1:$C$156,2,FALSE)</f>
        <v>#N/A</v>
      </c>
      <c r="D16115" s="5"/>
      <c r="E16115" s="332" t="e">
        <f>VLOOKUP(C16115,'Havi KM'!A:S,4,FALSE)</f>
        <v>#N/A</v>
      </c>
      <c r="F16115" s="163"/>
    </row>
    <row r="16116" spans="1:6" ht="15" customHeight="1">
      <c r="A16116" s="19" t="e">
        <f>VLOOKUP(B16116,segédtábla!$A$1:$C$156,3,FALSE)</f>
        <v>#N/A</v>
      </c>
      <c r="B16116" s="11"/>
      <c r="C16116" s="13" t="e">
        <f>VLOOKUP(B16116,segédtábla!$A$1:$C$156,2,FALSE)</f>
        <v>#N/A</v>
      </c>
      <c r="D16116" s="5"/>
      <c r="E16116" s="332" t="e">
        <f>VLOOKUP(C16116,'Havi KM'!A:S,4,FALSE)</f>
        <v>#N/A</v>
      </c>
      <c r="F16116" s="163"/>
    </row>
    <row r="16118" spans="1:6" ht="15" customHeight="1">
      <c r="A16118" s="10"/>
      <c r="B16118" s="16"/>
      <c r="C16118" s="263">
        <v>46127</v>
      </c>
      <c r="D16118" s="237" t="str">
        <f>TEXT(C16118,"dddd")</f>
        <v>Wednesday</v>
      </c>
      <c r="E16118" s="330"/>
      <c r="F16118" s="227">
        <f>+COUNTA(B16121:B16129)</f>
        <v>0</v>
      </c>
    </row>
    <row r="16119" spans="1:6" ht="15" customHeight="1">
      <c r="C16119" s="355"/>
    </row>
    <row r="16120" spans="1:6" ht="15" customHeight="1">
      <c r="A16120" s="7" t="s">
        <v>1136</v>
      </c>
      <c r="B16120" s="8" t="s">
        <v>1137</v>
      </c>
      <c r="C16120" s="9" t="s">
        <v>1138</v>
      </c>
      <c r="D16120" s="9" t="s">
        <v>1139</v>
      </c>
      <c r="E16120" s="331" t="s">
        <v>1140</v>
      </c>
      <c r="F16120" s="9" t="s">
        <v>1141</v>
      </c>
    </row>
    <row r="16121" spans="1:6" ht="15" customHeight="1">
      <c r="A16121" s="19" t="e">
        <f>VLOOKUP(B16121,segédtábla!$A$1:$C$156,3,FALSE)</f>
        <v>#N/A</v>
      </c>
      <c r="B16121" s="11"/>
      <c r="C16121" s="13" t="e">
        <f>VLOOKUP(B16121,segédtábla!$A$1:$C$156,2,FALSE)</f>
        <v>#N/A</v>
      </c>
      <c r="D16121" s="5"/>
      <c r="E16121" s="332" t="e">
        <f>VLOOKUP(C16121,'Havi KM'!A:S,4,FALSE)</f>
        <v>#N/A</v>
      </c>
      <c r="F16121" s="163"/>
    </row>
    <row r="16122" spans="1:6" ht="15" customHeight="1">
      <c r="A16122" s="19" t="e">
        <f>VLOOKUP(B16122,segédtábla!$A$1:$C$156,3,FALSE)</f>
        <v>#N/A</v>
      </c>
      <c r="B16122" s="11"/>
      <c r="C16122" s="13" t="e">
        <f>VLOOKUP(B16122,segédtábla!$A$1:$C$156,2,FALSE)</f>
        <v>#N/A</v>
      </c>
      <c r="D16122" s="5"/>
      <c r="E16122" s="332" t="e">
        <f>VLOOKUP(C16122,'Havi KM'!A:S,4,FALSE)</f>
        <v>#N/A</v>
      </c>
      <c r="F16122" s="163"/>
    </row>
    <row r="16123" spans="1:6" ht="15" customHeight="1">
      <c r="A16123" s="19" t="e">
        <f>VLOOKUP(B16123,segédtábla!$A$1:$C$156,3,FALSE)</f>
        <v>#N/A</v>
      </c>
      <c r="B16123" s="11"/>
      <c r="C16123" s="13" t="e">
        <f>VLOOKUP(B16123,segédtábla!$A$1:$C$156,2,FALSE)</f>
        <v>#N/A</v>
      </c>
      <c r="D16123" s="5"/>
      <c r="E16123" s="332" t="e">
        <f>VLOOKUP(C16123,'Havi KM'!A:S,4,FALSE)</f>
        <v>#N/A</v>
      </c>
      <c r="F16123" s="163"/>
    </row>
    <row r="16124" spans="1:6" ht="15" customHeight="1">
      <c r="A16124" s="19" t="e">
        <f>VLOOKUP(B16124,segédtábla!$A$1:$C$156,3,FALSE)</f>
        <v>#N/A</v>
      </c>
      <c r="B16124" s="11"/>
      <c r="C16124" s="13" t="e">
        <f>VLOOKUP(B16124,segédtábla!$A$1:$C$156,2,FALSE)</f>
        <v>#N/A</v>
      </c>
      <c r="D16124" s="5"/>
      <c r="E16124" s="332" t="e">
        <f>VLOOKUP(C16124,'Havi KM'!A:S,4,FALSE)</f>
        <v>#N/A</v>
      </c>
      <c r="F16124" s="163"/>
    </row>
    <row r="16125" spans="1:6" ht="15" customHeight="1">
      <c r="A16125" s="19" t="e">
        <f>VLOOKUP(B16125,segédtábla!$A$1:$C$156,3,FALSE)</f>
        <v>#N/A</v>
      </c>
      <c r="B16125" s="11"/>
      <c r="C16125" s="13" t="e">
        <f>VLOOKUP(B16125,segédtábla!$A$1:$C$156,2,FALSE)</f>
        <v>#N/A</v>
      </c>
      <c r="D16125" s="5"/>
      <c r="E16125" s="332" t="e">
        <f>VLOOKUP(C16125,'Havi KM'!A:S,4,FALSE)</f>
        <v>#N/A</v>
      </c>
      <c r="F16125" s="163"/>
    </row>
    <row r="16126" spans="1:6" ht="15" customHeight="1">
      <c r="A16126" s="19" t="e">
        <f>VLOOKUP(B16126,segédtábla!$A$1:$C$156,3,FALSE)</f>
        <v>#N/A</v>
      </c>
      <c r="B16126" s="11"/>
      <c r="C16126" s="13" t="e">
        <f>VLOOKUP(B16126,segédtábla!$A$1:$C$156,2,FALSE)</f>
        <v>#N/A</v>
      </c>
      <c r="D16126" s="5"/>
      <c r="E16126" s="332" t="e">
        <f>VLOOKUP(C16126,'Havi KM'!A:S,4,FALSE)</f>
        <v>#N/A</v>
      </c>
      <c r="F16126" s="163"/>
    </row>
    <row r="16127" spans="1:6" ht="15" customHeight="1">
      <c r="A16127" s="19" t="e">
        <f>VLOOKUP(B16127,segédtábla!$A$1:$C$156,3,FALSE)</f>
        <v>#N/A</v>
      </c>
      <c r="B16127" s="11"/>
      <c r="C16127" s="13" t="e">
        <f>VLOOKUP(B16127,segédtábla!$A$1:$C$156,2,FALSE)</f>
        <v>#N/A</v>
      </c>
      <c r="D16127" s="5"/>
      <c r="E16127" s="332" t="e">
        <f>VLOOKUP(C16127,'Havi KM'!A:S,4,FALSE)</f>
        <v>#N/A</v>
      </c>
      <c r="F16127" s="163"/>
    </row>
    <row r="16128" spans="1:6" ht="15" customHeight="1">
      <c r="A16128" s="19" t="e">
        <f>VLOOKUP(B16128,segédtábla!$A$1:$C$156,3,FALSE)</f>
        <v>#N/A</v>
      </c>
      <c r="B16128" s="21"/>
      <c r="C16128" s="13" t="e">
        <f>VLOOKUP(B16128,segédtábla!$A$1:$C$156,2,FALSE)</f>
        <v>#N/A</v>
      </c>
      <c r="D16128" s="5"/>
      <c r="E16128" s="332" t="e">
        <f>VLOOKUP(C16128,'Havi KM'!A:S,4,FALSE)</f>
        <v>#N/A</v>
      </c>
      <c r="F16128" s="163"/>
    </row>
    <row r="16129" spans="1:6" ht="15" customHeight="1">
      <c r="A16129" s="19" t="e">
        <f>VLOOKUP(B16129,segédtábla!$A$1:$C$156,3,FALSE)</f>
        <v>#N/A</v>
      </c>
      <c r="B16129" s="21"/>
      <c r="C16129" s="13" t="e">
        <f>VLOOKUP(B16129,segédtábla!$A$1:$C$156,2,FALSE)</f>
        <v>#N/A</v>
      </c>
      <c r="D16129" s="5"/>
      <c r="E16129" s="332" t="e">
        <f>VLOOKUP(C16129,'Havi KM'!A:S,4,FALSE)</f>
        <v>#N/A</v>
      </c>
      <c r="F16129" s="163"/>
    </row>
    <row r="16130" spans="1:6" ht="15" customHeight="1">
      <c r="A16130" s="19" t="e">
        <f>VLOOKUP(B16130,segédtábla!$A$1:$C$156,3,FALSE)</f>
        <v>#N/A</v>
      </c>
      <c r="B16130" s="11"/>
      <c r="C16130" s="13" t="e">
        <f>VLOOKUP(B16130,segédtábla!$A$1:$C$156,2,FALSE)</f>
        <v>#N/A</v>
      </c>
      <c r="D16130" s="5"/>
      <c r="E16130" s="332" t="e">
        <f>VLOOKUP(C16130,'Havi KM'!A:S,4,FALSE)</f>
        <v>#N/A</v>
      </c>
      <c r="F16130" s="231"/>
    </row>
    <row r="16131" spans="1:6" ht="15" customHeight="1">
      <c r="A16131" s="19" t="e">
        <f>VLOOKUP(B16131,segédtábla!$A$1:$C$156,3,FALSE)</f>
        <v>#N/A</v>
      </c>
      <c r="B16131" s="21"/>
      <c r="C16131" s="13" t="e">
        <f>VLOOKUP(B16131,segédtábla!$A$1:$C$156,2,FALSE)</f>
        <v>#N/A</v>
      </c>
      <c r="D16131" s="5"/>
      <c r="E16131" s="332" t="e">
        <f>VLOOKUP(C16131,'Havi KM'!A:S,4,FALSE)</f>
        <v>#N/A</v>
      </c>
      <c r="F16131" s="163"/>
    </row>
    <row r="16132" spans="1:6" ht="15" customHeight="1">
      <c r="A16132" s="19" t="e">
        <f>VLOOKUP(B16132,segédtábla!$A$1:$C$156,3,FALSE)</f>
        <v>#N/A</v>
      </c>
      <c r="B16132" s="11"/>
      <c r="C16132" s="13" t="e">
        <f>VLOOKUP(B16132,segédtábla!$A$1:$C$156,2,FALSE)</f>
        <v>#N/A</v>
      </c>
      <c r="D16132" s="5"/>
      <c r="E16132" s="332" t="e">
        <f>VLOOKUP(C16132,'Havi KM'!A:S,4,FALSE)</f>
        <v>#N/A</v>
      </c>
      <c r="F16132" s="163"/>
    </row>
    <row r="16133" spans="1:6" ht="15" customHeight="1">
      <c r="A16133" s="19" t="e">
        <f>VLOOKUP(B16133,segédtábla!$A$1:$C$156,3,FALSE)</f>
        <v>#N/A</v>
      </c>
      <c r="B16133" s="11"/>
      <c r="C16133" s="13" t="e">
        <f>VLOOKUP(B16133,segédtábla!$A$1:$C$156,2,FALSE)</f>
        <v>#N/A</v>
      </c>
      <c r="D16133" s="5"/>
      <c r="E16133" s="332" t="e">
        <f>VLOOKUP(C16133,'Havi KM'!A:S,4,FALSE)</f>
        <v>#N/A</v>
      </c>
      <c r="F16133" s="163"/>
    </row>
    <row r="16134" spans="1:6" ht="15" customHeight="1">
      <c r="A16134" s="19" t="e">
        <f>VLOOKUP(B16134,segédtábla!$A$1:$C$156,3,FALSE)</f>
        <v>#N/A</v>
      </c>
      <c r="B16134" s="11"/>
      <c r="C16134" s="13" t="e">
        <f>VLOOKUP(B16134,segédtábla!$A$1:$C$156,2,FALSE)</f>
        <v>#N/A</v>
      </c>
      <c r="D16134" s="5"/>
      <c r="E16134" s="332" t="e">
        <f>VLOOKUP(C16134,'Havi KM'!A:S,4,FALSE)</f>
        <v>#N/A</v>
      </c>
      <c r="F16134" s="163"/>
    </row>
    <row r="16135" spans="1:6" ht="15" customHeight="1">
      <c r="A16135" s="19" t="e">
        <f>VLOOKUP(B16135,segédtábla!$A$1:$C$156,3,FALSE)</f>
        <v>#N/A</v>
      </c>
      <c r="B16135" s="11"/>
      <c r="C16135" s="13" t="e">
        <f>VLOOKUP(B16135,segédtábla!$A$1:$C$156,2,FALSE)</f>
        <v>#N/A</v>
      </c>
      <c r="D16135" s="5"/>
      <c r="E16135" s="332" t="e">
        <f>VLOOKUP(C16135,'Havi KM'!A:S,4,FALSE)</f>
        <v>#N/A</v>
      </c>
      <c r="F16135" s="163"/>
    </row>
    <row r="16136" spans="1:6" ht="15" customHeight="1">
      <c r="A16136" s="19" t="e">
        <f>VLOOKUP(B16136,segédtábla!$A$1:$C$156,3,FALSE)</f>
        <v>#N/A</v>
      </c>
      <c r="B16136" s="11"/>
      <c r="C16136" s="13" t="e">
        <f>VLOOKUP(B16136,segédtábla!$A$1:$C$156,2,FALSE)</f>
        <v>#N/A</v>
      </c>
      <c r="D16136" s="5"/>
      <c r="E16136" s="332" t="e">
        <f>VLOOKUP(C16136,'Havi KM'!A:S,4,FALSE)</f>
        <v>#N/A</v>
      </c>
      <c r="F16136" s="163"/>
    </row>
    <row r="16137" spans="1:6" ht="15" customHeight="1">
      <c r="A16137" s="19" t="e">
        <f>VLOOKUP(B16137,segédtábla!$A$1:$C$156,3,FALSE)</f>
        <v>#N/A</v>
      </c>
      <c r="B16137" s="21"/>
      <c r="C16137" s="13" t="e">
        <f>VLOOKUP(B16137,segédtábla!$A$1:$C$156,2,FALSE)</f>
        <v>#N/A</v>
      </c>
      <c r="D16137" s="5"/>
      <c r="E16137" s="332" t="e">
        <f>VLOOKUP(C16137,'Havi KM'!A:S,4,FALSE)</f>
        <v>#N/A</v>
      </c>
      <c r="F16137" s="163"/>
    </row>
    <row r="16138" spans="1:6" ht="15" customHeight="1">
      <c r="A16138" s="19" t="e">
        <f>VLOOKUP(B16138,segédtábla!$A$1:$C$156,3,FALSE)</f>
        <v>#N/A</v>
      </c>
      <c r="B16138" s="11"/>
      <c r="C16138" s="13" t="e">
        <f>VLOOKUP(B16138,segédtábla!$A$1:$C$156,2,FALSE)</f>
        <v>#N/A</v>
      </c>
      <c r="D16138" s="5"/>
      <c r="E16138" s="332" t="e">
        <f>VLOOKUP(C16138,'Havi KM'!A:S,4,FALSE)</f>
        <v>#N/A</v>
      </c>
      <c r="F16138" s="231"/>
    </row>
    <row r="16139" spans="1:6" ht="15" customHeight="1">
      <c r="A16139" s="19" t="e">
        <f>VLOOKUP(B16139,segédtábla!$A$1:$C$156,3,FALSE)</f>
        <v>#N/A</v>
      </c>
      <c r="B16139" s="21"/>
      <c r="C16139" s="13" t="e">
        <f>VLOOKUP(B16139,segédtábla!$A$1:$C$156,2,FALSE)</f>
        <v>#N/A</v>
      </c>
      <c r="D16139" s="5"/>
      <c r="E16139" s="332" t="e">
        <f>VLOOKUP(C16139,'Havi KM'!A:S,4,FALSE)</f>
        <v>#N/A</v>
      </c>
      <c r="F16139" s="163"/>
    </row>
    <row r="16140" spans="1:6" ht="15" customHeight="1">
      <c r="A16140" s="19" t="e">
        <f>VLOOKUP(B16140,segédtábla!$A$1:$C$156,3,FALSE)</f>
        <v>#N/A</v>
      </c>
      <c r="B16140" s="11"/>
      <c r="C16140" s="13" t="e">
        <f>VLOOKUP(B16140,segédtábla!$A$1:$C$156,2,FALSE)</f>
        <v>#N/A</v>
      </c>
      <c r="D16140" s="5"/>
      <c r="E16140" s="332" t="e">
        <f>VLOOKUP(C16140,'Havi KM'!A:S,4,FALSE)</f>
        <v>#N/A</v>
      </c>
      <c r="F16140" s="163"/>
    </row>
    <row r="16141" spans="1:6" ht="15" customHeight="1">
      <c r="A16141" s="19" t="e">
        <f>VLOOKUP(B16141,segédtábla!$A$1:$C$156,3,FALSE)</f>
        <v>#N/A</v>
      </c>
      <c r="B16141" s="11"/>
      <c r="C16141" s="13" t="e">
        <f>VLOOKUP(B16141,segédtábla!$A$1:$C$156,2,FALSE)</f>
        <v>#N/A</v>
      </c>
      <c r="D16141" s="5"/>
      <c r="E16141" s="332" t="e">
        <f>VLOOKUP(C16141,'Havi KM'!A:S,4,FALSE)</f>
        <v>#N/A</v>
      </c>
      <c r="F16141" s="163"/>
    </row>
    <row r="16142" spans="1:6" ht="15" customHeight="1">
      <c r="A16142" s="19" t="e">
        <f>VLOOKUP(B16142,segédtábla!$A$1:$C$156,3,FALSE)</f>
        <v>#N/A</v>
      </c>
      <c r="B16142" s="11"/>
      <c r="C16142" s="13" t="e">
        <f>VLOOKUP(B16142,segédtábla!$A$1:$C$156,2,FALSE)</f>
        <v>#N/A</v>
      </c>
      <c r="D16142" s="5"/>
      <c r="E16142" s="332" t="e">
        <f>VLOOKUP(C16142,'Havi KM'!A:S,4,FALSE)</f>
        <v>#N/A</v>
      </c>
      <c r="F16142" s="163"/>
    </row>
    <row r="16143" spans="1:6" ht="15" customHeight="1">
      <c r="A16143" s="19" t="e">
        <f>VLOOKUP(B16143,segédtábla!$A$1:$C$156,3,FALSE)</f>
        <v>#N/A</v>
      </c>
      <c r="B16143" s="11"/>
      <c r="C16143" s="13" t="e">
        <f>VLOOKUP(B16143,segédtábla!$A$1:$C$156,2,FALSE)</f>
        <v>#N/A</v>
      </c>
      <c r="D16143" s="5"/>
      <c r="E16143" s="332" t="e">
        <f>VLOOKUP(C16143,'Havi KM'!A:S,4,FALSE)</f>
        <v>#N/A</v>
      </c>
      <c r="F16143" s="163"/>
    </row>
    <row r="16144" spans="1:6" ht="15" customHeight="1">
      <c r="A16144" s="19" t="e">
        <f>VLOOKUP(B16144,segédtábla!$A$1:$C$156,3,FALSE)</f>
        <v>#N/A</v>
      </c>
      <c r="B16144" s="11"/>
      <c r="C16144" s="13" t="e">
        <f>VLOOKUP(B16144,segédtábla!$A$1:$C$156,2,FALSE)</f>
        <v>#N/A</v>
      </c>
      <c r="D16144" s="5"/>
      <c r="E16144" s="332" t="e">
        <f>VLOOKUP(C16144,'Havi KM'!A:S,4,FALSE)</f>
        <v>#N/A</v>
      </c>
      <c r="F16144" s="163"/>
    </row>
    <row r="16145" spans="1:6" ht="15" customHeight="1">
      <c r="A16145" s="19" t="e">
        <f>VLOOKUP(B16145,segédtábla!$A$1:$C$156,3,FALSE)</f>
        <v>#N/A</v>
      </c>
      <c r="B16145" s="21"/>
      <c r="C16145" s="13" t="e">
        <f>VLOOKUP(B16145,segédtábla!$A$1:$C$156,2,FALSE)</f>
        <v>#N/A</v>
      </c>
      <c r="D16145" s="5"/>
      <c r="E16145" s="332" t="e">
        <f>VLOOKUP(C16145,'Havi KM'!A:S,4,FALSE)</f>
        <v>#N/A</v>
      </c>
      <c r="F16145" s="163"/>
    </row>
    <row r="16146" spans="1:6" ht="15" customHeight="1">
      <c r="A16146" s="19" t="e">
        <f>VLOOKUP(B16146,segédtábla!$A$1:$C$156,3,FALSE)</f>
        <v>#N/A</v>
      </c>
      <c r="B16146" s="11"/>
      <c r="C16146" s="13" t="e">
        <f>VLOOKUP(B16146,segédtábla!$A$1:$C$156,2,FALSE)</f>
        <v>#N/A</v>
      </c>
      <c r="D16146" s="5"/>
      <c r="E16146" s="332" t="e">
        <f>VLOOKUP(C16146,'Havi KM'!A:S,4,FALSE)</f>
        <v>#N/A</v>
      </c>
      <c r="F16146" s="163"/>
    </row>
    <row r="16147" spans="1:6" ht="15" customHeight="1">
      <c r="A16147" s="19" t="e">
        <f>VLOOKUP(B16147,segédtábla!$A$1:$C$156,3,FALSE)</f>
        <v>#N/A</v>
      </c>
      <c r="B16147" s="11"/>
      <c r="C16147" s="13" t="e">
        <f>VLOOKUP(B16147,segédtábla!$A$1:$C$156,2,FALSE)</f>
        <v>#N/A</v>
      </c>
      <c r="D16147" s="5"/>
      <c r="E16147" s="332" t="e">
        <f>VLOOKUP(C16147,'Havi KM'!A:S,4,FALSE)</f>
        <v>#N/A</v>
      </c>
      <c r="F16147" s="163"/>
    </row>
    <row r="16148" spans="1:6" ht="15" customHeight="1">
      <c r="A16148" s="19" t="e">
        <f>VLOOKUP(B16148,segédtábla!$A$1:$C$156,3,FALSE)</f>
        <v>#N/A</v>
      </c>
      <c r="B16148" s="11"/>
      <c r="C16148" s="13" t="e">
        <f>VLOOKUP(B16148,segédtábla!$A$1:$C$156,2,FALSE)</f>
        <v>#N/A</v>
      </c>
      <c r="D16148" s="5"/>
      <c r="E16148" s="332" t="e">
        <f>VLOOKUP(C16148,'Havi KM'!A:S,4,FALSE)</f>
        <v>#N/A</v>
      </c>
      <c r="F16148" s="163"/>
    </row>
    <row r="16149" spans="1:6" ht="15" customHeight="1">
      <c r="A16149" s="19" t="e">
        <f>VLOOKUP(B16149,segédtábla!$A$1:$C$156,3,FALSE)</f>
        <v>#N/A</v>
      </c>
      <c r="B16149" s="11"/>
      <c r="C16149" s="13" t="e">
        <f>VLOOKUP(B16149,segédtábla!$A$1:$C$156,2,FALSE)</f>
        <v>#N/A</v>
      </c>
      <c r="D16149" s="5"/>
      <c r="E16149" s="332" t="e">
        <f>VLOOKUP(C16149,'Havi KM'!A:S,4,FALSE)</f>
        <v>#N/A</v>
      </c>
      <c r="F16149" s="163"/>
    </row>
    <row r="16151" spans="1:6" ht="15" customHeight="1">
      <c r="A16151" s="10"/>
      <c r="B16151" s="16"/>
      <c r="C16151" s="263">
        <v>46127</v>
      </c>
      <c r="D16151" s="237" t="str">
        <f>TEXT(C16151,"dddd")</f>
        <v>Wednesday</v>
      </c>
      <c r="E16151" s="330"/>
      <c r="F16151" s="227">
        <f>+COUNTA(B16154:B16162)</f>
        <v>0</v>
      </c>
    </row>
    <row r="16152" spans="1:6" ht="15" customHeight="1">
      <c r="C16152" s="355"/>
    </row>
    <row r="16153" spans="1:6" ht="15" customHeight="1">
      <c r="A16153" s="7" t="s">
        <v>1136</v>
      </c>
      <c r="B16153" s="8" t="s">
        <v>1137</v>
      </c>
      <c r="C16153" s="9" t="s">
        <v>1138</v>
      </c>
      <c r="D16153" s="9" t="s">
        <v>1139</v>
      </c>
      <c r="E16153" s="331" t="s">
        <v>1140</v>
      </c>
      <c r="F16153" s="9" t="s">
        <v>1141</v>
      </c>
    </row>
    <row r="16154" spans="1:6" ht="15" customHeight="1">
      <c r="A16154" s="19" t="e">
        <f>VLOOKUP(B16154,segédtábla!$A$1:$C$156,3,FALSE)</f>
        <v>#N/A</v>
      </c>
      <c r="B16154" s="11"/>
      <c r="C16154" s="13" t="e">
        <f>VLOOKUP(B16154,segédtábla!$A$1:$C$156,2,FALSE)</f>
        <v>#N/A</v>
      </c>
      <c r="D16154" s="5"/>
      <c r="E16154" s="332" t="e">
        <f>VLOOKUP(C16154,'Havi KM'!A:S,4,FALSE)</f>
        <v>#N/A</v>
      </c>
      <c r="F16154" s="163"/>
    </row>
    <row r="16155" spans="1:6" ht="15" customHeight="1">
      <c r="A16155" s="19" t="e">
        <f>VLOOKUP(B16155,segédtábla!$A$1:$C$156,3,FALSE)</f>
        <v>#N/A</v>
      </c>
      <c r="B16155" s="11"/>
      <c r="C16155" s="13" t="e">
        <f>VLOOKUP(B16155,segédtábla!$A$1:$C$156,2,FALSE)</f>
        <v>#N/A</v>
      </c>
      <c r="D16155" s="5"/>
      <c r="E16155" s="332" t="e">
        <f>VLOOKUP(C16155,'Havi KM'!A:S,4,FALSE)</f>
        <v>#N/A</v>
      </c>
      <c r="F16155" s="163"/>
    </row>
    <row r="16156" spans="1:6" ht="15" customHeight="1">
      <c r="A16156" s="19" t="e">
        <f>VLOOKUP(B16156,segédtábla!$A$1:$C$156,3,FALSE)</f>
        <v>#N/A</v>
      </c>
      <c r="B16156" s="11"/>
      <c r="C16156" s="13" t="e">
        <f>VLOOKUP(B16156,segédtábla!$A$1:$C$156,2,FALSE)</f>
        <v>#N/A</v>
      </c>
      <c r="D16156" s="5"/>
      <c r="E16156" s="332" t="e">
        <f>VLOOKUP(C16156,'Havi KM'!A:S,4,FALSE)</f>
        <v>#N/A</v>
      </c>
      <c r="F16156" s="163"/>
    </row>
    <row r="16157" spans="1:6" ht="15" customHeight="1">
      <c r="A16157" s="19" t="e">
        <f>VLOOKUP(B16157,segédtábla!$A$1:$C$156,3,FALSE)</f>
        <v>#N/A</v>
      </c>
      <c r="B16157" s="11"/>
      <c r="C16157" s="13" t="e">
        <f>VLOOKUP(B16157,segédtábla!$A$1:$C$156,2,FALSE)</f>
        <v>#N/A</v>
      </c>
      <c r="D16157" s="5"/>
      <c r="E16157" s="332" t="e">
        <f>VLOOKUP(C16157,'Havi KM'!A:S,4,FALSE)</f>
        <v>#N/A</v>
      </c>
      <c r="F16157" s="163"/>
    </row>
    <row r="16158" spans="1:6" ht="15" customHeight="1">
      <c r="A16158" s="19" t="e">
        <f>VLOOKUP(B16158,segédtábla!$A$1:$C$156,3,FALSE)</f>
        <v>#N/A</v>
      </c>
      <c r="B16158" s="11"/>
      <c r="C16158" s="13" t="e">
        <f>VLOOKUP(B16158,segédtábla!$A$1:$C$156,2,FALSE)</f>
        <v>#N/A</v>
      </c>
      <c r="D16158" s="5"/>
      <c r="E16158" s="332" t="e">
        <f>VLOOKUP(C16158,'Havi KM'!A:S,4,FALSE)</f>
        <v>#N/A</v>
      </c>
      <c r="F16158" s="163"/>
    </row>
    <row r="16159" spans="1:6" ht="15" customHeight="1">
      <c r="A16159" s="19" t="e">
        <f>VLOOKUP(B16159,segédtábla!$A$1:$C$156,3,FALSE)</f>
        <v>#N/A</v>
      </c>
      <c r="B16159" s="11"/>
      <c r="C16159" s="13" t="e">
        <f>VLOOKUP(B16159,segédtábla!$A$1:$C$156,2,FALSE)</f>
        <v>#N/A</v>
      </c>
      <c r="D16159" s="5"/>
      <c r="E16159" s="332" t="e">
        <f>VLOOKUP(C16159,'Havi KM'!A:S,4,FALSE)</f>
        <v>#N/A</v>
      </c>
      <c r="F16159" s="163"/>
    </row>
    <row r="16160" spans="1:6" ht="15" customHeight="1">
      <c r="A16160" s="19" t="e">
        <f>VLOOKUP(B16160,segédtábla!$A$1:$C$156,3,FALSE)</f>
        <v>#N/A</v>
      </c>
      <c r="B16160" s="11"/>
      <c r="C16160" s="13" t="e">
        <f>VLOOKUP(B16160,segédtábla!$A$1:$C$156,2,FALSE)</f>
        <v>#N/A</v>
      </c>
      <c r="D16160" s="5"/>
      <c r="E16160" s="332" t="e">
        <f>VLOOKUP(C16160,'Havi KM'!A:S,4,FALSE)</f>
        <v>#N/A</v>
      </c>
      <c r="F16160" s="163"/>
    </row>
    <row r="16161" spans="1:6" ht="15" customHeight="1">
      <c r="A16161" s="19" t="e">
        <f>VLOOKUP(B16161,segédtábla!$A$1:$C$156,3,FALSE)</f>
        <v>#N/A</v>
      </c>
      <c r="B16161" s="21"/>
      <c r="C16161" s="13" t="e">
        <f>VLOOKUP(B16161,segédtábla!$A$1:$C$156,2,FALSE)</f>
        <v>#N/A</v>
      </c>
      <c r="D16161" s="5"/>
      <c r="E16161" s="332" t="e">
        <f>VLOOKUP(C16161,'Havi KM'!A:S,4,FALSE)</f>
        <v>#N/A</v>
      </c>
      <c r="F16161" s="163"/>
    </row>
    <row r="16162" spans="1:6" ht="15" customHeight="1">
      <c r="A16162" s="19" t="e">
        <f>VLOOKUP(B16162,segédtábla!$A$1:$C$156,3,FALSE)</f>
        <v>#N/A</v>
      </c>
      <c r="B16162" s="21"/>
      <c r="C16162" s="13" t="e">
        <f>VLOOKUP(B16162,segédtábla!$A$1:$C$156,2,FALSE)</f>
        <v>#N/A</v>
      </c>
      <c r="D16162" s="5"/>
      <c r="E16162" s="332" t="e">
        <f>VLOOKUP(C16162,'Havi KM'!A:S,4,FALSE)</f>
        <v>#N/A</v>
      </c>
      <c r="F16162" s="163"/>
    </row>
    <row r="16163" spans="1:6" ht="15" customHeight="1">
      <c r="A16163" s="19" t="e">
        <f>VLOOKUP(B16163,segédtábla!$A$1:$C$156,3,FALSE)</f>
        <v>#N/A</v>
      </c>
      <c r="B16163" s="11"/>
      <c r="C16163" s="13" t="e">
        <f>VLOOKUP(B16163,segédtábla!$A$1:$C$156,2,FALSE)</f>
        <v>#N/A</v>
      </c>
      <c r="D16163" s="5"/>
      <c r="E16163" s="332" t="e">
        <f>VLOOKUP(C16163,'Havi KM'!A:S,4,FALSE)</f>
        <v>#N/A</v>
      </c>
      <c r="F16163" s="231"/>
    </row>
    <row r="16164" spans="1:6" ht="15" customHeight="1">
      <c r="A16164" s="19" t="e">
        <f>VLOOKUP(B16164,segédtábla!$A$1:$C$156,3,FALSE)</f>
        <v>#N/A</v>
      </c>
      <c r="B16164" s="21"/>
      <c r="C16164" s="13" t="e">
        <f>VLOOKUP(B16164,segédtábla!$A$1:$C$156,2,FALSE)</f>
        <v>#N/A</v>
      </c>
      <c r="D16164" s="5"/>
      <c r="E16164" s="332" t="e">
        <f>VLOOKUP(C16164,'Havi KM'!A:S,4,FALSE)</f>
        <v>#N/A</v>
      </c>
      <c r="F16164" s="163"/>
    </row>
    <row r="16165" spans="1:6" ht="15" customHeight="1">
      <c r="A16165" s="19" t="e">
        <f>VLOOKUP(B16165,segédtábla!$A$1:$C$156,3,FALSE)</f>
        <v>#N/A</v>
      </c>
      <c r="B16165" s="11"/>
      <c r="C16165" s="13" t="e">
        <f>VLOOKUP(B16165,segédtábla!$A$1:$C$156,2,FALSE)</f>
        <v>#N/A</v>
      </c>
      <c r="D16165" s="5"/>
      <c r="E16165" s="332" t="e">
        <f>VLOOKUP(C16165,'Havi KM'!A:S,4,FALSE)</f>
        <v>#N/A</v>
      </c>
      <c r="F16165" s="163"/>
    </row>
    <row r="16166" spans="1:6" ht="15" customHeight="1">
      <c r="A16166" s="19" t="e">
        <f>VLOOKUP(B16166,segédtábla!$A$1:$C$156,3,FALSE)</f>
        <v>#N/A</v>
      </c>
      <c r="B16166" s="11"/>
      <c r="C16166" s="13" t="e">
        <f>VLOOKUP(B16166,segédtábla!$A$1:$C$156,2,FALSE)</f>
        <v>#N/A</v>
      </c>
      <c r="D16166" s="5"/>
      <c r="E16166" s="332" t="e">
        <f>VLOOKUP(C16166,'Havi KM'!A:S,4,FALSE)</f>
        <v>#N/A</v>
      </c>
      <c r="F16166" s="163"/>
    </row>
    <row r="16167" spans="1:6" ht="15" customHeight="1">
      <c r="A16167" s="19" t="e">
        <f>VLOOKUP(B16167,segédtábla!$A$1:$C$156,3,FALSE)</f>
        <v>#N/A</v>
      </c>
      <c r="B16167" s="11"/>
      <c r="C16167" s="13" t="e">
        <f>VLOOKUP(B16167,segédtábla!$A$1:$C$156,2,FALSE)</f>
        <v>#N/A</v>
      </c>
      <c r="D16167" s="5"/>
      <c r="E16167" s="332" t="e">
        <f>VLOOKUP(C16167,'Havi KM'!A:S,4,FALSE)</f>
        <v>#N/A</v>
      </c>
      <c r="F16167" s="163"/>
    </row>
    <row r="16168" spans="1:6" ht="15" customHeight="1">
      <c r="A16168" s="19" t="e">
        <f>VLOOKUP(B16168,segédtábla!$A$1:$C$156,3,FALSE)</f>
        <v>#N/A</v>
      </c>
      <c r="B16168" s="11"/>
      <c r="C16168" s="13" t="e">
        <f>VLOOKUP(B16168,segédtábla!$A$1:$C$156,2,FALSE)</f>
        <v>#N/A</v>
      </c>
      <c r="D16168" s="5"/>
      <c r="E16168" s="332" t="e">
        <f>VLOOKUP(C16168,'Havi KM'!A:S,4,FALSE)</f>
        <v>#N/A</v>
      </c>
      <c r="F16168" s="163"/>
    </row>
    <row r="16169" spans="1:6" ht="15" customHeight="1">
      <c r="A16169" s="19" t="e">
        <f>VLOOKUP(B16169,segédtábla!$A$1:$C$156,3,FALSE)</f>
        <v>#N/A</v>
      </c>
      <c r="B16169" s="11"/>
      <c r="C16169" s="13" t="e">
        <f>VLOOKUP(B16169,segédtábla!$A$1:$C$156,2,FALSE)</f>
        <v>#N/A</v>
      </c>
      <c r="D16169" s="5"/>
      <c r="E16169" s="332" t="e">
        <f>VLOOKUP(C16169,'Havi KM'!A:S,4,FALSE)</f>
        <v>#N/A</v>
      </c>
      <c r="F16169" s="163"/>
    </row>
    <row r="16170" spans="1:6" ht="15" customHeight="1">
      <c r="A16170" s="19" t="e">
        <f>VLOOKUP(B16170,segédtábla!$A$1:$C$156,3,FALSE)</f>
        <v>#N/A</v>
      </c>
      <c r="B16170" s="21"/>
      <c r="C16170" s="13" t="e">
        <f>VLOOKUP(B16170,segédtábla!$A$1:$C$156,2,FALSE)</f>
        <v>#N/A</v>
      </c>
      <c r="D16170" s="5"/>
      <c r="E16170" s="332" t="e">
        <f>VLOOKUP(C16170,'Havi KM'!A:S,4,FALSE)</f>
        <v>#N/A</v>
      </c>
      <c r="F16170" s="163"/>
    </row>
    <row r="16171" spans="1:6" ht="15" customHeight="1">
      <c r="A16171" s="19" t="e">
        <f>VLOOKUP(B16171,segédtábla!$A$1:$C$156,3,FALSE)</f>
        <v>#N/A</v>
      </c>
      <c r="B16171" s="11"/>
      <c r="C16171" s="13" t="e">
        <f>VLOOKUP(B16171,segédtábla!$A$1:$C$156,2,FALSE)</f>
        <v>#N/A</v>
      </c>
      <c r="D16171" s="5"/>
      <c r="E16171" s="332" t="e">
        <f>VLOOKUP(C16171,'Havi KM'!A:S,4,FALSE)</f>
        <v>#N/A</v>
      </c>
      <c r="F16171" s="231"/>
    </row>
    <row r="16172" spans="1:6" ht="15" customHeight="1">
      <c r="A16172" s="19" t="e">
        <f>VLOOKUP(B16172,segédtábla!$A$1:$C$156,3,FALSE)</f>
        <v>#N/A</v>
      </c>
      <c r="B16172" s="21"/>
      <c r="C16172" s="13" t="e">
        <f>VLOOKUP(B16172,segédtábla!$A$1:$C$156,2,FALSE)</f>
        <v>#N/A</v>
      </c>
      <c r="D16172" s="5"/>
      <c r="E16172" s="332" t="e">
        <f>VLOOKUP(C16172,'Havi KM'!A:S,4,FALSE)</f>
        <v>#N/A</v>
      </c>
      <c r="F16172" s="163"/>
    </row>
    <row r="16173" spans="1:6" ht="15" customHeight="1">
      <c r="A16173" s="19" t="e">
        <f>VLOOKUP(B16173,segédtábla!$A$1:$C$156,3,FALSE)</f>
        <v>#N/A</v>
      </c>
      <c r="B16173" s="11"/>
      <c r="C16173" s="13" t="e">
        <f>VLOOKUP(B16173,segédtábla!$A$1:$C$156,2,FALSE)</f>
        <v>#N/A</v>
      </c>
      <c r="D16173" s="5"/>
      <c r="E16173" s="332" t="e">
        <f>VLOOKUP(C16173,'Havi KM'!A:S,4,FALSE)</f>
        <v>#N/A</v>
      </c>
      <c r="F16173" s="163"/>
    </row>
    <row r="16174" spans="1:6" ht="15" customHeight="1">
      <c r="A16174" s="19" t="e">
        <f>VLOOKUP(B16174,segédtábla!$A$1:$C$156,3,FALSE)</f>
        <v>#N/A</v>
      </c>
      <c r="B16174" s="11"/>
      <c r="C16174" s="13" t="e">
        <f>VLOOKUP(B16174,segédtábla!$A$1:$C$156,2,FALSE)</f>
        <v>#N/A</v>
      </c>
      <c r="D16174" s="5"/>
      <c r="E16174" s="332" t="e">
        <f>VLOOKUP(C16174,'Havi KM'!A:S,4,FALSE)</f>
        <v>#N/A</v>
      </c>
      <c r="F16174" s="163"/>
    </row>
    <row r="16175" spans="1:6" ht="15" customHeight="1">
      <c r="A16175" s="19" t="e">
        <f>VLOOKUP(B16175,segédtábla!$A$1:$C$156,3,FALSE)</f>
        <v>#N/A</v>
      </c>
      <c r="B16175" s="11"/>
      <c r="C16175" s="13" t="e">
        <f>VLOOKUP(B16175,segédtábla!$A$1:$C$156,2,FALSE)</f>
        <v>#N/A</v>
      </c>
      <c r="D16175" s="5"/>
      <c r="E16175" s="332" t="e">
        <f>VLOOKUP(C16175,'Havi KM'!A:S,4,FALSE)</f>
        <v>#N/A</v>
      </c>
      <c r="F16175" s="163"/>
    </row>
    <row r="16176" spans="1:6" ht="15" customHeight="1">
      <c r="A16176" s="19" t="e">
        <f>VLOOKUP(B16176,segédtábla!$A$1:$C$156,3,FALSE)</f>
        <v>#N/A</v>
      </c>
      <c r="B16176" s="11"/>
      <c r="C16176" s="13" t="e">
        <f>VLOOKUP(B16176,segédtábla!$A$1:$C$156,2,FALSE)</f>
        <v>#N/A</v>
      </c>
      <c r="D16176" s="5"/>
      <c r="E16176" s="332" t="e">
        <f>VLOOKUP(C16176,'Havi KM'!A:S,4,FALSE)</f>
        <v>#N/A</v>
      </c>
      <c r="F16176" s="163"/>
    </row>
    <row r="16177" spans="1:6" ht="15" customHeight="1">
      <c r="A16177" s="19" t="e">
        <f>VLOOKUP(B16177,segédtábla!$A$1:$C$156,3,FALSE)</f>
        <v>#N/A</v>
      </c>
      <c r="B16177" s="11"/>
      <c r="C16177" s="13" t="e">
        <f>VLOOKUP(B16177,segédtábla!$A$1:$C$156,2,FALSE)</f>
        <v>#N/A</v>
      </c>
      <c r="D16177" s="5"/>
      <c r="E16177" s="332" t="e">
        <f>VLOOKUP(C16177,'Havi KM'!A:S,4,FALSE)</f>
        <v>#N/A</v>
      </c>
      <c r="F16177" s="163"/>
    </row>
    <row r="16178" spans="1:6" ht="15" customHeight="1">
      <c r="A16178" s="19" t="e">
        <f>VLOOKUP(B16178,segédtábla!$A$1:$C$156,3,FALSE)</f>
        <v>#N/A</v>
      </c>
      <c r="B16178" s="21"/>
      <c r="C16178" s="13" t="e">
        <f>VLOOKUP(B16178,segédtábla!$A$1:$C$156,2,FALSE)</f>
        <v>#N/A</v>
      </c>
      <c r="D16178" s="5"/>
      <c r="E16178" s="332" t="e">
        <f>VLOOKUP(C16178,'Havi KM'!A:S,4,FALSE)</f>
        <v>#N/A</v>
      </c>
      <c r="F16178" s="163"/>
    </row>
    <row r="16179" spans="1:6" ht="15" customHeight="1">
      <c r="A16179" s="19" t="e">
        <f>VLOOKUP(B16179,segédtábla!$A$1:$C$156,3,FALSE)</f>
        <v>#N/A</v>
      </c>
      <c r="B16179" s="11"/>
      <c r="C16179" s="13" t="e">
        <f>VLOOKUP(B16179,segédtábla!$A$1:$C$156,2,FALSE)</f>
        <v>#N/A</v>
      </c>
      <c r="D16179" s="5"/>
      <c r="E16179" s="332" t="e">
        <f>VLOOKUP(C16179,'Havi KM'!A:S,4,FALSE)</f>
        <v>#N/A</v>
      </c>
      <c r="F16179" s="163"/>
    </row>
    <row r="16180" spans="1:6" ht="15" customHeight="1">
      <c r="A16180" s="19" t="e">
        <f>VLOOKUP(B16180,segédtábla!$A$1:$C$156,3,FALSE)</f>
        <v>#N/A</v>
      </c>
      <c r="B16180" s="11"/>
      <c r="C16180" s="13" t="e">
        <f>VLOOKUP(B16180,segédtábla!$A$1:$C$156,2,FALSE)</f>
        <v>#N/A</v>
      </c>
      <c r="D16180" s="5"/>
      <c r="E16180" s="332" t="e">
        <f>VLOOKUP(C16180,'Havi KM'!A:S,4,FALSE)</f>
        <v>#N/A</v>
      </c>
      <c r="F16180" s="163"/>
    </row>
    <row r="16181" spans="1:6" ht="15" customHeight="1">
      <c r="A16181" s="19" t="e">
        <f>VLOOKUP(B16181,segédtábla!$A$1:$C$156,3,FALSE)</f>
        <v>#N/A</v>
      </c>
      <c r="B16181" s="11"/>
      <c r="C16181" s="13" t="e">
        <f>VLOOKUP(B16181,segédtábla!$A$1:$C$156,2,FALSE)</f>
        <v>#N/A</v>
      </c>
      <c r="D16181" s="5"/>
      <c r="E16181" s="332" t="e">
        <f>VLOOKUP(C16181,'Havi KM'!A:S,4,FALSE)</f>
        <v>#N/A</v>
      </c>
      <c r="F16181" s="163"/>
    </row>
    <row r="16182" spans="1:6" ht="15" customHeight="1">
      <c r="A16182" s="19" t="e">
        <f>VLOOKUP(B16182,segédtábla!$A$1:$C$156,3,FALSE)</f>
        <v>#N/A</v>
      </c>
      <c r="B16182" s="11"/>
      <c r="C16182" s="13" t="e">
        <f>VLOOKUP(B16182,segédtábla!$A$1:$C$156,2,FALSE)</f>
        <v>#N/A</v>
      </c>
      <c r="D16182" s="5"/>
      <c r="E16182" s="332" t="e">
        <f>VLOOKUP(C16182,'Havi KM'!A:S,4,FALSE)</f>
        <v>#N/A</v>
      </c>
      <c r="F16182" s="163"/>
    </row>
    <row r="16184" spans="1:6" ht="15" customHeight="1">
      <c r="A16184" s="10"/>
      <c r="B16184" s="16"/>
      <c r="C16184" s="263">
        <v>46127</v>
      </c>
      <c r="D16184" s="237" t="str">
        <f>TEXT(C16184,"dddd")</f>
        <v>Wednesday</v>
      </c>
      <c r="E16184" s="330"/>
      <c r="F16184" s="227">
        <f>+COUNTA(B16187:B16195)</f>
        <v>0</v>
      </c>
    </row>
    <row r="16185" spans="1:6" ht="15" customHeight="1">
      <c r="C16185" s="355"/>
    </row>
    <row r="16186" spans="1:6" ht="15" customHeight="1">
      <c r="A16186" s="7" t="s">
        <v>1136</v>
      </c>
      <c r="B16186" s="8" t="s">
        <v>1137</v>
      </c>
      <c r="C16186" s="9" t="s">
        <v>1138</v>
      </c>
      <c r="D16186" s="9" t="s">
        <v>1139</v>
      </c>
      <c r="E16186" s="331" t="s">
        <v>1140</v>
      </c>
      <c r="F16186" s="9" t="s">
        <v>1141</v>
      </c>
    </row>
    <row r="16187" spans="1:6" ht="15" customHeight="1">
      <c r="A16187" s="19" t="e">
        <f>VLOOKUP(B16187,segédtábla!$A$1:$C$156,3,FALSE)</f>
        <v>#N/A</v>
      </c>
      <c r="B16187" s="11"/>
      <c r="C16187" s="13" t="e">
        <f>VLOOKUP(B16187,segédtábla!$A$1:$C$156,2,FALSE)</f>
        <v>#N/A</v>
      </c>
      <c r="D16187" s="5"/>
      <c r="E16187" s="332" t="e">
        <f>VLOOKUP(C16187,'Havi KM'!A:S,4,FALSE)</f>
        <v>#N/A</v>
      </c>
      <c r="F16187" s="163"/>
    </row>
    <row r="16188" spans="1:6" ht="15" customHeight="1">
      <c r="A16188" s="19" t="e">
        <f>VLOOKUP(B16188,segédtábla!$A$1:$C$156,3,FALSE)</f>
        <v>#N/A</v>
      </c>
      <c r="B16188" s="11"/>
      <c r="C16188" s="13" t="e">
        <f>VLOOKUP(B16188,segédtábla!$A$1:$C$156,2,FALSE)</f>
        <v>#N/A</v>
      </c>
      <c r="D16188" s="5"/>
      <c r="E16188" s="332" t="e">
        <f>VLOOKUP(C16188,'Havi KM'!A:S,4,FALSE)</f>
        <v>#N/A</v>
      </c>
      <c r="F16188" s="163"/>
    </row>
    <row r="16189" spans="1:6" ht="15" customHeight="1">
      <c r="A16189" s="19" t="e">
        <f>VLOOKUP(B16189,segédtábla!$A$1:$C$156,3,FALSE)</f>
        <v>#N/A</v>
      </c>
      <c r="B16189" s="11"/>
      <c r="C16189" s="13" t="e">
        <f>VLOOKUP(B16189,segédtábla!$A$1:$C$156,2,FALSE)</f>
        <v>#N/A</v>
      </c>
      <c r="D16189" s="5"/>
      <c r="E16189" s="332" t="e">
        <f>VLOOKUP(C16189,'Havi KM'!A:S,4,FALSE)</f>
        <v>#N/A</v>
      </c>
      <c r="F16189" s="163"/>
    </row>
    <row r="16190" spans="1:6" ht="15" customHeight="1">
      <c r="A16190" s="19" t="e">
        <f>VLOOKUP(B16190,segédtábla!$A$1:$C$156,3,FALSE)</f>
        <v>#N/A</v>
      </c>
      <c r="B16190" s="11"/>
      <c r="C16190" s="13" t="e">
        <f>VLOOKUP(B16190,segédtábla!$A$1:$C$156,2,FALSE)</f>
        <v>#N/A</v>
      </c>
      <c r="D16190" s="5"/>
      <c r="E16190" s="332" t="e">
        <f>VLOOKUP(C16190,'Havi KM'!A:S,4,FALSE)</f>
        <v>#N/A</v>
      </c>
      <c r="F16190" s="163"/>
    </row>
    <row r="16191" spans="1:6" ht="15" customHeight="1">
      <c r="A16191" s="19" t="e">
        <f>VLOOKUP(B16191,segédtábla!$A$1:$C$156,3,FALSE)</f>
        <v>#N/A</v>
      </c>
      <c r="B16191" s="11"/>
      <c r="C16191" s="13" t="e">
        <f>VLOOKUP(B16191,segédtábla!$A$1:$C$156,2,FALSE)</f>
        <v>#N/A</v>
      </c>
      <c r="D16191" s="5"/>
      <c r="E16191" s="332" t="e">
        <f>VLOOKUP(C16191,'Havi KM'!A:S,4,FALSE)</f>
        <v>#N/A</v>
      </c>
      <c r="F16191" s="163"/>
    </row>
    <row r="16192" spans="1:6" ht="15" customHeight="1">
      <c r="A16192" s="19" t="e">
        <f>VLOOKUP(B16192,segédtábla!$A$1:$C$156,3,FALSE)</f>
        <v>#N/A</v>
      </c>
      <c r="B16192" s="11"/>
      <c r="C16192" s="13" t="e">
        <f>VLOOKUP(B16192,segédtábla!$A$1:$C$156,2,FALSE)</f>
        <v>#N/A</v>
      </c>
      <c r="D16192" s="5"/>
      <c r="E16192" s="332" t="e">
        <f>VLOOKUP(C16192,'Havi KM'!A:S,4,FALSE)</f>
        <v>#N/A</v>
      </c>
      <c r="F16192" s="163"/>
    </row>
    <row r="16193" spans="1:6" ht="15" customHeight="1">
      <c r="A16193" s="19" t="e">
        <f>VLOOKUP(B16193,segédtábla!$A$1:$C$156,3,FALSE)</f>
        <v>#N/A</v>
      </c>
      <c r="B16193" s="11"/>
      <c r="C16193" s="13" t="e">
        <f>VLOOKUP(B16193,segédtábla!$A$1:$C$156,2,FALSE)</f>
        <v>#N/A</v>
      </c>
      <c r="D16193" s="5"/>
      <c r="E16193" s="332" t="e">
        <f>VLOOKUP(C16193,'Havi KM'!A:S,4,FALSE)</f>
        <v>#N/A</v>
      </c>
      <c r="F16193" s="163"/>
    </row>
    <row r="16194" spans="1:6" ht="15" customHeight="1">
      <c r="A16194" s="19" t="e">
        <f>VLOOKUP(B16194,segédtábla!$A$1:$C$156,3,FALSE)</f>
        <v>#N/A</v>
      </c>
      <c r="B16194" s="21"/>
      <c r="C16194" s="13" t="e">
        <f>VLOOKUP(B16194,segédtábla!$A$1:$C$156,2,FALSE)</f>
        <v>#N/A</v>
      </c>
      <c r="D16194" s="5"/>
      <c r="E16194" s="332" t="e">
        <f>VLOOKUP(C16194,'Havi KM'!A:S,4,FALSE)</f>
        <v>#N/A</v>
      </c>
      <c r="F16194" s="163"/>
    </row>
    <row r="16195" spans="1:6" ht="15" customHeight="1">
      <c r="A16195" s="19" t="e">
        <f>VLOOKUP(B16195,segédtábla!$A$1:$C$156,3,FALSE)</f>
        <v>#N/A</v>
      </c>
      <c r="B16195" s="21"/>
      <c r="C16195" s="13" t="e">
        <f>VLOOKUP(B16195,segédtábla!$A$1:$C$156,2,FALSE)</f>
        <v>#N/A</v>
      </c>
      <c r="D16195" s="5"/>
      <c r="E16195" s="332" t="e">
        <f>VLOOKUP(C16195,'Havi KM'!A:S,4,FALSE)</f>
        <v>#N/A</v>
      </c>
      <c r="F16195" s="163"/>
    </row>
    <row r="16196" spans="1:6" ht="15" customHeight="1">
      <c r="A16196" s="19" t="e">
        <f>VLOOKUP(B16196,segédtábla!$A$1:$C$156,3,FALSE)</f>
        <v>#N/A</v>
      </c>
      <c r="B16196" s="11"/>
      <c r="C16196" s="13" t="e">
        <f>VLOOKUP(B16196,segédtábla!$A$1:$C$156,2,FALSE)</f>
        <v>#N/A</v>
      </c>
      <c r="D16196" s="5"/>
      <c r="E16196" s="332" t="e">
        <f>VLOOKUP(C16196,'Havi KM'!A:S,4,FALSE)</f>
        <v>#N/A</v>
      </c>
      <c r="F16196" s="231"/>
    </row>
    <row r="16197" spans="1:6" ht="15" customHeight="1">
      <c r="A16197" s="19" t="e">
        <f>VLOOKUP(B16197,segédtábla!$A$1:$C$156,3,FALSE)</f>
        <v>#N/A</v>
      </c>
      <c r="B16197" s="21"/>
      <c r="C16197" s="13" t="e">
        <f>VLOOKUP(B16197,segédtábla!$A$1:$C$156,2,FALSE)</f>
        <v>#N/A</v>
      </c>
      <c r="D16197" s="5"/>
      <c r="E16197" s="332" t="e">
        <f>VLOOKUP(C16197,'Havi KM'!A:S,4,FALSE)</f>
        <v>#N/A</v>
      </c>
      <c r="F16197" s="163"/>
    </row>
    <row r="16198" spans="1:6" ht="15" customHeight="1">
      <c r="A16198" s="19" t="e">
        <f>VLOOKUP(B16198,segédtábla!$A$1:$C$156,3,FALSE)</f>
        <v>#N/A</v>
      </c>
      <c r="B16198" s="11"/>
      <c r="C16198" s="13" t="e">
        <f>VLOOKUP(B16198,segédtábla!$A$1:$C$156,2,FALSE)</f>
        <v>#N/A</v>
      </c>
      <c r="D16198" s="5"/>
      <c r="E16198" s="332" t="e">
        <f>VLOOKUP(C16198,'Havi KM'!A:S,4,FALSE)</f>
        <v>#N/A</v>
      </c>
      <c r="F16198" s="163"/>
    </row>
    <row r="16199" spans="1:6" ht="15" customHeight="1">
      <c r="A16199" s="19" t="e">
        <f>VLOOKUP(B16199,segédtábla!$A$1:$C$156,3,FALSE)</f>
        <v>#N/A</v>
      </c>
      <c r="B16199" s="11"/>
      <c r="C16199" s="13" t="e">
        <f>VLOOKUP(B16199,segédtábla!$A$1:$C$156,2,FALSE)</f>
        <v>#N/A</v>
      </c>
      <c r="D16199" s="5"/>
      <c r="E16199" s="332" t="e">
        <f>VLOOKUP(C16199,'Havi KM'!A:S,4,FALSE)</f>
        <v>#N/A</v>
      </c>
      <c r="F16199" s="163"/>
    </row>
    <row r="16200" spans="1:6" ht="15" customHeight="1">
      <c r="A16200" s="19" t="e">
        <f>VLOOKUP(B16200,segédtábla!$A$1:$C$156,3,FALSE)</f>
        <v>#N/A</v>
      </c>
      <c r="B16200" s="11"/>
      <c r="C16200" s="13" t="e">
        <f>VLOOKUP(B16200,segédtábla!$A$1:$C$156,2,FALSE)</f>
        <v>#N/A</v>
      </c>
      <c r="D16200" s="5"/>
      <c r="E16200" s="332" t="e">
        <f>VLOOKUP(C16200,'Havi KM'!A:S,4,FALSE)</f>
        <v>#N/A</v>
      </c>
      <c r="F16200" s="163"/>
    </row>
    <row r="16201" spans="1:6" ht="15" customHeight="1">
      <c r="A16201" s="19" t="e">
        <f>VLOOKUP(B16201,segédtábla!$A$1:$C$156,3,FALSE)</f>
        <v>#N/A</v>
      </c>
      <c r="B16201" s="11"/>
      <c r="C16201" s="13" t="e">
        <f>VLOOKUP(B16201,segédtábla!$A$1:$C$156,2,FALSE)</f>
        <v>#N/A</v>
      </c>
      <c r="D16201" s="5"/>
      <c r="E16201" s="332" t="e">
        <f>VLOOKUP(C16201,'Havi KM'!A:S,4,FALSE)</f>
        <v>#N/A</v>
      </c>
      <c r="F16201" s="163"/>
    </row>
    <row r="16202" spans="1:6" ht="15" customHeight="1">
      <c r="A16202" s="19" t="e">
        <f>VLOOKUP(B16202,segédtábla!$A$1:$C$156,3,FALSE)</f>
        <v>#N/A</v>
      </c>
      <c r="B16202" s="11"/>
      <c r="C16202" s="13" t="e">
        <f>VLOOKUP(B16202,segédtábla!$A$1:$C$156,2,FALSE)</f>
        <v>#N/A</v>
      </c>
      <c r="D16202" s="5"/>
      <c r="E16202" s="332" t="e">
        <f>VLOOKUP(C16202,'Havi KM'!A:S,4,FALSE)</f>
        <v>#N/A</v>
      </c>
      <c r="F16202" s="163"/>
    </row>
    <row r="16203" spans="1:6" ht="15" customHeight="1">
      <c r="A16203" s="19" t="e">
        <f>VLOOKUP(B16203,segédtábla!$A$1:$C$156,3,FALSE)</f>
        <v>#N/A</v>
      </c>
      <c r="B16203" s="21"/>
      <c r="C16203" s="13" t="e">
        <f>VLOOKUP(B16203,segédtábla!$A$1:$C$156,2,FALSE)</f>
        <v>#N/A</v>
      </c>
      <c r="D16203" s="5"/>
      <c r="E16203" s="332" t="e">
        <f>VLOOKUP(C16203,'Havi KM'!A:S,4,FALSE)</f>
        <v>#N/A</v>
      </c>
      <c r="F16203" s="163"/>
    </row>
    <row r="16204" spans="1:6" ht="15" customHeight="1">
      <c r="A16204" s="19" t="e">
        <f>VLOOKUP(B16204,segédtábla!$A$1:$C$156,3,FALSE)</f>
        <v>#N/A</v>
      </c>
      <c r="B16204" s="11"/>
      <c r="C16204" s="13" t="e">
        <f>VLOOKUP(B16204,segédtábla!$A$1:$C$156,2,FALSE)</f>
        <v>#N/A</v>
      </c>
      <c r="D16204" s="5"/>
      <c r="E16204" s="332" t="e">
        <f>VLOOKUP(C16204,'Havi KM'!A:S,4,FALSE)</f>
        <v>#N/A</v>
      </c>
      <c r="F16204" s="231"/>
    </row>
    <row r="16205" spans="1:6" ht="15" customHeight="1">
      <c r="A16205" s="19" t="e">
        <f>VLOOKUP(B16205,segédtábla!$A$1:$C$156,3,FALSE)</f>
        <v>#N/A</v>
      </c>
      <c r="B16205" s="21"/>
      <c r="C16205" s="13" t="e">
        <f>VLOOKUP(B16205,segédtábla!$A$1:$C$156,2,FALSE)</f>
        <v>#N/A</v>
      </c>
      <c r="D16205" s="5"/>
      <c r="E16205" s="332" t="e">
        <f>VLOOKUP(C16205,'Havi KM'!A:S,4,FALSE)</f>
        <v>#N/A</v>
      </c>
      <c r="F16205" s="163"/>
    </row>
    <row r="16206" spans="1:6" ht="15" customHeight="1">
      <c r="A16206" s="19" t="e">
        <f>VLOOKUP(B16206,segédtábla!$A$1:$C$156,3,FALSE)</f>
        <v>#N/A</v>
      </c>
      <c r="B16206" s="11"/>
      <c r="C16206" s="13" t="e">
        <f>VLOOKUP(B16206,segédtábla!$A$1:$C$156,2,FALSE)</f>
        <v>#N/A</v>
      </c>
      <c r="D16206" s="5"/>
      <c r="E16206" s="332" t="e">
        <f>VLOOKUP(C16206,'Havi KM'!A:S,4,FALSE)</f>
        <v>#N/A</v>
      </c>
      <c r="F16206" s="163"/>
    </row>
    <row r="16207" spans="1:6" ht="15" customHeight="1">
      <c r="A16207" s="19" t="e">
        <f>VLOOKUP(B16207,segédtábla!$A$1:$C$156,3,FALSE)</f>
        <v>#N/A</v>
      </c>
      <c r="B16207" s="11"/>
      <c r="C16207" s="13" t="e">
        <f>VLOOKUP(B16207,segédtábla!$A$1:$C$156,2,FALSE)</f>
        <v>#N/A</v>
      </c>
      <c r="D16207" s="5"/>
      <c r="E16207" s="332" t="e">
        <f>VLOOKUP(C16207,'Havi KM'!A:S,4,FALSE)</f>
        <v>#N/A</v>
      </c>
      <c r="F16207" s="163"/>
    </row>
    <row r="16208" spans="1:6" ht="15" customHeight="1">
      <c r="A16208" s="19" t="e">
        <f>VLOOKUP(B16208,segédtábla!$A$1:$C$156,3,FALSE)</f>
        <v>#N/A</v>
      </c>
      <c r="B16208" s="11"/>
      <c r="C16208" s="13" t="e">
        <f>VLOOKUP(B16208,segédtábla!$A$1:$C$156,2,FALSE)</f>
        <v>#N/A</v>
      </c>
      <c r="D16208" s="5"/>
      <c r="E16208" s="332" t="e">
        <f>VLOOKUP(C16208,'Havi KM'!A:S,4,FALSE)</f>
        <v>#N/A</v>
      </c>
      <c r="F16208" s="163"/>
    </row>
    <row r="16209" spans="1:6" ht="15" customHeight="1">
      <c r="A16209" s="19" t="e">
        <f>VLOOKUP(B16209,segédtábla!$A$1:$C$156,3,FALSE)</f>
        <v>#N/A</v>
      </c>
      <c r="B16209" s="11"/>
      <c r="C16209" s="13" t="e">
        <f>VLOOKUP(B16209,segédtábla!$A$1:$C$156,2,FALSE)</f>
        <v>#N/A</v>
      </c>
      <c r="D16209" s="5"/>
      <c r="E16209" s="332" t="e">
        <f>VLOOKUP(C16209,'Havi KM'!A:S,4,FALSE)</f>
        <v>#N/A</v>
      </c>
      <c r="F16209" s="163"/>
    </row>
    <row r="16210" spans="1:6" ht="15" customHeight="1">
      <c r="A16210" s="19" t="e">
        <f>VLOOKUP(B16210,segédtábla!$A$1:$C$156,3,FALSE)</f>
        <v>#N/A</v>
      </c>
      <c r="B16210" s="11"/>
      <c r="C16210" s="13" t="e">
        <f>VLOOKUP(B16210,segédtábla!$A$1:$C$156,2,FALSE)</f>
        <v>#N/A</v>
      </c>
      <c r="D16210" s="5"/>
      <c r="E16210" s="332" t="e">
        <f>VLOOKUP(C16210,'Havi KM'!A:S,4,FALSE)</f>
        <v>#N/A</v>
      </c>
      <c r="F16210" s="163"/>
    </row>
    <row r="16211" spans="1:6" ht="15" customHeight="1">
      <c r="A16211" s="19" t="e">
        <f>VLOOKUP(B16211,segédtábla!$A$1:$C$156,3,FALSE)</f>
        <v>#N/A</v>
      </c>
      <c r="B16211" s="21"/>
      <c r="C16211" s="13" t="e">
        <f>VLOOKUP(B16211,segédtábla!$A$1:$C$156,2,FALSE)</f>
        <v>#N/A</v>
      </c>
      <c r="D16211" s="5"/>
      <c r="E16211" s="332" t="e">
        <f>VLOOKUP(C16211,'Havi KM'!A:S,4,FALSE)</f>
        <v>#N/A</v>
      </c>
      <c r="F16211" s="163"/>
    </row>
    <row r="16212" spans="1:6" ht="15" customHeight="1">
      <c r="A16212" s="19" t="e">
        <f>VLOOKUP(B16212,segédtábla!$A$1:$C$156,3,FALSE)</f>
        <v>#N/A</v>
      </c>
      <c r="B16212" s="11"/>
      <c r="C16212" s="13" t="e">
        <f>VLOOKUP(B16212,segédtábla!$A$1:$C$156,2,FALSE)</f>
        <v>#N/A</v>
      </c>
      <c r="D16212" s="5"/>
      <c r="E16212" s="332" t="e">
        <f>VLOOKUP(C16212,'Havi KM'!A:S,4,FALSE)</f>
        <v>#N/A</v>
      </c>
      <c r="F16212" s="163"/>
    </row>
    <row r="16213" spans="1:6" ht="15" customHeight="1">
      <c r="A16213" s="19" t="e">
        <f>VLOOKUP(B16213,segédtábla!$A$1:$C$156,3,FALSE)</f>
        <v>#N/A</v>
      </c>
      <c r="B16213" s="11"/>
      <c r="C16213" s="13" t="e">
        <f>VLOOKUP(B16213,segédtábla!$A$1:$C$156,2,FALSE)</f>
        <v>#N/A</v>
      </c>
      <c r="D16213" s="5"/>
      <c r="E16213" s="332" t="e">
        <f>VLOOKUP(C16213,'Havi KM'!A:S,4,FALSE)</f>
        <v>#N/A</v>
      </c>
      <c r="F16213" s="163"/>
    </row>
    <row r="16214" spans="1:6" ht="15" customHeight="1">
      <c r="A16214" s="19" t="e">
        <f>VLOOKUP(B16214,segédtábla!$A$1:$C$156,3,FALSE)</f>
        <v>#N/A</v>
      </c>
      <c r="B16214" s="11"/>
      <c r="C16214" s="13" t="e">
        <f>VLOOKUP(B16214,segédtábla!$A$1:$C$156,2,FALSE)</f>
        <v>#N/A</v>
      </c>
      <c r="D16214" s="5"/>
      <c r="E16214" s="332" t="e">
        <f>VLOOKUP(C16214,'Havi KM'!A:S,4,FALSE)</f>
        <v>#N/A</v>
      </c>
      <c r="F16214" s="163"/>
    </row>
    <row r="16215" spans="1:6" ht="15" customHeight="1">
      <c r="A16215" s="19" t="e">
        <f>VLOOKUP(B16215,segédtábla!$A$1:$C$156,3,FALSE)</f>
        <v>#N/A</v>
      </c>
      <c r="B16215" s="11"/>
      <c r="C16215" s="13" t="e">
        <f>VLOOKUP(B16215,segédtábla!$A$1:$C$156,2,FALSE)</f>
        <v>#N/A</v>
      </c>
      <c r="D16215" s="5"/>
      <c r="E16215" s="332" t="e">
        <f>VLOOKUP(C16215,'Havi KM'!A:S,4,FALSE)</f>
        <v>#N/A</v>
      </c>
      <c r="F16215" s="163"/>
    </row>
    <row r="16217" spans="1:6" ht="15" customHeight="1">
      <c r="A16217" s="10"/>
      <c r="B16217" s="16"/>
      <c r="C16217" s="263">
        <v>46127</v>
      </c>
      <c r="D16217" s="237" t="str">
        <f>TEXT(C16217,"dddd")</f>
        <v>Wednesday</v>
      </c>
      <c r="E16217" s="330"/>
      <c r="F16217" s="227">
        <f>+COUNTA(B16220:B16228)</f>
        <v>0</v>
      </c>
    </row>
    <row r="16218" spans="1:6" ht="15" customHeight="1">
      <c r="C16218" s="355"/>
    </row>
    <row r="16219" spans="1:6" ht="15" customHeight="1">
      <c r="A16219" s="7" t="s">
        <v>1136</v>
      </c>
      <c r="B16219" s="8" t="s">
        <v>1137</v>
      </c>
      <c r="C16219" s="9" t="s">
        <v>1138</v>
      </c>
      <c r="D16219" s="9" t="s">
        <v>1139</v>
      </c>
      <c r="E16219" s="331" t="s">
        <v>1140</v>
      </c>
      <c r="F16219" s="9" t="s">
        <v>1141</v>
      </c>
    </row>
    <row r="16220" spans="1:6" ht="15" customHeight="1">
      <c r="A16220" s="19" t="e">
        <f>VLOOKUP(B16220,segédtábla!$A$1:$C$156,3,FALSE)</f>
        <v>#N/A</v>
      </c>
      <c r="B16220" s="11"/>
      <c r="C16220" s="13" t="e">
        <f>VLOOKUP(B16220,segédtábla!$A$1:$C$156,2,FALSE)</f>
        <v>#N/A</v>
      </c>
      <c r="D16220" s="5"/>
      <c r="E16220" s="332" t="e">
        <f>VLOOKUP(C16220,'Havi KM'!A:S,4,FALSE)</f>
        <v>#N/A</v>
      </c>
      <c r="F16220" s="163"/>
    </row>
    <row r="16221" spans="1:6" ht="15" customHeight="1">
      <c r="A16221" s="19" t="e">
        <f>VLOOKUP(B16221,segédtábla!$A$1:$C$156,3,FALSE)</f>
        <v>#N/A</v>
      </c>
      <c r="B16221" s="11"/>
      <c r="C16221" s="13" t="e">
        <f>VLOOKUP(B16221,segédtábla!$A$1:$C$156,2,FALSE)</f>
        <v>#N/A</v>
      </c>
      <c r="D16221" s="5"/>
      <c r="E16221" s="332" t="e">
        <f>VLOOKUP(C16221,'Havi KM'!A:S,4,FALSE)</f>
        <v>#N/A</v>
      </c>
      <c r="F16221" s="163"/>
    </row>
    <row r="16222" spans="1:6" ht="15" customHeight="1">
      <c r="A16222" s="19" t="e">
        <f>VLOOKUP(B16222,segédtábla!$A$1:$C$156,3,FALSE)</f>
        <v>#N/A</v>
      </c>
      <c r="B16222" s="11"/>
      <c r="C16222" s="13" t="e">
        <f>VLOOKUP(B16222,segédtábla!$A$1:$C$156,2,FALSE)</f>
        <v>#N/A</v>
      </c>
      <c r="D16222" s="5"/>
      <c r="E16222" s="332" t="e">
        <f>VLOOKUP(C16222,'Havi KM'!A:S,4,FALSE)</f>
        <v>#N/A</v>
      </c>
      <c r="F16222" s="163"/>
    </row>
    <row r="16223" spans="1:6" ht="15" customHeight="1">
      <c r="A16223" s="19" t="e">
        <f>VLOOKUP(B16223,segédtábla!$A$1:$C$156,3,FALSE)</f>
        <v>#N/A</v>
      </c>
      <c r="B16223" s="11"/>
      <c r="C16223" s="13" t="e">
        <f>VLOOKUP(B16223,segédtábla!$A$1:$C$156,2,FALSE)</f>
        <v>#N/A</v>
      </c>
      <c r="D16223" s="5"/>
      <c r="E16223" s="332" t="e">
        <f>VLOOKUP(C16223,'Havi KM'!A:S,4,FALSE)</f>
        <v>#N/A</v>
      </c>
      <c r="F16223" s="163"/>
    </row>
    <row r="16224" spans="1:6" ht="15" customHeight="1">
      <c r="A16224" s="19" t="e">
        <f>VLOOKUP(B16224,segédtábla!$A$1:$C$156,3,FALSE)</f>
        <v>#N/A</v>
      </c>
      <c r="B16224" s="11"/>
      <c r="C16224" s="13" t="e">
        <f>VLOOKUP(B16224,segédtábla!$A$1:$C$156,2,FALSE)</f>
        <v>#N/A</v>
      </c>
      <c r="D16224" s="5"/>
      <c r="E16224" s="332" t="e">
        <f>VLOOKUP(C16224,'Havi KM'!A:S,4,FALSE)</f>
        <v>#N/A</v>
      </c>
      <c r="F16224" s="163"/>
    </row>
    <row r="16225" spans="1:6" ht="15" customHeight="1">
      <c r="A16225" s="19" t="e">
        <f>VLOOKUP(B16225,segédtábla!$A$1:$C$156,3,FALSE)</f>
        <v>#N/A</v>
      </c>
      <c r="B16225" s="11"/>
      <c r="C16225" s="13" t="e">
        <f>VLOOKUP(B16225,segédtábla!$A$1:$C$156,2,FALSE)</f>
        <v>#N/A</v>
      </c>
      <c r="D16225" s="5"/>
      <c r="E16225" s="332" t="e">
        <f>VLOOKUP(C16225,'Havi KM'!A:S,4,FALSE)</f>
        <v>#N/A</v>
      </c>
      <c r="F16225" s="163"/>
    </row>
    <row r="16226" spans="1:6" ht="15" customHeight="1">
      <c r="A16226" s="19" t="e">
        <f>VLOOKUP(B16226,segédtábla!$A$1:$C$156,3,FALSE)</f>
        <v>#N/A</v>
      </c>
      <c r="B16226" s="11"/>
      <c r="C16226" s="13" t="e">
        <f>VLOOKUP(B16226,segédtábla!$A$1:$C$156,2,FALSE)</f>
        <v>#N/A</v>
      </c>
      <c r="D16226" s="5"/>
      <c r="E16226" s="332" t="e">
        <f>VLOOKUP(C16226,'Havi KM'!A:S,4,FALSE)</f>
        <v>#N/A</v>
      </c>
      <c r="F16226" s="163"/>
    </row>
    <row r="16227" spans="1:6" ht="15" customHeight="1">
      <c r="A16227" s="19" t="e">
        <f>VLOOKUP(B16227,segédtábla!$A$1:$C$156,3,FALSE)</f>
        <v>#N/A</v>
      </c>
      <c r="B16227" s="21"/>
      <c r="C16227" s="13" t="e">
        <f>VLOOKUP(B16227,segédtábla!$A$1:$C$156,2,FALSE)</f>
        <v>#N/A</v>
      </c>
      <c r="D16227" s="5"/>
      <c r="E16227" s="332" t="e">
        <f>VLOOKUP(C16227,'Havi KM'!A:S,4,FALSE)</f>
        <v>#N/A</v>
      </c>
      <c r="F16227" s="163"/>
    </row>
    <row r="16228" spans="1:6" ht="15" customHeight="1">
      <c r="A16228" s="19" t="e">
        <f>VLOOKUP(B16228,segédtábla!$A$1:$C$156,3,FALSE)</f>
        <v>#N/A</v>
      </c>
      <c r="B16228" s="21"/>
      <c r="C16228" s="13" t="e">
        <f>VLOOKUP(B16228,segédtábla!$A$1:$C$156,2,FALSE)</f>
        <v>#N/A</v>
      </c>
      <c r="D16228" s="5"/>
      <c r="E16228" s="332" t="e">
        <f>VLOOKUP(C16228,'Havi KM'!A:S,4,FALSE)</f>
        <v>#N/A</v>
      </c>
      <c r="F16228" s="163"/>
    </row>
    <row r="16229" spans="1:6" ht="15" customHeight="1">
      <c r="A16229" s="19" t="e">
        <f>VLOOKUP(B16229,segédtábla!$A$1:$C$156,3,FALSE)</f>
        <v>#N/A</v>
      </c>
      <c r="B16229" s="11"/>
      <c r="C16229" s="13" t="e">
        <f>VLOOKUP(B16229,segédtábla!$A$1:$C$156,2,FALSE)</f>
        <v>#N/A</v>
      </c>
      <c r="D16229" s="5"/>
      <c r="E16229" s="332" t="e">
        <f>VLOOKUP(C16229,'Havi KM'!A:S,4,FALSE)</f>
        <v>#N/A</v>
      </c>
      <c r="F16229" s="231"/>
    </row>
    <row r="16230" spans="1:6" ht="15" customHeight="1">
      <c r="A16230" s="19" t="e">
        <f>VLOOKUP(B16230,segédtábla!$A$1:$C$156,3,FALSE)</f>
        <v>#N/A</v>
      </c>
      <c r="B16230" s="21"/>
      <c r="C16230" s="13" t="e">
        <f>VLOOKUP(B16230,segédtábla!$A$1:$C$156,2,FALSE)</f>
        <v>#N/A</v>
      </c>
      <c r="D16230" s="5"/>
      <c r="E16230" s="332" t="e">
        <f>VLOOKUP(C16230,'Havi KM'!A:S,4,FALSE)</f>
        <v>#N/A</v>
      </c>
      <c r="F16230" s="163"/>
    </row>
    <row r="16231" spans="1:6" ht="15" customHeight="1">
      <c r="A16231" s="19" t="e">
        <f>VLOOKUP(B16231,segédtábla!$A$1:$C$156,3,FALSE)</f>
        <v>#N/A</v>
      </c>
      <c r="B16231" s="11"/>
      <c r="C16231" s="13" t="e">
        <f>VLOOKUP(B16231,segédtábla!$A$1:$C$156,2,FALSE)</f>
        <v>#N/A</v>
      </c>
      <c r="D16231" s="5"/>
      <c r="E16231" s="332" t="e">
        <f>VLOOKUP(C16231,'Havi KM'!A:S,4,FALSE)</f>
        <v>#N/A</v>
      </c>
      <c r="F16231" s="163"/>
    </row>
    <row r="16232" spans="1:6" ht="15" customHeight="1">
      <c r="A16232" s="19" t="e">
        <f>VLOOKUP(B16232,segédtábla!$A$1:$C$156,3,FALSE)</f>
        <v>#N/A</v>
      </c>
      <c r="B16232" s="11"/>
      <c r="C16232" s="13" t="e">
        <f>VLOOKUP(B16232,segédtábla!$A$1:$C$156,2,FALSE)</f>
        <v>#N/A</v>
      </c>
      <c r="D16232" s="5"/>
      <c r="E16232" s="332" t="e">
        <f>VLOOKUP(C16232,'Havi KM'!A:S,4,FALSE)</f>
        <v>#N/A</v>
      </c>
      <c r="F16232" s="163"/>
    </row>
    <row r="16233" spans="1:6" ht="15" customHeight="1">
      <c r="A16233" s="19" t="e">
        <f>VLOOKUP(B16233,segédtábla!$A$1:$C$156,3,FALSE)</f>
        <v>#N/A</v>
      </c>
      <c r="B16233" s="11"/>
      <c r="C16233" s="13" t="e">
        <f>VLOOKUP(B16233,segédtábla!$A$1:$C$156,2,FALSE)</f>
        <v>#N/A</v>
      </c>
      <c r="D16233" s="5"/>
      <c r="E16233" s="332" t="e">
        <f>VLOOKUP(C16233,'Havi KM'!A:S,4,FALSE)</f>
        <v>#N/A</v>
      </c>
      <c r="F16233" s="163"/>
    </row>
    <row r="16234" spans="1:6" ht="15" customHeight="1">
      <c r="A16234" s="19" t="e">
        <f>VLOOKUP(B16234,segédtábla!$A$1:$C$156,3,FALSE)</f>
        <v>#N/A</v>
      </c>
      <c r="B16234" s="11"/>
      <c r="C16234" s="13" t="e">
        <f>VLOOKUP(B16234,segédtábla!$A$1:$C$156,2,FALSE)</f>
        <v>#N/A</v>
      </c>
      <c r="D16234" s="5"/>
      <c r="E16234" s="332" t="e">
        <f>VLOOKUP(C16234,'Havi KM'!A:S,4,FALSE)</f>
        <v>#N/A</v>
      </c>
      <c r="F16234" s="163"/>
    </row>
    <row r="16235" spans="1:6" ht="15" customHeight="1">
      <c r="A16235" s="19" t="e">
        <f>VLOOKUP(B16235,segédtábla!$A$1:$C$156,3,FALSE)</f>
        <v>#N/A</v>
      </c>
      <c r="B16235" s="11"/>
      <c r="C16235" s="13" t="e">
        <f>VLOOKUP(B16235,segédtábla!$A$1:$C$156,2,FALSE)</f>
        <v>#N/A</v>
      </c>
      <c r="D16235" s="5"/>
      <c r="E16235" s="332" t="e">
        <f>VLOOKUP(C16235,'Havi KM'!A:S,4,FALSE)</f>
        <v>#N/A</v>
      </c>
      <c r="F16235" s="163"/>
    </row>
    <row r="16236" spans="1:6" ht="15" customHeight="1">
      <c r="A16236" s="19" t="e">
        <f>VLOOKUP(B16236,segédtábla!$A$1:$C$156,3,FALSE)</f>
        <v>#N/A</v>
      </c>
      <c r="B16236" s="21"/>
      <c r="C16236" s="13" t="e">
        <f>VLOOKUP(B16236,segédtábla!$A$1:$C$156,2,FALSE)</f>
        <v>#N/A</v>
      </c>
      <c r="D16236" s="5"/>
      <c r="E16236" s="332" t="e">
        <f>VLOOKUP(C16236,'Havi KM'!A:S,4,FALSE)</f>
        <v>#N/A</v>
      </c>
      <c r="F16236" s="163"/>
    </row>
    <row r="16237" spans="1:6" ht="15" customHeight="1">
      <c r="A16237" s="19" t="e">
        <f>VLOOKUP(B16237,segédtábla!$A$1:$C$156,3,FALSE)</f>
        <v>#N/A</v>
      </c>
      <c r="B16237" s="11"/>
      <c r="C16237" s="13" t="e">
        <f>VLOOKUP(B16237,segédtábla!$A$1:$C$156,2,FALSE)</f>
        <v>#N/A</v>
      </c>
      <c r="D16237" s="5"/>
      <c r="E16237" s="332" t="e">
        <f>VLOOKUP(C16237,'Havi KM'!A:S,4,FALSE)</f>
        <v>#N/A</v>
      </c>
      <c r="F16237" s="231"/>
    </row>
    <row r="16238" spans="1:6" ht="15" customHeight="1">
      <c r="A16238" s="19" t="e">
        <f>VLOOKUP(B16238,segédtábla!$A$1:$C$156,3,FALSE)</f>
        <v>#N/A</v>
      </c>
      <c r="B16238" s="21"/>
      <c r="C16238" s="13" t="e">
        <f>VLOOKUP(B16238,segédtábla!$A$1:$C$156,2,FALSE)</f>
        <v>#N/A</v>
      </c>
      <c r="D16238" s="5"/>
      <c r="E16238" s="332" t="e">
        <f>VLOOKUP(C16238,'Havi KM'!A:S,4,FALSE)</f>
        <v>#N/A</v>
      </c>
      <c r="F16238" s="163"/>
    </row>
    <row r="16239" spans="1:6" ht="15" customHeight="1">
      <c r="A16239" s="19" t="e">
        <f>VLOOKUP(B16239,segédtábla!$A$1:$C$156,3,FALSE)</f>
        <v>#N/A</v>
      </c>
      <c r="B16239" s="11"/>
      <c r="C16239" s="13" t="e">
        <f>VLOOKUP(B16239,segédtábla!$A$1:$C$156,2,FALSE)</f>
        <v>#N/A</v>
      </c>
      <c r="D16239" s="5"/>
      <c r="E16239" s="332" t="e">
        <f>VLOOKUP(C16239,'Havi KM'!A:S,4,FALSE)</f>
        <v>#N/A</v>
      </c>
      <c r="F16239" s="163"/>
    </row>
    <row r="16240" spans="1:6" ht="15" customHeight="1">
      <c r="A16240" s="19" t="e">
        <f>VLOOKUP(B16240,segédtábla!$A$1:$C$156,3,FALSE)</f>
        <v>#N/A</v>
      </c>
      <c r="B16240" s="11"/>
      <c r="C16240" s="13" t="e">
        <f>VLOOKUP(B16240,segédtábla!$A$1:$C$156,2,FALSE)</f>
        <v>#N/A</v>
      </c>
      <c r="D16240" s="5"/>
      <c r="E16240" s="332" t="e">
        <f>VLOOKUP(C16240,'Havi KM'!A:S,4,FALSE)</f>
        <v>#N/A</v>
      </c>
      <c r="F16240" s="163"/>
    </row>
    <row r="16241" spans="1:6" ht="15" customHeight="1">
      <c r="A16241" s="19" t="e">
        <f>VLOOKUP(B16241,segédtábla!$A$1:$C$156,3,FALSE)</f>
        <v>#N/A</v>
      </c>
      <c r="B16241" s="11"/>
      <c r="C16241" s="13" t="e">
        <f>VLOOKUP(B16241,segédtábla!$A$1:$C$156,2,FALSE)</f>
        <v>#N/A</v>
      </c>
      <c r="D16241" s="5"/>
      <c r="E16241" s="332" t="e">
        <f>VLOOKUP(C16241,'Havi KM'!A:S,4,FALSE)</f>
        <v>#N/A</v>
      </c>
      <c r="F16241" s="163"/>
    </row>
    <row r="16242" spans="1:6" ht="15" customHeight="1">
      <c r="A16242" s="19" t="e">
        <f>VLOOKUP(B16242,segédtábla!$A$1:$C$156,3,FALSE)</f>
        <v>#N/A</v>
      </c>
      <c r="B16242" s="11"/>
      <c r="C16242" s="13" t="e">
        <f>VLOOKUP(B16242,segédtábla!$A$1:$C$156,2,FALSE)</f>
        <v>#N/A</v>
      </c>
      <c r="D16242" s="5"/>
      <c r="E16242" s="332" t="e">
        <f>VLOOKUP(C16242,'Havi KM'!A:S,4,FALSE)</f>
        <v>#N/A</v>
      </c>
      <c r="F16242" s="163"/>
    </row>
    <row r="16243" spans="1:6" ht="15" customHeight="1">
      <c r="A16243" s="19" t="e">
        <f>VLOOKUP(B16243,segédtábla!$A$1:$C$156,3,FALSE)</f>
        <v>#N/A</v>
      </c>
      <c r="B16243" s="11"/>
      <c r="C16243" s="13" t="e">
        <f>VLOOKUP(B16243,segédtábla!$A$1:$C$156,2,FALSE)</f>
        <v>#N/A</v>
      </c>
      <c r="D16243" s="5"/>
      <c r="E16243" s="332" t="e">
        <f>VLOOKUP(C16243,'Havi KM'!A:S,4,FALSE)</f>
        <v>#N/A</v>
      </c>
      <c r="F16243" s="163"/>
    </row>
    <row r="16244" spans="1:6" ht="15" customHeight="1">
      <c r="A16244" s="19" t="e">
        <f>VLOOKUP(B16244,segédtábla!$A$1:$C$156,3,FALSE)</f>
        <v>#N/A</v>
      </c>
      <c r="B16244" s="21"/>
      <c r="C16244" s="13" t="e">
        <f>VLOOKUP(B16244,segédtábla!$A$1:$C$156,2,FALSE)</f>
        <v>#N/A</v>
      </c>
      <c r="D16244" s="5"/>
      <c r="E16244" s="332" t="e">
        <f>VLOOKUP(C16244,'Havi KM'!A:S,4,FALSE)</f>
        <v>#N/A</v>
      </c>
      <c r="F16244" s="163"/>
    </row>
    <row r="16245" spans="1:6" ht="15" customHeight="1">
      <c r="A16245" s="19" t="e">
        <f>VLOOKUP(B16245,segédtábla!$A$1:$C$156,3,FALSE)</f>
        <v>#N/A</v>
      </c>
      <c r="B16245" s="11"/>
      <c r="C16245" s="13" t="e">
        <f>VLOOKUP(B16245,segédtábla!$A$1:$C$156,2,FALSE)</f>
        <v>#N/A</v>
      </c>
      <c r="D16245" s="5"/>
      <c r="E16245" s="332" t="e">
        <f>VLOOKUP(C16245,'Havi KM'!A:S,4,FALSE)</f>
        <v>#N/A</v>
      </c>
      <c r="F16245" s="163"/>
    </row>
  </sheetData>
  <sortState xmlns:xlrd2="http://schemas.microsoft.com/office/spreadsheetml/2017/richdata2" ref="B14472:F14479">
    <sortCondition ref="B14472:B14479"/>
  </sortState>
  <pageMargins left="0.7" right="0.7" top="0.75" bottom="0.75" header="0.3" footer="0.3"/>
  <pageSetup paperSize="9" orientation="portrait" r:id="rId1"/>
  <ignoredErrors>
    <ignoredError sqref="C1937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BBE4F-A336-4BFA-B3D8-2EC8E3175A73}">
  <sheetPr>
    <pageSetUpPr fitToPage="1"/>
  </sheetPr>
  <dimension ref="A1:P152"/>
  <sheetViews>
    <sheetView workbookViewId="0">
      <pane ySplit="1" topLeftCell="A49" activePane="bottomLeft" state="frozen"/>
      <selection pane="bottomLeft" activeCell="B83" sqref="B83"/>
      <selection activeCell="F1" sqref="F1"/>
    </sheetView>
  </sheetViews>
  <sheetFormatPr defaultColWidth="9.140625" defaultRowHeight="15" customHeight="1"/>
  <cols>
    <col min="1" max="1" width="15.7109375" style="317" customWidth="1"/>
    <col min="2" max="2" width="31" style="215" customWidth="1"/>
    <col min="3" max="3" width="18.28515625" style="3" customWidth="1"/>
    <col min="4" max="4" width="32.85546875" style="3" customWidth="1"/>
    <col min="5" max="5" width="35.140625" style="3" customWidth="1"/>
    <col min="6" max="6" width="23.5703125" style="3" customWidth="1"/>
    <col min="7" max="7" width="21" style="3" customWidth="1"/>
    <col min="8" max="9" width="25.28515625" style="3" customWidth="1"/>
    <col min="10" max="11" width="9.140625" style="50" customWidth="1"/>
    <col min="12" max="12" width="13" style="3" customWidth="1"/>
    <col min="13" max="13" width="13" style="3" hidden="1" customWidth="1"/>
    <col min="14" max="16" width="9.140625" style="3" hidden="1" customWidth="1"/>
    <col min="17" max="17" width="0" style="3" hidden="1" customWidth="1"/>
    <col min="18" max="16384" width="9.140625" style="3"/>
  </cols>
  <sheetData>
    <row r="1" spans="1:14" ht="36.6" customHeight="1">
      <c r="A1" s="314" t="s">
        <v>11896</v>
      </c>
      <c r="B1" s="644" t="s">
        <v>11897</v>
      </c>
      <c r="C1" s="644" t="s">
        <v>11898</v>
      </c>
      <c r="D1" s="309" t="s">
        <v>11899</v>
      </c>
      <c r="E1" s="309" t="s">
        <v>11900</v>
      </c>
      <c r="F1" s="309" t="s">
        <v>11901</v>
      </c>
      <c r="G1" s="309" t="s">
        <v>11902</v>
      </c>
      <c r="H1" s="374" t="s">
        <v>11903</v>
      </c>
      <c r="I1" s="379" t="s">
        <v>11904</v>
      </c>
      <c r="J1" s="380" t="s">
        <v>485</v>
      </c>
      <c r="K1" s="380" t="s">
        <v>11905</v>
      </c>
      <c r="L1" s="379" t="s">
        <v>11906</v>
      </c>
      <c r="M1" s="379" t="s">
        <v>11907</v>
      </c>
      <c r="N1" s="379" t="s">
        <v>11908</v>
      </c>
    </row>
    <row r="2" spans="1:14" ht="18" customHeight="1">
      <c r="A2" s="325" t="s">
        <v>1147</v>
      </c>
      <c r="B2" s="308" t="s">
        <v>1099</v>
      </c>
      <c r="C2" s="326" t="s">
        <v>11909</v>
      </c>
      <c r="D2" s="140" t="s">
        <v>11910</v>
      </c>
      <c r="E2" s="212" t="s">
        <v>11911</v>
      </c>
      <c r="F2" s="212" t="s">
        <v>11912</v>
      </c>
      <c r="G2" s="212" t="s">
        <v>11913</v>
      </c>
      <c r="H2" s="212" t="s">
        <v>11914</v>
      </c>
      <c r="I2" s="169" t="s">
        <v>11915</v>
      </c>
      <c r="J2" s="141" t="s">
        <v>11916</v>
      </c>
      <c r="K2" s="141" t="s">
        <v>11916</v>
      </c>
      <c r="L2" s="212" t="s">
        <v>11917</v>
      </c>
      <c r="M2" s="212" t="s">
        <v>11918</v>
      </c>
      <c r="N2" s="3" t="s">
        <v>11919</v>
      </c>
    </row>
    <row r="3" spans="1:14" ht="16.5" customHeight="1">
      <c r="A3" s="325" t="s">
        <v>1234</v>
      </c>
      <c r="B3" s="265" t="s">
        <v>455</v>
      </c>
      <c r="C3" s="326" t="s">
        <v>11909</v>
      </c>
      <c r="D3" s="212" t="s">
        <v>11920</v>
      </c>
      <c r="E3" s="212" t="s">
        <v>11911</v>
      </c>
      <c r="F3" s="212" t="s">
        <v>3</v>
      </c>
      <c r="G3" s="212" t="s">
        <v>11921</v>
      </c>
      <c r="H3" s="212" t="s">
        <v>11914</v>
      </c>
      <c r="I3" s="336" t="s">
        <v>11915</v>
      </c>
      <c r="J3" s="367" t="s">
        <v>11916</v>
      </c>
      <c r="K3" s="367" t="s">
        <v>11916</v>
      </c>
      <c r="L3" s="212" t="s">
        <v>11917</v>
      </c>
      <c r="M3" s="212" t="s">
        <v>11918</v>
      </c>
      <c r="N3" s="3" t="s">
        <v>11922</v>
      </c>
    </row>
    <row r="4" spans="1:14" ht="16.5" customHeight="1">
      <c r="A4" s="325" t="s">
        <v>1520</v>
      </c>
      <c r="B4" s="265" t="s">
        <v>11923</v>
      </c>
      <c r="C4" s="212" t="s">
        <v>11924</v>
      </c>
      <c r="D4" s="212" t="s">
        <v>1016</v>
      </c>
      <c r="E4" s="212" t="s">
        <v>11925</v>
      </c>
      <c r="F4" s="212" t="s">
        <v>3</v>
      </c>
      <c r="G4" s="212" t="s">
        <v>11913</v>
      </c>
      <c r="H4" s="212" t="s">
        <v>11914</v>
      </c>
      <c r="I4" s="212" t="s">
        <v>11926</v>
      </c>
      <c r="J4" s="141" t="s">
        <v>11916</v>
      </c>
      <c r="K4" s="141" t="s">
        <v>11916</v>
      </c>
      <c r="L4" s="212" t="s">
        <v>11917</v>
      </c>
      <c r="M4" s="212" t="s">
        <v>11927</v>
      </c>
      <c r="N4" s="3" t="s">
        <v>11928</v>
      </c>
    </row>
    <row r="5" spans="1:14" ht="16.5" customHeight="1">
      <c r="A5" s="386" t="s">
        <v>1236</v>
      </c>
      <c r="B5" s="306" t="s">
        <v>530</v>
      </c>
      <c r="C5" s="387" t="s">
        <v>11909</v>
      </c>
      <c r="D5" s="389" t="s">
        <v>11929</v>
      </c>
      <c r="E5" s="390" t="s">
        <v>11930</v>
      </c>
      <c r="F5" s="340" t="s">
        <v>3</v>
      </c>
      <c r="G5" s="390" t="s">
        <v>11931</v>
      </c>
      <c r="H5" s="390" t="s">
        <v>11932</v>
      </c>
      <c r="I5" s="390" t="s">
        <v>11914</v>
      </c>
      <c r="J5" s="371" t="s">
        <v>11916</v>
      </c>
      <c r="K5" s="371" t="s">
        <v>11916</v>
      </c>
      <c r="L5" s="339" t="s">
        <v>11917</v>
      </c>
      <c r="M5" s="339" t="s">
        <v>11918</v>
      </c>
      <c r="N5" s="3" t="s">
        <v>11933</v>
      </c>
    </row>
    <row r="6" spans="1:14" ht="16.5" customHeight="1">
      <c r="A6" s="325" t="s">
        <v>1193</v>
      </c>
      <c r="B6" s="265" t="s">
        <v>428</v>
      </c>
      <c r="C6" s="326" t="s">
        <v>11924</v>
      </c>
      <c r="D6" s="212" t="s">
        <v>11929</v>
      </c>
      <c r="E6" s="212" t="s">
        <v>11934</v>
      </c>
      <c r="F6" s="212" t="s">
        <v>11935</v>
      </c>
      <c r="G6" s="212" t="s">
        <v>11913</v>
      </c>
      <c r="H6" s="212" t="s">
        <v>11914</v>
      </c>
      <c r="I6" s="212" t="s">
        <v>11936</v>
      </c>
      <c r="J6" s="141" t="s">
        <v>11916</v>
      </c>
      <c r="K6" s="141" t="s">
        <v>11916</v>
      </c>
      <c r="L6" s="212" t="s">
        <v>11917</v>
      </c>
      <c r="M6" s="310" t="s">
        <v>11918</v>
      </c>
      <c r="N6" s="3" t="s">
        <v>11937</v>
      </c>
    </row>
    <row r="7" spans="1:14" ht="16.5" customHeight="1">
      <c r="A7" s="325" t="s">
        <v>1353</v>
      </c>
      <c r="B7" s="265" t="s">
        <v>582</v>
      </c>
      <c r="C7" s="326" t="s">
        <v>11909</v>
      </c>
      <c r="D7" s="212" t="s">
        <v>11929</v>
      </c>
      <c r="E7" s="212" t="s">
        <v>11934</v>
      </c>
      <c r="F7" s="212" t="s">
        <v>3</v>
      </c>
      <c r="G7" s="212" t="s">
        <v>11913</v>
      </c>
      <c r="H7" s="212" t="s">
        <v>11914</v>
      </c>
      <c r="I7" s="212" t="s">
        <v>11926</v>
      </c>
      <c r="J7" s="141" t="s">
        <v>11916</v>
      </c>
      <c r="K7" s="141" t="s">
        <v>11916</v>
      </c>
      <c r="L7" s="340" t="s">
        <v>11917</v>
      </c>
      <c r="M7" s="377" t="s">
        <v>11918</v>
      </c>
      <c r="N7" s="3" t="s">
        <v>11938</v>
      </c>
    </row>
    <row r="8" spans="1:14" ht="16.5" customHeight="1">
      <c r="A8" s="325" t="s">
        <v>1195</v>
      </c>
      <c r="B8" s="265" t="s">
        <v>436</v>
      </c>
      <c r="C8" s="326" t="s">
        <v>11909</v>
      </c>
      <c r="D8" s="212" t="s">
        <v>11939</v>
      </c>
      <c r="E8" s="212" t="s">
        <v>11934</v>
      </c>
      <c r="F8" s="212" t="s">
        <v>11935</v>
      </c>
      <c r="G8" s="212" t="s">
        <v>11913</v>
      </c>
      <c r="H8" s="212" t="s">
        <v>11914</v>
      </c>
      <c r="I8" s="212" t="s">
        <v>11921</v>
      </c>
      <c r="J8" s="307" t="s">
        <v>11916</v>
      </c>
      <c r="K8" s="141" t="s">
        <v>11916</v>
      </c>
      <c r="L8" s="340" t="s">
        <v>11917</v>
      </c>
      <c r="M8" s="377" t="s">
        <v>11918</v>
      </c>
      <c r="N8" s="3" t="s">
        <v>11940</v>
      </c>
    </row>
    <row r="9" spans="1:14" ht="16.5" customHeight="1">
      <c r="A9" s="373" t="s">
        <v>1197</v>
      </c>
      <c r="B9" s="265" t="s">
        <v>4979</v>
      </c>
      <c r="C9" s="326" t="s">
        <v>11941</v>
      </c>
      <c r="D9" s="212" t="s">
        <v>11942</v>
      </c>
      <c r="E9" s="212" t="s">
        <v>11943</v>
      </c>
      <c r="F9" s="212" t="s">
        <v>3</v>
      </c>
      <c r="G9" s="212" t="s">
        <v>11913</v>
      </c>
      <c r="H9" s="212" t="s">
        <v>11914</v>
      </c>
      <c r="I9" s="212" t="s">
        <v>11915</v>
      </c>
      <c r="J9" s="141" t="s">
        <v>11916</v>
      </c>
      <c r="K9" s="141" t="s">
        <v>11944</v>
      </c>
      <c r="L9" s="212" t="s">
        <v>11945</v>
      </c>
      <c r="M9" s="391" t="s">
        <v>11918</v>
      </c>
      <c r="N9" s="3" t="s">
        <v>11946</v>
      </c>
    </row>
    <row r="10" spans="1:14" ht="16.5" customHeight="1">
      <c r="A10" s="325" t="s">
        <v>1163</v>
      </c>
      <c r="B10" s="323" t="s">
        <v>1074</v>
      </c>
      <c r="C10" s="326" t="s">
        <v>4272</v>
      </c>
      <c r="D10" s="212" t="s">
        <v>11942</v>
      </c>
      <c r="E10" s="212" t="s">
        <v>11947</v>
      </c>
      <c r="F10" s="212" t="s">
        <v>11948</v>
      </c>
      <c r="G10" s="212" t="s">
        <v>11931</v>
      </c>
      <c r="H10" s="212" t="s">
        <v>11915</v>
      </c>
      <c r="I10" s="212" t="s">
        <v>11915</v>
      </c>
      <c r="J10" s="367" t="s">
        <v>11916</v>
      </c>
      <c r="K10" s="367" t="s">
        <v>11916</v>
      </c>
      <c r="L10" s="340" t="s">
        <v>11917</v>
      </c>
      <c r="M10" s="377" t="s">
        <v>11918</v>
      </c>
      <c r="N10" s="3" t="s">
        <v>11949</v>
      </c>
    </row>
    <row r="11" spans="1:14" ht="16.5" customHeight="1">
      <c r="A11" s="325" t="s">
        <v>1355</v>
      </c>
      <c r="B11" s="323" t="s">
        <v>1067</v>
      </c>
      <c r="C11" s="326" t="s">
        <v>11909</v>
      </c>
      <c r="D11" s="212" t="s">
        <v>11950</v>
      </c>
      <c r="E11" s="212" t="s">
        <v>11934</v>
      </c>
      <c r="F11" s="212" t="s">
        <v>3</v>
      </c>
      <c r="G11" s="212" t="s">
        <v>11913</v>
      </c>
      <c r="H11" s="212" t="s">
        <v>11914</v>
      </c>
      <c r="I11" s="212" t="s">
        <v>11951</v>
      </c>
      <c r="J11" s="367" t="s">
        <v>11916</v>
      </c>
      <c r="K11" s="367" t="s">
        <v>11916</v>
      </c>
      <c r="L11" s="212" t="s">
        <v>11917</v>
      </c>
      <c r="M11" s="310" t="s">
        <v>11918</v>
      </c>
      <c r="N11" s="3" t="s">
        <v>11952</v>
      </c>
    </row>
    <row r="12" spans="1:14" ht="16.5" customHeight="1">
      <c r="A12" s="324" t="s">
        <v>1274</v>
      </c>
      <c r="B12" s="323" t="s">
        <v>11866</v>
      </c>
      <c r="C12" s="326" t="s">
        <v>4272</v>
      </c>
      <c r="D12" s="212" t="s">
        <v>11953</v>
      </c>
      <c r="E12" s="212" t="s">
        <v>11954</v>
      </c>
      <c r="F12" s="212" t="s">
        <v>3</v>
      </c>
      <c r="G12" s="212" t="s">
        <v>11936</v>
      </c>
      <c r="H12" s="212" t="s">
        <v>11915</v>
      </c>
      <c r="I12" s="370" t="s">
        <v>11936</v>
      </c>
      <c r="J12" s="307" t="s">
        <v>11916</v>
      </c>
      <c r="K12" s="307" t="s">
        <v>11916</v>
      </c>
      <c r="L12" s="340" t="s">
        <v>11917</v>
      </c>
      <c r="M12" s="340" t="s">
        <v>11918</v>
      </c>
      <c r="N12" s="3" t="s">
        <v>11955</v>
      </c>
    </row>
    <row r="13" spans="1:14" ht="16.5" customHeight="1">
      <c r="A13" s="324" t="s">
        <v>1276</v>
      </c>
      <c r="B13" s="323" t="s">
        <v>8250</v>
      </c>
      <c r="C13" s="535" t="s">
        <v>11924</v>
      </c>
      <c r="D13" s="212" t="s">
        <v>11956</v>
      </c>
      <c r="E13" s="212" t="s">
        <v>11911</v>
      </c>
      <c r="F13" s="212" t="s">
        <v>11957</v>
      </c>
      <c r="G13" s="212" t="s">
        <v>11921</v>
      </c>
      <c r="H13" s="212" t="s">
        <v>11958</v>
      </c>
      <c r="I13" s="212" t="s">
        <v>11921</v>
      </c>
      <c r="J13" s="307" t="s">
        <v>11959</v>
      </c>
      <c r="K13" s="141" t="s">
        <v>11959</v>
      </c>
      <c r="L13" s="93" t="s">
        <v>11917</v>
      </c>
      <c r="M13" s="93" t="s">
        <v>11918</v>
      </c>
      <c r="N13" s="3" t="s">
        <v>11960</v>
      </c>
    </row>
    <row r="14" spans="1:14" ht="16.5" customHeight="1">
      <c r="A14" s="325" t="s">
        <v>1278</v>
      </c>
      <c r="B14" s="265" t="s">
        <v>6675</v>
      </c>
      <c r="C14" s="326" t="s">
        <v>4272</v>
      </c>
      <c r="D14" s="212" t="s">
        <v>11920</v>
      </c>
      <c r="E14" s="212" t="s">
        <v>11934</v>
      </c>
      <c r="F14" s="212" t="s">
        <v>11961</v>
      </c>
      <c r="G14" s="212" t="s">
        <v>11936</v>
      </c>
      <c r="H14" s="212" t="s">
        <v>11962</v>
      </c>
      <c r="I14" s="212" t="s">
        <v>11936</v>
      </c>
      <c r="J14" s="141" t="s">
        <v>11916</v>
      </c>
      <c r="K14" s="141" t="s">
        <v>11916</v>
      </c>
      <c r="L14" s="212" t="s">
        <v>11917</v>
      </c>
      <c r="M14" s="310" t="s">
        <v>11963</v>
      </c>
      <c r="N14" s="3" t="s">
        <v>11964</v>
      </c>
    </row>
    <row r="15" spans="1:14" ht="16.5" customHeight="1">
      <c r="A15" s="315" t="s">
        <v>1269</v>
      </c>
      <c r="B15" s="265" t="s">
        <v>8342</v>
      </c>
      <c r="C15" s="327" t="s">
        <v>4272</v>
      </c>
      <c r="D15" s="212" t="s">
        <v>11965</v>
      </c>
      <c r="E15" s="212" t="s">
        <v>11966</v>
      </c>
      <c r="F15" s="212" t="s">
        <v>11961</v>
      </c>
      <c r="G15" s="212" t="s">
        <v>11936</v>
      </c>
      <c r="H15" s="212" t="s">
        <v>11915</v>
      </c>
      <c r="I15" s="212" t="s">
        <v>11936</v>
      </c>
      <c r="J15" s="367" t="s">
        <v>11916</v>
      </c>
      <c r="K15" s="367" t="s">
        <v>11916</v>
      </c>
      <c r="L15" s="212" t="s">
        <v>11917</v>
      </c>
      <c r="M15" s="212" t="s">
        <v>11918</v>
      </c>
      <c r="N15" s="3" t="s">
        <v>11967</v>
      </c>
    </row>
    <row r="16" spans="1:14" ht="16.5" customHeight="1">
      <c r="A16" s="315" t="s">
        <v>1281</v>
      </c>
      <c r="B16" s="308" t="s">
        <v>470</v>
      </c>
      <c r="C16" s="388" t="s">
        <v>4272</v>
      </c>
      <c r="D16" s="214" t="s">
        <v>11965</v>
      </c>
      <c r="E16" s="214" t="s">
        <v>11968</v>
      </c>
      <c r="F16" s="214" t="s">
        <v>11969</v>
      </c>
      <c r="G16" s="214" t="s">
        <v>11970</v>
      </c>
      <c r="H16" s="214" t="s">
        <v>11915</v>
      </c>
      <c r="I16" s="214" t="s">
        <v>11936</v>
      </c>
      <c r="J16" s="367" t="s">
        <v>11916</v>
      </c>
      <c r="K16" s="367" t="s">
        <v>11916</v>
      </c>
      <c r="L16" s="212" t="s">
        <v>11917</v>
      </c>
      <c r="M16" s="212"/>
      <c r="N16" s="3" t="s">
        <v>11971</v>
      </c>
    </row>
    <row r="17" spans="1:14" ht="16.5" customHeight="1">
      <c r="A17" s="315" t="s">
        <v>1238</v>
      </c>
      <c r="B17" s="323" t="s">
        <v>580</v>
      </c>
      <c r="C17" s="339" t="s">
        <v>4272</v>
      </c>
      <c r="D17" s="340" t="s">
        <v>11942</v>
      </c>
      <c r="E17" s="340" t="s">
        <v>11911</v>
      </c>
      <c r="F17" s="340" t="s">
        <v>11911</v>
      </c>
      <c r="G17" s="340" t="s">
        <v>11936</v>
      </c>
      <c r="H17" s="340" t="s">
        <v>11915</v>
      </c>
      <c r="I17" s="340" t="s">
        <v>11915</v>
      </c>
      <c r="J17" s="367" t="s">
        <v>11916</v>
      </c>
      <c r="K17" s="367" t="s">
        <v>11916</v>
      </c>
      <c r="L17" s="212" t="s">
        <v>11917</v>
      </c>
      <c r="M17" s="378"/>
      <c r="N17" s="3" t="s">
        <v>11972</v>
      </c>
    </row>
    <row r="18" spans="1:14" ht="16.5" customHeight="1">
      <c r="A18" s="315" t="s">
        <v>1142</v>
      </c>
      <c r="B18" s="265" t="s">
        <v>11973</v>
      </c>
      <c r="C18" s="339" t="s">
        <v>11909</v>
      </c>
      <c r="D18" s="340" t="s">
        <v>11974</v>
      </c>
      <c r="E18" s="340" t="s">
        <v>11975</v>
      </c>
      <c r="F18" s="340" t="s">
        <v>11935</v>
      </c>
      <c r="G18" s="340" t="s">
        <v>11921</v>
      </c>
      <c r="H18" s="340" t="s">
        <v>11914</v>
      </c>
      <c r="I18" s="340" t="s">
        <v>11936</v>
      </c>
      <c r="J18" s="367" t="s">
        <v>11916</v>
      </c>
      <c r="K18" s="367" t="s">
        <v>11916</v>
      </c>
      <c r="L18" s="212" t="s">
        <v>11976</v>
      </c>
      <c r="M18" s="310" t="s">
        <v>11918</v>
      </c>
      <c r="N18" s="3" t="s">
        <v>11977</v>
      </c>
    </row>
    <row r="19" spans="1:14" ht="16.5" customHeight="1">
      <c r="A19" s="315" t="s">
        <v>1168</v>
      </c>
      <c r="B19" s="265" t="s">
        <v>391</v>
      </c>
      <c r="C19" s="354" t="s">
        <v>11909</v>
      </c>
      <c r="D19" s="278" t="s">
        <v>11929</v>
      </c>
      <c r="E19" s="278" t="s">
        <v>11911</v>
      </c>
      <c r="F19" s="278" t="s">
        <v>3</v>
      </c>
      <c r="G19" s="278" t="s">
        <v>11921</v>
      </c>
      <c r="H19" s="278" t="s">
        <v>11914</v>
      </c>
      <c r="I19" s="278" t="s">
        <v>11978</v>
      </c>
      <c r="J19" s="367" t="s">
        <v>11916</v>
      </c>
      <c r="K19" s="367" t="s">
        <v>11916</v>
      </c>
      <c r="L19" s="212" t="s">
        <v>11976</v>
      </c>
      <c r="M19" s="310" t="s">
        <v>11918</v>
      </c>
      <c r="N19" s="3" t="s">
        <v>11979</v>
      </c>
    </row>
    <row r="20" spans="1:14" ht="16.5" customHeight="1">
      <c r="A20" s="315" t="s">
        <v>1283</v>
      </c>
      <c r="B20" s="265" t="s">
        <v>569</v>
      </c>
      <c r="C20" s="326" t="s">
        <v>11909</v>
      </c>
      <c r="D20" s="212" t="s">
        <v>11965</v>
      </c>
      <c r="E20" s="212" t="s">
        <v>11980</v>
      </c>
      <c r="F20" s="212" t="s">
        <v>1186</v>
      </c>
      <c r="G20" s="212" t="s">
        <v>11981</v>
      </c>
      <c r="H20" s="212" t="s">
        <v>11982</v>
      </c>
      <c r="I20" s="212" t="s">
        <v>11936</v>
      </c>
      <c r="J20" s="367" t="s">
        <v>11916</v>
      </c>
      <c r="K20" s="367" t="s">
        <v>11916</v>
      </c>
      <c r="L20" s="212" t="s">
        <v>11976</v>
      </c>
      <c r="M20" s="310" t="s">
        <v>11918</v>
      </c>
      <c r="N20" s="3" t="s">
        <v>11983</v>
      </c>
    </row>
    <row r="21" spans="1:14" ht="16.5" customHeight="1">
      <c r="A21" s="315" t="s">
        <v>1286</v>
      </c>
      <c r="B21" s="306" t="s">
        <v>464</v>
      </c>
      <c r="C21" s="339" t="s">
        <v>4272</v>
      </c>
      <c r="D21" s="340" t="s">
        <v>11984</v>
      </c>
      <c r="E21" s="212" t="s">
        <v>11934</v>
      </c>
      <c r="F21" s="340" t="s">
        <v>11985</v>
      </c>
      <c r="G21" s="340" t="s">
        <v>11936</v>
      </c>
      <c r="H21" s="340" t="s">
        <v>11915</v>
      </c>
      <c r="I21" s="340" t="s">
        <v>11936</v>
      </c>
      <c r="J21" s="367" t="s">
        <v>11916</v>
      </c>
      <c r="K21" s="375" t="s">
        <v>11916</v>
      </c>
      <c r="L21" s="340" t="s">
        <v>11976</v>
      </c>
      <c r="M21" s="372" t="s">
        <v>11918</v>
      </c>
      <c r="N21" s="3" t="s">
        <v>11986</v>
      </c>
    </row>
    <row r="22" spans="1:14">
      <c r="A22" s="315" t="s">
        <v>1149</v>
      </c>
      <c r="B22" s="265" t="s">
        <v>11987</v>
      </c>
      <c r="C22" s="326" t="s">
        <v>4272</v>
      </c>
      <c r="D22" s="212" t="s">
        <v>11988</v>
      </c>
      <c r="E22" s="212" t="s">
        <v>11934</v>
      </c>
      <c r="F22" s="212" t="s">
        <v>11989</v>
      </c>
      <c r="G22" s="212" t="s">
        <v>11990</v>
      </c>
      <c r="H22" s="212" t="s">
        <v>11915</v>
      </c>
      <c r="I22" s="212" t="s">
        <v>11936</v>
      </c>
      <c r="J22" s="366" t="s">
        <v>11916</v>
      </c>
      <c r="K22" s="367" t="s">
        <v>11916</v>
      </c>
      <c r="L22" s="212" t="s">
        <v>11917</v>
      </c>
      <c r="M22" s="310" t="s">
        <v>11918</v>
      </c>
      <c r="N22" s="3" t="s">
        <v>11991</v>
      </c>
    </row>
    <row r="23" spans="1:14">
      <c r="A23" s="315" t="s">
        <v>1526</v>
      </c>
      <c r="B23" s="265" t="s">
        <v>547</v>
      </c>
      <c r="C23" s="326" t="s">
        <v>4272</v>
      </c>
      <c r="D23" s="212" t="s">
        <v>11929</v>
      </c>
      <c r="E23" s="212" t="s">
        <v>11992</v>
      </c>
      <c r="F23" s="212" t="s">
        <v>11993</v>
      </c>
      <c r="G23" s="212" t="s">
        <v>11931</v>
      </c>
      <c r="H23" s="212" t="s">
        <v>11994</v>
      </c>
      <c r="I23" s="212" t="s">
        <v>11936</v>
      </c>
      <c r="J23" s="367" t="s">
        <v>11916</v>
      </c>
      <c r="K23" s="367" t="s">
        <v>11916</v>
      </c>
      <c r="L23" s="212" t="s">
        <v>11945</v>
      </c>
      <c r="M23" s="310"/>
      <c r="N23" s="3" t="s">
        <v>11995</v>
      </c>
    </row>
    <row r="24" spans="1:14" ht="18" customHeight="1">
      <c r="A24" s="315" t="s">
        <v>1288</v>
      </c>
      <c r="B24" s="265" t="s">
        <v>520</v>
      </c>
      <c r="C24" s="326" t="s">
        <v>4272</v>
      </c>
      <c r="D24" s="212" t="s">
        <v>11929</v>
      </c>
      <c r="E24" s="212" t="s">
        <v>11996</v>
      </c>
      <c r="F24" s="212" t="s">
        <v>11997</v>
      </c>
      <c r="G24" s="212" t="s">
        <v>11962</v>
      </c>
      <c r="H24" s="212" t="s">
        <v>11915</v>
      </c>
      <c r="I24" s="212" t="s">
        <v>11926</v>
      </c>
      <c r="J24" s="367" t="s">
        <v>11916</v>
      </c>
      <c r="K24" s="367" t="s">
        <v>11916</v>
      </c>
      <c r="L24" s="212" t="s">
        <v>11945</v>
      </c>
      <c r="M24" s="310"/>
      <c r="N24" s="3" t="s">
        <v>11998</v>
      </c>
    </row>
    <row r="25" spans="1:14">
      <c r="A25" s="315" t="s">
        <v>1227</v>
      </c>
      <c r="B25" s="265" t="s">
        <v>449</v>
      </c>
      <c r="C25" s="326" t="s">
        <v>4272</v>
      </c>
      <c r="D25" s="212" t="s">
        <v>11965</v>
      </c>
      <c r="E25" s="212" t="s">
        <v>11999</v>
      </c>
      <c r="F25" s="212" t="s">
        <v>12000</v>
      </c>
      <c r="G25" s="212" t="s">
        <v>11936</v>
      </c>
      <c r="H25" s="212" t="s">
        <v>11915</v>
      </c>
      <c r="I25" s="212" t="s">
        <v>11926</v>
      </c>
      <c r="J25" s="367" t="s">
        <v>11916</v>
      </c>
      <c r="K25" s="367" t="s">
        <v>11916</v>
      </c>
      <c r="L25" s="212" t="s">
        <v>11945</v>
      </c>
      <c r="M25" s="310" t="s">
        <v>11918</v>
      </c>
      <c r="N25" s="3" t="s">
        <v>12001</v>
      </c>
    </row>
    <row r="26" spans="1:14">
      <c r="A26" s="315" t="s">
        <v>1200</v>
      </c>
      <c r="B26" s="323" t="s">
        <v>430</v>
      </c>
      <c r="C26" s="326" t="s">
        <v>4272</v>
      </c>
      <c r="D26" s="212" t="s">
        <v>12002</v>
      </c>
      <c r="E26" s="212" t="s">
        <v>12003</v>
      </c>
      <c r="F26" s="212" t="s">
        <v>3</v>
      </c>
      <c r="G26" s="212" t="s">
        <v>12004</v>
      </c>
      <c r="H26" s="212" t="s">
        <v>12005</v>
      </c>
      <c r="I26" s="212" t="s">
        <v>11936</v>
      </c>
      <c r="J26" s="367" t="s">
        <v>11916</v>
      </c>
      <c r="K26" s="367" t="s">
        <v>11916</v>
      </c>
      <c r="L26" s="212"/>
      <c r="M26" s="310"/>
      <c r="N26" s="3" t="s">
        <v>12006</v>
      </c>
    </row>
    <row r="27" spans="1:14">
      <c r="A27" s="315" t="s">
        <v>1159</v>
      </c>
      <c r="B27" s="323" t="s">
        <v>12007</v>
      </c>
      <c r="C27" s="326" t="s">
        <v>4272</v>
      </c>
      <c r="D27" s="212" t="s">
        <v>12008</v>
      </c>
      <c r="E27" s="212" t="s">
        <v>11934</v>
      </c>
      <c r="F27" s="212" t="s">
        <v>12009</v>
      </c>
      <c r="G27" s="212" t="s">
        <v>11981</v>
      </c>
      <c r="H27" s="212" t="s">
        <v>12010</v>
      </c>
      <c r="I27" s="212" t="s">
        <v>11936</v>
      </c>
      <c r="J27" s="367" t="s">
        <v>11916</v>
      </c>
      <c r="K27" s="367" t="s">
        <v>11916</v>
      </c>
      <c r="L27" s="212"/>
      <c r="M27" s="310"/>
      <c r="N27" s="3" t="s">
        <v>12011</v>
      </c>
    </row>
    <row r="28" spans="1:14" ht="16.5" customHeight="1">
      <c r="A28" s="315" t="s">
        <v>1358</v>
      </c>
      <c r="B28" s="323" t="s">
        <v>572</v>
      </c>
      <c r="C28" s="339" t="s">
        <v>12012</v>
      </c>
      <c r="D28" s="340" t="s">
        <v>11</v>
      </c>
      <c r="E28" s="340" t="s">
        <v>12013</v>
      </c>
      <c r="F28" s="340" t="s">
        <v>12014</v>
      </c>
      <c r="G28" s="340" t="s">
        <v>11936</v>
      </c>
      <c r="H28" s="340" t="s">
        <v>12015</v>
      </c>
      <c r="I28" s="340" t="s">
        <v>11936</v>
      </c>
      <c r="J28" s="367" t="s">
        <v>11916</v>
      </c>
      <c r="K28" s="367" t="s">
        <v>11916</v>
      </c>
      <c r="L28" s="340"/>
      <c r="M28" s="340"/>
      <c r="N28" s="3" t="s">
        <v>12016</v>
      </c>
    </row>
    <row r="29" spans="1:14">
      <c r="A29" s="315" t="s">
        <v>1243</v>
      </c>
      <c r="B29" s="323" t="s">
        <v>399</v>
      </c>
      <c r="C29" s="326" t="s">
        <v>4272</v>
      </c>
      <c r="D29" s="212" t="s">
        <v>12017</v>
      </c>
      <c r="E29" s="212" t="s">
        <v>12018</v>
      </c>
      <c r="F29" s="212" t="s">
        <v>12019</v>
      </c>
      <c r="G29" s="212" t="s">
        <v>8590</v>
      </c>
      <c r="H29" s="212" t="s">
        <v>11915</v>
      </c>
      <c r="I29" s="212" t="s">
        <v>11936</v>
      </c>
      <c r="J29" s="367" t="s">
        <v>11916</v>
      </c>
      <c r="K29" s="367" t="s">
        <v>11916</v>
      </c>
      <c r="L29" s="212"/>
      <c r="M29" s="310"/>
      <c r="N29" s="3" t="s">
        <v>12020</v>
      </c>
    </row>
    <row r="30" spans="1:14">
      <c r="A30" s="315" t="s">
        <v>1290</v>
      </c>
      <c r="B30" s="323" t="s">
        <v>465</v>
      </c>
      <c r="C30" s="326" t="s">
        <v>4272</v>
      </c>
      <c r="D30" s="212" t="s">
        <v>12021</v>
      </c>
      <c r="E30" s="212" t="s">
        <v>12022</v>
      </c>
      <c r="F30" s="212" t="s">
        <v>12023</v>
      </c>
      <c r="G30" s="212" t="s">
        <v>11981</v>
      </c>
      <c r="H30" s="212" t="s">
        <v>11915</v>
      </c>
      <c r="I30" s="212" t="s">
        <v>11936</v>
      </c>
      <c r="J30" s="367" t="s">
        <v>11916</v>
      </c>
      <c r="K30" s="367" t="s">
        <v>11916</v>
      </c>
      <c r="L30" s="212"/>
      <c r="M30" s="310"/>
      <c r="N30" s="3" t="s">
        <v>12024</v>
      </c>
    </row>
    <row r="31" spans="1:14">
      <c r="A31" s="315" t="s">
        <v>1245</v>
      </c>
      <c r="B31" s="323" t="s">
        <v>549</v>
      </c>
      <c r="C31" s="326" t="s">
        <v>11909</v>
      </c>
      <c r="D31" s="212" t="s">
        <v>11929</v>
      </c>
      <c r="E31" s="212" t="s">
        <v>12025</v>
      </c>
      <c r="F31" s="212" t="s">
        <v>12026</v>
      </c>
      <c r="G31" s="212" t="s">
        <v>11931</v>
      </c>
      <c r="H31" s="212" t="s">
        <v>12027</v>
      </c>
      <c r="I31" s="212" t="s">
        <v>11936</v>
      </c>
      <c r="J31" s="367" t="s">
        <v>11916</v>
      </c>
      <c r="K31" s="367" t="s">
        <v>11916</v>
      </c>
      <c r="L31" s="212"/>
      <c r="M31" s="310"/>
      <c r="N31" s="3" t="s">
        <v>12028</v>
      </c>
    </row>
    <row r="32" spans="1:14">
      <c r="A32" s="315" t="s">
        <v>1145</v>
      </c>
      <c r="B32" s="323" t="s">
        <v>423</v>
      </c>
      <c r="C32" s="326" t="s">
        <v>11909</v>
      </c>
      <c r="D32" s="212" t="s">
        <v>12029</v>
      </c>
      <c r="E32" s="212" t="s">
        <v>12030</v>
      </c>
      <c r="F32" s="212" t="s">
        <v>3</v>
      </c>
      <c r="G32" s="212" t="s">
        <v>11913</v>
      </c>
      <c r="H32" s="212" t="s">
        <v>11914</v>
      </c>
      <c r="I32" s="212" t="s">
        <v>11926</v>
      </c>
      <c r="J32" s="367" t="s">
        <v>11916</v>
      </c>
      <c r="K32" s="367" t="s">
        <v>11916</v>
      </c>
      <c r="L32" s="381"/>
      <c r="M32" s="392"/>
      <c r="N32" s="3" t="s">
        <v>12031</v>
      </c>
    </row>
    <row r="33" spans="1:14">
      <c r="A33" s="315" t="s">
        <v>1292</v>
      </c>
      <c r="B33" s="265" t="s">
        <v>441</v>
      </c>
      <c r="C33" s="326" t="s">
        <v>4272</v>
      </c>
      <c r="D33" s="212" t="s">
        <v>11929</v>
      </c>
      <c r="E33" s="212" t="s">
        <v>12026</v>
      </c>
      <c r="F33" s="212" t="s">
        <v>3</v>
      </c>
      <c r="G33" s="212" t="s">
        <v>11913</v>
      </c>
      <c r="H33" s="212" t="s">
        <v>11962</v>
      </c>
      <c r="I33" s="212" t="s">
        <v>12032</v>
      </c>
      <c r="J33" s="367" t="s">
        <v>11916</v>
      </c>
      <c r="K33" s="367" t="s">
        <v>11916</v>
      </c>
      <c r="L33" s="381"/>
      <c r="M33" s="381"/>
      <c r="N33" s="3" t="s">
        <v>12033</v>
      </c>
    </row>
    <row r="34" spans="1:14">
      <c r="A34" s="315" t="s">
        <v>1170</v>
      </c>
      <c r="B34" s="323" t="s">
        <v>443</v>
      </c>
      <c r="C34" s="326" t="s">
        <v>11909</v>
      </c>
      <c r="D34" s="212" t="s">
        <v>11929</v>
      </c>
      <c r="E34" s="212" t="s">
        <v>12034</v>
      </c>
      <c r="F34" s="212" t="s">
        <v>3</v>
      </c>
      <c r="G34" s="212" t="s">
        <v>11981</v>
      </c>
      <c r="H34" s="212" t="s">
        <v>12035</v>
      </c>
      <c r="I34" s="212" t="s">
        <v>11936</v>
      </c>
      <c r="J34" s="367" t="s">
        <v>11916</v>
      </c>
      <c r="K34" s="367" t="s">
        <v>11916</v>
      </c>
      <c r="L34" s="324"/>
      <c r="M34" s="393"/>
      <c r="N34" s="3" t="s">
        <v>12036</v>
      </c>
    </row>
    <row r="35" spans="1:14">
      <c r="A35" s="315" t="s">
        <v>10972</v>
      </c>
      <c r="B35" s="323" t="s">
        <v>12037</v>
      </c>
      <c r="C35" s="326" t="s">
        <v>4272</v>
      </c>
      <c r="D35" s="212" t="s">
        <v>12038</v>
      </c>
      <c r="E35" s="212" t="s">
        <v>12003</v>
      </c>
      <c r="F35" s="212" t="s">
        <v>12039</v>
      </c>
      <c r="G35" s="212" t="s">
        <v>11936</v>
      </c>
      <c r="H35" s="212" t="s">
        <v>11915</v>
      </c>
      <c r="I35" s="212" t="s">
        <v>11936</v>
      </c>
      <c r="J35" s="367" t="s">
        <v>11916</v>
      </c>
      <c r="K35" s="367" t="s">
        <v>11916</v>
      </c>
      <c r="L35" s="212" t="s">
        <v>11945</v>
      </c>
      <c r="M35" s="393"/>
    </row>
    <row r="36" spans="1:14">
      <c r="A36" s="315" t="s">
        <v>10904</v>
      </c>
      <c r="B36" s="323" t="s">
        <v>382</v>
      </c>
      <c r="C36" s="326" t="s">
        <v>4272</v>
      </c>
      <c r="D36" s="212" t="s">
        <v>12040</v>
      </c>
      <c r="E36" s="212" t="s">
        <v>11992</v>
      </c>
      <c r="F36" s="212" t="s">
        <v>3</v>
      </c>
      <c r="G36" s="212" t="s">
        <v>11936</v>
      </c>
      <c r="H36" s="212" t="s">
        <v>11915</v>
      </c>
      <c r="I36" s="212" t="s">
        <v>11936</v>
      </c>
      <c r="J36" s="141" t="s">
        <v>11916</v>
      </c>
      <c r="K36" s="141" t="s">
        <v>11916</v>
      </c>
      <c r="L36" s="212" t="s">
        <v>11945</v>
      </c>
      <c r="M36" s="393"/>
    </row>
    <row r="37" spans="1:14">
      <c r="A37" s="315" t="s">
        <v>10892</v>
      </c>
      <c r="B37" s="265" t="s">
        <v>560</v>
      </c>
      <c r="C37" s="326" t="s">
        <v>4272</v>
      </c>
      <c r="D37" s="212" t="s">
        <v>12040</v>
      </c>
      <c r="E37" s="212" t="s">
        <v>11992</v>
      </c>
      <c r="F37" s="212" t="s">
        <v>3</v>
      </c>
      <c r="G37" s="212" t="s">
        <v>11936</v>
      </c>
      <c r="H37" s="212" t="s">
        <v>11915</v>
      </c>
      <c r="I37" s="212" t="s">
        <v>11936</v>
      </c>
      <c r="J37" s="367" t="s">
        <v>11916</v>
      </c>
      <c r="K37" s="367" t="s">
        <v>11916</v>
      </c>
      <c r="L37" s="212" t="s">
        <v>11945</v>
      </c>
      <c r="M37" s="393"/>
    </row>
    <row r="38" spans="1:14">
      <c r="A38" s="315" t="s">
        <v>10870</v>
      </c>
      <c r="B38" s="265" t="s">
        <v>466</v>
      </c>
      <c r="C38" s="326" t="s">
        <v>4272</v>
      </c>
      <c r="D38" s="212" t="s">
        <v>12041</v>
      </c>
      <c r="E38" s="212" t="s">
        <v>11968</v>
      </c>
      <c r="F38" s="212" t="s">
        <v>12042</v>
      </c>
      <c r="G38" s="212" t="s">
        <v>11962</v>
      </c>
      <c r="H38" s="212" t="s">
        <v>12043</v>
      </c>
      <c r="I38" s="212" t="s">
        <v>11936</v>
      </c>
      <c r="J38" s="367" t="s">
        <v>11916</v>
      </c>
      <c r="K38" s="367" t="s">
        <v>11916</v>
      </c>
      <c r="L38" s="212" t="s">
        <v>11945</v>
      </c>
      <c r="M38" s="393"/>
    </row>
    <row r="39" spans="1:14">
      <c r="A39" s="315" t="s">
        <v>10895</v>
      </c>
      <c r="B39" s="323" t="s">
        <v>12044</v>
      </c>
      <c r="C39" s="326" t="s">
        <v>4272</v>
      </c>
      <c r="D39" s="212" t="s">
        <v>12045</v>
      </c>
      <c r="E39" s="212" t="s">
        <v>11996</v>
      </c>
      <c r="F39" s="212" t="s">
        <v>3</v>
      </c>
      <c r="G39" s="212" t="s">
        <v>11921</v>
      </c>
      <c r="H39" s="212" t="s">
        <v>11962</v>
      </c>
      <c r="I39" s="212" t="s">
        <v>11936</v>
      </c>
      <c r="J39" s="367" t="s">
        <v>11916</v>
      </c>
      <c r="K39" s="367" t="s">
        <v>11916</v>
      </c>
      <c r="L39" s="212" t="s">
        <v>11945</v>
      </c>
      <c r="M39" s="393"/>
    </row>
    <row r="40" spans="1:14">
      <c r="A40" s="315" t="s">
        <v>10820</v>
      </c>
      <c r="B40" s="323" t="s">
        <v>434</v>
      </c>
      <c r="C40" s="326" t="s">
        <v>11909</v>
      </c>
      <c r="D40" s="212" t="s">
        <v>12046</v>
      </c>
      <c r="E40" s="212" t="s">
        <v>11911</v>
      </c>
      <c r="F40" s="212" t="s">
        <v>12047</v>
      </c>
      <c r="G40" s="212" t="s">
        <v>11931</v>
      </c>
      <c r="H40" s="212" t="s">
        <v>11914</v>
      </c>
      <c r="I40" s="212" t="s">
        <v>11936</v>
      </c>
      <c r="J40" s="307" t="s">
        <v>11916</v>
      </c>
      <c r="K40" s="141" t="s">
        <v>11916</v>
      </c>
      <c r="L40" s="212" t="s">
        <v>11945</v>
      </c>
      <c r="M40" s="393"/>
    </row>
    <row r="41" spans="1:14">
      <c r="A41" s="315" t="s">
        <v>10948</v>
      </c>
      <c r="B41" s="306" t="s">
        <v>452</v>
      </c>
      <c r="C41" s="212" t="s">
        <v>4272</v>
      </c>
      <c r="D41" s="212" t="s">
        <v>12017</v>
      </c>
      <c r="E41" s="212" t="s">
        <v>12048</v>
      </c>
      <c r="F41" s="212" t="s">
        <v>12049</v>
      </c>
      <c r="G41" s="212" t="s">
        <v>11913</v>
      </c>
      <c r="H41" s="212" t="s">
        <v>12050</v>
      </c>
      <c r="I41" s="212" t="s">
        <v>11936</v>
      </c>
      <c r="J41" s="367" t="s">
        <v>11916</v>
      </c>
      <c r="K41" s="367" t="s">
        <v>11916</v>
      </c>
      <c r="L41" s="212" t="s">
        <v>11945</v>
      </c>
      <c r="M41" s="393"/>
    </row>
    <row r="42" spans="1:14">
      <c r="A42" s="315" t="s">
        <v>10976</v>
      </c>
      <c r="B42" s="265" t="s">
        <v>524</v>
      </c>
      <c r="C42" s="326" t="s">
        <v>4272</v>
      </c>
      <c r="D42" s="212" t="s">
        <v>1016</v>
      </c>
      <c r="E42" s="336" t="s">
        <v>12051</v>
      </c>
      <c r="F42" s="336" t="s">
        <v>11935</v>
      </c>
      <c r="G42" s="212" t="s">
        <v>11931</v>
      </c>
      <c r="H42" s="212" t="s">
        <v>11982</v>
      </c>
      <c r="I42" s="212" t="s">
        <v>11926</v>
      </c>
      <c r="J42" s="367" t="s">
        <v>11916</v>
      </c>
      <c r="K42" s="367" t="s">
        <v>11916</v>
      </c>
      <c r="L42" s="212" t="s">
        <v>11945</v>
      </c>
      <c r="M42" s="393"/>
    </row>
    <row r="43" spans="1:14">
      <c r="A43" s="315" t="s">
        <v>10919</v>
      </c>
      <c r="B43" s="337" t="s">
        <v>484</v>
      </c>
      <c r="C43" s="326" t="s">
        <v>11909</v>
      </c>
      <c r="D43" s="212" t="s">
        <v>11929</v>
      </c>
      <c r="E43" s="212" t="s">
        <v>11911</v>
      </c>
      <c r="F43" s="212" t="s">
        <v>11961</v>
      </c>
      <c r="G43" s="212" t="s">
        <v>11913</v>
      </c>
      <c r="H43" s="212" t="s">
        <v>11914</v>
      </c>
      <c r="I43" s="370" t="s">
        <v>12052</v>
      </c>
      <c r="J43" s="367" t="s">
        <v>11916</v>
      </c>
      <c r="K43" s="367" t="s">
        <v>11916</v>
      </c>
      <c r="L43" s="212" t="s">
        <v>11945</v>
      </c>
      <c r="M43" s="393"/>
    </row>
    <row r="44" spans="1:14">
      <c r="A44" s="315" t="s">
        <v>10979</v>
      </c>
      <c r="B44" s="265" t="s">
        <v>543</v>
      </c>
      <c r="C44" s="326" t="s">
        <v>4272</v>
      </c>
      <c r="D44" s="212" t="s">
        <v>12053</v>
      </c>
      <c r="E44" s="212" t="s">
        <v>12054</v>
      </c>
      <c r="F44" s="212" t="s">
        <v>3</v>
      </c>
      <c r="G44" s="212" t="s">
        <v>11936</v>
      </c>
      <c r="H44" s="212" t="s">
        <v>12055</v>
      </c>
      <c r="I44" s="212" t="s">
        <v>11936</v>
      </c>
      <c r="J44" s="367" t="s">
        <v>11916</v>
      </c>
      <c r="K44" s="367" t="s">
        <v>11916</v>
      </c>
      <c r="L44" s="212" t="s">
        <v>11945</v>
      </c>
      <c r="M44" s="393"/>
    </row>
    <row r="45" spans="1:14">
      <c r="A45" s="325" t="s">
        <v>5289</v>
      </c>
      <c r="B45" s="323" t="s">
        <v>507</v>
      </c>
      <c r="C45" s="535" t="s">
        <v>12056</v>
      </c>
      <c r="D45" s="212" t="s">
        <v>12057</v>
      </c>
      <c r="E45" s="212" t="s">
        <v>12058</v>
      </c>
      <c r="F45" s="212" t="s">
        <v>12059</v>
      </c>
      <c r="G45" s="212" t="s">
        <v>11931</v>
      </c>
      <c r="H45" s="212" t="s">
        <v>12035</v>
      </c>
      <c r="I45" s="212" t="s">
        <v>11926</v>
      </c>
      <c r="J45" s="367" t="s">
        <v>11916</v>
      </c>
      <c r="K45" s="367" t="s">
        <v>11916</v>
      </c>
      <c r="L45" s="212" t="s">
        <v>11945</v>
      </c>
      <c r="M45" s="310" t="s">
        <v>11918</v>
      </c>
    </row>
    <row r="46" spans="1:14" ht="14.25" customHeight="1">
      <c r="A46" s="324" t="s">
        <v>1296</v>
      </c>
      <c r="B46" s="323" t="s">
        <v>460</v>
      </c>
      <c r="C46" s="326" t="s">
        <v>11909</v>
      </c>
      <c r="D46" s="212" t="s">
        <v>11910</v>
      </c>
      <c r="E46" s="212" t="s">
        <v>11911</v>
      </c>
      <c r="F46" s="212" t="s">
        <v>3</v>
      </c>
      <c r="G46" s="212" t="s">
        <v>11936</v>
      </c>
      <c r="H46" s="212" t="s">
        <v>11914</v>
      </c>
      <c r="I46" s="212" t="s">
        <v>11936</v>
      </c>
      <c r="J46" s="367" t="s">
        <v>11916</v>
      </c>
      <c r="K46" s="367" t="s">
        <v>11916</v>
      </c>
      <c r="L46" s="212" t="s">
        <v>11945</v>
      </c>
      <c r="M46" s="310" t="s">
        <v>11918</v>
      </c>
      <c r="N46" s="3" t="s">
        <v>12060</v>
      </c>
    </row>
    <row r="47" spans="1:14">
      <c r="A47" s="324" t="s">
        <v>1173</v>
      </c>
      <c r="B47" s="265" t="s">
        <v>493</v>
      </c>
      <c r="C47" s="326" t="s">
        <v>4272</v>
      </c>
      <c r="D47" s="212" t="s">
        <v>12061</v>
      </c>
      <c r="E47" s="212" t="s">
        <v>12062</v>
      </c>
      <c r="F47" s="212" t="s">
        <v>3</v>
      </c>
      <c r="G47" s="212" t="s">
        <v>11936</v>
      </c>
      <c r="H47" s="212" t="s">
        <v>11915</v>
      </c>
      <c r="I47" s="212" t="s">
        <v>11936</v>
      </c>
      <c r="J47" s="307" t="s">
        <v>11916</v>
      </c>
      <c r="K47" s="141" t="s">
        <v>11916</v>
      </c>
      <c r="L47" s="212" t="s">
        <v>11945</v>
      </c>
      <c r="M47" s="310" t="s">
        <v>11918</v>
      </c>
      <c r="N47" s="3" t="s">
        <v>12063</v>
      </c>
    </row>
    <row r="48" spans="1:14">
      <c r="A48" s="325" t="s">
        <v>1175</v>
      </c>
      <c r="B48" s="323" t="s">
        <v>454</v>
      </c>
      <c r="C48" s="326" t="s">
        <v>4272</v>
      </c>
      <c r="D48" s="212" t="s">
        <v>12061</v>
      </c>
      <c r="E48" s="212" t="s">
        <v>12064</v>
      </c>
      <c r="F48" s="212" t="s">
        <v>3</v>
      </c>
      <c r="G48" s="212" t="s">
        <v>11931</v>
      </c>
      <c r="H48" s="212" t="s">
        <v>11914</v>
      </c>
      <c r="I48" s="212" t="s">
        <v>11936</v>
      </c>
      <c r="J48" s="307" t="s">
        <v>11916</v>
      </c>
      <c r="K48" s="141" t="s">
        <v>11916</v>
      </c>
      <c r="L48" s="212" t="s">
        <v>11945</v>
      </c>
      <c r="M48" s="310" t="s">
        <v>11927</v>
      </c>
      <c r="N48" s="3" t="s">
        <v>12065</v>
      </c>
    </row>
    <row r="49" spans="1:14">
      <c r="A49" s="325" t="s">
        <v>1152</v>
      </c>
      <c r="B49" s="323" t="s">
        <v>2680</v>
      </c>
      <c r="C49" s="326" t="s">
        <v>4272</v>
      </c>
      <c r="D49" s="212" t="s">
        <v>12066</v>
      </c>
      <c r="E49" s="212" t="s">
        <v>11911</v>
      </c>
      <c r="F49" s="212" t="s">
        <v>11911</v>
      </c>
      <c r="G49" s="212" t="s">
        <v>11921</v>
      </c>
      <c r="H49" s="212" t="s">
        <v>11915</v>
      </c>
      <c r="I49" s="370" t="s">
        <v>11915</v>
      </c>
      <c r="J49" s="307" t="s">
        <v>11916</v>
      </c>
      <c r="K49" s="141" t="s">
        <v>11916</v>
      </c>
      <c r="L49" s="212" t="s">
        <v>11945</v>
      </c>
      <c r="M49" s="310" t="s">
        <v>11927</v>
      </c>
      <c r="N49" s="3" t="s">
        <v>12067</v>
      </c>
    </row>
    <row r="50" spans="1:14">
      <c r="A50" s="325" t="s">
        <v>1179</v>
      </c>
      <c r="B50" s="323" t="s">
        <v>2182</v>
      </c>
      <c r="C50" s="326" t="s">
        <v>4272</v>
      </c>
      <c r="D50" s="212" t="s">
        <v>12061</v>
      </c>
      <c r="E50" s="212" t="s">
        <v>12062</v>
      </c>
      <c r="F50" s="212" t="s">
        <v>3</v>
      </c>
      <c r="G50" s="212" t="s">
        <v>11921</v>
      </c>
      <c r="H50" s="212" t="s">
        <v>11915</v>
      </c>
      <c r="I50" s="212" t="s">
        <v>11915</v>
      </c>
      <c r="J50" s="307" t="s">
        <v>11916</v>
      </c>
      <c r="K50" s="141" t="s">
        <v>11916</v>
      </c>
      <c r="L50" s="212" t="s">
        <v>11945</v>
      </c>
      <c r="M50" s="310" t="s">
        <v>11927</v>
      </c>
      <c r="N50" s="3" t="s">
        <v>12068</v>
      </c>
    </row>
    <row r="51" spans="1:14">
      <c r="A51" s="383" t="s">
        <v>1251</v>
      </c>
      <c r="B51" s="384" t="s">
        <v>12069</v>
      </c>
      <c r="C51" s="326"/>
      <c r="D51" s="212"/>
      <c r="E51" s="212"/>
      <c r="F51" s="212"/>
      <c r="G51" s="212"/>
      <c r="H51" s="212"/>
      <c r="I51" s="212"/>
      <c r="J51" s="307"/>
      <c r="K51" s="141"/>
      <c r="L51" s="212" t="s">
        <v>11945</v>
      </c>
      <c r="M51" s="310" t="s">
        <v>11927</v>
      </c>
    </row>
    <row r="52" spans="1:14">
      <c r="A52" s="383" t="s">
        <v>12070</v>
      </c>
      <c r="B52" s="384" t="s">
        <v>12071</v>
      </c>
      <c r="C52" s="326" t="s">
        <v>4272</v>
      </c>
      <c r="D52" s="212" t="s">
        <v>12061</v>
      </c>
      <c r="E52" s="212" t="s">
        <v>12062</v>
      </c>
      <c r="F52" s="212" t="s">
        <v>12072</v>
      </c>
      <c r="G52" s="212"/>
      <c r="H52" s="212" t="s">
        <v>11915</v>
      </c>
      <c r="I52" s="212" t="s">
        <v>11936</v>
      </c>
      <c r="J52" s="307" t="s">
        <v>11916</v>
      </c>
      <c r="K52" s="141" t="s">
        <v>11916</v>
      </c>
      <c r="L52" s="212" t="s">
        <v>11945</v>
      </c>
      <c r="M52" s="310" t="s">
        <v>11927</v>
      </c>
    </row>
    <row r="53" spans="1:14">
      <c r="A53" s="383" t="s">
        <v>12073</v>
      </c>
      <c r="B53" s="384" t="s">
        <v>12074</v>
      </c>
      <c r="C53" s="326"/>
      <c r="D53" s="212"/>
      <c r="E53" s="212"/>
      <c r="F53" s="212"/>
      <c r="G53" s="212"/>
      <c r="H53" s="212"/>
      <c r="I53" s="212"/>
      <c r="J53" s="307"/>
      <c r="K53" s="141"/>
      <c r="L53" s="212" t="s">
        <v>11945</v>
      </c>
      <c r="M53" s="310" t="s">
        <v>11927</v>
      </c>
    </row>
    <row r="54" spans="1:14">
      <c r="A54" s="324" t="s">
        <v>1181</v>
      </c>
      <c r="B54" s="265" t="s">
        <v>491</v>
      </c>
      <c r="C54" s="326" t="s">
        <v>4272</v>
      </c>
      <c r="D54" s="212" t="s">
        <v>12053</v>
      </c>
      <c r="E54" s="212" t="s">
        <v>11947</v>
      </c>
      <c r="F54" s="212" t="s">
        <v>12039</v>
      </c>
      <c r="G54" s="212" t="s">
        <v>11936</v>
      </c>
      <c r="H54" s="212" t="s">
        <v>11915</v>
      </c>
      <c r="I54" s="212" t="s">
        <v>11936</v>
      </c>
      <c r="J54" s="307" t="s">
        <v>11916</v>
      </c>
      <c r="K54" s="141" t="s">
        <v>11916</v>
      </c>
      <c r="L54" s="212" t="s">
        <v>11945</v>
      </c>
      <c r="M54" s="310" t="s">
        <v>11927</v>
      </c>
      <c r="N54" s="3" t="s">
        <v>12075</v>
      </c>
    </row>
    <row r="55" spans="1:14">
      <c r="A55" s="693" t="s">
        <v>12076</v>
      </c>
      <c r="B55" s="694" t="s">
        <v>12077</v>
      </c>
      <c r="C55" s="326"/>
      <c r="D55" s="323"/>
      <c r="E55" s="212"/>
      <c r="F55" s="212"/>
      <c r="G55" s="212"/>
      <c r="H55" s="212"/>
      <c r="I55" s="212"/>
      <c r="J55" s="307" t="s">
        <v>11916</v>
      </c>
      <c r="K55" s="141" t="s">
        <v>11916</v>
      </c>
      <c r="L55" s="212" t="s">
        <v>11945</v>
      </c>
      <c r="M55" s="310" t="s">
        <v>11927</v>
      </c>
    </row>
    <row r="56" spans="1:14">
      <c r="A56" s="325" t="s">
        <v>1364</v>
      </c>
      <c r="B56" s="323" t="s">
        <v>12078</v>
      </c>
      <c r="C56" s="535" t="s">
        <v>12079</v>
      </c>
      <c r="D56" s="212" t="s">
        <v>12080</v>
      </c>
      <c r="E56" s="212"/>
      <c r="F56" s="212"/>
      <c r="G56" s="212"/>
      <c r="H56" s="212"/>
      <c r="I56" s="212"/>
      <c r="J56" s="307" t="s">
        <v>11944</v>
      </c>
      <c r="K56" s="141" t="s">
        <v>11944</v>
      </c>
      <c r="L56" s="212" t="s">
        <v>11917</v>
      </c>
      <c r="M56" s="310" t="s">
        <v>11918</v>
      </c>
      <c r="N56" s="3" t="s">
        <v>12081</v>
      </c>
    </row>
    <row r="57" spans="1:14">
      <c r="A57" s="325" t="s">
        <v>1304</v>
      </c>
      <c r="B57" s="323" t="s">
        <v>12082</v>
      </c>
      <c r="C57" s="326" t="s">
        <v>4272</v>
      </c>
      <c r="D57" s="212" t="s">
        <v>11920</v>
      </c>
      <c r="E57" s="212" t="s">
        <v>12026</v>
      </c>
      <c r="F57" s="212" t="s">
        <v>1979</v>
      </c>
      <c r="G57" s="212" t="s">
        <v>11921</v>
      </c>
      <c r="H57" s="212" t="s">
        <v>12035</v>
      </c>
      <c r="I57" s="279" t="s">
        <v>11915</v>
      </c>
      <c r="J57" s="307" t="s">
        <v>11916</v>
      </c>
      <c r="K57" s="141" t="s">
        <v>11916</v>
      </c>
      <c r="L57" s="212" t="s">
        <v>11917</v>
      </c>
      <c r="M57" s="310" t="s">
        <v>11918</v>
      </c>
      <c r="N57" s="3" t="s">
        <v>12083</v>
      </c>
    </row>
    <row r="58" spans="1:14">
      <c r="A58" s="505" t="s">
        <v>1206</v>
      </c>
      <c r="B58" s="265" t="s">
        <v>12084</v>
      </c>
      <c r="C58" s="328" t="s">
        <v>12056</v>
      </c>
      <c r="D58" s="212" t="s">
        <v>11942</v>
      </c>
      <c r="E58" s="212" t="s">
        <v>11911</v>
      </c>
      <c r="F58" s="212" t="s">
        <v>3</v>
      </c>
      <c r="G58" s="212" t="s">
        <v>11921</v>
      </c>
      <c r="H58" s="212" t="s">
        <v>12085</v>
      </c>
      <c r="I58" s="212" t="s">
        <v>11915</v>
      </c>
      <c r="J58" s="307" t="s">
        <v>11916</v>
      </c>
      <c r="K58" s="141" t="s">
        <v>11916</v>
      </c>
      <c r="L58" s="212" t="s">
        <v>11917</v>
      </c>
      <c r="M58" s="310" t="s">
        <v>11918</v>
      </c>
      <c r="N58" s="3" t="s">
        <v>12086</v>
      </c>
    </row>
    <row r="59" spans="1:14">
      <c r="A59" s="498" t="s">
        <v>1154</v>
      </c>
      <c r="B59" s="323" t="s">
        <v>575</v>
      </c>
      <c r="C59" s="326" t="s">
        <v>4272</v>
      </c>
      <c r="D59" s="212" t="s">
        <v>12087</v>
      </c>
      <c r="E59" s="169" t="s">
        <v>3</v>
      </c>
      <c r="F59" s="212" t="s">
        <v>3</v>
      </c>
      <c r="G59" s="212" t="s">
        <v>11931</v>
      </c>
      <c r="H59" s="212" t="s">
        <v>3</v>
      </c>
      <c r="I59" s="279" t="s">
        <v>12088</v>
      </c>
      <c r="J59" s="307" t="s">
        <v>11916</v>
      </c>
      <c r="K59" s="141" t="s">
        <v>11916</v>
      </c>
      <c r="L59" s="212" t="s">
        <v>11917</v>
      </c>
      <c r="M59" s="310" t="s">
        <v>11918</v>
      </c>
      <c r="N59" s="3" t="s">
        <v>12089</v>
      </c>
    </row>
    <row r="60" spans="1:14">
      <c r="A60" s="505" t="s">
        <v>1405</v>
      </c>
      <c r="B60" s="323" t="s">
        <v>12090</v>
      </c>
      <c r="C60" s="326" t="s">
        <v>11909</v>
      </c>
      <c r="D60" s="212" t="s">
        <v>1016</v>
      </c>
      <c r="E60" s="212" t="s">
        <v>12051</v>
      </c>
      <c r="F60" s="212" t="s">
        <v>12091</v>
      </c>
      <c r="G60" s="212" t="s">
        <v>11981</v>
      </c>
      <c r="H60" s="212" t="s">
        <v>12092</v>
      </c>
      <c r="I60" s="212" t="s">
        <v>11936</v>
      </c>
      <c r="J60" s="307" t="s">
        <v>11916</v>
      </c>
      <c r="K60" s="141" t="s">
        <v>11916</v>
      </c>
      <c r="L60" s="212" t="s">
        <v>11917</v>
      </c>
      <c r="M60" s="310" t="s">
        <v>11918</v>
      </c>
      <c r="N60" s="3" t="s">
        <v>12093</v>
      </c>
    </row>
    <row r="61" spans="1:14">
      <c r="A61" s="373" t="s">
        <v>1366</v>
      </c>
      <c r="B61" s="506" t="s">
        <v>10673</v>
      </c>
      <c r="C61" s="326" t="s">
        <v>11909</v>
      </c>
      <c r="D61" s="212" t="s">
        <v>12094</v>
      </c>
      <c r="E61" s="212" t="s">
        <v>11925</v>
      </c>
      <c r="F61" s="212" t="s">
        <v>3</v>
      </c>
      <c r="G61" s="212" t="s">
        <v>11931</v>
      </c>
      <c r="H61" s="212"/>
      <c r="I61" s="279" t="s">
        <v>12095</v>
      </c>
      <c r="J61" s="307" t="s">
        <v>11916</v>
      </c>
      <c r="K61" s="141" t="s">
        <v>11916</v>
      </c>
      <c r="L61" s="212" t="s">
        <v>11945</v>
      </c>
      <c r="M61" s="310" t="s">
        <v>11918</v>
      </c>
      <c r="N61" s="3" t="s">
        <v>12096</v>
      </c>
    </row>
    <row r="62" spans="1:14" s="190" customFormat="1">
      <c r="A62" s="324" t="s">
        <v>1253</v>
      </c>
      <c r="B62" s="323" t="s">
        <v>12097</v>
      </c>
      <c r="C62" s="326" t="s">
        <v>11909</v>
      </c>
      <c r="D62" s="212" t="s">
        <v>11920</v>
      </c>
      <c r="E62" s="212" t="s">
        <v>12025</v>
      </c>
      <c r="F62" s="212" t="s">
        <v>11989</v>
      </c>
      <c r="G62" s="212" t="s">
        <v>11921</v>
      </c>
      <c r="H62" s="212" t="s">
        <v>11914</v>
      </c>
      <c r="I62" s="212" t="s">
        <v>11915</v>
      </c>
      <c r="J62" s="307" t="s">
        <v>11944</v>
      </c>
      <c r="K62" s="141" t="s">
        <v>11944</v>
      </c>
      <c r="L62" s="212" t="s">
        <v>11917</v>
      </c>
      <c r="M62" s="310" t="s">
        <v>11918</v>
      </c>
      <c r="N62" s="190" t="s">
        <v>12098</v>
      </c>
    </row>
    <row r="63" spans="1:14">
      <c r="A63" s="325" t="s">
        <v>1311</v>
      </c>
      <c r="B63" s="506" t="s">
        <v>1111</v>
      </c>
      <c r="C63" s="326" t="s">
        <v>4272</v>
      </c>
      <c r="D63" s="212" t="s">
        <v>11942</v>
      </c>
      <c r="E63" s="212" t="s">
        <v>11911</v>
      </c>
      <c r="F63" s="212" t="s">
        <v>3</v>
      </c>
      <c r="G63" s="212" t="s">
        <v>11921</v>
      </c>
      <c r="H63" s="212" t="s">
        <v>11915</v>
      </c>
      <c r="I63" s="212" t="s">
        <v>11915</v>
      </c>
      <c r="J63" s="307" t="s">
        <v>11916</v>
      </c>
      <c r="K63" s="141" t="s">
        <v>11916</v>
      </c>
      <c r="L63" s="212" t="s">
        <v>11917</v>
      </c>
      <c r="M63" s="310" t="s">
        <v>11918</v>
      </c>
    </row>
    <row r="64" spans="1:14">
      <c r="A64" s="325" t="s">
        <v>1165</v>
      </c>
      <c r="B64" s="323" t="s">
        <v>3936</v>
      </c>
      <c r="C64" s="328" t="s">
        <v>12099</v>
      </c>
      <c r="D64" s="212" t="s">
        <v>12100</v>
      </c>
      <c r="E64" s="212" t="s">
        <v>12101</v>
      </c>
      <c r="F64" s="212" t="s">
        <v>11911</v>
      </c>
      <c r="G64" s="212" t="s">
        <v>11921</v>
      </c>
      <c r="H64" s="212" t="s">
        <v>11914</v>
      </c>
      <c r="I64" s="212" t="s">
        <v>11915</v>
      </c>
      <c r="J64" s="307" t="s">
        <v>11916</v>
      </c>
      <c r="K64" s="141" t="s">
        <v>11916</v>
      </c>
      <c r="L64" s="213" t="s">
        <v>11917</v>
      </c>
      <c r="M64" s="311" t="s">
        <v>11918</v>
      </c>
      <c r="N64" s="3" t="s">
        <v>12102</v>
      </c>
    </row>
    <row r="65" spans="1:14">
      <c r="A65" s="324" t="s">
        <v>1313</v>
      </c>
      <c r="B65" s="265" t="s">
        <v>578</v>
      </c>
      <c r="C65" s="326" t="s">
        <v>11909</v>
      </c>
      <c r="D65" s="212" t="s">
        <v>11950</v>
      </c>
      <c r="E65" s="212" t="s">
        <v>12103</v>
      </c>
      <c r="F65" s="212" t="s">
        <v>11989</v>
      </c>
      <c r="G65" s="212" t="s">
        <v>11913</v>
      </c>
      <c r="H65" s="212" t="s">
        <v>11914</v>
      </c>
      <c r="I65" s="279" t="s">
        <v>12095</v>
      </c>
      <c r="J65" s="307" t="s">
        <v>11916</v>
      </c>
      <c r="K65" s="141" t="s">
        <v>11916</v>
      </c>
      <c r="L65" s="15" t="s">
        <v>11945</v>
      </c>
      <c r="M65" s="15" t="s">
        <v>11918</v>
      </c>
      <c r="N65" s="3" t="s">
        <v>12104</v>
      </c>
    </row>
    <row r="66" spans="1:14">
      <c r="A66" s="325" t="s">
        <v>1208</v>
      </c>
      <c r="B66" s="341" t="s">
        <v>406</v>
      </c>
      <c r="C66" s="326" t="s">
        <v>4272</v>
      </c>
      <c r="D66" s="212" t="s">
        <v>12021</v>
      </c>
      <c r="E66" s="212" t="s">
        <v>12105</v>
      </c>
      <c r="F66" s="212" t="s">
        <v>11935</v>
      </c>
      <c r="G66" s="212" t="s">
        <v>11931</v>
      </c>
      <c r="H66" s="212" t="s">
        <v>11915</v>
      </c>
      <c r="I66" s="212" t="s">
        <v>12106</v>
      </c>
      <c r="J66" s="307" t="s">
        <v>11916</v>
      </c>
      <c r="K66" s="141" t="s">
        <v>11916</v>
      </c>
      <c r="L66" s="212" t="s">
        <v>11945</v>
      </c>
      <c r="M66" s="310" t="s">
        <v>11918</v>
      </c>
      <c r="N66" s="3" t="s">
        <v>12107</v>
      </c>
    </row>
    <row r="67" spans="1:14">
      <c r="A67" s="325" t="s">
        <v>1573</v>
      </c>
      <c r="B67" s="323" t="s">
        <v>483</v>
      </c>
      <c r="C67" s="326" t="s">
        <v>11909</v>
      </c>
      <c r="D67" s="212" t="s">
        <v>12108</v>
      </c>
      <c r="E67" s="212" t="s">
        <v>3</v>
      </c>
      <c r="F67" s="212" t="s">
        <v>3</v>
      </c>
      <c r="G67" s="212" t="s">
        <v>11921</v>
      </c>
      <c r="H67" s="212" t="s">
        <v>12109</v>
      </c>
      <c r="I67" s="279" t="s">
        <v>12095</v>
      </c>
      <c r="J67" s="366" t="s">
        <v>11916</v>
      </c>
      <c r="K67" s="367" t="s">
        <v>11916</v>
      </c>
      <c r="L67" s="212" t="s">
        <v>11917</v>
      </c>
      <c r="M67" s="310" t="s">
        <v>11918</v>
      </c>
      <c r="N67" s="3" t="s">
        <v>12110</v>
      </c>
    </row>
    <row r="68" spans="1:14">
      <c r="A68" s="324" t="s">
        <v>1256</v>
      </c>
      <c r="B68" s="308" t="s">
        <v>8532</v>
      </c>
      <c r="C68" s="326" t="s">
        <v>4272</v>
      </c>
      <c r="D68" s="212" t="s">
        <v>12111</v>
      </c>
      <c r="E68" s="212" t="s">
        <v>11947</v>
      </c>
      <c r="F68" s="338" t="s">
        <v>9426</v>
      </c>
      <c r="G68" s="338" t="s">
        <v>11921</v>
      </c>
      <c r="H68" s="338" t="s">
        <v>12112</v>
      </c>
      <c r="I68" s="338" t="s">
        <v>11936</v>
      </c>
      <c r="J68" s="366" t="s">
        <v>11916</v>
      </c>
      <c r="K68" s="367" t="s">
        <v>11916</v>
      </c>
      <c r="L68" s="214" t="s">
        <v>11917</v>
      </c>
      <c r="M68" s="312" t="s">
        <v>11918</v>
      </c>
      <c r="N68" s="3" t="s">
        <v>12113</v>
      </c>
    </row>
    <row r="69" spans="1:14">
      <c r="A69" s="325" t="s">
        <v>1317</v>
      </c>
      <c r="B69" s="323" t="s">
        <v>10311</v>
      </c>
      <c r="C69" s="535" t="s">
        <v>4272</v>
      </c>
      <c r="D69" s="212" t="s">
        <v>11929</v>
      </c>
      <c r="E69" s="212" t="s">
        <v>12114</v>
      </c>
      <c r="F69" s="212" t="s">
        <v>11935</v>
      </c>
      <c r="G69" s="212" t="s">
        <v>11936</v>
      </c>
      <c r="H69" s="212" t="s">
        <v>11915</v>
      </c>
      <c r="I69" s="212" t="s">
        <v>11915</v>
      </c>
      <c r="J69" s="307" t="s">
        <v>11916</v>
      </c>
      <c r="K69" s="141" t="s">
        <v>11959</v>
      </c>
      <c r="L69" s="214" t="s">
        <v>11917</v>
      </c>
      <c r="M69" s="214" t="s">
        <v>11918</v>
      </c>
      <c r="N69" s="3" t="s">
        <v>12115</v>
      </c>
    </row>
    <row r="70" spans="1:14">
      <c r="A70" s="383" t="s">
        <v>12116</v>
      </c>
      <c r="B70" s="384" t="s">
        <v>12117</v>
      </c>
      <c r="C70" s="339"/>
      <c r="E70" s="340"/>
      <c r="F70" s="340"/>
      <c r="G70" s="340"/>
      <c r="H70" s="340"/>
      <c r="I70" s="340"/>
      <c r="J70" s="367"/>
      <c r="K70" s="367"/>
      <c r="L70" s="212" t="s">
        <v>11917</v>
      </c>
      <c r="M70" s="310" t="s">
        <v>11918</v>
      </c>
    </row>
    <row r="71" spans="1:14">
      <c r="A71" s="325" t="s">
        <v>1319</v>
      </c>
      <c r="B71" s="323" t="s">
        <v>7154</v>
      </c>
      <c r="C71" s="326" t="s">
        <v>11909</v>
      </c>
      <c r="D71" s="212" t="s">
        <v>11929</v>
      </c>
      <c r="E71" s="212" t="s">
        <v>12118</v>
      </c>
      <c r="F71" s="212" t="s">
        <v>3</v>
      </c>
      <c r="G71" s="212" t="s">
        <v>11921</v>
      </c>
      <c r="H71" s="212" t="s">
        <v>11914</v>
      </c>
      <c r="I71" s="212" t="s">
        <v>11915</v>
      </c>
      <c r="J71" s="141" t="s">
        <v>11944</v>
      </c>
      <c r="K71" s="141" t="s">
        <v>11944</v>
      </c>
      <c r="L71" s="212" t="s">
        <v>11945</v>
      </c>
      <c r="M71" s="310" t="s">
        <v>11918</v>
      </c>
      <c r="N71" s="3" t="s">
        <v>12119</v>
      </c>
    </row>
    <row r="72" spans="1:14" ht="14.25" customHeight="1">
      <c r="A72" s="325" t="s">
        <v>1183</v>
      </c>
      <c r="B72" s="323" t="s">
        <v>2340</v>
      </c>
      <c r="C72" s="326" t="s">
        <v>11909</v>
      </c>
      <c r="D72" s="212" t="s">
        <v>12120</v>
      </c>
      <c r="E72" s="212" t="s">
        <v>3</v>
      </c>
      <c r="F72" s="212" t="s">
        <v>3</v>
      </c>
      <c r="G72" s="212" t="s">
        <v>11981</v>
      </c>
      <c r="H72" s="212" t="s">
        <v>12121</v>
      </c>
      <c r="I72" s="516" t="s">
        <v>12122</v>
      </c>
      <c r="J72" s="367" t="s">
        <v>11916</v>
      </c>
      <c r="K72" s="367" t="s">
        <v>11916</v>
      </c>
      <c r="L72" s="212" t="s">
        <v>11917</v>
      </c>
      <c r="M72" s="310" t="s">
        <v>11918</v>
      </c>
      <c r="N72" s="3" t="s">
        <v>12123</v>
      </c>
    </row>
    <row r="73" spans="1:14">
      <c r="A73" s="325" t="s">
        <v>1428</v>
      </c>
      <c r="B73" s="323" t="s">
        <v>12124</v>
      </c>
      <c r="C73" s="326" t="s">
        <v>11909</v>
      </c>
      <c r="D73" s="212" t="s">
        <v>12125</v>
      </c>
      <c r="E73" s="336" t="s">
        <v>11911</v>
      </c>
      <c r="F73" s="336" t="s">
        <v>3</v>
      </c>
      <c r="G73" s="212" t="s">
        <v>11921</v>
      </c>
      <c r="H73" s="212" t="s">
        <v>12126</v>
      </c>
      <c r="I73" s="212" t="s">
        <v>11915</v>
      </c>
      <c r="J73" s="367" t="s">
        <v>11944</v>
      </c>
      <c r="K73" s="367" t="s">
        <v>11944</v>
      </c>
      <c r="L73" s="212" t="s">
        <v>11917</v>
      </c>
      <c r="M73" s="310" t="s">
        <v>11918</v>
      </c>
      <c r="N73" s="3" t="s">
        <v>12127</v>
      </c>
    </row>
    <row r="74" spans="1:14">
      <c r="A74" s="636" t="s">
        <v>7332</v>
      </c>
      <c r="B74" s="265" t="s">
        <v>12128</v>
      </c>
      <c r="C74" s="326" t="s">
        <v>11909</v>
      </c>
      <c r="D74" s="212" t="s">
        <v>12129</v>
      </c>
      <c r="E74" s="212" t="s">
        <v>11911</v>
      </c>
      <c r="F74" s="212" t="s">
        <v>12130</v>
      </c>
      <c r="G74" s="212" t="s">
        <v>11913</v>
      </c>
      <c r="H74" s="212" t="s">
        <v>12131</v>
      </c>
      <c r="I74" s="212" t="s">
        <v>11921</v>
      </c>
      <c r="J74" s="307" t="s">
        <v>11916</v>
      </c>
      <c r="K74" s="141" t="s">
        <v>11916</v>
      </c>
      <c r="L74" s="212" t="s">
        <v>11917</v>
      </c>
      <c r="M74" s="310" t="s">
        <v>11918</v>
      </c>
    </row>
    <row r="75" spans="1:14">
      <c r="A75" s="325" t="s">
        <v>1158</v>
      </c>
      <c r="B75" s="323" t="s">
        <v>396</v>
      </c>
      <c r="C75" s="326" t="s">
        <v>11909</v>
      </c>
      <c r="D75" s="212" t="s">
        <v>11929</v>
      </c>
      <c r="E75" s="212" t="s">
        <v>11911</v>
      </c>
      <c r="F75" s="212" t="s">
        <v>3</v>
      </c>
      <c r="G75" s="212" t="s">
        <v>11913</v>
      </c>
      <c r="H75" s="212" t="s">
        <v>12132</v>
      </c>
      <c r="I75" s="279" t="s">
        <v>12095</v>
      </c>
      <c r="J75" s="367" t="s">
        <v>11916</v>
      </c>
      <c r="K75" s="367" t="s">
        <v>11916</v>
      </c>
      <c r="L75" s="212" t="s">
        <v>11917</v>
      </c>
      <c r="M75" s="310" t="s">
        <v>11918</v>
      </c>
      <c r="N75" s="3" t="s">
        <v>12133</v>
      </c>
    </row>
    <row r="76" spans="1:14">
      <c r="A76" s="325" t="s">
        <v>1579</v>
      </c>
      <c r="B76" s="323" t="s">
        <v>12134</v>
      </c>
      <c r="C76" s="326" t="s">
        <v>11909</v>
      </c>
      <c r="D76" s="212" t="s">
        <v>11942</v>
      </c>
      <c r="E76" s="212" t="s">
        <v>11911</v>
      </c>
      <c r="F76" s="212" t="s">
        <v>3</v>
      </c>
      <c r="G76" s="212" t="s">
        <v>11921</v>
      </c>
      <c r="H76" s="212" t="s">
        <v>11914</v>
      </c>
      <c r="I76" s="212" t="s">
        <v>11921</v>
      </c>
      <c r="J76" s="307" t="s">
        <v>11944</v>
      </c>
      <c r="K76" s="141" t="s">
        <v>11944</v>
      </c>
      <c r="L76" s="212" t="s">
        <v>11917</v>
      </c>
      <c r="M76" s="310" t="s">
        <v>11918</v>
      </c>
      <c r="N76" s="3" t="s">
        <v>12135</v>
      </c>
    </row>
    <row r="77" spans="1:14">
      <c r="A77" s="693" t="s">
        <v>1210</v>
      </c>
      <c r="B77" s="699" t="s">
        <v>12136</v>
      </c>
      <c r="C77" s="326"/>
      <c r="D77" s="212"/>
      <c r="E77" s="212"/>
      <c r="F77" s="212"/>
      <c r="G77" s="212"/>
      <c r="H77" s="212"/>
      <c r="I77" s="370"/>
      <c r="J77" s="367"/>
      <c r="K77" s="367"/>
      <c r="L77" s="212" t="s">
        <v>11917</v>
      </c>
      <c r="M77" s="310" t="s">
        <v>11918</v>
      </c>
      <c r="N77" s="3" t="s">
        <v>12137</v>
      </c>
    </row>
    <row r="78" spans="1:14">
      <c r="A78" s="498" t="s">
        <v>1259</v>
      </c>
      <c r="B78" s="265" t="s">
        <v>12138</v>
      </c>
      <c r="C78" s="328" t="s">
        <v>12056</v>
      </c>
      <c r="D78" s="212" t="s">
        <v>12139</v>
      </c>
      <c r="E78" s="212" t="s">
        <v>12101</v>
      </c>
      <c r="F78" s="212" t="s">
        <v>11935</v>
      </c>
      <c r="G78" s="212" t="s">
        <v>11981</v>
      </c>
      <c r="H78" s="212" t="s">
        <v>12085</v>
      </c>
      <c r="I78" s="212" t="s">
        <v>11915</v>
      </c>
      <c r="J78" s="367" t="s">
        <v>11916</v>
      </c>
      <c r="K78" s="367" t="s">
        <v>11916</v>
      </c>
      <c r="L78" s="212" t="s">
        <v>11917</v>
      </c>
      <c r="M78" s="310" t="s">
        <v>11918</v>
      </c>
      <c r="N78" s="3" t="s">
        <v>12140</v>
      </c>
    </row>
    <row r="79" spans="1:14">
      <c r="A79" s="325" t="s">
        <v>1212</v>
      </c>
      <c r="B79" s="323" t="s">
        <v>12141</v>
      </c>
      <c r="C79" s="94" t="s">
        <v>11909</v>
      </c>
      <c r="D79" s="212" t="s">
        <v>11929</v>
      </c>
      <c r="E79" s="212" t="s">
        <v>12142</v>
      </c>
      <c r="F79" s="212" t="s">
        <v>3</v>
      </c>
      <c r="G79" s="15" t="s">
        <v>11921</v>
      </c>
      <c r="H79" s="212" t="s">
        <v>11914</v>
      </c>
      <c r="I79" s="212" t="s">
        <v>12109</v>
      </c>
      <c r="J79" s="367" t="s">
        <v>11916</v>
      </c>
      <c r="K79" s="367" t="s">
        <v>11916</v>
      </c>
      <c r="L79" s="212" t="s">
        <v>11917</v>
      </c>
      <c r="M79" s="310" t="s">
        <v>11918</v>
      </c>
      <c r="N79" s="3" t="s">
        <v>12143</v>
      </c>
    </row>
    <row r="80" spans="1:14">
      <c r="A80" s="315" t="s">
        <v>1323</v>
      </c>
      <c r="B80" s="265" t="s">
        <v>10322</v>
      </c>
      <c r="C80" s="326" t="s">
        <v>4272</v>
      </c>
      <c r="D80" s="212" t="s">
        <v>11920</v>
      </c>
      <c r="E80" s="212" t="s">
        <v>12144</v>
      </c>
      <c r="F80" s="212" t="s">
        <v>3</v>
      </c>
      <c r="G80" s="212" t="s">
        <v>11936</v>
      </c>
      <c r="H80" s="212" t="s">
        <v>11915</v>
      </c>
      <c r="I80" s="212" t="s">
        <v>11936</v>
      </c>
      <c r="J80" s="367" t="s">
        <v>11959</v>
      </c>
      <c r="K80" s="367" t="s">
        <v>11959</v>
      </c>
      <c r="L80" s="212" t="s">
        <v>11917</v>
      </c>
      <c r="M80" s="310"/>
      <c r="N80" s="3" t="s">
        <v>12145</v>
      </c>
    </row>
    <row r="81" spans="1:14">
      <c r="A81" s="383" t="s">
        <v>1187</v>
      </c>
      <c r="B81" s="384" t="s">
        <v>12146</v>
      </c>
      <c r="C81" s="326"/>
      <c r="D81" s="212"/>
      <c r="E81" s="212"/>
      <c r="F81" s="212"/>
      <c r="G81" s="212"/>
      <c r="H81" s="212"/>
      <c r="I81" s="212"/>
      <c r="J81" s="368"/>
      <c r="K81" s="367"/>
      <c r="L81" s="212" t="s">
        <v>11917</v>
      </c>
      <c r="M81" s="310" t="s">
        <v>11918</v>
      </c>
      <c r="N81" s="3" t="s">
        <v>12147</v>
      </c>
    </row>
    <row r="82" spans="1:14">
      <c r="A82" s="325" t="s">
        <v>1326</v>
      </c>
      <c r="B82" s="323" t="s">
        <v>541</v>
      </c>
      <c r="C82" s="326" t="s">
        <v>4272</v>
      </c>
      <c r="D82" s="212" t="s">
        <v>11929</v>
      </c>
      <c r="E82" s="212" t="s">
        <v>12148</v>
      </c>
      <c r="F82" s="212" t="s">
        <v>11911</v>
      </c>
      <c r="G82" s="212" t="s">
        <v>11936</v>
      </c>
      <c r="H82" s="212" t="s">
        <v>11915</v>
      </c>
      <c r="I82" s="212" t="s">
        <v>11915</v>
      </c>
      <c r="J82" s="307" t="s">
        <v>11916</v>
      </c>
      <c r="K82" s="141" t="s">
        <v>11916</v>
      </c>
      <c r="L82" s="212" t="s">
        <v>11917</v>
      </c>
      <c r="M82" s="310" t="s">
        <v>11918</v>
      </c>
      <c r="N82" s="3" t="s">
        <v>12149</v>
      </c>
    </row>
    <row r="83" spans="1:14">
      <c r="A83" s="325" t="s">
        <v>1223</v>
      </c>
      <c r="B83" s="570" t="s">
        <v>2084</v>
      </c>
      <c r="C83" s="94" t="s">
        <v>11909</v>
      </c>
      <c r="D83" s="212" t="s">
        <v>11929</v>
      </c>
      <c r="E83" s="212" t="s">
        <v>11911</v>
      </c>
      <c r="F83" s="212" t="s">
        <v>3</v>
      </c>
      <c r="G83" s="212" t="s">
        <v>11936</v>
      </c>
      <c r="H83" s="212" t="s">
        <v>11914</v>
      </c>
      <c r="I83" s="212" t="s">
        <v>12150</v>
      </c>
      <c r="J83" s="141" t="s">
        <v>11916</v>
      </c>
      <c r="K83" s="141" t="s">
        <v>11916</v>
      </c>
      <c r="L83" s="212" t="s">
        <v>12151</v>
      </c>
      <c r="M83" s="310" t="s">
        <v>11918</v>
      </c>
      <c r="N83" s="3" t="s">
        <v>12152</v>
      </c>
    </row>
    <row r="84" spans="1:14">
      <c r="A84" s="325" t="s">
        <v>1372</v>
      </c>
      <c r="B84" s="646" t="s">
        <v>12153</v>
      </c>
      <c r="C84" s="635" t="s">
        <v>11909</v>
      </c>
      <c r="D84" s="212" t="s">
        <v>12154</v>
      </c>
      <c r="E84" s="212" t="s">
        <v>11911</v>
      </c>
      <c r="F84" s="212" t="s">
        <v>12009</v>
      </c>
      <c r="G84" s="212" t="s">
        <v>11921</v>
      </c>
      <c r="H84" s="212" t="s">
        <v>12131</v>
      </c>
      <c r="I84" s="212" t="s">
        <v>12155</v>
      </c>
      <c r="J84" s="643" t="s">
        <v>11944</v>
      </c>
      <c r="K84" s="643" t="s">
        <v>11944</v>
      </c>
      <c r="L84" s="212" t="s">
        <v>12151</v>
      </c>
      <c r="M84" s="310" t="s">
        <v>11918</v>
      </c>
      <c r="N84" s="3" t="s">
        <v>12156</v>
      </c>
    </row>
    <row r="85" spans="1:14">
      <c r="A85" s="325" t="s">
        <v>1345</v>
      </c>
      <c r="B85" s="323" t="s">
        <v>2664</v>
      </c>
      <c r="C85" s="326" t="s">
        <v>11909</v>
      </c>
      <c r="D85" s="212" t="s">
        <v>12066</v>
      </c>
      <c r="E85" s="212" t="s">
        <v>11911</v>
      </c>
      <c r="F85" s="212" t="s">
        <v>3</v>
      </c>
      <c r="G85" s="212" t="s">
        <v>11921</v>
      </c>
      <c r="H85" s="212" t="s">
        <v>11914</v>
      </c>
      <c r="I85" s="212" t="s">
        <v>11936</v>
      </c>
      <c r="J85" s="367" t="s">
        <v>11916</v>
      </c>
      <c r="K85" s="141" t="s">
        <v>11916</v>
      </c>
      <c r="L85" s="212" t="s">
        <v>11917</v>
      </c>
      <c r="M85" s="310"/>
      <c r="N85" s="3" t="s">
        <v>12157</v>
      </c>
    </row>
    <row r="86" spans="1:14">
      <c r="A86" s="315" t="s">
        <v>1262</v>
      </c>
      <c r="B86" s="265" t="s">
        <v>392</v>
      </c>
      <c r="C86" s="326" t="s">
        <v>4272</v>
      </c>
      <c r="D86" s="212" t="s">
        <v>11929</v>
      </c>
      <c r="E86" s="212" t="s">
        <v>11996</v>
      </c>
      <c r="F86" s="212" t="s">
        <v>12158</v>
      </c>
      <c r="G86" s="212" t="s">
        <v>12159</v>
      </c>
      <c r="H86" s="212" t="s">
        <v>12035</v>
      </c>
      <c r="I86" s="212" t="s">
        <v>11936</v>
      </c>
      <c r="J86" s="367" t="s">
        <v>11916</v>
      </c>
      <c r="K86" s="367" t="s">
        <v>11916</v>
      </c>
      <c r="L86" s="212" t="s">
        <v>11917</v>
      </c>
      <c r="M86" s="310" t="s">
        <v>11918</v>
      </c>
      <c r="N86" s="3" t="s">
        <v>12160</v>
      </c>
    </row>
    <row r="87" spans="1:14">
      <c r="A87" s="325" t="s">
        <v>1333</v>
      </c>
      <c r="B87" s="265" t="s">
        <v>505</v>
      </c>
      <c r="C87" s="326" t="s">
        <v>11909</v>
      </c>
      <c r="D87" s="212" t="s">
        <v>11920</v>
      </c>
      <c r="E87" s="212" t="s">
        <v>11911</v>
      </c>
      <c r="F87" s="212" t="s">
        <v>3</v>
      </c>
      <c r="G87" s="212" t="s">
        <v>11921</v>
      </c>
      <c r="H87" s="212" t="s">
        <v>11914</v>
      </c>
      <c r="I87" s="336" t="s">
        <v>11915</v>
      </c>
      <c r="J87" s="367" t="s">
        <v>11916</v>
      </c>
      <c r="K87" s="367" t="s">
        <v>11916</v>
      </c>
      <c r="L87" s="212" t="s">
        <v>11917</v>
      </c>
      <c r="M87" s="310" t="s">
        <v>11918</v>
      </c>
      <c r="N87" s="3" t="s">
        <v>12161</v>
      </c>
    </row>
    <row r="88" spans="1:14" ht="15" customHeight="1">
      <c r="A88" s="373" t="s">
        <v>1335</v>
      </c>
      <c r="B88" s="341" t="s">
        <v>539</v>
      </c>
      <c r="C88" s="326" t="s">
        <v>11924</v>
      </c>
      <c r="D88" s="212" t="s">
        <v>12017</v>
      </c>
      <c r="E88" s="212" t="s">
        <v>12162</v>
      </c>
      <c r="F88" s="212" t="s">
        <v>3</v>
      </c>
      <c r="G88" s="212" t="s">
        <v>11913</v>
      </c>
      <c r="H88" s="212" t="s">
        <v>11914</v>
      </c>
      <c r="I88" s="212" t="s">
        <v>12163</v>
      </c>
      <c r="J88" s="307" t="s">
        <v>11916</v>
      </c>
      <c r="K88" s="141" t="s">
        <v>11916</v>
      </c>
      <c r="L88" s="212" t="s">
        <v>11917</v>
      </c>
      <c r="M88" s="310" t="s">
        <v>11918</v>
      </c>
      <c r="N88" s="3" t="s">
        <v>12164</v>
      </c>
    </row>
    <row r="89" spans="1:14">
      <c r="A89" s="325" t="s">
        <v>1410</v>
      </c>
      <c r="B89" s="323" t="s">
        <v>8534</v>
      </c>
      <c r="C89" s="326" t="s">
        <v>4272</v>
      </c>
      <c r="D89" s="212" t="s">
        <v>11929</v>
      </c>
      <c r="E89" s="212" t="s">
        <v>11911</v>
      </c>
      <c r="F89" s="212" t="s">
        <v>11935</v>
      </c>
      <c r="G89" s="212" t="s">
        <v>11921</v>
      </c>
      <c r="H89" s="212" t="s">
        <v>11915</v>
      </c>
      <c r="I89" s="212" t="s">
        <v>11915</v>
      </c>
      <c r="J89" s="307" t="s">
        <v>11916</v>
      </c>
      <c r="K89" s="141" t="s">
        <v>11916</v>
      </c>
      <c r="L89" s="212" t="s">
        <v>11917</v>
      </c>
      <c r="M89" s="310" t="s">
        <v>11918</v>
      </c>
      <c r="N89" s="3" t="s">
        <v>12165</v>
      </c>
    </row>
    <row r="90" spans="1:14">
      <c r="A90" s="325" t="s">
        <v>1217</v>
      </c>
      <c r="B90" s="323" t="s">
        <v>12166</v>
      </c>
      <c r="C90" s="326" t="s">
        <v>12167</v>
      </c>
      <c r="D90" s="212" t="s">
        <v>12168</v>
      </c>
      <c r="E90" s="169" t="s">
        <v>11911</v>
      </c>
      <c r="F90" s="212" t="s">
        <v>11935</v>
      </c>
      <c r="G90" s="212" t="s">
        <v>11913</v>
      </c>
      <c r="H90" s="212" t="s">
        <v>12169</v>
      </c>
      <c r="I90" s="212" t="s">
        <v>11915</v>
      </c>
      <c r="J90" s="307" t="s">
        <v>11944</v>
      </c>
      <c r="K90" s="141" t="s">
        <v>11944</v>
      </c>
      <c r="L90" s="212" t="s">
        <v>11917</v>
      </c>
      <c r="M90" s="310" t="s">
        <v>11918</v>
      </c>
      <c r="N90" s="3" t="s">
        <v>12170</v>
      </c>
    </row>
    <row r="91" spans="1:14">
      <c r="A91" s="383" t="s">
        <v>1375</v>
      </c>
      <c r="B91" s="384" t="s">
        <v>12171</v>
      </c>
      <c r="C91" s="326"/>
      <c r="D91" s="212"/>
      <c r="E91" s="212"/>
      <c r="F91" s="212"/>
      <c r="G91" s="212"/>
      <c r="H91" s="212"/>
      <c r="I91" s="212"/>
      <c r="J91" s="367"/>
      <c r="K91" s="367"/>
      <c r="L91" s="212" t="s">
        <v>11917</v>
      </c>
      <c r="M91" s="310" t="s">
        <v>11918</v>
      </c>
      <c r="N91" s="3" t="s">
        <v>12172</v>
      </c>
    </row>
    <row r="92" spans="1:14">
      <c r="A92" s="315" t="s">
        <v>1337</v>
      </c>
      <c r="B92" s="265" t="s">
        <v>12173</v>
      </c>
      <c r="C92" s="326" t="s">
        <v>4272</v>
      </c>
      <c r="D92" s="212" t="s">
        <v>11929</v>
      </c>
      <c r="E92" s="212" t="s">
        <v>11911</v>
      </c>
      <c r="F92" s="212" t="s">
        <v>11935</v>
      </c>
      <c r="G92" s="212" t="s">
        <v>12174</v>
      </c>
      <c r="H92" s="212" t="s">
        <v>11914</v>
      </c>
      <c r="I92" s="212" t="s">
        <v>11926</v>
      </c>
      <c r="J92" s="367" t="s">
        <v>11916</v>
      </c>
      <c r="K92" s="367" t="s">
        <v>11916</v>
      </c>
      <c r="L92" s="212" t="s">
        <v>11917</v>
      </c>
      <c r="M92" s="310" t="s">
        <v>11918</v>
      </c>
      <c r="N92" s="3" t="s">
        <v>12175</v>
      </c>
    </row>
    <row r="93" spans="1:14">
      <c r="A93" s="315" t="s">
        <v>1189</v>
      </c>
      <c r="B93" s="265" t="s">
        <v>567</v>
      </c>
      <c r="C93" s="326" t="s">
        <v>11909</v>
      </c>
      <c r="D93" s="212" t="s">
        <v>11929</v>
      </c>
      <c r="E93" s="212" t="s">
        <v>11996</v>
      </c>
      <c r="F93" s="212" t="s">
        <v>12176</v>
      </c>
      <c r="G93" s="212" t="s">
        <v>11936</v>
      </c>
      <c r="H93" s="212" t="s">
        <v>11914</v>
      </c>
      <c r="I93" s="212" t="s">
        <v>11926</v>
      </c>
      <c r="J93" s="367" t="s">
        <v>11916</v>
      </c>
      <c r="K93" s="367" t="s">
        <v>11916</v>
      </c>
      <c r="L93" s="212" t="s">
        <v>11917</v>
      </c>
      <c r="M93" s="310" t="s">
        <v>11918</v>
      </c>
      <c r="N93" s="3" t="s">
        <v>12177</v>
      </c>
    </row>
    <row r="94" spans="1:14">
      <c r="A94" s="325" t="s">
        <v>1221</v>
      </c>
      <c r="B94" s="323" t="s">
        <v>12178</v>
      </c>
      <c r="C94" s="326" t="s">
        <v>11909</v>
      </c>
      <c r="D94" s="336" t="s">
        <v>11929</v>
      </c>
      <c r="E94" s="212" t="s">
        <v>11996</v>
      </c>
      <c r="F94" s="212" t="s">
        <v>12179</v>
      </c>
      <c r="G94" s="212" t="s">
        <v>11921</v>
      </c>
      <c r="H94" s="212" t="s">
        <v>11914</v>
      </c>
      <c r="I94" s="212" t="s">
        <v>11915</v>
      </c>
      <c r="J94" s="367" t="s">
        <v>11944</v>
      </c>
      <c r="K94" s="367" t="s">
        <v>11944</v>
      </c>
      <c r="L94" s="212" t="s">
        <v>11917</v>
      </c>
      <c r="M94" s="310" t="s">
        <v>11918</v>
      </c>
      <c r="N94" s="3" t="s">
        <v>12180</v>
      </c>
    </row>
    <row r="95" spans="1:14">
      <c r="A95" s="325" t="s">
        <v>1413</v>
      </c>
      <c r="B95" s="323" t="s">
        <v>12181</v>
      </c>
      <c r="C95" s="212" t="s">
        <v>11909</v>
      </c>
      <c r="D95" s="212" t="s">
        <v>12182</v>
      </c>
      <c r="E95" s="212" t="s">
        <v>11911</v>
      </c>
      <c r="F95" s="212" t="s">
        <v>11911</v>
      </c>
      <c r="G95" s="212" t="s">
        <v>11921</v>
      </c>
      <c r="H95" s="212" t="s">
        <v>11914</v>
      </c>
      <c r="I95" s="212" t="s">
        <v>11915</v>
      </c>
      <c r="J95" s="367" t="s">
        <v>11944</v>
      </c>
      <c r="K95" s="367" t="s">
        <v>11944</v>
      </c>
      <c r="L95" s="212" t="s">
        <v>11917</v>
      </c>
      <c r="M95" s="313" t="s">
        <v>11918</v>
      </c>
      <c r="N95" s="3" t="s">
        <v>12183</v>
      </c>
    </row>
    <row r="96" spans="1:14">
      <c r="A96" s="693" t="s">
        <v>1339</v>
      </c>
      <c r="B96" s="694" t="s">
        <v>12184</v>
      </c>
      <c r="C96" s="326" t="s">
        <v>4272</v>
      </c>
      <c r="D96" s="212"/>
      <c r="E96" s="212"/>
      <c r="F96" s="212"/>
      <c r="G96" s="212"/>
      <c r="H96" s="212"/>
      <c r="I96" s="212"/>
      <c r="J96" s="367"/>
      <c r="K96" s="367"/>
      <c r="L96" s="212" t="s">
        <v>11917</v>
      </c>
      <c r="M96" s="313" t="s">
        <v>11918</v>
      </c>
      <c r="N96" s="3" t="s">
        <v>12185</v>
      </c>
    </row>
    <row r="97" spans="1:14">
      <c r="A97" s="315" t="s">
        <v>1378</v>
      </c>
      <c r="B97" s="265" t="s">
        <v>400</v>
      </c>
      <c r="C97" s="326" t="s">
        <v>11909</v>
      </c>
      <c r="D97" s="212" t="s">
        <v>11929</v>
      </c>
      <c r="E97" s="212" t="s">
        <v>11934</v>
      </c>
      <c r="F97" s="212" t="s">
        <v>12186</v>
      </c>
      <c r="G97" s="212" t="s">
        <v>11913</v>
      </c>
      <c r="H97" s="212" t="s">
        <v>11914</v>
      </c>
      <c r="I97" s="212" t="s">
        <v>11926</v>
      </c>
      <c r="J97" s="367" t="s">
        <v>11916</v>
      </c>
      <c r="K97" s="367" t="s">
        <v>11916</v>
      </c>
      <c r="L97" s="278" t="s">
        <v>11917</v>
      </c>
      <c r="M97" s="313" t="s">
        <v>11918</v>
      </c>
      <c r="N97" s="3" t="s">
        <v>12187</v>
      </c>
    </row>
    <row r="98" spans="1:14">
      <c r="A98" s="325" t="s">
        <v>1219</v>
      </c>
      <c r="B98" s="323" t="s">
        <v>12188</v>
      </c>
      <c r="C98" s="212" t="s">
        <v>4272</v>
      </c>
      <c r="D98" s="212" t="s">
        <v>11920</v>
      </c>
      <c r="E98" s="212" t="s">
        <v>12051</v>
      </c>
      <c r="F98" s="212" t="s">
        <v>3</v>
      </c>
      <c r="G98" s="212" t="s">
        <v>11913</v>
      </c>
      <c r="H98" s="212" t="s">
        <v>11915</v>
      </c>
      <c r="I98" s="212" t="s">
        <v>11915</v>
      </c>
      <c r="J98" s="367" t="s">
        <v>11944</v>
      </c>
      <c r="K98" s="367" t="s">
        <v>11944</v>
      </c>
      <c r="L98" s="278" t="s">
        <v>11917</v>
      </c>
      <c r="M98" s="313" t="s">
        <v>11918</v>
      </c>
      <c r="N98" s="3" t="s">
        <v>12189</v>
      </c>
    </row>
    <row r="99" spans="1:14">
      <c r="A99" s="681" t="s">
        <v>1191</v>
      </c>
      <c r="B99" s="265" t="s">
        <v>593</v>
      </c>
      <c r="C99" s="326" t="s">
        <v>11924</v>
      </c>
      <c r="D99" s="212" t="s">
        <v>11929</v>
      </c>
      <c r="E99" s="212" t="s">
        <v>12026</v>
      </c>
      <c r="F99" s="212" t="s">
        <v>11935</v>
      </c>
      <c r="G99" s="212" t="s">
        <v>11913</v>
      </c>
      <c r="H99" s="212" t="s">
        <v>11914</v>
      </c>
      <c r="I99" s="212" t="s">
        <v>11926</v>
      </c>
      <c r="J99" s="368" t="s">
        <v>11916</v>
      </c>
      <c r="K99" s="367" t="s">
        <v>11916</v>
      </c>
      <c r="L99" s="278" t="s">
        <v>11917</v>
      </c>
      <c r="M99" s="313" t="s">
        <v>11918</v>
      </c>
      <c r="N99" s="3" t="s">
        <v>12190</v>
      </c>
    </row>
    <row r="100" spans="1:14">
      <c r="A100" s="514" t="s">
        <v>1418</v>
      </c>
      <c r="B100" s="265" t="s">
        <v>565</v>
      </c>
      <c r="C100" s="212" t="s">
        <v>4272</v>
      </c>
      <c r="D100" s="212" t="s">
        <v>12191</v>
      </c>
      <c r="E100" s="354" t="s">
        <v>12192</v>
      </c>
      <c r="F100" s="278" t="s">
        <v>12193</v>
      </c>
      <c r="G100" s="278" t="s">
        <v>11913</v>
      </c>
      <c r="H100" s="278" t="s">
        <v>12194</v>
      </c>
      <c r="I100" s="278" t="s">
        <v>11936</v>
      </c>
      <c r="J100" s="369" t="s">
        <v>11916</v>
      </c>
      <c r="K100" s="369" t="s">
        <v>11916</v>
      </c>
      <c r="L100" s="278" t="s">
        <v>11917</v>
      </c>
      <c r="M100" s="376" t="s">
        <v>11918</v>
      </c>
      <c r="N100" s="3" t="s">
        <v>12195</v>
      </c>
    </row>
    <row r="101" spans="1:14">
      <c r="A101" s="498" t="s">
        <v>1321</v>
      </c>
      <c r="B101" s="323" t="s">
        <v>475</v>
      </c>
      <c r="C101" s="513" t="s">
        <v>11909</v>
      </c>
      <c r="D101" s="212" t="s">
        <v>11910</v>
      </c>
      <c r="E101" s="326">
        <v>5</v>
      </c>
      <c r="F101" s="212" t="s">
        <v>3</v>
      </c>
      <c r="G101" s="212" t="s">
        <v>11913</v>
      </c>
      <c r="H101" s="212" t="s">
        <v>11914</v>
      </c>
      <c r="I101" s="212" t="s">
        <v>11936</v>
      </c>
      <c r="J101" s="307" t="s">
        <v>11916</v>
      </c>
      <c r="K101" s="141" t="s">
        <v>11916</v>
      </c>
      <c r="L101" s="212" t="s">
        <v>11917</v>
      </c>
      <c r="M101" s="212" t="s">
        <v>11918</v>
      </c>
      <c r="N101" s="3" t="s">
        <v>12196</v>
      </c>
    </row>
    <row r="102" spans="1:14">
      <c r="A102" s="515" t="s">
        <v>1264</v>
      </c>
      <c r="B102" s="265" t="s">
        <v>550</v>
      </c>
      <c r="C102" s="212" t="s">
        <v>4272</v>
      </c>
      <c r="D102" s="212" t="s">
        <v>11965</v>
      </c>
      <c r="E102" s="326" t="s">
        <v>12197</v>
      </c>
      <c r="F102" s="212" t="s">
        <v>12014</v>
      </c>
      <c r="G102" s="212" t="s">
        <v>11931</v>
      </c>
      <c r="H102" s="212" t="s">
        <v>11915</v>
      </c>
      <c r="I102" s="212" t="s">
        <v>11936</v>
      </c>
      <c r="J102" s="367" t="s">
        <v>11916</v>
      </c>
      <c r="K102" s="367" t="s">
        <v>11916</v>
      </c>
      <c r="L102" s="212" t="s">
        <v>11917</v>
      </c>
      <c r="M102" s="212" t="s">
        <v>11918</v>
      </c>
      <c r="N102" s="3" t="s">
        <v>12198</v>
      </c>
    </row>
    <row r="103" spans="1:14">
      <c r="A103" s="315" t="s">
        <v>1266</v>
      </c>
      <c r="B103" s="306" t="s">
        <v>514</v>
      </c>
      <c r="C103" s="340" t="s">
        <v>4272</v>
      </c>
      <c r="D103" s="340" t="s">
        <v>12199</v>
      </c>
      <c r="E103" s="212" t="s">
        <v>12003</v>
      </c>
      <c r="F103" s="212" t="s">
        <v>3</v>
      </c>
      <c r="G103" s="212" t="s">
        <v>11931</v>
      </c>
      <c r="H103" s="212" t="s">
        <v>11915</v>
      </c>
      <c r="I103" s="212" t="s">
        <v>11936</v>
      </c>
      <c r="J103" s="367" t="s">
        <v>11916</v>
      </c>
      <c r="K103" s="367" t="s">
        <v>11916</v>
      </c>
      <c r="L103" s="212" t="s">
        <v>11917</v>
      </c>
      <c r="M103" s="212" t="s">
        <v>11918</v>
      </c>
      <c r="N103" s="3" t="s">
        <v>12200</v>
      </c>
    </row>
    <row r="104" spans="1:14">
      <c r="A104" s="315" t="s">
        <v>1341</v>
      </c>
      <c r="B104" s="265" t="s">
        <v>562</v>
      </c>
      <c r="C104" s="212" t="s">
        <v>4272</v>
      </c>
      <c r="D104" s="212" t="s">
        <v>12201</v>
      </c>
      <c r="E104" s="212" t="s">
        <v>12202</v>
      </c>
      <c r="F104" s="212" t="s">
        <v>3</v>
      </c>
      <c r="G104" s="212" t="s">
        <v>11931</v>
      </c>
      <c r="H104" s="212" t="s">
        <v>11915</v>
      </c>
      <c r="I104" s="212" t="s">
        <v>11936</v>
      </c>
      <c r="J104" s="367" t="s">
        <v>11916</v>
      </c>
      <c r="K104" s="367" t="s">
        <v>11916</v>
      </c>
      <c r="L104" s="212" t="s">
        <v>11917</v>
      </c>
      <c r="M104" s="212" t="s">
        <v>11918</v>
      </c>
      <c r="N104" s="3" t="s">
        <v>12203</v>
      </c>
    </row>
    <row r="105" spans="1:14">
      <c r="A105" s="700" t="s">
        <v>12204</v>
      </c>
      <c r="B105" s="701"/>
      <c r="C105" s="702"/>
      <c r="D105" s="702"/>
      <c r="E105" s="702"/>
      <c r="F105" s="702"/>
      <c r="G105" s="702"/>
      <c r="H105" s="702"/>
      <c r="I105" s="702"/>
      <c r="J105" s="702"/>
      <c r="K105" s="702"/>
      <c r="L105" s="702"/>
      <c r="M105" s="703"/>
    </row>
    <row r="106" spans="1:14">
      <c r="A106" s="324"/>
      <c r="B106" s="504" t="s">
        <v>1382</v>
      </c>
      <c r="C106" s="326" t="s">
        <v>4272</v>
      </c>
      <c r="D106" s="212" t="s">
        <v>12205</v>
      </c>
      <c r="E106" s="212" t="s">
        <v>12206</v>
      </c>
      <c r="F106" s="212" t="s">
        <v>3</v>
      </c>
      <c r="G106" s="212" t="s">
        <v>11921</v>
      </c>
      <c r="H106" s="212" t="s">
        <v>11915</v>
      </c>
      <c r="I106" s="336" t="s">
        <v>11915</v>
      </c>
      <c r="J106" s="367" t="s">
        <v>11916</v>
      </c>
      <c r="K106" s="367" t="s">
        <v>11916</v>
      </c>
      <c r="L106" s="212"/>
      <c r="M106" s="310"/>
    </row>
    <row r="107" spans="1:14">
      <c r="A107" s="662"/>
      <c r="B107" s="323" t="s">
        <v>1007</v>
      </c>
      <c r="C107" s="326" t="s">
        <v>4272</v>
      </c>
      <c r="D107" s="212" t="s">
        <v>12207</v>
      </c>
      <c r="E107" s="212" t="s">
        <v>12207</v>
      </c>
      <c r="F107" s="212" t="s">
        <v>12207</v>
      </c>
      <c r="G107" s="212" t="s">
        <v>11936</v>
      </c>
      <c r="H107" s="212" t="s">
        <v>11915</v>
      </c>
      <c r="I107" s="212" t="s">
        <v>12208</v>
      </c>
      <c r="J107" s="367" t="s">
        <v>11916</v>
      </c>
      <c r="K107" s="367" t="s">
        <v>11916</v>
      </c>
      <c r="L107" s="468"/>
      <c r="M107" s="468"/>
    </row>
    <row r="108" spans="1:14">
      <c r="A108" s="704" t="s">
        <v>12209</v>
      </c>
      <c r="B108" s="702" t="s">
        <v>12210</v>
      </c>
      <c r="C108" s="702"/>
      <c r="D108" s="702"/>
      <c r="E108" s="702"/>
      <c r="F108" s="702"/>
      <c r="G108" s="702"/>
      <c r="H108" s="702"/>
      <c r="I108" s="702"/>
      <c r="J108" s="702"/>
      <c r="K108" s="702"/>
      <c r="L108" s="702"/>
      <c r="M108" s="703"/>
    </row>
    <row r="109" spans="1:14">
      <c r="A109" s="342" t="s">
        <v>1328</v>
      </c>
      <c r="B109" s="337" t="s">
        <v>12211</v>
      </c>
      <c r="C109" s="354" t="s">
        <v>4272</v>
      </c>
      <c r="D109" s="278" t="s">
        <v>12066</v>
      </c>
      <c r="E109" s="278" t="s">
        <v>11911</v>
      </c>
      <c r="F109" s="278" t="s">
        <v>11911</v>
      </c>
      <c r="G109" s="278" t="s">
        <v>11921</v>
      </c>
      <c r="H109" s="278" t="s">
        <v>11915</v>
      </c>
      <c r="I109" s="278" t="s">
        <v>11936</v>
      </c>
      <c r="J109" s="369" t="s">
        <v>11916</v>
      </c>
      <c r="K109" s="369" t="s">
        <v>11916</v>
      </c>
      <c r="L109" s="278" t="s">
        <v>12151</v>
      </c>
      <c r="M109" s="310" t="s">
        <v>11918</v>
      </c>
      <c r="N109" s="3" t="s">
        <v>12212</v>
      </c>
    </row>
    <row r="110" spans="1:14">
      <c r="A110" s="599" t="s">
        <v>1214</v>
      </c>
      <c r="B110" s="352" t="s">
        <v>4426</v>
      </c>
      <c r="C110" s="600" t="s">
        <v>4272</v>
      </c>
      <c r="D110" s="353" t="s">
        <v>12066</v>
      </c>
      <c r="E110" s="353" t="s">
        <v>11911</v>
      </c>
      <c r="F110" s="353" t="s">
        <v>11911</v>
      </c>
      <c r="G110" s="353" t="s">
        <v>11921</v>
      </c>
      <c r="H110" s="353" t="s">
        <v>11915</v>
      </c>
      <c r="I110" s="353" t="s">
        <v>11936</v>
      </c>
      <c r="J110" s="601" t="s">
        <v>11916</v>
      </c>
      <c r="K110" s="601" t="s">
        <v>11916</v>
      </c>
      <c r="L110" s="353" t="s">
        <v>12151</v>
      </c>
      <c r="M110" s="310" t="s">
        <v>11918</v>
      </c>
      <c r="N110" s="3" t="s">
        <v>12212</v>
      </c>
    </row>
    <row r="111" spans="1:14">
      <c r="A111" s="603" t="s">
        <v>1231</v>
      </c>
      <c r="B111" s="631" t="s">
        <v>12213</v>
      </c>
      <c r="C111" s="604" t="s">
        <v>11909</v>
      </c>
      <c r="D111" s="604" t="s">
        <v>11920</v>
      </c>
      <c r="E111" s="604" t="s">
        <v>12072</v>
      </c>
      <c r="F111" s="604" t="s">
        <v>11992</v>
      </c>
      <c r="G111" s="604" t="s">
        <v>11936</v>
      </c>
      <c r="H111" s="604" t="s">
        <v>12085</v>
      </c>
      <c r="I111" s="604" t="s">
        <v>11915</v>
      </c>
      <c r="J111" s="605" t="s">
        <v>11959</v>
      </c>
      <c r="K111" s="605" t="s">
        <v>11959</v>
      </c>
      <c r="L111" s="604" t="s">
        <v>12151</v>
      </c>
      <c r="M111" s="602"/>
    </row>
    <row r="112" spans="1:14">
      <c r="A112" s="465"/>
      <c r="B112" s="466"/>
      <c r="C112" s="467"/>
      <c r="J112" s="3"/>
      <c r="K112" s="3"/>
    </row>
    <row r="113" spans="1:13">
      <c r="A113" s="316"/>
      <c r="B113" s="264"/>
      <c r="C113" s="268"/>
      <c r="D113" s="267"/>
    </row>
    <row r="114" spans="1:13">
      <c r="A114" s="704" t="s">
        <v>1342</v>
      </c>
      <c r="B114" s="702"/>
      <c r="C114" s="702"/>
      <c r="D114" s="702"/>
      <c r="E114" s="701"/>
      <c r="F114" s="701"/>
      <c r="G114" s="702"/>
      <c r="H114" s="702"/>
      <c r="I114" s="702"/>
      <c r="J114" s="702"/>
      <c r="K114" s="702"/>
      <c r="L114" s="702"/>
      <c r="M114" s="703"/>
    </row>
    <row r="115" spans="1:13">
      <c r="A115" s="325" t="s">
        <v>12214</v>
      </c>
      <c r="B115" s="265" t="s">
        <v>12215</v>
      </c>
      <c r="C115" s="266"/>
      <c r="D115" s="212"/>
    </row>
    <row r="116" spans="1:13">
      <c r="A116" s="325" t="s">
        <v>1395</v>
      </c>
      <c r="B116" s="265" t="s">
        <v>12216</v>
      </c>
      <c r="C116" s="266"/>
      <c r="D116" s="212"/>
    </row>
    <row r="117" spans="1:13">
      <c r="A117" s="325" t="s">
        <v>1309</v>
      </c>
      <c r="B117" s="323" t="s">
        <v>1113</v>
      </c>
      <c r="C117" s="266" t="s">
        <v>12217</v>
      </c>
      <c r="D117" s="212"/>
    </row>
    <row r="118" spans="1:13" ht="15.75" customHeight="1">
      <c r="A118" s="373" t="s">
        <v>1423</v>
      </c>
      <c r="B118" s="265" t="s">
        <v>480</v>
      </c>
      <c r="C118" s="266"/>
      <c r="D118" s="212"/>
      <c r="F118" s="385"/>
      <c r="J118" s="3"/>
      <c r="K118" s="3"/>
    </row>
    <row r="119" spans="1:13">
      <c r="A119" s="373" t="s">
        <v>12218</v>
      </c>
      <c r="B119" s="265" t="s">
        <v>388</v>
      </c>
      <c r="C119" s="266" t="s">
        <v>12219</v>
      </c>
      <c r="D119" s="212"/>
      <c r="J119" s="3"/>
      <c r="K119" s="3"/>
    </row>
    <row r="120" spans="1:13">
      <c r="A120" s="325" t="s">
        <v>9982</v>
      </c>
      <c r="B120" s="265" t="s">
        <v>12220</v>
      </c>
      <c r="C120" s="266" t="s">
        <v>12221</v>
      </c>
      <c r="D120" s="212"/>
      <c r="J120" s="3"/>
      <c r="K120" s="3"/>
    </row>
    <row r="121" spans="1:13">
      <c r="A121" s="325" t="s">
        <v>5472</v>
      </c>
      <c r="B121" s="265" t="s">
        <v>12222</v>
      </c>
      <c r="C121" s="266" t="s">
        <v>12219</v>
      </c>
      <c r="D121" s="212"/>
      <c r="J121" s="3"/>
      <c r="K121" s="3"/>
    </row>
    <row r="122" spans="1:13">
      <c r="A122" s="315" t="s">
        <v>12223</v>
      </c>
      <c r="B122" s="265" t="s">
        <v>506</v>
      </c>
      <c r="C122" s="266" t="s">
        <v>12224</v>
      </c>
      <c r="D122" s="212"/>
      <c r="J122" s="3"/>
      <c r="K122" s="3"/>
    </row>
    <row r="123" spans="1:13">
      <c r="A123" s="342" t="s">
        <v>12225</v>
      </c>
      <c r="B123" s="337" t="s">
        <v>12226</v>
      </c>
      <c r="C123" s="343"/>
      <c r="D123" s="278" t="s">
        <v>12227</v>
      </c>
      <c r="J123" s="3"/>
      <c r="K123" s="3"/>
    </row>
    <row r="124" spans="1:13">
      <c r="A124" s="315" t="s">
        <v>1985</v>
      </c>
      <c r="B124" s="265" t="s">
        <v>581</v>
      </c>
      <c r="C124" s="266" t="s">
        <v>12228</v>
      </c>
      <c r="D124" s="212"/>
      <c r="J124" s="3"/>
      <c r="K124" s="3"/>
    </row>
    <row r="125" spans="1:13">
      <c r="A125" s="315" t="s">
        <v>1776</v>
      </c>
      <c r="B125" s="323" t="s">
        <v>440</v>
      </c>
      <c r="E125" s="638"/>
      <c r="J125" s="3"/>
      <c r="K125" s="3"/>
    </row>
    <row r="126" spans="1:13">
      <c r="A126" s="315" t="s">
        <v>12229</v>
      </c>
      <c r="B126" s="265" t="s">
        <v>12230</v>
      </c>
      <c r="C126" s="17" t="s">
        <v>12231</v>
      </c>
      <c r="D126" s="17"/>
      <c r="J126" s="3"/>
      <c r="K126" s="3"/>
    </row>
    <row r="127" spans="1:13">
      <c r="A127" s="315" t="s">
        <v>12232</v>
      </c>
      <c r="B127" s="265" t="s">
        <v>10138</v>
      </c>
      <c r="C127" s="266" t="s">
        <v>12233</v>
      </c>
      <c r="D127" s="212"/>
    </row>
    <row r="128" spans="1:13">
      <c r="A128" s="500" t="s">
        <v>12234</v>
      </c>
      <c r="B128" s="641" t="s">
        <v>1114</v>
      </c>
      <c r="C128" s="343"/>
      <c r="D128" s="278"/>
    </row>
    <row r="129" spans="1:13">
      <c r="A129" s="325" t="s">
        <v>12235</v>
      </c>
      <c r="B129" s="673" t="s">
        <v>588</v>
      </c>
      <c r="C129" s="266"/>
      <c r="D129" s="212"/>
    </row>
    <row r="130" spans="1:13">
      <c r="A130" s="500" t="s">
        <v>1202</v>
      </c>
      <c r="B130" s="501" t="s">
        <v>429</v>
      </c>
      <c r="C130" s="343"/>
      <c r="D130" s="278"/>
    </row>
    <row r="131" spans="1:13">
      <c r="A131" s="500" t="s">
        <v>12236</v>
      </c>
      <c r="B131" s="337" t="s">
        <v>1030</v>
      </c>
      <c r="C131" s="468"/>
      <c r="D131" s="278"/>
    </row>
    <row r="132" spans="1:13">
      <c r="A132" s="500" t="s">
        <v>1425</v>
      </c>
      <c r="B132" s="337" t="s">
        <v>12237</v>
      </c>
      <c r="C132" s="609"/>
      <c r="D132" s="353"/>
    </row>
    <row r="133" spans="1:13">
      <c r="A133" s="383" t="s">
        <v>12238</v>
      </c>
      <c r="B133" s="685" t="s">
        <v>12239</v>
      </c>
      <c r="C133" s="683"/>
      <c r="D133" s="340"/>
    </row>
    <row r="134" spans="1:13">
      <c r="A134" s="315" t="s">
        <v>12240</v>
      </c>
      <c r="B134" s="265" t="s">
        <v>12241</v>
      </c>
      <c r="C134" s="684" t="s">
        <v>12242</v>
      </c>
      <c r="D134" s="18"/>
      <c r="E134" s="1"/>
      <c r="F134" s="1"/>
      <c r="G134" s="1"/>
      <c r="H134" s="1"/>
      <c r="I134" s="1"/>
      <c r="J134" s="96"/>
      <c r="K134" s="96"/>
      <c r="L134" s="1"/>
      <c r="M134" s="1"/>
    </row>
    <row r="135" spans="1:13">
      <c r="A135" s="344" t="s">
        <v>12240</v>
      </c>
      <c r="B135" s="306" t="s">
        <v>12243</v>
      </c>
      <c r="C135" s="17"/>
      <c r="D135" s="17"/>
    </row>
    <row r="136" spans="1:13">
      <c r="A136" s="315" t="s">
        <v>12240</v>
      </c>
      <c r="B136" s="265" t="s">
        <v>12244</v>
      </c>
      <c r="C136" s="17"/>
      <c r="D136" s="17"/>
    </row>
    <row r="137" spans="1:13">
      <c r="A137" s="315" t="s">
        <v>12240</v>
      </c>
      <c r="B137" s="265" t="s">
        <v>12245</v>
      </c>
      <c r="C137" s="18"/>
      <c r="D137" s="18"/>
    </row>
    <row r="138" spans="1:13">
      <c r="A138" s="350"/>
      <c r="B138" s="351"/>
    </row>
    <row r="139" spans="1:13">
      <c r="A139" s="346"/>
      <c r="B139" s="349" t="s">
        <v>12246</v>
      </c>
      <c r="C139" s="347"/>
      <c r="D139" s="348"/>
    </row>
    <row r="140" spans="1:13">
      <c r="A140" s="315" t="s">
        <v>12247</v>
      </c>
      <c r="B140" s="351"/>
      <c r="C140" s="266"/>
      <c r="D140" s="212"/>
    </row>
    <row r="141" spans="1:13">
      <c r="A141" s="325" t="s">
        <v>12248</v>
      </c>
      <c r="B141" s="265"/>
      <c r="C141" s="345"/>
      <c r="D141" s="340"/>
      <c r="J141" s="3"/>
      <c r="K141" s="3"/>
    </row>
    <row r="142" spans="1:13">
      <c r="A142" s="544" t="s">
        <v>12249</v>
      </c>
      <c r="B142" s="361"/>
      <c r="C142" s="360"/>
      <c r="D142" s="212"/>
    </row>
    <row r="143" spans="1:13">
      <c r="A143" s="362" t="s">
        <v>12250</v>
      </c>
      <c r="B143" s="358"/>
      <c r="C143" s="360"/>
      <c r="D143" s="212"/>
    </row>
    <row r="144" spans="1:13">
      <c r="A144" s="325" t="s">
        <v>12251</v>
      </c>
      <c r="B144" s="359"/>
      <c r="C144" s="266"/>
      <c r="D144" s="212"/>
    </row>
    <row r="145" spans="1:4">
      <c r="A145" s="386" t="s">
        <v>12252</v>
      </c>
      <c r="B145" s="357"/>
      <c r="C145" s="266"/>
      <c r="D145" s="212"/>
    </row>
    <row r="146" spans="1:4">
      <c r="A146" s="325" t="s">
        <v>12253</v>
      </c>
      <c r="B146" s="323"/>
      <c r="C146" s="212"/>
      <c r="D146" s="212"/>
    </row>
    <row r="147" spans="1:4">
      <c r="A147" s="325" t="s">
        <v>12254</v>
      </c>
      <c r="B147" s="323"/>
      <c r="C147" s="266"/>
      <c r="D147" s="212"/>
    </row>
    <row r="148" spans="1:4">
      <c r="A148" s="325" t="s">
        <v>1248</v>
      </c>
      <c r="B148" s="323"/>
      <c r="C148" s="266"/>
      <c r="D148" s="212"/>
    </row>
    <row r="149" spans="1:4"/>
    <row r="150" spans="1:4"/>
    <row r="151" spans="1:4"/>
    <row r="152" spans="1:4"/>
  </sheetData>
  <protectedRanges>
    <protectedRange sqref="N1:O1048576" name="TL"/>
  </protectedRanges>
  <autoFilter ref="A1:M130" xr:uid="{061BBE4F-A336-4BFA-B3D8-2EC8E3175A73}"/>
  <sortState xmlns:xlrd2="http://schemas.microsoft.com/office/spreadsheetml/2017/richdata2" ref="A2:M104">
    <sortCondition ref="A2:A104"/>
  </sortState>
  <mergeCells count="3">
    <mergeCell ref="A105:M105"/>
    <mergeCell ref="A114:M114"/>
    <mergeCell ref="A108:M108"/>
  </mergeCells>
  <conditionalFormatting sqref="J79:K81 K70 J65:K69 J83:K88 J96:K104 J90:K94 J44:K63 J11:K41">
    <cfRule type="cellIs" dxfId="19" priority="50" operator="equal">
      <formula>"N"</formula>
    </cfRule>
  </conditionalFormatting>
  <conditionalFormatting sqref="J2:K2">
    <cfRule type="cellIs" dxfId="18" priority="25" operator="equal">
      <formula>"N"</formula>
    </cfRule>
  </conditionalFormatting>
  <conditionalFormatting sqref="J5:K8">
    <cfRule type="cellIs" dxfId="17" priority="23" operator="equal">
      <formula>"N"</formula>
    </cfRule>
  </conditionalFormatting>
  <conditionalFormatting sqref="J70:K70 J72:K73 J75:K78">
    <cfRule type="cellIs" dxfId="16" priority="85" operator="equal">
      <formula>"N"</formula>
    </cfRule>
  </conditionalFormatting>
  <conditionalFormatting sqref="J10:K10">
    <cfRule type="cellIs" dxfId="15" priority="22" operator="equal">
      <formula>"N"</formula>
    </cfRule>
  </conditionalFormatting>
  <conditionalFormatting sqref="J106:K106">
    <cfRule type="cellIs" dxfId="14" priority="18" operator="equal">
      <formula>"N"</formula>
    </cfRule>
  </conditionalFormatting>
  <conditionalFormatting sqref="J109:K109">
    <cfRule type="cellIs" dxfId="13" priority="17" operator="equal">
      <formula>"N"</formula>
    </cfRule>
  </conditionalFormatting>
  <conditionalFormatting sqref="J110:K111">
    <cfRule type="cellIs" dxfId="12" priority="16" operator="equal">
      <formula>"N"</formula>
    </cfRule>
  </conditionalFormatting>
  <conditionalFormatting sqref="J9:K9">
    <cfRule type="cellIs" dxfId="11" priority="12" operator="equal">
      <formula>"N"</formula>
    </cfRule>
  </conditionalFormatting>
  <conditionalFormatting sqref="J3:K3">
    <cfRule type="cellIs" dxfId="10" priority="11" operator="equal">
      <formula>"N"</formula>
    </cfRule>
  </conditionalFormatting>
  <conditionalFormatting sqref="J74:K74">
    <cfRule type="cellIs" dxfId="9" priority="10" operator="equal">
      <formula>"N"</formula>
    </cfRule>
  </conditionalFormatting>
  <conditionalFormatting sqref="J82:K82">
    <cfRule type="cellIs" dxfId="8" priority="9" operator="equal">
      <formula>"N"</formula>
    </cfRule>
  </conditionalFormatting>
  <conditionalFormatting sqref="J71:K71">
    <cfRule type="cellIs" dxfId="7" priority="8" operator="equal">
      <formula>"N"</formula>
    </cfRule>
  </conditionalFormatting>
  <conditionalFormatting sqref="J64:K64">
    <cfRule type="cellIs" dxfId="6" priority="6" operator="equal">
      <formula>"N"</formula>
    </cfRule>
  </conditionalFormatting>
  <conditionalFormatting sqref="J42:K42">
    <cfRule type="cellIs" dxfId="5" priority="5" operator="equal">
      <formula>"N"</formula>
    </cfRule>
  </conditionalFormatting>
  <conditionalFormatting sqref="J43:K43">
    <cfRule type="cellIs" dxfId="4" priority="4" operator="equal">
      <formula>"N"</formula>
    </cfRule>
  </conditionalFormatting>
  <conditionalFormatting sqref="J95:K95">
    <cfRule type="cellIs" dxfId="3" priority="3" operator="equal">
      <formula>"N"</formula>
    </cfRule>
  </conditionalFormatting>
  <conditionalFormatting sqref="J89:K89">
    <cfRule type="cellIs" dxfId="2" priority="2" operator="equal">
      <formula>"N"</formula>
    </cfRule>
  </conditionalFormatting>
  <conditionalFormatting sqref="J107:K107">
    <cfRule type="cellIs" dxfId="1" priority="1" operator="equal">
      <formula>"N"</formula>
    </cfRule>
  </conditionalFormatting>
  <pageMargins left="0.25" right="0.25" top="0.75" bottom="0.75" header="0.3" footer="0.3"/>
  <pageSetup paperSize="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4EC8-D0AF-4DA7-8032-377047391464}">
  <dimension ref="A1:U369"/>
  <sheetViews>
    <sheetView workbookViewId="0">
      <selection activeCell="B5" sqref="B5"/>
    </sheetView>
  </sheetViews>
  <sheetFormatPr defaultRowHeight="15"/>
  <cols>
    <col min="1" max="1" width="23" bestFit="1" customWidth="1"/>
    <col min="2" max="2" width="24.5703125" customWidth="1"/>
    <col min="3" max="3" width="29.85546875" bestFit="1" customWidth="1"/>
    <col min="4" max="4" width="21.85546875" bestFit="1" customWidth="1"/>
    <col min="5" max="5" width="24.140625" bestFit="1" customWidth="1"/>
    <col min="6" max="7" width="20.85546875" bestFit="1" customWidth="1"/>
    <col min="8" max="8" width="20.28515625" bestFit="1" customWidth="1"/>
    <col min="9" max="9" width="21.5703125" bestFit="1" customWidth="1"/>
    <col min="10" max="10" width="23.28515625" bestFit="1" customWidth="1"/>
    <col min="11" max="11" width="21.5703125" bestFit="1" customWidth="1"/>
    <col min="12" max="12" width="22.7109375" bestFit="1" customWidth="1"/>
    <col min="13" max="13" width="34" bestFit="1" customWidth="1"/>
    <col min="14" max="14" width="30" bestFit="1" customWidth="1"/>
    <col min="15" max="15" width="32.28515625" bestFit="1" customWidth="1"/>
    <col min="16" max="16" width="37.140625" bestFit="1" customWidth="1"/>
    <col min="17" max="17" width="36" bestFit="1" customWidth="1"/>
    <col min="18" max="18" width="36.5703125" bestFit="1" customWidth="1"/>
    <col min="19" max="19" width="33.140625" bestFit="1" customWidth="1"/>
    <col min="20" max="20" width="29.85546875" bestFit="1" customWidth="1"/>
    <col min="21" max="21" width="10.28515625" bestFit="1" customWidth="1"/>
  </cols>
  <sheetData>
    <row r="1" spans="1:21">
      <c r="A1" s="695" t="s">
        <v>12255</v>
      </c>
      <c r="B1" s="484" t="s">
        <v>12256</v>
      </c>
      <c r="C1" s="484" t="s">
        <v>12257</v>
      </c>
      <c r="D1" s="484" t="s">
        <v>12258</v>
      </c>
      <c r="E1" s="484" t="s">
        <v>12259</v>
      </c>
      <c r="F1" s="484" t="s">
        <v>12260</v>
      </c>
      <c r="G1" s="484" t="s">
        <v>12261</v>
      </c>
      <c r="H1" s="484" t="s">
        <v>12262</v>
      </c>
      <c r="I1" s="484" t="s">
        <v>12263</v>
      </c>
      <c r="J1" s="484" t="s">
        <v>12264</v>
      </c>
      <c r="K1" s="484" t="s">
        <v>12265</v>
      </c>
      <c r="L1" s="484" t="s">
        <v>12266</v>
      </c>
      <c r="M1" s="484" t="s">
        <v>12267</v>
      </c>
      <c r="N1" s="484" t="s">
        <v>12268</v>
      </c>
      <c r="O1" s="484" t="s">
        <v>12269</v>
      </c>
      <c r="P1" s="484" t="s">
        <v>12270</v>
      </c>
      <c r="Q1" s="484" t="s">
        <v>12271</v>
      </c>
      <c r="R1" s="484" t="s">
        <v>12272</v>
      </c>
      <c r="S1" s="484" t="s">
        <v>12273</v>
      </c>
      <c r="T1" s="638"/>
      <c r="U1" s="484" t="s">
        <v>12273</v>
      </c>
    </row>
    <row r="2" spans="1:21">
      <c r="A2" s="676" t="s">
        <v>379</v>
      </c>
      <c r="B2" s="696" t="s">
        <v>12274</v>
      </c>
      <c r="C2" s="696" t="s">
        <v>12275</v>
      </c>
      <c r="D2" s="696" t="s">
        <v>12276</v>
      </c>
      <c r="E2" s="697">
        <v>0.87532407407407409</v>
      </c>
      <c r="F2" s="696" t="s">
        <v>12277</v>
      </c>
      <c r="G2" s="696" t="s">
        <v>12278</v>
      </c>
      <c r="H2" s="698">
        <v>1.5889814814814816</v>
      </c>
      <c r="I2" s="697">
        <v>0.93754629629629627</v>
      </c>
      <c r="J2" s="697">
        <v>0.88472222222222219</v>
      </c>
      <c r="K2" s="697">
        <v>0.88032407407407409</v>
      </c>
      <c r="L2" s="697">
        <v>1.4618055555555556E-2</v>
      </c>
      <c r="M2" s="697">
        <v>0.89934027777777781</v>
      </c>
      <c r="N2" s="696" t="s">
        <v>12279</v>
      </c>
      <c r="O2" s="696" t="s">
        <v>12280</v>
      </c>
      <c r="P2" s="696" t="s">
        <v>12281</v>
      </c>
      <c r="Q2" s="696" t="s">
        <v>12282</v>
      </c>
      <c r="R2" s="696" t="s">
        <v>12283</v>
      </c>
      <c r="S2" s="696">
        <v>0</v>
      </c>
      <c r="T2" s="638"/>
      <c r="U2" s="382">
        <v>0</v>
      </c>
    </row>
    <row r="3" spans="1:21">
      <c r="A3" s="663" t="s">
        <v>12237</v>
      </c>
      <c r="B3" s="520" t="s">
        <v>12274</v>
      </c>
      <c r="C3" s="520" t="s">
        <v>12284</v>
      </c>
      <c r="D3" s="520" t="s">
        <v>12285</v>
      </c>
      <c r="E3" s="664">
        <v>0.43847222222222221</v>
      </c>
      <c r="F3" s="520" t="s">
        <v>12286</v>
      </c>
      <c r="G3" s="520" t="s">
        <v>12287</v>
      </c>
      <c r="H3" s="665">
        <v>1.01875</v>
      </c>
      <c r="I3" s="664">
        <v>0.54523148148148148</v>
      </c>
      <c r="J3" s="664">
        <v>0.44236111111111109</v>
      </c>
      <c r="K3" s="664">
        <v>0.43387731481481484</v>
      </c>
      <c r="L3" s="664">
        <v>0.17273148148148149</v>
      </c>
      <c r="M3" s="664">
        <v>0.61509259259259264</v>
      </c>
      <c r="N3" s="520" t="s">
        <v>12288</v>
      </c>
      <c r="O3" s="520" t="s">
        <v>12289</v>
      </c>
      <c r="P3" s="520" t="s">
        <v>12290</v>
      </c>
      <c r="Q3" s="520" t="s">
        <v>12291</v>
      </c>
      <c r="R3" s="520" t="s">
        <v>12292</v>
      </c>
      <c r="S3" s="520">
        <v>0</v>
      </c>
      <c r="T3" s="638"/>
      <c r="U3" s="382">
        <v>0</v>
      </c>
    </row>
    <row r="4" spans="1:21">
      <c r="A4" s="663" t="s">
        <v>1111</v>
      </c>
      <c r="B4" s="520" t="s">
        <v>12274</v>
      </c>
      <c r="C4" s="520" t="s">
        <v>12293</v>
      </c>
      <c r="D4" s="520" t="s">
        <v>12294</v>
      </c>
      <c r="E4" s="664">
        <v>0.76574074074074072</v>
      </c>
      <c r="F4" s="520" t="s">
        <v>12295</v>
      </c>
      <c r="G4" s="520" t="s">
        <v>12296</v>
      </c>
      <c r="H4" s="664">
        <v>0.97560185185185189</v>
      </c>
      <c r="I4" s="664">
        <v>0.81766203703703699</v>
      </c>
      <c r="J4" s="664">
        <v>0.76736111111111116</v>
      </c>
      <c r="K4" s="664">
        <v>0.76378472222222227</v>
      </c>
      <c r="L4" s="664">
        <v>2.0416666666666666E-2</v>
      </c>
      <c r="M4" s="664">
        <v>0.7877777777777778</v>
      </c>
      <c r="N4" s="520" t="s">
        <v>12297</v>
      </c>
      <c r="O4" s="520" t="s">
        <v>12298</v>
      </c>
      <c r="P4" s="520" t="s">
        <v>12299</v>
      </c>
      <c r="Q4" s="520" t="s">
        <v>12300</v>
      </c>
      <c r="R4" s="520" t="s">
        <v>12301</v>
      </c>
      <c r="S4" s="520">
        <v>0</v>
      </c>
      <c r="T4" s="638"/>
    </row>
    <row r="5" spans="1:21">
      <c r="A5" s="663" t="s">
        <v>8532</v>
      </c>
      <c r="B5" s="520" t="s">
        <v>12274</v>
      </c>
      <c r="C5" s="520" t="s">
        <v>12302</v>
      </c>
      <c r="D5" s="520" t="s">
        <v>12303</v>
      </c>
      <c r="E5" s="664">
        <v>0.88150462962962961</v>
      </c>
      <c r="F5" s="520" t="s">
        <v>12304</v>
      </c>
      <c r="G5" s="520" t="s">
        <v>12305</v>
      </c>
      <c r="H5" s="665">
        <v>1.5454745370370371</v>
      </c>
      <c r="I5" s="664">
        <v>0.98931712962962959</v>
      </c>
      <c r="J5" s="664">
        <v>0.88472222222222219</v>
      </c>
      <c r="K5" s="664">
        <v>0.88043981481481481</v>
      </c>
      <c r="L5" s="664">
        <v>2.673611111111111E-2</v>
      </c>
      <c r="M5" s="664">
        <v>0.91145833333333337</v>
      </c>
      <c r="N5" s="520" t="s">
        <v>12306</v>
      </c>
      <c r="O5" s="520" t="s">
        <v>12307</v>
      </c>
      <c r="P5" s="520" t="s">
        <v>12308</v>
      </c>
      <c r="Q5" s="520" t="s">
        <v>12309</v>
      </c>
      <c r="R5" s="520" t="s">
        <v>12310</v>
      </c>
      <c r="S5" s="520">
        <v>0</v>
      </c>
      <c r="T5" s="638"/>
    </row>
    <row r="6" spans="1:21">
      <c r="A6" s="663" t="s">
        <v>382</v>
      </c>
      <c r="B6" s="520" t="s">
        <v>12274</v>
      </c>
      <c r="C6" s="520" t="s">
        <v>12311</v>
      </c>
      <c r="D6" s="520" t="s">
        <v>12312</v>
      </c>
      <c r="E6" s="664">
        <v>0.80204861111111114</v>
      </c>
      <c r="F6" s="520" t="s">
        <v>12313</v>
      </c>
      <c r="G6" s="520" t="s">
        <v>12314</v>
      </c>
      <c r="H6" s="665">
        <v>2.0785648148148148</v>
      </c>
      <c r="I6" s="664">
        <v>0.84258101851851852</v>
      </c>
      <c r="J6" s="665">
        <v>1.2618055555555556</v>
      </c>
      <c r="K6" s="664">
        <v>0.79775462962962962</v>
      </c>
      <c r="L6" s="664">
        <v>2.3460648148148147E-2</v>
      </c>
      <c r="M6" s="665">
        <v>1.2852662037037037</v>
      </c>
      <c r="N6" s="520" t="s">
        <v>12315</v>
      </c>
      <c r="O6" s="520" t="s">
        <v>12316</v>
      </c>
      <c r="P6" s="520" t="s">
        <v>12317</v>
      </c>
      <c r="Q6" s="520" t="s">
        <v>12318</v>
      </c>
      <c r="R6" s="520" t="s">
        <v>12319</v>
      </c>
      <c r="S6" s="520">
        <v>0</v>
      </c>
      <c r="T6" s="638"/>
    </row>
    <row r="7" spans="1:21">
      <c r="A7" s="663" t="s">
        <v>385</v>
      </c>
      <c r="B7" s="520" t="s">
        <v>12274</v>
      </c>
      <c r="C7" s="520" t="s">
        <v>12320</v>
      </c>
      <c r="D7" s="520" t="s">
        <v>12321</v>
      </c>
      <c r="E7" s="664">
        <v>7.2708333333333333E-2</v>
      </c>
      <c r="F7" s="520" t="s">
        <v>12322</v>
      </c>
      <c r="G7" s="520" t="s">
        <v>12323</v>
      </c>
      <c r="H7" s="664">
        <v>8.1377314814814819E-2</v>
      </c>
      <c r="I7" s="664">
        <v>7.8715277777777773E-2</v>
      </c>
      <c r="J7" s="664">
        <v>7.2222222222222215E-2</v>
      </c>
      <c r="K7" s="664">
        <v>7.1932870370370369E-2</v>
      </c>
      <c r="L7" s="664">
        <v>1.7476851851851852E-3</v>
      </c>
      <c r="M7" s="664">
        <v>7.3969907407407401E-2</v>
      </c>
      <c r="N7" s="520" t="s">
        <v>12324</v>
      </c>
      <c r="O7" s="520" t="s">
        <v>12325</v>
      </c>
      <c r="P7" s="520" t="s">
        <v>12326</v>
      </c>
      <c r="Q7" s="520" t="s">
        <v>12327</v>
      </c>
      <c r="R7" s="520" t="s">
        <v>12328</v>
      </c>
      <c r="S7" s="520">
        <v>0</v>
      </c>
      <c r="T7" s="638"/>
    </row>
    <row r="8" spans="1:21">
      <c r="A8" s="663" t="s">
        <v>387</v>
      </c>
      <c r="B8" s="520" t="s">
        <v>12274</v>
      </c>
      <c r="C8" s="520" t="s">
        <v>12329</v>
      </c>
      <c r="D8" s="520" t="s">
        <v>12329</v>
      </c>
      <c r="E8" s="664">
        <v>0</v>
      </c>
      <c r="F8" s="520" t="s">
        <v>12330</v>
      </c>
      <c r="G8" s="520" t="s">
        <v>12323</v>
      </c>
      <c r="H8" s="664">
        <v>8.0659722222222216E-2</v>
      </c>
      <c r="I8" s="664">
        <v>0</v>
      </c>
      <c r="J8" s="664">
        <v>0</v>
      </c>
      <c r="K8" s="664">
        <v>0</v>
      </c>
      <c r="L8" s="664">
        <v>0</v>
      </c>
      <c r="M8" s="664">
        <v>0</v>
      </c>
      <c r="N8" s="520" t="s">
        <v>12331</v>
      </c>
      <c r="O8" s="520" t="s">
        <v>12331</v>
      </c>
      <c r="P8" s="520" t="s">
        <v>12332</v>
      </c>
      <c r="Q8" s="520" t="s">
        <v>12332</v>
      </c>
      <c r="R8" s="520" t="s">
        <v>12333</v>
      </c>
      <c r="S8" s="520">
        <v>0</v>
      </c>
      <c r="T8" s="638"/>
    </row>
    <row r="9" spans="1:21">
      <c r="A9" s="663" t="s">
        <v>388</v>
      </c>
      <c r="B9" s="520" t="s">
        <v>12274</v>
      </c>
      <c r="C9" s="520" t="s">
        <v>12334</v>
      </c>
      <c r="D9" s="520" t="s">
        <v>12335</v>
      </c>
      <c r="E9" s="664">
        <v>0.29215277777777776</v>
      </c>
      <c r="F9" s="520" t="s">
        <v>12336</v>
      </c>
      <c r="G9" s="520" t="s">
        <v>12337</v>
      </c>
      <c r="H9" s="664">
        <v>0.6569328703703704</v>
      </c>
      <c r="I9" s="664">
        <v>0.32771990740740742</v>
      </c>
      <c r="J9" s="665">
        <v>1.7631944444444445</v>
      </c>
      <c r="K9" s="664">
        <v>0.32572916666666668</v>
      </c>
      <c r="L9" s="664">
        <v>4.5706018518518521E-2</v>
      </c>
      <c r="M9" s="665">
        <v>1.808900462962963</v>
      </c>
      <c r="N9" s="520" t="s">
        <v>12338</v>
      </c>
      <c r="O9" s="520" t="s">
        <v>12339</v>
      </c>
      <c r="P9" s="520" t="s">
        <v>12340</v>
      </c>
      <c r="Q9" s="520" t="s">
        <v>12341</v>
      </c>
      <c r="R9" s="520" t="s">
        <v>12342</v>
      </c>
      <c r="S9" s="520">
        <v>0</v>
      </c>
      <c r="T9" s="638"/>
    </row>
    <row r="10" spans="1:21">
      <c r="A10" s="663" t="s">
        <v>391</v>
      </c>
      <c r="B10" s="520" t="s">
        <v>12274</v>
      </c>
      <c r="C10" s="520" t="s">
        <v>12343</v>
      </c>
      <c r="D10" s="520" t="s">
        <v>12344</v>
      </c>
      <c r="E10" s="664">
        <v>0.77925925925925921</v>
      </c>
      <c r="F10" s="520" t="s">
        <v>12345</v>
      </c>
      <c r="G10" s="520" t="s">
        <v>12346</v>
      </c>
      <c r="H10" s="665">
        <v>2.1699884259259261</v>
      </c>
      <c r="I10" s="664">
        <v>0.85773148148148148</v>
      </c>
      <c r="J10" s="664">
        <v>0.78819444444444442</v>
      </c>
      <c r="K10" s="664">
        <v>0.77657407407407408</v>
      </c>
      <c r="L10" s="664">
        <v>9.0578703703703703E-2</v>
      </c>
      <c r="M10" s="664">
        <v>0.87877314814814811</v>
      </c>
      <c r="N10" s="520" t="s">
        <v>12347</v>
      </c>
      <c r="O10" s="520" t="s">
        <v>12348</v>
      </c>
      <c r="P10" s="520" t="s">
        <v>12349</v>
      </c>
      <c r="Q10" s="520" t="s">
        <v>12350</v>
      </c>
      <c r="R10" s="520" t="s">
        <v>12351</v>
      </c>
      <c r="S10" s="520">
        <v>0</v>
      </c>
      <c r="T10" s="638"/>
    </row>
    <row r="11" spans="1:21">
      <c r="A11" s="663" t="s">
        <v>392</v>
      </c>
      <c r="B11" s="520" t="s">
        <v>12274</v>
      </c>
      <c r="C11" s="520" t="s">
        <v>12352</v>
      </c>
      <c r="D11" s="520" t="s">
        <v>12353</v>
      </c>
      <c r="E11" s="664">
        <v>0.1434375</v>
      </c>
      <c r="F11" s="520" t="s">
        <v>12354</v>
      </c>
      <c r="G11" s="520" t="s">
        <v>12355</v>
      </c>
      <c r="H11" s="664">
        <v>0.16285879629629629</v>
      </c>
      <c r="I11" s="664">
        <v>0.14777777777777779</v>
      </c>
      <c r="J11" s="664">
        <v>0.14444444444444443</v>
      </c>
      <c r="K11" s="664">
        <v>0.14255787037037038</v>
      </c>
      <c r="L11" s="664">
        <v>5.7175925925925927E-3</v>
      </c>
      <c r="M11" s="664">
        <v>0.15016203703703704</v>
      </c>
      <c r="N11" s="520" t="s">
        <v>12356</v>
      </c>
      <c r="O11" s="520" t="s">
        <v>12357</v>
      </c>
      <c r="P11" s="520" t="s">
        <v>12358</v>
      </c>
      <c r="Q11" s="520" t="s">
        <v>12359</v>
      </c>
      <c r="R11" s="520" t="s">
        <v>12360</v>
      </c>
      <c r="S11" s="520">
        <v>0</v>
      </c>
      <c r="T11" s="638"/>
    </row>
    <row r="12" spans="1:21">
      <c r="A12" s="663" t="s">
        <v>12078</v>
      </c>
      <c r="B12" s="520" t="s">
        <v>12274</v>
      </c>
      <c r="C12" s="520" t="s">
        <v>12361</v>
      </c>
      <c r="D12" s="520" t="s">
        <v>12362</v>
      </c>
      <c r="E12" s="664">
        <v>0.24248842592592593</v>
      </c>
      <c r="F12" s="520" t="s">
        <v>12363</v>
      </c>
      <c r="G12" s="520" t="s">
        <v>12364</v>
      </c>
      <c r="H12" s="664">
        <v>0.31208333333333332</v>
      </c>
      <c r="I12" s="664">
        <v>0.25886574074074076</v>
      </c>
      <c r="J12" s="664">
        <v>0.24305555555555555</v>
      </c>
      <c r="K12" s="664">
        <v>0.24239583333333334</v>
      </c>
      <c r="L12" s="664">
        <v>1.3136574074074075E-2</v>
      </c>
      <c r="M12" s="664">
        <v>0.25619212962962962</v>
      </c>
      <c r="N12" s="520" t="s">
        <v>12365</v>
      </c>
      <c r="O12" s="520" t="s">
        <v>12366</v>
      </c>
      <c r="P12" s="520" t="s">
        <v>12367</v>
      </c>
      <c r="Q12" s="520" t="s">
        <v>12326</v>
      </c>
      <c r="R12" s="520" t="s">
        <v>12368</v>
      </c>
      <c r="S12" s="520">
        <v>0</v>
      </c>
      <c r="T12" s="638"/>
    </row>
    <row r="13" spans="1:21">
      <c r="A13" s="663" t="s">
        <v>8534</v>
      </c>
      <c r="B13" s="520" t="s">
        <v>12274</v>
      </c>
      <c r="C13" s="520" t="s">
        <v>12329</v>
      </c>
      <c r="D13" s="520" t="s">
        <v>12329</v>
      </c>
      <c r="E13" s="664">
        <v>0</v>
      </c>
      <c r="F13" s="520" t="s">
        <v>0</v>
      </c>
      <c r="G13" s="520" t="s">
        <v>0</v>
      </c>
      <c r="H13" s="664">
        <v>0</v>
      </c>
      <c r="I13" s="664">
        <v>0</v>
      </c>
      <c r="J13" s="664">
        <v>0</v>
      </c>
      <c r="K13" s="664">
        <v>0</v>
      </c>
      <c r="L13" s="664">
        <v>0</v>
      </c>
      <c r="M13" s="664">
        <v>0</v>
      </c>
      <c r="N13" s="520" t="s">
        <v>12331</v>
      </c>
      <c r="O13" s="520" t="s">
        <v>12331</v>
      </c>
      <c r="P13" s="520" t="s">
        <v>12332</v>
      </c>
      <c r="Q13" s="520" t="s">
        <v>12332</v>
      </c>
      <c r="R13" s="520" t="s">
        <v>12333</v>
      </c>
      <c r="S13" s="520">
        <v>0</v>
      </c>
      <c r="T13" s="638"/>
    </row>
    <row r="14" spans="1:21">
      <c r="A14" s="663" t="s">
        <v>2664</v>
      </c>
      <c r="B14" s="520" t="s">
        <v>12274</v>
      </c>
      <c r="C14" s="520" t="s">
        <v>12329</v>
      </c>
      <c r="D14" s="520" t="s">
        <v>12329</v>
      </c>
      <c r="E14" s="664">
        <v>0</v>
      </c>
      <c r="F14" s="520" t="s">
        <v>0</v>
      </c>
      <c r="G14" s="520" t="s">
        <v>0</v>
      </c>
      <c r="H14" s="664">
        <v>0</v>
      </c>
      <c r="I14" s="664">
        <v>0</v>
      </c>
      <c r="J14" s="664">
        <v>0</v>
      </c>
      <c r="K14" s="664">
        <v>0</v>
      </c>
      <c r="L14" s="664">
        <v>0</v>
      </c>
      <c r="M14" s="664">
        <v>0</v>
      </c>
      <c r="N14" s="520" t="s">
        <v>12331</v>
      </c>
      <c r="O14" s="520" t="s">
        <v>12331</v>
      </c>
      <c r="P14" s="520" t="s">
        <v>12332</v>
      </c>
      <c r="Q14" s="520" t="s">
        <v>12332</v>
      </c>
      <c r="R14" s="520" t="s">
        <v>12333</v>
      </c>
      <c r="S14" s="520">
        <v>0</v>
      </c>
      <c r="T14" s="638"/>
    </row>
    <row r="15" spans="1:21">
      <c r="A15" s="663" t="s">
        <v>12138</v>
      </c>
      <c r="B15" s="520" t="s">
        <v>12274</v>
      </c>
      <c r="C15" s="520" t="s">
        <v>12369</v>
      </c>
      <c r="D15" s="520" t="s">
        <v>12370</v>
      </c>
      <c r="E15" s="664">
        <v>0.78648148148148145</v>
      </c>
      <c r="F15" s="520" t="s">
        <v>12371</v>
      </c>
      <c r="G15" s="520" t="s">
        <v>12372</v>
      </c>
      <c r="H15" s="665">
        <v>1.0566435185185186</v>
      </c>
      <c r="I15" s="664">
        <v>0.85704861111111108</v>
      </c>
      <c r="J15" s="664">
        <v>0.79097222222222219</v>
      </c>
      <c r="K15" s="664">
        <v>0.77679398148148149</v>
      </c>
      <c r="L15" s="664">
        <v>6.8750000000000006E-2</v>
      </c>
      <c r="M15" s="664">
        <v>0.85972222222222228</v>
      </c>
      <c r="N15" s="520" t="s">
        <v>12373</v>
      </c>
      <c r="O15" s="520" t="s">
        <v>12374</v>
      </c>
      <c r="P15" s="520" t="s">
        <v>12375</v>
      </c>
      <c r="Q15" s="520" t="s">
        <v>12376</v>
      </c>
      <c r="R15" s="520" t="s">
        <v>12377</v>
      </c>
      <c r="S15" s="520">
        <v>0</v>
      </c>
      <c r="T15" s="638"/>
    </row>
    <row r="16" spans="1:21">
      <c r="A16" s="663" t="s">
        <v>12244</v>
      </c>
      <c r="B16" s="520" t="s">
        <v>12274</v>
      </c>
      <c r="C16" s="520" t="s">
        <v>12329</v>
      </c>
      <c r="D16" s="520" t="s">
        <v>12329</v>
      </c>
      <c r="E16" s="664">
        <v>0</v>
      </c>
      <c r="F16" s="520" t="s">
        <v>0</v>
      </c>
      <c r="G16" s="520" t="s">
        <v>0</v>
      </c>
      <c r="H16" s="664">
        <v>0</v>
      </c>
      <c r="I16" s="664">
        <v>0</v>
      </c>
      <c r="J16" s="664">
        <v>0</v>
      </c>
      <c r="K16" s="664">
        <v>0</v>
      </c>
      <c r="L16" s="664">
        <v>0</v>
      </c>
      <c r="M16" s="664">
        <v>0</v>
      </c>
      <c r="N16" s="520" t="s">
        <v>12331</v>
      </c>
      <c r="O16" s="520" t="s">
        <v>12331</v>
      </c>
      <c r="P16" s="520" t="s">
        <v>12332</v>
      </c>
      <c r="Q16" s="520" t="s">
        <v>12332</v>
      </c>
      <c r="R16" s="520" t="s">
        <v>12333</v>
      </c>
      <c r="S16" s="520">
        <v>0</v>
      </c>
      <c r="T16" s="638"/>
    </row>
    <row r="17" spans="1:20">
      <c r="A17" s="663" t="s">
        <v>10673</v>
      </c>
      <c r="B17" s="520" t="s">
        <v>12274</v>
      </c>
      <c r="C17" s="520" t="s">
        <v>12378</v>
      </c>
      <c r="D17" s="520" t="s">
        <v>12379</v>
      </c>
      <c r="E17" s="664">
        <v>0.74052083333333329</v>
      </c>
      <c r="F17" s="520" t="s">
        <v>12380</v>
      </c>
      <c r="G17" s="520" t="s">
        <v>12381</v>
      </c>
      <c r="H17" s="665">
        <v>1.0500231481481481</v>
      </c>
      <c r="I17" s="664">
        <v>0.80459490740740736</v>
      </c>
      <c r="J17" s="664">
        <v>0.73958333333333337</v>
      </c>
      <c r="K17" s="664">
        <v>0.74</v>
      </c>
      <c r="L17" s="664">
        <v>3.1817129629629633E-2</v>
      </c>
      <c r="M17" s="664">
        <v>0.77140046296296294</v>
      </c>
      <c r="N17" s="520" t="s">
        <v>12382</v>
      </c>
      <c r="O17" s="520" t="s">
        <v>12383</v>
      </c>
      <c r="P17" s="520" t="s">
        <v>12384</v>
      </c>
      <c r="Q17" s="520" t="s">
        <v>12385</v>
      </c>
      <c r="R17" s="520" t="s">
        <v>12386</v>
      </c>
      <c r="S17" s="520">
        <v>0</v>
      </c>
      <c r="T17" s="638"/>
    </row>
    <row r="18" spans="1:20">
      <c r="A18" s="663" t="s">
        <v>12128</v>
      </c>
      <c r="B18" s="520" t="s">
        <v>12274</v>
      </c>
      <c r="C18" s="520" t="s">
        <v>12387</v>
      </c>
      <c r="D18" s="520" t="s">
        <v>12388</v>
      </c>
      <c r="E18" s="664">
        <v>0.99124999999999996</v>
      </c>
      <c r="F18" s="520" t="s">
        <v>12389</v>
      </c>
      <c r="G18" s="520" t="s">
        <v>12390</v>
      </c>
      <c r="H18" s="665">
        <v>2.531840277777778</v>
      </c>
      <c r="I18" s="665">
        <v>1.0548263888888889</v>
      </c>
      <c r="J18" s="664">
        <v>0.98402777777777772</v>
      </c>
      <c r="K18" s="664">
        <v>0.98081018518518515</v>
      </c>
      <c r="L18" s="664">
        <v>7.5069444444444439E-2</v>
      </c>
      <c r="M18" s="665">
        <v>1.0590972222222221</v>
      </c>
      <c r="N18" s="520" t="s">
        <v>12391</v>
      </c>
      <c r="O18" s="520" t="s">
        <v>12392</v>
      </c>
      <c r="P18" s="520" t="s">
        <v>12393</v>
      </c>
      <c r="Q18" s="520" t="s">
        <v>12341</v>
      </c>
      <c r="R18" s="520" t="s">
        <v>12394</v>
      </c>
      <c r="S18" s="520">
        <v>0</v>
      </c>
      <c r="T18" s="638"/>
    </row>
    <row r="19" spans="1:20">
      <c r="A19" s="663" t="s">
        <v>396</v>
      </c>
      <c r="B19" s="520" t="s">
        <v>12274</v>
      </c>
      <c r="C19" s="520" t="s">
        <v>12395</v>
      </c>
      <c r="D19" s="520" t="s">
        <v>12396</v>
      </c>
      <c r="E19" s="664">
        <v>0.71664351851851849</v>
      </c>
      <c r="F19" s="520" t="s">
        <v>12397</v>
      </c>
      <c r="G19" s="520" t="s">
        <v>12398</v>
      </c>
      <c r="H19" s="665">
        <v>1.4061805555555555</v>
      </c>
      <c r="I19" s="665">
        <v>1.0906944444444444</v>
      </c>
      <c r="J19" s="664">
        <v>0.68958333333333333</v>
      </c>
      <c r="K19" s="664">
        <v>0.68006944444444439</v>
      </c>
      <c r="L19" s="664">
        <v>7.6504629629629631E-2</v>
      </c>
      <c r="M19" s="664">
        <v>0.766087962962963</v>
      </c>
      <c r="N19" s="520" t="s">
        <v>12399</v>
      </c>
      <c r="O19" s="520" t="s">
        <v>12400</v>
      </c>
      <c r="P19" s="520" t="s">
        <v>12401</v>
      </c>
      <c r="Q19" s="520" t="s">
        <v>12402</v>
      </c>
      <c r="R19" s="520" t="s">
        <v>12403</v>
      </c>
      <c r="S19" s="520">
        <v>0</v>
      </c>
      <c r="T19" s="638"/>
    </row>
    <row r="20" spans="1:20">
      <c r="A20" s="663" t="s">
        <v>4979</v>
      </c>
      <c r="B20" s="520" t="s">
        <v>12274</v>
      </c>
      <c r="C20" s="520" t="s">
        <v>12404</v>
      </c>
      <c r="D20" s="520" t="s">
        <v>12405</v>
      </c>
      <c r="E20" s="664">
        <v>0.62730324074074073</v>
      </c>
      <c r="F20" s="520" t="s">
        <v>12406</v>
      </c>
      <c r="G20" s="520" t="s">
        <v>12407</v>
      </c>
      <c r="H20" s="665">
        <v>1.0527777777777778</v>
      </c>
      <c r="I20" s="664">
        <v>0.74193287037037037</v>
      </c>
      <c r="J20" s="664">
        <v>0.63888888888888884</v>
      </c>
      <c r="K20" s="664">
        <v>0.62460648148148146</v>
      </c>
      <c r="L20" s="664">
        <v>0.10481481481481482</v>
      </c>
      <c r="M20" s="664">
        <v>0.74370370370370376</v>
      </c>
      <c r="N20" s="520" t="s">
        <v>12408</v>
      </c>
      <c r="O20" s="520" t="s">
        <v>12409</v>
      </c>
      <c r="P20" s="520" t="s">
        <v>12410</v>
      </c>
      <c r="Q20" s="520" t="s">
        <v>12411</v>
      </c>
      <c r="R20" s="520" t="s">
        <v>12412</v>
      </c>
      <c r="S20" s="520">
        <v>0</v>
      </c>
      <c r="T20" s="638"/>
    </row>
    <row r="21" spans="1:20">
      <c r="A21" s="663" t="s">
        <v>399</v>
      </c>
      <c r="B21" s="520" t="s">
        <v>12274</v>
      </c>
      <c r="C21" s="520" t="s">
        <v>12413</v>
      </c>
      <c r="D21" s="520" t="s">
        <v>12414</v>
      </c>
      <c r="E21" s="664">
        <v>0.35118055555555555</v>
      </c>
      <c r="F21" s="520" t="s">
        <v>12415</v>
      </c>
      <c r="G21" s="520" t="s">
        <v>12416</v>
      </c>
      <c r="H21" s="664">
        <v>0.50732638888888892</v>
      </c>
      <c r="I21" s="664">
        <v>0.37361111111111112</v>
      </c>
      <c r="J21" s="664">
        <v>0.35416666666666669</v>
      </c>
      <c r="K21" s="664">
        <v>0.35084490740740742</v>
      </c>
      <c r="L21" s="664">
        <v>6.5115740740740738E-2</v>
      </c>
      <c r="M21" s="664">
        <v>0.41928240740740741</v>
      </c>
      <c r="N21" s="520" t="s">
        <v>12417</v>
      </c>
      <c r="O21" s="520" t="s">
        <v>12418</v>
      </c>
      <c r="P21" s="520" t="s">
        <v>12419</v>
      </c>
      <c r="Q21" s="520" t="s">
        <v>12420</v>
      </c>
      <c r="R21" s="520" t="s">
        <v>12421</v>
      </c>
      <c r="S21" s="520">
        <v>0</v>
      </c>
      <c r="T21" s="638"/>
    </row>
    <row r="22" spans="1:20">
      <c r="A22" s="663" t="s">
        <v>400</v>
      </c>
      <c r="B22" s="520" t="s">
        <v>12274</v>
      </c>
      <c r="C22" s="520" t="s">
        <v>12422</v>
      </c>
      <c r="D22" s="520" t="s">
        <v>12423</v>
      </c>
      <c r="E22" s="664">
        <v>0.76450231481481479</v>
      </c>
      <c r="F22" s="520" t="s">
        <v>12424</v>
      </c>
      <c r="G22" s="520" t="s">
        <v>12425</v>
      </c>
      <c r="H22" s="665">
        <v>1.5534837962962964</v>
      </c>
      <c r="I22" s="664">
        <v>0.81149305555555551</v>
      </c>
      <c r="J22" s="664">
        <v>0.76944444444444449</v>
      </c>
      <c r="K22" s="664">
        <v>0.7663078703703704</v>
      </c>
      <c r="L22" s="664">
        <v>2.4710648148148148E-2</v>
      </c>
      <c r="M22" s="664">
        <v>0.79415509259259254</v>
      </c>
      <c r="N22" s="520" t="s">
        <v>12426</v>
      </c>
      <c r="O22" s="520" t="s">
        <v>12427</v>
      </c>
      <c r="P22" s="520" t="s">
        <v>12428</v>
      </c>
      <c r="Q22" s="520" t="s">
        <v>12429</v>
      </c>
      <c r="R22" s="520" t="s">
        <v>12430</v>
      </c>
      <c r="S22" s="520">
        <v>0</v>
      </c>
      <c r="T22" s="638"/>
    </row>
    <row r="23" spans="1:20">
      <c r="A23" s="663" t="s">
        <v>404</v>
      </c>
      <c r="B23" s="520" t="s">
        <v>12274</v>
      </c>
      <c r="C23" s="520" t="s">
        <v>12431</v>
      </c>
      <c r="D23" s="520" t="s">
        <v>12432</v>
      </c>
      <c r="E23" s="664">
        <v>0.36361111111111111</v>
      </c>
      <c r="F23" s="520" t="s">
        <v>12433</v>
      </c>
      <c r="G23" s="520" t="s">
        <v>12434</v>
      </c>
      <c r="H23" s="665">
        <v>1.0676967592592592</v>
      </c>
      <c r="I23" s="664">
        <v>0.46122685185185186</v>
      </c>
      <c r="J23" s="664">
        <v>0.35069444444444442</v>
      </c>
      <c r="K23" s="664">
        <v>0.34343750000000001</v>
      </c>
      <c r="L23" s="664">
        <v>0.10055555555555555</v>
      </c>
      <c r="M23" s="664">
        <v>0.45124999999999998</v>
      </c>
      <c r="N23" s="520" t="s">
        <v>12435</v>
      </c>
      <c r="O23" s="520" t="s">
        <v>12436</v>
      </c>
      <c r="P23" s="520" t="s">
        <v>12437</v>
      </c>
      <c r="Q23" s="520" t="s">
        <v>12438</v>
      </c>
      <c r="R23" s="520" t="s">
        <v>12439</v>
      </c>
      <c r="S23" s="520">
        <v>0</v>
      </c>
      <c r="T23" s="638"/>
    </row>
    <row r="24" spans="1:20">
      <c r="A24" s="663" t="s">
        <v>406</v>
      </c>
      <c r="B24" s="520" t="s">
        <v>12274</v>
      </c>
      <c r="C24" s="520" t="s">
        <v>12440</v>
      </c>
      <c r="D24" s="520" t="s">
        <v>12441</v>
      </c>
      <c r="E24" s="665">
        <v>1.0827546296296295</v>
      </c>
      <c r="F24" s="520" t="s">
        <v>12442</v>
      </c>
      <c r="G24" s="520" t="s">
        <v>12443</v>
      </c>
      <c r="H24" s="665">
        <v>2.0220023148148147</v>
      </c>
      <c r="I24" s="665">
        <v>1.1166550925925927</v>
      </c>
      <c r="J24" s="665">
        <v>1.086111111111111</v>
      </c>
      <c r="K24" s="665">
        <v>1.0854745370370371</v>
      </c>
      <c r="L24" s="664">
        <v>7.3935185185185187E-2</v>
      </c>
      <c r="M24" s="665">
        <v>1.1600462962962963</v>
      </c>
      <c r="N24" s="520" t="s">
        <v>12444</v>
      </c>
      <c r="O24" s="520" t="s">
        <v>12445</v>
      </c>
      <c r="P24" s="520" t="s">
        <v>12446</v>
      </c>
      <c r="Q24" s="520" t="s">
        <v>12326</v>
      </c>
      <c r="R24" s="520" t="s">
        <v>12447</v>
      </c>
      <c r="S24" s="520">
        <v>0</v>
      </c>
      <c r="T24" s="638"/>
    </row>
    <row r="25" spans="1:20">
      <c r="A25" s="663" t="s">
        <v>12166</v>
      </c>
      <c r="B25" s="520" t="s">
        <v>12274</v>
      </c>
      <c r="C25" s="520" t="s">
        <v>12448</v>
      </c>
      <c r="D25" s="520" t="s">
        <v>12449</v>
      </c>
      <c r="E25" s="664">
        <v>0.98968750000000005</v>
      </c>
      <c r="F25" s="520" t="s">
        <v>12450</v>
      </c>
      <c r="G25" s="520" t="s">
        <v>12451</v>
      </c>
      <c r="H25" s="665">
        <v>2.7453472222222222</v>
      </c>
      <c r="I25" s="665">
        <v>1.0919791666666667</v>
      </c>
      <c r="J25" s="664">
        <v>0.99444444444444446</v>
      </c>
      <c r="K25" s="664">
        <v>0.98486111111111108</v>
      </c>
      <c r="L25" s="664">
        <v>8.3032407407407402E-2</v>
      </c>
      <c r="M25" s="665">
        <v>1.0774768518518518</v>
      </c>
      <c r="N25" s="520" t="s">
        <v>12452</v>
      </c>
      <c r="O25" s="520" t="s">
        <v>12453</v>
      </c>
      <c r="P25" s="520" t="s">
        <v>12454</v>
      </c>
      <c r="Q25" s="520" t="s">
        <v>12455</v>
      </c>
      <c r="R25" s="520" t="s">
        <v>12456</v>
      </c>
      <c r="S25" s="520">
        <v>0</v>
      </c>
      <c r="T25" s="638"/>
    </row>
    <row r="26" spans="1:20">
      <c r="A26" s="663" t="s">
        <v>416</v>
      </c>
      <c r="B26" s="520" t="s">
        <v>12274</v>
      </c>
      <c r="C26" s="520" t="s">
        <v>12329</v>
      </c>
      <c r="D26" s="520" t="s">
        <v>12329</v>
      </c>
      <c r="E26" s="664">
        <v>0</v>
      </c>
      <c r="F26" s="520" t="s">
        <v>0</v>
      </c>
      <c r="G26" s="520" t="s">
        <v>0</v>
      </c>
      <c r="H26" s="664">
        <v>0</v>
      </c>
      <c r="I26" s="664">
        <v>0</v>
      </c>
      <c r="J26" s="664">
        <v>0</v>
      </c>
      <c r="K26" s="664">
        <v>0</v>
      </c>
      <c r="L26" s="664">
        <v>0</v>
      </c>
      <c r="M26" s="664">
        <v>0</v>
      </c>
      <c r="N26" s="520" t="s">
        <v>12331</v>
      </c>
      <c r="O26" s="520" t="s">
        <v>12331</v>
      </c>
      <c r="P26" s="520" t="s">
        <v>12332</v>
      </c>
      <c r="Q26" s="520" t="s">
        <v>12332</v>
      </c>
      <c r="R26" s="520" t="s">
        <v>12333</v>
      </c>
      <c r="S26" s="520">
        <v>0</v>
      </c>
      <c r="T26" s="638"/>
    </row>
    <row r="27" spans="1:20">
      <c r="A27" s="663" t="s">
        <v>423</v>
      </c>
      <c r="B27" s="520" t="s">
        <v>12274</v>
      </c>
      <c r="C27" s="520" t="s">
        <v>12457</v>
      </c>
      <c r="D27" s="520" t="s">
        <v>12458</v>
      </c>
      <c r="E27" s="664">
        <v>0.91972222222222222</v>
      </c>
      <c r="F27" s="520" t="s">
        <v>12459</v>
      </c>
      <c r="G27" s="520" t="s">
        <v>12460</v>
      </c>
      <c r="H27" s="665">
        <v>1.3077662037037037</v>
      </c>
      <c r="I27" s="664">
        <v>0.96289351851851857</v>
      </c>
      <c r="J27" s="664">
        <v>0.93541666666666667</v>
      </c>
      <c r="K27" s="664">
        <v>0.91180555555555554</v>
      </c>
      <c r="L27" s="664">
        <v>4.673611111111111E-2</v>
      </c>
      <c r="M27" s="664">
        <v>0.98215277777777776</v>
      </c>
      <c r="N27" s="520" t="s">
        <v>12461</v>
      </c>
      <c r="O27" s="520" t="s">
        <v>12462</v>
      </c>
      <c r="P27" s="520" t="s">
        <v>12463</v>
      </c>
      <c r="Q27" s="520" t="s">
        <v>12464</v>
      </c>
      <c r="R27" s="520" t="s">
        <v>12465</v>
      </c>
      <c r="S27" s="520">
        <v>0</v>
      </c>
      <c r="T27" s="638"/>
    </row>
    <row r="28" spans="1:20">
      <c r="A28" s="663" t="s">
        <v>10138</v>
      </c>
      <c r="B28" s="520" t="s">
        <v>12274</v>
      </c>
      <c r="C28" s="520" t="s">
        <v>12466</v>
      </c>
      <c r="D28" s="520" t="s">
        <v>12467</v>
      </c>
      <c r="E28" s="664">
        <v>0.75112268518518521</v>
      </c>
      <c r="F28" s="520" t="s">
        <v>12468</v>
      </c>
      <c r="G28" s="520" t="s">
        <v>12469</v>
      </c>
      <c r="H28" s="665">
        <v>2.0714583333333332</v>
      </c>
      <c r="I28" s="665">
        <v>1.1232291666666667</v>
      </c>
      <c r="J28" s="665">
        <v>2.3395833333333331</v>
      </c>
      <c r="K28" s="664">
        <v>0.74729166666666669</v>
      </c>
      <c r="L28" s="664">
        <v>0.14664351851851851</v>
      </c>
      <c r="M28" s="665">
        <v>2.486226851851852</v>
      </c>
      <c r="N28" s="520" t="s">
        <v>12470</v>
      </c>
      <c r="O28" s="520" t="s">
        <v>12471</v>
      </c>
      <c r="P28" s="520" t="s">
        <v>12472</v>
      </c>
      <c r="Q28" s="520" t="s">
        <v>12473</v>
      </c>
      <c r="R28" s="520" t="s">
        <v>12474</v>
      </c>
      <c r="S28" s="520">
        <v>0</v>
      </c>
      <c r="T28" s="638"/>
    </row>
    <row r="29" spans="1:20">
      <c r="A29" s="663" t="s">
        <v>1007</v>
      </c>
      <c r="B29" s="520" t="s">
        <v>12274</v>
      </c>
      <c r="C29" s="520" t="s">
        <v>12475</v>
      </c>
      <c r="D29" s="520" t="s">
        <v>12476</v>
      </c>
      <c r="E29" s="664">
        <v>0.71556712962962965</v>
      </c>
      <c r="F29" s="520" t="s">
        <v>12477</v>
      </c>
      <c r="G29" s="520" t="s">
        <v>12478</v>
      </c>
      <c r="H29" s="665">
        <v>2.2994907407407408</v>
      </c>
      <c r="I29" s="664">
        <v>0.85228009259259263</v>
      </c>
      <c r="J29" s="664">
        <v>0.71527777777777779</v>
      </c>
      <c r="K29" s="664">
        <v>0.71482638888888894</v>
      </c>
      <c r="L29" s="664">
        <v>3.0243055555555554E-2</v>
      </c>
      <c r="M29" s="664">
        <v>0.7455208333333333</v>
      </c>
      <c r="N29" s="520" t="s">
        <v>12479</v>
      </c>
      <c r="O29" s="520" t="s">
        <v>12480</v>
      </c>
      <c r="P29" s="520" t="s">
        <v>12481</v>
      </c>
      <c r="Q29" s="520" t="s">
        <v>12282</v>
      </c>
      <c r="R29" s="520" t="s">
        <v>12482</v>
      </c>
      <c r="S29" s="520">
        <v>0</v>
      </c>
      <c r="T29" s="638"/>
    </row>
    <row r="30" spans="1:20">
      <c r="A30" s="663" t="s">
        <v>428</v>
      </c>
      <c r="B30" s="520" t="s">
        <v>12274</v>
      </c>
      <c r="C30" s="520" t="s">
        <v>12329</v>
      </c>
      <c r="D30" s="520" t="s">
        <v>12329</v>
      </c>
      <c r="E30" s="664">
        <v>0</v>
      </c>
      <c r="F30" s="520" t="s">
        <v>0</v>
      </c>
      <c r="G30" s="520" t="s">
        <v>0</v>
      </c>
      <c r="H30" s="664">
        <v>0</v>
      </c>
      <c r="I30" s="664">
        <v>0</v>
      </c>
      <c r="J30" s="664">
        <v>0</v>
      </c>
      <c r="K30" s="664">
        <v>0</v>
      </c>
      <c r="L30" s="664">
        <v>0</v>
      </c>
      <c r="M30" s="664">
        <v>0</v>
      </c>
      <c r="N30" s="520" t="s">
        <v>12331</v>
      </c>
      <c r="O30" s="520" t="s">
        <v>12331</v>
      </c>
      <c r="P30" s="520" t="s">
        <v>12332</v>
      </c>
      <c r="Q30" s="520" t="s">
        <v>12332</v>
      </c>
      <c r="R30" s="520" t="s">
        <v>12333</v>
      </c>
      <c r="S30" s="520">
        <v>0</v>
      </c>
      <c r="T30" s="638"/>
    </row>
    <row r="31" spans="1:20">
      <c r="A31" s="663" t="s">
        <v>429</v>
      </c>
      <c r="B31" s="520" t="s">
        <v>12274</v>
      </c>
      <c r="C31" s="520" t="s">
        <v>12483</v>
      </c>
      <c r="D31" s="520" t="s">
        <v>12484</v>
      </c>
      <c r="E31" s="664">
        <v>0.47130787037037036</v>
      </c>
      <c r="F31" s="520" t="s">
        <v>12485</v>
      </c>
      <c r="G31" s="520" t="s">
        <v>12486</v>
      </c>
      <c r="H31" s="665">
        <v>1.1909837962962964</v>
      </c>
      <c r="I31" s="664">
        <v>0.59053240740740742</v>
      </c>
      <c r="J31" s="664">
        <v>0.47638888888888886</v>
      </c>
      <c r="K31" s="664">
        <v>0.48188657407407409</v>
      </c>
      <c r="L31" s="664">
        <v>8.9884259259259261E-2</v>
      </c>
      <c r="M31" s="664">
        <v>0.56627314814814811</v>
      </c>
      <c r="N31" s="520" t="s">
        <v>12487</v>
      </c>
      <c r="O31" s="520" t="s">
        <v>12488</v>
      </c>
      <c r="P31" s="520" t="s">
        <v>12489</v>
      </c>
      <c r="Q31" s="520" t="s">
        <v>12490</v>
      </c>
      <c r="R31" s="520" t="s">
        <v>12491</v>
      </c>
      <c r="S31" s="520">
        <v>0</v>
      </c>
      <c r="T31" s="638"/>
    </row>
    <row r="32" spans="1:20">
      <c r="A32" s="663" t="s">
        <v>430</v>
      </c>
      <c r="B32" s="520" t="s">
        <v>12274</v>
      </c>
      <c r="C32" s="520" t="s">
        <v>12492</v>
      </c>
      <c r="D32" s="520" t="s">
        <v>12493</v>
      </c>
      <c r="E32" s="664">
        <v>0.78607638888888887</v>
      </c>
      <c r="F32" s="520" t="s">
        <v>12494</v>
      </c>
      <c r="G32" s="520" t="s">
        <v>12495</v>
      </c>
      <c r="H32" s="665">
        <v>1.8722222222222222</v>
      </c>
      <c r="I32" s="664">
        <v>0.82046296296296295</v>
      </c>
      <c r="J32" s="664">
        <v>0.79027777777777775</v>
      </c>
      <c r="K32" s="664">
        <v>0.78423611111111113</v>
      </c>
      <c r="L32" s="664">
        <v>2.2453703703703705E-2</v>
      </c>
      <c r="M32" s="664">
        <v>0.81273148148148144</v>
      </c>
      <c r="N32" s="520" t="s">
        <v>12496</v>
      </c>
      <c r="O32" s="520" t="s">
        <v>12497</v>
      </c>
      <c r="P32" s="520" t="s">
        <v>12498</v>
      </c>
      <c r="Q32" s="520" t="s">
        <v>12499</v>
      </c>
      <c r="R32" s="520" t="s">
        <v>12500</v>
      </c>
      <c r="S32" s="520">
        <v>0</v>
      </c>
      <c r="T32" s="638"/>
    </row>
    <row r="33" spans="1:20">
      <c r="A33" s="663" t="s">
        <v>434</v>
      </c>
      <c r="B33" s="520" t="s">
        <v>12274</v>
      </c>
      <c r="C33" s="520" t="s">
        <v>12501</v>
      </c>
      <c r="D33" s="520" t="s">
        <v>12502</v>
      </c>
      <c r="E33" s="664">
        <v>0.99657407407407406</v>
      </c>
      <c r="F33" s="520" t="s">
        <v>12503</v>
      </c>
      <c r="G33" s="520" t="s">
        <v>12504</v>
      </c>
      <c r="H33" s="665">
        <v>2.4256944444444444</v>
      </c>
      <c r="I33" s="665">
        <v>1.901875</v>
      </c>
      <c r="J33" s="664">
        <v>0.97499999999999998</v>
      </c>
      <c r="K33" s="664">
        <v>0.96232638888888888</v>
      </c>
      <c r="L33" s="664">
        <v>0.18229166666666666</v>
      </c>
      <c r="M33" s="665">
        <v>1.1572916666666666</v>
      </c>
      <c r="N33" s="520" t="s">
        <v>12505</v>
      </c>
      <c r="O33" s="520" t="s">
        <v>12506</v>
      </c>
      <c r="P33" s="520" t="s">
        <v>12507</v>
      </c>
      <c r="Q33" s="520" t="s">
        <v>12508</v>
      </c>
      <c r="R33" s="520" t="s">
        <v>12509</v>
      </c>
      <c r="S33" s="520">
        <v>0</v>
      </c>
      <c r="T33" s="638"/>
    </row>
    <row r="34" spans="1:20">
      <c r="A34" s="663" t="s">
        <v>1113</v>
      </c>
      <c r="B34" s="520" t="s">
        <v>12274</v>
      </c>
      <c r="C34" s="520" t="s">
        <v>12510</v>
      </c>
      <c r="D34" s="520" t="s">
        <v>12511</v>
      </c>
      <c r="E34" s="664">
        <v>0.49065972222222221</v>
      </c>
      <c r="F34" s="520" t="s">
        <v>12512</v>
      </c>
      <c r="G34" s="520" t="s">
        <v>12513</v>
      </c>
      <c r="H34" s="664">
        <v>0.9253703703703704</v>
      </c>
      <c r="I34" s="664">
        <v>0.6931018518518518</v>
      </c>
      <c r="J34" s="664">
        <v>0.48888888888888887</v>
      </c>
      <c r="K34" s="664">
        <v>0.47523148148148148</v>
      </c>
      <c r="L34" s="664">
        <v>0.15231481481481482</v>
      </c>
      <c r="M34" s="664">
        <v>0.64120370370370372</v>
      </c>
      <c r="N34" s="520" t="s">
        <v>12514</v>
      </c>
      <c r="O34" s="520" t="s">
        <v>12515</v>
      </c>
      <c r="P34" s="520" t="s">
        <v>12516</v>
      </c>
      <c r="Q34" s="520" t="s">
        <v>12517</v>
      </c>
      <c r="R34" s="520" t="s">
        <v>12518</v>
      </c>
      <c r="S34" s="520">
        <v>0</v>
      </c>
      <c r="T34" s="638"/>
    </row>
    <row r="35" spans="1:20">
      <c r="A35" s="663" t="s">
        <v>12082</v>
      </c>
      <c r="B35" s="520" t="s">
        <v>12274</v>
      </c>
      <c r="C35" s="520" t="s">
        <v>12519</v>
      </c>
      <c r="D35" s="520" t="s">
        <v>12520</v>
      </c>
      <c r="E35" s="664">
        <v>0.47341435185185188</v>
      </c>
      <c r="F35" s="520" t="s">
        <v>12521</v>
      </c>
      <c r="G35" s="520" t="s">
        <v>12522</v>
      </c>
      <c r="H35" s="665">
        <v>1.1681018518518518</v>
      </c>
      <c r="I35" s="664">
        <v>0.6281944444444445</v>
      </c>
      <c r="J35" s="664">
        <v>0.47569444444444442</v>
      </c>
      <c r="K35" s="664">
        <v>0.46388888888888891</v>
      </c>
      <c r="L35" s="664">
        <v>0.14444444444444443</v>
      </c>
      <c r="M35" s="664">
        <v>0.62013888888888891</v>
      </c>
      <c r="N35" s="520" t="s">
        <v>12523</v>
      </c>
      <c r="O35" s="520" t="s">
        <v>12524</v>
      </c>
      <c r="P35" s="520" t="s">
        <v>12525</v>
      </c>
      <c r="Q35" s="520" t="s">
        <v>12526</v>
      </c>
      <c r="R35" s="520" t="s">
        <v>12527</v>
      </c>
      <c r="S35" s="520">
        <v>0</v>
      </c>
      <c r="T35" s="638"/>
    </row>
    <row r="36" spans="1:20">
      <c r="A36" s="663" t="s">
        <v>436</v>
      </c>
      <c r="B36" s="520" t="s">
        <v>12274</v>
      </c>
      <c r="C36" s="520" t="s">
        <v>12528</v>
      </c>
      <c r="D36" s="520" t="s">
        <v>12529</v>
      </c>
      <c r="E36" s="665">
        <v>1.2728240740740742</v>
      </c>
      <c r="F36" s="520" t="s">
        <v>12530</v>
      </c>
      <c r="G36" s="520" t="s">
        <v>12531</v>
      </c>
      <c r="H36" s="665">
        <v>4.320474537037037</v>
      </c>
      <c r="I36" s="665">
        <v>1.6011111111111112</v>
      </c>
      <c r="J36" s="665">
        <v>1.2763888888888888</v>
      </c>
      <c r="K36" s="665">
        <v>1.2755324074074075</v>
      </c>
      <c r="L36" s="664">
        <v>4.2615740740740739E-2</v>
      </c>
      <c r="M36" s="665">
        <v>1.3190046296296296</v>
      </c>
      <c r="N36" s="520" t="s">
        <v>12532</v>
      </c>
      <c r="O36" s="520" t="s">
        <v>12533</v>
      </c>
      <c r="P36" s="520" t="s">
        <v>12534</v>
      </c>
      <c r="Q36" s="520" t="s">
        <v>12535</v>
      </c>
      <c r="R36" s="520" t="s">
        <v>12536</v>
      </c>
      <c r="S36" s="520">
        <v>0</v>
      </c>
      <c r="T36" s="638"/>
    </row>
    <row r="37" spans="1:20">
      <c r="A37" s="663" t="s">
        <v>437</v>
      </c>
      <c r="B37" s="520" t="s">
        <v>12274</v>
      </c>
      <c r="C37" s="520" t="s">
        <v>12537</v>
      </c>
      <c r="D37" s="520" t="s">
        <v>12538</v>
      </c>
      <c r="E37" s="664">
        <v>0.12475694444444445</v>
      </c>
      <c r="F37" s="520" t="s">
        <v>12539</v>
      </c>
      <c r="G37" s="520" t="s">
        <v>12540</v>
      </c>
      <c r="H37" s="664">
        <v>0.12871527777777778</v>
      </c>
      <c r="I37" s="664">
        <v>0.12871527777777778</v>
      </c>
      <c r="J37" s="664">
        <v>0.125</v>
      </c>
      <c r="K37" s="664">
        <v>0.12486111111111112</v>
      </c>
      <c r="L37" s="664">
        <v>1.0185185185185184E-3</v>
      </c>
      <c r="M37" s="664">
        <v>0.12601851851851853</v>
      </c>
      <c r="N37" s="520" t="s">
        <v>12541</v>
      </c>
      <c r="O37" s="520" t="s">
        <v>12542</v>
      </c>
      <c r="P37" s="520" t="s">
        <v>12543</v>
      </c>
      <c r="Q37" s="520" t="s">
        <v>12544</v>
      </c>
      <c r="R37" s="520" t="s">
        <v>12545</v>
      </c>
      <c r="S37" s="520">
        <v>0</v>
      </c>
      <c r="T37" s="638"/>
    </row>
    <row r="38" spans="1:20">
      <c r="A38" s="663" t="s">
        <v>439</v>
      </c>
      <c r="B38" s="520" t="s">
        <v>12274</v>
      </c>
      <c r="C38" s="520" t="s">
        <v>12329</v>
      </c>
      <c r="D38" s="520" t="s">
        <v>12329</v>
      </c>
      <c r="E38" s="664">
        <v>0</v>
      </c>
      <c r="F38" s="520" t="s">
        <v>12546</v>
      </c>
      <c r="G38" s="520" t="s">
        <v>12540</v>
      </c>
      <c r="H38" s="664">
        <v>0.12827546296296297</v>
      </c>
      <c r="I38" s="664">
        <v>0</v>
      </c>
      <c r="J38" s="664">
        <v>0</v>
      </c>
      <c r="K38" s="664">
        <v>0</v>
      </c>
      <c r="L38" s="664">
        <v>5.7870370370370367E-4</v>
      </c>
      <c r="M38" s="664">
        <v>5.7870370370370367E-4</v>
      </c>
      <c r="N38" s="520" t="s">
        <v>12331</v>
      </c>
      <c r="O38" s="520" t="s">
        <v>12331</v>
      </c>
      <c r="P38" s="520" t="s">
        <v>12332</v>
      </c>
      <c r="Q38" s="520" t="s">
        <v>12332</v>
      </c>
      <c r="R38" s="520" t="s">
        <v>12333</v>
      </c>
      <c r="S38" s="520">
        <v>0</v>
      </c>
      <c r="T38" s="638"/>
    </row>
    <row r="39" spans="1:20">
      <c r="A39" s="663" t="s">
        <v>440</v>
      </c>
      <c r="B39" s="520" t="s">
        <v>12274</v>
      </c>
      <c r="C39" s="520" t="s">
        <v>12547</v>
      </c>
      <c r="D39" s="520" t="s">
        <v>12548</v>
      </c>
      <c r="E39" s="664">
        <v>0.33800925925925923</v>
      </c>
      <c r="F39" s="520" t="s">
        <v>12549</v>
      </c>
      <c r="G39" s="520" t="s">
        <v>12550</v>
      </c>
      <c r="H39" s="664">
        <v>0.96839120370370368</v>
      </c>
      <c r="I39" s="664">
        <v>0.37436342592592592</v>
      </c>
      <c r="J39" s="664">
        <v>0.30902777777777779</v>
      </c>
      <c r="K39" s="664">
        <v>0.31908564814814816</v>
      </c>
      <c r="L39" s="664">
        <v>5.6261574074074075E-2</v>
      </c>
      <c r="M39" s="664">
        <v>0.36528935185185185</v>
      </c>
      <c r="N39" s="520" t="s">
        <v>12551</v>
      </c>
      <c r="O39" s="520" t="s">
        <v>12552</v>
      </c>
      <c r="P39" s="520" t="s">
        <v>12553</v>
      </c>
      <c r="Q39" s="520" t="s">
        <v>12554</v>
      </c>
      <c r="R39" s="520" t="s">
        <v>12555</v>
      </c>
      <c r="S39" s="520">
        <v>0</v>
      </c>
      <c r="T39" s="638"/>
    </row>
    <row r="40" spans="1:20">
      <c r="A40" s="663" t="s">
        <v>441</v>
      </c>
      <c r="B40" s="520" t="s">
        <v>12274</v>
      </c>
      <c r="C40" s="520" t="s">
        <v>12556</v>
      </c>
      <c r="D40" s="520" t="s">
        <v>12557</v>
      </c>
      <c r="E40" s="664">
        <v>0.66788194444444449</v>
      </c>
      <c r="F40" s="520" t="s">
        <v>12558</v>
      </c>
      <c r="G40" s="520" t="s">
        <v>12559</v>
      </c>
      <c r="H40" s="665">
        <v>1.2282986111111112</v>
      </c>
      <c r="I40" s="664">
        <v>0.68217592592592591</v>
      </c>
      <c r="J40" s="664">
        <v>0.66666666666666663</v>
      </c>
      <c r="K40" s="664">
        <v>0.66660879629629632</v>
      </c>
      <c r="L40" s="664">
        <v>1.0636574074074074E-2</v>
      </c>
      <c r="M40" s="664">
        <v>0.67730324074074078</v>
      </c>
      <c r="N40" s="520" t="s">
        <v>12560</v>
      </c>
      <c r="O40" s="520" t="s">
        <v>12561</v>
      </c>
      <c r="P40" s="520" t="s">
        <v>12562</v>
      </c>
      <c r="Q40" s="520" t="s">
        <v>12563</v>
      </c>
      <c r="R40" s="520" t="s">
        <v>12564</v>
      </c>
      <c r="S40" s="520">
        <v>0</v>
      </c>
      <c r="T40" s="638"/>
    </row>
    <row r="41" spans="1:20">
      <c r="A41" s="663" t="s">
        <v>443</v>
      </c>
      <c r="B41" s="520" t="s">
        <v>12274</v>
      </c>
      <c r="C41" s="520" t="s">
        <v>12565</v>
      </c>
      <c r="D41" s="520" t="s">
        <v>12566</v>
      </c>
      <c r="E41" s="664">
        <v>0.96266203703703701</v>
      </c>
      <c r="F41" s="520" t="s">
        <v>12530</v>
      </c>
      <c r="G41" s="520" t="s">
        <v>12278</v>
      </c>
      <c r="H41" s="665">
        <v>2.0756365740740739</v>
      </c>
      <c r="I41" s="665">
        <v>1.0601851851851851</v>
      </c>
      <c r="J41" s="664">
        <v>0.96111111111111114</v>
      </c>
      <c r="K41" s="664">
        <v>0.95723379629629635</v>
      </c>
      <c r="L41" s="664">
        <v>4.597222222222222E-2</v>
      </c>
      <c r="M41" s="665">
        <v>1.0070833333333333</v>
      </c>
      <c r="N41" s="520" t="s">
        <v>12567</v>
      </c>
      <c r="O41" s="520" t="s">
        <v>12568</v>
      </c>
      <c r="P41" s="520" t="s">
        <v>12569</v>
      </c>
      <c r="Q41" s="520" t="s">
        <v>12570</v>
      </c>
      <c r="R41" s="520" t="s">
        <v>12571</v>
      </c>
      <c r="S41" s="520">
        <v>0</v>
      </c>
      <c r="T41" s="638"/>
    </row>
    <row r="42" spans="1:20">
      <c r="A42" s="663" t="s">
        <v>447</v>
      </c>
      <c r="B42" s="520" t="s">
        <v>12274</v>
      </c>
      <c r="C42" s="520" t="s">
        <v>12329</v>
      </c>
      <c r="D42" s="520" t="s">
        <v>12329</v>
      </c>
      <c r="E42" s="664">
        <v>0</v>
      </c>
      <c r="F42" s="520" t="s">
        <v>0</v>
      </c>
      <c r="G42" s="520" t="s">
        <v>0</v>
      </c>
      <c r="H42" s="664">
        <v>0</v>
      </c>
      <c r="I42" s="664">
        <v>0</v>
      </c>
      <c r="J42" s="664">
        <v>0</v>
      </c>
      <c r="K42" s="664">
        <v>0</v>
      </c>
      <c r="L42" s="664">
        <v>0</v>
      </c>
      <c r="M42" s="664">
        <v>0</v>
      </c>
      <c r="N42" s="520" t="s">
        <v>12331</v>
      </c>
      <c r="O42" s="520" t="s">
        <v>12331</v>
      </c>
      <c r="P42" s="520" t="s">
        <v>12332</v>
      </c>
      <c r="Q42" s="520" t="s">
        <v>12332</v>
      </c>
      <c r="R42" s="520" t="s">
        <v>12333</v>
      </c>
      <c r="S42" s="520">
        <v>0</v>
      </c>
      <c r="T42" s="638"/>
    </row>
    <row r="43" spans="1:20">
      <c r="A43" s="663" t="s">
        <v>2182</v>
      </c>
      <c r="B43" s="520" t="s">
        <v>12274</v>
      </c>
      <c r="C43" s="520" t="s">
        <v>12572</v>
      </c>
      <c r="D43" s="520" t="s">
        <v>12573</v>
      </c>
      <c r="E43" s="664">
        <v>0.56704861111111116</v>
      </c>
      <c r="F43" s="520" t="s">
        <v>12574</v>
      </c>
      <c r="G43" s="520" t="s">
        <v>12575</v>
      </c>
      <c r="H43" s="665">
        <v>1.3399421296296297</v>
      </c>
      <c r="I43" s="664">
        <v>0.61555555555555552</v>
      </c>
      <c r="J43" s="664">
        <v>0.5756944444444444</v>
      </c>
      <c r="K43" s="664">
        <v>0.56550925925925921</v>
      </c>
      <c r="L43" s="664">
        <v>4.1273148148148149E-2</v>
      </c>
      <c r="M43" s="664">
        <v>0.6169675925925926</v>
      </c>
      <c r="N43" s="520" t="s">
        <v>12576</v>
      </c>
      <c r="O43" s="520" t="s">
        <v>12577</v>
      </c>
      <c r="P43" s="520" t="s">
        <v>12578</v>
      </c>
      <c r="Q43" s="520" t="s">
        <v>12578</v>
      </c>
      <c r="R43" s="520" t="s">
        <v>12579</v>
      </c>
      <c r="S43" s="520">
        <v>0</v>
      </c>
      <c r="T43" s="638"/>
    </row>
    <row r="44" spans="1:20">
      <c r="A44" s="663" t="s">
        <v>449</v>
      </c>
      <c r="B44" s="520" t="s">
        <v>12274</v>
      </c>
      <c r="C44" s="520" t="s">
        <v>12580</v>
      </c>
      <c r="D44" s="520" t="s">
        <v>12581</v>
      </c>
      <c r="E44" s="664">
        <v>0.78189814814814818</v>
      </c>
      <c r="F44" s="520" t="s">
        <v>12582</v>
      </c>
      <c r="G44" s="520" t="s">
        <v>12583</v>
      </c>
      <c r="H44" s="665">
        <v>1.4529745370370371</v>
      </c>
      <c r="I44" s="664">
        <v>0.84089120370370374</v>
      </c>
      <c r="J44" s="664">
        <v>0.77916666666666667</v>
      </c>
      <c r="K44" s="664">
        <v>0.77947916666666661</v>
      </c>
      <c r="L44" s="664">
        <v>2.0231481481481482E-2</v>
      </c>
      <c r="M44" s="664">
        <v>0.79939814814814814</v>
      </c>
      <c r="N44" s="520" t="s">
        <v>12584</v>
      </c>
      <c r="O44" s="520" t="s">
        <v>12585</v>
      </c>
      <c r="P44" s="520" t="s">
        <v>12586</v>
      </c>
      <c r="Q44" s="520" t="s">
        <v>12587</v>
      </c>
      <c r="R44" s="520" t="s">
        <v>12588</v>
      </c>
      <c r="S44" s="520">
        <v>0</v>
      </c>
      <c r="T44" s="638"/>
    </row>
    <row r="45" spans="1:20">
      <c r="A45" s="663" t="s">
        <v>452</v>
      </c>
      <c r="B45" s="520" t="s">
        <v>12274</v>
      </c>
      <c r="C45" s="520" t="s">
        <v>12589</v>
      </c>
      <c r="D45" s="520" t="s">
        <v>12590</v>
      </c>
      <c r="E45" s="664">
        <v>0.71778935185185189</v>
      </c>
      <c r="F45" s="520" t="s">
        <v>12591</v>
      </c>
      <c r="G45" s="520" t="s">
        <v>12592</v>
      </c>
      <c r="H45" s="665">
        <v>1.2334027777777778</v>
      </c>
      <c r="I45" s="664">
        <v>0.72873842592592597</v>
      </c>
      <c r="J45" s="664">
        <v>0.71666666666666667</v>
      </c>
      <c r="K45" s="664">
        <v>0.71324074074074073</v>
      </c>
      <c r="L45" s="664">
        <v>1.0289351851851852E-2</v>
      </c>
      <c r="M45" s="664">
        <v>0.72695601851851854</v>
      </c>
      <c r="N45" s="520" t="s">
        <v>12593</v>
      </c>
      <c r="O45" s="520" t="s">
        <v>12594</v>
      </c>
      <c r="P45" s="520" t="s">
        <v>12595</v>
      </c>
      <c r="Q45" s="520" t="s">
        <v>12596</v>
      </c>
      <c r="R45" s="520" t="s">
        <v>12403</v>
      </c>
      <c r="S45" s="520">
        <v>0</v>
      </c>
      <c r="T45" s="638"/>
    </row>
    <row r="46" spans="1:20">
      <c r="A46" s="663" t="s">
        <v>12597</v>
      </c>
      <c r="B46" s="520" t="s">
        <v>12274</v>
      </c>
      <c r="C46" s="520" t="s">
        <v>12598</v>
      </c>
      <c r="D46" s="520" t="s">
        <v>12599</v>
      </c>
      <c r="E46" s="664">
        <v>0.63525462962962964</v>
      </c>
      <c r="F46" s="520" t="s">
        <v>12600</v>
      </c>
      <c r="G46" s="520" t="s">
        <v>12601</v>
      </c>
      <c r="H46" s="665">
        <v>3.1524074074074075</v>
      </c>
      <c r="I46" s="664">
        <v>0.67159722222222218</v>
      </c>
      <c r="J46" s="665">
        <v>5.0951388888888891</v>
      </c>
      <c r="K46" s="664">
        <v>0.63494212962962959</v>
      </c>
      <c r="L46" s="664">
        <v>6.3055555555555559E-2</v>
      </c>
      <c r="M46" s="665">
        <v>5.1581944444444447</v>
      </c>
      <c r="N46" s="520" t="s">
        <v>12602</v>
      </c>
      <c r="O46" s="520" t="s">
        <v>12603</v>
      </c>
      <c r="P46" s="520" t="s">
        <v>12604</v>
      </c>
      <c r="Q46" s="520" t="s">
        <v>12605</v>
      </c>
      <c r="R46" s="520" t="s">
        <v>12606</v>
      </c>
      <c r="S46" s="520">
        <v>0</v>
      </c>
      <c r="T46" s="638"/>
    </row>
    <row r="47" spans="1:20">
      <c r="A47" s="663" t="s">
        <v>454</v>
      </c>
      <c r="B47" s="520" t="s">
        <v>12274</v>
      </c>
      <c r="C47" s="520" t="s">
        <v>12607</v>
      </c>
      <c r="D47" s="520" t="s">
        <v>12608</v>
      </c>
      <c r="E47" s="664">
        <v>0.70321759259259264</v>
      </c>
      <c r="F47" s="520" t="s">
        <v>12609</v>
      </c>
      <c r="G47" s="520" t="s">
        <v>12540</v>
      </c>
      <c r="H47" s="665">
        <v>1.4793055555555557</v>
      </c>
      <c r="I47" s="664">
        <v>0.77391203703703704</v>
      </c>
      <c r="J47" s="664">
        <v>0.7055555555555556</v>
      </c>
      <c r="K47" s="664">
        <v>0.70694444444444449</v>
      </c>
      <c r="L47" s="664">
        <v>0.10679398148148148</v>
      </c>
      <c r="M47" s="664">
        <v>0.81234953703703705</v>
      </c>
      <c r="N47" s="520" t="s">
        <v>12610</v>
      </c>
      <c r="O47" s="520" t="s">
        <v>12611</v>
      </c>
      <c r="P47" s="520" t="s">
        <v>12612</v>
      </c>
      <c r="Q47" s="520" t="s">
        <v>12613</v>
      </c>
      <c r="R47" s="520" t="s">
        <v>12614</v>
      </c>
      <c r="S47" s="520">
        <v>0</v>
      </c>
      <c r="T47" s="638"/>
    </row>
    <row r="48" spans="1:20">
      <c r="A48" s="663" t="s">
        <v>455</v>
      </c>
      <c r="B48" s="520" t="s">
        <v>12274</v>
      </c>
      <c r="C48" s="520" t="s">
        <v>12615</v>
      </c>
      <c r="D48" s="520" t="s">
        <v>12616</v>
      </c>
      <c r="E48" s="664">
        <v>0.25458333333333333</v>
      </c>
      <c r="F48" s="520" t="s">
        <v>12617</v>
      </c>
      <c r="G48" s="520" t="s">
        <v>12618</v>
      </c>
      <c r="H48" s="664">
        <v>0.9188425925925926</v>
      </c>
      <c r="I48" s="664">
        <v>0.29060185185185183</v>
      </c>
      <c r="J48" s="664">
        <v>0.25069444444444444</v>
      </c>
      <c r="K48" s="664">
        <v>0.25311342592592595</v>
      </c>
      <c r="L48" s="664">
        <v>3.4236111111111113E-2</v>
      </c>
      <c r="M48" s="664">
        <v>0.28493055555555558</v>
      </c>
      <c r="N48" s="520" t="s">
        <v>12619</v>
      </c>
      <c r="O48" s="520" t="s">
        <v>12620</v>
      </c>
      <c r="P48" s="520" t="s">
        <v>12621</v>
      </c>
      <c r="Q48" s="520" t="s">
        <v>12622</v>
      </c>
      <c r="R48" s="520" t="s">
        <v>12623</v>
      </c>
      <c r="S48" s="520">
        <v>0</v>
      </c>
      <c r="T48" s="638"/>
    </row>
    <row r="49" spans="1:20">
      <c r="A49" s="663" t="s">
        <v>11866</v>
      </c>
      <c r="B49" s="520" t="s">
        <v>12274</v>
      </c>
      <c r="C49" s="520" t="s">
        <v>12624</v>
      </c>
      <c r="D49" s="520" t="s">
        <v>12625</v>
      </c>
      <c r="E49" s="664">
        <v>0.59512731481481485</v>
      </c>
      <c r="F49" s="520" t="s">
        <v>12626</v>
      </c>
      <c r="G49" s="520" t="s">
        <v>12627</v>
      </c>
      <c r="H49" s="665">
        <v>1.0855555555555556</v>
      </c>
      <c r="I49" s="664">
        <v>0.61243055555555559</v>
      </c>
      <c r="J49" s="664">
        <v>0.59513888888888888</v>
      </c>
      <c r="K49" s="664">
        <v>0.5939699074074074</v>
      </c>
      <c r="L49" s="664">
        <v>1.0208333333333333E-2</v>
      </c>
      <c r="M49" s="664">
        <v>0.60534722222222226</v>
      </c>
      <c r="N49" s="520" t="s">
        <v>12628</v>
      </c>
      <c r="O49" s="520" t="s">
        <v>12629</v>
      </c>
      <c r="P49" s="520" t="s">
        <v>12630</v>
      </c>
      <c r="Q49" s="520" t="s">
        <v>12631</v>
      </c>
      <c r="R49" s="520" t="s">
        <v>12632</v>
      </c>
      <c r="S49" s="520">
        <v>0</v>
      </c>
      <c r="T49" s="638"/>
    </row>
    <row r="50" spans="1:20">
      <c r="A50" s="663" t="s">
        <v>1030</v>
      </c>
      <c r="B50" s="520" t="s">
        <v>12274</v>
      </c>
      <c r="C50" s="520" t="s">
        <v>12633</v>
      </c>
      <c r="D50" s="520" t="s">
        <v>12634</v>
      </c>
      <c r="E50" s="664">
        <v>0.40440972222222221</v>
      </c>
      <c r="F50" s="520" t="s">
        <v>12635</v>
      </c>
      <c r="G50" s="520" t="s">
        <v>12636</v>
      </c>
      <c r="H50" s="664">
        <v>0.93500000000000005</v>
      </c>
      <c r="I50" s="664">
        <v>0.48423611111111109</v>
      </c>
      <c r="J50" s="664">
        <v>0.40208333333333335</v>
      </c>
      <c r="K50" s="664">
        <v>0.39209490740740743</v>
      </c>
      <c r="L50" s="664">
        <v>9.4062499999999993E-2</v>
      </c>
      <c r="M50" s="664">
        <v>0.49614583333333334</v>
      </c>
      <c r="N50" s="520" t="s">
        <v>12637</v>
      </c>
      <c r="O50" s="520" t="s">
        <v>12638</v>
      </c>
      <c r="P50" s="520" t="s">
        <v>12639</v>
      </c>
      <c r="Q50" s="520" t="s">
        <v>12640</v>
      </c>
      <c r="R50" s="520" t="s">
        <v>12641</v>
      </c>
      <c r="S50" s="520">
        <v>0</v>
      </c>
      <c r="T50" s="638"/>
    </row>
    <row r="51" spans="1:20">
      <c r="A51" s="663" t="s">
        <v>459</v>
      </c>
      <c r="B51" s="520" t="s">
        <v>12274</v>
      </c>
      <c r="C51" s="520" t="s">
        <v>12642</v>
      </c>
      <c r="D51" s="520" t="s">
        <v>12643</v>
      </c>
      <c r="E51" s="664">
        <v>0.3676388888888889</v>
      </c>
      <c r="F51" s="520" t="s">
        <v>12644</v>
      </c>
      <c r="G51" s="520" t="s">
        <v>12645</v>
      </c>
      <c r="H51" s="664">
        <v>0.88267361111111109</v>
      </c>
      <c r="I51" s="664">
        <v>0.37922453703703701</v>
      </c>
      <c r="J51" s="664">
        <v>0.36666666666666664</v>
      </c>
      <c r="K51" s="664">
        <v>0.36208333333333331</v>
      </c>
      <c r="L51" s="664">
        <v>1.2002314814814815E-2</v>
      </c>
      <c r="M51" s="664">
        <v>0.37866898148148148</v>
      </c>
      <c r="N51" s="520" t="s">
        <v>12646</v>
      </c>
      <c r="O51" s="520" t="s">
        <v>12647</v>
      </c>
      <c r="P51" s="520" t="s">
        <v>12648</v>
      </c>
      <c r="Q51" s="520" t="s">
        <v>12649</v>
      </c>
      <c r="R51" s="520" t="s">
        <v>12650</v>
      </c>
      <c r="S51" s="520">
        <v>0</v>
      </c>
      <c r="T51" s="638"/>
    </row>
    <row r="52" spans="1:20">
      <c r="A52" s="663" t="s">
        <v>460</v>
      </c>
      <c r="B52" s="520" t="s">
        <v>12274</v>
      </c>
      <c r="C52" s="520" t="s">
        <v>12651</v>
      </c>
      <c r="D52" s="520" t="s">
        <v>12652</v>
      </c>
      <c r="E52" s="664">
        <v>0.55407407407407405</v>
      </c>
      <c r="F52" s="520" t="s">
        <v>12653</v>
      </c>
      <c r="G52" s="520" t="s">
        <v>12654</v>
      </c>
      <c r="H52" s="665">
        <v>1.1784953703703704</v>
      </c>
      <c r="I52" s="664">
        <v>0.69916666666666671</v>
      </c>
      <c r="J52" s="664">
        <v>0.55833333333333335</v>
      </c>
      <c r="K52" s="664">
        <v>0.54767361111111112</v>
      </c>
      <c r="L52" s="664">
        <v>7.7615740740740735E-2</v>
      </c>
      <c r="M52" s="664">
        <v>0.63594907407407408</v>
      </c>
      <c r="N52" s="520" t="s">
        <v>12655</v>
      </c>
      <c r="O52" s="520" t="s">
        <v>12656</v>
      </c>
      <c r="P52" s="520" t="s">
        <v>12657</v>
      </c>
      <c r="Q52" s="520" t="s">
        <v>12658</v>
      </c>
      <c r="R52" s="520" t="s">
        <v>12659</v>
      </c>
      <c r="S52" s="520">
        <v>0</v>
      </c>
      <c r="T52" s="638"/>
    </row>
    <row r="53" spans="1:20">
      <c r="A53" s="663" t="s">
        <v>464</v>
      </c>
      <c r="B53" s="520" t="s">
        <v>12274</v>
      </c>
      <c r="C53" s="520" t="s">
        <v>12660</v>
      </c>
      <c r="D53" s="520" t="s">
        <v>12661</v>
      </c>
      <c r="E53" s="665">
        <v>1.142048611111111</v>
      </c>
      <c r="F53" s="520" t="s">
        <v>12662</v>
      </c>
      <c r="G53" s="520" t="s">
        <v>12540</v>
      </c>
      <c r="H53" s="665">
        <v>2.148923611111111</v>
      </c>
      <c r="I53" s="665">
        <v>1.1225694444444445</v>
      </c>
      <c r="J53" s="665">
        <v>1.070138888888889</v>
      </c>
      <c r="K53" s="665">
        <v>1.0712847222222222</v>
      </c>
      <c r="L53" s="664">
        <v>4.3136574074074077E-2</v>
      </c>
      <c r="M53" s="665">
        <v>1.1132754629629629</v>
      </c>
      <c r="N53" s="520" t="s">
        <v>12663</v>
      </c>
      <c r="O53" s="520" t="s">
        <v>12664</v>
      </c>
      <c r="P53" s="520" t="s">
        <v>12665</v>
      </c>
      <c r="Q53" s="520" t="s">
        <v>12666</v>
      </c>
      <c r="R53" s="520" t="s">
        <v>12667</v>
      </c>
      <c r="S53" s="520">
        <v>0</v>
      </c>
      <c r="T53" s="638"/>
    </row>
    <row r="54" spans="1:20">
      <c r="A54" s="663" t="s">
        <v>465</v>
      </c>
      <c r="B54" s="520" t="s">
        <v>12274</v>
      </c>
      <c r="C54" s="520" t="s">
        <v>12668</v>
      </c>
      <c r="D54" s="520" t="s">
        <v>12669</v>
      </c>
      <c r="E54" s="665">
        <v>1.0644560185185186</v>
      </c>
      <c r="F54" s="520" t="s">
        <v>12670</v>
      </c>
      <c r="G54" s="520" t="s">
        <v>12671</v>
      </c>
      <c r="H54" s="665">
        <v>2.1040277777777776</v>
      </c>
      <c r="I54" s="665">
        <v>1.1510069444444444</v>
      </c>
      <c r="J54" s="665">
        <v>1.0659722222222223</v>
      </c>
      <c r="K54" s="665">
        <v>1.059224537037037</v>
      </c>
      <c r="L54" s="664">
        <v>3.1458333333333331E-2</v>
      </c>
      <c r="M54" s="665">
        <v>1.0974305555555555</v>
      </c>
      <c r="N54" s="520" t="s">
        <v>12373</v>
      </c>
      <c r="O54" s="520" t="s">
        <v>12672</v>
      </c>
      <c r="P54" s="520" t="s">
        <v>12673</v>
      </c>
      <c r="Q54" s="520" t="s">
        <v>12674</v>
      </c>
      <c r="R54" s="520" t="s">
        <v>12675</v>
      </c>
      <c r="S54" s="520">
        <v>0</v>
      </c>
      <c r="T54" s="638"/>
    </row>
    <row r="55" spans="1:20">
      <c r="A55" s="663" t="s">
        <v>2340</v>
      </c>
      <c r="B55" s="520" t="s">
        <v>12274</v>
      </c>
      <c r="C55" s="520" t="s">
        <v>12676</v>
      </c>
      <c r="D55" s="520" t="s">
        <v>12677</v>
      </c>
      <c r="E55" s="665">
        <v>1.2186921296296296</v>
      </c>
      <c r="F55" s="520" t="s">
        <v>12678</v>
      </c>
      <c r="G55" s="520" t="s">
        <v>12679</v>
      </c>
      <c r="H55" s="665">
        <v>4.4453935185185189</v>
      </c>
      <c r="I55" s="665">
        <v>1.5369675925925925</v>
      </c>
      <c r="J55" s="665">
        <v>1.2201388888888889</v>
      </c>
      <c r="K55" s="665">
        <v>1.2129861111111111</v>
      </c>
      <c r="L55" s="664">
        <v>0.10331018518518519</v>
      </c>
      <c r="M55" s="665">
        <v>1.3234490740740741</v>
      </c>
      <c r="N55" s="520" t="s">
        <v>12680</v>
      </c>
      <c r="O55" s="520" t="s">
        <v>12681</v>
      </c>
      <c r="P55" s="520" t="s">
        <v>12682</v>
      </c>
      <c r="Q55" s="520" t="s">
        <v>12682</v>
      </c>
      <c r="R55" s="520" t="s">
        <v>12683</v>
      </c>
      <c r="S55" s="520">
        <v>0</v>
      </c>
      <c r="T55" s="638"/>
    </row>
    <row r="56" spans="1:20">
      <c r="A56" s="663" t="s">
        <v>466</v>
      </c>
      <c r="B56" s="520" t="s">
        <v>12274</v>
      </c>
      <c r="C56" s="520" t="s">
        <v>12684</v>
      </c>
      <c r="D56" s="520" t="s">
        <v>12685</v>
      </c>
      <c r="E56" s="664">
        <v>0.30880787037037039</v>
      </c>
      <c r="F56" s="520" t="s">
        <v>12686</v>
      </c>
      <c r="G56" s="520" t="s">
        <v>12687</v>
      </c>
      <c r="H56" s="664">
        <v>0.51637731481481486</v>
      </c>
      <c r="I56" s="664">
        <v>0.35109953703703706</v>
      </c>
      <c r="J56" s="664">
        <v>0.30833333333333335</v>
      </c>
      <c r="K56" s="664">
        <v>0.3059837962962963</v>
      </c>
      <c r="L56" s="664">
        <v>3.1319444444444441E-2</v>
      </c>
      <c r="M56" s="664">
        <v>0.3396527777777778</v>
      </c>
      <c r="N56" s="520" t="s">
        <v>12688</v>
      </c>
      <c r="O56" s="520" t="s">
        <v>12689</v>
      </c>
      <c r="P56" s="520" t="s">
        <v>12690</v>
      </c>
      <c r="Q56" s="520" t="s">
        <v>12691</v>
      </c>
      <c r="R56" s="520" t="s">
        <v>12692</v>
      </c>
      <c r="S56" s="520">
        <v>0</v>
      </c>
      <c r="T56" s="638"/>
    </row>
    <row r="57" spans="1:20">
      <c r="A57" s="663" t="s">
        <v>1382</v>
      </c>
      <c r="B57" s="520" t="s">
        <v>12274</v>
      </c>
      <c r="C57" s="520" t="s">
        <v>12693</v>
      </c>
      <c r="D57" s="520" t="s">
        <v>12694</v>
      </c>
      <c r="E57" s="664">
        <v>0.87812500000000004</v>
      </c>
      <c r="F57" s="520" t="s">
        <v>12695</v>
      </c>
      <c r="G57" s="520" t="s">
        <v>12696</v>
      </c>
      <c r="H57" s="665">
        <v>2.0106365740740739</v>
      </c>
      <c r="I57" s="664">
        <v>0.91527777777777775</v>
      </c>
      <c r="J57" s="664">
        <v>0.88402777777777775</v>
      </c>
      <c r="K57" s="664">
        <v>0.88534722222222217</v>
      </c>
      <c r="L57" s="664">
        <v>7.8703703703703706E-2</v>
      </c>
      <c r="M57" s="664">
        <v>0.96273148148148147</v>
      </c>
      <c r="N57" s="520" t="s">
        <v>12697</v>
      </c>
      <c r="O57" s="520" t="s">
        <v>12698</v>
      </c>
      <c r="P57" s="520" t="s">
        <v>12699</v>
      </c>
      <c r="Q57" s="520" t="s">
        <v>12700</v>
      </c>
      <c r="R57" s="520" t="s">
        <v>12701</v>
      </c>
      <c r="S57" s="520" t="s">
        <v>12702</v>
      </c>
      <c r="T57" s="638"/>
    </row>
    <row r="58" spans="1:20">
      <c r="A58" s="663" t="s">
        <v>470</v>
      </c>
      <c r="B58" s="520" t="s">
        <v>12274</v>
      </c>
      <c r="C58" s="520" t="s">
        <v>12703</v>
      </c>
      <c r="D58" s="520" t="s">
        <v>12704</v>
      </c>
      <c r="E58" s="664">
        <v>0.63249999999999995</v>
      </c>
      <c r="F58" s="520" t="s">
        <v>12345</v>
      </c>
      <c r="G58" s="520" t="s">
        <v>12705</v>
      </c>
      <c r="H58" s="665">
        <v>1.1714583333333333</v>
      </c>
      <c r="I58" s="664">
        <v>0.64011574074074074</v>
      </c>
      <c r="J58" s="664">
        <v>0.57152777777777775</v>
      </c>
      <c r="K58" s="664">
        <v>0.60611111111111116</v>
      </c>
      <c r="L58" s="664">
        <v>4.2187500000000003E-2</v>
      </c>
      <c r="M58" s="664">
        <v>0.61371527777777779</v>
      </c>
      <c r="N58" s="520" t="s">
        <v>12706</v>
      </c>
      <c r="O58" s="520" t="s">
        <v>12707</v>
      </c>
      <c r="P58" s="520" t="s">
        <v>12708</v>
      </c>
      <c r="Q58" s="520" t="s">
        <v>12709</v>
      </c>
      <c r="R58" s="520" t="s">
        <v>12710</v>
      </c>
      <c r="S58" s="520">
        <v>0</v>
      </c>
      <c r="T58" s="638"/>
    </row>
    <row r="59" spans="1:20">
      <c r="A59" s="663" t="s">
        <v>12097</v>
      </c>
      <c r="B59" s="520" t="s">
        <v>12274</v>
      </c>
      <c r="C59" s="520" t="s">
        <v>12329</v>
      </c>
      <c r="D59" s="520" t="s">
        <v>12329</v>
      </c>
      <c r="E59" s="664">
        <v>0</v>
      </c>
      <c r="F59" s="520" t="s">
        <v>0</v>
      </c>
      <c r="G59" s="520" t="s">
        <v>0</v>
      </c>
      <c r="H59" s="664">
        <v>0</v>
      </c>
      <c r="I59" s="664">
        <v>0</v>
      </c>
      <c r="J59" s="664">
        <v>0</v>
      </c>
      <c r="K59" s="664">
        <v>0</v>
      </c>
      <c r="L59" s="664">
        <v>0</v>
      </c>
      <c r="M59" s="664">
        <v>0</v>
      </c>
      <c r="N59" s="520" t="s">
        <v>12331</v>
      </c>
      <c r="O59" s="520" t="s">
        <v>12331</v>
      </c>
      <c r="P59" s="520" t="s">
        <v>12332</v>
      </c>
      <c r="Q59" s="520" t="s">
        <v>12332</v>
      </c>
      <c r="R59" s="520" t="s">
        <v>12333</v>
      </c>
      <c r="S59" s="520">
        <v>0</v>
      </c>
      <c r="T59" s="638"/>
    </row>
    <row r="60" spans="1:20">
      <c r="A60" s="663" t="s">
        <v>12141</v>
      </c>
      <c r="B60" s="520" t="s">
        <v>12274</v>
      </c>
      <c r="C60" s="520" t="s">
        <v>12711</v>
      </c>
      <c r="D60" s="520" t="s">
        <v>12712</v>
      </c>
      <c r="E60" s="665">
        <v>1.2058680555555557</v>
      </c>
      <c r="F60" s="520" t="s">
        <v>12713</v>
      </c>
      <c r="G60" s="520" t="s">
        <v>12714</v>
      </c>
      <c r="H60" s="665">
        <v>3.9653356481481481</v>
      </c>
      <c r="I60" s="665">
        <v>1.2881712962962963</v>
      </c>
      <c r="J60" s="665">
        <v>1.1993055555555556</v>
      </c>
      <c r="K60" s="665">
        <v>1.2028703703703705</v>
      </c>
      <c r="L60" s="664">
        <v>5.1504629629629629E-2</v>
      </c>
      <c r="M60" s="665">
        <v>1.2508101851851852</v>
      </c>
      <c r="N60" s="520" t="s">
        <v>12715</v>
      </c>
      <c r="O60" s="520" t="s">
        <v>12716</v>
      </c>
      <c r="P60" s="520" t="s">
        <v>12717</v>
      </c>
      <c r="Q60" s="520" t="s">
        <v>12718</v>
      </c>
      <c r="R60" s="520" t="s">
        <v>12719</v>
      </c>
      <c r="S60" s="520">
        <v>0</v>
      </c>
      <c r="T60" s="638"/>
    </row>
    <row r="61" spans="1:20">
      <c r="A61" s="663" t="s">
        <v>12216</v>
      </c>
      <c r="B61" s="520" t="s">
        <v>12274</v>
      </c>
      <c r="C61" s="520" t="s">
        <v>12720</v>
      </c>
      <c r="D61" s="520" t="s">
        <v>12721</v>
      </c>
      <c r="E61" s="664">
        <v>0.3631712962962963</v>
      </c>
      <c r="F61" s="520" t="s">
        <v>12722</v>
      </c>
      <c r="G61" s="520" t="s">
        <v>12723</v>
      </c>
      <c r="H61" s="664">
        <v>0.78163194444444439</v>
      </c>
      <c r="I61" s="664">
        <v>0.5268518518518519</v>
      </c>
      <c r="J61" s="664">
        <v>0.35</v>
      </c>
      <c r="K61" s="664">
        <v>0.33932870370370372</v>
      </c>
      <c r="L61" s="664">
        <v>0.16798611111111111</v>
      </c>
      <c r="M61" s="664">
        <v>0.51798611111111115</v>
      </c>
      <c r="N61" s="520" t="s">
        <v>12724</v>
      </c>
      <c r="O61" s="520" t="s">
        <v>12725</v>
      </c>
      <c r="P61" s="520" t="s">
        <v>12726</v>
      </c>
      <c r="Q61" s="520" t="s">
        <v>12727</v>
      </c>
      <c r="R61" s="520" t="s">
        <v>12728</v>
      </c>
      <c r="S61" s="520">
        <v>0</v>
      </c>
      <c r="T61" s="638"/>
    </row>
    <row r="62" spans="1:20">
      <c r="A62" s="663" t="s">
        <v>475</v>
      </c>
      <c r="B62" s="520" t="s">
        <v>12274</v>
      </c>
      <c r="C62" s="520" t="s">
        <v>12729</v>
      </c>
      <c r="D62" s="520" t="s">
        <v>12730</v>
      </c>
      <c r="E62" s="665">
        <v>1.4960995370370371</v>
      </c>
      <c r="F62" s="520" t="s">
        <v>12731</v>
      </c>
      <c r="G62" s="520" t="s">
        <v>12732</v>
      </c>
      <c r="H62" s="665">
        <v>3.8482407407407409</v>
      </c>
      <c r="I62" s="665">
        <v>1.6559606481481481</v>
      </c>
      <c r="J62" s="665">
        <v>1.4972222222222222</v>
      </c>
      <c r="K62" s="665">
        <v>1.4961921296296297</v>
      </c>
      <c r="L62" s="664">
        <v>0.11435185185185186</v>
      </c>
      <c r="M62" s="665">
        <v>1.611574074074074</v>
      </c>
      <c r="N62" s="520" t="s">
        <v>12733</v>
      </c>
      <c r="O62" s="520" t="s">
        <v>12734</v>
      </c>
      <c r="P62" s="520" t="s">
        <v>12735</v>
      </c>
      <c r="Q62" s="520" t="s">
        <v>12736</v>
      </c>
      <c r="R62" s="520" t="s">
        <v>12737</v>
      </c>
      <c r="S62" s="520">
        <v>0</v>
      </c>
      <c r="T62" s="638"/>
    </row>
    <row r="63" spans="1:20">
      <c r="A63" s="663" t="s">
        <v>477</v>
      </c>
      <c r="B63" s="520" t="s">
        <v>12274</v>
      </c>
      <c r="C63" s="520" t="s">
        <v>12738</v>
      </c>
      <c r="D63" s="520" t="s">
        <v>12739</v>
      </c>
      <c r="E63" s="664">
        <v>0.70863425925925927</v>
      </c>
      <c r="F63" s="520" t="s">
        <v>12740</v>
      </c>
      <c r="G63" s="520" t="s">
        <v>12741</v>
      </c>
      <c r="H63" s="665">
        <v>1.4503356481481482</v>
      </c>
      <c r="I63" s="664">
        <v>0.76290509259259254</v>
      </c>
      <c r="J63" s="664">
        <v>0.53888888888888886</v>
      </c>
      <c r="K63" s="664">
        <v>0.7056365740740741</v>
      </c>
      <c r="L63" s="664">
        <v>3.6516203703703703E-2</v>
      </c>
      <c r="M63" s="664">
        <v>0.57540509259259254</v>
      </c>
      <c r="N63" s="520" t="s">
        <v>12742</v>
      </c>
      <c r="O63" s="520" t="s">
        <v>12743</v>
      </c>
      <c r="P63" s="520" t="s">
        <v>12744</v>
      </c>
      <c r="Q63" s="520" t="s">
        <v>12745</v>
      </c>
      <c r="R63" s="520" t="s">
        <v>12746</v>
      </c>
      <c r="S63" s="520">
        <v>0</v>
      </c>
      <c r="T63" s="638"/>
    </row>
    <row r="64" spans="1:20">
      <c r="A64" s="663" t="s">
        <v>480</v>
      </c>
      <c r="B64" s="520" t="s">
        <v>12274</v>
      </c>
      <c r="C64" s="520" t="s">
        <v>12747</v>
      </c>
      <c r="D64" s="520" t="s">
        <v>12748</v>
      </c>
      <c r="E64" s="664">
        <v>0.37043981481481481</v>
      </c>
      <c r="F64" s="520" t="s">
        <v>12749</v>
      </c>
      <c r="G64" s="520" t="s">
        <v>12750</v>
      </c>
      <c r="H64" s="664">
        <v>0.97319444444444447</v>
      </c>
      <c r="I64" s="664">
        <v>0.42648148148148146</v>
      </c>
      <c r="J64" s="664">
        <v>0.37430555555555556</v>
      </c>
      <c r="K64" s="664">
        <v>0.36820601851851853</v>
      </c>
      <c r="L64" s="664">
        <v>0.19387731481481482</v>
      </c>
      <c r="M64" s="664">
        <v>0.56818287037037041</v>
      </c>
      <c r="N64" s="520" t="s">
        <v>12751</v>
      </c>
      <c r="O64" s="520" t="s">
        <v>12752</v>
      </c>
      <c r="P64" s="520" t="s">
        <v>12753</v>
      </c>
      <c r="Q64" s="520" t="s">
        <v>12754</v>
      </c>
      <c r="R64" s="520" t="s">
        <v>12755</v>
      </c>
      <c r="S64" s="520">
        <v>0</v>
      </c>
      <c r="T64" s="638"/>
    </row>
    <row r="65" spans="1:20">
      <c r="A65" s="663" t="s">
        <v>12756</v>
      </c>
      <c r="B65" s="520" t="s">
        <v>12274</v>
      </c>
      <c r="C65" s="520" t="s">
        <v>12329</v>
      </c>
      <c r="D65" s="520" t="s">
        <v>12329</v>
      </c>
      <c r="E65" s="664">
        <v>0</v>
      </c>
      <c r="F65" s="520" t="s">
        <v>0</v>
      </c>
      <c r="G65" s="520" t="s">
        <v>0</v>
      </c>
      <c r="H65" s="664">
        <v>0</v>
      </c>
      <c r="I65" s="664">
        <v>0</v>
      </c>
      <c r="J65" s="664">
        <v>0</v>
      </c>
      <c r="K65" s="664">
        <v>0</v>
      </c>
      <c r="L65" s="664">
        <v>0</v>
      </c>
      <c r="M65" s="664">
        <v>0</v>
      </c>
      <c r="N65" s="520" t="s">
        <v>12331</v>
      </c>
      <c r="O65" s="520" t="s">
        <v>12331</v>
      </c>
      <c r="P65" s="520" t="s">
        <v>12332</v>
      </c>
      <c r="Q65" s="520" t="s">
        <v>12332</v>
      </c>
      <c r="R65" s="520" t="s">
        <v>12333</v>
      </c>
      <c r="S65" s="520">
        <v>0</v>
      </c>
      <c r="T65" s="638"/>
    </row>
    <row r="66" spans="1:20">
      <c r="A66" s="663" t="s">
        <v>12756</v>
      </c>
      <c r="B66" s="520" t="s">
        <v>12274</v>
      </c>
      <c r="C66" s="520" t="s">
        <v>12329</v>
      </c>
      <c r="D66" s="520" t="s">
        <v>12329</v>
      </c>
      <c r="E66" s="664">
        <v>0</v>
      </c>
      <c r="F66" s="520" t="s">
        <v>0</v>
      </c>
      <c r="G66" s="520" t="s">
        <v>0</v>
      </c>
      <c r="H66" s="664">
        <v>0</v>
      </c>
      <c r="I66" s="664">
        <v>0</v>
      </c>
      <c r="J66" s="664">
        <v>0</v>
      </c>
      <c r="K66" s="664">
        <v>0</v>
      </c>
      <c r="L66" s="664">
        <v>0</v>
      </c>
      <c r="M66" s="664">
        <v>0</v>
      </c>
      <c r="N66" s="520" t="s">
        <v>12331</v>
      </c>
      <c r="O66" s="520" t="s">
        <v>12331</v>
      </c>
      <c r="P66" s="520" t="s">
        <v>12332</v>
      </c>
      <c r="Q66" s="520" t="s">
        <v>12332</v>
      </c>
      <c r="R66" s="520" t="s">
        <v>12333</v>
      </c>
      <c r="S66" s="520">
        <v>0</v>
      </c>
      <c r="T66" s="638"/>
    </row>
    <row r="67" spans="1:20">
      <c r="A67" s="663" t="s">
        <v>12757</v>
      </c>
      <c r="B67" s="520" t="s">
        <v>12274</v>
      </c>
      <c r="C67" s="520" t="s">
        <v>12329</v>
      </c>
      <c r="D67" s="520" t="s">
        <v>12329</v>
      </c>
      <c r="E67" s="664">
        <v>0</v>
      </c>
      <c r="F67" s="520" t="s">
        <v>0</v>
      </c>
      <c r="G67" s="520" t="s">
        <v>0</v>
      </c>
      <c r="H67" s="664">
        <v>0</v>
      </c>
      <c r="I67" s="664">
        <v>0</v>
      </c>
      <c r="J67" s="664">
        <v>0</v>
      </c>
      <c r="K67" s="664">
        <v>0</v>
      </c>
      <c r="L67" s="664">
        <v>0</v>
      </c>
      <c r="M67" s="664">
        <v>0</v>
      </c>
      <c r="N67" s="520" t="s">
        <v>12331</v>
      </c>
      <c r="O67" s="520" t="s">
        <v>12331</v>
      </c>
      <c r="P67" s="520" t="s">
        <v>12332</v>
      </c>
      <c r="Q67" s="520" t="s">
        <v>12332</v>
      </c>
      <c r="R67" s="520" t="s">
        <v>12333</v>
      </c>
      <c r="S67" s="520">
        <v>0</v>
      </c>
      <c r="T67" s="638"/>
    </row>
    <row r="68" spans="1:20">
      <c r="A68" s="663" t="s">
        <v>483</v>
      </c>
      <c r="B68" s="520" t="s">
        <v>12274</v>
      </c>
      <c r="C68" s="520" t="s">
        <v>12758</v>
      </c>
      <c r="D68" s="520" t="s">
        <v>12759</v>
      </c>
      <c r="E68" s="665">
        <v>1.2327083333333333</v>
      </c>
      <c r="F68" s="520" t="s">
        <v>12530</v>
      </c>
      <c r="G68" s="520" t="s">
        <v>12760</v>
      </c>
      <c r="H68" s="665">
        <v>3.2085300925925928</v>
      </c>
      <c r="I68" s="665">
        <v>1.3948148148148147</v>
      </c>
      <c r="J68" s="665">
        <v>1.2319444444444445</v>
      </c>
      <c r="K68" s="665">
        <v>1.2257407407407408</v>
      </c>
      <c r="L68" s="664">
        <v>0.1104861111111111</v>
      </c>
      <c r="M68" s="665">
        <v>1.3424305555555556</v>
      </c>
      <c r="N68" s="520" t="s">
        <v>12761</v>
      </c>
      <c r="O68" s="520" t="s">
        <v>12762</v>
      </c>
      <c r="P68" s="520" t="s">
        <v>12763</v>
      </c>
      <c r="Q68" s="520" t="s">
        <v>12764</v>
      </c>
      <c r="R68" s="520" t="s">
        <v>12765</v>
      </c>
      <c r="S68" s="520">
        <v>0</v>
      </c>
      <c r="T68" s="638"/>
    </row>
    <row r="69" spans="1:20">
      <c r="A69" s="663" t="s">
        <v>484</v>
      </c>
      <c r="B69" s="520" t="s">
        <v>12274</v>
      </c>
      <c r="C69" s="520" t="s">
        <v>12766</v>
      </c>
      <c r="D69" s="520" t="s">
        <v>12767</v>
      </c>
      <c r="E69" s="665">
        <v>1.0499305555555556</v>
      </c>
      <c r="F69" s="520" t="s">
        <v>12768</v>
      </c>
      <c r="G69" s="520" t="s">
        <v>12769</v>
      </c>
      <c r="H69" s="665">
        <v>3.2419791666666669</v>
      </c>
      <c r="I69" s="665">
        <v>1.1130208333333333</v>
      </c>
      <c r="J69" s="665">
        <v>1.0430555555555556</v>
      </c>
      <c r="K69" s="665">
        <v>1.0380324074074074</v>
      </c>
      <c r="L69" s="664">
        <v>4.6793981481481478E-2</v>
      </c>
      <c r="M69" s="665">
        <v>1.0898495370370371</v>
      </c>
      <c r="N69" s="520" t="s">
        <v>12770</v>
      </c>
      <c r="O69" s="520" t="s">
        <v>12771</v>
      </c>
      <c r="P69" s="520" t="s">
        <v>12772</v>
      </c>
      <c r="Q69" s="520" t="s">
        <v>12773</v>
      </c>
      <c r="R69" s="520" t="s">
        <v>12774</v>
      </c>
      <c r="S69" s="520">
        <v>0</v>
      </c>
      <c r="T69" s="638"/>
    </row>
    <row r="70" spans="1:20">
      <c r="A70" s="663" t="s">
        <v>491</v>
      </c>
      <c r="B70" s="520" t="s">
        <v>12274</v>
      </c>
      <c r="C70" s="520" t="s">
        <v>12775</v>
      </c>
      <c r="D70" s="520" t="s">
        <v>12776</v>
      </c>
      <c r="E70" s="664">
        <v>0.71534722222222225</v>
      </c>
      <c r="F70" s="520" t="s">
        <v>12777</v>
      </c>
      <c r="G70" s="520" t="s">
        <v>12778</v>
      </c>
      <c r="H70" s="665">
        <v>1.1857986111111112</v>
      </c>
      <c r="I70" s="664">
        <v>0.81395833333333334</v>
      </c>
      <c r="J70" s="664">
        <v>0.66874999999999996</v>
      </c>
      <c r="K70" s="664">
        <v>0.69876157407407402</v>
      </c>
      <c r="L70" s="664">
        <v>0.1647800925925926</v>
      </c>
      <c r="M70" s="664">
        <v>0.83353009259259259</v>
      </c>
      <c r="N70" s="520" t="s">
        <v>12779</v>
      </c>
      <c r="O70" s="520" t="s">
        <v>12780</v>
      </c>
      <c r="P70" s="520" t="s">
        <v>12781</v>
      </c>
      <c r="Q70" s="520" t="s">
        <v>12782</v>
      </c>
      <c r="R70" s="520" t="s">
        <v>12783</v>
      </c>
      <c r="S70" s="520">
        <v>0</v>
      </c>
      <c r="T70" s="638"/>
    </row>
    <row r="71" spans="1:20">
      <c r="A71" s="663" t="s">
        <v>493</v>
      </c>
      <c r="B71" s="520" t="s">
        <v>12274</v>
      </c>
      <c r="C71" s="520" t="s">
        <v>12784</v>
      </c>
      <c r="D71" s="520" t="s">
        <v>12785</v>
      </c>
      <c r="E71" s="664">
        <v>0.98871527777777779</v>
      </c>
      <c r="F71" s="520" t="s">
        <v>12786</v>
      </c>
      <c r="G71" s="520" t="s">
        <v>12787</v>
      </c>
      <c r="H71" s="665">
        <v>1.8676736111111112</v>
      </c>
      <c r="I71" s="665">
        <v>1.0544328703703705</v>
      </c>
      <c r="J71" s="664">
        <v>0.98888888888888893</v>
      </c>
      <c r="K71" s="664">
        <v>0.97773148148148148</v>
      </c>
      <c r="L71" s="664">
        <v>6.8668981481481484E-2</v>
      </c>
      <c r="M71" s="665">
        <v>1.0575578703703703</v>
      </c>
      <c r="N71" s="520" t="s">
        <v>12788</v>
      </c>
      <c r="O71" s="520" t="s">
        <v>12789</v>
      </c>
      <c r="P71" s="520" t="s">
        <v>12790</v>
      </c>
      <c r="Q71" s="520" t="s">
        <v>12791</v>
      </c>
      <c r="R71" s="520" t="s">
        <v>12792</v>
      </c>
      <c r="S71" s="520">
        <v>0</v>
      </c>
      <c r="T71" s="638"/>
    </row>
    <row r="72" spans="1:20">
      <c r="A72" s="663" t="s">
        <v>593</v>
      </c>
      <c r="B72" s="520" t="s">
        <v>12274</v>
      </c>
      <c r="C72" s="520" t="s">
        <v>12793</v>
      </c>
      <c r="D72" s="520" t="s">
        <v>12794</v>
      </c>
      <c r="E72" s="664">
        <v>0.97736111111111112</v>
      </c>
      <c r="F72" s="520" t="s">
        <v>12558</v>
      </c>
      <c r="G72" s="520" t="s">
        <v>12795</v>
      </c>
      <c r="H72" s="665">
        <v>2.2966319444444445</v>
      </c>
      <c r="I72" s="665">
        <v>1.091886574074074</v>
      </c>
      <c r="J72" s="664">
        <v>0.97361111111111109</v>
      </c>
      <c r="K72" s="664">
        <v>0.97223379629629625</v>
      </c>
      <c r="L72" s="664">
        <v>0.11256944444444444</v>
      </c>
      <c r="M72" s="665">
        <v>1.0861805555555555</v>
      </c>
      <c r="N72" s="520" t="s">
        <v>12796</v>
      </c>
      <c r="O72" s="520" t="s">
        <v>12797</v>
      </c>
      <c r="P72" s="520" t="s">
        <v>12534</v>
      </c>
      <c r="Q72" s="520" t="s">
        <v>12798</v>
      </c>
      <c r="R72" s="520" t="s">
        <v>12799</v>
      </c>
      <c r="S72" s="520">
        <v>0</v>
      </c>
      <c r="T72" s="638"/>
    </row>
    <row r="73" spans="1:20">
      <c r="A73" s="663" t="s">
        <v>496</v>
      </c>
      <c r="B73" s="520" t="s">
        <v>12274</v>
      </c>
      <c r="C73" s="520" t="s">
        <v>12800</v>
      </c>
      <c r="D73" s="520" t="s">
        <v>12801</v>
      </c>
      <c r="E73" s="664">
        <v>0.31828703703703703</v>
      </c>
      <c r="F73" s="520" t="s">
        <v>12313</v>
      </c>
      <c r="G73" s="520" t="s">
        <v>12802</v>
      </c>
      <c r="H73" s="664">
        <v>0.62130787037037039</v>
      </c>
      <c r="I73" s="664">
        <v>0.35104166666666664</v>
      </c>
      <c r="J73" s="664">
        <v>0.31874999999999998</v>
      </c>
      <c r="K73" s="664">
        <v>0.31765046296296295</v>
      </c>
      <c r="L73" s="664">
        <v>1.7118055555555556E-2</v>
      </c>
      <c r="M73" s="664">
        <v>0.33586805555555554</v>
      </c>
      <c r="N73" s="520" t="s">
        <v>12803</v>
      </c>
      <c r="O73" s="520" t="s">
        <v>12804</v>
      </c>
      <c r="P73" s="520" t="s">
        <v>12805</v>
      </c>
      <c r="Q73" s="520" t="s">
        <v>12806</v>
      </c>
      <c r="R73" s="520" t="s">
        <v>12807</v>
      </c>
      <c r="S73" s="520">
        <v>0</v>
      </c>
      <c r="T73" s="638"/>
    </row>
    <row r="74" spans="1:20">
      <c r="A74" s="663" t="s">
        <v>498</v>
      </c>
      <c r="B74" s="520" t="s">
        <v>12274</v>
      </c>
      <c r="C74" s="520" t="s">
        <v>12808</v>
      </c>
      <c r="D74" s="520" t="s">
        <v>12809</v>
      </c>
      <c r="E74" s="664">
        <v>0.11243055555555556</v>
      </c>
      <c r="F74" s="520" t="s">
        <v>12313</v>
      </c>
      <c r="G74" s="520" t="s">
        <v>12802</v>
      </c>
      <c r="H74" s="664">
        <v>0.62002314814814818</v>
      </c>
      <c r="I74" s="664">
        <v>0.13962962962962963</v>
      </c>
      <c r="J74" s="664">
        <v>0.11180555555555556</v>
      </c>
      <c r="K74" s="664">
        <v>0.11196759259259259</v>
      </c>
      <c r="L74" s="664">
        <v>3.6111111111111109E-3</v>
      </c>
      <c r="M74" s="664">
        <v>0.11541666666666667</v>
      </c>
      <c r="N74" s="520" t="s">
        <v>12810</v>
      </c>
      <c r="O74" s="520" t="s">
        <v>12811</v>
      </c>
      <c r="P74" s="520" t="s">
        <v>12812</v>
      </c>
      <c r="Q74" s="520" t="s">
        <v>12813</v>
      </c>
      <c r="R74" s="520" t="s">
        <v>12814</v>
      </c>
      <c r="S74" s="520">
        <v>0</v>
      </c>
      <c r="T74" s="638"/>
    </row>
    <row r="75" spans="1:20">
      <c r="A75" s="663" t="s">
        <v>12153</v>
      </c>
      <c r="B75" s="520" t="s">
        <v>12274</v>
      </c>
      <c r="C75" s="520" t="s">
        <v>12815</v>
      </c>
      <c r="D75" s="520" t="s">
        <v>12816</v>
      </c>
      <c r="E75" s="665">
        <v>1.3252546296296297</v>
      </c>
      <c r="F75" s="520" t="s">
        <v>12817</v>
      </c>
      <c r="G75" s="520" t="s">
        <v>12818</v>
      </c>
      <c r="H75" s="665">
        <v>4.5683333333333334</v>
      </c>
      <c r="I75" s="665">
        <v>1.6394328703703704</v>
      </c>
      <c r="J75" s="665">
        <v>1.325</v>
      </c>
      <c r="K75" s="665">
        <v>1.319050925925926</v>
      </c>
      <c r="L75" s="664">
        <v>7.5532407407407409E-2</v>
      </c>
      <c r="M75" s="665">
        <v>1.4005324074074075</v>
      </c>
      <c r="N75" s="520" t="s">
        <v>12819</v>
      </c>
      <c r="O75" s="520" t="s">
        <v>12331</v>
      </c>
      <c r="P75" s="520" t="s">
        <v>12308</v>
      </c>
      <c r="Q75" s="520" t="s">
        <v>12820</v>
      </c>
      <c r="R75" s="520" t="s">
        <v>12821</v>
      </c>
      <c r="S75" s="520">
        <v>0</v>
      </c>
      <c r="T75" s="638"/>
    </row>
    <row r="76" spans="1:20">
      <c r="A76" s="663" t="s">
        <v>12241</v>
      </c>
      <c r="B76" s="520" t="s">
        <v>12274</v>
      </c>
      <c r="C76" s="520" t="s">
        <v>12329</v>
      </c>
      <c r="D76" s="520" t="s">
        <v>12329</v>
      </c>
      <c r="E76" s="664">
        <v>0</v>
      </c>
      <c r="F76" s="520" t="s">
        <v>0</v>
      </c>
      <c r="G76" s="520" t="s">
        <v>0</v>
      </c>
      <c r="H76" s="664">
        <v>0</v>
      </c>
      <c r="I76" s="664">
        <v>0</v>
      </c>
      <c r="J76" s="664">
        <v>0</v>
      </c>
      <c r="K76" s="664">
        <v>0</v>
      </c>
      <c r="L76" s="664">
        <v>0</v>
      </c>
      <c r="M76" s="664">
        <v>0</v>
      </c>
      <c r="N76" s="520" t="s">
        <v>12331</v>
      </c>
      <c r="O76" s="520" t="s">
        <v>12331</v>
      </c>
      <c r="P76" s="520" t="s">
        <v>12332</v>
      </c>
      <c r="Q76" s="520" t="s">
        <v>12332</v>
      </c>
      <c r="R76" s="520" t="s">
        <v>12333</v>
      </c>
      <c r="S76" s="520">
        <v>0</v>
      </c>
      <c r="T76" s="638"/>
    </row>
    <row r="77" spans="1:20">
      <c r="A77" s="663" t="s">
        <v>12090</v>
      </c>
      <c r="B77" s="520" t="s">
        <v>12274</v>
      </c>
      <c r="C77" s="520" t="s">
        <v>12822</v>
      </c>
      <c r="D77" s="520" t="s">
        <v>12823</v>
      </c>
      <c r="E77" s="664">
        <v>0.72270833333333329</v>
      </c>
      <c r="F77" s="520" t="s">
        <v>12824</v>
      </c>
      <c r="G77" s="520" t="s">
        <v>12825</v>
      </c>
      <c r="H77" s="665">
        <v>1.3831597222222223</v>
      </c>
      <c r="I77" s="664">
        <v>0.80461805555555554</v>
      </c>
      <c r="J77" s="664">
        <v>0.72152777777777777</v>
      </c>
      <c r="K77" s="664">
        <v>0.72458333333333336</v>
      </c>
      <c r="L77" s="664">
        <v>6.9490740740740742E-2</v>
      </c>
      <c r="M77" s="664">
        <v>0.79101851851851857</v>
      </c>
      <c r="N77" s="520" t="s">
        <v>12315</v>
      </c>
      <c r="O77" s="520" t="s">
        <v>12826</v>
      </c>
      <c r="P77" s="520" t="s">
        <v>12827</v>
      </c>
      <c r="Q77" s="520" t="s">
        <v>12828</v>
      </c>
      <c r="R77" s="520" t="s">
        <v>12829</v>
      </c>
      <c r="S77" s="520">
        <v>0</v>
      </c>
      <c r="T77" s="638"/>
    </row>
    <row r="78" spans="1:20">
      <c r="A78" s="663" t="s">
        <v>505</v>
      </c>
      <c r="B78" s="520" t="s">
        <v>12274</v>
      </c>
      <c r="C78" s="520" t="s">
        <v>12830</v>
      </c>
      <c r="D78" s="520" t="s">
        <v>12831</v>
      </c>
      <c r="E78" s="664">
        <v>0.14005787037037037</v>
      </c>
      <c r="F78" s="520" t="s">
        <v>12832</v>
      </c>
      <c r="G78" s="520" t="s">
        <v>12833</v>
      </c>
      <c r="H78" s="664">
        <v>0.33699074074074076</v>
      </c>
      <c r="I78" s="664">
        <v>0.1519675925925926</v>
      </c>
      <c r="J78" s="664">
        <v>0.14027777777777778</v>
      </c>
      <c r="K78" s="664">
        <v>0.14067129629629629</v>
      </c>
      <c r="L78" s="664">
        <v>1.4826388888888889E-2</v>
      </c>
      <c r="M78" s="664">
        <v>0.15510416666666665</v>
      </c>
      <c r="N78" s="520" t="s">
        <v>12834</v>
      </c>
      <c r="O78" s="520" t="s">
        <v>12835</v>
      </c>
      <c r="P78" s="520" t="s">
        <v>12836</v>
      </c>
      <c r="Q78" s="520" t="s">
        <v>12837</v>
      </c>
      <c r="R78" s="520" t="s">
        <v>12746</v>
      </c>
      <c r="S78" s="520">
        <v>0</v>
      </c>
      <c r="T78" s="638"/>
    </row>
    <row r="79" spans="1:20">
      <c r="A79" s="663" t="s">
        <v>12134</v>
      </c>
      <c r="B79" s="520" t="s">
        <v>12274</v>
      </c>
      <c r="C79" s="520" t="s">
        <v>12838</v>
      </c>
      <c r="D79" s="520" t="s">
        <v>12839</v>
      </c>
      <c r="E79" s="665">
        <v>1.0074768518518518</v>
      </c>
      <c r="F79" s="520" t="s">
        <v>12840</v>
      </c>
      <c r="G79" s="520" t="s">
        <v>12841</v>
      </c>
      <c r="H79" s="665">
        <v>2.0903240740740743</v>
      </c>
      <c r="I79" s="665">
        <v>1.3255092592592592</v>
      </c>
      <c r="J79" s="665">
        <v>1.0062500000000001</v>
      </c>
      <c r="K79" s="665">
        <v>1.0023032407407408</v>
      </c>
      <c r="L79" s="664">
        <v>0.14208333333333334</v>
      </c>
      <c r="M79" s="665">
        <v>1.1483333333333334</v>
      </c>
      <c r="N79" s="520" t="s">
        <v>12842</v>
      </c>
      <c r="O79" s="520" t="s">
        <v>12843</v>
      </c>
      <c r="P79" s="520" t="s">
        <v>12844</v>
      </c>
      <c r="Q79" s="520" t="s">
        <v>12845</v>
      </c>
      <c r="R79" s="520" t="s">
        <v>12846</v>
      </c>
      <c r="S79" s="520">
        <v>0</v>
      </c>
      <c r="T79" s="638"/>
    </row>
    <row r="80" spans="1:20">
      <c r="A80" s="663" t="s">
        <v>506</v>
      </c>
      <c r="B80" s="520" t="s">
        <v>12274</v>
      </c>
      <c r="C80" s="520" t="s">
        <v>12847</v>
      </c>
      <c r="D80" s="520" t="s">
        <v>12848</v>
      </c>
      <c r="E80" s="664">
        <v>0.23855324074074075</v>
      </c>
      <c r="F80" s="520" t="s">
        <v>12849</v>
      </c>
      <c r="G80" s="520" t="s">
        <v>12850</v>
      </c>
      <c r="H80" s="664">
        <v>0.50655092592592588</v>
      </c>
      <c r="I80" s="664">
        <v>0.27209490740740738</v>
      </c>
      <c r="J80" s="664">
        <v>0.23472222222222222</v>
      </c>
      <c r="K80" s="664">
        <v>0.24753472222222223</v>
      </c>
      <c r="L80" s="664">
        <v>2.7592592592592592E-2</v>
      </c>
      <c r="M80" s="664">
        <v>0.26231481481481483</v>
      </c>
      <c r="N80" s="520" t="s">
        <v>12851</v>
      </c>
      <c r="O80" s="520" t="s">
        <v>12852</v>
      </c>
      <c r="P80" s="520" t="s">
        <v>12853</v>
      </c>
      <c r="Q80" s="520" t="s">
        <v>12854</v>
      </c>
      <c r="R80" s="520" t="s">
        <v>12855</v>
      </c>
      <c r="S80" s="520">
        <v>0</v>
      </c>
      <c r="T80" s="638"/>
    </row>
    <row r="81" spans="1:20">
      <c r="A81" s="663" t="s">
        <v>507</v>
      </c>
      <c r="B81" s="520" t="s">
        <v>12274</v>
      </c>
      <c r="C81" s="520" t="s">
        <v>12856</v>
      </c>
      <c r="D81" s="520" t="s">
        <v>12857</v>
      </c>
      <c r="E81" s="665">
        <v>1.2168518518518519</v>
      </c>
      <c r="F81" s="520" t="s">
        <v>12858</v>
      </c>
      <c r="G81" s="520" t="s">
        <v>12859</v>
      </c>
      <c r="H81" s="665">
        <v>3.5285995370370369</v>
      </c>
      <c r="I81" s="665">
        <v>1.4844444444444445</v>
      </c>
      <c r="J81" s="665">
        <v>1.2083333333333333</v>
      </c>
      <c r="K81" s="665">
        <v>1.2124421296296297</v>
      </c>
      <c r="L81" s="664">
        <v>7.4131944444444445E-2</v>
      </c>
      <c r="M81" s="665">
        <v>1.2824652777777779</v>
      </c>
      <c r="N81" s="520" t="s">
        <v>12860</v>
      </c>
      <c r="O81" s="520" t="s">
        <v>12861</v>
      </c>
      <c r="P81" s="520" t="s">
        <v>12862</v>
      </c>
      <c r="Q81" s="520" t="s">
        <v>12863</v>
      </c>
      <c r="R81" s="520" t="s">
        <v>12864</v>
      </c>
      <c r="S81" s="520">
        <v>0</v>
      </c>
      <c r="T81" s="638"/>
    </row>
    <row r="82" spans="1:20">
      <c r="A82" s="663" t="s">
        <v>10322</v>
      </c>
      <c r="B82" s="520" t="s">
        <v>12274</v>
      </c>
      <c r="C82" s="520" t="s">
        <v>12865</v>
      </c>
      <c r="D82" s="520" t="s">
        <v>12866</v>
      </c>
      <c r="E82" s="664">
        <v>0.47839120370370369</v>
      </c>
      <c r="F82" s="520" t="s">
        <v>12313</v>
      </c>
      <c r="G82" s="520" t="s">
        <v>12867</v>
      </c>
      <c r="H82" s="664">
        <v>0.92326388888888888</v>
      </c>
      <c r="I82" s="664">
        <v>0.48450231481481482</v>
      </c>
      <c r="J82" s="664">
        <v>0.47847222222222224</v>
      </c>
      <c r="K82" s="664">
        <v>0.47858796296296297</v>
      </c>
      <c r="L82" s="664">
        <v>9.3171296296296301E-3</v>
      </c>
      <c r="M82" s="664">
        <v>0.48778935185185185</v>
      </c>
      <c r="N82" s="520" t="s">
        <v>12868</v>
      </c>
      <c r="O82" s="520" t="s">
        <v>12869</v>
      </c>
      <c r="P82" s="520" t="s">
        <v>12870</v>
      </c>
      <c r="Q82" s="520" t="s">
        <v>12871</v>
      </c>
      <c r="R82" s="520" t="s">
        <v>12872</v>
      </c>
      <c r="S82" s="520">
        <v>0</v>
      </c>
      <c r="T82" s="638"/>
    </row>
    <row r="83" spans="1:20">
      <c r="A83" s="663" t="s">
        <v>2084</v>
      </c>
      <c r="B83" s="520" t="s">
        <v>12274</v>
      </c>
      <c r="C83" s="520" t="s">
        <v>12873</v>
      </c>
      <c r="D83" s="520" t="s">
        <v>12874</v>
      </c>
      <c r="E83" s="665">
        <v>1.3881944444444445</v>
      </c>
      <c r="F83" s="520" t="s">
        <v>12875</v>
      </c>
      <c r="G83" s="520" t="s">
        <v>12876</v>
      </c>
      <c r="H83" s="665">
        <v>4.7440162037037039</v>
      </c>
      <c r="I83" s="665">
        <v>1.6271064814814815</v>
      </c>
      <c r="J83" s="665">
        <v>1.3895833333333334</v>
      </c>
      <c r="K83" s="665">
        <v>1.3883912037037036</v>
      </c>
      <c r="L83" s="664">
        <v>0.11008101851851852</v>
      </c>
      <c r="M83" s="665">
        <v>1.4996643518518518</v>
      </c>
      <c r="N83" s="520" t="s">
        <v>12877</v>
      </c>
      <c r="O83" s="520" t="s">
        <v>12878</v>
      </c>
      <c r="P83" s="520" t="s">
        <v>12428</v>
      </c>
      <c r="Q83" s="520" t="s">
        <v>12879</v>
      </c>
      <c r="R83" s="520" t="s">
        <v>12880</v>
      </c>
      <c r="S83" s="520">
        <v>0</v>
      </c>
      <c r="T83" s="638"/>
    </row>
    <row r="84" spans="1:20">
      <c r="A84" s="663" t="s">
        <v>12124</v>
      </c>
      <c r="B84" s="520" t="s">
        <v>12274</v>
      </c>
      <c r="C84" s="520" t="s">
        <v>12881</v>
      </c>
      <c r="D84" s="520" t="s">
        <v>12882</v>
      </c>
      <c r="E84" s="664">
        <v>0.8974537037037037</v>
      </c>
      <c r="F84" s="520" t="s">
        <v>12883</v>
      </c>
      <c r="G84" s="520" t="s">
        <v>12884</v>
      </c>
      <c r="H84" s="665">
        <v>1.8958449074074073</v>
      </c>
      <c r="I84" s="664">
        <v>0.9541087962962963</v>
      </c>
      <c r="J84" s="664">
        <v>0.89861111111111114</v>
      </c>
      <c r="K84" s="664">
        <v>0.89408564814814817</v>
      </c>
      <c r="L84" s="664">
        <v>6.4849537037037039E-2</v>
      </c>
      <c r="M84" s="664">
        <v>0.96346064814814814</v>
      </c>
      <c r="N84" s="520" t="s">
        <v>12885</v>
      </c>
      <c r="O84" s="520" t="s">
        <v>12886</v>
      </c>
      <c r="P84" s="520" t="s">
        <v>12887</v>
      </c>
      <c r="Q84" s="520" t="s">
        <v>12888</v>
      </c>
      <c r="R84" s="520" t="s">
        <v>12889</v>
      </c>
      <c r="S84" s="520">
        <v>0</v>
      </c>
      <c r="T84" s="638"/>
    </row>
    <row r="85" spans="1:20">
      <c r="A85" s="663" t="s">
        <v>12890</v>
      </c>
      <c r="B85" s="520" t="s">
        <v>12274</v>
      </c>
      <c r="C85" s="520" t="s">
        <v>12891</v>
      </c>
      <c r="D85" s="520" t="s">
        <v>12892</v>
      </c>
      <c r="E85" s="664">
        <v>0.66230324074074076</v>
      </c>
      <c r="F85" s="520" t="s">
        <v>12893</v>
      </c>
      <c r="G85" s="520" t="s">
        <v>12894</v>
      </c>
      <c r="H85" s="665">
        <v>2.8989120370370371</v>
      </c>
      <c r="I85" s="664">
        <v>0.75207175925925929</v>
      </c>
      <c r="J85" s="664">
        <v>0.66249999999999998</v>
      </c>
      <c r="K85" s="664">
        <v>0.66109953703703705</v>
      </c>
      <c r="L85" s="664">
        <v>6.413194444444445E-2</v>
      </c>
      <c r="M85" s="664">
        <v>0.72663194444444446</v>
      </c>
      <c r="N85" s="520" t="s">
        <v>12895</v>
      </c>
      <c r="O85" s="520" t="s">
        <v>12896</v>
      </c>
      <c r="P85" s="520" t="s">
        <v>12897</v>
      </c>
      <c r="Q85" s="520" t="s">
        <v>12754</v>
      </c>
      <c r="R85" s="520" t="s">
        <v>12898</v>
      </c>
      <c r="S85" s="520">
        <v>0</v>
      </c>
      <c r="T85" s="638"/>
    </row>
    <row r="86" spans="1:20">
      <c r="A86" s="663" t="s">
        <v>511</v>
      </c>
      <c r="B86" s="520" t="s">
        <v>12274</v>
      </c>
      <c r="C86" s="520" t="s">
        <v>12899</v>
      </c>
      <c r="D86" s="520" t="s">
        <v>12900</v>
      </c>
      <c r="E86" s="665">
        <v>1.1648148148148147</v>
      </c>
      <c r="F86" s="520" t="s">
        <v>12901</v>
      </c>
      <c r="G86" s="520" t="s">
        <v>12902</v>
      </c>
      <c r="H86" s="665">
        <v>3.1216203703703704</v>
      </c>
      <c r="I86" s="665">
        <v>1.2507986111111111</v>
      </c>
      <c r="J86" s="665">
        <v>1.1611111111111112</v>
      </c>
      <c r="K86" s="665">
        <v>1.1529050925925926</v>
      </c>
      <c r="L86" s="664">
        <v>6.3969907407407406E-2</v>
      </c>
      <c r="M86" s="665">
        <v>1.2250810185185186</v>
      </c>
      <c r="N86" s="520" t="s">
        <v>12903</v>
      </c>
      <c r="O86" s="520" t="s">
        <v>12904</v>
      </c>
      <c r="P86" s="520" t="s">
        <v>12905</v>
      </c>
      <c r="Q86" s="520" t="s">
        <v>12906</v>
      </c>
      <c r="R86" s="520" t="s">
        <v>12907</v>
      </c>
      <c r="S86" s="520">
        <v>0</v>
      </c>
      <c r="T86" s="638"/>
    </row>
    <row r="87" spans="1:20">
      <c r="A87" s="663" t="s">
        <v>12908</v>
      </c>
      <c r="B87" s="520" t="s">
        <v>12274</v>
      </c>
      <c r="C87" s="520" t="s">
        <v>12329</v>
      </c>
      <c r="D87" s="520" t="s">
        <v>12329</v>
      </c>
      <c r="E87" s="664">
        <v>0</v>
      </c>
      <c r="F87" s="520" t="s">
        <v>0</v>
      </c>
      <c r="G87" s="520" t="s">
        <v>0</v>
      </c>
      <c r="H87" s="664">
        <v>0</v>
      </c>
      <c r="I87" s="664">
        <v>0</v>
      </c>
      <c r="J87" s="664">
        <v>0</v>
      </c>
      <c r="K87" s="664">
        <v>0</v>
      </c>
      <c r="L87" s="664">
        <v>0</v>
      </c>
      <c r="M87" s="664">
        <v>0</v>
      </c>
      <c r="N87" s="520" t="s">
        <v>12331</v>
      </c>
      <c r="O87" s="520" t="s">
        <v>12331</v>
      </c>
      <c r="P87" s="520" t="s">
        <v>12332</v>
      </c>
      <c r="Q87" s="520" t="s">
        <v>12332</v>
      </c>
      <c r="R87" s="520" t="s">
        <v>12333</v>
      </c>
      <c r="S87" s="520">
        <v>0</v>
      </c>
      <c r="T87" s="638"/>
    </row>
    <row r="88" spans="1:20">
      <c r="A88" s="663" t="s">
        <v>514</v>
      </c>
      <c r="B88" s="520" t="s">
        <v>12274</v>
      </c>
      <c r="C88" s="520" t="s">
        <v>12909</v>
      </c>
      <c r="D88" s="520" t="s">
        <v>12910</v>
      </c>
      <c r="E88" s="664">
        <v>0.68662037037037038</v>
      </c>
      <c r="F88" s="520" t="s">
        <v>12911</v>
      </c>
      <c r="G88" s="520" t="s">
        <v>12912</v>
      </c>
      <c r="H88" s="665">
        <v>1.0178125</v>
      </c>
      <c r="I88" s="664">
        <v>0.73452546296296295</v>
      </c>
      <c r="J88" s="664">
        <v>0.68194444444444446</v>
      </c>
      <c r="K88" s="664">
        <v>0.6861342592592593</v>
      </c>
      <c r="L88" s="664">
        <v>7.9699074074074075E-2</v>
      </c>
      <c r="M88" s="664">
        <v>0.76164351851851853</v>
      </c>
      <c r="N88" s="520" t="s">
        <v>12913</v>
      </c>
      <c r="O88" s="520" t="s">
        <v>12914</v>
      </c>
      <c r="P88" s="520" t="s">
        <v>12915</v>
      </c>
      <c r="Q88" s="520" t="s">
        <v>12916</v>
      </c>
      <c r="R88" s="520" t="s">
        <v>12917</v>
      </c>
      <c r="S88" s="520">
        <v>0</v>
      </c>
      <c r="T88" s="638"/>
    </row>
    <row r="89" spans="1:20">
      <c r="A89" s="663" t="s">
        <v>517</v>
      </c>
      <c r="B89" s="520" t="s">
        <v>12274</v>
      </c>
      <c r="C89" s="520" t="s">
        <v>12918</v>
      </c>
      <c r="D89" s="520" t="s">
        <v>12919</v>
      </c>
      <c r="E89" s="664">
        <v>0.41706018518518517</v>
      </c>
      <c r="F89" s="520" t="s">
        <v>12920</v>
      </c>
      <c r="G89" s="520" t="s">
        <v>12921</v>
      </c>
      <c r="H89" s="664">
        <v>0.88086805555555558</v>
      </c>
      <c r="I89" s="664">
        <v>0.42305555555555557</v>
      </c>
      <c r="J89" s="664">
        <v>0.4152777777777778</v>
      </c>
      <c r="K89" s="664">
        <v>0.41645833333333332</v>
      </c>
      <c r="L89" s="664">
        <v>7.8240740740740736E-3</v>
      </c>
      <c r="M89" s="664">
        <v>0.42310185185185184</v>
      </c>
      <c r="N89" s="520" t="s">
        <v>12922</v>
      </c>
      <c r="O89" s="520" t="s">
        <v>12923</v>
      </c>
      <c r="P89" s="520" t="s">
        <v>12454</v>
      </c>
      <c r="Q89" s="520" t="s">
        <v>12924</v>
      </c>
      <c r="R89" s="520" t="s">
        <v>12925</v>
      </c>
      <c r="S89" s="520">
        <v>0</v>
      </c>
      <c r="T89" s="638"/>
    </row>
    <row r="90" spans="1:20">
      <c r="A90" s="663" t="s">
        <v>1067</v>
      </c>
      <c r="B90" s="520" t="s">
        <v>12274</v>
      </c>
      <c r="C90" s="520" t="s">
        <v>12926</v>
      </c>
      <c r="D90" s="520" t="s">
        <v>12927</v>
      </c>
      <c r="E90" s="665">
        <v>1.0642708333333333</v>
      </c>
      <c r="F90" s="520" t="s">
        <v>12928</v>
      </c>
      <c r="G90" s="520" t="s">
        <v>12929</v>
      </c>
      <c r="H90" s="665">
        <v>1.9321643518518519</v>
      </c>
      <c r="I90" s="665">
        <v>1.1791666666666667</v>
      </c>
      <c r="J90" s="665">
        <v>1.0659722222222223</v>
      </c>
      <c r="K90" s="665">
        <v>1.0613425925925926</v>
      </c>
      <c r="L90" s="664">
        <v>4.1562500000000002E-2</v>
      </c>
      <c r="M90" s="665">
        <v>1.1075347222222223</v>
      </c>
      <c r="N90" s="520" t="s">
        <v>12930</v>
      </c>
      <c r="O90" s="520" t="s">
        <v>12931</v>
      </c>
      <c r="P90" s="520" t="s">
        <v>12932</v>
      </c>
      <c r="Q90" s="520" t="s">
        <v>12933</v>
      </c>
      <c r="R90" s="520" t="s">
        <v>12934</v>
      </c>
      <c r="S90" s="520">
        <v>0</v>
      </c>
      <c r="T90" s="638"/>
    </row>
    <row r="91" spans="1:20">
      <c r="A91" s="663" t="s">
        <v>520</v>
      </c>
      <c r="B91" s="520" t="s">
        <v>12274</v>
      </c>
      <c r="C91" s="520" t="s">
        <v>12935</v>
      </c>
      <c r="D91" s="520" t="s">
        <v>12936</v>
      </c>
      <c r="E91" s="664">
        <v>0.18096064814814813</v>
      </c>
      <c r="F91" s="520" t="s">
        <v>12937</v>
      </c>
      <c r="G91" s="520" t="s">
        <v>12938</v>
      </c>
      <c r="H91" s="664">
        <v>0.22866898148148149</v>
      </c>
      <c r="I91" s="664">
        <v>0.20413194444444444</v>
      </c>
      <c r="J91" s="664">
        <v>0.18819444444444444</v>
      </c>
      <c r="K91" s="664">
        <v>0.18554398148148149</v>
      </c>
      <c r="L91" s="664">
        <v>3.9004629629629628E-3</v>
      </c>
      <c r="M91" s="664">
        <v>0.19209490740740739</v>
      </c>
      <c r="N91" s="520" t="s">
        <v>12939</v>
      </c>
      <c r="O91" s="520" t="s">
        <v>12940</v>
      </c>
      <c r="P91" s="520" t="s">
        <v>12941</v>
      </c>
      <c r="Q91" s="520" t="s">
        <v>12942</v>
      </c>
      <c r="R91" s="520" t="s">
        <v>12301</v>
      </c>
      <c r="S91" s="520">
        <v>0</v>
      </c>
      <c r="T91" s="638"/>
    </row>
    <row r="92" spans="1:20">
      <c r="A92" s="663" t="s">
        <v>522</v>
      </c>
      <c r="B92" s="520" t="s">
        <v>12274</v>
      </c>
      <c r="C92" s="520" t="s">
        <v>12943</v>
      </c>
      <c r="D92" s="520" t="s">
        <v>12944</v>
      </c>
      <c r="E92" s="664">
        <v>0.5323148148148148</v>
      </c>
      <c r="F92" s="520" t="s">
        <v>12945</v>
      </c>
      <c r="G92" s="520" t="s">
        <v>12278</v>
      </c>
      <c r="H92" s="665">
        <v>1.5877430555555556</v>
      </c>
      <c r="I92" s="664">
        <v>0.5675</v>
      </c>
      <c r="J92" s="664">
        <v>0.53125</v>
      </c>
      <c r="K92" s="664">
        <v>0.53200231481481486</v>
      </c>
      <c r="L92" s="664">
        <v>2.1087962962962965E-2</v>
      </c>
      <c r="M92" s="664">
        <v>0.552337962962963</v>
      </c>
      <c r="N92" s="520" t="s">
        <v>12946</v>
      </c>
      <c r="O92" s="520" t="s">
        <v>12947</v>
      </c>
      <c r="P92" s="520" t="s">
        <v>12455</v>
      </c>
      <c r="Q92" s="520" t="s">
        <v>12455</v>
      </c>
      <c r="R92" s="520" t="s">
        <v>12755</v>
      </c>
      <c r="S92" s="520">
        <v>0</v>
      </c>
      <c r="T92" s="638"/>
    </row>
    <row r="93" spans="1:20">
      <c r="A93" s="663" t="s">
        <v>524</v>
      </c>
      <c r="B93" s="520" t="s">
        <v>12274</v>
      </c>
      <c r="C93" s="520" t="s">
        <v>12948</v>
      </c>
      <c r="D93" s="520" t="s">
        <v>12949</v>
      </c>
      <c r="E93" s="665">
        <v>1.1388194444444444</v>
      </c>
      <c r="F93" s="520" t="s">
        <v>12950</v>
      </c>
      <c r="G93" s="520" t="s">
        <v>12951</v>
      </c>
      <c r="H93" s="665">
        <v>1.7011805555555555</v>
      </c>
      <c r="I93" s="665">
        <v>1.513599537037037</v>
      </c>
      <c r="J93" s="665">
        <v>1.1409722222222223</v>
      </c>
      <c r="K93" s="665">
        <v>1.1255092592592593</v>
      </c>
      <c r="L93" s="664">
        <v>3.8599537037037036E-2</v>
      </c>
      <c r="M93" s="665">
        <v>1.1795717592592592</v>
      </c>
      <c r="N93" s="520" t="s">
        <v>12952</v>
      </c>
      <c r="O93" s="520" t="s">
        <v>12953</v>
      </c>
      <c r="P93" s="520" t="s">
        <v>12954</v>
      </c>
      <c r="Q93" s="520" t="s">
        <v>12955</v>
      </c>
      <c r="R93" s="520" t="s">
        <v>12956</v>
      </c>
      <c r="S93" s="520">
        <v>0</v>
      </c>
      <c r="T93" s="638"/>
    </row>
    <row r="94" spans="1:20">
      <c r="A94" s="663" t="s">
        <v>1114</v>
      </c>
      <c r="B94" s="520" t="s">
        <v>12274</v>
      </c>
      <c r="C94" s="520" t="s">
        <v>12329</v>
      </c>
      <c r="D94" s="520" t="s">
        <v>12329</v>
      </c>
      <c r="E94" s="664">
        <v>0</v>
      </c>
      <c r="F94" s="520" t="s">
        <v>0</v>
      </c>
      <c r="G94" s="520" t="s">
        <v>0</v>
      </c>
      <c r="H94" s="664">
        <v>0</v>
      </c>
      <c r="I94" s="664">
        <v>0</v>
      </c>
      <c r="J94" s="664">
        <v>0</v>
      </c>
      <c r="K94" s="664">
        <v>0</v>
      </c>
      <c r="L94" s="664">
        <v>0</v>
      </c>
      <c r="M94" s="664">
        <v>0</v>
      </c>
      <c r="N94" s="520" t="s">
        <v>12331</v>
      </c>
      <c r="O94" s="520" t="s">
        <v>12331</v>
      </c>
      <c r="P94" s="520" t="s">
        <v>12332</v>
      </c>
      <c r="Q94" s="520" t="s">
        <v>12332</v>
      </c>
      <c r="R94" s="520" t="s">
        <v>12333</v>
      </c>
      <c r="S94" s="520">
        <v>0</v>
      </c>
      <c r="T94" s="638"/>
    </row>
    <row r="95" spans="1:20">
      <c r="A95" s="663" t="s">
        <v>530</v>
      </c>
      <c r="B95" s="520" t="s">
        <v>12274</v>
      </c>
      <c r="C95" s="520" t="s">
        <v>12957</v>
      </c>
      <c r="D95" s="520" t="s">
        <v>12958</v>
      </c>
      <c r="E95" s="664">
        <v>0.88078703703703709</v>
      </c>
      <c r="F95" s="520" t="s">
        <v>12959</v>
      </c>
      <c r="G95" s="520" t="s">
        <v>12732</v>
      </c>
      <c r="H95" s="665">
        <v>2.007974537037037</v>
      </c>
      <c r="I95" s="665">
        <v>1.3120601851851852</v>
      </c>
      <c r="J95" s="664">
        <v>0.87986111111111109</v>
      </c>
      <c r="K95" s="664">
        <v>0.87236111111111114</v>
      </c>
      <c r="L95" s="664">
        <v>2.3379629629629629E-2</v>
      </c>
      <c r="M95" s="664">
        <v>0.90324074074074079</v>
      </c>
      <c r="N95" s="520" t="s">
        <v>12960</v>
      </c>
      <c r="O95" s="520" t="s">
        <v>12961</v>
      </c>
      <c r="P95" s="520" t="s">
        <v>12962</v>
      </c>
      <c r="Q95" s="520" t="s">
        <v>12962</v>
      </c>
      <c r="R95" s="520" t="s">
        <v>12807</v>
      </c>
      <c r="S95" s="520">
        <v>0</v>
      </c>
      <c r="T95" s="638"/>
    </row>
    <row r="96" spans="1:20">
      <c r="A96" s="663" t="s">
        <v>533</v>
      </c>
      <c r="B96" s="520" t="s">
        <v>12274</v>
      </c>
      <c r="C96" s="520" t="s">
        <v>12963</v>
      </c>
      <c r="D96" s="520" t="s">
        <v>12964</v>
      </c>
      <c r="E96" s="664">
        <v>0.45927083333333335</v>
      </c>
      <c r="F96" s="520" t="s">
        <v>12965</v>
      </c>
      <c r="G96" s="520" t="s">
        <v>12323</v>
      </c>
      <c r="H96" s="664">
        <v>0.96636574074074078</v>
      </c>
      <c r="I96" s="664">
        <v>0.49530092592592595</v>
      </c>
      <c r="J96" s="664">
        <v>0.46250000000000002</v>
      </c>
      <c r="K96" s="664">
        <v>0.45989583333333334</v>
      </c>
      <c r="L96" s="664">
        <v>1.6261574074074074E-2</v>
      </c>
      <c r="M96" s="664">
        <v>0.47876157407407405</v>
      </c>
      <c r="N96" s="520" t="s">
        <v>12966</v>
      </c>
      <c r="O96" s="520" t="s">
        <v>12967</v>
      </c>
      <c r="P96" s="520" t="s">
        <v>12968</v>
      </c>
      <c r="Q96" s="520" t="s">
        <v>12969</v>
      </c>
      <c r="R96" s="520" t="s">
        <v>12970</v>
      </c>
      <c r="S96" s="520">
        <v>0</v>
      </c>
      <c r="T96" s="638"/>
    </row>
    <row r="97" spans="1:20">
      <c r="A97" s="663" t="s">
        <v>535</v>
      </c>
      <c r="B97" s="520" t="s">
        <v>12274</v>
      </c>
      <c r="C97" s="520" t="s">
        <v>12971</v>
      </c>
      <c r="D97" s="520" t="s">
        <v>12972</v>
      </c>
      <c r="E97" s="664">
        <v>0.33171296296296299</v>
      </c>
      <c r="F97" s="520" t="s">
        <v>12965</v>
      </c>
      <c r="G97" s="520" t="s">
        <v>12323</v>
      </c>
      <c r="H97" s="664">
        <v>0.96636574074074078</v>
      </c>
      <c r="I97" s="664">
        <v>0.41675925925925927</v>
      </c>
      <c r="J97" s="664">
        <v>0.33333333333333331</v>
      </c>
      <c r="K97" s="664">
        <v>0.32703703703703701</v>
      </c>
      <c r="L97" s="664">
        <v>9.2499999999999999E-2</v>
      </c>
      <c r="M97" s="664">
        <v>0.42583333333333334</v>
      </c>
      <c r="N97" s="520" t="s">
        <v>12637</v>
      </c>
      <c r="O97" s="520" t="s">
        <v>12973</v>
      </c>
      <c r="P97" s="520" t="s">
        <v>12974</v>
      </c>
      <c r="Q97" s="520" t="s">
        <v>12975</v>
      </c>
      <c r="R97" s="520" t="s">
        <v>12976</v>
      </c>
      <c r="S97" s="520">
        <v>0</v>
      </c>
      <c r="T97" s="638"/>
    </row>
    <row r="98" spans="1:20">
      <c r="A98" s="663" t="s">
        <v>539</v>
      </c>
      <c r="B98" s="520" t="s">
        <v>12274</v>
      </c>
      <c r="C98" s="520" t="s">
        <v>12977</v>
      </c>
      <c r="D98" s="520" t="s">
        <v>12978</v>
      </c>
      <c r="E98" s="664">
        <v>0.5348032407407407</v>
      </c>
      <c r="F98" s="520" t="s">
        <v>12979</v>
      </c>
      <c r="G98" s="520" t="s">
        <v>12980</v>
      </c>
      <c r="H98" s="665">
        <v>1.0143287037037036</v>
      </c>
      <c r="I98" s="664">
        <v>0.63688657407407412</v>
      </c>
      <c r="J98" s="664">
        <v>0.54236111111111107</v>
      </c>
      <c r="K98" s="664">
        <v>0.53596064814814814</v>
      </c>
      <c r="L98" s="664">
        <v>1.6631944444444446E-2</v>
      </c>
      <c r="M98" s="664">
        <v>0.55899305555555556</v>
      </c>
      <c r="N98" s="520" t="s">
        <v>12981</v>
      </c>
      <c r="O98" s="520" t="s">
        <v>12982</v>
      </c>
      <c r="P98" s="520" t="s">
        <v>12983</v>
      </c>
      <c r="Q98" s="520" t="s">
        <v>12984</v>
      </c>
      <c r="R98" s="520" t="s">
        <v>12985</v>
      </c>
      <c r="S98" s="520">
        <v>0</v>
      </c>
      <c r="T98" s="638"/>
    </row>
    <row r="99" spans="1:20">
      <c r="A99" s="663" t="s">
        <v>541</v>
      </c>
      <c r="B99" s="520" t="s">
        <v>12274</v>
      </c>
      <c r="C99" s="520" t="s">
        <v>12986</v>
      </c>
      <c r="D99" s="520" t="s">
        <v>12987</v>
      </c>
      <c r="E99" s="664">
        <v>0.60005787037037039</v>
      </c>
      <c r="F99" s="520" t="s">
        <v>12530</v>
      </c>
      <c r="G99" s="520" t="s">
        <v>12988</v>
      </c>
      <c r="H99" s="665">
        <v>1.1546296296296297</v>
      </c>
      <c r="I99" s="664">
        <v>0.62607638888888884</v>
      </c>
      <c r="J99" s="664">
        <v>0.59375</v>
      </c>
      <c r="K99" s="664">
        <v>0.59186342592592589</v>
      </c>
      <c r="L99" s="664">
        <v>3.5810185185185188E-2</v>
      </c>
      <c r="M99" s="664">
        <v>0.62956018518518519</v>
      </c>
      <c r="N99" s="520" t="s">
        <v>12989</v>
      </c>
      <c r="O99" s="520" t="s">
        <v>12990</v>
      </c>
      <c r="P99" s="520" t="s">
        <v>12991</v>
      </c>
      <c r="Q99" s="520" t="s">
        <v>12992</v>
      </c>
      <c r="R99" s="520" t="s">
        <v>12993</v>
      </c>
      <c r="S99" s="520">
        <v>0</v>
      </c>
      <c r="T99" s="638"/>
    </row>
    <row r="100" spans="1:20">
      <c r="A100" s="663" t="s">
        <v>1074</v>
      </c>
      <c r="B100" s="520" t="s">
        <v>12274</v>
      </c>
      <c r="C100" s="520" t="s">
        <v>12994</v>
      </c>
      <c r="D100" s="520" t="s">
        <v>12995</v>
      </c>
      <c r="E100" s="665">
        <v>1.1446180555555556</v>
      </c>
      <c r="F100" s="520" t="s">
        <v>12996</v>
      </c>
      <c r="G100" s="520" t="s">
        <v>12997</v>
      </c>
      <c r="H100" s="665">
        <v>2.3835763888888888</v>
      </c>
      <c r="I100" s="665">
        <v>1.2564814814814815</v>
      </c>
      <c r="J100" s="665">
        <v>1.1493055555555556</v>
      </c>
      <c r="K100" s="665">
        <v>1.1505208333333334</v>
      </c>
      <c r="L100" s="664">
        <v>0.10399305555555556</v>
      </c>
      <c r="M100" s="665">
        <v>1.2532986111111111</v>
      </c>
      <c r="N100" s="520" t="s">
        <v>12998</v>
      </c>
      <c r="O100" s="520" t="s">
        <v>12999</v>
      </c>
      <c r="P100" s="520" t="s">
        <v>13000</v>
      </c>
      <c r="Q100" s="520" t="s">
        <v>13001</v>
      </c>
      <c r="R100" s="520" t="s">
        <v>13002</v>
      </c>
      <c r="S100" s="520">
        <v>0</v>
      </c>
      <c r="T100" s="638"/>
    </row>
    <row r="101" spans="1:20">
      <c r="A101" s="663" t="s">
        <v>543</v>
      </c>
      <c r="B101" s="520" t="s">
        <v>12274</v>
      </c>
      <c r="C101" s="520" t="s">
        <v>13003</v>
      </c>
      <c r="D101" s="520" t="s">
        <v>13004</v>
      </c>
      <c r="E101" s="665">
        <v>1.0130555555555556</v>
      </c>
      <c r="F101" s="520" t="s">
        <v>13005</v>
      </c>
      <c r="G101" s="520" t="s">
        <v>13006</v>
      </c>
      <c r="H101" s="665">
        <v>2.3985532407407408</v>
      </c>
      <c r="I101" s="665">
        <v>1.0571064814814815</v>
      </c>
      <c r="J101" s="665">
        <v>1.007638888888889</v>
      </c>
      <c r="K101" s="665">
        <v>1.0057523148148149</v>
      </c>
      <c r="L101" s="664">
        <v>1.9606481481481482E-2</v>
      </c>
      <c r="M101" s="665">
        <v>1.0272453703703703</v>
      </c>
      <c r="N101" s="520" t="s">
        <v>13007</v>
      </c>
      <c r="O101" s="520" t="s">
        <v>13008</v>
      </c>
      <c r="P101" s="520" t="s">
        <v>13009</v>
      </c>
      <c r="Q101" s="520" t="s">
        <v>12888</v>
      </c>
      <c r="R101" s="520" t="s">
        <v>13010</v>
      </c>
      <c r="S101" s="520">
        <v>0</v>
      </c>
      <c r="T101" s="638"/>
    </row>
    <row r="102" spans="1:20">
      <c r="A102" s="663" t="s">
        <v>544</v>
      </c>
      <c r="B102" s="520" t="s">
        <v>12274</v>
      </c>
      <c r="C102" s="520" t="s">
        <v>12329</v>
      </c>
      <c r="D102" s="520" t="s">
        <v>12329</v>
      </c>
      <c r="E102" s="664">
        <v>0</v>
      </c>
      <c r="F102" s="520" t="s">
        <v>0</v>
      </c>
      <c r="G102" s="520" t="s">
        <v>0</v>
      </c>
      <c r="H102" s="664">
        <v>0</v>
      </c>
      <c r="I102" s="664">
        <v>0</v>
      </c>
      <c r="J102" s="664">
        <v>0</v>
      </c>
      <c r="K102" s="664">
        <v>0</v>
      </c>
      <c r="L102" s="664">
        <v>0</v>
      </c>
      <c r="M102" s="664">
        <v>0</v>
      </c>
      <c r="N102" s="520" t="s">
        <v>12331</v>
      </c>
      <c r="O102" s="520" t="s">
        <v>12331</v>
      </c>
      <c r="P102" s="520" t="s">
        <v>12332</v>
      </c>
      <c r="Q102" s="520" t="s">
        <v>12332</v>
      </c>
      <c r="R102" s="520" t="s">
        <v>12333</v>
      </c>
      <c r="S102" s="520">
        <v>0</v>
      </c>
      <c r="T102" s="638"/>
    </row>
    <row r="103" spans="1:20">
      <c r="A103" s="663" t="s">
        <v>7154</v>
      </c>
      <c r="B103" s="520" t="s">
        <v>12274</v>
      </c>
      <c r="C103" s="520" t="s">
        <v>13011</v>
      </c>
      <c r="D103" s="520" t="s">
        <v>13012</v>
      </c>
      <c r="E103" s="664">
        <v>0.94657407407407412</v>
      </c>
      <c r="F103" s="520" t="s">
        <v>13013</v>
      </c>
      <c r="G103" s="520" t="s">
        <v>13014</v>
      </c>
      <c r="H103" s="665">
        <v>2.2114004629629629</v>
      </c>
      <c r="I103" s="665">
        <v>1.0528935185185184</v>
      </c>
      <c r="J103" s="664">
        <v>0.94652777777777775</v>
      </c>
      <c r="K103" s="664">
        <v>0.94269675925925922</v>
      </c>
      <c r="L103" s="664">
        <v>4.490740740740741E-2</v>
      </c>
      <c r="M103" s="664">
        <v>0.99143518518518514</v>
      </c>
      <c r="N103" s="520" t="s">
        <v>13015</v>
      </c>
      <c r="O103" s="520" t="s">
        <v>13016</v>
      </c>
      <c r="P103" s="520" t="s">
        <v>13017</v>
      </c>
      <c r="Q103" s="520" t="s">
        <v>13018</v>
      </c>
      <c r="R103" s="520" t="s">
        <v>12799</v>
      </c>
      <c r="S103" s="520">
        <v>0</v>
      </c>
      <c r="T103" s="638"/>
    </row>
    <row r="104" spans="1:20">
      <c r="A104" s="663" t="s">
        <v>547</v>
      </c>
      <c r="B104" s="520" t="s">
        <v>12274</v>
      </c>
      <c r="C104" s="520" t="s">
        <v>13019</v>
      </c>
      <c r="D104" s="520" t="s">
        <v>13020</v>
      </c>
      <c r="E104" s="664">
        <v>0.75835648148148149</v>
      </c>
      <c r="F104" s="520" t="s">
        <v>12313</v>
      </c>
      <c r="G104" s="520" t="s">
        <v>12802</v>
      </c>
      <c r="H104" s="665">
        <v>1.4421296296296295</v>
      </c>
      <c r="I104" s="664">
        <v>0.79899305555555555</v>
      </c>
      <c r="J104" s="664">
        <v>0.75347222222222221</v>
      </c>
      <c r="K104" s="664">
        <v>0.75351851851851848</v>
      </c>
      <c r="L104" s="664">
        <v>2.5358796296296296E-2</v>
      </c>
      <c r="M104" s="664">
        <v>0.77883101851851855</v>
      </c>
      <c r="N104" s="520" t="s">
        <v>12610</v>
      </c>
      <c r="O104" s="520" t="s">
        <v>13021</v>
      </c>
      <c r="P104" s="520" t="s">
        <v>13022</v>
      </c>
      <c r="Q104" s="520" t="s">
        <v>13023</v>
      </c>
      <c r="R104" s="520" t="s">
        <v>13024</v>
      </c>
      <c r="S104" s="520">
        <v>0</v>
      </c>
      <c r="T104" s="638"/>
    </row>
    <row r="105" spans="1:20">
      <c r="A105" s="663" t="s">
        <v>11923</v>
      </c>
      <c r="B105" s="520" t="s">
        <v>12274</v>
      </c>
      <c r="C105" s="520" t="s">
        <v>13025</v>
      </c>
      <c r="D105" s="520" t="s">
        <v>13026</v>
      </c>
      <c r="E105" s="665">
        <v>1.345763888888889</v>
      </c>
      <c r="F105" s="520" t="s">
        <v>12832</v>
      </c>
      <c r="G105" s="520" t="s">
        <v>13027</v>
      </c>
      <c r="H105" s="665">
        <v>3.3066319444444443</v>
      </c>
      <c r="I105" s="665">
        <v>1.4187152777777778</v>
      </c>
      <c r="J105" s="665">
        <v>1.3055555555555556</v>
      </c>
      <c r="K105" s="665">
        <v>1.3485995370370369</v>
      </c>
      <c r="L105" s="664">
        <v>5.1296296296296298E-2</v>
      </c>
      <c r="M105" s="665">
        <v>1.3568518518518518</v>
      </c>
      <c r="N105" s="520" t="s">
        <v>13028</v>
      </c>
      <c r="O105" s="520" t="s">
        <v>13029</v>
      </c>
      <c r="P105" s="520" t="s">
        <v>13030</v>
      </c>
      <c r="Q105" s="520" t="s">
        <v>12932</v>
      </c>
      <c r="R105" s="520" t="s">
        <v>13031</v>
      </c>
      <c r="S105" s="520">
        <v>0</v>
      </c>
      <c r="T105" s="638"/>
    </row>
    <row r="106" spans="1:20">
      <c r="A106" s="663" t="s">
        <v>549</v>
      </c>
      <c r="B106" s="520" t="s">
        <v>12274</v>
      </c>
      <c r="C106" s="520" t="s">
        <v>13032</v>
      </c>
      <c r="D106" s="520" t="s">
        <v>13033</v>
      </c>
      <c r="E106" s="664">
        <v>0.95863425925925927</v>
      </c>
      <c r="F106" s="520" t="s">
        <v>13034</v>
      </c>
      <c r="G106" s="520" t="s">
        <v>13035</v>
      </c>
      <c r="H106" s="665">
        <v>2.6701620370370369</v>
      </c>
      <c r="I106" s="665">
        <v>1.0370138888888889</v>
      </c>
      <c r="J106" s="664">
        <v>0.96666666666666667</v>
      </c>
      <c r="K106" s="664">
        <v>0.95696759259259256</v>
      </c>
      <c r="L106" s="664">
        <v>7.0509259259259258E-2</v>
      </c>
      <c r="M106" s="665">
        <v>1.0371759259259259</v>
      </c>
      <c r="N106" s="520" t="s">
        <v>13036</v>
      </c>
      <c r="O106" s="520" t="s">
        <v>13037</v>
      </c>
      <c r="P106" s="520" t="s">
        <v>13038</v>
      </c>
      <c r="Q106" s="520" t="s">
        <v>13039</v>
      </c>
      <c r="R106" s="520" t="s">
        <v>13040</v>
      </c>
      <c r="S106" s="520">
        <v>0</v>
      </c>
      <c r="T106" s="638"/>
    </row>
    <row r="107" spans="1:20">
      <c r="A107" s="663" t="s">
        <v>550</v>
      </c>
      <c r="B107" s="520" t="s">
        <v>12274</v>
      </c>
      <c r="C107" s="520" t="s">
        <v>13041</v>
      </c>
      <c r="D107" s="520" t="s">
        <v>13042</v>
      </c>
      <c r="E107" s="664">
        <v>0.77135416666666667</v>
      </c>
      <c r="F107" s="520" t="s">
        <v>13043</v>
      </c>
      <c r="G107" s="520" t="s">
        <v>12902</v>
      </c>
      <c r="H107" s="665">
        <v>1.6310995370370371</v>
      </c>
      <c r="I107" s="664">
        <v>0.8434490740740741</v>
      </c>
      <c r="J107" s="664">
        <v>0.76875000000000004</v>
      </c>
      <c r="K107" s="664">
        <v>0.77541666666666664</v>
      </c>
      <c r="L107" s="664">
        <v>3.771990740740741E-2</v>
      </c>
      <c r="M107" s="664">
        <v>0.80646990740740743</v>
      </c>
      <c r="N107" s="520" t="s">
        <v>13044</v>
      </c>
      <c r="O107" s="520" t="s">
        <v>13045</v>
      </c>
      <c r="P107" s="520" t="s">
        <v>13046</v>
      </c>
      <c r="Q107" s="520" t="s">
        <v>13047</v>
      </c>
      <c r="R107" s="520" t="s">
        <v>13048</v>
      </c>
      <c r="S107" s="520">
        <v>0</v>
      </c>
      <c r="T107" s="638"/>
    </row>
    <row r="108" spans="1:20">
      <c r="A108" s="663" t="s">
        <v>552</v>
      </c>
      <c r="B108" s="520" t="s">
        <v>12274</v>
      </c>
      <c r="C108" s="520" t="s">
        <v>13049</v>
      </c>
      <c r="D108" s="520" t="s">
        <v>13050</v>
      </c>
      <c r="E108" s="664">
        <v>0.45899305555555553</v>
      </c>
      <c r="F108" s="520" t="s">
        <v>13051</v>
      </c>
      <c r="G108" s="520" t="s">
        <v>13052</v>
      </c>
      <c r="H108" s="665">
        <v>1.1725694444444446</v>
      </c>
      <c r="I108" s="664">
        <v>0.54746527777777776</v>
      </c>
      <c r="J108" s="664">
        <v>0.45833333333333331</v>
      </c>
      <c r="K108" s="664">
        <v>0.45542824074074073</v>
      </c>
      <c r="L108" s="664">
        <v>0.20479166666666668</v>
      </c>
      <c r="M108" s="664">
        <v>0.66312499999999996</v>
      </c>
      <c r="N108" s="520" t="s">
        <v>13053</v>
      </c>
      <c r="O108" s="520" t="s">
        <v>13054</v>
      </c>
      <c r="P108" s="520" t="s">
        <v>13055</v>
      </c>
      <c r="Q108" s="520" t="s">
        <v>13056</v>
      </c>
      <c r="R108" s="520" t="s">
        <v>13057</v>
      </c>
      <c r="S108" s="520">
        <v>0</v>
      </c>
      <c r="T108" s="638"/>
    </row>
    <row r="109" spans="1:20">
      <c r="A109" s="663" t="s">
        <v>3936</v>
      </c>
      <c r="B109" s="520" t="s">
        <v>12274</v>
      </c>
      <c r="C109" s="520" t="s">
        <v>13058</v>
      </c>
      <c r="D109" s="520" t="s">
        <v>13059</v>
      </c>
      <c r="E109" s="665">
        <v>1.2317361111111111</v>
      </c>
      <c r="F109" s="520" t="s">
        <v>13060</v>
      </c>
      <c r="G109" s="520" t="s">
        <v>13061</v>
      </c>
      <c r="H109" s="665">
        <v>2.5137037037037038</v>
      </c>
      <c r="I109" s="665">
        <v>1.3116435185185185</v>
      </c>
      <c r="J109" s="665">
        <v>1.2395833333333333</v>
      </c>
      <c r="K109" s="665">
        <v>1.2306712962962962</v>
      </c>
      <c r="L109" s="664">
        <v>0.11004629629629629</v>
      </c>
      <c r="M109" s="665">
        <v>1.3496296296296297</v>
      </c>
      <c r="N109" s="520" t="s">
        <v>13062</v>
      </c>
      <c r="O109" s="520" t="s">
        <v>13063</v>
      </c>
      <c r="P109" s="520" t="s">
        <v>13064</v>
      </c>
      <c r="Q109" s="520" t="s">
        <v>13065</v>
      </c>
      <c r="R109" s="520" t="s">
        <v>13066</v>
      </c>
      <c r="S109" s="520">
        <v>0</v>
      </c>
      <c r="T109" s="638"/>
    </row>
    <row r="110" spans="1:20">
      <c r="A110" s="663" t="s">
        <v>560</v>
      </c>
      <c r="B110" s="520" t="s">
        <v>12274</v>
      </c>
      <c r="C110" s="520" t="s">
        <v>13067</v>
      </c>
      <c r="D110" s="520" t="s">
        <v>13068</v>
      </c>
      <c r="E110" s="664">
        <v>0.74511574074074072</v>
      </c>
      <c r="F110" s="520" t="s">
        <v>12313</v>
      </c>
      <c r="G110" s="520" t="s">
        <v>13069</v>
      </c>
      <c r="H110" s="665">
        <v>1.4705208333333333</v>
      </c>
      <c r="I110" s="664">
        <v>0.79706018518518518</v>
      </c>
      <c r="J110" s="664">
        <v>0.74583333333333335</v>
      </c>
      <c r="K110" s="664">
        <v>0.7402199074074074</v>
      </c>
      <c r="L110" s="664">
        <v>2.6793981481481481E-2</v>
      </c>
      <c r="M110" s="664">
        <v>0.77262731481481484</v>
      </c>
      <c r="N110" s="520" t="s">
        <v>13070</v>
      </c>
      <c r="O110" s="520" t="s">
        <v>13071</v>
      </c>
      <c r="P110" s="520" t="s">
        <v>13072</v>
      </c>
      <c r="Q110" s="520" t="s">
        <v>13073</v>
      </c>
      <c r="R110" s="520" t="s">
        <v>13074</v>
      </c>
      <c r="S110" s="520">
        <v>0</v>
      </c>
      <c r="T110" s="638"/>
    </row>
    <row r="111" spans="1:20">
      <c r="A111" s="663" t="s">
        <v>562</v>
      </c>
      <c r="B111" s="520" t="s">
        <v>12274</v>
      </c>
      <c r="C111" s="520" t="s">
        <v>13075</v>
      </c>
      <c r="D111" s="520" t="s">
        <v>13076</v>
      </c>
      <c r="E111" s="664">
        <v>0.84267361111111116</v>
      </c>
      <c r="F111" s="520" t="s">
        <v>13034</v>
      </c>
      <c r="G111" s="520" t="s">
        <v>13077</v>
      </c>
      <c r="H111" s="665">
        <v>1.8898148148148148</v>
      </c>
      <c r="I111" s="664">
        <v>0.90826388888888887</v>
      </c>
      <c r="J111" s="664">
        <v>0.84722222222222221</v>
      </c>
      <c r="K111" s="664">
        <v>0.84239583333333334</v>
      </c>
      <c r="L111" s="664">
        <v>3.2037037037037037E-2</v>
      </c>
      <c r="M111" s="664">
        <v>0.8792592592592593</v>
      </c>
      <c r="N111" s="520" t="s">
        <v>13078</v>
      </c>
      <c r="O111" s="520" t="s">
        <v>13079</v>
      </c>
      <c r="P111" s="520" t="s">
        <v>13080</v>
      </c>
      <c r="Q111" s="520" t="s">
        <v>13081</v>
      </c>
      <c r="R111" s="520" t="s">
        <v>12746</v>
      </c>
      <c r="S111" s="520">
        <v>0</v>
      </c>
      <c r="T111" s="638"/>
    </row>
    <row r="112" spans="1:20">
      <c r="A112" s="663" t="s">
        <v>12181</v>
      </c>
      <c r="B112" s="520" t="s">
        <v>12274</v>
      </c>
      <c r="C112" s="520" t="s">
        <v>13082</v>
      </c>
      <c r="D112" s="520" t="s">
        <v>13083</v>
      </c>
      <c r="E112" s="664">
        <v>0.68013888888888885</v>
      </c>
      <c r="F112" s="520" t="s">
        <v>13084</v>
      </c>
      <c r="G112" s="520" t="s">
        <v>13085</v>
      </c>
      <c r="H112" s="664">
        <v>0.95158564814814817</v>
      </c>
      <c r="I112" s="664">
        <v>0.85840277777777774</v>
      </c>
      <c r="J112" s="664">
        <v>0.6875</v>
      </c>
      <c r="K112" s="664">
        <v>0.67958333333333332</v>
      </c>
      <c r="L112" s="664">
        <v>4.1608796296296297E-2</v>
      </c>
      <c r="M112" s="664">
        <v>0.72910879629629632</v>
      </c>
      <c r="N112" s="520" t="s">
        <v>13086</v>
      </c>
      <c r="O112" s="520" t="s">
        <v>13087</v>
      </c>
      <c r="P112" s="520" t="s">
        <v>13088</v>
      </c>
      <c r="Q112" s="520" t="s">
        <v>13089</v>
      </c>
      <c r="R112" s="520" t="s">
        <v>13090</v>
      </c>
      <c r="S112" s="520">
        <v>0</v>
      </c>
      <c r="T112" s="638"/>
    </row>
    <row r="113" spans="1:20">
      <c r="A113" s="663" t="s">
        <v>563</v>
      </c>
      <c r="B113" s="520" t="s">
        <v>12274</v>
      </c>
      <c r="C113" s="520" t="s">
        <v>13091</v>
      </c>
      <c r="D113" s="520" t="s">
        <v>13092</v>
      </c>
      <c r="E113" s="664">
        <v>0.3326736111111111</v>
      </c>
      <c r="F113" s="520" t="s">
        <v>13093</v>
      </c>
      <c r="G113" s="520" t="s">
        <v>13094</v>
      </c>
      <c r="H113" s="664">
        <v>0.76774305555555555</v>
      </c>
      <c r="I113" s="664">
        <v>0.42180555555555554</v>
      </c>
      <c r="J113" s="664">
        <v>0.32847222222222222</v>
      </c>
      <c r="K113" s="664">
        <v>0.32876157407407408</v>
      </c>
      <c r="L113" s="664">
        <v>9.2696759259259257E-2</v>
      </c>
      <c r="M113" s="664">
        <v>0.42116898148148146</v>
      </c>
      <c r="N113" s="520" t="s">
        <v>13095</v>
      </c>
      <c r="O113" s="520" t="s">
        <v>13096</v>
      </c>
      <c r="P113" s="520" t="s">
        <v>13097</v>
      </c>
      <c r="Q113" s="520" t="s">
        <v>13098</v>
      </c>
      <c r="R113" s="520" t="s">
        <v>13099</v>
      </c>
      <c r="S113" s="520">
        <v>0</v>
      </c>
      <c r="T113" s="638"/>
    </row>
    <row r="114" spans="1:20">
      <c r="A114" s="663" t="s">
        <v>8250</v>
      </c>
      <c r="B114" s="520" t="s">
        <v>12274</v>
      </c>
      <c r="C114" s="520" t="s">
        <v>13100</v>
      </c>
      <c r="D114" s="520" t="s">
        <v>13101</v>
      </c>
      <c r="E114" s="664">
        <v>0.13155092592592593</v>
      </c>
      <c r="F114" s="520" t="s">
        <v>12617</v>
      </c>
      <c r="G114" s="520" t="s">
        <v>13102</v>
      </c>
      <c r="H114" s="664">
        <v>0.2590972222222222</v>
      </c>
      <c r="I114" s="664">
        <v>0.14109953703703704</v>
      </c>
      <c r="J114" s="664">
        <v>0.13333333333333333</v>
      </c>
      <c r="K114" s="664">
        <v>0.13223379629629631</v>
      </c>
      <c r="L114" s="664">
        <v>5.5787037037037038E-3</v>
      </c>
      <c r="M114" s="664">
        <v>0.13891203703703703</v>
      </c>
      <c r="N114" s="520" t="s">
        <v>13103</v>
      </c>
      <c r="O114" s="520" t="s">
        <v>13104</v>
      </c>
      <c r="P114" s="520" t="s">
        <v>13105</v>
      </c>
      <c r="Q114" s="520" t="s">
        <v>13106</v>
      </c>
      <c r="R114" s="520" t="s">
        <v>13107</v>
      </c>
      <c r="S114" s="520">
        <v>0</v>
      </c>
      <c r="T114" s="638"/>
    </row>
    <row r="115" spans="1:20">
      <c r="A115" s="663" t="s">
        <v>565</v>
      </c>
      <c r="B115" s="520" t="s">
        <v>12274</v>
      </c>
      <c r="C115" s="520" t="s">
        <v>13108</v>
      </c>
      <c r="D115" s="520" t="s">
        <v>13109</v>
      </c>
      <c r="E115" s="665">
        <v>1.2339699074074073</v>
      </c>
      <c r="F115" s="520" t="s">
        <v>12786</v>
      </c>
      <c r="G115" s="520" t="s">
        <v>12778</v>
      </c>
      <c r="H115" s="665">
        <v>3.0858564814814815</v>
      </c>
      <c r="I115" s="665">
        <v>1.3435532407407407</v>
      </c>
      <c r="J115" s="665">
        <v>1.2375</v>
      </c>
      <c r="K115" s="665">
        <v>1.2388078703703704</v>
      </c>
      <c r="L115" s="664">
        <v>1.1921296296296296E-2</v>
      </c>
      <c r="M115" s="665">
        <v>1.2494212962962963</v>
      </c>
      <c r="N115" s="520" t="s">
        <v>13110</v>
      </c>
      <c r="O115" s="520" t="s">
        <v>13111</v>
      </c>
      <c r="P115" s="520" t="s">
        <v>13112</v>
      </c>
      <c r="Q115" s="520" t="s">
        <v>13113</v>
      </c>
      <c r="R115" s="520" t="s">
        <v>13107</v>
      </c>
      <c r="S115" s="520">
        <v>0</v>
      </c>
      <c r="T115" s="638"/>
    </row>
    <row r="116" spans="1:20">
      <c r="A116" s="663" t="s">
        <v>567</v>
      </c>
      <c r="B116" s="520" t="s">
        <v>12274</v>
      </c>
      <c r="C116" s="520" t="s">
        <v>13114</v>
      </c>
      <c r="D116" s="520" t="s">
        <v>13115</v>
      </c>
      <c r="E116" s="664">
        <v>0.47682870370370373</v>
      </c>
      <c r="F116" s="520" t="s">
        <v>13116</v>
      </c>
      <c r="G116" s="520" t="s">
        <v>13117</v>
      </c>
      <c r="H116" s="664">
        <v>0.98015046296296293</v>
      </c>
      <c r="I116" s="664">
        <v>0.57710648148148147</v>
      </c>
      <c r="J116" s="664">
        <v>0.47569444444444442</v>
      </c>
      <c r="K116" s="664">
        <v>0.47322916666666665</v>
      </c>
      <c r="L116" s="664">
        <v>9.0243055555555562E-2</v>
      </c>
      <c r="M116" s="664">
        <v>0.56593749999999998</v>
      </c>
      <c r="N116" s="520" t="s">
        <v>13118</v>
      </c>
      <c r="O116" s="520" t="s">
        <v>13119</v>
      </c>
      <c r="P116" s="520" t="s">
        <v>13120</v>
      </c>
      <c r="Q116" s="520" t="s">
        <v>13121</v>
      </c>
      <c r="R116" s="520" t="s">
        <v>13122</v>
      </c>
      <c r="S116" s="520">
        <v>0</v>
      </c>
      <c r="T116" s="638"/>
    </row>
    <row r="117" spans="1:20">
      <c r="A117" s="663" t="s">
        <v>2680</v>
      </c>
      <c r="B117" s="520" t="s">
        <v>12274</v>
      </c>
      <c r="C117" s="520" t="s">
        <v>13123</v>
      </c>
      <c r="D117" s="520" t="s">
        <v>13124</v>
      </c>
      <c r="E117" s="664">
        <v>0.76416666666666666</v>
      </c>
      <c r="F117" s="520" t="s">
        <v>13125</v>
      </c>
      <c r="G117" s="520" t="s">
        <v>13126</v>
      </c>
      <c r="H117" s="665">
        <v>1.1483912037037036</v>
      </c>
      <c r="I117" s="664">
        <v>0.91915509259259254</v>
      </c>
      <c r="J117" s="664">
        <v>0.76736111111111116</v>
      </c>
      <c r="K117" s="664">
        <v>0.75666666666666671</v>
      </c>
      <c r="L117" s="664">
        <v>0.10049768518518519</v>
      </c>
      <c r="M117" s="664">
        <v>0.86785879629629625</v>
      </c>
      <c r="N117" s="520" t="s">
        <v>13127</v>
      </c>
      <c r="O117" s="520" t="s">
        <v>13128</v>
      </c>
      <c r="P117" s="520" t="s">
        <v>13129</v>
      </c>
      <c r="Q117" s="520" t="s">
        <v>13130</v>
      </c>
      <c r="R117" s="520" t="s">
        <v>13131</v>
      </c>
      <c r="S117" s="520">
        <v>0</v>
      </c>
      <c r="T117" s="638"/>
    </row>
    <row r="118" spans="1:20">
      <c r="A118" s="663" t="s">
        <v>12245</v>
      </c>
      <c r="B118" s="520" t="s">
        <v>12274</v>
      </c>
      <c r="C118" s="520" t="s">
        <v>12329</v>
      </c>
      <c r="D118" s="520" t="s">
        <v>12329</v>
      </c>
      <c r="E118" s="664">
        <v>0</v>
      </c>
      <c r="F118" s="520" t="s">
        <v>0</v>
      </c>
      <c r="G118" s="520" t="s">
        <v>0</v>
      </c>
      <c r="H118" s="664">
        <v>0</v>
      </c>
      <c r="I118" s="664">
        <v>0</v>
      </c>
      <c r="J118" s="664">
        <v>0</v>
      </c>
      <c r="K118" s="664">
        <v>0</v>
      </c>
      <c r="L118" s="664">
        <v>0</v>
      </c>
      <c r="M118" s="664">
        <v>0</v>
      </c>
      <c r="N118" s="520" t="s">
        <v>12331</v>
      </c>
      <c r="O118" s="520" t="s">
        <v>12331</v>
      </c>
      <c r="P118" s="520" t="s">
        <v>12332</v>
      </c>
      <c r="Q118" s="520" t="s">
        <v>12332</v>
      </c>
      <c r="R118" s="520" t="s">
        <v>12333</v>
      </c>
      <c r="S118" s="520">
        <v>0</v>
      </c>
      <c r="T118" s="638"/>
    </row>
    <row r="119" spans="1:20">
      <c r="A119" s="663" t="s">
        <v>569</v>
      </c>
      <c r="B119" s="520" t="s">
        <v>12274</v>
      </c>
      <c r="C119" s="520" t="s">
        <v>13132</v>
      </c>
      <c r="D119" s="520" t="s">
        <v>13133</v>
      </c>
      <c r="E119" s="664">
        <v>0.93854166666666672</v>
      </c>
      <c r="F119" s="520" t="s">
        <v>13134</v>
      </c>
      <c r="G119" s="520" t="s">
        <v>13135</v>
      </c>
      <c r="H119" s="665">
        <v>1.921875</v>
      </c>
      <c r="I119" s="665">
        <v>1.0750578703703704</v>
      </c>
      <c r="J119" s="664">
        <v>0.91388888888888886</v>
      </c>
      <c r="K119" s="664">
        <v>0.93815972222222221</v>
      </c>
      <c r="L119" s="664">
        <v>5.4085648148148147E-2</v>
      </c>
      <c r="M119" s="664">
        <v>0.96797453703703706</v>
      </c>
      <c r="N119" s="520" t="s">
        <v>12913</v>
      </c>
      <c r="O119" s="520" t="s">
        <v>13136</v>
      </c>
      <c r="P119" s="520" t="s">
        <v>12673</v>
      </c>
      <c r="Q119" s="520" t="s">
        <v>13137</v>
      </c>
      <c r="R119" s="520" t="s">
        <v>13138</v>
      </c>
      <c r="S119" s="520">
        <v>0</v>
      </c>
      <c r="T119" s="638"/>
    </row>
    <row r="120" spans="1:20">
      <c r="A120" s="663" t="s">
        <v>1099</v>
      </c>
      <c r="B120" s="520" t="s">
        <v>12274</v>
      </c>
      <c r="C120" s="520" t="s">
        <v>13139</v>
      </c>
      <c r="D120" s="520" t="s">
        <v>13140</v>
      </c>
      <c r="E120" s="664">
        <v>0.92245370370370372</v>
      </c>
      <c r="F120" s="520" t="s">
        <v>13141</v>
      </c>
      <c r="G120" s="520" t="s">
        <v>12732</v>
      </c>
      <c r="H120" s="665">
        <v>1.2253125</v>
      </c>
      <c r="I120" s="665">
        <v>1.0070601851851853</v>
      </c>
      <c r="J120" s="664">
        <v>0.92361111111111116</v>
      </c>
      <c r="K120" s="664">
        <v>0.91342592592592597</v>
      </c>
      <c r="L120" s="664">
        <v>6.0196759259259262E-2</v>
      </c>
      <c r="M120" s="664">
        <v>0.98380787037037032</v>
      </c>
      <c r="N120" s="520" t="s">
        <v>13142</v>
      </c>
      <c r="O120" s="520" t="s">
        <v>13143</v>
      </c>
      <c r="P120" s="520" t="s">
        <v>13144</v>
      </c>
      <c r="Q120" s="520" t="s">
        <v>13145</v>
      </c>
      <c r="R120" s="520" t="s">
        <v>13146</v>
      </c>
      <c r="S120" s="520">
        <v>0</v>
      </c>
      <c r="T120" s="638"/>
    </row>
    <row r="121" spans="1:20">
      <c r="A121" s="663" t="s">
        <v>572</v>
      </c>
      <c r="B121" s="520" t="s">
        <v>12274</v>
      </c>
      <c r="C121" s="520" t="s">
        <v>13147</v>
      </c>
      <c r="D121" s="520" t="s">
        <v>13148</v>
      </c>
      <c r="E121" s="664">
        <v>0.34524305555555557</v>
      </c>
      <c r="F121" s="520" t="s">
        <v>13149</v>
      </c>
      <c r="G121" s="520" t="s">
        <v>13150</v>
      </c>
      <c r="H121" s="664">
        <v>0.54370370370370369</v>
      </c>
      <c r="I121" s="664">
        <v>0.38871527777777776</v>
      </c>
      <c r="J121" s="664">
        <v>0.34930555555555554</v>
      </c>
      <c r="K121" s="664">
        <v>0.34328703703703706</v>
      </c>
      <c r="L121" s="664">
        <v>1.9270833333333334E-2</v>
      </c>
      <c r="M121" s="664">
        <v>0.36857638888888888</v>
      </c>
      <c r="N121" s="520" t="s">
        <v>12288</v>
      </c>
      <c r="O121" s="520" t="s">
        <v>13151</v>
      </c>
      <c r="P121" s="520" t="s">
        <v>13152</v>
      </c>
      <c r="Q121" s="520" t="s">
        <v>13153</v>
      </c>
      <c r="R121" s="520" t="s">
        <v>13154</v>
      </c>
      <c r="S121" s="520">
        <v>0</v>
      </c>
      <c r="T121" s="638"/>
    </row>
    <row r="122" spans="1:20">
      <c r="A122" s="663" t="s">
        <v>12243</v>
      </c>
      <c r="B122" s="520" t="s">
        <v>12274</v>
      </c>
      <c r="C122" s="520" t="s">
        <v>13155</v>
      </c>
      <c r="D122" s="520" t="s">
        <v>13156</v>
      </c>
      <c r="E122" s="664">
        <v>0.47204861111111113</v>
      </c>
      <c r="F122" s="520" t="s">
        <v>13157</v>
      </c>
      <c r="G122" s="520" t="s">
        <v>13158</v>
      </c>
      <c r="H122" s="664">
        <v>0.84349537037037037</v>
      </c>
      <c r="I122" s="664">
        <v>0.59693287037037035</v>
      </c>
      <c r="J122" s="664">
        <v>0.47222222222222221</v>
      </c>
      <c r="K122" s="664">
        <v>0.46104166666666668</v>
      </c>
      <c r="L122" s="664">
        <v>7.0578703703703699E-2</v>
      </c>
      <c r="M122" s="664">
        <v>0.54280092592592588</v>
      </c>
      <c r="N122" s="520" t="s">
        <v>13159</v>
      </c>
      <c r="O122" s="520" t="s">
        <v>13160</v>
      </c>
      <c r="P122" s="520" t="s">
        <v>13161</v>
      </c>
      <c r="Q122" s="520" t="s">
        <v>13161</v>
      </c>
      <c r="R122" s="520" t="s">
        <v>13162</v>
      </c>
      <c r="S122" s="520">
        <v>0</v>
      </c>
      <c r="T122" s="638"/>
    </row>
    <row r="123" spans="1:20">
      <c r="A123" s="663" t="s">
        <v>575</v>
      </c>
      <c r="B123" s="520" t="s">
        <v>12274</v>
      </c>
      <c r="C123" s="520" t="s">
        <v>13163</v>
      </c>
      <c r="D123" s="520" t="s">
        <v>13164</v>
      </c>
      <c r="E123" s="664">
        <v>0.30505787037037035</v>
      </c>
      <c r="F123" s="520" t="s">
        <v>13165</v>
      </c>
      <c r="G123" s="520" t="s">
        <v>13166</v>
      </c>
      <c r="H123" s="664">
        <v>0.90210648148148154</v>
      </c>
      <c r="I123" s="664">
        <v>0.5295023148148148</v>
      </c>
      <c r="J123" s="664">
        <v>0.30277777777777776</v>
      </c>
      <c r="K123" s="664">
        <v>0.30016203703703703</v>
      </c>
      <c r="L123" s="664">
        <v>6.5335648148148143E-2</v>
      </c>
      <c r="M123" s="664">
        <v>0.36811342592592594</v>
      </c>
      <c r="N123" s="520" t="s">
        <v>13167</v>
      </c>
      <c r="O123" s="520" t="s">
        <v>13168</v>
      </c>
      <c r="P123" s="520" t="s">
        <v>13169</v>
      </c>
      <c r="Q123" s="520" t="s">
        <v>13170</v>
      </c>
      <c r="R123" s="520" t="s">
        <v>13171</v>
      </c>
      <c r="S123" s="520">
        <v>0</v>
      </c>
      <c r="T123" s="638"/>
    </row>
    <row r="124" spans="1:20">
      <c r="A124" s="663" t="s">
        <v>578</v>
      </c>
      <c r="B124" s="520" t="s">
        <v>12274</v>
      </c>
      <c r="C124" s="520" t="s">
        <v>12329</v>
      </c>
      <c r="D124" s="520" t="s">
        <v>12329</v>
      </c>
      <c r="E124" s="664">
        <v>0</v>
      </c>
      <c r="F124" s="520" t="s">
        <v>0</v>
      </c>
      <c r="G124" s="520" t="s">
        <v>0</v>
      </c>
      <c r="H124" s="664">
        <v>0</v>
      </c>
      <c r="I124" s="664">
        <v>0</v>
      </c>
      <c r="J124" s="664">
        <v>0</v>
      </c>
      <c r="K124" s="664">
        <v>0</v>
      </c>
      <c r="L124" s="664">
        <v>0</v>
      </c>
      <c r="M124" s="664">
        <v>0</v>
      </c>
      <c r="N124" s="520" t="s">
        <v>12331</v>
      </c>
      <c r="O124" s="520" t="s">
        <v>12331</v>
      </c>
      <c r="P124" s="520" t="s">
        <v>12332</v>
      </c>
      <c r="Q124" s="520" t="s">
        <v>12332</v>
      </c>
      <c r="R124" s="520" t="s">
        <v>12333</v>
      </c>
      <c r="S124" s="520">
        <v>0</v>
      </c>
      <c r="T124" s="638"/>
    </row>
    <row r="125" spans="1:20">
      <c r="A125" s="663" t="s">
        <v>580</v>
      </c>
      <c r="B125" s="520" t="s">
        <v>12274</v>
      </c>
      <c r="C125" s="520" t="s">
        <v>13172</v>
      </c>
      <c r="D125" s="520" t="s">
        <v>13173</v>
      </c>
      <c r="E125" s="664">
        <v>0.82210648148148147</v>
      </c>
      <c r="F125" s="520" t="s">
        <v>13174</v>
      </c>
      <c r="G125" s="520" t="s">
        <v>12997</v>
      </c>
      <c r="H125" s="665">
        <v>1.381712962962963</v>
      </c>
      <c r="I125" s="665">
        <v>1.0003935185185184</v>
      </c>
      <c r="J125" s="664">
        <v>0.81805555555555554</v>
      </c>
      <c r="K125" s="664">
        <v>0.8168981481481481</v>
      </c>
      <c r="L125" s="664">
        <v>2.2627314814814815E-2</v>
      </c>
      <c r="M125" s="664">
        <v>0.84068287037037037</v>
      </c>
      <c r="N125" s="520" t="s">
        <v>13015</v>
      </c>
      <c r="O125" s="520" t="s">
        <v>13175</v>
      </c>
      <c r="P125" s="520" t="s">
        <v>13176</v>
      </c>
      <c r="Q125" s="520" t="s">
        <v>13177</v>
      </c>
      <c r="R125" s="520" t="s">
        <v>13178</v>
      </c>
      <c r="S125" s="520">
        <v>0</v>
      </c>
      <c r="T125" s="638"/>
    </row>
    <row r="126" spans="1:20">
      <c r="A126" s="663" t="s">
        <v>10311</v>
      </c>
      <c r="B126" s="520" t="s">
        <v>12274</v>
      </c>
      <c r="C126" s="520" t="s">
        <v>13179</v>
      </c>
      <c r="D126" s="520" t="s">
        <v>13180</v>
      </c>
      <c r="E126" s="664">
        <v>0.71783564814814815</v>
      </c>
      <c r="F126" s="520" t="s">
        <v>13181</v>
      </c>
      <c r="G126" s="520" t="s">
        <v>13182</v>
      </c>
      <c r="H126" s="665">
        <v>2.1196643518518519</v>
      </c>
      <c r="I126" s="664">
        <v>0.89883101851851854</v>
      </c>
      <c r="J126" s="664">
        <v>0.72152777777777777</v>
      </c>
      <c r="K126" s="664">
        <v>0.71537037037037032</v>
      </c>
      <c r="L126" s="664">
        <v>3.4872685185185187E-2</v>
      </c>
      <c r="M126" s="664">
        <v>0.75640046296296293</v>
      </c>
      <c r="N126" s="520" t="s">
        <v>12913</v>
      </c>
      <c r="O126" s="520" t="s">
        <v>13183</v>
      </c>
      <c r="P126" s="520" t="s">
        <v>13184</v>
      </c>
      <c r="Q126" s="520" t="s">
        <v>13185</v>
      </c>
      <c r="R126" s="520" t="s">
        <v>13186</v>
      </c>
      <c r="S126" s="520">
        <v>0</v>
      </c>
      <c r="T126" s="638"/>
    </row>
    <row r="127" spans="1:20">
      <c r="A127" s="663" t="s">
        <v>581</v>
      </c>
      <c r="B127" s="520" t="s">
        <v>12274</v>
      </c>
      <c r="C127" s="520" t="s">
        <v>13187</v>
      </c>
      <c r="D127" s="520" t="s">
        <v>13188</v>
      </c>
      <c r="E127" s="664">
        <v>0.34468749999999998</v>
      </c>
      <c r="F127" s="520" t="s">
        <v>13189</v>
      </c>
      <c r="G127" s="520" t="s">
        <v>13190</v>
      </c>
      <c r="H127" s="664">
        <v>0.9355324074074074</v>
      </c>
      <c r="I127" s="664">
        <v>0.45549768518518519</v>
      </c>
      <c r="J127" s="664">
        <v>0.34652777777777777</v>
      </c>
      <c r="K127" s="664">
        <v>0.34502314814814816</v>
      </c>
      <c r="L127" s="664">
        <v>9.9016203703703703E-2</v>
      </c>
      <c r="M127" s="664">
        <v>0.4455439814814815</v>
      </c>
      <c r="N127" s="520" t="s">
        <v>13191</v>
      </c>
      <c r="O127" s="520" t="s">
        <v>13192</v>
      </c>
      <c r="P127" s="520" t="s">
        <v>13193</v>
      </c>
      <c r="Q127" s="520" t="s">
        <v>13194</v>
      </c>
      <c r="R127" s="520" t="s">
        <v>13195</v>
      </c>
      <c r="S127" s="520">
        <v>0</v>
      </c>
      <c r="T127" s="638"/>
    </row>
    <row r="128" spans="1:20">
      <c r="A128" s="663" t="s">
        <v>582</v>
      </c>
      <c r="B128" s="520" t="s">
        <v>12274</v>
      </c>
      <c r="C128" s="520" t="s">
        <v>13196</v>
      </c>
      <c r="D128" s="520" t="s">
        <v>13197</v>
      </c>
      <c r="E128" s="664">
        <v>0.68664351851851857</v>
      </c>
      <c r="F128" s="520" t="s">
        <v>13198</v>
      </c>
      <c r="G128" s="520" t="s">
        <v>13199</v>
      </c>
      <c r="H128" s="665">
        <v>1.2425347222222223</v>
      </c>
      <c r="I128" s="664">
        <v>0.74746527777777783</v>
      </c>
      <c r="J128" s="664">
        <v>0.68819444444444444</v>
      </c>
      <c r="K128" s="664">
        <v>0.68990740740740741</v>
      </c>
      <c r="L128" s="664">
        <v>1.1643518518518518E-2</v>
      </c>
      <c r="M128" s="664">
        <v>0.69983796296296297</v>
      </c>
      <c r="N128" s="520" t="s">
        <v>12426</v>
      </c>
      <c r="O128" s="520" t="s">
        <v>13200</v>
      </c>
      <c r="P128" s="520" t="s">
        <v>13201</v>
      </c>
      <c r="Q128" s="520" t="s">
        <v>13202</v>
      </c>
      <c r="R128" s="520" t="s">
        <v>13203</v>
      </c>
      <c r="S128" s="520">
        <v>0</v>
      </c>
      <c r="T128" s="638"/>
    </row>
    <row r="129" spans="1:20">
      <c r="A129" s="663" t="s">
        <v>584</v>
      </c>
      <c r="B129" s="520" t="s">
        <v>12274</v>
      </c>
      <c r="C129" s="520" t="s">
        <v>13204</v>
      </c>
      <c r="D129" s="520" t="s">
        <v>13205</v>
      </c>
      <c r="E129" s="664">
        <v>2.650462962962963E-3</v>
      </c>
      <c r="F129" s="520" t="s">
        <v>13206</v>
      </c>
      <c r="G129" s="520" t="s">
        <v>13207</v>
      </c>
      <c r="H129" s="664">
        <v>2.0729166666666667E-2</v>
      </c>
      <c r="I129" s="664">
        <v>3.5879629629629629E-3</v>
      </c>
      <c r="J129" s="664">
        <v>1.3888888888888889E-3</v>
      </c>
      <c r="K129" s="664">
        <v>2.5578703703703705E-3</v>
      </c>
      <c r="L129" s="664">
        <v>7.0601851851851847E-4</v>
      </c>
      <c r="M129" s="664">
        <v>2.0949074074074073E-3</v>
      </c>
      <c r="N129" s="520" t="s">
        <v>12331</v>
      </c>
      <c r="O129" s="520" t="s">
        <v>13208</v>
      </c>
      <c r="P129" s="520" t="s">
        <v>12332</v>
      </c>
      <c r="Q129" s="520" t="s">
        <v>12332</v>
      </c>
      <c r="R129" s="520" t="s">
        <v>12333</v>
      </c>
      <c r="S129" s="520">
        <v>0</v>
      </c>
      <c r="T129" s="638"/>
    </row>
    <row r="130" spans="1:20">
      <c r="A130" s="663" t="s">
        <v>13209</v>
      </c>
      <c r="B130" s="520" t="s">
        <v>12274</v>
      </c>
      <c r="C130" s="520" t="s">
        <v>13210</v>
      </c>
      <c r="D130" s="520" t="s">
        <v>13211</v>
      </c>
      <c r="E130" s="665">
        <v>1.1780324074074073</v>
      </c>
      <c r="F130" s="520" t="s">
        <v>13212</v>
      </c>
      <c r="G130" s="520" t="s">
        <v>12540</v>
      </c>
      <c r="H130" s="665">
        <v>3.0306250000000001</v>
      </c>
      <c r="I130" s="665">
        <v>1.5817939814814814</v>
      </c>
      <c r="J130" s="665">
        <v>1.1770833333333333</v>
      </c>
      <c r="K130" s="665">
        <v>1.1693055555555556</v>
      </c>
      <c r="L130" s="664">
        <v>0.1544675925925926</v>
      </c>
      <c r="M130" s="665">
        <v>1.3315509259259259</v>
      </c>
      <c r="N130" s="520" t="s">
        <v>13213</v>
      </c>
      <c r="O130" s="520" t="s">
        <v>13214</v>
      </c>
      <c r="P130" s="520" t="s">
        <v>12916</v>
      </c>
      <c r="Q130" s="520" t="s">
        <v>13215</v>
      </c>
      <c r="R130" s="520" t="s">
        <v>13216</v>
      </c>
      <c r="S130" s="520">
        <v>0</v>
      </c>
      <c r="T130" s="638"/>
    </row>
    <row r="131" spans="1:20">
      <c r="A131" s="663" t="s">
        <v>588</v>
      </c>
      <c r="B131" s="520" t="s">
        <v>12274</v>
      </c>
      <c r="C131" s="520" t="s">
        <v>13217</v>
      </c>
      <c r="D131" s="520" t="s">
        <v>13218</v>
      </c>
      <c r="E131" s="664">
        <v>0.17096064814814815</v>
      </c>
      <c r="F131" s="520" t="s">
        <v>13219</v>
      </c>
      <c r="G131" s="520" t="s">
        <v>13220</v>
      </c>
      <c r="H131" s="664">
        <v>0.32618055555555553</v>
      </c>
      <c r="I131" s="664">
        <v>0.22777777777777777</v>
      </c>
      <c r="J131" s="664">
        <v>0.16666666666666666</v>
      </c>
      <c r="K131" s="664">
        <v>0.16571759259259258</v>
      </c>
      <c r="L131" s="664">
        <v>5.5520833333333332E-2</v>
      </c>
      <c r="M131" s="664">
        <v>0.22218750000000001</v>
      </c>
      <c r="N131" s="520" t="s">
        <v>13221</v>
      </c>
      <c r="O131" s="520" t="s">
        <v>13222</v>
      </c>
      <c r="P131" s="520" t="s">
        <v>13223</v>
      </c>
      <c r="Q131" s="520" t="s">
        <v>13224</v>
      </c>
      <c r="R131" s="520" t="s">
        <v>13225</v>
      </c>
      <c r="S131" s="520">
        <v>0</v>
      </c>
      <c r="T131" s="638"/>
    </row>
    <row r="132" spans="1:20">
      <c r="A132" s="663" t="s">
        <v>12084</v>
      </c>
      <c r="B132" s="520" t="s">
        <v>12274</v>
      </c>
      <c r="C132" s="520" t="s">
        <v>13226</v>
      </c>
      <c r="D132" s="520" t="s">
        <v>13227</v>
      </c>
      <c r="E132" s="664">
        <v>0.81320601851851848</v>
      </c>
      <c r="F132" s="520" t="s">
        <v>13228</v>
      </c>
      <c r="G132" s="520" t="s">
        <v>13229</v>
      </c>
      <c r="H132" s="665">
        <v>1.7082638888888888</v>
      </c>
      <c r="I132" s="664">
        <v>0.9765625</v>
      </c>
      <c r="J132" s="664">
        <v>0.81527777777777777</v>
      </c>
      <c r="K132" s="664">
        <v>0.80589120370370371</v>
      </c>
      <c r="L132" s="664">
        <v>6.340277777777778E-2</v>
      </c>
      <c r="M132" s="664">
        <v>0.87868055555555558</v>
      </c>
      <c r="N132" s="520" t="s">
        <v>13230</v>
      </c>
      <c r="O132" s="520" t="s">
        <v>13231</v>
      </c>
      <c r="P132" s="520" t="s">
        <v>12736</v>
      </c>
      <c r="Q132" s="520" t="s">
        <v>13232</v>
      </c>
      <c r="R132" s="520" t="s">
        <v>13233</v>
      </c>
      <c r="S132" s="520">
        <v>0</v>
      </c>
      <c r="T132" s="638"/>
    </row>
    <row r="133" spans="1:20">
      <c r="A133" s="663" t="s">
        <v>13234</v>
      </c>
      <c r="B133" s="520" t="s">
        <v>12274</v>
      </c>
      <c r="C133" s="520" t="s">
        <v>13235</v>
      </c>
      <c r="D133" s="520" t="s">
        <v>13236</v>
      </c>
      <c r="E133" s="664">
        <v>0.30548611111111112</v>
      </c>
      <c r="F133" s="520" t="s">
        <v>13237</v>
      </c>
      <c r="G133" s="520" t="s">
        <v>13238</v>
      </c>
      <c r="H133" s="665">
        <v>1.0031597222222222</v>
      </c>
      <c r="I133" s="664">
        <v>0.51115740740740745</v>
      </c>
      <c r="J133" s="664">
        <v>0.38333333333333336</v>
      </c>
      <c r="K133" s="664">
        <v>0.37799768518518517</v>
      </c>
      <c r="L133" s="664">
        <v>0.12336805555555555</v>
      </c>
      <c r="M133" s="664">
        <v>0.50670138888888894</v>
      </c>
      <c r="N133" s="520" t="s">
        <v>13239</v>
      </c>
      <c r="O133" s="520" t="s">
        <v>13240</v>
      </c>
      <c r="P133" s="520" t="s">
        <v>13241</v>
      </c>
      <c r="Q133" s="520" t="s">
        <v>13242</v>
      </c>
      <c r="R133" s="520" t="s">
        <v>13243</v>
      </c>
      <c r="S133" s="520">
        <v>0</v>
      </c>
      <c r="T133" s="638"/>
    </row>
    <row r="134" spans="1:20">
      <c r="A134" s="690" t="s">
        <v>569</v>
      </c>
      <c r="B134" s="382" t="s">
        <v>13244</v>
      </c>
      <c r="C134" s="382" t="s">
        <v>13245</v>
      </c>
      <c r="D134" s="382" t="s">
        <v>13246</v>
      </c>
      <c r="E134" s="691">
        <v>6.4483564814814818</v>
      </c>
      <c r="F134" s="382" t="s">
        <v>13247</v>
      </c>
      <c r="G134" s="382" t="s">
        <v>13248</v>
      </c>
      <c r="H134" s="691">
        <v>12.065150462962963</v>
      </c>
      <c r="I134" s="691">
        <v>6.9213773148148148</v>
      </c>
      <c r="J134" s="691">
        <v>6.3041666666666663</v>
      </c>
      <c r="K134" s="691">
        <v>6.4140740740740743</v>
      </c>
      <c r="L134" s="692">
        <v>0.27300925925925928</v>
      </c>
      <c r="M134" s="691">
        <v>6.5771759259259257</v>
      </c>
      <c r="N134" s="382" t="s">
        <v>13249</v>
      </c>
      <c r="O134" s="382" t="s">
        <v>13250</v>
      </c>
      <c r="P134" s="382" t="s">
        <v>13251</v>
      </c>
      <c r="Q134" s="382" t="s">
        <v>13252</v>
      </c>
      <c r="R134" s="382" t="s">
        <v>13253</v>
      </c>
      <c r="S134" s="382">
        <v>0</v>
      </c>
      <c r="T134" s="638"/>
    </row>
    <row r="135" spans="1:20">
      <c r="A135" s="690" t="s">
        <v>1099</v>
      </c>
      <c r="B135" s="382" t="s">
        <v>13244</v>
      </c>
      <c r="C135" s="382" t="s">
        <v>13254</v>
      </c>
      <c r="D135" s="382" t="s">
        <v>13255</v>
      </c>
      <c r="E135" s="691">
        <v>7.3097916666666665</v>
      </c>
      <c r="F135" s="382" t="s">
        <v>13256</v>
      </c>
      <c r="G135" s="382" t="s">
        <v>13257</v>
      </c>
      <c r="H135" s="691">
        <v>14.811736111111111</v>
      </c>
      <c r="I135" s="691">
        <v>7.790972222222222</v>
      </c>
      <c r="J135" s="691">
        <v>7.3347222222222221</v>
      </c>
      <c r="K135" s="691">
        <v>7.3004398148148146</v>
      </c>
      <c r="L135" s="692">
        <v>0.27949074074074076</v>
      </c>
      <c r="M135" s="691">
        <v>7.6142129629629629</v>
      </c>
      <c r="N135" s="382" t="s">
        <v>13258</v>
      </c>
      <c r="O135" s="382" t="s">
        <v>13259</v>
      </c>
      <c r="P135" s="382" t="s">
        <v>13260</v>
      </c>
      <c r="Q135" s="382" t="s">
        <v>13261</v>
      </c>
      <c r="R135" s="382" t="s">
        <v>13262</v>
      </c>
      <c r="S135" s="382">
        <v>0</v>
      </c>
      <c r="T135" s="638"/>
    </row>
    <row r="136" spans="1:20">
      <c r="A136" s="690" t="s">
        <v>572</v>
      </c>
      <c r="B136" s="382" t="s">
        <v>13244</v>
      </c>
      <c r="C136" s="382" t="s">
        <v>13263</v>
      </c>
      <c r="D136" s="382" t="s">
        <v>13264</v>
      </c>
      <c r="E136" s="691">
        <v>6.1744097222222223</v>
      </c>
      <c r="F136" s="382" t="s">
        <v>13265</v>
      </c>
      <c r="G136" s="382" t="s">
        <v>13266</v>
      </c>
      <c r="H136" s="691">
        <v>13.137835648148148</v>
      </c>
      <c r="I136" s="691">
        <v>6.6597685185185185</v>
      </c>
      <c r="J136" s="691">
        <v>6.2062499999999998</v>
      </c>
      <c r="K136" s="691">
        <v>6.1488078703703701</v>
      </c>
      <c r="L136" s="692">
        <v>0.53259259259259262</v>
      </c>
      <c r="M136" s="691">
        <v>6.7388425925925928</v>
      </c>
      <c r="N136" s="382" t="s">
        <v>13267</v>
      </c>
      <c r="O136" s="382" t="s">
        <v>13268</v>
      </c>
      <c r="P136" s="382" t="s">
        <v>13269</v>
      </c>
      <c r="Q136" s="382" t="s">
        <v>13270</v>
      </c>
      <c r="R136" s="382" t="s">
        <v>13271</v>
      </c>
      <c r="S136" s="382">
        <v>0</v>
      </c>
      <c r="T136" s="638"/>
    </row>
    <row r="137" spans="1:20">
      <c r="A137" s="690" t="s">
        <v>12243</v>
      </c>
      <c r="B137" s="382" t="s">
        <v>13244</v>
      </c>
      <c r="C137" s="382" t="s">
        <v>13272</v>
      </c>
      <c r="D137" s="382" t="s">
        <v>13273</v>
      </c>
      <c r="E137" s="691">
        <v>2.3089699074074073</v>
      </c>
      <c r="F137" s="382" t="s">
        <v>13274</v>
      </c>
      <c r="G137" s="382" t="s">
        <v>13275</v>
      </c>
      <c r="H137" s="691">
        <v>5.1304861111111109</v>
      </c>
      <c r="I137" s="691">
        <v>2.9111805555555557</v>
      </c>
      <c r="J137" s="691">
        <v>2.7881944444444446</v>
      </c>
      <c r="K137" s="691">
        <v>2.2670717592592591</v>
      </c>
      <c r="L137" s="692">
        <v>0.53214120370370366</v>
      </c>
      <c r="M137" s="691">
        <v>3.3203356481481481</v>
      </c>
      <c r="N137" s="382" t="s">
        <v>13276</v>
      </c>
      <c r="O137" s="382" t="s">
        <v>13277</v>
      </c>
      <c r="P137" s="382" t="s">
        <v>13278</v>
      </c>
      <c r="Q137" s="382" t="s">
        <v>13279</v>
      </c>
      <c r="R137" s="382" t="s">
        <v>13280</v>
      </c>
      <c r="S137" s="382">
        <v>0</v>
      </c>
      <c r="T137" s="638"/>
    </row>
    <row r="138" spans="1:20">
      <c r="A138" s="690" t="s">
        <v>575</v>
      </c>
      <c r="B138" s="382" t="s">
        <v>13244</v>
      </c>
      <c r="C138" s="382" t="s">
        <v>13281</v>
      </c>
      <c r="D138" s="382" t="s">
        <v>13282</v>
      </c>
      <c r="E138" s="691">
        <v>4.7587152777777781</v>
      </c>
      <c r="F138" s="382" t="s">
        <v>13283</v>
      </c>
      <c r="G138" s="382" t="s">
        <v>13284</v>
      </c>
      <c r="H138" s="691">
        <v>11.00212962962963</v>
      </c>
      <c r="I138" s="691">
        <v>6.3000578703703702</v>
      </c>
      <c r="J138" s="691">
        <v>4.7513888888888891</v>
      </c>
      <c r="K138" s="691">
        <v>4.7281944444444441</v>
      </c>
      <c r="L138" s="692">
        <v>0.62599537037037034</v>
      </c>
      <c r="M138" s="691">
        <v>5.3773842592592596</v>
      </c>
      <c r="N138" s="382" t="s">
        <v>13285</v>
      </c>
      <c r="O138" s="382" t="s">
        <v>13286</v>
      </c>
      <c r="P138" s="382" t="s">
        <v>13287</v>
      </c>
      <c r="Q138" s="382" t="s">
        <v>13288</v>
      </c>
      <c r="R138" s="382" t="s">
        <v>13289</v>
      </c>
      <c r="S138" s="382">
        <v>0</v>
      </c>
      <c r="T138" s="638"/>
    </row>
    <row r="139" spans="1:20">
      <c r="A139" s="690" t="s">
        <v>578</v>
      </c>
      <c r="B139" s="382" t="s">
        <v>13244</v>
      </c>
      <c r="C139" s="382" t="s">
        <v>13290</v>
      </c>
      <c r="D139" s="382" t="s">
        <v>13291</v>
      </c>
      <c r="E139" s="691">
        <v>5.856689814814815</v>
      </c>
      <c r="F139" s="382" t="s">
        <v>13292</v>
      </c>
      <c r="G139" s="382" t="s">
        <v>13293</v>
      </c>
      <c r="H139" s="691">
        <v>12.350324074074074</v>
      </c>
      <c r="I139" s="691">
        <v>6.5056250000000002</v>
      </c>
      <c r="J139" s="691">
        <v>5.8520833333333337</v>
      </c>
      <c r="K139" s="691">
        <v>5.8362152777777778</v>
      </c>
      <c r="L139" s="692">
        <v>0.43920138888888888</v>
      </c>
      <c r="M139" s="691">
        <v>6.2912847222222226</v>
      </c>
      <c r="N139" s="382" t="s">
        <v>13294</v>
      </c>
      <c r="O139" s="382" t="s">
        <v>13295</v>
      </c>
      <c r="P139" s="382" t="s">
        <v>13296</v>
      </c>
      <c r="Q139" s="382" t="s">
        <v>13297</v>
      </c>
      <c r="R139" s="382" t="s">
        <v>13298</v>
      </c>
      <c r="S139" s="382">
        <v>0</v>
      </c>
      <c r="T139" s="638"/>
    </row>
    <row r="140" spans="1:20">
      <c r="A140" s="690" t="s">
        <v>580</v>
      </c>
      <c r="B140" s="382" t="s">
        <v>13244</v>
      </c>
      <c r="C140" s="382" t="s">
        <v>13299</v>
      </c>
      <c r="D140" s="382" t="s">
        <v>13300</v>
      </c>
      <c r="E140" s="691">
        <v>6.9145370370370367</v>
      </c>
      <c r="F140" s="382" t="s">
        <v>13301</v>
      </c>
      <c r="G140" s="382" t="s">
        <v>13302</v>
      </c>
      <c r="H140" s="691">
        <v>16.315509259259258</v>
      </c>
      <c r="I140" s="691">
        <v>7.2640509259259263</v>
      </c>
      <c r="J140" s="691">
        <v>6.9124999999999996</v>
      </c>
      <c r="K140" s="691">
        <v>6.8891550925925928</v>
      </c>
      <c r="L140" s="692">
        <v>0.25405092592592593</v>
      </c>
      <c r="M140" s="691">
        <v>7.1665509259259261</v>
      </c>
      <c r="N140" s="382" t="s">
        <v>13303</v>
      </c>
      <c r="O140" s="382" t="s">
        <v>13304</v>
      </c>
      <c r="P140" s="382" t="s">
        <v>12569</v>
      </c>
      <c r="Q140" s="382" t="s">
        <v>13081</v>
      </c>
      <c r="R140" s="382" t="s">
        <v>13305</v>
      </c>
      <c r="S140" s="382">
        <v>0</v>
      </c>
      <c r="T140" s="638"/>
    </row>
    <row r="141" spans="1:20">
      <c r="A141" s="690" t="s">
        <v>10311</v>
      </c>
      <c r="B141" s="382" t="s">
        <v>13244</v>
      </c>
      <c r="C141" s="382" t="s">
        <v>13306</v>
      </c>
      <c r="D141" s="382" t="s">
        <v>13307</v>
      </c>
      <c r="E141" s="691">
        <v>7.1585416666666664</v>
      </c>
      <c r="F141" s="382" t="s">
        <v>13308</v>
      </c>
      <c r="G141" s="382" t="s">
        <v>13309</v>
      </c>
      <c r="H141" s="691">
        <v>9.944537037037037</v>
      </c>
      <c r="I141" s="691">
        <v>8.8848032407407409</v>
      </c>
      <c r="J141" s="691">
        <v>7.1847222222222218</v>
      </c>
      <c r="K141" s="691">
        <v>7.1547685185185186</v>
      </c>
      <c r="L141" s="692">
        <v>0.28469907407407408</v>
      </c>
      <c r="M141" s="691">
        <v>7.4694212962962965</v>
      </c>
      <c r="N141" s="382" t="s">
        <v>13310</v>
      </c>
      <c r="O141" s="382" t="s">
        <v>13311</v>
      </c>
      <c r="P141" s="382" t="s">
        <v>13312</v>
      </c>
      <c r="Q141" s="382" t="s">
        <v>13313</v>
      </c>
      <c r="R141" s="382" t="s">
        <v>13314</v>
      </c>
      <c r="S141" s="382">
        <v>0</v>
      </c>
      <c r="T141" s="638"/>
    </row>
    <row r="142" spans="1:20">
      <c r="A142" s="690" t="s">
        <v>581</v>
      </c>
      <c r="B142" s="382" t="s">
        <v>13244</v>
      </c>
      <c r="C142" s="382" t="s">
        <v>13315</v>
      </c>
      <c r="D142" s="382" t="s">
        <v>13316</v>
      </c>
      <c r="E142" s="691">
        <v>4.3493750000000002</v>
      </c>
      <c r="F142" s="382" t="s">
        <v>13317</v>
      </c>
      <c r="G142" s="382" t="s">
        <v>13318</v>
      </c>
      <c r="H142" s="691">
        <v>9.7078472222222221</v>
      </c>
      <c r="I142" s="691">
        <v>5.2176620370370372</v>
      </c>
      <c r="J142" s="691">
        <v>5.7361111111111107</v>
      </c>
      <c r="K142" s="691">
        <v>4.3600694444444441</v>
      </c>
      <c r="L142" s="692">
        <v>0.88517361111111115</v>
      </c>
      <c r="M142" s="691">
        <v>6.6212847222222226</v>
      </c>
      <c r="N142" s="382" t="s">
        <v>13319</v>
      </c>
      <c r="O142" s="382" t="s">
        <v>13320</v>
      </c>
      <c r="P142" s="382" t="s">
        <v>13321</v>
      </c>
      <c r="Q142" s="382" t="s">
        <v>13322</v>
      </c>
      <c r="R142" s="382" t="s">
        <v>12641</v>
      </c>
      <c r="S142" s="382">
        <v>0</v>
      </c>
      <c r="T142" s="638"/>
    </row>
    <row r="143" spans="1:20">
      <c r="A143" s="690" t="s">
        <v>582</v>
      </c>
      <c r="B143" s="382" t="s">
        <v>13244</v>
      </c>
      <c r="C143" s="382" t="s">
        <v>13323</v>
      </c>
      <c r="D143" s="382" t="s">
        <v>13324</v>
      </c>
      <c r="E143" s="691">
        <v>6.8267476851851852</v>
      </c>
      <c r="F143" s="382" t="s">
        <v>13325</v>
      </c>
      <c r="G143" s="382" t="s">
        <v>13326</v>
      </c>
      <c r="H143" s="691">
        <v>14.188159722222222</v>
      </c>
      <c r="I143" s="691">
        <v>7.3770486111111113</v>
      </c>
      <c r="J143" s="691">
        <v>6.8590277777777775</v>
      </c>
      <c r="K143" s="691">
        <v>6.8575925925925922</v>
      </c>
      <c r="L143" s="692">
        <v>0.28715277777777776</v>
      </c>
      <c r="M143" s="691">
        <v>7.1461805555555555</v>
      </c>
      <c r="N143" s="382" t="s">
        <v>13327</v>
      </c>
      <c r="O143" s="382" t="s">
        <v>13328</v>
      </c>
      <c r="P143" s="382" t="s">
        <v>13329</v>
      </c>
      <c r="Q143" s="382" t="s">
        <v>12879</v>
      </c>
      <c r="R143" s="382" t="s">
        <v>13330</v>
      </c>
      <c r="S143" s="382">
        <v>0</v>
      </c>
      <c r="T143" s="638"/>
    </row>
    <row r="144" spans="1:20">
      <c r="A144" s="690" t="s">
        <v>584</v>
      </c>
      <c r="B144" s="382" t="s">
        <v>13244</v>
      </c>
      <c r="C144" s="382" t="s">
        <v>13331</v>
      </c>
      <c r="D144" s="382" t="s">
        <v>13332</v>
      </c>
      <c r="E144" s="691">
        <v>3.2916550925925927</v>
      </c>
      <c r="F144" s="382" t="s">
        <v>13333</v>
      </c>
      <c r="G144" s="382" t="s">
        <v>13334</v>
      </c>
      <c r="H144" s="691">
        <v>8.3208680555555556</v>
      </c>
      <c r="I144" s="691">
        <v>4.2275925925925923</v>
      </c>
      <c r="J144" s="691">
        <v>3.2194444444444446</v>
      </c>
      <c r="K144" s="691">
        <v>3.1881365740740741</v>
      </c>
      <c r="L144" s="692">
        <v>0.70415509259259257</v>
      </c>
      <c r="M144" s="691">
        <v>3.9235995370370369</v>
      </c>
      <c r="N144" s="382" t="s">
        <v>13335</v>
      </c>
      <c r="O144" s="382" t="s">
        <v>13336</v>
      </c>
      <c r="P144" s="382" t="s">
        <v>13202</v>
      </c>
      <c r="Q144" s="382" t="s">
        <v>13337</v>
      </c>
      <c r="R144" s="382" t="s">
        <v>13338</v>
      </c>
      <c r="S144" s="382">
        <v>0</v>
      </c>
      <c r="T144" s="638"/>
    </row>
    <row r="145" spans="1:20">
      <c r="A145" s="690" t="s">
        <v>587</v>
      </c>
      <c r="B145" s="382" t="s">
        <v>13244</v>
      </c>
      <c r="C145" s="382" t="s">
        <v>13339</v>
      </c>
      <c r="D145" s="382" t="s">
        <v>13340</v>
      </c>
      <c r="E145" s="692">
        <v>0.20568287037037036</v>
      </c>
      <c r="F145" s="382" t="s">
        <v>13341</v>
      </c>
      <c r="G145" s="382" t="s">
        <v>13342</v>
      </c>
      <c r="H145" s="691">
        <v>5.5253819444444447</v>
      </c>
      <c r="I145" s="692">
        <v>0.62293981481481486</v>
      </c>
      <c r="J145" s="692">
        <v>0.19583333333333333</v>
      </c>
      <c r="K145" s="692">
        <v>0.19293981481481481</v>
      </c>
      <c r="L145" s="692">
        <v>0.39687499999999998</v>
      </c>
      <c r="M145" s="692">
        <v>0.59270833333333328</v>
      </c>
      <c r="N145" s="382" t="s">
        <v>13343</v>
      </c>
      <c r="O145" s="382" t="s">
        <v>13344</v>
      </c>
      <c r="P145" s="382" t="s">
        <v>13345</v>
      </c>
      <c r="Q145" s="382" t="s">
        <v>13346</v>
      </c>
      <c r="R145" s="382" t="s">
        <v>13347</v>
      </c>
      <c r="S145" s="382">
        <v>0</v>
      </c>
      <c r="T145" s="638"/>
    </row>
    <row r="146" spans="1:20">
      <c r="A146" s="690" t="s">
        <v>13348</v>
      </c>
      <c r="B146" s="382" t="s">
        <v>13244</v>
      </c>
      <c r="C146" s="382" t="s">
        <v>12329</v>
      </c>
      <c r="D146" s="382" t="s">
        <v>12329</v>
      </c>
      <c r="E146" s="692">
        <v>0</v>
      </c>
      <c r="F146" s="382" t="s">
        <v>0</v>
      </c>
      <c r="G146" s="382" t="s">
        <v>0</v>
      </c>
      <c r="H146" s="692">
        <v>0</v>
      </c>
      <c r="I146" s="692">
        <v>0</v>
      </c>
      <c r="J146" s="692">
        <v>0</v>
      </c>
      <c r="K146" s="692">
        <v>0</v>
      </c>
      <c r="L146" s="692">
        <v>0</v>
      </c>
      <c r="M146" s="692">
        <v>0</v>
      </c>
      <c r="N146" s="382" t="s">
        <v>12331</v>
      </c>
      <c r="O146" s="382" t="s">
        <v>12331</v>
      </c>
      <c r="P146" s="382" t="s">
        <v>12332</v>
      </c>
      <c r="Q146" s="382" t="s">
        <v>12332</v>
      </c>
      <c r="R146" s="382" t="s">
        <v>12333</v>
      </c>
      <c r="S146" s="382">
        <v>0</v>
      </c>
      <c r="T146" s="638"/>
    </row>
    <row r="147" spans="1:20">
      <c r="A147" s="690" t="s">
        <v>13209</v>
      </c>
      <c r="B147" s="382" t="s">
        <v>13349</v>
      </c>
      <c r="C147" s="382" t="s">
        <v>13350</v>
      </c>
      <c r="D147" s="382" t="s">
        <v>13351</v>
      </c>
      <c r="E147" s="691">
        <v>2.6694212962962962</v>
      </c>
      <c r="F147" s="382" t="s">
        <v>13352</v>
      </c>
      <c r="G147" s="382" t="s">
        <v>13353</v>
      </c>
      <c r="H147" s="691">
        <v>4.2295833333333333</v>
      </c>
      <c r="I147" s="691">
        <v>3.188275462962963</v>
      </c>
      <c r="J147" s="691">
        <v>4.5618055555555559</v>
      </c>
      <c r="K147" s="691">
        <v>2.6486921296296297</v>
      </c>
      <c r="L147" s="692">
        <v>0.29680555555555554</v>
      </c>
      <c r="M147" s="691">
        <v>4.8586111111111112</v>
      </c>
      <c r="N147" s="382" t="s">
        <v>13354</v>
      </c>
      <c r="O147" s="382" t="s">
        <v>13355</v>
      </c>
      <c r="P147" s="382" t="s">
        <v>13356</v>
      </c>
      <c r="Q147" s="382" t="s">
        <v>13357</v>
      </c>
      <c r="R147" s="382" t="s">
        <v>13358</v>
      </c>
      <c r="S147" s="382">
        <v>0</v>
      </c>
      <c r="T147" s="638"/>
    </row>
    <row r="148" spans="1:20">
      <c r="A148" s="690" t="s">
        <v>588</v>
      </c>
      <c r="B148" s="382" t="s">
        <v>13244</v>
      </c>
      <c r="C148" s="382" t="s">
        <v>13359</v>
      </c>
      <c r="D148" s="382" t="s">
        <v>13360</v>
      </c>
      <c r="E148" s="692">
        <v>0.49932870370370369</v>
      </c>
      <c r="F148" s="382" t="s">
        <v>13361</v>
      </c>
      <c r="G148" s="382" t="s">
        <v>13362</v>
      </c>
      <c r="H148" s="691">
        <v>1.107013888888889</v>
      </c>
      <c r="I148" s="692">
        <v>0.61644675925925929</v>
      </c>
      <c r="J148" s="692">
        <v>0.45902777777777776</v>
      </c>
      <c r="K148" s="692">
        <v>0.45836805555555554</v>
      </c>
      <c r="L148" s="692">
        <v>0.1373611111111111</v>
      </c>
      <c r="M148" s="692">
        <v>0.59638888888888886</v>
      </c>
      <c r="N148" s="382" t="s">
        <v>13363</v>
      </c>
      <c r="O148" s="382" t="s">
        <v>13364</v>
      </c>
      <c r="P148" s="382" t="s">
        <v>13365</v>
      </c>
      <c r="Q148" s="382" t="s">
        <v>12753</v>
      </c>
      <c r="R148" s="382" t="s">
        <v>13366</v>
      </c>
      <c r="S148" s="382">
        <v>0</v>
      </c>
      <c r="T148" s="638"/>
    </row>
    <row r="149" spans="1:20">
      <c r="A149" s="690" t="s">
        <v>12084</v>
      </c>
      <c r="B149" s="382" t="s">
        <v>13244</v>
      </c>
      <c r="C149" s="382" t="s">
        <v>13367</v>
      </c>
      <c r="D149" s="382" t="s">
        <v>13368</v>
      </c>
      <c r="E149" s="691">
        <v>4.9454513888888885</v>
      </c>
      <c r="F149" s="382" t="s">
        <v>13369</v>
      </c>
      <c r="G149" s="382" t="s">
        <v>13370</v>
      </c>
      <c r="H149" s="691">
        <v>10.275706018518518</v>
      </c>
      <c r="I149" s="691">
        <v>5.8253935185185188</v>
      </c>
      <c r="J149" s="691">
        <v>4.9694444444444441</v>
      </c>
      <c r="K149" s="691">
        <v>4.9146180555555556</v>
      </c>
      <c r="L149" s="692">
        <v>0.55399305555555556</v>
      </c>
      <c r="M149" s="691">
        <v>5.5234375</v>
      </c>
      <c r="N149" s="382" t="s">
        <v>13371</v>
      </c>
      <c r="O149" s="382" t="s">
        <v>13372</v>
      </c>
      <c r="P149" s="382" t="s">
        <v>13373</v>
      </c>
      <c r="Q149" s="382" t="s">
        <v>13374</v>
      </c>
      <c r="R149" s="382" t="s">
        <v>13375</v>
      </c>
      <c r="S149" s="382">
        <v>0</v>
      </c>
      <c r="T149" s="638"/>
    </row>
    <row r="150" spans="1:20">
      <c r="A150" s="690" t="s">
        <v>13376</v>
      </c>
      <c r="B150" s="382" t="s">
        <v>13244</v>
      </c>
      <c r="C150" s="382" t="s">
        <v>13377</v>
      </c>
      <c r="D150" s="382" t="s">
        <v>13378</v>
      </c>
      <c r="E150" s="692">
        <v>0.35412037037037036</v>
      </c>
      <c r="F150" s="382" t="s">
        <v>13379</v>
      </c>
      <c r="G150" s="382" t="s">
        <v>13380</v>
      </c>
      <c r="H150" s="691">
        <v>5.5516203703703706</v>
      </c>
      <c r="I150" s="692">
        <v>0.75298611111111113</v>
      </c>
      <c r="J150" s="692">
        <v>0.37291666666666667</v>
      </c>
      <c r="K150" s="692">
        <v>0.33975694444444443</v>
      </c>
      <c r="L150" s="692">
        <v>0.46100694444444446</v>
      </c>
      <c r="M150" s="692">
        <v>0.83392361111111113</v>
      </c>
      <c r="N150" s="382" t="s">
        <v>12338</v>
      </c>
      <c r="O150" s="382" t="s">
        <v>13381</v>
      </c>
      <c r="P150" s="382" t="s">
        <v>13382</v>
      </c>
      <c r="Q150" s="382" t="s">
        <v>13383</v>
      </c>
      <c r="R150" s="382" t="s">
        <v>13384</v>
      </c>
      <c r="S150" s="382">
        <v>0</v>
      </c>
      <c r="T150" s="638"/>
    </row>
    <row r="151" spans="1:20">
      <c r="A151" s="690" t="s">
        <v>13234</v>
      </c>
      <c r="B151" s="382" t="s">
        <v>13244</v>
      </c>
      <c r="C151" s="382" t="s">
        <v>13385</v>
      </c>
      <c r="D151" s="382" t="s">
        <v>13386</v>
      </c>
      <c r="E151" s="691">
        <v>3.1868402777777778</v>
      </c>
      <c r="F151" s="382" t="s">
        <v>13387</v>
      </c>
      <c r="G151" s="382" t="s">
        <v>13388</v>
      </c>
      <c r="H151" s="691">
        <v>7.6361805555555557</v>
      </c>
      <c r="I151" s="691">
        <v>4.1430787037037033</v>
      </c>
      <c r="J151" s="691">
        <v>3.0993055555555555</v>
      </c>
      <c r="K151" s="691">
        <v>3.0132523148148147</v>
      </c>
      <c r="L151" s="691">
        <v>1.0284722222222222</v>
      </c>
      <c r="M151" s="691">
        <v>4.1277777777777782</v>
      </c>
      <c r="N151" s="382" t="s">
        <v>13389</v>
      </c>
      <c r="O151" s="382" t="s">
        <v>13390</v>
      </c>
      <c r="P151" s="382" t="s">
        <v>13391</v>
      </c>
      <c r="Q151" s="382" t="s">
        <v>12420</v>
      </c>
      <c r="R151" s="382" t="s">
        <v>13392</v>
      </c>
      <c r="S151" s="382">
        <v>0</v>
      </c>
      <c r="T151" s="638"/>
    </row>
    <row r="152" spans="1:20">
      <c r="A152" s="690" t="s">
        <v>589</v>
      </c>
      <c r="B152" s="382" t="s">
        <v>13244</v>
      </c>
      <c r="C152" s="382" t="s">
        <v>13393</v>
      </c>
      <c r="D152" s="382" t="s">
        <v>13394</v>
      </c>
      <c r="E152" s="691">
        <v>3.1748958333333333</v>
      </c>
      <c r="F152" s="382" t="s">
        <v>13395</v>
      </c>
      <c r="G152" s="382" t="s">
        <v>13396</v>
      </c>
      <c r="H152" s="691">
        <v>7.4484259259259256</v>
      </c>
      <c r="I152" s="691">
        <v>4.6936226851851854</v>
      </c>
      <c r="J152" s="691">
        <v>3.9402777777777778</v>
      </c>
      <c r="K152" s="691">
        <v>3.0966435185185186</v>
      </c>
      <c r="L152" s="691">
        <v>1.0498263888888888</v>
      </c>
      <c r="M152" s="691">
        <v>4.9901041666666668</v>
      </c>
      <c r="N152" s="382" t="s">
        <v>13397</v>
      </c>
      <c r="O152" s="382" t="s">
        <v>13398</v>
      </c>
      <c r="P152" s="382" t="s">
        <v>13399</v>
      </c>
      <c r="Q152" s="382" t="s">
        <v>13400</v>
      </c>
      <c r="R152" s="382" t="s">
        <v>13401</v>
      </c>
      <c r="S152" s="382">
        <v>0</v>
      </c>
      <c r="T152" s="638"/>
    </row>
    <row r="153" spans="1:20">
      <c r="A153" s="663" t="s">
        <v>589</v>
      </c>
      <c r="B153" s="520" t="s">
        <v>13402</v>
      </c>
      <c r="C153" s="520" t="s">
        <v>13403</v>
      </c>
      <c r="D153" s="520" t="s">
        <v>13404</v>
      </c>
      <c r="E153" s="665">
        <v>2.4459837962962965</v>
      </c>
      <c r="F153" s="520" t="s">
        <v>13405</v>
      </c>
      <c r="G153" s="520" t="s">
        <v>13406</v>
      </c>
      <c r="H153" s="665">
        <v>6.7546643518518517</v>
      </c>
      <c r="I153" s="665">
        <v>4.4322453703703708</v>
      </c>
      <c r="J153" s="665">
        <v>2.4631944444444445</v>
      </c>
      <c r="K153" s="665">
        <v>2.4393634259259258</v>
      </c>
      <c r="L153" s="665">
        <v>1.1172685185185185</v>
      </c>
      <c r="M153" s="665">
        <v>3.580462962962963</v>
      </c>
      <c r="N153" s="520" t="s">
        <v>13407</v>
      </c>
      <c r="O153" s="520" t="s">
        <v>13408</v>
      </c>
      <c r="P153" s="520" t="s">
        <v>13409</v>
      </c>
      <c r="Q153" s="520" t="s">
        <v>13410</v>
      </c>
      <c r="R153" s="520" t="s">
        <v>13411</v>
      </c>
      <c r="S153" s="520">
        <v>0</v>
      </c>
    </row>
    <row r="154" spans="1:20">
      <c r="A154" s="663"/>
      <c r="B154" s="520"/>
      <c r="C154" s="520"/>
      <c r="E154" s="520"/>
      <c r="F154" s="664"/>
      <c r="G154" s="520"/>
      <c r="H154" s="520"/>
      <c r="I154" s="664"/>
      <c r="J154" s="664"/>
      <c r="K154" s="664"/>
      <c r="L154" s="664"/>
      <c r="M154" s="664"/>
      <c r="N154" s="664"/>
      <c r="O154" s="520"/>
      <c r="P154" s="520"/>
      <c r="Q154" s="520"/>
      <c r="R154" s="520"/>
      <c r="S154" s="520"/>
    </row>
    <row r="155" spans="1:20">
      <c r="A155" s="663"/>
      <c r="B155" s="520"/>
      <c r="C155" s="520"/>
      <c r="D155" s="520"/>
      <c r="E155" s="520"/>
      <c r="F155" s="664"/>
      <c r="G155" s="520"/>
      <c r="H155" s="520"/>
      <c r="I155" s="664"/>
      <c r="J155" s="664"/>
      <c r="K155" s="664"/>
      <c r="L155" s="664"/>
      <c r="M155" s="664"/>
      <c r="N155" s="664"/>
      <c r="O155" s="520"/>
      <c r="P155" s="520"/>
      <c r="Q155" s="520"/>
      <c r="R155" s="520"/>
      <c r="S155" s="520"/>
    </row>
    <row r="156" spans="1:20">
      <c r="A156" s="663"/>
      <c r="B156" s="520"/>
      <c r="C156" s="520"/>
      <c r="D156" s="520"/>
      <c r="E156" s="520"/>
      <c r="F156" s="664"/>
      <c r="G156" s="520"/>
      <c r="H156" s="520"/>
      <c r="I156" s="664"/>
      <c r="J156" s="664"/>
      <c r="K156" s="664"/>
      <c r="L156" s="664"/>
      <c r="M156" s="664"/>
      <c r="N156" s="664"/>
      <c r="O156" s="520"/>
      <c r="P156" s="520"/>
      <c r="Q156" s="520"/>
      <c r="R156" s="520"/>
      <c r="S156" s="520"/>
    </row>
    <row r="157" spans="1:20">
      <c r="A157" s="663"/>
      <c r="B157" s="520"/>
      <c r="C157" s="520"/>
      <c r="D157" s="520"/>
      <c r="E157" s="520"/>
      <c r="F157" s="664"/>
      <c r="G157" s="520"/>
      <c r="H157" s="520"/>
      <c r="I157" s="664"/>
      <c r="J157" s="664"/>
      <c r="K157" s="664"/>
      <c r="L157" s="664"/>
      <c r="M157" s="664"/>
      <c r="N157" s="664"/>
      <c r="O157" s="520"/>
      <c r="P157" s="520"/>
      <c r="Q157" s="520"/>
      <c r="R157" s="520"/>
      <c r="S157" s="520"/>
    </row>
    <row r="158" spans="1:20">
      <c r="A158" s="663"/>
      <c r="B158" s="520"/>
      <c r="C158" s="520"/>
      <c r="D158" s="520"/>
      <c r="E158" s="520"/>
      <c r="F158" s="664"/>
      <c r="G158" s="520"/>
      <c r="H158" s="520"/>
      <c r="I158" s="664"/>
      <c r="J158" s="664"/>
      <c r="K158" s="664"/>
      <c r="L158" s="664"/>
      <c r="M158" s="664"/>
      <c r="N158" s="664"/>
      <c r="O158" s="520"/>
      <c r="P158" s="520"/>
      <c r="Q158" s="520"/>
      <c r="R158" s="520"/>
      <c r="S158" s="520"/>
    </row>
    <row r="159" spans="1:20">
      <c r="A159" s="663"/>
      <c r="B159" s="520"/>
      <c r="C159" s="520"/>
      <c r="D159" s="520"/>
      <c r="E159" s="520"/>
      <c r="F159" s="664"/>
      <c r="G159" s="520"/>
      <c r="H159" s="520"/>
      <c r="I159" s="664"/>
      <c r="J159" s="664"/>
      <c r="K159" s="664"/>
      <c r="L159" s="664"/>
      <c r="M159" s="664"/>
      <c r="N159" s="664"/>
      <c r="O159" s="520"/>
      <c r="P159" s="520"/>
      <c r="Q159" s="520"/>
      <c r="R159" s="520"/>
      <c r="S159" s="520"/>
    </row>
    <row r="160" spans="1:20">
      <c r="A160" s="663"/>
      <c r="B160" s="520"/>
      <c r="C160" s="520"/>
      <c r="D160" s="520"/>
      <c r="E160" s="520"/>
      <c r="F160" s="664"/>
      <c r="G160" s="520"/>
      <c r="H160" s="520"/>
      <c r="I160" s="664"/>
      <c r="J160" s="664"/>
      <c r="K160" s="664"/>
      <c r="L160" s="664"/>
      <c r="M160" s="664"/>
      <c r="N160" s="664"/>
      <c r="O160" s="520"/>
      <c r="P160" s="520"/>
      <c r="Q160" s="520"/>
      <c r="R160" s="520"/>
      <c r="S160" s="520"/>
    </row>
    <row r="161" spans="1:19">
      <c r="A161" s="663"/>
      <c r="B161" s="520"/>
      <c r="C161" s="520"/>
      <c r="D161" s="520"/>
      <c r="E161" s="520"/>
      <c r="F161" s="664"/>
      <c r="G161" s="520"/>
      <c r="H161" s="520"/>
      <c r="I161" s="664"/>
      <c r="J161" s="664"/>
      <c r="K161" s="664"/>
      <c r="L161" s="664"/>
      <c r="M161" s="664"/>
      <c r="N161" s="664"/>
      <c r="O161" s="520"/>
      <c r="P161" s="520"/>
      <c r="Q161" s="520"/>
      <c r="R161" s="520"/>
      <c r="S161" s="520"/>
    </row>
    <row r="162" spans="1:19">
      <c r="A162" s="663"/>
      <c r="B162" s="520"/>
      <c r="C162" s="520"/>
      <c r="D162" s="520"/>
      <c r="E162" s="520"/>
      <c r="F162" s="664"/>
      <c r="G162" s="520"/>
      <c r="H162" s="520"/>
      <c r="I162" s="664"/>
      <c r="J162" s="664"/>
      <c r="K162" s="664"/>
      <c r="L162" s="664"/>
      <c r="M162" s="664"/>
      <c r="N162" s="664"/>
      <c r="O162" s="520"/>
      <c r="P162" s="520"/>
      <c r="Q162" s="520"/>
      <c r="R162" s="520"/>
      <c r="S162" s="520"/>
    </row>
    <row r="163" spans="1:19">
      <c r="A163" s="663"/>
      <c r="B163" s="520"/>
      <c r="C163" s="520"/>
      <c r="D163" s="520"/>
      <c r="E163" s="520"/>
      <c r="F163" s="664"/>
      <c r="G163" s="520"/>
      <c r="H163" s="520"/>
      <c r="I163" s="664"/>
      <c r="J163" s="664"/>
      <c r="K163" s="664"/>
      <c r="L163" s="664"/>
      <c r="M163" s="664"/>
      <c r="N163" s="664"/>
      <c r="O163" s="520"/>
      <c r="P163" s="520"/>
      <c r="Q163" s="520"/>
      <c r="R163" s="520"/>
      <c r="S163" s="520"/>
    </row>
    <row r="164" spans="1:19">
      <c r="A164" s="663"/>
      <c r="B164" s="520"/>
      <c r="C164" s="520"/>
      <c r="D164" s="520"/>
      <c r="E164" s="520"/>
      <c r="F164" s="664"/>
      <c r="G164" s="520"/>
      <c r="H164" s="520"/>
      <c r="I164" s="664"/>
      <c r="J164" s="664"/>
      <c r="K164" s="664"/>
      <c r="L164" s="664"/>
      <c r="M164" s="664"/>
      <c r="N164" s="664"/>
      <c r="O164" s="520"/>
      <c r="P164" s="520"/>
      <c r="Q164" s="520"/>
      <c r="R164" s="520"/>
      <c r="S164" s="520"/>
    </row>
    <row r="165" spans="1:19">
      <c r="A165" s="663"/>
      <c r="B165" s="520"/>
      <c r="C165" s="520"/>
      <c r="D165" s="520"/>
      <c r="E165" s="520"/>
      <c r="F165" s="664"/>
      <c r="G165" s="520"/>
      <c r="H165" s="520"/>
      <c r="I165" s="664"/>
      <c r="J165" s="664"/>
      <c r="K165" s="664"/>
      <c r="L165" s="664"/>
      <c r="M165" s="664"/>
      <c r="N165" s="664"/>
      <c r="O165" s="520"/>
      <c r="P165" s="520"/>
      <c r="Q165" s="520"/>
      <c r="R165" s="520"/>
      <c r="S165" s="520"/>
    </row>
    <row r="166" spans="1:19">
      <c r="A166" s="663"/>
      <c r="B166" s="520"/>
      <c r="C166" s="520"/>
      <c r="D166" s="520"/>
      <c r="E166" s="520"/>
      <c r="F166" s="664"/>
      <c r="G166" s="520"/>
      <c r="H166" s="520"/>
      <c r="I166" s="664"/>
      <c r="J166" s="664"/>
      <c r="K166" s="664"/>
      <c r="L166" s="664"/>
      <c r="M166" s="664"/>
      <c r="N166" s="664"/>
      <c r="O166" s="520"/>
      <c r="P166" s="520"/>
      <c r="Q166" s="520"/>
      <c r="R166" s="520"/>
      <c r="S166" s="520"/>
    </row>
    <row r="167" spans="1:19">
      <c r="A167" s="663"/>
      <c r="B167" s="520"/>
      <c r="C167" s="520"/>
      <c r="D167" s="520"/>
      <c r="E167" s="520"/>
      <c r="F167" s="664"/>
      <c r="G167" s="520"/>
      <c r="H167" s="520"/>
      <c r="I167" s="664"/>
      <c r="J167" s="664"/>
      <c r="K167" s="664"/>
      <c r="L167" s="664"/>
      <c r="M167" s="664"/>
      <c r="N167" s="664"/>
      <c r="O167" s="520"/>
      <c r="P167" s="520"/>
      <c r="Q167" s="520"/>
      <c r="R167" s="520"/>
      <c r="S167" s="520"/>
    </row>
    <row r="168" spans="1:19">
      <c r="A168" s="663"/>
      <c r="B168" s="520"/>
      <c r="C168" s="520"/>
      <c r="D168" s="520"/>
      <c r="E168" s="520"/>
      <c r="F168" s="664"/>
      <c r="G168" s="520"/>
      <c r="H168" s="520"/>
      <c r="I168" s="664"/>
      <c r="J168" s="664"/>
      <c r="K168" s="664"/>
      <c r="L168" s="664"/>
      <c r="M168" s="664"/>
      <c r="N168" s="664"/>
      <c r="O168" s="520"/>
      <c r="P168" s="520"/>
      <c r="Q168" s="520"/>
      <c r="R168" s="520"/>
      <c r="S168" s="520"/>
    </row>
    <row r="169" spans="1:19">
      <c r="A169" s="663"/>
      <c r="B169" s="520"/>
      <c r="C169" s="520"/>
      <c r="D169" s="520"/>
      <c r="E169" s="520"/>
      <c r="F169" s="664"/>
      <c r="G169" s="520"/>
      <c r="H169" s="520"/>
      <c r="I169" s="664"/>
      <c r="J169" s="664"/>
      <c r="K169" s="664"/>
      <c r="L169" s="664"/>
      <c r="M169" s="664"/>
      <c r="N169" s="664"/>
      <c r="O169" s="520"/>
      <c r="P169" s="520"/>
      <c r="Q169" s="520"/>
      <c r="R169" s="520"/>
      <c r="S169" s="520"/>
    </row>
    <row r="170" spans="1:19">
      <c r="A170" s="663"/>
      <c r="B170" s="520"/>
      <c r="C170" s="520"/>
      <c r="D170" s="520"/>
      <c r="E170" s="520"/>
      <c r="F170" s="664"/>
      <c r="G170" s="520"/>
      <c r="H170" s="520"/>
      <c r="I170" s="664"/>
      <c r="J170" s="664"/>
      <c r="K170" s="664"/>
      <c r="L170" s="664"/>
      <c r="M170" s="664"/>
      <c r="N170" s="664"/>
      <c r="O170" s="520"/>
      <c r="P170" s="520"/>
      <c r="Q170" s="520"/>
      <c r="R170" s="520"/>
      <c r="S170" s="520"/>
    </row>
    <row r="171" spans="1:19">
      <c r="A171" s="663"/>
      <c r="B171" s="520"/>
      <c r="C171" s="520"/>
      <c r="D171" s="520"/>
      <c r="E171" s="520"/>
      <c r="F171" s="664"/>
      <c r="G171" s="520"/>
      <c r="H171" s="520"/>
      <c r="I171" s="664"/>
      <c r="J171" s="664"/>
      <c r="K171" s="664"/>
      <c r="L171" s="664"/>
      <c r="M171" s="664"/>
      <c r="N171" s="664"/>
      <c r="O171" s="520"/>
      <c r="P171" s="520"/>
      <c r="Q171" s="520"/>
      <c r="R171" s="520"/>
      <c r="S171" s="520"/>
    </row>
    <row r="172" spans="1:19">
      <c r="A172" s="663"/>
      <c r="B172" s="520"/>
      <c r="C172" s="520"/>
      <c r="D172" s="520"/>
      <c r="E172" s="520"/>
      <c r="F172" s="664"/>
      <c r="G172" s="520"/>
      <c r="H172" s="520"/>
      <c r="I172" s="664"/>
      <c r="J172" s="664"/>
      <c r="K172" s="664"/>
      <c r="L172" s="664"/>
      <c r="M172" s="664"/>
      <c r="N172" s="664"/>
      <c r="O172" s="520"/>
      <c r="P172" s="520"/>
      <c r="Q172" s="520"/>
      <c r="R172" s="520"/>
      <c r="S172" s="520"/>
    </row>
    <row r="173" spans="1:19">
      <c r="A173" s="663"/>
      <c r="B173" s="520"/>
      <c r="C173" s="520"/>
      <c r="D173" s="520"/>
      <c r="E173" s="520"/>
      <c r="F173" s="664"/>
      <c r="G173" s="520"/>
      <c r="H173" s="520"/>
      <c r="I173" s="664"/>
      <c r="J173" s="664"/>
      <c r="K173" s="664"/>
      <c r="L173" s="664"/>
      <c r="M173" s="664"/>
      <c r="N173" s="664"/>
      <c r="O173" s="520"/>
      <c r="P173" s="520"/>
      <c r="Q173" s="520"/>
      <c r="R173" s="520"/>
      <c r="S173" s="520"/>
    </row>
    <row r="174" spans="1:19">
      <c r="A174" s="663"/>
      <c r="B174" s="520"/>
      <c r="C174" s="520"/>
      <c r="D174" s="520"/>
      <c r="E174" s="520"/>
      <c r="F174" s="664"/>
      <c r="G174" s="520"/>
      <c r="H174" s="520"/>
      <c r="I174" s="664"/>
      <c r="J174" s="664"/>
      <c r="K174" s="664"/>
      <c r="L174" s="664"/>
      <c r="M174" s="664"/>
      <c r="N174" s="664"/>
      <c r="O174" s="520"/>
      <c r="P174" s="520"/>
      <c r="Q174" s="520"/>
      <c r="R174" s="520"/>
      <c r="S174" s="520"/>
    </row>
    <row r="175" spans="1:19">
      <c r="A175" s="663"/>
      <c r="B175" s="520"/>
      <c r="C175" s="520"/>
      <c r="D175" s="520"/>
      <c r="E175" s="520"/>
      <c r="F175" s="664"/>
      <c r="G175" s="520"/>
      <c r="H175" s="520"/>
      <c r="I175" s="664"/>
      <c r="J175" s="664"/>
      <c r="K175" s="664"/>
      <c r="L175" s="664"/>
      <c r="M175" s="664"/>
      <c r="N175" s="664"/>
      <c r="O175" s="520"/>
      <c r="P175" s="520"/>
      <c r="Q175" s="520"/>
      <c r="R175" s="520"/>
      <c r="S175" s="520"/>
    </row>
    <row r="176" spans="1:19">
      <c r="A176" s="663"/>
      <c r="B176" s="520"/>
      <c r="C176" s="520"/>
      <c r="D176" s="520"/>
      <c r="E176" s="520"/>
      <c r="F176" s="664"/>
      <c r="G176" s="520"/>
      <c r="H176" s="520"/>
      <c r="I176" s="664"/>
      <c r="J176" s="664"/>
      <c r="K176" s="664"/>
      <c r="L176" s="664"/>
      <c r="M176" s="664"/>
      <c r="N176" s="664"/>
      <c r="O176" s="520"/>
      <c r="P176" s="520"/>
      <c r="Q176" s="520"/>
      <c r="R176" s="520"/>
      <c r="S176" s="520"/>
    </row>
    <row r="177" spans="1:19">
      <c r="A177" s="663"/>
      <c r="B177" s="520"/>
      <c r="C177" s="520"/>
      <c r="D177" s="520"/>
      <c r="E177" s="520"/>
      <c r="F177" s="664"/>
      <c r="G177" s="520"/>
      <c r="H177" s="520"/>
      <c r="I177" s="664"/>
      <c r="J177" s="664"/>
      <c r="K177" s="664"/>
      <c r="L177" s="664"/>
      <c r="M177" s="664"/>
      <c r="N177" s="664"/>
      <c r="O177" s="520"/>
      <c r="P177" s="520"/>
      <c r="Q177" s="520"/>
      <c r="R177" s="520"/>
      <c r="S177" s="520"/>
    </row>
    <row r="178" spans="1:19">
      <c r="A178" s="663"/>
      <c r="B178" s="520"/>
      <c r="C178" s="520"/>
      <c r="D178" s="520"/>
      <c r="E178" s="520"/>
      <c r="F178" s="664"/>
      <c r="G178" s="520"/>
      <c r="H178" s="520"/>
      <c r="I178" s="664"/>
      <c r="J178" s="664"/>
      <c r="K178" s="664"/>
      <c r="L178" s="664"/>
      <c r="M178" s="664"/>
      <c r="N178" s="664"/>
      <c r="O178" s="520"/>
      <c r="P178" s="520"/>
      <c r="Q178" s="520"/>
      <c r="R178" s="520"/>
      <c r="S178" s="520"/>
    </row>
    <row r="179" spans="1:19">
      <c r="A179" s="663"/>
      <c r="B179" s="520"/>
      <c r="C179" s="520"/>
      <c r="D179" s="520"/>
      <c r="E179" s="520"/>
      <c r="F179" s="664"/>
      <c r="G179" s="520"/>
      <c r="H179" s="520"/>
      <c r="I179" s="664"/>
      <c r="J179" s="664"/>
      <c r="K179" s="664"/>
      <c r="L179" s="664"/>
      <c r="M179" s="664"/>
      <c r="N179" s="664"/>
      <c r="O179" s="520"/>
      <c r="P179" s="520"/>
      <c r="Q179" s="520"/>
      <c r="R179" s="520"/>
      <c r="S179" s="520"/>
    </row>
    <row r="180" spans="1:19">
      <c r="A180" s="663"/>
      <c r="B180" s="520"/>
      <c r="C180" s="520"/>
      <c r="D180" s="520"/>
      <c r="E180" s="520"/>
      <c r="F180" s="664"/>
      <c r="G180" s="520"/>
      <c r="H180" s="520"/>
      <c r="I180" s="664"/>
      <c r="J180" s="664"/>
      <c r="K180" s="664"/>
      <c r="L180" s="664"/>
      <c r="M180" s="664"/>
      <c r="N180" s="664"/>
      <c r="O180" s="520"/>
      <c r="P180" s="520"/>
      <c r="Q180" s="520"/>
      <c r="R180" s="520"/>
      <c r="S180" s="520"/>
    </row>
    <row r="181" spans="1:19">
      <c r="A181" s="663"/>
      <c r="B181" s="520"/>
      <c r="C181" s="520"/>
      <c r="D181" s="520"/>
      <c r="E181" s="520"/>
      <c r="F181" s="664"/>
      <c r="G181" s="520"/>
      <c r="H181" s="520"/>
      <c r="I181" s="664"/>
      <c r="J181" s="664"/>
      <c r="K181" s="664"/>
      <c r="L181" s="664"/>
      <c r="M181" s="664"/>
      <c r="N181" s="664"/>
      <c r="O181" s="520"/>
      <c r="P181" s="520"/>
      <c r="Q181" s="520"/>
      <c r="R181" s="520"/>
      <c r="S181" s="520"/>
    </row>
    <row r="182" spans="1:19">
      <c r="A182" s="663"/>
      <c r="B182" s="520"/>
      <c r="C182" s="520"/>
      <c r="D182" s="520"/>
      <c r="E182" s="520"/>
      <c r="F182" s="664"/>
      <c r="G182" s="520"/>
      <c r="H182" s="520"/>
      <c r="I182" s="664"/>
      <c r="J182" s="664"/>
      <c r="K182" s="664"/>
      <c r="L182" s="664"/>
      <c r="M182" s="664"/>
      <c r="N182" s="664"/>
      <c r="O182" s="520"/>
      <c r="P182" s="520"/>
      <c r="Q182" s="520"/>
      <c r="R182" s="520"/>
      <c r="S182" s="520"/>
    </row>
    <row r="183" spans="1:19">
      <c r="A183" s="663"/>
      <c r="B183" s="520"/>
      <c r="C183" s="520"/>
      <c r="D183" s="520"/>
      <c r="E183" s="520"/>
      <c r="F183" s="664"/>
      <c r="G183" s="520"/>
      <c r="H183" s="520"/>
      <c r="I183" s="664"/>
      <c r="J183" s="664"/>
      <c r="K183" s="664"/>
      <c r="L183" s="664"/>
      <c r="M183" s="664"/>
      <c r="N183" s="664"/>
      <c r="O183" s="520"/>
      <c r="P183" s="520"/>
      <c r="Q183" s="520"/>
      <c r="R183" s="520"/>
      <c r="S183" s="520"/>
    </row>
    <row r="184" spans="1:19">
      <c r="A184" s="663"/>
      <c r="B184" s="520"/>
      <c r="C184" s="520"/>
      <c r="D184" s="520"/>
      <c r="E184" s="520"/>
      <c r="F184" s="664"/>
      <c r="G184" s="520"/>
      <c r="H184" s="520"/>
      <c r="I184" s="664"/>
      <c r="J184" s="664"/>
      <c r="K184" s="664"/>
      <c r="L184" s="664"/>
      <c r="M184" s="664"/>
      <c r="N184" s="664"/>
      <c r="O184" s="520"/>
      <c r="P184" s="520"/>
      <c r="Q184" s="520"/>
      <c r="R184" s="520"/>
      <c r="S184" s="520"/>
    </row>
    <row r="185" spans="1:19">
      <c r="A185" s="663"/>
      <c r="B185" s="520"/>
      <c r="C185" s="520"/>
      <c r="D185" s="520"/>
      <c r="E185" s="520"/>
      <c r="F185" s="664"/>
      <c r="G185" s="520"/>
      <c r="H185" s="520"/>
      <c r="I185" s="664"/>
      <c r="J185" s="664"/>
      <c r="K185" s="664"/>
      <c r="L185" s="664"/>
      <c r="M185" s="664"/>
      <c r="N185" s="664"/>
      <c r="O185" s="520"/>
      <c r="P185" s="520"/>
      <c r="Q185" s="520"/>
      <c r="R185" s="520"/>
      <c r="S185" s="520"/>
    </row>
    <row r="186" spans="1:19">
      <c r="A186" s="663"/>
      <c r="B186" s="520"/>
      <c r="C186" s="520"/>
      <c r="D186" s="520"/>
      <c r="E186" s="520"/>
      <c r="F186" s="664"/>
      <c r="G186" s="520"/>
      <c r="H186" s="520"/>
      <c r="I186" s="664"/>
      <c r="J186" s="664"/>
      <c r="K186" s="664"/>
      <c r="L186" s="664"/>
      <c r="M186" s="664"/>
      <c r="N186" s="664"/>
      <c r="O186" s="520"/>
      <c r="P186" s="520"/>
      <c r="Q186" s="520"/>
      <c r="R186" s="520"/>
      <c r="S186" s="520"/>
    </row>
    <row r="187" spans="1:19">
      <c r="A187" s="663"/>
      <c r="B187" s="520"/>
      <c r="C187" s="520"/>
      <c r="D187" s="520"/>
      <c r="E187" s="520"/>
      <c r="F187" s="664"/>
      <c r="G187" s="520"/>
      <c r="H187" s="520"/>
      <c r="I187" s="664"/>
      <c r="J187" s="664"/>
      <c r="K187" s="664"/>
      <c r="L187" s="664"/>
      <c r="M187" s="664"/>
      <c r="N187" s="664"/>
      <c r="O187" s="520"/>
      <c r="P187" s="520"/>
      <c r="Q187" s="520"/>
      <c r="R187" s="520"/>
      <c r="S187" s="520"/>
    </row>
    <row r="188" spans="1:19">
      <c r="A188" s="663"/>
      <c r="B188" s="520"/>
      <c r="C188" s="520"/>
      <c r="D188" s="520"/>
      <c r="E188" s="520"/>
      <c r="F188" s="664"/>
      <c r="G188" s="520"/>
      <c r="H188" s="520"/>
      <c r="I188" s="664"/>
      <c r="J188" s="664"/>
      <c r="K188" s="664"/>
      <c r="L188" s="664"/>
      <c r="M188" s="664"/>
      <c r="N188" s="664"/>
      <c r="O188" s="520"/>
      <c r="P188" s="520"/>
      <c r="Q188" s="520"/>
      <c r="R188" s="520"/>
      <c r="S188" s="520"/>
    </row>
    <row r="189" spans="1:19">
      <c r="A189" s="663"/>
      <c r="B189" s="520"/>
      <c r="C189" s="520"/>
      <c r="D189" s="520"/>
      <c r="E189" s="520"/>
      <c r="F189" s="664"/>
      <c r="G189" s="520"/>
      <c r="H189" s="520"/>
      <c r="I189" s="664"/>
      <c r="J189" s="664"/>
      <c r="K189" s="664"/>
      <c r="L189" s="664"/>
      <c r="M189" s="664"/>
      <c r="N189" s="664"/>
      <c r="O189" s="520"/>
      <c r="P189" s="520"/>
      <c r="Q189" s="520"/>
      <c r="R189" s="520"/>
      <c r="S189" s="520"/>
    </row>
    <row r="190" spans="1:19">
      <c r="A190" s="663"/>
      <c r="B190" s="520"/>
      <c r="C190" s="520"/>
      <c r="D190" s="520"/>
      <c r="E190" s="520"/>
      <c r="F190" s="664"/>
      <c r="G190" s="520"/>
      <c r="H190" s="520"/>
      <c r="I190" s="664"/>
      <c r="J190" s="664"/>
      <c r="K190" s="664"/>
      <c r="L190" s="664"/>
      <c r="M190" s="664"/>
      <c r="N190" s="664"/>
      <c r="O190" s="520"/>
      <c r="P190" s="520"/>
      <c r="Q190" s="520"/>
      <c r="R190" s="520"/>
      <c r="S190" s="520"/>
    </row>
    <row r="191" spans="1:19">
      <c r="A191" s="663"/>
      <c r="B191" s="520"/>
      <c r="C191" s="520"/>
      <c r="D191" s="520"/>
      <c r="E191" s="520"/>
      <c r="F191" s="664"/>
      <c r="G191" s="520"/>
      <c r="H191" s="520"/>
      <c r="I191" s="664"/>
      <c r="J191" s="664"/>
      <c r="K191" s="664"/>
      <c r="L191" s="664"/>
      <c r="M191" s="664"/>
      <c r="N191" s="664"/>
      <c r="O191" s="520"/>
      <c r="P191" s="520"/>
      <c r="Q191" s="520"/>
      <c r="R191" s="520"/>
      <c r="S191" s="520"/>
    </row>
    <row r="192" spans="1:19">
      <c r="A192" s="663"/>
      <c r="B192" s="520"/>
      <c r="C192" s="520"/>
      <c r="D192" s="520"/>
      <c r="E192" s="520"/>
      <c r="F192" s="664"/>
      <c r="G192" s="520"/>
      <c r="H192" s="520"/>
      <c r="I192" s="664"/>
      <c r="J192" s="664"/>
      <c r="K192" s="664"/>
      <c r="L192" s="664"/>
      <c r="M192" s="664"/>
      <c r="N192" s="664"/>
      <c r="O192" s="520"/>
      <c r="P192" s="520"/>
      <c r="Q192" s="520"/>
      <c r="R192" s="520"/>
      <c r="S192" s="520"/>
    </row>
    <row r="193" spans="1:19">
      <c r="A193" s="663"/>
      <c r="B193" s="520"/>
      <c r="C193" s="520"/>
      <c r="D193" s="520"/>
      <c r="E193" s="520"/>
      <c r="F193" s="664"/>
      <c r="G193" s="520"/>
      <c r="H193" s="520"/>
      <c r="I193" s="664"/>
      <c r="J193" s="664"/>
      <c r="K193" s="664"/>
      <c r="L193" s="664"/>
      <c r="M193" s="664"/>
      <c r="N193" s="664"/>
      <c r="O193" s="520"/>
      <c r="P193" s="520"/>
      <c r="Q193" s="520"/>
      <c r="R193" s="520"/>
      <c r="S193" s="520"/>
    </row>
    <row r="194" spans="1:19">
      <c r="A194" s="663"/>
      <c r="B194" s="520"/>
      <c r="C194" s="520"/>
      <c r="D194" s="520"/>
      <c r="E194" s="520"/>
      <c r="F194" s="664"/>
      <c r="G194" s="520"/>
      <c r="H194" s="520"/>
      <c r="I194" s="664"/>
      <c r="J194" s="664"/>
      <c r="K194" s="664"/>
      <c r="L194" s="664"/>
      <c r="M194" s="664"/>
      <c r="N194" s="664"/>
      <c r="O194" s="520"/>
      <c r="P194" s="520"/>
      <c r="Q194" s="520"/>
      <c r="R194" s="520"/>
      <c r="S194" s="520"/>
    </row>
    <row r="195" spans="1:19">
      <c r="A195" s="663"/>
      <c r="B195" s="520"/>
      <c r="C195" s="520"/>
      <c r="D195" s="520"/>
      <c r="E195" s="520"/>
      <c r="F195" s="664"/>
      <c r="G195" s="520"/>
      <c r="H195" s="520"/>
      <c r="I195" s="664"/>
      <c r="J195" s="664"/>
      <c r="K195" s="664"/>
      <c r="L195" s="664"/>
      <c r="M195" s="664"/>
      <c r="N195" s="664"/>
      <c r="O195" s="520"/>
      <c r="P195" s="520"/>
      <c r="Q195" s="520"/>
      <c r="R195" s="520"/>
      <c r="S195" s="520"/>
    </row>
    <row r="196" spans="1:19">
      <c r="A196" s="663"/>
      <c r="B196" s="520"/>
      <c r="C196" s="520"/>
      <c r="D196" s="520"/>
      <c r="E196" s="520"/>
      <c r="F196" s="664"/>
      <c r="G196" s="520"/>
      <c r="H196" s="520"/>
      <c r="I196" s="664"/>
      <c r="J196" s="664"/>
      <c r="K196" s="664"/>
      <c r="L196" s="664"/>
      <c r="M196" s="664"/>
      <c r="N196" s="664"/>
      <c r="O196" s="520"/>
      <c r="P196" s="520"/>
      <c r="Q196" s="520"/>
      <c r="R196" s="520"/>
      <c r="S196" s="520"/>
    </row>
    <row r="197" spans="1:19">
      <c r="A197" s="663"/>
      <c r="B197" s="520"/>
      <c r="C197" s="520"/>
      <c r="D197" s="520"/>
      <c r="E197" s="520"/>
      <c r="F197" s="664"/>
      <c r="G197" s="520"/>
      <c r="H197" s="520"/>
      <c r="I197" s="664"/>
      <c r="J197" s="664"/>
      <c r="K197" s="664"/>
      <c r="L197" s="664"/>
      <c r="M197" s="664"/>
      <c r="N197" s="664"/>
      <c r="O197" s="520"/>
      <c r="P197" s="520"/>
      <c r="Q197" s="520"/>
      <c r="R197" s="520"/>
      <c r="S197" s="520"/>
    </row>
    <row r="198" spans="1:19">
      <c r="A198" s="663"/>
      <c r="B198" s="520"/>
      <c r="C198" s="520"/>
      <c r="D198" s="520"/>
      <c r="E198" s="520"/>
      <c r="F198" s="664"/>
      <c r="G198" s="520"/>
      <c r="H198" s="520"/>
      <c r="I198" s="664"/>
      <c r="J198" s="664"/>
      <c r="K198" s="664"/>
      <c r="L198" s="664"/>
      <c r="M198" s="664"/>
      <c r="N198" s="664"/>
      <c r="O198" s="520"/>
      <c r="P198" s="520"/>
      <c r="Q198" s="520"/>
      <c r="R198" s="520"/>
      <c r="S198" s="520"/>
    </row>
    <row r="199" spans="1:19">
      <c r="A199" s="663"/>
      <c r="B199" s="520"/>
      <c r="C199" s="520"/>
      <c r="D199" s="520"/>
      <c r="E199" s="520"/>
      <c r="F199" s="664"/>
      <c r="G199" s="520"/>
      <c r="H199" s="520"/>
      <c r="I199" s="664"/>
      <c r="J199" s="664"/>
      <c r="K199" s="664"/>
      <c r="L199" s="664"/>
      <c r="M199" s="664"/>
      <c r="N199" s="664"/>
      <c r="O199" s="520"/>
      <c r="P199" s="520"/>
      <c r="Q199" s="520"/>
      <c r="R199" s="520"/>
      <c r="S199" s="520"/>
    </row>
    <row r="200" spans="1:19">
      <c r="A200" s="663"/>
      <c r="B200" s="520"/>
      <c r="C200" s="520"/>
      <c r="D200" s="520"/>
      <c r="E200" s="520"/>
      <c r="F200" s="664"/>
      <c r="G200" s="520"/>
      <c r="H200" s="520"/>
      <c r="I200" s="664"/>
      <c r="J200" s="664"/>
      <c r="K200" s="664"/>
      <c r="L200" s="664"/>
      <c r="M200" s="664"/>
      <c r="N200" s="664"/>
      <c r="O200" s="520"/>
      <c r="P200" s="520"/>
      <c r="Q200" s="520"/>
      <c r="R200" s="520"/>
      <c r="S200" s="520"/>
    </row>
    <row r="201" spans="1:19">
      <c r="A201" s="663"/>
      <c r="B201" s="520"/>
      <c r="C201" s="520"/>
      <c r="D201" s="520"/>
      <c r="E201" s="520"/>
      <c r="F201" s="664"/>
      <c r="G201" s="520"/>
      <c r="H201" s="520"/>
      <c r="I201" s="664"/>
      <c r="J201" s="664"/>
      <c r="K201" s="664"/>
      <c r="L201" s="664"/>
      <c r="M201" s="664"/>
      <c r="N201" s="664"/>
      <c r="O201" s="520"/>
      <c r="P201" s="520"/>
      <c r="Q201" s="520"/>
      <c r="R201" s="520"/>
      <c r="S201" s="520"/>
    </row>
    <row r="202" spans="1:19">
      <c r="A202" s="663"/>
      <c r="B202" s="520"/>
      <c r="C202" s="520"/>
      <c r="D202" s="520"/>
      <c r="E202" s="520"/>
      <c r="F202" s="664"/>
      <c r="G202" s="520"/>
      <c r="H202" s="520"/>
      <c r="I202" s="664"/>
      <c r="J202" s="664"/>
      <c r="K202" s="664"/>
      <c r="L202" s="664"/>
      <c r="M202" s="664"/>
      <c r="N202" s="664"/>
      <c r="O202" s="520"/>
      <c r="P202" s="520"/>
      <c r="Q202" s="520"/>
      <c r="R202" s="520"/>
      <c r="S202" s="520"/>
    </row>
    <row r="203" spans="1:19">
      <c r="A203" s="663"/>
      <c r="B203" s="520"/>
      <c r="C203" s="520"/>
      <c r="D203" s="520"/>
      <c r="E203" s="520"/>
      <c r="F203" s="664"/>
      <c r="G203" s="520"/>
      <c r="H203" s="520"/>
      <c r="I203" s="664"/>
      <c r="J203" s="664"/>
      <c r="K203" s="664"/>
      <c r="L203" s="664"/>
      <c r="M203" s="664"/>
      <c r="N203" s="664"/>
      <c r="O203" s="520"/>
      <c r="P203" s="520"/>
      <c r="Q203" s="520"/>
      <c r="R203" s="520"/>
      <c r="S203" s="520"/>
    </row>
    <row r="204" spans="1:19">
      <c r="A204" s="663"/>
      <c r="B204" s="520"/>
      <c r="C204" s="520"/>
      <c r="D204" s="520"/>
      <c r="E204" s="520"/>
      <c r="F204" s="664"/>
      <c r="G204" s="520"/>
      <c r="H204" s="520"/>
      <c r="I204" s="664"/>
      <c r="J204" s="664"/>
      <c r="K204" s="664"/>
      <c r="L204" s="664"/>
      <c r="M204" s="664"/>
      <c r="N204" s="664"/>
      <c r="O204" s="520"/>
      <c r="P204" s="520"/>
      <c r="Q204" s="520"/>
      <c r="R204" s="520"/>
      <c r="S204" s="520"/>
    </row>
    <row r="205" spans="1:19">
      <c r="A205" s="663"/>
      <c r="B205" s="520"/>
      <c r="C205" s="520"/>
      <c r="D205" s="520"/>
      <c r="E205" s="520"/>
      <c r="F205" s="664"/>
      <c r="G205" s="520"/>
      <c r="H205" s="520"/>
      <c r="I205" s="664"/>
      <c r="J205" s="664"/>
      <c r="K205" s="664"/>
      <c r="L205" s="664"/>
      <c r="M205" s="664"/>
      <c r="N205" s="664"/>
      <c r="O205" s="520"/>
      <c r="P205" s="520"/>
      <c r="Q205" s="520"/>
      <c r="R205" s="520"/>
      <c r="S205" s="520"/>
    </row>
    <row r="206" spans="1:19">
      <c r="A206" s="663"/>
      <c r="B206" s="520"/>
      <c r="C206" s="520"/>
      <c r="D206" s="520"/>
      <c r="E206" s="520"/>
      <c r="F206" s="664"/>
      <c r="G206" s="520"/>
      <c r="H206" s="520"/>
      <c r="I206" s="664"/>
      <c r="J206" s="664"/>
      <c r="K206" s="664"/>
      <c r="L206" s="664"/>
      <c r="M206" s="664"/>
      <c r="N206" s="664"/>
      <c r="O206" s="520"/>
      <c r="P206" s="520"/>
      <c r="Q206" s="520"/>
      <c r="R206" s="520"/>
      <c r="S206" s="520"/>
    </row>
    <row r="207" spans="1:19">
      <c r="A207" s="663"/>
      <c r="B207" s="520"/>
      <c r="C207" s="520"/>
      <c r="D207" s="520"/>
      <c r="E207" s="520"/>
      <c r="F207" s="664"/>
      <c r="G207" s="520"/>
      <c r="H207" s="520"/>
      <c r="I207" s="664"/>
      <c r="J207" s="664"/>
      <c r="K207" s="664"/>
      <c r="L207" s="664"/>
      <c r="M207" s="664"/>
      <c r="N207" s="664"/>
      <c r="O207" s="520"/>
      <c r="P207" s="520"/>
      <c r="Q207" s="520"/>
      <c r="R207" s="520"/>
      <c r="S207" s="520"/>
    </row>
    <row r="208" spans="1:19">
      <c r="A208" s="663"/>
      <c r="B208" s="520"/>
      <c r="C208" s="520"/>
      <c r="D208" s="520"/>
      <c r="E208" s="520"/>
      <c r="F208" s="664"/>
      <c r="G208" s="520"/>
      <c r="H208" s="520"/>
      <c r="I208" s="664"/>
      <c r="J208" s="664"/>
      <c r="K208" s="664"/>
      <c r="L208" s="664"/>
      <c r="M208" s="664"/>
      <c r="N208" s="664"/>
      <c r="O208" s="520"/>
      <c r="P208" s="520"/>
      <c r="Q208" s="520"/>
      <c r="R208" s="520"/>
      <c r="S208" s="520"/>
    </row>
    <row r="209" spans="1:19">
      <c r="A209" s="663"/>
      <c r="B209" s="520"/>
      <c r="C209" s="520"/>
      <c r="D209" s="520"/>
      <c r="E209" s="520"/>
      <c r="F209" s="664"/>
      <c r="G209" s="520"/>
      <c r="H209" s="520"/>
      <c r="I209" s="664"/>
      <c r="J209" s="664"/>
      <c r="K209" s="664"/>
      <c r="L209" s="664"/>
      <c r="M209" s="664"/>
      <c r="N209" s="664"/>
      <c r="O209" s="520"/>
      <c r="P209" s="520"/>
      <c r="Q209" s="520"/>
      <c r="R209" s="520"/>
      <c r="S209" s="520"/>
    </row>
    <row r="210" spans="1:19">
      <c r="A210" s="663"/>
      <c r="B210" s="520"/>
      <c r="C210" s="520"/>
      <c r="D210" s="520"/>
      <c r="E210" s="520"/>
      <c r="F210" s="664"/>
      <c r="G210" s="520"/>
      <c r="H210" s="520"/>
      <c r="I210" s="664"/>
      <c r="J210" s="664"/>
      <c r="K210" s="664"/>
      <c r="L210" s="664"/>
      <c r="M210" s="664"/>
      <c r="N210" s="664"/>
      <c r="O210" s="520"/>
      <c r="P210" s="520"/>
      <c r="Q210" s="520"/>
      <c r="R210" s="520"/>
      <c r="S210" s="520"/>
    </row>
    <row r="211" spans="1:19">
      <c r="A211" s="663"/>
      <c r="B211" s="520"/>
      <c r="C211" s="520"/>
      <c r="D211" s="520"/>
      <c r="E211" s="520"/>
      <c r="F211" s="664"/>
      <c r="G211" s="520"/>
      <c r="H211" s="520"/>
      <c r="I211" s="664"/>
      <c r="J211" s="664"/>
      <c r="K211" s="664"/>
      <c r="L211" s="664"/>
      <c r="M211" s="664"/>
      <c r="N211" s="664"/>
      <c r="O211" s="520"/>
      <c r="P211" s="520"/>
      <c r="Q211" s="520"/>
      <c r="R211" s="520"/>
      <c r="S211" s="520"/>
    </row>
    <row r="212" spans="1:19">
      <c r="A212" s="663"/>
      <c r="B212" s="520"/>
      <c r="C212" s="520"/>
      <c r="D212" s="520"/>
      <c r="E212" s="520"/>
      <c r="F212" s="664"/>
      <c r="G212" s="520"/>
      <c r="H212" s="520"/>
      <c r="I212" s="664"/>
      <c r="J212" s="664"/>
      <c r="K212" s="664"/>
      <c r="L212" s="664"/>
      <c r="M212" s="664"/>
      <c r="N212" s="664"/>
      <c r="O212" s="520"/>
      <c r="P212" s="520"/>
      <c r="Q212" s="520"/>
      <c r="R212" s="520"/>
      <c r="S212" s="520"/>
    </row>
    <row r="213" spans="1:19">
      <c r="A213" s="663"/>
      <c r="B213" s="520"/>
      <c r="C213" s="520"/>
      <c r="D213" s="520"/>
      <c r="E213" s="520"/>
      <c r="F213" s="664"/>
      <c r="G213" s="520"/>
      <c r="H213" s="520"/>
      <c r="I213" s="664"/>
      <c r="J213" s="664"/>
      <c r="K213" s="664"/>
      <c r="L213" s="664"/>
      <c r="M213" s="664"/>
      <c r="N213" s="664"/>
      <c r="O213" s="520"/>
      <c r="P213" s="520"/>
      <c r="Q213" s="520"/>
      <c r="R213" s="520"/>
      <c r="S213" s="520"/>
    </row>
    <row r="214" spans="1:19">
      <c r="A214" s="663"/>
      <c r="B214" s="520"/>
      <c r="C214" s="520"/>
      <c r="D214" s="520"/>
      <c r="E214" s="520"/>
      <c r="F214" s="664"/>
      <c r="G214" s="520"/>
      <c r="H214" s="520"/>
      <c r="I214" s="664"/>
      <c r="J214" s="664"/>
      <c r="K214" s="664"/>
      <c r="L214" s="664"/>
      <c r="M214" s="664"/>
      <c r="N214" s="664"/>
      <c r="O214" s="520"/>
      <c r="P214" s="520"/>
      <c r="Q214" s="520"/>
      <c r="R214" s="520"/>
      <c r="S214" s="520"/>
    </row>
    <row r="215" spans="1:19">
      <c r="A215" s="663"/>
      <c r="B215" s="520"/>
      <c r="C215" s="520"/>
      <c r="D215" s="520"/>
      <c r="E215" s="520"/>
      <c r="F215" s="664"/>
      <c r="G215" s="520"/>
      <c r="H215" s="520"/>
      <c r="I215" s="664"/>
      <c r="J215" s="664"/>
      <c r="K215" s="664"/>
      <c r="L215" s="664"/>
      <c r="M215" s="664"/>
      <c r="N215" s="664"/>
      <c r="O215" s="520"/>
      <c r="P215" s="520"/>
      <c r="Q215" s="520"/>
      <c r="R215" s="520"/>
      <c r="S215" s="520"/>
    </row>
    <row r="216" spans="1:19">
      <c r="A216" s="663"/>
      <c r="B216" s="520"/>
      <c r="C216" s="520"/>
      <c r="D216" s="520"/>
      <c r="E216" s="520"/>
      <c r="F216" s="664"/>
      <c r="G216" s="520"/>
      <c r="H216" s="520"/>
      <c r="I216" s="664"/>
      <c r="J216" s="664"/>
      <c r="K216" s="664"/>
      <c r="L216" s="664"/>
      <c r="M216" s="664"/>
      <c r="N216" s="664"/>
      <c r="O216" s="520"/>
      <c r="P216" s="520"/>
      <c r="Q216" s="520"/>
      <c r="R216" s="520"/>
      <c r="S216" s="520"/>
    </row>
    <row r="217" spans="1:19">
      <c r="A217" s="663"/>
      <c r="B217" s="520"/>
      <c r="C217" s="520"/>
      <c r="D217" s="520"/>
      <c r="E217" s="520"/>
      <c r="F217" s="664"/>
      <c r="G217" s="520"/>
      <c r="H217" s="520"/>
      <c r="I217" s="664"/>
      <c r="J217" s="664"/>
      <c r="K217" s="664"/>
      <c r="L217" s="664"/>
      <c r="M217" s="664"/>
      <c r="N217" s="664"/>
      <c r="O217" s="520"/>
      <c r="P217" s="520"/>
      <c r="Q217" s="520"/>
      <c r="R217" s="520"/>
      <c r="S217" s="520"/>
    </row>
    <row r="218" spans="1:19">
      <c r="A218" s="663"/>
      <c r="B218" s="520"/>
      <c r="C218" s="520"/>
      <c r="D218" s="520"/>
      <c r="E218" s="520"/>
      <c r="F218" s="664"/>
      <c r="G218" s="520"/>
      <c r="H218" s="520"/>
      <c r="I218" s="664"/>
      <c r="J218" s="664"/>
      <c r="K218" s="664"/>
      <c r="L218" s="664"/>
      <c r="M218" s="664"/>
      <c r="N218" s="664"/>
      <c r="O218" s="520"/>
      <c r="P218" s="520"/>
      <c r="Q218" s="520"/>
      <c r="R218" s="520"/>
      <c r="S218" s="520"/>
    </row>
    <row r="219" spans="1:19">
      <c r="A219" s="663"/>
      <c r="B219" s="520"/>
      <c r="C219" s="520"/>
      <c r="D219" s="520"/>
      <c r="E219" s="520"/>
      <c r="F219" s="664"/>
      <c r="G219" s="520"/>
      <c r="H219" s="520"/>
      <c r="I219" s="664"/>
      <c r="J219" s="664"/>
      <c r="K219" s="664"/>
      <c r="L219" s="664"/>
      <c r="M219" s="664"/>
      <c r="N219" s="664"/>
      <c r="O219" s="520"/>
      <c r="P219" s="520"/>
      <c r="Q219" s="520"/>
      <c r="R219" s="520"/>
      <c r="S219" s="520"/>
    </row>
    <row r="220" spans="1:19">
      <c r="A220" s="663"/>
      <c r="B220" s="520"/>
      <c r="C220" s="520"/>
      <c r="D220" s="520"/>
      <c r="E220" s="520"/>
      <c r="F220" s="664"/>
      <c r="G220" s="520"/>
      <c r="H220" s="520"/>
      <c r="I220" s="664"/>
      <c r="J220" s="664"/>
      <c r="K220" s="664"/>
      <c r="L220" s="664"/>
      <c r="M220" s="664"/>
      <c r="N220" s="664"/>
      <c r="O220" s="520"/>
      <c r="P220" s="520"/>
      <c r="Q220" s="520"/>
      <c r="R220" s="520"/>
      <c r="S220" s="520"/>
    </row>
    <row r="221" spans="1:19">
      <c r="A221" s="663"/>
      <c r="B221" s="520"/>
      <c r="C221" s="520"/>
      <c r="D221" s="520"/>
      <c r="E221" s="520"/>
      <c r="F221" s="664"/>
      <c r="G221" s="520"/>
      <c r="H221" s="520"/>
      <c r="I221" s="664"/>
      <c r="J221" s="664"/>
      <c r="K221" s="664"/>
      <c r="L221" s="664"/>
      <c r="M221" s="664"/>
      <c r="N221" s="664"/>
      <c r="O221" s="520"/>
      <c r="P221" s="520"/>
      <c r="Q221" s="520"/>
      <c r="R221" s="520"/>
      <c r="S221" s="520"/>
    </row>
    <row r="222" spans="1:19">
      <c r="A222" s="663"/>
      <c r="B222" s="520"/>
      <c r="C222" s="520"/>
      <c r="D222" s="520"/>
      <c r="E222" s="520"/>
      <c r="F222" s="664"/>
      <c r="G222" s="520"/>
      <c r="H222" s="520"/>
      <c r="I222" s="664"/>
      <c r="J222" s="664"/>
      <c r="K222" s="664"/>
      <c r="L222" s="664"/>
      <c r="M222" s="664"/>
      <c r="N222" s="664"/>
      <c r="O222" s="520"/>
      <c r="P222" s="520"/>
      <c r="Q222" s="520"/>
      <c r="R222" s="520"/>
      <c r="S222" s="520"/>
    </row>
    <row r="223" spans="1:19">
      <c r="A223" s="663"/>
      <c r="B223" s="520"/>
      <c r="C223" s="520"/>
      <c r="D223" s="520"/>
      <c r="E223" s="520"/>
      <c r="F223" s="664"/>
      <c r="G223" s="520"/>
      <c r="H223" s="520"/>
      <c r="I223" s="664"/>
      <c r="J223" s="664"/>
      <c r="K223" s="664"/>
      <c r="L223" s="664"/>
      <c r="M223" s="664"/>
      <c r="N223" s="664"/>
      <c r="O223" s="520"/>
      <c r="P223" s="520"/>
      <c r="Q223" s="520"/>
      <c r="R223" s="520"/>
      <c r="S223" s="520"/>
    </row>
    <row r="224" spans="1:19">
      <c r="A224" s="663"/>
      <c r="B224" s="520"/>
      <c r="C224" s="520"/>
      <c r="D224" s="520"/>
      <c r="E224" s="520"/>
      <c r="F224" s="664"/>
      <c r="G224" s="520"/>
      <c r="H224" s="520"/>
      <c r="I224" s="664"/>
      <c r="J224" s="664"/>
      <c r="K224" s="664"/>
      <c r="L224" s="664"/>
      <c r="M224" s="664"/>
      <c r="N224" s="664"/>
      <c r="O224" s="520"/>
      <c r="P224" s="520"/>
      <c r="Q224" s="520"/>
      <c r="R224" s="520"/>
      <c r="S224" s="520"/>
    </row>
    <row r="225" spans="1:19">
      <c r="A225" s="663"/>
      <c r="B225" s="520"/>
      <c r="C225" s="520"/>
      <c r="D225" s="520"/>
      <c r="E225" s="520"/>
      <c r="F225" s="664"/>
      <c r="G225" s="520"/>
      <c r="H225" s="520"/>
      <c r="I225" s="664"/>
      <c r="J225" s="664"/>
      <c r="K225" s="664"/>
      <c r="L225" s="664"/>
      <c r="M225" s="664"/>
      <c r="N225" s="664"/>
      <c r="O225" s="520"/>
      <c r="P225" s="520"/>
      <c r="Q225" s="520"/>
      <c r="R225" s="520"/>
      <c r="S225" s="520"/>
    </row>
    <row r="226" spans="1:19">
      <c r="A226" s="663"/>
      <c r="B226" s="520"/>
      <c r="C226" s="520"/>
      <c r="D226" s="520"/>
      <c r="E226" s="520"/>
      <c r="F226" s="664"/>
      <c r="G226" s="520"/>
      <c r="H226" s="520"/>
      <c r="I226" s="664"/>
      <c r="J226" s="664"/>
      <c r="K226" s="664"/>
      <c r="L226" s="664"/>
      <c r="M226" s="664"/>
      <c r="N226" s="664"/>
      <c r="O226" s="520"/>
      <c r="P226" s="520"/>
      <c r="Q226" s="520"/>
      <c r="R226" s="520"/>
      <c r="S226" s="520"/>
    </row>
    <row r="227" spans="1:19">
      <c r="A227" s="663"/>
      <c r="B227" s="520"/>
      <c r="C227" s="520"/>
      <c r="D227" s="520"/>
      <c r="E227" s="520"/>
      <c r="F227" s="664"/>
      <c r="G227" s="520"/>
      <c r="H227" s="520"/>
      <c r="I227" s="664"/>
      <c r="J227" s="664"/>
      <c r="K227" s="664"/>
      <c r="L227" s="664"/>
      <c r="M227" s="664"/>
      <c r="N227" s="664"/>
      <c r="O227" s="520"/>
      <c r="P227" s="520"/>
      <c r="Q227" s="520"/>
      <c r="R227" s="520"/>
      <c r="S227" s="520"/>
    </row>
    <row r="228" spans="1:19">
      <c r="A228" s="663"/>
      <c r="B228" s="520"/>
      <c r="C228" s="520"/>
      <c r="D228" s="520"/>
      <c r="E228" s="520"/>
      <c r="F228" s="664"/>
      <c r="G228" s="520"/>
      <c r="H228" s="520"/>
      <c r="I228" s="664"/>
      <c r="J228" s="664"/>
      <c r="K228" s="664"/>
      <c r="L228" s="664"/>
      <c r="M228" s="664"/>
      <c r="N228" s="664"/>
      <c r="O228" s="520"/>
      <c r="P228" s="520"/>
      <c r="Q228" s="520"/>
      <c r="R228" s="520"/>
      <c r="S228" s="520"/>
    </row>
    <row r="229" spans="1:19">
      <c r="A229" s="663"/>
      <c r="B229" s="520"/>
      <c r="C229" s="520"/>
      <c r="D229" s="520"/>
      <c r="E229" s="520"/>
      <c r="F229" s="664"/>
      <c r="G229" s="520"/>
      <c r="H229" s="520"/>
      <c r="I229" s="664"/>
      <c r="J229" s="664"/>
      <c r="K229" s="664"/>
      <c r="L229" s="664"/>
      <c r="M229" s="664"/>
      <c r="N229" s="664"/>
      <c r="O229" s="520"/>
      <c r="P229" s="520"/>
      <c r="Q229" s="520"/>
      <c r="R229" s="520"/>
      <c r="S229" s="520"/>
    </row>
    <row r="230" spans="1:19">
      <c r="A230" s="663"/>
      <c r="B230" s="520"/>
      <c r="C230" s="520"/>
      <c r="D230" s="520"/>
      <c r="E230" s="520"/>
      <c r="F230" s="664"/>
      <c r="G230" s="520"/>
      <c r="H230" s="520"/>
      <c r="I230" s="664"/>
      <c r="J230" s="664"/>
      <c r="K230" s="664"/>
      <c r="L230" s="664"/>
      <c r="M230" s="664"/>
      <c r="N230" s="664"/>
      <c r="O230" s="520"/>
      <c r="P230" s="520"/>
      <c r="Q230" s="520"/>
      <c r="R230" s="520"/>
      <c r="S230" s="520"/>
    </row>
    <row r="231" spans="1:19">
      <c r="A231" s="663"/>
      <c r="B231" s="520"/>
      <c r="C231" s="520"/>
      <c r="D231" s="520"/>
      <c r="E231" s="520"/>
      <c r="F231" s="664"/>
      <c r="G231" s="520"/>
      <c r="H231" s="520"/>
      <c r="I231" s="664"/>
      <c r="J231" s="664"/>
      <c r="K231" s="664"/>
      <c r="L231" s="664"/>
      <c r="M231" s="664"/>
      <c r="N231" s="664"/>
      <c r="O231" s="520"/>
      <c r="P231" s="520"/>
      <c r="Q231" s="520"/>
      <c r="R231" s="520"/>
      <c r="S231" s="520"/>
    </row>
    <row r="232" spans="1:19">
      <c r="A232" s="663"/>
      <c r="B232" s="520"/>
      <c r="C232" s="520"/>
      <c r="D232" s="520"/>
      <c r="E232" s="520"/>
      <c r="F232" s="664"/>
      <c r="G232" s="520"/>
      <c r="H232" s="520"/>
      <c r="I232" s="664"/>
      <c r="J232" s="664"/>
      <c r="K232" s="664"/>
      <c r="L232" s="664"/>
      <c r="M232" s="664"/>
      <c r="N232" s="664"/>
      <c r="O232" s="520"/>
      <c r="P232" s="520"/>
      <c r="Q232" s="520"/>
      <c r="R232" s="520"/>
      <c r="S232" s="520"/>
    </row>
    <row r="233" spans="1:19">
      <c r="A233" s="663"/>
      <c r="B233" s="520"/>
      <c r="C233" s="520"/>
      <c r="D233" s="520"/>
      <c r="E233" s="520"/>
      <c r="F233" s="664"/>
      <c r="G233" s="520"/>
      <c r="H233" s="520"/>
      <c r="I233" s="664"/>
      <c r="J233" s="664"/>
      <c r="K233" s="664"/>
      <c r="L233" s="664"/>
      <c r="M233" s="664"/>
      <c r="N233" s="664"/>
      <c r="O233" s="520"/>
      <c r="P233" s="520"/>
      <c r="Q233" s="520"/>
      <c r="R233" s="520"/>
      <c r="S233" s="520"/>
    </row>
    <row r="234" spans="1:19">
      <c r="A234" s="663"/>
      <c r="B234" s="520"/>
      <c r="C234" s="520"/>
      <c r="D234" s="520"/>
      <c r="E234" s="520"/>
      <c r="F234" s="664"/>
      <c r="G234" s="520"/>
      <c r="H234" s="520"/>
      <c r="I234" s="664"/>
      <c r="J234" s="664"/>
      <c r="K234" s="664"/>
      <c r="L234" s="664"/>
      <c r="M234" s="664"/>
      <c r="N234" s="664"/>
      <c r="O234" s="520"/>
      <c r="P234" s="520"/>
      <c r="Q234" s="520"/>
      <c r="R234" s="520"/>
      <c r="S234" s="520"/>
    </row>
    <row r="235" spans="1:19">
      <c r="A235" s="663"/>
      <c r="B235" s="520"/>
      <c r="C235" s="520"/>
      <c r="D235" s="520"/>
      <c r="E235" s="520"/>
      <c r="F235" s="664"/>
      <c r="G235" s="520"/>
      <c r="H235" s="520"/>
      <c r="I235" s="664"/>
      <c r="J235" s="664"/>
      <c r="K235" s="664"/>
      <c r="L235" s="664"/>
      <c r="M235" s="664"/>
      <c r="N235" s="664"/>
      <c r="O235" s="520"/>
      <c r="P235" s="520"/>
      <c r="Q235" s="520"/>
      <c r="R235" s="520"/>
      <c r="S235" s="520"/>
    </row>
    <row r="236" spans="1:19">
      <c r="A236" s="663"/>
      <c r="B236" s="520"/>
      <c r="C236" s="520"/>
      <c r="D236" s="520"/>
      <c r="E236" s="520"/>
      <c r="F236" s="664"/>
      <c r="G236" s="520"/>
      <c r="H236" s="520"/>
      <c r="I236" s="664"/>
      <c r="J236" s="664"/>
      <c r="K236" s="664"/>
      <c r="L236" s="664"/>
      <c r="M236" s="664"/>
      <c r="N236" s="664"/>
      <c r="O236" s="520"/>
      <c r="P236" s="520"/>
      <c r="Q236" s="520"/>
      <c r="R236" s="520"/>
      <c r="S236" s="520"/>
    </row>
    <row r="237" spans="1:19">
      <c r="A237" s="663"/>
      <c r="B237" s="520"/>
      <c r="C237" s="520"/>
      <c r="D237" s="520"/>
      <c r="E237" s="520"/>
      <c r="F237" s="664"/>
      <c r="G237" s="520"/>
      <c r="H237" s="520"/>
      <c r="I237" s="664"/>
      <c r="J237" s="664"/>
      <c r="K237" s="664"/>
      <c r="L237" s="664"/>
      <c r="M237" s="664"/>
      <c r="N237" s="664"/>
      <c r="O237" s="520"/>
      <c r="P237" s="520"/>
      <c r="Q237" s="520"/>
      <c r="R237" s="520"/>
      <c r="S237" s="520"/>
    </row>
    <row r="238" spans="1:19">
      <c r="A238" s="663"/>
      <c r="B238" s="520"/>
      <c r="C238" s="520"/>
      <c r="D238" s="520"/>
      <c r="E238" s="520"/>
      <c r="F238" s="664"/>
      <c r="G238" s="520"/>
      <c r="H238" s="520"/>
      <c r="I238" s="664"/>
      <c r="J238" s="664"/>
      <c r="K238" s="664"/>
      <c r="L238" s="664"/>
      <c r="M238" s="664"/>
      <c r="N238" s="664"/>
      <c r="O238" s="520"/>
      <c r="P238" s="520"/>
      <c r="Q238" s="520"/>
      <c r="R238" s="520"/>
      <c r="S238" s="520"/>
    </row>
    <row r="239" spans="1:19">
      <c r="A239" s="663"/>
      <c r="B239" s="520"/>
      <c r="C239" s="520"/>
      <c r="D239" s="520"/>
      <c r="E239" s="520"/>
      <c r="F239" s="664"/>
      <c r="G239" s="520"/>
      <c r="H239" s="520"/>
      <c r="I239" s="664"/>
      <c r="J239" s="664"/>
      <c r="K239" s="664"/>
      <c r="L239" s="664"/>
      <c r="M239" s="664"/>
      <c r="N239" s="664"/>
      <c r="O239" s="520"/>
      <c r="P239" s="520"/>
      <c r="Q239" s="520"/>
      <c r="R239" s="520"/>
      <c r="S239" s="520"/>
    </row>
    <row r="240" spans="1:19">
      <c r="A240" s="663"/>
      <c r="B240" s="520"/>
      <c r="C240" s="520"/>
      <c r="D240" s="520"/>
      <c r="E240" s="520"/>
      <c r="F240" s="664"/>
      <c r="G240" s="520"/>
      <c r="H240" s="520"/>
      <c r="I240" s="664"/>
      <c r="J240" s="664"/>
      <c r="K240" s="664"/>
      <c r="L240" s="664"/>
      <c r="M240" s="664"/>
      <c r="N240" s="664"/>
      <c r="O240" s="520"/>
      <c r="P240" s="520"/>
      <c r="Q240" s="520"/>
      <c r="R240" s="520"/>
      <c r="S240" s="520"/>
    </row>
    <row r="241" spans="1:19">
      <c r="A241" s="663"/>
      <c r="B241" s="520"/>
      <c r="C241" s="520"/>
      <c r="D241" s="520"/>
      <c r="E241" s="520"/>
      <c r="F241" s="664"/>
      <c r="G241" s="520"/>
      <c r="H241" s="520"/>
      <c r="I241" s="664"/>
      <c r="J241" s="664"/>
      <c r="K241" s="664"/>
      <c r="L241" s="664"/>
      <c r="M241" s="664"/>
      <c r="N241" s="664"/>
      <c r="O241" s="520"/>
      <c r="P241" s="520"/>
      <c r="Q241" s="520"/>
      <c r="R241" s="520"/>
      <c r="S241" s="520"/>
    </row>
    <row r="242" spans="1:19">
      <c r="A242" s="663"/>
      <c r="B242" s="520"/>
      <c r="C242" s="520"/>
      <c r="D242" s="520"/>
      <c r="E242" s="520"/>
      <c r="F242" s="664"/>
      <c r="G242" s="520"/>
      <c r="H242" s="520"/>
      <c r="I242" s="665"/>
      <c r="J242" s="664"/>
      <c r="K242" s="664"/>
      <c r="L242" s="664"/>
      <c r="M242" s="664"/>
      <c r="N242" s="664"/>
      <c r="O242" s="520"/>
      <c r="P242" s="520"/>
      <c r="Q242" s="520"/>
      <c r="R242" s="520"/>
      <c r="S242" s="520"/>
    </row>
    <row r="243" spans="1:19">
      <c r="A243" s="663"/>
      <c r="B243" s="520"/>
      <c r="C243" s="520"/>
      <c r="D243" s="520"/>
      <c r="E243" s="520"/>
      <c r="F243" s="664"/>
      <c r="G243" s="520"/>
      <c r="H243" s="520"/>
      <c r="I243" s="664"/>
      <c r="J243" s="664"/>
      <c r="K243" s="664"/>
      <c r="L243" s="664"/>
      <c r="M243" s="664"/>
      <c r="N243" s="664"/>
      <c r="O243" s="520"/>
      <c r="P243" s="520"/>
      <c r="Q243" s="520"/>
      <c r="R243" s="520"/>
      <c r="S243" s="520"/>
    </row>
    <row r="244" spans="1:19">
      <c r="A244" s="663"/>
      <c r="B244" s="520"/>
      <c r="C244" s="520"/>
      <c r="D244" s="520"/>
      <c r="E244" s="520"/>
      <c r="F244" s="664"/>
      <c r="G244" s="520"/>
      <c r="H244" s="520"/>
      <c r="I244" s="664"/>
      <c r="J244" s="664"/>
      <c r="K244" s="664"/>
      <c r="L244" s="664"/>
      <c r="M244" s="664"/>
      <c r="N244" s="664"/>
      <c r="O244" s="520"/>
      <c r="P244" s="520"/>
      <c r="Q244" s="520"/>
      <c r="R244" s="520"/>
      <c r="S244" s="520"/>
    </row>
    <row r="245" spans="1:19">
      <c r="A245" s="663"/>
      <c r="B245" s="520"/>
      <c r="C245" s="520"/>
      <c r="D245" s="520"/>
      <c r="E245" s="520"/>
      <c r="F245" s="664"/>
      <c r="G245" s="520"/>
      <c r="H245" s="520"/>
      <c r="I245" s="665"/>
      <c r="J245" s="664"/>
      <c r="K245" s="664"/>
      <c r="L245" s="664"/>
      <c r="M245" s="664"/>
      <c r="N245" s="664"/>
      <c r="O245" s="520"/>
      <c r="P245" s="520"/>
      <c r="Q245" s="520"/>
      <c r="R245" s="520"/>
      <c r="S245" s="520"/>
    </row>
    <row r="246" spans="1:19">
      <c r="A246" s="663"/>
      <c r="B246" s="520"/>
      <c r="C246" s="520"/>
      <c r="D246" s="520"/>
      <c r="E246" s="520"/>
      <c r="F246" s="664"/>
      <c r="G246" s="520"/>
      <c r="H246" s="520"/>
      <c r="I246" s="664"/>
      <c r="J246" s="664"/>
      <c r="K246" s="664"/>
      <c r="L246" s="664"/>
      <c r="M246" s="664"/>
      <c r="N246" s="664"/>
      <c r="O246" s="520"/>
      <c r="P246" s="520"/>
      <c r="Q246" s="520"/>
      <c r="R246" s="520"/>
      <c r="S246" s="520"/>
    </row>
    <row r="247" spans="1:19">
      <c r="A247" s="663"/>
      <c r="B247" s="520"/>
      <c r="C247" s="520"/>
      <c r="D247" s="520"/>
      <c r="E247" s="520"/>
      <c r="F247" s="664"/>
      <c r="G247" s="520"/>
      <c r="H247" s="520"/>
      <c r="I247" s="664"/>
      <c r="J247" s="664"/>
      <c r="K247" s="664"/>
      <c r="L247" s="664"/>
      <c r="M247" s="664"/>
      <c r="N247" s="664"/>
      <c r="O247" s="520"/>
      <c r="P247" s="520"/>
      <c r="Q247" s="520"/>
      <c r="R247" s="520"/>
      <c r="S247" s="520"/>
    </row>
    <row r="248" spans="1:19">
      <c r="A248" s="663"/>
      <c r="B248" s="520"/>
      <c r="C248" s="520"/>
      <c r="D248" s="520"/>
      <c r="E248" s="520"/>
      <c r="F248" s="664"/>
      <c r="G248" s="520"/>
      <c r="H248" s="520"/>
      <c r="I248" s="664"/>
      <c r="J248" s="664"/>
      <c r="K248" s="664"/>
      <c r="L248" s="664"/>
      <c r="M248" s="664"/>
      <c r="N248" s="664"/>
      <c r="O248" s="520"/>
      <c r="P248" s="520"/>
      <c r="Q248" s="520"/>
      <c r="R248" s="520"/>
      <c r="S248" s="520"/>
    </row>
    <row r="249" spans="1:19">
      <c r="A249" s="663"/>
      <c r="B249" s="520"/>
      <c r="C249" s="520"/>
      <c r="D249" s="520"/>
      <c r="E249" s="520"/>
      <c r="F249" s="664"/>
      <c r="G249" s="520"/>
      <c r="H249" s="520"/>
      <c r="I249" s="664"/>
      <c r="J249" s="664"/>
      <c r="K249" s="664"/>
      <c r="L249" s="664"/>
      <c r="M249" s="664"/>
      <c r="N249" s="664"/>
      <c r="O249" s="520"/>
      <c r="P249" s="520"/>
      <c r="Q249" s="520"/>
      <c r="R249" s="520"/>
      <c r="S249" s="520"/>
    </row>
    <row r="250" spans="1:19">
      <c r="A250" s="663"/>
      <c r="B250" s="520"/>
      <c r="C250" s="520"/>
      <c r="D250" s="520"/>
      <c r="E250" s="520"/>
      <c r="F250" s="664"/>
      <c r="G250" s="520"/>
      <c r="H250" s="520"/>
      <c r="I250" s="665"/>
      <c r="J250" s="664"/>
      <c r="K250" s="664"/>
      <c r="L250" s="664"/>
      <c r="M250" s="664"/>
      <c r="N250" s="664"/>
      <c r="O250" s="520"/>
      <c r="P250" s="520"/>
      <c r="Q250" s="520"/>
      <c r="R250" s="520"/>
      <c r="S250" s="520"/>
    </row>
    <row r="251" spans="1:19">
      <c r="A251" s="663"/>
      <c r="B251" s="520"/>
      <c r="C251" s="520"/>
      <c r="D251" s="520"/>
      <c r="E251" s="520"/>
      <c r="F251" s="664"/>
      <c r="G251" s="520"/>
      <c r="H251" s="520"/>
      <c r="I251" s="664"/>
      <c r="J251" s="664"/>
      <c r="K251" s="664"/>
      <c r="L251" s="664"/>
      <c r="M251" s="664"/>
      <c r="N251" s="664"/>
      <c r="O251" s="520"/>
      <c r="P251" s="520"/>
      <c r="Q251" s="520"/>
      <c r="R251" s="520"/>
      <c r="S251" s="520"/>
    </row>
    <row r="252" spans="1:19">
      <c r="A252" s="663"/>
      <c r="B252" s="520"/>
      <c r="C252" s="520"/>
      <c r="D252" s="520"/>
      <c r="E252" s="520"/>
      <c r="F252" s="664"/>
      <c r="G252" s="520"/>
      <c r="H252" s="520"/>
      <c r="I252" s="664"/>
      <c r="J252" s="664"/>
      <c r="K252" s="664"/>
      <c r="L252" s="664"/>
      <c r="M252" s="664"/>
      <c r="N252" s="664"/>
      <c r="O252" s="520"/>
      <c r="P252" s="520"/>
      <c r="Q252" s="520"/>
      <c r="R252" s="520"/>
      <c r="S252" s="520"/>
    </row>
    <row r="253" spans="1:19">
      <c r="A253" s="663"/>
      <c r="B253" s="520"/>
      <c r="C253" s="520"/>
      <c r="D253" s="520"/>
      <c r="E253" s="520"/>
      <c r="F253" s="664"/>
      <c r="G253" s="520"/>
      <c r="H253" s="520"/>
      <c r="I253" s="664"/>
      <c r="J253" s="664"/>
      <c r="K253" s="664"/>
      <c r="L253" s="664"/>
      <c r="M253" s="664"/>
      <c r="N253" s="664"/>
      <c r="O253" s="520"/>
      <c r="P253" s="520"/>
      <c r="Q253" s="520"/>
      <c r="R253" s="520"/>
      <c r="S253" s="520"/>
    </row>
    <row r="254" spans="1:19">
      <c r="A254" s="663"/>
      <c r="B254" s="520"/>
      <c r="C254" s="520"/>
      <c r="D254" s="520"/>
      <c r="E254" s="520"/>
      <c r="F254" s="664"/>
      <c r="G254" s="520"/>
      <c r="H254" s="520"/>
      <c r="I254" s="664"/>
      <c r="J254" s="664"/>
      <c r="K254" s="664"/>
      <c r="L254" s="664"/>
      <c r="M254" s="664"/>
      <c r="N254" s="664"/>
      <c r="O254" s="520"/>
      <c r="P254" s="520"/>
      <c r="Q254" s="520"/>
      <c r="R254" s="520"/>
      <c r="S254" s="520"/>
    </row>
    <row r="255" spans="1:19">
      <c r="A255" s="663"/>
      <c r="B255" s="520"/>
      <c r="C255" s="520"/>
      <c r="D255" s="520"/>
      <c r="E255" s="520"/>
      <c r="F255" s="664"/>
      <c r="G255" s="520"/>
      <c r="H255" s="520"/>
      <c r="I255" s="664"/>
      <c r="J255" s="664"/>
      <c r="K255" s="664"/>
      <c r="L255" s="664"/>
      <c r="M255" s="664"/>
      <c r="N255" s="664"/>
      <c r="O255" s="520"/>
      <c r="P255" s="520"/>
      <c r="Q255" s="520"/>
      <c r="R255" s="520"/>
      <c r="S255" s="520"/>
    </row>
    <row r="256" spans="1:19">
      <c r="A256" s="663"/>
      <c r="B256" s="520"/>
      <c r="C256" s="520"/>
      <c r="D256" s="520"/>
      <c r="E256" s="520"/>
      <c r="F256" s="664"/>
      <c r="G256" s="520"/>
      <c r="H256" s="520"/>
      <c r="I256" s="664"/>
      <c r="J256" s="664"/>
      <c r="K256" s="664"/>
      <c r="L256" s="664"/>
      <c r="M256" s="664"/>
      <c r="N256" s="664"/>
      <c r="O256" s="520"/>
      <c r="P256" s="520"/>
      <c r="Q256" s="520"/>
      <c r="R256" s="520"/>
      <c r="S256" s="520"/>
    </row>
    <row r="257" spans="1:19">
      <c r="A257" s="663"/>
      <c r="B257" s="520"/>
      <c r="C257" s="520"/>
      <c r="D257" s="520"/>
      <c r="E257" s="520"/>
      <c r="F257" s="664"/>
      <c r="G257" s="520"/>
      <c r="H257" s="520"/>
      <c r="I257" s="664"/>
      <c r="J257" s="664"/>
      <c r="K257" s="664"/>
      <c r="L257" s="664"/>
      <c r="M257" s="664"/>
      <c r="N257" s="664"/>
      <c r="O257" s="520"/>
      <c r="P257" s="520"/>
      <c r="Q257" s="520"/>
      <c r="R257" s="520"/>
      <c r="S257" s="520"/>
    </row>
    <row r="258" spans="1:19">
      <c r="A258" s="663"/>
      <c r="B258" s="520"/>
      <c r="C258" s="520"/>
      <c r="D258" s="520"/>
      <c r="E258" s="520"/>
      <c r="F258" s="664"/>
      <c r="G258" s="520"/>
      <c r="H258" s="520"/>
      <c r="I258" s="664"/>
      <c r="J258" s="664"/>
      <c r="K258" s="664"/>
      <c r="L258" s="664"/>
      <c r="M258" s="664"/>
      <c r="N258" s="664"/>
      <c r="O258" s="520"/>
      <c r="P258" s="520"/>
      <c r="Q258" s="520"/>
      <c r="R258" s="520"/>
      <c r="S258" s="520"/>
    </row>
    <row r="259" spans="1:19">
      <c r="A259" s="663"/>
      <c r="B259" s="520"/>
      <c r="C259" s="520"/>
      <c r="D259" s="520"/>
      <c r="E259" s="520"/>
      <c r="F259" s="664"/>
      <c r="G259" s="520"/>
      <c r="H259" s="520"/>
      <c r="I259" s="664"/>
      <c r="J259" s="664"/>
      <c r="K259" s="664"/>
      <c r="L259" s="664"/>
      <c r="M259" s="664"/>
      <c r="N259" s="664"/>
      <c r="O259" s="520"/>
      <c r="P259" s="520"/>
      <c r="Q259" s="520"/>
      <c r="R259" s="520"/>
      <c r="S259" s="520"/>
    </row>
    <row r="260" spans="1:19">
      <c r="A260" s="663"/>
      <c r="B260" s="520"/>
      <c r="C260" s="520"/>
      <c r="D260" s="520"/>
      <c r="E260" s="520"/>
      <c r="F260" s="664"/>
      <c r="G260" s="520"/>
      <c r="H260" s="520"/>
      <c r="I260" s="664"/>
      <c r="J260" s="664"/>
      <c r="K260" s="664"/>
      <c r="L260" s="664"/>
      <c r="M260" s="664"/>
      <c r="N260" s="664"/>
      <c r="O260" s="520"/>
      <c r="P260" s="520"/>
      <c r="Q260" s="520"/>
      <c r="R260" s="520"/>
      <c r="S260" s="520"/>
    </row>
    <row r="261" spans="1:19">
      <c r="A261" s="663"/>
      <c r="B261" s="520"/>
      <c r="C261" s="520"/>
      <c r="D261" s="520"/>
      <c r="E261" s="520"/>
      <c r="F261" s="664"/>
      <c r="G261" s="520"/>
      <c r="H261" s="520"/>
      <c r="I261" s="664"/>
      <c r="J261" s="664"/>
      <c r="K261" s="664"/>
      <c r="L261" s="664"/>
      <c r="M261" s="664"/>
      <c r="N261" s="664"/>
      <c r="O261" s="520"/>
      <c r="P261" s="520"/>
      <c r="Q261" s="520"/>
      <c r="R261" s="520"/>
      <c r="S261" s="520"/>
    </row>
    <row r="262" spans="1:19">
      <c r="A262" s="663"/>
      <c r="B262" s="520"/>
      <c r="C262" s="520"/>
      <c r="D262" s="520"/>
      <c r="E262" s="520"/>
      <c r="F262" s="664"/>
      <c r="G262" s="520"/>
      <c r="H262" s="520"/>
      <c r="I262" s="664"/>
      <c r="J262" s="664"/>
      <c r="K262" s="664"/>
      <c r="L262" s="664"/>
      <c r="M262" s="664"/>
      <c r="N262" s="664"/>
      <c r="O262" s="520"/>
      <c r="P262" s="520"/>
      <c r="Q262" s="520"/>
      <c r="R262" s="520"/>
      <c r="S262" s="520"/>
    </row>
    <row r="263" spans="1:19">
      <c r="A263" s="663"/>
      <c r="B263" s="520"/>
      <c r="C263" s="520"/>
      <c r="D263" s="520"/>
      <c r="E263" s="520"/>
      <c r="F263" s="664"/>
      <c r="G263" s="520"/>
      <c r="H263" s="520"/>
      <c r="I263" s="664"/>
      <c r="J263" s="664"/>
      <c r="K263" s="664"/>
      <c r="L263" s="664"/>
      <c r="M263" s="664"/>
      <c r="N263" s="664"/>
      <c r="O263" s="520"/>
      <c r="P263" s="520"/>
      <c r="Q263" s="520"/>
      <c r="R263" s="520"/>
      <c r="S263" s="520"/>
    </row>
    <row r="264" spans="1:19">
      <c r="A264" s="663"/>
      <c r="B264" s="520"/>
      <c r="C264" s="520"/>
      <c r="D264" s="520"/>
      <c r="E264" s="520"/>
      <c r="F264" s="664"/>
      <c r="G264" s="520"/>
      <c r="H264" s="520"/>
      <c r="I264" s="664"/>
      <c r="J264" s="664"/>
      <c r="K264" s="664"/>
      <c r="L264" s="664"/>
      <c r="M264" s="664"/>
      <c r="N264" s="664"/>
      <c r="O264" s="520"/>
      <c r="P264" s="520"/>
      <c r="Q264" s="520"/>
      <c r="R264" s="520"/>
      <c r="S264" s="520"/>
    </row>
    <row r="265" spans="1:19">
      <c r="A265" s="663"/>
      <c r="B265" s="520"/>
      <c r="C265" s="520"/>
      <c r="D265" s="520"/>
      <c r="E265" s="520"/>
      <c r="F265" s="664"/>
      <c r="G265" s="520"/>
      <c r="H265" s="520"/>
      <c r="I265" s="664"/>
      <c r="J265" s="664"/>
      <c r="K265" s="664"/>
      <c r="L265" s="664"/>
      <c r="M265" s="664"/>
      <c r="N265" s="664"/>
      <c r="O265" s="520"/>
      <c r="P265" s="520"/>
      <c r="Q265" s="520"/>
      <c r="R265" s="520"/>
      <c r="S265" s="520"/>
    </row>
    <row r="266" spans="1:19">
      <c r="A266" s="663"/>
      <c r="B266" s="520"/>
      <c r="C266" s="520"/>
      <c r="D266" s="520"/>
      <c r="E266" s="520"/>
      <c r="F266" s="664"/>
      <c r="G266" s="520"/>
      <c r="H266" s="520"/>
      <c r="I266" s="664"/>
      <c r="J266" s="664"/>
      <c r="K266" s="664"/>
      <c r="L266" s="664"/>
      <c r="M266" s="664"/>
      <c r="N266" s="664"/>
      <c r="O266" s="520"/>
      <c r="P266" s="520"/>
      <c r="Q266" s="520"/>
      <c r="R266" s="520"/>
      <c r="S266" s="520"/>
    </row>
    <row r="267" spans="1:19">
      <c r="A267" s="663"/>
      <c r="B267" s="520"/>
      <c r="C267" s="520"/>
      <c r="D267" s="520"/>
      <c r="E267" s="520"/>
      <c r="F267" s="664"/>
      <c r="G267" s="520"/>
      <c r="H267" s="520"/>
      <c r="I267" s="665"/>
      <c r="J267" s="664"/>
      <c r="K267" s="664"/>
      <c r="L267" s="664"/>
      <c r="M267" s="664"/>
      <c r="N267" s="664"/>
      <c r="O267" s="520"/>
      <c r="P267" s="520"/>
      <c r="Q267" s="520"/>
      <c r="R267" s="520"/>
      <c r="S267" s="520"/>
    </row>
    <row r="268" spans="1:19">
      <c r="A268" s="663"/>
      <c r="B268" s="520"/>
      <c r="C268" s="520"/>
      <c r="D268" s="520"/>
      <c r="E268" s="520"/>
      <c r="F268" s="664"/>
      <c r="G268" s="520"/>
      <c r="H268" s="520"/>
      <c r="I268" s="664"/>
      <c r="J268" s="664"/>
      <c r="K268" s="664"/>
      <c r="L268" s="664"/>
      <c r="M268" s="664"/>
      <c r="N268" s="664"/>
      <c r="O268" s="520"/>
      <c r="P268" s="520"/>
      <c r="Q268" s="520"/>
      <c r="R268" s="520"/>
      <c r="S268" s="520"/>
    </row>
    <row r="269" spans="1:19">
      <c r="A269" s="663"/>
      <c r="B269" s="520"/>
      <c r="C269" s="520"/>
      <c r="D269" s="520"/>
      <c r="E269" s="520"/>
      <c r="F269" s="665"/>
      <c r="G269" s="520"/>
      <c r="H269" s="520"/>
      <c r="I269" s="665"/>
      <c r="J269" s="665"/>
      <c r="K269" s="665"/>
      <c r="L269" s="665"/>
      <c r="M269" s="664"/>
      <c r="N269" s="665"/>
      <c r="O269" s="520"/>
      <c r="P269" s="520"/>
      <c r="Q269" s="520"/>
      <c r="R269" s="520"/>
      <c r="S269" s="520"/>
    </row>
    <row r="270" spans="1:19">
      <c r="A270" s="663"/>
      <c r="B270" s="520"/>
      <c r="C270" s="520"/>
      <c r="D270" s="520"/>
      <c r="E270" s="520"/>
      <c r="F270" s="664"/>
      <c r="G270" s="520"/>
      <c r="H270" s="520"/>
      <c r="I270" s="664"/>
      <c r="J270" s="664"/>
      <c r="K270" s="664"/>
      <c r="L270" s="664"/>
      <c r="M270" s="664"/>
      <c r="N270" s="664"/>
      <c r="O270" s="520"/>
      <c r="P270" s="520"/>
      <c r="Q270" s="520"/>
      <c r="R270" s="520"/>
      <c r="S270" s="520"/>
    </row>
    <row r="271" spans="1:19">
      <c r="A271" s="663"/>
      <c r="B271" s="520"/>
      <c r="C271" s="520"/>
      <c r="D271" s="520"/>
      <c r="E271" s="520"/>
      <c r="F271" s="664"/>
      <c r="G271" s="520"/>
      <c r="H271" s="520"/>
      <c r="I271" s="664"/>
      <c r="J271" s="664"/>
      <c r="K271" s="664"/>
      <c r="L271" s="664"/>
      <c r="M271" s="664"/>
      <c r="N271" s="664"/>
      <c r="O271" s="520"/>
      <c r="P271" s="520"/>
      <c r="Q271" s="520"/>
      <c r="R271" s="520"/>
      <c r="S271" s="520"/>
    </row>
    <row r="272" spans="1:19">
      <c r="A272" s="663"/>
      <c r="B272" s="520"/>
      <c r="C272" s="520"/>
      <c r="D272" s="520"/>
      <c r="E272" s="520"/>
      <c r="F272" s="664"/>
      <c r="G272" s="520"/>
      <c r="H272" s="520"/>
      <c r="I272" s="664"/>
      <c r="J272" s="664"/>
      <c r="K272" s="664"/>
      <c r="L272" s="664"/>
      <c r="M272" s="664"/>
      <c r="N272" s="664"/>
      <c r="O272" s="520"/>
      <c r="P272" s="520"/>
      <c r="Q272" s="520"/>
      <c r="R272" s="520"/>
      <c r="S272" s="520"/>
    </row>
    <row r="273" spans="1:19">
      <c r="A273" s="663"/>
      <c r="B273" s="520"/>
      <c r="C273" s="520"/>
      <c r="D273" s="520"/>
      <c r="E273" s="520"/>
      <c r="F273" s="664"/>
      <c r="G273" s="520"/>
      <c r="H273" s="520"/>
      <c r="I273" s="664"/>
      <c r="J273" s="664"/>
      <c r="K273" s="664"/>
      <c r="L273" s="664"/>
      <c r="M273" s="664"/>
      <c r="N273" s="664"/>
      <c r="O273" s="520"/>
      <c r="P273" s="520"/>
      <c r="Q273" s="520"/>
      <c r="R273" s="520"/>
      <c r="S273" s="520"/>
    </row>
    <row r="274" spans="1:19">
      <c r="A274" s="663"/>
      <c r="B274" s="520"/>
      <c r="C274" s="520"/>
      <c r="D274" s="520"/>
      <c r="E274" s="520"/>
      <c r="F274" s="664"/>
      <c r="G274" s="520"/>
      <c r="H274" s="520"/>
      <c r="I274" s="664"/>
      <c r="J274" s="664"/>
      <c r="K274" s="664"/>
      <c r="L274" s="664"/>
      <c r="M274" s="664"/>
      <c r="N274" s="664"/>
      <c r="O274" s="520"/>
      <c r="P274" s="520"/>
      <c r="Q274" s="520"/>
      <c r="R274" s="520"/>
      <c r="S274" s="520"/>
    </row>
    <row r="275" spans="1:19">
      <c r="A275" s="663"/>
      <c r="B275" s="520"/>
      <c r="C275" s="520"/>
      <c r="D275" s="520"/>
      <c r="E275" s="520"/>
      <c r="F275" s="664"/>
      <c r="G275" s="520"/>
      <c r="H275" s="520"/>
      <c r="I275" s="664"/>
      <c r="J275" s="664"/>
      <c r="K275" s="664"/>
      <c r="L275" s="664"/>
      <c r="M275" s="664"/>
      <c r="N275" s="664"/>
      <c r="O275" s="520"/>
      <c r="P275" s="520"/>
      <c r="Q275" s="520"/>
      <c r="R275" s="520"/>
      <c r="S275" s="520"/>
    </row>
    <row r="276" spans="1:19">
      <c r="A276" s="663"/>
      <c r="B276" s="520"/>
      <c r="C276" s="520"/>
      <c r="D276" s="520"/>
      <c r="E276" s="520"/>
      <c r="F276" s="664"/>
      <c r="G276" s="520"/>
      <c r="H276" s="520"/>
      <c r="I276" s="664"/>
      <c r="J276" s="664"/>
      <c r="K276" s="664"/>
      <c r="L276" s="664"/>
      <c r="M276" s="664"/>
      <c r="N276" s="664"/>
      <c r="O276" s="520"/>
      <c r="P276" s="520"/>
      <c r="Q276" s="520"/>
      <c r="R276" s="520"/>
      <c r="S276" s="520"/>
    </row>
    <row r="277" spans="1:19">
      <c r="A277" s="663"/>
      <c r="B277" s="520"/>
      <c r="C277" s="520"/>
      <c r="D277" s="520"/>
      <c r="E277" s="520"/>
      <c r="F277" s="664"/>
      <c r="G277" s="520"/>
      <c r="H277" s="520"/>
      <c r="I277" s="664"/>
      <c r="J277" s="664"/>
      <c r="K277" s="664"/>
      <c r="L277" s="664"/>
      <c r="M277" s="664"/>
      <c r="N277" s="664"/>
      <c r="O277" s="520"/>
      <c r="P277" s="520"/>
      <c r="Q277" s="520"/>
      <c r="R277" s="520"/>
      <c r="S277" s="520"/>
    </row>
    <row r="278" spans="1:19">
      <c r="A278" s="663"/>
      <c r="B278" s="520"/>
      <c r="C278" s="520"/>
      <c r="D278" s="520"/>
      <c r="E278" s="520"/>
      <c r="F278" s="664"/>
      <c r="G278" s="520"/>
      <c r="H278" s="520"/>
      <c r="I278" s="665"/>
      <c r="J278" s="664"/>
      <c r="K278" s="664"/>
      <c r="L278" s="664"/>
      <c r="M278" s="664"/>
      <c r="N278" s="665"/>
      <c r="O278" s="520"/>
      <c r="P278" s="520"/>
      <c r="Q278" s="520"/>
      <c r="R278" s="520"/>
      <c r="S278" s="520"/>
    </row>
    <row r="279" spans="1:19">
      <c r="A279" s="663"/>
      <c r="B279" s="520"/>
      <c r="C279" s="520"/>
      <c r="D279" s="520"/>
      <c r="E279" s="520"/>
      <c r="F279" s="664"/>
      <c r="G279" s="520"/>
      <c r="H279" s="520"/>
      <c r="I279" s="664"/>
      <c r="J279" s="664"/>
      <c r="K279" s="664"/>
      <c r="L279" s="664"/>
      <c r="M279" s="664"/>
      <c r="N279" s="664"/>
      <c r="O279" s="520"/>
      <c r="P279" s="520"/>
      <c r="Q279" s="520"/>
      <c r="R279" s="520"/>
      <c r="S279" s="520"/>
    </row>
    <row r="280" spans="1:19">
      <c r="A280" s="663"/>
      <c r="B280" s="520"/>
      <c r="C280" s="520"/>
      <c r="D280" s="520"/>
      <c r="E280" s="520"/>
      <c r="F280" s="664"/>
      <c r="G280" s="520"/>
      <c r="H280" s="520"/>
      <c r="I280" s="664"/>
      <c r="J280" s="664"/>
      <c r="K280" s="664"/>
      <c r="L280" s="664"/>
      <c r="M280" s="664"/>
      <c r="N280" s="664"/>
      <c r="O280" s="520"/>
      <c r="P280" s="520"/>
      <c r="Q280" s="520"/>
      <c r="R280" s="520"/>
      <c r="S280" s="520"/>
    </row>
    <row r="281" spans="1:19">
      <c r="A281" s="663"/>
      <c r="B281" s="520"/>
      <c r="C281" s="520"/>
      <c r="D281" s="520"/>
      <c r="E281" s="520"/>
      <c r="F281" s="664"/>
      <c r="G281" s="520"/>
      <c r="H281" s="520"/>
      <c r="I281" s="664"/>
      <c r="J281" s="664"/>
      <c r="K281" s="664"/>
      <c r="L281" s="664"/>
      <c r="M281" s="664"/>
      <c r="N281" s="664"/>
      <c r="O281" s="520"/>
      <c r="P281" s="520"/>
      <c r="Q281" s="520"/>
      <c r="R281" s="520"/>
      <c r="S281" s="520"/>
    </row>
    <row r="282" spans="1:19">
      <c r="A282" s="663"/>
      <c r="B282" s="520"/>
      <c r="C282" s="520"/>
      <c r="D282" s="520"/>
      <c r="E282" s="520"/>
      <c r="F282" s="664"/>
      <c r="G282" s="520"/>
      <c r="H282" s="520"/>
      <c r="I282" s="664"/>
      <c r="J282" s="664"/>
      <c r="K282" s="664"/>
      <c r="L282" s="664"/>
      <c r="M282" s="664"/>
      <c r="N282" s="664"/>
      <c r="O282" s="520"/>
      <c r="P282" s="520"/>
      <c r="Q282" s="520"/>
      <c r="R282" s="520"/>
      <c r="S282" s="520"/>
    </row>
    <row r="283" spans="1:19">
      <c r="A283" s="663"/>
      <c r="B283" s="520"/>
      <c r="C283" s="520"/>
      <c r="D283" s="520"/>
      <c r="E283" s="520"/>
      <c r="F283" s="664"/>
      <c r="G283" s="520"/>
      <c r="H283" s="520"/>
      <c r="I283" s="664"/>
      <c r="J283" s="664"/>
      <c r="K283" s="664"/>
      <c r="L283" s="664"/>
      <c r="M283" s="664"/>
      <c r="N283" s="664"/>
      <c r="O283" s="520"/>
      <c r="P283" s="520"/>
      <c r="Q283" s="520"/>
      <c r="R283" s="520"/>
      <c r="S283" s="520"/>
    </row>
    <row r="284" spans="1:19">
      <c r="A284" s="663"/>
      <c r="B284" s="520"/>
      <c r="C284" s="520"/>
      <c r="D284" s="520"/>
      <c r="E284" s="520"/>
      <c r="F284" s="664"/>
      <c r="G284" s="520"/>
      <c r="H284" s="520"/>
      <c r="I284" s="664"/>
      <c r="J284" s="664"/>
      <c r="K284" s="664"/>
      <c r="L284" s="664"/>
      <c r="M284" s="664"/>
      <c r="N284" s="664"/>
      <c r="O284" s="520"/>
      <c r="P284" s="520"/>
      <c r="Q284" s="520"/>
      <c r="R284" s="520"/>
      <c r="S284" s="520"/>
    </row>
    <row r="285" spans="1:19">
      <c r="A285" s="663"/>
      <c r="B285" s="520"/>
      <c r="C285" s="520"/>
      <c r="D285" s="520"/>
      <c r="E285" s="520"/>
      <c r="F285" s="664"/>
      <c r="G285" s="520"/>
      <c r="H285" s="520"/>
      <c r="I285" s="665"/>
      <c r="J285" s="664"/>
      <c r="K285" s="664"/>
      <c r="L285" s="664"/>
      <c r="M285" s="664"/>
      <c r="N285" s="664"/>
      <c r="O285" s="520"/>
      <c r="P285" s="520"/>
      <c r="Q285" s="520"/>
      <c r="R285" s="520"/>
      <c r="S285" s="520"/>
    </row>
    <row r="286" spans="1:19">
      <c r="A286" s="663"/>
      <c r="B286" s="520"/>
      <c r="C286" s="520"/>
      <c r="D286" s="520"/>
      <c r="E286" s="520"/>
      <c r="F286" s="664"/>
      <c r="G286" s="520"/>
      <c r="H286" s="520"/>
      <c r="I286" s="664"/>
      <c r="J286" s="664"/>
      <c r="K286" s="664"/>
      <c r="L286" s="664"/>
      <c r="M286" s="664"/>
      <c r="N286" s="664"/>
      <c r="O286" s="520"/>
      <c r="P286" s="520"/>
      <c r="Q286" s="520"/>
      <c r="R286" s="520"/>
      <c r="S286" s="520"/>
    </row>
    <row r="287" spans="1:19">
      <c r="A287" s="663"/>
      <c r="B287" s="520"/>
      <c r="C287" s="520"/>
      <c r="D287" s="520"/>
      <c r="E287" s="520"/>
      <c r="F287" s="664"/>
      <c r="G287" s="520"/>
      <c r="H287" s="520"/>
      <c r="I287" s="665"/>
      <c r="J287" s="664"/>
      <c r="K287" s="664"/>
      <c r="L287" s="664"/>
      <c r="M287" s="664"/>
      <c r="N287" s="664"/>
      <c r="O287" s="520"/>
      <c r="P287" s="520"/>
      <c r="Q287" s="520"/>
      <c r="R287" s="520"/>
      <c r="S287" s="520"/>
    </row>
    <row r="288" spans="1:19">
      <c r="A288" s="663"/>
      <c r="B288" s="520"/>
      <c r="C288" s="520"/>
      <c r="D288" s="520"/>
      <c r="E288" s="520"/>
      <c r="F288" s="664"/>
      <c r="G288" s="520"/>
      <c r="H288" s="520"/>
      <c r="I288" s="664"/>
      <c r="J288" s="664"/>
      <c r="K288" s="664"/>
      <c r="L288" s="664"/>
      <c r="M288" s="664"/>
      <c r="N288" s="664"/>
      <c r="O288" s="520"/>
      <c r="P288" s="520"/>
      <c r="Q288" s="520"/>
      <c r="R288" s="520"/>
      <c r="S288" s="520"/>
    </row>
    <row r="289" spans="1:19">
      <c r="A289" s="663"/>
      <c r="B289" s="520"/>
      <c r="C289" s="520"/>
      <c r="D289" s="520"/>
      <c r="E289" s="520"/>
      <c r="F289" s="664"/>
      <c r="G289" s="520"/>
      <c r="H289" s="520"/>
      <c r="I289" s="664"/>
      <c r="J289" s="664"/>
      <c r="K289" s="664"/>
      <c r="L289" s="664"/>
      <c r="M289" s="664"/>
      <c r="N289" s="664"/>
      <c r="O289" s="520"/>
      <c r="P289" s="520"/>
      <c r="Q289" s="520"/>
      <c r="R289" s="520"/>
      <c r="S289" s="520"/>
    </row>
    <row r="290" spans="1:19">
      <c r="A290" s="663"/>
      <c r="B290" s="520"/>
      <c r="C290" s="520"/>
      <c r="D290" s="520"/>
      <c r="E290" s="520"/>
      <c r="F290" s="664"/>
      <c r="G290" s="520"/>
      <c r="H290" s="520"/>
      <c r="I290" s="664"/>
      <c r="J290" s="664"/>
      <c r="K290" s="664"/>
      <c r="L290" s="664"/>
      <c r="M290" s="664"/>
      <c r="N290" s="664"/>
      <c r="O290" s="520"/>
      <c r="P290" s="520"/>
      <c r="Q290" s="520"/>
      <c r="R290" s="520"/>
      <c r="S290" s="520"/>
    </row>
    <row r="291" spans="1:19">
      <c r="A291" s="663"/>
      <c r="B291" s="520"/>
      <c r="C291" s="520"/>
      <c r="D291" s="520"/>
      <c r="E291" s="520"/>
      <c r="F291" s="664"/>
      <c r="G291" s="520"/>
      <c r="H291" s="520"/>
      <c r="I291" s="664"/>
      <c r="J291" s="664"/>
      <c r="K291" s="664"/>
      <c r="L291" s="664"/>
      <c r="M291" s="664"/>
      <c r="N291" s="664"/>
      <c r="O291" s="520"/>
      <c r="P291" s="520"/>
      <c r="Q291" s="520"/>
      <c r="R291" s="520"/>
      <c r="S291" s="520"/>
    </row>
    <row r="292" spans="1:19">
      <c r="A292" s="663"/>
      <c r="B292" s="520"/>
      <c r="C292" s="520"/>
      <c r="D292" s="520"/>
      <c r="E292" s="520"/>
      <c r="F292" s="664"/>
      <c r="G292" s="520"/>
      <c r="H292" s="520"/>
      <c r="I292" s="664"/>
      <c r="J292" s="664"/>
      <c r="K292" s="664"/>
      <c r="L292" s="664"/>
      <c r="M292" s="664"/>
      <c r="N292" s="664"/>
      <c r="O292" s="520"/>
      <c r="P292" s="520"/>
      <c r="Q292" s="520"/>
      <c r="R292" s="520"/>
      <c r="S292" s="520"/>
    </row>
    <row r="293" spans="1:19">
      <c r="A293" s="663"/>
      <c r="B293" s="520"/>
      <c r="C293" s="520"/>
      <c r="D293" s="520"/>
      <c r="E293" s="520"/>
      <c r="F293" s="664"/>
      <c r="G293" s="520"/>
      <c r="H293" s="520"/>
      <c r="I293" s="664"/>
      <c r="J293" s="664"/>
      <c r="K293" s="664"/>
      <c r="L293" s="664"/>
      <c r="M293" s="664"/>
      <c r="N293" s="664"/>
      <c r="O293" s="520"/>
      <c r="P293" s="520"/>
      <c r="Q293" s="520"/>
      <c r="R293" s="520"/>
      <c r="S293" s="520"/>
    </row>
    <row r="294" spans="1:19">
      <c r="A294" s="663"/>
      <c r="B294" s="520"/>
      <c r="C294" s="520"/>
      <c r="D294" s="520"/>
      <c r="E294" s="520"/>
      <c r="F294" s="664"/>
      <c r="G294" s="520"/>
      <c r="H294" s="520"/>
      <c r="I294" s="665"/>
      <c r="J294" s="664"/>
      <c r="K294" s="664"/>
      <c r="L294" s="664"/>
      <c r="M294" s="664"/>
      <c r="N294" s="664"/>
      <c r="O294" s="520"/>
      <c r="P294" s="520"/>
      <c r="Q294" s="520"/>
      <c r="R294" s="520"/>
      <c r="S294" s="520"/>
    </row>
    <row r="295" spans="1:19">
      <c r="A295" s="663"/>
      <c r="B295" s="520"/>
      <c r="C295" s="520"/>
      <c r="D295" s="520"/>
      <c r="E295" s="520"/>
      <c r="F295" s="664"/>
      <c r="G295" s="520"/>
      <c r="H295" s="520"/>
      <c r="I295" s="664"/>
      <c r="J295" s="664"/>
      <c r="K295" s="664"/>
      <c r="L295" s="664"/>
      <c r="M295" s="664"/>
      <c r="N295" s="664"/>
      <c r="O295" s="520"/>
      <c r="P295" s="520"/>
      <c r="Q295" s="520"/>
      <c r="R295" s="520"/>
      <c r="S295" s="520"/>
    </row>
    <row r="296" spans="1:19">
      <c r="A296" s="663"/>
      <c r="B296" s="520"/>
      <c r="C296" s="520"/>
      <c r="D296" s="520"/>
      <c r="E296" s="520"/>
      <c r="F296" s="664"/>
      <c r="G296" s="520"/>
      <c r="H296" s="520"/>
      <c r="I296" s="664"/>
      <c r="J296" s="664"/>
      <c r="K296" s="664"/>
      <c r="L296" s="664"/>
      <c r="M296" s="664"/>
      <c r="N296" s="664"/>
      <c r="O296" s="520"/>
      <c r="P296" s="520"/>
      <c r="Q296" s="520"/>
      <c r="R296" s="520"/>
      <c r="S296" s="520"/>
    </row>
    <row r="297" spans="1:19">
      <c r="A297" s="663"/>
      <c r="B297" s="520"/>
      <c r="C297" s="520"/>
      <c r="D297" s="520"/>
      <c r="E297" s="520"/>
      <c r="F297" s="664"/>
      <c r="G297" s="520"/>
      <c r="H297" s="520"/>
      <c r="I297" s="664"/>
      <c r="J297" s="664"/>
      <c r="K297" s="664"/>
      <c r="L297" s="664"/>
      <c r="M297" s="664"/>
      <c r="N297" s="664"/>
      <c r="O297" s="520"/>
      <c r="P297" s="520"/>
      <c r="Q297" s="520"/>
      <c r="R297" s="520"/>
      <c r="S297" s="520"/>
    </row>
    <row r="298" spans="1:19">
      <c r="A298" s="663"/>
      <c r="B298" s="520"/>
      <c r="C298" s="520"/>
      <c r="D298" s="520"/>
      <c r="E298" s="520"/>
      <c r="F298" s="664"/>
      <c r="G298" s="520"/>
      <c r="H298" s="520"/>
      <c r="I298" s="664"/>
      <c r="J298" s="664"/>
      <c r="K298" s="664"/>
      <c r="L298" s="664"/>
      <c r="M298" s="664"/>
      <c r="N298" s="664"/>
      <c r="O298" s="520"/>
      <c r="P298" s="520"/>
      <c r="Q298" s="520"/>
      <c r="R298" s="520"/>
      <c r="S298" s="520"/>
    </row>
    <row r="299" spans="1:19">
      <c r="A299" s="663"/>
      <c r="B299" s="520"/>
      <c r="C299" s="520"/>
      <c r="D299" s="520"/>
      <c r="E299" s="520"/>
      <c r="F299" s="664"/>
      <c r="G299" s="520"/>
      <c r="H299" s="520"/>
      <c r="I299" s="664"/>
      <c r="J299" s="664"/>
      <c r="K299" s="664"/>
      <c r="L299" s="664"/>
      <c r="M299" s="664"/>
      <c r="N299" s="664"/>
      <c r="O299" s="520"/>
      <c r="P299" s="520"/>
      <c r="Q299" s="520"/>
      <c r="R299" s="520"/>
      <c r="S299" s="520"/>
    </row>
    <row r="300" spans="1:19">
      <c r="A300" s="663"/>
      <c r="B300" s="520"/>
      <c r="C300" s="520"/>
      <c r="D300" s="520"/>
      <c r="E300" s="520"/>
      <c r="F300" s="664"/>
      <c r="G300" s="520"/>
      <c r="H300" s="520"/>
      <c r="I300" s="664"/>
      <c r="J300" s="664"/>
      <c r="K300" s="664"/>
      <c r="L300" s="664"/>
      <c r="M300" s="664"/>
      <c r="N300" s="664"/>
      <c r="O300" s="520"/>
      <c r="P300" s="520"/>
      <c r="Q300" s="520"/>
      <c r="R300" s="520"/>
      <c r="S300" s="520"/>
    </row>
    <row r="301" spans="1:19">
      <c r="A301" s="663"/>
      <c r="B301" s="520"/>
      <c r="C301" s="520"/>
      <c r="D301" s="520"/>
      <c r="E301" s="520"/>
      <c r="F301" s="664"/>
      <c r="G301" s="520"/>
      <c r="H301" s="520"/>
      <c r="I301" s="664"/>
      <c r="J301" s="664"/>
      <c r="K301" s="664"/>
      <c r="L301" s="664"/>
      <c r="M301" s="664"/>
      <c r="N301" s="664"/>
      <c r="O301" s="520"/>
      <c r="P301" s="520"/>
      <c r="Q301" s="520"/>
      <c r="R301" s="520"/>
      <c r="S301" s="520"/>
    </row>
    <row r="302" spans="1:19">
      <c r="A302" s="663"/>
      <c r="B302" s="520"/>
      <c r="C302" s="520"/>
      <c r="D302" s="520"/>
      <c r="E302" s="520"/>
      <c r="F302" s="664"/>
      <c r="G302" s="520"/>
      <c r="H302" s="520"/>
      <c r="I302" s="664"/>
      <c r="J302" s="664"/>
      <c r="K302" s="664"/>
      <c r="L302" s="664"/>
      <c r="M302" s="664"/>
      <c r="N302" s="664"/>
      <c r="O302" s="520"/>
      <c r="P302" s="520"/>
      <c r="Q302" s="520"/>
      <c r="R302" s="520"/>
      <c r="S302" s="520"/>
    </row>
    <row r="303" spans="1:19">
      <c r="A303" s="663"/>
      <c r="B303" s="520"/>
      <c r="C303" s="520"/>
      <c r="D303" s="520"/>
      <c r="E303" s="520"/>
      <c r="F303" s="664"/>
      <c r="G303" s="520"/>
      <c r="H303" s="520"/>
      <c r="I303" s="664"/>
      <c r="J303" s="664"/>
      <c r="K303" s="664"/>
      <c r="L303" s="664"/>
      <c r="M303" s="664"/>
      <c r="N303" s="664"/>
      <c r="O303" s="520"/>
      <c r="P303" s="520"/>
      <c r="Q303" s="520"/>
      <c r="R303" s="520"/>
      <c r="S303" s="520"/>
    </row>
    <row r="304" spans="1:19">
      <c r="A304" s="663"/>
      <c r="B304" s="520"/>
      <c r="C304" s="520"/>
      <c r="D304" s="520"/>
      <c r="E304" s="520"/>
      <c r="F304" s="664"/>
      <c r="G304" s="520"/>
      <c r="H304" s="520"/>
      <c r="I304" s="664"/>
      <c r="J304" s="664"/>
      <c r="K304" s="664"/>
      <c r="L304" s="664"/>
      <c r="M304" s="664"/>
      <c r="N304" s="664"/>
      <c r="O304" s="520"/>
      <c r="P304" s="520"/>
      <c r="Q304" s="520"/>
      <c r="R304" s="520"/>
      <c r="S304" s="520"/>
    </row>
    <row r="305" spans="1:19">
      <c r="A305" s="663"/>
      <c r="B305" s="520"/>
      <c r="C305" s="520"/>
      <c r="D305" s="520"/>
      <c r="E305" s="520"/>
      <c r="F305" s="664"/>
      <c r="G305" s="520"/>
      <c r="H305" s="520"/>
      <c r="I305" s="664"/>
      <c r="J305" s="664"/>
      <c r="K305" s="664"/>
      <c r="L305" s="664"/>
      <c r="M305" s="664"/>
      <c r="N305" s="664"/>
      <c r="O305" s="520"/>
      <c r="P305" s="520"/>
      <c r="Q305" s="520"/>
      <c r="R305" s="520"/>
      <c r="S305" s="520"/>
    </row>
    <row r="306" spans="1:19">
      <c r="A306" s="663"/>
      <c r="B306" s="520"/>
      <c r="C306" s="520"/>
      <c r="D306" s="520"/>
      <c r="E306" s="520"/>
      <c r="F306" s="664"/>
      <c r="G306" s="520"/>
      <c r="H306" s="520"/>
      <c r="I306" s="665"/>
      <c r="J306" s="664"/>
      <c r="K306" s="664"/>
      <c r="L306" s="664"/>
      <c r="M306" s="664"/>
      <c r="N306" s="664"/>
      <c r="O306" s="520"/>
      <c r="P306" s="520"/>
      <c r="Q306" s="520"/>
      <c r="R306" s="520"/>
      <c r="S306" s="520"/>
    </row>
    <row r="307" spans="1:19">
      <c r="A307" s="663"/>
      <c r="B307" s="520"/>
      <c r="C307" s="520"/>
      <c r="D307" s="520"/>
      <c r="E307" s="520"/>
      <c r="F307" s="664"/>
      <c r="G307" s="520"/>
      <c r="H307" s="520"/>
      <c r="I307" s="664"/>
      <c r="J307" s="664"/>
      <c r="K307" s="664"/>
      <c r="L307" s="664"/>
      <c r="M307" s="664"/>
      <c r="N307" s="664"/>
      <c r="O307" s="520"/>
      <c r="P307" s="520"/>
      <c r="Q307" s="520"/>
      <c r="R307" s="520"/>
      <c r="S307" s="520"/>
    </row>
    <row r="308" spans="1:19">
      <c r="A308" s="663"/>
      <c r="B308" s="520"/>
      <c r="C308" s="520"/>
      <c r="D308" s="520"/>
      <c r="E308" s="520"/>
      <c r="F308" s="664"/>
      <c r="G308" s="520"/>
      <c r="H308" s="520"/>
      <c r="I308" s="664"/>
      <c r="J308" s="664"/>
      <c r="K308" s="664"/>
      <c r="L308" s="664"/>
      <c r="M308" s="664"/>
      <c r="N308" s="664"/>
      <c r="O308" s="520"/>
      <c r="P308" s="520"/>
      <c r="Q308" s="520"/>
      <c r="R308" s="520"/>
      <c r="S308" s="520"/>
    </row>
    <row r="309" spans="1:19">
      <c r="A309" s="663"/>
      <c r="B309" s="520"/>
      <c r="C309" s="520"/>
      <c r="D309" s="520"/>
      <c r="E309" s="520"/>
      <c r="F309" s="664"/>
      <c r="G309" s="520"/>
      <c r="H309" s="520"/>
      <c r="I309" s="665"/>
      <c r="J309" s="664"/>
      <c r="K309" s="664"/>
      <c r="L309" s="664"/>
      <c r="M309" s="664"/>
      <c r="N309" s="664"/>
      <c r="O309" s="520"/>
      <c r="P309" s="520"/>
      <c r="Q309" s="520"/>
      <c r="R309" s="520"/>
      <c r="S309" s="520"/>
    </row>
    <row r="310" spans="1:19">
      <c r="A310" s="663"/>
      <c r="B310" s="520"/>
      <c r="C310" s="520"/>
      <c r="D310" s="520"/>
      <c r="E310" s="520"/>
      <c r="F310" s="664"/>
      <c r="G310" s="520"/>
      <c r="H310" s="520"/>
      <c r="I310" s="664"/>
      <c r="J310" s="664"/>
      <c r="K310" s="664"/>
      <c r="L310" s="664"/>
      <c r="M310" s="664"/>
      <c r="N310" s="664"/>
      <c r="O310" s="520"/>
      <c r="P310" s="520"/>
      <c r="Q310" s="520"/>
      <c r="R310" s="520"/>
      <c r="S310" s="520"/>
    </row>
    <row r="311" spans="1:19">
      <c r="A311" s="663"/>
      <c r="B311" s="520"/>
      <c r="C311" s="520"/>
      <c r="D311" s="520"/>
      <c r="E311" s="520"/>
      <c r="F311" s="664"/>
      <c r="G311" s="520"/>
      <c r="H311" s="520"/>
      <c r="I311" s="664"/>
      <c r="J311" s="664"/>
      <c r="K311" s="664"/>
      <c r="L311" s="664"/>
      <c r="M311" s="664"/>
      <c r="N311" s="664"/>
      <c r="O311" s="520"/>
      <c r="P311" s="520"/>
      <c r="Q311" s="520"/>
      <c r="R311" s="520"/>
      <c r="S311" s="520"/>
    </row>
    <row r="312" spans="1:19">
      <c r="A312" s="663"/>
      <c r="B312" s="520"/>
      <c r="C312" s="520"/>
      <c r="D312" s="520"/>
      <c r="E312" s="520"/>
      <c r="F312" s="664"/>
      <c r="G312" s="520"/>
      <c r="H312" s="520"/>
      <c r="I312" s="664"/>
      <c r="J312" s="664"/>
      <c r="K312" s="664"/>
      <c r="L312" s="664"/>
      <c r="M312" s="664"/>
      <c r="N312" s="664"/>
      <c r="O312" s="520"/>
      <c r="P312" s="520"/>
      <c r="Q312" s="520"/>
      <c r="R312" s="520"/>
      <c r="S312" s="520"/>
    </row>
    <row r="313" spans="1:19">
      <c r="A313" s="663"/>
      <c r="B313" s="520"/>
      <c r="C313" s="520"/>
      <c r="D313" s="520"/>
      <c r="E313" s="520"/>
      <c r="F313" s="664"/>
      <c r="G313" s="520"/>
      <c r="H313" s="520"/>
      <c r="I313" s="664"/>
      <c r="J313" s="664"/>
      <c r="K313" s="664"/>
      <c r="L313" s="664"/>
      <c r="M313" s="664"/>
      <c r="N313" s="664"/>
      <c r="O313" s="520"/>
      <c r="P313" s="520"/>
      <c r="Q313" s="520"/>
      <c r="R313" s="520"/>
      <c r="S313" s="520"/>
    </row>
    <row r="314" spans="1:19">
      <c r="A314" s="663"/>
      <c r="B314" s="520"/>
      <c r="C314" s="520"/>
      <c r="D314" s="520"/>
      <c r="E314" s="520"/>
      <c r="F314" s="664"/>
      <c r="G314" s="520"/>
      <c r="H314" s="520"/>
      <c r="I314" s="664"/>
      <c r="J314" s="664"/>
      <c r="K314" s="664"/>
      <c r="L314" s="664"/>
      <c r="M314" s="664"/>
      <c r="N314" s="664"/>
      <c r="O314" s="520"/>
      <c r="P314" s="520"/>
      <c r="Q314" s="520"/>
      <c r="R314" s="520"/>
      <c r="S314" s="520"/>
    </row>
    <row r="315" spans="1:19">
      <c r="A315" s="663"/>
      <c r="B315" s="520"/>
      <c r="C315" s="520"/>
      <c r="D315" s="520"/>
      <c r="E315" s="520"/>
      <c r="F315" s="664"/>
      <c r="G315" s="520"/>
      <c r="H315" s="520"/>
      <c r="I315" s="664"/>
      <c r="J315" s="664"/>
      <c r="K315" s="664"/>
      <c r="L315" s="664"/>
      <c r="M315" s="664"/>
      <c r="N315" s="664"/>
      <c r="O315" s="520"/>
      <c r="P315" s="520"/>
      <c r="Q315" s="520"/>
      <c r="R315" s="520"/>
      <c r="S315" s="520"/>
    </row>
    <row r="316" spans="1:19">
      <c r="A316" s="663"/>
      <c r="B316" s="520"/>
      <c r="C316" s="520"/>
      <c r="D316" s="520"/>
      <c r="E316" s="520"/>
      <c r="F316" s="664"/>
      <c r="G316" s="520"/>
      <c r="H316" s="520"/>
      <c r="I316" s="664"/>
      <c r="J316" s="664"/>
      <c r="K316" s="664"/>
      <c r="L316" s="664"/>
      <c r="M316" s="664"/>
      <c r="N316" s="664"/>
      <c r="O316" s="520"/>
      <c r="P316" s="520"/>
      <c r="Q316" s="520"/>
      <c r="R316" s="520"/>
      <c r="S316" s="520"/>
    </row>
    <row r="317" spans="1:19">
      <c r="A317" s="663"/>
      <c r="B317" s="520"/>
      <c r="C317" s="520"/>
      <c r="D317" s="520"/>
      <c r="E317" s="520"/>
      <c r="F317" s="664"/>
      <c r="G317" s="520"/>
      <c r="H317" s="520"/>
      <c r="I317" s="664"/>
      <c r="J317" s="664"/>
      <c r="K317" s="664"/>
      <c r="L317" s="664"/>
      <c r="M317" s="664"/>
      <c r="N317" s="664"/>
      <c r="O317" s="520"/>
      <c r="P317" s="520"/>
      <c r="Q317" s="520"/>
      <c r="R317" s="520"/>
      <c r="S317" s="520"/>
    </row>
    <row r="318" spans="1:19">
      <c r="A318" s="663"/>
      <c r="B318" s="520"/>
      <c r="C318" s="520"/>
      <c r="D318" s="520"/>
      <c r="E318" s="520"/>
      <c r="F318" s="664"/>
      <c r="G318" s="520"/>
      <c r="H318" s="520"/>
      <c r="I318" s="664"/>
      <c r="J318" s="664"/>
      <c r="K318" s="664"/>
      <c r="L318" s="664"/>
      <c r="M318" s="664"/>
      <c r="N318" s="664"/>
      <c r="O318" s="520"/>
      <c r="P318" s="520"/>
      <c r="Q318" s="520"/>
      <c r="R318" s="520"/>
      <c r="S318" s="520"/>
    </row>
    <row r="319" spans="1:19">
      <c r="A319" s="663"/>
      <c r="B319" s="520"/>
      <c r="C319" s="520"/>
      <c r="D319" s="520"/>
      <c r="E319" s="520"/>
      <c r="F319" s="664"/>
      <c r="G319" s="520"/>
      <c r="H319" s="520"/>
      <c r="I319" s="665"/>
      <c r="J319" s="664"/>
      <c r="K319" s="664"/>
      <c r="L319" s="664"/>
      <c r="M319" s="664"/>
      <c r="N319" s="664"/>
      <c r="O319" s="520"/>
      <c r="P319" s="520"/>
      <c r="Q319" s="520"/>
      <c r="R319" s="520"/>
      <c r="S319" s="520"/>
    </row>
    <row r="320" spans="1:19">
      <c r="A320" s="663"/>
      <c r="B320" s="520"/>
      <c r="C320" s="520"/>
      <c r="D320" s="520"/>
      <c r="E320" s="520"/>
      <c r="F320" s="664"/>
      <c r="G320" s="520"/>
      <c r="H320" s="520"/>
      <c r="I320" s="664"/>
      <c r="J320" s="664"/>
      <c r="K320" s="664"/>
      <c r="L320" s="664"/>
      <c r="M320" s="664"/>
      <c r="N320" s="664"/>
      <c r="O320" s="520"/>
      <c r="P320" s="520"/>
      <c r="Q320" s="520"/>
      <c r="R320" s="520"/>
      <c r="S320" s="520"/>
    </row>
    <row r="321" spans="1:19">
      <c r="A321" s="663"/>
      <c r="B321" s="520"/>
      <c r="C321" s="520"/>
      <c r="D321" s="520"/>
      <c r="E321" s="520"/>
      <c r="F321" s="664"/>
      <c r="G321" s="520"/>
      <c r="H321" s="520"/>
      <c r="I321" s="665"/>
      <c r="J321" s="664"/>
      <c r="K321" s="664"/>
      <c r="L321" s="664"/>
      <c r="M321" s="664"/>
      <c r="N321" s="664"/>
      <c r="O321" s="520"/>
      <c r="P321" s="520"/>
      <c r="Q321" s="520"/>
      <c r="R321" s="520"/>
      <c r="S321" s="520"/>
    </row>
    <row r="322" spans="1:19">
      <c r="A322" s="663"/>
      <c r="B322" s="520"/>
      <c r="C322" s="520"/>
      <c r="D322" s="520"/>
      <c r="E322" s="520"/>
      <c r="F322" s="664"/>
      <c r="G322" s="520"/>
      <c r="H322" s="520"/>
      <c r="I322" s="664"/>
      <c r="J322" s="664"/>
      <c r="K322" s="664"/>
      <c r="L322" s="664"/>
      <c r="M322" s="664"/>
      <c r="N322" s="664"/>
      <c r="O322" s="520"/>
      <c r="P322" s="520"/>
      <c r="Q322" s="520"/>
      <c r="R322" s="520"/>
      <c r="S322" s="520"/>
    </row>
    <row r="323" spans="1:19">
      <c r="A323" s="663"/>
      <c r="B323" s="520"/>
      <c r="C323" s="520"/>
      <c r="D323" s="520"/>
      <c r="E323" s="520"/>
      <c r="F323" s="664"/>
      <c r="G323" s="520"/>
      <c r="H323" s="520"/>
      <c r="I323" s="665"/>
      <c r="J323" s="664"/>
      <c r="K323" s="664"/>
      <c r="L323" s="664"/>
      <c r="M323" s="664"/>
      <c r="N323" s="664"/>
      <c r="O323" s="520"/>
      <c r="P323" s="520"/>
      <c r="Q323" s="520"/>
      <c r="R323" s="520"/>
      <c r="S323" s="520"/>
    </row>
    <row r="324" spans="1:19">
      <c r="A324" s="663"/>
      <c r="B324" s="520"/>
      <c r="C324" s="520"/>
      <c r="D324" s="520"/>
      <c r="E324" s="520"/>
      <c r="F324" s="664"/>
      <c r="G324" s="520"/>
      <c r="H324" s="520"/>
      <c r="I324" s="664"/>
      <c r="J324" s="664"/>
      <c r="K324" s="664"/>
      <c r="L324" s="664"/>
      <c r="M324" s="664"/>
      <c r="N324" s="664"/>
      <c r="O324" s="520"/>
      <c r="P324" s="520"/>
      <c r="Q324" s="520"/>
      <c r="R324" s="520"/>
      <c r="S324" s="520"/>
    </row>
    <row r="325" spans="1:19">
      <c r="A325" s="663"/>
      <c r="B325" s="520"/>
      <c r="C325" s="520"/>
      <c r="D325" s="520"/>
      <c r="E325" s="520"/>
      <c r="F325" s="664"/>
      <c r="G325" s="520"/>
      <c r="H325" s="520"/>
      <c r="I325" s="664"/>
      <c r="J325" s="664"/>
      <c r="K325" s="664"/>
      <c r="L325" s="664"/>
      <c r="M325" s="664"/>
      <c r="N325" s="664"/>
      <c r="O325" s="520"/>
      <c r="P325" s="520"/>
      <c r="Q325" s="520"/>
      <c r="R325" s="520"/>
      <c r="S325" s="520"/>
    </row>
    <row r="326" spans="1:19">
      <c r="A326" s="663"/>
      <c r="B326" s="520"/>
      <c r="C326" s="520"/>
      <c r="D326" s="520"/>
      <c r="E326" s="520"/>
      <c r="F326" s="664"/>
      <c r="G326" s="520"/>
      <c r="H326" s="520"/>
      <c r="I326" s="664"/>
      <c r="J326" s="664"/>
      <c r="K326" s="664"/>
      <c r="L326" s="664"/>
      <c r="M326" s="664"/>
      <c r="N326" s="664"/>
      <c r="O326" s="520"/>
      <c r="P326" s="520"/>
      <c r="Q326" s="520"/>
      <c r="R326" s="520"/>
      <c r="S326" s="520"/>
    </row>
    <row r="327" spans="1:19">
      <c r="A327" s="663"/>
      <c r="B327" s="520"/>
      <c r="C327" s="520"/>
      <c r="D327" s="520"/>
      <c r="E327" s="520"/>
      <c r="F327" s="664"/>
      <c r="G327" s="520"/>
      <c r="H327" s="520"/>
      <c r="I327" s="664"/>
      <c r="J327" s="664"/>
      <c r="K327" s="664"/>
      <c r="L327" s="664"/>
      <c r="M327" s="664"/>
      <c r="N327" s="664"/>
      <c r="O327" s="520"/>
      <c r="P327" s="520"/>
      <c r="Q327" s="520"/>
      <c r="R327" s="520"/>
      <c r="S327" s="520"/>
    </row>
    <row r="328" spans="1:19">
      <c r="A328" s="663"/>
      <c r="B328" s="520"/>
      <c r="C328" s="520"/>
      <c r="D328" s="520"/>
      <c r="E328" s="520"/>
      <c r="F328" s="664"/>
      <c r="G328" s="520"/>
      <c r="H328" s="520"/>
      <c r="I328" s="664"/>
      <c r="J328" s="664"/>
      <c r="K328" s="664"/>
      <c r="L328" s="664"/>
      <c r="M328" s="664"/>
      <c r="N328" s="664"/>
      <c r="O328" s="520"/>
      <c r="P328" s="520"/>
      <c r="Q328" s="520"/>
      <c r="R328" s="520"/>
      <c r="S328" s="520"/>
    </row>
    <row r="329" spans="1:19">
      <c r="A329" s="663"/>
      <c r="B329" s="520"/>
      <c r="C329" s="520"/>
      <c r="D329" s="520"/>
      <c r="E329" s="520"/>
      <c r="F329" s="664"/>
      <c r="G329" s="520"/>
      <c r="H329" s="520"/>
      <c r="I329" s="664"/>
      <c r="J329" s="664"/>
      <c r="K329" s="664"/>
      <c r="L329" s="664"/>
      <c r="M329" s="664"/>
      <c r="N329" s="664"/>
      <c r="O329" s="520"/>
      <c r="P329" s="520"/>
      <c r="Q329" s="520"/>
      <c r="R329" s="520"/>
      <c r="S329" s="520"/>
    </row>
    <row r="330" spans="1:19">
      <c r="A330" s="663"/>
      <c r="B330" s="520"/>
      <c r="C330" s="520"/>
      <c r="D330" s="520"/>
      <c r="E330" s="520"/>
      <c r="F330" s="664"/>
      <c r="G330" s="520"/>
      <c r="H330" s="520"/>
      <c r="I330" s="664"/>
      <c r="J330" s="664"/>
      <c r="K330" s="664"/>
      <c r="L330" s="664"/>
      <c r="M330" s="664"/>
      <c r="N330" s="664"/>
      <c r="O330" s="520"/>
      <c r="P330" s="520"/>
      <c r="Q330" s="520"/>
      <c r="R330" s="520"/>
      <c r="S330" s="520"/>
    </row>
    <row r="331" spans="1:19">
      <c r="A331" s="663"/>
      <c r="B331" s="520"/>
      <c r="C331" s="520"/>
      <c r="D331" s="520"/>
      <c r="E331" s="520"/>
      <c r="F331" s="664"/>
      <c r="G331" s="520"/>
      <c r="H331" s="520"/>
      <c r="I331" s="664"/>
      <c r="J331" s="664"/>
      <c r="K331" s="664"/>
      <c r="L331" s="664"/>
      <c r="M331" s="664"/>
      <c r="N331" s="664"/>
      <c r="O331" s="520"/>
      <c r="P331" s="520"/>
      <c r="Q331" s="520"/>
      <c r="R331" s="520"/>
      <c r="S331" s="520"/>
    </row>
    <row r="332" spans="1:19">
      <c r="A332" s="663"/>
      <c r="B332" s="520"/>
      <c r="C332" s="520"/>
      <c r="D332" s="520"/>
      <c r="E332" s="520"/>
      <c r="F332" s="664"/>
      <c r="G332" s="520"/>
      <c r="H332" s="520"/>
      <c r="I332" s="664"/>
      <c r="J332" s="664"/>
      <c r="K332" s="664"/>
      <c r="L332" s="664"/>
      <c r="M332" s="664"/>
      <c r="N332" s="664"/>
      <c r="O332" s="520"/>
      <c r="P332" s="520"/>
      <c r="Q332" s="520"/>
      <c r="R332" s="520"/>
      <c r="S332" s="520"/>
    </row>
    <row r="333" spans="1:19">
      <c r="A333" s="663"/>
      <c r="B333" s="520"/>
      <c r="C333" s="520"/>
      <c r="D333" s="520"/>
      <c r="E333" s="520"/>
      <c r="F333" s="664"/>
      <c r="G333" s="520"/>
      <c r="H333" s="520"/>
      <c r="I333" s="664"/>
      <c r="J333" s="664"/>
      <c r="K333" s="664"/>
      <c r="L333" s="664"/>
      <c r="M333" s="664"/>
      <c r="N333" s="664"/>
      <c r="O333" s="520"/>
      <c r="P333" s="520"/>
      <c r="Q333" s="520"/>
      <c r="R333" s="520"/>
      <c r="S333" s="520"/>
    </row>
    <row r="334" spans="1:19">
      <c r="A334" s="663"/>
      <c r="B334" s="520"/>
      <c r="C334" s="520"/>
      <c r="D334" s="520"/>
      <c r="E334" s="520"/>
      <c r="F334" s="664"/>
      <c r="G334" s="520"/>
      <c r="H334" s="520"/>
      <c r="I334" s="664"/>
      <c r="J334" s="664"/>
      <c r="K334" s="664"/>
      <c r="L334" s="664"/>
      <c r="M334" s="664"/>
      <c r="N334" s="664"/>
      <c r="O334" s="520"/>
      <c r="P334" s="520"/>
      <c r="Q334" s="520"/>
      <c r="R334" s="520"/>
      <c r="S334" s="520"/>
    </row>
    <row r="335" spans="1:19">
      <c r="A335" s="663"/>
      <c r="B335" s="520"/>
      <c r="C335" s="520"/>
      <c r="D335" s="520"/>
      <c r="E335" s="520"/>
      <c r="F335" s="664"/>
      <c r="G335" s="520"/>
      <c r="H335" s="520"/>
      <c r="I335" s="664"/>
      <c r="J335" s="664"/>
      <c r="K335" s="664"/>
      <c r="L335" s="664"/>
      <c r="M335" s="664"/>
      <c r="N335" s="664"/>
      <c r="O335" s="520"/>
      <c r="P335" s="520"/>
      <c r="Q335" s="520"/>
      <c r="R335" s="520"/>
      <c r="S335" s="520"/>
    </row>
    <row r="336" spans="1:19">
      <c r="A336" s="663"/>
      <c r="B336" s="520"/>
      <c r="C336" s="520"/>
      <c r="D336" s="520"/>
      <c r="E336" s="520"/>
      <c r="F336" s="664"/>
      <c r="G336" s="520"/>
      <c r="H336" s="520"/>
      <c r="I336" s="664"/>
      <c r="J336" s="664"/>
      <c r="K336" s="664"/>
      <c r="L336" s="664"/>
      <c r="M336" s="664"/>
      <c r="N336" s="664"/>
      <c r="O336" s="520"/>
      <c r="P336" s="520"/>
      <c r="Q336" s="520"/>
      <c r="R336" s="520"/>
      <c r="S336" s="520"/>
    </row>
    <row r="337" spans="1:19">
      <c r="A337" s="663"/>
      <c r="B337" s="520"/>
      <c r="C337" s="520"/>
      <c r="D337" s="520"/>
      <c r="E337" s="520"/>
      <c r="F337" s="664"/>
      <c r="G337" s="520"/>
      <c r="H337" s="520"/>
      <c r="I337" s="664"/>
      <c r="J337" s="664"/>
      <c r="K337" s="664"/>
      <c r="L337" s="664"/>
      <c r="M337" s="664"/>
      <c r="N337" s="664"/>
      <c r="O337" s="520"/>
      <c r="P337" s="520"/>
      <c r="Q337" s="520"/>
      <c r="R337" s="520"/>
      <c r="S337" s="520"/>
    </row>
    <row r="338" spans="1:19">
      <c r="A338" s="663"/>
      <c r="B338" s="520"/>
      <c r="C338" s="520"/>
      <c r="D338" s="520"/>
      <c r="E338" s="520"/>
      <c r="F338" s="664"/>
      <c r="G338" s="520"/>
      <c r="H338" s="520"/>
      <c r="I338" s="664"/>
      <c r="J338" s="664"/>
      <c r="K338" s="664"/>
      <c r="L338" s="664"/>
      <c r="M338" s="664"/>
      <c r="N338" s="664"/>
      <c r="O338" s="520"/>
      <c r="P338" s="520"/>
      <c r="Q338" s="520"/>
      <c r="R338" s="520"/>
      <c r="S338" s="520"/>
    </row>
    <row r="339" spans="1:19">
      <c r="A339" s="663"/>
      <c r="B339" s="520"/>
      <c r="C339" s="520"/>
      <c r="D339" s="520"/>
      <c r="E339" s="520"/>
      <c r="F339" s="664"/>
      <c r="G339" s="520"/>
      <c r="H339" s="520"/>
      <c r="I339" s="664"/>
      <c r="J339" s="664"/>
      <c r="K339" s="664"/>
      <c r="L339" s="664"/>
      <c r="M339" s="664"/>
      <c r="N339" s="664"/>
      <c r="O339" s="520"/>
      <c r="P339" s="520"/>
      <c r="Q339" s="520"/>
      <c r="R339" s="520"/>
      <c r="S339" s="520"/>
    </row>
    <row r="340" spans="1:19">
      <c r="A340" s="663"/>
      <c r="B340" s="520"/>
      <c r="C340" s="520"/>
      <c r="D340" s="520"/>
      <c r="E340" s="520"/>
      <c r="F340" s="664"/>
      <c r="G340" s="520"/>
      <c r="H340" s="520"/>
      <c r="I340" s="664"/>
      <c r="J340" s="664"/>
      <c r="K340" s="664"/>
      <c r="L340" s="664"/>
      <c r="M340" s="664"/>
      <c r="N340" s="664"/>
      <c r="O340" s="520"/>
      <c r="P340" s="520"/>
      <c r="Q340" s="520"/>
      <c r="R340" s="520"/>
      <c r="S340" s="520"/>
    </row>
    <row r="341" spans="1:19">
      <c r="A341" s="663"/>
      <c r="B341" s="520"/>
      <c r="C341" s="520"/>
      <c r="D341" s="520"/>
      <c r="E341" s="520"/>
      <c r="F341" s="664"/>
      <c r="G341" s="520"/>
      <c r="H341" s="520"/>
      <c r="I341" s="665"/>
      <c r="J341" s="664"/>
      <c r="K341" s="664"/>
      <c r="L341" s="664"/>
      <c r="M341" s="664"/>
      <c r="N341" s="664"/>
      <c r="O341" s="520"/>
      <c r="P341" s="520"/>
      <c r="Q341" s="520"/>
      <c r="R341" s="520"/>
      <c r="S341" s="520"/>
    </row>
    <row r="342" spans="1:19">
      <c r="A342" s="663"/>
      <c r="B342" s="520"/>
      <c r="C342" s="520"/>
      <c r="D342" s="520"/>
      <c r="E342" s="520"/>
      <c r="F342" s="664"/>
      <c r="G342" s="520"/>
      <c r="H342" s="520"/>
      <c r="I342" s="664"/>
      <c r="J342" s="664"/>
      <c r="K342" s="664"/>
      <c r="L342" s="664"/>
      <c r="M342" s="664"/>
      <c r="N342" s="664"/>
      <c r="O342" s="520"/>
      <c r="P342" s="520"/>
      <c r="Q342" s="520"/>
      <c r="R342" s="520"/>
      <c r="S342" s="520"/>
    </row>
    <row r="343" spans="1:19">
      <c r="A343" s="663"/>
      <c r="B343" s="520"/>
      <c r="C343" s="520"/>
      <c r="D343" s="520"/>
      <c r="E343" s="520"/>
      <c r="F343" s="664"/>
      <c r="G343" s="520"/>
      <c r="H343" s="520"/>
      <c r="I343" s="664"/>
      <c r="J343" s="664"/>
      <c r="K343" s="664"/>
      <c r="L343" s="664"/>
      <c r="M343" s="664"/>
      <c r="N343" s="664"/>
      <c r="O343" s="520"/>
      <c r="P343" s="520"/>
      <c r="Q343" s="520"/>
      <c r="R343" s="520"/>
      <c r="S343" s="520"/>
    </row>
    <row r="344" spans="1:19">
      <c r="A344" s="663"/>
      <c r="B344" s="520"/>
      <c r="C344" s="520"/>
      <c r="D344" s="520"/>
      <c r="E344" s="520"/>
      <c r="F344" s="664"/>
      <c r="G344" s="520"/>
      <c r="H344" s="520"/>
      <c r="I344" s="664"/>
      <c r="J344" s="664"/>
      <c r="K344" s="664"/>
      <c r="L344" s="664"/>
      <c r="M344" s="664"/>
      <c r="N344" s="664"/>
      <c r="O344" s="520"/>
      <c r="P344" s="520"/>
      <c r="Q344" s="520"/>
      <c r="R344" s="520"/>
      <c r="S344" s="520"/>
    </row>
    <row r="345" spans="1:19">
      <c r="A345" s="663"/>
      <c r="B345" s="520"/>
      <c r="C345" s="520"/>
      <c r="D345" s="520"/>
      <c r="E345" s="520"/>
      <c r="F345" s="664"/>
      <c r="G345" s="520"/>
      <c r="H345" s="520"/>
      <c r="I345" s="664"/>
      <c r="J345" s="664"/>
      <c r="K345" s="664"/>
      <c r="L345" s="664"/>
      <c r="M345" s="664"/>
      <c r="N345" s="664"/>
      <c r="O345" s="520"/>
      <c r="P345" s="520"/>
      <c r="Q345" s="520"/>
      <c r="R345" s="520"/>
      <c r="S345" s="520"/>
    </row>
    <row r="346" spans="1:19">
      <c r="A346" s="663"/>
      <c r="B346" s="520"/>
      <c r="C346" s="520"/>
      <c r="D346" s="520"/>
      <c r="E346" s="520"/>
      <c r="F346" s="664"/>
      <c r="G346" s="520"/>
      <c r="H346" s="520"/>
      <c r="I346" s="664"/>
      <c r="J346" s="664"/>
      <c r="K346" s="664"/>
      <c r="L346" s="664"/>
      <c r="M346" s="664"/>
      <c r="N346" s="664"/>
      <c r="O346" s="520"/>
      <c r="P346" s="520"/>
      <c r="Q346" s="520"/>
      <c r="R346" s="520"/>
      <c r="S346" s="520"/>
    </row>
    <row r="347" spans="1:19">
      <c r="A347" s="663"/>
      <c r="B347" s="520"/>
      <c r="C347" s="520"/>
      <c r="D347" s="520"/>
      <c r="E347" s="520"/>
      <c r="F347" s="664"/>
      <c r="G347" s="520"/>
      <c r="H347" s="520"/>
      <c r="I347" s="664"/>
      <c r="J347" s="664"/>
      <c r="K347" s="664"/>
      <c r="L347" s="664"/>
      <c r="M347" s="664"/>
      <c r="N347" s="664"/>
      <c r="O347" s="520"/>
      <c r="P347" s="520"/>
      <c r="Q347" s="520"/>
      <c r="R347" s="520"/>
      <c r="S347" s="520"/>
    </row>
    <row r="348" spans="1:19">
      <c r="A348" s="663"/>
      <c r="B348" s="520"/>
      <c r="C348" s="520"/>
      <c r="D348" s="520"/>
      <c r="E348" s="520"/>
      <c r="F348" s="664"/>
      <c r="G348" s="520"/>
      <c r="H348" s="520"/>
      <c r="I348" s="664"/>
      <c r="J348" s="664"/>
      <c r="K348" s="664"/>
      <c r="L348" s="664"/>
      <c r="M348" s="664"/>
      <c r="N348" s="664"/>
      <c r="O348" s="520"/>
      <c r="P348" s="520"/>
      <c r="Q348" s="520"/>
      <c r="R348" s="520"/>
      <c r="S348" s="520"/>
    </row>
    <row r="349" spans="1:19">
      <c r="A349" s="663"/>
      <c r="B349" s="520"/>
      <c r="C349" s="520"/>
      <c r="D349" s="520"/>
      <c r="E349" s="520"/>
      <c r="F349" s="664"/>
      <c r="G349" s="520"/>
      <c r="H349" s="520"/>
      <c r="I349" s="664"/>
      <c r="J349" s="664"/>
      <c r="K349" s="664"/>
      <c r="L349" s="664"/>
      <c r="M349" s="664"/>
      <c r="N349" s="664"/>
      <c r="O349" s="520"/>
      <c r="P349" s="520"/>
      <c r="Q349" s="520"/>
      <c r="R349" s="520"/>
      <c r="S349" s="520"/>
    </row>
    <row r="350" spans="1:19">
      <c r="A350" s="663"/>
      <c r="B350" s="520"/>
      <c r="C350" s="520"/>
      <c r="D350" s="520"/>
      <c r="E350" s="520"/>
      <c r="F350" s="664"/>
      <c r="G350" s="520"/>
      <c r="H350" s="520"/>
      <c r="I350" s="665"/>
      <c r="J350" s="664"/>
      <c r="K350" s="664"/>
      <c r="L350" s="664"/>
      <c r="M350" s="664"/>
      <c r="N350" s="664"/>
      <c r="O350" s="520"/>
      <c r="P350" s="520"/>
      <c r="Q350" s="520"/>
      <c r="R350" s="520"/>
      <c r="S350" s="520"/>
    </row>
    <row r="351" spans="1:19">
      <c r="A351" s="663"/>
      <c r="B351" s="520"/>
      <c r="C351" s="520"/>
      <c r="D351" s="520"/>
      <c r="E351" s="520"/>
      <c r="F351" s="664"/>
      <c r="G351" s="520"/>
      <c r="H351" s="520"/>
      <c r="I351" s="664"/>
      <c r="J351" s="664"/>
      <c r="K351" s="664"/>
      <c r="L351" s="664"/>
      <c r="M351" s="664"/>
      <c r="N351" s="664"/>
      <c r="O351" s="520"/>
      <c r="P351" s="520"/>
      <c r="Q351" s="520"/>
      <c r="R351" s="520"/>
      <c r="S351" s="520"/>
    </row>
    <row r="352" spans="1:19">
      <c r="A352" s="663"/>
      <c r="B352" s="520"/>
      <c r="C352" s="520"/>
      <c r="D352" s="520"/>
      <c r="E352" s="520"/>
      <c r="F352" s="664"/>
      <c r="G352" s="520"/>
      <c r="H352" s="520"/>
      <c r="I352" s="664"/>
      <c r="J352" s="664"/>
      <c r="K352" s="664"/>
      <c r="L352" s="664"/>
      <c r="M352" s="664"/>
      <c r="N352" s="664"/>
      <c r="O352" s="520"/>
      <c r="P352" s="520"/>
      <c r="Q352" s="520"/>
      <c r="R352" s="520"/>
      <c r="S352" s="520"/>
    </row>
    <row r="353" spans="1:19">
      <c r="A353" s="663"/>
      <c r="B353" s="520"/>
      <c r="C353" s="520"/>
      <c r="D353" s="520"/>
      <c r="E353" s="520"/>
      <c r="F353" s="664"/>
      <c r="G353" s="520"/>
      <c r="H353" s="520"/>
      <c r="I353" s="664"/>
      <c r="J353" s="664"/>
      <c r="K353" s="664"/>
      <c r="L353" s="664"/>
      <c r="M353" s="664"/>
      <c r="N353" s="664"/>
      <c r="O353" s="520"/>
      <c r="P353" s="520"/>
      <c r="Q353" s="520"/>
      <c r="R353" s="520"/>
      <c r="S353" s="520"/>
    </row>
    <row r="354" spans="1:19">
      <c r="A354" s="663"/>
      <c r="B354" s="520"/>
      <c r="C354" s="520"/>
      <c r="D354" s="520"/>
      <c r="E354" s="520"/>
      <c r="F354" s="664"/>
      <c r="G354" s="520"/>
      <c r="H354" s="520"/>
      <c r="I354" s="664"/>
      <c r="J354" s="664"/>
      <c r="K354" s="664"/>
      <c r="L354" s="664"/>
      <c r="M354" s="664"/>
      <c r="N354" s="664"/>
      <c r="O354" s="520"/>
      <c r="P354" s="520"/>
      <c r="Q354" s="520"/>
      <c r="R354" s="520"/>
      <c r="S354" s="520"/>
    </row>
    <row r="355" spans="1:19">
      <c r="A355" s="663"/>
      <c r="B355" s="520"/>
      <c r="C355" s="520"/>
      <c r="D355" s="520"/>
      <c r="E355" s="520"/>
      <c r="F355" s="664"/>
      <c r="G355" s="520"/>
      <c r="H355" s="520"/>
      <c r="I355" s="664"/>
      <c r="J355" s="664"/>
      <c r="K355" s="664"/>
      <c r="L355" s="664"/>
      <c r="M355" s="664"/>
      <c r="N355" s="664"/>
      <c r="O355" s="520"/>
      <c r="P355" s="520"/>
      <c r="Q355" s="520"/>
      <c r="R355" s="520"/>
      <c r="S355" s="520"/>
    </row>
    <row r="356" spans="1:19">
      <c r="A356" s="663"/>
      <c r="B356" s="520"/>
      <c r="C356" s="520"/>
      <c r="D356" s="520"/>
      <c r="E356" s="520"/>
      <c r="F356" s="664"/>
      <c r="G356" s="520"/>
      <c r="H356" s="520"/>
      <c r="I356" s="664"/>
      <c r="J356" s="664"/>
      <c r="K356" s="664"/>
      <c r="L356" s="664"/>
      <c r="M356" s="664"/>
      <c r="N356" s="664"/>
      <c r="O356" s="520"/>
      <c r="P356" s="520"/>
      <c r="Q356" s="520"/>
      <c r="R356" s="520"/>
      <c r="S356" s="520"/>
    </row>
    <row r="357" spans="1:19">
      <c r="A357" s="663"/>
      <c r="B357" s="520"/>
      <c r="C357" s="520"/>
      <c r="D357" s="520"/>
      <c r="E357" s="520"/>
      <c r="F357" s="664"/>
      <c r="G357" s="520"/>
      <c r="H357" s="520"/>
      <c r="I357" s="664"/>
      <c r="J357" s="664"/>
      <c r="K357" s="664"/>
      <c r="L357" s="664"/>
      <c r="M357" s="664"/>
      <c r="N357" s="664"/>
      <c r="O357" s="520"/>
      <c r="P357" s="520"/>
      <c r="Q357" s="520"/>
      <c r="R357" s="520"/>
      <c r="S357" s="520"/>
    </row>
    <row r="358" spans="1:19">
      <c r="A358" s="663"/>
      <c r="B358" s="520"/>
      <c r="C358" s="520"/>
      <c r="D358" s="520"/>
      <c r="E358" s="520"/>
      <c r="F358" s="664"/>
      <c r="G358" s="520"/>
      <c r="H358" s="520"/>
      <c r="I358" s="665"/>
      <c r="J358" s="664"/>
      <c r="K358" s="664"/>
      <c r="L358" s="664"/>
      <c r="M358" s="664"/>
      <c r="N358" s="664"/>
      <c r="O358" s="520"/>
      <c r="P358" s="520"/>
      <c r="Q358" s="520"/>
      <c r="R358" s="520"/>
      <c r="S358" s="520"/>
    </row>
    <row r="359" spans="1:19">
      <c r="A359" s="663"/>
      <c r="B359" s="520"/>
      <c r="C359" s="520"/>
      <c r="D359" s="520"/>
      <c r="E359" s="520"/>
      <c r="F359" s="664"/>
      <c r="G359" s="520"/>
      <c r="H359" s="520"/>
      <c r="I359" s="664"/>
      <c r="J359" s="664"/>
      <c r="K359" s="664"/>
      <c r="L359" s="664"/>
      <c r="M359" s="664"/>
      <c r="N359" s="664"/>
      <c r="O359" s="520"/>
      <c r="P359" s="520"/>
      <c r="Q359" s="520"/>
      <c r="R359" s="520"/>
      <c r="S359" s="520"/>
    </row>
    <row r="360" spans="1:19">
      <c r="A360" s="663"/>
      <c r="B360" s="520"/>
      <c r="C360" s="520"/>
      <c r="D360" s="520"/>
      <c r="E360" s="520"/>
      <c r="F360" s="664"/>
      <c r="G360" s="520"/>
      <c r="H360" s="520"/>
      <c r="I360" s="664"/>
      <c r="J360" s="664"/>
      <c r="K360" s="664"/>
      <c r="L360" s="664"/>
      <c r="M360" s="664"/>
      <c r="N360" s="664"/>
      <c r="O360" s="520"/>
      <c r="P360" s="520"/>
      <c r="Q360" s="520"/>
      <c r="R360" s="520"/>
      <c r="S360" s="520"/>
    </row>
    <row r="361" spans="1:19">
      <c r="A361" s="663"/>
      <c r="B361" s="520"/>
      <c r="C361" s="520"/>
      <c r="D361" s="520"/>
      <c r="E361" s="520"/>
      <c r="F361" s="664"/>
      <c r="G361" s="520"/>
      <c r="H361" s="520"/>
      <c r="I361" s="665"/>
      <c r="J361" s="664"/>
      <c r="K361" s="664"/>
      <c r="L361" s="664"/>
      <c r="M361" s="664"/>
      <c r="N361" s="664"/>
      <c r="O361" s="520"/>
      <c r="P361" s="520"/>
      <c r="Q361" s="520"/>
      <c r="R361" s="520"/>
      <c r="S361" s="520"/>
    </row>
    <row r="362" spans="1:19">
      <c r="A362" s="663"/>
      <c r="B362" s="520"/>
      <c r="C362" s="520"/>
      <c r="D362" s="520"/>
      <c r="E362" s="520"/>
      <c r="F362" s="664"/>
      <c r="G362" s="520"/>
      <c r="H362" s="520"/>
      <c r="I362" s="664"/>
      <c r="J362" s="664"/>
      <c r="K362" s="664"/>
      <c r="L362" s="664"/>
      <c r="M362" s="664"/>
      <c r="N362" s="664"/>
      <c r="O362" s="520"/>
      <c r="P362" s="520"/>
      <c r="Q362" s="520"/>
      <c r="R362" s="520"/>
      <c r="S362" s="520"/>
    </row>
    <row r="363" spans="1:19">
      <c r="A363" s="663"/>
      <c r="B363" s="520"/>
      <c r="C363" s="520"/>
      <c r="D363" s="520"/>
      <c r="E363" s="520"/>
      <c r="F363" s="664"/>
      <c r="G363" s="520"/>
      <c r="H363" s="520"/>
      <c r="I363" s="664"/>
      <c r="J363" s="664"/>
      <c r="K363" s="664"/>
      <c r="L363" s="664"/>
      <c r="M363" s="664"/>
      <c r="N363" s="664"/>
      <c r="O363" s="520"/>
      <c r="P363" s="520"/>
      <c r="Q363" s="520"/>
      <c r="R363" s="520"/>
      <c r="S363" s="520"/>
    </row>
    <row r="364" spans="1:19">
      <c r="A364" s="663"/>
      <c r="B364" s="520"/>
      <c r="C364" s="520"/>
      <c r="D364" s="520"/>
      <c r="E364" s="520"/>
      <c r="F364" s="664"/>
      <c r="G364" s="520"/>
      <c r="H364" s="520"/>
      <c r="I364" s="664"/>
      <c r="J364" s="664"/>
      <c r="K364" s="664"/>
      <c r="L364" s="664"/>
      <c r="M364" s="664"/>
      <c r="N364" s="664"/>
      <c r="O364" s="520"/>
      <c r="P364" s="520"/>
      <c r="Q364" s="520"/>
      <c r="R364" s="520"/>
      <c r="S364" s="520"/>
    </row>
    <row r="365" spans="1:19">
      <c r="A365" s="663"/>
      <c r="B365" s="520"/>
      <c r="C365" s="520"/>
      <c r="D365" s="520"/>
      <c r="E365" s="520"/>
      <c r="F365" s="664"/>
      <c r="G365" s="520"/>
      <c r="H365" s="520"/>
      <c r="I365" s="664"/>
      <c r="J365" s="664"/>
      <c r="K365" s="664"/>
      <c r="L365" s="664"/>
      <c r="M365" s="664"/>
      <c r="N365" s="664"/>
      <c r="O365" s="520"/>
      <c r="P365" s="520"/>
      <c r="Q365" s="520"/>
      <c r="R365" s="520"/>
      <c r="S365" s="520"/>
    </row>
    <row r="366" spans="1:19">
      <c r="A366" s="663"/>
      <c r="B366" s="520"/>
      <c r="C366" s="520"/>
      <c r="D366" s="520"/>
      <c r="E366" s="520"/>
      <c r="F366" s="664"/>
      <c r="G366" s="520"/>
      <c r="H366" s="520"/>
      <c r="I366" s="664"/>
      <c r="J366" s="664"/>
      <c r="K366" s="664"/>
      <c r="L366" s="664"/>
      <c r="M366" s="664"/>
      <c r="N366" s="664"/>
      <c r="O366" s="520"/>
      <c r="P366" s="520"/>
      <c r="Q366" s="520"/>
      <c r="R366" s="520"/>
      <c r="S366" s="520"/>
    </row>
    <row r="367" spans="1:19">
      <c r="A367" s="663"/>
      <c r="B367" s="520"/>
      <c r="C367" s="520"/>
      <c r="D367" s="520"/>
      <c r="E367" s="520"/>
      <c r="F367" s="664"/>
      <c r="G367" s="520"/>
      <c r="H367" s="520"/>
      <c r="I367" s="664"/>
      <c r="J367" s="664"/>
      <c r="K367" s="664"/>
      <c r="L367" s="664"/>
      <c r="M367" s="664"/>
      <c r="N367" s="664"/>
      <c r="O367" s="520"/>
      <c r="P367" s="520"/>
      <c r="Q367" s="520"/>
      <c r="R367" s="520"/>
      <c r="S367" s="520"/>
    </row>
    <row r="368" spans="1:19">
      <c r="A368" s="663"/>
      <c r="B368" s="520"/>
      <c r="C368" s="520"/>
      <c r="D368" s="520"/>
      <c r="E368" s="520"/>
      <c r="F368" s="664"/>
      <c r="G368" s="520"/>
      <c r="H368" s="520"/>
      <c r="I368" s="664"/>
      <c r="J368" s="664"/>
      <c r="K368" s="664"/>
      <c r="L368" s="664"/>
      <c r="M368" s="664"/>
      <c r="N368" s="664"/>
      <c r="O368" s="520"/>
      <c r="P368" s="520"/>
      <c r="Q368" s="520"/>
      <c r="R368" s="520"/>
      <c r="S368" s="520"/>
    </row>
    <row r="369" spans="1:19">
      <c r="A369" s="663"/>
      <c r="B369" s="520"/>
      <c r="C369" s="520"/>
      <c r="D369" s="520"/>
      <c r="E369" s="520"/>
      <c r="F369" s="664"/>
      <c r="G369" s="520"/>
      <c r="H369" s="520"/>
      <c r="I369" s="664"/>
      <c r="J369" s="664"/>
      <c r="K369" s="664"/>
      <c r="L369" s="664"/>
      <c r="M369" s="664"/>
      <c r="N369" s="664"/>
      <c r="O369" s="520"/>
      <c r="P369" s="520"/>
      <c r="Q369" s="520"/>
      <c r="R369" s="520"/>
      <c r="S369" s="520"/>
    </row>
  </sheetData>
  <autoFilter ref="A1:S1" xr:uid="{29C64EC8-D0AF-4DA7-8032-377047391464}">
    <sortState xmlns:xlrd2="http://schemas.microsoft.com/office/spreadsheetml/2017/richdata2" ref="A2:S355">
      <sortCondition ref="A1"/>
    </sortState>
  </autoFilter>
  <sortState xmlns:xlrd2="http://schemas.microsoft.com/office/spreadsheetml/2017/richdata2" ref="A2:U209">
    <sortCondition ref="A2:A20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5720-C0A4-4080-93D1-CB507083ECFE}">
  <sheetPr>
    <tabColor rgb="FF92D050"/>
  </sheetPr>
  <dimension ref="A1:ZW342"/>
  <sheetViews>
    <sheetView workbookViewId="0">
      <pane xSplit="2" ySplit="4" topLeftCell="DY48" activePane="bottomRight" state="frozen"/>
      <selection pane="bottomRight" activeCell="EI54" sqref="EI54"/>
      <selection pane="bottomLeft" activeCell="C18" sqref="C18"/>
      <selection pane="topRight"/>
    </sheetView>
  </sheetViews>
  <sheetFormatPr defaultColWidth="9.140625" defaultRowHeight="15" customHeight="1"/>
  <cols>
    <col min="1" max="1" width="4.7109375" customWidth="1"/>
    <col min="2" max="2" width="28.140625" bestFit="1" customWidth="1"/>
    <col min="3" max="3" width="9.140625" style="6" customWidth="1"/>
    <col min="4" max="348" width="9.140625" customWidth="1"/>
    <col min="349" max="353" width="9.140625" style="20"/>
    <col min="354" max="355" width="9.140625" customWidth="1"/>
    <col min="356" max="357" width="9.140625" style="20"/>
    <col min="361" max="362" width="9.140625" customWidth="1"/>
    <col min="368" max="369" width="9.140625" customWidth="1"/>
    <col min="370" max="371" width="9.140625" bestFit="1" customWidth="1"/>
    <col min="376" max="377" width="9.140625" customWidth="1"/>
    <col min="383" max="384" width="9.140625" customWidth="1"/>
    <col min="390" max="391" width="9.140625" customWidth="1"/>
    <col min="397" max="398" width="9.140625" customWidth="1"/>
    <col min="404" max="405" width="9.140625" customWidth="1"/>
    <col min="411" max="412" width="9.140625" customWidth="1"/>
    <col min="418" max="419" width="9.140625" customWidth="1"/>
    <col min="425" max="426" width="9.140625" customWidth="1"/>
    <col min="432" max="433" width="9.140625" customWidth="1"/>
    <col min="439" max="440" width="9.140625" customWidth="1"/>
    <col min="446" max="447" width="9.140625" customWidth="1"/>
    <col min="453" max="454" width="9.140625" customWidth="1"/>
    <col min="460" max="461" width="9.140625" customWidth="1"/>
    <col min="467" max="468" width="9.140625" customWidth="1"/>
    <col min="474" max="475" width="9.140625" customWidth="1"/>
    <col min="481" max="482" width="9.140625" customWidth="1"/>
    <col min="488" max="489" width="9.140625" customWidth="1"/>
    <col min="495" max="496" width="9.140625" customWidth="1"/>
    <col min="502" max="503" width="9.140625" customWidth="1"/>
    <col min="509" max="510" width="9.140625" customWidth="1"/>
    <col min="516" max="517" width="9.140625" customWidth="1"/>
    <col min="523" max="524" width="9.140625" customWidth="1"/>
    <col min="530" max="531" width="9.140625" customWidth="1"/>
    <col min="537" max="538" width="9.140625" customWidth="1"/>
    <col min="544" max="545" width="9.140625" customWidth="1"/>
    <col min="551" max="552" width="9.140625" customWidth="1"/>
    <col min="555" max="555" width="10.85546875" customWidth="1"/>
    <col min="556" max="556" width="11.28515625" customWidth="1"/>
    <col min="557" max="557" width="11.140625" customWidth="1"/>
    <col min="558" max="559" width="9.140625" customWidth="1"/>
    <col min="560" max="561" width="11.5703125" customWidth="1"/>
    <col min="565" max="566" width="9.140625" customWidth="1"/>
    <col min="572" max="573" width="9.140625" customWidth="1"/>
    <col min="586" max="586" width="11.28515625" customWidth="1"/>
    <col min="599" max="600" width="9.140625" style="364"/>
    <col min="601" max="601" width="9.140625" style="1"/>
    <col min="606" max="606" width="9.140625" style="365"/>
    <col min="607" max="607" width="10.28515625" customWidth="1"/>
    <col min="608" max="608" width="9.140625" style="1"/>
    <col min="613" max="613" width="9.140625" style="365"/>
    <col min="615" max="615" width="11" style="1" customWidth="1"/>
    <col min="620" max="620" width="9.140625" style="365"/>
    <col min="622" max="622" width="9.140625" style="1"/>
    <col min="627" max="627" width="9.140625" style="365"/>
    <col min="629" max="629" width="9.140625" style="1"/>
    <col min="634" max="634" width="9.140625" style="365"/>
    <col min="636" max="636" width="9.140625" style="1"/>
    <col min="641" max="641" width="9.140625" style="365"/>
    <col min="643" max="643" width="9.140625" style="1"/>
    <col min="648" max="648" width="9.140625" style="365"/>
    <col min="650" max="650" width="9.140625" style="1"/>
    <col min="655" max="655" width="9.140625" style="365"/>
    <col min="657" max="657" width="9.140625" style="1"/>
    <col min="662" max="662" width="9.140625" style="365"/>
    <col min="664" max="664" width="9.140625" style="1"/>
    <col min="669" max="669" width="9.140625" style="365"/>
    <col min="671" max="671" width="9.140625" style="1"/>
    <col min="676" max="676" width="9.140625" style="365"/>
    <col min="678" max="678" width="9.140625" style="1"/>
    <col min="683" max="683" width="9.140625" style="365"/>
    <col min="685" max="685" width="9.140625" style="1"/>
    <col min="690" max="690" width="9.140625" style="365"/>
    <col min="692" max="692" width="9.140625" style="1"/>
    <col min="697" max="697" width="9.140625" style="365"/>
    <col min="699" max="699" width="9.140625" style="1"/>
  </cols>
  <sheetData>
    <row r="1" spans="1:372" ht="21.6" customHeight="1">
      <c r="A1" s="394"/>
      <c r="B1" s="705" t="s">
        <v>13412</v>
      </c>
      <c r="C1" s="705"/>
      <c r="D1" s="705"/>
      <c r="E1" s="394"/>
      <c r="F1" s="394"/>
      <c r="G1" s="394"/>
      <c r="H1" s="394"/>
      <c r="I1" s="394"/>
      <c r="J1" s="394"/>
      <c r="K1" s="394"/>
    </row>
    <row r="2" spans="1:372">
      <c r="A2" s="735"/>
      <c r="B2" s="735"/>
      <c r="C2" s="706" t="s">
        <v>13413</v>
      </c>
      <c r="D2" s="706"/>
      <c r="E2" s="395" t="str">
        <f>TEXT(E3,"dddd")</f>
        <v>Thursday</v>
      </c>
      <c r="F2" s="395" t="str">
        <f>TEXT(F3,"dddd")</f>
        <v>Friday</v>
      </c>
      <c r="G2" s="395" t="str">
        <f>TEXT(G3,"dddd")</f>
        <v>Saturday</v>
      </c>
      <c r="H2" s="395" t="str">
        <f>TEXT(H3,"dddd")</f>
        <v>Sunday</v>
      </c>
      <c r="I2" s="395" t="str">
        <f>TEXT(I3,"dddd")</f>
        <v>Monday</v>
      </c>
      <c r="J2" s="395" t="str">
        <f>TEXT(J3,"dddd")</f>
        <v>Tuesday</v>
      </c>
      <c r="K2" s="395" t="str">
        <f>TEXT(K3,"dddd")</f>
        <v>Wednesday</v>
      </c>
      <c r="L2" s="395" t="str">
        <f>TEXT(L3,"dddd")</f>
        <v>Thursday</v>
      </c>
      <c r="M2" s="395" t="str">
        <f>TEXT(M3,"dddd")</f>
        <v>Friday</v>
      </c>
      <c r="N2" s="395" t="str">
        <f>TEXT(N3,"dddd")</f>
        <v>Saturday</v>
      </c>
      <c r="O2" s="395" t="str">
        <f>TEXT(O3,"dddd")</f>
        <v>Sunday</v>
      </c>
      <c r="P2" s="395" t="str">
        <f>TEXT(P3,"dddd")</f>
        <v>Monday</v>
      </c>
      <c r="Q2" s="395" t="str">
        <f>TEXT(Q3,"dddd")</f>
        <v>Tuesday</v>
      </c>
      <c r="R2" s="395" t="str">
        <f>TEXT(R3,"dddd")</f>
        <v>Wednesday</v>
      </c>
      <c r="S2" s="395" t="str">
        <f>TEXT(S3,"dddd")</f>
        <v>Thursday</v>
      </c>
      <c r="T2" s="395" t="str">
        <f>TEXT(T3,"dddd")</f>
        <v>Friday</v>
      </c>
      <c r="U2" s="395" t="str">
        <f>TEXT(U3,"dddd")</f>
        <v>Saturday</v>
      </c>
      <c r="V2" s="395" t="str">
        <f>TEXT(V3,"dddd")</f>
        <v>Sunday</v>
      </c>
      <c r="W2" s="395" t="str">
        <f>TEXT(W3,"dddd")</f>
        <v>Monday</v>
      </c>
      <c r="X2" s="395" t="str">
        <f>TEXT(X3,"dddd")</f>
        <v>Tuesday</v>
      </c>
      <c r="Y2" s="395" t="str">
        <f>TEXT(Y3,"dddd")</f>
        <v>Wednesday</v>
      </c>
      <c r="Z2" s="395" t="str">
        <f>TEXT(Z3,"dddd")</f>
        <v>Thursday</v>
      </c>
      <c r="AA2" s="395" t="str">
        <f>TEXT(AA3,"dddd")</f>
        <v>Friday</v>
      </c>
      <c r="AB2" s="395" t="str">
        <f>TEXT(AB3,"dddd")</f>
        <v>Saturday</v>
      </c>
      <c r="AC2" s="395" t="str">
        <f>TEXT(AC3,"dddd")</f>
        <v>Sunday</v>
      </c>
      <c r="AD2" s="395" t="str">
        <f>TEXT(AD3,"dddd")</f>
        <v>Monday</v>
      </c>
      <c r="AE2" s="395" t="str">
        <f>TEXT(AE3,"dddd")</f>
        <v>Tuesday</v>
      </c>
      <c r="AF2" s="395" t="str">
        <f>TEXT(AF3,"dddd")</f>
        <v>Wednesday</v>
      </c>
      <c r="AG2" s="395" t="str">
        <f>TEXT(AG3,"dddd")</f>
        <v>Thursday</v>
      </c>
      <c r="AH2" s="395" t="str">
        <f>TEXT(AH3,"dddd")</f>
        <v>Friday</v>
      </c>
      <c r="AI2" s="395" t="str">
        <f>TEXT(AI3,"dddd")</f>
        <v>Saturday</v>
      </c>
      <c r="AJ2" s="395" t="str">
        <f>TEXT(AJ3,"dddd")</f>
        <v>Sunday</v>
      </c>
      <c r="AK2" s="395" t="str">
        <f>TEXT(AK3,"dddd")</f>
        <v>Monday</v>
      </c>
      <c r="AL2" s="395" t="str">
        <f>TEXT(AL3,"dddd")</f>
        <v>Tuesday</v>
      </c>
      <c r="AM2" s="395" t="str">
        <f>TEXT(AM3,"dddd")</f>
        <v>Wednesday</v>
      </c>
      <c r="AN2" s="395" t="str">
        <f>TEXT(AN3,"dddd")</f>
        <v>Thursday</v>
      </c>
      <c r="AO2" s="395" t="str">
        <f>TEXT(AO3,"dddd")</f>
        <v>Friday</v>
      </c>
      <c r="AP2" s="395" t="str">
        <f>TEXT(AP3,"dddd")</f>
        <v>Saturday</v>
      </c>
      <c r="AQ2" s="395" t="str">
        <f>TEXT(AQ3,"dddd")</f>
        <v>Sunday</v>
      </c>
      <c r="AR2" s="395" t="str">
        <f>TEXT(AR3,"dddd")</f>
        <v>Monday</v>
      </c>
      <c r="AS2" s="395" t="str">
        <f>TEXT(AS3,"dddd")</f>
        <v>Tuesday</v>
      </c>
      <c r="AT2" s="395" t="str">
        <f>TEXT(AT3,"dddd")</f>
        <v>Wednesday</v>
      </c>
      <c r="AU2" s="395" t="str">
        <f>TEXT(AU3,"dddd")</f>
        <v>Thursday</v>
      </c>
      <c r="AV2" s="395" t="str">
        <f>TEXT(AV3,"dddd")</f>
        <v>Friday</v>
      </c>
      <c r="AW2" s="395" t="str">
        <f>TEXT(AW3,"dddd")</f>
        <v>Saturday</v>
      </c>
      <c r="AX2" s="395" t="str">
        <f>TEXT(AX3,"dddd")</f>
        <v>Sunday</v>
      </c>
      <c r="AY2" s="395" t="str">
        <f>TEXT(AY3,"dddd")</f>
        <v>Monday</v>
      </c>
      <c r="AZ2" s="395" t="str">
        <f>TEXT(AZ3,"dddd")</f>
        <v>Tuesday</v>
      </c>
      <c r="BA2" s="395" t="str">
        <f>TEXT(BA3,"dddd")</f>
        <v>Wednesday</v>
      </c>
      <c r="BB2" s="395" t="str">
        <f>TEXT(BB3,"dddd")</f>
        <v>Thursday</v>
      </c>
      <c r="BC2" s="395" t="str">
        <f>TEXT(BC3,"dddd")</f>
        <v>Friday</v>
      </c>
      <c r="BD2" s="395" t="str">
        <f>TEXT(BD3,"dddd")</f>
        <v>Saturday</v>
      </c>
      <c r="BE2" s="395" t="str">
        <f>TEXT(BE3,"dddd")</f>
        <v>Sunday</v>
      </c>
      <c r="BF2" s="395" t="str">
        <f>TEXT(BF3,"dddd")</f>
        <v>Monday</v>
      </c>
      <c r="BG2" s="395" t="str">
        <f>TEXT(BG3,"dddd")</f>
        <v>Tuesday</v>
      </c>
      <c r="BH2" s="395" t="str">
        <f>TEXT(BH3,"dddd")</f>
        <v>Wednesday</v>
      </c>
      <c r="BI2" s="395" t="str">
        <f>TEXT(BI3,"dddd")</f>
        <v>Thursday</v>
      </c>
      <c r="BJ2" s="395" t="str">
        <f>TEXT(BJ3,"dddd")</f>
        <v>Friday</v>
      </c>
      <c r="BK2" s="395" t="str">
        <f>TEXT(BK3,"dddd")</f>
        <v>Saturday</v>
      </c>
      <c r="BL2" s="395" t="str">
        <f>TEXT(BL3,"dddd")</f>
        <v>Sunday</v>
      </c>
      <c r="BM2" s="395" t="str">
        <f>TEXT(BM3,"dddd")</f>
        <v>Monday</v>
      </c>
      <c r="BN2" s="395" t="str">
        <f>TEXT(BN3,"dddd")</f>
        <v>Tuesday</v>
      </c>
      <c r="BO2" s="395" t="str">
        <f>TEXT(BO3,"dddd")</f>
        <v>Wednesday</v>
      </c>
      <c r="BP2" s="395" t="str">
        <f>TEXT(BP3,"dddd")</f>
        <v>Thursday</v>
      </c>
      <c r="BQ2" s="395" t="str">
        <f>TEXT(BQ3,"dddd")</f>
        <v>Friday</v>
      </c>
      <c r="BR2" s="395" t="str">
        <f>TEXT(BR3,"dddd")</f>
        <v>Saturday</v>
      </c>
      <c r="BS2" s="395" t="str">
        <f>TEXT(BS3,"dddd")</f>
        <v>Sunday</v>
      </c>
      <c r="BT2" s="395" t="str">
        <f>TEXT(BT3,"dddd")</f>
        <v>Monday</v>
      </c>
      <c r="BU2" s="395" t="str">
        <f>TEXT(BU3,"dddd")</f>
        <v>Tuesday</v>
      </c>
      <c r="BV2" s="395" t="str">
        <f>TEXT(BV3,"dddd")</f>
        <v>Wednesday</v>
      </c>
      <c r="BW2" s="395" t="str">
        <f>TEXT(BW3,"dddd")</f>
        <v>Thursday</v>
      </c>
      <c r="BX2" s="395" t="str">
        <f>TEXT(BX3,"dddd")</f>
        <v>Friday</v>
      </c>
      <c r="BY2" s="395" t="str">
        <f>TEXT(BY3,"dddd")</f>
        <v>Saturday</v>
      </c>
      <c r="BZ2" s="395" t="str">
        <f>TEXT(BZ3,"dddd")</f>
        <v>Sunday</v>
      </c>
      <c r="CA2" s="395" t="str">
        <f>TEXT(CA3,"dddd")</f>
        <v>Monday</v>
      </c>
      <c r="CB2" s="395" t="str">
        <f>TEXT(CB3,"dddd")</f>
        <v>Tuesday</v>
      </c>
      <c r="CC2" s="395" t="str">
        <f>TEXT(CC3,"dddd")</f>
        <v>Wednesday</v>
      </c>
      <c r="CD2" s="395" t="str">
        <f>TEXT(CD3,"dddd")</f>
        <v>Thursday</v>
      </c>
      <c r="CE2" s="395" t="str">
        <f>TEXT(CE3,"dddd")</f>
        <v>Friday</v>
      </c>
      <c r="CF2" s="395" t="str">
        <f>TEXT(CF3,"dddd")</f>
        <v>Saturday</v>
      </c>
      <c r="CG2" s="395" t="str">
        <f>TEXT(CG3,"dddd")</f>
        <v>Sunday</v>
      </c>
      <c r="CH2" s="395" t="str">
        <f>TEXT(CH3,"dddd")</f>
        <v>Monday</v>
      </c>
      <c r="CI2" s="395" t="str">
        <f>TEXT(CI3,"dddd")</f>
        <v>Tuesday</v>
      </c>
      <c r="CJ2" s="395" t="str">
        <f>TEXT(CJ3,"dddd")</f>
        <v>Wednesday</v>
      </c>
      <c r="CK2" s="395" t="str">
        <f>TEXT(CK3,"dddd")</f>
        <v>Thursday</v>
      </c>
      <c r="CL2" s="395" t="str">
        <f>TEXT(CL3,"dddd")</f>
        <v>Friday</v>
      </c>
      <c r="CM2" s="395" t="str">
        <f>TEXT(CM3,"dddd")</f>
        <v>Saturday</v>
      </c>
      <c r="CN2" s="395" t="str">
        <f>TEXT(CN3,"dddd")</f>
        <v>Sunday</v>
      </c>
      <c r="CO2" s="395" t="str">
        <f>TEXT(CO3,"dddd")</f>
        <v>Monday</v>
      </c>
      <c r="CP2" s="395" t="str">
        <f>TEXT(CP3,"dddd")</f>
        <v>Tuesday</v>
      </c>
      <c r="CQ2" s="395" t="str">
        <f>TEXT(CQ3,"dddd")</f>
        <v>Wednesday</v>
      </c>
      <c r="CR2" s="395" t="str">
        <f>TEXT(CR3,"dddd")</f>
        <v>Thursday</v>
      </c>
      <c r="CS2" s="395" t="str">
        <f>TEXT(CS3,"dddd")</f>
        <v>Friday</v>
      </c>
      <c r="CT2" s="395" t="str">
        <f>TEXT(CT3,"dddd")</f>
        <v>Saturday</v>
      </c>
      <c r="CU2" s="395" t="str">
        <f>TEXT(CU3,"dddd")</f>
        <v>Sunday</v>
      </c>
      <c r="CV2" s="395" t="str">
        <f>TEXT(CV3,"dddd")</f>
        <v>Monday</v>
      </c>
      <c r="CW2" s="395" t="str">
        <f>TEXT(CW3,"dddd")</f>
        <v>Tuesday</v>
      </c>
      <c r="CX2" s="395" t="str">
        <f>TEXT(CX3,"dddd")</f>
        <v>Wednesday</v>
      </c>
      <c r="CY2" s="395" t="str">
        <f>TEXT(CY3,"dddd")</f>
        <v>Thursday</v>
      </c>
      <c r="CZ2" s="395" t="str">
        <f>TEXT(CZ3,"dddd")</f>
        <v>Friday</v>
      </c>
      <c r="DA2" s="395" t="str">
        <f>TEXT(DA3,"dddd")</f>
        <v>Saturday</v>
      </c>
      <c r="DB2" s="395" t="str">
        <f>TEXT(DB3,"dddd")</f>
        <v>Sunday</v>
      </c>
      <c r="DC2" s="395" t="str">
        <f>TEXT(DC3,"dddd")</f>
        <v>Monday</v>
      </c>
      <c r="DD2" s="395" t="str">
        <f>TEXT(DD3,"dddd")</f>
        <v>Tuesday</v>
      </c>
      <c r="DE2" s="395" t="str">
        <f>TEXT(DE3,"dddd")</f>
        <v>Wednesday</v>
      </c>
      <c r="DF2" s="395" t="str">
        <f>TEXT(DF3,"dddd")</f>
        <v>Thursday</v>
      </c>
      <c r="DG2" s="395" t="str">
        <f>TEXT(DG3,"dddd")</f>
        <v>Friday</v>
      </c>
      <c r="DH2" s="395" t="str">
        <f>TEXT(DH3,"dddd")</f>
        <v>Saturday</v>
      </c>
      <c r="DI2" s="395" t="str">
        <f>TEXT(DI3,"dddd")</f>
        <v>Sunday</v>
      </c>
      <c r="DJ2" s="395" t="str">
        <f>TEXT(DJ3,"dddd")</f>
        <v>Monday</v>
      </c>
      <c r="DK2" s="395" t="str">
        <f>TEXT(DK3,"dddd")</f>
        <v>Tuesday</v>
      </c>
      <c r="DL2" s="395" t="str">
        <f>TEXT(DL3,"dddd")</f>
        <v>Wednesday</v>
      </c>
      <c r="DM2" s="395" t="str">
        <f>TEXT(DM3,"dddd")</f>
        <v>Thursday</v>
      </c>
      <c r="DN2" s="395" t="str">
        <f>TEXT(DN3,"dddd")</f>
        <v>Friday</v>
      </c>
      <c r="DO2" s="395" t="str">
        <f>TEXT(DO3,"dddd")</f>
        <v>Saturday</v>
      </c>
      <c r="DP2" s="395" t="str">
        <f>TEXT(DP3,"dddd")</f>
        <v>Sunday</v>
      </c>
      <c r="DQ2" s="395" t="str">
        <f>TEXT(DQ3,"dddd")</f>
        <v>Monday</v>
      </c>
      <c r="DR2" s="395" t="str">
        <f>TEXT(DR3,"dddd")</f>
        <v>Tuesday</v>
      </c>
      <c r="DS2" s="395" t="str">
        <f>TEXT(DS3,"dddd")</f>
        <v>Wednesday</v>
      </c>
      <c r="DT2" s="395" t="str">
        <f>TEXT(DT3,"dddd")</f>
        <v>Thursday</v>
      </c>
      <c r="DU2" s="395" t="str">
        <f>TEXT(DU3,"dddd")</f>
        <v>Friday</v>
      </c>
      <c r="DV2" s="395" t="str">
        <f>TEXT(DV3,"dddd")</f>
        <v>Saturday</v>
      </c>
      <c r="DW2" s="395" t="str">
        <f>TEXT(DW3,"dddd")</f>
        <v>Sunday</v>
      </c>
      <c r="DX2" s="395" t="str">
        <f>TEXT(DX3,"dddd")</f>
        <v>Monday</v>
      </c>
      <c r="DY2" s="395" t="str">
        <f>TEXT(DY3,"dddd")</f>
        <v>Tuesday</v>
      </c>
      <c r="DZ2" s="395" t="str">
        <f>TEXT(DZ3,"dddd")</f>
        <v>Wednesday</v>
      </c>
      <c r="EA2" s="395" t="str">
        <f>TEXT(EA3,"dddd")</f>
        <v>Thursday</v>
      </c>
      <c r="EB2" s="395" t="str">
        <f>TEXT(EB3,"dddd")</f>
        <v>Friday</v>
      </c>
      <c r="EC2" s="395" t="str">
        <f>TEXT(EC3,"dddd")</f>
        <v>Saturday</v>
      </c>
      <c r="ED2" s="395" t="str">
        <f>TEXT(ED3,"dddd")</f>
        <v>Sunday</v>
      </c>
      <c r="EE2" s="395" t="str">
        <f>TEXT(EE3,"dddd")</f>
        <v>Monday</v>
      </c>
      <c r="EF2" s="395" t="str">
        <f>TEXT(EF3,"dddd")</f>
        <v>Tuesday</v>
      </c>
      <c r="EG2" s="395" t="str">
        <f>TEXT(EG3,"dddd")</f>
        <v>Wednesday</v>
      </c>
      <c r="EH2" s="395" t="str">
        <f>TEXT(EH3,"dddd")</f>
        <v>Thursday</v>
      </c>
      <c r="EI2" s="395" t="str">
        <f>TEXT(EI3,"dddd")</f>
        <v>Friday</v>
      </c>
      <c r="EJ2" s="395" t="str">
        <f>TEXT(EJ3,"dddd")</f>
        <v>Saturday</v>
      </c>
      <c r="EK2" s="395" t="str">
        <f>TEXT(EK3,"dddd")</f>
        <v>Sunday</v>
      </c>
      <c r="EL2" s="395" t="str">
        <f>TEXT(EL3,"dddd")</f>
        <v>Monday</v>
      </c>
      <c r="EM2" s="395" t="str">
        <f>TEXT(EM3,"dddd")</f>
        <v>Tuesday</v>
      </c>
      <c r="EN2" s="395" t="str">
        <f>TEXT(EN3,"dddd")</f>
        <v>Wednesday</v>
      </c>
      <c r="EO2" s="395" t="str">
        <f>TEXT(EO3,"dddd")</f>
        <v>Thursday</v>
      </c>
      <c r="EP2" s="395" t="str">
        <f>TEXT(EP3,"dddd")</f>
        <v>Friday</v>
      </c>
      <c r="EQ2" s="395" t="str">
        <f>TEXT(EQ3,"dddd")</f>
        <v>Saturday</v>
      </c>
      <c r="ER2" s="395" t="str">
        <f>TEXT(ER3,"dddd")</f>
        <v>Sunday</v>
      </c>
      <c r="ES2" s="395" t="str">
        <f>TEXT(ES3,"dddd")</f>
        <v>Monday</v>
      </c>
      <c r="ET2" s="395" t="str">
        <f>TEXT(ET3,"dddd")</f>
        <v>Tuesday</v>
      </c>
      <c r="EU2" s="395" t="str">
        <f>TEXT(EU3,"dddd")</f>
        <v>Wednesday</v>
      </c>
      <c r="EV2" s="395" t="str">
        <f>TEXT(EV3,"dddd")</f>
        <v>Thursday</v>
      </c>
      <c r="EW2" s="395" t="str">
        <f>TEXT(EW3,"dddd")</f>
        <v>Friday</v>
      </c>
      <c r="EX2" s="395" t="str">
        <f>TEXT(EX3,"dddd")</f>
        <v>Saturday</v>
      </c>
      <c r="EY2" s="395" t="str">
        <f>TEXT(EY3,"dddd")</f>
        <v>Sunday</v>
      </c>
      <c r="EZ2" s="395" t="str">
        <f>TEXT(EZ3,"dddd")</f>
        <v>Monday</v>
      </c>
      <c r="FA2" s="395" t="str">
        <f>TEXT(FA3,"dddd")</f>
        <v>Tuesday</v>
      </c>
      <c r="FB2" s="395" t="str">
        <f>TEXT(FB3,"dddd")</f>
        <v>Wednesday</v>
      </c>
      <c r="FC2" s="395" t="str">
        <f>TEXT(FC3,"dddd")</f>
        <v>Thursday</v>
      </c>
      <c r="FD2" s="395" t="str">
        <f>TEXT(FD3,"dddd")</f>
        <v>Friday</v>
      </c>
      <c r="FE2" s="395" t="str">
        <f>TEXT(FE3,"dddd")</f>
        <v>Saturday</v>
      </c>
      <c r="FF2" s="395" t="str">
        <f>TEXT(FF3,"dddd")</f>
        <v>Sunday</v>
      </c>
      <c r="FG2" s="395" t="str">
        <f>TEXT(FG3,"dddd")</f>
        <v>Monday</v>
      </c>
      <c r="FH2" s="395" t="str">
        <f>TEXT(FH3,"dddd")</f>
        <v>Tuesday</v>
      </c>
      <c r="FI2" s="395" t="str">
        <f>TEXT(FI3,"dddd")</f>
        <v>Wednesday</v>
      </c>
      <c r="FJ2" s="395" t="str">
        <f>TEXT(FJ3,"dddd")</f>
        <v>Thursday</v>
      </c>
      <c r="FK2" s="395" t="str">
        <f>TEXT(FK3,"dddd")</f>
        <v>Friday</v>
      </c>
      <c r="FL2" s="395" t="str">
        <f>TEXT(FL3,"dddd")</f>
        <v>Saturday</v>
      </c>
      <c r="FM2" s="395" t="str">
        <f>TEXT(FM3,"dddd")</f>
        <v>Sunday</v>
      </c>
      <c r="FN2" s="395" t="str">
        <f>TEXT(FN3,"dddd")</f>
        <v>Monday</v>
      </c>
      <c r="FO2" s="395" t="str">
        <f>TEXT(FO3,"dddd")</f>
        <v>Tuesday</v>
      </c>
      <c r="FP2" s="395" t="str">
        <f>TEXT(FP3,"dddd")</f>
        <v>Wednesday</v>
      </c>
      <c r="FQ2" s="395" t="str">
        <f>TEXT(FQ3,"dddd")</f>
        <v>Thursday</v>
      </c>
      <c r="FR2" s="395" t="str">
        <f>TEXT(FR3,"dddd")</f>
        <v>Friday</v>
      </c>
      <c r="FS2" s="395" t="str">
        <f>TEXT(FS3,"dddd")</f>
        <v>Saturday</v>
      </c>
      <c r="FT2" s="395" t="str">
        <f>TEXT(FT3,"dddd")</f>
        <v>Sunday</v>
      </c>
      <c r="FU2" s="395" t="str">
        <f>TEXT(FU3,"dddd")</f>
        <v>Monday</v>
      </c>
      <c r="FV2" s="395" t="str">
        <f>TEXT(FV3,"dddd")</f>
        <v>Tuesday</v>
      </c>
      <c r="FW2" s="395" t="str">
        <f>TEXT(FW3,"dddd")</f>
        <v>Wednesday</v>
      </c>
      <c r="FX2" s="395" t="str">
        <f>TEXT(FX3,"dddd")</f>
        <v>Thursday</v>
      </c>
      <c r="FY2" s="395" t="str">
        <f>TEXT(FY3,"dddd")</f>
        <v>Friday</v>
      </c>
      <c r="FZ2" s="395" t="str">
        <f>TEXT(FZ3,"dddd")</f>
        <v>Saturday</v>
      </c>
      <c r="GA2" s="395" t="str">
        <f>TEXT(GA3,"dddd")</f>
        <v>Sunday</v>
      </c>
      <c r="GB2" s="395" t="str">
        <f>TEXT(GB3,"dddd")</f>
        <v>Monday</v>
      </c>
      <c r="GC2" s="395" t="str">
        <f>TEXT(GC3,"dddd")</f>
        <v>Tuesday</v>
      </c>
      <c r="GD2" s="395" t="str">
        <f>TEXT(GD3,"dddd")</f>
        <v>Wednesday</v>
      </c>
      <c r="GE2" s="395" t="str">
        <f>TEXT(GE3,"dddd")</f>
        <v>Thursday</v>
      </c>
      <c r="GF2" s="395" t="str">
        <f>TEXT(GF3,"dddd")</f>
        <v>Friday</v>
      </c>
      <c r="GG2" s="395" t="str">
        <f>TEXT(GG3,"dddd")</f>
        <v>Saturday</v>
      </c>
      <c r="GH2" s="395" t="str">
        <f>TEXT(GH3,"dddd")</f>
        <v>Sunday</v>
      </c>
      <c r="GI2" s="395" t="str">
        <f>TEXT(GI3,"dddd")</f>
        <v>Monday</v>
      </c>
      <c r="GJ2" s="395" t="str">
        <f>TEXT(GJ3,"dddd")</f>
        <v>Tuesday</v>
      </c>
      <c r="GK2" s="395" t="str">
        <f>TEXT(GK3,"dddd")</f>
        <v>Wednesday</v>
      </c>
      <c r="GL2" s="395" t="str">
        <f>TEXT(GL3,"dddd")</f>
        <v>Thursday</v>
      </c>
      <c r="GM2" s="395" t="str">
        <f>TEXT(GM3,"dddd")</f>
        <v>Friday</v>
      </c>
      <c r="GN2" s="395" t="str">
        <f>TEXT(GN3,"dddd")</f>
        <v>Saturday</v>
      </c>
      <c r="GO2" s="395" t="str">
        <f>TEXT(GO3,"dddd")</f>
        <v>Sunday</v>
      </c>
      <c r="GP2" s="395" t="str">
        <f>TEXT(GP3,"dddd")</f>
        <v>Monday</v>
      </c>
      <c r="GQ2" s="395" t="str">
        <f>TEXT(GQ3,"dddd")</f>
        <v>Tuesday</v>
      </c>
      <c r="GR2" s="395" t="str">
        <f>TEXT(GR3,"dddd")</f>
        <v>Wednesday</v>
      </c>
      <c r="GS2" s="395" t="str">
        <f>TEXT(GS3,"dddd")</f>
        <v>Thursday</v>
      </c>
      <c r="GT2" s="395" t="str">
        <f>TEXT(GT3,"dddd")</f>
        <v>Friday</v>
      </c>
      <c r="GU2" s="395" t="str">
        <f>TEXT(GU3,"dddd")</f>
        <v>Saturday</v>
      </c>
      <c r="GV2" s="395" t="str">
        <f>TEXT(GV3,"dddd")</f>
        <v>Sunday</v>
      </c>
      <c r="GW2" s="395" t="str">
        <f>TEXT(GW3,"dddd")</f>
        <v>Monday</v>
      </c>
      <c r="GX2" s="395" t="str">
        <f>TEXT(GX3,"dddd")</f>
        <v>Tuesday</v>
      </c>
      <c r="GY2" s="395" t="str">
        <f>TEXT(GY3,"dddd")</f>
        <v>Wednesday</v>
      </c>
      <c r="GZ2" s="395" t="str">
        <f>TEXT(GZ3,"dddd")</f>
        <v>Thursday</v>
      </c>
      <c r="HA2" s="395" t="str">
        <f>TEXT(HA3,"dddd")</f>
        <v>Friday</v>
      </c>
      <c r="HB2" s="395" t="str">
        <f>TEXT(HB3,"dddd")</f>
        <v>Saturday</v>
      </c>
      <c r="HC2" s="395" t="str">
        <f>TEXT(HC3,"dddd")</f>
        <v>Sunday</v>
      </c>
      <c r="HD2" s="395" t="str">
        <f>TEXT(HD3,"dddd")</f>
        <v>Monday</v>
      </c>
      <c r="HE2" s="395" t="str">
        <f>TEXT(HE3,"dddd")</f>
        <v>Tuesday</v>
      </c>
      <c r="HF2" s="395" t="str">
        <f>TEXT(HF3,"dddd")</f>
        <v>Wednesday</v>
      </c>
      <c r="HG2" s="395" t="str">
        <f>TEXT(HG3,"dddd")</f>
        <v>Thursday</v>
      </c>
      <c r="HH2" s="395" t="str">
        <f>TEXT(HH3,"dddd")</f>
        <v>Friday</v>
      </c>
      <c r="HI2" s="395" t="str">
        <f>TEXT(HI3,"dddd")</f>
        <v>Saturday</v>
      </c>
      <c r="HJ2" s="395" t="str">
        <f>TEXT(HJ3,"dddd")</f>
        <v>Sunday</v>
      </c>
      <c r="HK2" s="395" t="str">
        <f>TEXT(HK3,"dddd")</f>
        <v>Monday</v>
      </c>
      <c r="HL2" s="395" t="str">
        <f>TEXT(HL3,"dddd")</f>
        <v>Tuesday</v>
      </c>
      <c r="HM2" s="395" t="str">
        <f>TEXT(HM3,"dddd")</f>
        <v>Wednesday</v>
      </c>
      <c r="HN2" s="395" t="str">
        <f>TEXT(HN3,"dddd")</f>
        <v>Thursday</v>
      </c>
      <c r="HO2" s="395" t="str">
        <f>TEXT(HO3,"dddd")</f>
        <v>Friday</v>
      </c>
      <c r="HP2" s="395" t="str">
        <f>TEXT(HP3,"dddd")</f>
        <v>Saturday</v>
      </c>
      <c r="HQ2" s="395" t="str">
        <f>TEXT(HQ3,"dddd")</f>
        <v>Sunday</v>
      </c>
      <c r="HR2" s="395" t="str">
        <f>TEXT(HR3,"dddd")</f>
        <v>Monday</v>
      </c>
      <c r="HS2" s="395" t="str">
        <f>TEXT(HS3,"dddd")</f>
        <v>Tuesday</v>
      </c>
      <c r="HT2" s="395" t="str">
        <f>TEXT(HT3,"dddd")</f>
        <v>Wednesday</v>
      </c>
      <c r="HU2" s="395" t="str">
        <f>TEXT(HU3,"dddd")</f>
        <v>Thursday</v>
      </c>
      <c r="HV2" s="395" t="str">
        <f>TEXT(HV3,"dddd")</f>
        <v>Friday</v>
      </c>
      <c r="HW2" s="395" t="str">
        <f>TEXT(HW3,"dddd")</f>
        <v>Saturday</v>
      </c>
      <c r="HX2" s="395" t="str">
        <f>TEXT(HX3,"dddd")</f>
        <v>Sunday</v>
      </c>
      <c r="HY2" s="395" t="str">
        <f>TEXT(HY3,"dddd")</f>
        <v>Monday</v>
      </c>
      <c r="HZ2" s="395" t="str">
        <f>TEXT(HZ3,"dddd")</f>
        <v>Tuesday</v>
      </c>
      <c r="IA2" s="395" t="str">
        <f>TEXT(IA3,"dddd")</f>
        <v>Wednesday</v>
      </c>
      <c r="IB2" s="395" t="str">
        <f>TEXT(IB3,"dddd")</f>
        <v>Thursday</v>
      </c>
      <c r="IC2" s="395" t="str">
        <f>TEXT(IC3,"dddd")</f>
        <v>Friday</v>
      </c>
      <c r="ID2" s="395" t="str">
        <f>TEXT(ID3,"dddd")</f>
        <v>Saturday</v>
      </c>
      <c r="IE2" s="395" t="str">
        <f>TEXT(IE3,"dddd")</f>
        <v>Sunday</v>
      </c>
      <c r="IF2" s="395" t="str">
        <f>TEXT(IF3,"dddd")</f>
        <v>Monday</v>
      </c>
      <c r="IG2" s="395" t="str">
        <f>TEXT(IG3,"dddd")</f>
        <v>Tuesday</v>
      </c>
      <c r="IH2" s="395" t="str">
        <f>TEXT(IH3,"dddd")</f>
        <v>Wednesday</v>
      </c>
      <c r="II2" s="395" t="str">
        <f>TEXT(II3,"dddd")</f>
        <v>Thursday</v>
      </c>
      <c r="IJ2" s="395" t="str">
        <f>TEXT(IJ3,"dddd")</f>
        <v>Friday</v>
      </c>
      <c r="IK2" s="395" t="str">
        <f>TEXT(IK3,"dddd")</f>
        <v>Saturday</v>
      </c>
      <c r="IL2" s="395" t="str">
        <f>TEXT(IL3,"dddd")</f>
        <v>Sunday</v>
      </c>
      <c r="IM2" s="395" t="str">
        <f>TEXT(IM3,"dddd")</f>
        <v>Monday</v>
      </c>
      <c r="IN2" s="395" t="str">
        <f>TEXT(IN3,"dddd")</f>
        <v>Tuesday</v>
      </c>
      <c r="IO2" s="395" t="str">
        <f>TEXT(IO3,"dddd")</f>
        <v>Wednesday</v>
      </c>
      <c r="IP2" s="395" t="str">
        <f>TEXT(IP3,"dddd")</f>
        <v>Thursday</v>
      </c>
      <c r="IQ2" s="395" t="str">
        <f>TEXT(IQ3,"dddd")</f>
        <v>Friday</v>
      </c>
      <c r="IR2" s="395" t="str">
        <f>TEXT(IR3,"dddd")</f>
        <v>Saturday</v>
      </c>
      <c r="IS2" s="395" t="str">
        <f>TEXT(IS3,"dddd")</f>
        <v>Sunday</v>
      </c>
      <c r="IT2" s="395" t="str">
        <f>TEXT(IT3,"dddd")</f>
        <v>Monday</v>
      </c>
      <c r="IU2" s="395" t="str">
        <f>TEXT(IU3,"dddd")</f>
        <v>Tuesday</v>
      </c>
      <c r="IV2" s="395" t="str">
        <f>TEXT(IV3,"dddd")</f>
        <v>Wednesday</v>
      </c>
      <c r="IW2" s="395" t="str">
        <f>TEXT(IW3,"dddd")</f>
        <v>Thursday</v>
      </c>
      <c r="IX2" s="395" t="str">
        <f>TEXT(IX3,"dddd")</f>
        <v>Friday</v>
      </c>
      <c r="IY2" s="395" t="str">
        <f>TEXT(IY3,"dddd")</f>
        <v>Saturday</v>
      </c>
      <c r="IZ2" s="395" t="str">
        <f>TEXT(IZ3,"dddd")</f>
        <v>Sunday</v>
      </c>
      <c r="JA2" s="395" t="str">
        <f>TEXT(JA3,"dddd")</f>
        <v>Monday</v>
      </c>
      <c r="JB2" s="395" t="str">
        <f>TEXT(JB3,"dddd")</f>
        <v>Tuesday</v>
      </c>
      <c r="JC2" s="395" t="str">
        <f>TEXT(JC3,"dddd")</f>
        <v>Wednesday</v>
      </c>
      <c r="JD2" s="395" t="str">
        <f>TEXT(JD3,"dddd")</f>
        <v>Thursday</v>
      </c>
      <c r="JE2" s="395" t="str">
        <f>TEXT(JE3,"dddd")</f>
        <v>Friday</v>
      </c>
      <c r="JF2" s="395" t="str">
        <f>TEXT(JF3,"dddd")</f>
        <v>Saturday</v>
      </c>
      <c r="JG2" s="395" t="str">
        <f>TEXT(JG3,"dddd")</f>
        <v>Sunday</v>
      </c>
      <c r="JH2" s="395" t="str">
        <f>TEXT(JH3,"dddd")</f>
        <v>Monday</v>
      </c>
      <c r="JI2" s="395" t="str">
        <f>TEXT(JI3,"dddd")</f>
        <v>Tuesday</v>
      </c>
      <c r="JJ2" s="395" t="str">
        <f>TEXT(JJ3,"dddd")</f>
        <v>Wednesday</v>
      </c>
      <c r="JK2" s="395" t="str">
        <f>TEXT(JK3,"dddd")</f>
        <v>Thursday</v>
      </c>
      <c r="JL2" s="395" t="str">
        <f>TEXT(JL3,"dddd")</f>
        <v>Friday</v>
      </c>
      <c r="JM2" s="395" t="str">
        <f>TEXT(JM3,"dddd")</f>
        <v>Saturday</v>
      </c>
      <c r="JN2" s="395" t="str">
        <f>TEXT(JN3,"dddd")</f>
        <v>Sunday</v>
      </c>
      <c r="JO2" s="395" t="str">
        <f>TEXT(JO3,"dddd")</f>
        <v>Monday</v>
      </c>
      <c r="JP2" s="395" t="str">
        <f>TEXT(JP3,"dddd")</f>
        <v>Tuesday</v>
      </c>
      <c r="JQ2" s="395" t="str">
        <f>TEXT(JQ3,"dddd")</f>
        <v>Wednesday</v>
      </c>
      <c r="JR2" s="395" t="str">
        <f>TEXT(JR3,"dddd")</f>
        <v>Thursday</v>
      </c>
      <c r="JS2" s="395" t="str">
        <f>TEXT(JS3,"dddd")</f>
        <v>Friday</v>
      </c>
      <c r="JT2" s="395" t="str">
        <f>TEXT(JT3,"dddd")</f>
        <v>Saturday</v>
      </c>
      <c r="JU2" s="395" t="str">
        <f>TEXT(JU3,"dddd")</f>
        <v>Sunday</v>
      </c>
      <c r="JV2" s="395" t="str">
        <f>TEXT(JV3,"dddd")</f>
        <v>Monday</v>
      </c>
      <c r="JW2" s="395" t="str">
        <f>TEXT(JW3,"dddd")</f>
        <v>Tuesday</v>
      </c>
      <c r="JX2" s="395" t="str">
        <f>TEXT(JX3,"dddd")</f>
        <v>Wednesday</v>
      </c>
      <c r="JY2" s="395" t="str">
        <f>TEXT(JY3,"dddd")</f>
        <v>Thursday</v>
      </c>
      <c r="JZ2" s="395" t="str">
        <f>TEXT(JZ3,"dddd")</f>
        <v>Friday</v>
      </c>
      <c r="KA2" s="395" t="str">
        <f>TEXT(KA3,"dddd")</f>
        <v>Saturday</v>
      </c>
      <c r="KB2" s="395" t="str">
        <f>TEXT(KB3,"dddd")</f>
        <v>Sunday</v>
      </c>
      <c r="KC2" s="395" t="str">
        <f>TEXT(KC3,"dddd")</f>
        <v>Monday</v>
      </c>
      <c r="KD2" s="395" t="str">
        <f>TEXT(KD3,"dddd")</f>
        <v>Tuesday</v>
      </c>
      <c r="KE2" s="395" t="str">
        <f>TEXT(KE3,"dddd")</f>
        <v>Wednesday</v>
      </c>
      <c r="KF2" s="395" t="str">
        <f>TEXT(KF3,"dddd")</f>
        <v>Thursday</v>
      </c>
      <c r="KG2" s="395" t="str">
        <f>TEXT(KG3,"dddd")</f>
        <v>Friday</v>
      </c>
      <c r="KH2" s="395" t="str">
        <f>TEXT(KH3,"dddd")</f>
        <v>Saturday</v>
      </c>
      <c r="KI2" s="395" t="str">
        <f>TEXT(KI3,"dddd")</f>
        <v>Sunday</v>
      </c>
      <c r="KJ2" s="395" t="str">
        <f>TEXT(KJ3,"dddd")</f>
        <v>Monday</v>
      </c>
      <c r="KK2" s="395" t="str">
        <f>TEXT(KK3,"dddd")</f>
        <v>Tuesday</v>
      </c>
      <c r="KL2" s="395" t="str">
        <f>TEXT(KL3,"dddd")</f>
        <v>Wednesday</v>
      </c>
      <c r="KM2" s="395" t="str">
        <f>TEXT(KM3,"dddd")</f>
        <v>Thursday</v>
      </c>
      <c r="KN2" s="395" t="str">
        <f>TEXT(KN3,"dddd")</f>
        <v>Friday</v>
      </c>
      <c r="KO2" s="395" t="str">
        <f>TEXT(KO3,"dddd")</f>
        <v>Saturday</v>
      </c>
      <c r="KP2" s="395" t="str">
        <f>TEXT(KP3,"dddd")</f>
        <v>Sunday</v>
      </c>
      <c r="KQ2" s="395" t="str">
        <f>TEXT(KQ3,"dddd")</f>
        <v>Monday</v>
      </c>
      <c r="KR2" s="395" t="str">
        <f>TEXT(KR3,"dddd")</f>
        <v>Tuesday</v>
      </c>
      <c r="KS2" s="395" t="str">
        <f>TEXT(KS3,"dddd")</f>
        <v>Wednesday</v>
      </c>
      <c r="KT2" s="395" t="str">
        <f>TEXT(KT3,"dddd")</f>
        <v>Thursday</v>
      </c>
      <c r="KU2" s="395" t="str">
        <f>TEXT(KU3,"dddd")</f>
        <v>Friday</v>
      </c>
      <c r="KV2" s="395" t="str">
        <f>TEXT(KV3,"dddd")</f>
        <v>Saturday</v>
      </c>
      <c r="KW2" s="395" t="str">
        <f>TEXT(KW3,"dddd")</f>
        <v>Sunday</v>
      </c>
      <c r="KX2" s="395" t="str">
        <f>TEXT(KX3,"dddd")</f>
        <v>Monday</v>
      </c>
      <c r="KY2" s="395" t="str">
        <f>TEXT(KY3,"dddd")</f>
        <v>Tuesday</v>
      </c>
      <c r="KZ2" s="395" t="str">
        <f>TEXT(KZ3,"dddd")</f>
        <v>Wednesday</v>
      </c>
      <c r="LA2" s="395" t="str">
        <f>TEXT(LA3,"dddd")</f>
        <v>Thursday</v>
      </c>
      <c r="LB2" s="395" t="str">
        <f>TEXT(LB3,"dddd")</f>
        <v>Friday</v>
      </c>
      <c r="LC2" s="395" t="str">
        <f>TEXT(LC3,"dddd")</f>
        <v>Saturday</v>
      </c>
      <c r="LD2" s="395" t="str">
        <f>TEXT(LD3,"dddd")</f>
        <v>Sunday</v>
      </c>
      <c r="LE2" s="395" t="str">
        <f>TEXT(LE3,"dddd")</f>
        <v>Monday</v>
      </c>
      <c r="LF2" s="395" t="str">
        <f>TEXT(LF3,"dddd")</f>
        <v>Tuesday</v>
      </c>
      <c r="LG2" s="395" t="str">
        <f>TEXT(LG3,"dddd")</f>
        <v>Wednesday</v>
      </c>
      <c r="LH2" s="395" t="str">
        <f>TEXT(LH3,"dddd")</f>
        <v>Thursday</v>
      </c>
      <c r="LI2" s="395" t="str">
        <f>TEXT(LI3,"dddd")</f>
        <v>Friday</v>
      </c>
      <c r="LJ2" s="395" t="str">
        <f>TEXT(LJ3,"dddd")</f>
        <v>Saturday</v>
      </c>
      <c r="LK2" s="395" t="str">
        <f>TEXT(LK3,"dddd")</f>
        <v>Sunday</v>
      </c>
      <c r="LL2" s="395" t="str">
        <f>TEXT(LL3,"dddd")</f>
        <v>Monday</v>
      </c>
      <c r="LM2" s="395" t="str">
        <f>TEXT(LM3,"dddd")</f>
        <v>Tuesday</v>
      </c>
      <c r="LN2" s="395" t="str">
        <f>TEXT(LN3,"dddd")</f>
        <v>Wednesday</v>
      </c>
      <c r="LO2" s="395" t="str">
        <f>TEXT(LO3,"dddd")</f>
        <v>Thursday</v>
      </c>
      <c r="LP2" s="395" t="str">
        <f>TEXT(LP3,"dddd")</f>
        <v>Friday</v>
      </c>
      <c r="LQ2" s="395" t="str">
        <f>TEXT(LQ3,"dddd")</f>
        <v>Saturday</v>
      </c>
      <c r="LR2" s="395" t="str">
        <f>TEXT(LR3,"dddd")</f>
        <v>Sunday</v>
      </c>
      <c r="LS2" s="395" t="str">
        <f>TEXT(LS3,"dddd")</f>
        <v>Monday</v>
      </c>
      <c r="LT2" s="395" t="str">
        <f>TEXT(LT3,"dddd")</f>
        <v>Tuesday</v>
      </c>
      <c r="LU2" s="395" t="str">
        <f>TEXT(LU3,"dddd")</f>
        <v>Wednesday</v>
      </c>
      <c r="LV2" s="395" t="str">
        <f>TEXT(LV3,"dddd")</f>
        <v>Thursday</v>
      </c>
      <c r="LW2" s="395" t="str">
        <f>TEXT(LW3,"dddd")</f>
        <v>Friday</v>
      </c>
      <c r="LX2" s="395" t="str">
        <f>TEXT(LX3,"dddd")</f>
        <v>Saturday</v>
      </c>
      <c r="LY2" s="395" t="str">
        <f>TEXT(LY3,"dddd")</f>
        <v>Sunday</v>
      </c>
      <c r="LZ2" s="395" t="str">
        <f>TEXT(LZ3,"dddd")</f>
        <v>Monday</v>
      </c>
      <c r="MA2" s="395" t="str">
        <f>TEXT(MA3,"dddd")</f>
        <v>Tuesday</v>
      </c>
      <c r="MB2" s="395" t="str">
        <f>TEXT(MB3,"dddd")</f>
        <v>Wednesday</v>
      </c>
      <c r="MC2" s="395" t="str">
        <f>TEXT(MC3,"dddd")</f>
        <v>Thursday</v>
      </c>
      <c r="MD2" s="395" t="str">
        <f>TEXT(MD3,"dddd")</f>
        <v>Friday</v>
      </c>
      <c r="ME2" s="395" t="str">
        <f>TEXT(ME3,"dddd")</f>
        <v>Saturday</v>
      </c>
      <c r="MF2" s="395" t="str">
        <f>TEXT(MF3,"dddd")</f>
        <v>Sunday</v>
      </c>
      <c r="MG2" s="395" t="str">
        <f>TEXT(MG3,"dddd")</f>
        <v>Monday</v>
      </c>
      <c r="MH2" s="395" t="str">
        <f>TEXT(MH3,"dddd")</f>
        <v>Tuesday</v>
      </c>
      <c r="MI2" s="395" t="str">
        <f>TEXT(MI3,"dddd")</f>
        <v>Wednesday</v>
      </c>
      <c r="MJ2" s="395" t="str">
        <f>TEXT(MJ3,"dddd")</f>
        <v>Thursday</v>
      </c>
      <c r="MK2" s="395" t="str">
        <f>TEXT(MK3,"dddd")</f>
        <v>Friday</v>
      </c>
      <c r="ML2" s="395" t="str">
        <f>TEXT(ML3,"dddd")</f>
        <v>Saturday</v>
      </c>
      <c r="MM2" s="395" t="str">
        <f>TEXT(MM3,"dddd")</f>
        <v>Sunday</v>
      </c>
      <c r="MN2" s="395" t="str">
        <f>TEXT(MN3,"dddd")</f>
        <v>Monday</v>
      </c>
      <c r="MO2" s="395" t="str">
        <f>TEXT(MO3,"dddd")</f>
        <v>Tuesday</v>
      </c>
      <c r="MP2" s="395" t="str">
        <f>TEXT(MP3,"dddd")</f>
        <v>Wednesday</v>
      </c>
      <c r="MQ2" s="395" t="str">
        <f>TEXT(MQ3,"dddd")</f>
        <v>Thursday</v>
      </c>
      <c r="MR2" s="395" t="str">
        <f>TEXT(MR3,"dddd")</f>
        <v>Friday</v>
      </c>
      <c r="MS2" s="395" t="str">
        <f>TEXT(MS3,"dddd")</f>
        <v>Saturday</v>
      </c>
      <c r="MT2" s="395" t="str">
        <f>TEXT(MT3,"dddd")</f>
        <v>Sunday</v>
      </c>
      <c r="MU2" s="395" t="str">
        <f>TEXT(MU3,"dddd")</f>
        <v>Monday</v>
      </c>
      <c r="MV2" s="395" t="str">
        <f>TEXT(MV3,"dddd")</f>
        <v>Tuesday</v>
      </c>
      <c r="MW2" s="395" t="str">
        <f>TEXT(MW3,"dddd")</f>
        <v>Wednesday</v>
      </c>
      <c r="MX2" s="395" t="str">
        <f>TEXT(MX3,"dddd")</f>
        <v>Thursday</v>
      </c>
      <c r="MY2" s="395" t="str">
        <f>TEXT(MY3,"dddd")</f>
        <v>Friday</v>
      </c>
      <c r="MZ2" s="395" t="str">
        <f>TEXT(MZ3,"dddd")</f>
        <v>Saturday</v>
      </c>
      <c r="NA2" s="395" t="str">
        <f>TEXT(NA3,"dddd")</f>
        <v>Sunday</v>
      </c>
      <c r="NB2" s="395" t="str">
        <f>TEXT(NB3,"dddd")</f>
        <v>Monday</v>
      </c>
      <c r="NC2" s="395" t="str">
        <f>TEXT(NC3,"dddd")</f>
        <v>Tuesday</v>
      </c>
      <c r="ND2" s="395" t="str">
        <f>TEXT(ND3,"dddd")</f>
        <v>Wednesday</v>
      </c>
      <c r="NE2" s="395" t="str">
        <f>TEXT(NE3,"dddd")</f>
        <v>Thursday</v>
      </c>
      <c r="NF2" s="395" t="str">
        <f>TEXT(NF3,"dddd")</f>
        <v>Friday</v>
      </c>
      <c r="NG2" s="395" t="str">
        <f>TEXT(NG3,"dddd")</f>
        <v>Saturday</v>
      </c>
      <c r="NH2" s="395" t="str">
        <f>TEXT(NH3,"dddd")</f>
        <v>Sunday</v>
      </c>
    </row>
    <row r="3" spans="1:372" ht="76.5">
      <c r="A3" s="396" t="s">
        <v>13414</v>
      </c>
      <c r="B3" s="397" t="s">
        <v>252</v>
      </c>
      <c r="C3" s="398" t="s">
        <v>13415</v>
      </c>
      <c r="D3" s="399" t="s">
        <v>13416</v>
      </c>
      <c r="E3" s="672">
        <v>46023</v>
      </c>
      <c r="F3" s="400">
        <v>46024</v>
      </c>
      <c r="G3" s="400">
        <v>46025</v>
      </c>
      <c r="H3" s="400">
        <v>46026</v>
      </c>
      <c r="I3" s="400">
        <v>46027</v>
      </c>
      <c r="J3" s="400">
        <v>46028</v>
      </c>
      <c r="K3" s="400">
        <v>46029</v>
      </c>
      <c r="L3" s="400">
        <v>46030</v>
      </c>
      <c r="M3" s="400">
        <v>46031</v>
      </c>
      <c r="N3" s="400">
        <v>46032</v>
      </c>
      <c r="O3" s="400">
        <v>46033</v>
      </c>
      <c r="P3" s="400">
        <v>46034</v>
      </c>
      <c r="Q3" s="400">
        <v>46035</v>
      </c>
      <c r="R3" s="400">
        <v>46036</v>
      </c>
      <c r="S3" s="400">
        <v>46037</v>
      </c>
      <c r="T3" s="400">
        <v>46038</v>
      </c>
      <c r="U3" s="400">
        <v>46039</v>
      </c>
      <c r="V3" s="400">
        <v>46040</v>
      </c>
      <c r="W3" s="400">
        <v>46041</v>
      </c>
      <c r="X3" s="400">
        <v>46042</v>
      </c>
      <c r="Y3" s="400">
        <v>46043</v>
      </c>
      <c r="Z3" s="400">
        <v>46044</v>
      </c>
      <c r="AA3" s="400">
        <v>46045</v>
      </c>
      <c r="AB3" s="400">
        <v>46046</v>
      </c>
      <c r="AC3" s="400">
        <v>46047</v>
      </c>
      <c r="AD3" s="400">
        <v>46048</v>
      </c>
      <c r="AE3" s="400">
        <v>46049</v>
      </c>
      <c r="AF3" s="400">
        <v>46050</v>
      </c>
      <c r="AG3" s="400">
        <v>46051</v>
      </c>
      <c r="AH3" s="400">
        <v>46052</v>
      </c>
      <c r="AI3" s="400">
        <v>46053</v>
      </c>
      <c r="AJ3" s="400">
        <v>46054</v>
      </c>
      <c r="AK3" s="400">
        <v>46055</v>
      </c>
      <c r="AL3" s="400">
        <v>46056</v>
      </c>
      <c r="AM3" s="400">
        <v>46057</v>
      </c>
      <c r="AN3" s="400">
        <v>46058</v>
      </c>
      <c r="AO3" s="400">
        <v>46059</v>
      </c>
      <c r="AP3" s="400">
        <v>46060</v>
      </c>
      <c r="AQ3" s="400">
        <v>46061</v>
      </c>
      <c r="AR3" s="400">
        <v>46062</v>
      </c>
      <c r="AS3" s="400">
        <v>46063</v>
      </c>
      <c r="AT3" s="400">
        <v>46064</v>
      </c>
      <c r="AU3" s="400">
        <v>46065</v>
      </c>
      <c r="AV3" s="400">
        <v>46066</v>
      </c>
      <c r="AW3" s="400">
        <v>46067</v>
      </c>
      <c r="AX3" s="400">
        <v>46068</v>
      </c>
      <c r="AY3" s="400">
        <v>46069</v>
      </c>
      <c r="AZ3" s="400">
        <v>46070</v>
      </c>
      <c r="BA3" s="400">
        <v>46071</v>
      </c>
      <c r="BB3" s="400">
        <v>46072</v>
      </c>
      <c r="BC3" s="400">
        <v>46073</v>
      </c>
      <c r="BD3" s="400">
        <v>46074</v>
      </c>
      <c r="BE3" s="400">
        <v>46075</v>
      </c>
      <c r="BF3" s="400">
        <v>46076</v>
      </c>
      <c r="BG3" s="400">
        <v>46077</v>
      </c>
      <c r="BH3" s="400">
        <v>46078</v>
      </c>
      <c r="BI3" s="400">
        <v>46079</v>
      </c>
      <c r="BJ3" s="400">
        <v>46080</v>
      </c>
      <c r="BK3" s="400">
        <v>46081</v>
      </c>
      <c r="BL3" s="400">
        <v>46082</v>
      </c>
      <c r="BM3" s="400">
        <v>46083</v>
      </c>
      <c r="BN3" s="400">
        <v>46084</v>
      </c>
      <c r="BO3" s="400">
        <v>46085</v>
      </c>
      <c r="BP3" s="400">
        <v>46086</v>
      </c>
      <c r="BQ3" s="400">
        <v>46087</v>
      </c>
      <c r="BR3" s="400">
        <v>46088</v>
      </c>
      <c r="BS3" s="400">
        <v>46089</v>
      </c>
      <c r="BT3" s="400">
        <v>46090</v>
      </c>
      <c r="BU3" s="400">
        <v>46091</v>
      </c>
      <c r="BV3" s="400">
        <v>46092</v>
      </c>
      <c r="BW3" s="400">
        <v>46093</v>
      </c>
      <c r="BX3" s="400">
        <v>46094</v>
      </c>
      <c r="BY3" s="400">
        <v>46095</v>
      </c>
      <c r="BZ3" s="400">
        <v>46096</v>
      </c>
      <c r="CA3" s="400">
        <v>46097</v>
      </c>
      <c r="CB3" s="400">
        <v>46098</v>
      </c>
      <c r="CC3" s="400">
        <v>46099</v>
      </c>
      <c r="CD3" s="400">
        <v>46100</v>
      </c>
      <c r="CE3" s="400">
        <v>46101</v>
      </c>
      <c r="CF3" s="400">
        <v>46102</v>
      </c>
      <c r="CG3" s="400">
        <v>46103</v>
      </c>
      <c r="CH3" s="400">
        <v>46104</v>
      </c>
      <c r="CI3" s="400">
        <v>46105</v>
      </c>
      <c r="CJ3" s="400">
        <v>46106</v>
      </c>
      <c r="CK3" s="400">
        <v>46107</v>
      </c>
      <c r="CL3" s="400">
        <v>46108</v>
      </c>
      <c r="CM3" s="400">
        <v>46109</v>
      </c>
      <c r="CN3" s="400">
        <v>46110</v>
      </c>
      <c r="CO3" s="400">
        <v>46111</v>
      </c>
      <c r="CP3" s="400">
        <v>46112</v>
      </c>
      <c r="CQ3" s="400">
        <v>46113</v>
      </c>
      <c r="CR3" s="400">
        <v>46114</v>
      </c>
      <c r="CS3" s="400">
        <v>46115</v>
      </c>
      <c r="CT3" s="400">
        <v>46116</v>
      </c>
      <c r="CU3" s="400">
        <v>46117</v>
      </c>
      <c r="CV3" s="400">
        <v>46118</v>
      </c>
      <c r="CW3" s="400">
        <v>46119</v>
      </c>
      <c r="CX3" s="400">
        <v>46120</v>
      </c>
      <c r="CY3" s="400">
        <v>46121</v>
      </c>
      <c r="CZ3" s="400">
        <v>46122</v>
      </c>
      <c r="DA3" s="400">
        <v>46123</v>
      </c>
      <c r="DB3" s="400">
        <v>46124</v>
      </c>
      <c r="DC3" s="400">
        <v>46125</v>
      </c>
      <c r="DD3" s="400">
        <v>46126</v>
      </c>
      <c r="DE3" s="400">
        <v>46127</v>
      </c>
      <c r="DF3" s="400">
        <v>46128</v>
      </c>
      <c r="DG3" s="400">
        <v>46129</v>
      </c>
      <c r="DH3" s="400">
        <v>46130</v>
      </c>
      <c r="DI3" s="400">
        <v>46131</v>
      </c>
      <c r="DJ3" s="400">
        <v>46132</v>
      </c>
      <c r="DK3" s="400">
        <v>46133</v>
      </c>
      <c r="DL3" s="400">
        <v>46134</v>
      </c>
      <c r="DM3" s="400">
        <v>46135</v>
      </c>
      <c r="DN3" s="400">
        <v>46136</v>
      </c>
      <c r="DO3" s="400">
        <v>46137</v>
      </c>
      <c r="DP3" s="400">
        <v>46138</v>
      </c>
      <c r="DQ3" s="400">
        <v>46139</v>
      </c>
      <c r="DR3" s="400">
        <v>46140</v>
      </c>
      <c r="DS3" s="400">
        <v>46141</v>
      </c>
      <c r="DT3" s="400">
        <v>46142</v>
      </c>
      <c r="DU3" s="400">
        <v>46143</v>
      </c>
      <c r="DV3" s="400">
        <v>46144</v>
      </c>
      <c r="DW3" s="400">
        <v>46145</v>
      </c>
      <c r="DX3" s="400">
        <v>46146</v>
      </c>
      <c r="DY3" s="400">
        <v>46147</v>
      </c>
      <c r="DZ3" s="400">
        <v>46148</v>
      </c>
      <c r="EA3" s="400">
        <v>46149</v>
      </c>
      <c r="EB3" s="400">
        <v>46150</v>
      </c>
      <c r="EC3" s="400">
        <v>46151</v>
      </c>
      <c r="ED3" s="400">
        <v>46152</v>
      </c>
      <c r="EE3" s="400">
        <v>46153</v>
      </c>
      <c r="EF3" s="400">
        <v>46154</v>
      </c>
      <c r="EG3" s="400">
        <v>46155</v>
      </c>
      <c r="EH3" s="400">
        <v>46156</v>
      </c>
      <c r="EI3" s="400">
        <v>46157</v>
      </c>
      <c r="EJ3" s="400">
        <v>46158</v>
      </c>
      <c r="EK3" s="400">
        <v>46159</v>
      </c>
      <c r="EL3" s="400">
        <v>46160</v>
      </c>
      <c r="EM3" s="400">
        <v>46161</v>
      </c>
      <c r="EN3" s="400">
        <v>46162</v>
      </c>
      <c r="EO3" s="400">
        <v>46163</v>
      </c>
      <c r="EP3" s="400">
        <v>46164</v>
      </c>
      <c r="EQ3" s="400">
        <v>46165</v>
      </c>
      <c r="ER3" s="400">
        <v>46166</v>
      </c>
      <c r="ES3" s="400">
        <v>46167</v>
      </c>
      <c r="ET3" s="400">
        <v>46168</v>
      </c>
      <c r="EU3" s="400">
        <v>46169</v>
      </c>
      <c r="EV3" s="400">
        <v>46170</v>
      </c>
      <c r="EW3" s="400">
        <v>46171</v>
      </c>
      <c r="EX3" s="400">
        <v>46172</v>
      </c>
      <c r="EY3" s="400">
        <v>46173</v>
      </c>
      <c r="EZ3" s="400">
        <v>46174</v>
      </c>
      <c r="FA3" s="400">
        <v>46175</v>
      </c>
      <c r="FB3" s="400">
        <v>46176</v>
      </c>
      <c r="FC3" s="400">
        <v>46177</v>
      </c>
      <c r="FD3" s="400">
        <v>46178</v>
      </c>
      <c r="FE3" s="400">
        <v>46179</v>
      </c>
      <c r="FF3" s="400">
        <v>46180</v>
      </c>
      <c r="FG3" s="400">
        <v>46181</v>
      </c>
      <c r="FH3" s="400">
        <v>46182</v>
      </c>
      <c r="FI3" s="400">
        <v>46183</v>
      </c>
      <c r="FJ3" s="400">
        <v>46184</v>
      </c>
      <c r="FK3" s="400">
        <v>46185</v>
      </c>
      <c r="FL3" s="400">
        <v>46186</v>
      </c>
      <c r="FM3" s="400">
        <v>46187</v>
      </c>
      <c r="FN3" s="400">
        <v>46188</v>
      </c>
      <c r="FO3" s="400">
        <v>46189</v>
      </c>
      <c r="FP3" s="400">
        <v>46190</v>
      </c>
      <c r="FQ3" s="400">
        <v>46191</v>
      </c>
      <c r="FR3" s="400">
        <v>46192</v>
      </c>
      <c r="FS3" s="400">
        <v>46193</v>
      </c>
      <c r="FT3" s="400">
        <v>46194</v>
      </c>
      <c r="FU3" s="400">
        <v>46195</v>
      </c>
      <c r="FV3" s="400">
        <v>46196</v>
      </c>
      <c r="FW3" s="400">
        <v>46197</v>
      </c>
      <c r="FX3" s="400">
        <v>46198</v>
      </c>
      <c r="FY3" s="400">
        <v>46199</v>
      </c>
      <c r="FZ3" s="400">
        <v>46200</v>
      </c>
      <c r="GA3" s="400">
        <v>46201</v>
      </c>
      <c r="GB3" s="400">
        <v>46202</v>
      </c>
      <c r="GC3" s="400">
        <v>46203</v>
      </c>
      <c r="GD3" s="400">
        <v>46204</v>
      </c>
      <c r="GE3" s="400">
        <v>46205</v>
      </c>
      <c r="GF3" s="400">
        <v>46206</v>
      </c>
      <c r="GG3" s="400">
        <v>46207</v>
      </c>
      <c r="GH3" s="400">
        <v>46208</v>
      </c>
      <c r="GI3" s="400">
        <v>46209</v>
      </c>
      <c r="GJ3" s="400">
        <v>46210</v>
      </c>
      <c r="GK3" s="400">
        <v>46211</v>
      </c>
      <c r="GL3" s="400">
        <v>46212</v>
      </c>
      <c r="GM3" s="400">
        <v>46213</v>
      </c>
      <c r="GN3" s="400">
        <v>46214</v>
      </c>
      <c r="GO3" s="400">
        <v>46215</v>
      </c>
      <c r="GP3" s="400">
        <v>46216</v>
      </c>
      <c r="GQ3" s="400">
        <v>46217</v>
      </c>
      <c r="GR3" s="400">
        <v>46218</v>
      </c>
      <c r="GS3" s="400">
        <v>46219</v>
      </c>
      <c r="GT3" s="400">
        <v>46220</v>
      </c>
      <c r="GU3" s="400">
        <v>46221</v>
      </c>
      <c r="GV3" s="400">
        <v>46222</v>
      </c>
      <c r="GW3" s="400">
        <v>46223</v>
      </c>
      <c r="GX3" s="400">
        <v>46224</v>
      </c>
      <c r="GY3" s="400">
        <v>46225</v>
      </c>
      <c r="GZ3" s="400">
        <v>46226</v>
      </c>
      <c r="HA3" s="400">
        <v>46227</v>
      </c>
      <c r="HB3" s="400">
        <v>46228</v>
      </c>
      <c r="HC3" s="400">
        <v>46229</v>
      </c>
      <c r="HD3" s="400">
        <v>46230</v>
      </c>
      <c r="HE3" s="400">
        <v>46231</v>
      </c>
      <c r="HF3" s="400">
        <v>46232</v>
      </c>
      <c r="HG3" s="400">
        <v>46233</v>
      </c>
      <c r="HH3" s="400">
        <v>46234</v>
      </c>
      <c r="HI3" s="400">
        <v>46235</v>
      </c>
      <c r="HJ3" s="400">
        <v>46236</v>
      </c>
      <c r="HK3" s="400">
        <v>46237</v>
      </c>
      <c r="HL3" s="400">
        <v>46238</v>
      </c>
      <c r="HM3" s="400">
        <v>46239</v>
      </c>
      <c r="HN3" s="400">
        <v>46240</v>
      </c>
      <c r="HO3" s="400">
        <v>46241</v>
      </c>
      <c r="HP3" s="400">
        <v>46242</v>
      </c>
      <c r="HQ3" s="400">
        <v>46243</v>
      </c>
      <c r="HR3" s="400">
        <v>46244</v>
      </c>
      <c r="HS3" s="400">
        <v>46245</v>
      </c>
      <c r="HT3" s="400">
        <v>46246</v>
      </c>
      <c r="HU3" s="400">
        <v>46247</v>
      </c>
      <c r="HV3" s="400">
        <v>46248</v>
      </c>
      <c r="HW3" s="400">
        <v>46249</v>
      </c>
      <c r="HX3" s="400">
        <v>46250</v>
      </c>
      <c r="HY3" s="400">
        <v>46251</v>
      </c>
      <c r="HZ3" s="400">
        <v>46252</v>
      </c>
      <c r="IA3" s="400">
        <v>46253</v>
      </c>
      <c r="IB3" s="400">
        <v>46254</v>
      </c>
      <c r="IC3" s="400">
        <v>46255</v>
      </c>
      <c r="ID3" s="400">
        <v>46256</v>
      </c>
      <c r="IE3" s="400">
        <v>46257</v>
      </c>
      <c r="IF3" s="400">
        <v>46258</v>
      </c>
      <c r="IG3" s="400">
        <v>46259</v>
      </c>
      <c r="IH3" s="400">
        <v>46260</v>
      </c>
      <c r="II3" s="400">
        <v>46261</v>
      </c>
      <c r="IJ3" s="400">
        <v>46262</v>
      </c>
      <c r="IK3" s="400">
        <v>46263</v>
      </c>
      <c r="IL3" s="400">
        <v>46264</v>
      </c>
      <c r="IM3" s="400">
        <v>46265</v>
      </c>
      <c r="IN3" s="400">
        <v>46266</v>
      </c>
      <c r="IO3" s="400">
        <v>46267</v>
      </c>
      <c r="IP3" s="400">
        <v>46268</v>
      </c>
      <c r="IQ3" s="400">
        <v>46269</v>
      </c>
      <c r="IR3" s="400">
        <v>46270</v>
      </c>
      <c r="IS3" s="400">
        <v>46271</v>
      </c>
      <c r="IT3" s="400">
        <v>46272</v>
      </c>
      <c r="IU3" s="400">
        <v>46273</v>
      </c>
      <c r="IV3" s="400">
        <v>46274</v>
      </c>
      <c r="IW3" s="400">
        <v>46275</v>
      </c>
      <c r="IX3" s="400">
        <v>46276</v>
      </c>
      <c r="IY3" s="400">
        <v>46277</v>
      </c>
      <c r="IZ3" s="400">
        <v>46278</v>
      </c>
      <c r="JA3" s="400">
        <v>46279</v>
      </c>
      <c r="JB3" s="400">
        <v>46280</v>
      </c>
      <c r="JC3" s="400">
        <v>46281</v>
      </c>
      <c r="JD3" s="400">
        <v>46282</v>
      </c>
      <c r="JE3" s="400">
        <v>46283</v>
      </c>
      <c r="JF3" s="400">
        <v>46284</v>
      </c>
      <c r="JG3" s="400">
        <v>46285</v>
      </c>
      <c r="JH3" s="400">
        <v>46286</v>
      </c>
      <c r="JI3" s="400">
        <v>46287</v>
      </c>
      <c r="JJ3" s="400">
        <v>46288</v>
      </c>
      <c r="JK3" s="400">
        <v>46289</v>
      </c>
      <c r="JL3" s="400">
        <v>46290</v>
      </c>
      <c r="JM3" s="400">
        <v>46291</v>
      </c>
      <c r="JN3" s="400">
        <v>46292</v>
      </c>
      <c r="JO3" s="400">
        <v>46293</v>
      </c>
      <c r="JP3" s="400">
        <v>46294</v>
      </c>
      <c r="JQ3" s="400">
        <v>46295</v>
      </c>
      <c r="JR3" s="400">
        <v>46296</v>
      </c>
      <c r="JS3" s="400">
        <v>46297</v>
      </c>
      <c r="JT3" s="400">
        <v>46298</v>
      </c>
      <c r="JU3" s="400">
        <v>46299</v>
      </c>
      <c r="JV3" s="400">
        <v>46300</v>
      </c>
      <c r="JW3" s="400">
        <v>46301</v>
      </c>
      <c r="JX3" s="400">
        <v>46302</v>
      </c>
      <c r="JY3" s="400">
        <v>46303</v>
      </c>
      <c r="JZ3" s="400">
        <v>46304</v>
      </c>
      <c r="KA3" s="400">
        <v>46305</v>
      </c>
      <c r="KB3" s="400">
        <v>46306</v>
      </c>
      <c r="KC3" s="400">
        <v>46307</v>
      </c>
      <c r="KD3" s="400">
        <v>46308</v>
      </c>
      <c r="KE3" s="400">
        <v>46309</v>
      </c>
      <c r="KF3" s="400">
        <v>46310</v>
      </c>
      <c r="KG3" s="400">
        <v>46311</v>
      </c>
      <c r="KH3" s="400">
        <v>46312</v>
      </c>
      <c r="KI3" s="400">
        <v>46313</v>
      </c>
      <c r="KJ3" s="400">
        <v>46314</v>
      </c>
      <c r="KK3" s="400">
        <v>46315</v>
      </c>
      <c r="KL3" s="400">
        <v>46316</v>
      </c>
      <c r="KM3" s="400">
        <v>46317</v>
      </c>
      <c r="KN3" s="400">
        <v>46318</v>
      </c>
      <c r="KO3" s="400">
        <v>46319</v>
      </c>
      <c r="KP3" s="400">
        <v>46320</v>
      </c>
      <c r="KQ3" s="400">
        <v>46321</v>
      </c>
      <c r="KR3" s="400">
        <v>46322</v>
      </c>
      <c r="KS3" s="400">
        <v>46323</v>
      </c>
      <c r="KT3" s="400">
        <v>46324</v>
      </c>
      <c r="KU3" s="400">
        <v>46325</v>
      </c>
      <c r="KV3" s="400">
        <v>46326</v>
      </c>
      <c r="KW3" s="400">
        <v>46327</v>
      </c>
      <c r="KX3" s="400">
        <v>46328</v>
      </c>
      <c r="KY3" s="400">
        <v>46329</v>
      </c>
      <c r="KZ3" s="400">
        <v>46330</v>
      </c>
      <c r="LA3" s="400">
        <v>46331</v>
      </c>
      <c r="LB3" s="400">
        <v>46332</v>
      </c>
      <c r="LC3" s="400">
        <v>46333</v>
      </c>
      <c r="LD3" s="400">
        <v>46334</v>
      </c>
      <c r="LE3" s="400">
        <v>46335</v>
      </c>
      <c r="LF3" s="400">
        <v>46336</v>
      </c>
      <c r="LG3" s="400">
        <v>46337</v>
      </c>
      <c r="LH3" s="400">
        <v>46338</v>
      </c>
      <c r="LI3" s="400">
        <v>46339</v>
      </c>
      <c r="LJ3" s="400">
        <v>46340</v>
      </c>
      <c r="LK3" s="400">
        <v>46341</v>
      </c>
      <c r="LL3" s="400">
        <v>46342</v>
      </c>
      <c r="LM3" s="400">
        <v>46343</v>
      </c>
      <c r="LN3" s="400">
        <v>46344</v>
      </c>
      <c r="LO3" s="400">
        <v>46345</v>
      </c>
      <c r="LP3" s="400">
        <v>46346</v>
      </c>
      <c r="LQ3" s="400">
        <v>46347</v>
      </c>
      <c r="LR3" s="400">
        <v>46348</v>
      </c>
      <c r="LS3" s="400">
        <v>46349</v>
      </c>
      <c r="LT3" s="400">
        <v>46350</v>
      </c>
      <c r="LU3" s="400">
        <v>46351</v>
      </c>
      <c r="LV3" s="400">
        <v>46352</v>
      </c>
      <c r="LW3" s="400">
        <v>46353</v>
      </c>
      <c r="LX3" s="400">
        <v>46354</v>
      </c>
      <c r="LY3" s="400">
        <v>46355</v>
      </c>
      <c r="LZ3" s="400">
        <v>46356</v>
      </c>
      <c r="MA3" s="400">
        <v>46357</v>
      </c>
      <c r="MB3" s="400">
        <v>46358</v>
      </c>
      <c r="MC3" s="400">
        <v>46359</v>
      </c>
      <c r="MD3" s="400">
        <v>46360</v>
      </c>
      <c r="ME3" s="400">
        <v>46361</v>
      </c>
      <c r="MF3" s="400">
        <v>46362</v>
      </c>
      <c r="MG3" s="400">
        <v>46363</v>
      </c>
      <c r="MH3" s="400">
        <v>46364</v>
      </c>
      <c r="MI3" s="400">
        <v>46365</v>
      </c>
      <c r="MJ3" s="400">
        <v>46366</v>
      </c>
      <c r="MK3" s="400">
        <v>46367</v>
      </c>
      <c r="ML3" s="400">
        <v>46368</v>
      </c>
      <c r="MM3" s="400">
        <v>46369</v>
      </c>
      <c r="MN3" s="400">
        <v>46370</v>
      </c>
      <c r="MO3" s="400">
        <v>46371</v>
      </c>
      <c r="MP3" s="400">
        <v>46372</v>
      </c>
      <c r="MQ3" s="400">
        <v>46373</v>
      </c>
      <c r="MR3" s="400">
        <v>46374</v>
      </c>
      <c r="MS3" s="400">
        <v>46375</v>
      </c>
      <c r="MT3" s="400">
        <v>46376</v>
      </c>
      <c r="MU3" s="400">
        <v>46377</v>
      </c>
      <c r="MV3" s="400">
        <v>46378</v>
      </c>
      <c r="MW3" s="400">
        <v>46379</v>
      </c>
      <c r="MX3" s="400">
        <v>46380</v>
      </c>
      <c r="MY3" s="400">
        <v>46381</v>
      </c>
      <c r="MZ3" s="400">
        <v>46382</v>
      </c>
      <c r="NA3" s="400">
        <v>46383</v>
      </c>
      <c r="NB3" s="400">
        <v>46384</v>
      </c>
      <c r="NC3" s="400">
        <v>46385</v>
      </c>
      <c r="ND3" s="400">
        <v>46386</v>
      </c>
      <c r="NE3" s="400">
        <v>46387</v>
      </c>
      <c r="NF3" s="400">
        <v>46388</v>
      </c>
      <c r="NG3" s="400">
        <v>46389</v>
      </c>
      <c r="NH3" s="400">
        <v>46390</v>
      </c>
    </row>
    <row r="4" spans="1:372">
      <c r="A4" s="401"/>
      <c r="B4" s="402"/>
      <c r="C4" s="398"/>
      <c r="D4" s="415"/>
      <c r="E4" s="671">
        <f>COUNTIF(E5:E105,"sz")</f>
        <v>0</v>
      </c>
      <c r="F4" s="418">
        <f>COUNTIF(F5:F105,"sz")</f>
        <v>1</v>
      </c>
      <c r="G4" s="418">
        <f>COUNTIF(G5:G105,"sz")</f>
        <v>0</v>
      </c>
      <c r="H4" s="418">
        <f>COUNTIF(H5:H105,"sz")</f>
        <v>0</v>
      </c>
      <c r="I4" s="418">
        <f>COUNTIF(I5:I105,"sz")</f>
        <v>1</v>
      </c>
      <c r="J4" s="418">
        <f>COUNTIF(J5:J105,"sz")</f>
        <v>1</v>
      </c>
      <c r="K4" s="418">
        <f>COUNTIF(K5:K105,"sz")</f>
        <v>2</v>
      </c>
      <c r="L4" s="418">
        <f>COUNTIF(L5:L105,"sz")</f>
        <v>2</v>
      </c>
      <c r="M4" s="418">
        <f>COUNTIF(M5:M105,"sz")</f>
        <v>2</v>
      </c>
      <c r="N4" s="418">
        <f>COUNTIF(N5:N105,"sz")</f>
        <v>1</v>
      </c>
      <c r="O4" s="418">
        <f>COUNTIF(O5:O105,"sz")</f>
        <v>0</v>
      </c>
      <c r="P4" s="418">
        <f>COUNTIF(P5:P105,"sz")</f>
        <v>2</v>
      </c>
      <c r="Q4" s="418">
        <f>COUNTIF(Q5:Q105,"sz")</f>
        <v>1</v>
      </c>
      <c r="R4" s="418">
        <f>COUNTIF(R5:R105,"sz")</f>
        <v>1</v>
      </c>
      <c r="S4" s="418">
        <f>COUNTIF(S5:S105,"sz")</f>
        <v>1</v>
      </c>
      <c r="T4" s="418">
        <f>COUNTIF(T5:T105,"sz")</f>
        <v>1</v>
      </c>
      <c r="U4" s="418">
        <f>COUNTIF(U5:U105,"sz")</f>
        <v>0</v>
      </c>
      <c r="V4" s="418">
        <f>COUNTIF(V5:V105,"sz")</f>
        <v>0</v>
      </c>
      <c r="W4" s="418">
        <f>COUNTIF(W5:W105,"sz")</f>
        <v>2</v>
      </c>
      <c r="X4" s="418">
        <f>COUNTIF(X5:X105,"sz")</f>
        <v>1</v>
      </c>
      <c r="Y4" s="418">
        <f>COUNTIF(Y5:Y105,"sz")</f>
        <v>1</v>
      </c>
      <c r="Z4" s="418">
        <f>COUNTIF(Z5:Z105,"sz")</f>
        <v>2</v>
      </c>
      <c r="AA4" s="418">
        <f>COUNTIF(AA5:AA105,"sz")</f>
        <v>3</v>
      </c>
      <c r="AB4" s="418">
        <f>COUNTIF(AB5:AB105,"sz")</f>
        <v>0</v>
      </c>
      <c r="AC4" s="418">
        <f>COUNTIF(AC5:AC105,"sz")</f>
        <v>0</v>
      </c>
      <c r="AD4" s="418">
        <f>COUNTIF(AD5:AD105,"sz")</f>
        <v>1</v>
      </c>
      <c r="AE4" s="418">
        <f>COUNTIF(AE5:AE105,"sz")</f>
        <v>1</v>
      </c>
      <c r="AF4" s="418">
        <f>COUNTIF(AF5:AF105,"sz")</f>
        <v>1</v>
      </c>
      <c r="AG4" s="418">
        <f>COUNTIF(AG5:AG105,"sz")</f>
        <v>3</v>
      </c>
      <c r="AH4" s="418">
        <f>COUNTIF(AH5:AH105,"sz")</f>
        <v>4</v>
      </c>
      <c r="AI4" s="418">
        <f>COUNTIF(AI5:AI105,"sz")</f>
        <v>1</v>
      </c>
      <c r="AJ4" s="418">
        <f>COUNTIF(AJ5:AJ105,"sz")</f>
        <v>1</v>
      </c>
      <c r="AK4" s="418">
        <f>COUNTIF(AK5:AK105,"sz")</f>
        <v>2</v>
      </c>
      <c r="AL4" s="418">
        <f>COUNTIF(AL5:AL105,"sz")</f>
        <v>4</v>
      </c>
      <c r="AM4" s="418">
        <f>COUNTIF(AM5:AM105,"sz")</f>
        <v>6</v>
      </c>
      <c r="AN4" s="418">
        <f>COUNTIF(AN5:AN105,"sz")</f>
        <v>5</v>
      </c>
      <c r="AO4" s="418">
        <f>COUNTIF(AO5:AO105,"sz")</f>
        <v>6</v>
      </c>
      <c r="AP4" s="418">
        <f>COUNTIF(AP5:AP105,"sz")</f>
        <v>1</v>
      </c>
      <c r="AQ4" s="418">
        <f>COUNTIF(AQ5:AQ105,"sz")</f>
        <v>1</v>
      </c>
      <c r="AR4" s="418">
        <f>COUNTIF(AR5:AR105,"sz")</f>
        <v>0</v>
      </c>
      <c r="AS4" s="418">
        <f>COUNTIF(AS5:AS105,"sz")</f>
        <v>0</v>
      </c>
      <c r="AT4" s="418">
        <f>COUNTIF(AT5:AT105,"sz")</f>
        <v>0</v>
      </c>
      <c r="AU4" s="418">
        <f>COUNTIF(AU5:AU105,"sz")</f>
        <v>1</v>
      </c>
      <c r="AV4" s="418">
        <f>COUNTIF(AV5:AV105,"sz")</f>
        <v>2</v>
      </c>
      <c r="AW4" s="418">
        <f>COUNTIF(AW5:AW105,"sz")</f>
        <v>0</v>
      </c>
      <c r="AX4" s="418">
        <f>COUNTIF(AX5:AX105,"sz")</f>
        <v>0</v>
      </c>
      <c r="AY4" s="418">
        <f>COUNTIF(AY5:AY105,"sz")</f>
        <v>0</v>
      </c>
      <c r="AZ4" s="418">
        <f>COUNTIF(AZ5:AZ105,"sz")</f>
        <v>0</v>
      </c>
      <c r="BA4" s="418">
        <f>COUNTIF(BA5:BA105,"sz")</f>
        <v>0</v>
      </c>
      <c r="BB4" s="418">
        <f>COUNTIF(BB5:BB105,"sz")</f>
        <v>1</v>
      </c>
      <c r="BC4" s="418">
        <f>COUNTIF(BC5:BC105,"sz")</f>
        <v>2</v>
      </c>
      <c r="BD4" s="418">
        <f>COUNTIF(BD5:BD105,"sz")</f>
        <v>1</v>
      </c>
      <c r="BE4" s="418">
        <f>COUNTIF(BE5:BE105,"sz")</f>
        <v>1</v>
      </c>
      <c r="BF4" s="418">
        <f>COUNTIF(BF5:BF105,"sz")</f>
        <v>0</v>
      </c>
      <c r="BG4" s="418">
        <f>COUNTIF(BG5:BG105,"sz")</f>
        <v>1</v>
      </c>
      <c r="BH4" s="418">
        <f>COUNTIF(BH5:BH105,"sz")</f>
        <v>1</v>
      </c>
      <c r="BI4" s="418">
        <f>COUNTIF(BI5:BI105,"sz")</f>
        <v>3</v>
      </c>
      <c r="BJ4" s="418">
        <f>COUNTIF(BJ5:BJ105,"sz")</f>
        <v>3</v>
      </c>
      <c r="BK4" s="418">
        <f>COUNTIF(BK5:BK105,"sz")</f>
        <v>0</v>
      </c>
      <c r="BL4" s="418">
        <f>COUNTIF(BL5:BL105,"sz")</f>
        <v>0</v>
      </c>
      <c r="BM4" s="418">
        <f>COUNTIF(BM5:BM105,"sz")</f>
        <v>1</v>
      </c>
      <c r="BN4" s="418">
        <f>COUNTIF(BN5:BN105,"sz")</f>
        <v>0</v>
      </c>
      <c r="BO4" s="418">
        <f>COUNTIF(BO5:BO105,"sz")</f>
        <v>1</v>
      </c>
      <c r="BP4" s="418">
        <f>COUNTIF(BP5:BP105,"sz")</f>
        <v>3</v>
      </c>
      <c r="BQ4" s="418">
        <f>COUNTIF(BQ5:BQ105,"sz")</f>
        <v>3</v>
      </c>
      <c r="BR4" s="418">
        <f>COUNTIF(BR5:BR105,"sz")</f>
        <v>0</v>
      </c>
      <c r="BS4" s="418">
        <f>COUNTIF(BS5:BS105,"sz")</f>
        <v>0</v>
      </c>
      <c r="BT4" s="418">
        <f>COUNTIF(BT5:BT105,"sz")</f>
        <v>0</v>
      </c>
      <c r="BU4" s="418">
        <f>COUNTIF(BU5:BU105,"sz")</f>
        <v>0</v>
      </c>
      <c r="BV4" s="418">
        <f>COUNTIF(BV5:BV105,"sz")</f>
        <v>0</v>
      </c>
      <c r="BW4" s="418">
        <f>COUNTIF(BW5:BW105,"sz")</f>
        <v>1</v>
      </c>
      <c r="BX4" s="418">
        <f>COUNTIF(BX5:BX105,"sz")</f>
        <v>2</v>
      </c>
      <c r="BY4" s="418">
        <f>COUNTIF(BY5:BY105,"sz")</f>
        <v>1</v>
      </c>
      <c r="BZ4" s="418">
        <f>COUNTIF(BZ5:BZ105,"sz")</f>
        <v>1</v>
      </c>
      <c r="CA4" s="418">
        <f>COUNTIF(CA5:CA105,"sz")</f>
        <v>2</v>
      </c>
      <c r="CB4" s="418">
        <f>COUNTIF(CB5:CB105,"sz")</f>
        <v>1</v>
      </c>
      <c r="CC4" s="418">
        <f>COUNTIF(CC5:CC105,"sz")</f>
        <v>1</v>
      </c>
      <c r="CD4" s="418">
        <f>COUNTIF(CD5:CD105,"sz")</f>
        <v>2</v>
      </c>
      <c r="CE4" s="418">
        <f>COUNTIF(CE5:CE105,"sz")</f>
        <v>2</v>
      </c>
      <c r="CF4" s="418">
        <f>COUNTIF(CF5:CF105,"sz")</f>
        <v>0</v>
      </c>
      <c r="CG4" s="418">
        <f>COUNTIF(CG5:CG105,"sz")</f>
        <v>0</v>
      </c>
      <c r="CH4" s="418">
        <f>COUNTIF(CH5:CH105,"sz")</f>
        <v>2</v>
      </c>
      <c r="CI4" s="418">
        <f>COUNTIF(CI5:CI105,"sz")</f>
        <v>2</v>
      </c>
      <c r="CJ4" s="418">
        <f>COUNTIF(CJ5:CJ105,"sz")</f>
        <v>3</v>
      </c>
      <c r="CK4" s="418">
        <f>COUNTIF(CK5:CK105,"sz")</f>
        <v>4</v>
      </c>
      <c r="CL4" s="418">
        <f>COUNTIF(CL5:CL105,"sz")</f>
        <v>4</v>
      </c>
      <c r="CM4" s="418">
        <f>COUNTIF(CM5:CM105,"sz")</f>
        <v>2</v>
      </c>
      <c r="CN4" s="418">
        <f>COUNTIF(CN5:CN105,"sz")</f>
        <v>2</v>
      </c>
      <c r="CO4" s="418">
        <f>COUNTIF(CO5:CO105,"sz")</f>
        <v>3</v>
      </c>
      <c r="CP4" s="418">
        <f>COUNTIF(CP5:CP105,"sz")</f>
        <v>3</v>
      </c>
      <c r="CQ4" s="418">
        <f>COUNTIF(CQ5:CQ105,"sz")</f>
        <v>4</v>
      </c>
      <c r="CR4" s="418">
        <f>COUNTIF(CR5:CR105,"sz")</f>
        <v>9</v>
      </c>
      <c r="CS4" s="418">
        <f>COUNTIF(CS5:CS105,"sz")</f>
        <v>11</v>
      </c>
      <c r="CT4" s="418">
        <f>COUNTIF(CT5:CT105,"sz")</f>
        <v>7</v>
      </c>
      <c r="CU4" s="418">
        <f>COUNTIF(CU5:CU105,"sz")</f>
        <v>7</v>
      </c>
      <c r="CV4" s="418">
        <f>COUNTIF(CV5:CV105,"sz")</f>
        <v>7</v>
      </c>
      <c r="CW4" s="418">
        <f>COUNTIF(CW5:CW105,"sz")</f>
        <v>9</v>
      </c>
      <c r="CX4" s="418">
        <f>COUNTIF(CX5:CX105,"sz")</f>
        <v>9</v>
      </c>
      <c r="CY4" s="418">
        <f>COUNTIF(CY5:CY105,"sz")</f>
        <v>9</v>
      </c>
      <c r="CZ4" s="418">
        <f>COUNTIF(CZ5:CZ105,"sz")</f>
        <v>8</v>
      </c>
      <c r="DA4" s="418">
        <f>COUNTIF(DA5:DA105,"sz")</f>
        <v>6</v>
      </c>
      <c r="DB4" s="418">
        <f>COUNTIF(DB5:DB105,"sz")</f>
        <v>4</v>
      </c>
      <c r="DC4" s="418">
        <f>COUNTIF(DC5:DC105,"sz")</f>
        <v>4</v>
      </c>
      <c r="DD4" s="418">
        <f>COUNTIF(DD5:DD105,"sz")</f>
        <v>3</v>
      </c>
      <c r="DE4" s="418">
        <f>COUNTIF(DE5:DE105,"sz")</f>
        <v>2</v>
      </c>
      <c r="DF4" s="418">
        <f>COUNTIF(DF5:DF105,"sz")</f>
        <v>4</v>
      </c>
      <c r="DG4" s="418">
        <f>COUNTIF(DG5:DG105,"sz")</f>
        <v>4</v>
      </c>
      <c r="DH4" s="418">
        <f>COUNTIF(DH5:DH105,"sz")</f>
        <v>4</v>
      </c>
      <c r="DI4" s="418">
        <f>COUNTIF(DI5:DI105,"sz")</f>
        <v>2</v>
      </c>
      <c r="DJ4" s="418">
        <f>COUNTIF(DJ5:DJ105,"sz")</f>
        <v>3</v>
      </c>
      <c r="DK4" s="418">
        <f>COUNTIF(DK5:DK105,"sz")</f>
        <v>3</v>
      </c>
      <c r="DL4" s="418">
        <f>COUNTIF(DL5:DL105,"sz")</f>
        <v>3</v>
      </c>
      <c r="DM4" s="418">
        <f>COUNTIF(DM5:DM105,"sz")</f>
        <v>2</v>
      </c>
      <c r="DN4" s="418">
        <f>COUNTIF(DN5:DN105,"sz")</f>
        <v>1</v>
      </c>
      <c r="DO4" s="418">
        <f>COUNTIF(DO5:DO105,"sz")</f>
        <v>0</v>
      </c>
      <c r="DP4" s="418">
        <f>COUNTIF(DP5:DP105,"sz")</f>
        <v>0</v>
      </c>
      <c r="DQ4" s="418">
        <f>COUNTIF(DQ5:DQ105,"sz")</f>
        <v>2</v>
      </c>
      <c r="DR4" s="418">
        <f>COUNTIF(DR5:DR105,"sz")</f>
        <v>2</v>
      </c>
      <c r="DS4" s="418">
        <f>COUNTIF(DS5:DS105,"sz")</f>
        <v>3</v>
      </c>
      <c r="DT4" s="418">
        <f>COUNTIF(DT5:DT105,"sz")</f>
        <v>4</v>
      </c>
      <c r="DU4" s="418">
        <f>COUNTIF(DU5:DU105,"sz")</f>
        <v>3</v>
      </c>
      <c r="DV4" s="418">
        <f>COUNTIF(DV5:DV105,"sz")</f>
        <v>2</v>
      </c>
      <c r="DW4" s="418">
        <f>COUNTIF(DW5:DW105,"sz")</f>
        <v>1</v>
      </c>
      <c r="DX4" s="418">
        <f>COUNTIF(DX5:DX105,"sz")</f>
        <v>1</v>
      </c>
      <c r="DY4" s="418">
        <f>COUNTIF(DY5:DY105,"sz")</f>
        <v>1</v>
      </c>
      <c r="DZ4" s="418">
        <f>COUNTIF(DZ5:DZ105,"sz")</f>
        <v>1</v>
      </c>
      <c r="EA4" s="418">
        <f>COUNTIF(EA5:EA105,"sz")</f>
        <v>2</v>
      </c>
      <c r="EB4" s="418">
        <f>COUNTIF(EB5:EB105,"sz")</f>
        <v>1</v>
      </c>
      <c r="EC4" s="418">
        <f>COUNTIF(EC5:EC105,"sz")</f>
        <v>0</v>
      </c>
      <c r="ED4" s="418">
        <f>COUNTIF(ED5:ED105,"sz")</f>
        <v>0</v>
      </c>
      <c r="EE4" s="418">
        <f>COUNTIF(EE5:EE105,"sz")</f>
        <v>0</v>
      </c>
      <c r="EF4" s="418">
        <f>COUNTIF(EF5:EF105,"sz")</f>
        <v>0</v>
      </c>
      <c r="EG4" s="418">
        <f>COUNTIF(EG5:EG105,"sz")</f>
        <v>1</v>
      </c>
      <c r="EH4" s="418">
        <f>COUNTIF(EH5:EH105,"sz")</f>
        <v>0</v>
      </c>
      <c r="EI4" s="418">
        <f>COUNTIF(EI5:EI105,"sz")</f>
        <v>0</v>
      </c>
      <c r="EJ4" s="418">
        <f>COUNTIF(EJ5:EJ105,"sz")</f>
        <v>0</v>
      </c>
      <c r="EK4" s="418">
        <f>COUNTIF(EK5:EK105,"sz")</f>
        <v>0</v>
      </c>
      <c r="EL4" s="418">
        <f>COUNTIF(EL5:EL105,"sz")</f>
        <v>1</v>
      </c>
      <c r="EM4" s="418">
        <f>COUNTIF(EM5:EM105,"sz")</f>
        <v>2</v>
      </c>
      <c r="EN4" s="418">
        <f>COUNTIF(EN5:EN105,"sz")</f>
        <v>2</v>
      </c>
      <c r="EO4" s="418">
        <f>COUNTIF(EO5:EO105,"sz")</f>
        <v>2</v>
      </c>
      <c r="EP4" s="418">
        <f>COUNTIF(EP5:EP105,"sz")</f>
        <v>1</v>
      </c>
      <c r="EQ4" s="418">
        <f>COUNTIF(EQ5:EQ105,"sz")</f>
        <v>0</v>
      </c>
      <c r="ER4" s="418">
        <f>COUNTIF(ER5:ER105,"sz")</f>
        <v>0</v>
      </c>
      <c r="ES4" s="418">
        <f>COUNTIF(ES5:ES105,"sz")</f>
        <v>1</v>
      </c>
      <c r="ET4" s="418">
        <f>COUNTIF(ET5:ET105,"sz")</f>
        <v>1</v>
      </c>
      <c r="EU4" s="418">
        <f>COUNTIF(EU5:EU105,"sz")</f>
        <v>1</v>
      </c>
      <c r="EV4" s="418">
        <f>COUNTIF(EV5:EV105,"sz")</f>
        <v>1</v>
      </c>
      <c r="EW4" s="418">
        <f>COUNTIF(EW5:EW105,"sz")</f>
        <v>1</v>
      </c>
      <c r="EX4" s="418">
        <f>COUNTIF(EX5:EX105,"sz")</f>
        <v>0</v>
      </c>
      <c r="EY4" s="418">
        <f>COUNTIF(EY5:EY105,"sz")</f>
        <v>0</v>
      </c>
      <c r="EZ4" s="418">
        <f>COUNTIF(EZ5:EZ105,"sz")</f>
        <v>1</v>
      </c>
      <c r="FA4" s="418">
        <f>COUNTIF(FA5:FA105,"sz")</f>
        <v>1</v>
      </c>
      <c r="FB4" s="418">
        <f>COUNTIF(FB5:FB105,"sz")</f>
        <v>1</v>
      </c>
      <c r="FC4" s="418">
        <f>COUNTIF(FC5:FC105,"sz")</f>
        <v>1</v>
      </c>
      <c r="FD4" s="418">
        <f>COUNTIF(FD5:FD105,"sz")</f>
        <v>1</v>
      </c>
      <c r="FE4" s="418">
        <f>COUNTIF(FE5:FE105,"sz")</f>
        <v>2</v>
      </c>
      <c r="FF4" s="418">
        <f>COUNTIF(FF5:FF105,"sz")</f>
        <v>2</v>
      </c>
      <c r="FG4" s="418">
        <f>COUNTIF(FG5:FG105,"sz")</f>
        <v>4</v>
      </c>
      <c r="FH4" s="418">
        <f>COUNTIF(FH5:FH105,"sz")</f>
        <v>4</v>
      </c>
      <c r="FI4" s="418">
        <f>COUNTIF(FI5:FI105,"sz")</f>
        <v>4</v>
      </c>
      <c r="FJ4" s="418">
        <f>COUNTIF(FJ5:FJ105,"sz")</f>
        <v>3</v>
      </c>
      <c r="FK4" s="418">
        <f>COUNTIF(FK5:FK105,"sz")</f>
        <v>3</v>
      </c>
      <c r="FL4" s="418">
        <f>COUNTIF(FL5:FL105,"sz")</f>
        <v>1</v>
      </c>
      <c r="FM4" s="418">
        <f>COUNTIF(FM5:FM105,"sz")</f>
        <v>1</v>
      </c>
      <c r="FN4" s="418">
        <f>COUNTIF(FN5:FN105,"sz")</f>
        <v>0</v>
      </c>
      <c r="FO4" s="418">
        <f>COUNTIF(FO5:FO105,"sz")</f>
        <v>0</v>
      </c>
      <c r="FP4" s="418">
        <f>COUNTIF(FP5:FP105,"sz")</f>
        <v>0</v>
      </c>
      <c r="FQ4" s="418">
        <f>COUNTIF(FQ5:FQ105,"sz")</f>
        <v>0</v>
      </c>
      <c r="FR4" s="418">
        <f>COUNTIF(FR5:FR105,"sz")</f>
        <v>1</v>
      </c>
      <c r="FS4" s="418">
        <f>COUNTIF(FS5:FS105,"sz")</f>
        <v>1</v>
      </c>
      <c r="FT4" s="418">
        <f>COUNTIF(FT5:FT105,"sz")</f>
        <v>1</v>
      </c>
      <c r="FU4" s="418">
        <f>COUNTIF(FU5:FU105,"sz")</f>
        <v>1</v>
      </c>
      <c r="FV4" s="418">
        <f>COUNTIF(FV5:FV105,"sz")</f>
        <v>1</v>
      </c>
      <c r="FW4" s="418">
        <f>COUNTIF(FW5:FW105,"sz")</f>
        <v>1</v>
      </c>
      <c r="FX4" s="418">
        <f>COUNTIF(FX5:FX105,"sz")</f>
        <v>1</v>
      </c>
      <c r="FY4" s="418">
        <f>COUNTIF(FY5:FY105,"sz")</f>
        <v>1</v>
      </c>
      <c r="FZ4" s="418">
        <f>COUNTIF(FZ5:FZ105,"sz")</f>
        <v>1</v>
      </c>
      <c r="GA4" s="418">
        <f>COUNTIF(GA5:GA105,"sz")</f>
        <v>1</v>
      </c>
      <c r="GB4" s="418">
        <f>COUNTIF(GB5:GB105,"sz")</f>
        <v>1</v>
      </c>
      <c r="GC4" s="418">
        <f>COUNTIF(GC5:GC105,"sz")</f>
        <v>0</v>
      </c>
      <c r="GD4" s="418">
        <f>COUNTIF(GD5:GD105,"sz")</f>
        <v>0</v>
      </c>
      <c r="GE4" s="418">
        <f>COUNTIF(GE5:GE105,"sz")</f>
        <v>2</v>
      </c>
      <c r="GF4" s="418">
        <f>COUNTIF(GF5:GF105,"sz")</f>
        <v>2</v>
      </c>
      <c r="GG4" s="418">
        <f>COUNTIF(GG5:GG105,"sz")</f>
        <v>2</v>
      </c>
      <c r="GH4" s="418">
        <f>COUNTIF(GH5:GH105,"sz")</f>
        <v>2</v>
      </c>
      <c r="GI4" s="418">
        <f>COUNTIF(GI5:GI105,"sz")</f>
        <v>2</v>
      </c>
      <c r="GJ4" s="418">
        <f>COUNTIF(GJ5:GJ105,"sz")</f>
        <v>2</v>
      </c>
      <c r="GK4" s="418">
        <f>COUNTIF(GK5:GK105,"sz")</f>
        <v>2</v>
      </c>
      <c r="GL4" s="418">
        <f>COUNTIF(GL5:GL105,"sz")</f>
        <v>2</v>
      </c>
      <c r="GM4" s="418">
        <f>COUNTIF(GM5:GM105,"sz")</f>
        <v>2</v>
      </c>
      <c r="GN4" s="418">
        <f>COUNTIF(GN5:GN105,"sz")</f>
        <v>2</v>
      </c>
      <c r="GO4" s="418">
        <f>COUNTIF(GO5:GO105,"sz")</f>
        <v>2</v>
      </c>
      <c r="GP4" s="418">
        <f>COUNTIF(GP5:GP105,"sz")</f>
        <v>2</v>
      </c>
      <c r="GQ4" s="418">
        <f>COUNTIF(GQ5:GQ105,"sz")</f>
        <v>2</v>
      </c>
      <c r="GR4" s="418">
        <f>COUNTIF(GR5:GR105,"sz")</f>
        <v>2</v>
      </c>
      <c r="GS4" s="418">
        <f>COUNTIF(GS5:GS105,"sz")</f>
        <v>2</v>
      </c>
      <c r="GT4" s="418">
        <f>COUNTIF(GT5:GT105,"sz")</f>
        <v>0</v>
      </c>
      <c r="GU4" s="418">
        <f>COUNTIF(GU5:GU105,"sz")</f>
        <v>1</v>
      </c>
      <c r="GV4" s="418">
        <f>COUNTIF(GV5:GV105,"sz")</f>
        <v>2</v>
      </c>
      <c r="GW4" s="418">
        <f>COUNTIF(GW5:GW105,"sz")</f>
        <v>4</v>
      </c>
      <c r="GX4" s="418">
        <f>COUNTIF(GX5:GX105,"sz")</f>
        <v>4</v>
      </c>
      <c r="GY4" s="418">
        <f>COUNTIF(GY5:GY105,"sz")</f>
        <v>4</v>
      </c>
      <c r="GZ4" s="418">
        <f>COUNTIF(GZ5:GZ105,"sz")</f>
        <v>4</v>
      </c>
      <c r="HA4" s="418">
        <f>COUNTIF(HA5:HA105,"sz")</f>
        <v>4</v>
      </c>
      <c r="HB4" s="418">
        <f>COUNTIF(HB5:HB105,"sz")</f>
        <v>3</v>
      </c>
      <c r="HC4" s="418">
        <f>COUNTIF(HC5:HC105,"sz")</f>
        <v>3</v>
      </c>
      <c r="HD4" s="418">
        <f>COUNTIF(HD5:HD105,"sz")</f>
        <v>3</v>
      </c>
      <c r="HE4" s="418">
        <f>COUNTIF(HE5:HE105,"sz")</f>
        <v>3</v>
      </c>
      <c r="HF4" s="418">
        <f>COUNTIF(HF5:HF105,"sz")</f>
        <v>3</v>
      </c>
      <c r="HG4" s="418">
        <f>COUNTIF(HG5:HG105,"sz")</f>
        <v>3</v>
      </c>
      <c r="HH4" s="418">
        <f>COUNTIF(HH5:HH105,"sz")</f>
        <v>3</v>
      </c>
      <c r="HI4" s="418">
        <f>COUNTIF(HI5:HI105,"sz")</f>
        <v>4</v>
      </c>
      <c r="HJ4" s="418">
        <f>COUNTIF(HJ5:HJ105,"sz")</f>
        <v>4</v>
      </c>
      <c r="HK4" s="418">
        <f>COUNTIF(HK5:HK105,"sz")</f>
        <v>2</v>
      </c>
      <c r="HL4" s="418">
        <f>COUNTIF(HL5:HL105,"sz")</f>
        <v>3</v>
      </c>
      <c r="HM4" s="418">
        <f>COUNTIF(HM5:HM105,"sz")</f>
        <v>3</v>
      </c>
      <c r="HN4" s="418">
        <f>COUNTIF(HN5:HN105,"sz")</f>
        <v>3</v>
      </c>
      <c r="HO4" s="418">
        <f>COUNTIF(HO5:HO105,"sz")</f>
        <v>4</v>
      </c>
      <c r="HP4" s="418">
        <f>COUNTIF(HP5:HP105,"sz")</f>
        <v>4</v>
      </c>
      <c r="HQ4" s="418">
        <f>COUNTIF(HQ5:HQ105,"sz")</f>
        <v>3</v>
      </c>
      <c r="HR4" s="418">
        <f>COUNTIF(HR5:HR105,"sz")</f>
        <v>2</v>
      </c>
      <c r="HS4" s="418">
        <f>COUNTIF(HS5:HS105,"sz")</f>
        <v>2</v>
      </c>
      <c r="HT4" s="418">
        <f>COUNTIF(HT5:HT105,"sz")</f>
        <v>2</v>
      </c>
      <c r="HU4" s="418">
        <f>COUNTIF(HU5:HU105,"sz")</f>
        <v>2</v>
      </c>
      <c r="HV4" s="418">
        <f>COUNTIF(HV5:HV105,"sz")</f>
        <v>2</v>
      </c>
      <c r="HW4" s="418">
        <f>COUNTIF(HW5:HW105,"sz")</f>
        <v>1</v>
      </c>
      <c r="HX4" s="418">
        <f>COUNTIF(HX5:HX105,"sz")</f>
        <v>1</v>
      </c>
      <c r="HY4" s="418">
        <f>COUNTIF(HY5:HY105,"sz")</f>
        <v>3</v>
      </c>
      <c r="HZ4" s="418">
        <f>COUNTIF(HZ5:HZ105,"sz")</f>
        <v>3</v>
      </c>
      <c r="IA4" s="418">
        <f>COUNTIF(IA5:IA105,"sz")</f>
        <v>3</v>
      </c>
      <c r="IB4" s="418">
        <f>COUNTIF(IB5:IB105,"sz")</f>
        <v>3</v>
      </c>
      <c r="IC4" s="418">
        <f>COUNTIF(IC5:IC105,"sz")</f>
        <v>3</v>
      </c>
      <c r="ID4" s="418">
        <f>COUNTIF(ID5:ID105,"sz")</f>
        <v>0</v>
      </c>
      <c r="IE4" s="418">
        <f>COUNTIF(IE5:IE105,"sz")</f>
        <v>0</v>
      </c>
      <c r="IF4" s="418">
        <f>COUNTIF(IF5:IF105,"sz")</f>
        <v>0</v>
      </c>
      <c r="IG4" s="418">
        <f>COUNTIF(IG5:IG105,"sz")</f>
        <v>0</v>
      </c>
      <c r="IH4" s="418">
        <f>COUNTIF(IH5:IH105,"sz")</f>
        <v>0</v>
      </c>
      <c r="II4" s="418">
        <f>COUNTIF(II5:II105,"sz")</f>
        <v>0</v>
      </c>
      <c r="IJ4" s="418">
        <f>COUNTIF(IJ5:IJ105,"sz")</f>
        <v>0</v>
      </c>
      <c r="IK4" s="418">
        <f>COUNTIF(IK5:IK105,"sz")</f>
        <v>0</v>
      </c>
      <c r="IL4" s="418">
        <f>COUNTIF(IL5:IL105,"sz")</f>
        <v>0</v>
      </c>
      <c r="IM4" s="418">
        <f>COUNTIF(IM5:IM105,"sz")</f>
        <v>1</v>
      </c>
      <c r="IN4" s="418">
        <f>COUNTIF(IN5:IN105,"sz")</f>
        <v>1</v>
      </c>
      <c r="IO4" s="418">
        <f>COUNTIF(IO5:IO105,"sz")</f>
        <v>1</v>
      </c>
      <c r="IP4" s="418">
        <f>COUNTIF(IP5:IP105,"sz")</f>
        <v>1</v>
      </c>
      <c r="IQ4" s="418">
        <f>COUNTIF(IQ5:IQ105,"sz")</f>
        <v>1</v>
      </c>
      <c r="IR4" s="418">
        <f>COUNTIF(IR5:IR105,"sz")</f>
        <v>1</v>
      </c>
      <c r="IS4" s="418">
        <f>COUNTIF(IS5:IS105,"sz")</f>
        <v>1</v>
      </c>
      <c r="IT4" s="418">
        <f>COUNTIF(IT5:IT105,"sz")</f>
        <v>1</v>
      </c>
      <c r="IU4" s="418">
        <f>COUNTIF(IU5:IU105,"sz")</f>
        <v>1</v>
      </c>
      <c r="IV4" s="418">
        <f>COUNTIF(IV5:IV105,"sz")</f>
        <v>2</v>
      </c>
      <c r="IW4" s="418">
        <f>COUNTIF(IW5:IW105,"sz")</f>
        <v>2</v>
      </c>
      <c r="IX4" s="418">
        <f>COUNTIF(IX5:IX105,"sz")</f>
        <v>2</v>
      </c>
      <c r="IY4" s="418">
        <f>COUNTIF(IY5:IY105,"sz")</f>
        <v>1</v>
      </c>
      <c r="IZ4" s="418">
        <f>COUNTIF(IZ5:IZ105,"sz")</f>
        <v>1</v>
      </c>
      <c r="JA4" s="418">
        <f>COUNTIF(JA5:JA105,"sz")</f>
        <v>1</v>
      </c>
      <c r="JB4" s="418">
        <f>COUNTIF(JB5:JB105,"sz")</f>
        <v>1</v>
      </c>
      <c r="JC4" s="418">
        <f>COUNTIF(JC5:JC105,"sz")</f>
        <v>1</v>
      </c>
      <c r="JD4" s="418">
        <f>COUNTIF(JD5:JD105,"sz")</f>
        <v>1</v>
      </c>
      <c r="JE4" s="418">
        <f>COUNTIF(JE5:JE105,"sz")</f>
        <v>1</v>
      </c>
      <c r="JF4" s="418">
        <f>COUNTIF(JF5:JF105,"sz")</f>
        <v>0</v>
      </c>
      <c r="JG4" s="418">
        <f>COUNTIF(JG5:JG105,"sz")</f>
        <v>0</v>
      </c>
      <c r="JH4" s="418">
        <f>COUNTIF(JH5:JH105,"sz")</f>
        <v>0</v>
      </c>
      <c r="JI4" s="418">
        <f>COUNTIF(JI5:JI105,"sz")</f>
        <v>0</v>
      </c>
      <c r="JJ4" s="418">
        <f>COUNTIF(JJ5:JJ105,"sz")</f>
        <v>0</v>
      </c>
      <c r="JK4" s="418">
        <f>COUNTIF(JK5:JK105,"sz")</f>
        <v>0</v>
      </c>
      <c r="JL4" s="418">
        <f>COUNTIF(JL5:JL105,"sz")</f>
        <v>0</v>
      </c>
      <c r="JM4" s="418">
        <f>COUNTIF(JM5:JM105,"sz")</f>
        <v>0</v>
      </c>
      <c r="JN4" s="418">
        <f>COUNTIF(JN5:JN105,"sz")</f>
        <v>0</v>
      </c>
      <c r="JO4" s="418">
        <f>COUNTIF(JO5:JO105,"sz")</f>
        <v>0</v>
      </c>
      <c r="JP4" s="418">
        <f>COUNTIF(JP5:JP105,"sz")</f>
        <v>0</v>
      </c>
      <c r="JQ4" s="418">
        <f>COUNTIF(JQ5:JQ105,"sz")</f>
        <v>0</v>
      </c>
      <c r="JR4" s="418">
        <f>COUNTIF(JR5:JR105,"sz")</f>
        <v>2</v>
      </c>
      <c r="JS4" s="418">
        <f>COUNTIF(JS5:JS105,"sz")</f>
        <v>2</v>
      </c>
      <c r="JT4" s="418">
        <f>COUNTIF(JT5:JT105,"sz")</f>
        <v>0</v>
      </c>
      <c r="JU4" s="418">
        <f>COUNTIF(JU5:JU105,"sz")</f>
        <v>0</v>
      </c>
      <c r="JV4" s="418">
        <f>COUNTIF(JV5:JV105,"sz")</f>
        <v>0</v>
      </c>
      <c r="JW4" s="418">
        <f>COUNTIF(JW5:JW105,"sz")</f>
        <v>0</v>
      </c>
      <c r="JX4" s="418">
        <f>COUNTIF(JX5:JX105,"sz")</f>
        <v>0</v>
      </c>
      <c r="JY4" s="418">
        <f>COUNTIF(JY5:JY105,"sz")</f>
        <v>0</v>
      </c>
      <c r="JZ4" s="418">
        <f>COUNTIF(JZ5:JZ105,"sz")</f>
        <v>0</v>
      </c>
      <c r="KA4" s="418">
        <f>COUNTIF(KA5:KA105,"sz")</f>
        <v>1</v>
      </c>
      <c r="KB4" s="418">
        <f>COUNTIF(KB5:KB105,"sz")</f>
        <v>1</v>
      </c>
      <c r="KC4" s="418">
        <f>COUNTIF(KC5:KC105,"sz")</f>
        <v>1</v>
      </c>
      <c r="KD4" s="418">
        <f>COUNTIF(KD5:KD105,"sz")</f>
        <v>1</v>
      </c>
      <c r="KE4" s="418">
        <f>COUNTIF(KE5:KE105,"sz")</f>
        <v>1</v>
      </c>
      <c r="KF4" s="418">
        <f>COUNTIF(KF5:KF105,"sz")</f>
        <v>2</v>
      </c>
      <c r="KG4" s="418">
        <f>COUNTIF(KG5:KG105,"sz")</f>
        <v>2</v>
      </c>
      <c r="KH4" s="418">
        <f>COUNTIF(KH5:KH105,"sz")</f>
        <v>0</v>
      </c>
      <c r="KI4" s="418">
        <f>COUNTIF(KI5:KI105,"sz")</f>
        <v>1</v>
      </c>
      <c r="KJ4" s="418">
        <f>COUNTIF(KJ5:KJ105,"sz")</f>
        <v>2</v>
      </c>
      <c r="KK4" s="418">
        <f>COUNTIF(KK5:KK105,"sz")</f>
        <v>2</v>
      </c>
      <c r="KL4" s="418">
        <f>COUNTIF(KL5:KL105,"sz")</f>
        <v>2</v>
      </c>
      <c r="KM4" s="418">
        <f>COUNTIF(KM5:KM105,"sz")</f>
        <v>2</v>
      </c>
      <c r="KN4" s="418">
        <f>COUNTIF(KN5:KN105,"sz")</f>
        <v>1</v>
      </c>
      <c r="KO4" s="418">
        <f>COUNTIF(KO5:KO105,"sz")</f>
        <v>1</v>
      </c>
      <c r="KP4" s="418">
        <f>COUNTIF(KP5:KP105,"sz")</f>
        <v>1</v>
      </c>
      <c r="KQ4" s="418">
        <f>COUNTIF(KQ5:KQ105,"sz")</f>
        <v>0</v>
      </c>
      <c r="KR4" s="418">
        <f>COUNTIF(KR5:KR105,"sz")</f>
        <v>0</v>
      </c>
      <c r="KS4" s="418">
        <f>COUNTIF(KS5:KS105,"sz")</f>
        <v>0</v>
      </c>
      <c r="KT4" s="418">
        <f>COUNTIF(KT5:KT105,"sz")</f>
        <v>0</v>
      </c>
      <c r="KU4" s="418">
        <f>COUNTIF(KU5:KU105,"sz")</f>
        <v>0</v>
      </c>
      <c r="KV4" s="418">
        <f>COUNTIF(KV5:KV105,"sz")</f>
        <v>0</v>
      </c>
      <c r="KW4" s="418">
        <f>COUNTIF(KW5:KW105,"sz")</f>
        <v>0</v>
      </c>
      <c r="KX4" s="418">
        <f>COUNTIF(KX5:KX105,"sz")</f>
        <v>0</v>
      </c>
      <c r="KY4" s="418">
        <f>COUNTIF(KY5:KY105,"sz")</f>
        <v>0</v>
      </c>
      <c r="KZ4" s="418">
        <f>COUNTIF(KZ5:KZ105,"sz")</f>
        <v>0</v>
      </c>
      <c r="LA4" s="418">
        <f>COUNTIF(LA5:LA105,"sz")</f>
        <v>0</v>
      </c>
      <c r="LB4" s="418">
        <f>COUNTIF(LB5:LB105,"sz")</f>
        <v>0</v>
      </c>
      <c r="LC4" s="418">
        <f>COUNTIF(LC5:LC105,"sz")</f>
        <v>0</v>
      </c>
      <c r="LD4" s="418">
        <f>COUNTIF(LD5:LD105,"sz")</f>
        <v>0</v>
      </c>
      <c r="LE4" s="418">
        <f>COUNTIF(LE5:LE105,"sz")</f>
        <v>0</v>
      </c>
      <c r="LF4" s="418">
        <f>COUNTIF(LF5:LF105,"sz")</f>
        <v>0</v>
      </c>
      <c r="LG4" s="418">
        <f>COUNTIF(LG5:LG105,"sz")</f>
        <v>0</v>
      </c>
      <c r="LH4" s="418">
        <f>COUNTIF(LH5:LH105,"sz")</f>
        <v>0</v>
      </c>
      <c r="LI4" s="418">
        <f>COUNTIF(LI5:LI105,"sz")</f>
        <v>0</v>
      </c>
      <c r="LJ4" s="418">
        <f>COUNTIF(LJ5:LJ105,"sz")</f>
        <v>0</v>
      </c>
      <c r="LK4" s="418">
        <f>COUNTIF(LK5:LK105,"sz")</f>
        <v>0</v>
      </c>
      <c r="LL4" s="418">
        <f>COUNTIF(LL5:LL105,"sz")</f>
        <v>0</v>
      </c>
      <c r="LM4" s="418">
        <f>COUNTIF(LM5:LM105,"sz")</f>
        <v>0</v>
      </c>
      <c r="LN4" s="418">
        <f>COUNTIF(LN5:LN105,"sz")</f>
        <v>0</v>
      </c>
      <c r="LO4" s="418">
        <f>COUNTIF(LO5:LO105,"sz")</f>
        <v>0</v>
      </c>
      <c r="LP4" s="418">
        <f>COUNTIF(LP5:LP105,"sz")</f>
        <v>0</v>
      </c>
      <c r="LQ4" s="418">
        <f>COUNTIF(LQ5:LQ105,"sz")</f>
        <v>0</v>
      </c>
      <c r="LR4" s="418">
        <f>COUNTIF(LR5:LR105,"sz")</f>
        <v>0</v>
      </c>
      <c r="LS4" s="418">
        <f>COUNTIF(LS5:LS105,"sz")</f>
        <v>0</v>
      </c>
      <c r="LT4" s="418">
        <f>COUNTIF(LT5:LT105,"sz")</f>
        <v>0</v>
      </c>
      <c r="LU4" s="418">
        <f>COUNTIF(LU5:LU105,"sz")</f>
        <v>0</v>
      </c>
      <c r="LV4" s="418">
        <f>COUNTIF(LV5:LV105,"sz")</f>
        <v>0</v>
      </c>
      <c r="LW4" s="418">
        <f>COUNTIF(LW5:LW105,"sz")</f>
        <v>0</v>
      </c>
      <c r="LX4" s="418">
        <f>COUNTIF(LX5:LX105,"sz")</f>
        <v>0</v>
      </c>
      <c r="LY4" s="418">
        <f>COUNTIF(LY5:LY105,"sz")</f>
        <v>0</v>
      </c>
      <c r="LZ4" s="418">
        <f>COUNTIF(LZ5:LZ105,"sz")</f>
        <v>0</v>
      </c>
      <c r="MA4" s="418">
        <f>COUNTIF(MA5:MA105,"sz")</f>
        <v>0</v>
      </c>
      <c r="MB4" s="418">
        <f>COUNTIF(MB5:MB105,"sz")</f>
        <v>0</v>
      </c>
      <c r="MC4" s="418">
        <f>COUNTIF(MC5:MC105,"sz")</f>
        <v>0</v>
      </c>
      <c r="MD4" s="418">
        <f>COUNTIF(MD5:MD105,"sz")</f>
        <v>0</v>
      </c>
      <c r="ME4" s="418">
        <f>COUNTIF(ME5:ME105,"sz")</f>
        <v>0</v>
      </c>
      <c r="MF4" s="418">
        <f>COUNTIF(MF5:MF105,"sz")</f>
        <v>0</v>
      </c>
      <c r="MG4" s="418">
        <f>COUNTIF(MG5:MG105,"sz")</f>
        <v>0</v>
      </c>
      <c r="MH4" s="418">
        <f>COUNTIF(MH5:MH105,"sz")</f>
        <v>0</v>
      </c>
      <c r="MI4" s="418">
        <f>COUNTIF(MI5:MI105,"sz")</f>
        <v>0</v>
      </c>
      <c r="MJ4" s="418">
        <f>COUNTIF(MJ5:MJ105,"sz")</f>
        <v>0</v>
      </c>
      <c r="MK4" s="418">
        <f>COUNTIF(MK5:MK105,"sz")</f>
        <v>0</v>
      </c>
      <c r="ML4" s="418">
        <f>COUNTIF(ML5:ML105,"sz")</f>
        <v>0</v>
      </c>
      <c r="MM4" s="418">
        <f>COUNTIF(MM5:MM105,"sz")</f>
        <v>0</v>
      </c>
      <c r="MN4" s="418">
        <f>COUNTIF(MN5:MN105,"sz")</f>
        <v>2</v>
      </c>
      <c r="MO4" s="418">
        <f>COUNTIF(MO5:MO105,"sz")</f>
        <v>2</v>
      </c>
      <c r="MP4" s="418">
        <f>COUNTIF(MP5:MP105,"sz")</f>
        <v>2</v>
      </c>
      <c r="MQ4" s="418">
        <f>COUNTIF(MQ5:MQ105,"sz")</f>
        <v>1</v>
      </c>
      <c r="MR4" s="418">
        <f>COUNTIF(MR5:MR105,"sz")</f>
        <v>2</v>
      </c>
      <c r="MS4" s="418">
        <f>COUNTIF(MS5:MS105,"sz")</f>
        <v>3</v>
      </c>
      <c r="MT4" s="418">
        <f>COUNTIF(MT5:MT105,"sz")</f>
        <v>3</v>
      </c>
      <c r="MU4" s="418">
        <f>COUNTIF(MU5:MU105,"sz")</f>
        <v>4</v>
      </c>
      <c r="MV4" s="418">
        <f>COUNTIF(MV5:MV105,"sz")</f>
        <v>4</v>
      </c>
      <c r="MW4" s="418">
        <f>COUNTIF(MW5:MW105,"sz")</f>
        <v>4</v>
      </c>
      <c r="MX4" s="418">
        <f>COUNTIF(MX5:MX105,"sz")</f>
        <v>5</v>
      </c>
      <c r="MY4" s="418">
        <f>COUNTIF(MY5:MY105,"sz")</f>
        <v>5</v>
      </c>
      <c r="MZ4" s="418">
        <f>COUNTIF(MZ5:MZ105,"sz")</f>
        <v>5</v>
      </c>
      <c r="NA4" s="418">
        <f>COUNTIF(NA5:NA105,"sz")</f>
        <v>5</v>
      </c>
      <c r="NB4" s="418">
        <f>COUNTIF(NB5:NB105,"sz")</f>
        <v>5</v>
      </c>
      <c r="NC4" s="418">
        <f>COUNTIF(NC5:NC105,"sz")</f>
        <v>5</v>
      </c>
      <c r="ND4" s="418">
        <f>COUNTIF(ND5:ND105,"sz")</f>
        <v>5</v>
      </c>
      <c r="NE4" s="418">
        <f>COUNTIF(NE5:NE105,"sz")</f>
        <v>5</v>
      </c>
      <c r="NF4" s="418">
        <f>COUNTIF(NF5:NF105,"sz")</f>
        <v>3</v>
      </c>
      <c r="NG4" s="418">
        <f>COUNTIF(NG5:NG105,"sz")</f>
        <v>3</v>
      </c>
      <c r="NH4" s="418">
        <f>COUNTIF(NH5:NH105,"sz")</f>
        <v>3</v>
      </c>
    </row>
    <row r="5" spans="1:372">
      <c r="A5" s="403" t="s">
        <v>380</v>
      </c>
      <c r="B5" s="404" t="s">
        <v>379</v>
      </c>
      <c r="C5" s="412"/>
      <c r="D5" s="416"/>
      <c r="E5" s="419"/>
      <c r="F5" s="419"/>
      <c r="G5" s="423"/>
      <c r="H5" s="423"/>
      <c r="I5" s="419"/>
      <c r="J5" s="419"/>
      <c r="K5" s="419"/>
      <c r="L5" s="420"/>
      <c r="M5" s="420"/>
      <c r="N5" s="425"/>
      <c r="O5" s="425"/>
      <c r="P5" s="420"/>
      <c r="Q5" s="420"/>
      <c r="R5" s="420"/>
      <c r="S5" s="420"/>
      <c r="T5" s="420"/>
      <c r="U5" s="425"/>
      <c r="V5" s="425"/>
      <c r="W5" s="420"/>
      <c r="X5" s="420"/>
      <c r="Y5" s="420"/>
      <c r="Z5" s="420"/>
      <c r="AA5" s="420"/>
      <c r="AB5" s="425"/>
      <c r="AC5" s="425"/>
      <c r="AD5" s="420"/>
      <c r="AE5" s="420"/>
      <c r="AF5" s="420"/>
      <c r="AG5" s="420"/>
      <c r="AH5" s="420"/>
      <c r="AI5" s="425"/>
      <c r="AJ5" s="425"/>
      <c r="AK5" s="420"/>
      <c r="AL5" s="420"/>
      <c r="AM5" s="420"/>
      <c r="AN5" s="420"/>
      <c r="AO5" s="420"/>
      <c r="AP5" s="425"/>
      <c r="AQ5" s="425"/>
      <c r="AR5" s="420"/>
      <c r="AS5" s="420"/>
      <c r="AT5" s="420"/>
      <c r="AU5" s="420"/>
      <c r="AV5" s="420"/>
      <c r="AW5" s="425"/>
      <c r="AX5" s="425"/>
      <c r="AY5" s="420"/>
      <c r="AZ5" s="420"/>
      <c r="BA5" s="420"/>
      <c r="BB5" s="420"/>
      <c r="BC5" s="420"/>
      <c r="BD5" s="425"/>
      <c r="BE5" s="425"/>
      <c r="BF5" s="420"/>
      <c r="BG5" s="420"/>
      <c r="BH5" s="420"/>
      <c r="BI5" s="420"/>
      <c r="BJ5" s="420"/>
      <c r="BK5" s="425"/>
      <c r="BL5" s="425"/>
      <c r="BM5" s="420"/>
      <c r="BN5" s="420"/>
      <c r="BO5" s="420"/>
      <c r="BP5" s="420"/>
      <c r="BQ5" s="420"/>
      <c r="BR5" s="425"/>
      <c r="BS5" s="425"/>
      <c r="BT5" s="420"/>
      <c r="BU5" s="420"/>
      <c r="BV5" s="420"/>
      <c r="BW5" s="420"/>
      <c r="BX5" s="420"/>
      <c r="BY5" s="425"/>
      <c r="BZ5" s="425"/>
      <c r="CA5" s="420"/>
      <c r="CB5" s="420"/>
      <c r="CC5" s="420"/>
      <c r="CD5" s="420"/>
      <c r="CE5" s="420"/>
      <c r="CF5" s="425"/>
      <c r="CG5" s="425"/>
      <c r="CH5" s="420"/>
      <c r="CI5" s="420"/>
      <c r="CJ5" s="420"/>
      <c r="CK5" s="420"/>
      <c r="CL5" s="420"/>
      <c r="CM5" s="425"/>
      <c r="CN5" s="425"/>
      <c r="CO5" s="420"/>
      <c r="CP5" s="420"/>
      <c r="CQ5" s="420"/>
      <c r="CR5" s="420"/>
      <c r="CS5" s="420"/>
      <c r="CT5" s="425"/>
      <c r="CU5" s="425"/>
      <c r="CV5" s="420"/>
      <c r="CW5" s="420"/>
      <c r="CX5" s="420"/>
      <c r="CY5" s="420"/>
      <c r="CZ5" s="420"/>
      <c r="DA5" s="425"/>
      <c r="DB5" s="425"/>
      <c r="DC5" s="420"/>
      <c r="DD5" s="420"/>
      <c r="DE5" s="420"/>
      <c r="DF5" s="420"/>
      <c r="DG5" s="674"/>
      <c r="DH5" s="425"/>
      <c r="DI5" s="425"/>
      <c r="DJ5" s="674"/>
      <c r="DK5" s="420"/>
      <c r="DL5" s="420"/>
      <c r="DM5" s="420"/>
      <c r="DN5" s="420"/>
      <c r="DO5" s="425"/>
      <c r="DP5" s="425"/>
      <c r="DQ5" s="420"/>
      <c r="DR5" s="420"/>
      <c r="DS5" s="420"/>
      <c r="DT5" s="674"/>
      <c r="DU5" s="420"/>
      <c r="DV5" s="425"/>
      <c r="DW5" s="425"/>
      <c r="DX5" s="420"/>
      <c r="DY5" s="420"/>
      <c r="DZ5" s="420"/>
      <c r="EA5" s="420"/>
      <c r="EB5" s="420"/>
      <c r="EC5" s="425"/>
      <c r="ED5" s="425"/>
      <c r="EE5" s="420"/>
      <c r="EF5" s="420"/>
      <c r="EG5" s="420"/>
      <c r="EH5" s="420"/>
      <c r="EI5" s="420"/>
      <c r="EJ5" s="425"/>
      <c r="EK5" s="425"/>
      <c r="EL5" s="420"/>
      <c r="EM5" s="420"/>
      <c r="EN5" s="420"/>
      <c r="EO5" s="420"/>
      <c r="EP5" s="420"/>
      <c r="EQ5" s="425"/>
      <c r="ER5" s="425"/>
      <c r="ES5" s="420"/>
      <c r="ET5" s="420"/>
      <c r="EU5" s="420"/>
      <c r="EV5" s="420"/>
      <c r="EW5" s="420"/>
      <c r="EX5" s="425"/>
      <c r="EY5" s="425"/>
      <c r="EZ5" s="420"/>
      <c r="FA5" s="420"/>
      <c r="FB5" s="420"/>
      <c r="FC5" s="420"/>
      <c r="FD5" s="420"/>
      <c r="FE5" s="425"/>
      <c r="FF5" s="425"/>
      <c r="FG5" s="674"/>
      <c r="FH5" s="420"/>
      <c r="FI5" s="420"/>
      <c r="FJ5" s="420"/>
      <c r="FK5" s="420"/>
      <c r="FL5" s="425"/>
      <c r="FM5" s="425"/>
      <c r="FN5" s="420"/>
      <c r="FO5" s="420"/>
      <c r="FP5" s="420"/>
      <c r="FQ5" s="420"/>
      <c r="FR5" s="420"/>
      <c r="FS5" s="425"/>
      <c r="FT5" s="425"/>
      <c r="FU5" s="420"/>
      <c r="FV5" s="420"/>
      <c r="FW5" s="420"/>
      <c r="FX5" s="420"/>
      <c r="FY5" s="420"/>
      <c r="FZ5" s="425"/>
      <c r="GA5" s="425"/>
      <c r="GB5" s="420"/>
      <c r="GC5" s="420"/>
      <c r="GD5" s="420"/>
      <c r="GE5" s="420"/>
      <c r="GF5" s="420"/>
      <c r="GG5" s="425"/>
      <c r="GH5" s="425"/>
      <c r="GI5" s="420"/>
      <c r="GJ5" s="420"/>
      <c r="GK5" s="420"/>
      <c r="GL5" s="420"/>
      <c r="GM5" s="420"/>
      <c r="GN5" s="425"/>
      <c r="GO5" s="425"/>
      <c r="GP5" s="420"/>
      <c r="GQ5" s="420"/>
      <c r="GR5" s="420"/>
      <c r="GS5" s="420"/>
      <c r="GT5" s="420"/>
      <c r="GU5" s="425"/>
      <c r="GV5" s="425"/>
      <c r="GW5" s="420"/>
      <c r="GX5" s="420"/>
      <c r="GY5" s="420"/>
      <c r="GZ5" s="420"/>
      <c r="HA5" s="420"/>
      <c r="HB5" s="425"/>
      <c r="HC5" s="425"/>
      <c r="HD5" s="420"/>
      <c r="HE5" s="420"/>
      <c r="HF5" s="420"/>
      <c r="HG5" s="420"/>
      <c r="HH5" s="420"/>
      <c r="HI5" s="425"/>
      <c r="HJ5" s="425"/>
      <c r="HK5" s="420"/>
      <c r="HL5" s="420"/>
      <c r="HM5" s="420"/>
      <c r="HN5" s="420"/>
      <c r="HO5" s="420"/>
      <c r="HP5" s="425"/>
      <c r="HQ5" s="425"/>
      <c r="HR5" s="420"/>
      <c r="HS5" s="420"/>
      <c r="HT5" s="420"/>
      <c r="HU5" s="420"/>
      <c r="HV5" s="420"/>
      <c r="HW5" s="425"/>
      <c r="HX5" s="425"/>
      <c r="HY5" s="420"/>
      <c r="HZ5" s="420"/>
      <c r="IA5" s="420"/>
      <c r="IB5" s="420"/>
      <c r="IC5" s="420"/>
      <c r="ID5" s="425"/>
      <c r="IE5" s="425"/>
      <c r="IF5" s="420"/>
      <c r="IG5" s="420"/>
      <c r="IH5" s="420"/>
      <c r="II5" s="420"/>
      <c r="IJ5" s="420"/>
      <c r="IK5" s="425"/>
      <c r="IL5" s="425"/>
      <c r="IM5" s="420"/>
      <c r="IN5" s="420"/>
      <c r="IO5" s="420"/>
      <c r="IP5" s="420"/>
      <c r="IQ5" s="420"/>
      <c r="IR5" s="425"/>
      <c r="IS5" s="425"/>
      <c r="IT5" s="420"/>
      <c r="IU5" s="420"/>
      <c r="IV5" s="420"/>
      <c r="IW5" s="420"/>
      <c r="IX5" s="420"/>
      <c r="IY5" s="425"/>
      <c r="IZ5" s="425"/>
      <c r="JA5" s="420"/>
      <c r="JB5" s="420"/>
      <c r="JC5" s="420"/>
      <c r="JD5" s="420"/>
      <c r="JE5" s="420"/>
      <c r="JF5" s="425"/>
      <c r="JG5" s="425"/>
      <c r="JH5" s="420"/>
      <c r="JI5" s="420"/>
      <c r="JJ5" s="420"/>
      <c r="JK5" s="420"/>
      <c r="JL5" s="420"/>
      <c r="JM5" s="425"/>
      <c r="JN5" s="425"/>
      <c r="JO5" s="420"/>
      <c r="JP5" s="420"/>
      <c r="JQ5" s="420"/>
      <c r="JR5" s="420"/>
      <c r="JS5" s="420"/>
      <c r="JT5" s="425"/>
      <c r="JU5" s="425"/>
      <c r="JV5" s="420"/>
      <c r="JW5" s="420"/>
      <c r="JX5" s="420"/>
      <c r="JY5" s="420"/>
      <c r="JZ5" s="420"/>
      <c r="KA5" s="425"/>
      <c r="KB5" s="425"/>
      <c r="KC5" s="420"/>
      <c r="KD5" s="420"/>
      <c r="KE5" s="420"/>
      <c r="KF5" s="420"/>
      <c r="KG5" s="420"/>
      <c r="KH5" s="425"/>
      <c r="KI5" s="425"/>
      <c r="KJ5" s="420"/>
      <c r="KK5" s="420"/>
      <c r="KL5" s="420"/>
      <c r="KM5" s="426"/>
      <c r="KN5" s="420"/>
      <c r="KO5" s="425"/>
      <c r="KP5" s="425"/>
      <c r="KQ5" s="420"/>
      <c r="KR5" s="420"/>
      <c r="KS5" s="420"/>
      <c r="KT5" s="420"/>
      <c r="KU5" s="420"/>
      <c r="KV5" s="425"/>
      <c r="KW5" s="425"/>
      <c r="KX5" s="420"/>
      <c r="KY5" s="420"/>
      <c r="KZ5" s="420"/>
      <c r="LA5" s="420"/>
      <c r="LB5" s="420"/>
      <c r="LC5" s="425"/>
      <c r="LD5" s="425"/>
      <c r="LE5" s="420"/>
      <c r="LF5" s="420"/>
      <c r="LG5" s="420"/>
      <c r="LH5" s="420"/>
      <c r="LI5" s="420"/>
      <c r="LJ5" s="425"/>
      <c r="LK5" s="425"/>
      <c r="LL5" s="420"/>
      <c r="LM5" s="420"/>
      <c r="LN5" s="420"/>
      <c r="LO5" s="420"/>
      <c r="LP5" s="420"/>
      <c r="LQ5" s="425"/>
      <c r="LR5" s="425"/>
      <c r="LS5" s="420"/>
      <c r="LT5" s="420"/>
      <c r="LU5" s="420"/>
      <c r="LV5" s="420"/>
      <c r="LW5" s="420"/>
      <c r="LX5" s="425"/>
      <c r="LY5" s="425"/>
      <c r="LZ5" s="420"/>
      <c r="MA5" s="420"/>
      <c r="MB5" s="420"/>
      <c r="MC5" s="420"/>
      <c r="MD5" s="420"/>
      <c r="ME5" s="425"/>
      <c r="MF5" s="425"/>
      <c r="MG5" s="420"/>
      <c r="MH5" s="420"/>
      <c r="MI5" s="420"/>
      <c r="MJ5" s="420"/>
      <c r="MK5" s="420"/>
      <c r="ML5" s="425"/>
      <c r="MM5" s="425"/>
      <c r="MN5" s="420"/>
      <c r="MO5" s="420"/>
      <c r="MP5" s="420"/>
      <c r="MQ5" s="420"/>
      <c r="MR5" s="420"/>
      <c r="MS5" s="425"/>
      <c r="MT5" s="425"/>
      <c r="MU5" s="420"/>
      <c r="MV5" s="420"/>
      <c r="MW5" s="425"/>
      <c r="MX5" s="425"/>
      <c r="MY5" s="425"/>
      <c r="MZ5" s="425"/>
      <c r="NA5" s="425"/>
      <c r="NB5" s="420"/>
      <c r="NC5" s="420"/>
      <c r="ND5" s="420"/>
      <c r="NE5" s="420"/>
      <c r="NF5" s="420"/>
      <c r="NG5" s="425"/>
      <c r="NH5" s="425"/>
    </row>
    <row r="6" spans="1:372">
      <c r="A6" s="403"/>
      <c r="B6" s="404" t="s">
        <v>13417</v>
      </c>
      <c r="C6" s="412"/>
      <c r="D6" s="416"/>
      <c r="E6" s="419"/>
      <c r="F6" s="419"/>
      <c r="G6" s="423"/>
      <c r="H6" s="423"/>
      <c r="I6" s="419"/>
      <c r="J6" s="419"/>
      <c r="K6" s="419"/>
      <c r="L6" s="420"/>
      <c r="M6" s="420"/>
      <c r="N6" s="425"/>
      <c r="O6" s="425"/>
      <c r="P6" s="420"/>
      <c r="Q6" s="420"/>
      <c r="R6" s="420"/>
      <c r="S6" s="420"/>
      <c r="T6" s="420"/>
      <c r="U6" s="425"/>
      <c r="V6" s="425"/>
      <c r="W6" s="420"/>
      <c r="X6" s="420"/>
      <c r="Y6" s="420"/>
      <c r="Z6" s="420"/>
      <c r="AA6" s="420"/>
      <c r="AB6" s="425"/>
      <c r="AC6" s="425"/>
      <c r="AD6" s="420"/>
      <c r="AE6" s="420"/>
      <c r="AF6" s="420"/>
      <c r="AG6" s="420"/>
      <c r="AH6" s="420"/>
      <c r="AI6" s="425"/>
      <c r="AJ6" s="425"/>
      <c r="AK6" s="420"/>
      <c r="AL6" s="420"/>
      <c r="AM6" s="420"/>
      <c r="AN6" s="420"/>
      <c r="AO6" s="420"/>
      <c r="AP6" s="425"/>
      <c r="AQ6" s="425"/>
      <c r="AR6" s="420"/>
      <c r="AS6" s="420"/>
      <c r="AT6" s="420"/>
      <c r="AU6" s="420"/>
      <c r="AV6" s="420"/>
      <c r="AW6" s="425"/>
      <c r="AX6" s="425"/>
      <c r="AY6" s="420"/>
      <c r="AZ6" s="420"/>
      <c r="BA6" s="420"/>
      <c r="BB6" s="420"/>
      <c r="BC6" s="420"/>
      <c r="BD6" s="425"/>
      <c r="BE6" s="425"/>
      <c r="BF6" s="420"/>
      <c r="BG6" s="420"/>
      <c r="BH6" s="420"/>
      <c r="BI6" s="420"/>
      <c r="BJ6" s="420"/>
      <c r="BK6" s="425"/>
      <c r="BL6" s="425"/>
      <c r="BM6" s="420"/>
      <c r="BN6" s="420"/>
      <c r="BO6" s="420"/>
      <c r="BP6" s="420"/>
      <c r="BQ6" s="420"/>
      <c r="BR6" s="425"/>
      <c r="BS6" s="425"/>
      <c r="BT6" s="420"/>
      <c r="BU6" s="420"/>
      <c r="BV6" s="420"/>
      <c r="BW6" s="420"/>
      <c r="BX6" s="420"/>
      <c r="BY6" s="425"/>
      <c r="BZ6" s="425"/>
      <c r="CA6" s="420"/>
      <c r="CB6" s="420"/>
      <c r="CC6" s="420"/>
      <c r="CD6" s="420"/>
      <c r="CE6" s="420"/>
      <c r="CF6" s="425"/>
      <c r="CG6" s="425"/>
      <c r="CH6" s="420"/>
      <c r="CI6" s="420"/>
      <c r="CJ6" s="420"/>
      <c r="CK6" s="420"/>
      <c r="CL6" s="420"/>
      <c r="CM6" s="425"/>
      <c r="CN6" s="425"/>
      <c r="CO6" s="420"/>
      <c r="CP6" s="420"/>
      <c r="CQ6" s="420"/>
      <c r="CR6" s="420"/>
      <c r="CS6" s="420"/>
      <c r="CT6" s="425"/>
      <c r="CU6" s="425"/>
      <c r="CV6" s="420"/>
      <c r="CW6" s="420"/>
      <c r="CX6" s="420"/>
      <c r="CY6" s="420"/>
      <c r="CZ6" s="420"/>
      <c r="DA6" s="425"/>
      <c r="DB6" s="425"/>
      <c r="DC6" s="420"/>
      <c r="DD6" s="420"/>
      <c r="DE6" s="420"/>
      <c r="DF6" s="420"/>
      <c r="DG6" s="674"/>
      <c r="DH6" s="425"/>
      <c r="DI6" s="425"/>
      <c r="DJ6" s="674"/>
      <c r="DK6" s="420"/>
      <c r="DL6" s="420"/>
      <c r="DM6" s="420"/>
      <c r="DN6" s="420"/>
      <c r="DO6" s="425"/>
      <c r="DP6" s="425"/>
      <c r="DQ6" s="420"/>
      <c r="DR6" s="420"/>
      <c r="DS6" s="420"/>
      <c r="DT6" s="674"/>
      <c r="DU6" s="420"/>
      <c r="DV6" s="425"/>
      <c r="DW6" s="425"/>
      <c r="DX6" s="420"/>
      <c r="DY6" s="420"/>
      <c r="DZ6" s="420"/>
      <c r="EA6" s="420"/>
      <c r="EB6" s="420"/>
      <c r="EC6" s="425"/>
      <c r="ED6" s="425"/>
      <c r="EE6" s="420"/>
      <c r="EF6" s="420"/>
      <c r="EG6" s="420"/>
      <c r="EH6" s="420"/>
      <c r="EI6" s="420"/>
      <c r="EJ6" s="425"/>
      <c r="EK6" s="425"/>
      <c r="EL6" s="420"/>
      <c r="EM6" s="420"/>
      <c r="EN6" s="420"/>
      <c r="EO6" s="420"/>
      <c r="EP6" s="420"/>
      <c r="EQ6" s="425"/>
      <c r="ER6" s="425"/>
      <c r="ES6" s="420"/>
      <c r="ET6" s="420"/>
      <c r="EU6" s="420"/>
      <c r="EV6" s="420"/>
      <c r="EW6" s="420"/>
      <c r="EX6" s="425"/>
      <c r="EY6" s="425"/>
      <c r="EZ6" s="420"/>
      <c r="FA6" s="420"/>
      <c r="FB6" s="420"/>
      <c r="FC6" s="420"/>
      <c r="FD6" s="420"/>
      <c r="FE6" s="425"/>
      <c r="FF6" s="425"/>
      <c r="FG6" s="674"/>
      <c r="FH6" s="420"/>
      <c r="FI6" s="420"/>
      <c r="FJ6" s="420"/>
      <c r="FK6" s="420"/>
      <c r="FL6" s="425"/>
      <c r="FM6" s="425"/>
      <c r="FN6" s="420"/>
      <c r="FO6" s="420"/>
      <c r="FP6" s="420"/>
      <c r="FQ6" s="420"/>
      <c r="FR6" s="420"/>
      <c r="FS6" s="425"/>
      <c r="FT6" s="425"/>
      <c r="FU6" s="420"/>
      <c r="FV6" s="420"/>
      <c r="FW6" s="420"/>
      <c r="FX6" s="420"/>
      <c r="FY6" s="420"/>
      <c r="FZ6" s="425"/>
      <c r="GA6" s="425"/>
      <c r="GB6" s="420"/>
      <c r="GC6" s="420"/>
      <c r="GD6" s="420"/>
      <c r="GE6" s="420"/>
      <c r="GF6" s="420"/>
      <c r="GG6" s="425"/>
      <c r="GH6" s="425"/>
      <c r="GI6" s="420"/>
      <c r="GJ6" s="420"/>
      <c r="GK6" s="420"/>
      <c r="GL6" s="420"/>
      <c r="GM6" s="420"/>
      <c r="GN6" s="425"/>
      <c r="GO6" s="425"/>
      <c r="GP6" s="420"/>
      <c r="GQ6" s="420"/>
      <c r="GR6" s="420"/>
      <c r="GS6" s="420"/>
      <c r="GT6" s="420"/>
      <c r="GU6" s="425"/>
      <c r="GV6" s="425"/>
      <c r="GW6" s="420"/>
      <c r="GX6" s="420"/>
      <c r="GY6" s="420"/>
      <c r="GZ6" s="420"/>
      <c r="HA6" s="420"/>
      <c r="HB6" s="425"/>
      <c r="HC6" s="425"/>
      <c r="HD6" s="420"/>
      <c r="HE6" s="420"/>
      <c r="HF6" s="420"/>
      <c r="HG6" s="420"/>
      <c r="HH6" s="420"/>
      <c r="HI6" s="425"/>
      <c r="HJ6" s="425"/>
      <c r="HK6" s="420"/>
      <c r="HL6" s="420"/>
      <c r="HM6" s="420"/>
      <c r="HN6" s="420"/>
      <c r="HO6" s="420"/>
      <c r="HP6" s="425"/>
      <c r="HQ6" s="425"/>
      <c r="HR6" s="420"/>
      <c r="HS6" s="420"/>
      <c r="HT6" s="420"/>
      <c r="HU6" s="420"/>
      <c r="HV6" s="420"/>
      <c r="HW6" s="425"/>
      <c r="HX6" s="425"/>
      <c r="HY6" s="420"/>
      <c r="HZ6" s="420"/>
      <c r="IA6" s="420"/>
      <c r="IB6" s="420"/>
      <c r="IC6" s="420"/>
      <c r="ID6" s="425"/>
      <c r="IE6" s="425"/>
      <c r="IF6" s="420"/>
      <c r="IG6" s="420"/>
      <c r="IH6" s="420"/>
      <c r="II6" s="420"/>
      <c r="IJ6" s="420"/>
      <c r="IK6" s="425"/>
      <c r="IL6" s="425"/>
      <c r="IM6" s="420"/>
      <c r="IN6" s="420"/>
      <c r="IO6" s="420"/>
      <c r="IP6" s="420"/>
      <c r="IQ6" s="420"/>
      <c r="IR6" s="425"/>
      <c r="IS6" s="425"/>
      <c r="IT6" s="420"/>
      <c r="IU6" s="420"/>
      <c r="IV6" s="420"/>
      <c r="IW6" s="420"/>
      <c r="IX6" s="420"/>
      <c r="IY6" s="425"/>
      <c r="IZ6" s="425"/>
      <c r="JA6" s="420"/>
      <c r="JB6" s="420"/>
      <c r="JC6" s="420"/>
      <c r="JD6" s="420"/>
      <c r="JE6" s="420"/>
      <c r="JF6" s="425"/>
      <c r="JG6" s="425"/>
      <c r="JH6" s="420"/>
      <c r="JI6" s="420"/>
      <c r="JJ6" s="420"/>
      <c r="JK6" s="420"/>
      <c r="JL6" s="420"/>
      <c r="JM6" s="425"/>
      <c r="JN6" s="425"/>
      <c r="JO6" s="420"/>
      <c r="JP6" s="420"/>
      <c r="JQ6" s="420"/>
      <c r="JR6" s="420"/>
      <c r="JS6" s="420"/>
      <c r="JT6" s="425"/>
      <c r="JU6" s="425"/>
      <c r="JV6" s="420"/>
      <c r="JW6" s="420"/>
      <c r="JX6" s="420"/>
      <c r="JY6" s="420"/>
      <c r="JZ6" s="420"/>
      <c r="KA6" s="425"/>
      <c r="KB6" s="425"/>
      <c r="KC6" s="420"/>
      <c r="KD6" s="420"/>
      <c r="KE6" s="420"/>
      <c r="KF6" s="420"/>
      <c r="KG6" s="420"/>
      <c r="KH6" s="425"/>
      <c r="KI6" s="425"/>
      <c r="KJ6" s="420"/>
      <c r="KK6" s="420"/>
      <c r="KL6" s="420"/>
      <c r="KM6" s="426"/>
      <c r="KN6" s="420"/>
      <c r="KO6" s="425"/>
      <c r="KP6" s="425"/>
      <c r="KQ6" s="420"/>
      <c r="KR6" s="420"/>
      <c r="KS6" s="420"/>
      <c r="KT6" s="420"/>
      <c r="KU6" s="420"/>
      <c r="KV6" s="425"/>
      <c r="KW6" s="425"/>
      <c r="KX6" s="420"/>
      <c r="KY6" s="420"/>
      <c r="KZ6" s="420"/>
      <c r="LA6" s="420"/>
      <c r="LB6" s="420"/>
      <c r="LC6" s="425"/>
      <c r="LD6" s="425"/>
      <c r="LE6" s="420"/>
      <c r="LF6" s="420"/>
      <c r="LG6" s="420"/>
      <c r="LH6" s="420"/>
      <c r="LI6" s="420"/>
      <c r="LJ6" s="425"/>
      <c r="LK6" s="425"/>
      <c r="LL6" s="420"/>
      <c r="LM6" s="420"/>
      <c r="LN6" s="420"/>
      <c r="LO6" s="420"/>
      <c r="LP6" s="420"/>
      <c r="LQ6" s="425"/>
      <c r="LR6" s="425"/>
      <c r="LS6" s="420"/>
      <c r="LT6" s="420"/>
      <c r="LU6" s="420"/>
      <c r="LV6" s="420"/>
      <c r="LW6" s="420"/>
      <c r="LX6" s="425"/>
      <c r="LY6" s="425"/>
      <c r="LZ6" s="420"/>
      <c r="MA6" s="420"/>
      <c r="MB6" s="420"/>
      <c r="MC6" s="420"/>
      <c r="MD6" s="420"/>
      <c r="ME6" s="425"/>
      <c r="MF6" s="425"/>
      <c r="MG6" s="420"/>
      <c r="MH6" s="420"/>
      <c r="MI6" s="420"/>
      <c r="MJ6" s="420"/>
      <c r="MK6" s="420"/>
      <c r="ML6" s="425"/>
      <c r="MM6" s="425"/>
      <c r="MN6" s="420"/>
      <c r="MO6" s="420"/>
      <c r="MP6" s="420"/>
      <c r="MQ6" s="420"/>
      <c r="MR6" s="420"/>
      <c r="MS6" s="425"/>
      <c r="MT6" s="425"/>
      <c r="MU6" s="420"/>
      <c r="MV6" s="420"/>
      <c r="MW6" s="425"/>
      <c r="MX6" s="425"/>
      <c r="MY6" s="425"/>
      <c r="MZ6" s="425"/>
      <c r="NA6" s="425"/>
      <c r="NB6" s="420"/>
      <c r="NC6" s="420"/>
      <c r="ND6" s="420"/>
      <c r="NE6" s="420"/>
      <c r="NF6" s="420"/>
      <c r="NG6" s="425"/>
      <c r="NH6" s="425"/>
    </row>
    <row r="7" spans="1:372">
      <c r="A7" s="403" t="s">
        <v>380</v>
      </c>
      <c r="B7" s="405" t="s">
        <v>385</v>
      </c>
      <c r="C7" s="412"/>
      <c r="D7" s="416"/>
      <c r="E7" s="419"/>
      <c r="F7" s="419"/>
      <c r="G7" s="423"/>
      <c r="H7" s="423"/>
      <c r="I7" s="419"/>
      <c r="J7" s="419"/>
      <c r="K7" s="419"/>
      <c r="L7" s="420"/>
      <c r="M7" s="420"/>
      <c r="N7" s="425"/>
      <c r="O7" s="425"/>
      <c r="P7" s="420"/>
      <c r="Q7" s="420"/>
      <c r="R7" s="420"/>
      <c r="S7" s="420"/>
      <c r="T7" s="420"/>
      <c r="U7" s="425"/>
      <c r="V7" s="425"/>
      <c r="W7" s="420"/>
      <c r="X7" s="420"/>
      <c r="Y7" s="420"/>
      <c r="Z7" s="420"/>
      <c r="AA7" s="420"/>
      <c r="AB7" s="425"/>
      <c r="AC7" s="425"/>
      <c r="AD7" s="420"/>
      <c r="AE7" s="420"/>
      <c r="AF7" s="420"/>
      <c r="AG7" s="420"/>
      <c r="AH7" s="420"/>
      <c r="AI7" s="425"/>
      <c r="AJ7" s="425"/>
      <c r="AK7" s="420"/>
      <c r="AL7" s="420" t="s">
        <v>13418</v>
      </c>
      <c r="AM7" s="420" t="s">
        <v>13418</v>
      </c>
      <c r="AN7" s="420" t="s">
        <v>13418</v>
      </c>
      <c r="AO7" s="420" t="s">
        <v>13418</v>
      </c>
      <c r="AP7" s="425"/>
      <c r="AQ7" s="425"/>
      <c r="AR7" s="420"/>
      <c r="AS7" s="420"/>
      <c r="AT7" s="420"/>
      <c r="AU7" s="420"/>
      <c r="AV7" s="420"/>
      <c r="AW7" s="425"/>
      <c r="AX7" s="425"/>
      <c r="AY7" s="420"/>
      <c r="AZ7" s="420"/>
      <c r="BA7" s="420"/>
      <c r="BB7" s="420"/>
      <c r="BC7" s="420"/>
      <c r="BD7" s="425"/>
      <c r="BE7" s="425"/>
      <c r="BF7" s="420"/>
      <c r="BG7" s="420"/>
      <c r="BH7" s="420"/>
      <c r="BI7" s="420"/>
      <c r="BJ7" s="420"/>
      <c r="BK7" s="425"/>
      <c r="BL7" s="425"/>
      <c r="BM7" s="420"/>
      <c r="BN7" s="420"/>
      <c r="BO7" s="420"/>
      <c r="BP7" s="420"/>
      <c r="BQ7" s="420"/>
      <c r="BR7" s="425"/>
      <c r="BS7" s="425"/>
      <c r="BT7" s="420"/>
      <c r="BU7" s="420"/>
      <c r="BV7" s="420"/>
      <c r="BW7" s="420"/>
      <c r="BX7" s="420"/>
      <c r="BY7" s="425"/>
      <c r="BZ7" s="425"/>
      <c r="CA7" s="420"/>
      <c r="CB7" s="420"/>
      <c r="CC7" s="420"/>
      <c r="CD7" s="420"/>
      <c r="CE7" s="420"/>
      <c r="CF7" s="425"/>
      <c r="CG7" s="425"/>
      <c r="CH7" s="420"/>
      <c r="CI7" s="420"/>
      <c r="CJ7" s="420"/>
      <c r="CK7" s="420"/>
      <c r="CL7" s="420"/>
      <c r="CM7" s="425"/>
      <c r="CN7" s="425"/>
      <c r="CO7" s="420"/>
      <c r="CP7" s="420"/>
      <c r="CQ7" s="420"/>
      <c r="CR7" s="420" t="s">
        <v>13418</v>
      </c>
      <c r="CS7" s="420" t="s">
        <v>13418</v>
      </c>
      <c r="CT7" s="425"/>
      <c r="CU7" s="425"/>
      <c r="CV7" s="420"/>
      <c r="CW7" s="420"/>
      <c r="CX7" s="420"/>
      <c r="CY7" s="420"/>
      <c r="CZ7" s="420"/>
      <c r="DA7" s="425"/>
      <c r="DB7" s="425"/>
      <c r="DC7" s="420"/>
      <c r="DD7" s="420"/>
      <c r="DE7" s="420"/>
      <c r="DF7" s="420"/>
      <c r="DG7" s="674"/>
      <c r="DH7" s="425"/>
      <c r="DI7" s="425"/>
      <c r="DJ7" s="674"/>
      <c r="DK7" s="420"/>
      <c r="DL7" s="420"/>
      <c r="DM7" s="420"/>
      <c r="DN7" s="420"/>
      <c r="DO7" s="425"/>
      <c r="DP7" s="425"/>
      <c r="DQ7" s="420"/>
      <c r="DR7" s="420"/>
      <c r="DS7" s="420"/>
      <c r="DT7" s="674"/>
      <c r="DU7" s="420"/>
      <c r="DV7" s="425"/>
      <c r="DW7" s="425"/>
      <c r="DX7" s="420"/>
      <c r="DY7" s="420"/>
      <c r="DZ7" s="420"/>
      <c r="EA7" s="420"/>
      <c r="EB7" s="420"/>
      <c r="EC7" s="425"/>
      <c r="ED7" s="425"/>
      <c r="EE7" s="420"/>
      <c r="EF7" s="420"/>
      <c r="EG7" s="420"/>
      <c r="EH7" s="420"/>
      <c r="EI7" s="420"/>
      <c r="EJ7" s="425"/>
      <c r="EK7" s="425"/>
      <c r="EL7" s="420"/>
      <c r="EM7" s="420"/>
      <c r="EN7" s="420"/>
      <c r="EO7" s="420"/>
      <c r="EP7" s="420"/>
      <c r="EQ7" s="425"/>
      <c r="ER7" s="425"/>
      <c r="ES7" s="420"/>
      <c r="ET7" s="420"/>
      <c r="EU7" s="420"/>
      <c r="EV7" s="420"/>
      <c r="EW7" s="420"/>
      <c r="EX7" s="425"/>
      <c r="EY7" s="425"/>
      <c r="EZ7" s="420"/>
      <c r="FA7" s="420"/>
      <c r="FB7" s="420"/>
      <c r="FC7" s="420"/>
      <c r="FD7" s="420"/>
      <c r="FE7" s="425"/>
      <c r="FF7" s="425"/>
      <c r="FG7" s="674"/>
      <c r="FH7" s="420"/>
      <c r="FI7" s="420"/>
      <c r="FJ7" s="420"/>
      <c r="FK7" s="420"/>
      <c r="FL7" s="425"/>
      <c r="FM7" s="425"/>
      <c r="FN7" s="420"/>
      <c r="FO7" s="420"/>
      <c r="FP7" s="420"/>
      <c r="FQ7" s="420"/>
      <c r="FR7" s="420"/>
      <c r="FS7" s="425"/>
      <c r="FT7" s="425"/>
      <c r="FU7" s="420"/>
      <c r="FV7" s="420"/>
      <c r="FW7" s="420"/>
      <c r="FX7" s="420"/>
      <c r="FY7" s="420"/>
      <c r="FZ7" s="425"/>
      <c r="GA7" s="425"/>
      <c r="GB7" s="420"/>
      <c r="GC7" s="420"/>
      <c r="GD7" s="420"/>
      <c r="GE7" s="420"/>
      <c r="GF7" s="420"/>
      <c r="GG7" s="425"/>
      <c r="GH7" s="425"/>
      <c r="GI7" s="420"/>
      <c r="GJ7" s="420"/>
      <c r="GK7" s="420"/>
      <c r="GL7" s="420"/>
      <c r="GM7" s="420"/>
      <c r="GN7" s="425"/>
      <c r="GO7" s="425"/>
      <c r="GP7" s="420"/>
      <c r="GQ7" s="420"/>
      <c r="GR7" s="420"/>
      <c r="GS7" s="420"/>
      <c r="GT7" s="420"/>
      <c r="GU7" s="425"/>
      <c r="GV7" s="425"/>
      <c r="GW7" s="420"/>
      <c r="GX7" s="420"/>
      <c r="GY7" s="420"/>
      <c r="GZ7" s="420"/>
      <c r="HA7" s="420"/>
      <c r="HB7" s="425"/>
      <c r="HC7" s="425"/>
      <c r="HD7" s="420"/>
      <c r="HE7" s="420"/>
      <c r="HF7" s="420"/>
      <c r="HG7" s="420"/>
      <c r="HH7" s="420"/>
      <c r="HI7" s="425"/>
      <c r="HJ7" s="425"/>
      <c r="HK7" s="420"/>
      <c r="HL7" s="420"/>
      <c r="HM7" s="420"/>
      <c r="HN7" s="420"/>
      <c r="HO7" s="420"/>
      <c r="HP7" s="425"/>
      <c r="HQ7" s="425"/>
      <c r="HR7" s="420"/>
      <c r="HS7" s="420"/>
      <c r="HT7" s="420"/>
      <c r="HU7" s="420"/>
      <c r="HV7" s="420"/>
      <c r="HW7" s="425"/>
      <c r="HX7" s="425"/>
      <c r="HY7" s="420"/>
      <c r="HZ7" s="420"/>
      <c r="IA7" s="420"/>
      <c r="IB7" s="420"/>
      <c r="IC7" s="420"/>
      <c r="ID7" s="425"/>
      <c r="IE7" s="425"/>
      <c r="IF7" s="420"/>
      <c r="IG7" s="420"/>
      <c r="IH7" s="420"/>
      <c r="II7" s="420"/>
      <c r="IJ7" s="420"/>
      <c r="IK7" s="425"/>
      <c r="IL7" s="425"/>
      <c r="IM7" s="420"/>
      <c r="IN7" s="420"/>
      <c r="IO7" s="420"/>
      <c r="IP7" s="420"/>
      <c r="IQ7" s="420"/>
      <c r="IR7" s="425"/>
      <c r="IS7" s="425"/>
      <c r="IT7" s="420"/>
      <c r="IU7" s="420"/>
      <c r="IV7" s="420"/>
      <c r="IW7" s="420"/>
      <c r="IX7" s="420"/>
      <c r="IY7" s="425"/>
      <c r="IZ7" s="425"/>
      <c r="JA7" s="420"/>
      <c r="JB7" s="420"/>
      <c r="JC7" s="420"/>
      <c r="JD7" s="420"/>
      <c r="JE7" s="420"/>
      <c r="JF7" s="425"/>
      <c r="JG7" s="425"/>
      <c r="JH7" s="420"/>
      <c r="JI7" s="420"/>
      <c r="JJ7" s="420"/>
      <c r="JK7" s="420"/>
      <c r="JL7" s="420"/>
      <c r="JM7" s="425"/>
      <c r="JN7" s="425"/>
      <c r="JO7" s="420"/>
      <c r="JP7" s="420"/>
      <c r="JQ7" s="420"/>
      <c r="JR7" s="420"/>
      <c r="JS7" s="420"/>
      <c r="JT7" s="425"/>
      <c r="JU7" s="425"/>
      <c r="JV7" s="420"/>
      <c r="JW7" s="420"/>
      <c r="JX7" s="420"/>
      <c r="JY7" s="420"/>
      <c r="JZ7" s="420"/>
      <c r="KA7" s="425"/>
      <c r="KB7" s="425"/>
      <c r="KC7" s="420"/>
      <c r="KD7" s="420"/>
      <c r="KE7" s="420"/>
      <c r="KF7" s="420"/>
      <c r="KG7" s="420"/>
      <c r="KH7" s="425"/>
      <c r="KI7" s="425"/>
      <c r="KJ7" s="420"/>
      <c r="KK7" s="420"/>
      <c r="KL7" s="420"/>
      <c r="KM7" s="426"/>
      <c r="KN7" s="420"/>
      <c r="KO7" s="425"/>
      <c r="KP7" s="425"/>
      <c r="KQ7" s="420"/>
      <c r="KR7" s="420"/>
      <c r="KS7" s="420"/>
      <c r="KT7" s="420"/>
      <c r="KU7" s="420"/>
      <c r="KV7" s="425"/>
      <c r="KW7" s="425"/>
      <c r="KX7" s="420"/>
      <c r="KY7" s="420"/>
      <c r="KZ7" s="420"/>
      <c r="LA7" s="420"/>
      <c r="LB7" s="420"/>
      <c r="LC7" s="425"/>
      <c r="LD7" s="425"/>
      <c r="LE7" s="420"/>
      <c r="LF7" s="420"/>
      <c r="LG7" s="420"/>
      <c r="LH7" s="420"/>
      <c r="LI7" s="420"/>
      <c r="LJ7" s="425"/>
      <c r="LK7" s="425"/>
      <c r="LL7" s="420"/>
      <c r="LM7" s="420"/>
      <c r="LN7" s="420"/>
      <c r="LO7" s="420"/>
      <c r="LP7" s="420"/>
      <c r="LQ7" s="425"/>
      <c r="LR7" s="425"/>
      <c r="LS7" s="420"/>
      <c r="LT7" s="420"/>
      <c r="LU7" s="420"/>
      <c r="LV7" s="420"/>
      <c r="LW7" s="420"/>
      <c r="LX7" s="425"/>
      <c r="LY7" s="425"/>
      <c r="LZ7" s="420"/>
      <c r="MA7" s="420"/>
      <c r="MB7" s="420"/>
      <c r="MC7" s="420"/>
      <c r="MD7" s="420"/>
      <c r="ME7" s="425"/>
      <c r="MF7" s="425"/>
      <c r="MG7" s="420"/>
      <c r="MH7" s="420"/>
      <c r="MI7" s="420"/>
      <c r="MJ7" s="420"/>
      <c r="MK7" s="420"/>
      <c r="ML7" s="425"/>
      <c r="MM7" s="425"/>
      <c r="MN7" s="420"/>
      <c r="MO7" s="420"/>
      <c r="MP7" s="420"/>
      <c r="MQ7" s="420"/>
      <c r="MR7" s="420"/>
      <c r="MS7" s="425"/>
      <c r="MT7" s="425"/>
      <c r="MU7" s="420"/>
      <c r="MV7" s="420"/>
      <c r="MW7" s="425"/>
      <c r="MX7" s="425"/>
      <c r="MY7" s="425"/>
      <c r="MZ7" s="425"/>
      <c r="NA7" s="425"/>
      <c r="NB7" s="420"/>
      <c r="NC7" s="420"/>
      <c r="ND7" s="420"/>
      <c r="NE7" s="420"/>
      <c r="NF7" s="420"/>
      <c r="NG7" s="425"/>
      <c r="NH7" s="425"/>
    </row>
    <row r="8" spans="1:372">
      <c r="A8" s="403" t="s">
        <v>380</v>
      </c>
      <c r="B8" s="405" t="s">
        <v>387</v>
      </c>
      <c r="C8" s="412"/>
      <c r="D8" s="416"/>
      <c r="E8" s="419"/>
      <c r="F8" s="419"/>
      <c r="G8" s="423"/>
      <c r="H8" s="423"/>
      <c r="I8" s="419"/>
      <c r="J8" s="419"/>
      <c r="K8" s="419"/>
      <c r="L8" s="420"/>
      <c r="M8" s="420"/>
      <c r="N8" s="425"/>
      <c r="O8" s="425"/>
      <c r="P8" s="420"/>
      <c r="Q8" s="420"/>
      <c r="R8" s="420"/>
      <c r="S8" s="420"/>
      <c r="T8" s="420"/>
      <c r="U8" s="425"/>
      <c r="V8" s="425"/>
      <c r="W8" s="420"/>
      <c r="X8" s="420"/>
      <c r="Y8" s="420"/>
      <c r="Z8" s="420"/>
      <c r="AA8" s="420"/>
      <c r="AB8" s="425"/>
      <c r="AC8" s="425"/>
      <c r="AD8" s="420"/>
      <c r="AE8" s="420"/>
      <c r="AF8" s="420"/>
      <c r="AG8" s="420"/>
      <c r="AH8" s="420"/>
      <c r="AI8" s="425"/>
      <c r="AJ8" s="425"/>
      <c r="AK8" s="420"/>
      <c r="AL8" s="420" t="s">
        <v>13418</v>
      </c>
      <c r="AM8" s="420" t="s">
        <v>13418</v>
      </c>
      <c r="AN8" s="420" t="s">
        <v>13418</v>
      </c>
      <c r="AO8" s="420" t="s">
        <v>13418</v>
      </c>
      <c r="AP8" s="425"/>
      <c r="AQ8" s="425"/>
      <c r="AR8" s="420"/>
      <c r="AS8" s="420"/>
      <c r="AT8" s="420"/>
      <c r="AU8" s="420"/>
      <c r="AV8" s="420"/>
      <c r="AW8" s="425"/>
      <c r="AX8" s="425"/>
      <c r="AY8" s="420"/>
      <c r="AZ8" s="420"/>
      <c r="BA8" s="420"/>
      <c r="BB8" s="420"/>
      <c r="BC8" s="420"/>
      <c r="BD8" s="425"/>
      <c r="BE8" s="425"/>
      <c r="BF8" s="420"/>
      <c r="BG8" s="420"/>
      <c r="BH8" s="420"/>
      <c r="BI8" s="420"/>
      <c r="BJ8" s="420"/>
      <c r="BK8" s="425"/>
      <c r="BL8" s="425"/>
      <c r="BM8" s="420"/>
      <c r="BN8" s="420"/>
      <c r="BO8" s="420"/>
      <c r="BP8" s="420"/>
      <c r="BQ8" s="420"/>
      <c r="BR8" s="425"/>
      <c r="BS8" s="425"/>
      <c r="BT8" s="420"/>
      <c r="BU8" s="420"/>
      <c r="BV8" s="420"/>
      <c r="BW8" s="420"/>
      <c r="BX8" s="420"/>
      <c r="BY8" s="425"/>
      <c r="BZ8" s="425"/>
      <c r="CA8" s="420"/>
      <c r="CB8" s="420"/>
      <c r="CC8" s="420"/>
      <c r="CD8" s="420"/>
      <c r="CE8" s="420"/>
      <c r="CF8" s="425"/>
      <c r="CG8" s="425"/>
      <c r="CH8" s="420"/>
      <c r="CI8" s="420"/>
      <c r="CJ8" s="420"/>
      <c r="CK8" s="420"/>
      <c r="CL8" s="420"/>
      <c r="CM8" s="425"/>
      <c r="CN8" s="425"/>
      <c r="CO8" s="420"/>
      <c r="CP8" s="420"/>
      <c r="CQ8" s="420"/>
      <c r="CR8" s="420" t="s">
        <v>13418</v>
      </c>
      <c r="CS8" s="420" t="s">
        <v>13418</v>
      </c>
      <c r="CT8" s="425"/>
      <c r="CU8" s="425"/>
      <c r="CV8" s="420"/>
      <c r="CW8" s="420"/>
      <c r="CX8" s="420"/>
      <c r="CY8" s="420"/>
      <c r="CZ8" s="420"/>
      <c r="DA8" s="425"/>
      <c r="DB8" s="425"/>
      <c r="DC8" s="420"/>
      <c r="DD8" s="420"/>
      <c r="DE8" s="420"/>
      <c r="DF8" s="420"/>
      <c r="DG8" s="674"/>
      <c r="DH8" s="425"/>
      <c r="DI8" s="425"/>
      <c r="DJ8" s="674"/>
      <c r="DK8" s="420"/>
      <c r="DL8" s="420"/>
      <c r="DM8" s="420"/>
      <c r="DN8" s="420"/>
      <c r="DO8" s="425"/>
      <c r="DP8" s="425"/>
      <c r="DQ8" s="420"/>
      <c r="DR8" s="420"/>
      <c r="DS8" s="420"/>
      <c r="DT8" s="674"/>
      <c r="DU8" s="420"/>
      <c r="DV8" s="425"/>
      <c r="DW8" s="425"/>
      <c r="DX8" s="420"/>
      <c r="DY8" s="420"/>
      <c r="DZ8" s="420"/>
      <c r="EA8" s="420"/>
      <c r="EB8" s="420"/>
      <c r="EC8" s="425"/>
      <c r="ED8" s="425"/>
      <c r="EE8" s="420"/>
      <c r="EF8" s="420"/>
      <c r="EG8" s="420"/>
      <c r="EH8" s="420"/>
      <c r="EI8" s="420"/>
      <c r="EJ8" s="425"/>
      <c r="EK8" s="425"/>
      <c r="EL8" s="420"/>
      <c r="EM8" s="420"/>
      <c r="EN8" s="420"/>
      <c r="EO8" s="420"/>
      <c r="EP8" s="420"/>
      <c r="EQ8" s="425"/>
      <c r="ER8" s="425"/>
      <c r="ES8" s="420"/>
      <c r="ET8" s="420"/>
      <c r="EU8" s="420"/>
      <c r="EV8" s="420"/>
      <c r="EW8" s="420"/>
      <c r="EX8" s="425"/>
      <c r="EY8" s="425"/>
      <c r="EZ8" s="420"/>
      <c r="FA8" s="420"/>
      <c r="FB8" s="420"/>
      <c r="FC8" s="420"/>
      <c r="FD8" s="420"/>
      <c r="FE8" s="425"/>
      <c r="FF8" s="425"/>
      <c r="FG8" s="674"/>
      <c r="FH8" s="420"/>
      <c r="FI8" s="420"/>
      <c r="FJ8" s="420"/>
      <c r="FK8" s="420"/>
      <c r="FL8" s="425"/>
      <c r="FM8" s="425"/>
      <c r="FN8" s="420"/>
      <c r="FO8" s="420"/>
      <c r="FP8" s="420"/>
      <c r="FQ8" s="420"/>
      <c r="FR8" s="420"/>
      <c r="FS8" s="425"/>
      <c r="FT8" s="425"/>
      <c r="FU8" s="420"/>
      <c r="FV8" s="420"/>
      <c r="FW8" s="420"/>
      <c r="FX8" s="420"/>
      <c r="FY8" s="420"/>
      <c r="FZ8" s="425"/>
      <c r="GA8" s="425"/>
      <c r="GB8" s="420"/>
      <c r="GC8" s="420"/>
      <c r="GD8" s="420"/>
      <c r="GE8" s="420"/>
      <c r="GF8" s="420"/>
      <c r="GG8" s="425"/>
      <c r="GH8" s="425"/>
      <c r="GI8" s="420"/>
      <c r="GJ8" s="420"/>
      <c r="GK8" s="420"/>
      <c r="GL8" s="420"/>
      <c r="GM8" s="420"/>
      <c r="GN8" s="425"/>
      <c r="GO8" s="425"/>
      <c r="GP8" s="420"/>
      <c r="GQ8" s="420"/>
      <c r="GR8" s="420"/>
      <c r="GS8" s="420"/>
      <c r="GT8" s="420"/>
      <c r="GU8" s="425"/>
      <c r="GV8" s="425"/>
      <c r="GW8" s="420"/>
      <c r="GX8" s="420"/>
      <c r="GY8" s="420"/>
      <c r="GZ8" s="420"/>
      <c r="HA8" s="420"/>
      <c r="HB8" s="425"/>
      <c r="HC8" s="425"/>
      <c r="HD8" s="420"/>
      <c r="HE8" s="420"/>
      <c r="HF8" s="420"/>
      <c r="HG8" s="420"/>
      <c r="HH8" s="420"/>
      <c r="HI8" s="425"/>
      <c r="HJ8" s="425"/>
      <c r="HK8" s="420"/>
      <c r="HL8" s="420"/>
      <c r="HM8" s="420"/>
      <c r="HN8" s="420"/>
      <c r="HO8" s="420"/>
      <c r="HP8" s="425"/>
      <c r="HQ8" s="425"/>
      <c r="HR8" s="420"/>
      <c r="HS8" s="420"/>
      <c r="HT8" s="420"/>
      <c r="HU8" s="420"/>
      <c r="HV8" s="420"/>
      <c r="HW8" s="425"/>
      <c r="HX8" s="425"/>
      <c r="HY8" s="420"/>
      <c r="HZ8" s="420"/>
      <c r="IA8" s="420"/>
      <c r="IB8" s="420"/>
      <c r="IC8" s="420"/>
      <c r="ID8" s="425"/>
      <c r="IE8" s="425"/>
      <c r="IF8" s="420"/>
      <c r="IG8" s="420"/>
      <c r="IH8" s="420"/>
      <c r="II8" s="420"/>
      <c r="IJ8" s="420"/>
      <c r="IK8" s="425"/>
      <c r="IL8" s="425"/>
      <c r="IM8" s="420"/>
      <c r="IN8" s="420"/>
      <c r="IO8" s="420"/>
      <c r="IP8" s="420"/>
      <c r="IQ8" s="420"/>
      <c r="IR8" s="425"/>
      <c r="IS8" s="425"/>
      <c r="IT8" s="420"/>
      <c r="IU8" s="420"/>
      <c r="IV8" s="420"/>
      <c r="IW8" s="420"/>
      <c r="IX8" s="420"/>
      <c r="IY8" s="425"/>
      <c r="IZ8" s="425"/>
      <c r="JA8" s="420"/>
      <c r="JB8" s="420"/>
      <c r="JC8" s="420"/>
      <c r="JD8" s="420"/>
      <c r="JE8" s="420"/>
      <c r="JF8" s="425"/>
      <c r="JG8" s="425"/>
      <c r="JH8" s="420"/>
      <c r="JI8" s="420"/>
      <c r="JJ8" s="420"/>
      <c r="JK8" s="420"/>
      <c r="JL8" s="420"/>
      <c r="JM8" s="425"/>
      <c r="JN8" s="425"/>
      <c r="JO8" s="420"/>
      <c r="JP8" s="420"/>
      <c r="JQ8" s="420"/>
      <c r="JR8" s="420"/>
      <c r="JS8" s="420"/>
      <c r="JT8" s="425"/>
      <c r="JU8" s="425"/>
      <c r="JV8" s="420"/>
      <c r="JW8" s="420"/>
      <c r="JX8" s="420"/>
      <c r="JY8" s="420"/>
      <c r="JZ8" s="420"/>
      <c r="KA8" s="425"/>
      <c r="KB8" s="425"/>
      <c r="KC8" s="420"/>
      <c r="KD8" s="420"/>
      <c r="KE8" s="420"/>
      <c r="KF8" s="420"/>
      <c r="KG8" s="420"/>
      <c r="KH8" s="425"/>
      <c r="KI8" s="425"/>
      <c r="KJ8" s="420"/>
      <c r="KK8" s="420"/>
      <c r="KL8" s="420"/>
      <c r="KM8" s="426"/>
      <c r="KN8" s="420"/>
      <c r="KO8" s="425"/>
      <c r="KP8" s="425"/>
      <c r="KQ8" s="420"/>
      <c r="KR8" s="420"/>
      <c r="KS8" s="420"/>
      <c r="KT8" s="420"/>
      <c r="KU8" s="420"/>
      <c r="KV8" s="425"/>
      <c r="KW8" s="425"/>
      <c r="KX8" s="420"/>
      <c r="KY8" s="420"/>
      <c r="KZ8" s="420"/>
      <c r="LA8" s="420"/>
      <c r="LB8" s="420"/>
      <c r="LC8" s="425"/>
      <c r="LD8" s="425"/>
      <c r="LE8" s="420"/>
      <c r="LF8" s="420"/>
      <c r="LG8" s="420"/>
      <c r="LH8" s="420"/>
      <c r="LI8" s="420"/>
      <c r="LJ8" s="425"/>
      <c r="LK8" s="425"/>
      <c r="LL8" s="420"/>
      <c r="LM8" s="420"/>
      <c r="LN8" s="420"/>
      <c r="LO8" s="420"/>
      <c r="LP8" s="420"/>
      <c r="LQ8" s="425"/>
      <c r="LR8" s="425"/>
      <c r="LS8" s="420"/>
      <c r="LT8" s="420"/>
      <c r="LU8" s="420"/>
      <c r="LV8" s="420"/>
      <c r="LW8" s="420"/>
      <c r="LX8" s="425"/>
      <c r="LY8" s="425"/>
      <c r="LZ8" s="420"/>
      <c r="MA8" s="420"/>
      <c r="MB8" s="420"/>
      <c r="MC8" s="420"/>
      <c r="MD8" s="420"/>
      <c r="ME8" s="425"/>
      <c r="MF8" s="425"/>
      <c r="MG8" s="420"/>
      <c r="MH8" s="420"/>
      <c r="MI8" s="420"/>
      <c r="MJ8" s="420"/>
      <c r="MK8" s="420"/>
      <c r="ML8" s="425"/>
      <c r="MM8" s="425"/>
      <c r="MN8" s="420"/>
      <c r="MO8" s="420"/>
      <c r="MP8" s="420"/>
      <c r="MQ8" s="420"/>
      <c r="MR8" s="420"/>
      <c r="MS8" s="425"/>
      <c r="MT8" s="425"/>
      <c r="MU8" s="420"/>
      <c r="MV8" s="420"/>
      <c r="MW8" s="425"/>
      <c r="MX8" s="425"/>
      <c r="MY8" s="425"/>
      <c r="MZ8" s="425"/>
      <c r="NA8" s="425"/>
      <c r="NB8" s="420"/>
      <c r="NC8" s="420"/>
      <c r="ND8" s="420"/>
      <c r="NE8" s="420"/>
      <c r="NF8" s="420"/>
      <c r="NG8" s="425"/>
      <c r="NH8" s="425"/>
    </row>
    <row r="9" spans="1:372">
      <c r="A9" s="403" t="s">
        <v>380</v>
      </c>
      <c r="B9" s="404" t="s">
        <v>437</v>
      </c>
      <c r="C9" s="412"/>
      <c r="D9" s="416"/>
      <c r="E9" s="419"/>
      <c r="F9" s="419"/>
      <c r="G9" s="423"/>
      <c r="H9" s="423"/>
      <c r="I9" s="419"/>
      <c r="J9" s="419"/>
      <c r="K9" s="419"/>
      <c r="L9" s="420"/>
      <c r="M9" s="420"/>
      <c r="N9" s="425"/>
      <c r="O9" s="425"/>
      <c r="P9" s="420"/>
      <c r="Q9" s="420"/>
      <c r="R9" s="420"/>
      <c r="S9" s="420"/>
      <c r="T9" s="420"/>
      <c r="U9" s="425"/>
      <c r="V9" s="425"/>
      <c r="W9" s="420"/>
      <c r="X9" s="420"/>
      <c r="Y9" s="420"/>
      <c r="Z9" s="420"/>
      <c r="AA9" s="420"/>
      <c r="AB9" s="425"/>
      <c r="AC9" s="425"/>
      <c r="AD9" s="420"/>
      <c r="AE9" s="420"/>
      <c r="AF9" s="420"/>
      <c r="AG9" s="420"/>
      <c r="AH9" s="420"/>
      <c r="AI9" s="425"/>
      <c r="AJ9" s="425"/>
      <c r="AK9" s="420"/>
      <c r="AL9" s="420"/>
      <c r="AM9" s="420"/>
      <c r="AN9" s="420"/>
      <c r="AO9" s="420"/>
      <c r="AP9" s="425"/>
      <c r="AQ9" s="425"/>
      <c r="AR9" s="420"/>
      <c r="AS9" s="420"/>
      <c r="AT9" s="420"/>
      <c r="AU9" s="420"/>
      <c r="AV9" s="420"/>
      <c r="AW9" s="425"/>
      <c r="AX9" s="425"/>
      <c r="AY9" s="420"/>
      <c r="AZ9" s="420"/>
      <c r="BA9" s="420"/>
      <c r="BB9" s="420"/>
      <c r="BC9" s="420"/>
      <c r="BD9" s="425"/>
      <c r="BE9" s="425"/>
      <c r="BF9" s="420"/>
      <c r="BG9" s="420"/>
      <c r="BH9" s="420"/>
      <c r="BI9" s="420"/>
      <c r="BJ9" s="420"/>
      <c r="BK9" s="425"/>
      <c r="BL9" s="425"/>
      <c r="BM9" s="420"/>
      <c r="BN9" s="420"/>
      <c r="BO9" s="420"/>
      <c r="BP9" s="420"/>
      <c r="BQ9" s="420"/>
      <c r="BR9" s="425"/>
      <c r="BS9" s="425"/>
      <c r="BT9" s="420"/>
      <c r="BU9" s="420"/>
      <c r="BV9" s="420"/>
      <c r="BW9" s="420"/>
      <c r="BX9" s="420"/>
      <c r="BY9" s="425"/>
      <c r="BZ9" s="425"/>
      <c r="CA9" s="420"/>
      <c r="CB9" s="420"/>
      <c r="CC9" s="420"/>
      <c r="CD9" s="420"/>
      <c r="CE9" s="420"/>
      <c r="CF9" s="425"/>
      <c r="CG9" s="425"/>
      <c r="CH9" s="420"/>
      <c r="CI9" s="420"/>
      <c r="CJ9" s="420"/>
      <c r="CK9" s="420"/>
      <c r="CL9" s="420"/>
      <c r="CM9" s="425"/>
      <c r="CN9" s="425"/>
      <c r="CO9" s="420"/>
      <c r="CP9" s="420"/>
      <c r="CQ9" s="420"/>
      <c r="CR9" s="420"/>
      <c r="CS9" s="420"/>
      <c r="CT9" s="425"/>
      <c r="CU9" s="425"/>
      <c r="CV9" s="420"/>
      <c r="CW9" s="420"/>
      <c r="CX9" s="420"/>
      <c r="CY9" s="420"/>
      <c r="CZ9" s="420"/>
      <c r="DA9" s="425"/>
      <c r="DB9" s="425"/>
      <c r="DC9" s="420"/>
      <c r="DD9" s="420"/>
      <c r="DE9" s="420"/>
      <c r="DF9" s="420"/>
      <c r="DG9" s="674"/>
      <c r="DH9" s="425"/>
      <c r="DI9" s="425"/>
      <c r="DJ9" s="674"/>
      <c r="DK9" s="420"/>
      <c r="DL9" s="420"/>
      <c r="DM9" s="420"/>
      <c r="DN9" s="420"/>
      <c r="DO9" s="425"/>
      <c r="DP9" s="425"/>
      <c r="DQ9" s="420"/>
      <c r="DR9" s="420"/>
      <c r="DS9" s="420"/>
      <c r="DT9" s="674"/>
      <c r="DU9" s="420"/>
      <c r="DV9" s="425"/>
      <c r="DW9" s="425"/>
      <c r="DX9" s="420"/>
      <c r="DY9" s="420"/>
      <c r="DZ9" s="420"/>
      <c r="EA9" s="420"/>
      <c r="EB9" s="420"/>
      <c r="EC9" s="425"/>
      <c r="ED9" s="425"/>
      <c r="EE9" s="420"/>
      <c r="EF9" s="420"/>
      <c r="EG9" s="420"/>
      <c r="EH9" s="420"/>
      <c r="EI9" s="420"/>
      <c r="EJ9" s="425"/>
      <c r="EK9" s="425"/>
      <c r="EL9" s="420"/>
      <c r="EM9" s="420"/>
      <c r="EN9" s="420"/>
      <c r="EO9" s="420"/>
      <c r="EP9" s="420"/>
      <c r="EQ9" s="425"/>
      <c r="ER9" s="425"/>
      <c r="ES9" s="420"/>
      <c r="ET9" s="420"/>
      <c r="EU9" s="420"/>
      <c r="EV9" s="420"/>
      <c r="EW9" s="420"/>
      <c r="EX9" s="425"/>
      <c r="EY9" s="425"/>
      <c r="EZ9" s="420"/>
      <c r="FA9" s="420"/>
      <c r="FB9" s="420"/>
      <c r="FC9" s="420"/>
      <c r="FD9" s="420"/>
      <c r="FE9" s="425"/>
      <c r="FF9" s="425"/>
      <c r="FG9" s="674"/>
      <c r="FH9" s="420"/>
      <c r="FI9" s="420"/>
      <c r="FJ9" s="420"/>
      <c r="FK9" s="420"/>
      <c r="FL9" s="425"/>
      <c r="FM9" s="425"/>
      <c r="FN9" s="420"/>
      <c r="FO9" s="420"/>
      <c r="FP9" s="420"/>
      <c r="FQ9" s="420"/>
      <c r="FR9" s="420"/>
      <c r="FS9" s="425"/>
      <c r="FT9" s="425"/>
      <c r="FU9" s="420"/>
      <c r="FV9" s="420"/>
      <c r="FW9" s="420"/>
      <c r="FX9" s="420"/>
      <c r="FY9" s="420"/>
      <c r="FZ9" s="425"/>
      <c r="GA9" s="425"/>
      <c r="GB9" s="420"/>
      <c r="GC9" s="420"/>
      <c r="GD9" s="420"/>
      <c r="GE9" s="420"/>
      <c r="GF9" s="420"/>
      <c r="GG9" s="425"/>
      <c r="GH9" s="425"/>
      <c r="GI9" s="420"/>
      <c r="GJ9" s="420"/>
      <c r="GK9" s="420"/>
      <c r="GL9" s="420"/>
      <c r="GM9" s="420"/>
      <c r="GN9" s="425"/>
      <c r="GO9" s="425"/>
      <c r="GP9" s="420"/>
      <c r="GQ9" s="420"/>
      <c r="GR9" s="420"/>
      <c r="GS9" s="420"/>
      <c r="GT9" s="420"/>
      <c r="GU9" s="425"/>
      <c r="GV9" s="425"/>
      <c r="GW9" s="420"/>
      <c r="GX9" s="420"/>
      <c r="GY9" s="420"/>
      <c r="GZ9" s="420"/>
      <c r="HA9" s="420"/>
      <c r="HB9" s="425"/>
      <c r="HC9" s="425"/>
      <c r="HD9" s="420"/>
      <c r="HE9" s="420"/>
      <c r="HF9" s="420"/>
      <c r="HG9" s="420"/>
      <c r="HH9" s="420"/>
      <c r="HI9" s="425"/>
      <c r="HJ9" s="425"/>
      <c r="HK9" s="420"/>
      <c r="HL9" s="420"/>
      <c r="HM9" s="420"/>
      <c r="HN9" s="420"/>
      <c r="HO9" s="420"/>
      <c r="HP9" s="425"/>
      <c r="HQ9" s="425"/>
      <c r="HR9" s="420"/>
      <c r="HS9" s="420"/>
      <c r="HT9" s="420"/>
      <c r="HU9" s="420"/>
      <c r="HV9" s="420"/>
      <c r="HW9" s="425"/>
      <c r="HX9" s="425"/>
      <c r="HY9" s="420"/>
      <c r="HZ9" s="420"/>
      <c r="IA9" s="420"/>
      <c r="IB9" s="420"/>
      <c r="IC9" s="420"/>
      <c r="ID9" s="425"/>
      <c r="IE9" s="425"/>
      <c r="IF9" s="420"/>
      <c r="IG9" s="420"/>
      <c r="IH9" s="420"/>
      <c r="II9" s="420"/>
      <c r="IJ9" s="420"/>
      <c r="IK9" s="425"/>
      <c r="IL9" s="425"/>
      <c r="IM9" s="420"/>
      <c r="IN9" s="420"/>
      <c r="IO9" s="420"/>
      <c r="IP9" s="420"/>
      <c r="IQ9" s="420"/>
      <c r="IR9" s="425"/>
      <c r="IS9" s="425"/>
      <c r="IT9" s="420"/>
      <c r="IU9" s="420"/>
      <c r="IV9" s="420"/>
      <c r="IW9" s="420"/>
      <c r="IX9" s="420"/>
      <c r="IY9" s="425"/>
      <c r="IZ9" s="425"/>
      <c r="JA9" s="420"/>
      <c r="JB9" s="420"/>
      <c r="JC9" s="420"/>
      <c r="JD9" s="420"/>
      <c r="JE9" s="420"/>
      <c r="JF9" s="425"/>
      <c r="JG9" s="425"/>
      <c r="JH9" s="420"/>
      <c r="JI9" s="420"/>
      <c r="JJ9" s="420"/>
      <c r="JK9" s="420"/>
      <c r="JL9" s="420"/>
      <c r="JM9" s="425"/>
      <c r="JN9" s="425"/>
      <c r="JO9" s="420"/>
      <c r="JP9" s="420"/>
      <c r="JQ9" s="420"/>
      <c r="JR9" s="420"/>
      <c r="JS9" s="420"/>
      <c r="JT9" s="425"/>
      <c r="JU9" s="425"/>
      <c r="JV9" s="420"/>
      <c r="JW9" s="420"/>
      <c r="JX9" s="420"/>
      <c r="JY9" s="420"/>
      <c r="JZ9" s="420"/>
      <c r="KA9" s="425"/>
      <c r="KB9" s="425"/>
      <c r="KC9" s="420"/>
      <c r="KD9" s="420"/>
      <c r="KE9" s="420"/>
      <c r="KF9" s="420"/>
      <c r="KG9" s="420"/>
      <c r="KH9" s="425"/>
      <c r="KI9" s="425"/>
      <c r="KJ9" s="420"/>
      <c r="KK9" s="420"/>
      <c r="KL9" s="420"/>
      <c r="KM9" s="426"/>
      <c r="KN9" s="420"/>
      <c r="KO9" s="425"/>
      <c r="KP9" s="425"/>
      <c r="KQ9" s="420"/>
      <c r="KR9" s="420"/>
      <c r="KS9" s="420"/>
      <c r="KT9" s="420"/>
      <c r="KU9" s="420"/>
      <c r="KV9" s="425"/>
      <c r="KW9" s="425"/>
      <c r="KX9" s="420"/>
      <c r="KY9" s="420"/>
      <c r="KZ9" s="420"/>
      <c r="LA9" s="420"/>
      <c r="LB9" s="420"/>
      <c r="LC9" s="425"/>
      <c r="LD9" s="425"/>
      <c r="LE9" s="420"/>
      <c r="LF9" s="420"/>
      <c r="LG9" s="420"/>
      <c r="LH9" s="420"/>
      <c r="LI9" s="420"/>
      <c r="LJ9" s="425"/>
      <c r="LK9" s="425"/>
      <c r="LL9" s="420"/>
      <c r="LM9" s="420"/>
      <c r="LN9" s="420"/>
      <c r="LO9" s="420"/>
      <c r="LP9" s="420"/>
      <c r="LQ9" s="425"/>
      <c r="LR9" s="425"/>
      <c r="LS9" s="420"/>
      <c r="LT9" s="420"/>
      <c r="LU9" s="420"/>
      <c r="LV9" s="420"/>
      <c r="LW9" s="420"/>
      <c r="LX9" s="425"/>
      <c r="LY9" s="425"/>
      <c r="LZ9" s="420"/>
      <c r="MA9" s="420"/>
      <c r="MB9" s="420"/>
      <c r="MC9" s="420"/>
      <c r="MD9" s="420"/>
      <c r="ME9" s="425"/>
      <c r="MF9" s="425"/>
      <c r="MG9" s="420"/>
      <c r="MH9" s="420"/>
      <c r="MI9" s="420"/>
      <c r="MJ9" s="420"/>
      <c r="MK9" s="420"/>
      <c r="ML9" s="425"/>
      <c r="MM9" s="425"/>
      <c r="MN9" s="420"/>
      <c r="MO9" s="420"/>
      <c r="MP9" s="420"/>
      <c r="MQ9" s="420"/>
      <c r="MR9" s="420"/>
      <c r="MS9" s="425"/>
      <c r="MT9" s="425"/>
      <c r="MU9" s="420"/>
      <c r="MV9" s="420"/>
      <c r="MW9" s="425"/>
      <c r="MX9" s="425"/>
      <c r="MY9" s="425"/>
      <c r="MZ9" s="425"/>
      <c r="NA9" s="425"/>
      <c r="NB9" s="420"/>
      <c r="NC9" s="420"/>
      <c r="ND9" s="420"/>
      <c r="NE9" s="420"/>
      <c r="NF9" s="420"/>
      <c r="NG9" s="425"/>
      <c r="NH9" s="425"/>
    </row>
    <row r="10" spans="1:372">
      <c r="A10" s="403" t="s">
        <v>380</v>
      </c>
      <c r="B10" s="404" t="s">
        <v>1017</v>
      </c>
      <c r="C10" s="412"/>
      <c r="D10" s="416"/>
      <c r="E10" s="419"/>
      <c r="F10" s="419"/>
      <c r="G10" s="423"/>
      <c r="H10" s="423"/>
      <c r="I10" s="419"/>
      <c r="J10" s="419"/>
      <c r="K10" s="419"/>
      <c r="L10" s="420"/>
      <c r="M10" s="420"/>
      <c r="N10" s="425"/>
      <c r="O10" s="425"/>
      <c r="P10" s="420"/>
      <c r="Q10" s="420"/>
      <c r="R10" s="420"/>
      <c r="S10" s="420"/>
      <c r="T10" s="420"/>
      <c r="U10" s="425"/>
      <c r="V10" s="425"/>
      <c r="W10" s="420"/>
      <c r="X10" s="420"/>
      <c r="Y10" s="420"/>
      <c r="Z10" s="420"/>
      <c r="AA10" s="420"/>
      <c r="AB10" s="425"/>
      <c r="AC10" s="425"/>
      <c r="AD10" s="420"/>
      <c r="AE10" s="420"/>
      <c r="AF10" s="420"/>
      <c r="AG10" s="420"/>
      <c r="AH10" s="420"/>
      <c r="AI10" s="425"/>
      <c r="AJ10" s="425"/>
      <c r="AK10" s="420"/>
      <c r="AL10" s="420"/>
      <c r="AM10" s="420"/>
      <c r="AN10" s="420"/>
      <c r="AO10" s="420"/>
      <c r="AP10" s="425"/>
      <c r="AQ10" s="425"/>
      <c r="AR10" s="420"/>
      <c r="AS10" s="420"/>
      <c r="AT10" s="420"/>
      <c r="AU10" s="420"/>
      <c r="AV10" s="420"/>
      <c r="AW10" s="425"/>
      <c r="AX10" s="425"/>
      <c r="AY10" s="420"/>
      <c r="AZ10" s="420"/>
      <c r="BA10" s="420"/>
      <c r="BB10" s="420"/>
      <c r="BC10" s="420"/>
      <c r="BD10" s="425"/>
      <c r="BE10" s="425"/>
      <c r="BF10" s="420"/>
      <c r="BG10" s="420"/>
      <c r="BH10" s="420"/>
      <c r="BI10" s="420"/>
      <c r="BJ10" s="420"/>
      <c r="BK10" s="425"/>
      <c r="BL10" s="425"/>
      <c r="BM10" s="420"/>
      <c r="BN10" s="420"/>
      <c r="BO10" s="420"/>
      <c r="BP10" s="420"/>
      <c r="BQ10" s="420"/>
      <c r="BR10" s="425"/>
      <c r="BS10" s="425"/>
      <c r="BT10" s="420"/>
      <c r="BU10" s="420"/>
      <c r="BV10" s="420"/>
      <c r="BW10" s="420"/>
      <c r="BX10" s="420"/>
      <c r="BY10" s="425"/>
      <c r="BZ10" s="425"/>
      <c r="CA10" s="420"/>
      <c r="CB10" s="420"/>
      <c r="CC10" s="420"/>
      <c r="CD10" s="420"/>
      <c r="CE10" s="420"/>
      <c r="CF10" s="425"/>
      <c r="CG10" s="425"/>
      <c r="CH10" s="420"/>
      <c r="CI10" s="420"/>
      <c r="CJ10" s="420"/>
      <c r="CK10" s="420"/>
      <c r="CL10" s="420"/>
      <c r="CM10" s="425"/>
      <c r="CN10" s="425"/>
      <c r="CO10" s="420"/>
      <c r="CP10" s="420"/>
      <c r="CQ10" s="420"/>
      <c r="CR10" s="420"/>
      <c r="CS10" s="420"/>
      <c r="CT10" s="425"/>
      <c r="CU10" s="425"/>
      <c r="CV10" s="420"/>
      <c r="CW10" s="420"/>
      <c r="CX10" s="420"/>
      <c r="CY10" s="420"/>
      <c r="CZ10" s="420"/>
      <c r="DA10" s="425"/>
      <c r="DB10" s="425"/>
      <c r="DC10" s="420"/>
      <c r="DD10" s="420"/>
      <c r="DE10" s="420"/>
      <c r="DF10" s="420"/>
      <c r="DG10" s="674"/>
      <c r="DH10" s="425"/>
      <c r="DI10" s="425"/>
      <c r="DJ10" s="674"/>
      <c r="DK10" s="420"/>
      <c r="DL10" s="420"/>
      <c r="DM10" s="420"/>
      <c r="DN10" s="420"/>
      <c r="DO10" s="425"/>
      <c r="DP10" s="425"/>
      <c r="DQ10" s="420"/>
      <c r="DR10" s="420"/>
      <c r="DS10" s="420"/>
      <c r="DT10" s="674"/>
      <c r="DU10" s="420"/>
      <c r="DV10" s="425"/>
      <c r="DW10" s="425"/>
      <c r="DX10" s="420"/>
      <c r="DY10" s="420"/>
      <c r="DZ10" s="420"/>
      <c r="EA10" s="420"/>
      <c r="EB10" s="420"/>
      <c r="EC10" s="425"/>
      <c r="ED10" s="425"/>
      <c r="EE10" s="420"/>
      <c r="EF10" s="420"/>
      <c r="EG10" s="420"/>
      <c r="EH10" s="420"/>
      <c r="EI10" s="420"/>
      <c r="EJ10" s="425"/>
      <c r="EK10" s="425"/>
      <c r="EL10" s="420"/>
      <c r="EM10" s="420"/>
      <c r="EN10" s="420"/>
      <c r="EO10" s="420"/>
      <c r="EP10" s="420"/>
      <c r="EQ10" s="425"/>
      <c r="ER10" s="425"/>
      <c r="ES10" s="420"/>
      <c r="ET10" s="420"/>
      <c r="EU10" s="420"/>
      <c r="EV10" s="420"/>
      <c r="EW10" s="420"/>
      <c r="EX10" s="425"/>
      <c r="EY10" s="425"/>
      <c r="EZ10" s="420"/>
      <c r="FA10" s="420"/>
      <c r="FB10" s="420"/>
      <c r="FC10" s="420"/>
      <c r="FD10" s="420"/>
      <c r="FE10" s="425"/>
      <c r="FF10" s="425"/>
      <c r="FG10" s="674"/>
      <c r="FH10" s="420"/>
      <c r="FI10" s="420"/>
      <c r="FJ10" s="420"/>
      <c r="FK10" s="420"/>
      <c r="FL10" s="425"/>
      <c r="FM10" s="425"/>
      <c r="FN10" s="420"/>
      <c r="FO10" s="420"/>
      <c r="FP10" s="420"/>
      <c r="FQ10" s="420"/>
      <c r="FR10" s="420"/>
      <c r="FS10" s="425"/>
      <c r="FT10" s="425"/>
      <c r="FU10" s="420"/>
      <c r="FV10" s="420"/>
      <c r="FW10" s="420"/>
      <c r="FX10" s="420"/>
      <c r="FY10" s="420"/>
      <c r="FZ10" s="425"/>
      <c r="GA10" s="425"/>
      <c r="GB10" s="420"/>
      <c r="GC10" s="420"/>
      <c r="GD10" s="420"/>
      <c r="GE10" s="420"/>
      <c r="GF10" s="420"/>
      <c r="GG10" s="425"/>
      <c r="GH10" s="425"/>
      <c r="GI10" s="420"/>
      <c r="GJ10" s="420"/>
      <c r="GK10" s="420"/>
      <c r="GL10" s="420"/>
      <c r="GM10" s="420"/>
      <c r="GN10" s="425"/>
      <c r="GO10" s="425"/>
      <c r="GP10" s="420"/>
      <c r="GQ10" s="420"/>
      <c r="GR10" s="420"/>
      <c r="GS10" s="420"/>
      <c r="GT10" s="420"/>
      <c r="GU10" s="425"/>
      <c r="GV10" s="425"/>
      <c r="GW10" s="420"/>
      <c r="GX10" s="420"/>
      <c r="GY10" s="420"/>
      <c r="GZ10" s="420"/>
      <c r="HA10" s="420"/>
      <c r="HB10" s="425"/>
      <c r="HC10" s="425"/>
      <c r="HD10" s="420"/>
      <c r="HE10" s="420"/>
      <c r="HF10" s="420"/>
      <c r="HG10" s="420"/>
      <c r="HH10" s="420"/>
      <c r="HI10" s="425"/>
      <c r="HJ10" s="425"/>
      <c r="HK10" s="420"/>
      <c r="HL10" s="420"/>
      <c r="HM10" s="420"/>
      <c r="HN10" s="420"/>
      <c r="HO10" s="420"/>
      <c r="HP10" s="425"/>
      <c r="HQ10" s="425"/>
      <c r="HR10" s="420"/>
      <c r="HS10" s="420"/>
      <c r="HT10" s="420"/>
      <c r="HU10" s="420"/>
      <c r="HV10" s="420"/>
      <c r="HW10" s="425"/>
      <c r="HX10" s="425"/>
      <c r="HY10" s="420"/>
      <c r="HZ10" s="420"/>
      <c r="IA10" s="420"/>
      <c r="IB10" s="420"/>
      <c r="IC10" s="420"/>
      <c r="ID10" s="425"/>
      <c r="IE10" s="425"/>
      <c r="IF10" s="420"/>
      <c r="IG10" s="420"/>
      <c r="IH10" s="420"/>
      <c r="II10" s="420"/>
      <c r="IJ10" s="420"/>
      <c r="IK10" s="425"/>
      <c r="IL10" s="425"/>
      <c r="IM10" s="420"/>
      <c r="IN10" s="420"/>
      <c r="IO10" s="420"/>
      <c r="IP10" s="420"/>
      <c r="IQ10" s="420"/>
      <c r="IR10" s="425"/>
      <c r="IS10" s="425"/>
      <c r="IT10" s="420"/>
      <c r="IU10" s="420"/>
      <c r="IV10" s="420"/>
      <c r="IW10" s="420"/>
      <c r="IX10" s="420"/>
      <c r="IY10" s="425"/>
      <c r="IZ10" s="425"/>
      <c r="JA10" s="420"/>
      <c r="JB10" s="420"/>
      <c r="JC10" s="420"/>
      <c r="JD10" s="420"/>
      <c r="JE10" s="420"/>
      <c r="JF10" s="425"/>
      <c r="JG10" s="425"/>
      <c r="JH10" s="420"/>
      <c r="JI10" s="420"/>
      <c r="JJ10" s="420"/>
      <c r="JK10" s="420"/>
      <c r="JL10" s="420"/>
      <c r="JM10" s="425"/>
      <c r="JN10" s="425"/>
      <c r="JO10" s="420"/>
      <c r="JP10" s="420"/>
      <c r="JQ10" s="420"/>
      <c r="JR10" s="420"/>
      <c r="JS10" s="420"/>
      <c r="JT10" s="425"/>
      <c r="JU10" s="425"/>
      <c r="JV10" s="420"/>
      <c r="JW10" s="420"/>
      <c r="JX10" s="420"/>
      <c r="JY10" s="420"/>
      <c r="JZ10" s="420"/>
      <c r="KA10" s="425"/>
      <c r="KB10" s="425"/>
      <c r="KC10" s="420"/>
      <c r="KD10" s="420"/>
      <c r="KE10" s="420"/>
      <c r="KF10" s="420"/>
      <c r="KG10" s="420"/>
      <c r="KH10" s="425"/>
      <c r="KI10" s="425"/>
      <c r="KJ10" s="420"/>
      <c r="KK10" s="420"/>
      <c r="KL10" s="420"/>
      <c r="KM10" s="426"/>
      <c r="KN10" s="420"/>
      <c r="KO10" s="425"/>
      <c r="KP10" s="425"/>
      <c r="KQ10" s="420"/>
      <c r="KR10" s="420"/>
      <c r="KS10" s="420"/>
      <c r="KT10" s="420"/>
      <c r="KU10" s="420"/>
      <c r="KV10" s="425"/>
      <c r="KW10" s="425"/>
      <c r="KX10" s="420"/>
      <c r="KY10" s="420"/>
      <c r="KZ10" s="420"/>
      <c r="LA10" s="420"/>
      <c r="LB10" s="420"/>
      <c r="LC10" s="425"/>
      <c r="LD10" s="425"/>
      <c r="LE10" s="420"/>
      <c r="LF10" s="420"/>
      <c r="LG10" s="420"/>
      <c r="LH10" s="420"/>
      <c r="LI10" s="420"/>
      <c r="LJ10" s="425"/>
      <c r="LK10" s="425"/>
      <c r="LL10" s="420"/>
      <c r="LM10" s="420"/>
      <c r="LN10" s="420"/>
      <c r="LO10" s="420"/>
      <c r="LP10" s="420"/>
      <c r="LQ10" s="425"/>
      <c r="LR10" s="425"/>
      <c r="LS10" s="420"/>
      <c r="LT10" s="420"/>
      <c r="LU10" s="420"/>
      <c r="LV10" s="420"/>
      <c r="LW10" s="420"/>
      <c r="LX10" s="425"/>
      <c r="LY10" s="425"/>
      <c r="LZ10" s="420"/>
      <c r="MA10" s="420"/>
      <c r="MB10" s="420"/>
      <c r="MC10" s="420"/>
      <c r="MD10" s="420"/>
      <c r="ME10" s="425"/>
      <c r="MF10" s="425"/>
      <c r="MG10" s="420"/>
      <c r="MH10" s="420"/>
      <c r="MI10" s="420"/>
      <c r="MJ10" s="420"/>
      <c r="MK10" s="420"/>
      <c r="ML10" s="425"/>
      <c r="MM10" s="425"/>
      <c r="MN10" s="420"/>
      <c r="MO10" s="420"/>
      <c r="MP10" s="420"/>
      <c r="MQ10" s="420"/>
      <c r="MR10" s="420"/>
      <c r="MS10" s="425"/>
      <c r="MT10" s="425"/>
      <c r="MU10" s="420"/>
      <c r="MV10" s="420"/>
      <c r="MW10" s="425"/>
      <c r="MX10" s="425"/>
      <c r="MY10" s="425"/>
      <c r="MZ10" s="425"/>
      <c r="NA10" s="425"/>
      <c r="NB10" s="420"/>
      <c r="NC10" s="420"/>
      <c r="ND10" s="420"/>
      <c r="NE10" s="420"/>
      <c r="NF10" s="420"/>
      <c r="NG10" s="425"/>
      <c r="NH10" s="425"/>
    </row>
    <row r="11" spans="1:372">
      <c r="A11" s="403" t="s">
        <v>380</v>
      </c>
      <c r="B11" s="405" t="s">
        <v>459</v>
      </c>
      <c r="C11" s="412"/>
      <c r="D11" s="416"/>
      <c r="E11" s="419"/>
      <c r="F11" s="419"/>
      <c r="G11" s="423"/>
      <c r="H11" s="423"/>
      <c r="I11" s="419"/>
      <c r="J11" s="419"/>
      <c r="K11" s="419"/>
      <c r="L11" s="420"/>
      <c r="M11" s="420"/>
      <c r="N11" s="425"/>
      <c r="O11" s="425"/>
      <c r="P11" s="420"/>
      <c r="Q11" s="420"/>
      <c r="R11" s="420"/>
      <c r="S11" s="420"/>
      <c r="T11" s="420"/>
      <c r="U11" s="425"/>
      <c r="V11" s="425"/>
      <c r="W11" s="420"/>
      <c r="X11" s="420"/>
      <c r="Y11" s="420"/>
      <c r="Z11" s="420"/>
      <c r="AA11" s="420"/>
      <c r="AB11" s="425"/>
      <c r="AC11" s="425"/>
      <c r="AD11" s="420"/>
      <c r="AE11" s="420"/>
      <c r="AF11" s="420"/>
      <c r="AG11" s="420"/>
      <c r="AH11" s="420"/>
      <c r="AI11" s="425"/>
      <c r="AJ11" s="425"/>
      <c r="AK11" s="420"/>
      <c r="AL11" s="420"/>
      <c r="AM11" s="420"/>
      <c r="AN11" s="420"/>
      <c r="AO11" s="420"/>
      <c r="AP11" s="425"/>
      <c r="AQ11" s="425"/>
      <c r="AR11" s="420"/>
      <c r="AS11" s="420"/>
      <c r="AT11" s="420"/>
      <c r="AU11" s="420"/>
      <c r="AV11" s="420"/>
      <c r="AW11" s="425"/>
      <c r="AX11" s="425"/>
      <c r="AY11" s="420"/>
      <c r="AZ11" s="420"/>
      <c r="BA11" s="420"/>
      <c r="BB11" s="420"/>
      <c r="BC11" s="420"/>
      <c r="BD11" s="425"/>
      <c r="BE11" s="425"/>
      <c r="BF11" s="420"/>
      <c r="BG11" s="420"/>
      <c r="BH11" s="420"/>
      <c r="BI11" s="420"/>
      <c r="BJ11" s="420"/>
      <c r="BK11" s="425"/>
      <c r="BL11" s="425"/>
      <c r="BM11" s="420"/>
      <c r="BN11" s="420"/>
      <c r="BO11" s="420"/>
      <c r="BP11" s="420"/>
      <c r="BQ11" s="420"/>
      <c r="BR11" s="425"/>
      <c r="BS11" s="425"/>
      <c r="BT11" s="420"/>
      <c r="BU11" s="420"/>
      <c r="BV11" s="420"/>
      <c r="BW11" s="420"/>
      <c r="BX11" s="420"/>
      <c r="BY11" s="425"/>
      <c r="BZ11" s="425"/>
      <c r="CA11" s="420"/>
      <c r="CB11" s="420"/>
      <c r="CC11" s="420"/>
      <c r="CD11" s="420"/>
      <c r="CE11" s="420"/>
      <c r="CF11" s="425"/>
      <c r="CG11" s="425"/>
      <c r="CH11" s="420"/>
      <c r="CI11" s="420"/>
      <c r="CJ11" s="420"/>
      <c r="CK11" s="420"/>
      <c r="CL11" s="420"/>
      <c r="CM11" s="425"/>
      <c r="CN11" s="425"/>
      <c r="CO11" s="420"/>
      <c r="CP11" s="420"/>
      <c r="CQ11" s="420"/>
      <c r="CR11" s="420"/>
      <c r="CS11" s="420" t="s">
        <v>13418</v>
      </c>
      <c r="CT11" s="425" t="s">
        <v>13418</v>
      </c>
      <c r="CU11" s="425" t="s">
        <v>13418</v>
      </c>
      <c r="CV11" s="420" t="s">
        <v>13418</v>
      </c>
      <c r="CW11" s="420" t="s">
        <v>13418</v>
      </c>
      <c r="CX11" s="420" t="s">
        <v>13418</v>
      </c>
      <c r="CY11" s="420" t="s">
        <v>13418</v>
      </c>
      <c r="CZ11" s="420" t="s">
        <v>13418</v>
      </c>
      <c r="DA11" s="425" t="s">
        <v>13418</v>
      </c>
      <c r="DB11" s="425"/>
      <c r="DC11" s="420"/>
      <c r="DD11" s="420"/>
      <c r="DE11" s="420"/>
      <c r="DF11" s="420" t="s">
        <v>13418</v>
      </c>
      <c r="DG11" s="674" t="s">
        <v>13418</v>
      </c>
      <c r="DH11" s="425" t="s">
        <v>13418</v>
      </c>
      <c r="DI11" s="425" t="s">
        <v>13418</v>
      </c>
      <c r="DJ11" s="674"/>
      <c r="DK11" s="420"/>
      <c r="DL11" s="420"/>
      <c r="DM11" s="420"/>
      <c r="DN11" s="420"/>
      <c r="DO11" s="425"/>
      <c r="DP11" s="425"/>
      <c r="DQ11" s="420" t="s">
        <v>13418</v>
      </c>
      <c r="DR11" s="420" t="s">
        <v>13418</v>
      </c>
      <c r="DS11" s="420"/>
      <c r="DT11" s="674"/>
      <c r="DU11" s="420"/>
      <c r="DV11" s="425"/>
      <c r="DW11" s="425"/>
      <c r="DX11" s="420"/>
      <c r="DY11" s="420"/>
      <c r="DZ11" s="420"/>
      <c r="EA11" s="420"/>
      <c r="EB11" s="420"/>
      <c r="EC11" s="425"/>
      <c r="ED11" s="425"/>
      <c r="EE11" s="420"/>
      <c r="EF11" s="420"/>
      <c r="EG11" s="420"/>
      <c r="EH11" s="420"/>
      <c r="EI11" s="420"/>
      <c r="EJ11" s="425"/>
      <c r="EK11" s="425"/>
      <c r="EL11" s="420"/>
      <c r="EM11" s="420"/>
      <c r="EN11" s="420"/>
      <c r="EO11" s="420"/>
      <c r="EP11" s="420"/>
      <c r="EQ11" s="425"/>
      <c r="ER11" s="425"/>
      <c r="ES11" s="420"/>
      <c r="ET11" s="420"/>
      <c r="EU11" s="420"/>
      <c r="EV11" s="420"/>
      <c r="EW11" s="420"/>
      <c r="EX11" s="425"/>
      <c r="EY11" s="425"/>
      <c r="EZ11" s="420"/>
      <c r="FA11" s="420"/>
      <c r="FB11" s="420"/>
      <c r="FC11" s="420"/>
      <c r="FD11" s="420"/>
      <c r="FE11" s="425"/>
      <c r="FF11" s="425"/>
      <c r="FG11" s="674"/>
      <c r="FH11" s="420"/>
      <c r="FI11" s="420"/>
      <c r="FJ11" s="420"/>
      <c r="FK11" s="420"/>
      <c r="FL11" s="425"/>
      <c r="FM11" s="425"/>
      <c r="FN11" s="420"/>
      <c r="FO11" s="420"/>
      <c r="FP11" s="420"/>
      <c r="FQ11" s="420"/>
      <c r="FR11" s="420"/>
      <c r="FS11" s="425"/>
      <c r="FT11" s="425"/>
      <c r="FU11" s="420"/>
      <c r="FV11" s="420"/>
      <c r="FW11" s="420"/>
      <c r="FX11" s="420"/>
      <c r="FY11" s="420"/>
      <c r="FZ11" s="425"/>
      <c r="GA11" s="425"/>
      <c r="GB11" s="420"/>
      <c r="GC11" s="420"/>
      <c r="GD11" s="420"/>
      <c r="GE11" s="420"/>
      <c r="GF11" s="420"/>
      <c r="GG11" s="425"/>
      <c r="GH11" s="425"/>
      <c r="GI11" s="420"/>
      <c r="GJ11" s="420"/>
      <c r="GK11" s="420"/>
      <c r="GL11" s="420"/>
      <c r="GM11" s="420"/>
      <c r="GN11" s="425"/>
      <c r="GO11" s="425"/>
      <c r="GP11" s="420"/>
      <c r="GQ11" s="420"/>
      <c r="GR11" s="420"/>
      <c r="GS11" s="420"/>
      <c r="GT11" s="420"/>
      <c r="GU11" s="425"/>
      <c r="GV11" s="425"/>
      <c r="GW11" s="420"/>
      <c r="GX11" s="420"/>
      <c r="GY11" s="420"/>
      <c r="GZ11" s="420"/>
      <c r="HA11" s="420"/>
      <c r="HB11" s="425"/>
      <c r="HC11" s="425"/>
      <c r="HD11" s="420"/>
      <c r="HE11" s="420"/>
      <c r="HF11" s="420"/>
      <c r="HG11" s="420"/>
      <c r="HH11" s="420"/>
      <c r="HI11" s="425"/>
      <c r="HJ11" s="425"/>
      <c r="HK11" s="420"/>
      <c r="HL11" s="420"/>
      <c r="HM11" s="420"/>
      <c r="HN11" s="420"/>
      <c r="HO11" s="420"/>
      <c r="HP11" s="425"/>
      <c r="HQ11" s="425"/>
      <c r="HR11" s="420"/>
      <c r="HS11" s="420"/>
      <c r="HT11" s="420"/>
      <c r="HU11" s="420"/>
      <c r="HV11" s="420"/>
      <c r="HW11" s="425"/>
      <c r="HX11" s="425"/>
      <c r="HY11" s="420"/>
      <c r="HZ11" s="420"/>
      <c r="IA11" s="420"/>
      <c r="IB11" s="420"/>
      <c r="IC11" s="420"/>
      <c r="ID11" s="425"/>
      <c r="IE11" s="425"/>
      <c r="IF11" s="420"/>
      <c r="IG11" s="420"/>
      <c r="IH11" s="420"/>
      <c r="II11" s="420"/>
      <c r="IJ11" s="420"/>
      <c r="IK11" s="425"/>
      <c r="IL11" s="425"/>
      <c r="IM11" s="420"/>
      <c r="IN11" s="420"/>
      <c r="IO11" s="420"/>
      <c r="IP11" s="420"/>
      <c r="IQ11" s="420"/>
      <c r="IR11" s="425"/>
      <c r="IS11" s="425"/>
      <c r="IT11" s="420"/>
      <c r="IU11" s="420"/>
      <c r="IV11" s="420"/>
      <c r="IW11" s="420"/>
      <c r="IX11" s="420"/>
      <c r="IY11" s="425"/>
      <c r="IZ11" s="425"/>
      <c r="JA11" s="420"/>
      <c r="JB11" s="420"/>
      <c r="JC11" s="420"/>
      <c r="JD11" s="420"/>
      <c r="JE11" s="420"/>
      <c r="JF11" s="425"/>
      <c r="JG11" s="425"/>
      <c r="JH11" s="420"/>
      <c r="JI11" s="420"/>
      <c r="JJ11" s="420"/>
      <c r="JK11" s="420"/>
      <c r="JL11" s="420"/>
      <c r="JM11" s="425"/>
      <c r="JN11" s="425"/>
      <c r="JO11" s="420"/>
      <c r="JP11" s="420"/>
      <c r="JQ11" s="420"/>
      <c r="JR11" s="420"/>
      <c r="JS11" s="420"/>
      <c r="JT11" s="425"/>
      <c r="JU11" s="425"/>
      <c r="JV11" s="420"/>
      <c r="JW11" s="420"/>
      <c r="JX11" s="420"/>
      <c r="JY11" s="420"/>
      <c r="JZ11" s="420"/>
      <c r="KA11" s="425"/>
      <c r="KB11" s="425"/>
      <c r="KC11" s="420"/>
      <c r="KD11" s="420"/>
      <c r="KE11" s="420"/>
      <c r="KF11" s="420"/>
      <c r="KG11" s="420"/>
      <c r="KH11" s="425"/>
      <c r="KI11" s="425"/>
      <c r="KJ11" s="420"/>
      <c r="KK11" s="420"/>
      <c r="KL11" s="420"/>
      <c r="KM11" s="426"/>
      <c r="KN11" s="420"/>
      <c r="KO11" s="425"/>
      <c r="KP11" s="425"/>
      <c r="KQ11" s="420"/>
      <c r="KR11" s="420"/>
      <c r="KS11" s="420"/>
      <c r="KT11" s="420"/>
      <c r="KU11" s="420"/>
      <c r="KV11" s="425"/>
      <c r="KW11" s="425"/>
      <c r="KX11" s="420"/>
      <c r="KY11" s="420"/>
      <c r="KZ11" s="420"/>
      <c r="LA11" s="420"/>
      <c r="LB11" s="420"/>
      <c r="LC11" s="425"/>
      <c r="LD11" s="425"/>
      <c r="LE11" s="420"/>
      <c r="LF11" s="420"/>
      <c r="LG11" s="420"/>
      <c r="LH11" s="420"/>
      <c r="LI11" s="420"/>
      <c r="LJ11" s="425"/>
      <c r="LK11" s="425"/>
      <c r="LL11" s="420"/>
      <c r="LM11" s="420"/>
      <c r="LN11" s="420"/>
      <c r="LO11" s="420"/>
      <c r="LP11" s="420"/>
      <c r="LQ11" s="425"/>
      <c r="LR11" s="425"/>
      <c r="LS11" s="420"/>
      <c r="LT11" s="420"/>
      <c r="LU11" s="420"/>
      <c r="LV11" s="420"/>
      <c r="LW11" s="420"/>
      <c r="LX11" s="425"/>
      <c r="LY11" s="425"/>
      <c r="LZ11" s="420"/>
      <c r="MA11" s="420"/>
      <c r="MB11" s="420"/>
      <c r="MC11" s="420"/>
      <c r="MD11" s="420"/>
      <c r="ME11" s="425"/>
      <c r="MF11" s="425"/>
      <c r="MG11" s="420"/>
      <c r="MH11" s="420"/>
      <c r="MI11" s="420"/>
      <c r="MJ11" s="420"/>
      <c r="MK11" s="420"/>
      <c r="ML11" s="425"/>
      <c r="MM11" s="425"/>
      <c r="MN11" s="420"/>
      <c r="MO11" s="420"/>
      <c r="MP11" s="420"/>
      <c r="MQ11" s="420"/>
      <c r="MR11" s="420"/>
      <c r="MS11" s="425"/>
      <c r="MT11" s="425"/>
      <c r="MU11" s="420"/>
      <c r="MV11" s="420"/>
      <c r="MW11" s="425"/>
      <c r="MX11" s="425"/>
      <c r="MY11" s="425"/>
      <c r="MZ11" s="425"/>
      <c r="NA11" s="425"/>
      <c r="NB11" s="420"/>
      <c r="NC11" s="420"/>
      <c r="ND11" s="420"/>
      <c r="NE11" s="420"/>
      <c r="NF11" s="420"/>
      <c r="NG11" s="425"/>
      <c r="NH11" s="425"/>
    </row>
    <row r="12" spans="1:372">
      <c r="A12" s="403" t="s">
        <v>380</v>
      </c>
      <c r="B12" s="405" t="s">
        <v>517</v>
      </c>
      <c r="C12" s="412"/>
      <c r="D12" s="416"/>
      <c r="E12" s="419"/>
      <c r="F12" s="419"/>
      <c r="G12" s="423"/>
      <c r="H12" s="423"/>
      <c r="I12" s="419"/>
      <c r="J12" s="419"/>
      <c r="K12" s="419"/>
      <c r="L12" s="420"/>
      <c r="M12" s="420"/>
      <c r="N12" s="425"/>
      <c r="O12" s="425"/>
      <c r="P12" s="420"/>
      <c r="Q12" s="420"/>
      <c r="R12" s="420"/>
      <c r="S12" s="420"/>
      <c r="T12" s="420"/>
      <c r="U12" s="425"/>
      <c r="V12" s="425"/>
      <c r="W12" s="420"/>
      <c r="X12" s="420"/>
      <c r="Y12" s="420"/>
      <c r="Z12" s="420"/>
      <c r="AA12" s="420"/>
      <c r="AB12" s="425"/>
      <c r="AC12" s="425"/>
      <c r="AD12" s="420"/>
      <c r="AE12" s="420"/>
      <c r="AF12" s="420"/>
      <c r="AG12" s="420"/>
      <c r="AH12" s="420"/>
      <c r="AI12" s="425"/>
      <c r="AJ12" s="425"/>
      <c r="AK12" s="420"/>
      <c r="AL12" s="420"/>
      <c r="AM12" s="420"/>
      <c r="AN12" s="420"/>
      <c r="AO12" s="420"/>
      <c r="AP12" s="425"/>
      <c r="AQ12" s="425"/>
      <c r="AR12" s="420"/>
      <c r="AS12" s="420"/>
      <c r="AT12" s="420"/>
      <c r="AU12" s="420"/>
      <c r="AV12" s="420"/>
      <c r="AW12" s="425"/>
      <c r="AX12" s="425"/>
      <c r="AY12" s="420"/>
      <c r="AZ12" s="420"/>
      <c r="BA12" s="420"/>
      <c r="BB12" s="420"/>
      <c r="BC12" s="420"/>
      <c r="BD12" s="425"/>
      <c r="BE12" s="425"/>
      <c r="BF12" s="420"/>
      <c r="BG12" s="420"/>
      <c r="BH12" s="420"/>
      <c r="BI12" s="420"/>
      <c r="BJ12" s="420"/>
      <c r="BK12" s="425"/>
      <c r="BL12" s="425"/>
      <c r="BM12" s="420"/>
      <c r="BN12" s="420"/>
      <c r="BO12" s="420"/>
      <c r="BP12" s="420"/>
      <c r="BQ12" s="420"/>
      <c r="BR12" s="425"/>
      <c r="BS12" s="425"/>
      <c r="BT12" s="420"/>
      <c r="BU12" s="420"/>
      <c r="BV12" s="420"/>
      <c r="BW12" s="420"/>
      <c r="BX12" s="420"/>
      <c r="BY12" s="425"/>
      <c r="BZ12" s="425"/>
      <c r="CA12" s="420"/>
      <c r="CB12" s="420"/>
      <c r="CC12" s="420"/>
      <c r="CD12" s="420"/>
      <c r="CE12" s="420"/>
      <c r="CF12" s="425"/>
      <c r="CG12" s="425"/>
      <c r="CH12" s="420"/>
      <c r="CI12" s="420"/>
      <c r="CJ12" s="420"/>
      <c r="CK12" s="420"/>
      <c r="CL12" s="420"/>
      <c r="CM12" s="425"/>
      <c r="CN12" s="425"/>
      <c r="CO12" s="420"/>
      <c r="CP12" s="420"/>
      <c r="CQ12" s="420"/>
      <c r="CR12" s="420"/>
      <c r="CS12" s="420" t="s">
        <v>13418</v>
      </c>
      <c r="CT12" s="425" t="s">
        <v>13418</v>
      </c>
      <c r="CU12" s="425" t="s">
        <v>13418</v>
      </c>
      <c r="CV12" s="420" t="s">
        <v>13418</v>
      </c>
      <c r="CW12" s="420" t="s">
        <v>13418</v>
      </c>
      <c r="CX12" s="420" t="s">
        <v>13418</v>
      </c>
      <c r="CY12" s="420" t="s">
        <v>13418</v>
      </c>
      <c r="CZ12" s="420" t="s">
        <v>13418</v>
      </c>
      <c r="DA12" s="425" t="s">
        <v>13418</v>
      </c>
      <c r="DB12" s="425"/>
      <c r="DC12" s="420"/>
      <c r="DD12" s="420"/>
      <c r="DE12" s="420"/>
      <c r="DF12" s="420" t="s">
        <v>13418</v>
      </c>
      <c r="DG12" s="674" t="s">
        <v>13418</v>
      </c>
      <c r="DH12" s="425" t="s">
        <v>13418</v>
      </c>
      <c r="DI12" s="425"/>
      <c r="DJ12" s="674"/>
      <c r="DK12" s="420"/>
      <c r="DL12" s="420"/>
      <c r="DM12" s="420"/>
      <c r="DN12" s="420"/>
      <c r="DO12" s="425"/>
      <c r="DP12" s="425"/>
      <c r="DQ12" s="420" t="s">
        <v>13418</v>
      </c>
      <c r="DR12" s="420" t="s">
        <v>13418</v>
      </c>
      <c r="DS12" s="420" t="s">
        <v>13419</v>
      </c>
      <c r="DT12" s="674"/>
      <c r="DU12" s="420" t="s">
        <v>13418</v>
      </c>
      <c r="DV12" s="425" t="s">
        <v>13418</v>
      </c>
      <c r="DW12" s="425" t="s">
        <v>13418</v>
      </c>
      <c r="DX12" s="420"/>
      <c r="DY12" s="420"/>
      <c r="DZ12" s="420"/>
      <c r="EA12" s="420"/>
      <c r="EB12" s="420"/>
      <c r="EC12" s="425"/>
      <c r="ED12" s="425"/>
      <c r="EE12" s="420"/>
      <c r="EF12" s="420"/>
      <c r="EG12" s="420"/>
      <c r="EH12" s="420"/>
      <c r="EI12" s="420"/>
      <c r="EJ12" s="425"/>
      <c r="EK12" s="425"/>
      <c r="EL12" s="420"/>
      <c r="EM12" s="420"/>
      <c r="EN12" s="420"/>
      <c r="EO12" s="420"/>
      <c r="EP12" s="420"/>
      <c r="EQ12" s="425"/>
      <c r="ER12" s="425"/>
      <c r="ES12" s="420"/>
      <c r="ET12" s="420"/>
      <c r="EU12" s="420"/>
      <c r="EV12" s="420"/>
      <c r="EW12" s="420"/>
      <c r="EX12" s="425"/>
      <c r="EY12" s="425"/>
      <c r="EZ12" s="420"/>
      <c r="FA12" s="420"/>
      <c r="FB12" s="420"/>
      <c r="FC12" s="420"/>
      <c r="FD12" s="420"/>
      <c r="FE12" s="425"/>
      <c r="FF12" s="425"/>
      <c r="FG12" s="674"/>
      <c r="FH12" s="420"/>
      <c r="FI12" s="420"/>
      <c r="FJ12" s="420"/>
      <c r="FK12" s="420"/>
      <c r="FL12" s="425"/>
      <c r="FM12" s="425"/>
      <c r="FN12" s="420"/>
      <c r="FO12" s="420"/>
      <c r="FP12" s="420"/>
      <c r="FQ12" s="420"/>
      <c r="FR12" s="420"/>
      <c r="FS12" s="425"/>
      <c r="FT12" s="425"/>
      <c r="FU12" s="420"/>
      <c r="FV12" s="420"/>
      <c r="FW12" s="420"/>
      <c r="FX12" s="420"/>
      <c r="FY12" s="420"/>
      <c r="FZ12" s="425"/>
      <c r="GA12" s="425"/>
      <c r="GB12" s="420"/>
      <c r="GC12" s="420"/>
      <c r="GD12" s="420"/>
      <c r="GE12" s="420"/>
      <c r="GF12" s="420"/>
      <c r="GG12" s="425"/>
      <c r="GH12" s="425"/>
      <c r="GI12" s="420"/>
      <c r="GJ12" s="420"/>
      <c r="GK12" s="420"/>
      <c r="GL12" s="420"/>
      <c r="GM12" s="420"/>
      <c r="GN12" s="425"/>
      <c r="GO12" s="425"/>
      <c r="GP12" s="420"/>
      <c r="GQ12" s="420"/>
      <c r="GR12" s="420"/>
      <c r="GS12" s="420"/>
      <c r="GT12" s="420"/>
      <c r="GU12" s="425"/>
      <c r="GV12" s="425"/>
      <c r="GW12" s="420"/>
      <c r="GX12" s="420"/>
      <c r="GY12" s="420"/>
      <c r="GZ12" s="420"/>
      <c r="HA12" s="420"/>
      <c r="HB12" s="425"/>
      <c r="HC12" s="425"/>
      <c r="HD12" s="420"/>
      <c r="HE12" s="420"/>
      <c r="HF12" s="420"/>
      <c r="HG12" s="420"/>
      <c r="HH12" s="420"/>
      <c r="HI12" s="425"/>
      <c r="HJ12" s="425"/>
      <c r="HK12" s="420"/>
      <c r="HL12" s="420"/>
      <c r="HM12" s="420"/>
      <c r="HN12" s="420"/>
      <c r="HO12" s="420"/>
      <c r="HP12" s="425"/>
      <c r="HQ12" s="425"/>
      <c r="HR12" s="420"/>
      <c r="HS12" s="420"/>
      <c r="HT12" s="420"/>
      <c r="HU12" s="420"/>
      <c r="HV12" s="420"/>
      <c r="HW12" s="425"/>
      <c r="HX12" s="425"/>
      <c r="HY12" s="420"/>
      <c r="HZ12" s="420"/>
      <c r="IA12" s="420"/>
      <c r="IB12" s="420"/>
      <c r="IC12" s="420"/>
      <c r="ID12" s="425"/>
      <c r="IE12" s="425"/>
      <c r="IF12" s="420"/>
      <c r="IG12" s="420"/>
      <c r="IH12" s="420"/>
      <c r="II12" s="420"/>
      <c r="IJ12" s="420"/>
      <c r="IK12" s="425"/>
      <c r="IL12" s="425"/>
      <c r="IM12" s="420"/>
      <c r="IN12" s="420"/>
      <c r="IO12" s="420"/>
      <c r="IP12" s="420"/>
      <c r="IQ12" s="420"/>
      <c r="IR12" s="425"/>
      <c r="IS12" s="425"/>
      <c r="IT12" s="420"/>
      <c r="IU12" s="420"/>
      <c r="IV12" s="420"/>
      <c r="IW12" s="420"/>
      <c r="IX12" s="420"/>
      <c r="IY12" s="425"/>
      <c r="IZ12" s="425"/>
      <c r="JA12" s="420"/>
      <c r="JB12" s="420"/>
      <c r="JC12" s="420"/>
      <c r="JD12" s="420"/>
      <c r="JE12" s="420"/>
      <c r="JF12" s="425"/>
      <c r="JG12" s="425"/>
      <c r="JH12" s="420"/>
      <c r="JI12" s="420"/>
      <c r="JJ12" s="420"/>
      <c r="JK12" s="420"/>
      <c r="JL12" s="420"/>
      <c r="JM12" s="425"/>
      <c r="JN12" s="425"/>
      <c r="JO12" s="420"/>
      <c r="JP12" s="420"/>
      <c r="JQ12" s="420"/>
      <c r="JR12" s="420"/>
      <c r="JS12" s="420"/>
      <c r="JT12" s="425"/>
      <c r="JU12" s="425"/>
      <c r="JV12" s="420"/>
      <c r="JW12" s="420"/>
      <c r="JX12" s="420"/>
      <c r="JY12" s="420"/>
      <c r="JZ12" s="420"/>
      <c r="KA12" s="425"/>
      <c r="KB12" s="425"/>
      <c r="KC12" s="420"/>
      <c r="KD12" s="420"/>
      <c r="KE12" s="420"/>
      <c r="KF12" s="420"/>
      <c r="KG12" s="420"/>
      <c r="KH12" s="425"/>
      <c r="KI12" s="425"/>
      <c r="KJ12" s="420"/>
      <c r="KK12" s="420"/>
      <c r="KL12" s="420"/>
      <c r="KM12" s="426"/>
      <c r="KN12" s="420"/>
      <c r="KO12" s="425"/>
      <c r="KP12" s="425"/>
      <c r="KQ12" s="420"/>
      <c r="KR12" s="420"/>
      <c r="KS12" s="420"/>
      <c r="KT12" s="420"/>
      <c r="KU12" s="420"/>
      <c r="KV12" s="425"/>
      <c r="KW12" s="425"/>
      <c r="KX12" s="420"/>
      <c r="KY12" s="420"/>
      <c r="KZ12" s="420"/>
      <c r="LA12" s="420"/>
      <c r="LB12" s="420"/>
      <c r="LC12" s="425"/>
      <c r="LD12" s="425"/>
      <c r="LE12" s="420"/>
      <c r="LF12" s="420"/>
      <c r="LG12" s="420"/>
      <c r="LH12" s="420"/>
      <c r="LI12" s="420"/>
      <c r="LJ12" s="425"/>
      <c r="LK12" s="425"/>
      <c r="LL12" s="420"/>
      <c r="LM12" s="420"/>
      <c r="LN12" s="420"/>
      <c r="LO12" s="420"/>
      <c r="LP12" s="420"/>
      <c r="LQ12" s="425"/>
      <c r="LR12" s="425"/>
      <c r="LS12" s="420"/>
      <c r="LT12" s="420"/>
      <c r="LU12" s="420"/>
      <c r="LV12" s="420"/>
      <c r="LW12" s="420"/>
      <c r="LX12" s="425"/>
      <c r="LY12" s="425"/>
      <c r="LZ12" s="420"/>
      <c r="MA12" s="420"/>
      <c r="MB12" s="420"/>
      <c r="MC12" s="420"/>
      <c r="MD12" s="420"/>
      <c r="ME12" s="425"/>
      <c r="MF12" s="425"/>
      <c r="MG12" s="420"/>
      <c r="MH12" s="420"/>
      <c r="MI12" s="420"/>
      <c r="MJ12" s="420"/>
      <c r="MK12" s="420"/>
      <c r="ML12" s="425"/>
      <c r="MM12" s="425"/>
      <c r="MN12" s="420"/>
      <c r="MO12" s="420"/>
      <c r="MP12" s="420"/>
      <c r="MQ12" s="420"/>
      <c r="MR12" s="420"/>
      <c r="MS12" s="425"/>
      <c r="MT12" s="425"/>
      <c r="MU12" s="420"/>
      <c r="MV12" s="420"/>
      <c r="MW12" s="425"/>
      <c r="MX12" s="425"/>
      <c r="MY12" s="425"/>
      <c r="MZ12" s="425"/>
      <c r="NA12" s="425"/>
      <c r="NB12" s="420"/>
      <c r="NC12" s="420"/>
      <c r="ND12" s="420"/>
      <c r="NE12" s="420"/>
      <c r="NF12" s="420"/>
      <c r="NG12" s="425"/>
      <c r="NH12" s="425"/>
    </row>
    <row r="13" spans="1:372" ht="16.5" customHeight="1">
      <c r="A13" s="403" t="s">
        <v>380</v>
      </c>
      <c r="B13" s="404" t="s">
        <v>496</v>
      </c>
      <c r="C13" s="412"/>
      <c r="D13" s="416"/>
      <c r="E13" s="419"/>
      <c r="F13" s="419"/>
      <c r="G13" s="423"/>
      <c r="H13" s="423"/>
      <c r="I13" s="419"/>
      <c r="J13" s="419"/>
      <c r="K13" s="419"/>
      <c r="L13" s="420"/>
      <c r="M13" s="420"/>
      <c r="N13" s="425"/>
      <c r="O13" s="425"/>
      <c r="P13" s="420"/>
      <c r="Q13" s="420"/>
      <c r="R13" s="420"/>
      <c r="S13" s="420"/>
      <c r="T13" s="420"/>
      <c r="U13" s="425"/>
      <c r="V13" s="425"/>
      <c r="W13" s="420"/>
      <c r="X13" s="420"/>
      <c r="Y13" s="420"/>
      <c r="Z13" s="420"/>
      <c r="AA13" s="420"/>
      <c r="AB13" s="425"/>
      <c r="AC13" s="425"/>
      <c r="AD13" s="420"/>
      <c r="AE13" s="420"/>
      <c r="AF13" s="420"/>
      <c r="AG13" s="420" t="s">
        <v>13418</v>
      </c>
      <c r="AH13" s="420" t="s">
        <v>13418</v>
      </c>
      <c r="AI13" s="425"/>
      <c r="AJ13" s="425"/>
      <c r="AK13" s="420"/>
      <c r="AL13" s="420"/>
      <c r="AM13" s="420"/>
      <c r="AN13" s="420"/>
      <c r="AO13" s="420"/>
      <c r="AP13" s="425"/>
      <c r="AQ13" s="425"/>
      <c r="AR13" s="420"/>
      <c r="AS13" s="420"/>
      <c r="AT13" s="420"/>
      <c r="AU13" s="420"/>
      <c r="AV13" s="420"/>
      <c r="AW13" s="425"/>
      <c r="AX13" s="425"/>
      <c r="AY13" s="420"/>
      <c r="AZ13" s="420"/>
      <c r="BA13" s="420"/>
      <c r="BB13" s="420"/>
      <c r="BC13" s="420"/>
      <c r="BD13" s="425"/>
      <c r="BE13" s="425"/>
      <c r="BF13" s="420"/>
      <c r="BG13" s="420"/>
      <c r="BH13" s="420"/>
      <c r="BI13" s="420"/>
      <c r="BJ13" s="420"/>
      <c r="BK13" s="425"/>
      <c r="BL13" s="425"/>
      <c r="BM13" s="420"/>
      <c r="BN13" s="420"/>
      <c r="BO13" s="420"/>
      <c r="BP13" s="420"/>
      <c r="BQ13" s="420"/>
      <c r="BR13" s="425"/>
      <c r="BS13" s="425"/>
      <c r="BT13" s="420"/>
      <c r="BU13" s="420"/>
      <c r="BV13" s="420"/>
      <c r="BW13" s="420"/>
      <c r="BX13" s="420"/>
      <c r="BY13" s="425"/>
      <c r="BZ13" s="425"/>
      <c r="CA13" s="420"/>
      <c r="CB13" s="420"/>
      <c r="CC13" s="420"/>
      <c r="CD13" s="420"/>
      <c r="CE13" s="420"/>
      <c r="CF13" s="425"/>
      <c r="CG13" s="425"/>
      <c r="CH13" s="420"/>
      <c r="CI13" s="420"/>
      <c r="CJ13" s="420"/>
      <c r="CK13" s="420"/>
      <c r="CL13" s="420"/>
      <c r="CM13" s="425"/>
      <c r="CN13" s="425"/>
      <c r="CO13" s="420"/>
      <c r="CP13" s="420"/>
      <c r="CQ13" s="420"/>
      <c r="CR13" s="420"/>
      <c r="CS13" s="420" t="s">
        <v>13418</v>
      </c>
      <c r="CT13" s="425" t="s">
        <v>13418</v>
      </c>
      <c r="CU13" s="425" t="s">
        <v>13418</v>
      </c>
      <c r="CV13" s="420" t="s">
        <v>13418</v>
      </c>
      <c r="CW13" s="420"/>
      <c r="CX13" s="420"/>
      <c r="CY13" s="420"/>
      <c r="CZ13" s="420"/>
      <c r="DA13" s="425"/>
      <c r="DB13" s="425"/>
      <c r="DC13" s="420"/>
      <c r="DD13" s="420"/>
      <c r="DE13" s="420"/>
      <c r="DF13" s="420"/>
      <c r="DG13" s="674"/>
      <c r="DH13" s="425"/>
      <c r="DI13" s="425"/>
      <c r="DJ13" s="674"/>
      <c r="DK13" s="420"/>
      <c r="DL13" s="420"/>
      <c r="DM13" s="420"/>
      <c r="DN13" s="420"/>
      <c r="DO13" s="425"/>
      <c r="DP13" s="425"/>
      <c r="DQ13" s="420"/>
      <c r="DR13" s="420"/>
      <c r="DS13" s="420"/>
      <c r="DT13" s="674"/>
      <c r="DU13" s="420"/>
      <c r="DV13" s="425"/>
      <c r="DW13" s="425"/>
      <c r="DX13" s="420"/>
      <c r="DY13" s="420"/>
      <c r="DZ13" s="420"/>
      <c r="EA13" s="420"/>
      <c r="EB13" s="420"/>
      <c r="EC13" s="425"/>
      <c r="ED13" s="425"/>
      <c r="EE13" s="420"/>
      <c r="EF13" s="420"/>
      <c r="EG13" s="420"/>
      <c r="EH13" s="420"/>
      <c r="EI13" s="420"/>
      <c r="EJ13" s="425"/>
      <c r="EK13" s="425"/>
      <c r="EL13" s="420"/>
      <c r="EM13" s="420"/>
      <c r="EN13" s="420"/>
      <c r="EO13" s="420"/>
      <c r="EP13" s="420"/>
      <c r="EQ13" s="425"/>
      <c r="ER13" s="425"/>
      <c r="ES13" s="420"/>
      <c r="ET13" s="420"/>
      <c r="EU13" s="420"/>
      <c r="EV13" s="420"/>
      <c r="EW13" s="420"/>
      <c r="EX13" s="425"/>
      <c r="EY13" s="425"/>
      <c r="EZ13" s="420"/>
      <c r="FA13" s="420"/>
      <c r="FB13" s="420"/>
      <c r="FC13" s="420"/>
      <c r="FD13" s="420"/>
      <c r="FE13" s="425"/>
      <c r="FF13" s="425"/>
      <c r="FG13" s="674"/>
      <c r="FH13" s="420"/>
      <c r="FI13" s="420"/>
      <c r="FJ13" s="420"/>
      <c r="FK13" s="420"/>
      <c r="FL13" s="425"/>
      <c r="FM13" s="425"/>
      <c r="FN13" s="420"/>
      <c r="FO13" s="420"/>
      <c r="FP13" s="420"/>
      <c r="FQ13" s="420"/>
      <c r="FR13" s="420"/>
      <c r="FS13" s="425"/>
      <c r="FT13" s="425"/>
      <c r="FU13" s="420"/>
      <c r="FV13" s="420"/>
      <c r="FW13" s="420"/>
      <c r="FX13" s="420"/>
      <c r="FY13" s="420"/>
      <c r="FZ13" s="425"/>
      <c r="GA13" s="425"/>
      <c r="GB13" s="420"/>
      <c r="GC13" s="420"/>
      <c r="GD13" s="420"/>
      <c r="GE13" s="420" t="s">
        <v>13418</v>
      </c>
      <c r="GF13" s="420" t="s">
        <v>13418</v>
      </c>
      <c r="GG13" s="425" t="s">
        <v>13418</v>
      </c>
      <c r="GH13" s="425" t="s">
        <v>13418</v>
      </c>
      <c r="GI13" s="420" t="s">
        <v>13418</v>
      </c>
      <c r="GJ13" s="420" t="s">
        <v>13418</v>
      </c>
      <c r="GK13" s="420" t="s">
        <v>13418</v>
      </c>
      <c r="GL13" s="420" t="s">
        <v>13418</v>
      </c>
      <c r="GM13" s="420" t="s">
        <v>13418</v>
      </c>
      <c r="GN13" s="425" t="s">
        <v>13418</v>
      </c>
      <c r="GO13" s="425" t="s">
        <v>13418</v>
      </c>
      <c r="GP13" s="420" t="s">
        <v>13418</v>
      </c>
      <c r="GQ13" s="420" t="s">
        <v>13418</v>
      </c>
      <c r="GR13" s="420" t="s">
        <v>13418</v>
      </c>
      <c r="GS13" s="420" t="s">
        <v>13418</v>
      </c>
      <c r="GT13" s="420"/>
      <c r="GU13" s="425"/>
      <c r="GV13" s="425"/>
      <c r="GW13" s="420"/>
      <c r="GX13" s="420"/>
      <c r="GY13" s="420"/>
      <c r="GZ13" s="420"/>
      <c r="HA13" s="420"/>
      <c r="HB13" s="425"/>
      <c r="HC13" s="425"/>
      <c r="HD13" s="420"/>
      <c r="HE13" s="420"/>
      <c r="HF13" s="420"/>
      <c r="HG13" s="420"/>
      <c r="HH13" s="420"/>
      <c r="HI13" s="425"/>
      <c r="HJ13" s="425"/>
      <c r="HK13" s="420"/>
      <c r="HL13" s="420"/>
      <c r="HM13" s="420"/>
      <c r="HN13" s="420"/>
      <c r="HO13" s="420"/>
      <c r="HP13" s="425"/>
      <c r="HQ13" s="425"/>
      <c r="HR13" s="420"/>
      <c r="HS13" s="420"/>
      <c r="HT13" s="420"/>
      <c r="HU13" s="420"/>
      <c r="HV13" s="420"/>
      <c r="HW13" s="425"/>
      <c r="HX13" s="425"/>
      <c r="HY13" s="420"/>
      <c r="HZ13" s="420"/>
      <c r="IA13" s="420"/>
      <c r="IB13" s="420"/>
      <c r="IC13" s="420"/>
      <c r="ID13" s="425"/>
      <c r="IE13" s="425"/>
      <c r="IF13" s="420"/>
      <c r="IG13" s="420"/>
      <c r="IH13" s="420"/>
      <c r="II13" s="420"/>
      <c r="IJ13" s="420"/>
      <c r="IK13" s="425"/>
      <c r="IL13" s="425"/>
      <c r="IM13" s="420"/>
      <c r="IN13" s="420"/>
      <c r="IO13" s="420"/>
      <c r="IP13" s="420"/>
      <c r="IQ13" s="420"/>
      <c r="IR13" s="425"/>
      <c r="IS13" s="425"/>
      <c r="IT13" s="420"/>
      <c r="IU13" s="420"/>
      <c r="IV13" s="420"/>
      <c r="IW13" s="420"/>
      <c r="IX13" s="420"/>
      <c r="IY13" s="425"/>
      <c r="IZ13" s="425"/>
      <c r="JA13" s="420"/>
      <c r="JB13" s="420"/>
      <c r="JC13" s="420"/>
      <c r="JD13" s="420"/>
      <c r="JE13" s="420"/>
      <c r="JF13" s="425"/>
      <c r="JG13" s="425"/>
      <c r="JH13" s="420"/>
      <c r="JI13" s="420"/>
      <c r="JJ13" s="420"/>
      <c r="JK13" s="420"/>
      <c r="JL13" s="420"/>
      <c r="JM13" s="425"/>
      <c r="JN13" s="425"/>
      <c r="JO13" s="420"/>
      <c r="JP13" s="420"/>
      <c r="JQ13" s="420"/>
      <c r="JR13" s="420"/>
      <c r="JS13" s="420"/>
      <c r="JT13" s="425"/>
      <c r="JU13" s="425"/>
      <c r="JV13" s="420"/>
      <c r="JW13" s="420"/>
      <c r="JX13" s="420"/>
      <c r="JY13" s="420"/>
      <c r="JZ13" s="420"/>
      <c r="KA13" s="425"/>
      <c r="KB13" s="425"/>
      <c r="KC13" s="420"/>
      <c r="KD13" s="420"/>
      <c r="KE13" s="420"/>
      <c r="KF13" s="420"/>
      <c r="KG13" s="420"/>
      <c r="KH13" s="425"/>
      <c r="KI13" s="425"/>
      <c r="KJ13" s="420"/>
      <c r="KK13" s="420"/>
      <c r="KL13" s="420"/>
      <c r="KM13" s="426"/>
      <c r="KN13" s="420"/>
      <c r="KO13" s="425"/>
      <c r="KP13" s="425"/>
      <c r="KQ13" s="420"/>
      <c r="KR13" s="420"/>
      <c r="KS13" s="420"/>
      <c r="KT13" s="420"/>
      <c r="KU13" s="420"/>
      <c r="KV13" s="425"/>
      <c r="KW13" s="425"/>
      <c r="KX13" s="420"/>
      <c r="KY13" s="420"/>
      <c r="KZ13" s="420"/>
      <c r="LA13" s="420"/>
      <c r="LB13" s="420"/>
      <c r="LC13" s="425"/>
      <c r="LD13" s="425"/>
      <c r="LE13" s="420"/>
      <c r="LF13" s="420"/>
      <c r="LG13" s="420"/>
      <c r="LH13" s="420"/>
      <c r="LI13" s="420"/>
      <c r="LJ13" s="425"/>
      <c r="LK13" s="425"/>
      <c r="LL13" s="420"/>
      <c r="LM13" s="420"/>
      <c r="LN13" s="420"/>
      <c r="LO13" s="420"/>
      <c r="LP13" s="420"/>
      <c r="LQ13" s="425"/>
      <c r="LR13" s="425"/>
      <c r="LS13" s="420"/>
      <c r="LT13" s="420"/>
      <c r="LU13" s="420"/>
      <c r="LV13" s="420"/>
      <c r="LW13" s="420"/>
      <c r="LX13" s="425"/>
      <c r="LY13" s="425"/>
      <c r="LZ13" s="420"/>
      <c r="MA13" s="420"/>
      <c r="MB13" s="420"/>
      <c r="MC13" s="420"/>
      <c r="MD13" s="420"/>
      <c r="ME13" s="425"/>
      <c r="MF13" s="425"/>
      <c r="MG13" s="420"/>
      <c r="MH13" s="420"/>
      <c r="MI13" s="420"/>
      <c r="MJ13" s="420"/>
      <c r="MK13" s="420"/>
      <c r="ML13" s="425"/>
      <c r="MM13" s="425"/>
      <c r="MN13" s="420"/>
      <c r="MO13" s="420"/>
      <c r="MP13" s="420"/>
      <c r="MQ13" s="420"/>
      <c r="MR13" s="420"/>
      <c r="MS13" s="425"/>
      <c r="MT13" s="425"/>
      <c r="MU13" s="420"/>
      <c r="MV13" s="420"/>
      <c r="MW13" s="425"/>
      <c r="MX13" s="425"/>
      <c r="MY13" s="425"/>
      <c r="MZ13" s="425"/>
      <c r="NA13" s="425"/>
      <c r="NB13" s="420"/>
      <c r="NC13" s="420"/>
      <c r="ND13" s="420"/>
      <c r="NE13" s="420"/>
      <c r="NF13" s="420"/>
      <c r="NG13" s="425"/>
      <c r="NH13" s="425"/>
    </row>
    <row r="14" spans="1:372">
      <c r="A14" s="403" t="s">
        <v>380</v>
      </c>
      <c r="B14" s="404" t="s">
        <v>1055</v>
      </c>
      <c r="C14" s="412"/>
      <c r="D14" s="416"/>
      <c r="E14" s="419"/>
      <c r="F14" s="419"/>
      <c r="G14" s="423"/>
      <c r="H14" s="423"/>
      <c r="I14" s="419"/>
      <c r="J14" s="419"/>
      <c r="K14" s="419"/>
      <c r="L14" s="420"/>
      <c r="M14" s="420"/>
      <c r="N14" s="425"/>
      <c r="O14" s="425"/>
      <c r="P14" s="420"/>
      <c r="Q14" s="420"/>
      <c r="R14" s="420"/>
      <c r="S14" s="420"/>
      <c r="T14" s="420"/>
      <c r="U14" s="425"/>
      <c r="V14" s="425"/>
      <c r="W14" s="420"/>
      <c r="X14" s="420"/>
      <c r="Y14" s="420"/>
      <c r="Z14" s="420"/>
      <c r="AA14" s="420"/>
      <c r="AB14" s="425"/>
      <c r="AC14" s="425"/>
      <c r="AD14" s="420"/>
      <c r="AE14" s="420"/>
      <c r="AF14" s="420"/>
      <c r="AG14" s="420" t="s">
        <v>13418</v>
      </c>
      <c r="AH14" s="420" t="s">
        <v>13418</v>
      </c>
      <c r="AI14" s="425"/>
      <c r="AJ14" s="425"/>
      <c r="AK14" s="420"/>
      <c r="AL14" s="420"/>
      <c r="AM14" s="420"/>
      <c r="AN14" s="420"/>
      <c r="AO14" s="420"/>
      <c r="AP14" s="425"/>
      <c r="AQ14" s="425"/>
      <c r="AR14" s="420"/>
      <c r="AS14" s="420"/>
      <c r="AT14" s="420"/>
      <c r="AU14" s="420"/>
      <c r="AV14" s="420"/>
      <c r="AW14" s="425"/>
      <c r="AX14" s="425"/>
      <c r="AY14" s="420"/>
      <c r="AZ14" s="420"/>
      <c r="BA14" s="420"/>
      <c r="BB14" s="420"/>
      <c r="BC14" s="420"/>
      <c r="BD14" s="425"/>
      <c r="BE14" s="425"/>
      <c r="BF14" s="420"/>
      <c r="BG14" s="420"/>
      <c r="BH14" s="420"/>
      <c r="BI14" s="420"/>
      <c r="BJ14" s="420"/>
      <c r="BK14" s="425"/>
      <c r="BL14" s="425"/>
      <c r="BM14" s="420"/>
      <c r="BN14" s="420"/>
      <c r="BO14" s="420"/>
      <c r="BP14" s="420"/>
      <c r="BQ14" s="420"/>
      <c r="BR14" s="425"/>
      <c r="BS14" s="425"/>
      <c r="BT14" s="420"/>
      <c r="BU14" s="420"/>
      <c r="BV14" s="420"/>
      <c r="BW14" s="420"/>
      <c r="BX14" s="420"/>
      <c r="BY14" s="425"/>
      <c r="BZ14" s="425"/>
      <c r="CA14" s="420"/>
      <c r="CB14" s="420"/>
      <c r="CC14" s="420"/>
      <c r="CD14" s="420"/>
      <c r="CE14" s="420"/>
      <c r="CF14" s="425"/>
      <c r="CG14" s="425"/>
      <c r="CH14" s="420"/>
      <c r="CI14" s="420"/>
      <c r="CJ14" s="420"/>
      <c r="CK14" s="420"/>
      <c r="CL14" s="420"/>
      <c r="CM14" s="425"/>
      <c r="CN14" s="425"/>
      <c r="CO14" s="420"/>
      <c r="CP14" s="420"/>
      <c r="CQ14" s="420"/>
      <c r="CR14" s="420"/>
      <c r="CS14" s="420" t="s">
        <v>13418</v>
      </c>
      <c r="CT14" s="425" t="s">
        <v>13418</v>
      </c>
      <c r="CU14" s="425" t="s">
        <v>13418</v>
      </c>
      <c r="CV14" s="420" t="s">
        <v>13418</v>
      </c>
      <c r="CW14" s="420"/>
      <c r="CX14" s="420"/>
      <c r="CY14" s="420"/>
      <c r="CZ14" s="420"/>
      <c r="DA14" s="425"/>
      <c r="DB14" s="425"/>
      <c r="DC14" s="420"/>
      <c r="DD14" s="420"/>
      <c r="DE14" s="420"/>
      <c r="DF14" s="420"/>
      <c r="DG14" s="674"/>
      <c r="DH14" s="425"/>
      <c r="DI14" s="425"/>
      <c r="DJ14" s="674"/>
      <c r="DK14" s="420"/>
      <c r="DL14" s="420"/>
      <c r="DM14" s="420"/>
      <c r="DN14" s="420"/>
      <c r="DO14" s="425"/>
      <c r="DP14" s="425"/>
      <c r="DQ14" s="420"/>
      <c r="DR14" s="420"/>
      <c r="DS14" s="420"/>
      <c r="DT14" s="674"/>
      <c r="DU14" s="420"/>
      <c r="DV14" s="425"/>
      <c r="DW14" s="425"/>
      <c r="DX14" s="420"/>
      <c r="DY14" s="420"/>
      <c r="DZ14" s="420"/>
      <c r="EA14" s="420"/>
      <c r="EB14" s="420"/>
      <c r="EC14" s="425"/>
      <c r="ED14" s="425"/>
      <c r="EE14" s="420"/>
      <c r="EF14" s="420"/>
      <c r="EG14" s="420"/>
      <c r="EH14" s="420"/>
      <c r="EI14" s="420"/>
      <c r="EJ14" s="425"/>
      <c r="EK14" s="425"/>
      <c r="EL14" s="420"/>
      <c r="EM14" s="420"/>
      <c r="EN14" s="420"/>
      <c r="EO14" s="420"/>
      <c r="EP14" s="420"/>
      <c r="EQ14" s="425"/>
      <c r="ER14" s="425"/>
      <c r="ES14" s="420"/>
      <c r="ET14" s="420"/>
      <c r="EU14" s="420"/>
      <c r="EV14" s="420"/>
      <c r="EW14" s="420"/>
      <c r="EX14" s="425"/>
      <c r="EY14" s="425"/>
      <c r="EZ14" s="420"/>
      <c r="FA14" s="420"/>
      <c r="FB14" s="420"/>
      <c r="FC14" s="420"/>
      <c r="FD14" s="420"/>
      <c r="FE14" s="425"/>
      <c r="FF14" s="425"/>
      <c r="FG14" s="674"/>
      <c r="FH14" s="420"/>
      <c r="FI14" s="420"/>
      <c r="FJ14" s="420"/>
      <c r="FK14" s="420"/>
      <c r="FL14" s="425"/>
      <c r="FM14" s="425"/>
      <c r="FN14" s="420"/>
      <c r="FO14" s="420"/>
      <c r="FP14" s="420"/>
      <c r="FQ14" s="420"/>
      <c r="FR14" s="420"/>
      <c r="FS14" s="425"/>
      <c r="FT14" s="425"/>
      <c r="FU14" s="420"/>
      <c r="FV14" s="420"/>
      <c r="FW14" s="420"/>
      <c r="FX14" s="420"/>
      <c r="FY14" s="420"/>
      <c r="FZ14" s="425"/>
      <c r="GA14" s="425"/>
      <c r="GB14" s="420"/>
      <c r="GC14" s="420"/>
      <c r="GD14" s="420"/>
      <c r="GE14" s="420" t="s">
        <v>13418</v>
      </c>
      <c r="GF14" s="420" t="s">
        <v>13418</v>
      </c>
      <c r="GG14" s="425" t="s">
        <v>13418</v>
      </c>
      <c r="GH14" s="425" t="s">
        <v>13418</v>
      </c>
      <c r="GI14" s="420" t="s">
        <v>13418</v>
      </c>
      <c r="GJ14" s="420" t="s">
        <v>13418</v>
      </c>
      <c r="GK14" s="420" t="s">
        <v>13418</v>
      </c>
      <c r="GL14" s="420" t="s">
        <v>13418</v>
      </c>
      <c r="GM14" s="420" t="s">
        <v>13418</v>
      </c>
      <c r="GN14" s="425" t="s">
        <v>13418</v>
      </c>
      <c r="GO14" s="425" t="s">
        <v>13418</v>
      </c>
      <c r="GP14" s="420" t="s">
        <v>13418</v>
      </c>
      <c r="GQ14" s="420" t="s">
        <v>13418</v>
      </c>
      <c r="GR14" s="420" t="s">
        <v>13418</v>
      </c>
      <c r="GS14" s="420" t="s">
        <v>13418</v>
      </c>
      <c r="GT14" s="420"/>
      <c r="GU14" s="425"/>
      <c r="GV14" s="425"/>
      <c r="GW14" s="420"/>
      <c r="GX14" s="420"/>
      <c r="GY14" s="420"/>
      <c r="GZ14" s="420"/>
      <c r="HA14" s="420"/>
      <c r="HB14" s="425"/>
      <c r="HC14" s="425"/>
      <c r="HD14" s="420"/>
      <c r="HE14" s="420"/>
      <c r="HF14" s="420"/>
      <c r="HG14" s="420"/>
      <c r="HH14" s="420"/>
      <c r="HI14" s="425"/>
      <c r="HJ14" s="425"/>
      <c r="HK14" s="420"/>
      <c r="HL14" s="420"/>
      <c r="HM14" s="420"/>
      <c r="HN14" s="420"/>
      <c r="HO14" s="420"/>
      <c r="HP14" s="425"/>
      <c r="HQ14" s="425"/>
      <c r="HR14" s="420"/>
      <c r="HS14" s="420"/>
      <c r="HT14" s="420"/>
      <c r="HU14" s="420"/>
      <c r="HV14" s="420"/>
      <c r="HW14" s="425"/>
      <c r="HX14" s="425"/>
      <c r="HY14" s="420"/>
      <c r="HZ14" s="420"/>
      <c r="IA14" s="420"/>
      <c r="IB14" s="420"/>
      <c r="IC14" s="420"/>
      <c r="ID14" s="425"/>
      <c r="IE14" s="425"/>
      <c r="IF14" s="420"/>
      <c r="IG14" s="420"/>
      <c r="IH14" s="420"/>
      <c r="II14" s="420"/>
      <c r="IJ14" s="420"/>
      <c r="IK14" s="425"/>
      <c r="IL14" s="425"/>
      <c r="IM14" s="420"/>
      <c r="IN14" s="420"/>
      <c r="IO14" s="420"/>
      <c r="IP14" s="420"/>
      <c r="IQ14" s="420"/>
      <c r="IR14" s="425"/>
      <c r="IS14" s="425"/>
      <c r="IT14" s="420"/>
      <c r="IU14" s="420"/>
      <c r="IV14" s="420"/>
      <c r="IW14" s="420"/>
      <c r="IX14" s="420"/>
      <c r="IY14" s="425"/>
      <c r="IZ14" s="425"/>
      <c r="JA14" s="420"/>
      <c r="JB14" s="420"/>
      <c r="JC14" s="420"/>
      <c r="JD14" s="420"/>
      <c r="JE14" s="420"/>
      <c r="JF14" s="425"/>
      <c r="JG14" s="425"/>
      <c r="JH14" s="420"/>
      <c r="JI14" s="420"/>
      <c r="JJ14" s="420"/>
      <c r="JK14" s="420"/>
      <c r="JL14" s="420"/>
      <c r="JM14" s="425"/>
      <c r="JN14" s="425"/>
      <c r="JO14" s="420"/>
      <c r="JP14" s="420"/>
      <c r="JQ14" s="420"/>
      <c r="JR14" s="420"/>
      <c r="JS14" s="420"/>
      <c r="JT14" s="425"/>
      <c r="JU14" s="425"/>
      <c r="JV14" s="420"/>
      <c r="JW14" s="420"/>
      <c r="JX14" s="420"/>
      <c r="JY14" s="420"/>
      <c r="JZ14" s="420"/>
      <c r="KA14" s="425"/>
      <c r="KB14" s="425"/>
      <c r="KC14" s="420"/>
      <c r="KD14" s="420"/>
      <c r="KE14" s="420"/>
      <c r="KF14" s="420"/>
      <c r="KG14" s="420"/>
      <c r="KH14" s="425"/>
      <c r="KI14" s="425"/>
      <c r="KJ14" s="420"/>
      <c r="KK14" s="420"/>
      <c r="KL14" s="420"/>
      <c r="KM14" s="426"/>
      <c r="KN14" s="420"/>
      <c r="KO14" s="425"/>
      <c r="KP14" s="425"/>
      <c r="KQ14" s="420"/>
      <c r="KR14" s="420"/>
      <c r="KS14" s="420"/>
      <c r="KT14" s="420"/>
      <c r="KU14" s="420"/>
      <c r="KV14" s="425"/>
      <c r="KW14" s="425"/>
      <c r="KX14" s="420"/>
      <c r="KY14" s="420"/>
      <c r="KZ14" s="420"/>
      <c r="LA14" s="420"/>
      <c r="LB14" s="420"/>
      <c r="LC14" s="425"/>
      <c r="LD14" s="425"/>
      <c r="LE14" s="420"/>
      <c r="LF14" s="420"/>
      <c r="LG14" s="420"/>
      <c r="LH14" s="420"/>
      <c r="LI14" s="420"/>
      <c r="LJ14" s="425"/>
      <c r="LK14" s="425"/>
      <c r="LL14" s="420"/>
      <c r="LM14" s="420"/>
      <c r="LN14" s="420"/>
      <c r="LO14" s="420"/>
      <c r="LP14" s="420"/>
      <c r="LQ14" s="425"/>
      <c r="LR14" s="425"/>
      <c r="LS14" s="420"/>
      <c r="LT14" s="420"/>
      <c r="LU14" s="420"/>
      <c r="LV14" s="420"/>
      <c r="LW14" s="420"/>
      <c r="LX14" s="425"/>
      <c r="LY14" s="425"/>
      <c r="LZ14" s="420"/>
      <c r="MA14" s="420"/>
      <c r="MB14" s="420"/>
      <c r="MC14" s="420"/>
      <c r="MD14" s="420"/>
      <c r="ME14" s="425"/>
      <c r="MF14" s="425"/>
      <c r="MG14" s="420"/>
      <c r="MH14" s="420"/>
      <c r="MI14" s="420"/>
      <c r="MJ14" s="420"/>
      <c r="MK14" s="420"/>
      <c r="ML14" s="425"/>
      <c r="MM14" s="425"/>
      <c r="MN14" s="420"/>
      <c r="MO14" s="420"/>
      <c r="MP14" s="420"/>
      <c r="MQ14" s="420"/>
      <c r="MR14" s="420"/>
      <c r="MS14" s="425"/>
      <c r="MT14" s="425"/>
      <c r="MU14" s="420"/>
      <c r="MV14" s="420"/>
      <c r="MW14" s="425"/>
      <c r="MX14" s="425"/>
      <c r="MY14" s="425"/>
      <c r="MZ14" s="425"/>
      <c r="NA14" s="425"/>
      <c r="NB14" s="420"/>
      <c r="NC14" s="420"/>
      <c r="ND14" s="420"/>
      <c r="NE14" s="420"/>
      <c r="NF14" s="420"/>
      <c r="NG14" s="425"/>
      <c r="NH14" s="425"/>
    </row>
    <row r="15" spans="1:372">
      <c r="A15" s="403" t="s">
        <v>380</v>
      </c>
      <c r="B15" s="405" t="s">
        <v>505</v>
      </c>
      <c r="C15" s="412"/>
      <c r="D15" s="416"/>
      <c r="E15" s="419"/>
      <c r="F15" s="419"/>
      <c r="G15" s="423"/>
      <c r="H15" s="423"/>
      <c r="I15" s="419"/>
      <c r="J15" s="419"/>
      <c r="K15" s="419"/>
      <c r="L15" s="420"/>
      <c r="M15" s="420"/>
      <c r="N15" s="425"/>
      <c r="O15" s="425"/>
      <c r="P15" s="420"/>
      <c r="Q15" s="420"/>
      <c r="R15" s="420"/>
      <c r="S15" s="420"/>
      <c r="T15" s="420"/>
      <c r="U15" s="425"/>
      <c r="V15" s="425"/>
      <c r="W15" s="420"/>
      <c r="X15" s="420"/>
      <c r="Y15" s="420"/>
      <c r="Z15" s="420"/>
      <c r="AA15" s="420"/>
      <c r="AB15" s="425"/>
      <c r="AC15" s="425"/>
      <c r="AD15" s="420"/>
      <c r="AE15" s="420"/>
      <c r="AF15" s="420"/>
      <c r="AG15" s="420"/>
      <c r="AH15" s="420"/>
      <c r="AI15" s="425"/>
      <c r="AJ15" s="425"/>
      <c r="AK15" s="420"/>
      <c r="AL15" s="420"/>
      <c r="AM15" s="420"/>
      <c r="AN15" s="420"/>
      <c r="AO15" s="420"/>
      <c r="AP15" s="425"/>
      <c r="AQ15" s="425"/>
      <c r="AR15" s="420"/>
      <c r="AS15" s="420"/>
      <c r="AT15" s="420"/>
      <c r="AU15" s="420"/>
      <c r="AV15" s="420"/>
      <c r="AW15" s="425"/>
      <c r="AX15" s="425"/>
      <c r="AY15" s="420"/>
      <c r="AZ15" s="420"/>
      <c r="BA15" s="420"/>
      <c r="BB15" s="420"/>
      <c r="BC15" s="420"/>
      <c r="BD15" s="425"/>
      <c r="BE15" s="425"/>
      <c r="BF15" s="420"/>
      <c r="BG15" s="420"/>
      <c r="BH15" s="420"/>
      <c r="BI15" s="420"/>
      <c r="BJ15" s="420"/>
      <c r="BK15" s="425"/>
      <c r="BL15" s="425"/>
      <c r="BM15" s="420"/>
      <c r="BN15" s="420"/>
      <c r="BO15" s="420"/>
      <c r="BP15" s="420"/>
      <c r="BQ15" s="420"/>
      <c r="BR15" s="425"/>
      <c r="BS15" s="425"/>
      <c r="BT15" s="420"/>
      <c r="BU15" s="420"/>
      <c r="BV15" s="420"/>
      <c r="BW15" s="420"/>
      <c r="BX15" s="420"/>
      <c r="BY15" s="425"/>
      <c r="BZ15" s="425"/>
      <c r="CA15" s="420"/>
      <c r="CB15" s="420"/>
      <c r="CC15" s="420"/>
      <c r="CD15" s="420"/>
      <c r="CE15" s="420"/>
      <c r="CF15" s="425"/>
      <c r="CG15" s="425"/>
      <c r="CH15" s="420" t="s">
        <v>13418</v>
      </c>
      <c r="CI15" s="420" t="s">
        <v>13418</v>
      </c>
      <c r="CJ15" s="420" t="s">
        <v>13418</v>
      </c>
      <c r="CK15" s="420" t="s">
        <v>13418</v>
      </c>
      <c r="CL15" s="420" t="s">
        <v>13418</v>
      </c>
      <c r="CM15" s="425"/>
      <c r="CN15" s="425"/>
      <c r="CO15" s="420"/>
      <c r="CP15" s="420"/>
      <c r="CQ15" s="420"/>
      <c r="CR15" s="420"/>
      <c r="CS15" s="420"/>
      <c r="CT15" s="425"/>
      <c r="CU15" s="425"/>
      <c r="CV15" s="420"/>
      <c r="CW15" s="420"/>
      <c r="CX15" s="420"/>
      <c r="CY15" s="420"/>
      <c r="CZ15" s="420"/>
      <c r="DA15" s="425"/>
      <c r="DB15" s="425"/>
      <c r="DC15" s="420"/>
      <c r="DD15" s="420"/>
      <c r="DE15" s="420"/>
      <c r="DF15" s="420"/>
      <c r="DG15" s="674"/>
      <c r="DH15" s="425"/>
      <c r="DI15" s="425"/>
      <c r="DJ15" s="674"/>
      <c r="DK15" s="420"/>
      <c r="DL15" s="420"/>
      <c r="DM15" s="420"/>
      <c r="DN15" s="420"/>
      <c r="DO15" s="425"/>
      <c r="DP15" s="425"/>
      <c r="DQ15" s="420"/>
      <c r="DR15" s="420"/>
      <c r="DS15" s="420"/>
      <c r="DT15" s="674"/>
      <c r="DU15" s="420"/>
      <c r="DV15" s="425"/>
      <c r="DW15" s="425"/>
      <c r="DX15" s="420"/>
      <c r="DY15" s="420"/>
      <c r="DZ15" s="420"/>
      <c r="EA15" s="420"/>
      <c r="EB15" s="420"/>
      <c r="EC15" s="425"/>
      <c r="ED15" s="425"/>
      <c r="EE15" s="420"/>
      <c r="EF15" s="420"/>
      <c r="EG15" s="420"/>
      <c r="EH15" s="420"/>
      <c r="EI15" s="420"/>
      <c r="EJ15" s="425"/>
      <c r="EK15" s="425"/>
      <c r="EL15" s="420"/>
      <c r="EM15" s="420"/>
      <c r="EN15" s="420"/>
      <c r="EO15" s="420"/>
      <c r="EP15" s="420"/>
      <c r="EQ15" s="425"/>
      <c r="ER15" s="425"/>
      <c r="ES15" s="420"/>
      <c r="ET15" s="420"/>
      <c r="EU15" s="420"/>
      <c r="EV15" s="420"/>
      <c r="EW15" s="420"/>
      <c r="EX15" s="425"/>
      <c r="EY15" s="425"/>
      <c r="EZ15" s="420"/>
      <c r="FA15" s="420"/>
      <c r="FB15" s="420"/>
      <c r="FC15" s="420"/>
      <c r="FD15" s="420"/>
      <c r="FE15" s="425"/>
      <c r="FF15" s="425"/>
      <c r="FG15" s="674"/>
      <c r="FH15" s="420"/>
      <c r="FI15" s="420"/>
      <c r="FJ15" s="420"/>
      <c r="FK15" s="420"/>
      <c r="FL15" s="425"/>
      <c r="FM15" s="425"/>
      <c r="FN15" s="420"/>
      <c r="FO15" s="420"/>
      <c r="FP15" s="420"/>
      <c r="FQ15" s="420"/>
      <c r="FR15" s="420"/>
      <c r="FS15" s="425"/>
      <c r="FT15" s="425"/>
      <c r="FU15" s="420"/>
      <c r="FV15" s="420"/>
      <c r="FW15" s="420"/>
      <c r="FX15" s="420"/>
      <c r="FY15" s="420"/>
      <c r="FZ15" s="425"/>
      <c r="GA15" s="425"/>
      <c r="GB15" s="420"/>
      <c r="GC15" s="420"/>
      <c r="GD15" s="420"/>
      <c r="GE15" s="420"/>
      <c r="GF15" s="420"/>
      <c r="GG15" s="425"/>
      <c r="GH15" s="425"/>
      <c r="GI15" s="420"/>
      <c r="GJ15" s="420"/>
      <c r="GK15" s="420"/>
      <c r="GL15" s="420"/>
      <c r="GM15" s="420"/>
      <c r="GN15" s="425"/>
      <c r="GO15" s="425"/>
      <c r="GP15" s="420"/>
      <c r="GQ15" s="420"/>
      <c r="GR15" s="420"/>
      <c r="GS15" s="420"/>
      <c r="GT15" s="420"/>
      <c r="GU15" s="425"/>
      <c r="GV15" s="425"/>
      <c r="GW15" s="420"/>
      <c r="GX15" s="420"/>
      <c r="GY15" s="420"/>
      <c r="GZ15" s="420"/>
      <c r="HA15" s="420"/>
      <c r="HB15" s="425"/>
      <c r="HC15" s="425"/>
      <c r="HD15" s="420"/>
      <c r="HE15" s="420"/>
      <c r="HF15" s="420"/>
      <c r="HG15" s="420"/>
      <c r="HH15" s="420"/>
      <c r="HI15" s="425"/>
      <c r="HJ15" s="425"/>
      <c r="HK15" s="420"/>
      <c r="HL15" s="420"/>
      <c r="HM15" s="420"/>
      <c r="HN15" s="420"/>
      <c r="HO15" s="420"/>
      <c r="HP15" s="425"/>
      <c r="HQ15" s="425"/>
      <c r="HR15" s="420"/>
      <c r="HS15" s="420"/>
      <c r="HT15" s="420"/>
      <c r="HU15" s="420"/>
      <c r="HV15" s="420"/>
      <c r="HW15" s="425"/>
      <c r="HX15" s="425"/>
      <c r="HY15" s="420"/>
      <c r="HZ15" s="420"/>
      <c r="IA15" s="420"/>
      <c r="IB15" s="420"/>
      <c r="IC15" s="420"/>
      <c r="ID15" s="425"/>
      <c r="IE15" s="425"/>
      <c r="IF15" s="420"/>
      <c r="IG15" s="420"/>
      <c r="IH15" s="420"/>
      <c r="II15" s="420"/>
      <c r="IJ15" s="420"/>
      <c r="IK15" s="425"/>
      <c r="IL15" s="425"/>
      <c r="IM15" s="420"/>
      <c r="IN15" s="420"/>
      <c r="IO15" s="420"/>
      <c r="IP15" s="420"/>
      <c r="IQ15" s="420"/>
      <c r="IR15" s="425"/>
      <c r="IS15" s="425"/>
      <c r="IT15" s="420"/>
      <c r="IU15" s="420"/>
      <c r="IV15" s="420"/>
      <c r="IW15" s="420"/>
      <c r="IX15" s="420"/>
      <c r="IY15" s="425"/>
      <c r="IZ15" s="425"/>
      <c r="JA15" s="420"/>
      <c r="JB15" s="420"/>
      <c r="JC15" s="420"/>
      <c r="JD15" s="420"/>
      <c r="JE15" s="420"/>
      <c r="JF15" s="425"/>
      <c r="JG15" s="425"/>
      <c r="JH15" s="420"/>
      <c r="JI15" s="420"/>
      <c r="JJ15" s="420"/>
      <c r="JK15" s="420"/>
      <c r="JL15" s="420"/>
      <c r="JM15" s="425"/>
      <c r="JN15" s="425"/>
      <c r="JO15" s="420"/>
      <c r="JP15" s="420"/>
      <c r="JQ15" s="420"/>
      <c r="JR15" s="420"/>
      <c r="JS15" s="420"/>
      <c r="JT15" s="425"/>
      <c r="JU15" s="425"/>
      <c r="JV15" s="420"/>
      <c r="JW15" s="420"/>
      <c r="JX15" s="420"/>
      <c r="JY15" s="420"/>
      <c r="JZ15" s="420"/>
      <c r="KA15" s="425"/>
      <c r="KB15" s="425"/>
      <c r="KC15" s="420"/>
      <c r="KD15" s="420"/>
      <c r="KE15" s="420"/>
      <c r="KF15" s="420"/>
      <c r="KG15" s="420"/>
      <c r="KH15" s="425"/>
      <c r="KI15" s="425"/>
      <c r="KJ15" s="420"/>
      <c r="KK15" s="420"/>
      <c r="KL15" s="420"/>
      <c r="KM15" s="426"/>
      <c r="KN15" s="420"/>
      <c r="KO15" s="425"/>
      <c r="KP15" s="425"/>
      <c r="KQ15" s="420"/>
      <c r="KR15" s="420"/>
      <c r="KS15" s="420"/>
      <c r="KT15" s="420"/>
      <c r="KU15" s="420"/>
      <c r="KV15" s="425"/>
      <c r="KW15" s="425"/>
      <c r="KX15" s="420"/>
      <c r="KY15" s="420"/>
      <c r="KZ15" s="420"/>
      <c r="LA15" s="420"/>
      <c r="LB15" s="420"/>
      <c r="LC15" s="425"/>
      <c r="LD15" s="425"/>
      <c r="LE15" s="420"/>
      <c r="LF15" s="420"/>
      <c r="LG15" s="420"/>
      <c r="LH15" s="420"/>
      <c r="LI15" s="420"/>
      <c r="LJ15" s="425"/>
      <c r="LK15" s="425"/>
      <c r="LL15" s="420"/>
      <c r="LM15" s="420"/>
      <c r="LN15" s="420"/>
      <c r="LO15" s="420"/>
      <c r="LP15" s="420"/>
      <c r="LQ15" s="425"/>
      <c r="LR15" s="425"/>
      <c r="LS15" s="420"/>
      <c r="LT15" s="420"/>
      <c r="LU15" s="420"/>
      <c r="LV15" s="420"/>
      <c r="LW15" s="420"/>
      <c r="LX15" s="425"/>
      <c r="LY15" s="425"/>
      <c r="LZ15" s="420"/>
      <c r="MA15" s="420"/>
      <c r="MB15" s="420"/>
      <c r="MC15" s="420"/>
      <c r="MD15" s="420"/>
      <c r="ME15" s="425"/>
      <c r="MF15" s="425"/>
      <c r="MG15" s="420"/>
      <c r="MH15" s="420"/>
      <c r="MI15" s="420"/>
      <c r="MJ15" s="420"/>
      <c r="MK15" s="420"/>
      <c r="ML15" s="425"/>
      <c r="MM15" s="425"/>
      <c r="MN15" s="420"/>
      <c r="MO15" s="420"/>
      <c r="MP15" s="420"/>
      <c r="MQ15" s="420"/>
      <c r="MR15" s="420"/>
      <c r="MS15" s="425"/>
      <c r="MT15" s="425"/>
      <c r="MU15" s="420"/>
      <c r="MV15" s="420"/>
      <c r="MW15" s="425"/>
      <c r="MX15" s="425"/>
      <c r="MY15" s="425"/>
      <c r="MZ15" s="425"/>
      <c r="NA15" s="425"/>
      <c r="NB15" s="420"/>
      <c r="NC15" s="420"/>
      <c r="ND15" s="420"/>
      <c r="NE15" s="420"/>
      <c r="NF15" s="420"/>
      <c r="NG15" s="425"/>
      <c r="NH15" s="425"/>
    </row>
    <row r="16" spans="1:372">
      <c r="A16" s="403" t="s">
        <v>380</v>
      </c>
      <c r="B16" s="405" t="s">
        <v>455</v>
      </c>
      <c r="C16" s="412"/>
      <c r="D16" s="416"/>
      <c r="E16" s="419"/>
      <c r="F16" s="419"/>
      <c r="G16" s="423"/>
      <c r="H16" s="423"/>
      <c r="I16" s="419"/>
      <c r="J16" s="419"/>
      <c r="K16" s="419"/>
      <c r="L16" s="420"/>
      <c r="M16" s="420"/>
      <c r="N16" s="425"/>
      <c r="O16" s="425"/>
      <c r="P16" s="420"/>
      <c r="Q16" s="420"/>
      <c r="R16" s="420"/>
      <c r="S16" s="420"/>
      <c r="T16" s="420"/>
      <c r="U16" s="425"/>
      <c r="V16" s="425"/>
      <c r="W16" s="420"/>
      <c r="X16" s="420"/>
      <c r="Y16" s="420"/>
      <c r="Z16" s="420"/>
      <c r="AA16" s="420"/>
      <c r="AB16" s="425"/>
      <c r="AC16" s="425"/>
      <c r="AD16" s="420"/>
      <c r="AE16" s="420"/>
      <c r="AF16" s="420"/>
      <c r="AG16" s="420"/>
      <c r="AH16" s="420"/>
      <c r="AI16" s="425"/>
      <c r="AJ16" s="425"/>
      <c r="AK16" s="420"/>
      <c r="AL16" s="420"/>
      <c r="AM16" s="420"/>
      <c r="AN16" s="420"/>
      <c r="AO16" s="420"/>
      <c r="AP16" s="425"/>
      <c r="AQ16" s="425"/>
      <c r="AR16" s="420"/>
      <c r="AS16" s="420"/>
      <c r="AT16" s="420"/>
      <c r="AU16" s="420"/>
      <c r="AV16" s="420"/>
      <c r="AW16" s="425"/>
      <c r="AX16" s="425"/>
      <c r="AY16" s="420"/>
      <c r="AZ16" s="420"/>
      <c r="BA16" s="420"/>
      <c r="BB16" s="420"/>
      <c r="BC16" s="420"/>
      <c r="BD16" s="425"/>
      <c r="BE16" s="425"/>
      <c r="BF16" s="420"/>
      <c r="BG16" s="420"/>
      <c r="BH16" s="420"/>
      <c r="BI16" s="420"/>
      <c r="BJ16" s="420"/>
      <c r="BK16" s="425"/>
      <c r="BL16" s="425"/>
      <c r="BM16" s="420"/>
      <c r="BN16" s="420"/>
      <c r="BO16" s="420"/>
      <c r="BP16" s="420"/>
      <c r="BQ16" s="420"/>
      <c r="BR16" s="425"/>
      <c r="BS16" s="425"/>
      <c r="BT16" s="420"/>
      <c r="BU16" s="420"/>
      <c r="BV16" s="420"/>
      <c r="BW16" s="420" t="s">
        <v>13418</v>
      </c>
      <c r="BX16" s="420"/>
      <c r="BY16" s="425"/>
      <c r="BZ16" s="425"/>
      <c r="CA16" s="420"/>
      <c r="CB16" s="420"/>
      <c r="CC16" s="420"/>
      <c r="CD16" s="420"/>
      <c r="CE16" s="420"/>
      <c r="CF16" s="425"/>
      <c r="CG16" s="425"/>
      <c r="CH16" s="420"/>
      <c r="CI16" s="420"/>
      <c r="CJ16" s="420"/>
      <c r="CK16" s="420" t="s">
        <v>13418</v>
      </c>
      <c r="CL16" s="420"/>
      <c r="CM16" s="425"/>
      <c r="CN16" s="425"/>
      <c r="CO16" s="420"/>
      <c r="CP16" s="420"/>
      <c r="CQ16" s="420"/>
      <c r="CR16" s="420"/>
      <c r="CS16" s="420"/>
      <c r="CT16" s="425"/>
      <c r="CU16" s="425"/>
      <c r="CV16" s="420"/>
      <c r="CW16" s="420"/>
      <c r="CX16" s="420"/>
      <c r="CY16" s="420"/>
      <c r="CZ16" s="420"/>
      <c r="DA16" s="425"/>
      <c r="DB16" s="425"/>
      <c r="DC16" s="420"/>
      <c r="DD16" s="420"/>
      <c r="DE16" s="420"/>
      <c r="DF16" s="420" t="s">
        <v>13418</v>
      </c>
      <c r="DG16" s="674"/>
      <c r="DH16" s="425"/>
      <c r="DI16" s="425"/>
      <c r="DJ16" s="674"/>
      <c r="DK16" s="420"/>
      <c r="DL16" s="420"/>
      <c r="DM16" s="420"/>
      <c r="DN16" s="420"/>
      <c r="DO16" s="425"/>
      <c r="DP16" s="425"/>
      <c r="DQ16" s="420"/>
      <c r="DR16" s="420"/>
      <c r="DS16" s="420"/>
      <c r="DT16" s="674"/>
      <c r="DU16" s="420"/>
      <c r="DV16" s="425"/>
      <c r="DW16" s="425"/>
      <c r="DX16" s="420"/>
      <c r="DY16" s="420"/>
      <c r="DZ16" s="420"/>
      <c r="EA16" s="420" t="s">
        <v>13418</v>
      </c>
      <c r="EB16" s="420"/>
      <c r="EC16" s="425"/>
      <c r="ED16" s="425"/>
      <c r="EE16" s="420"/>
      <c r="EF16" s="420"/>
      <c r="EG16" s="420"/>
      <c r="EH16" s="420"/>
      <c r="EI16" s="420"/>
      <c r="EJ16" s="425"/>
      <c r="EK16" s="425"/>
      <c r="EL16" s="420"/>
      <c r="EM16" s="420"/>
      <c r="EN16" s="420"/>
      <c r="EO16" s="420"/>
      <c r="EP16" s="420"/>
      <c r="EQ16" s="425"/>
      <c r="ER16" s="425"/>
      <c r="ES16" s="420"/>
      <c r="ET16" s="420"/>
      <c r="EU16" s="420"/>
      <c r="EV16" s="420"/>
      <c r="EW16" s="420"/>
      <c r="EX16" s="425"/>
      <c r="EY16" s="425"/>
      <c r="EZ16" s="420"/>
      <c r="FA16" s="420"/>
      <c r="FB16" s="420"/>
      <c r="FC16" s="420"/>
      <c r="FD16" s="420"/>
      <c r="FE16" s="425"/>
      <c r="FF16" s="425"/>
      <c r="FG16" s="674"/>
      <c r="FH16" s="420"/>
      <c r="FI16" s="420"/>
      <c r="FJ16" s="420"/>
      <c r="FK16" s="420"/>
      <c r="FL16" s="425"/>
      <c r="FM16" s="425"/>
      <c r="FN16" s="420"/>
      <c r="FO16" s="420"/>
      <c r="FP16" s="420"/>
      <c r="FQ16" s="420"/>
      <c r="FR16" s="420"/>
      <c r="FS16" s="425"/>
      <c r="FT16" s="425"/>
      <c r="FU16" s="420"/>
      <c r="FV16" s="420"/>
      <c r="FW16" s="420"/>
      <c r="FX16" s="420"/>
      <c r="FY16" s="420"/>
      <c r="FZ16" s="425"/>
      <c r="GA16" s="425"/>
      <c r="GB16" s="420"/>
      <c r="GC16" s="420"/>
      <c r="GD16" s="420"/>
      <c r="GE16" s="420"/>
      <c r="GF16" s="420"/>
      <c r="GG16" s="425"/>
      <c r="GH16" s="425"/>
      <c r="GI16" s="420"/>
      <c r="GJ16" s="420"/>
      <c r="GK16" s="420"/>
      <c r="GL16" s="420"/>
      <c r="GM16" s="420"/>
      <c r="GN16" s="425"/>
      <c r="GO16" s="425"/>
      <c r="GP16" s="420"/>
      <c r="GQ16" s="420"/>
      <c r="GR16" s="420"/>
      <c r="GS16" s="420"/>
      <c r="GT16" s="420"/>
      <c r="GU16" s="425"/>
      <c r="GV16" s="425"/>
      <c r="GW16" s="420"/>
      <c r="GX16" s="420"/>
      <c r="GY16" s="420"/>
      <c r="GZ16" s="420"/>
      <c r="HA16" s="420"/>
      <c r="HB16" s="425"/>
      <c r="HC16" s="425"/>
      <c r="HD16" s="420"/>
      <c r="HE16" s="420"/>
      <c r="HF16" s="420"/>
      <c r="HG16" s="420"/>
      <c r="HH16" s="420"/>
      <c r="HI16" s="425"/>
      <c r="HJ16" s="425"/>
      <c r="HK16" s="420"/>
      <c r="HL16" s="420"/>
      <c r="HM16" s="420"/>
      <c r="HN16" s="420"/>
      <c r="HO16" s="420"/>
      <c r="HP16" s="425"/>
      <c r="HQ16" s="425"/>
      <c r="HR16" s="420"/>
      <c r="HS16" s="420"/>
      <c r="HT16" s="420"/>
      <c r="HU16" s="420"/>
      <c r="HV16" s="420"/>
      <c r="HW16" s="425"/>
      <c r="HX16" s="425"/>
      <c r="HY16" s="420"/>
      <c r="HZ16" s="420"/>
      <c r="IA16" s="420"/>
      <c r="IB16" s="420"/>
      <c r="IC16" s="420"/>
      <c r="ID16" s="425"/>
      <c r="IE16" s="425"/>
      <c r="IF16" s="420"/>
      <c r="IG16" s="420"/>
      <c r="IH16" s="420"/>
      <c r="II16" s="420"/>
      <c r="IJ16" s="420"/>
      <c r="IK16" s="425"/>
      <c r="IL16" s="425"/>
      <c r="IM16" s="420"/>
      <c r="IN16" s="420"/>
      <c r="IO16" s="420"/>
      <c r="IP16" s="420"/>
      <c r="IQ16" s="420"/>
      <c r="IR16" s="425"/>
      <c r="IS16" s="425"/>
      <c r="IT16" s="420"/>
      <c r="IU16" s="420"/>
      <c r="IV16" s="420"/>
      <c r="IW16" s="420"/>
      <c r="IX16" s="420"/>
      <c r="IY16" s="425"/>
      <c r="IZ16" s="425"/>
      <c r="JA16" s="420"/>
      <c r="JB16" s="420"/>
      <c r="JC16" s="420"/>
      <c r="JD16" s="420"/>
      <c r="JE16" s="420"/>
      <c r="JF16" s="425"/>
      <c r="JG16" s="425"/>
      <c r="JH16" s="420"/>
      <c r="JI16" s="420"/>
      <c r="JJ16" s="420"/>
      <c r="JK16" s="420"/>
      <c r="JL16" s="420"/>
      <c r="JM16" s="425"/>
      <c r="JN16" s="425"/>
      <c r="JO16" s="420"/>
      <c r="JP16" s="420"/>
      <c r="JQ16" s="420"/>
      <c r="JR16" s="420"/>
      <c r="JS16" s="420"/>
      <c r="JT16" s="425"/>
      <c r="JU16" s="425"/>
      <c r="JV16" s="420"/>
      <c r="JW16" s="420"/>
      <c r="JX16" s="420"/>
      <c r="JY16" s="420"/>
      <c r="JZ16" s="420"/>
      <c r="KA16" s="425"/>
      <c r="KB16" s="425"/>
      <c r="KC16" s="420"/>
      <c r="KD16" s="420"/>
      <c r="KE16" s="420"/>
      <c r="KF16" s="420"/>
      <c r="KG16" s="420"/>
      <c r="KH16" s="425"/>
      <c r="KI16" s="425"/>
      <c r="KJ16" s="420"/>
      <c r="KK16" s="420"/>
      <c r="KL16" s="420"/>
      <c r="KM16" s="426"/>
      <c r="KN16" s="420"/>
      <c r="KO16" s="425"/>
      <c r="KP16" s="425"/>
      <c r="KQ16" s="420"/>
      <c r="KR16" s="420"/>
      <c r="KS16" s="420"/>
      <c r="KT16" s="420"/>
      <c r="KU16" s="420"/>
      <c r="KV16" s="425"/>
      <c r="KW16" s="425"/>
      <c r="KX16" s="420"/>
      <c r="KY16" s="420"/>
      <c r="KZ16" s="420"/>
      <c r="LA16" s="420"/>
      <c r="LB16" s="420"/>
      <c r="LC16" s="425"/>
      <c r="LD16" s="425"/>
      <c r="LE16" s="420"/>
      <c r="LF16" s="420"/>
      <c r="LG16" s="420"/>
      <c r="LH16" s="420"/>
      <c r="LI16" s="420"/>
      <c r="LJ16" s="425"/>
      <c r="LK16" s="425"/>
      <c r="LL16" s="420"/>
      <c r="LM16" s="420"/>
      <c r="LN16" s="420"/>
      <c r="LO16" s="420"/>
      <c r="LP16" s="420"/>
      <c r="LQ16" s="425"/>
      <c r="LR16" s="425"/>
      <c r="LS16" s="420"/>
      <c r="LT16" s="420"/>
      <c r="LU16" s="420"/>
      <c r="LV16" s="420"/>
      <c r="LW16" s="420"/>
      <c r="LX16" s="425"/>
      <c r="LY16" s="425"/>
      <c r="LZ16" s="420"/>
      <c r="MA16" s="420"/>
      <c r="MB16" s="420"/>
      <c r="MC16" s="420"/>
      <c r="MD16" s="420"/>
      <c r="ME16" s="425"/>
      <c r="MF16" s="425"/>
      <c r="MG16" s="420"/>
      <c r="MH16" s="420"/>
      <c r="MI16" s="420"/>
      <c r="MJ16" s="420"/>
      <c r="MK16" s="420"/>
      <c r="ML16" s="425"/>
      <c r="MM16" s="425"/>
      <c r="MN16" s="420"/>
      <c r="MO16" s="420"/>
      <c r="MP16" s="420"/>
      <c r="MQ16" s="420"/>
      <c r="MR16" s="420"/>
      <c r="MS16" s="425"/>
      <c r="MT16" s="425"/>
      <c r="MU16" s="420"/>
      <c r="MV16" s="420"/>
      <c r="MW16" s="425"/>
      <c r="MX16" s="425"/>
      <c r="MY16" s="425"/>
      <c r="MZ16" s="425"/>
      <c r="NA16" s="425"/>
      <c r="NB16" s="420"/>
      <c r="NC16" s="420"/>
      <c r="ND16" s="420"/>
      <c r="NE16" s="420"/>
      <c r="NF16" s="420"/>
      <c r="NG16" s="425"/>
      <c r="NH16" s="425"/>
    </row>
    <row r="17" spans="1:372">
      <c r="A17" s="403" t="s">
        <v>380</v>
      </c>
      <c r="B17" s="405" t="s">
        <v>533</v>
      </c>
      <c r="C17" s="412"/>
      <c r="D17" s="417"/>
      <c r="E17" s="419"/>
      <c r="F17" s="419"/>
      <c r="G17" s="423"/>
      <c r="H17" s="423"/>
      <c r="I17" s="419"/>
      <c r="J17" s="419"/>
      <c r="K17" s="419"/>
      <c r="L17" s="420"/>
      <c r="M17" s="420"/>
      <c r="N17" s="425"/>
      <c r="O17" s="425"/>
      <c r="P17" s="420"/>
      <c r="Q17" s="420"/>
      <c r="R17" s="420"/>
      <c r="S17" s="420"/>
      <c r="T17" s="420"/>
      <c r="U17" s="425"/>
      <c r="V17" s="425"/>
      <c r="W17" s="420"/>
      <c r="X17" s="420"/>
      <c r="Y17" s="420"/>
      <c r="Z17" s="420"/>
      <c r="AA17" s="420"/>
      <c r="AB17" s="425"/>
      <c r="AC17" s="425"/>
      <c r="AD17" s="420"/>
      <c r="AE17" s="420"/>
      <c r="AF17" s="420"/>
      <c r="AG17" s="420"/>
      <c r="AH17" s="420"/>
      <c r="AI17" s="425"/>
      <c r="AJ17" s="425"/>
      <c r="AK17" s="420"/>
      <c r="AL17" s="420"/>
      <c r="AM17" s="420"/>
      <c r="AN17" s="420"/>
      <c r="AO17" s="420"/>
      <c r="AP17" s="425"/>
      <c r="AQ17" s="425"/>
      <c r="AR17" s="420"/>
      <c r="AS17" s="420"/>
      <c r="AT17" s="420"/>
      <c r="AU17" s="420"/>
      <c r="AV17" s="420"/>
      <c r="AW17" s="425"/>
      <c r="AX17" s="425"/>
      <c r="AY17" s="420"/>
      <c r="AZ17" s="420"/>
      <c r="BA17" s="420"/>
      <c r="BB17" s="420"/>
      <c r="BC17" s="420"/>
      <c r="BD17" s="425"/>
      <c r="BE17" s="425"/>
      <c r="BF17" s="420"/>
      <c r="BG17" s="420"/>
      <c r="BH17" s="420"/>
      <c r="BI17" s="420"/>
      <c r="BJ17" s="420"/>
      <c r="BK17" s="425"/>
      <c r="BL17" s="425"/>
      <c r="BM17" s="420"/>
      <c r="BN17" s="420"/>
      <c r="BO17" s="420"/>
      <c r="BP17" s="420"/>
      <c r="BQ17" s="420"/>
      <c r="BR17" s="425"/>
      <c r="BS17" s="425"/>
      <c r="BT17" s="420"/>
      <c r="BU17" s="420"/>
      <c r="BV17" s="420"/>
      <c r="BW17" s="420"/>
      <c r="BX17" s="420"/>
      <c r="BY17" s="425"/>
      <c r="BZ17" s="425"/>
      <c r="CA17" s="420"/>
      <c r="CB17" s="420"/>
      <c r="CC17" s="420"/>
      <c r="CD17" s="420"/>
      <c r="CE17" s="420"/>
      <c r="CF17" s="425"/>
      <c r="CG17" s="425"/>
      <c r="CH17" s="420"/>
      <c r="CI17" s="420"/>
      <c r="CJ17" s="420"/>
      <c r="CK17" s="420"/>
      <c r="CL17" s="420"/>
      <c r="CM17" s="425"/>
      <c r="CN17" s="425"/>
      <c r="CO17" s="420"/>
      <c r="CP17" s="420"/>
      <c r="CQ17" s="420"/>
      <c r="CR17" s="420" t="s">
        <v>13420</v>
      </c>
      <c r="CS17" s="420" t="s">
        <v>13418</v>
      </c>
      <c r="CT17" s="425"/>
      <c r="CU17" s="425"/>
      <c r="CV17" s="420"/>
      <c r="CW17" s="420"/>
      <c r="CX17" s="420"/>
      <c r="CY17" s="420"/>
      <c r="CZ17" s="420"/>
      <c r="DA17" s="425"/>
      <c r="DB17" s="425"/>
      <c r="DC17" s="420"/>
      <c r="DD17" s="420"/>
      <c r="DE17" s="420"/>
      <c r="DF17" s="420"/>
      <c r="DG17" s="674"/>
      <c r="DH17" s="425"/>
      <c r="DI17" s="425"/>
      <c r="DJ17" s="674"/>
      <c r="DK17" s="420"/>
      <c r="DL17" s="420"/>
      <c r="DM17" s="420"/>
      <c r="DN17" s="420"/>
      <c r="DO17" s="425"/>
      <c r="DP17" s="425"/>
      <c r="DQ17" s="420"/>
      <c r="DR17" s="420"/>
      <c r="DS17" s="420"/>
      <c r="DT17" s="674"/>
      <c r="DU17" s="420"/>
      <c r="DV17" s="425"/>
      <c r="DW17" s="425"/>
      <c r="DX17" s="420"/>
      <c r="DY17" s="420"/>
      <c r="DZ17" s="420"/>
      <c r="EA17" s="420"/>
      <c r="EB17" s="420"/>
      <c r="EC17" s="425"/>
      <c r="ED17" s="425"/>
      <c r="EE17" s="420"/>
      <c r="EF17" s="420"/>
      <c r="EG17" s="420"/>
      <c r="EH17" s="420"/>
      <c r="EI17" s="420"/>
      <c r="EJ17" s="425"/>
      <c r="EK17" s="425"/>
      <c r="EL17" s="420"/>
      <c r="EM17" s="420"/>
      <c r="EN17" s="420"/>
      <c r="EO17" s="420"/>
      <c r="EP17" s="420"/>
      <c r="EQ17" s="425"/>
      <c r="ER17" s="425"/>
      <c r="ES17" s="420"/>
      <c r="ET17" s="420"/>
      <c r="EU17" s="420"/>
      <c r="EV17" s="420"/>
      <c r="EW17" s="420"/>
      <c r="EX17" s="425"/>
      <c r="EY17" s="425"/>
      <c r="EZ17" s="420"/>
      <c r="FA17" s="420"/>
      <c r="FB17" s="420"/>
      <c r="FC17" s="420"/>
      <c r="FD17" s="420"/>
      <c r="FE17" s="425"/>
      <c r="FF17" s="425"/>
      <c r="FG17" s="674" t="s">
        <v>13418</v>
      </c>
      <c r="FH17" s="420" t="s">
        <v>13418</v>
      </c>
      <c r="FI17" s="420" t="s">
        <v>13418</v>
      </c>
      <c r="FJ17" s="420" t="s">
        <v>13418</v>
      </c>
      <c r="FK17" s="420" t="s">
        <v>13418</v>
      </c>
      <c r="FL17" s="425"/>
      <c r="FM17" s="425"/>
      <c r="FN17" s="420"/>
      <c r="FO17" s="420"/>
      <c r="FP17" s="420"/>
      <c r="FQ17" s="420"/>
      <c r="FR17" s="420"/>
      <c r="FS17" s="425"/>
      <c r="FT17" s="425"/>
      <c r="FU17" s="420"/>
      <c r="FV17" s="420"/>
      <c r="FW17" s="420"/>
      <c r="FX17" s="420"/>
      <c r="FY17" s="420"/>
      <c r="FZ17" s="425"/>
      <c r="GA17" s="425"/>
      <c r="GB17" s="420"/>
      <c r="GC17" s="420"/>
      <c r="GD17" s="420"/>
      <c r="GE17" s="420"/>
      <c r="GF17" s="420"/>
      <c r="GG17" s="425"/>
      <c r="GH17" s="425"/>
      <c r="GI17" s="420"/>
      <c r="GJ17" s="420"/>
      <c r="GK17" s="420"/>
      <c r="GL17" s="420"/>
      <c r="GM17" s="420"/>
      <c r="GN17" s="425"/>
      <c r="GO17" s="425"/>
      <c r="GP17" s="420"/>
      <c r="GQ17" s="420"/>
      <c r="GR17" s="420"/>
      <c r="GS17" s="420"/>
      <c r="GT17" s="420"/>
      <c r="GU17" s="425"/>
      <c r="GV17" s="425"/>
      <c r="GW17" s="420"/>
      <c r="GX17" s="420"/>
      <c r="GY17" s="420"/>
      <c r="GZ17" s="420"/>
      <c r="HA17" s="420"/>
      <c r="HB17" s="425"/>
      <c r="HC17" s="425"/>
      <c r="HD17" s="420"/>
      <c r="HE17" s="420"/>
      <c r="HF17" s="420"/>
      <c r="HG17" s="420"/>
      <c r="HH17" s="420"/>
      <c r="HI17" s="425"/>
      <c r="HJ17" s="425"/>
      <c r="HK17" s="420"/>
      <c r="HL17" s="420"/>
      <c r="HM17" s="420"/>
      <c r="HN17" s="420"/>
      <c r="HO17" s="420"/>
      <c r="HP17" s="425"/>
      <c r="HQ17" s="425"/>
      <c r="HR17" s="420"/>
      <c r="HS17" s="420"/>
      <c r="HT17" s="420"/>
      <c r="HU17" s="420"/>
      <c r="HV17" s="420"/>
      <c r="HW17" s="425"/>
      <c r="HX17" s="425"/>
      <c r="HY17" s="420" t="s">
        <v>13418</v>
      </c>
      <c r="HZ17" s="420" t="s">
        <v>13418</v>
      </c>
      <c r="IA17" s="420" t="s">
        <v>13418</v>
      </c>
      <c r="IB17" s="420" t="s">
        <v>13418</v>
      </c>
      <c r="IC17" s="420" t="s">
        <v>13418</v>
      </c>
      <c r="ID17" s="425"/>
      <c r="IE17" s="425"/>
      <c r="IF17" s="420"/>
      <c r="IG17" s="420"/>
      <c r="IH17" s="420"/>
      <c r="II17" s="420"/>
      <c r="IJ17" s="420"/>
      <c r="IK17" s="425"/>
      <c r="IL17" s="425"/>
      <c r="IM17" s="420"/>
      <c r="IN17" s="420"/>
      <c r="IO17" s="420"/>
      <c r="IP17" s="420"/>
      <c r="IQ17" s="420"/>
      <c r="IR17" s="425"/>
      <c r="IS17" s="425"/>
      <c r="IT17" s="420"/>
      <c r="IU17" s="420"/>
      <c r="IV17" s="420"/>
      <c r="IW17" s="420"/>
      <c r="IX17" s="420"/>
      <c r="IY17" s="425"/>
      <c r="IZ17" s="425"/>
      <c r="JA17" s="420"/>
      <c r="JB17" s="420"/>
      <c r="JC17" s="420"/>
      <c r="JD17" s="420"/>
      <c r="JE17" s="420"/>
      <c r="JF17" s="425"/>
      <c r="JG17" s="425"/>
      <c r="JH17" s="420"/>
      <c r="JI17" s="420"/>
      <c r="JJ17" s="420"/>
      <c r="JK17" s="420"/>
      <c r="JL17" s="420"/>
      <c r="JM17" s="425"/>
      <c r="JN17" s="425"/>
      <c r="JO17" s="420"/>
      <c r="JP17" s="420"/>
      <c r="JQ17" s="420"/>
      <c r="JR17" s="420" t="s">
        <v>13418</v>
      </c>
      <c r="JS17" s="420" t="s">
        <v>13418</v>
      </c>
      <c r="JT17" s="425"/>
      <c r="JU17" s="425"/>
      <c r="JV17" s="420"/>
      <c r="JW17" s="420"/>
      <c r="JX17" s="420"/>
      <c r="JY17" s="420"/>
      <c r="JZ17" s="420"/>
      <c r="KA17" s="425"/>
      <c r="KB17" s="425"/>
      <c r="KC17" s="420"/>
      <c r="KD17" s="420"/>
      <c r="KE17" s="420"/>
      <c r="KF17" s="420"/>
      <c r="KG17" s="420"/>
      <c r="KH17" s="425"/>
      <c r="KI17" s="425"/>
      <c r="KJ17" s="420"/>
      <c r="KK17" s="420"/>
      <c r="KL17" s="420"/>
      <c r="KM17" s="426"/>
      <c r="KN17" s="420"/>
      <c r="KO17" s="425"/>
      <c r="KP17" s="425"/>
      <c r="KQ17" s="420"/>
      <c r="KR17" s="420"/>
      <c r="KS17" s="420"/>
      <c r="KT17" s="420"/>
      <c r="KU17" s="420"/>
      <c r="KV17" s="425"/>
      <c r="KW17" s="425"/>
      <c r="KX17" s="420"/>
      <c r="KY17" s="420"/>
      <c r="KZ17" s="420"/>
      <c r="LA17" s="420"/>
      <c r="LB17" s="420"/>
      <c r="LC17" s="425"/>
      <c r="LD17" s="425"/>
      <c r="LE17" s="420"/>
      <c r="LF17" s="420"/>
      <c r="LG17" s="420"/>
      <c r="LH17" s="420"/>
      <c r="LI17" s="420"/>
      <c r="LJ17" s="425"/>
      <c r="LK17" s="425"/>
      <c r="LL17" s="420"/>
      <c r="LM17" s="420"/>
      <c r="LN17" s="420"/>
      <c r="LO17" s="420"/>
      <c r="LP17" s="420"/>
      <c r="LQ17" s="425"/>
      <c r="LR17" s="425"/>
      <c r="LS17" s="420"/>
      <c r="LT17" s="420"/>
      <c r="LU17" s="420"/>
      <c r="LV17" s="420"/>
      <c r="LW17" s="420"/>
      <c r="LX17" s="425"/>
      <c r="LY17" s="425"/>
      <c r="LZ17" s="420"/>
      <c r="MA17" s="420"/>
      <c r="MB17" s="420"/>
      <c r="MC17" s="420"/>
      <c r="MD17" s="420"/>
      <c r="ME17" s="425"/>
      <c r="MF17" s="425"/>
      <c r="MG17" s="420"/>
      <c r="MH17" s="420"/>
      <c r="MI17" s="420"/>
      <c r="MJ17" s="420"/>
      <c r="MK17" s="420"/>
      <c r="ML17" s="425"/>
      <c r="MM17" s="425"/>
      <c r="MN17" s="420" t="s">
        <v>13418</v>
      </c>
      <c r="MO17" s="420" t="s">
        <v>13418</v>
      </c>
      <c r="MP17" s="420" t="s">
        <v>13418</v>
      </c>
      <c r="MQ17" s="420" t="s">
        <v>13418</v>
      </c>
      <c r="MR17" s="420" t="s">
        <v>13418</v>
      </c>
      <c r="MS17" s="425" t="s">
        <v>13418</v>
      </c>
      <c r="MT17" s="425" t="s">
        <v>13418</v>
      </c>
      <c r="MU17" s="420" t="s">
        <v>13418</v>
      </c>
      <c r="MV17" s="420" t="s">
        <v>13418</v>
      </c>
      <c r="MW17" s="425" t="s">
        <v>13418</v>
      </c>
      <c r="MX17" s="425" t="s">
        <v>13418</v>
      </c>
      <c r="MY17" s="425" t="s">
        <v>13418</v>
      </c>
      <c r="MZ17" s="425" t="s">
        <v>13418</v>
      </c>
      <c r="NA17" s="425" t="s">
        <v>13418</v>
      </c>
      <c r="NB17" s="420" t="s">
        <v>13418</v>
      </c>
      <c r="NC17" s="420" t="s">
        <v>13418</v>
      </c>
      <c r="ND17" s="420" t="s">
        <v>13418</v>
      </c>
      <c r="NE17" s="420" t="s">
        <v>13418</v>
      </c>
      <c r="NF17" s="420" t="s">
        <v>13421</v>
      </c>
      <c r="NG17" s="425"/>
      <c r="NH17" s="425"/>
    </row>
    <row r="18" spans="1:372">
      <c r="A18" s="403" t="s">
        <v>380</v>
      </c>
      <c r="B18" s="405" t="s">
        <v>535</v>
      </c>
      <c r="C18" s="412"/>
      <c r="D18" s="417"/>
      <c r="E18" s="419"/>
      <c r="F18" s="419"/>
      <c r="G18" s="423"/>
      <c r="H18" s="423"/>
      <c r="I18" s="419"/>
      <c r="J18" s="419"/>
      <c r="K18" s="419"/>
      <c r="L18" s="420"/>
      <c r="M18" s="420"/>
      <c r="N18" s="425"/>
      <c r="O18" s="425"/>
      <c r="P18" s="420"/>
      <c r="Q18" s="420"/>
      <c r="R18" s="420"/>
      <c r="S18" s="420"/>
      <c r="T18" s="420"/>
      <c r="U18" s="425"/>
      <c r="V18" s="425"/>
      <c r="W18" s="420"/>
      <c r="X18" s="420"/>
      <c r="Y18" s="420"/>
      <c r="Z18" s="420"/>
      <c r="AA18" s="420"/>
      <c r="AB18" s="425"/>
      <c r="AC18" s="425"/>
      <c r="AD18" s="420"/>
      <c r="AE18" s="420"/>
      <c r="AF18" s="420"/>
      <c r="AG18" s="420"/>
      <c r="AH18" s="420"/>
      <c r="AI18" s="425"/>
      <c r="AJ18" s="425"/>
      <c r="AK18" s="420"/>
      <c r="AL18" s="420"/>
      <c r="AM18" s="420"/>
      <c r="AN18" s="420"/>
      <c r="AO18" s="420"/>
      <c r="AP18" s="425"/>
      <c r="AQ18" s="425"/>
      <c r="AR18" s="420"/>
      <c r="AS18" s="420"/>
      <c r="AT18" s="420"/>
      <c r="AU18" s="420"/>
      <c r="AV18" s="420"/>
      <c r="AW18" s="425"/>
      <c r="AX18" s="425"/>
      <c r="AY18" s="420"/>
      <c r="AZ18" s="420"/>
      <c r="BA18" s="420"/>
      <c r="BB18" s="420"/>
      <c r="BC18" s="420"/>
      <c r="BD18" s="425"/>
      <c r="BE18" s="425"/>
      <c r="BF18" s="420"/>
      <c r="BG18" s="420"/>
      <c r="BH18" s="420"/>
      <c r="BI18" s="420"/>
      <c r="BJ18" s="420"/>
      <c r="BK18" s="425"/>
      <c r="BL18" s="425"/>
      <c r="BM18" s="420"/>
      <c r="BN18" s="420"/>
      <c r="BO18" s="420"/>
      <c r="BP18" s="420"/>
      <c r="BQ18" s="420"/>
      <c r="BR18" s="425"/>
      <c r="BS18" s="425"/>
      <c r="BT18" s="420"/>
      <c r="BU18" s="420"/>
      <c r="BV18" s="420"/>
      <c r="BW18" s="420"/>
      <c r="BX18" s="420"/>
      <c r="BY18" s="425"/>
      <c r="BZ18" s="425"/>
      <c r="CA18" s="420"/>
      <c r="CB18" s="420"/>
      <c r="CC18" s="420"/>
      <c r="CD18" s="420"/>
      <c r="CE18" s="420"/>
      <c r="CF18" s="425"/>
      <c r="CG18" s="425"/>
      <c r="CH18" s="420"/>
      <c r="CI18" s="420"/>
      <c r="CJ18" s="420"/>
      <c r="CK18" s="420"/>
      <c r="CL18" s="420"/>
      <c r="CM18" s="425"/>
      <c r="CN18" s="425"/>
      <c r="CO18" s="420"/>
      <c r="CP18" s="420"/>
      <c r="CQ18" s="420"/>
      <c r="CR18" s="420" t="s">
        <v>13420</v>
      </c>
      <c r="CS18" s="420" t="s">
        <v>13418</v>
      </c>
      <c r="CT18" s="425"/>
      <c r="CU18" s="425"/>
      <c r="CV18" s="420"/>
      <c r="CW18" s="420"/>
      <c r="CX18" s="420"/>
      <c r="CY18" s="420"/>
      <c r="CZ18" s="420"/>
      <c r="DA18" s="425"/>
      <c r="DB18" s="425"/>
      <c r="DC18" s="420"/>
      <c r="DD18" s="420"/>
      <c r="DE18" s="420"/>
      <c r="DF18" s="420"/>
      <c r="DG18" s="674"/>
      <c r="DH18" s="425"/>
      <c r="DI18" s="425"/>
      <c r="DJ18" s="674"/>
      <c r="DK18" s="420"/>
      <c r="DL18" s="420"/>
      <c r="DM18" s="420"/>
      <c r="DN18" s="420"/>
      <c r="DO18" s="425"/>
      <c r="DP18" s="425"/>
      <c r="DQ18" s="420"/>
      <c r="DR18" s="420"/>
      <c r="DS18" s="420"/>
      <c r="DT18" s="674"/>
      <c r="DU18" s="420"/>
      <c r="DV18" s="425"/>
      <c r="DW18" s="425"/>
      <c r="DX18" s="420"/>
      <c r="DY18" s="420"/>
      <c r="DZ18" s="420"/>
      <c r="EA18" s="420"/>
      <c r="EB18" s="420"/>
      <c r="EC18" s="425"/>
      <c r="ED18" s="425"/>
      <c r="EE18" s="420"/>
      <c r="EF18" s="420"/>
      <c r="EG18" s="420"/>
      <c r="EH18" s="420"/>
      <c r="EI18" s="420"/>
      <c r="EJ18" s="425"/>
      <c r="EK18" s="425"/>
      <c r="EL18" s="420"/>
      <c r="EM18" s="420"/>
      <c r="EN18" s="420"/>
      <c r="EO18" s="420"/>
      <c r="EP18" s="420"/>
      <c r="EQ18" s="425"/>
      <c r="ER18" s="425"/>
      <c r="ES18" s="420"/>
      <c r="ET18" s="420"/>
      <c r="EU18" s="420"/>
      <c r="EV18" s="420"/>
      <c r="EW18" s="420"/>
      <c r="EX18" s="425"/>
      <c r="EY18" s="425"/>
      <c r="EZ18" s="420"/>
      <c r="FA18" s="420"/>
      <c r="FB18" s="420"/>
      <c r="FC18" s="420"/>
      <c r="FD18" s="420"/>
      <c r="FE18" s="425"/>
      <c r="FF18" s="425"/>
      <c r="FG18" s="674" t="s">
        <v>13418</v>
      </c>
      <c r="FH18" s="420" t="s">
        <v>13418</v>
      </c>
      <c r="FI18" s="420" t="s">
        <v>13418</v>
      </c>
      <c r="FJ18" s="420" t="s">
        <v>13418</v>
      </c>
      <c r="FK18" s="420" t="s">
        <v>13418</v>
      </c>
      <c r="FL18" s="425"/>
      <c r="FM18" s="425"/>
      <c r="FN18" s="420"/>
      <c r="FO18" s="420"/>
      <c r="FP18" s="420"/>
      <c r="FQ18" s="420"/>
      <c r="FR18" s="420"/>
      <c r="FS18" s="425"/>
      <c r="FT18" s="425"/>
      <c r="FU18" s="420"/>
      <c r="FV18" s="420"/>
      <c r="FW18" s="420"/>
      <c r="FX18" s="420"/>
      <c r="FY18" s="420"/>
      <c r="FZ18" s="425"/>
      <c r="GA18" s="425"/>
      <c r="GB18" s="420"/>
      <c r="GC18" s="420"/>
      <c r="GD18" s="420"/>
      <c r="GE18" s="420"/>
      <c r="GF18" s="420"/>
      <c r="GG18" s="425"/>
      <c r="GH18" s="425"/>
      <c r="GI18" s="420"/>
      <c r="GJ18" s="420"/>
      <c r="GK18" s="420"/>
      <c r="GL18" s="420"/>
      <c r="GM18" s="420"/>
      <c r="GN18" s="425"/>
      <c r="GO18" s="425"/>
      <c r="GP18" s="420"/>
      <c r="GQ18" s="420"/>
      <c r="GR18" s="420"/>
      <c r="GS18" s="420"/>
      <c r="GT18" s="420"/>
      <c r="GU18" s="425"/>
      <c r="GV18" s="425"/>
      <c r="GW18" s="420"/>
      <c r="GX18" s="420"/>
      <c r="GY18" s="420"/>
      <c r="GZ18" s="420"/>
      <c r="HA18" s="420"/>
      <c r="HB18" s="425"/>
      <c r="HC18" s="425"/>
      <c r="HD18" s="420"/>
      <c r="HE18" s="420"/>
      <c r="HF18" s="420"/>
      <c r="HG18" s="420"/>
      <c r="HH18" s="420"/>
      <c r="HI18" s="425"/>
      <c r="HJ18" s="425"/>
      <c r="HK18" s="420"/>
      <c r="HL18" s="420"/>
      <c r="HM18" s="420"/>
      <c r="HN18" s="420"/>
      <c r="HO18" s="420"/>
      <c r="HP18" s="425"/>
      <c r="HQ18" s="425"/>
      <c r="HR18" s="420"/>
      <c r="HS18" s="420"/>
      <c r="HT18" s="420"/>
      <c r="HU18" s="420"/>
      <c r="HV18" s="420"/>
      <c r="HW18" s="425"/>
      <c r="HX18" s="425"/>
      <c r="HY18" s="420" t="s">
        <v>13418</v>
      </c>
      <c r="HZ18" s="420" t="s">
        <v>13418</v>
      </c>
      <c r="IA18" s="420" t="s">
        <v>13418</v>
      </c>
      <c r="IB18" s="420" t="s">
        <v>13418</v>
      </c>
      <c r="IC18" s="420" t="s">
        <v>13418</v>
      </c>
      <c r="ID18" s="425"/>
      <c r="IE18" s="425"/>
      <c r="IF18" s="420"/>
      <c r="IG18" s="420"/>
      <c r="IH18" s="420"/>
      <c r="II18" s="420"/>
      <c r="IJ18" s="420"/>
      <c r="IK18" s="425"/>
      <c r="IL18" s="425"/>
      <c r="IM18" s="420"/>
      <c r="IN18" s="420"/>
      <c r="IO18" s="420"/>
      <c r="IP18" s="420"/>
      <c r="IQ18" s="420"/>
      <c r="IR18" s="425"/>
      <c r="IS18" s="425"/>
      <c r="IT18" s="420"/>
      <c r="IU18" s="420"/>
      <c r="IV18" s="420"/>
      <c r="IW18" s="420"/>
      <c r="IX18" s="420"/>
      <c r="IY18" s="425"/>
      <c r="IZ18" s="425"/>
      <c r="JA18" s="420"/>
      <c r="JB18" s="420"/>
      <c r="JC18" s="420"/>
      <c r="JD18" s="420"/>
      <c r="JE18" s="420"/>
      <c r="JF18" s="425"/>
      <c r="JG18" s="425"/>
      <c r="JH18" s="420"/>
      <c r="JI18" s="420"/>
      <c r="JJ18" s="420"/>
      <c r="JK18" s="420"/>
      <c r="JL18" s="420"/>
      <c r="JM18" s="425"/>
      <c r="JN18" s="425"/>
      <c r="JO18" s="420"/>
      <c r="JP18" s="420"/>
      <c r="JQ18" s="420"/>
      <c r="JR18" s="420" t="s">
        <v>13418</v>
      </c>
      <c r="JS18" s="420" t="s">
        <v>13418</v>
      </c>
      <c r="JT18" s="425"/>
      <c r="JU18" s="425"/>
      <c r="JV18" s="420"/>
      <c r="JW18" s="420"/>
      <c r="JX18" s="420"/>
      <c r="JY18" s="420"/>
      <c r="JZ18" s="420"/>
      <c r="KA18" s="425"/>
      <c r="KB18" s="425"/>
      <c r="KC18" s="420"/>
      <c r="KD18" s="420"/>
      <c r="KE18" s="420"/>
      <c r="KF18" s="420"/>
      <c r="KG18" s="420"/>
      <c r="KH18" s="425"/>
      <c r="KI18" s="425"/>
      <c r="KJ18" s="420"/>
      <c r="KK18" s="420"/>
      <c r="KL18" s="420"/>
      <c r="KM18" s="426"/>
      <c r="KN18" s="420"/>
      <c r="KO18" s="425"/>
      <c r="KP18" s="425"/>
      <c r="KQ18" s="420"/>
      <c r="KR18" s="420"/>
      <c r="KS18" s="420"/>
      <c r="KT18" s="420"/>
      <c r="KU18" s="420"/>
      <c r="KV18" s="425"/>
      <c r="KW18" s="425"/>
      <c r="KX18" s="420"/>
      <c r="KY18" s="420"/>
      <c r="KZ18" s="420"/>
      <c r="LA18" s="420"/>
      <c r="LB18" s="420"/>
      <c r="LC18" s="425"/>
      <c r="LD18" s="425"/>
      <c r="LE18" s="420"/>
      <c r="LF18" s="420"/>
      <c r="LG18" s="420"/>
      <c r="LH18" s="420"/>
      <c r="LI18" s="420"/>
      <c r="LJ18" s="425"/>
      <c r="LK18" s="425"/>
      <c r="LL18" s="420"/>
      <c r="LM18" s="420"/>
      <c r="LN18" s="420"/>
      <c r="LO18" s="420"/>
      <c r="LP18" s="420"/>
      <c r="LQ18" s="425"/>
      <c r="LR18" s="425"/>
      <c r="LS18" s="420"/>
      <c r="LT18" s="420"/>
      <c r="LU18" s="420"/>
      <c r="LV18" s="420"/>
      <c r="LW18" s="420"/>
      <c r="LX18" s="425"/>
      <c r="LY18" s="425"/>
      <c r="LZ18" s="420"/>
      <c r="MA18" s="420"/>
      <c r="MB18" s="420"/>
      <c r="MC18" s="420"/>
      <c r="MD18" s="420"/>
      <c r="ME18" s="425"/>
      <c r="MF18" s="425"/>
      <c r="MG18" s="420"/>
      <c r="MH18" s="420"/>
      <c r="MI18" s="420"/>
      <c r="MJ18" s="420"/>
      <c r="MK18" s="420"/>
      <c r="ML18" s="425"/>
      <c r="MM18" s="425"/>
      <c r="MN18" s="420" t="s">
        <v>13418</v>
      </c>
      <c r="MO18" s="420" t="s">
        <v>13418</v>
      </c>
      <c r="MP18" s="420" t="s">
        <v>13418</v>
      </c>
      <c r="MQ18" s="420" t="s">
        <v>13422</v>
      </c>
      <c r="MR18" s="420" t="s">
        <v>13422</v>
      </c>
      <c r="MS18" s="425" t="s">
        <v>13422</v>
      </c>
      <c r="MT18" s="425" t="s">
        <v>13422</v>
      </c>
      <c r="MU18" s="420" t="s">
        <v>13422</v>
      </c>
      <c r="MV18" s="420" t="s">
        <v>13422</v>
      </c>
      <c r="MW18" s="425" t="s">
        <v>13423</v>
      </c>
      <c r="MX18" s="425" t="s">
        <v>13418</v>
      </c>
      <c r="MY18" s="425" t="s">
        <v>13418</v>
      </c>
      <c r="MZ18" s="425" t="s">
        <v>13418</v>
      </c>
      <c r="NA18" s="425" t="s">
        <v>13418</v>
      </c>
      <c r="NB18" s="420" t="s">
        <v>13418</v>
      </c>
      <c r="NC18" s="420" t="s">
        <v>13418</v>
      </c>
      <c r="ND18" s="420" t="s">
        <v>13418</v>
      </c>
      <c r="NE18" s="420" t="s">
        <v>13418</v>
      </c>
      <c r="NF18" s="420" t="s">
        <v>13421</v>
      </c>
      <c r="NG18" s="425"/>
      <c r="NH18" s="425"/>
    </row>
    <row r="19" spans="1:372">
      <c r="A19" s="403" t="s">
        <v>380</v>
      </c>
      <c r="B19" s="406" t="s">
        <v>382</v>
      </c>
      <c r="C19" s="412"/>
      <c r="D19" s="416"/>
      <c r="E19" s="419"/>
      <c r="F19" s="419"/>
      <c r="G19" s="423"/>
      <c r="H19" s="423"/>
      <c r="I19" s="419"/>
      <c r="J19" s="419"/>
      <c r="K19" s="419"/>
      <c r="L19" s="420"/>
      <c r="M19" s="420"/>
      <c r="N19" s="425"/>
      <c r="O19" s="425"/>
      <c r="P19" s="420"/>
      <c r="Q19" s="420"/>
      <c r="R19" s="420"/>
      <c r="S19" s="420"/>
      <c r="T19" s="420"/>
      <c r="U19" s="425"/>
      <c r="V19" s="425"/>
      <c r="W19" s="420"/>
      <c r="X19" s="420"/>
      <c r="Y19" s="420"/>
      <c r="Z19" s="420"/>
      <c r="AA19" s="420"/>
      <c r="AB19" s="425"/>
      <c r="AC19" s="425"/>
      <c r="AD19" s="420"/>
      <c r="AE19" s="420"/>
      <c r="AF19" s="420"/>
      <c r="AG19" s="420"/>
      <c r="AH19" s="420"/>
      <c r="AI19" s="425"/>
      <c r="AJ19" s="425"/>
      <c r="AK19" s="420"/>
      <c r="AL19" s="420"/>
      <c r="AM19" s="420"/>
      <c r="AN19" s="420"/>
      <c r="AO19" s="420"/>
      <c r="AP19" s="425"/>
      <c r="AQ19" s="425"/>
      <c r="AR19" s="420"/>
      <c r="AS19" s="420"/>
      <c r="AT19" s="420"/>
      <c r="AU19" s="420"/>
      <c r="AV19" s="420"/>
      <c r="AW19" s="425"/>
      <c r="AX19" s="425"/>
      <c r="AY19" s="420"/>
      <c r="AZ19" s="420"/>
      <c r="BA19" s="420"/>
      <c r="BB19" s="420"/>
      <c r="BC19" s="420"/>
      <c r="BD19" s="425"/>
      <c r="BE19" s="425"/>
      <c r="BF19" s="420"/>
      <c r="BG19" s="420"/>
      <c r="BH19" s="420"/>
      <c r="BI19" s="420"/>
      <c r="BJ19" s="420"/>
      <c r="BK19" s="425"/>
      <c r="BL19" s="425"/>
      <c r="BM19" s="420"/>
      <c r="BN19" s="420"/>
      <c r="BO19" s="420"/>
      <c r="BP19" s="420"/>
      <c r="BQ19" s="420"/>
      <c r="BR19" s="425"/>
      <c r="BS19" s="425"/>
      <c r="BT19" s="420"/>
      <c r="BU19" s="420"/>
      <c r="BV19" s="420"/>
      <c r="BW19" s="420"/>
      <c r="BX19" s="420"/>
      <c r="BY19" s="425"/>
      <c r="BZ19" s="425"/>
      <c r="CA19" s="420"/>
      <c r="CB19" s="420"/>
      <c r="CC19" s="420"/>
      <c r="CD19" s="420"/>
      <c r="CE19" s="420"/>
      <c r="CF19" s="425"/>
      <c r="CG19" s="425"/>
      <c r="CH19" s="420"/>
      <c r="CI19" s="420"/>
      <c r="CJ19" s="420"/>
      <c r="CK19" s="420"/>
      <c r="CL19" s="420"/>
      <c r="CM19" s="425"/>
      <c r="CN19" s="425"/>
      <c r="CO19" s="420"/>
      <c r="CP19" s="420"/>
      <c r="CQ19" s="420"/>
      <c r="CR19" s="420"/>
      <c r="CS19" s="420"/>
      <c r="CT19" s="425"/>
      <c r="CU19" s="425"/>
      <c r="CV19" s="420"/>
      <c r="CW19" s="420"/>
      <c r="CX19" s="420"/>
      <c r="CY19" s="420"/>
      <c r="CZ19" s="420"/>
      <c r="DA19" s="425"/>
      <c r="DB19" s="425"/>
      <c r="DC19" s="420"/>
      <c r="DD19" s="420"/>
      <c r="DE19" s="420"/>
      <c r="DF19" s="420"/>
      <c r="DG19" s="674"/>
      <c r="DH19" s="425"/>
      <c r="DI19" s="425"/>
      <c r="DJ19" s="674"/>
      <c r="DK19" s="420"/>
      <c r="DL19" s="420"/>
      <c r="DM19" s="420"/>
      <c r="DN19" s="420"/>
      <c r="DO19" s="425"/>
      <c r="DP19" s="425"/>
      <c r="DQ19" s="420"/>
      <c r="DR19" s="420"/>
      <c r="DS19" s="420"/>
      <c r="DT19" s="674"/>
      <c r="DU19" s="420"/>
      <c r="DV19" s="425"/>
      <c r="DW19" s="425"/>
      <c r="DX19" s="420"/>
      <c r="DY19" s="420"/>
      <c r="DZ19" s="420"/>
      <c r="EA19" s="420"/>
      <c r="EB19" s="420"/>
      <c r="EC19" s="425"/>
      <c r="ED19" s="425"/>
      <c r="EE19" s="420"/>
      <c r="EF19" s="420"/>
      <c r="EG19" s="420"/>
      <c r="EH19" s="420"/>
      <c r="EI19" s="420"/>
      <c r="EJ19" s="425"/>
      <c r="EK19" s="425"/>
      <c r="EL19" s="420"/>
      <c r="EM19" s="420"/>
      <c r="EN19" s="420"/>
      <c r="EO19" s="420"/>
      <c r="EP19" s="420"/>
      <c r="EQ19" s="425"/>
      <c r="ER19" s="425"/>
      <c r="ES19" s="420"/>
      <c r="ET19" s="420"/>
      <c r="EU19" s="420"/>
      <c r="EV19" s="420"/>
      <c r="EW19" s="420"/>
      <c r="EX19" s="425"/>
      <c r="EY19" s="425"/>
      <c r="EZ19" s="420"/>
      <c r="FA19" s="420"/>
      <c r="FB19" s="420"/>
      <c r="FC19" s="420"/>
      <c r="FD19" s="420"/>
      <c r="FE19" s="425"/>
      <c r="FF19" s="425"/>
      <c r="FG19" s="674"/>
      <c r="FH19" s="420"/>
      <c r="FI19" s="420"/>
      <c r="FJ19" s="420"/>
      <c r="FK19" s="420"/>
      <c r="FL19" s="425"/>
      <c r="FM19" s="425"/>
      <c r="FN19" s="420"/>
      <c r="FO19" s="420"/>
      <c r="FP19" s="420"/>
      <c r="FQ19" s="420"/>
      <c r="FR19" s="420"/>
      <c r="FS19" s="425"/>
      <c r="FT19" s="425"/>
      <c r="FU19" s="420"/>
      <c r="FV19" s="420"/>
      <c r="FW19" s="420"/>
      <c r="FX19" s="420"/>
      <c r="FY19" s="420"/>
      <c r="FZ19" s="425"/>
      <c r="GA19" s="425"/>
      <c r="GB19" s="420"/>
      <c r="GC19" s="420"/>
      <c r="GD19" s="420"/>
      <c r="GE19" s="420"/>
      <c r="GF19" s="420"/>
      <c r="GG19" s="425"/>
      <c r="GH19" s="425"/>
      <c r="GI19" s="420"/>
      <c r="GJ19" s="420"/>
      <c r="GK19" s="420"/>
      <c r="GL19" s="420"/>
      <c r="GM19" s="420"/>
      <c r="GN19" s="425"/>
      <c r="GO19" s="425"/>
      <c r="GP19" s="420"/>
      <c r="GQ19" s="420"/>
      <c r="GR19" s="420"/>
      <c r="GS19" s="420"/>
      <c r="GT19" s="420"/>
      <c r="GU19" s="425"/>
      <c r="GV19" s="425"/>
      <c r="GW19" s="420"/>
      <c r="GX19" s="420"/>
      <c r="GY19" s="420"/>
      <c r="GZ19" s="420"/>
      <c r="HA19" s="420"/>
      <c r="HB19" s="425"/>
      <c r="HC19" s="425"/>
      <c r="HD19" s="420"/>
      <c r="HE19" s="420"/>
      <c r="HF19" s="420"/>
      <c r="HG19" s="420"/>
      <c r="HH19" s="420"/>
      <c r="HI19" s="425"/>
      <c r="HJ19" s="425"/>
      <c r="HK19" s="420"/>
      <c r="HL19" s="420"/>
      <c r="HM19" s="420"/>
      <c r="HN19" s="420"/>
      <c r="HO19" s="420"/>
      <c r="HP19" s="425"/>
      <c r="HQ19" s="425"/>
      <c r="HR19" s="420"/>
      <c r="HS19" s="420"/>
      <c r="HT19" s="420"/>
      <c r="HU19" s="420"/>
      <c r="HV19" s="420"/>
      <c r="HW19" s="425"/>
      <c r="HX19" s="425"/>
      <c r="HY19" s="420"/>
      <c r="HZ19" s="420"/>
      <c r="IA19" s="420"/>
      <c r="IB19" s="420"/>
      <c r="IC19" s="420"/>
      <c r="ID19" s="425"/>
      <c r="IE19" s="425"/>
      <c r="IF19" s="420"/>
      <c r="IG19" s="420"/>
      <c r="IH19" s="420"/>
      <c r="II19" s="420"/>
      <c r="IJ19" s="420"/>
      <c r="IK19" s="425"/>
      <c r="IL19" s="425"/>
      <c r="IM19" s="420"/>
      <c r="IN19" s="420"/>
      <c r="IO19" s="420"/>
      <c r="IP19" s="420"/>
      <c r="IQ19" s="420"/>
      <c r="IR19" s="425"/>
      <c r="IS19" s="425"/>
      <c r="IT19" s="420"/>
      <c r="IU19" s="420"/>
      <c r="IV19" s="420"/>
      <c r="IW19" s="420"/>
      <c r="IX19" s="420"/>
      <c r="IY19" s="425"/>
      <c r="IZ19" s="425"/>
      <c r="JA19" s="420"/>
      <c r="JB19" s="420"/>
      <c r="JC19" s="420"/>
      <c r="JD19" s="420"/>
      <c r="JE19" s="420"/>
      <c r="JF19" s="425"/>
      <c r="JG19" s="425"/>
      <c r="JH19" s="420"/>
      <c r="JI19" s="420"/>
      <c r="JJ19" s="420"/>
      <c r="JK19" s="420"/>
      <c r="JL19" s="420"/>
      <c r="JM19" s="425"/>
      <c r="JN19" s="425"/>
      <c r="JO19" s="420"/>
      <c r="JP19" s="420"/>
      <c r="JQ19" s="420"/>
      <c r="JR19" s="420"/>
      <c r="JS19" s="420"/>
      <c r="JT19" s="425"/>
      <c r="JU19" s="425"/>
      <c r="JV19" s="420"/>
      <c r="JW19" s="420"/>
      <c r="JX19" s="420"/>
      <c r="JY19" s="420"/>
      <c r="JZ19" s="420"/>
      <c r="KA19" s="425"/>
      <c r="KB19" s="425"/>
      <c r="KC19" s="420"/>
      <c r="KD19" s="420"/>
      <c r="KE19" s="420"/>
      <c r="KF19" s="420"/>
      <c r="KG19" s="420"/>
      <c r="KH19" s="425"/>
      <c r="KI19" s="425"/>
      <c r="KJ19" s="420"/>
      <c r="KK19" s="420"/>
      <c r="KL19" s="420"/>
      <c r="KM19" s="426"/>
      <c r="KN19" s="420"/>
      <c r="KO19" s="425"/>
      <c r="KP19" s="425"/>
      <c r="KQ19" s="420"/>
      <c r="KR19" s="420"/>
      <c r="KS19" s="420"/>
      <c r="KT19" s="420"/>
      <c r="KU19" s="420"/>
      <c r="KV19" s="425"/>
      <c r="KW19" s="425"/>
      <c r="KX19" s="420"/>
      <c r="KY19" s="420"/>
      <c r="KZ19" s="420"/>
      <c r="LA19" s="420"/>
      <c r="LB19" s="420"/>
      <c r="LC19" s="425"/>
      <c r="LD19" s="425"/>
      <c r="LE19" s="420"/>
      <c r="LF19" s="420"/>
      <c r="LG19" s="420"/>
      <c r="LH19" s="420"/>
      <c r="LI19" s="420"/>
      <c r="LJ19" s="425"/>
      <c r="LK19" s="425"/>
      <c r="LL19" s="420"/>
      <c r="LM19" s="420"/>
      <c r="LN19" s="420"/>
      <c r="LO19" s="420"/>
      <c r="LP19" s="420"/>
      <c r="LQ19" s="425"/>
      <c r="LR19" s="425"/>
      <c r="LS19" s="420"/>
      <c r="LT19" s="420"/>
      <c r="LU19" s="420"/>
      <c r="LV19" s="420"/>
      <c r="LW19" s="420"/>
      <c r="LX19" s="425"/>
      <c r="LY19" s="425"/>
      <c r="LZ19" s="420"/>
      <c r="MA19" s="420"/>
      <c r="MB19" s="420"/>
      <c r="MC19" s="420"/>
      <c r="MD19" s="420"/>
      <c r="ME19" s="425"/>
      <c r="MF19" s="425"/>
      <c r="MG19" s="420"/>
      <c r="MH19" s="420"/>
      <c r="MI19" s="420"/>
      <c r="MJ19" s="420"/>
      <c r="MK19" s="420"/>
      <c r="ML19" s="425"/>
      <c r="MM19" s="425"/>
      <c r="MN19" s="420"/>
      <c r="MO19" s="420"/>
      <c r="MP19" s="420"/>
      <c r="MQ19" s="420"/>
      <c r="MR19" s="420"/>
      <c r="MS19" s="425"/>
      <c r="MT19" s="425"/>
      <c r="MU19" s="420"/>
      <c r="MV19" s="420"/>
      <c r="MW19" s="425"/>
      <c r="MX19" s="425"/>
      <c r="MY19" s="425"/>
      <c r="MZ19" s="425"/>
      <c r="NA19" s="425"/>
      <c r="NB19" s="420"/>
      <c r="NC19" s="420"/>
      <c r="ND19" s="420"/>
      <c r="NE19" s="420"/>
      <c r="NF19" s="420"/>
      <c r="NG19" s="425"/>
      <c r="NH19" s="425"/>
    </row>
    <row r="20" spans="1:372">
      <c r="A20" s="403"/>
      <c r="B20" s="406" t="s">
        <v>8532</v>
      </c>
      <c r="C20" s="412"/>
      <c r="D20" s="417"/>
      <c r="E20" s="419"/>
      <c r="F20" s="419"/>
      <c r="G20" s="423"/>
      <c r="H20" s="423"/>
      <c r="I20" s="419"/>
      <c r="J20" s="419"/>
      <c r="K20" s="419"/>
      <c r="L20" s="420"/>
      <c r="M20" s="420"/>
      <c r="N20" s="425"/>
      <c r="O20" s="425"/>
      <c r="P20" s="420"/>
      <c r="Q20" s="420"/>
      <c r="R20" s="420"/>
      <c r="S20" s="420"/>
      <c r="T20" s="420"/>
      <c r="U20" s="425"/>
      <c r="V20" s="425"/>
      <c r="W20" s="420"/>
      <c r="X20" s="420"/>
      <c r="Y20" s="420"/>
      <c r="Z20" s="420"/>
      <c r="AA20" s="420"/>
      <c r="AB20" s="425"/>
      <c r="AC20" s="425"/>
      <c r="AD20" s="420"/>
      <c r="AE20" s="420"/>
      <c r="AF20" s="420"/>
      <c r="AG20" s="420"/>
      <c r="AH20" s="420"/>
      <c r="AI20" s="425"/>
      <c r="AJ20" s="425"/>
      <c r="AK20" s="420"/>
      <c r="AL20" s="420"/>
      <c r="AM20" s="420"/>
      <c r="AN20" s="420"/>
      <c r="AO20" s="420"/>
      <c r="AP20" s="425"/>
      <c r="AQ20" s="425"/>
      <c r="AR20" s="420"/>
      <c r="AS20" s="420"/>
      <c r="AT20" s="420"/>
      <c r="AU20" s="420"/>
      <c r="AV20" s="420"/>
      <c r="AW20" s="425"/>
      <c r="AX20" s="425"/>
      <c r="AY20" s="420"/>
      <c r="AZ20" s="420"/>
      <c r="BA20" s="420"/>
      <c r="BB20" s="420"/>
      <c r="BC20" s="420"/>
      <c r="BD20" s="425"/>
      <c r="BE20" s="425"/>
      <c r="BF20" s="420"/>
      <c r="BG20" s="420"/>
      <c r="BH20" s="420"/>
      <c r="BI20" s="420"/>
      <c r="BJ20" s="420"/>
      <c r="BK20" s="425"/>
      <c r="BL20" s="425"/>
      <c r="BM20" s="420"/>
      <c r="BN20" s="420"/>
      <c r="BO20" s="420"/>
      <c r="BP20" s="420"/>
      <c r="BQ20" s="420"/>
      <c r="BR20" s="425"/>
      <c r="BS20" s="425"/>
      <c r="BT20" s="420"/>
      <c r="BU20" s="420"/>
      <c r="BV20" s="420"/>
      <c r="BW20" s="420"/>
      <c r="BX20" s="420"/>
      <c r="BY20" s="425"/>
      <c r="BZ20" s="425"/>
      <c r="CA20" s="420"/>
      <c r="CB20" s="420"/>
      <c r="CC20" s="420"/>
      <c r="CD20" s="420"/>
      <c r="CE20" s="420"/>
      <c r="CF20" s="425"/>
      <c r="CG20" s="425"/>
      <c r="CH20" s="420"/>
      <c r="CI20" s="420"/>
      <c r="CJ20" s="420"/>
      <c r="CK20" s="420"/>
      <c r="CL20" s="420"/>
      <c r="CM20" s="425"/>
      <c r="CN20" s="425"/>
      <c r="CO20" s="420"/>
      <c r="CP20" s="420"/>
      <c r="CQ20" s="420"/>
      <c r="CR20" s="420"/>
      <c r="CS20" s="420"/>
      <c r="CT20" s="425"/>
      <c r="CU20" s="425"/>
      <c r="CV20" s="420"/>
      <c r="CW20" s="420"/>
      <c r="CX20" s="420"/>
      <c r="CY20" s="420"/>
      <c r="CZ20" s="420"/>
      <c r="DA20" s="425"/>
      <c r="DB20" s="425"/>
      <c r="DC20" s="420"/>
      <c r="DD20" s="420"/>
      <c r="DE20" s="420"/>
      <c r="DF20" s="420"/>
      <c r="DG20" s="674"/>
      <c r="DH20" s="425"/>
      <c r="DI20" s="425"/>
      <c r="DJ20" s="674"/>
      <c r="DK20" s="420"/>
      <c r="DL20" s="420"/>
      <c r="DM20" s="420"/>
      <c r="DN20" s="420"/>
      <c r="DO20" s="425"/>
      <c r="DP20" s="425"/>
      <c r="DQ20" s="420"/>
      <c r="DR20" s="420"/>
      <c r="DS20" s="420"/>
      <c r="DT20" s="674"/>
      <c r="DU20" s="420"/>
      <c r="DV20" s="425"/>
      <c r="DW20" s="425"/>
      <c r="DX20" s="420"/>
      <c r="DY20" s="420"/>
      <c r="DZ20" s="420"/>
      <c r="EA20" s="420"/>
      <c r="EB20" s="420"/>
      <c r="EC20" s="425"/>
      <c r="ED20" s="425"/>
      <c r="EE20" s="420"/>
      <c r="EF20" s="420"/>
      <c r="EG20" s="420"/>
      <c r="EH20" s="420"/>
      <c r="EI20" s="420"/>
      <c r="EJ20" s="425"/>
      <c r="EK20" s="425"/>
      <c r="EL20" s="420"/>
      <c r="EM20" s="420"/>
      <c r="EN20" s="420"/>
      <c r="EO20" s="420"/>
      <c r="EP20" s="420"/>
      <c r="EQ20" s="425"/>
      <c r="ER20" s="425"/>
      <c r="ES20" s="420"/>
      <c r="ET20" s="420"/>
      <c r="EU20" s="420"/>
      <c r="EV20" s="420"/>
      <c r="EW20" s="420"/>
      <c r="EX20" s="425"/>
      <c r="EY20" s="425"/>
      <c r="EZ20" s="420"/>
      <c r="FA20" s="420"/>
      <c r="FB20" s="420"/>
      <c r="FC20" s="420"/>
      <c r="FD20" s="420"/>
      <c r="FE20" s="425"/>
      <c r="FF20" s="425"/>
      <c r="FG20" s="674"/>
      <c r="FH20" s="420"/>
      <c r="FI20" s="420"/>
      <c r="FJ20" s="420"/>
      <c r="FK20" s="420"/>
      <c r="FL20" s="425"/>
      <c r="FM20" s="425"/>
      <c r="FN20" s="420"/>
      <c r="FO20" s="420"/>
      <c r="FP20" s="420"/>
      <c r="FQ20" s="420"/>
      <c r="FR20" s="420"/>
      <c r="FS20" s="425"/>
      <c r="FT20" s="425"/>
      <c r="FU20" s="420"/>
      <c r="FV20" s="420"/>
      <c r="FW20" s="420"/>
      <c r="FX20" s="420"/>
      <c r="FY20" s="420"/>
      <c r="FZ20" s="425"/>
      <c r="GA20" s="425"/>
      <c r="GB20" s="420"/>
      <c r="GC20" s="420"/>
      <c r="GD20" s="420"/>
      <c r="GE20" s="420"/>
      <c r="GF20" s="420"/>
      <c r="GG20" s="425"/>
      <c r="GH20" s="425"/>
      <c r="GI20" s="420"/>
      <c r="GJ20" s="420"/>
      <c r="GK20" s="420"/>
      <c r="GL20" s="420"/>
      <c r="GM20" s="420"/>
      <c r="GN20" s="425"/>
      <c r="GO20" s="425"/>
      <c r="GP20" s="420"/>
      <c r="GQ20" s="420"/>
      <c r="GR20" s="420"/>
      <c r="GS20" s="420"/>
      <c r="GT20" s="420"/>
      <c r="GU20" s="425"/>
      <c r="GV20" s="425"/>
      <c r="GW20" s="420"/>
      <c r="GX20" s="420"/>
      <c r="GY20" s="420"/>
      <c r="GZ20" s="420"/>
      <c r="HA20" s="420"/>
      <c r="HB20" s="425"/>
      <c r="HC20" s="425"/>
      <c r="HD20" s="420"/>
      <c r="HE20" s="420"/>
      <c r="HF20" s="420"/>
      <c r="HG20" s="420"/>
      <c r="HH20" s="420"/>
      <c r="HI20" s="425"/>
      <c r="HJ20" s="425"/>
      <c r="HK20" s="420"/>
      <c r="HL20" s="420"/>
      <c r="HM20" s="420"/>
      <c r="HN20" s="420"/>
      <c r="HO20" s="420"/>
      <c r="HP20" s="425"/>
      <c r="HQ20" s="425"/>
      <c r="HR20" s="420"/>
      <c r="HS20" s="420"/>
      <c r="HT20" s="420"/>
      <c r="HU20" s="420"/>
      <c r="HV20" s="420"/>
      <c r="HW20" s="425"/>
      <c r="HX20" s="425"/>
      <c r="HY20" s="420"/>
      <c r="HZ20" s="420"/>
      <c r="IA20" s="420"/>
      <c r="IB20" s="420"/>
      <c r="IC20" s="420"/>
      <c r="ID20" s="425"/>
      <c r="IE20" s="425"/>
      <c r="IF20" s="420"/>
      <c r="IG20" s="420"/>
      <c r="IH20" s="420"/>
      <c r="II20" s="420"/>
      <c r="IJ20" s="420"/>
      <c r="IK20" s="425"/>
      <c r="IL20" s="425"/>
      <c r="IM20" s="420"/>
      <c r="IN20" s="420"/>
      <c r="IO20" s="420"/>
      <c r="IP20" s="420"/>
      <c r="IQ20" s="420"/>
      <c r="IR20" s="425"/>
      <c r="IS20" s="425"/>
      <c r="IT20" s="420"/>
      <c r="IU20" s="420"/>
      <c r="IV20" s="420"/>
      <c r="IW20" s="420"/>
      <c r="IX20" s="420"/>
      <c r="IY20" s="425"/>
      <c r="IZ20" s="425"/>
      <c r="JA20" s="420"/>
      <c r="JB20" s="420"/>
      <c r="JC20" s="420"/>
      <c r="JD20" s="420"/>
      <c r="JE20" s="420"/>
      <c r="JF20" s="425"/>
      <c r="JG20" s="425"/>
      <c r="JH20" s="420"/>
      <c r="JI20" s="420"/>
      <c r="JJ20" s="420"/>
      <c r="JK20" s="420"/>
      <c r="JL20" s="420"/>
      <c r="JM20" s="425"/>
      <c r="JN20" s="425"/>
      <c r="JO20" s="420"/>
      <c r="JP20" s="420"/>
      <c r="JQ20" s="420"/>
      <c r="JR20" s="420"/>
      <c r="JS20" s="420"/>
      <c r="JT20" s="425"/>
      <c r="JU20" s="425"/>
      <c r="JV20" s="420"/>
      <c r="JW20" s="420"/>
      <c r="JX20" s="420"/>
      <c r="JY20" s="420"/>
      <c r="JZ20" s="420"/>
      <c r="KA20" s="425"/>
      <c r="KB20" s="425"/>
      <c r="KC20" s="420"/>
      <c r="KD20" s="420"/>
      <c r="KE20" s="420"/>
      <c r="KF20" s="420"/>
      <c r="KG20" s="420"/>
      <c r="KH20" s="425"/>
      <c r="KI20" s="425"/>
      <c r="KJ20" s="420"/>
      <c r="KK20" s="420"/>
      <c r="KL20" s="420"/>
      <c r="KM20" s="426"/>
      <c r="KN20" s="420"/>
      <c r="KO20" s="425"/>
      <c r="KP20" s="425"/>
      <c r="KQ20" s="420"/>
      <c r="KR20" s="420"/>
      <c r="KS20" s="420"/>
      <c r="KT20" s="420"/>
      <c r="KU20" s="420"/>
      <c r="KV20" s="425"/>
      <c r="KW20" s="425"/>
      <c r="KX20" s="420"/>
      <c r="KY20" s="420"/>
      <c r="KZ20" s="420"/>
      <c r="LA20" s="420"/>
      <c r="LB20" s="420"/>
      <c r="LC20" s="425"/>
      <c r="LD20" s="425"/>
      <c r="LE20" s="420"/>
      <c r="LF20" s="420"/>
      <c r="LG20" s="420"/>
      <c r="LH20" s="420"/>
      <c r="LI20" s="420"/>
      <c r="LJ20" s="425"/>
      <c r="LK20" s="425"/>
      <c r="LL20" s="420"/>
      <c r="LM20" s="420"/>
      <c r="LN20" s="420"/>
      <c r="LO20" s="420"/>
      <c r="LP20" s="420"/>
      <c r="LQ20" s="425"/>
      <c r="LR20" s="425"/>
      <c r="LS20" s="420"/>
      <c r="LT20" s="420"/>
      <c r="LU20" s="420"/>
      <c r="LV20" s="420"/>
      <c r="LW20" s="420"/>
      <c r="LX20" s="425"/>
      <c r="LY20" s="425"/>
      <c r="LZ20" s="420"/>
      <c r="MA20" s="420"/>
      <c r="MB20" s="420"/>
      <c r="MC20" s="420"/>
      <c r="MD20" s="420"/>
      <c r="ME20" s="425"/>
      <c r="MF20" s="425"/>
      <c r="MG20" s="420"/>
      <c r="MH20" s="420"/>
      <c r="MI20" s="420"/>
      <c r="MJ20" s="420"/>
      <c r="MK20" s="420"/>
      <c r="ML20" s="425"/>
      <c r="MM20" s="425"/>
      <c r="MN20" s="420"/>
      <c r="MO20" s="420"/>
      <c r="MP20" s="420"/>
      <c r="MQ20" s="420"/>
      <c r="MR20" s="420"/>
      <c r="MS20" s="425"/>
      <c r="MT20" s="425"/>
      <c r="MU20" s="420"/>
      <c r="MV20" s="420"/>
      <c r="MW20" s="425"/>
      <c r="MX20" s="425"/>
      <c r="MY20" s="425"/>
      <c r="MZ20" s="425"/>
      <c r="NA20" s="425"/>
      <c r="NB20" s="420"/>
      <c r="NC20" s="420"/>
      <c r="ND20" s="420"/>
      <c r="NE20" s="420"/>
      <c r="NF20" s="420"/>
      <c r="NG20" s="425"/>
      <c r="NH20" s="425"/>
    </row>
    <row r="21" spans="1:372">
      <c r="A21" s="403" t="s">
        <v>380</v>
      </c>
      <c r="B21" s="406" t="s">
        <v>986</v>
      </c>
      <c r="C21" s="412"/>
      <c r="D21" s="416"/>
      <c r="E21" s="419"/>
      <c r="F21" s="419"/>
      <c r="G21" s="423"/>
      <c r="H21" s="423"/>
      <c r="I21" s="419"/>
      <c r="J21" s="419"/>
      <c r="K21" s="419"/>
      <c r="L21" s="420"/>
      <c r="M21" s="420"/>
      <c r="N21" s="425"/>
      <c r="O21" s="425"/>
      <c r="P21" s="420"/>
      <c r="Q21" s="420"/>
      <c r="R21" s="420"/>
      <c r="S21" s="420"/>
      <c r="T21" s="420"/>
      <c r="U21" s="425"/>
      <c r="V21" s="425"/>
      <c r="W21" s="420"/>
      <c r="X21" s="420"/>
      <c r="Y21" s="420"/>
      <c r="Z21" s="420"/>
      <c r="AA21" s="420"/>
      <c r="AB21" s="425"/>
      <c r="AC21" s="425"/>
      <c r="AD21" s="420"/>
      <c r="AE21" s="420"/>
      <c r="AF21" s="420"/>
      <c r="AG21" s="420"/>
      <c r="AH21" s="420"/>
      <c r="AI21" s="425"/>
      <c r="AJ21" s="425"/>
      <c r="AK21" s="420"/>
      <c r="AL21" s="420"/>
      <c r="AM21" s="420"/>
      <c r="AN21" s="420"/>
      <c r="AO21" s="420"/>
      <c r="AP21" s="425"/>
      <c r="AQ21" s="425"/>
      <c r="AR21" s="420"/>
      <c r="AS21" s="420"/>
      <c r="AT21" s="420"/>
      <c r="AU21" s="420"/>
      <c r="AV21" s="420"/>
      <c r="AW21" s="425"/>
      <c r="AX21" s="425"/>
      <c r="AY21" s="420"/>
      <c r="AZ21" s="420"/>
      <c r="BA21" s="420"/>
      <c r="BB21" s="420"/>
      <c r="BC21" s="420"/>
      <c r="BD21" s="425"/>
      <c r="BE21" s="425"/>
      <c r="BF21" s="420"/>
      <c r="BG21" s="420"/>
      <c r="BH21" s="420"/>
      <c r="BI21" s="420"/>
      <c r="BJ21" s="420"/>
      <c r="BK21" s="425"/>
      <c r="BL21" s="425"/>
      <c r="BM21" s="420"/>
      <c r="BN21" s="420"/>
      <c r="BO21" s="420"/>
      <c r="BP21" s="420"/>
      <c r="BQ21" s="420"/>
      <c r="BR21" s="425"/>
      <c r="BS21" s="425"/>
      <c r="BT21" s="420"/>
      <c r="BU21" s="420"/>
      <c r="BV21" s="420"/>
      <c r="BW21" s="420"/>
      <c r="BX21" s="420"/>
      <c r="BY21" s="425"/>
      <c r="BZ21" s="425"/>
      <c r="CA21" s="420"/>
      <c r="CB21" s="420"/>
      <c r="CC21" s="420"/>
      <c r="CD21" s="420"/>
      <c r="CE21" s="420"/>
      <c r="CF21" s="425"/>
      <c r="CG21" s="425"/>
      <c r="CH21" s="420"/>
      <c r="CI21" s="420"/>
      <c r="CJ21" s="420"/>
      <c r="CK21" s="420"/>
      <c r="CL21" s="420"/>
      <c r="CM21" s="425"/>
      <c r="CN21" s="425"/>
      <c r="CO21" s="420"/>
      <c r="CP21" s="420"/>
      <c r="CQ21" s="420"/>
      <c r="CR21" s="420"/>
      <c r="CS21" s="420"/>
      <c r="CT21" s="425"/>
      <c r="CU21" s="425"/>
      <c r="CV21" s="420"/>
      <c r="CW21" s="420"/>
      <c r="CX21" s="420"/>
      <c r="CY21" s="420"/>
      <c r="CZ21" s="420"/>
      <c r="DA21" s="425"/>
      <c r="DB21" s="425"/>
      <c r="DC21" s="420"/>
      <c r="DD21" s="420"/>
      <c r="DE21" s="420"/>
      <c r="DF21" s="420"/>
      <c r="DG21" s="674"/>
      <c r="DH21" s="425"/>
      <c r="DI21" s="425"/>
      <c r="DJ21" s="674"/>
      <c r="DK21" s="420"/>
      <c r="DL21" s="420"/>
      <c r="DM21" s="420"/>
      <c r="DN21" s="420"/>
      <c r="DO21" s="425"/>
      <c r="DP21" s="425"/>
      <c r="DQ21" s="420"/>
      <c r="DR21" s="420"/>
      <c r="DS21" s="420"/>
      <c r="DT21" s="674"/>
      <c r="DU21" s="420"/>
      <c r="DV21" s="425"/>
      <c r="DW21" s="425"/>
      <c r="DX21" s="420"/>
      <c r="DY21" s="420"/>
      <c r="DZ21" s="420"/>
      <c r="EA21" s="420"/>
      <c r="EB21" s="420"/>
      <c r="EC21" s="425"/>
      <c r="ED21" s="425"/>
      <c r="EE21" s="420"/>
      <c r="EF21" s="420"/>
      <c r="EG21" s="420"/>
      <c r="EH21" s="420"/>
      <c r="EI21" s="420"/>
      <c r="EJ21" s="425"/>
      <c r="EK21" s="425"/>
      <c r="EL21" s="420"/>
      <c r="EM21" s="420"/>
      <c r="EN21" s="420"/>
      <c r="EO21" s="420"/>
      <c r="EP21" s="420"/>
      <c r="EQ21" s="425"/>
      <c r="ER21" s="425"/>
      <c r="ES21" s="420"/>
      <c r="ET21" s="420"/>
      <c r="EU21" s="420"/>
      <c r="EV21" s="420"/>
      <c r="EW21" s="420"/>
      <c r="EX21" s="425"/>
      <c r="EY21" s="425"/>
      <c r="EZ21" s="420"/>
      <c r="FA21" s="420"/>
      <c r="FB21" s="420"/>
      <c r="FC21" s="420"/>
      <c r="FD21" s="420"/>
      <c r="FE21" s="425"/>
      <c r="FF21" s="425"/>
      <c r="FG21" s="674"/>
      <c r="FH21" s="420"/>
      <c r="FI21" s="420"/>
      <c r="FJ21" s="420"/>
      <c r="FK21" s="420"/>
      <c r="FL21" s="425"/>
      <c r="FM21" s="425"/>
      <c r="FN21" s="420"/>
      <c r="FO21" s="420"/>
      <c r="FP21" s="420"/>
      <c r="FQ21" s="420"/>
      <c r="FR21" s="420"/>
      <c r="FS21" s="425"/>
      <c r="FT21" s="425"/>
      <c r="FU21" s="420"/>
      <c r="FV21" s="420"/>
      <c r="FW21" s="420"/>
      <c r="FX21" s="420"/>
      <c r="FY21" s="420"/>
      <c r="FZ21" s="425"/>
      <c r="GA21" s="425"/>
      <c r="GB21" s="420"/>
      <c r="GC21" s="420"/>
      <c r="GD21" s="420"/>
      <c r="GE21" s="420"/>
      <c r="GF21" s="420"/>
      <c r="GG21" s="425"/>
      <c r="GH21" s="425"/>
      <c r="GI21" s="420"/>
      <c r="GJ21" s="420"/>
      <c r="GK21" s="420"/>
      <c r="GL21" s="420"/>
      <c r="GM21" s="420"/>
      <c r="GN21" s="425"/>
      <c r="GO21" s="425"/>
      <c r="GP21" s="420"/>
      <c r="GQ21" s="420"/>
      <c r="GR21" s="420"/>
      <c r="GS21" s="420"/>
      <c r="GT21" s="420"/>
      <c r="GU21" s="425"/>
      <c r="GV21" s="425"/>
      <c r="GW21" s="420"/>
      <c r="GX21" s="420"/>
      <c r="GY21" s="420"/>
      <c r="GZ21" s="420"/>
      <c r="HA21" s="420"/>
      <c r="HB21" s="425"/>
      <c r="HC21" s="425"/>
      <c r="HD21" s="420"/>
      <c r="HE21" s="420"/>
      <c r="HF21" s="420"/>
      <c r="HG21" s="420"/>
      <c r="HH21" s="420"/>
      <c r="HI21" s="425"/>
      <c r="HJ21" s="425"/>
      <c r="HK21" s="420"/>
      <c r="HL21" s="420"/>
      <c r="HM21" s="420"/>
      <c r="HN21" s="420"/>
      <c r="HO21" s="420"/>
      <c r="HP21" s="425"/>
      <c r="HQ21" s="425"/>
      <c r="HR21" s="420"/>
      <c r="HS21" s="420"/>
      <c r="HT21" s="420"/>
      <c r="HU21" s="420"/>
      <c r="HV21" s="420"/>
      <c r="HW21" s="425"/>
      <c r="HX21" s="425"/>
      <c r="HY21" s="420"/>
      <c r="HZ21" s="420"/>
      <c r="IA21" s="420"/>
      <c r="IB21" s="420"/>
      <c r="IC21" s="420"/>
      <c r="ID21" s="425"/>
      <c r="IE21" s="425"/>
      <c r="IF21" s="420"/>
      <c r="IG21" s="420"/>
      <c r="IH21" s="420"/>
      <c r="II21" s="420"/>
      <c r="IJ21" s="420"/>
      <c r="IK21" s="425"/>
      <c r="IL21" s="425"/>
      <c r="IM21" s="420"/>
      <c r="IN21" s="420"/>
      <c r="IO21" s="420"/>
      <c r="IP21" s="420"/>
      <c r="IQ21" s="420"/>
      <c r="IR21" s="425"/>
      <c r="IS21" s="425"/>
      <c r="IT21" s="420"/>
      <c r="IU21" s="420"/>
      <c r="IV21" s="420"/>
      <c r="IW21" s="420"/>
      <c r="IX21" s="420"/>
      <c r="IY21" s="425"/>
      <c r="IZ21" s="425"/>
      <c r="JA21" s="420"/>
      <c r="JB21" s="420"/>
      <c r="JC21" s="420"/>
      <c r="JD21" s="420"/>
      <c r="JE21" s="420"/>
      <c r="JF21" s="425"/>
      <c r="JG21" s="425"/>
      <c r="JH21" s="420"/>
      <c r="JI21" s="420"/>
      <c r="JJ21" s="420"/>
      <c r="JK21" s="420"/>
      <c r="JL21" s="420"/>
      <c r="JM21" s="425"/>
      <c r="JN21" s="425"/>
      <c r="JO21" s="420"/>
      <c r="JP21" s="420"/>
      <c r="JQ21" s="420"/>
      <c r="JR21" s="420"/>
      <c r="JS21" s="420"/>
      <c r="JT21" s="425"/>
      <c r="JU21" s="425"/>
      <c r="JV21" s="420"/>
      <c r="JW21" s="420"/>
      <c r="JX21" s="420"/>
      <c r="JY21" s="420"/>
      <c r="JZ21" s="420"/>
      <c r="KA21" s="425"/>
      <c r="KB21" s="425"/>
      <c r="KC21" s="420"/>
      <c r="KD21" s="420"/>
      <c r="KE21" s="420"/>
      <c r="KF21" s="420"/>
      <c r="KG21" s="420"/>
      <c r="KH21" s="425"/>
      <c r="KI21" s="425"/>
      <c r="KJ21" s="420"/>
      <c r="KK21" s="420"/>
      <c r="KL21" s="420"/>
      <c r="KM21" s="426"/>
      <c r="KN21" s="420"/>
      <c r="KO21" s="425"/>
      <c r="KP21" s="425"/>
      <c r="KQ21" s="420"/>
      <c r="KR21" s="420"/>
      <c r="KS21" s="420"/>
      <c r="KT21" s="420"/>
      <c r="KU21" s="420"/>
      <c r="KV21" s="425"/>
      <c r="KW21" s="425"/>
      <c r="KX21" s="420"/>
      <c r="KY21" s="420"/>
      <c r="KZ21" s="420"/>
      <c r="LA21" s="420"/>
      <c r="LB21" s="420"/>
      <c r="LC21" s="425"/>
      <c r="LD21" s="425"/>
      <c r="LE21" s="420"/>
      <c r="LF21" s="420"/>
      <c r="LG21" s="420"/>
      <c r="LH21" s="420"/>
      <c r="LI21" s="420"/>
      <c r="LJ21" s="425"/>
      <c r="LK21" s="425"/>
      <c r="LL21" s="420"/>
      <c r="LM21" s="420"/>
      <c r="LN21" s="420"/>
      <c r="LO21" s="420"/>
      <c r="LP21" s="420"/>
      <c r="LQ21" s="425"/>
      <c r="LR21" s="425"/>
      <c r="LS21" s="420"/>
      <c r="LT21" s="420"/>
      <c r="LU21" s="420"/>
      <c r="LV21" s="420"/>
      <c r="LW21" s="420"/>
      <c r="LX21" s="425"/>
      <c r="LY21" s="425"/>
      <c r="LZ21" s="420"/>
      <c r="MA21" s="420"/>
      <c r="MB21" s="420"/>
      <c r="MC21" s="420"/>
      <c r="MD21" s="420"/>
      <c r="ME21" s="425"/>
      <c r="MF21" s="425"/>
      <c r="MG21" s="420"/>
      <c r="MH21" s="420"/>
      <c r="MI21" s="420"/>
      <c r="MJ21" s="420"/>
      <c r="MK21" s="420"/>
      <c r="ML21" s="425"/>
      <c r="MM21" s="425"/>
      <c r="MN21" s="420"/>
      <c r="MO21" s="420"/>
      <c r="MP21" s="420"/>
      <c r="MQ21" s="420"/>
      <c r="MR21" s="420"/>
      <c r="MS21" s="425"/>
      <c r="MT21" s="425"/>
      <c r="MU21" s="420"/>
      <c r="MV21" s="420"/>
      <c r="MW21" s="425"/>
      <c r="MX21" s="425"/>
      <c r="MY21" s="425"/>
      <c r="MZ21" s="425"/>
      <c r="NA21" s="425"/>
      <c r="NB21" s="420"/>
      <c r="NC21" s="420"/>
      <c r="ND21" s="420"/>
      <c r="NE21" s="420"/>
      <c r="NF21" s="420"/>
      <c r="NG21" s="425"/>
      <c r="NH21" s="425"/>
    </row>
    <row r="22" spans="1:372">
      <c r="A22" s="403" t="s">
        <v>380</v>
      </c>
      <c r="B22" s="406" t="s">
        <v>392</v>
      </c>
      <c r="C22" s="412"/>
      <c r="D22" s="416"/>
      <c r="E22" s="419"/>
      <c r="F22" s="419"/>
      <c r="G22" s="423"/>
      <c r="H22" s="423"/>
      <c r="I22" s="419"/>
      <c r="J22" s="419"/>
      <c r="K22" s="419"/>
      <c r="L22" s="420"/>
      <c r="M22" s="420"/>
      <c r="N22" s="425"/>
      <c r="O22" s="425"/>
      <c r="P22" s="420"/>
      <c r="Q22" s="420"/>
      <c r="R22" s="420"/>
      <c r="S22" s="420"/>
      <c r="T22" s="420"/>
      <c r="U22" s="425"/>
      <c r="V22" s="425"/>
      <c r="W22" s="420"/>
      <c r="X22" s="420"/>
      <c r="Y22" s="420"/>
      <c r="Z22" s="420"/>
      <c r="AA22" s="420"/>
      <c r="AB22" s="425"/>
      <c r="AC22" s="425"/>
      <c r="AD22" s="420"/>
      <c r="AE22" s="420"/>
      <c r="AF22" s="420"/>
      <c r="AG22" s="420"/>
      <c r="AH22" s="420"/>
      <c r="AI22" s="425"/>
      <c r="AJ22" s="425"/>
      <c r="AK22" s="420"/>
      <c r="AL22" s="420"/>
      <c r="AM22" s="420"/>
      <c r="AN22" s="420"/>
      <c r="AO22" s="420"/>
      <c r="AP22" s="425"/>
      <c r="AQ22" s="425"/>
      <c r="AR22" s="420"/>
      <c r="AS22" s="420"/>
      <c r="AT22" s="420"/>
      <c r="AU22" s="420"/>
      <c r="AV22" s="420"/>
      <c r="AW22" s="425"/>
      <c r="AX22" s="425"/>
      <c r="AY22" s="420"/>
      <c r="AZ22" s="420"/>
      <c r="BA22" s="420"/>
      <c r="BB22" s="420"/>
      <c r="BC22" s="420"/>
      <c r="BD22" s="425"/>
      <c r="BE22" s="425"/>
      <c r="BF22" s="420"/>
      <c r="BG22" s="420"/>
      <c r="BH22" s="420"/>
      <c r="BI22" s="420"/>
      <c r="BJ22" s="420"/>
      <c r="BK22" s="425"/>
      <c r="BL22" s="425"/>
      <c r="BM22" s="420"/>
      <c r="BN22" s="420"/>
      <c r="BO22" s="420"/>
      <c r="BP22" s="420"/>
      <c r="BQ22" s="420"/>
      <c r="BR22" s="425"/>
      <c r="BS22" s="425"/>
      <c r="BT22" s="420"/>
      <c r="BU22" s="420"/>
      <c r="BV22" s="420"/>
      <c r="BW22" s="420"/>
      <c r="BX22" s="420"/>
      <c r="BY22" s="425"/>
      <c r="BZ22" s="425"/>
      <c r="CA22" s="420"/>
      <c r="CB22" s="420"/>
      <c r="CC22" s="420"/>
      <c r="CD22" s="420"/>
      <c r="CE22" s="420"/>
      <c r="CF22" s="425"/>
      <c r="CG22" s="425"/>
      <c r="CH22" s="420"/>
      <c r="CI22" s="420"/>
      <c r="CJ22" s="420"/>
      <c r="CK22" s="420"/>
      <c r="CL22" s="420"/>
      <c r="CM22" s="425"/>
      <c r="CN22" s="425"/>
      <c r="CO22" s="420"/>
      <c r="CP22" s="420"/>
      <c r="CQ22" s="420"/>
      <c r="CR22" s="420"/>
      <c r="CS22" s="420"/>
      <c r="CT22" s="425"/>
      <c r="CU22" s="425"/>
      <c r="CV22" s="420"/>
      <c r="CW22" s="420"/>
      <c r="CX22" s="420"/>
      <c r="CY22" s="420"/>
      <c r="CZ22" s="420"/>
      <c r="DA22" s="425"/>
      <c r="DB22" s="425"/>
      <c r="DC22" s="420"/>
      <c r="DD22" s="420"/>
      <c r="DE22" s="420"/>
      <c r="DF22" s="420"/>
      <c r="DG22" s="674"/>
      <c r="DH22" s="425"/>
      <c r="DI22" s="425"/>
      <c r="DJ22" s="674"/>
      <c r="DK22" s="420"/>
      <c r="DL22" s="420"/>
      <c r="DM22" s="420"/>
      <c r="DN22" s="420"/>
      <c r="DO22" s="425"/>
      <c r="DP22" s="425"/>
      <c r="DQ22" s="420"/>
      <c r="DR22" s="420"/>
      <c r="DS22" s="420"/>
      <c r="DT22" s="674"/>
      <c r="DU22" s="420"/>
      <c r="DV22" s="425"/>
      <c r="DW22" s="425"/>
      <c r="DX22" s="420"/>
      <c r="DY22" s="420"/>
      <c r="DZ22" s="420"/>
      <c r="EA22" s="420"/>
      <c r="EB22" s="420"/>
      <c r="EC22" s="425"/>
      <c r="ED22" s="425"/>
      <c r="EE22" s="420"/>
      <c r="EF22" s="420"/>
      <c r="EG22" s="420" t="s">
        <v>13418</v>
      </c>
      <c r="EH22" s="420"/>
      <c r="EI22" s="420"/>
      <c r="EJ22" s="425"/>
      <c r="EK22" s="425"/>
      <c r="EL22" s="420"/>
      <c r="EM22" s="420"/>
      <c r="EN22" s="420"/>
      <c r="EO22" s="420"/>
      <c r="EP22" s="420"/>
      <c r="EQ22" s="425"/>
      <c r="ER22" s="425"/>
      <c r="ES22" s="420"/>
      <c r="ET22" s="420"/>
      <c r="EU22" s="420"/>
      <c r="EV22" s="420"/>
      <c r="EW22" s="420"/>
      <c r="EX22" s="425"/>
      <c r="EY22" s="425"/>
      <c r="EZ22" s="420"/>
      <c r="FA22" s="420"/>
      <c r="FB22" s="420"/>
      <c r="FC22" s="420"/>
      <c r="FD22" s="420"/>
      <c r="FE22" s="425"/>
      <c r="FF22" s="425"/>
      <c r="FG22" s="674"/>
      <c r="FH22" s="420"/>
      <c r="FI22" s="420"/>
      <c r="FJ22" s="420"/>
      <c r="FK22" s="420"/>
      <c r="FL22" s="425"/>
      <c r="FM22" s="425"/>
      <c r="FN22" s="420"/>
      <c r="FO22" s="420"/>
      <c r="FP22" s="420"/>
      <c r="FQ22" s="420"/>
      <c r="FR22" s="420"/>
      <c r="FS22" s="425"/>
      <c r="FT22" s="425"/>
      <c r="FU22" s="420"/>
      <c r="FV22" s="420"/>
      <c r="FW22" s="420"/>
      <c r="FX22" s="420"/>
      <c r="FY22" s="420"/>
      <c r="FZ22" s="425"/>
      <c r="GA22" s="425"/>
      <c r="GB22" s="420"/>
      <c r="GC22" s="420"/>
      <c r="GD22" s="420"/>
      <c r="GE22" s="420"/>
      <c r="GF22" s="420"/>
      <c r="GG22" s="425"/>
      <c r="GH22" s="425"/>
      <c r="GI22" s="420"/>
      <c r="GJ22" s="420"/>
      <c r="GK22" s="420"/>
      <c r="GL22" s="420"/>
      <c r="GM22" s="420"/>
      <c r="GN22" s="425"/>
      <c r="GO22" s="425"/>
      <c r="GP22" s="420"/>
      <c r="GQ22" s="420"/>
      <c r="GR22" s="420"/>
      <c r="GS22" s="420"/>
      <c r="GT22" s="420"/>
      <c r="GU22" s="425"/>
      <c r="GV22" s="425"/>
      <c r="GW22" s="420"/>
      <c r="GX22" s="420"/>
      <c r="GY22" s="420"/>
      <c r="GZ22" s="420"/>
      <c r="HA22" s="420"/>
      <c r="HB22" s="425"/>
      <c r="HC22" s="425"/>
      <c r="HD22" s="420"/>
      <c r="HE22" s="420"/>
      <c r="HF22" s="420"/>
      <c r="HG22" s="420"/>
      <c r="HH22" s="420"/>
      <c r="HI22" s="425" t="s">
        <v>13418</v>
      </c>
      <c r="HJ22" s="425" t="s">
        <v>13418</v>
      </c>
      <c r="HK22" s="420" t="s">
        <v>13418</v>
      </c>
      <c r="HL22" s="420" t="s">
        <v>13418</v>
      </c>
      <c r="HM22" s="420" t="s">
        <v>13418</v>
      </c>
      <c r="HN22" s="420" t="s">
        <v>13418</v>
      </c>
      <c r="HO22" s="420" t="s">
        <v>13418</v>
      </c>
      <c r="HP22" s="425" t="s">
        <v>13418</v>
      </c>
      <c r="HQ22" s="425" t="s">
        <v>13418</v>
      </c>
      <c r="HR22" s="420"/>
      <c r="HS22" s="420"/>
      <c r="HT22" s="420"/>
      <c r="HU22" s="420"/>
      <c r="HV22" s="420"/>
      <c r="HW22" s="425"/>
      <c r="HX22" s="425"/>
      <c r="HY22" s="420"/>
      <c r="HZ22" s="420"/>
      <c r="IA22" s="420"/>
      <c r="IB22" s="420"/>
      <c r="IC22" s="420"/>
      <c r="ID22" s="425"/>
      <c r="IE22" s="425"/>
      <c r="IF22" s="420"/>
      <c r="IG22" s="420"/>
      <c r="IH22" s="420"/>
      <c r="II22" s="420"/>
      <c r="IJ22" s="420"/>
      <c r="IK22" s="425"/>
      <c r="IL22" s="425"/>
      <c r="IM22" s="420"/>
      <c r="IN22" s="420"/>
      <c r="IO22" s="420"/>
      <c r="IP22" s="420"/>
      <c r="IQ22" s="420"/>
      <c r="IR22" s="425"/>
      <c r="IS22" s="425"/>
      <c r="IT22" s="420"/>
      <c r="IU22" s="420"/>
      <c r="IV22" s="420"/>
      <c r="IW22" s="420"/>
      <c r="IX22" s="420"/>
      <c r="IY22" s="425"/>
      <c r="IZ22" s="425"/>
      <c r="JA22" s="420"/>
      <c r="JB22" s="420"/>
      <c r="JC22" s="420"/>
      <c r="JD22" s="420"/>
      <c r="JE22" s="420"/>
      <c r="JF22" s="425"/>
      <c r="JG22" s="425"/>
      <c r="JH22" s="420"/>
      <c r="JI22" s="420"/>
      <c r="JJ22" s="420"/>
      <c r="JK22" s="420"/>
      <c r="JL22" s="420"/>
      <c r="JM22" s="425"/>
      <c r="JN22" s="425"/>
      <c r="JO22" s="420"/>
      <c r="JP22" s="420"/>
      <c r="JQ22" s="420"/>
      <c r="JR22" s="420"/>
      <c r="JS22" s="420"/>
      <c r="JT22" s="425"/>
      <c r="JU22" s="425"/>
      <c r="JV22" s="420"/>
      <c r="JW22" s="420"/>
      <c r="JX22" s="420"/>
      <c r="JY22" s="420"/>
      <c r="JZ22" s="420"/>
      <c r="KA22" s="425" t="s">
        <v>13418</v>
      </c>
      <c r="KB22" s="425" t="s">
        <v>13418</v>
      </c>
      <c r="KC22" s="420" t="s">
        <v>13418</v>
      </c>
      <c r="KD22" s="420" t="s">
        <v>13418</v>
      </c>
      <c r="KE22" s="420" t="s">
        <v>13418</v>
      </c>
      <c r="KF22" s="420" t="s">
        <v>13418</v>
      </c>
      <c r="KG22" s="420" t="s">
        <v>13418</v>
      </c>
      <c r="KH22" s="425" t="s">
        <v>2639</v>
      </c>
      <c r="KI22" s="425" t="s">
        <v>13418</v>
      </c>
      <c r="KJ22" s="420" t="s">
        <v>13418</v>
      </c>
      <c r="KK22" s="420" t="s">
        <v>13418</v>
      </c>
      <c r="KL22" s="420" t="s">
        <v>13418</v>
      </c>
      <c r="KM22" s="426" t="s">
        <v>13418</v>
      </c>
      <c r="KN22" s="420" t="s">
        <v>13418</v>
      </c>
      <c r="KO22" s="425" t="s">
        <v>13418</v>
      </c>
      <c r="KP22" s="425" t="s">
        <v>13418</v>
      </c>
      <c r="KQ22" s="420"/>
      <c r="KR22" s="420"/>
      <c r="KS22" s="420"/>
      <c r="KT22" s="420"/>
      <c r="KU22" s="420"/>
      <c r="KV22" s="425"/>
      <c r="KW22" s="425"/>
      <c r="KX22" s="420"/>
      <c r="KY22" s="420"/>
      <c r="KZ22" s="420"/>
      <c r="LA22" s="420"/>
      <c r="LB22" s="420"/>
      <c r="LC22" s="425"/>
      <c r="LD22" s="425"/>
      <c r="LE22" s="420"/>
      <c r="LF22" s="420"/>
      <c r="LG22" s="420"/>
      <c r="LH22" s="420"/>
      <c r="LI22" s="420"/>
      <c r="LJ22" s="425"/>
      <c r="LK22" s="425"/>
      <c r="LL22" s="420"/>
      <c r="LM22" s="420"/>
      <c r="LN22" s="420"/>
      <c r="LO22" s="420"/>
      <c r="LP22" s="420"/>
      <c r="LQ22" s="425"/>
      <c r="LR22" s="425"/>
      <c r="LS22" s="420"/>
      <c r="LT22" s="420"/>
      <c r="LU22" s="420"/>
      <c r="LV22" s="420"/>
      <c r="LW22" s="420"/>
      <c r="LX22" s="425"/>
      <c r="LY22" s="425"/>
      <c r="LZ22" s="420"/>
      <c r="MA22" s="420"/>
      <c r="MB22" s="420"/>
      <c r="MC22" s="420"/>
      <c r="MD22" s="420"/>
      <c r="ME22" s="425"/>
      <c r="MF22" s="425"/>
      <c r="MG22" s="420"/>
      <c r="MH22" s="420"/>
      <c r="MI22" s="420"/>
      <c r="MJ22" s="420"/>
      <c r="MK22" s="420"/>
      <c r="ML22" s="425"/>
      <c r="MM22" s="425"/>
      <c r="MN22" s="420"/>
      <c r="MO22" s="420"/>
      <c r="MP22" s="420"/>
      <c r="MQ22" s="420"/>
      <c r="MR22" s="420"/>
      <c r="MS22" s="425" t="s">
        <v>13418</v>
      </c>
      <c r="MT22" s="425" t="s">
        <v>13418</v>
      </c>
      <c r="MU22" s="420" t="s">
        <v>13418</v>
      </c>
      <c r="MV22" s="420" t="s">
        <v>13418</v>
      </c>
      <c r="MW22" s="425" t="s">
        <v>13418</v>
      </c>
      <c r="MX22" s="425" t="s">
        <v>13418</v>
      </c>
      <c r="MY22" s="425" t="s">
        <v>13418</v>
      </c>
      <c r="MZ22" s="425" t="s">
        <v>13418</v>
      </c>
      <c r="NA22" s="425" t="s">
        <v>13418</v>
      </c>
      <c r="NB22" s="420" t="s">
        <v>13418</v>
      </c>
      <c r="NC22" s="420" t="s">
        <v>13418</v>
      </c>
      <c r="ND22" s="420" t="s">
        <v>13418</v>
      </c>
      <c r="NE22" s="420" t="s">
        <v>13418</v>
      </c>
      <c r="NF22" s="420" t="s">
        <v>13418</v>
      </c>
      <c r="NG22" s="425" t="s">
        <v>13418</v>
      </c>
      <c r="NH22" s="425" t="s">
        <v>13418</v>
      </c>
    </row>
    <row r="23" spans="1:372">
      <c r="A23" s="403"/>
      <c r="B23" s="406" t="s">
        <v>12138</v>
      </c>
      <c r="C23" s="412"/>
      <c r="D23" s="416"/>
      <c r="E23" s="419"/>
      <c r="F23" s="419"/>
      <c r="G23" s="423"/>
      <c r="H23" s="423"/>
      <c r="I23" s="419"/>
      <c r="J23" s="419"/>
      <c r="K23" s="419"/>
      <c r="L23" s="420"/>
      <c r="M23" s="420"/>
      <c r="N23" s="425"/>
      <c r="O23" s="425"/>
      <c r="P23" s="420"/>
      <c r="Q23" s="420"/>
      <c r="R23" s="420"/>
      <c r="S23" s="420"/>
      <c r="T23" s="420"/>
      <c r="U23" s="425"/>
      <c r="V23" s="425"/>
      <c r="W23" s="420"/>
      <c r="X23" s="420"/>
      <c r="Y23" s="420"/>
      <c r="Z23" s="420"/>
      <c r="AA23" s="420"/>
      <c r="AB23" s="425"/>
      <c r="AC23" s="425"/>
      <c r="AD23" s="420"/>
      <c r="AE23" s="420"/>
      <c r="AF23" s="420"/>
      <c r="AG23" s="420"/>
      <c r="AH23" s="420"/>
      <c r="AI23" s="425"/>
      <c r="AJ23" s="425"/>
      <c r="AK23" s="420"/>
      <c r="AL23" s="420"/>
      <c r="AM23" s="420"/>
      <c r="AN23" s="420"/>
      <c r="AO23" s="420"/>
      <c r="AP23" s="425"/>
      <c r="AQ23" s="425"/>
      <c r="AR23" s="420"/>
      <c r="AS23" s="420"/>
      <c r="AT23" s="420"/>
      <c r="AU23" s="420"/>
      <c r="AV23" s="420"/>
      <c r="AW23" s="425"/>
      <c r="AX23" s="425"/>
      <c r="AY23" s="420"/>
      <c r="AZ23" s="420"/>
      <c r="BA23" s="420"/>
      <c r="BB23" s="420"/>
      <c r="BC23" s="420"/>
      <c r="BD23" s="425"/>
      <c r="BE23" s="425"/>
      <c r="BF23" s="420"/>
      <c r="BG23" s="420"/>
      <c r="BH23" s="420"/>
      <c r="BI23" s="420"/>
      <c r="BJ23" s="420"/>
      <c r="BK23" s="425"/>
      <c r="BL23" s="425"/>
      <c r="BM23" s="420"/>
      <c r="BN23" s="420"/>
      <c r="BO23" s="420"/>
      <c r="BP23" s="420"/>
      <c r="BQ23" s="420"/>
      <c r="BR23" s="425"/>
      <c r="BS23" s="425"/>
      <c r="BT23" s="420"/>
      <c r="BU23" s="420"/>
      <c r="BV23" s="420"/>
      <c r="BW23" s="420"/>
      <c r="BX23" s="420"/>
      <c r="BY23" s="425"/>
      <c r="BZ23" s="425"/>
      <c r="CA23" s="420"/>
      <c r="CB23" s="420"/>
      <c r="CC23" s="420"/>
      <c r="CD23" s="420"/>
      <c r="CE23" s="420"/>
      <c r="CF23" s="425"/>
      <c r="CG23" s="425"/>
      <c r="CH23" s="420"/>
      <c r="CI23" s="420"/>
      <c r="CJ23" s="420"/>
      <c r="CK23" s="420"/>
      <c r="CL23" s="420"/>
      <c r="CM23" s="425"/>
      <c r="CN23" s="425"/>
      <c r="CO23" s="420"/>
      <c r="CP23" s="420"/>
      <c r="CQ23" s="420"/>
      <c r="CR23" s="420"/>
      <c r="CS23" s="420"/>
      <c r="CT23" s="425"/>
      <c r="CU23" s="425"/>
      <c r="CV23" s="420"/>
      <c r="CW23" s="420" t="s">
        <v>13418</v>
      </c>
      <c r="CX23" s="420" t="s">
        <v>13418</v>
      </c>
      <c r="CY23" s="420" t="s">
        <v>13418</v>
      </c>
      <c r="CZ23" s="420" t="s">
        <v>13418</v>
      </c>
      <c r="DA23" s="425" t="s">
        <v>13418</v>
      </c>
      <c r="DB23" s="425" t="s">
        <v>13418</v>
      </c>
      <c r="DC23" s="420" t="s">
        <v>13418</v>
      </c>
      <c r="DD23" s="420" t="s">
        <v>13418</v>
      </c>
      <c r="DE23" s="420"/>
      <c r="DF23" s="420"/>
      <c r="DG23" s="674"/>
      <c r="DH23" s="425"/>
      <c r="DI23" s="425"/>
      <c r="DJ23" s="674"/>
      <c r="DK23" s="420"/>
      <c r="DL23" s="420"/>
      <c r="DM23" s="420"/>
      <c r="DN23" s="420"/>
      <c r="DO23" s="425"/>
      <c r="DP23" s="425"/>
      <c r="DQ23" s="420"/>
      <c r="DR23" s="420"/>
      <c r="DS23" s="420"/>
      <c r="DT23" s="674"/>
      <c r="DU23" s="420"/>
      <c r="DV23" s="425"/>
      <c r="DW23" s="425"/>
      <c r="DX23" s="420"/>
      <c r="DY23" s="420"/>
      <c r="DZ23" s="420"/>
      <c r="EA23" s="420"/>
      <c r="EB23" s="420"/>
      <c r="EC23" s="425"/>
      <c r="ED23" s="425"/>
      <c r="EE23" s="420"/>
      <c r="EF23" s="420"/>
      <c r="EG23" s="420"/>
      <c r="EH23" s="420"/>
      <c r="EI23" s="420"/>
      <c r="EJ23" s="425"/>
      <c r="EK23" s="425"/>
      <c r="EL23" s="420"/>
      <c r="EM23" s="420"/>
      <c r="EN23" s="420"/>
      <c r="EO23" s="420"/>
      <c r="EP23" s="420"/>
      <c r="EQ23" s="425"/>
      <c r="ER23" s="425"/>
      <c r="ES23" s="420"/>
      <c r="ET23" s="420"/>
      <c r="EU23" s="420"/>
      <c r="EV23" s="420"/>
      <c r="EW23" s="420"/>
      <c r="EX23" s="425"/>
      <c r="EY23" s="425"/>
      <c r="EZ23" s="420"/>
      <c r="FA23" s="420"/>
      <c r="FB23" s="420"/>
      <c r="FC23" s="420"/>
      <c r="FD23" s="420"/>
      <c r="FE23" s="425"/>
      <c r="FF23" s="425"/>
      <c r="FG23" s="674"/>
      <c r="FH23" s="420"/>
      <c r="FI23" s="420"/>
      <c r="FJ23" s="420"/>
      <c r="FK23" s="420"/>
      <c r="FL23" s="425"/>
      <c r="FM23" s="425"/>
      <c r="FN23" s="420"/>
      <c r="FO23" s="420"/>
      <c r="FP23" s="420"/>
      <c r="FQ23" s="420"/>
      <c r="FR23" s="420"/>
      <c r="FS23" s="425"/>
      <c r="FT23" s="425"/>
      <c r="FU23" s="420"/>
      <c r="FV23" s="420"/>
      <c r="FW23" s="420"/>
      <c r="FX23" s="420"/>
      <c r="FY23" s="420"/>
      <c r="FZ23" s="425"/>
      <c r="GA23" s="425"/>
      <c r="GB23" s="420"/>
      <c r="GC23" s="420"/>
      <c r="GD23" s="420"/>
      <c r="GE23" s="420"/>
      <c r="GF23" s="420"/>
      <c r="GG23" s="425"/>
      <c r="GH23" s="425"/>
      <c r="GI23" s="420"/>
      <c r="GJ23" s="420"/>
      <c r="GK23" s="420"/>
      <c r="GL23" s="420"/>
      <c r="GM23" s="420"/>
      <c r="GN23" s="425"/>
      <c r="GO23" s="425"/>
      <c r="GP23" s="420"/>
      <c r="GQ23" s="420"/>
      <c r="GR23" s="420"/>
      <c r="GS23" s="420"/>
      <c r="GT23" s="420"/>
      <c r="GU23" s="425"/>
      <c r="GV23" s="425"/>
      <c r="GW23" s="420"/>
      <c r="GX23" s="420"/>
      <c r="GY23" s="420"/>
      <c r="GZ23" s="420"/>
      <c r="HA23" s="420"/>
      <c r="HB23" s="425"/>
      <c r="HC23" s="425"/>
      <c r="HD23" s="420"/>
      <c r="HE23" s="420"/>
      <c r="HF23" s="420"/>
      <c r="HG23" s="420"/>
      <c r="HH23" s="420"/>
      <c r="HI23" s="425"/>
      <c r="HJ23" s="425"/>
      <c r="HK23" s="420"/>
      <c r="HL23" s="420"/>
      <c r="HM23" s="420"/>
      <c r="HN23" s="420"/>
      <c r="HO23" s="420"/>
      <c r="HP23" s="425"/>
      <c r="HQ23" s="425"/>
      <c r="HR23" s="420"/>
      <c r="HS23" s="420"/>
      <c r="HT23" s="420"/>
      <c r="HU23" s="420"/>
      <c r="HV23" s="420"/>
      <c r="HW23" s="425"/>
      <c r="HX23" s="425"/>
      <c r="HY23" s="420"/>
      <c r="HZ23" s="420"/>
      <c r="IA23" s="420"/>
      <c r="IB23" s="420"/>
      <c r="IC23" s="420"/>
      <c r="ID23" s="425"/>
      <c r="IE23" s="425"/>
      <c r="IF23" s="420"/>
      <c r="IG23" s="420"/>
      <c r="IH23" s="420"/>
      <c r="II23" s="420"/>
      <c r="IJ23" s="420"/>
      <c r="IK23" s="425"/>
      <c r="IL23" s="425"/>
      <c r="IM23" s="420"/>
      <c r="IN23" s="420"/>
      <c r="IO23" s="420"/>
      <c r="IP23" s="420"/>
      <c r="IQ23" s="420"/>
      <c r="IR23" s="425"/>
      <c r="IS23" s="425"/>
      <c r="IT23" s="420"/>
      <c r="IU23" s="420"/>
      <c r="IV23" s="420"/>
      <c r="IW23" s="420"/>
      <c r="IX23" s="420"/>
      <c r="IY23" s="425"/>
      <c r="IZ23" s="425"/>
      <c r="JA23" s="420"/>
      <c r="JB23" s="420"/>
      <c r="JC23" s="420"/>
      <c r="JD23" s="420"/>
      <c r="JE23" s="420"/>
      <c r="JF23" s="425"/>
      <c r="JG23" s="425"/>
      <c r="JH23" s="420"/>
      <c r="JI23" s="420"/>
      <c r="JJ23" s="420"/>
      <c r="JK23" s="420"/>
      <c r="JL23" s="420"/>
      <c r="JM23" s="425"/>
      <c r="JN23" s="425"/>
      <c r="JO23" s="420"/>
      <c r="JP23" s="420"/>
      <c r="JQ23" s="420"/>
      <c r="JR23" s="420"/>
      <c r="JS23" s="420"/>
      <c r="JT23" s="425"/>
      <c r="JU23" s="425"/>
      <c r="JV23" s="420"/>
      <c r="JW23" s="420"/>
      <c r="JX23" s="420"/>
      <c r="JY23" s="420"/>
      <c r="JZ23" s="420"/>
      <c r="KA23" s="425"/>
      <c r="KB23" s="425"/>
      <c r="KC23" s="420"/>
      <c r="KD23" s="420"/>
      <c r="KE23" s="420"/>
      <c r="KF23" s="420"/>
      <c r="KG23" s="420"/>
      <c r="KH23" s="425"/>
      <c r="KI23" s="425"/>
      <c r="KJ23" s="420"/>
      <c r="KK23" s="420"/>
      <c r="KL23" s="420"/>
      <c r="KM23" s="426"/>
      <c r="KN23" s="420"/>
      <c r="KO23" s="425"/>
      <c r="KP23" s="425"/>
      <c r="KQ23" s="420"/>
      <c r="KR23" s="420"/>
      <c r="KS23" s="420"/>
      <c r="KT23" s="420"/>
      <c r="KU23" s="420"/>
      <c r="KV23" s="425"/>
      <c r="KW23" s="425"/>
      <c r="KX23" s="420"/>
      <c r="KY23" s="420"/>
      <c r="KZ23" s="420"/>
      <c r="LA23" s="420"/>
      <c r="LB23" s="420"/>
      <c r="LC23" s="425"/>
      <c r="LD23" s="425"/>
      <c r="LE23" s="420"/>
      <c r="LF23" s="420"/>
      <c r="LG23" s="420"/>
      <c r="LH23" s="420"/>
      <c r="LI23" s="420"/>
      <c r="LJ23" s="425"/>
      <c r="LK23" s="425"/>
      <c r="LL23" s="420"/>
      <c r="LM23" s="420"/>
      <c r="LN23" s="420"/>
      <c r="LO23" s="420"/>
      <c r="LP23" s="420"/>
      <c r="LQ23" s="425"/>
      <c r="LR23" s="425"/>
      <c r="LS23" s="420"/>
      <c r="LT23" s="420"/>
      <c r="LU23" s="420"/>
      <c r="LV23" s="420"/>
      <c r="LW23" s="420"/>
      <c r="LX23" s="425"/>
      <c r="LY23" s="425"/>
      <c r="LZ23" s="420"/>
      <c r="MA23" s="420"/>
      <c r="MB23" s="420"/>
      <c r="MC23" s="420"/>
      <c r="MD23" s="420"/>
      <c r="ME23" s="425"/>
      <c r="MF23" s="425"/>
      <c r="MG23" s="420"/>
      <c r="MH23" s="420"/>
      <c r="MI23" s="420"/>
      <c r="MJ23" s="420"/>
      <c r="MK23" s="420"/>
      <c r="ML23" s="425"/>
      <c r="MM23" s="425"/>
      <c r="MN23" s="420"/>
      <c r="MO23" s="420"/>
      <c r="MP23" s="420"/>
      <c r="MQ23" s="420"/>
      <c r="MR23" s="420"/>
      <c r="MS23" s="425"/>
      <c r="MT23" s="425"/>
      <c r="MU23" s="420"/>
      <c r="MV23" s="420"/>
      <c r="MW23" s="425"/>
      <c r="MX23" s="425"/>
      <c r="MY23" s="425"/>
      <c r="MZ23" s="425"/>
      <c r="NA23" s="425"/>
      <c r="NB23" s="420"/>
      <c r="NC23" s="420"/>
      <c r="ND23" s="420"/>
      <c r="NE23" s="420"/>
      <c r="NF23" s="420"/>
      <c r="NG23" s="425"/>
      <c r="NH23" s="425"/>
    </row>
    <row r="24" spans="1:372">
      <c r="A24" s="407"/>
      <c r="B24" s="406" t="s">
        <v>8534</v>
      </c>
      <c r="C24" s="412"/>
      <c r="D24" s="417"/>
      <c r="E24" s="421"/>
      <c r="F24" s="421"/>
      <c r="G24" s="424"/>
      <c r="H24" s="424"/>
      <c r="I24" s="421"/>
      <c r="J24" s="421"/>
      <c r="K24" s="421"/>
      <c r="L24" s="420"/>
      <c r="M24" s="420"/>
      <c r="N24" s="425"/>
      <c r="O24" s="425"/>
      <c r="P24" s="420"/>
      <c r="Q24" s="420"/>
      <c r="R24" s="420"/>
      <c r="S24" s="420"/>
      <c r="T24" s="420"/>
      <c r="U24" s="425"/>
      <c r="V24" s="425"/>
      <c r="W24" s="420"/>
      <c r="X24" s="420"/>
      <c r="Y24" s="420"/>
      <c r="Z24" s="420"/>
      <c r="AA24" s="420"/>
      <c r="AB24" s="425"/>
      <c r="AC24" s="425"/>
      <c r="AD24" s="420"/>
      <c r="AE24" s="420"/>
      <c r="AF24" s="420"/>
      <c r="AG24" s="420"/>
      <c r="AH24" s="420"/>
      <c r="AI24" s="425"/>
      <c r="AJ24" s="425"/>
      <c r="AK24" s="420"/>
      <c r="AL24" s="420"/>
      <c r="AM24" s="420"/>
      <c r="AN24" s="420"/>
      <c r="AO24" s="420"/>
      <c r="AP24" s="425"/>
      <c r="AQ24" s="425"/>
      <c r="AR24" s="420"/>
      <c r="AS24" s="420"/>
      <c r="AT24" s="420"/>
      <c r="AU24" s="420"/>
      <c r="AV24" s="420"/>
      <c r="AW24" s="425"/>
      <c r="AX24" s="425"/>
      <c r="AY24" s="420"/>
      <c r="AZ24" s="420"/>
      <c r="BA24" s="420"/>
      <c r="BB24" s="420"/>
      <c r="BC24" s="420"/>
      <c r="BD24" s="425"/>
      <c r="BE24" s="425"/>
      <c r="BF24" s="420"/>
      <c r="BG24" s="420"/>
      <c r="BH24" s="420"/>
      <c r="BI24" s="420"/>
      <c r="BJ24" s="420"/>
      <c r="BK24" s="425"/>
      <c r="BL24" s="425"/>
      <c r="BM24" s="420"/>
      <c r="BN24" s="420"/>
      <c r="BO24" s="420"/>
      <c r="BP24" s="420"/>
      <c r="BQ24" s="420"/>
      <c r="BR24" s="425"/>
      <c r="BS24" s="425"/>
      <c r="BT24" s="420"/>
      <c r="BU24" s="420"/>
      <c r="BV24" s="420"/>
      <c r="BW24" s="420"/>
      <c r="BX24" s="420"/>
      <c r="BY24" s="425"/>
      <c r="BZ24" s="425"/>
      <c r="CA24" s="420"/>
      <c r="CB24" s="420"/>
      <c r="CC24" s="420"/>
      <c r="CD24" s="420"/>
      <c r="CE24" s="420"/>
      <c r="CF24" s="425"/>
      <c r="CG24" s="425"/>
      <c r="CH24" s="420"/>
      <c r="CI24" s="420"/>
      <c r="CJ24" s="420"/>
      <c r="CK24" s="420"/>
      <c r="CL24" s="420"/>
      <c r="CM24" s="425"/>
      <c r="CN24" s="425"/>
      <c r="CO24" s="420" t="s">
        <v>13418</v>
      </c>
      <c r="CP24" s="420" t="s">
        <v>13418</v>
      </c>
      <c r="CQ24" s="420" t="s">
        <v>13418</v>
      </c>
      <c r="CR24" s="420" t="s">
        <v>13418</v>
      </c>
      <c r="CS24" s="420"/>
      <c r="CT24" s="425"/>
      <c r="CU24" s="425"/>
      <c r="CV24" s="420"/>
      <c r="CW24" s="420"/>
      <c r="CX24" s="420"/>
      <c r="CY24" s="420"/>
      <c r="CZ24" s="420"/>
      <c r="DA24" s="425"/>
      <c r="DB24" s="425"/>
      <c r="DC24" s="420"/>
      <c r="DD24" s="420"/>
      <c r="DE24" s="420"/>
      <c r="DF24" s="420"/>
      <c r="DG24" s="674"/>
      <c r="DH24" s="425"/>
      <c r="DI24" s="425"/>
      <c r="DJ24" s="674"/>
      <c r="DK24" s="420"/>
      <c r="DL24" s="420"/>
      <c r="DM24" s="420"/>
      <c r="DN24" s="420"/>
      <c r="DO24" s="425"/>
      <c r="DP24" s="425"/>
      <c r="DQ24" s="420"/>
      <c r="DR24" s="420"/>
      <c r="DS24" s="420"/>
      <c r="DT24" s="674"/>
      <c r="DU24" s="420"/>
      <c r="DV24" s="425"/>
      <c r="DW24" s="425"/>
      <c r="DX24" s="420"/>
      <c r="DY24" s="420"/>
      <c r="DZ24" s="420"/>
      <c r="EA24" s="420"/>
      <c r="EB24" s="420"/>
      <c r="EC24" s="425"/>
      <c r="ED24" s="425"/>
      <c r="EE24" s="420"/>
      <c r="EF24" s="420"/>
      <c r="EG24" s="420"/>
      <c r="EH24" s="420"/>
      <c r="EI24" s="420"/>
      <c r="EJ24" s="425"/>
      <c r="EK24" s="425"/>
      <c r="EL24" s="420"/>
      <c r="EM24" s="420"/>
      <c r="EN24" s="420"/>
      <c r="EO24" s="420"/>
      <c r="EP24" s="420"/>
      <c r="EQ24" s="425"/>
      <c r="ER24" s="425"/>
      <c r="ES24" s="420"/>
      <c r="ET24" s="420"/>
      <c r="EU24" s="420"/>
      <c r="EV24" s="420"/>
      <c r="EW24" s="420"/>
      <c r="EX24" s="425"/>
      <c r="EY24" s="425"/>
      <c r="EZ24" s="420"/>
      <c r="FA24" s="420"/>
      <c r="FB24" s="420"/>
      <c r="FC24" s="420"/>
      <c r="FD24" s="420"/>
      <c r="FE24" s="425"/>
      <c r="FF24" s="425"/>
      <c r="FG24" s="674"/>
      <c r="FH24" s="420"/>
      <c r="FI24" s="420"/>
      <c r="FJ24" s="420"/>
      <c r="FK24" s="420"/>
      <c r="FL24" s="425"/>
      <c r="FM24" s="425"/>
      <c r="FN24" s="420"/>
      <c r="FO24" s="420"/>
      <c r="FP24" s="420"/>
      <c r="FQ24" s="420"/>
      <c r="FR24" s="420"/>
      <c r="FS24" s="425"/>
      <c r="FT24" s="425"/>
      <c r="FU24" s="420"/>
      <c r="FV24" s="420"/>
      <c r="FW24" s="420"/>
      <c r="FX24" s="420"/>
      <c r="FY24" s="420"/>
      <c r="FZ24" s="425"/>
      <c r="GA24" s="425"/>
      <c r="GB24" s="420"/>
      <c r="GC24" s="420"/>
      <c r="GD24" s="420"/>
      <c r="GE24" s="420"/>
      <c r="GF24" s="420"/>
      <c r="GG24" s="425"/>
      <c r="GH24" s="425"/>
      <c r="GI24" s="420"/>
      <c r="GJ24" s="420"/>
      <c r="GK24" s="420"/>
      <c r="GL24" s="420"/>
      <c r="GM24" s="420"/>
      <c r="GN24" s="425"/>
      <c r="GO24" s="425"/>
      <c r="GP24" s="420"/>
      <c r="GQ24" s="420"/>
      <c r="GR24" s="420"/>
      <c r="GS24" s="420"/>
      <c r="GT24" s="420"/>
      <c r="GU24" s="425"/>
      <c r="GV24" s="425"/>
      <c r="GW24" s="420"/>
      <c r="GX24" s="420"/>
      <c r="GY24" s="420"/>
      <c r="GZ24" s="420"/>
      <c r="HA24" s="420"/>
      <c r="HB24" s="425"/>
      <c r="HC24" s="425"/>
      <c r="HD24" s="420"/>
      <c r="HE24" s="420"/>
      <c r="HF24" s="420"/>
      <c r="HG24" s="420"/>
      <c r="HH24" s="420"/>
      <c r="HI24" s="425"/>
      <c r="HJ24" s="425"/>
      <c r="HK24" s="420"/>
      <c r="HL24" s="420"/>
      <c r="HM24" s="420"/>
      <c r="HN24" s="420"/>
      <c r="HO24" s="420"/>
      <c r="HP24" s="425"/>
      <c r="HQ24" s="425"/>
      <c r="HR24" s="420"/>
      <c r="HS24" s="420"/>
      <c r="HT24" s="420"/>
      <c r="HU24" s="420"/>
      <c r="HV24" s="420"/>
      <c r="HW24" s="425"/>
      <c r="HX24" s="425"/>
      <c r="HY24" s="420"/>
      <c r="HZ24" s="420"/>
      <c r="IA24" s="420"/>
      <c r="IB24" s="420"/>
      <c r="IC24" s="420"/>
      <c r="ID24" s="425"/>
      <c r="IE24" s="425"/>
      <c r="IF24" s="420"/>
      <c r="IG24" s="420"/>
      <c r="IH24" s="420"/>
      <c r="II24" s="420"/>
      <c r="IJ24" s="420"/>
      <c r="IK24" s="425"/>
      <c r="IL24" s="425"/>
      <c r="IM24" s="420"/>
      <c r="IN24" s="420"/>
      <c r="IO24" s="420"/>
      <c r="IP24" s="420"/>
      <c r="IQ24" s="420"/>
      <c r="IR24" s="425"/>
      <c r="IS24" s="425"/>
      <c r="IT24" s="420"/>
      <c r="IU24" s="420"/>
      <c r="IV24" s="420"/>
      <c r="IW24" s="420"/>
      <c r="IX24" s="420"/>
      <c r="IY24" s="425"/>
      <c r="IZ24" s="425"/>
      <c r="JA24" s="420"/>
      <c r="JB24" s="420"/>
      <c r="JC24" s="420"/>
      <c r="JD24" s="420"/>
      <c r="JE24" s="420"/>
      <c r="JF24" s="425"/>
      <c r="JG24" s="425"/>
      <c r="JH24" s="420"/>
      <c r="JI24" s="420"/>
      <c r="JJ24" s="420"/>
      <c r="JK24" s="420"/>
      <c r="JL24" s="420"/>
      <c r="JM24" s="425"/>
      <c r="JN24" s="425"/>
      <c r="JO24" s="420"/>
      <c r="JP24" s="420"/>
      <c r="JQ24" s="420"/>
      <c r="JR24" s="420"/>
      <c r="JS24" s="420"/>
      <c r="JT24" s="425"/>
      <c r="JU24" s="425"/>
      <c r="JV24" s="420"/>
      <c r="JW24" s="420"/>
      <c r="JX24" s="420"/>
      <c r="JY24" s="420"/>
      <c r="JZ24" s="420"/>
      <c r="KA24" s="425"/>
      <c r="KB24" s="425"/>
      <c r="KC24" s="420"/>
      <c r="KD24" s="420"/>
      <c r="KE24" s="420"/>
      <c r="KF24" s="420"/>
      <c r="KG24" s="420"/>
      <c r="KH24" s="425"/>
      <c r="KI24" s="425"/>
      <c r="KJ24" s="420"/>
      <c r="KK24" s="420"/>
      <c r="KL24" s="420"/>
      <c r="KM24" s="426"/>
      <c r="KN24" s="420"/>
      <c r="KO24" s="425"/>
      <c r="KP24" s="425"/>
      <c r="KQ24" s="420"/>
      <c r="KR24" s="420"/>
      <c r="KS24" s="420"/>
      <c r="KT24" s="420"/>
      <c r="KU24" s="420"/>
      <c r="KV24" s="425"/>
      <c r="KW24" s="425"/>
      <c r="KX24" s="420"/>
      <c r="KY24" s="420"/>
      <c r="KZ24" s="420"/>
      <c r="LA24" s="420"/>
      <c r="LB24" s="420"/>
      <c r="LC24" s="425"/>
      <c r="LD24" s="425"/>
      <c r="LE24" s="420"/>
      <c r="LF24" s="420"/>
      <c r="LG24" s="420"/>
      <c r="LH24" s="420"/>
      <c r="LI24" s="420"/>
      <c r="LJ24" s="425"/>
      <c r="LK24" s="425"/>
      <c r="LL24" s="420"/>
      <c r="LM24" s="420"/>
      <c r="LN24" s="420"/>
      <c r="LO24" s="420"/>
      <c r="LP24" s="420"/>
      <c r="LQ24" s="425"/>
      <c r="LR24" s="425"/>
      <c r="LS24" s="420"/>
      <c r="LT24" s="420"/>
      <c r="LU24" s="420"/>
      <c r="LV24" s="420"/>
      <c r="LW24" s="420"/>
      <c r="LX24" s="425"/>
      <c r="LY24" s="425"/>
      <c r="LZ24" s="420"/>
      <c r="MA24" s="420"/>
      <c r="MB24" s="420"/>
      <c r="MC24" s="420"/>
      <c r="MD24" s="420"/>
      <c r="ME24" s="425"/>
      <c r="MF24" s="425"/>
      <c r="MG24" s="420"/>
      <c r="MH24" s="420"/>
      <c r="MI24" s="420"/>
      <c r="MJ24" s="420"/>
      <c r="MK24" s="420"/>
      <c r="ML24" s="425"/>
      <c r="MM24" s="425"/>
      <c r="MN24" s="420"/>
      <c r="MO24" s="420"/>
      <c r="MP24" s="420"/>
      <c r="MQ24" s="420"/>
      <c r="MR24" s="420"/>
      <c r="MS24" s="425"/>
      <c r="MT24" s="425"/>
      <c r="MU24" s="420"/>
      <c r="MV24" s="420"/>
      <c r="MW24" s="425"/>
      <c r="MX24" s="425"/>
      <c r="MY24" s="425"/>
      <c r="MZ24" s="425"/>
      <c r="NA24" s="425"/>
      <c r="NB24" s="420"/>
      <c r="NC24" s="420"/>
      <c r="ND24" s="420"/>
      <c r="NE24" s="420"/>
      <c r="NF24" s="420"/>
      <c r="NG24" s="425"/>
      <c r="NH24" s="425"/>
    </row>
    <row r="25" spans="1:372">
      <c r="A25" s="403" t="s">
        <v>380</v>
      </c>
      <c r="B25" s="406" t="s">
        <v>2664</v>
      </c>
      <c r="C25" s="412"/>
      <c r="D25" s="417"/>
      <c r="E25" s="419"/>
      <c r="F25" s="419"/>
      <c r="G25" s="423"/>
      <c r="H25" s="423"/>
      <c r="I25" s="419"/>
      <c r="J25" s="419"/>
      <c r="K25" s="419"/>
      <c r="L25" s="420"/>
      <c r="M25" s="420"/>
      <c r="N25" s="425"/>
      <c r="O25" s="425"/>
      <c r="P25" s="420"/>
      <c r="Q25" s="420"/>
      <c r="R25" s="420"/>
      <c r="S25" s="420"/>
      <c r="T25" s="420"/>
      <c r="U25" s="425"/>
      <c r="V25" s="425"/>
      <c r="W25" s="420"/>
      <c r="X25" s="420"/>
      <c r="Y25" s="420"/>
      <c r="Z25" s="420"/>
      <c r="AA25" s="420"/>
      <c r="AB25" s="425"/>
      <c r="AC25" s="425"/>
      <c r="AD25" s="420"/>
      <c r="AE25" s="420"/>
      <c r="AF25" s="420"/>
      <c r="AG25" s="420"/>
      <c r="AH25" s="420"/>
      <c r="AI25" s="425"/>
      <c r="AJ25" s="425"/>
      <c r="AK25" s="420"/>
      <c r="AL25" s="420"/>
      <c r="AM25" s="420"/>
      <c r="AN25" s="420"/>
      <c r="AO25" s="420"/>
      <c r="AP25" s="425"/>
      <c r="AQ25" s="425"/>
      <c r="AR25" s="420"/>
      <c r="AS25" s="420"/>
      <c r="AT25" s="420"/>
      <c r="AU25" s="420"/>
      <c r="AV25" s="420"/>
      <c r="AW25" s="425"/>
      <c r="AX25" s="425"/>
      <c r="AY25" s="420"/>
      <c r="AZ25" s="420"/>
      <c r="BA25" s="420"/>
      <c r="BB25" s="420"/>
      <c r="BC25" s="420"/>
      <c r="BD25" s="425"/>
      <c r="BE25" s="425"/>
      <c r="BF25" s="420"/>
      <c r="BG25" s="420"/>
      <c r="BH25" s="420"/>
      <c r="BI25" s="420"/>
      <c r="BJ25" s="420"/>
      <c r="BK25" s="425"/>
      <c r="BL25" s="425"/>
      <c r="BM25" s="420"/>
      <c r="BN25" s="420"/>
      <c r="BO25" s="420"/>
      <c r="BP25" s="420"/>
      <c r="BQ25" s="420"/>
      <c r="BR25" s="425"/>
      <c r="BS25" s="425"/>
      <c r="BT25" s="420"/>
      <c r="BU25" s="420"/>
      <c r="BV25" s="420"/>
      <c r="BW25" s="420"/>
      <c r="BX25" s="420"/>
      <c r="BY25" s="425"/>
      <c r="BZ25" s="425"/>
      <c r="CA25" s="420"/>
      <c r="CB25" s="420"/>
      <c r="CC25" s="420"/>
      <c r="CD25" s="420"/>
      <c r="CE25" s="420"/>
      <c r="CF25" s="425"/>
      <c r="CG25" s="425"/>
      <c r="CH25" s="420"/>
      <c r="CI25" s="420"/>
      <c r="CJ25" s="420"/>
      <c r="CK25" s="420"/>
      <c r="CL25" s="420"/>
      <c r="CM25" s="425"/>
      <c r="CN25" s="425"/>
      <c r="CO25" s="420" t="s">
        <v>13418</v>
      </c>
      <c r="CP25" s="420" t="s">
        <v>13418</v>
      </c>
      <c r="CQ25" s="420" t="s">
        <v>13418</v>
      </c>
      <c r="CR25" s="420" t="s">
        <v>13418</v>
      </c>
      <c r="CS25" s="420"/>
      <c r="CT25" s="425"/>
      <c r="CU25" s="425"/>
      <c r="CV25" s="420"/>
      <c r="CW25" s="420"/>
      <c r="CX25" s="420"/>
      <c r="CY25" s="420"/>
      <c r="CZ25" s="420"/>
      <c r="DA25" s="425"/>
      <c r="DB25" s="425"/>
      <c r="DC25" s="420"/>
      <c r="DD25" s="420"/>
      <c r="DE25" s="420"/>
      <c r="DF25" s="420"/>
      <c r="DG25" s="674"/>
      <c r="DH25" s="425"/>
      <c r="DI25" s="425"/>
      <c r="DJ25" s="674"/>
      <c r="DK25" s="420"/>
      <c r="DL25" s="420"/>
      <c r="DM25" s="420"/>
      <c r="DN25" s="420"/>
      <c r="DO25" s="425"/>
      <c r="DP25" s="425"/>
      <c r="DQ25" s="420"/>
      <c r="DR25" s="420"/>
      <c r="DS25" s="420"/>
      <c r="DT25" s="674"/>
      <c r="DU25" s="420"/>
      <c r="DV25" s="425"/>
      <c r="DW25" s="425"/>
      <c r="DX25" s="420"/>
      <c r="DY25" s="420"/>
      <c r="DZ25" s="420"/>
      <c r="EA25" s="420"/>
      <c r="EB25" s="420"/>
      <c r="EC25" s="425"/>
      <c r="ED25" s="425"/>
      <c r="EE25" s="420"/>
      <c r="EF25" s="420"/>
      <c r="EG25" s="420"/>
      <c r="EH25" s="420"/>
      <c r="EI25" s="420"/>
      <c r="EJ25" s="425"/>
      <c r="EK25" s="425"/>
      <c r="EL25" s="420"/>
      <c r="EM25" s="420"/>
      <c r="EN25" s="420"/>
      <c r="EO25" s="420"/>
      <c r="EP25" s="420"/>
      <c r="EQ25" s="425"/>
      <c r="ER25" s="425"/>
      <c r="ES25" s="420"/>
      <c r="ET25" s="420"/>
      <c r="EU25" s="420"/>
      <c r="EV25" s="420"/>
      <c r="EW25" s="420"/>
      <c r="EX25" s="425"/>
      <c r="EY25" s="425"/>
      <c r="EZ25" s="420"/>
      <c r="FA25" s="420"/>
      <c r="FB25" s="420"/>
      <c r="FC25" s="420"/>
      <c r="FD25" s="420"/>
      <c r="FE25" s="425"/>
      <c r="FF25" s="425"/>
      <c r="FG25" s="674"/>
      <c r="FH25" s="420"/>
      <c r="FI25" s="420"/>
      <c r="FJ25" s="420"/>
      <c r="FK25" s="420"/>
      <c r="FL25" s="425"/>
      <c r="FM25" s="425"/>
      <c r="FN25" s="420"/>
      <c r="FO25" s="420"/>
      <c r="FP25" s="420"/>
      <c r="FQ25" s="420"/>
      <c r="FR25" s="420"/>
      <c r="FS25" s="425"/>
      <c r="FT25" s="425"/>
      <c r="FU25" s="420"/>
      <c r="FV25" s="420"/>
      <c r="FW25" s="420"/>
      <c r="FX25" s="420"/>
      <c r="FY25" s="420"/>
      <c r="FZ25" s="425"/>
      <c r="GA25" s="425"/>
      <c r="GB25" s="420"/>
      <c r="GC25" s="420"/>
      <c r="GD25" s="420"/>
      <c r="GE25" s="420"/>
      <c r="GF25" s="420"/>
      <c r="GG25" s="425"/>
      <c r="GH25" s="425"/>
      <c r="GI25" s="420"/>
      <c r="GJ25" s="420"/>
      <c r="GK25" s="420"/>
      <c r="GL25" s="420"/>
      <c r="GM25" s="420"/>
      <c r="GN25" s="425"/>
      <c r="GO25" s="425"/>
      <c r="GP25" s="420"/>
      <c r="GQ25" s="420"/>
      <c r="GR25" s="420"/>
      <c r="GS25" s="420"/>
      <c r="GT25" s="420"/>
      <c r="GU25" s="425"/>
      <c r="GV25" s="425"/>
      <c r="GW25" s="420"/>
      <c r="GX25" s="420"/>
      <c r="GY25" s="420"/>
      <c r="GZ25" s="420"/>
      <c r="HA25" s="420"/>
      <c r="HB25" s="425"/>
      <c r="HC25" s="425"/>
      <c r="HD25" s="420"/>
      <c r="HE25" s="420"/>
      <c r="HF25" s="420"/>
      <c r="HG25" s="420"/>
      <c r="HH25" s="420"/>
      <c r="HI25" s="425"/>
      <c r="HJ25" s="425"/>
      <c r="HK25" s="420"/>
      <c r="HL25" s="420"/>
      <c r="HM25" s="420"/>
      <c r="HN25" s="420"/>
      <c r="HO25" s="420"/>
      <c r="HP25" s="425"/>
      <c r="HQ25" s="425"/>
      <c r="HR25" s="420"/>
      <c r="HS25" s="420"/>
      <c r="HT25" s="420"/>
      <c r="HU25" s="420"/>
      <c r="HV25" s="420"/>
      <c r="HW25" s="425"/>
      <c r="HX25" s="425"/>
      <c r="HY25" s="420"/>
      <c r="HZ25" s="420"/>
      <c r="IA25" s="420"/>
      <c r="IB25" s="420"/>
      <c r="IC25" s="420"/>
      <c r="ID25" s="425"/>
      <c r="IE25" s="425"/>
      <c r="IF25" s="420"/>
      <c r="IG25" s="420"/>
      <c r="IH25" s="420"/>
      <c r="II25" s="420"/>
      <c r="IJ25" s="420"/>
      <c r="IK25" s="425"/>
      <c r="IL25" s="425"/>
      <c r="IM25" s="420"/>
      <c r="IN25" s="420"/>
      <c r="IO25" s="420"/>
      <c r="IP25" s="420"/>
      <c r="IQ25" s="420"/>
      <c r="IR25" s="425"/>
      <c r="IS25" s="425"/>
      <c r="IT25" s="420"/>
      <c r="IU25" s="420"/>
      <c r="IV25" s="420"/>
      <c r="IW25" s="420"/>
      <c r="IX25" s="420"/>
      <c r="IY25" s="425"/>
      <c r="IZ25" s="425"/>
      <c r="JA25" s="420"/>
      <c r="JB25" s="420"/>
      <c r="JC25" s="420"/>
      <c r="JD25" s="420"/>
      <c r="JE25" s="420"/>
      <c r="JF25" s="425"/>
      <c r="JG25" s="425"/>
      <c r="JH25" s="420"/>
      <c r="JI25" s="420"/>
      <c r="JJ25" s="420"/>
      <c r="JK25" s="420"/>
      <c r="JL25" s="420"/>
      <c r="JM25" s="425"/>
      <c r="JN25" s="425"/>
      <c r="JO25" s="420"/>
      <c r="JP25" s="420"/>
      <c r="JQ25" s="420"/>
      <c r="JR25" s="420"/>
      <c r="JS25" s="420"/>
      <c r="JT25" s="425"/>
      <c r="JU25" s="425"/>
      <c r="JV25" s="420"/>
      <c r="JW25" s="420"/>
      <c r="JX25" s="420"/>
      <c r="JY25" s="420"/>
      <c r="JZ25" s="420"/>
      <c r="KA25" s="425"/>
      <c r="KB25" s="425"/>
      <c r="KC25" s="420"/>
      <c r="KD25" s="420"/>
      <c r="KE25" s="420"/>
      <c r="KF25" s="420"/>
      <c r="KG25" s="420"/>
      <c r="KH25" s="425"/>
      <c r="KI25" s="425"/>
      <c r="KJ25" s="420"/>
      <c r="KK25" s="420"/>
      <c r="KL25" s="420"/>
      <c r="KM25" s="426"/>
      <c r="KN25" s="420"/>
      <c r="KO25" s="425"/>
      <c r="KP25" s="425"/>
      <c r="KQ25" s="420"/>
      <c r="KR25" s="420"/>
      <c r="KS25" s="420"/>
      <c r="KT25" s="420"/>
      <c r="KU25" s="420"/>
      <c r="KV25" s="425"/>
      <c r="KW25" s="425"/>
      <c r="KX25" s="420"/>
      <c r="KY25" s="420"/>
      <c r="KZ25" s="420"/>
      <c r="LA25" s="420"/>
      <c r="LB25" s="420"/>
      <c r="LC25" s="425"/>
      <c r="LD25" s="425"/>
      <c r="LE25" s="420"/>
      <c r="LF25" s="420"/>
      <c r="LG25" s="420"/>
      <c r="LH25" s="420"/>
      <c r="LI25" s="420"/>
      <c r="LJ25" s="425"/>
      <c r="LK25" s="425"/>
      <c r="LL25" s="420"/>
      <c r="LM25" s="420"/>
      <c r="LN25" s="420"/>
      <c r="LO25" s="420"/>
      <c r="LP25" s="420"/>
      <c r="LQ25" s="425"/>
      <c r="LR25" s="425"/>
      <c r="LS25" s="420"/>
      <c r="LT25" s="420"/>
      <c r="LU25" s="420"/>
      <c r="LV25" s="420"/>
      <c r="LW25" s="420"/>
      <c r="LX25" s="425"/>
      <c r="LY25" s="425"/>
      <c r="LZ25" s="420"/>
      <c r="MA25" s="420"/>
      <c r="MB25" s="420"/>
      <c r="MC25" s="420"/>
      <c r="MD25" s="420"/>
      <c r="ME25" s="425"/>
      <c r="MF25" s="425"/>
      <c r="MG25" s="420"/>
      <c r="MH25" s="420"/>
      <c r="MI25" s="420"/>
      <c r="MJ25" s="420"/>
      <c r="MK25" s="420"/>
      <c r="ML25" s="425"/>
      <c r="MM25" s="425"/>
      <c r="MN25" s="420"/>
      <c r="MO25" s="420"/>
      <c r="MP25" s="420"/>
      <c r="MQ25" s="420"/>
      <c r="MR25" s="420"/>
      <c r="MS25" s="425"/>
      <c r="MT25" s="425"/>
      <c r="MU25" s="420"/>
      <c r="MV25" s="420"/>
      <c r="MW25" s="425"/>
      <c r="MX25" s="425"/>
      <c r="MY25" s="425"/>
      <c r="MZ25" s="425"/>
      <c r="NA25" s="425"/>
      <c r="NB25" s="420"/>
      <c r="NC25" s="420"/>
      <c r="ND25" s="420"/>
      <c r="NE25" s="420"/>
      <c r="NF25" s="420"/>
      <c r="NG25" s="425"/>
      <c r="NH25" s="425"/>
    </row>
    <row r="26" spans="1:372">
      <c r="A26" s="403" t="s">
        <v>380</v>
      </c>
      <c r="B26" s="406" t="s">
        <v>8576</v>
      </c>
      <c r="C26" s="412"/>
      <c r="D26" s="417"/>
      <c r="E26" s="419"/>
      <c r="F26" s="419"/>
      <c r="G26" s="423"/>
      <c r="H26" s="423"/>
      <c r="I26" s="419"/>
      <c r="J26" s="419"/>
      <c r="K26" s="419"/>
      <c r="L26" s="420"/>
      <c r="M26" s="420"/>
      <c r="N26" s="425"/>
      <c r="O26" s="425"/>
      <c r="P26" s="420"/>
      <c r="Q26" s="420"/>
      <c r="R26" s="420"/>
      <c r="S26" s="420"/>
      <c r="T26" s="420"/>
      <c r="U26" s="425"/>
      <c r="V26" s="425"/>
      <c r="W26" s="420"/>
      <c r="X26" s="420"/>
      <c r="Y26" s="420"/>
      <c r="Z26" s="420"/>
      <c r="AA26" s="420"/>
      <c r="AB26" s="425"/>
      <c r="AC26" s="425"/>
      <c r="AD26" s="420"/>
      <c r="AE26" s="420"/>
      <c r="AF26" s="420"/>
      <c r="AG26" s="420"/>
      <c r="AH26" s="420"/>
      <c r="AI26" s="425"/>
      <c r="AJ26" s="425"/>
      <c r="AK26" s="420"/>
      <c r="AL26" s="420"/>
      <c r="AM26" s="420"/>
      <c r="AN26" s="420"/>
      <c r="AO26" s="420"/>
      <c r="AP26" s="425"/>
      <c r="AQ26" s="425"/>
      <c r="AR26" s="420"/>
      <c r="AS26" s="420"/>
      <c r="AT26" s="420"/>
      <c r="AU26" s="420"/>
      <c r="AV26" s="420"/>
      <c r="AW26" s="425"/>
      <c r="AX26" s="425"/>
      <c r="AY26" s="420"/>
      <c r="AZ26" s="420"/>
      <c r="BA26" s="420"/>
      <c r="BB26" s="420"/>
      <c r="BC26" s="420"/>
      <c r="BD26" s="425"/>
      <c r="BE26" s="425"/>
      <c r="BF26" s="420"/>
      <c r="BG26" s="420"/>
      <c r="BH26" s="420"/>
      <c r="BI26" s="420"/>
      <c r="BJ26" s="420"/>
      <c r="BK26" s="425"/>
      <c r="BL26" s="425"/>
      <c r="BM26" s="420"/>
      <c r="BN26" s="420"/>
      <c r="BO26" s="420"/>
      <c r="BP26" s="420"/>
      <c r="BQ26" s="420"/>
      <c r="BR26" s="425"/>
      <c r="BS26" s="425"/>
      <c r="BT26" s="420"/>
      <c r="BU26" s="420"/>
      <c r="BV26" s="420"/>
      <c r="BW26" s="420"/>
      <c r="BX26" s="420"/>
      <c r="BY26" s="425"/>
      <c r="BZ26" s="425"/>
      <c r="CA26" s="420"/>
      <c r="CB26" s="420"/>
      <c r="CC26" s="420"/>
      <c r="CD26" s="420"/>
      <c r="CE26" s="420"/>
      <c r="CF26" s="425"/>
      <c r="CG26" s="425"/>
      <c r="CH26" s="420"/>
      <c r="CI26" s="420"/>
      <c r="CJ26" s="420"/>
      <c r="CK26" s="420"/>
      <c r="CL26" s="420"/>
      <c r="CM26" s="425"/>
      <c r="CN26" s="425"/>
      <c r="CO26" s="420"/>
      <c r="CP26" s="420"/>
      <c r="CQ26" s="420"/>
      <c r="CR26" s="420"/>
      <c r="CS26" s="420"/>
      <c r="CT26" s="425"/>
      <c r="CU26" s="425"/>
      <c r="CV26" s="420"/>
      <c r="CW26" s="420"/>
      <c r="CX26" s="420"/>
      <c r="CY26" s="420"/>
      <c r="CZ26" s="420"/>
      <c r="DA26" s="425"/>
      <c r="DB26" s="425"/>
      <c r="DC26" s="420"/>
      <c r="DD26" s="420"/>
      <c r="DE26" s="420"/>
      <c r="DF26" s="420"/>
      <c r="DG26" s="674"/>
      <c r="DH26" s="425"/>
      <c r="DI26" s="425"/>
      <c r="DJ26" s="674"/>
      <c r="DK26" s="420"/>
      <c r="DL26" s="420"/>
      <c r="DM26" s="420"/>
      <c r="DN26" s="420"/>
      <c r="DO26" s="425"/>
      <c r="DP26" s="425"/>
      <c r="DQ26" s="420"/>
      <c r="DR26" s="420"/>
      <c r="DS26" s="420"/>
      <c r="DT26" s="674"/>
      <c r="DU26" s="420"/>
      <c r="DV26" s="425"/>
      <c r="DW26" s="425"/>
      <c r="DX26" s="420"/>
      <c r="DY26" s="420"/>
      <c r="DZ26" s="420"/>
      <c r="EA26" s="420"/>
      <c r="EB26" s="420"/>
      <c r="EC26" s="425"/>
      <c r="ED26" s="425"/>
      <c r="EE26" s="420"/>
      <c r="EF26" s="420"/>
      <c r="EG26" s="420"/>
      <c r="EH26" s="420"/>
      <c r="EI26" s="420"/>
      <c r="EJ26" s="425"/>
      <c r="EK26" s="425"/>
      <c r="EL26" s="420"/>
      <c r="EM26" s="420"/>
      <c r="EN26" s="420"/>
      <c r="EO26" s="420"/>
      <c r="EP26" s="420"/>
      <c r="EQ26" s="425"/>
      <c r="ER26" s="425"/>
      <c r="ES26" s="420"/>
      <c r="ET26" s="420"/>
      <c r="EU26" s="420"/>
      <c r="EV26" s="420"/>
      <c r="EW26" s="420"/>
      <c r="EX26" s="425"/>
      <c r="EY26" s="425"/>
      <c r="EZ26" s="420"/>
      <c r="FA26" s="420"/>
      <c r="FB26" s="420"/>
      <c r="FC26" s="420"/>
      <c r="FD26" s="420"/>
      <c r="FE26" s="425"/>
      <c r="FF26" s="425"/>
      <c r="FG26" s="674"/>
      <c r="FH26" s="420"/>
      <c r="FI26" s="420"/>
      <c r="FJ26" s="420"/>
      <c r="FK26" s="420"/>
      <c r="FL26" s="425"/>
      <c r="FM26" s="425"/>
      <c r="FN26" s="420"/>
      <c r="FO26" s="420"/>
      <c r="FP26" s="420"/>
      <c r="FQ26" s="420"/>
      <c r="FR26" s="420"/>
      <c r="FS26" s="425"/>
      <c r="FT26" s="425"/>
      <c r="FU26" s="420"/>
      <c r="FV26" s="420"/>
      <c r="FW26" s="420"/>
      <c r="FX26" s="420"/>
      <c r="FY26" s="420"/>
      <c r="FZ26" s="425"/>
      <c r="GA26" s="425"/>
      <c r="GB26" s="420"/>
      <c r="GC26" s="420"/>
      <c r="GD26" s="420"/>
      <c r="GE26" s="420"/>
      <c r="GF26" s="420"/>
      <c r="GG26" s="425"/>
      <c r="GH26" s="425"/>
      <c r="GI26" s="420"/>
      <c r="GJ26" s="420"/>
      <c r="GK26" s="420"/>
      <c r="GL26" s="420"/>
      <c r="GM26" s="420"/>
      <c r="GN26" s="425"/>
      <c r="GO26" s="425"/>
      <c r="GP26" s="420"/>
      <c r="GQ26" s="420"/>
      <c r="GR26" s="420"/>
      <c r="GS26" s="420"/>
      <c r="GT26" s="420"/>
      <c r="GU26" s="425"/>
      <c r="GV26" s="425"/>
      <c r="GW26" s="420"/>
      <c r="GX26" s="420"/>
      <c r="GY26" s="420"/>
      <c r="GZ26" s="420"/>
      <c r="HA26" s="420"/>
      <c r="HB26" s="425"/>
      <c r="HC26" s="425"/>
      <c r="HD26" s="420"/>
      <c r="HE26" s="420"/>
      <c r="HF26" s="420"/>
      <c r="HG26" s="420"/>
      <c r="HH26" s="420"/>
      <c r="HI26" s="425"/>
      <c r="HJ26" s="425"/>
      <c r="HK26" s="420"/>
      <c r="HL26" s="420"/>
      <c r="HM26" s="420"/>
      <c r="HN26" s="420"/>
      <c r="HO26" s="420"/>
      <c r="HP26" s="425"/>
      <c r="HQ26" s="425"/>
      <c r="HR26" s="420"/>
      <c r="HS26" s="420"/>
      <c r="HT26" s="420"/>
      <c r="HU26" s="420"/>
      <c r="HV26" s="420"/>
      <c r="HW26" s="425"/>
      <c r="HX26" s="425"/>
      <c r="HY26" s="420"/>
      <c r="HZ26" s="420"/>
      <c r="IA26" s="420"/>
      <c r="IB26" s="420"/>
      <c r="IC26" s="420"/>
      <c r="ID26" s="425"/>
      <c r="IE26" s="425"/>
      <c r="IF26" s="420"/>
      <c r="IG26" s="420"/>
      <c r="IH26" s="420"/>
      <c r="II26" s="420"/>
      <c r="IJ26" s="420"/>
      <c r="IK26" s="425"/>
      <c r="IL26" s="425"/>
      <c r="IM26" s="420"/>
      <c r="IN26" s="420"/>
      <c r="IO26" s="420"/>
      <c r="IP26" s="420"/>
      <c r="IQ26" s="420"/>
      <c r="IR26" s="425"/>
      <c r="IS26" s="425"/>
      <c r="IT26" s="420"/>
      <c r="IU26" s="420"/>
      <c r="IV26" s="420"/>
      <c r="IW26" s="420"/>
      <c r="IX26" s="420"/>
      <c r="IY26" s="425"/>
      <c r="IZ26" s="425"/>
      <c r="JA26" s="420"/>
      <c r="JB26" s="420"/>
      <c r="JC26" s="420"/>
      <c r="JD26" s="420"/>
      <c r="JE26" s="420"/>
      <c r="JF26" s="425"/>
      <c r="JG26" s="425"/>
      <c r="JH26" s="420"/>
      <c r="JI26" s="420"/>
      <c r="JJ26" s="420"/>
      <c r="JK26" s="420"/>
      <c r="JL26" s="420"/>
      <c r="JM26" s="425"/>
      <c r="JN26" s="425"/>
      <c r="JO26" s="420"/>
      <c r="JP26" s="420"/>
      <c r="JQ26" s="420"/>
      <c r="JR26" s="420"/>
      <c r="JS26" s="420"/>
      <c r="JT26" s="425"/>
      <c r="JU26" s="425"/>
      <c r="JV26" s="420"/>
      <c r="JW26" s="420"/>
      <c r="JX26" s="420"/>
      <c r="JY26" s="420"/>
      <c r="JZ26" s="420"/>
      <c r="KA26" s="425"/>
      <c r="KB26" s="425"/>
      <c r="KC26" s="420"/>
      <c r="KD26" s="420"/>
      <c r="KE26" s="420"/>
      <c r="KF26" s="420"/>
      <c r="KG26" s="420"/>
      <c r="KH26" s="425"/>
      <c r="KI26" s="425"/>
      <c r="KJ26" s="420"/>
      <c r="KK26" s="420"/>
      <c r="KL26" s="420"/>
      <c r="KM26" s="426"/>
      <c r="KN26" s="420"/>
      <c r="KO26" s="425"/>
      <c r="KP26" s="425"/>
      <c r="KQ26" s="420"/>
      <c r="KR26" s="420"/>
      <c r="KS26" s="420"/>
      <c r="KT26" s="420"/>
      <c r="KU26" s="420"/>
      <c r="KV26" s="425"/>
      <c r="KW26" s="425"/>
      <c r="KX26" s="420"/>
      <c r="KY26" s="420"/>
      <c r="KZ26" s="420"/>
      <c r="LA26" s="420"/>
      <c r="LB26" s="420"/>
      <c r="LC26" s="425"/>
      <c r="LD26" s="425"/>
      <c r="LE26" s="420"/>
      <c r="LF26" s="420"/>
      <c r="LG26" s="420"/>
      <c r="LH26" s="420"/>
      <c r="LI26" s="420"/>
      <c r="LJ26" s="425"/>
      <c r="LK26" s="425"/>
      <c r="LL26" s="420"/>
      <c r="LM26" s="420"/>
      <c r="LN26" s="420"/>
      <c r="LO26" s="420"/>
      <c r="LP26" s="420"/>
      <c r="LQ26" s="425"/>
      <c r="LR26" s="425"/>
      <c r="LS26" s="420"/>
      <c r="LT26" s="420"/>
      <c r="LU26" s="420"/>
      <c r="LV26" s="420"/>
      <c r="LW26" s="420"/>
      <c r="LX26" s="425"/>
      <c r="LY26" s="425"/>
      <c r="LZ26" s="420"/>
      <c r="MA26" s="420"/>
      <c r="MB26" s="420"/>
      <c r="MC26" s="420"/>
      <c r="MD26" s="420"/>
      <c r="ME26" s="425"/>
      <c r="MF26" s="425"/>
      <c r="MG26" s="420"/>
      <c r="MH26" s="420"/>
      <c r="MI26" s="420"/>
      <c r="MJ26" s="420"/>
      <c r="MK26" s="420"/>
      <c r="ML26" s="425"/>
      <c r="MM26" s="425"/>
      <c r="MN26" s="420"/>
      <c r="MO26" s="420"/>
      <c r="MP26" s="420"/>
      <c r="MQ26" s="420"/>
      <c r="MR26" s="420"/>
      <c r="MS26" s="425"/>
      <c r="MT26" s="425"/>
      <c r="MU26" s="420"/>
      <c r="MV26" s="420"/>
      <c r="MW26" s="425"/>
      <c r="MX26" s="425"/>
      <c r="MY26" s="425"/>
      <c r="MZ26" s="425"/>
      <c r="NA26" s="425"/>
      <c r="NB26" s="420"/>
      <c r="NC26" s="420"/>
      <c r="ND26" s="420"/>
      <c r="NE26" s="420"/>
      <c r="NF26" s="420"/>
      <c r="NG26" s="425"/>
      <c r="NH26" s="425"/>
    </row>
    <row r="27" spans="1:372">
      <c r="A27" s="403" t="s">
        <v>380</v>
      </c>
      <c r="B27" s="406" t="s">
        <v>396</v>
      </c>
      <c r="C27" s="412"/>
      <c r="D27" s="416"/>
      <c r="E27" s="419"/>
      <c r="F27" s="419"/>
      <c r="G27" s="423"/>
      <c r="H27" s="423"/>
      <c r="I27" s="419"/>
      <c r="J27" s="419"/>
      <c r="K27" s="419"/>
      <c r="L27" s="420"/>
      <c r="M27" s="420"/>
      <c r="N27" s="425"/>
      <c r="O27" s="425"/>
      <c r="P27" s="420"/>
      <c r="Q27" s="420"/>
      <c r="R27" s="420"/>
      <c r="S27" s="420"/>
      <c r="T27" s="420"/>
      <c r="U27" s="425"/>
      <c r="V27" s="425"/>
      <c r="W27" s="420"/>
      <c r="X27" s="420"/>
      <c r="Y27" s="420"/>
      <c r="Z27" s="420"/>
      <c r="AA27" s="420"/>
      <c r="AB27" s="425"/>
      <c r="AC27" s="425"/>
      <c r="AD27" s="420"/>
      <c r="AE27" s="420"/>
      <c r="AF27" s="420"/>
      <c r="AG27" s="420"/>
      <c r="AH27" s="420"/>
      <c r="AI27" s="425"/>
      <c r="AJ27" s="425"/>
      <c r="AK27" s="420"/>
      <c r="AL27" s="420"/>
      <c r="AM27" s="420"/>
      <c r="AN27" s="420"/>
      <c r="AO27" s="420"/>
      <c r="AP27" s="425"/>
      <c r="AQ27" s="425"/>
      <c r="AR27" s="420"/>
      <c r="AS27" s="420"/>
      <c r="AT27" s="420"/>
      <c r="AU27" s="420"/>
      <c r="AV27" s="420"/>
      <c r="AW27" s="425"/>
      <c r="AX27" s="425"/>
      <c r="AY27" s="420"/>
      <c r="AZ27" s="420"/>
      <c r="BA27" s="420"/>
      <c r="BB27" s="420"/>
      <c r="BC27" s="420"/>
      <c r="BD27" s="425"/>
      <c r="BE27" s="425"/>
      <c r="BF27" s="420"/>
      <c r="BG27" s="420"/>
      <c r="BH27" s="420"/>
      <c r="BI27" s="420"/>
      <c r="BJ27" s="420"/>
      <c r="BK27" s="425"/>
      <c r="BL27" s="425"/>
      <c r="BM27" s="420"/>
      <c r="BN27" s="420"/>
      <c r="BO27" s="420"/>
      <c r="BP27" s="420"/>
      <c r="BQ27" s="420"/>
      <c r="BR27" s="425"/>
      <c r="BS27" s="425"/>
      <c r="BT27" s="420"/>
      <c r="BU27" s="420"/>
      <c r="BV27" s="420"/>
      <c r="BW27" s="420"/>
      <c r="BX27" s="420"/>
      <c r="BY27" s="425"/>
      <c r="BZ27" s="425"/>
      <c r="CA27" s="420"/>
      <c r="CB27" s="420"/>
      <c r="CC27" s="420"/>
      <c r="CD27" s="420"/>
      <c r="CE27" s="420"/>
      <c r="CF27" s="425"/>
      <c r="CG27" s="425"/>
      <c r="CH27" s="420"/>
      <c r="CI27" s="420"/>
      <c r="CJ27" s="420"/>
      <c r="CK27" s="420"/>
      <c r="CL27" s="420"/>
      <c r="CM27" s="425"/>
      <c r="CN27" s="425"/>
      <c r="CO27" s="420"/>
      <c r="CP27" s="420"/>
      <c r="CQ27" s="420"/>
      <c r="CR27" s="420"/>
      <c r="CS27" s="420"/>
      <c r="CT27" s="425"/>
      <c r="CU27" s="425"/>
      <c r="CV27" s="420"/>
      <c r="CW27" s="420"/>
      <c r="CX27" s="420"/>
      <c r="CY27" s="420"/>
      <c r="CZ27" s="420"/>
      <c r="DA27" s="425"/>
      <c r="DB27" s="425"/>
      <c r="DC27" s="420"/>
      <c r="DD27" s="420"/>
      <c r="DE27" s="420"/>
      <c r="DF27" s="420"/>
      <c r="DG27" s="674"/>
      <c r="DH27" s="425"/>
      <c r="DI27" s="425"/>
      <c r="DJ27" s="674"/>
      <c r="DK27" s="420"/>
      <c r="DL27" s="420"/>
      <c r="DM27" s="420"/>
      <c r="DN27" s="420"/>
      <c r="DO27" s="425"/>
      <c r="DP27" s="425"/>
      <c r="DQ27" s="420"/>
      <c r="DR27" s="420"/>
      <c r="DS27" s="420"/>
      <c r="DT27" s="674"/>
      <c r="DU27" s="420"/>
      <c r="DV27" s="425"/>
      <c r="DW27" s="425"/>
      <c r="DX27" s="420"/>
      <c r="DY27" s="420"/>
      <c r="DZ27" s="420"/>
      <c r="EA27" s="420"/>
      <c r="EB27" s="420"/>
      <c r="EC27" s="425"/>
      <c r="ED27" s="425"/>
      <c r="EE27" s="420"/>
      <c r="EF27" s="420"/>
      <c r="EG27" s="420"/>
      <c r="EH27" s="420"/>
      <c r="EI27" s="420"/>
      <c r="EJ27" s="425"/>
      <c r="EK27" s="425"/>
      <c r="EL27" s="420"/>
      <c r="EM27" s="420"/>
      <c r="EN27" s="420"/>
      <c r="EO27" s="420"/>
      <c r="EP27" s="420"/>
      <c r="EQ27" s="425"/>
      <c r="ER27" s="425"/>
      <c r="ES27" s="420"/>
      <c r="ET27" s="420"/>
      <c r="EU27" s="420"/>
      <c r="EV27" s="420"/>
      <c r="EW27" s="420"/>
      <c r="EX27" s="425"/>
      <c r="EY27" s="425"/>
      <c r="EZ27" s="420"/>
      <c r="FA27" s="420"/>
      <c r="FB27" s="420"/>
      <c r="FC27" s="420"/>
      <c r="FD27" s="420"/>
      <c r="FE27" s="425"/>
      <c r="FF27" s="425"/>
      <c r="FG27" s="674"/>
      <c r="FH27" s="420"/>
      <c r="FI27" s="420"/>
      <c r="FJ27" s="420"/>
      <c r="FK27" s="420"/>
      <c r="FL27" s="425"/>
      <c r="FM27" s="425"/>
      <c r="FN27" s="420"/>
      <c r="FO27" s="420"/>
      <c r="FP27" s="420"/>
      <c r="FQ27" s="420"/>
      <c r="FR27" s="420"/>
      <c r="FS27" s="425"/>
      <c r="FT27" s="425"/>
      <c r="FU27" s="420"/>
      <c r="FV27" s="420"/>
      <c r="FW27" s="420"/>
      <c r="FX27" s="420"/>
      <c r="FY27" s="420"/>
      <c r="FZ27" s="425"/>
      <c r="GA27" s="425"/>
      <c r="GB27" s="420"/>
      <c r="GC27" s="420"/>
      <c r="GD27" s="420"/>
      <c r="GE27" s="420"/>
      <c r="GF27" s="420"/>
      <c r="GG27" s="425"/>
      <c r="GH27" s="425"/>
      <c r="GI27" s="420"/>
      <c r="GJ27" s="420"/>
      <c r="GK27" s="420"/>
      <c r="GL27" s="420"/>
      <c r="GM27" s="420"/>
      <c r="GN27" s="425"/>
      <c r="GO27" s="425"/>
      <c r="GP27" s="420"/>
      <c r="GQ27" s="420"/>
      <c r="GR27" s="420"/>
      <c r="GS27" s="420"/>
      <c r="GT27" s="420"/>
      <c r="GU27" s="425"/>
      <c r="GV27" s="425"/>
      <c r="GW27" s="420"/>
      <c r="GX27" s="420"/>
      <c r="GY27" s="420"/>
      <c r="GZ27" s="420"/>
      <c r="HA27" s="420"/>
      <c r="HB27" s="425"/>
      <c r="HC27" s="425"/>
      <c r="HD27" s="420"/>
      <c r="HE27" s="420"/>
      <c r="HF27" s="420"/>
      <c r="HG27" s="420"/>
      <c r="HH27" s="420"/>
      <c r="HI27" s="425"/>
      <c r="HJ27" s="425"/>
      <c r="HK27" s="420"/>
      <c r="HL27" s="420"/>
      <c r="HM27" s="420"/>
      <c r="HN27" s="420"/>
      <c r="HO27" s="420"/>
      <c r="HP27" s="425"/>
      <c r="HQ27" s="425"/>
      <c r="HR27" s="420"/>
      <c r="HS27" s="420"/>
      <c r="HT27" s="420"/>
      <c r="HU27" s="420"/>
      <c r="HV27" s="420"/>
      <c r="HW27" s="425"/>
      <c r="HX27" s="425"/>
      <c r="HY27" s="420"/>
      <c r="HZ27" s="420"/>
      <c r="IA27" s="420"/>
      <c r="IB27" s="420"/>
      <c r="IC27" s="420"/>
      <c r="ID27" s="425"/>
      <c r="IE27" s="425"/>
      <c r="IF27" s="420"/>
      <c r="IG27" s="420"/>
      <c r="IH27" s="420"/>
      <c r="II27" s="420"/>
      <c r="IJ27" s="420"/>
      <c r="IK27" s="425"/>
      <c r="IL27" s="425"/>
      <c r="IM27" s="420"/>
      <c r="IN27" s="420"/>
      <c r="IO27" s="420"/>
      <c r="IP27" s="420"/>
      <c r="IQ27" s="420"/>
      <c r="IR27" s="425"/>
      <c r="IS27" s="425"/>
      <c r="IT27" s="420"/>
      <c r="IU27" s="420"/>
      <c r="IV27" s="420"/>
      <c r="IW27" s="420"/>
      <c r="IX27" s="420"/>
      <c r="IY27" s="425"/>
      <c r="IZ27" s="425"/>
      <c r="JA27" s="420"/>
      <c r="JB27" s="420"/>
      <c r="JC27" s="420"/>
      <c r="JD27" s="420"/>
      <c r="JE27" s="420"/>
      <c r="JF27" s="425"/>
      <c r="JG27" s="425"/>
      <c r="JH27" s="420"/>
      <c r="JI27" s="420"/>
      <c r="JJ27" s="420"/>
      <c r="JK27" s="420"/>
      <c r="JL27" s="420"/>
      <c r="JM27" s="425"/>
      <c r="JN27" s="425"/>
      <c r="JO27" s="420"/>
      <c r="JP27" s="420"/>
      <c r="JQ27" s="420"/>
      <c r="JR27" s="420"/>
      <c r="JS27" s="420"/>
      <c r="JT27" s="425"/>
      <c r="JU27" s="425"/>
      <c r="JV27" s="420"/>
      <c r="JW27" s="420"/>
      <c r="JX27" s="420"/>
      <c r="JY27" s="420"/>
      <c r="JZ27" s="420"/>
      <c r="KA27" s="425"/>
      <c r="KB27" s="425"/>
      <c r="KC27" s="420"/>
      <c r="KD27" s="420"/>
      <c r="KE27" s="420"/>
      <c r="KF27" s="420"/>
      <c r="KG27" s="420"/>
      <c r="KH27" s="425"/>
      <c r="KI27" s="425"/>
      <c r="KJ27" s="420"/>
      <c r="KK27" s="420"/>
      <c r="KL27" s="420"/>
      <c r="KM27" s="426"/>
      <c r="KN27" s="420"/>
      <c r="KO27" s="425"/>
      <c r="KP27" s="425"/>
      <c r="KQ27" s="420"/>
      <c r="KR27" s="420"/>
      <c r="KS27" s="420"/>
      <c r="KT27" s="420"/>
      <c r="KU27" s="420"/>
      <c r="KV27" s="425"/>
      <c r="KW27" s="425"/>
      <c r="KX27" s="420"/>
      <c r="KY27" s="420"/>
      <c r="KZ27" s="420"/>
      <c r="LA27" s="420"/>
      <c r="LB27" s="420"/>
      <c r="LC27" s="425"/>
      <c r="LD27" s="425"/>
      <c r="LE27" s="420"/>
      <c r="LF27" s="420"/>
      <c r="LG27" s="420"/>
      <c r="LH27" s="420"/>
      <c r="LI27" s="420"/>
      <c r="LJ27" s="425"/>
      <c r="LK27" s="425"/>
      <c r="LL27" s="420"/>
      <c r="LM27" s="420"/>
      <c r="LN27" s="420"/>
      <c r="LO27" s="420"/>
      <c r="LP27" s="420"/>
      <c r="LQ27" s="425"/>
      <c r="LR27" s="425"/>
      <c r="LS27" s="420"/>
      <c r="LT27" s="420"/>
      <c r="LU27" s="420"/>
      <c r="LV27" s="420"/>
      <c r="LW27" s="420"/>
      <c r="LX27" s="425"/>
      <c r="LY27" s="425"/>
      <c r="LZ27" s="420"/>
      <c r="MA27" s="420"/>
      <c r="MB27" s="420"/>
      <c r="MC27" s="420"/>
      <c r="MD27" s="420"/>
      <c r="ME27" s="425"/>
      <c r="MF27" s="425"/>
      <c r="MG27" s="420"/>
      <c r="MH27" s="420"/>
      <c r="MI27" s="420"/>
      <c r="MJ27" s="420"/>
      <c r="MK27" s="420"/>
      <c r="ML27" s="425"/>
      <c r="MM27" s="425"/>
      <c r="MN27" s="420"/>
      <c r="MO27" s="420"/>
      <c r="MP27" s="420"/>
      <c r="MQ27" s="420"/>
      <c r="MR27" s="420"/>
      <c r="MS27" s="425"/>
      <c r="MT27" s="425"/>
      <c r="MU27" s="420"/>
      <c r="MV27" s="420"/>
      <c r="MW27" s="425"/>
      <c r="MX27" s="425"/>
      <c r="MY27" s="425"/>
      <c r="MZ27" s="425"/>
      <c r="NA27" s="425"/>
      <c r="NB27" s="420"/>
      <c r="NC27" s="420"/>
      <c r="ND27" s="420"/>
      <c r="NE27" s="420"/>
      <c r="NF27" s="420"/>
      <c r="NG27" s="425"/>
      <c r="NH27" s="425"/>
    </row>
    <row r="28" spans="1:372">
      <c r="A28" s="403"/>
      <c r="B28" s="406" t="s">
        <v>4979</v>
      </c>
      <c r="C28" s="412"/>
      <c r="D28" s="416"/>
      <c r="E28" s="419"/>
      <c r="F28" s="419"/>
      <c r="G28" s="423"/>
      <c r="H28" s="423"/>
      <c r="I28" s="419"/>
      <c r="J28" s="419"/>
      <c r="K28" s="419"/>
      <c r="L28" s="420"/>
      <c r="M28" s="420"/>
      <c r="N28" s="425"/>
      <c r="O28" s="425"/>
      <c r="P28" s="420"/>
      <c r="Q28" s="420"/>
      <c r="R28" s="420"/>
      <c r="S28" s="420"/>
      <c r="T28" s="420"/>
      <c r="U28" s="425"/>
      <c r="V28" s="425"/>
      <c r="W28" s="420"/>
      <c r="X28" s="420"/>
      <c r="Y28" s="420"/>
      <c r="Z28" s="420"/>
      <c r="AA28" s="420"/>
      <c r="AB28" s="425"/>
      <c r="AC28" s="425"/>
      <c r="AD28" s="420"/>
      <c r="AE28" s="420"/>
      <c r="AF28" s="420"/>
      <c r="AG28" s="420"/>
      <c r="AH28" s="420"/>
      <c r="AI28" s="425"/>
      <c r="AJ28" s="425"/>
      <c r="AK28" s="420"/>
      <c r="AL28" s="420"/>
      <c r="AM28" s="420"/>
      <c r="AN28" s="420"/>
      <c r="AO28" s="420"/>
      <c r="AP28" s="425"/>
      <c r="AQ28" s="425"/>
      <c r="AR28" s="420"/>
      <c r="AS28" s="420"/>
      <c r="AT28" s="420"/>
      <c r="AU28" s="420" t="s">
        <v>13418</v>
      </c>
      <c r="AV28" s="420" t="s">
        <v>13418</v>
      </c>
      <c r="AW28" s="425"/>
      <c r="AX28" s="425"/>
      <c r="AY28" s="420"/>
      <c r="AZ28" s="420"/>
      <c r="BA28" s="420"/>
      <c r="BB28" s="420"/>
      <c r="BC28" s="420"/>
      <c r="BD28" s="425"/>
      <c r="BE28" s="425"/>
      <c r="BF28" s="420"/>
      <c r="BG28" s="420"/>
      <c r="BH28" s="420"/>
      <c r="BI28" s="420"/>
      <c r="BJ28" s="420"/>
      <c r="BK28" s="425"/>
      <c r="BL28" s="425"/>
      <c r="BM28" s="420"/>
      <c r="BN28" s="420"/>
      <c r="BO28" s="420"/>
      <c r="BP28" s="420"/>
      <c r="BQ28" s="420"/>
      <c r="BR28" s="425"/>
      <c r="BS28" s="425"/>
      <c r="BT28" s="420"/>
      <c r="BU28" s="420"/>
      <c r="BV28" s="420"/>
      <c r="BW28" s="420"/>
      <c r="BX28" s="420"/>
      <c r="BY28" s="425"/>
      <c r="BZ28" s="425"/>
      <c r="CA28" s="420"/>
      <c r="CB28" s="420"/>
      <c r="CC28" s="420"/>
      <c r="CD28" s="420"/>
      <c r="CE28" s="420"/>
      <c r="CF28" s="425"/>
      <c r="CG28" s="425"/>
      <c r="CH28" s="420"/>
      <c r="CI28" s="420"/>
      <c r="CJ28" s="420" t="s">
        <v>13418</v>
      </c>
      <c r="CK28" s="420" t="s">
        <v>13418</v>
      </c>
      <c r="CL28" s="420" t="s">
        <v>13418</v>
      </c>
      <c r="CM28" s="425" t="s">
        <v>13418</v>
      </c>
      <c r="CN28" s="425" t="s">
        <v>13418</v>
      </c>
      <c r="CO28" s="420"/>
      <c r="CP28" s="420"/>
      <c r="CQ28" s="420"/>
      <c r="CR28" s="420"/>
      <c r="CS28" s="420"/>
      <c r="CT28" s="425"/>
      <c r="CU28" s="425"/>
      <c r="CV28" s="420"/>
      <c r="CW28" s="420"/>
      <c r="CX28" s="420"/>
      <c r="CY28" s="420"/>
      <c r="CZ28" s="420"/>
      <c r="DA28" s="425"/>
      <c r="DB28" s="425"/>
      <c r="DC28" s="420"/>
      <c r="DD28" s="420"/>
      <c r="DE28" s="420"/>
      <c r="DF28" s="420"/>
      <c r="DG28" s="674"/>
      <c r="DH28" s="425"/>
      <c r="DI28" s="425"/>
      <c r="DJ28" s="674"/>
      <c r="DK28" s="420"/>
      <c r="DL28" s="420"/>
      <c r="DM28" s="420"/>
      <c r="DN28" s="420"/>
      <c r="DO28" s="425"/>
      <c r="DP28" s="425"/>
      <c r="DQ28" s="420"/>
      <c r="DR28" s="420"/>
      <c r="DS28" s="420"/>
      <c r="DT28" s="674"/>
      <c r="DU28" s="420"/>
      <c r="DV28" s="425"/>
      <c r="DW28" s="425"/>
      <c r="DX28" s="420"/>
      <c r="DY28" s="420"/>
      <c r="DZ28" s="420"/>
      <c r="EA28" s="420"/>
      <c r="EB28" s="420"/>
      <c r="EC28" s="425"/>
      <c r="ED28" s="425"/>
      <c r="EE28" s="420"/>
      <c r="EF28" s="420"/>
      <c r="EG28" s="420"/>
      <c r="EH28" s="420"/>
      <c r="EI28" s="420"/>
      <c r="EJ28" s="425"/>
      <c r="EK28" s="425"/>
      <c r="EL28" s="420"/>
      <c r="EM28" s="420"/>
      <c r="EN28" s="420"/>
      <c r="EO28" s="420"/>
      <c r="EP28" s="420"/>
      <c r="EQ28" s="425"/>
      <c r="ER28" s="425"/>
      <c r="ES28" s="420"/>
      <c r="ET28" s="420"/>
      <c r="EU28" s="420"/>
      <c r="EV28" s="420"/>
      <c r="EW28" s="420"/>
      <c r="EX28" s="425"/>
      <c r="EY28" s="425"/>
      <c r="EZ28" s="420"/>
      <c r="FA28" s="420"/>
      <c r="FB28" s="420"/>
      <c r="FC28" s="420"/>
      <c r="FD28" s="420"/>
      <c r="FE28" s="425"/>
      <c r="FF28" s="425"/>
      <c r="FG28" s="674"/>
      <c r="FH28" s="420"/>
      <c r="FI28" s="420"/>
      <c r="FJ28" s="420"/>
      <c r="FK28" s="420"/>
      <c r="FL28" s="425"/>
      <c r="FM28" s="425"/>
      <c r="FN28" s="420"/>
      <c r="FO28" s="420"/>
      <c r="FP28" s="420"/>
      <c r="FQ28" s="420"/>
      <c r="FR28" s="420"/>
      <c r="FS28" s="425"/>
      <c r="FT28" s="425"/>
      <c r="FU28" s="420"/>
      <c r="FV28" s="420"/>
      <c r="FW28" s="420"/>
      <c r="FX28" s="420"/>
      <c r="FY28" s="420"/>
      <c r="FZ28" s="425"/>
      <c r="GA28" s="425"/>
      <c r="GB28" s="420"/>
      <c r="GC28" s="420"/>
      <c r="GD28" s="420"/>
      <c r="GE28" s="420"/>
      <c r="GF28" s="420"/>
      <c r="GG28" s="425"/>
      <c r="GH28" s="425"/>
      <c r="GI28" s="420"/>
      <c r="GJ28" s="420"/>
      <c r="GK28" s="420"/>
      <c r="GL28" s="420"/>
      <c r="GM28" s="420"/>
      <c r="GN28" s="425"/>
      <c r="GO28" s="425"/>
      <c r="GP28" s="420"/>
      <c r="GQ28" s="420"/>
      <c r="GR28" s="420"/>
      <c r="GS28" s="420"/>
      <c r="GT28" s="420"/>
      <c r="GU28" s="425"/>
      <c r="GV28" s="425"/>
      <c r="GW28" s="420"/>
      <c r="GX28" s="420"/>
      <c r="GY28" s="420"/>
      <c r="GZ28" s="420"/>
      <c r="HA28" s="420"/>
      <c r="HB28" s="425"/>
      <c r="HC28" s="425"/>
      <c r="HD28" s="420"/>
      <c r="HE28" s="420"/>
      <c r="HF28" s="420"/>
      <c r="HG28" s="420"/>
      <c r="HH28" s="420"/>
      <c r="HI28" s="425"/>
      <c r="HJ28" s="425"/>
      <c r="HK28" s="420"/>
      <c r="HL28" s="420"/>
      <c r="HM28" s="420"/>
      <c r="HN28" s="420"/>
      <c r="HO28" s="420"/>
      <c r="HP28" s="425"/>
      <c r="HQ28" s="425"/>
      <c r="HR28" s="420"/>
      <c r="HS28" s="420"/>
      <c r="HT28" s="420"/>
      <c r="HU28" s="420"/>
      <c r="HV28" s="420"/>
      <c r="HW28" s="425"/>
      <c r="HX28" s="425"/>
      <c r="HY28" s="420"/>
      <c r="HZ28" s="420"/>
      <c r="IA28" s="420"/>
      <c r="IB28" s="420"/>
      <c r="IC28" s="420"/>
      <c r="ID28" s="425"/>
      <c r="IE28" s="425"/>
      <c r="IF28" s="420"/>
      <c r="IG28" s="420"/>
      <c r="IH28" s="420"/>
      <c r="II28" s="420"/>
      <c r="IJ28" s="420"/>
      <c r="IK28" s="425"/>
      <c r="IL28" s="425"/>
      <c r="IM28" s="420"/>
      <c r="IN28" s="420"/>
      <c r="IO28" s="420"/>
      <c r="IP28" s="420"/>
      <c r="IQ28" s="420"/>
      <c r="IR28" s="425"/>
      <c r="IS28" s="425"/>
      <c r="IT28" s="420"/>
      <c r="IU28" s="420"/>
      <c r="IV28" s="420"/>
      <c r="IW28" s="420"/>
      <c r="IX28" s="420"/>
      <c r="IY28" s="425"/>
      <c r="IZ28" s="425"/>
      <c r="JA28" s="420"/>
      <c r="JB28" s="420"/>
      <c r="JC28" s="420"/>
      <c r="JD28" s="420"/>
      <c r="JE28" s="420"/>
      <c r="JF28" s="425"/>
      <c r="JG28" s="425"/>
      <c r="JH28" s="420"/>
      <c r="JI28" s="420"/>
      <c r="JJ28" s="420"/>
      <c r="JK28" s="420"/>
      <c r="JL28" s="420"/>
      <c r="JM28" s="425"/>
      <c r="JN28" s="425"/>
      <c r="JO28" s="420"/>
      <c r="JP28" s="420"/>
      <c r="JQ28" s="420"/>
      <c r="JR28" s="420"/>
      <c r="JS28" s="420"/>
      <c r="JT28" s="425"/>
      <c r="JU28" s="425"/>
      <c r="JV28" s="420"/>
      <c r="JW28" s="420"/>
      <c r="JX28" s="420"/>
      <c r="JY28" s="420"/>
      <c r="JZ28" s="420"/>
      <c r="KA28" s="425"/>
      <c r="KB28" s="425"/>
      <c r="KC28" s="420"/>
      <c r="KD28" s="420"/>
      <c r="KE28" s="420"/>
      <c r="KF28" s="420"/>
      <c r="KG28" s="420"/>
      <c r="KH28" s="425"/>
      <c r="KI28" s="425"/>
      <c r="KJ28" s="420"/>
      <c r="KK28" s="420"/>
      <c r="KL28" s="420"/>
      <c r="KM28" s="426"/>
      <c r="KN28" s="420"/>
      <c r="KO28" s="425"/>
      <c r="KP28" s="425"/>
      <c r="KQ28" s="420"/>
      <c r="KR28" s="420"/>
      <c r="KS28" s="420"/>
      <c r="KT28" s="420"/>
      <c r="KU28" s="420"/>
      <c r="KV28" s="425"/>
      <c r="KW28" s="425"/>
      <c r="KX28" s="420"/>
      <c r="KY28" s="420"/>
      <c r="KZ28" s="420"/>
      <c r="LA28" s="420"/>
      <c r="LB28" s="420"/>
      <c r="LC28" s="425"/>
      <c r="LD28" s="425"/>
      <c r="LE28" s="420"/>
      <c r="LF28" s="420"/>
      <c r="LG28" s="420"/>
      <c r="LH28" s="420"/>
      <c r="LI28" s="420"/>
      <c r="LJ28" s="425"/>
      <c r="LK28" s="425"/>
      <c r="LL28" s="420"/>
      <c r="LM28" s="420"/>
      <c r="LN28" s="420"/>
      <c r="LO28" s="420"/>
      <c r="LP28" s="420"/>
      <c r="LQ28" s="425"/>
      <c r="LR28" s="425"/>
      <c r="LS28" s="420"/>
      <c r="LT28" s="420"/>
      <c r="LU28" s="420"/>
      <c r="LV28" s="420"/>
      <c r="LW28" s="420"/>
      <c r="LX28" s="425"/>
      <c r="LY28" s="425"/>
      <c r="LZ28" s="420"/>
      <c r="MA28" s="420"/>
      <c r="MB28" s="420"/>
      <c r="MC28" s="420"/>
      <c r="MD28" s="420"/>
      <c r="ME28" s="425"/>
      <c r="MF28" s="425"/>
      <c r="MG28" s="420"/>
      <c r="MH28" s="420"/>
      <c r="MI28" s="420"/>
      <c r="MJ28" s="420"/>
      <c r="MK28" s="420"/>
      <c r="ML28" s="425"/>
      <c r="MM28" s="425"/>
      <c r="MN28" s="420"/>
      <c r="MO28" s="420"/>
      <c r="MP28" s="420"/>
      <c r="MQ28" s="420"/>
      <c r="MR28" s="420"/>
      <c r="MS28" s="425"/>
      <c r="MT28" s="425"/>
      <c r="MU28" s="420"/>
      <c r="MV28" s="420"/>
      <c r="MW28" s="425"/>
      <c r="MX28" s="425"/>
      <c r="MY28" s="425"/>
      <c r="MZ28" s="425"/>
      <c r="NA28" s="425"/>
      <c r="NB28" s="420"/>
      <c r="NC28" s="420"/>
      <c r="ND28" s="420"/>
      <c r="NE28" s="420"/>
      <c r="NF28" s="420"/>
      <c r="NG28" s="425"/>
      <c r="NH28" s="425"/>
    </row>
    <row r="29" spans="1:372">
      <c r="A29" s="403"/>
      <c r="B29" s="406" t="s">
        <v>13424</v>
      </c>
      <c r="C29" s="412"/>
      <c r="D29" s="416"/>
      <c r="E29" s="419"/>
      <c r="F29" s="419"/>
      <c r="G29" s="423"/>
      <c r="H29" s="423"/>
      <c r="I29" s="419"/>
      <c r="J29" s="419"/>
      <c r="K29" s="419"/>
      <c r="L29" s="420"/>
      <c r="M29" s="420"/>
      <c r="N29" s="425"/>
      <c r="O29" s="425"/>
      <c r="P29" s="420"/>
      <c r="Q29" s="420"/>
      <c r="R29" s="420"/>
      <c r="S29" s="420"/>
      <c r="T29" s="420"/>
      <c r="U29" s="425"/>
      <c r="V29" s="425"/>
      <c r="W29" s="420"/>
      <c r="X29" s="420"/>
      <c r="Y29" s="420"/>
      <c r="Z29" s="420"/>
      <c r="AA29" s="420"/>
      <c r="AB29" s="425"/>
      <c r="AC29" s="425"/>
      <c r="AD29" s="420"/>
      <c r="AE29" s="420"/>
      <c r="AF29" s="420"/>
      <c r="AG29" s="420"/>
      <c r="AH29" s="420"/>
      <c r="AI29" s="425"/>
      <c r="AJ29" s="425"/>
      <c r="AK29" s="420"/>
      <c r="AL29" s="420"/>
      <c r="AM29" s="420"/>
      <c r="AN29" s="420"/>
      <c r="AO29" s="420"/>
      <c r="AP29" s="425"/>
      <c r="AQ29" s="425"/>
      <c r="AR29" s="420"/>
      <c r="AS29" s="420"/>
      <c r="AT29" s="420"/>
      <c r="AU29" s="420"/>
      <c r="AV29" s="420"/>
      <c r="AW29" s="425"/>
      <c r="AX29" s="425"/>
      <c r="AY29" s="420"/>
      <c r="AZ29" s="420"/>
      <c r="BA29" s="420"/>
      <c r="BB29" s="420"/>
      <c r="BC29" s="420"/>
      <c r="BD29" s="425"/>
      <c r="BE29" s="425"/>
      <c r="BF29" s="420"/>
      <c r="BG29" s="420"/>
      <c r="BH29" s="420"/>
      <c r="BI29" s="420"/>
      <c r="BJ29" s="420" t="s">
        <v>13418</v>
      </c>
      <c r="BK29" s="425"/>
      <c r="BL29" s="425"/>
      <c r="BM29" s="420"/>
      <c r="BN29" s="420"/>
      <c r="BO29" s="420"/>
      <c r="BP29" s="420"/>
      <c r="BQ29" s="420"/>
      <c r="BR29" s="425"/>
      <c r="BS29" s="425"/>
      <c r="BT29" s="420"/>
      <c r="BU29" s="420"/>
      <c r="BV29" s="420"/>
      <c r="BW29" s="420"/>
      <c r="BX29" s="420"/>
      <c r="BY29" s="425"/>
      <c r="BZ29" s="425"/>
      <c r="CA29" s="420" t="s">
        <v>13418</v>
      </c>
      <c r="CB29" s="420"/>
      <c r="CC29" s="420"/>
      <c r="CD29" s="420"/>
      <c r="CE29" s="420"/>
      <c r="CF29" s="425"/>
      <c r="CG29" s="425"/>
      <c r="CH29" s="420"/>
      <c r="CI29" s="420"/>
      <c r="CJ29" s="420"/>
      <c r="CK29" s="420"/>
      <c r="CL29" s="420"/>
      <c r="CM29" s="425"/>
      <c r="CN29" s="425"/>
      <c r="CO29" s="420"/>
      <c r="CP29" s="420"/>
      <c r="CQ29" s="420"/>
      <c r="CR29" s="420"/>
      <c r="CS29" s="420"/>
      <c r="CT29" s="425"/>
      <c r="CU29" s="425"/>
      <c r="CV29" s="420"/>
      <c r="CW29" s="420"/>
      <c r="CX29" s="420"/>
      <c r="CY29" s="420"/>
      <c r="CZ29" s="420"/>
      <c r="DA29" s="425"/>
      <c r="DB29" s="425"/>
      <c r="DC29" s="420"/>
      <c r="DD29" s="420"/>
      <c r="DE29" s="420"/>
      <c r="DF29" s="420"/>
      <c r="DG29" s="674"/>
      <c r="DH29" s="425"/>
      <c r="DI29" s="425"/>
      <c r="DJ29" s="674"/>
      <c r="DK29" s="420"/>
      <c r="DL29" s="420"/>
      <c r="DM29" s="420"/>
      <c r="DN29" s="420"/>
      <c r="DO29" s="425"/>
      <c r="DP29" s="425"/>
      <c r="DQ29" s="420"/>
      <c r="DR29" s="420"/>
      <c r="DS29" s="420"/>
      <c r="DT29" s="674"/>
      <c r="DU29" s="420"/>
      <c r="DV29" s="425"/>
      <c r="DW29" s="425"/>
      <c r="DX29" s="420"/>
      <c r="DY29" s="420"/>
      <c r="DZ29" s="420"/>
      <c r="EA29" s="420"/>
      <c r="EB29" s="420"/>
      <c r="EC29" s="425"/>
      <c r="ED29" s="425"/>
      <c r="EE29" s="420"/>
      <c r="EF29" s="420"/>
      <c r="EG29" s="420"/>
      <c r="EH29" s="420"/>
      <c r="EI29" s="420"/>
      <c r="EJ29" s="425"/>
      <c r="EK29" s="425"/>
      <c r="EL29" s="420"/>
      <c r="EM29" s="420"/>
      <c r="EN29" s="420"/>
      <c r="EO29" s="420"/>
      <c r="EP29" s="420"/>
      <c r="EQ29" s="425"/>
      <c r="ER29" s="425"/>
      <c r="ES29" s="420"/>
      <c r="ET29" s="420"/>
      <c r="EU29" s="420"/>
      <c r="EV29" s="420"/>
      <c r="EW29" s="420"/>
      <c r="EX29" s="425"/>
      <c r="EY29" s="425"/>
      <c r="EZ29" s="420"/>
      <c r="FA29" s="420"/>
      <c r="FB29" s="420"/>
      <c r="FC29" s="420"/>
      <c r="FD29" s="420"/>
      <c r="FE29" s="425"/>
      <c r="FF29" s="425"/>
      <c r="FG29" s="674"/>
      <c r="FH29" s="420"/>
      <c r="FI29" s="420"/>
      <c r="FJ29" s="420"/>
      <c r="FK29" s="420"/>
      <c r="FL29" s="425"/>
      <c r="FM29" s="425"/>
      <c r="FN29" s="420"/>
      <c r="FO29" s="420"/>
      <c r="FP29" s="420"/>
      <c r="FQ29" s="420"/>
      <c r="FR29" s="420"/>
      <c r="FS29" s="425"/>
      <c r="FT29" s="425"/>
      <c r="FU29" s="420"/>
      <c r="FV29" s="420"/>
      <c r="FW29" s="420"/>
      <c r="FX29" s="420"/>
      <c r="FY29" s="420"/>
      <c r="FZ29" s="425"/>
      <c r="GA29" s="425"/>
      <c r="GB29" s="420"/>
      <c r="GC29" s="420"/>
      <c r="GD29" s="420"/>
      <c r="GE29" s="420"/>
      <c r="GF29" s="420"/>
      <c r="GG29" s="425"/>
      <c r="GH29" s="425"/>
      <c r="GI29" s="420"/>
      <c r="GJ29" s="420"/>
      <c r="GK29" s="420"/>
      <c r="GL29" s="420"/>
      <c r="GM29" s="420"/>
      <c r="GN29" s="425"/>
      <c r="GO29" s="425"/>
      <c r="GP29" s="420"/>
      <c r="GQ29" s="420"/>
      <c r="GR29" s="420"/>
      <c r="GS29" s="420"/>
      <c r="GT29" s="420"/>
      <c r="GU29" s="425"/>
      <c r="GV29" s="425"/>
      <c r="GW29" s="420"/>
      <c r="GX29" s="420"/>
      <c r="GY29" s="420"/>
      <c r="GZ29" s="420"/>
      <c r="HA29" s="420"/>
      <c r="HB29" s="425"/>
      <c r="HC29" s="425"/>
      <c r="HD29" s="420"/>
      <c r="HE29" s="420"/>
      <c r="HF29" s="420"/>
      <c r="HG29" s="420"/>
      <c r="HH29" s="420"/>
      <c r="HI29" s="425"/>
      <c r="HJ29" s="425"/>
      <c r="HK29" s="420"/>
      <c r="HL29" s="420"/>
      <c r="HM29" s="420"/>
      <c r="HN29" s="420"/>
      <c r="HO29" s="420"/>
      <c r="HP29" s="425"/>
      <c r="HQ29" s="425"/>
      <c r="HR29" s="420"/>
      <c r="HS29" s="420"/>
      <c r="HT29" s="420"/>
      <c r="HU29" s="420"/>
      <c r="HV29" s="420"/>
      <c r="HW29" s="425"/>
      <c r="HX29" s="425"/>
      <c r="HY29" s="420"/>
      <c r="HZ29" s="420"/>
      <c r="IA29" s="420"/>
      <c r="IB29" s="420"/>
      <c r="IC29" s="420"/>
      <c r="ID29" s="425"/>
      <c r="IE29" s="425"/>
      <c r="IF29" s="420"/>
      <c r="IG29" s="420"/>
      <c r="IH29" s="420"/>
      <c r="II29" s="420"/>
      <c r="IJ29" s="420"/>
      <c r="IK29" s="425"/>
      <c r="IL29" s="425"/>
      <c r="IM29" s="420"/>
      <c r="IN29" s="420"/>
      <c r="IO29" s="420"/>
      <c r="IP29" s="420"/>
      <c r="IQ29" s="420"/>
      <c r="IR29" s="425"/>
      <c r="IS29" s="425"/>
      <c r="IT29" s="420"/>
      <c r="IU29" s="420"/>
      <c r="IV29" s="420"/>
      <c r="IW29" s="420"/>
      <c r="IX29" s="420"/>
      <c r="IY29" s="425"/>
      <c r="IZ29" s="425"/>
      <c r="JA29" s="420"/>
      <c r="JB29" s="420"/>
      <c r="JC29" s="420"/>
      <c r="JD29" s="420"/>
      <c r="JE29" s="420"/>
      <c r="JF29" s="425"/>
      <c r="JG29" s="425"/>
      <c r="JH29" s="420"/>
      <c r="JI29" s="420"/>
      <c r="JJ29" s="420"/>
      <c r="JK29" s="420"/>
      <c r="JL29" s="420"/>
      <c r="JM29" s="425"/>
      <c r="JN29" s="425"/>
      <c r="JO29" s="420"/>
      <c r="JP29" s="420"/>
      <c r="JQ29" s="420"/>
      <c r="JR29" s="420"/>
      <c r="JS29" s="420"/>
      <c r="JT29" s="425"/>
      <c r="JU29" s="425"/>
      <c r="JV29" s="420"/>
      <c r="JW29" s="420"/>
      <c r="JX29" s="420"/>
      <c r="JY29" s="420"/>
      <c r="JZ29" s="420"/>
      <c r="KA29" s="425"/>
      <c r="KB29" s="425"/>
      <c r="KC29" s="420"/>
      <c r="KD29" s="420"/>
      <c r="KE29" s="420"/>
      <c r="KF29" s="420"/>
      <c r="KG29" s="420"/>
      <c r="KH29" s="425"/>
      <c r="KI29" s="425"/>
      <c r="KJ29" s="420"/>
      <c r="KK29" s="420"/>
      <c r="KL29" s="420"/>
      <c r="KM29" s="426"/>
      <c r="KN29" s="420"/>
      <c r="KO29" s="425"/>
      <c r="KP29" s="425"/>
      <c r="KQ29" s="420"/>
      <c r="KR29" s="420"/>
      <c r="KS29" s="420"/>
      <c r="KT29" s="420"/>
      <c r="KU29" s="420"/>
      <c r="KV29" s="425"/>
      <c r="KW29" s="425"/>
      <c r="KX29" s="420"/>
      <c r="KY29" s="420"/>
      <c r="KZ29" s="420"/>
      <c r="LA29" s="420"/>
      <c r="LB29" s="420"/>
      <c r="LC29" s="425"/>
      <c r="LD29" s="425"/>
      <c r="LE29" s="420"/>
      <c r="LF29" s="420"/>
      <c r="LG29" s="420"/>
      <c r="LH29" s="420"/>
      <c r="LI29" s="420"/>
      <c r="LJ29" s="425"/>
      <c r="LK29" s="425"/>
      <c r="LL29" s="420"/>
      <c r="LM29" s="420"/>
      <c r="LN29" s="420"/>
      <c r="LO29" s="420"/>
      <c r="LP29" s="420"/>
      <c r="LQ29" s="425"/>
      <c r="LR29" s="425"/>
      <c r="LS29" s="420"/>
      <c r="LT29" s="420"/>
      <c r="LU29" s="420"/>
      <c r="LV29" s="420"/>
      <c r="LW29" s="420"/>
      <c r="LX29" s="425"/>
      <c r="LY29" s="425"/>
      <c r="LZ29" s="420"/>
      <c r="MA29" s="420"/>
      <c r="MB29" s="420"/>
      <c r="MC29" s="420"/>
      <c r="MD29" s="420"/>
      <c r="ME29" s="425"/>
      <c r="MF29" s="425"/>
      <c r="MG29" s="420"/>
      <c r="MH29" s="420"/>
      <c r="MI29" s="420"/>
      <c r="MJ29" s="420"/>
      <c r="MK29" s="420"/>
      <c r="ML29" s="425"/>
      <c r="MM29" s="425"/>
      <c r="MN29" s="420"/>
      <c r="MO29" s="420"/>
      <c r="MP29" s="420"/>
      <c r="MQ29" s="420"/>
      <c r="MR29" s="420"/>
      <c r="MS29" s="425"/>
      <c r="MT29" s="425"/>
      <c r="MU29" s="420"/>
      <c r="MV29" s="420"/>
      <c r="MW29" s="425"/>
      <c r="MX29" s="425"/>
      <c r="MY29" s="425"/>
      <c r="MZ29" s="425"/>
      <c r="NA29" s="425"/>
      <c r="NB29" s="420"/>
      <c r="NC29" s="420"/>
      <c r="ND29" s="420"/>
      <c r="NE29" s="420"/>
      <c r="NF29" s="420"/>
      <c r="NG29" s="425"/>
      <c r="NH29" s="425"/>
    </row>
    <row r="30" spans="1:372">
      <c r="A30" s="403" t="s">
        <v>380</v>
      </c>
      <c r="B30" s="406" t="s">
        <v>399</v>
      </c>
      <c r="C30" s="412"/>
      <c r="D30" s="416"/>
      <c r="E30" s="419"/>
      <c r="F30" s="419"/>
      <c r="G30" s="423"/>
      <c r="H30" s="423"/>
      <c r="I30" s="419"/>
      <c r="J30" s="419"/>
      <c r="K30" s="419"/>
      <c r="L30" s="420"/>
      <c r="M30" s="420"/>
      <c r="N30" s="425"/>
      <c r="O30" s="425"/>
      <c r="P30" s="420"/>
      <c r="Q30" s="420"/>
      <c r="R30" s="420"/>
      <c r="S30" s="420"/>
      <c r="T30" s="420"/>
      <c r="U30" s="425"/>
      <c r="V30" s="425"/>
      <c r="W30" s="420"/>
      <c r="X30" s="420"/>
      <c r="Y30" s="420"/>
      <c r="Z30" s="420"/>
      <c r="AA30" s="420"/>
      <c r="AB30" s="425"/>
      <c r="AC30" s="425"/>
      <c r="AD30" s="420"/>
      <c r="AE30" s="420"/>
      <c r="AF30" s="420"/>
      <c r="AG30" s="420"/>
      <c r="AH30" s="420"/>
      <c r="AI30" s="425"/>
      <c r="AJ30" s="425"/>
      <c r="AK30" s="420"/>
      <c r="AL30" s="420"/>
      <c r="AM30" s="420"/>
      <c r="AN30" s="420"/>
      <c r="AO30" s="420"/>
      <c r="AP30" s="425"/>
      <c r="AQ30" s="425"/>
      <c r="AR30" s="420"/>
      <c r="AS30" s="420"/>
      <c r="AT30" s="420"/>
      <c r="AU30" s="420"/>
      <c r="AV30" s="420"/>
      <c r="AW30" s="425"/>
      <c r="AX30" s="425"/>
      <c r="AY30" s="420"/>
      <c r="AZ30" s="420"/>
      <c r="BA30" s="420"/>
      <c r="BB30" s="420"/>
      <c r="BC30" s="420"/>
      <c r="BD30" s="425"/>
      <c r="BE30" s="425"/>
      <c r="BF30" s="420"/>
      <c r="BG30" s="420"/>
      <c r="BH30" s="420"/>
      <c r="BI30" s="420"/>
      <c r="BJ30" s="420"/>
      <c r="BK30" s="425"/>
      <c r="BL30" s="425"/>
      <c r="BM30" s="420"/>
      <c r="BN30" s="420"/>
      <c r="BO30" s="420"/>
      <c r="BP30" s="420"/>
      <c r="BQ30" s="420"/>
      <c r="BR30" s="425"/>
      <c r="BS30" s="425"/>
      <c r="BT30" s="420"/>
      <c r="BU30" s="420"/>
      <c r="BV30" s="420"/>
      <c r="BW30" s="420"/>
      <c r="BX30" s="420"/>
      <c r="BY30" s="425"/>
      <c r="BZ30" s="425"/>
      <c r="CA30" s="420"/>
      <c r="CB30" s="420"/>
      <c r="CC30" s="420"/>
      <c r="CD30" s="420"/>
      <c r="CE30" s="420"/>
      <c r="CF30" s="425"/>
      <c r="CG30" s="425"/>
      <c r="CH30" s="420"/>
      <c r="CI30" s="420"/>
      <c r="CJ30" s="420"/>
      <c r="CK30" s="420"/>
      <c r="CL30" s="420"/>
      <c r="CM30" s="425"/>
      <c r="CN30" s="425"/>
      <c r="CO30" s="420"/>
      <c r="CP30" s="420"/>
      <c r="CQ30" s="420"/>
      <c r="CR30" s="420" t="s">
        <v>13418</v>
      </c>
      <c r="CS30" s="420" t="s">
        <v>13418</v>
      </c>
      <c r="CT30" s="425" t="s">
        <v>13418</v>
      </c>
      <c r="CU30" s="425" t="s">
        <v>13418</v>
      </c>
      <c r="CV30" s="420" t="s">
        <v>13418</v>
      </c>
      <c r="CW30" s="420" t="s">
        <v>13418</v>
      </c>
      <c r="CX30" s="420" t="s">
        <v>13418</v>
      </c>
      <c r="CY30" s="420" t="s">
        <v>13418</v>
      </c>
      <c r="CZ30" s="420" t="s">
        <v>13418</v>
      </c>
      <c r="DA30" s="425" t="s">
        <v>13418</v>
      </c>
      <c r="DB30" s="425" t="s">
        <v>13418</v>
      </c>
      <c r="DC30" s="420"/>
      <c r="DD30" s="420"/>
      <c r="DE30" s="420"/>
      <c r="DF30" s="420"/>
      <c r="DG30" s="674"/>
      <c r="DH30" s="425"/>
      <c r="DI30" s="425"/>
      <c r="DJ30" s="674"/>
      <c r="DK30" s="420"/>
      <c r="DL30" s="420"/>
      <c r="DM30" s="420"/>
      <c r="DN30" s="420"/>
      <c r="DO30" s="425"/>
      <c r="DP30" s="425"/>
      <c r="DQ30" s="420"/>
      <c r="DR30" s="420"/>
      <c r="DS30" s="420"/>
      <c r="DT30" s="674"/>
      <c r="DU30" s="420"/>
      <c r="DV30" s="425"/>
      <c r="DW30" s="425"/>
      <c r="DX30" s="420"/>
      <c r="DY30" s="420"/>
      <c r="DZ30" s="420"/>
      <c r="EA30" s="420"/>
      <c r="EB30" s="420"/>
      <c r="EC30" s="425"/>
      <c r="ED30" s="425"/>
      <c r="EE30" s="420"/>
      <c r="EF30" s="420"/>
      <c r="EG30" s="420"/>
      <c r="EH30" s="420"/>
      <c r="EI30" s="420"/>
      <c r="EJ30" s="425"/>
      <c r="EK30" s="425"/>
      <c r="EL30" s="420"/>
      <c r="EM30" s="420"/>
      <c r="EN30" s="420"/>
      <c r="EO30" s="420"/>
      <c r="EP30" s="420"/>
      <c r="EQ30" s="425"/>
      <c r="ER30" s="425"/>
      <c r="ES30" s="420"/>
      <c r="ET30" s="420"/>
      <c r="EU30" s="420"/>
      <c r="EV30" s="420"/>
      <c r="EW30" s="420"/>
      <c r="EX30" s="425"/>
      <c r="EY30" s="425"/>
      <c r="EZ30" s="420"/>
      <c r="FA30" s="420"/>
      <c r="FB30" s="420"/>
      <c r="FC30" s="420"/>
      <c r="FD30" s="420"/>
      <c r="FE30" s="425"/>
      <c r="FF30" s="425"/>
      <c r="FG30" s="674"/>
      <c r="FH30" s="420"/>
      <c r="FI30" s="420"/>
      <c r="FJ30" s="420"/>
      <c r="FK30" s="420"/>
      <c r="FL30" s="425"/>
      <c r="FM30" s="425"/>
      <c r="FN30" s="420"/>
      <c r="FO30" s="420"/>
      <c r="FP30" s="420"/>
      <c r="FQ30" s="420"/>
      <c r="FR30" s="420"/>
      <c r="FS30" s="425"/>
      <c r="FT30" s="425"/>
      <c r="FU30" s="420"/>
      <c r="FV30" s="420"/>
      <c r="FW30" s="420"/>
      <c r="FX30" s="420"/>
      <c r="FY30" s="420"/>
      <c r="FZ30" s="425"/>
      <c r="GA30" s="425"/>
      <c r="GB30" s="420"/>
      <c r="GC30" s="420"/>
      <c r="GD30" s="420"/>
      <c r="GE30" s="420"/>
      <c r="GF30" s="420"/>
      <c r="GG30" s="425"/>
      <c r="GH30" s="425"/>
      <c r="GI30" s="420"/>
      <c r="GJ30" s="420"/>
      <c r="GK30" s="420"/>
      <c r="GL30" s="420"/>
      <c r="GM30" s="420"/>
      <c r="GN30" s="425"/>
      <c r="GO30" s="425"/>
      <c r="GP30" s="420"/>
      <c r="GQ30" s="420"/>
      <c r="GR30" s="420"/>
      <c r="GS30" s="420"/>
      <c r="GT30" s="420"/>
      <c r="GU30" s="425"/>
      <c r="GV30" s="425"/>
      <c r="GW30" s="420"/>
      <c r="GX30" s="420"/>
      <c r="GY30" s="420"/>
      <c r="GZ30" s="420"/>
      <c r="HA30" s="420"/>
      <c r="HB30" s="425"/>
      <c r="HC30" s="425"/>
      <c r="HD30" s="420"/>
      <c r="HE30" s="420"/>
      <c r="HF30" s="420"/>
      <c r="HG30" s="420"/>
      <c r="HH30" s="420"/>
      <c r="HI30" s="425"/>
      <c r="HJ30" s="425"/>
      <c r="HK30" s="420"/>
      <c r="HL30" s="420"/>
      <c r="HM30" s="420"/>
      <c r="HN30" s="420"/>
      <c r="HO30" s="420"/>
      <c r="HP30" s="425"/>
      <c r="HQ30" s="425"/>
      <c r="HR30" s="420"/>
      <c r="HS30" s="420"/>
      <c r="HT30" s="420"/>
      <c r="HU30" s="420"/>
      <c r="HV30" s="420"/>
      <c r="HW30" s="425"/>
      <c r="HX30" s="425"/>
      <c r="HY30" s="420"/>
      <c r="HZ30" s="420"/>
      <c r="IA30" s="420"/>
      <c r="IB30" s="420"/>
      <c r="IC30" s="420"/>
      <c r="ID30" s="425"/>
      <c r="IE30" s="425"/>
      <c r="IF30" s="420"/>
      <c r="IG30" s="420"/>
      <c r="IH30" s="420"/>
      <c r="II30" s="420"/>
      <c r="IJ30" s="420"/>
      <c r="IK30" s="425"/>
      <c r="IL30" s="425"/>
      <c r="IM30" s="420"/>
      <c r="IN30" s="420"/>
      <c r="IO30" s="420"/>
      <c r="IP30" s="420"/>
      <c r="IQ30" s="420"/>
      <c r="IR30" s="425"/>
      <c r="IS30" s="425"/>
      <c r="IT30" s="420"/>
      <c r="IU30" s="420"/>
      <c r="IV30" s="420"/>
      <c r="IW30" s="420"/>
      <c r="IX30" s="420"/>
      <c r="IY30" s="425"/>
      <c r="IZ30" s="425"/>
      <c r="JA30" s="420"/>
      <c r="JB30" s="420"/>
      <c r="JC30" s="420"/>
      <c r="JD30" s="420"/>
      <c r="JE30" s="420"/>
      <c r="JF30" s="425"/>
      <c r="JG30" s="425"/>
      <c r="JH30" s="420"/>
      <c r="JI30" s="420"/>
      <c r="JJ30" s="420"/>
      <c r="JK30" s="420"/>
      <c r="JL30" s="420"/>
      <c r="JM30" s="425"/>
      <c r="JN30" s="425"/>
      <c r="JO30" s="420"/>
      <c r="JP30" s="420"/>
      <c r="JQ30" s="420"/>
      <c r="JR30" s="420"/>
      <c r="JS30" s="420"/>
      <c r="JT30" s="425"/>
      <c r="JU30" s="425"/>
      <c r="JV30" s="420"/>
      <c r="JW30" s="420"/>
      <c r="JX30" s="420"/>
      <c r="JY30" s="420"/>
      <c r="JZ30" s="420"/>
      <c r="KA30" s="425"/>
      <c r="KB30" s="425"/>
      <c r="KC30" s="420"/>
      <c r="KD30" s="420"/>
      <c r="KE30" s="420"/>
      <c r="KF30" s="420"/>
      <c r="KG30" s="420"/>
      <c r="KH30" s="425"/>
      <c r="KI30" s="425"/>
      <c r="KJ30" s="420"/>
      <c r="KK30" s="420"/>
      <c r="KL30" s="420"/>
      <c r="KM30" s="426"/>
      <c r="KN30" s="420"/>
      <c r="KO30" s="425"/>
      <c r="KP30" s="425"/>
      <c r="KQ30" s="420"/>
      <c r="KR30" s="420"/>
      <c r="KS30" s="420"/>
      <c r="KT30" s="420"/>
      <c r="KU30" s="420"/>
      <c r="KV30" s="425"/>
      <c r="KW30" s="425"/>
      <c r="KX30" s="420"/>
      <c r="KY30" s="420"/>
      <c r="KZ30" s="420"/>
      <c r="LA30" s="420"/>
      <c r="LB30" s="420"/>
      <c r="LC30" s="425"/>
      <c r="LD30" s="425"/>
      <c r="LE30" s="420"/>
      <c r="LF30" s="420"/>
      <c r="LG30" s="420"/>
      <c r="LH30" s="420"/>
      <c r="LI30" s="420"/>
      <c r="LJ30" s="425"/>
      <c r="LK30" s="425"/>
      <c r="LL30" s="420"/>
      <c r="LM30" s="420"/>
      <c r="LN30" s="420"/>
      <c r="LO30" s="420"/>
      <c r="LP30" s="420"/>
      <c r="LQ30" s="425"/>
      <c r="LR30" s="425"/>
      <c r="LS30" s="420"/>
      <c r="LT30" s="420"/>
      <c r="LU30" s="420"/>
      <c r="LV30" s="420"/>
      <c r="LW30" s="420"/>
      <c r="LX30" s="425"/>
      <c r="LY30" s="425"/>
      <c r="LZ30" s="420"/>
      <c r="MA30" s="420"/>
      <c r="MB30" s="420"/>
      <c r="MC30" s="420"/>
      <c r="MD30" s="420"/>
      <c r="ME30" s="425"/>
      <c r="MF30" s="425"/>
      <c r="MG30" s="420"/>
      <c r="MH30" s="420"/>
      <c r="MI30" s="420"/>
      <c r="MJ30" s="420"/>
      <c r="MK30" s="420"/>
      <c r="ML30" s="425"/>
      <c r="MM30" s="425"/>
      <c r="MN30" s="420"/>
      <c r="MO30" s="420"/>
      <c r="MP30" s="420"/>
      <c r="MQ30" s="420"/>
      <c r="MR30" s="420"/>
      <c r="MS30" s="425"/>
      <c r="MT30" s="425"/>
      <c r="MU30" s="420"/>
      <c r="MV30" s="420"/>
      <c r="MW30" s="425"/>
      <c r="MX30" s="425"/>
      <c r="MY30" s="425"/>
      <c r="MZ30" s="425"/>
      <c r="NA30" s="425"/>
      <c r="NB30" s="420"/>
      <c r="NC30" s="420"/>
      <c r="ND30" s="420"/>
      <c r="NE30" s="420"/>
      <c r="NF30" s="420"/>
      <c r="NG30" s="425"/>
      <c r="NH30" s="425"/>
    </row>
    <row r="31" spans="1:372">
      <c r="A31" s="403" t="s">
        <v>380</v>
      </c>
      <c r="B31" s="406" t="s">
        <v>400</v>
      </c>
      <c r="C31" s="412"/>
      <c r="D31" s="416"/>
      <c r="E31" s="419"/>
      <c r="F31" s="419"/>
      <c r="G31" s="423"/>
      <c r="H31" s="423"/>
      <c r="I31" s="419"/>
      <c r="J31" s="419"/>
      <c r="K31" s="419"/>
      <c r="L31" s="420"/>
      <c r="M31" s="420"/>
      <c r="N31" s="425"/>
      <c r="O31" s="425"/>
      <c r="P31" s="420"/>
      <c r="Q31" s="420"/>
      <c r="R31" s="420"/>
      <c r="S31" s="420"/>
      <c r="T31" s="420"/>
      <c r="U31" s="425"/>
      <c r="V31" s="425"/>
      <c r="W31" s="420"/>
      <c r="X31" s="420"/>
      <c r="Y31" s="420"/>
      <c r="Z31" s="420"/>
      <c r="AA31" s="420"/>
      <c r="AB31" s="425"/>
      <c r="AC31" s="425"/>
      <c r="AD31" s="420"/>
      <c r="AE31" s="420"/>
      <c r="AF31" s="420"/>
      <c r="AG31" s="420"/>
      <c r="AH31" s="420"/>
      <c r="AI31" s="425"/>
      <c r="AJ31" s="425"/>
      <c r="AK31" s="420"/>
      <c r="AL31" s="420"/>
      <c r="AM31" s="420"/>
      <c r="AN31" s="420"/>
      <c r="AO31" s="420"/>
      <c r="AP31" s="425"/>
      <c r="AQ31" s="425"/>
      <c r="AR31" s="420"/>
      <c r="AS31" s="420"/>
      <c r="AT31" s="420"/>
      <c r="AU31" s="420"/>
      <c r="AV31" s="420"/>
      <c r="AW31" s="425"/>
      <c r="AX31" s="425"/>
      <c r="AY31" s="420"/>
      <c r="AZ31" s="420"/>
      <c r="BA31" s="420"/>
      <c r="BB31" s="420"/>
      <c r="BC31" s="420"/>
      <c r="BD31" s="425"/>
      <c r="BE31" s="425"/>
      <c r="BF31" s="420"/>
      <c r="BG31" s="420"/>
      <c r="BH31" s="420"/>
      <c r="BI31" s="420"/>
      <c r="BJ31" s="420"/>
      <c r="BK31" s="425"/>
      <c r="BL31" s="425"/>
      <c r="BM31" s="420"/>
      <c r="BN31" s="420"/>
      <c r="BO31" s="420"/>
      <c r="BP31" s="420"/>
      <c r="BQ31" s="420"/>
      <c r="BR31" s="425"/>
      <c r="BS31" s="425"/>
      <c r="BT31" s="420"/>
      <c r="BU31" s="420"/>
      <c r="BV31" s="420"/>
      <c r="BW31" s="420"/>
      <c r="BX31" s="420"/>
      <c r="BY31" s="425"/>
      <c r="BZ31" s="425"/>
      <c r="CA31" s="420"/>
      <c r="CB31" s="420"/>
      <c r="CC31" s="420"/>
      <c r="CD31" s="420"/>
      <c r="CE31" s="420"/>
      <c r="CF31" s="425"/>
      <c r="CG31" s="425"/>
      <c r="CH31" s="420"/>
      <c r="CI31" s="420"/>
      <c r="CJ31" s="420"/>
      <c r="CK31" s="420"/>
      <c r="CL31" s="420"/>
      <c r="CM31" s="425"/>
      <c r="CN31" s="425"/>
      <c r="CO31" s="420"/>
      <c r="CP31" s="420"/>
      <c r="CQ31" s="420"/>
      <c r="CR31" s="420"/>
      <c r="CS31" s="420"/>
      <c r="CT31" s="425"/>
      <c r="CU31" s="425"/>
      <c r="CV31" s="420"/>
      <c r="CW31" s="420"/>
      <c r="CX31" s="420"/>
      <c r="CY31" s="420"/>
      <c r="CZ31" s="420"/>
      <c r="DA31" s="425"/>
      <c r="DB31" s="425"/>
      <c r="DC31" s="420"/>
      <c r="DD31" s="420"/>
      <c r="DE31" s="420"/>
      <c r="DF31" s="420"/>
      <c r="DG31" s="674"/>
      <c r="DH31" s="425"/>
      <c r="DI31" s="425"/>
      <c r="DJ31" s="674"/>
      <c r="DK31" s="420"/>
      <c r="DL31" s="420"/>
      <c r="DM31" s="420"/>
      <c r="DN31" s="420"/>
      <c r="DO31" s="425"/>
      <c r="DP31" s="425"/>
      <c r="DQ31" s="420"/>
      <c r="DR31" s="420"/>
      <c r="DS31" s="420"/>
      <c r="DT31" s="674"/>
      <c r="DU31" s="420"/>
      <c r="DV31" s="425"/>
      <c r="DW31" s="425"/>
      <c r="DX31" s="420"/>
      <c r="DY31" s="420"/>
      <c r="DZ31" s="420"/>
      <c r="EA31" s="420"/>
      <c r="EB31" s="420"/>
      <c r="EC31" s="425"/>
      <c r="ED31" s="425"/>
      <c r="EE31" s="420"/>
      <c r="EF31" s="420"/>
      <c r="EG31" s="420"/>
      <c r="EH31" s="420"/>
      <c r="EI31" s="420"/>
      <c r="EJ31" s="425"/>
      <c r="EK31" s="425"/>
      <c r="EL31" s="420"/>
      <c r="EM31" s="420"/>
      <c r="EN31" s="420"/>
      <c r="EO31" s="420"/>
      <c r="EP31" s="420"/>
      <c r="EQ31" s="425"/>
      <c r="ER31" s="425"/>
      <c r="ES31" s="420"/>
      <c r="ET31" s="420"/>
      <c r="EU31" s="420"/>
      <c r="EV31" s="420"/>
      <c r="EW31" s="420"/>
      <c r="EX31" s="425"/>
      <c r="EY31" s="425"/>
      <c r="EZ31" s="420"/>
      <c r="FA31" s="420"/>
      <c r="FB31" s="420"/>
      <c r="FC31" s="420"/>
      <c r="FD31" s="420"/>
      <c r="FE31" s="425"/>
      <c r="FF31" s="425"/>
      <c r="FG31" s="674"/>
      <c r="FH31" s="420"/>
      <c r="FI31" s="420"/>
      <c r="FJ31" s="420"/>
      <c r="FK31" s="420"/>
      <c r="FL31" s="425"/>
      <c r="FM31" s="425"/>
      <c r="FN31" s="420"/>
      <c r="FO31" s="420"/>
      <c r="FP31" s="420"/>
      <c r="FQ31" s="420"/>
      <c r="FR31" s="420"/>
      <c r="FS31" s="425"/>
      <c r="FT31" s="425"/>
      <c r="FU31" s="420"/>
      <c r="FV31" s="420"/>
      <c r="FW31" s="420"/>
      <c r="FX31" s="420"/>
      <c r="FY31" s="420"/>
      <c r="FZ31" s="425"/>
      <c r="GA31" s="425"/>
      <c r="GB31" s="420"/>
      <c r="GC31" s="420"/>
      <c r="GD31" s="420"/>
      <c r="GE31" s="420"/>
      <c r="GF31" s="420"/>
      <c r="GG31" s="425"/>
      <c r="GH31" s="425"/>
      <c r="GI31" s="420"/>
      <c r="GJ31" s="420"/>
      <c r="GK31" s="420"/>
      <c r="GL31" s="420"/>
      <c r="GM31" s="420"/>
      <c r="GN31" s="425"/>
      <c r="GO31" s="425"/>
      <c r="GP31" s="420"/>
      <c r="GQ31" s="420"/>
      <c r="GR31" s="420"/>
      <c r="GS31" s="420"/>
      <c r="GT31" s="420"/>
      <c r="GU31" s="425"/>
      <c r="GV31" s="425"/>
      <c r="GW31" s="420"/>
      <c r="GX31" s="420"/>
      <c r="GY31" s="420"/>
      <c r="GZ31" s="420"/>
      <c r="HA31" s="420"/>
      <c r="HB31" s="425"/>
      <c r="HC31" s="425"/>
      <c r="HD31" s="420"/>
      <c r="HE31" s="420"/>
      <c r="HF31" s="420"/>
      <c r="HG31" s="420"/>
      <c r="HH31" s="420"/>
      <c r="HI31" s="425"/>
      <c r="HJ31" s="425"/>
      <c r="HK31" s="420"/>
      <c r="HL31" s="420"/>
      <c r="HM31" s="420"/>
      <c r="HN31" s="420"/>
      <c r="HO31" s="420"/>
      <c r="HP31" s="425"/>
      <c r="HQ31" s="425"/>
      <c r="HR31" s="420"/>
      <c r="HS31" s="420"/>
      <c r="HT31" s="420"/>
      <c r="HU31" s="420"/>
      <c r="HV31" s="420"/>
      <c r="HW31" s="425"/>
      <c r="HX31" s="425"/>
      <c r="HY31" s="420"/>
      <c r="HZ31" s="420"/>
      <c r="IA31" s="420"/>
      <c r="IB31" s="420"/>
      <c r="IC31" s="420"/>
      <c r="ID31" s="425"/>
      <c r="IE31" s="425"/>
      <c r="IF31" s="420"/>
      <c r="IG31" s="420"/>
      <c r="IH31" s="420"/>
      <c r="II31" s="420"/>
      <c r="IJ31" s="420"/>
      <c r="IK31" s="425"/>
      <c r="IL31" s="425"/>
      <c r="IM31" s="420"/>
      <c r="IN31" s="420"/>
      <c r="IO31" s="420"/>
      <c r="IP31" s="420"/>
      <c r="IQ31" s="420"/>
      <c r="IR31" s="425"/>
      <c r="IS31" s="425"/>
      <c r="IT31" s="420"/>
      <c r="IU31" s="420"/>
      <c r="IV31" s="420"/>
      <c r="IW31" s="420"/>
      <c r="IX31" s="420"/>
      <c r="IY31" s="425"/>
      <c r="IZ31" s="425"/>
      <c r="JA31" s="420"/>
      <c r="JB31" s="420"/>
      <c r="JC31" s="420"/>
      <c r="JD31" s="420"/>
      <c r="JE31" s="420"/>
      <c r="JF31" s="425"/>
      <c r="JG31" s="425"/>
      <c r="JH31" s="420"/>
      <c r="JI31" s="420"/>
      <c r="JJ31" s="420"/>
      <c r="JK31" s="420"/>
      <c r="JL31" s="420"/>
      <c r="JM31" s="425"/>
      <c r="JN31" s="425"/>
      <c r="JO31" s="420"/>
      <c r="JP31" s="420"/>
      <c r="JQ31" s="420"/>
      <c r="JR31" s="420"/>
      <c r="JS31" s="420"/>
      <c r="JT31" s="425"/>
      <c r="JU31" s="425"/>
      <c r="JV31" s="420"/>
      <c r="JW31" s="420"/>
      <c r="JX31" s="420"/>
      <c r="JY31" s="420"/>
      <c r="JZ31" s="420"/>
      <c r="KA31" s="425"/>
      <c r="KB31" s="425"/>
      <c r="KC31" s="420"/>
      <c r="KD31" s="420"/>
      <c r="KE31" s="420"/>
      <c r="KF31" s="420"/>
      <c r="KG31" s="420"/>
      <c r="KH31" s="425"/>
      <c r="KI31" s="425"/>
      <c r="KJ31" s="420"/>
      <c r="KK31" s="420"/>
      <c r="KL31" s="420"/>
      <c r="KM31" s="426"/>
      <c r="KN31" s="420"/>
      <c r="KO31" s="425"/>
      <c r="KP31" s="425"/>
      <c r="KQ31" s="420"/>
      <c r="KR31" s="420"/>
      <c r="KS31" s="420"/>
      <c r="KT31" s="420"/>
      <c r="KU31" s="420"/>
      <c r="KV31" s="425"/>
      <c r="KW31" s="425"/>
      <c r="KX31" s="420"/>
      <c r="KY31" s="420"/>
      <c r="KZ31" s="420"/>
      <c r="LA31" s="420"/>
      <c r="LB31" s="420"/>
      <c r="LC31" s="425"/>
      <c r="LD31" s="425"/>
      <c r="LE31" s="420"/>
      <c r="LF31" s="420"/>
      <c r="LG31" s="420"/>
      <c r="LH31" s="420"/>
      <c r="LI31" s="420"/>
      <c r="LJ31" s="425"/>
      <c r="LK31" s="425"/>
      <c r="LL31" s="420"/>
      <c r="LM31" s="420"/>
      <c r="LN31" s="420"/>
      <c r="LO31" s="420"/>
      <c r="LP31" s="420"/>
      <c r="LQ31" s="425"/>
      <c r="LR31" s="425"/>
      <c r="LS31" s="420"/>
      <c r="LT31" s="420"/>
      <c r="LU31" s="420"/>
      <c r="LV31" s="420"/>
      <c r="LW31" s="420"/>
      <c r="LX31" s="425"/>
      <c r="LY31" s="425"/>
      <c r="LZ31" s="420"/>
      <c r="MA31" s="420"/>
      <c r="MB31" s="420"/>
      <c r="MC31" s="420"/>
      <c r="MD31" s="420"/>
      <c r="ME31" s="425"/>
      <c r="MF31" s="425"/>
      <c r="MG31" s="420"/>
      <c r="MH31" s="420"/>
      <c r="MI31" s="420"/>
      <c r="MJ31" s="420"/>
      <c r="MK31" s="420"/>
      <c r="ML31" s="425"/>
      <c r="MM31" s="425"/>
      <c r="MN31" s="420"/>
      <c r="MO31" s="420"/>
      <c r="MP31" s="420"/>
      <c r="MQ31" s="420"/>
      <c r="MR31" s="420"/>
      <c r="MS31" s="425"/>
      <c r="MT31" s="425"/>
      <c r="MU31" s="420"/>
      <c r="MV31" s="420"/>
      <c r="MW31" s="425"/>
      <c r="MX31" s="425"/>
      <c r="MY31" s="425"/>
      <c r="MZ31" s="425"/>
      <c r="NA31" s="425"/>
      <c r="NB31" s="420"/>
      <c r="NC31" s="420"/>
      <c r="ND31" s="420"/>
      <c r="NE31" s="420"/>
      <c r="NF31" s="420"/>
      <c r="NG31" s="425"/>
      <c r="NH31" s="425"/>
    </row>
    <row r="32" spans="1:372">
      <c r="A32" s="403" t="s">
        <v>380</v>
      </c>
      <c r="B32" s="406" t="s">
        <v>406</v>
      </c>
      <c r="C32" s="412"/>
      <c r="D32" s="416"/>
      <c r="E32" s="419"/>
      <c r="F32" s="419"/>
      <c r="G32" s="423"/>
      <c r="H32" s="423"/>
      <c r="I32" s="419"/>
      <c r="J32" s="419"/>
      <c r="K32" s="419"/>
      <c r="L32" s="420"/>
      <c r="M32" s="420"/>
      <c r="N32" s="425"/>
      <c r="O32" s="425"/>
      <c r="P32" s="420"/>
      <c r="Q32" s="420"/>
      <c r="R32" s="420"/>
      <c r="S32" s="420"/>
      <c r="T32" s="420"/>
      <c r="U32" s="425"/>
      <c r="V32" s="425"/>
      <c r="W32" s="420"/>
      <c r="X32" s="420"/>
      <c r="Y32" s="420"/>
      <c r="Z32" s="420"/>
      <c r="AA32" s="420"/>
      <c r="AB32" s="425"/>
      <c r="AC32" s="425"/>
      <c r="AD32" s="420"/>
      <c r="AE32" s="420"/>
      <c r="AF32" s="420"/>
      <c r="AG32" s="420"/>
      <c r="AH32" s="420"/>
      <c r="AI32" s="425"/>
      <c r="AJ32" s="425"/>
      <c r="AK32" s="420"/>
      <c r="AL32" s="420"/>
      <c r="AM32" s="420"/>
      <c r="AN32" s="420"/>
      <c r="AO32" s="420"/>
      <c r="AP32" s="425"/>
      <c r="AQ32" s="425"/>
      <c r="AR32" s="420"/>
      <c r="AS32" s="420"/>
      <c r="AT32" s="420"/>
      <c r="AU32" s="420"/>
      <c r="AV32" s="420"/>
      <c r="AW32" s="425"/>
      <c r="AX32" s="425"/>
      <c r="AY32" s="420"/>
      <c r="AZ32" s="420"/>
      <c r="BA32" s="420"/>
      <c r="BB32" s="420"/>
      <c r="BC32" s="420"/>
      <c r="BD32" s="425"/>
      <c r="BE32" s="425"/>
      <c r="BF32" s="420"/>
      <c r="BG32" s="420"/>
      <c r="BH32" s="420"/>
      <c r="BI32" s="420"/>
      <c r="BJ32" s="420"/>
      <c r="BK32" s="425"/>
      <c r="BL32" s="425"/>
      <c r="BM32" s="420"/>
      <c r="BN32" s="420"/>
      <c r="BO32" s="420"/>
      <c r="BP32" s="420"/>
      <c r="BQ32" s="420"/>
      <c r="BR32" s="425"/>
      <c r="BS32" s="425"/>
      <c r="BT32" s="420"/>
      <c r="BU32" s="420"/>
      <c r="BV32" s="420"/>
      <c r="BW32" s="420"/>
      <c r="BX32" s="420"/>
      <c r="BY32" s="425"/>
      <c r="BZ32" s="425"/>
      <c r="CA32" s="420"/>
      <c r="CB32" s="420"/>
      <c r="CC32" s="420"/>
      <c r="CD32" s="420"/>
      <c r="CE32" s="420"/>
      <c r="CF32" s="425"/>
      <c r="CG32" s="425"/>
      <c r="CH32" s="420"/>
      <c r="CI32" s="420"/>
      <c r="CJ32" s="420"/>
      <c r="CK32" s="420"/>
      <c r="CL32" s="420"/>
      <c r="CM32" s="425"/>
      <c r="CN32" s="425"/>
      <c r="CO32" s="420"/>
      <c r="CP32" s="420"/>
      <c r="CQ32" s="420"/>
      <c r="CR32" s="420"/>
      <c r="CS32" s="420"/>
      <c r="CT32" s="425"/>
      <c r="CU32" s="425"/>
      <c r="CV32" s="420"/>
      <c r="CW32" s="420"/>
      <c r="CX32" s="420"/>
      <c r="CY32" s="420"/>
      <c r="CZ32" s="420"/>
      <c r="DA32" s="425"/>
      <c r="DB32" s="425"/>
      <c r="DC32" s="420"/>
      <c r="DD32" s="420"/>
      <c r="DE32" s="420"/>
      <c r="DF32" s="420"/>
      <c r="DG32" s="674"/>
      <c r="DH32" s="425"/>
      <c r="DI32" s="425"/>
      <c r="DJ32" s="674"/>
      <c r="DK32" s="420"/>
      <c r="DL32" s="420"/>
      <c r="DM32" s="420"/>
      <c r="DN32" s="420"/>
      <c r="DO32" s="425"/>
      <c r="DP32" s="425"/>
      <c r="DQ32" s="420"/>
      <c r="DR32" s="420"/>
      <c r="DS32" s="420"/>
      <c r="DT32" s="674"/>
      <c r="DU32" s="420"/>
      <c r="DV32" s="425"/>
      <c r="DW32" s="425"/>
      <c r="DX32" s="420"/>
      <c r="DY32" s="420"/>
      <c r="DZ32" s="420"/>
      <c r="EA32" s="420"/>
      <c r="EB32" s="420"/>
      <c r="EC32" s="425"/>
      <c r="ED32" s="425"/>
      <c r="EE32" s="420"/>
      <c r="EF32" s="420"/>
      <c r="EG32" s="420"/>
      <c r="EH32" s="420"/>
      <c r="EI32" s="420"/>
      <c r="EJ32" s="425"/>
      <c r="EK32" s="425"/>
      <c r="EL32" s="420"/>
      <c r="EM32" s="420"/>
      <c r="EN32" s="420"/>
      <c r="EO32" s="420"/>
      <c r="EP32" s="420"/>
      <c r="EQ32" s="425"/>
      <c r="ER32" s="425"/>
      <c r="ES32" s="420"/>
      <c r="ET32" s="420"/>
      <c r="EU32" s="420"/>
      <c r="EV32" s="420"/>
      <c r="EW32" s="420"/>
      <c r="EX32" s="425"/>
      <c r="EY32" s="425"/>
      <c r="EZ32" s="420"/>
      <c r="FA32" s="420"/>
      <c r="FB32" s="420"/>
      <c r="FC32" s="420"/>
      <c r="FD32" s="420"/>
      <c r="FE32" s="425"/>
      <c r="FF32" s="425"/>
      <c r="FG32" s="674"/>
      <c r="FH32" s="420"/>
      <c r="FI32" s="420"/>
      <c r="FJ32" s="420"/>
      <c r="FK32" s="420"/>
      <c r="FL32" s="425"/>
      <c r="FM32" s="425"/>
      <c r="FN32" s="420"/>
      <c r="FO32" s="420"/>
      <c r="FP32" s="420"/>
      <c r="FQ32" s="420"/>
      <c r="FR32" s="420"/>
      <c r="FS32" s="425"/>
      <c r="FT32" s="425"/>
      <c r="FU32" s="420"/>
      <c r="FV32" s="420"/>
      <c r="FW32" s="420"/>
      <c r="FX32" s="420"/>
      <c r="FY32" s="420"/>
      <c r="FZ32" s="425"/>
      <c r="GA32" s="425"/>
      <c r="GB32" s="420"/>
      <c r="GC32" s="420"/>
      <c r="GD32" s="420"/>
      <c r="GE32" s="420"/>
      <c r="GF32" s="420"/>
      <c r="GG32" s="425"/>
      <c r="GH32" s="425"/>
      <c r="GI32" s="420"/>
      <c r="GJ32" s="420"/>
      <c r="GK32" s="420"/>
      <c r="GL32" s="420"/>
      <c r="GM32" s="420"/>
      <c r="GN32" s="425"/>
      <c r="GO32" s="425"/>
      <c r="GP32" s="420"/>
      <c r="GQ32" s="420"/>
      <c r="GR32" s="420"/>
      <c r="GS32" s="420"/>
      <c r="GT32" s="420"/>
      <c r="GU32" s="425"/>
      <c r="GV32" s="425"/>
      <c r="GW32" s="420"/>
      <c r="GX32" s="420"/>
      <c r="GY32" s="420"/>
      <c r="GZ32" s="420"/>
      <c r="HA32" s="420"/>
      <c r="HB32" s="425"/>
      <c r="HC32" s="425"/>
      <c r="HD32" s="420"/>
      <c r="HE32" s="420"/>
      <c r="HF32" s="420"/>
      <c r="HG32" s="420"/>
      <c r="HH32" s="420"/>
      <c r="HI32" s="425"/>
      <c r="HJ32" s="425"/>
      <c r="HK32" s="420"/>
      <c r="HL32" s="420"/>
      <c r="HM32" s="420"/>
      <c r="HN32" s="420"/>
      <c r="HO32" s="420"/>
      <c r="HP32" s="425"/>
      <c r="HQ32" s="425"/>
      <c r="HR32" s="420"/>
      <c r="HS32" s="420"/>
      <c r="HT32" s="420"/>
      <c r="HU32" s="420"/>
      <c r="HV32" s="420"/>
      <c r="HW32" s="425"/>
      <c r="HX32" s="425"/>
      <c r="HY32" s="420"/>
      <c r="HZ32" s="420"/>
      <c r="IA32" s="420"/>
      <c r="IB32" s="420"/>
      <c r="IC32" s="420"/>
      <c r="ID32" s="425"/>
      <c r="IE32" s="425"/>
      <c r="IF32" s="420"/>
      <c r="IG32" s="420"/>
      <c r="IH32" s="420"/>
      <c r="II32" s="420"/>
      <c r="IJ32" s="420"/>
      <c r="IK32" s="425"/>
      <c r="IL32" s="425"/>
      <c r="IM32" s="420"/>
      <c r="IN32" s="420"/>
      <c r="IO32" s="420"/>
      <c r="IP32" s="420"/>
      <c r="IQ32" s="420"/>
      <c r="IR32" s="425"/>
      <c r="IS32" s="425"/>
      <c r="IT32" s="420"/>
      <c r="IU32" s="420"/>
      <c r="IV32" s="420"/>
      <c r="IW32" s="420"/>
      <c r="IX32" s="420"/>
      <c r="IY32" s="425"/>
      <c r="IZ32" s="425"/>
      <c r="JA32" s="420"/>
      <c r="JB32" s="420"/>
      <c r="JC32" s="420"/>
      <c r="JD32" s="420"/>
      <c r="JE32" s="420"/>
      <c r="JF32" s="425"/>
      <c r="JG32" s="425"/>
      <c r="JH32" s="420"/>
      <c r="JI32" s="420"/>
      <c r="JJ32" s="420"/>
      <c r="JK32" s="420"/>
      <c r="JL32" s="420"/>
      <c r="JM32" s="425"/>
      <c r="JN32" s="425"/>
      <c r="JO32" s="420"/>
      <c r="JP32" s="420"/>
      <c r="JQ32" s="420"/>
      <c r="JR32" s="420"/>
      <c r="JS32" s="420"/>
      <c r="JT32" s="425"/>
      <c r="JU32" s="425"/>
      <c r="JV32" s="420"/>
      <c r="JW32" s="420"/>
      <c r="JX32" s="420"/>
      <c r="JY32" s="420"/>
      <c r="JZ32" s="420"/>
      <c r="KA32" s="425"/>
      <c r="KB32" s="425"/>
      <c r="KC32" s="420"/>
      <c r="KD32" s="420"/>
      <c r="KE32" s="420"/>
      <c r="KF32" s="420"/>
      <c r="KG32" s="420"/>
      <c r="KH32" s="425"/>
      <c r="KI32" s="425"/>
      <c r="KJ32" s="420"/>
      <c r="KK32" s="420"/>
      <c r="KL32" s="420"/>
      <c r="KM32" s="426"/>
      <c r="KN32" s="420"/>
      <c r="KO32" s="425"/>
      <c r="KP32" s="425"/>
      <c r="KQ32" s="420"/>
      <c r="KR32" s="420"/>
      <c r="KS32" s="420"/>
      <c r="KT32" s="420"/>
      <c r="KU32" s="420"/>
      <c r="KV32" s="425"/>
      <c r="KW32" s="425"/>
      <c r="KX32" s="420"/>
      <c r="KY32" s="420"/>
      <c r="KZ32" s="420"/>
      <c r="LA32" s="420"/>
      <c r="LB32" s="420"/>
      <c r="LC32" s="425"/>
      <c r="LD32" s="425"/>
      <c r="LE32" s="420"/>
      <c r="LF32" s="420"/>
      <c r="LG32" s="420"/>
      <c r="LH32" s="420"/>
      <c r="LI32" s="420"/>
      <c r="LJ32" s="425"/>
      <c r="LK32" s="425"/>
      <c r="LL32" s="420"/>
      <c r="LM32" s="420"/>
      <c r="LN32" s="420"/>
      <c r="LO32" s="420"/>
      <c r="LP32" s="420"/>
      <c r="LQ32" s="425"/>
      <c r="LR32" s="425"/>
      <c r="LS32" s="420"/>
      <c r="LT32" s="420"/>
      <c r="LU32" s="420"/>
      <c r="LV32" s="420"/>
      <c r="LW32" s="420"/>
      <c r="LX32" s="425"/>
      <c r="LY32" s="425"/>
      <c r="LZ32" s="420"/>
      <c r="MA32" s="420"/>
      <c r="MB32" s="420"/>
      <c r="MC32" s="420"/>
      <c r="MD32" s="420"/>
      <c r="ME32" s="425"/>
      <c r="MF32" s="425"/>
      <c r="MG32" s="420"/>
      <c r="MH32" s="420"/>
      <c r="MI32" s="420"/>
      <c r="MJ32" s="420"/>
      <c r="MK32" s="420"/>
      <c r="ML32" s="425"/>
      <c r="MM32" s="425"/>
      <c r="MN32" s="420"/>
      <c r="MO32" s="420"/>
      <c r="MP32" s="420"/>
      <c r="MQ32" s="420"/>
      <c r="MR32" s="420"/>
      <c r="MS32" s="425"/>
      <c r="MT32" s="425"/>
      <c r="MU32" s="420"/>
      <c r="MV32" s="420"/>
      <c r="MW32" s="425"/>
      <c r="MX32" s="425"/>
      <c r="MY32" s="425"/>
      <c r="MZ32" s="425"/>
      <c r="NA32" s="425"/>
      <c r="NB32" s="420"/>
      <c r="NC32" s="420"/>
      <c r="ND32" s="420"/>
      <c r="NE32" s="420"/>
      <c r="NF32" s="420"/>
      <c r="NG32" s="425"/>
      <c r="NH32" s="425"/>
    </row>
    <row r="33" spans="1:372">
      <c r="A33" s="403" t="s">
        <v>380</v>
      </c>
      <c r="B33" s="406" t="s">
        <v>416</v>
      </c>
      <c r="C33" s="412"/>
      <c r="D33" s="416"/>
      <c r="E33" s="419"/>
      <c r="F33" s="419"/>
      <c r="G33" s="423"/>
      <c r="H33" s="423"/>
      <c r="I33" s="419"/>
      <c r="J33" s="419"/>
      <c r="K33" s="419"/>
      <c r="L33" s="420"/>
      <c r="M33" s="420"/>
      <c r="N33" s="425"/>
      <c r="O33" s="425"/>
      <c r="P33" s="420"/>
      <c r="Q33" s="420"/>
      <c r="R33" s="420"/>
      <c r="S33" s="420"/>
      <c r="T33" s="420"/>
      <c r="U33" s="425"/>
      <c r="V33" s="425"/>
      <c r="W33" s="420"/>
      <c r="X33" s="420"/>
      <c r="Y33" s="420"/>
      <c r="Z33" s="420"/>
      <c r="AA33" s="420"/>
      <c r="AB33" s="425"/>
      <c r="AC33" s="425"/>
      <c r="AD33" s="420"/>
      <c r="AE33" s="420"/>
      <c r="AF33" s="420"/>
      <c r="AG33" s="420"/>
      <c r="AH33" s="420"/>
      <c r="AI33" s="425"/>
      <c r="AJ33" s="425"/>
      <c r="AK33" s="420"/>
      <c r="AL33" s="420"/>
      <c r="AM33" s="420"/>
      <c r="AN33" s="420"/>
      <c r="AO33" s="420"/>
      <c r="AP33" s="425"/>
      <c r="AQ33" s="425"/>
      <c r="AR33" s="420"/>
      <c r="AS33" s="420"/>
      <c r="AT33" s="420"/>
      <c r="AU33" s="420"/>
      <c r="AV33" s="420"/>
      <c r="AW33" s="425"/>
      <c r="AX33" s="425"/>
      <c r="AY33" s="420"/>
      <c r="AZ33" s="420"/>
      <c r="BA33" s="420"/>
      <c r="BB33" s="420"/>
      <c r="BC33" s="420"/>
      <c r="BD33" s="425"/>
      <c r="BE33" s="425"/>
      <c r="BF33" s="420"/>
      <c r="BG33" s="420"/>
      <c r="BH33" s="420"/>
      <c r="BI33" s="420"/>
      <c r="BJ33" s="420"/>
      <c r="BK33" s="425"/>
      <c r="BL33" s="425"/>
      <c r="BM33" s="420"/>
      <c r="BN33" s="420"/>
      <c r="BO33" s="420"/>
      <c r="BP33" s="420"/>
      <c r="BQ33" s="420"/>
      <c r="BR33" s="425"/>
      <c r="BS33" s="425"/>
      <c r="BT33" s="420"/>
      <c r="BU33" s="420"/>
      <c r="BV33" s="420"/>
      <c r="BW33" s="420"/>
      <c r="BX33" s="420"/>
      <c r="BY33" s="425"/>
      <c r="BZ33" s="425"/>
      <c r="CA33" s="420"/>
      <c r="CB33" s="420"/>
      <c r="CC33" s="420"/>
      <c r="CD33" s="420"/>
      <c r="CE33" s="420"/>
      <c r="CF33" s="425"/>
      <c r="CG33" s="425"/>
      <c r="CH33" s="420"/>
      <c r="CI33" s="420"/>
      <c r="CJ33" s="420"/>
      <c r="CK33" s="420"/>
      <c r="CL33" s="420"/>
      <c r="CM33" s="425"/>
      <c r="CN33" s="425"/>
      <c r="CO33" s="420"/>
      <c r="CP33" s="420"/>
      <c r="CQ33" s="420" t="s">
        <v>13418</v>
      </c>
      <c r="CR33" s="420" t="s">
        <v>13418</v>
      </c>
      <c r="CS33" s="420" t="s">
        <v>13418</v>
      </c>
      <c r="CT33" s="425" t="s">
        <v>13418</v>
      </c>
      <c r="CU33" s="425" t="s">
        <v>13418</v>
      </c>
      <c r="CV33" s="420" t="s">
        <v>13418</v>
      </c>
      <c r="CW33" s="420" t="s">
        <v>13418</v>
      </c>
      <c r="CX33" s="420" t="s">
        <v>13418</v>
      </c>
      <c r="CY33" s="420" t="s">
        <v>13418</v>
      </c>
      <c r="CZ33" s="420" t="s">
        <v>13418</v>
      </c>
      <c r="DA33" s="425" t="s">
        <v>13418</v>
      </c>
      <c r="DB33" s="425" t="s">
        <v>13418</v>
      </c>
      <c r="DC33" s="420" t="s">
        <v>13418</v>
      </c>
      <c r="DD33" s="420"/>
      <c r="DE33" s="420"/>
      <c r="DF33" s="420"/>
      <c r="DG33" s="674"/>
      <c r="DH33" s="425"/>
      <c r="DI33" s="425"/>
      <c r="DJ33" s="674"/>
      <c r="DK33" s="420"/>
      <c r="DL33" s="420"/>
      <c r="DM33" s="420"/>
      <c r="DN33" s="420"/>
      <c r="DO33" s="425"/>
      <c r="DP33" s="425"/>
      <c r="DQ33" s="420"/>
      <c r="DR33" s="420"/>
      <c r="DS33" s="420"/>
      <c r="DT33" s="674"/>
      <c r="DU33" s="420"/>
      <c r="DV33" s="425"/>
      <c r="DW33" s="425"/>
      <c r="DX33" s="420"/>
      <c r="DY33" s="420"/>
      <c r="DZ33" s="420"/>
      <c r="EA33" s="420"/>
      <c r="EB33" s="420"/>
      <c r="EC33" s="425"/>
      <c r="ED33" s="425"/>
      <c r="EE33" s="420"/>
      <c r="EF33" s="420"/>
      <c r="EG33" s="420"/>
      <c r="EH33" s="420"/>
      <c r="EI33" s="420"/>
      <c r="EJ33" s="425"/>
      <c r="EK33" s="425"/>
      <c r="EL33" s="420"/>
      <c r="EM33" s="420"/>
      <c r="EN33" s="420"/>
      <c r="EO33" s="420"/>
      <c r="EP33" s="420"/>
      <c r="EQ33" s="425"/>
      <c r="ER33" s="425"/>
      <c r="ES33" s="420"/>
      <c r="ET33" s="420"/>
      <c r="EU33" s="420"/>
      <c r="EV33" s="420"/>
      <c r="EW33" s="420"/>
      <c r="EX33" s="425"/>
      <c r="EY33" s="425"/>
      <c r="EZ33" s="420"/>
      <c r="FA33" s="420"/>
      <c r="FB33" s="420"/>
      <c r="FC33" s="420"/>
      <c r="FD33" s="420"/>
      <c r="FE33" s="425"/>
      <c r="FF33" s="425"/>
      <c r="FG33" s="674"/>
      <c r="FH33" s="420"/>
      <c r="FI33" s="420"/>
      <c r="FJ33" s="420"/>
      <c r="FK33" s="420"/>
      <c r="FL33" s="425"/>
      <c r="FM33" s="425"/>
      <c r="FN33" s="420"/>
      <c r="FO33" s="420"/>
      <c r="FP33" s="420"/>
      <c r="FQ33" s="420"/>
      <c r="FR33" s="420"/>
      <c r="FS33" s="425"/>
      <c r="FT33" s="425"/>
      <c r="FU33" s="420"/>
      <c r="FV33" s="420"/>
      <c r="FW33" s="420"/>
      <c r="FX33" s="420"/>
      <c r="FY33" s="420"/>
      <c r="FZ33" s="425"/>
      <c r="GA33" s="425"/>
      <c r="GB33" s="420"/>
      <c r="GC33" s="420"/>
      <c r="GD33" s="420"/>
      <c r="GE33" s="420"/>
      <c r="GF33" s="420"/>
      <c r="GG33" s="425"/>
      <c r="GH33" s="425"/>
      <c r="GI33" s="420"/>
      <c r="GJ33" s="420"/>
      <c r="GK33" s="420"/>
      <c r="GL33" s="420"/>
      <c r="GM33" s="420"/>
      <c r="GN33" s="425"/>
      <c r="GO33" s="425"/>
      <c r="GP33" s="420"/>
      <c r="GQ33" s="420"/>
      <c r="GR33" s="420"/>
      <c r="GS33" s="420"/>
      <c r="GT33" s="420"/>
      <c r="GU33" s="425"/>
      <c r="GV33" s="425"/>
      <c r="GW33" s="420"/>
      <c r="GX33" s="420"/>
      <c r="GY33" s="420"/>
      <c r="GZ33" s="420"/>
      <c r="HA33" s="420"/>
      <c r="HB33" s="425"/>
      <c r="HC33" s="425"/>
      <c r="HD33" s="420"/>
      <c r="HE33" s="420"/>
      <c r="HF33" s="420"/>
      <c r="HG33" s="420"/>
      <c r="HH33" s="420"/>
      <c r="HI33" s="425"/>
      <c r="HJ33" s="425"/>
      <c r="HK33" s="420"/>
      <c r="HL33" s="420"/>
      <c r="HM33" s="420"/>
      <c r="HN33" s="420"/>
      <c r="HO33" s="420"/>
      <c r="HP33" s="425"/>
      <c r="HQ33" s="425"/>
      <c r="HR33" s="420"/>
      <c r="HS33" s="420"/>
      <c r="HT33" s="420"/>
      <c r="HU33" s="420"/>
      <c r="HV33" s="420"/>
      <c r="HW33" s="425"/>
      <c r="HX33" s="425"/>
      <c r="HY33" s="420"/>
      <c r="HZ33" s="420"/>
      <c r="IA33" s="420"/>
      <c r="IB33" s="420"/>
      <c r="IC33" s="420"/>
      <c r="ID33" s="425"/>
      <c r="IE33" s="425"/>
      <c r="IF33" s="420"/>
      <c r="IG33" s="420"/>
      <c r="IH33" s="420"/>
      <c r="II33" s="420"/>
      <c r="IJ33" s="420"/>
      <c r="IK33" s="425"/>
      <c r="IL33" s="425"/>
      <c r="IM33" s="420"/>
      <c r="IN33" s="420"/>
      <c r="IO33" s="420"/>
      <c r="IP33" s="420"/>
      <c r="IQ33" s="420"/>
      <c r="IR33" s="425"/>
      <c r="IS33" s="425"/>
      <c r="IT33" s="420"/>
      <c r="IU33" s="420"/>
      <c r="IV33" s="420"/>
      <c r="IW33" s="420"/>
      <c r="IX33" s="420"/>
      <c r="IY33" s="425"/>
      <c r="IZ33" s="425"/>
      <c r="JA33" s="420"/>
      <c r="JB33" s="420"/>
      <c r="JC33" s="420"/>
      <c r="JD33" s="420"/>
      <c r="JE33" s="420"/>
      <c r="JF33" s="425"/>
      <c r="JG33" s="425"/>
      <c r="JH33" s="420"/>
      <c r="JI33" s="420"/>
      <c r="JJ33" s="420"/>
      <c r="JK33" s="420"/>
      <c r="JL33" s="420"/>
      <c r="JM33" s="425"/>
      <c r="JN33" s="425"/>
      <c r="JO33" s="420"/>
      <c r="JP33" s="420"/>
      <c r="JQ33" s="420"/>
      <c r="JR33" s="420"/>
      <c r="JS33" s="420"/>
      <c r="JT33" s="425"/>
      <c r="JU33" s="425"/>
      <c r="JV33" s="420"/>
      <c r="JW33" s="420"/>
      <c r="JX33" s="420"/>
      <c r="JY33" s="420"/>
      <c r="JZ33" s="420"/>
      <c r="KA33" s="425"/>
      <c r="KB33" s="425"/>
      <c r="KC33" s="420"/>
      <c r="KD33" s="420"/>
      <c r="KE33" s="420"/>
      <c r="KF33" s="420"/>
      <c r="KG33" s="420"/>
      <c r="KH33" s="425"/>
      <c r="KI33" s="425"/>
      <c r="KJ33" s="420"/>
      <c r="KK33" s="420"/>
      <c r="KL33" s="420"/>
      <c r="KM33" s="426"/>
      <c r="KN33" s="420"/>
      <c r="KO33" s="425"/>
      <c r="KP33" s="425"/>
      <c r="KQ33" s="420"/>
      <c r="KR33" s="420"/>
      <c r="KS33" s="420"/>
      <c r="KT33" s="420"/>
      <c r="KU33" s="420"/>
      <c r="KV33" s="425"/>
      <c r="KW33" s="425"/>
      <c r="KX33" s="420"/>
      <c r="KY33" s="420"/>
      <c r="KZ33" s="420"/>
      <c r="LA33" s="420"/>
      <c r="LB33" s="420"/>
      <c r="LC33" s="425"/>
      <c r="LD33" s="425"/>
      <c r="LE33" s="420"/>
      <c r="LF33" s="420"/>
      <c r="LG33" s="420"/>
      <c r="LH33" s="420"/>
      <c r="LI33" s="420"/>
      <c r="LJ33" s="425"/>
      <c r="LK33" s="425"/>
      <c r="LL33" s="420"/>
      <c r="LM33" s="420"/>
      <c r="LN33" s="420"/>
      <c r="LO33" s="420"/>
      <c r="LP33" s="420"/>
      <c r="LQ33" s="425"/>
      <c r="LR33" s="425"/>
      <c r="LS33" s="420"/>
      <c r="LT33" s="420"/>
      <c r="LU33" s="420"/>
      <c r="LV33" s="420"/>
      <c r="LW33" s="420"/>
      <c r="LX33" s="425"/>
      <c r="LY33" s="425"/>
      <c r="LZ33" s="420"/>
      <c r="MA33" s="420"/>
      <c r="MB33" s="420"/>
      <c r="MC33" s="420"/>
      <c r="MD33" s="420"/>
      <c r="ME33" s="425"/>
      <c r="MF33" s="425"/>
      <c r="MG33" s="420"/>
      <c r="MH33" s="420"/>
      <c r="MI33" s="420"/>
      <c r="MJ33" s="420"/>
      <c r="MK33" s="420"/>
      <c r="ML33" s="425"/>
      <c r="MM33" s="425"/>
      <c r="MN33" s="420"/>
      <c r="MO33" s="420"/>
      <c r="MP33" s="420"/>
      <c r="MQ33" s="420"/>
      <c r="MR33" s="420"/>
      <c r="MS33" s="425"/>
      <c r="MT33" s="425"/>
      <c r="MU33" s="420"/>
      <c r="MV33" s="420"/>
      <c r="MW33" s="425"/>
      <c r="MX33" s="425"/>
      <c r="MY33" s="425"/>
      <c r="MZ33" s="425"/>
      <c r="NA33" s="425"/>
      <c r="NB33" s="420"/>
      <c r="NC33" s="420"/>
      <c r="ND33" s="420"/>
      <c r="NE33" s="420"/>
      <c r="NF33" s="420"/>
      <c r="NG33" s="425"/>
      <c r="NH33" s="425"/>
    </row>
    <row r="34" spans="1:372">
      <c r="A34" s="403" t="s">
        <v>380</v>
      </c>
      <c r="B34" s="406" t="s">
        <v>423</v>
      </c>
      <c r="C34" s="412"/>
      <c r="D34" s="416"/>
      <c r="E34" s="419"/>
      <c r="F34" s="419"/>
      <c r="G34" s="423"/>
      <c r="H34" s="423"/>
      <c r="I34" s="419"/>
      <c r="J34" s="419"/>
      <c r="K34" s="419"/>
      <c r="L34" s="420"/>
      <c r="M34" s="420"/>
      <c r="N34" s="425"/>
      <c r="O34" s="425"/>
      <c r="P34" s="420"/>
      <c r="Q34" s="420"/>
      <c r="R34" s="420"/>
      <c r="S34" s="420"/>
      <c r="T34" s="420"/>
      <c r="U34" s="425"/>
      <c r="V34" s="425"/>
      <c r="W34" s="420"/>
      <c r="X34" s="420"/>
      <c r="Y34" s="420"/>
      <c r="Z34" s="420"/>
      <c r="AA34" s="420"/>
      <c r="AB34" s="425"/>
      <c r="AC34" s="425"/>
      <c r="AD34" s="420"/>
      <c r="AE34" s="420"/>
      <c r="AF34" s="420"/>
      <c r="AG34" s="420"/>
      <c r="AH34" s="420"/>
      <c r="AI34" s="425"/>
      <c r="AJ34" s="425"/>
      <c r="AK34" s="420"/>
      <c r="AL34" s="420"/>
      <c r="AM34" s="420"/>
      <c r="AN34" s="420"/>
      <c r="AO34" s="420"/>
      <c r="AP34" s="425"/>
      <c r="AQ34" s="425"/>
      <c r="AR34" s="420"/>
      <c r="AS34" s="420"/>
      <c r="AT34" s="420"/>
      <c r="AU34" s="420"/>
      <c r="AV34" s="420"/>
      <c r="AW34" s="425"/>
      <c r="AX34" s="425"/>
      <c r="AY34" s="420"/>
      <c r="AZ34" s="420"/>
      <c r="BA34" s="420"/>
      <c r="BB34" s="420"/>
      <c r="BC34" s="420"/>
      <c r="BD34" s="425"/>
      <c r="BE34" s="425"/>
      <c r="BF34" s="420"/>
      <c r="BG34" s="420"/>
      <c r="BH34" s="420"/>
      <c r="BI34" s="420"/>
      <c r="BJ34" s="420"/>
      <c r="BK34" s="425"/>
      <c r="BL34" s="425"/>
      <c r="BM34" s="420"/>
      <c r="BN34" s="420"/>
      <c r="BO34" s="420"/>
      <c r="BP34" s="420"/>
      <c r="BQ34" s="420"/>
      <c r="BR34" s="425"/>
      <c r="BS34" s="425"/>
      <c r="BT34" s="420"/>
      <c r="BU34" s="420"/>
      <c r="BV34" s="420"/>
      <c r="BW34" s="420"/>
      <c r="BX34" s="420"/>
      <c r="BY34" s="425"/>
      <c r="BZ34" s="425"/>
      <c r="CA34" s="420"/>
      <c r="CB34" s="420"/>
      <c r="CC34" s="420"/>
      <c r="CD34" s="420"/>
      <c r="CE34" s="420"/>
      <c r="CF34" s="425"/>
      <c r="CG34" s="425"/>
      <c r="CH34" s="420"/>
      <c r="CI34" s="420"/>
      <c r="CJ34" s="420"/>
      <c r="CK34" s="420"/>
      <c r="CL34" s="420"/>
      <c r="CM34" s="425"/>
      <c r="CN34" s="425"/>
      <c r="CO34" s="420"/>
      <c r="CP34" s="420"/>
      <c r="CQ34" s="420"/>
      <c r="CR34" s="420"/>
      <c r="CS34" s="420"/>
      <c r="CT34" s="425"/>
      <c r="CU34" s="425"/>
      <c r="CV34" s="420"/>
      <c r="CW34" s="420"/>
      <c r="CX34" s="420"/>
      <c r="CY34" s="420"/>
      <c r="CZ34" s="420"/>
      <c r="DA34" s="425"/>
      <c r="DB34" s="425"/>
      <c r="DC34" s="420"/>
      <c r="DD34" s="420"/>
      <c r="DE34" s="420"/>
      <c r="DF34" s="420"/>
      <c r="DG34" s="674"/>
      <c r="DH34" s="425"/>
      <c r="DI34" s="425"/>
      <c r="DJ34" s="674"/>
      <c r="DK34" s="420"/>
      <c r="DL34" s="420"/>
      <c r="DM34" s="420"/>
      <c r="DN34" s="420"/>
      <c r="DO34" s="425"/>
      <c r="DP34" s="425"/>
      <c r="DQ34" s="420"/>
      <c r="DR34" s="420"/>
      <c r="DS34" s="420"/>
      <c r="DT34" s="674"/>
      <c r="DU34" s="420"/>
      <c r="DV34" s="425"/>
      <c r="DW34" s="425"/>
      <c r="DX34" s="420"/>
      <c r="DY34" s="420"/>
      <c r="DZ34" s="420"/>
      <c r="EA34" s="420"/>
      <c r="EB34" s="420"/>
      <c r="EC34" s="425"/>
      <c r="ED34" s="425"/>
      <c r="EE34" s="420"/>
      <c r="EF34" s="420"/>
      <c r="EG34" s="420"/>
      <c r="EH34" s="420"/>
      <c r="EI34" s="420"/>
      <c r="EJ34" s="425"/>
      <c r="EK34" s="425"/>
      <c r="EL34" s="420"/>
      <c r="EM34" s="420"/>
      <c r="EN34" s="420"/>
      <c r="EO34" s="420"/>
      <c r="EP34" s="420"/>
      <c r="EQ34" s="425"/>
      <c r="ER34" s="425"/>
      <c r="ES34" s="420"/>
      <c r="ET34" s="420"/>
      <c r="EU34" s="420"/>
      <c r="EV34" s="420"/>
      <c r="EW34" s="420"/>
      <c r="EX34" s="425"/>
      <c r="EY34" s="425"/>
      <c r="EZ34" s="420"/>
      <c r="FA34" s="420"/>
      <c r="FB34" s="420"/>
      <c r="FC34" s="420"/>
      <c r="FD34" s="420"/>
      <c r="FE34" s="425"/>
      <c r="FF34" s="425"/>
      <c r="FG34" s="674"/>
      <c r="FH34" s="420"/>
      <c r="FI34" s="420"/>
      <c r="FJ34" s="420"/>
      <c r="FK34" s="420"/>
      <c r="FL34" s="425"/>
      <c r="FM34" s="425"/>
      <c r="FN34" s="420"/>
      <c r="FO34" s="420"/>
      <c r="FP34" s="420"/>
      <c r="FQ34" s="420"/>
      <c r="FR34" s="420"/>
      <c r="FS34" s="425"/>
      <c r="FT34" s="425"/>
      <c r="FU34" s="420"/>
      <c r="FV34" s="420"/>
      <c r="FW34" s="420"/>
      <c r="FX34" s="420"/>
      <c r="FY34" s="420"/>
      <c r="FZ34" s="425"/>
      <c r="GA34" s="425"/>
      <c r="GB34" s="420"/>
      <c r="GC34" s="420"/>
      <c r="GD34" s="420"/>
      <c r="GE34" s="420"/>
      <c r="GF34" s="420"/>
      <c r="GG34" s="425"/>
      <c r="GH34" s="425"/>
      <c r="GI34" s="420"/>
      <c r="GJ34" s="420"/>
      <c r="GK34" s="420"/>
      <c r="GL34" s="420"/>
      <c r="GM34" s="420"/>
      <c r="GN34" s="425"/>
      <c r="GO34" s="425"/>
      <c r="GP34" s="420"/>
      <c r="GQ34" s="420"/>
      <c r="GR34" s="420"/>
      <c r="GS34" s="420"/>
      <c r="GT34" s="420"/>
      <c r="GU34" s="425"/>
      <c r="GV34" s="425"/>
      <c r="GW34" s="420"/>
      <c r="GX34" s="420"/>
      <c r="GY34" s="420"/>
      <c r="GZ34" s="420"/>
      <c r="HA34" s="420"/>
      <c r="HB34" s="425"/>
      <c r="HC34" s="425"/>
      <c r="HD34" s="420"/>
      <c r="HE34" s="420"/>
      <c r="HF34" s="420"/>
      <c r="HG34" s="420"/>
      <c r="HH34" s="420"/>
      <c r="HI34" s="425"/>
      <c r="HJ34" s="425"/>
      <c r="HK34" s="420"/>
      <c r="HL34" s="420"/>
      <c r="HM34" s="420"/>
      <c r="HN34" s="420"/>
      <c r="HO34" s="420"/>
      <c r="HP34" s="425"/>
      <c r="HQ34" s="425"/>
      <c r="HR34" s="420"/>
      <c r="HS34" s="420"/>
      <c r="HT34" s="420"/>
      <c r="HU34" s="420"/>
      <c r="HV34" s="420"/>
      <c r="HW34" s="425"/>
      <c r="HX34" s="425"/>
      <c r="HY34" s="420"/>
      <c r="HZ34" s="420"/>
      <c r="IA34" s="420"/>
      <c r="IB34" s="420"/>
      <c r="IC34" s="420"/>
      <c r="ID34" s="425"/>
      <c r="IE34" s="425"/>
      <c r="IF34" s="420"/>
      <c r="IG34" s="420"/>
      <c r="IH34" s="420"/>
      <c r="II34" s="420"/>
      <c r="IJ34" s="420"/>
      <c r="IK34" s="425"/>
      <c r="IL34" s="425"/>
      <c r="IM34" s="420"/>
      <c r="IN34" s="420"/>
      <c r="IO34" s="420"/>
      <c r="IP34" s="420"/>
      <c r="IQ34" s="420"/>
      <c r="IR34" s="425"/>
      <c r="IS34" s="425"/>
      <c r="IT34" s="420"/>
      <c r="IU34" s="420"/>
      <c r="IV34" s="420"/>
      <c r="IW34" s="420"/>
      <c r="IX34" s="420"/>
      <c r="IY34" s="425"/>
      <c r="IZ34" s="425"/>
      <c r="JA34" s="420"/>
      <c r="JB34" s="420"/>
      <c r="JC34" s="420"/>
      <c r="JD34" s="420"/>
      <c r="JE34" s="420"/>
      <c r="JF34" s="425"/>
      <c r="JG34" s="425"/>
      <c r="JH34" s="420"/>
      <c r="JI34" s="420"/>
      <c r="JJ34" s="420"/>
      <c r="JK34" s="420"/>
      <c r="JL34" s="420"/>
      <c r="JM34" s="425"/>
      <c r="JN34" s="425"/>
      <c r="JO34" s="420"/>
      <c r="JP34" s="420"/>
      <c r="JQ34" s="420"/>
      <c r="JR34" s="420"/>
      <c r="JS34" s="420"/>
      <c r="JT34" s="425"/>
      <c r="JU34" s="425"/>
      <c r="JV34" s="420"/>
      <c r="JW34" s="420"/>
      <c r="JX34" s="420"/>
      <c r="JY34" s="420"/>
      <c r="JZ34" s="420"/>
      <c r="KA34" s="425"/>
      <c r="KB34" s="425"/>
      <c r="KC34" s="420"/>
      <c r="KD34" s="420"/>
      <c r="KE34" s="420"/>
      <c r="KF34" s="420"/>
      <c r="KG34" s="420"/>
      <c r="KH34" s="425"/>
      <c r="KI34" s="425"/>
      <c r="KJ34" s="420"/>
      <c r="KK34" s="420"/>
      <c r="KL34" s="420"/>
      <c r="KM34" s="426"/>
      <c r="KN34" s="420"/>
      <c r="KO34" s="425"/>
      <c r="KP34" s="425"/>
      <c r="KQ34" s="420"/>
      <c r="KR34" s="420"/>
      <c r="KS34" s="420"/>
      <c r="KT34" s="420"/>
      <c r="KU34" s="420"/>
      <c r="KV34" s="425"/>
      <c r="KW34" s="425"/>
      <c r="KX34" s="420"/>
      <c r="KY34" s="420"/>
      <c r="KZ34" s="420"/>
      <c r="LA34" s="420"/>
      <c r="LB34" s="420"/>
      <c r="LC34" s="425"/>
      <c r="LD34" s="425"/>
      <c r="LE34" s="420"/>
      <c r="LF34" s="420"/>
      <c r="LG34" s="420"/>
      <c r="LH34" s="420"/>
      <c r="LI34" s="420"/>
      <c r="LJ34" s="425"/>
      <c r="LK34" s="425"/>
      <c r="LL34" s="420"/>
      <c r="LM34" s="420"/>
      <c r="LN34" s="420"/>
      <c r="LO34" s="420"/>
      <c r="LP34" s="420"/>
      <c r="LQ34" s="425"/>
      <c r="LR34" s="425"/>
      <c r="LS34" s="420"/>
      <c r="LT34" s="420"/>
      <c r="LU34" s="420"/>
      <c r="LV34" s="420"/>
      <c r="LW34" s="420"/>
      <c r="LX34" s="425"/>
      <c r="LY34" s="425"/>
      <c r="LZ34" s="420"/>
      <c r="MA34" s="420"/>
      <c r="MB34" s="420"/>
      <c r="MC34" s="420"/>
      <c r="MD34" s="420"/>
      <c r="ME34" s="425"/>
      <c r="MF34" s="425"/>
      <c r="MG34" s="420"/>
      <c r="MH34" s="420"/>
      <c r="MI34" s="420"/>
      <c r="MJ34" s="420"/>
      <c r="MK34" s="420"/>
      <c r="ML34" s="425"/>
      <c r="MM34" s="425"/>
      <c r="MN34" s="420"/>
      <c r="MO34" s="420"/>
      <c r="MP34" s="420"/>
      <c r="MQ34" s="420"/>
      <c r="MR34" s="420"/>
      <c r="MS34" s="425"/>
      <c r="MT34" s="425"/>
      <c r="MU34" s="420"/>
      <c r="MV34" s="420"/>
      <c r="MW34" s="425"/>
      <c r="MX34" s="425"/>
      <c r="MY34" s="425"/>
      <c r="MZ34" s="425"/>
      <c r="NA34" s="425"/>
      <c r="NB34" s="420"/>
      <c r="NC34" s="420"/>
      <c r="ND34" s="420"/>
      <c r="NE34" s="420"/>
      <c r="NF34" s="420"/>
      <c r="NG34" s="425"/>
      <c r="NH34" s="425"/>
    </row>
    <row r="35" spans="1:372">
      <c r="A35" s="403" t="s">
        <v>380</v>
      </c>
      <c r="B35" s="406" t="s">
        <v>1007</v>
      </c>
      <c r="C35" s="412"/>
      <c r="D35" s="417"/>
      <c r="E35" s="419"/>
      <c r="F35" s="419"/>
      <c r="G35" s="423"/>
      <c r="H35" s="423"/>
      <c r="I35" s="419"/>
      <c r="J35" s="419"/>
      <c r="K35" s="419"/>
      <c r="L35" s="420"/>
      <c r="M35" s="420"/>
      <c r="N35" s="425"/>
      <c r="O35" s="425"/>
      <c r="P35" s="420"/>
      <c r="Q35" s="420"/>
      <c r="R35" s="420"/>
      <c r="S35" s="420"/>
      <c r="T35" s="420"/>
      <c r="U35" s="425"/>
      <c r="V35" s="425"/>
      <c r="W35" s="420"/>
      <c r="X35" s="420"/>
      <c r="Y35" s="420"/>
      <c r="Z35" s="420"/>
      <c r="AA35" s="420"/>
      <c r="AB35" s="425"/>
      <c r="AC35" s="425"/>
      <c r="AD35" s="420"/>
      <c r="AE35" s="420"/>
      <c r="AF35" s="420"/>
      <c r="AG35" s="420"/>
      <c r="AH35" s="420"/>
      <c r="AI35" s="425"/>
      <c r="AJ35" s="425"/>
      <c r="AK35" s="420"/>
      <c r="AL35" s="420"/>
      <c r="AM35" s="420"/>
      <c r="AN35" s="420"/>
      <c r="AO35" s="420"/>
      <c r="AP35" s="425"/>
      <c r="AQ35" s="425"/>
      <c r="AR35" s="420"/>
      <c r="AS35" s="420"/>
      <c r="AT35" s="420"/>
      <c r="AU35" s="420"/>
      <c r="AV35" s="420"/>
      <c r="AW35" s="425"/>
      <c r="AX35" s="425"/>
      <c r="AY35" s="420"/>
      <c r="AZ35" s="420"/>
      <c r="BA35" s="420"/>
      <c r="BB35" s="420"/>
      <c r="BC35" s="420"/>
      <c r="BD35" s="425"/>
      <c r="BE35" s="425"/>
      <c r="BF35" s="420"/>
      <c r="BG35" s="420"/>
      <c r="BH35" s="420"/>
      <c r="BI35" s="420"/>
      <c r="BJ35" s="420"/>
      <c r="BK35" s="425"/>
      <c r="BL35" s="425"/>
      <c r="BM35" s="420"/>
      <c r="BN35" s="420"/>
      <c r="BO35" s="420"/>
      <c r="BP35" s="420"/>
      <c r="BQ35" s="420"/>
      <c r="BR35" s="425"/>
      <c r="BS35" s="425"/>
      <c r="BT35" s="420"/>
      <c r="BU35" s="420"/>
      <c r="BV35" s="420"/>
      <c r="BW35" s="420"/>
      <c r="BX35" s="420"/>
      <c r="BY35" s="425"/>
      <c r="BZ35" s="425"/>
      <c r="CA35" s="420"/>
      <c r="CB35" s="420"/>
      <c r="CC35" s="420"/>
      <c r="CD35" s="420"/>
      <c r="CE35" s="420"/>
      <c r="CF35" s="425"/>
      <c r="CG35" s="425"/>
      <c r="CH35" s="420"/>
      <c r="CI35" s="420"/>
      <c r="CJ35" s="420"/>
      <c r="CK35" s="420"/>
      <c r="CL35" s="420"/>
      <c r="CM35" s="425"/>
      <c r="CN35" s="425"/>
      <c r="CO35" s="420"/>
      <c r="CP35" s="420"/>
      <c r="CQ35" s="420"/>
      <c r="CR35" s="420"/>
      <c r="CS35" s="420"/>
      <c r="CT35" s="425"/>
      <c r="CU35" s="425"/>
      <c r="CV35" s="420"/>
      <c r="CW35" s="420"/>
      <c r="CX35" s="420"/>
      <c r="CY35" s="420"/>
      <c r="CZ35" s="420"/>
      <c r="DA35" s="425"/>
      <c r="DB35" s="425"/>
      <c r="DC35" s="420"/>
      <c r="DD35" s="420"/>
      <c r="DE35" s="420"/>
      <c r="DF35" s="420"/>
      <c r="DG35" s="674"/>
      <c r="DH35" s="425"/>
      <c r="DI35" s="425"/>
      <c r="DJ35" s="674"/>
      <c r="DK35" s="420"/>
      <c r="DL35" s="420"/>
      <c r="DM35" s="420"/>
      <c r="DN35" s="420"/>
      <c r="DO35" s="425"/>
      <c r="DP35" s="425"/>
      <c r="DQ35" s="420"/>
      <c r="DR35" s="420"/>
      <c r="DS35" s="420"/>
      <c r="DT35" s="674"/>
      <c r="DU35" s="420"/>
      <c r="DV35" s="425"/>
      <c r="DW35" s="425"/>
      <c r="DX35" s="420"/>
      <c r="DY35" s="420"/>
      <c r="DZ35" s="420"/>
      <c r="EA35" s="420"/>
      <c r="EB35" s="420"/>
      <c r="EC35" s="425"/>
      <c r="ED35" s="425"/>
      <c r="EE35" s="420"/>
      <c r="EF35" s="420"/>
      <c r="EG35" s="420"/>
      <c r="EH35" s="420"/>
      <c r="EI35" s="420"/>
      <c r="EJ35" s="425"/>
      <c r="EK35" s="425"/>
      <c r="EL35" s="420"/>
      <c r="EM35" s="420"/>
      <c r="EN35" s="420"/>
      <c r="EO35" s="420"/>
      <c r="EP35" s="420"/>
      <c r="EQ35" s="425"/>
      <c r="ER35" s="425"/>
      <c r="ES35" s="420"/>
      <c r="ET35" s="420"/>
      <c r="EU35" s="420"/>
      <c r="EV35" s="420"/>
      <c r="EW35" s="420"/>
      <c r="EX35" s="425"/>
      <c r="EY35" s="425"/>
      <c r="EZ35" s="420"/>
      <c r="FA35" s="420"/>
      <c r="FB35" s="420"/>
      <c r="FC35" s="420"/>
      <c r="FD35" s="420"/>
      <c r="FE35" s="425"/>
      <c r="FF35" s="425"/>
      <c r="FG35" s="674"/>
      <c r="FH35" s="420"/>
      <c r="FI35" s="420"/>
      <c r="FJ35" s="420"/>
      <c r="FK35" s="420"/>
      <c r="FL35" s="425"/>
      <c r="FM35" s="425"/>
      <c r="FN35" s="420"/>
      <c r="FO35" s="420"/>
      <c r="FP35" s="420"/>
      <c r="FQ35" s="420"/>
      <c r="FR35" s="420"/>
      <c r="FS35" s="425"/>
      <c r="FT35" s="425"/>
      <c r="FU35" s="420"/>
      <c r="FV35" s="420"/>
      <c r="FW35" s="420"/>
      <c r="FX35" s="420"/>
      <c r="FY35" s="420"/>
      <c r="FZ35" s="425"/>
      <c r="GA35" s="425"/>
      <c r="GB35" s="420"/>
      <c r="GC35" s="420"/>
      <c r="GD35" s="420"/>
      <c r="GE35" s="420"/>
      <c r="GF35" s="420"/>
      <c r="GG35" s="425"/>
      <c r="GH35" s="425"/>
      <c r="GI35" s="420"/>
      <c r="GJ35" s="420"/>
      <c r="GK35" s="420"/>
      <c r="GL35" s="420"/>
      <c r="GM35" s="420"/>
      <c r="GN35" s="425"/>
      <c r="GO35" s="425"/>
      <c r="GP35" s="420"/>
      <c r="GQ35" s="420"/>
      <c r="GR35" s="420"/>
      <c r="GS35" s="420"/>
      <c r="GT35" s="420"/>
      <c r="GU35" s="425"/>
      <c r="GV35" s="425"/>
      <c r="GW35" s="420"/>
      <c r="GX35" s="420"/>
      <c r="GY35" s="420"/>
      <c r="GZ35" s="420"/>
      <c r="HA35" s="420"/>
      <c r="HB35" s="425"/>
      <c r="HC35" s="425"/>
      <c r="HD35" s="420"/>
      <c r="HE35" s="420"/>
      <c r="HF35" s="420"/>
      <c r="HG35" s="420"/>
      <c r="HH35" s="420"/>
      <c r="HI35" s="425"/>
      <c r="HJ35" s="425"/>
      <c r="HK35" s="420"/>
      <c r="HL35" s="420"/>
      <c r="HM35" s="420"/>
      <c r="HN35" s="420"/>
      <c r="HO35" s="420"/>
      <c r="HP35" s="425"/>
      <c r="HQ35" s="425"/>
      <c r="HR35" s="420"/>
      <c r="HS35" s="420"/>
      <c r="HT35" s="420"/>
      <c r="HU35" s="420"/>
      <c r="HV35" s="420"/>
      <c r="HW35" s="425"/>
      <c r="HX35" s="425"/>
      <c r="HY35" s="420"/>
      <c r="HZ35" s="420"/>
      <c r="IA35" s="420"/>
      <c r="IB35" s="420"/>
      <c r="IC35" s="420"/>
      <c r="ID35" s="425"/>
      <c r="IE35" s="425"/>
      <c r="IF35" s="420"/>
      <c r="IG35" s="420"/>
      <c r="IH35" s="420"/>
      <c r="II35" s="420"/>
      <c r="IJ35" s="420"/>
      <c r="IK35" s="425"/>
      <c r="IL35" s="425"/>
      <c r="IM35" s="420"/>
      <c r="IN35" s="420"/>
      <c r="IO35" s="420"/>
      <c r="IP35" s="420"/>
      <c r="IQ35" s="420"/>
      <c r="IR35" s="425"/>
      <c r="IS35" s="425"/>
      <c r="IT35" s="420"/>
      <c r="IU35" s="420"/>
      <c r="IV35" s="420"/>
      <c r="IW35" s="420"/>
      <c r="IX35" s="420"/>
      <c r="IY35" s="425"/>
      <c r="IZ35" s="425"/>
      <c r="JA35" s="420"/>
      <c r="JB35" s="420"/>
      <c r="JC35" s="420"/>
      <c r="JD35" s="420"/>
      <c r="JE35" s="420"/>
      <c r="JF35" s="425"/>
      <c r="JG35" s="425"/>
      <c r="JH35" s="420"/>
      <c r="JI35" s="420"/>
      <c r="JJ35" s="420"/>
      <c r="JK35" s="420"/>
      <c r="JL35" s="420"/>
      <c r="JM35" s="425"/>
      <c r="JN35" s="425"/>
      <c r="JO35" s="420"/>
      <c r="JP35" s="420"/>
      <c r="JQ35" s="420"/>
      <c r="JR35" s="420"/>
      <c r="JS35" s="420"/>
      <c r="JT35" s="425"/>
      <c r="JU35" s="425"/>
      <c r="JV35" s="420"/>
      <c r="JW35" s="420"/>
      <c r="JX35" s="420"/>
      <c r="JY35" s="420"/>
      <c r="JZ35" s="420"/>
      <c r="KA35" s="425"/>
      <c r="KB35" s="425"/>
      <c r="KC35" s="420"/>
      <c r="KD35" s="420"/>
      <c r="KE35" s="420"/>
      <c r="KF35" s="420"/>
      <c r="KG35" s="420"/>
      <c r="KH35" s="425"/>
      <c r="KI35" s="425"/>
      <c r="KJ35" s="420"/>
      <c r="KK35" s="420"/>
      <c r="KL35" s="420"/>
      <c r="KM35" s="426"/>
      <c r="KN35" s="420"/>
      <c r="KO35" s="425"/>
      <c r="KP35" s="425"/>
      <c r="KQ35" s="420"/>
      <c r="KR35" s="420"/>
      <c r="KS35" s="420"/>
      <c r="KT35" s="420"/>
      <c r="KU35" s="420"/>
      <c r="KV35" s="425"/>
      <c r="KW35" s="425"/>
      <c r="KX35" s="420"/>
      <c r="KY35" s="420"/>
      <c r="KZ35" s="420"/>
      <c r="LA35" s="420"/>
      <c r="LB35" s="420"/>
      <c r="LC35" s="425"/>
      <c r="LD35" s="425"/>
      <c r="LE35" s="420"/>
      <c r="LF35" s="420"/>
      <c r="LG35" s="420"/>
      <c r="LH35" s="420"/>
      <c r="LI35" s="420"/>
      <c r="LJ35" s="425"/>
      <c r="LK35" s="425"/>
      <c r="LL35" s="420"/>
      <c r="LM35" s="420"/>
      <c r="LN35" s="420"/>
      <c r="LO35" s="420"/>
      <c r="LP35" s="420"/>
      <c r="LQ35" s="425"/>
      <c r="LR35" s="425"/>
      <c r="LS35" s="420"/>
      <c r="LT35" s="420"/>
      <c r="LU35" s="420"/>
      <c r="LV35" s="420"/>
      <c r="LW35" s="420"/>
      <c r="LX35" s="425"/>
      <c r="LY35" s="425"/>
      <c r="LZ35" s="420"/>
      <c r="MA35" s="420"/>
      <c r="MB35" s="420"/>
      <c r="MC35" s="420"/>
      <c r="MD35" s="420"/>
      <c r="ME35" s="425"/>
      <c r="MF35" s="425"/>
      <c r="MG35" s="420"/>
      <c r="MH35" s="420"/>
      <c r="MI35" s="420"/>
      <c r="MJ35" s="420"/>
      <c r="MK35" s="420"/>
      <c r="ML35" s="425"/>
      <c r="MM35" s="425"/>
      <c r="MN35" s="420"/>
      <c r="MO35" s="420"/>
      <c r="MP35" s="420"/>
      <c r="MQ35" s="420"/>
      <c r="MR35" s="420"/>
      <c r="MS35" s="425"/>
      <c r="MT35" s="425"/>
      <c r="MU35" s="420"/>
      <c r="MV35" s="420"/>
      <c r="MW35" s="425"/>
      <c r="MX35" s="425"/>
      <c r="MY35" s="425"/>
      <c r="MZ35" s="425"/>
      <c r="NA35" s="425"/>
      <c r="NB35" s="420"/>
      <c r="NC35" s="420"/>
      <c r="ND35" s="420"/>
      <c r="NE35" s="420"/>
      <c r="NF35" s="420"/>
      <c r="NG35" s="425"/>
      <c r="NH35" s="425"/>
    </row>
    <row r="36" spans="1:372">
      <c r="A36" s="403" t="s">
        <v>380</v>
      </c>
      <c r="B36" s="406" t="s">
        <v>430</v>
      </c>
      <c r="C36" s="412"/>
      <c r="D36" s="416"/>
      <c r="E36" s="419"/>
      <c r="F36" s="419"/>
      <c r="G36" s="423"/>
      <c r="H36" s="423"/>
      <c r="I36" s="419"/>
      <c r="J36" s="419"/>
      <c r="K36" s="419"/>
      <c r="L36" s="420"/>
      <c r="M36" s="420"/>
      <c r="N36" s="425"/>
      <c r="O36" s="425"/>
      <c r="P36" s="420"/>
      <c r="Q36" s="420"/>
      <c r="R36" s="420"/>
      <c r="S36" s="420"/>
      <c r="T36" s="420"/>
      <c r="U36" s="425"/>
      <c r="V36" s="425"/>
      <c r="W36" s="420"/>
      <c r="X36" s="420"/>
      <c r="Y36" s="420"/>
      <c r="Z36" s="420"/>
      <c r="AA36" s="420"/>
      <c r="AB36" s="425"/>
      <c r="AC36" s="425"/>
      <c r="AD36" s="420"/>
      <c r="AE36" s="420"/>
      <c r="AF36" s="420"/>
      <c r="AG36" s="420"/>
      <c r="AH36" s="420"/>
      <c r="AI36" s="425"/>
      <c r="AJ36" s="425"/>
      <c r="AK36" s="420"/>
      <c r="AL36" s="420"/>
      <c r="AM36" s="420"/>
      <c r="AN36" s="420"/>
      <c r="AO36" s="420"/>
      <c r="AP36" s="425"/>
      <c r="AQ36" s="425"/>
      <c r="AR36" s="420"/>
      <c r="AS36" s="420"/>
      <c r="AT36" s="420"/>
      <c r="AU36" s="420"/>
      <c r="AV36" s="420"/>
      <c r="AW36" s="425"/>
      <c r="AX36" s="425"/>
      <c r="AY36" s="420"/>
      <c r="AZ36" s="420"/>
      <c r="BA36" s="420"/>
      <c r="BB36" s="420"/>
      <c r="BC36" s="420"/>
      <c r="BD36" s="425"/>
      <c r="BE36" s="425"/>
      <c r="BF36" s="420"/>
      <c r="BG36" s="420"/>
      <c r="BH36" s="420"/>
      <c r="BI36" s="420"/>
      <c r="BJ36" s="420"/>
      <c r="BK36" s="425"/>
      <c r="BL36" s="425"/>
      <c r="BM36" s="420"/>
      <c r="BN36" s="420"/>
      <c r="BO36" s="420"/>
      <c r="BP36" s="420"/>
      <c r="BQ36" s="420"/>
      <c r="BR36" s="425"/>
      <c r="BS36" s="425"/>
      <c r="BT36" s="420"/>
      <c r="BU36" s="420"/>
      <c r="BV36" s="420"/>
      <c r="BW36" s="420"/>
      <c r="BX36" s="420"/>
      <c r="BY36" s="425"/>
      <c r="BZ36" s="425"/>
      <c r="CA36" s="420"/>
      <c r="CB36" s="420"/>
      <c r="CC36" s="420"/>
      <c r="CD36" s="420"/>
      <c r="CE36" s="420"/>
      <c r="CF36" s="425"/>
      <c r="CG36" s="425"/>
      <c r="CH36" s="420"/>
      <c r="CI36" s="420"/>
      <c r="CJ36" s="420"/>
      <c r="CK36" s="420"/>
      <c r="CL36" s="420"/>
      <c r="CM36" s="425"/>
      <c r="CN36" s="425"/>
      <c r="CO36" s="420"/>
      <c r="CP36" s="420"/>
      <c r="CQ36" s="420"/>
      <c r="CR36" s="420"/>
      <c r="CS36" s="420"/>
      <c r="CT36" s="425"/>
      <c r="CU36" s="425"/>
      <c r="CV36" s="420"/>
      <c r="CW36" s="420"/>
      <c r="CX36" s="420"/>
      <c r="CY36" s="420"/>
      <c r="CZ36" s="420"/>
      <c r="DA36" s="425"/>
      <c r="DB36" s="425"/>
      <c r="DC36" s="420"/>
      <c r="DD36" s="420"/>
      <c r="DE36" s="420"/>
      <c r="DF36" s="420"/>
      <c r="DG36" s="674"/>
      <c r="DH36" s="425"/>
      <c r="DI36" s="425"/>
      <c r="DJ36" s="674"/>
      <c r="DK36" s="420"/>
      <c r="DL36" s="420"/>
      <c r="DM36" s="420"/>
      <c r="DN36" s="420"/>
      <c r="DO36" s="425"/>
      <c r="DP36" s="425"/>
      <c r="DQ36" s="420"/>
      <c r="DR36" s="420"/>
      <c r="DS36" s="420" t="s">
        <v>13418</v>
      </c>
      <c r="DT36" s="674" t="s">
        <v>13418</v>
      </c>
      <c r="DU36" s="420" t="s">
        <v>13418</v>
      </c>
      <c r="DV36" s="425"/>
      <c r="DW36" s="425"/>
      <c r="DX36" s="420" t="s">
        <v>13418</v>
      </c>
      <c r="DY36" s="420" t="s">
        <v>13418</v>
      </c>
      <c r="DZ36" s="420" t="s">
        <v>13418</v>
      </c>
      <c r="EA36" s="420" t="s">
        <v>13418</v>
      </c>
      <c r="EB36" s="420" t="s">
        <v>13418</v>
      </c>
      <c r="EC36" s="425"/>
      <c r="ED36" s="425"/>
      <c r="EE36" s="420"/>
      <c r="EF36" s="420"/>
      <c r="EG36" s="420"/>
      <c r="EH36" s="420"/>
      <c r="EI36" s="420"/>
      <c r="EJ36" s="425"/>
      <c r="EK36" s="425"/>
      <c r="EL36" s="420"/>
      <c r="EM36" s="420"/>
      <c r="EN36" s="420"/>
      <c r="EO36" s="420"/>
      <c r="EP36" s="420"/>
      <c r="EQ36" s="425"/>
      <c r="ER36" s="425"/>
      <c r="ES36" s="420"/>
      <c r="ET36" s="420"/>
      <c r="EU36" s="420"/>
      <c r="EV36" s="420"/>
      <c r="EW36" s="420"/>
      <c r="EX36" s="425"/>
      <c r="EY36" s="425"/>
      <c r="EZ36" s="420" t="s">
        <v>13418</v>
      </c>
      <c r="FA36" s="420" t="s">
        <v>13418</v>
      </c>
      <c r="FB36" s="420" t="s">
        <v>13418</v>
      </c>
      <c r="FC36" s="420" t="s">
        <v>13418</v>
      </c>
      <c r="FD36" s="420" t="s">
        <v>13418</v>
      </c>
      <c r="FE36" s="425" t="s">
        <v>13418</v>
      </c>
      <c r="FF36" s="425" t="s">
        <v>13418</v>
      </c>
      <c r="FG36" s="674" t="s">
        <v>13418</v>
      </c>
      <c r="FH36" s="420" t="s">
        <v>13418</v>
      </c>
      <c r="FI36" s="420" t="s">
        <v>13418</v>
      </c>
      <c r="FJ36" s="420"/>
      <c r="FK36" s="420"/>
      <c r="FL36" s="425"/>
      <c r="FM36" s="425"/>
      <c r="FN36" s="420"/>
      <c r="FO36" s="420"/>
      <c r="FP36" s="420"/>
      <c r="FQ36" s="420"/>
      <c r="FR36" s="420"/>
      <c r="FS36" s="425"/>
      <c r="FT36" s="425"/>
      <c r="FU36" s="420"/>
      <c r="FV36" s="420"/>
      <c r="FW36" s="420"/>
      <c r="FX36" s="420"/>
      <c r="FY36" s="420"/>
      <c r="FZ36" s="425"/>
      <c r="GA36" s="425"/>
      <c r="GB36" s="420"/>
      <c r="GC36" s="420"/>
      <c r="GD36" s="420"/>
      <c r="GE36" s="420"/>
      <c r="GF36" s="420"/>
      <c r="GG36" s="425"/>
      <c r="GH36" s="425"/>
      <c r="GI36" s="420"/>
      <c r="GJ36" s="420"/>
      <c r="GK36" s="420"/>
      <c r="GL36" s="420"/>
      <c r="GM36" s="420"/>
      <c r="GN36" s="425"/>
      <c r="GO36" s="425"/>
      <c r="GP36" s="420"/>
      <c r="GQ36" s="420"/>
      <c r="GR36" s="420"/>
      <c r="GS36" s="420"/>
      <c r="GT36" s="420"/>
      <c r="GU36" s="425"/>
      <c r="GV36" s="425"/>
      <c r="GW36" s="420"/>
      <c r="GX36" s="420"/>
      <c r="GY36" s="420"/>
      <c r="GZ36" s="420"/>
      <c r="HA36" s="420"/>
      <c r="HB36" s="425"/>
      <c r="HC36" s="425"/>
      <c r="HD36" s="420"/>
      <c r="HE36" s="420"/>
      <c r="HF36" s="420"/>
      <c r="HG36" s="420"/>
      <c r="HH36" s="420"/>
      <c r="HI36" s="425"/>
      <c r="HJ36" s="425"/>
      <c r="HK36" s="420"/>
      <c r="HL36" s="420"/>
      <c r="HM36" s="420"/>
      <c r="HN36" s="420"/>
      <c r="HO36" s="420"/>
      <c r="HP36" s="425"/>
      <c r="HQ36" s="425"/>
      <c r="HR36" s="420"/>
      <c r="HS36" s="420"/>
      <c r="HT36" s="420"/>
      <c r="HU36" s="420"/>
      <c r="HV36" s="420"/>
      <c r="HW36" s="425"/>
      <c r="HX36" s="425"/>
      <c r="HY36" s="420"/>
      <c r="HZ36" s="420"/>
      <c r="IA36" s="420"/>
      <c r="IB36" s="420"/>
      <c r="IC36" s="420"/>
      <c r="ID36" s="425"/>
      <c r="IE36" s="425"/>
      <c r="IF36" s="420"/>
      <c r="IG36" s="420"/>
      <c r="IH36" s="420"/>
      <c r="II36" s="420"/>
      <c r="IJ36" s="420"/>
      <c r="IK36" s="425"/>
      <c r="IL36" s="425"/>
      <c r="IM36" s="420"/>
      <c r="IN36" s="420"/>
      <c r="IO36" s="420"/>
      <c r="IP36" s="420"/>
      <c r="IQ36" s="420"/>
      <c r="IR36" s="425"/>
      <c r="IS36" s="425"/>
      <c r="IT36" s="420"/>
      <c r="IU36" s="420"/>
      <c r="IV36" s="420" t="s">
        <v>13418</v>
      </c>
      <c r="IW36" s="420" t="s">
        <v>13418</v>
      </c>
      <c r="IX36" s="420" t="s">
        <v>13418</v>
      </c>
      <c r="IY36" s="425" t="s">
        <v>13418</v>
      </c>
      <c r="IZ36" s="425" t="s">
        <v>13418</v>
      </c>
      <c r="JA36" s="420" t="s">
        <v>13418</v>
      </c>
      <c r="JB36" s="420" t="s">
        <v>13418</v>
      </c>
      <c r="JC36" s="420" t="s">
        <v>13418</v>
      </c>
      <c r="JD36" s="420" t="s">
        <v>13418</v>
      </c>
      <c r="JE36" s="420" t="s">
        <v>13418</v>
      </c>
      <c r="JF36" s="425"/>
      <c r="JG36" s="425"/>
      <c r="JH36" s="420"/>
      <c r="JI36" s="420"/>
      <c r="JJ36" s="420"/>
      <c r="JK36" s="420"/>
      <c r="JL36" s="420"/>
      <c r="JM36" s="425"/>
      <c r="JN36" s="425"/>
      <c r="JO36" s="420"/>
      <c r="JP36" s="420"/>
      <c r="JQ36" s="420"/>
      <c r="JR36" s="420"/>
      <c r="JS36" s="420"/>
      <c r="JT36" s="425"/>
      <c r="JU36" s="425"/>
      <c r="JV36" s="420"/>
      <c r="JW36" s="420"/>
      <c r="JX36" s="420"/>
      <c r="JY36" s="420"/>
      <c r="JZ36" s="420"/>
      <c r="KA36" s="425"/>
      <c r="KB36" s="425"/>
      <c r="KC36" s="420"/>
      <c r="KD36" s="420"/>
      <c r="KE36" s="420"/>
      <c r="KF36" s="420"/>
      <c r="KG36" s="420"/>
      <c r="KH36" s="425"/>
      <c r="KI36" s="425"/>
      <c r="KJ36" s="420"/>
      <c r="KK36" s="420"/>
      <c r="KL36" s="420"/>
      <c r="KM36" s="426"/>
      <c r="KN36" s="420"/>
      <c r="KO36" s="425"/>
      <c r="KP36" s="425"/>
      <c r="KQ36" s="420"/>
      <c r="KR36" s="420"/>
      <c r="KS36" s="420"/>
      <c r="KT36" s="420"/>
      <c r="KU36" s="420"/>
      <c r="KV36" s="425"/>
      <c r="KW36" s="425"/>
      <c r="KX36" s="420"/>
      <c r="KY36" s="420"/>
      <c r="KZ36" s="420"/>
      <c r="LA36" s="420"/>
      <c r="LB36" s="420"/>
      <c r="LC36" s="425"/>
      <c r="LD36" s="425"/>
      <c r="LE36" s="420"/>
      <c r="LF36" s="420"/>
      <c r="LG36" s="420"/>
      <c r="LH36" s="420"/>
      <c r="LI36" s="420"/>
      <c r="LJ36" s="425"/>
      <c r="LK36" s="425"/>
      <c r="LL36" s="420"/>
      <c r="LM36" s="420"/>
      <c r="LN36" s="420"/>
      <c r="LO36" s="420"/>
      <c r="LP36" s="420"/>
      <c r="LQ36" s="425"/>
      <c r="LR36" s="425"/>
      <c r="LS36" s="420"/>
      <c r="LT36" s="420"/>
      <c r="LU36" s="420"/>
      <c r="LV36" s="420"/>
      <c r="LW36" s="420"/>
      <c r="LX36" s="425"/>
      <c r="LY36" s="425"/>
      <c r="LZ36" s="420"/>
      <c r="MA36" s="420"/>
      <c r="MB36" s="420"/>
      <c r="MC36" s="420"/>
      <c r="MD36" s="420"/>
      <c r="ME36" s="425"/>
      <c r="MF36" s="425"/>
      <c r="MG36" s="420"/>
      <c r="MH36" s="420"/>
      <c r="MI36" s="420"/>
      <c r="MJ36" s="420"/>
      <c r="MK36" s="420"/>
      <c r="ML36" s="425"/>
      <c r="MM36" s="425"/>
      <c r="MN36" s="420"/>
      <c r="MO36" s="420"/>
      <c r="MP36" s="420"/>
      <c r="MQ36" s="420"/>
      <c r="MR36" s="420"/>
      <c r="MS36" s="425"/>
      <c r="MT36" s="425"/>
      <c r="MU36" s="420"/>
      <c r="MV36" s="420"/>
      <c r="MW36" s="425"/>
      <c r="MX36" s="425"/>
      <c r="MY36" s="425"/>
      <c r="MZ36" s="425"/>
      <c r="NA36" s="425"/>
      <c r="NB36" s="420"/>
      <c r="NC36" s="420"/>
      <c r="ND36" s="420"/>
      <c r="NE36" s="420"/>
      <c r="NF36" s="420"/>
      <c r="NG36" s="425"/>
      <c r="NH36" s="425"/>
    </row>
    <row r="37" spans="1:372">
      <c r="A37" s="403" t="s">
        <v>380</v>
      </c>
      <c r="B37" s="406" t="s">
        <v>434</v>
      </c>
      <c r="C37" s="412"/>
      <c r="D37" s="416"/>
      <c r="E37" s="419"/>
      <c r="F37" s="419"/>
      <c r="G37" s="423"/>
      <c r="H37" s="423"/>
      <c r="I37" s="419"/>
      <c r="J37" s="419"/>
      <c r="K37" s="419"/>
      <c r="L37" s="420"/>
      <c r="M37" s="420"/>
      <c r="N37" s="425"/>
      <c r="O37" s="425"/>
      <c r="P37" s="420"/>
      <c r="Q37" s="420"/>
      <c r="R37" s="420"/>
      <c r="S37" s="420"/>
      <c r="T37" s="420"/>
      <c r="U37" s="425"/>
      <c r="V37" s="425"/>
      <c r="W37" s="420"/>
      <c r="X37" s="420"/>
      <c r="Y37" s="420"/>
      <c r="Z37" s="420"/>
      <c r="AA37" s="420"/>
      <c r="AB37" s="425"/>
      <c r="AC37" s="425"/>
      <c r="AD37" s="420"/>
      <c r="AE37" s="420"/>
      <c r="AF37" s="420"/>
      <c r="AG37" s="420"/>
      <c r="AH37" s="420"/>
      <c r="AI37" s="425"/>
      <c r="AJ37" s="425"/>
      <c r="AK37" s="420"/>
      <c r="AL37" s="420"/>
      <c r="AM37" s="420"/>
      <c r="AN37" s="420"/>
      <c r="AO37" s="420"/>
      <c r="AP37" s="425"/>
      <c r="AQ37" s="425"/>
      <c r="AR37" s="420"/>
      <c r="AS37" s="420"/>
      <c r="AT37" s="420"/>
      <c r="AU37" s="420"/>
      <c r="AV37" s="420"/>
      <c r="AW37" s="425"/>
      <c r="AX37" s="425"/>
      <c r="AY37" s="420"/>
      <c r="AZ37" s="420"/>
      <c r="BA37" s="420"/>
      <c r="BB37" s="420"/>
      <c r="BC37" s="420"/>
      <c r="BD37" s="425"/>
      <c r="BE37" s="425"/>
      <c r="BF37" s="420"/>
      <c r="BG37" s="420"/>
      <c r="BH37" s="420"/>
      <c r="BI37" s="420"/>
      <c r="BJ37" s="420"/>
      <c r="BK37" s="425"/>
      <c r="BL37" s="425"/>
      <c r="BM37" s="420"/>
      <c r="BN37" s="420"/>
      <c r="BO37" s="420"/>
      <c r="BP37" s="420"/>
      <c r="BQ37" s="420"/>
      <c r="BR37" s="425"/>
      <c r="BS37" s="425"/>
      <c r="BT37" s="420"/>
      <c r="BU37" s="420"/>
      <c r="BV37" s="420"/>
      <c r="BW37" s="420"/>
      <c r="BX37" s="420"/>
      <c r="BY37" s="425"/>
      <c r="BZ37" s="425"/>
      <c r="CA37" s="420"/>
      <c r="CB37" s="420"/>
      <c r="CC37" s="420"/>
      <c r="CD37" s="420"/>
      <c r="CE37" s="420"/>
      <c r="CF37" s="425"/>
      <c r="CG37" s="425"/>
      <c r="CH37" s="420"/>
      <c r="CI37" s="420"/>
      <c r="CJ37" s="420"/>
      <c r="CK37" s="420"/>
      <c r="CL37" s="420"/>
      <c r="CM37" s="425"/>
      <c r="CN37" s="425"/>
      <c r="CO37" s="420"/>
      <c r="CP37" s="420"/>
      <c r="CQ37" s="420"/>
      <c r="CR37" s="420"/>
      <c r="CS37" s="420"/>
      <c r="CT37" s="425"/>
      <c r="CU37" s="425"/>
      <c r="CV37" s="420"/>
      <c r="CW37" s="420"/>
      <c r="CX37" s="420"/>
      <c r="CY37" s="420"/>
      <c r="CZ37" s="420"/>
      <c r="DA37" s="425"/>
      <c r="DB37" s="425"/>
      <c r="DC37" s="420"/>
      <c r="DD37" s="420"/>
      <c r="DE37" s="420"/>
      <c r="DF37" s="420"/>
      <c r="DG37" s="674"/>
      <c r="DH37" s="425"/>
      <c r="DI37" s="425"/>
      <c r="DJ37" s="674"/>
      <c r="DK37" s="420"/>
      <c r="DL37" s="420"/>
      <c r="DM37" s="420"/>
      <c r="DN37" s="420"/>
      <c r="DO37" s="425"/>
      <c r="DP37" s="425"/>
      <c r="DQ37" s="420"/>
      <c r="DR37" s="420"/>
      <c r="DS37" s="420"/>
      <c r="DT37" s="674"/>
      <c r="DU37" s="420"/>
      <c r="DV37" s="425"/>
      <c r="DW37" s="425"/>
      <c r="DX37" s="420"/>
      <c r="DY37" s="420"/>
      <c r="DZ37" s="420"/>
      <c r="EA37" s="420"/>
      <c r="EB37" s="420"/>
      <c r="EC37" s="425"/>
      <c r="ED37" s="425"/>
      <c r="EE37" s="420"/>
      <c r="EF37" s="420"/>
      <c r="EG37" s="420"/>
      <c r="EH37" s="420"/>
      <c r="EI37" s="420"/>
      <c r="EJ37" s="425"/>
      <c r="EK37" s="425"/>
      <c r="EL37" s="420"/>
      <c r="EM37" s="420"/>
      <c r="EN37" s="420"/>
      <c r="EO37" s="420"/>
      <c r="EP37" s="420"/>
      <c r="EQ37" s="425"/>
      <c r="ER37" s="425"/>
      <c r="ES37" s="420"/>
      <c r="ET37" s="420"/>
      <c r="EU37" s="420"/>
      <c r="EV37" s="420"/>
      <c r="EW37" s="420"/>
      <c r="EX37" s="425"/>
      <c r="EY37" s="425"/>
      <c r="EZ37" s="420"/>
      <c r="FA37" s="420"/>
      <c r="FB37" s="420"/>
      <c r="FC37" s="420"/>
      <c r="FD37" s="420"/>
      <c r="FE37" s="425"/>
      <c r="FF37" s="425"/>
      <c r="FG37" s="674"/>
      <c r="FH37" s="420"/>
      <c r="FI37" s="420"/>
      <c r="FJ37" s="420"/>
      <c r="FK37" s="420"/>
      <c r="FL37" s="425"/>
      <c r="FM37" s="425"/>
      <c r="FN37" s="420"/>
      <c r="FO37" s="420"/>
      <c r="FP37" s="420"/>
      <c r="FQ37" s="420"/>
      <c r="FR37" s="420"/>
      <c r="FS37" s="425"/>
      <c r="FT37" s="425"/>
      <c r="FU37" s="420"/>
      <c r="FV37" s="420"/>
      <c r="FW37" s="420"/>
      <c r="FX37" s="420"/>
      <c r="FY37" s="420"/>
      <c r="FZ37" s="425"/>
      <c r="GA37" s="425"/>
      <c r="GB37" s="420"/>
      <c r="GC37" s="420"/>
      <c r="GD37" s="420"/>
      <c r="GE37" s="420"/>
      <c r="GF37" s="420"/>
      <c r="GG37" s="425"/>
      <c r="GH37" s="425"/>
      <c r="GI37" s="420"/>
      <c r="GJ37" s="420"/>
      <c r="GK37" s="420"/>
      <c r="GL37" s="420"/>
      <c r="GM37" s="420"/>
      <c r="GN37" s="425"/>
      <c r="GO37" s="425"/>
      <c r="GP37" s="420"/>
      <c r="GQ37" s="420"/>
      <c r="GR37" s="420"/>
      <c r="GS37" s="420"/>
      <c r="GT37" s="420"/>
      <c r="GU37" s="425"/>
      <c r="GV37" s="425"/>
      <c r="GW37" s="420"/>
      <c r="GX37" s="420"/>
      <c r="GY37" s="420"/>
      <c r="GZ37" s="420"/>
      <c r="HA37" s="420"/>
      <c r="HB37" s="425"/>
      <c r="HC37" s="425"/>
      <c r="HD37" s="420"/>
      <c r="HE37" s="420"/>
      <c r="HF37" s="420"/>
      <c r="HG37" s="420"/>
      <c r="HH37" s="420"/>
      <c r="HI37" s="425"/>
      <c r="HJ37" s="425"/>
      <c r="HK37" s="420"/>
      <c r="HL37" s="420"/>
      <c r="HM37" s="420"/>
      <c r="HN37" s="420"/>
      <c r="HO37" s="420"/>
      <c r="HP37" s="425"/>
      <c r="HQ37" s="425"/>
      <c r="HR37" s="420"/>
      <c r="HS37" s="420"/>
      <c r="HT37" s="420"/>
      <c r="HU37" s="420"/>
      <c r="HV37" s="420"/>
      <c r="HW37" s="425"/>
      <c r="HX37" s="425"/>
      <c r="HY37" s="420"/>
      <c r="HZ37" s="420"/>
      <c r="IA37" s="420"/>
      <c r="IB37" s="420"/>
      <c r="IC37" s="420"/>
      <c r="ID37" s="425"/>
      <c r="IE37" s="425"/>
      <c r="IF37" s="420"/>
      <c r="IG37" s="420"/>
      <c r="IH37" s="420"/>
      <c r="II37" s="420"/>
      <c r="IJ37" s="420"/>
      <c r="IK37" s="425"/>
      <c r="IL37" s="425"/>
      <c r="IM37" s="420"/>
      <c r="IN37" s="420"/>
      <c r="IO37" s="420"/>
      <c r="IP37" s="420"/>
      <c r="IQ37" s="420"/>
      <c r="IR37" s="425"/>
      <c r="IS37" s="425"/>
      <c r="IT37" s="420"/>
      <c r="IU37" s="420"/>
      <c r="IV37" s="420"/>
      <c r="IW37" s="420"/>
      <c r="IX37" s="420"/>
      <c r="IY37" s="425"/>
      <c r="IZ37" s="425"/>
      <c r="JA37" s="420"/>
      <c r="JB37" s="420"/>
      <c r="JC37" s="420"/>
      <c r="JD37" s="420"/>
      <c r="JE37" s="420"/>
      <c r="JF37" s="425"/>
      <c r="JG37" s="425"/>
      <c r="JH37" s="420"/>
      <c r="JI37" s="420"/>
      <c r="JJ37" s="420"/>
      <c r="JK37" s="420"/>
      <c r="JL37" s="420"/>
      <c r="JM37" s="425"/>
      <c r="JN37" s="425"/>
      <c r="JO37" s="420"/>
      <c r="JP37" s="420"/>
      <c r="JQ37" s="420"/>
      <c r="JR37" s="420"/>
      <c r="JS37" s="420"/>
      <c r="JT37" s="425"/>
      <c r="JU37" s="425"/>
      <c r="JV37" s="420"/>
      <c r="JW37" s="420"/>
      <c r="JX37" s="420"/>
      <c r="JY37" s="420"/>
      <c r="JZ37" s="420"/>
      <c r="KA37" s="425"/>
      <c r="KB37" s="425"/>
      <c r="KC37" s="420"/>
      <c r="KD37" s="420"/>
      <c r="KE37" s="420"/>
      <c r="KF37" s="420"/>
      <c r="KG37" s="420"/>
      <c r="KH37" s="425"/>
      <c r="KI37" s="425"/>
      <c r="KJ37" s="420"/>
      <c r="KK37" s="420"/>
      <c r="KL37" s="420"/>
      <c r="KM37" s="426"/>
      <c r="KN37" s="420"/>
      <c r="KO37" s="425"/>
      <c r="KP37" s="425"/>
      <c r="KQ37" s="420"/>
      <c r="KR37" s="420"/>
      <c r="KS37" s="420"/>
      <c r="KT37" s="420"/>
      <c r="KU37" s="420"/>
      <c r="KV37" s="425"/>
      <c r="KW37" s="425"/>
      <c r="KX37" s="420"/>
      <c r="KY37" s="420"/>
      <c r="KZ37" s="420"/>
      <c r="LA37" s="420"/>
      <c r="LB37" s="420"/>
      <c r="LC37" s="425"/>
      <c r="LD37" s="425"/>
      <c r="LE37" s="420"/>
      <c r="LF37" s="420"/>
      <c r="LG37" s="420"/>
      <c r="LH37" s="420"/>
      <c r="LI37" s="420"/>
      <c r="LJ37" s="425"/>
      <c r="LK37" s="425"/>
      <c r="LL37" s="420"/>
      <c r="LM37" s="420"/>
      <c r="LN37" s="420"/>
      <c r="LO37" s="420"/>
      <c r="LP37" s="420"/>
      <c r="LQ37" s="425"/>
      <c r="LR37" s="425"/>
      <c r="LS37" s="420"/>
      <c r="LT37" s="420"/>
      <c r="LU37" s="420"/>
      <c r="LV37" s="420"/>
      <c r="LW37" s="420"/>
      <c r="LX37" s="425"/>
      <c r="LY37" s="425"/>
      <c r="LZ37" s="420"/>
      <c r="MA37" s="420"/>
      <c r="MB37" s="420"/>
      <c r="MC37" s="420"/>
      <c r="MD37" s="420"/>
      <c r="ME37" s="425"/>
      <c r="MF37" s="425"/>
      <c r="MG37" s="420"/>
      <c r="MH37" s="420"/>
      <c r="MI37" s="420"/>
      <c r="MJ37" s="420"/>
      <c r="MK37" s="420"/>
      <c r="ML37" s="425"/>
      <c r="MM37" s="425"/>
      <c r="MN37" s="420"/>
      <c r="MO37" s="420"/>
      <c r="MP37" s="420"/>
      <c r="MQ37" s="420"/>
      <c r="MR37" s="420"/>
      <c r="MS37" s="425"/>
      <c r="MT37" s="425"/>
      <c r="MU37" s="420"/>
      <c r="MV37" s="420"/>
      <c r="MW37" s="425"/>
      <c r="MX37" s="425"/>
      <c r="MY37" s="425"/>
      <c r="MZ37" s="425"/>
      <c r="NA37" s="425"/>
      <c r="NB37" s="420"/>
      <c r="NC37" s="420"/>
      <c r="ND37" s="420"/>
      <c r="NE37" s="420"/>
      <c r="NF37" s="420"/>
      <c r="NG37" s="425"/>
      <c r="NH37" s="425"/>
    </row>
    <row r="38" spans="1:372">
      <c r="A38" s="403" t="s">
        <v>380</v>
      </c>
      <c r="B38" s="406" t="s">
        <v>428</v>
      </c>
      <c r="C38" s="412"/>
      <c r="D38" s="416"/>
      <c r="E38" s="419"/>
      <c r="F38" s="419"/>
      <c r="G38" s="423"/>
      <c r="H38" s="423"/>
      <c r="I38" s="419"/>
      <c r="J38" s="419"/>
      <c r="K38" s="419"/>
      <c r="L38" s="420"/>
      <c r="M38" s="420"/>
      <c r="N38" s="425"/>
      <c r="O38" s="425"/>
      <c r="P38" s="420"/>
      <c r="Q38" s="420"/>
      <c r="R38" s="420"/>
      <c r="S38" s="420"/>
      <c r="T38" s="420"/>
      <c r="U38" s="425"/>
      <c r="V38" s="425"/>
      <c r="W38" s="420"/>
      <c r="X38" s="420"/>
      <c r="Y38" s="420"/>
      <c r="Z38" s="420"/>
      <c r="AA38" s="420"/>
      <c r="AB38" s="425"/>
      <c r="AC38" s="425"/>
      <c r="AD38" s="420"/>
      <c r="AE38" s="420"/>
      <c r="AF38" s="420"/>
      <c r="AG38" s="420"/>
      <c r="AH38" s="420" t="s">
        <v>13418</v>
      </c>
      <c r="AI38" s="425" t="s">
        <v>13418</v>
      </c>
      <c r="AJ38" s="425" t="s">
        <v>13418</v>
      </c>
      <c r="AK38" s="420" t="s">
        <v>13418</v>
      </c>
      <c r="AL38" s="420" t="s">
        <v>13418</v>
      </c>
      <c r="AM38" s="420" t="s">
        <v>13418</v>
      </c>
      <c r="AN38" s="420" t="s">
        <v>13418</v>
      </c>
      <c r="AO38" s="420" t="s">
        <v>13418</v>
      </c>
      <c r="AP38" s="425" t="s">
        <v>13418</v>
      </c>
      <c r="AQ38" s="425" t="s">
        <v>13418</v>
      </c>
      <c r="AR38" s="420"/>
      <c r="AS38" s="420"/>
      <c r="AT38" s="420"/>
      <c r="AU38" s="420"/>
      <c r="AV38" s="420"/>
      <c r="AW38" s="425"/>
      <c r="AX38" s="425"/>
      <c r="AY38" s="420"/>
      <c r="AZ38" s="420"/>
      <c r="BA38" s="420"/>
      <c r="BB38" s="420"/>
      <c r="BC38" s="420"/>
      <c r="BD38" s="425"/>
      <c r="BE38" s="425"/>
      <c r="BF38" s="420"/>
      <c r="BG38" s="420"/>
      <c r="BH38" s="420"/>
      <c r="BI38" s="420"/>
      <c r="BJ38" s="420"/>
      <c r="BK38" s="425"/>
      <c r="BL38" s="425"/>
      <c r="BM38" s="420"/>
      <c r="BN38" s="420"/>
      <c r="BO38" s="420"/>
      <c r="BP38" s="420"/>
      <c r="BQ38" s="420"/>
      <c r="BR38" s="425"/>
      <c r="BS38" s="425"/>
      <c r="BT38" s="420"/>
      <c r="BU38" s="420"/>
      <c r="BV38" s="420"/>
      <c r="BW38" s="420"/>
      <c r="BX38" s="420"/>
      <c r="BY38" s="425"/>
      <c r="BZ38" s="425"/>
      <c r="CA38" s="420"/>
      <c r="CB38" s="420"/>
      <c r="CC38" s="420"/>
      <c r="CD38" s="420"/>
      <c r="CE38" s="420"/>
      <c r="CF38" s="425"/>
      <c r="CG38" s="425"/>
      <c r="CH38" s="420"/>
      <c r="CI38" s="420"/>
      <c r="CJ38" s="420"/>
      <c r="CK38" s="420"/>
      <c r="CL38" s="420"/>
      <c r="CM38" s="425" t="s">
        <v>13418</v>
      </c>
      <c r="CN38" s="425" t="s">
        <v>13418</v>
      </c>
      <c r="CO38" s="420" t="s">
        <v>13418</v>
      </c>
      <c r="CP38" s="420" t="s">
        <v>13418</v>
      </c>
      <c r="CQ38" s="420" t="s">
        <v>13418</v>
      </c>
      <c r="CR38" s="420" t="s">
        <v>13418</v>
      </c>
      <c r="CS38" s="420" t="s">
        <v>13418</v>
      </c>
      <c r="CT38" s="425" t="s">
        <v>13418</v>
      </c>
      <c r="CU38" s="425" t="s">
        <v>13418</v>
      </c>
      <c r="CV38" s="420" t="s">
        <v>13418</v>
      </c>
      <c r="CW38" s="420" t="s">
        <v>13418</v>
      </c>
      <c r="CX38" s="420"/>
      <c r="CY38" s="420"/>
      <c r="CZ38" s="420"/>
      <c r="DA38" s="425"/>
      <c r="DB38" s="425"/>
      <c r="DC38" s="420"/>
      <c r="DD38" s="420"/>
      <c r="DE38" s="420"/>
      <c r="DF38" s="420"/>
      <c r="DG38" s="674"/>
      <c r="DH38" s="425"/>
      <c r="DI38" s="425"/>
      <c r="DJ38" s="674"/>
      <c r="DK38" s="420"/>
      <c r="DL38" s="420"/>
      <c r="DM38" s="420"/>
      <c r="DN38" s="420"/>
      <c r="DO38" s="425"/>
      <c r="DP38" s="425"/>
      <c r="DQ38" s="420"/>
      <c r="DR38" s="420"/>
      <c r="DS38" s="420"/>
      <c r="DT38" s="674"/>
      <c r="DU38" s="420"/>
      <c r="DV38" s="425"/>
      <c r="DW38" s="425"/>
      <c r="DX38" s="420"/>
      <c r="DY38" s="420"/>
      <c r="DZ38" s="420"/>
      <c r="EA38" s="420"/>
      <c r="EB38" s="420"/>
      <c r="EC38" s="425"/>
      <c r="ED38" s="425"/>
      <c r="EE38" s="420"/>
      <c r="EF38" s="420"/>
      <c r="EG38" s="420"/>
      <c r="EH38" s="420"/>
      <c r="EI38" s="420"/>
      <c r="EJ38" s="425"/>
      <c r="EK38" s="425"/>
      <c r="EL38" s="420"/>
      <c r="EM38" s="420"/>
      <c r="EN38" s="420"/>
      <c r="EO38" s="420"/>
      <c r="EP38" s="420"/>
      <c r="EQ38" s="425"/>
      <c r="ER38" s="425"/>
      <c r="ES38" s="420"/>
      <c r="ET38" s="420"/>
      <c r="EU38" s="420"/>
      <c r="EV38" s="420"/>
      <c r="EW38" s="420"/>
      <c r="EX38" s="425"/>
      <c r="EY38" s="425"/>
      <c r="EZ38" s="420"/>
      <c r="FA38" s="420"/>
      <c r="FB38" s="420"/>
      <c r="FC38" s="420"/>
      <c r="FD38" s="420"/>
      <c r="FE38" s="425" t="s">
        <v>13418</v>
      </c>
      <c r="FF38" s="425" t="s">
        <v>13418</v>
      </c>
      <c r="FG38" s="674" t="s">
        <v>13418</v>
      </c>
      <c r="FH38" s="420" t="s">
        <v>13418</v>
      </c>
      <c r="FI38" s="420" t="s">
        <v>13418</v>
      </c>
      <c r="FJ38" s="420" t="s">
        <v>13418</v>
      </c>
      <c r="FK38" s="420" t="s">
        <v>13418</v>
      </c>
      <c r="FL38" s="425" t="s">
        <v>13418</v>
      </c>
      <c r="FM38" s="425" t="s">
        <v>13418</v>
      </c>
      <c r="FN38" s="420"/>
      <c r="FO38" s="420"/>
      <c r="FP38" s="420"/>
      <c r="FQ38" s="420"/>
      <c r="FR38" s="420"/>
      <c r="FS38" s="425"/>
      <c r="FT38" s="425"/>
      <c r="FU38" s="420"/>
      <c r="FV38" s="420"/>
      <c r="FW38" s="420"/>
      <c r="FX38" s="420"/>
      <c r="FY38" s="420"/>
      <c r="FZ38" s="425"/>
      <c r="GA38" s="425"/>
      <c r="GB38" s="420"/>
      <c r="GC38" s="420"/>
      <c r="GD38" s="420"/>
      <c r="GE38" s="420"/>
      <c r="GF38" s="420"/>
      <c r="GG38" s="425"/>
      <c r="GH38" s="425"/>
      <c r="GI38" s="420"/>
      <c r="GJ38" s="420"/>
      <c r="GK38" s="420"/>
      <c r="GL38" s="420"/>
      <c r="GM38" s="420"/>
      <c r="GN38" s="425"/>
      <c r="GO38" s="425"/>
      <c r="GP38" s="420"/>
      <c r="GQ38" s="420"/>
      <c r="GR38" s="420"/>
      <c r="GS38" s="420"/>
      <c r="GT38" s="420"/>
      <c r="GU38" s="425"/>
      <c r="GV38" s="425"/>
      <c r="GW38" s="420"/>
      <c r="GX38" s="420"/>
      <c r="GY38" s="420"/>
      <c r="GZ38" s="420"/>
      <c r="HA38" s="420"/>
      <c r="HB38" s="425"/>
      <c r="HC38" s="425"/>
      <c r="HD38" s="420"/>
      <c r="HE38" s="420"/>
      <c r="HF38" s="420"/>
      <c r="HG38" s="420"/>
      <c r="HH38" s="420"/>
      <c r="HI38" s="425"/>
      <c r="HJ38" s="425"/>
      <c r="HK38" s="420"/>
      <c r="HL38" s="420"/>
      <c r="HM38" s="420"/>
      <c r="HN38" s="420"/>
      <c r="HO38" s="420"/>
      <c r="HP38" s="425"/>
      <c r="HQ38" s="425"/>
      <c r="HR38" s="420"/>
      <c r="HS38" s="420"/>
      <c r="HT38" s="420"/>
      <c r="HU38" s="420"/>
      <c r="HV38" s="420"/>
      <c r="HW38" s="425"/>
      <c r="HX38" s="425"/>
      <c r="HY38" s="420"/>
      <c r="HZ38" s="420"/>
      <c r="IA38" s="420"/>
      <c r="IB38" s="420"/>
      <c r="IC38" s="420"/>
      <c r="ID38" s="425"/>
      <c r="IE38" s="425"/>
      <c r="IF38" s="420"/>
      <c r="IG38" s="420"/>
      <c r="IH38" s="420"/>
      <c r="II38" s="420"/>
      <c r="IJ38" s="420"/>
      <c r="IK38" s="425"/>
      <c r="IL38" s="425"/>
      <c r="IM38" s="420"/>
      <c r="IN38" s="420"/>
      <c r="IO38" s="420"/>
      <c r="IP38" s="420"/>
      <c r="IQ38" s="420"/>
      <c r="IR38" s="425"/>
      <c r="IS38" s="425"/>
      <c r="IT38" s="420"/>
      <c r="IU38" s="420"/>
      <c r="IV38" s="420"/>
      <c r="IW38" s="420"/>
      <c r="IX38" s="420"/>
      <c r="IY38" s="425"/>
      <c r="IZ38" s="425"/>
      <c r="JA38" s="420"/>
      <c r="JB38" s="420"/>
      <c r="JC38" s="420"/>
      <c r="JD38" s="420"/>
      <c r="JE38" s="420"/>
      <c r="JF38" s="425"/>
      <c r="JG38" s="425"/>
      <c r="JH38" s="420"/>
      <c r="JI38" s="420"/>
      <c r="JJ38" s="420"/>
      <c r="JK38" s="420"/>
      <c r="JL38" s="420"/>
      <c r="JM38" s="425"/>
      <c r="JN38" s="425"/>
      <c r="JO38" s="420"/>
      <c r="JP38" s="420"/>
      <c r="JQ38" s="420"/>
      <c r="JR38" s="420"/>
      <c r="JS38" s="420"/>
      <c r="JT38" s="425"/>
      <c r="JU38" s="425"/>
      <c r="JV38" s="420"/>
      <c r="JW38" s="420"/>
      <c r="JX38" s="420"/>
      <c r="JY38" s="420"/>
      <c r="JZ38" s="420"/>
      <c r="KA38" s="425"/>
      <c r="KB38" s="425"/>
      <c r="KC38" s="420"/>
      <c r="KD38" s="420"/>
      <c r="KE38" s="420"/>
      <c r="KF38" s="420"/>
      <c r="KG38" s="420"/>
      <c r="KH38" s="425"/>
      <c r="KI38" s="425"/>
      <c r="KJ38" s="420"/>
      <c r="KK38" s="420"/>
      <c r="KL38" s="420"/>
      <c r="KM38" s="426"/>
      <c r="KN38" s="420"/>
      <c r="KO38" s="425"/>
      <c r="KP38" s="425"/>
      <c r="KQ38" s="420"/>
      <c r="KR38" s="420"/>
      <c r="KS38" s="420"/>
      <c r="KT38" s="420"/>
      <c r="KU38" s="420"/>
      <c r="KV38" s="425"/>
      <c r="KW38" s="425"/>
      <c r="KX38" s="420"/>
      <c r="KY38" s="420"/>
      <c r="KZ38" s="420"/>
      <c r="LA38" s="420"/>
      <c r="LB38" s="420"/>
      <c r="LC38" s="425"/>
      <c r="LD38" s="425"/>
      <c r="LE38" s="420"/>
      <c r="LF38" s="420"/>
      <c r="LG38" s="420"/>
      <c r="LH38" s="420"/>
      <c r="LI38" s="420"/>
      <c r="LJ38" s="425"/>
      <c r="LK38" s="425"/>
      <c r="LL38" s="420"/>
      <c r="LM38" s="420"/>
      <c r="LN38" s="420"/>
      <c r="LO38" s="420"/>
      <c r="LP38" s="420"/>
      <c r="LQ38" s="425"/>
      <c r="LR38" s="425"/>
      <c r="LS38" s="420"/>
      <c r="LT38" s="420"/>
      <c r="LU38" s="420"/>
      <c r="LV38" s="420"/>
      <c r="LW38" s="420"/>
      <c r="LX38" s="425"/>
      <c r="LY38" s="425"/>
      <c r="LZ38" s="420"/>
      <c r="MA38" s="420"/>
      <c r="MB38" s="420"/>
      <c r="MC38" s="420"/>
      <c r="MD38" s="420"/>
      <c r="ME38" s="425"/>
      <c r="MF38" s="425"/>
      <c r="MG38" s="420"/>
      <c r="MH38" s="420"/>
      <c r="MI38" s="420"/>
      <c r="MJ38" s="420"/>
      <c r="MK38" s="420"/>
      <c r="ML38" s="425"/>
      <c r="MM38" s="425"/>
      <c r="MN38" s="420"/>
      <c r="MO38" s="420"/>
      <c r="MP38" s="420"/>
      <c r="MQ38" s="420"/>
      <c r="MR38" s="420"/>
      <c r="MS38" s="425"/>
      <c r="MT38" s="425"/>
      <c r="MU38" s="420"/>
      <c r="MV38" s="420"/>
      <c r="MW38" s="425"/>
      <c r="MX38" s="425"/>
      <c r="MY38" s="425"/>
      <c r="MZ38" s="425"/>
      <c r="NA38" s="425"/>
      <c r="NB38" s="420"/>
      <c r="NC38" s="420"/>
      <c r="ND38" s="420"/>
      <c r="NE38" s="420"/>
      <c r="NF38" s="420"/>
      <c r="NG38" s="425"/>
      <c r="NH38" s="425"/>
    </row>
    <row r="39" spans="1:372">
      <c r="A39" s="403"/>
      <c r="B39" s="406" t="s">
        <v>12082</v>
      </c>
      <c r="C39" s="412"/>
      <c r="D39" s="416"/>
      <c r="E39" s="419"/>
      <c r="F39" s="419"/>
      <c r="G39" s="423"/>
      <c r="H39" s="423"/>
      <c r="I39" s="419"/>
      <c r="J39" s="419"/>
      <c r="K39" s="419"/>
      <c r="L39" s="420"/>
      <c r="M39" s="420"/>
      <c r="N39" s="425"/>
      <c r="O39" s="425"/>
      <c r="P39" s="420"/>
      <c r="Q39" s="420"/>
      <c r="R39" s="420"/>
      <c r="S39" s="420"/>
      <c r="T39" s="420"/>
      <c r="U39" s="425"/>
      <c r="V39" s="425"/>
      <c r="W39" s="420"/>
      <c r="X39" s="420"/>
      <c r="Y39" s="420"/>
      <c r="Z39" s="420"/>
      <c r="AA39" s="420"/>
      <c r="AB39" s="425"/>
      <c r="AC39" s="425"/>
      <c r="AD39" s="420"/>
      <c r="AE39" s="420"/>
      <c r="AF39" s="420"/>
      <c r="AG39" s="420"/>
      <c r="AH39" s="420"/>
      <c r="AI39" s="425"/>
      <c r="AJ39" s="425"/>
      <c r="AK39" s="420"/>
      <c r="AL39" s="420"/>
      <c r="AM39" s="420"/>
      <c r="AN39" s="420"/>
      <c r="AO39" s="420"/>
      <c r="AP39" s="425"/>
      <c r="AQ39" s="425"/>
      <c r="AR39" s="420"/>
      <c r="AS39" s="420"/>
      <c r="AT39" s="420"/>
      <c r="AU39" s="420"/>
      <c r="AV39" s="420"/>
      <c r="AW39" s="425"/>
      <c r="AX39" s="425"/>
      <c r="AY39" s="420"/>
      <c r="AZ39" s="420"/>
      <c r="BA39" s="420"/>
      <c r="BB39" s="420"/>
      <c r="BC39" s="420"/>
      <c r="BD39" s="425"/>
      <c r="BE39" s="425"/>
      <c r="BF39" s="420"/>
      <c r="BG39" s="420"/>
      <c r="BH39" s="420"/>
      <c r="BI39" s="420" t="s">
        <v>13418</v>
      </c>
      <c r="BJ39" s="420"/>
      <c r="BK39" s="425"/>
      <c r="BL39" s="425"/>
      <c r="BM39" s="420"/>
      <c r="BN39" s="420"/>
      <c r="BO39" s="420"/>
      <c r="BP39" s="420" t="s">
        <v>13418</v>
      </c>
      <c r="BQ39" s="420" t="s">
        <v>13418</v>
      </c>
      <c r="BR39" s="425"/>
      <c r="BS39" s="425"/>
      <c r="BT39" s="420"/>
      <c r="BU39" s="420"/>
      <c r="BV39" s="420"/>
      <c r="BW39" s="420"/>
      <c r="BX39" s="420"/>
      <c r="BY39" s="425"/>
      <c r="BZ39" s="425"/>
      <c r="CA39" s="420"/>
      <c r="CB39" s="420"/>
      <c r="CC39" s="420"/>
      <c r="CD39" s="420"/>
      <c r="CE39" s="420"/>
      <c r="CF39" s="425"/>
      <c r="CG39" s="425"/>
      <c r="CH39" s="420"/>
      <c r="CI39" s="420"/>
      <c r="CJ39" s="420"/>
      <c r="CK39" s="420"/>
      <c r="CL39" s="420" t="s">
        <v>13418</v>
      </c>
      <c r="CM39" s="425"/>
      <c r="CN39" s="425"/>
      <c r="CO39" s="420"/>
      <c r="CP39" s="420"/>
      <c r="CQ39" s="420"/>
      <c r="CR39" s="420"/>
      <c r="CS39" s="420"/>
      <c r="CT39" s="425"/>
      <c r="CU39" s="425"/>
      <c r="CV39" s="420"/>
      <c r="CW39" s="420"/>
      <c r="CX39" s="420"/>
      <c r="CY39" s="420"/>
      <c r="CZ39" s="420"/>
      <c r="DA39" s="425"/>
      <c r="DB39" s="425"/>
      <c r="DC39" s="420"/>
      <c r="DD39" s="420"/>
      <c r="DE39" s="420"/>
      <c r="DF39" s="420"/>
      <c r="DG39" s="674"/>
      <c r="DH39" s="425"/>
      <c r="DI39" s="425"/>
      <c r="DJ39" s="674"/>
      <c r="DK39" s="420"/>
      <c r="DL39" s="420"/>
      <c r="DM39" s="420"/>
      <c r="DN39" s="420"/>
      <c r="DO39" s="425"/>
      <c r="DP39" s="425"/>
      <c r="DQ39" s="420"/>
      <c r="DR39" s="420"/>
      <c r="DS39" s="420"/>
      <c r="DT39" s="674"/>
      <c r="DU39" s="420"/>
      <c r="DV39" s="425"/>
      <c r="DW39" s="425"/>
      <c r="DX39" s="420"/>
      <c r="DY39" s="420"/>
      <c r="DZ39" s="420"/>
      <c r="EA39" s="420"/>
      <c r="EB39" s="420"/>
      <c r="EC39" s="425"/>
      <c r="ED39" s="425"/>
      <c r="EE39" s="420"/>
      <c r="EF39" s="420"/>
      <c r="EG39" s="420"/>
      <c r="EH39" s="420"/>
      <c r="EI39" s="420"/>
      <c r="EJ39" s="425"/>
      <c r="EK39" s="425"/>
      <c r="EL39" s="420"/>
      <c r="EM39" s="420"/>
      <c r="EN39" s="420"/>
      <c r="EO39" s="420"/>
      <c r="EP39" s="420"/>
      <c r="EQ39" s="425"/>
      <c r="ER39" s="425"/>
      <c r="ES39" s="420"/>
      <c r="ET39" s="420"/>
      <c r="EU39" s="420"/>
      <c r="EV39" s="420"/>
      <c r="EW39" s="420"/>
      <c r="EX39" s="425"/>
      <c r="EY39" s="425"/>
      <c r="EZ39" s="420"/>
      <c r="FA39" s="420"/>
      <c r="FB39" s="420"/>
      <c r="FC39" s="420"/>
      <c r="FD39" s="420"/>
      <c r="FE39" s="425"/>
      <c r="FF39" s="425"/>
      <c r="FG39" s="674"/>
      <c r="FH39" s="420"/>
      <c r="FI39" s="420"/>
      <c r="FJ39" s="420"/>
      <c r="FK39" s="420"/>
      <c r="FL39" s="425"/>
      <c r="FM39" s="425"/>
      <c r="FN39" s="420"/>
      <c r="FO39" s="420"/>
      <c r="FP39" s="420"/>
      <c r="FQ39" s="420"/>
      <c r="FR39" s="420"/>
      <c r="FS39" s="425"/>
      <c r="FT39" s="425"/>
      <c r="FU39" s="420"/>
      <c r="FV39" s="420"/>
      <c r="FW39" s="420"/>
      <c r="FX39" s="420"/>
      <c r="FY39" s="420"/>
      <c r="FZ39" s="425"/>
      <c r="GA39" s="425"/>
      <c r="GB39" s="420"/>
      <c r="GC39" s="420"/>
      <c r="GD39" s="420"/>
      <c r="GE39" s="420"/>
      <c r="GF39" s="420"/>
      <c r="GG39" s="425"/>
      <c r="GH39" s="425"/>
      <c r="GI39" s="420"/>
      <c r="GJ39" s="420"/>
      <c r="GK39" s="420"/>
      <c r="GL39" s="420"/>
      <c r="GM39" s="420"/>
      <c r="GN39" s="425"/>
      <c r="GO39" s="425"/>
      <c r="GP39" s="420"/>
      <c r="GQ39" s="420"/>
      <c r="GR39" s="420"/>
      <c r="GS39" s="420"/>
      <c r="GT39" s="420"/>
      <c r="GU39" s="425"/>
      <c r="GV39" s="425"/>
      <c r="GW39" s="420"/>
      <c r="GX39" s="420"/>
      <c r="GY39" s="420"/>
      <c r="GZ39" s="420"/>
      <c r="HA39" s="420"/>
      <c r="HB39" s="425"/>
      <c r="HC39" s="425"/>
      <c r="HD39" s="420"/>
      <c r="HE39" s="420"/>
      <c r="HF39" s="420"/>
      <c r="HG39" s="420"/>
      <c r="HH39" s="420"/>
      <c r="HI39" s="425"/>
      <c r="HJ39" s="425"/>
      <c r="HK39" s="420"/>
      <c r="HL39" s="420"/>
      <c r="HM39" s="420"/>
      <c r="HN39" s="420"/>
      <c r="HO39" s="420"/>
      <c r="HP39" s="425"/>
      <c r="HQ39" s="425"/>
      <c r="HR39" s="420"/>
      <c r="HS39" s="420"/>
      <c r="HT39" s="420"/>
      <c r="HU39" s="420"/>
      <c r="HV39" s="420"/>
      <c r="HW39" s="425"/>
      <c r="HX39" s="425"/>
      <c r="HY39" s="420"/>
      <c r="HZ39" s="420"/>
      <c r="IA39" s="420"/>
      <c r="IB39" s="420"/>
      <c r="IC39" s="420"/>
      <c r="ID39" s="425"/>
      <c r="IE39" s="425"/>
      <c r="IF39" s="420"/>
      <c r="IG39" s="420"/>
      <c r="IH39" s="420"/>
      <c r="II39" s="420"/>
      <c r="IJ39" s="420"/>
      <c r="IK39" s="425"/>
      <c r="IL39" s="425"/>
      <c r="IM39" s="420"/>
      <c r="IN39" s="420"/>
      <c r="IO39" s="420"/>
      <c r="IP39" s="420"/>
      <c r="IQ39" s="420"/>
      <c r="IR39" s="425"/>
      <c r="IS39" s="425"/>
      <c r="IT39" s="420"/>
      <c r="IU39" s="420"/>
      <c r="IV39" s="420"/>
      <c r="IW39" s="420"/>
      <c r="IX39" s="420"/>
      <c r="IY39" s="425"/>
      <c r="IZ39" s="425"/>
      <c r="JA39" s="420"/>
      <c r="JB39" s="420"/>
      <c r="JC39" s="420"/>
      <c r="JD39" s="420"/>
      <c r="JE39" s="420"/>
      <c r="JF39" s="425"/>
      <c r="JG39" s="425"/>
      <c r="JH39" s="420"/>
      <c r="JI39" s="420"/>
      <c r="JJ39" s="420"/>
      <c r="JK39" s="420"/>
      <c r="JL39" s="420"/>
      <c r="JM39" s="425"/>
      <c r="JN39" s="425"/>
      <c r="JO39" s="420"/>
      <c r="JP39" s="420"/>
      <c r="JQ39" s="420"/>
      <c r="JR39" s="420"/>
      <c r="JS39" s="420"/>
      <c r="JT39" s="425"/>
      <c r="JU39" s="425"/>
      <c r="JV39" s="420"/>
      <c r="JW39" s="420"/>
      <c r="JX39" s="420"/>
      <c r="JY39" s="420"/>
      <c r="JZ39" s="420"/>
      <c r="KA39" s="425"/>
      <c r="KB39" s="425"/>
      <c r="KC39" s="420"/>
      <c r="KD39" s="420"/>
      <c r="KE39" s="420"/>
      <c r="KF39" s="420"/>
      <c r="KG39" s="420"/>
      <c r="KH39" s="425"/>
      <c r="KI39" s="425"/>
      <c r="KJ39" s="420"/>
      <c r="KK39" s="420"/>
      <c r="KL39" s="420"/>
      <c r="KM39" s="426"/>
      <c r="KN39" s="420"/>
      <c r="KO39" s="425"/>
      <c r="KP39" s="425"/>
      <c r="KQ39" s="420"/>
      <c r="KR39" s="420"/>
      <c r="KS39" s="420"/>
      <c r="KT39" s="420"/>
      <c r="KU39" s="420"/>
      <c r="KV39" s="425"/>
      <c r="KW39" s="425"/>
      <c r="KX39" s="420"/>
      <c r="KY39" s="420"/>
      <c r="KZ39" s="420"/>
      <c r="LA39" s="420"/>
      <c r="LB39" s="420"/>
      <c r="LC39" s="425"/>
      <c r="LD39" s="425"/>
      <c r="LE39" s="420"/>
      <c r="LF39" s="420"/>
      <c r="LG39" s="420"/>
      <c r="LH39" s="420"/>
      <c r="LI39" s="420"/>
      <c r="LJ39" s="425"/>
      <c r="LK39" s="425"/>
      <c r="LL39" s="420"/>
      <c r="LM39" s="420"/>
      <c r="LN39" s="420"/>
      <c r="LO39" s="420"/>
      <c r="LP39" s="420"/>
      <c r="LQ39" s="425"/>
      <c r="LR39" s="425"/>
      <c r="LS39" s="420"/>
      <c r="LT39" s="420"/>
      <c r="LU39" s="420"/>
      <c r="LV39" s="420"/>
      <c r="LW39" s="420"/>
      <c r="LX39" s="425"/>
      <c r="LY39" s="425"/>
      <c r="LZ39" s="420"/>
      <c r="MA39" s="420"/>
      <c r="MB39" s="420"/>
      <c r="MC39" s="420"/>
      <c r="MD39" s="420"/>
      <c r="ME39" s="425"/>
      <c r="MF39" s="425"/>
      <c r="MG39" s="420"/>
      <c r="MH39" s="420"/>
      <c r="MI39" s="420"/>
      <c r="MJ39" s="420"/>
      <c r="MK39" s="420"/>
      <c r="ML39" s="425"/>
      <c r="MM39" s="425"/>
      <c r="MN39" s="420"/>
      <c r="MO39" s="420"/>
      <c r="MP39" s="420"/>
      <c r="MQ39" s="420"/>
      <c r="MR39" s="420"/>
      <c r="MS39" s="425"/>
      <c r="MT39" s="425"/>
      <c r="MU39" s="420"/>
      <c r="MV39" s="420"/>
      <c r="MW39" s="425"/>
      <c r="MX39" s="425"/>
      <c r="MY39" s="425"/>
      <c r="MZ39" s="425"/>
      <c r="NA39" s="425"/>
      <c r="NB39" s="420"/>
      <c r="NC39" s="420"/>
      <c r="ND39" s="420"/>
      <c r="NE39" s="420"/>
      <c r="NF39" s="420"/>
      <c r="NG39" s="425"/>
      <c r="NH39" s="425"/>
    </row>
    <row r="40" spans="1:372">
      <c r="A40" s="403" t="s">
        <v>380</v>
      </c>
      <c r="B40" s="406" t="s">
        <v>436</v>
      </c>
      <c r="C40" s="412"/>
      <c r="D40" s="416"/>
      <c r="E40" s="419"/>
      <c r="F40" s="419"/>
      <c r="G40" s="423"/>
      <c r="H40" s="423"/>
      <c r="I40" s="419"/>
      <c r="J40" s="419"/>
      <c r="K40" s="419"/>
      <c r="L40" s="420"/>
      <c r="M40" s="420"/>
      <c r="N40" s="425"/>
      <c r="O40" s="425"/>
      <c r="P40" s="420"/>
      <c r="Q40" s="420"/>
      <c r="R40" s="420"/>
      <c r="S40" s="420"/>
      <c r="T40" s="420"/>
      <c r="U40" s="425"/>
      <c r="V40" s="425"/>
      <c r="W40" s="420"/>
      <c r="X40" s="420"/>
      <c r="Y40" s="420"/>
      <c r="Z40" s="420"/>
      <c r="AA40" s="420"/>
      <c r="AB40" s="425"/>
      <c r="AC40" s="425"/>
      <c r="AD40" s="420"/>
      <c r="AE40" s="420"/>
      <c r="AF40" s="420"/>
      <c r="AG40" s="420"/>
      <c r="AH40" s="420"/>
      <c r="AI40" s="425"/>
      <c r="AJ40" s="425"/>
      <c r="AK40" s="420"/>
      <c r="AL40" s="420"/>
      <c r="AM40" s="420"/>
      <c r="AN40" s="420"/>
      <c r="AO40" s="420"/>
      <c r="AP40" s="425"/>
      <c r="AQ40" s="425"/>
      <c r="AR40" s="420"/>
      <c r="AS40" s="420"/>
      <c r="AT40" s="420"/>
      <c r="AU40" s="420"/>
      <c r="AV40" s="420"/>
      <c r="AW40" s="425"/>
      <c r="AX40" s="425"/>
      <c r="AY40" s="420"/>
      <c r="AZ40" s="420"/>
      <c r="BA40" s="420"/>
      <c r="BB40" s="420"/>
      <c r="BC40" s="420"/>
      <c r="BD40" s="425"/>
      <c r="BE40" s="425"/>
      <c r="BF40" s="420"/>
      <c r="BG40" s="420"/>
      <c r="BH40" s="420"/>
      <c r="BI40" s="420"/>
      <c r="BJ40" s="420"/>
      <c r="BK40" s="425"/>
      <c r="BL40" s="425"/>
      <c r="BM40" s="420"/>
      <c r="BN40" s="420"/>
      <c r="BO40" s="420"/>
      <c r="BP40" s="420"/>
      <c r="BQ40" s="420"/>
      <c r="BR40" s="425"/>
      <c r="BS40" s="425"/>
      <c r="BT40" s="420"/>
      <c r="BU40" s="420"/>
      <c r="BV40" s="420"/>
      <c r="BW40" s="420"/>
      <c r="BX40" s="420"/>
      <c r="BY40" s="425"/>
      <c r="BZ40" s="425"/>
      <c r="CA40" s="420"/>
      <c r="CB40" s="420"/>
      <c r="CC40" s="420"/>
      <c r="CD40" s="420"/>
      <c r="CE40" s="420"/>
      <c r="CF40" s="425"/>
      <c r="CG40" s="425"/>
      <c r="CH40" s="420"/>
      <c r="CI40" s="420"/>
      <c r="CJ40" s="420"/>
      <c r="CK40" s="420"/>
      <c r="CL40" s="420"/>
      <c r="CM40" s="425"/>
      <c r="CN40" s="425"/>
      <c r="CO40" s="420"/>
      <c r="CP40" s="420"/>
      <c r="CQ40" s="420"/>
      <c r="CR40" s="420"/>
      <c r="CS40" s="420"/>
      <c r="CT40" s="425"/>
      <c r="CU40" s="425"/>
      <c r="CV40" s="420"/>
      <c r="CW40" s="420"/>
      <c r="CX40" s="420"/>
      <c r="CY40" s="420"/>
      <c r="CZ40" s="420"/>
      <c r="DA40" s="425"/>
      <c r="DB40" s="425"/>
      <c r="DC40" s="420"/>
      <c r="DD40" s="420"/>
      <c r="DE40" s="420"/>
      <c r="DF40" s="420"/>
      <c r="DG40" s="674"/>
      <c r="DH40" s="425"/>
      <c r="DI40" s="425"/>
      <c r="DJ40" s="674"/>
      <c r="DK40" s="420"/>
      <c r="DL40" s="420"/>
      <c r="DM40" s="420"/>
      <c r="DN40" s="420"/>
      <c r="DO40" s="425"/>
      <c r="DP40" s="425"/>
      <c r="DQ40" s="420"/>
      <c r="DR40" s="420"/>
      <c r="DS40" s="420"/>
      <c r="DT40" s="674"/>
      <c r="DU40" s="420"/>
      <c r="DV40" s="425"/>
      <c r="DW40" s="425"/>
      <c r="DX40" s="420"/>
      <c r="DY40" s="420"/>
      <c r="DZ40" s="420"/>
      <c r="EA40" s="420"/>
      <c r="EB40" s="420"/>
      <c r="EC40" s="425"/>
      <c r="ED40" s="425"/>
      <c r="EE40" s="420"/>
      <c r="EF40" s="420"/>
      <c r="EG40" s="420"/>
      <c r="EH40" s="420"/>
      <c r="EI40" s="420"/>
      <c r="EJ40" s="425"/>
      <c r="EK40" s="425"/>
      <c r="EL40" s="420"/>
      <c r="EM40" s="420"/>
      <c r="EN40" s="420"/>
      <c r="EO40" s="420"/>
      <c r="EP40" s="420"/>
      <c r="EQ40" s="425"/>
      <c r="ER40" s="425"/>
      <c r="ES40" s="420"/>
      <c r="ET40" s="420"/>
      <c r="EU40" s="420"/>
      <c r="EV40" s="420"/>
      <c r="EW40" s="420"/>
      <c r="EX40" s="425"/>
      <c r="EY40" s="425"/>
      <c r="EZ40" s="420"/>
      <c r="FA40" s="420"/>
      <c r="FB40" s="420"/>
      <c r="FC40" s="420"/>
      <c r="FD40" s="420"/>
      <c r="FE40" s="425"/>
      <c r="FF40" s="425"/>
      <c r="FG40" s="674"/>
      <c r="FH40" s="420"/>
      <c r="FI40" s="420"/>
      <c r="FJ40" s="420"/>
      <c r="FK40" s="420"/>
      <c r="FL40" s="425"/>
      <c r="FM40" s="425"/>
      <c r="FN40" s="420"/>
      <c r="FO40" s="420"/>
      <c r="FP40" s="420"/>
      <c r="FQ40" s="420"/>
      <c r="FR40" s="420"/>
      <c r="FS40" s="425"/>
      <c r="FT40" s="425"/>
      <c r="FU40" s="420"/>
      <c r="FV40" s="420"/>
      <c r="FW40" s="420"/>
      <c r="FX40" s="420"/>
      <c r="FY40" s="420"/>
      <c r="FZ40" s="425"/>
      <c r="GA40" s="425"/>
      <c r="GB40" s="420"/>
      <c r="GC40" s="420"/>
      <c r="GD40" s="420"/>
      <c r="GE40" s="420"/>
      <c r="GF40" s="420"/>
      <c r="GG40" s="425"/>
      <c r="GH40" s="425"/>
      <c r="GI40" s="420"/>
      <c r="GJ40" s="420"/>
      <c r="GK40" s="420"/>
      <c r="GL40" s="420"/>
      <c r="GM40" s="420"/>
      <c r="GN40" s="425"/>
      <c r="GO40" s="425"/>
      <c r="GP40" s="420"/>
      <c r="GQ40" s="420"/>
      <c r="GR40" s="420"/>
      <c r="GS40" s="420"/>
      <c r="GT40" s="420"/>
      <c r="GU40" s="425"/>
      <c r="GV40" s="425"/>
      <c r="GW40" s="420"/>
      <c r="GX40" s="420"/>
      <c r="GY40" s="420"/>
      <c r="GZ40" s="420"/>
      <c r="HA40" s="420"/>
      <c r="HB40" s="425"/>
      <c r="HC40" s="425"/>
      <c r="HD40" s="420"/>
      <c r="HE40" s="420"/>
      <c r="HF40" s="420"/>
      <c r="HG40" s="420"/>
      <c r="HH40" s="420"/>
      <c r="HI40" s="425"/>
      <c r="HJ40" s="425"/>
      <c r="HK40" s="420"/>
      <c r="HL40" s="420"/>
      <c r="HM40" s="420"/>
      <c r="HN40" s="420"/>
      <c r="HO40" s="420"/>
      <c r="HP40" s="425"/>
      <c r="HQ40" s="425"/>
      <c r="HR40" s="420"/>
      <c r="HS40" s="420"/>
      <c r="HT40" s="420"/>
      <c r="HU40" s="420"/>
      <c r="HV40" s="420"/>
      <c r="HW40" s="425"/>
      <c r="HX40" s="425"/>
      <c r="HY40" s="420"/>
      <c r="HZ40" s="420"/>
      <c r="IA40" s="420"/>
      <c r="IB40" s="420"/>
      <c r="IC40" s="420"/>
      <c r="ID40" s="425"/>
      <c r="IE40" s="425"/>
      <c r="IF40" s="420"/>
      <c r="IG40" s="420"/>
      <c r="IH40" s="420"/>
      <c r="II40" s="420"/>
      <c r="IJ40" s="420"/>
      <c r="IK40" s="425"/>
      <c r="IL40" s="425"/>
      <c r="IM40" s="420"/>
      <c r="IN40" s="420"/>
      <c r="IO40" s="420"/>
      <c r="IP40" s="420"/>
      <c r="IQ40" s="420"/>
      <c r="IR40" s="425"/>
      <c r="IS40" s="425"/>
      <c r="IT40" s="420"/>
      <c r="IU40" s="420"/>
      <c r="IV40" s="420"/>
      <c r="IW40" s="420"/>
      <c r="IX40" s="420"/>
      <c r="IY40" s="425"/>
      <c r="IZ40" s="425"/>
      <c r="JA40" s="420"/>
      <c r="JB40" s="420"/>
      <c r="JC40" s="420"/>
      <c r="JD40" s="420"/>
      <c r="JE40" s="420"/>
      <c r="JF40" s="425"/>
      <c r="JG40" s="425"/>
      <c r="JH40" s="420"/>
      <c r="JI40" s="420"/>
      <c r="JJ40" s="420"/>
      <c r="JK40" s="420"/>
      <c r="JL40" s="420"/>
      <c r="JM40" s="425"/>
      <c r="JN40" s="425"/>
      <c r="JO40" s="420"/>
      <c r="JP40" s="420"/>
      <c r="JQ40" s="420"/>
      <c r="JR40" s="420"/>
      <c r="JS40" s="420"/>
      <c r="JT40" s="425"/>
      <c r="JU40" s="425"/>
      <c r="JV40" s="420"/>
      <c r="JW40" s="420"/>
      <c r="JX40" s="420"/>
      <c r="JY40" s="420"/>
      <c r="JZ40" s="420"/>
      <c r="KA40" s="425"/>
      <c r="KB40" s="425"/>
      <c r="KC40" s="420"/>
      <c r="KD40" s="420"/>
      <c r="KE40" s="420"/>
      <c r="KF40" s="420"/>
      <c r="KG40" s="420"/>
      <c r="KH40" s="425"/>
      <c r="KI40" s="425"/>
      <c r="KJ40" s="420"/>
      <c r="KK40" s="420"/>
      <c r="KL40" s="420"/>
      <c r="KM40" s="426"/>
      <c r="KN40" s="420"/>
      <c r="KO40" s="425"/>
      <c r="KP40" s="425"/>
      <c r="KQ40" s="420"/>
      <c r="KR40" s="420"/>
      <c r="KS40" s="420"/>
      <c r="KT40" s="420"/>
      <c r="KU40" s="420"/>
      <c r="KV40" s="425"/>
      <c r="KW40" s="425"/>
      <c r="KX40" s="420"/>
      <c r="KY40" s="420"/>
      <c r="KZ40" s="420"/>
      <c r="LA40" s="420"/>
      <c r="LB40" s="420"/>
      <c r="LC40" s="425"/>
      <c r="LD40" s="425"/>
      <c r="LE40" s="420"/>
      <c r="LF40" s="420"/>
      <c r="LG40" s="420"/>
      <c r="LH40" s="420"/>
      <c r="LI40" s="420"/>
      <c r="LJ40" s="425"/>
      <c r="LK40" s="425"/>
      <c r="LL40" s="420"/>
      <c r="LM40" s="420"/>
      <c r="LN40" s="420"/>
      <c r="LO40" s="420"/>
      <c r="LP40" s="420"/>
      <c r="LQ40" s="425"/>
      <c r="LR40" s="425"/>
      <c r="LS40" s="420"/>
      <c r="LT40" s="420"/>
      <c r="LU40" s="420"/>
      <c r="LV40" s="420"/>
      <c r="LW40" s="420"/>
      <c r="LX40" s="425"/>
      <c r="LY40" s="425"/>
      <c r="LZ40" s="420"/>
      <c r="MA40" s="420"/>
      <c r="MB40" s="420"/>
      <c r="MC40" s="420"/>
      <c r="MD40" s="420"/>
      <c r="ME40" s="425"/>
      <c r="MF40" s="425"/>
      <c r="MG40" s="420"/>
      <c r="MH40" s="420"/>
      <c r="MI40" s="420"/>
      <c r="MJ40" s="420"/>
      <c r="MK40" s="420"/>
      <c r="ML40" s="425"/>
      <c r="MM40" s="425"/>
      <c r="MN40" s="420"/>
      <c r="MO40" s="420"/>
      <c r="MP40" s="420"/>
      <c r="MQ40" s="420"/>
      <c r="MR40" s="420"/>
      <c r="MS40" s="425"/>
      <c r="MT40" s="425"/>
      <c r="MU40" s="420"/>
      <c r="MV40" s="420"/>
      <c r="MW40" s="425"/>
      <c r="MX40" s="425"/>
      <c r="MY40" s="425"/>
      <c r="MZ40" s="425"/>
      <c r="NA40" s="425"/>
      <c r="NB40" s="420"/>
      <c r="NC40" s="420"/>
      <c r="ND40" s="420"/>
      <c r="NE40" s="420"/>
      <c r="NF40" s="420"/>
      <c r="NG40" s="425"/>
      <c r="NH40" s="425"/>
    </row>
    <row r="41" spans="1:372">
      <c r="A41" s="403" t="s">
        <v>380</v>
      </c>
      <c r="B41" s="406" t="s">
        <v>441</v>
      </c>
      <c r="C41" s="412"/>
      <c r="D41" s="416"/>
      <c r="E41" s="419"/>
      <c r="F41" s="419"/>
      <c r="G41" s="423"/>
      <c r="H41" s="423"/>
      <c r="I41" s="419"/>
      <c r="J41" s="419"/>
      <c r="K41" s="419"/>
      <c r="L41" s="420"/>
      <c r="M41" s="420"/>
      <c r="N41" s="425"/>
      <c r="O41" s="425"/>
      <c r="P41" s="420"/>
      <c r="Q41" s="420"/>
      <c r="R41" s="420"/>
      <c r="S41" s="420"/>
      <c r="T41" s="420"/>
      <c r="U41" s="425"/>
      <c r="V41" s="425"/>
      <c r="W41" s="420"/>
      <c r="X41" s="420"/>
      <c r="Y41" s="420"/>
      <c r="Z41" s="420"/>
      <c r="AA41" s="420"/>
      <c r="AB41" s="425"/>
      <c r="AC41" s="425"/>
      <c r="AD41" s="420"/>
      <c r="AE41" s="420"/>
      <c r="AF41" s="420"/>
      <c r="AG41" s="420"/>
      <c r="AH41" s="420"/>
      <c r="AI41" s="425"/>
      <c r="AJ41" s="425"/>
      <c r="AK41" s="420"/>
      <c r="AL41" s="420"/>
      <c r="AM41" s="420"/>
      <c r="AN41" s="420"/>
      <c r="AO41" s="420"/>
      <c r="AP41" s="425"/>
      <c r="AQ41" s="425"/>
      <c r="AR41" s="420"/>
      <c r="AS41" s="420"/>
      <c r="AT41" s="420"/>
      <c r="AU41" s="420"/>
      <c r="AV41" s="420"/>
      <c r="AW41" s="425"/>
      <c r="AX41" s="425"/>
      <c r="AY41" s="420"/>
      <c r="AZ41" s="420"/>
      <c r="BA41" s="420"/>
      <c r="BB41" s="420"/>
      <c r="BC41" s="420"/>
      <c r="BD41" s="425"/>
      <c r="BE41" s="425"/>
      <c r="BF41" s="420"/>
      <c r="BG41" s="420"/>
      <c r="BH41" s="420"/>
      <c r="BI41" s="420"/>
      <c r="BJ41" s="420"/>
      <c r="BK41" s="425"/>
      <c r="BL41" s="425"/>
      <c r="BM41" s="420"/>
      <c r="BN41" s="420"/>
      <c r="BO41" s="420"/>
      <c r="BP41" s="420"/>
      <c r="BQ41" s="420"/>
      <c r="BR41" s="425"/>
      <c r="BS41" s="425"/>
      <c r="BT41" s="420"/>
      <c r="BU41" s="420"/>
      <c r="BV41" s="420"/>
      <c r="BW41" s="420"/>
      <c r="BX41" s="420"/>
      <c r="BY41" s="425"/>
      <c r="BZ41" s="425"/>
      <c r="CA41" s="420"/>
      <c r="CB41" s="420"/>
      <c r="CC41" s="420"/>
      <c r="CD41" s="420"/>
      <c r="CE41" s="420"/>
      <c r="CF41" s="425"/>
      <c r="CG41" s="425"/>
      <c r="CH41" s="420"/>
      <c r="CI41" s="420"/>
      <c r="CJ41" s="420"/>
      <c r="CK41" s="420"/>
      <c r="CL41" s="420"/>
      <c r="CM41" s="425"/>
      <c r="CN41" s="425"/>
      <c r="CO41" s="420"/>
      <c r="CP41" s="420"/>
      <c r="CQ41" s="420"/>
      <c r="CR41" s="420"/>
      <c r="CS41" s="420"/>
      <c r="CT41" s="425"/>
      <c r="CU41" s="425"/>
      <c r="CV41" s="420"/>
      <c r="CW41" s="420"/>
      <c r="CX41" s="420"/>
      <c r="CY41" s="420"/>
      <c r="CZ41" s="420"/>
      <c r="DA41" s="425"/>
      <c r="DB41" s="425"/>
      <c r="DC41" s="420"/>
      <c r="DD41" s="420"/>
      <c r="DE41" s="420"/>
      <c r="DF41" s="420"/>
      <c r="DG41" s="674"/>
      <c r="DH41" s="425"/>
      <c r="DI41" s="425"/>
      <c r="DJ41" s="674"/>
      <c r="DK41" s="420"/>
      <c r="DL41" s="420"/>
      <c r="DM41" s="420"/>
      <c r="DN41" s="420"/>
      <c r="DO41" s="425"/>
      <c r="DP41" s="425"/>
      <c r="DQ41" s="420"/>
      <c r="DR41" s="420"/>
      <c r="DS41" s="420"/>
      <c r="DT41" s="674"/>
      <c r="DU41" s="420"/>
      <c r="DV41" s="425"/>
      <c r="DW41" s="425"/>
      <c r="DX41" s="420"/>
      <c r="DY41" s="420"/>
      <c r="DZ41" s="420"/>
      <c r="EA41" s="420"/>
      <c r="EB41" s="420"/>
      <c r="EC41" s="425"/>
      <c r="ED41" s="425"/>
      <c r="EE41" s="420"/>
      <c r="EF41" s="420"/>
      <c r="EG41" s="420"/>
      <c r="EH41" s="420"/>
      <c r="EI41" s="420"/>
      <c r="EJ41" s="425"/>
      <c r="EK41" s="425"/>
      <c r="EL41" s="420"/>
      <c r="EM41" s="420"/>
      <c r="EN41" s="420"/>
      <c r="EO41" s="420"/>
      <c r="EP41" s="420"/>
      <c r="EQ41" s="425"/>
      <c r="ER41" s="425"/>
      <c r="ES41" s="420"/>
      <c r="ET41" s="420"/>
      <c r="EU41" s="420"/>
      <c r="EV41" s="420"/>
      <c r="EW41" s="420"/>
      <c r="EX41" s="425"/>
      <c r="EY41" s="425"/>
      <c r="EZ41" s="420"/>
      <c r="FA41" s="420"/>
      <c r="FB41" s="420"/>
      <c r="FC41" s="420"/>
      <c r="FD41" s="420"/>
      <c r="FE41" s="425"/>
      <c r="FF41" s="425"/>
      <c r="FG41" s="674"/>
      <c r="FH41" s="420"/>
      <c r="FI41" s="420"/>
      <c r="FJ41" s="420"/>
      <c r="FK41" s="420"/>
      <c r="FL41" s="425"/>
      <c r="FM41" s="425"/>
      <c r="FN41" s="420"/>
      <c r="FO41" s="420"/>
      <c r="FP41" s="420"/>
      <c r="FQ41" s="420"/>
      <c r="FR41" s="420"/>
      <c r="FS41" s="425"/>
      <c r="FT41" s="425"/>
      <c r="FU41" s="420"/>
      <c r="FV41" s="420"/>
      <c r="FW41" s="420"/>
      <c r="FX41" s="420"/>
      <c r="FY41" s="420"/>
      <c r="FZ41" s="425"/>
      <c r="GA41" s="425"/>
      <c r="GB41" s="420"/>
      <c r="GC41" s="420"/>
      <c r="GD41" s="420"/>
      <c r="GE41" s="420"/>
      <c r="GF41" s="420"/>
      <c r="GG41" s="425"/>
      <c r="GH41" s="425"/>
      <c r="GI41" s="420"/>
      <c r="GJ41" s="420"/>
      <c r="GK41" s="420"/>
      <c r="GL41" s="420"/>
      <c r="GM41" s="420"/>
      <c r="GN41" s="425"/>
      <c r="GO41" s="425"/>
      <c r="GP41" s="420"/>
      <c r="GQ41" s="420"/>
      <c r="GR41" s="420"/>
      <c r="GS41" s="420"/>
      <c r="GT41" s="420"/>
      <c r="GU41" s="425"/>
      <c r="GV41" s="425"/>
      <c r="GW41" s="420"/>
      <c r="GX41" s="420"/>
      <c r="GY41" s="420"/>
      <c r="GZ41" s="420"/>
      <c r="HA41" s="420"/>
      <c r="HB41" s="425"/>
      <c r="HC41" s="425"/>
      <c r="HD41" s="420"/>
      <c r="HE41" s="420"/>
      <c r="HF41" s="420"/>
      <c r="HG41" s="420"/>
      <c r="HH41" s="420"/>
      <c r="HI41" s="425"/>
      <c r="HJ41" s="425"/>
      <c r="HK41" s="420"/>
      <c r="HL41" s="420"/>
      <c r="HM41" s="420"/>
      <c r="HN41" s="420"/>
      <c r="HO41" s="420"/>
      <c r="HP41" s="425"/>
      <c r="HQ41" s="425"/>
      <c r="HR41" s="420"/>
      <c r="HS41" s="420"/>
      <c r="HT41" s="420"/>
      <c r="HU41" s="420"/>
      <c r="HV41" s="420"/>
      <c r="HW41" s="425"/>
      <c r="HX41" s="425"/>
      <c r="HY41" s="420"/>
      <c r="HZ41" s="420"/>
      <c r="IA41" s="420"/>
      <c r="IB41" s="420"/>
      <c r="IC41" s="420"/>
      <c r="ID41" s="425"/>
      <c r="IE41" s="425"/>
      <c r="IF41" s="420"/>
      <c r="IG41" s="420"/>
      <c r="IH41" s="420"/>
      <c r="II41" s="420"/>
      <c r="IJ41" s="420"/>
      <c r="IK41" s="425"/>
      <c r="IL41" s="425"/>
      <c r="IM41" s="420"/>
      <c r="IN41" s="420"/>
      <c r="IO41" s="420"/>
      <c r="IP41" s="420"/>
      <c r="IQ41" s="420"/>
      <c r="IR41" s="425"/>
      <c r="IS41" s="425"/>
      <c r="IT41" s="420"/>
      <c r="IU41" s="420"/>
      <c r="IV41" s="420"/>
      <c r="IW41" s="420"/>
      <c r="IX41" s="420"/>
      <c r="IY41" s="425"/>
      <c r="IZ41" s="425"/>
      <c r="JA41" s="420"/>
      <c r="JB41" s="420"/>
      <c r="JC41" s="420"/>
      <c r="JD41" s="420"/>
      <c r="JE41" s="420"/>
      <c r="JF41" s="425"/>
      <c r="JG41" s="425"/>
      <c r="JH41" s="420"/>
      <c r="JI41" s="420"/>
      <c r="JJ41" s="420"/>
      <c r="JK41" s="420"/>
      <c r="JL41" s="420"/>
      <c r="JM41" s="425"/>
      <c r="JN41" s="425"/>
      <c r="JO41" s="420"/>
      <c r="JP41" s="420"/>
      <c r="JQ41" s="420"/>
      <c r="JR41" s="420"/>
      <c r="JS41" s="420"/>
      <c r="JT41" s="425"/>
      <c r="JU41" s="425"/>
      <c r="JV41" s="420"/>
      <c r="JW41" s="420"/>
      <c r="JX41" s="420"/>
      <c r="JY41" s="420"/>
      <c r="JZ41" s="420"/>
      <c r="KA41" s="425"/>
      <c r="KB41" s="425"/>
      <c r="KC41" s="420"/>
      <c r="KD41" s="420"/>
      <c r="KE41" s="420"/>
      <c r="KF41" s="420"/>
      <c r="KG41" s="420"/>
      <c r="KH41" s="425"/>
      <c r="KI41" s="425"/>
      <c r="KJ41" s="420"/>
      <c r="KK41" s="420"/>
      <c r="KL41" s="420"/>
      <c r="KM41" s="426"/>
      <c r="KN41" s="420"/>
      <c r="KO41" s="425"/>
      <c r="KP41" s="425"/>
      <c r="KQ41" s="420"/>
      <c r="KR41" s="420"/>
      <c r="KS41" s="420"/>
      <c r="KT41" s="420"/>
      <c r="KU41" s="420"/>
      <c r="KV41" s="425"/>
      <c r="KW41" s="425"/>
      <c r="KX41" s="420"/>
      <c r="KY41" s="420"/>
      <c r="KZ41" s="420"/>
      <c r="LA41" s="420"/>
      <c r="LB41" s="420"/>
      <c r="LC41" s="425"/>
      <c r="LD41" s="425"/>
      <c r="LE41" s="420"/>
      <c r="LF41" s="420"/>
      <c r="LG41" s="420"/>
      <c r="LH41" s="420"/>
      <c r="LI41" s="420"/>
      <c r="LJ41" s="425"/>
      <c r="LK41" s="425"/>
      <c r="LL41" s="420"/>
      <c r="LM41" s="420"/>
      <c r="LN41" s="420"/>
      <c r="LO41" s="420"/>
      <c r="LP41" s="420"/>
      <c r="LQ41" s="425"/>
      <c r="LR41" s="425"/>
      <c r="LS41" s="420"/>
      <c r="LT41" s="420"/>
      <c r="LU41" s="420"/>
      <c r="LV41" s="420"/>
      <c r="LW41" s="420"/>
      <c r="LX41" s="425"/>
      <c r="LY41" s="425"/>
      <c r="LZ41" s="420"/>
      <c r="MA41" s="420"/>
      <c r="MB41" s="420"/>
      <c r="MC41" s="420"/>
      <c r="MD41" s="420"/>
      <c r="ME41" s="425"/>
      <c r="MF41" s="425"/>
      <c r="MG41" s="420"/>
      <c r="MH41" s="420"/>
      <c r="MI41" s="420"/>
      <c r="MJ41" s="420"/>
      <c r="MK41" s="420"/>
      <c r="ML41" s="425"/>
      <c r="MM41" s="425"/>
      <c r="MN41" s="420"/>
      <c r="MO41" s="420"/>
      <c r="MP41" s="420"/>
      <c r="MQ41" s="420"/>
      <c r="MR41" s="420"/>
      <c r="MS41" s="425"/>
      <c r="MT41" s="425"/>
      <c r="MU41" s="420"/>
      <c r="MV41" s="420"/>
      <c r="MW41" s="425"/>
      <c r="MX41" s="425"/>
      <c r="MY41" s="425"/>
      <c r="MZ41" s="425"/>
      <c r="NA41" s="425"/>
      <c r="NB41" s="420"/>
      <c r="NC41" s="420"/>
      <c r="ND41" s="420"/>
      <c r="NE41" s="420"/>
      <c r="NF41" s="420"/>
      <c r="NG41" s="425"/>
      <c r="NH41" s="425"/>
    </row>
    <row r="42" spans="1:372">
      <c r="A42" s="403"/>
      <c r="B42" s="406" t="s">
        <v>443</v>
      </c>
      <c r="C42" s="412"/>
      <c r="D42" s="417"/>
      <c r="E42" s="419"/>
      <c r="F42" s="419"/>
      <c r="G42" s="423"/>
      <c r="H42" s="423"/>
      <c r="I42" s="419"/>
      <c r="J42" s="419"/>
      <c r="K42" s="419"/>
      <c r="L42" s="420"/>
      <c r="M42" s="420"/>
      <c r="N42" s="425"/>
      <c r="O42" s="425"/>
      <c r="P42" s="420"/>
      <c r="Q42" s="420"/>
      <c r="R42" s="420"/>
      <c r="S42" s="420"/>
      <c r="T42" s="420"/>
      <c r="U42" s="425"/>
      <c r="V42" s="425"/>
      <c r="W42" s="420"/>
      <c r="X42" s="420"/>
      <c r="Y42" s="420"/>
      <c r="Z42" s="420"/>
      <c r="AA42" s="420"/>
      <c r="AB42" s="425"/>
      <c r="AC42" s="425"/>
      <c r="AD42" s="420"/>
      <c r="AE42" s="420"/>
      <c r="AF42" s="420"/>
      <c r="AG42" s="420"/>
      <c r="AH42" s="420"/>
      <c r="AI42" s="425"/>
      <c r="AJ42" s="425"/>
      <c r="AK42" s="420"/>
      <c r="AL42" s="420"/>
      <c r="AM42" s="420"/>
      <c r="AN42" s="420"/>
      <c r="AO42" s="420"/>
      <c r="AP42" s="425"/>
      <c r="AQ42" s="425"/>
      <c r="AR42" s="420"/>
      <c r="AS42" s="420"/>
      <c r="AT42" s="420"/>
      <c r="AU42" s="420"/>
      <c r="AV42" s="420"/>
      <c r="AW42" s="425"/>
      <c r="AX42" s="425"/>
      <c r="AY42" s="420"/>
      <c r="AZ42" s="420"/>
      <c r="BA42" s="420"/>
      <c r="BB42" s="420"/>
      <c r="BC42" s="420"/>
      <c r="BD42" s="425"/>
      <c r="BE42" s="425"/>
      <c r="BF42" s="420"/>
      <c r="BG42" s="420"/>
      <c r="BH42" s="420"/>
      <c r="BI42" s="420"/>
      <c r="BJ42" s="420"/>
      <c r="BK42" s="425"/>
      <c r="BL42" s="425"/>
      <c r="BM42" s="420"/>
      <c r="BN42" s="420"/>
      <c r="BO42" s="420"/>
      <c r="BP42" s="420"/>
      <c r="BQ42" s="420"/>
      <c r="BR42" s="425"/>
      <c r="BS42" s="425"/>
      <c r="BT42" s="420"/>
      <c r="BU42" s="420"/>
      <c r="BV42" s="420"/>
      <c r="BW42" s="420"/>
      <c r="BX42" s="420"/>
      <c r="BY42" s="425"/>
      <c r="BZ42" s="425"/>
      <c r="CA42" s="420"/>
      <c r="CB42" s="420"/>
      <c r="CC42" s="420"/>
      <c r="CD42" s="420"/>
      <c r="CE42" s="420"/>
      <c r="CF42" s="425"/>
      <c r="CG42" s="425"/>
      <c r="CH42" s="420"/>
      <c r="CI42" s="420"/>
      <c r="CJ42" s="420"/>
      <c r="CK42" s="420"/>
      <c r="CL42" s="420"/>
      <c r="CM42" s="425"/>
      <c r="CN42" s="425"/>
      <c r="CO42" s="420"/>
      <c r="CP42" s="420"/>
      <c r="CQ42" s="420"/>
      <c r="CR42" s="420"/>
      <c r="CS42" s="420"/>
      <c r="CT42" s="425"/>
      <c r="CU42" s="425"/>
      <c r="CV42" s="420"/>
      <c r="CW42" s="420"/>
      <c r="CX42" s="420"/>
      <c r="CY42" s="420"/>
      <c r="CZ42" s="420"/>
      <c r="DA42" s="425"/>
      <c r="DB42" s="425"/>
      <c r="DC42" s="420"/>
      <c r="DD42" s="420"/>
      <c r="DE42" s="420"/>
      <c r="DF42" s="420"/>
      <c r="DG42" s="674"/>
      <c r="DH42" s="425"/>
      <c r="DI42" s="425"/>
      <c r="DJ42" s="674"/>
      <c r="DK42" s="420"/>
      <c r="DL42" s="420"/>
      <c r="DM42" s="420"/>
      <c r="DN42" s="420"/>
      <c r="DO42" s="425"/>
      <c r="DP42" s="425"/>
      <c r="DQ42" s="420"/>
      <c r="DR42" s="420"/>
      <c r="DS42" s="420"/>
      <c r="DT42" s="674"/>
      <c r="DU42" s="420"/>
      <c r="DV42" s="425"/>
      <c r="DW42" s="425"/>
      <c r="DX42" s="420"/>
      <c r="DY42" s="420"/>
      <c r="DZ42" s="420"/>
      <c r="EA42" s="420"/>
      <c r="EB42" s="420"/>
      <c r="EC42" s="425"/>
      <c r="ED42" s="425"/>
      <c r="EE42" s="420"/>
      <c r="EF42" s="420"/>
      <c r="EG42" s="420"/>
      <c r="EH42" s="420"/>
      <c r="EI42" s="420"/>
      <c r="EJ42" s="425"/>
      <c r="EK42" s="425"/>
      <c r="EL42" s="420"/>
      <c r="EM42" s="420"/>
      <c r="EN42" s="420"/>
      <c r="EO42" s="420"/>
      <c r="EP42" s="420"/>
      <c r="EQ42" s="425"/>
      <c r="ER42" s="425"/>
      <c r="ES42" s="420"/>
      <c r="ET42" s="420"/>
      <c r="EU42" s="420"/>
      <c r="EV42" s="420"/>
      <c r="EW42" s="420"/>
      <c r="EX42" s="425"/>
      <c r="EY42" s="425"/>
      <c r="EZ42" s="420"/>
      <c r="FA42" s="420"/>
      <c r="FB42" s="420"/>
      <c r="FC42" s="420"/>
      <c r="FD42" s="420"/>
      <c r="FE42" s="425"/>
      <c r="FF42" s="425"/>
      <c r="FG42" s="674"/>
      <c r="FH42" s="420"/>
      <c r="FI42" s="420"/>
      <c r="FJ42" s="420"/>
      <c r="FK42" s="420"/>
      <c r="FL42" s="425"/>
      <c r="FM42" s="425"/>
      <c r="FN42" s="420"/>
      <c r="FO42" s="420"/>
      <c r="FP42" s="420"/>
      <c r="FQ42" s="420"/>
      <c r="FR42" s="420"/>
      <c r="FS42" s="425"/>
      <c r="FT42" s="425"/>
      <c r="FU42" s="420"/>
      <c r="FV42" s="420"/>
      <c r="FW42" s="420"/>
      <c r="FX42" s="420"/>
      <c r="FY42" s="420"/>
      <c r="FZ42" s="425"/>
      <c r="GA42" s="425"/>
      <c r="GB42" s="420"/>
      <c r="GC42" s="420"/>
      <c r="GD42" s="420"/>
      <c r="GE42" s="420"/>
      <c r="GF42" s="420"/>
      <c r="GG42" s="425"/>
      <c r="GH42" s="425"/>
      <c r="GI42" s="420"/>
      <c r="GJ42" s="420"/>
      <c r="GK42" s="420"/>
      <c r="GL42" s="420"/>
      <c r="GM42" s="420"/>
      <c r="GN42" s="425"/>
      <c r="GO42" s="425"/>
      <c r="GP42" s="420"/>
      <c r="GQ42" s="420"/>
      <c r="GR42" s="420"/>
      <c r="GS42" s="420"/>
      <c r="GT42" s="420"/>
      <c r="GU42" s="425"/>
      <c r="GV42" s="425"/>
      <c r="GW42" s="420"/>
      <c r="GX42" s="420"/>
      <c r="GY42" s="420"/>
      <c r="GZ42" s="420"/>
      <c r="HA42" s="420"/>
      <c r="HB42" s="425"/>
      <c r="HC42" s="425"/>
      <c r="HD42" s="420"/>
      <c r="HE42" s="420"/>
      <c r="HF42" s="420"/>
      <c r="HG42" s="420"/>
      <c r="HH42" s="420"/>
      <c r="HI42" s="425"/>
      <c r="HJ42" s="425"/>
      <c r="HK42" s="420"/>
      <c r="HL42" s="420"/>
      <c r="HM42" s="420"/>
      <c r="HN42" s="420"/>
      <c r="HO42" s="420"/>
      <c r="HP42" s="425"/>
      <c r="HQ42" s="425"/>
      <c r="HR42" s="420"/>
      <c r="HS42" s="420"/>
      <c r="HT42" s="420"/>
      <c r="HU42" s="420"/>
      <c r="HV42" s="420"/>
      <c r="HW42" s="425"/>
      <c r="HX42" s="425"/>
      <c r="HY42" s="420"/>
      <c r="HZ42" s="420"/>
      <c r="IA42" s="420"/>
      <c r="IB42" s="420"/>
      <c r="IC42" s="420"/>
      <c r="ID42" s="425"/>
      <c r="IE42" s="425"/>
      <c r="IF42" s="420"/>
      <c r="IG42" s="420"/>
      <c r="IH42" s="420"/>
      <c r="II42" s="420"/>
      <c r="IJ42" s="420"/>
      <c r="IK42" s="425"/>
      <c r="IL42" s="425"/>
      <c r="IM42" s="420"/>
      <c r="IN42" s="420"/>
      <c r="IO42" s="420"/>
      <c r="IP42" s="420"/>
      <c r="IQ42" s="420"/>
      <c r="IR42" s="425"/>
      <c r="IS42" s="425"/>
      <c r="IT42" s="420"/>
      <c r="IU42" s="420"/>
      <c r="IV42" s="420"/>
      <c r="IW42" s="420"/>
      <c r="IX42" s="420"/>
      <c r="IY42" s="425"/>
      <c r="IZ42" s="425"/>
      <c r="JA42" s="420"/>
      <c r="JB42" s="420"/>
      <c r="JC42" s="420"/>
      <c r="JD42" s="420"/>
      <c r="JE42" s="420"/>
      <c r="JF42" s="425"/>
      <c r="JG42" s="425"/>
      <c r="JH42" s="420"/>
      <c r="JI42" s="420"/>
      <c r="JJ42" s="420"/>
      <c r="JK42" s="420"/>
      <c r="JL42" s="420"/>
      <c r="JM42" s="425"/>
      <c r="JN42" s="425"/>
      <c r="JO42" s="420"/>
      <c r="JP42" s="420"/>
      <c r="JQ42" s="420"/>
      <c r="JR42" s="420"/>
      <c r="JS42" s="420"/>
      <c r="JT42" s="425"/>
      <c r="JU42" s="425"/>
      <c r="JV42" s="420"/>
      <c r="JW42" s="420"/>
      <c r="JX42" s="420"/>
      <c r="JY42" s="420"/>
      <c r="JZ42" s="420"/>
      <c r="KA42" s="425"/>
      <c r="KB42" s="425"/>
      <c r="KC42" s="420"/>
      <c r="KD42" s="420"/>
      <c r="KE42" s="420"/>
      <c r="KF42" s="420"/>
      <c r="KG42" s="420"/>
      <c r="KH42" s="425"/>
      <c r="KI42" s="425"/>
      <c r="KJ42" s="420"/>
      <c r="KK42" s="420"/>
      <c r="KL42" s="420"/>
      <c r="KM42" s="426"/>
      <c r="KN42" s="420"/>
      <c r="KO42" s="425"/>
      <c r="KP42" s="425"/>
      <c r="KQ42" s="420"/>
      <c r="KR42" s="420"/>
      <c r="KS42" s="420"/>
      <c r="KT42" s="420"/>
      <c r="KU42" s="420"/>
      <c r="KV42" s="425"/>
      <c r="KW42" s="425"/>
      <c r="KX42" s="420"/>
      <c r="KY42" s="420"/>
      <c r="KZ42" s="420"/>
      <c r="LA42" s="420"/>
      <c r="LB42" s="420"/>
      <c r="LC42" s="425"/>
      <c r="LD42" s="425"/>
      <c r="LE42" s="420"/>
      <c r="LF42" s="420"/>
      <c r="LG42" s="420"/>
      <c r="LH42" s="420"/>
      <c r="LI42" s="420"/>
      <c r="LJ42" s="425"/>
      <c r="LK42" s="425"/>
      <c r="LL42" s="420"/>
      <c r="LM42" s="420"/>
      <c r="LN42" s="420"/>
      <c r="LO42" s="420"/>
      <c r="LP42" s="420"/>
      <c r="LQ42" s="425"/>
      <c r="LR42" s="425"/>
      <c r="LS42" s="420"/>
      <c r="LT42" s="420"/>
      <c r="LU42" s="420"/>
      <c r="LV42" s="420"/>
      <c r="LW42" s="420"/>
      <c r="LX42" s="425"/>
      <c r="LY42" s="425"/>
      <c r="LZ42" s="420"/>
      <c r="MA42" s="420"/>
      <c r="MB42" s="420"/>
      <c r="MC42" s="420"/>
      <c r="MD42" s="420"/>
      <c r="ME42" s="425"/>
      <c r="MF42" s="425"/>
      <c r="MG42" s="420"/>
      <c r="MH42" s="420"/>
      <c r="MI42" s="420"/>
      <c r="MJ42" s="420"/>
      <c r="MK42" s="420"/>
      <c r="ML42" s="425"/>
      <c r="MM42" s="425"/>
      <c r="MN42" s="420"/>
      <c r="MO42" s="420"/>
      <c r="MP42" s="420"/>
      <c r="MQ42" s="420"/>
      <c r="MR42" s="420"/>
      <c r="MS42" s="425"/>
      <c r="MT42" s="425"/>
      <c r="MU42" s="420"/>
      <c r="MV42" s="420"/>
      <c r="MW42" s="425"/>
      <c r="MX42" s="425"/>
      <c r="MY42" s="425"/>
      <c r="MZ42" s="425"/>
      <c r="NA42" s="425"/>
      <c r="NB42" s="420"/>
      <c r="NC42" s="420"/>
      <c r="ND42" s="420"/>
      <c r="NE42" s="420"/>
      <c r="NF42" s="420"/>
      <c r="NG42" s="425"/>
      <c r="NH42" s="425"/>
    </row>
    <row r="43" spans="1:372">
      <c r="A43" s="403" t="s">
        <v>380</v>
      </c>
      <c r="B43" s="406" t="s">
        <v>447</v>
      </c>
      <c r="C43" s="412"/>
      <c r="D43" s="416"/>
      <c r="E43" s="419"/>
      <c r="F43" s="419"/>
      <c r="G43" s="423"/>
      <c r="H43" s="423"/>
      <c r="I43" s="419"/>
      <c r="J43" s="419"/>
      <c r="K43" s="419"/>
      <c r="L43" s="420"/>
      <c r="M43" s="420"/>
      <c r="N43" s="425"/>
      <c r="O43" s="425"/>
      <c r="P43" s="420"/>
      <c r="Q43" s="420"/>
      <c r="R43" s="420"/>
      <c r="S43" s="420"/>
      <c r="T43" s="420"/>
      <c r="U43" s="425"/>
      <c r="V43" s="425"/>
      <c r="W43" s="420"/>
      <c r="X43" s="420"/>
      <c r="Y43" s="420"/>
      <c r="Z43" s="420"/>
      <c r="AA43" s="420"/>
      <c r="AB43" s="425"/>
      <c r="AC43" s="425"/>
      <c r="AD43" s="420"/>
      <c r="AE43" s="420"/>
      <c r="AF43" s="420"/>
      <c r="AG43" s="420"/>
      <c r="AH43" s="420"/>
      <c r="AI43" s="425"/>
      <c r="AJ43" s="425"/>
      <c r="AK43" s="420"/>
      <c r="AL43" s="420"/>
      <c r="AM43" s="420"/>
      <c r="AN43" s="420"/>
      <c r="AO43" s="420"/>
      <c r="AP43" s="425"/>
      <c r="AQ43" s="425"/>
      <c r="AR43" s="420"/>
      <c r="AS43" s="420"/>
      <c r="AT43" s="420"/>
      <c r="AU43" s="420"/>
      <c r="AV43" s="420"/>
      <c r="AW43" s="425"/>
      <c r="AX43" s="425"/>
      <c r="AY43" s="420"/>
      <c r="AZ43" s="420"/>
      <c r="BA43" s="420"/>
      <c r="BB43" s="420"/>
      <c r="BC43" s="420"/>
      <c r="BD43" s="425"/>
      <c r="BE43" s="425"/>
      <c r="BF43" s="420"/>
      <c r="BG43" s="420"/>
      <c r="BH43" s="420"/>
      <c r="BI43" s="420"/>
      <c r="BJ43" s="420"/>
      <c r="BK43" s="425"/>
      <c r="BL43" s="425"/>
      <c r="BM43" s="420"/>
      <c r="BN43" s="420"/>
      <c r="BO43" s="420"/>
      <c r="BP43" s="420"/>
      <c r="BQ43" s="420"/>
      <c r="BR43" s="425"/>
      <c r="BS43" s="425"/>
      <c r="BT43" s="420"/>
      <c r="BU43" s="420"/>
      <c r="BV43" s="420"/>
      <c r="BW43" s="420"/>
      <c r="BX43" s="420"/>
      <c r="BY43" s="425"/>
      <c r="BZ43" s="425"/>
      <c r="CA43" s="420"/>
      <c r="CB43" s="420"/>
      <c r="CC43" s="420"/>
      <c r="CD43" s="420"/>
      <c r="CE43" s="420"/>
      <c r="CF43" s="425"/>
      <c r="CG43" s="425"/>
      <c r="CH43" s="420"/>
      <c r="CI43" s="420"/>
      <c r="CJ43" s="420"/>
      <c r="CK43" s="420"/>
      <c r="CL43" s="420"/>
      <c r="CM43" s="425"/>
      <c r="CN43" s="425"/>
      <c r="CO43" s="420"/>
      <c r="CP43" s="420"/>
      <c r="CQ43" s="420"/>
      <c r="CR43" s="420"/>
      <c r="CS43" s="420"/>
      <c r="CT43" s="425"/>
      <c r="CU43" s="425"/>
      <c r="CV43" s="420"/>
      <c r="CW43" s="420"/>
      <c r="CX43" s="420"/>
      <c r="CY43" s="420"/>
      <c r="CZ43" s="420"/>
      <c r="DA43" s="425"/>
      <c r="DB43" s="425"/>
      <c r="DC43" s="420"/>
      <c r="DD43" s="420"/>
      <c r="DE43" s="420"/>
      <c r="DF43" s="420"/>
      <c r="DG43" s="674"/>
      <c r="DH43" s="425"/>
      <c r="DI43" s="425"/>
      <c r="DJ43" s="674"/>
      <c r="DK43" s="420"/>
      <c r="DL43" s="420"/>
      <c r="DM43" s="420"/>
      <c r="DN43" s="420"/>
      <c r="DO43" s="425"/>
      <c r="DP43" s="425"/>
      <c r="DQ43" s="420"/>
      <c r="DR43" s="420"/>
      <c r="DS43" s="420"/>
      <c r="DT43" s="674"/>
      <c r="DU43" s="420"/>
      <c r="DV43" s="425"/>
      <c r="DW43" s="425"/>
      <c r="DX43" s="420"/>
      <c r="DY43" s="420"/>
      <c r="DZ43" s="420"/>
      <c r="EA43" s="420"/>
      <c r="EB43" s="420"/>
      <c r="EC43" s="425"/>
      <c r="ED43" s="425"/>
      <c r="EE43" s="420"/>
      <c r="EF43" s="420"/>
      <c r="EG43" s="420"/>
      <c r="EH43" s="420"/>
      <c r="EI43" s="420"/>
      <c r="EJ43" s="425"/>
      <c r="EK43" s="425"/>
      <c r="EL43" s="420"/>
      <c r="EM43" s="420"/>
      <c r="EN43" s="420"/>
      <c r="EO43" s="420"/>
      <c r="EP43" s="420"/>
      <c r="EQ43" s="425"/>
      <c r="ER43" s="425"/>
      <c r="ES43" s="420"/>
      <c r="ET43" s="420"/>
      <c r="EU43" s="420"/>
      <c r="EV43" s="420"/>
      <c r="EW43" s="420"/>
      <c r="EX43" s="425"/>
      <c r="EY43" s="425"/>
      <c r="EZ43" s="420"/>
      <c r="FA43" s="420"/>
      <c r="FB43" s="420"/>
      <c r="FC43" s="420"/>
      <c r="FD43" s="420"/>
      <c r="FE43" s="425"/>
      <c r="FF43" s="425"/>
      <c r="FG43" s="674"/>
      <c r="FH43" s="420"/>
      <c r="FI43" s="420"/>
      <c r="FJ43" s="420"/>
      <c r="FK43" s="420"/>
      <c r="FL43" s="425"/>
      <c r="FM43" s="425"/>
      <c r="FN43" s="420"/>
      <c r="FO43" s="420"/>
      <c r="FP43" s="420"/>
      <c r="FQ43" s="420"/>
      <c r="FR43" s="420"/>
      <c r="FS43" s="425"/>
      <c r="FT43" s="425"/>
      <c r="FU43" s="420"/>
      <c r="FV43" s="420"/>
      <c r="FW43" s="420"/>
      <c r="FX43" s="420"/>
      <c r="FY43" s="420"/>
      <c r="FZ43" s="425"/>
      <c r="GA43" s="425"/>
      <c r="GB43" s="420"/>
      <c r="GC43" s="420"/>
      <c r="GD43" s="420"/>
      <c r="GE43" s="420"/>
      <c r="GF43" s="420"/>
      <c r="GG43" s="425"/>
      <c r="GH43" s="425"/>
      <c r="GI43" s="420"/>
      <c r="GJ43" s="420"/>
      <c r="GK43" s="420"/>
      <c r="GL43" s="420"/>
      <c r="GM43" s="420"/>
      <c r="GN43" s="425"/>
      <c r="GO43" s="425"/>
      <c r="GP43" s="420"/>
      <c r="GQ43" s="420"/>
      <c r="GR43" s="420"/>
      <c r="GS43" s="420"/>
      <c r="GT43" s="420"/>
      <c r="GU43" s="425"/>
      <c r="GV43" s="425"/>
      <c r="GW43" s="420"/>
      <c r="GX43" s="420"/>
      <c r="GY43" s="420"/>
      <c r="GZ43" s="420"/>
      <c r="HA43" s="420"/>
      <c r="HB43" s="425"/>
      <c r="HC43" s="425"/>
      <c r="HD43" s="420"/>
      <c r="HE43" s="420"/>
      <c r="HF43" s="420"/>
      <c r="HG43" s="420"/>
      <c r="HH43" s="420"/>
      <c r="HI43" s="425"/>
      <c r="HJ43" s="425"/>
      <c r="HK43" s="420"/>
      <c r="HL43" s="420"/>
      <c r="HM43" s="420"/>
      <c r="HN43" s="420"/>
      <c r="HO43" s="420"/>
      <c r="HP43" s="425"/>
      <c r="HQ43" s="425"/>
      <c r="HR43" s="420"/>
      <c r="HS43" s="420"/>
      <c r="HT43" s="420"/>
      <c r="HU43" s="420"/>
      <c r="HV43" s="420"/>
      <c r="HW43" s="425"/>
      <c r="HX43" s="425"/>
      <c r="HY43" s="420"/>
      <c r="HZ43" s="420"/>
      <c r="IA43" s="420"/>
      <c r="IB43" s="420"/>
      <c r="IC43" s="420"/>
      <c r="ID43" s="425"/>
      <c r="IE43" s="425"/>
      <c r="IF43" s="420"/>
      <c r="IG43" s="420"/>
      <c r="IH43" s="420"/>
      <c r="II43" s="420"/>
      <c r="IJ43" s="420"/>
      <c r="IK43" s="425"/>
      <c r="IL43" s="425"/>
      <c r="IM43" s="420"/>
      <c r="IN43" s="420"/>
      <c r="IO43" s="420"/>
      <c r="IP43" s="420"/>
      <c r="IQ43" s="420"/>
      <c r="IR43" s="425"/>
      <c r="IS43" s="425"/>
      <c r="IT43" s="420"/>
      <c r="IU43" s="420"/>
      <c r="IV43" s="420"/>
      <c r="IW43" s="420"/>
      <c r="IX43" s="420"/>
      <c r="IY43" s="425"/>
      <c r="IZ43" s="425"/>
      <c r="JA43" s="420"/>
      <c r="JB43" s="420"/>
      <c r="JC43" s="420"/>
      <c r="JD43" s="420"/>
      <c r="JE43" s="420"/>
      <c r="JF43" s="425"/>
      <c r="JG43" s="425"/>
      <c r="JH43" s="420"/>
      <c r="JI43" s="420"/>
      <c r="JJ43" s="420"/>
      <c r="JK43" s="420"/>
      <c r="JL43" s="420"/>
      <c r="JM43" s="425"/>
      <c r="JN43" s="425"/>
      <c r="JO43" s="420"/>
      <c r="JP43" s="420"/>
      <c r="JQ43" s="420"/>
      <c r="JR43" s="420"/>
      <c r="JS43" s="420"/>
      <c r="JT43" s="425"/>
      <c r="JU43" s="425"/>
      <c r="JV43" s="420"/>
      <c r="JW43" s="420"/>
      <c r="JX43" s="420"/>
      <c r="JY43" s="420"/>
      <c r="JZ43" s="420"/>
      <c r="KA43" s="425"/>
      <c r="KB43" s="425"/>
      <c r="KC43" s="420"/>
      <c r="KD43" s="420"/>
      <c r="KE43" s="420"/>
      <c r="KF43" s="420"/>
      <c r="KG43" s="420"/>
      <c r="KH43" s="425"/>
      <c r="KI43" s="425"/>
      <c r="KJ43" s="420"/>
      <c r="KK43" s="420"/>
      <c r="KL43" s="420"/>
      <c r="KM43" s="426"/>
      <c r="KN43" s="420"/>
      <c r="KO43" s="425"/>
      <c r="KP43" s="425"/>
      <c r="KQ43" s="420"/>
      <c r="KR43" s="420"/>
      <c r="KS43" s="420"/>
      <c r="KT43" s="420"/>
      <c r="KU43" s="420"/>
      <c r="KV43" s="425"/>
      <c r="KW43" s="425"/>
      <c r="KX43" s="420"/>
      <c r="KY43" s="420"/>
      <c r="KZ43" s="420"/>
      <c r="LA43" s="420"/>
      <c r="LB43" s="420"/>
      <c r="LC43" s="425"/>
      <c r="LD43" s="425"/>
      <c r="LE43" s="420"/>
      <c r="LF43" s="420"/>
      <c r="LG43" s="420"/>
      <c r="LH43" s="420"/>
      <c r="LI43" s="420"/>
      <c r="LJ43" s="425"/>
      <c r="LK43" s="425"/>
      <c r="LL43" s="420"/>
      <c r="LM43" s="420"/>
      <c r="LN43" s="420"/>
      <c r="LO43" s="420"/>
      <c r="LP43" s="420"/>
      <c r="LQ43" s="425"/>
      <c r="LR43" s="425"/>
      <c r="LS43" s="420"/>
      <c r="LT43" s="420"/>
      <c r="LU43" s="420"/>
      <c r="LV43" s="420"/>
      <c r="LW43" s="420"/>
      <c r="LX43" s="425"/>
      <c r="LY43" s="425"/>
      <c r="LZ43" s="420"/>
      <c r="MA43" s="420"/>
      <c r="MB43" s="420"/>
      <c r="MC43" s="420"/>
      <c r="MD43" s="420"/>
      <c r="ME43" s="425"/>
      <c r="MF43" s="425"/>
      <c r="MG43" s="420"/>
      <c r="MH43" s="420"/>
      <c r="MI43" s="420"/>
      <c r="MJ43" s="420"/>
      <c r="MK43" s="420"/>
      <c r="ML43" s="425"/>
      <c r="MM43" s="425"/>
      <c r="MN43" s="420"/>
      <c r="MO43" s="420"/>
      <c r="MP43" s="420"/>
      <c r="MQ43" s="420"/>
      <c r="MR43" s="420"/>
      <c r="MS43" s="425"/>
      <c r="MT43" s="425"/>
      <c r="MU43" s="420"/>
      <c r="MV43" s="420"/>
      <c r="MW43" s="425"/>
      <c r="MX43" s="425"/>
      <c r="MY43" s="425"/>
      <c r="MZ43" s="425"/>
      <c r="NA43" s="425"/>
      <c r="NB43" s="420"/>
      <c r="NC43" s="420"/>
      <c r="ND43" s="420"/>
      <c r="NE43" s="420"/>
      <c r="NF43" s="420"/>
      <c r="NG43" s="425"/>
      <c r="NH43" s="425"/>
    </row>
    <row r="44" spans="1:372">
      <c r="A44" s="403" t="s">
        <v>380</v>
      </c>
      <c r="B44" s="406" t="s">
        <v>2182</v>
      </c>
      <c r="C44" s="412"/>
      <c r="D44" s="417"/>
      <c r="E44" s="419"/>
      <c r="F44" s="419"/>
      <c r="G44" s="423"/>
      <c r="H44" s="423"/>
      <c r="I44" s="419"/>
      <c r="J44" s="419"/>
      <c r="K44" s="419"/>
      <c r="L44" s="420"/>
      <c r="M44" s="420"/>
      <c r="N44" s="425"/>
      <c r="O44" s="425"/>
      <c r="P44" s="420"/>
      <c r="Q44" s="420"/>
      <c r="R44" s="420"/>
      <c r="S44" s="420"/>
      <c r="T44" s="420"/>
      <c r="U44" s="425"/>
      <c r="V44" s="425"/>
      <c r="W44" s="420"/>
      <c r="X44" s="420"/>
      <c r="Y44" s="420"/>
      <c r="Z44" s="420"/>
      <c r="AA44" s="420"/>
      <c r="AB44" s="425"/>
      <c r="AC44" s="425"/>
      <c r="AD44" s="420"/>
      <c r="AE44" s="420"/>
      <c r="AF44" s="420"/>
      <c r="AG44" s="420"/>
      <c r="AH44" s="420"/>
      <c r="AI44" s="425"/>
      <c r="AJ44" s="425"/>
      <c r="AK44" s="420"/>
      <c r="AL44" s="420"/>
      <c r="AM44" s="420"/>
      <c r="AN44" s="420"/>
      <c r="AO44" s="420"/>
      <c r="AP44" s="425"/>
      <c r="AQ44" s="425"/>
      <c r="AR44" s="420"/>
      <c r="AS44" s="420"/>
      <c r="AT44" s="420"/>
      <c r="AU44" s="420"/>
      <c r="AV44" s="420"/>
      <c r="AW44" s="425"/>
      <c r="AX44" s="425"/>
      <c r="AY44" s="420"/>
      <c r="AZ44" s="420"/>
      <c r="BA44" s="420"/>
      <c r="BB44" s="420"/>
      <c r="BC44" s="420"/>
      <c r="BD44" s="425"/>
      <c r="BE44" s="425"/>
      <c r="BF44" s="420"/>
      <c r="BG44" s="420"/>
      <c r="BH44" s="420"/>
      <c r="BI44" s="420"/>
      <c r="BJ44" s="420"/>
      <c r="BK44" s="425"/>
      <c r="BL44" s="425"/>
      <c r="BM44" s="420"/>
      <c r="BN44" s="420"/>
      <c r="BO44" s="420"/>
      <c r="BP44" s="420"/>
      <c r="BQ44" s="420"/>
      <c r="BR44" s="425"/>
      <c r="BS44" s="425"/>
      <c r="BT44" s="420"/>
      <c r="BU44" s="420"/>
      <c r="BV44" s="420"/>
      <c r="BW44" s="420"/>
      <c r="BX44" s="420"/>
      <c r="BY44" s="425"/>
      <c r="BZ44" s="425"/>
      <c r="CA44" s="420"/>
      <c r="CB44" s="420"/>
      <c r="CC44" s="420"/>
      <c r="CD44" s="420"/>
      <c r="CE44" s="420"/>
      <c r="CF44" s="425"/>
      <c r="CG44" s="425"/>
      <c r="CH44" s="420"/>
      <c r="CI44" s="420"/>
      <c r="CJ44" s="420"/>
      <c r="CK44" s="420"/>
      <c r="CL44" s="420"/>
      <c r="CM44" s="425"/>
      <c r="CN44" s="425"/>
      <c r="CO44" s="420"/>
      <c r="CP44" s="420"/>
      <c r="CQ44" s="420"/>
      <c r="CR44" s="420"/>
      <c r="CS44" s="420"/>
      <c r="CT44" s="425"/>
      <c r="CU44" s="425"/>
      <c r="CV44" s="420"/>
      <c r="CW44" s="420"/>
      <c r="CX44" s="420"/>
      <c r="CY44" s="420"/>
      <c r="CZ44" s="420"/>
      <c r="DA44" s="425"/>
      <c r="DB44" s="425"/>
      <c r="DC44" s="420"/>
      <c r="DD44" s="420"/>
      <c r="DE44" s="420"/>
      <c r="DF44" s="420"/>
      <c r="DG44" s="674"/>
      <c r="DH44" s="425"/>
      <c r="DI44" s="425"/>
      <c r="DJ44" s="674"/>
      <c r="DK44" s="420"/>
      <c r="DL44" s="420"/>
      <c r="DM44" s="420"/>
      <c r="DN44" s="420"/>
      <c r="DO44" s="425"/>
      <c r="DP44" s="425"/>
      <c r="DQ44" s="420"/>
      <c r="DR44" s="420"/>
      <c r="DS44" s="420"/>
      <c r="DT44" s="674"/>
      <c r="DU44" s="420"/>
      <c r="DV44" s="425"/>
      <c r="DW44" s="425"/>
      <c r="DX44" s="420"/>
      <c r="DY44" s="420"/>
      <c r="DZ44" s="420"/>
      <c r="EA44" s="420"/>
      <c r="EB44" s="420"/>
      <c r="EC44" s="425"/>
      <c r="ED44" s="425"/>
      <c r="EE44" s="420"/>
      <c r="EF44" s="420"/>
      <c r="EG44" s="420"/>
      <c r="EH44" s="420"/>
      <c r="EI44" s="420"/>
      <c r="EJ44" s="425"/>
      <c r="EK44" s="425"/>
      <c r="EL44" s="420"/>
      <c r="EM44" s="420"/>
      <c r="EN44" s="420"/>
      <c r="EO44" s="420"/>
      <c r="EP44" s="420"/>
      <c r="EQ44" s="425"/>
      <c r="ER44" s="425"/>
      <c r="ES44" s="420"/>
      <c r="ET44" s="420"/>
      <c r="EU44" s="420"/>
      <c r="EV44" s="420"/>
      <c r="EW44" s="420"/>
      <c r="EX44" s="425"/>
      <c r="EY44" s="425"/>
      <c r="EZ44" s="420"/>
      <c r="FA44" s="420"/>
      <c r="FB44" s="420"/>
      <c r="FC44" s="420"/>
      <c r="FD44" s="420"/>
      <c r="FE44" s="425"/>
      <c r="FF44" s="425"/>
      <c r="FG44" s="674"/>
      <c r="FH44" s="420"/>
      <c r="FI44" s="420"/>
      <c r="FJ44" s="420"/>
      <c r="FK44" s="420"/>
      <c r="FL44" s="425"/>
      <c r="FM44" s="425"/>
      <c r="FN44" s="420"/>
      <c r="FO44" s="420"/>
      <c r="FP44" s="420"/>
      <c r="FQ44" s="420"/>
      <c r="FR44" s="420"/>
      <c r="FS44" s="425"/>
      <c r="FT44" s="425"/>
      <c r="FU44" s="420"/>
      <c r="FV44" s="420"/>
      <c r="FW44" s="420"/>
      <c r="FX44" s="420"/>
      <c r="FY44" s="420"/>
      <c r="FZ44" s="425"/>
      <c r="GA44" s="425"/>
      <c r="GB44" s="420"/>
      <c r="GC44" s="420"/>
      <c r="GD44" s="420"/>
      <c r="GE44" s="420"/>
      <c r="GF44" s="420"/>
      <c r="GG44" s="425"/>
      <c r="GH44" s="425"/>
      <c r="GI44" s="420"/>
      <c r="GJ44" s="420"/>
      <c r="GK44" s="420"/>
      <c r="GL44" s="420"/>
      <c r="GM44" s="420"/>
      <c r="GN44" s="425"/>
      <c r="GO44" s="425"/>
      <c r="GP44" s="420"/>
      <c r="GQ44" s="420"/>
      <c r="GR44" s="420"/>
      <c r="GS44" s="420"/>
      <c r="GT44" s="420"/>
      <c r="GU44" s="425"/>
      <c r="GV44" s="425"/>
      <c r="GW44" s="420"/>
      <c r="GX44" s="420"/>
      <c r="GY44" s="420"/>
      <c r="GZ44" s="420"/>
      <c r="HA44" s="420"/>
      <c r="HB44" s="425"/>
      <c r="HC44" s="425"/>
      <c r="HD44" s="420"/>
      <c r="HE44" s="420"/>
      <c r="HF44" s="420"/>
      <c r="HG44" s="420"/>
      <c r="HH44" s="420"/>
      <c r="HI44" s="425"/>
      <c r="HJ44" s="425"/>
      <c r="HK44" s="420"/>
      <c r="HL44" s="420"/>
      <c r="HM44" s="420"/>
      <c r="HN44" s="420"/>
      <c r="HO44" s="420"/>
      <c r="HP44" s="425"/>
      <c r="HQ44" s="425"/>
      <c r="HR44" s="420"/>
      <c r="HS44" s="420"/>
      <c r="HT44" s="420"/>
      <c r="HU44" s="420"/>
      <c r="HV44" s="420"/>
      <c r="HW44" s="425"/>
      <c r="HX44" s="425"/>
      <c r="HY44" s="420"/>
      <c r="HZ44" s="420"/>
      <c r="IA44" s="420"/>
      <c r="IB44" s="420"/>
      <c r="IC44" s="420"/>
      <c r="ID44" s="425"/>
      <c r="IE44" s="425"/>
      <c r="IF44" s="420"/>
      <c r="IG44" s="420"/>
      <c r="IH44" s="420"/>
      <c r="II44" s="420"/>
      <c r="IJ44" s="420"/>
      <c r="IK44" s="425"/>
      <c r="IL44" s="425"/>
      <c r="IM44" s="420" t="s">
        <v>13418</v>
      </c>
      <c r="IN44" s="420" t="s">
        <v>13418</v>
      </c>
      <c r="IO44" s="420" t="s">
        <v>13418</v>
      </c>
      <c r="IP44" s="420" t="s">
        <v>13418</v>
      </c>
      <c r="IQ44" s="420" t="s">
        <v>13418</v>
      </c>
      <c r="IR44" s="425" t="s">
        <v>13418</v>
      </c>
      <c r="IS44" s="425" t="s">
        <v>13418</v>
      </c>
      <c r="IT44" s="420" t="s">
        <v>13418</v>
      </c>
      <c r="IU44" s="420" t="s">
        <v>13418</v>
      </c>
      <c r="IV44" s="420" t="s">
        <v>13418</v>
      </c>
      <c r="IW44" s="420" t="s">
        <v>13418</v>
      </c>
      <c r="IX44" s="420" t="s">
        <v>13418</v>
      </c>
      <c r="IY44" s="425"/>
      <c r="IZ44" s="425"/>
      <c r="JA44" s="420"/>
      <c r="JB44" s="420"/>
      <c r="JC44" s="420"/>
      <c r="JD44" s="420"/>
      <c r="JE44" s="420"/>
      <c r="JF44" s="425"/>
      <c r="JG44" s="425"/>
      <c r="JH44" s="420"/>
      <c r="JI44" s="420"/>
      <c r="JJ44" s="420"/>
      <c r="JK44" s="420"/>
      <c r="JL44" s="420"/>
      <c r="JM44" s="425"/>
      <c r="JN44" s="425"/>
      <c r="JO44" s="420"/>
      <c r="JP44" s="420"/>
      <c r="JQ44" s="420"/>
      <c r="JR44" s="420"/>
      <c r="JS44" s="420"/>
      <c r="JT44" s="425"/>
      <c r="JU44" s="425"/>
      <c r="JV44" s="420"/>
      <c r="JW44" s="420"/>
      <c r="JX44" s="420"/>
      <c r="JY44" s="420"/>
      <c r="JZ44" s="420"/>
      <c r="KA44" s="425"/>
      <c r="KB44" s="425"/>
      <c r="KC44" s="420"/>
      <c r="KD44" s="420"/>
      <c r="KE44" s="420"/>
      <c r="KF44" s="420" t="s">
        <v>13418</v>
      </c>
      <c r="KG44" s="420" t="s">
        <v>13418</v>
      </c>
      <c r="KH44" s="425"/>
      <c r="KI44" s="425"/>
      <c r="KJ44" s="420"/>
      <c r="KK44" s="420"/>
      <c r="KL44" s="420"/>
      <c r="KM44" s="426"/>
      <c r="KN44" s="420"/>
      <c r="KO44" s="425"/>
      <c r="KP44" s="425"/>
      <c r="KQ44" s="420"/>
      <c r="KR44" s="420"/>
      <c r="KS44" s="420"/>
      <c r="KT44" s="420"/>
      <c r="KU44" s="420"/>
      <c r="KV44" s="425"/>
      <c r="KW44" s="425"/>
      <c r="KX44" s="420"/>
      <c r="KY44" s="420"/>
      <c r="KZ44" s="420"/>
      <c r="LA44" s="420"/>
      <c r="LB44" s="420"/>
      <c r="LC44" s="425"/>
      <c r="LD44" s="425"/>
      <c r="LE44" s="420"/>
      <c r="LF44" s="420"/>
      <c r="LG44" s="420"/>
      <c r="LH44" s="420"/>
      <c r="LI44" s="420"/>
      <c r="LJ44" s="425"/>
      <c r="LK44" s="425"/>
      <c r="LL44" s="420"/>
      <c r="LM44" s="420"/>
      <c r="LN44" s="420"/>
      <c r="LO44" s="420"/>
      <c r="LP44" s="420"/>
      <c r="LQ44" s="425"/>
      <c r="LR44" s="425"/>
      <c r="LS44" s="420"/>
      <c r="LT44" s="420"/>
      <c r="LU44" s="420"/>
      <c r="LV44" s="420"/>
      <c r="LW44" s="420"/>
      <c r="LX44" s="425"/>
      <c r="LY44" s="425"/>
      <c r="LZ44" s="420"/>
      <c r="MA44" s="420"/>
      <c r="MB44" s="420"/>
      <c r="MC44" s="420"/>
      <c r="MD44" s="420"/>
      <c r="ME44" s="425"/>
      <c r="MF44" s="425"/>
      <c r="MG44" s="420"/>
      <c r="MH44" s="420"/>
      <c r="MI44" s="420"/>
      <c r="MJ44" s="420"/>
      <c r="MK44" s="420"/>
      <c r="ML44" s="425"/>
      <c r="MM44" s="425"/>
      <c r="MN44" s="420"/>
      <c r="MO44" s="420"/>
      <c r="MP44" s="420"/>
      <c r="MQ44" s="420"/>
      <c r="MR44" s="420"/>
      <c r="MS44" s="425"/>
      <c r="MT44" s="425"/>
      <c r="MU44" s="420"/>
      <c r="MV44" s="420"/>
      <c r="MW44" s="425"/>
      <c r="MX44" s="425"/>
      <c r="MY44" s="425"/>
      <c r="MZ44" s="425"/>
      <c r="NA44" s="425"/>
      <c r="NB44" s="420"/>
      <c r="NC44" s="420"/>
      <c r="ND44" s="420"/>
      <c r="NE44" s="420"/>
      <c r="NF44" s="420"/>
      <c r="NG44" s="425"/>
      <c r="NH44" s="425"/>
    </row>
    <row r="45" spans="1:372">
      <c r="A45" s="403" t="s">
        <v>380</v>
      </c>
      <c r="B45" s="406" t="s">
        <v>449</v>
      </c>
      <c r="C45" s="412"/>
      <c r="D45" s="416"/>
      <c r="E45" s="419"/>
      <c r="F45" s="419"/>
      <c r="G45" s="423"/>
      <c r="H45" s="423"/>
      <c r="I45" s="419"/>
      <c r="J45" s="419"/>
      <c r="K45" s="419"/>
      <c r="L45" s="420"/>
      <c r="M45" s="420"/>
      <c r="N45" s="425"/>
      <c r="O45" s="425"/>
      <c r="P45" s="420"/>
      <c r="Q45" s="420"/>
      <c r="R45" s="420"/>
      <c r="S45" s="420"/>
      <c r="T45" s="420"/>
      <c r="U45" s="425"/>
      <c r="V45" s="425"/>
      <c r="W45" s="420"/>
      <c r="X45" s="420"/>
      <c r="Y45" s="420"/>
      <c r="Z45" s="420"/>
      <c r="AA45" s="420"/>
      <c r="AB45" s="425"/>
      <c r="AC45" s="425"/>
      <c r="AD45" s="420"/>
      <c r="AE45" s="420"/>
      <c r="AF45" s="420"/>
      <c r="AG45" s="420"/>
      <c r="AH45" s="420"/>
      <c r="AI45" s="425"/>
      <c r="AJ45" s="425"/>
      <c r="AK45" s="420"/>
      <c r="AL45" s="420"/>
      <c r="AM45" s="420" t="s">
        <v>13418</v>
      </c>
      <c r="AN45" s="420" t="s">
        <v>13418</v>
      </c>
      <c r="AO45" s="420" t="s">
        <v>13418</v>
      </c>
      <c r="AP45" s="425"/>
      <c r="AQ45" s="425"/>
      <c r="AR45" s="420"/>
      <c r="AS45" s="420"/>
      <c r="AT45" s="420"/>
      <c r="AU45" s="420"/>
      <c r="AV45" s="489"/>
      <c r="AW45" s="489"/>
      <c r="AX45" s="489"/>
      <c r="AY45" s="489"/>
      <c r="AZ45" s="420"/>
      <c r="BA45" s="420"/>
      <c r="BB45" s="420"/>
      <c r="BC45" s="420"/>
      <c r="BD45" s="425"/>
      <c r="BE45" s="425"/>
      <c r="BF45" s="420"/>
      <c r="BG45" s="420"/>
      <c r="BH45" s="420"/>
      <c r="BI45" s="420"/>
      <c r="BJ45" s="420"/>
      <c r="BK45" s="425"/>
      <c r="BL45" s="425"/>
      <c r="BM45" s="420"/>
      <c r="BN45" s="420"/>
      <c r="BO45" s="420"/>
      <c r="BP45" s="420"/>
      <c r="BQ45" s="420"/>
      <c r="BR45" s="425"/>
      <c r="BS45" s="425"/>
      <c r="BT45" s="420"/>
      <c r="BU45" s="420"/>
      <c r="BV45" s="420"/>
      <c r="BW45" s="420"/>
      <c r="BX45" s="420"/>
      <c r="BY45" s="425"/>
      <c r="BZ45" s="425"/>
      <c r="CA45" s="420"/>
      <c r="CB45" s="420"/>
      <c r="CC45" s="420"/>
      <c r="CD45" s="420"/>
      <c r="CE45" s="420"/>
      <c r="CF45" s="425"/>
      <c r="CG45" s="425"/>
      <c r="CH45" s="420"/>
      <c r="CI45" s="420"/>
      <c r="CJ45" s="420"/>
      <c r="CK45" s="420"/>
      <c r="CL45" s="420"/>
      <c r="CM45" s="425"/>
      <c r="CN45" s="425"/>
      <c r="CO45" s="420"/>
      <c r="CP45" s="420"/>
      <c r="CQ45" s="420"/>
      <c r="CR45" s="420"/>
      <c r="CS45" s="420"/>
      <c r="CT45" s="425"/>
      <c r="CU45" s="425"/>
      <c r="CV45" s="420"/>
      <c r="CW45" s="420"/>
      <c r="CX45" s="420"/>
      <c r="CY45" s="420"/>
      <c r="CZ45" s="420"/>
      <c r="DA45" s="425"/>
      <c r="DB45" s="425"/>
      <c r="DC45" s="420"/>
      <c r="DD45" s="420"/>
      <c r="DE45" s="420"/>
      <c r="DF45" s="420"/>
      <c r="DG45" s="674"/>
      <c r="DH45" s="425"/>
      <c r="DI45" s="425"/>
      <c r="DJ45" s="674"/>
      <c r="DK45" s="420"/>
      <c r="DL45" s="420"/>
      <c r="DM45" s="420"/>
      <c r="DN45" s="420"/>
      <c r="DO45" s="425"/>
      <c r="DP45" s="425"/>
      <c r="DQ45" s="420"/>
      <c r="DR45" s="420"/>
      <c r="DS45" s="420"/>
      <c r="DT45" s="674"/>
      <c r="DU45" s="420"/>
      <c r="DV45" s="425"/>
      <c r="DW45" s="425"/>
      <c r="DX45" s="420"/>
      <c r="DY45" s="420"/>
      <c r="DZ45" s="420"/>
      <c r="EA45" s="420"/>
      <c r="EB45" s="420"/>
      <c r="EC45" s="425"/>
      <c r="ED45" s="425"/>
      <c r="EE45" s="420"/>
      <c r="EF45" s="420"/>
      <c r="EG45" s="420"/>
      <c r="EH45" s="420"/>
      <c r="EI45" s="420"/>
      <c r="EJ45" s="425"/>
      <c r="EK45" s="425"/>
      <c r="EL45" s="420"/>
      <c r="EM45" s="420"/>
      <c r="EN45" s="420"/>
      <c r="EO45" s="420"/>
      <c r="EP45" s="420"/>
      <c r="EQ45" s="425"/>
      <c r="ER45" s="425"/>
      <c r="ES45" s="420"/>
      <c r="ET45" s="420"/>
      <c r="EU45" s="420"/>
      <c r="EV45" s="420"/>
      <c r="EW45" s="420"/>
      <c r="EX45" s="425"/>
      <c r="EY45" s="425"/>
      <c r="EZ45" s="420"/>
      <c r="FA45" s="420"/>
      <c r="FB45" s="420"/>
      <c r="FC45" s="420"/>
      <c r="FD45" s="420"/>
      <c r="FE45" s="425"/>
      <c r="FF45" s="425"/>
      <c r="FG45" s="674"/>
      <c r="FH45" s="420"/>
      <c r="FI45" s="420"/>
      <c r="FJ45" s="420"/>
      <c r="FK45" s="420"/>
      <c r="FL45" s="425"/>
      <c r="FM45" s="425"/>
      <c r="FN45" s="420"/>
      <c r="FO45" s="420"/>
      <c r="FP45" s="420"/>
      <c r="FQ45" s="420"/>
      <c r="FR45" s="420"/>
      <c r="FS45" s="425"/>
      <c r="FT45" s="425"/>
      <c r="FU45" s="420"/>
      <c r="FV45" s="420"/>
      <c r="FW45" s="420"/>
      <c r="FX45" s="420"/>
      <c r="FY45" s="420"/>
      <c r="FZ45" s="425"/>
      <c r="GA45" s="425"/>
      <c r="GB45" s="420"/>
      <c r="GC45" s="420"/>
      <c r="GD45" s="420"/>
      <c r="GE45" s="420"/>
      <c r="GF45" s="420"/>
      <c r="GG45" s="425"/>
      <c r="GH45" s="425"/>
      <c r="GI45" s="420"/>
      <c r="GJ45" s="420"/>
      <c r="GK45" s="420"/>
      <c r="GL45" s="420"/>
      <c r="GM45" s="420"/>
      <c r="GN45" s="425"/>
      <c r="GO45" s="425"/>
      <c r="GP45" s="420"/>
      <c r="GQ45" s="420"/>
      <c r="GR45" s="420"/>
      <c r="GS45" s="420"/>
      <c r="GT45" s="420"/>
      <c r="GU45" s="425"/>
      <c r="GV45" s="425"/>
      <c r="GW45" s="420"/>
      <c r="GX45" s="420"/>
      <c r="GY45" s="420"/>
      <c r="GZ45" s="420"/>
      <c r="HA45" s="420"/>
      <c r="HB45" s="425"/>
      <c r="HC45" s="425"/>
      <c r="HD45" s="420"/>
      <c r="HE45" s="420"/>
      <c r="HF45" s="420"/>
      <c r="HG45" s="420"/>
      <c r="HH45" s="420"/>
      <c r="HI45" s="425"/>
      <c r="HJ45" s="425"/>
      <c r="HK45" s="420"/>
      <c r="HL45" s="420"/>
      <c r="HM45" s="420"/>
      <c r="HN45" s="420"/>
      <c r="HO45" s="420"/>
      <c r="HP45" s="425"/>
      <c r="HQ45" s="425"/>
      <c r="HR45" s="420"/>
      <c r="HS45" s="420"/>
      <c r="HT45" s="420"/>
      <c r="HU45" s="420"/>
      <c r="HV45" s="420"/>
      <c r="HW45" s="425"/>
      <c r="HX45" s="425"/>
      <c r="HY45" s="420"/>
      <c r="HZ45" s="420"/>
      <c r="IA45" s="420"/>
      <c r="IB45" s="420"/>
      <c r="IC45" s="420"/>
      <c r="ID45" s="425"/>
      <c r="IE45" s="425"/>
      <c r="IF45" s="420"/>
      <c r="IG45" s="420"/>
      <c r="IH45" s="420"/>
      <c r="II45" s="420"/>
      <c r="IJ45" s="420"/>
      <c r="IK45" s="425"/>
      <c r="IL45" s="425"/>
      <c r="IM45" s="420"/>
      <c r="IN45" s="420"/>
      <c r="IO45" s="420"/>
      <c r="IP45" s="420"/>
      <c r="IQ45" s="420"/>
      <c r="IR45" s="425"/>
      <c r="IS45" s="425"/>
      <c r="IT45" s="420"/>
      <c r="IU45" s="420"/>
      <c r="IV45" s="420"/>
      <c r="IW45" s="420"/>
      <c r="IX45" s="420"/>
      <c r="IY45" s="425"/>
      <c r="IZ45" s="425"/>
      <c r="JA45" s="420"/>
      <c r="JB45" s="420"/>
      <c r="JC45" s="420"/>
      <c r="JD45" s="420"/>
      <c r="JE45" s="420"/>
      <c r="JF45" s="425"/>
      <c r="JG45" s="425"/>
      <c r="JH45" s="420"/>
      <c r="JI45" s="420"/>
      <c r="JJ45" s="420"/>
      <c r="JK45" s="420"/>
      <c r="JL45" s="420"/>
      <c r="JM45" s="425"/>
      <c r="JN45" s="425"/>
      <c r="JO45" s="420"/>
      <c r="JP45" s="420"/>
      <c r="JQ45" s="420"/>
      <c r="JR45" s="420"/>
      <c r="JS45" s="420"/>
      <c r="JT45" s="425"/>
      <c r="JU45" s="425"/>
      <c r="JV45" s="420"/>
      <c r="JW45" s="420"/>
      <c r="JX45" s="420"/>
      <c r="JY45" s="420"/>
      <c r="JZ45" s="420"/>
      <c r="KA45" s="425"/>
      <c r="KB45" s="425"/>
      <c r="KC45" s="420"/>
      <c r="KD45" s="420"/>
      <c r="KE45" s="420"/>
      <c r="KF45" s="420"/>
      <c r="KG45" s="420"/>
      <c r="KH45" s="425"/>
      <c r="KI45" s="425"/>
      <c r="KJ45" s="420"/>
      <c r="KK45" s="420"/>
      <c r="KL45" s="420"/>
      <c r="KM45" s="426"/>
      <c r="KN45" s="420"/>
      <c r="KO45" s="425"/>
      <c r="KP45" s="425"/>
      <c r="KQ45" s="420"/>
      <c r="KR45" s="420"/>
      <c r="KS45" s="420"/>
      <c r="KT45" s="420"/>
      <c r="KU45" s="420"/>
      <c r="KV45" s="425"/>
      <c r="KW45" s="425"/>
      <c r="KX45" s="420"/>
      <c r="KY45" s="420"/>
      <c r="KZ45" s="420"/>
      <c r="LA45" s="420"/>
      <c r="LB45" s="420"/>
      <c r="LC45" s="425"/>
      <c r="LD45" s="425"/>
      <c r="LE45" s="420"/>
      <c r="LF45" s="420"/>
      <c r="LG45" s="420"/>
      <c r="LH45" s="420"/>
      <c r="LI45" s="420"/>
      <c r="LJ45" s="425"/>
      <c r="LK45" s="425"/>
      <c r="LL45" s="420"/>
      <c r="LM45" s="420"/>
      <c r="LN45" s="420"/>
      <c r="LO45" s="420"/>
      <c r="LP45" s="420"/>
      <c r="LQ45" s="425"/>
      <c r="LR45" s="425"/>
      <c r="LS45" s="420"/>
      <c r="LT45" s="420"/>
      <c r="LU45" s="420"/>
      <c r="LV45" s="420"/>
      <c r="LW45" s="420"/>
      <c r="LX45" s="425"/>
      <c r="LY45" s="425"/>
      <c r="LZ45" s="420"/>
      <c r="MA45" s="420"/>
      <c r="MB45" s="420"/>
      <c r="MC45" s="420"/>
      <c r="MD45" s="420"/>
      <c r="ME45" s="425"/>
      <c r="MF45" s="425"/>
      <c r="MG45" s="420"/>
      <c r="MH45" s="420"/>
      <c r="MI45" s="420"/>
      <c r="MJ45" s="420"/>
      <c r="MK45" s="420"/>
      <c r="ML45" s="425"/>
      <c r="MM45" s="425"/>
      <c r="MN45" s="420"/>
      <c r="MO45" s="420"/>
      <c r="MP45" s="420"/>
      <c r="MQ45" s="420"/>
      <c r="MR45" s="420"/>
      <c r="MS45" s="425"/>
      <c r="MT45" s="425"/>
      <c r="MU45" s="420"/>
      <c r="MV45" s="420"/>
      <c r="MW45" s="425"/>
      <c r="MX45" s="425"/>
      <c r="MY45" s="425"/>
      <c r="MZ45" s="425"/>
      <c r="NA45" s="425"/>
      <c r="NB45" s="420"/>
      <c r="NC45" s="420"/>
      <c r="ND45" s="420"/>
      <c r="NE45" s="420"/>
      <c r="NF45" s="420"/>
      <c r="NG45" s="425"/>
      <c r="NH45" s="425"/>
    </row>
    <row r="46" spans="1:372">
      <c r="A46" s="403" t="s">
        <v>380</v>
      </c>
      <c r="B46" s="406" t="s">
        <v>452</v>
      </c>
      <c r="C46" s="412"/>
      <c r="D46" s="416"/>
      <c r="E46" s="419"/>
      <c r="F46" s="419"/>
      <c r="G46" s="423"/>
      <c r="H46" s="423"/>
      <c r="I46" s="419"/>
      <c r="J46" s="419"/>
      <c r="K46" s="419"/>
      <c r="L46" s="420"/>
      <c r="M46" s="420"/>
      <c r="N46" s="425"/>
      <c r="O46" s="425"/>
      <c r="P46" s="420"/>
      <c r="Q46" s="420"/>
      <c r="R46" s="420"/>
      <c r="S46" s="420"/>
      <c r="T46" s="420"/>
      <c r="U46" s="425"/>
      <c r="V46" s="425"/>
      <c r="W46" s="420"/>
      <c r="X46" s="420"/>
      <c r="Y46" s="420"/>
      <c r="Z46" s="420"/>
      <c r="AA46" s="420"/>
      <c r="AB46" s="425"/>
      <c r="AC46" s="425"/>
      <c r="AD46" s="420"/>
      <c r="AE46" s="420"/>
      <c r="AF46" s="420"/>
      <c r="AG46" s="420"/>
      <c r="AH46" s="420"/>
      <c r="AI46" s="425"/>
      <c r="AJ46" s="425"/>
      <c r="AK46" s="420"/>
      <c r="AL46" s="420"/>
      <c r="AM46" s="420"/>
      <c r="AN46" s="420"/>
      <c r="AO46" s="420"/>
      <c r="AP46" s="425"/>
      <c r="AQ46" s="425"/>
      <c r="AR46" s="420"/>
      <c r="AS46" s="420"/>
      <c r="AT46" s="420"/>
      <c r="AU46" s="420"/>
      <c r="AV46" s="420"/>
      <c r="AW46" s="425"/>
      <c r="AX46" s="425"/>
      <c r="AY46" s="420"/>
      <c r="AZ46" s="420"/>
      <c r="BA46" s="420"/>
      <c r="BB46" s="420"/>
      <c r="BC46" s="420"/>
      <c r="BD46" s="425"/>
      <c r="BE46" s="425"/>
      <c r="BF46" s="420"/>
      <c r="BG46" s="420"/>
      <c r="BH46" s="420"/>
      <c r="BI46" s="420"/>
      <c r="BJ46" s="420"/>
      <c r="BK46" s="425"/>
      <c r="BL46" s="425"/>
      <c r="BM46" s="420"/>
      <c r="BN46" s="420"/>
      <c r="BO46" s="420"/>
      <c r="BP46" s="420"/>
      <c r="BQ46" s="420"/>
      <c r="BR46" s="425"/>
      <c r="BS46" s="425"/>
      <c r="BT46" s="420"/>
      <c r="BU46" s="420"/>
      <c r="BV46" s="420"/>
      <c r="BW46" s="420"/>
      <c r="BX46" s="420"/>
      <c r="BY46" s="425"/>
      <c r="BZ46" s="425"/>
      <c r="CA46" s="420"/>
      <c r="CB46" s="420"/>
      <c r="CC46" s="420"/>
      <c r="CD46" s="420"/>
      <c r="CE46" s="420"/>
      <c r="CF46" s="425"/>
      <c r="CG46" s="425"/>
      <c r="CH46" s="420"/>
      <c r="CI46" s="420"/>
      <c r="CJ46" s="420"/>
      <c r="CK46" s="420"/>
      <c r="CL46" s="420"/>
      <c r="CM46" s="425"/>
      <c r="CN46" s="425"/>
      <c r="CO46" s="420"/>
      <c r="CP46" s="420"/>
      <c r="CQ46" s="420"/>
      <c r="CR46" s="420"/>
      <c r="CS46" s="420"/>
      <c r="CT46" s="425"/>
      <c r="CU46" s="425"/>
      <c r="CV46" s="420"/>
      <c r="CW46" s="420"/>
      <c r="CX46" s="420"/>
      <c r="CY46" s="420"/>
      <c r="CZ46" s="420"/>
      <c r="DA46" s="425"/>
      <c r="DB46" s="425"/>
      <c r="DC46" s="420"/>
      <c r="DD46" s="420"/>
      <c r="DE46" s="420"/>
      <c r="DF46" s="420"/>
      <c r="DG46" s="674"/>
      <c r="DH46" s="425"/>
      <c r="DI46" s="425"/>
      <c r="DJ46" s="674"/>
      <c r="DK46" s="420"/>
      <c r="DL46" s="420"/>
      <c r="DM46" s="420"/>
      <c r="DN46" s="420"/>
      <c r="DO46" s="425"/>
      <c r="DP46" s="425"/>
      <c r="DQ46" s="420"/>
      <c r="DR46" s="420"/>
      <c r="DS46" s="420"/>
      <c r="DT46" s="674"/>
      <c r="DU46" s="420"/>
      <c r="DV46" s="425"/>
      <c r="DW46" s="425"/>
      <c r="DX46" s="420"/>
      <c r="DY46" s="420"/>
      <c r="DZ46" s="420"/>
      <c r="EA46" s="420"/>
      <c r="EB46" s="420"/>
      <c r="EC46" s="425"/>
      <c r="ED46" s="425"/>
      <c r="EE46" s="420"/>
      <c r="EF46" s="420"/>
      <c r="EG46" s="420"/>
      <c r="EH46" s="420"/>
      <c r="EI46" s="420"/>
      <c r="EJ46" s="425"/>
      <c r="EK46" s="425"/>
      <c r="EL46" s="420"/>
      <c r="EM46" s="420"/>
      <c r="EN46" s="420"/>
      <c r="EO46" s="420"/>
      <c r="EP46" s="420"/>
      <c r="EQ46" s="425"/>
      <c r="ER46" s="425"/>
      <c r="ES46" s="420"/>
      <c r="ET46" s="420"/>
      <c r="EU46" s="420"/>
      <c r="EV46" s="420"/>
      <c r="EW46" s="420"/>
      <c r="EX46" s="425"/>
      <c r="EY46" s="425"/>
      <c r="EZ46" s="420"/>
      <c r="FA46" s="420"/>
      <c r="FB46" s="420"/>
      <c r="FC46" s="420"/>
      <c r="FD46" s="420"/>
      <c r="FE46" s="425"/>
      <c r="FF46" s="425"/>
      <c r="FG46" s="674"/>
      <c r="FH46" s="420"/>
      <c r="FI46" s="420"/>
      <c r="FJ46" s="420"/>
      <c r="FK46" s="420"/>
      <c r="FL46" s="425"/>
      <c r="FM46" s="425"/>
      <c r="FN46" s="420"/>
      <c r="FO46" s="420"/>
      <c r="FP46" s="420"/>
      <c r="FQ46" s="420"/>
      <c r="FR46" s="420"/>
      <c r="FS46" s="425"/>
      <c r="FT46" s="425"/>
      <c r="FU46" s="420"/>
      <c r="FV46" s="420"/>
      <c r="FW46" s="420"/>
      <c r="FX46" s="420"/>
      <c r="FY46" s="420"/>
      <c r="FZ46" s="425"/>
      <c r="GA46" s="425"/>
      <c r="GB46" s="420"/>
      <c r="GC46" s="420"/>
      <c r="GD46" s="420"/>
      <c r="GE46" s="420"/>
      <c r="GF46" s="420"/>
      <c r="GG46" s="425"/>
      <c r="GH46" s="425"/>
      <c r="GI46" s="420"/>
      <c r="GJ46" s="420"/>
      <c r="GK46" s="420"/>
      <c r="GL46" s="420"/>
      <c r="GM46" s="420"/>
      <c r="GN46" s="425"/>
      <c r="GO46" s="425"/>
      <c r="GP46" s="420"/>
      <c r="GQ46" s="420"/>
      <c r="GR46" s="420"/>
      <c r="GS46" s="420"/>
      <c r="GT46" s="420"/>
      <c r="GU46" s="425"/>
      <c r="GV46" s="425"/>
      <c r="GW46" s="420"/>
      <c r="GX46" s="420"/>
      <c r="GY46" s="420"/>
      <c r="GZ46" s="420"/>
      <c r="HA46" s="420"/>
      <c r="HB46" s="425"/>
      <c r="HC46" s="425"/>
      <c r="HD46" s="420"/>
      <c r="HE46" s="420"/>
      <c r="HF46" s="420"/>
      <c r="HG46" s="420"/>
      <c r="HH46" s="420"/>
      <c r="HI46" s="425"/>
      <c r="HJ46" s="425"/>
      <c r="HK46" s="420"/>
      <c r="HL46" s="420"/>
      <c r="HM46" s="420"/>
      <c r="HN46" s="420"/>
      <c r="HO46" s="420"/>
      <c r="HP46" s="425"/>
      <c r="HQ46" s="425"/>
      <c r="HR46" s="420"/>
      <c r="HS46" s="420"/>
      <c r="HT46" s="420"/>
      <c r="HU46" s="420"/>
      <c r="HV46" s="420"/>
      <c r="HW46" s="425"/>
      <c r="HX46" s="425"/>
      <c r="HY46" s="420"/>
      <c r="HZ46" s="420"/>
      <c r="IA46" s="420"/>
      <c r="IB46" s="420"/>
      <c r="IC46" s="420"/>
      <c r="ID46" s="425"/>
      <c r="IE46" s="425"/>
      <c r="IF46" s="420"/>
      <c r="IG46" s="420"/>
      <c r="IH46" s="420"/>
      <c r="II46" s="420"/>
      <c r="IJ46" s="420"/>
      <c r="IK46" s="425"/>
      <c r="IL46" s="425"/>
      <c r="IM46" s="420"/>
      <c r="IN46" s="420"/>
      <c r="IO46" s="420"/>
      <c r="IP46" s="420"/>
      <c r="IQ46" s="420"/>
      <c r="IR46" s="425"/>
      <c r="IS46" s="425"/>
      <c r="IT46" s="420"/>
      <c r="IU46" s="420"/>
      <c r="IV46" s="420"/>
      <c r="IW46" s="420"/>
      <c r="IX46" s="420"/>
      <c r="IY46" s="425"/>
      <c r="IZ46" s="425"/>
      <c r="JA46" s="420"/>
      <c r="JB46" s="420"/>
      <c r="JC46" s="420"/>
      <c r="JD46" s="420"/>
      <c r="JE46" s="420"/>
      <c r="JF46" s="425"/>
      <c r="JG46" s="425"/>
      <c r="JH46" s="420"/>
      <c r="JI46" s="420"/>
      <c r="JJ46" s="420"/>
      <c r="JK46" s="420"/>
      <c r="JL46" s="420"/>
      <c r="JM46" s="425"/>
      <c r="JN46" s="425"/>
      <c r="JO46" s="420"/>
      <c r="JP46" s="420"/>
      <c r="JQ46" s="420"/>
      <c r="JR46" s="420"/>
      <c r="JS46" s="420"/>
      <c r="JT46" s="425"/>
      <c r="JU46" s="425"/>
      <c r="JV46" s="420"/>
      <c r="JW46" s="420"/>
      <c r="JX46" s="420"/>
      <c r="JY46" s="420"/>
      <c r="JZ46" s="420"/>
      <c r="KA46" s="425"/>
      <c r="KB46" s="425"/>
      <c r="KC46" s="420"/>
      <c r="KD46" s="420"/>
      <c r="KE46" s="420"/>
      <c r="KF46" s="420"/>
      <c r="KG46" s="420"/>
      <c r="KH46" s="425"/>
      <c r="KI46" s="425"/>
      <c r="KJ46" s="420"/>
      <c r="KK46" s="420"/>
      <c r="KL46" s="420"/>
      <c r="KM46" s="426"/>
      <c r="KN46" s="420"/>
      <c r="KO46" s="425"/>
      <c r="KP46" s="425"/>
      <c r="KQ46" s="420"/>
      <c r="KR46" s="420"/>
      <c r="KS46" s="420"/>
      <c r="KT46" s="420"/>
      <c r="KU46" s="420"/>
      <c r="KV46" s="425"/>
      <c r="KW46" s="425"/>
      <c r="KX46" s="420"/>
      <c r="KY46" s="420"/>
      <c r="KZ46" s="420"/>
      <c r="LA46" s="420"/>
      <c r="LB46" s="420"/>
      <c r="LC46" s="425"/>
      <c r="LD46" s="425"/>
      <c r="LE46" s="420"/>
      <c r="LF46" s="420"/>
      <c r="LG46" s="420"/>
      <c r="LH46" s="420"/>
      <c r="LI46" s="420"/>
      <c r="LJ46" s="425"/>
      <c r="LK46" s="425"/>
      <c r="LL46" s="420"/>
      <c r="LM46" s="420"/>
      <c r="LN46" s="420"/>
      <c r="LO46" s="420"/>
      <c r="LP46" s="420"/>
      <c r="LQ46" s="425"/>
      <c r="LR46" s="425"/>
      <c r="LS46" s="420"/>
      <c r="LT46" s="420"/>
      <c r="LU46" s="420"/>
      <c r="LV46" s="420"/>
      <c r="LW46" s="420"/>
      <c r="LX46" s="425"/>
      <c r="LY46" s="425"/>
      <c r="LZ46" s="420"/>
      <c r="MA46" s="420"/>
      <c r="MB46" s="420"/>
      <c r="MC46" s="420"/>
      <c r="MD46" s="420"/>
      <c r="ME46" s="425"/>
      <c r="MF46" s="425"/>
      <c r="MG46" s="420"/>
      <c r="MH46" s="420"/>
      <c r="MI46" s="420"/>
      <c r="MJ46" s="420"/>
      <c r="MK46" s="420"/>
      <c r="ML46" s="425"/>
      <c r="MM46" s="425"/>
      <c r="MN46" s="420"/>
      <c r="MO46" s="420"/>
      <c r="MP46" s="420"/>
      <c r="MQ46" s="420"/>
      <c r="MR46" s="420"/>
      <c r="MS46" s="425"/>
      <c r="MT46" s="425"/>
      <c r="MU46" s="420"/>
      <c r="MV46" s="420"/>
      <c r="MW46" s="425"/>
      <c r="MX46" s="425"/>
      <c r="MY46" s="425"/>
      <c r="MZ46" s="425"/>
      <c r="NA46" s="425"/>
      <c r="NB46" s="420"/>
      <c r="NC46" s="420"/>
      <c r="ND46" s="420"/>
      <c r="NE46" s="420"/>
      <c r="NF46" s="420"/>
      <c r="NG46" s="425"/>
      <c r="NH46" s="425"/>
    </row>
    <row r="47" spans="1:372">
      <c r="A47" s="403" t="s">
        <v>380</v>
      </c>
      <c r="B47" s="406" t="s">
        <v>454</v>
      </c>
      <c r="C47" s="412"/>
      <c r="D47" s="416"/>
      <c r="E47" s="419"/>
      <c r="F47" s="419"/>
      <c r="G47" s="423"/>
      <c r="H47" s="423"/>
      <c r="I47" s="419"/>
      <c r="J47" s="419"/>
      <c r="K47" s="419"/>
      <c r="L47" s="420"/>
      <c r="M47" s="420"/>
      <c r="N47" s="425"/>
      <c r="O47" s="425"/>
      <c r="P47" s="420"/>
      <c r="Q47" s="420"/>
      <c r="R47" s="420"/>
      <c r="S47" s="420"/>
      <c r="T47" s="420"/>
      <c r="U47" s="425"/>
      <c r="V47" s="425"/>
      <c r="W47" s="420"/>
      <c r="X47" s="420"/>
      <c r="Y47" s="420"/>
      <c r="Z47" s="420"/>
      <c r="AA47" s="420"/>
      <c r="AB47" s="425"/>
      <c r="AC47" s="425"/>
      <c r="AD47" s="420"/>
      <c r="AE47" s="420"/>
      <c r="AF47" s="420"/>
      <c r="AG47" s="420"/>
      <c r="AH47" s="420"/>
      <c r="AI47" s="425"/>
      <c r="AJ47" s="425"/>
      <c r="AK47" s="420"/>
      <c r="AL47" s="420"/>
      <c r="AM47" s="420"/>
      <c r="AN47" s="420"/>
      <c r="AO47" s="420"/>
      <c r="AP47" s="425"/>
      <c r="AQ47" s="425"/>
      <c r="AR47" s="420"/>
      <c r="AS47" s="420"/>
      <c r="AT47" s="420"/>
      <c r="AU47" s="420"/>
      <c r="AV47" s="420"/>
      <c r="AW47" s="425"/>
      <c r="AX47" s="425"/>
      <c r="AY47" s="420"/>
      <c r="AZ47" s="420"/>
      <c r="BA47" s="420"/>
      <c r="BB47" s="420"/>
      <c r="BC47" s="420"/>
      <c r="BD47" s="425"/>
      <c r="BE47" s="425"/>
      <c r="BF47" s="420"/>
      <c r="BG47" s="420"/>
      <c r="BH47" s="420"/>
      <c r="BI47" s="420"/>
      <c r="BJ47" s="420"/>
      <c r="BK47" s="425"/>
      <c r="BL47" s="425"/>
      <c r="BM47" s="420"/>
      <c r="BN47" s="420"/>
      <c r="BO47" s="420"/>
      <c r="BP47" s="420"/>
      <c r="BQ47" s="420"/>
      <c r="BR47" s="425"/>
      <c r="BS47" s="425"/>
      <c r="BT47" s="420"/>
      <c r="BU47" s="420"/>
      <c r="BV47" s="420"/>
      <c r="BW47" s="420"/>
      <c r="BX47" s="420"/>
      <c r="BY47" s="425"/>
      <c r="BZ47" s="425"/>
      <c r="CA47" s="420"/>
      <c r="CB47" s="420"/>
      <c r="CC47" s="420"/>
      <c r="CD47" s="420" t="s">
        <v>13418</v>
      </c>
      <c r="CE47" s="420" t="s">
        <v>13418</v>
      </c>
      <c r="CF47" s="425"/>
      <c r="CG47" s="425"/>
      <c r="CH47" s="420"/>
      <c r="CI47" s="420"/>
      <c r="CJ47" s="420"/>
      <c r="CK47" s="420"/>
      <c r="CL47" s="420"/>
      <c r="CM47" s="425"/>
      <c r="CN47" s="425"/>
      <c r="CO47" s="420"/>
      <c r="CP47" s="420"/>
      <c r="CQ47" s="420"/>
      <c r="CR47" s="420"/>
      <c r="CS47" s="420"/>
      <c r="CT47" s="425"/>
      <c r="CU47" s="425"/>
      <c r="CV47" s="420"/>
      <c r="CW47" s="420"/>
      <c r="CX47" s="420"/>
      <c r="CY47" s="420"/>
      <c r="CZ47" s="420"/>
      <c r="DA47" s="425"/>
      <c r="DB47" s="425"/>
      <c r="DC47" s="420"/>
      <c r="DD47" s="420"/>
      <c r="DE47" s="420"/>
      <c r="DF47" s="420"/>
      <c r="DG47" s="674"/>
      <c r="DH47" s="425"/>
      <c r="DI47" s="425"/>
      <c r="DJ47" s="674"/>
      <c r="DK47" s="420"/>
      <c r="DL47" s="420"/>
      <c r="DM47" s="420"/>
      <c r="DN47" s="420"/>
      <c r="DO47" s="425"/>
      <c r="DP47" s="425"/>
      <c r="DQ47" s="420"/>
      <c r="DR47" s="420"/>
      <c r="DS47" s="420"/>
      <c r="DT47" s="674"/>
      <c r="DU47" s="420"/>
      <c r="DV47" s="425"/>
      <c r="DW47" s="425"/>
      <c r="DX47" s="420"/>
      <c r="DY47" s="420"/>
      <c r="DZ47" s="420"/>
      <c r="EA47" s="420"/>
      <c r="EB47" s="420"/>
      <c r="EC47" s="425"/>
      <c r="ED47" s="425"/>
      <c r="EE47" s="420"/>
      <c r="EF47" s="420"/>
      <c r="EG47" s="420"/>
      <c r="EH47" s="420"/>
      <c r="EI47" s="420"/>
      <c r="EJ47" s="425"/>
      <c r="EK47" s="425"/>
      <c r="EL47" s="420"/>
      <c r="EM47" s="420"/>
      <c r="EN47" s="420"/>
      <c r="EO47" s="420"/>
      <c r="EP47" s="420"/>
      <c r="EQ47" s="425"/>
      <c r="ER47" s="425"/>
      <c r="ES47" s="420"/>
      <c r="ET47" s="420"/>
      <c r="EU47" s="420"/>
      <c r="EV47" s="420"/>
      <c r="EW47" s="420"/>
      <c r="EX47" s="425"/>
      <c r="EY47" s="425"/>
      <c r="EZ47" s="420"/>
      <c r="FA47" s="420"/>
      <c r="FB47" s="420"/>
      <c r="FC47" s="420"/>
      <c r="FD47" s="420"/>
      <c r="FE47" s="425"/>
      <c r="FF47" s="425"/>
      <c r="FG47" s="674"/>
      <c r="FH47" s="420"/>
      <c r="FI47" s="420"/>
      <c r="FJ47" s="420"/>
      <c r="FK47" s="420"/>
      <c r="FL47" s="425"/>
      <c r="FM47" s="425"/>
      <c r="FN47" s="420"/>
      <c r="FO47" s="420"/>
      <c r="FP47" s="420"/>
      <c r="FQ47" s="420"/>
      <c r="FR47" s="420"/>
      <c r="FS47" s="425"/>
      <c r="FT47" s="425"/>
      <c r="FU47" s="420"/>
      <c r="FV47" s="420"/>
      <c r="FW47" s="420"/>
      <c r="FX47" s="420"/>
      <c r="FY47" s="420"/>
      <c r="FZ47" s="425"/>
      <c r="GA47" s="425"/>
      <c r="GB47" s="420"/>
      <c r="GC47" s="420"/>
      <c r="GD47" s="420"/>
      <c r="GE47" s="420"/>
      <c r="GF47" s="420"/>
      <c r="GG47" s="425"/>
      <c r="GH47" s="425"/>
      <c r="GI47" s="420"/>
      <c r="GJ47" s="420"/>
      <c r="GK47" s="420"/>
      <c r="GL47" s="420"/>
      <c r="GM47" s="420"/>
      <c r="GN47" s="425"/>
      <c r="GO47" s="425"/>
      <c r="GP47" s="420"/>
      <c r="GQ47" s="420"/>
      <c r="GR47" s="420"/>
      <c r="GS47" s="420"/>
      <c r="GT47" s="420"/>
      <c r="GU47" s="425"/>
      <c r="GV47" s="425"/>
      <c r="GW47" s="420"/>
      <c r="GX47" s="420"/>
      <c r="GY47" s="420"/>
      <c r="GZ47" s="420"/>
      <c r="HA47" s="420"/>
      <c r="HB47" s="425"/>
      <c r="HC47" s="425"/>
      <c r="HD47" s="420"/>
      <c r="HE47" s="420"/>
      <c r="HF47" s="420"/>
      <c r="HG47" s="420"/>
      <c r="HH47" s="420"/>
      <c r="HI47" s="425"/>
      <c r="HJ47" s="425"/>
      <c r="HK47" s="420"/>
      <c r="HL47" s="420"/>
      <c r="HM47" s="420"/>
      <c r="HN47" s="420"/>
      <c r="HO47" s="420"/>
      <c r="HP47" s="425"/>
      <c r="HQ47" s="425"/>
      <c r="HR47" s="420"/>
      <c r="HS47" s="420"/>
      <c r="HT47" s="420"/>
      <c r="HU47" s="420"/>
      <c r="HV47" s="420"/>
      <c r="HW47" s="425"/>
      <c r="HX47" s="425"/>
      <c r="HY47" s="420"/>
      <c r="HZ47" s="420"/>
      <c r="IA47" s="420"/>
      <c r="IB47" s="420"/>
      <c r="IC47" s="420"/>
      <c r="ID47" s="425"/>
      <c r="IE47" s="425"/>
      <c r="IF47" s="420"/>
      <c r="IG47" s="420"/>
      <c r="IH47" s="420"/>
      <c r="II47" s="420"/>
      <c r="IJ47" s="420"/>
      <c r="IK47" s="425"/>
      <c r="IL47" s="425"/>
      <c r="IM47" s="420"/>
      <c r="IN47" s="420"/>
      <c r="IO47" s="420"/>
      <c r="IP47" s="420"/>
      <c r="IQ47" s="420"/>
      <c r="IR47" s="425"/>
      <c r="IS47" s="425"/>
      <c r="IT47" s="420"/>
      <c r="IU47" s="420"/>
      <c r="IV47" s="420"/>
      <c r="IW47" s="420"/>
      <c r="IX47" s="420"/>
      <c r="IY47" s="425"/>
      <c r="IZ47" s="425"/>
      <c r="JA47" s="420"/>
      <c r="JB47" s="420"/>
      <c r="JC47" s="420"/>
      <c r="JD47" s="420"/>
      <c r="JE47" s="420"/>
      <c r="JF47" s="425"/>
      <c r="JG47" s="425"/>
      <c r="JH47" s="420"/>
      <c r="JI47" s="420"/>
      <c r="JJ47" s="420"/>
      <c r="JK47" s="420"/>
      <c r="JL47" s="420"/>
      <c r="JM47" s="425"/>
      <c r="JN47" s="425"/>
      <c r="JO47" s="420"/>
      <c r="JP47" s="420"/>
      <c r="JQ47" s="420"/>
      <c r="JR47" s="420"/>
      <c r="JS47" s="420"/>
      <c r="JT47" s="425"/>
      <c r="JU47" s="425"/>
      <c r="JV47" s="420"/>
      <c r="JW47" s="420"/>
      <c r="JX47" s="420"/>
      <c r="JY47" s="420"/>
      <c r="JZ47" s="420"/>
      <c r="KA47" s="425"/>
      <c r="KB47" s="425"/>
      <c r="KC47" s="420"/>
      <c r="KD47" s="420"/>
      <c r="KE47" s="420"/>
      <c r="KF47" s="420"/>
      <c r="KG47" s="420"/>
      <c r="KH47" s="425"/>
      <c r="KI47" s="425"/>
      <c r="KJ47" s="420"/>
      <c r="KK47" s="420"/>
      <c r="KL47" s="420"/>
      <c r="KM47" s="426"/>
      <c r="KN47" s="420"/>
      <c r="KO47" s="425"/>
      <c r="KP47" s="425"/>
      <c r="KQ47" s="420"/>
      <c r="KR47" s="420"/>
      <c r="KS47" s="420"/>
      <c r="KT47" s="420"/>
      <c r="KU47" s="420"/>
      <c r="KV47" s="425"/>
      <c r="KW47" s="425"/>
      <c r="KX47" s="420"/>
      <c r="KY47" s="420"/>
      <c r="KZ47" s="420"/>
      <c r="LA47" s="420"/>
      <c r="LB47" s="420"/>
      <c r="LC47" s="425"/>
      <c r="LD47" s="425"/>
      <c r="LE47" s="420"/>
      <c r="LF47" s="420"/>
      <c r="LG47" s="420"/>
      <c r="LH47" s="420"/>
      <c r="LI47" s="420"/>
      <c r="LJ47" s="425"/>
      <c r="LK47" s="425"/>
      <c r="LL47" s="420"/>
      <c r="LM47" s="420"/>
      <c r="LN47" s="420"/>
      <c r="LO47" s="420"/>
      <c r="LP47" s="420"/>
      <c r="LQ47" s="425"/>
      <c r="LR47" s="425"/>
      <c r="LS47" s="420"/>
      <c r="LT47" s="420"/>
      <c r="LU47" s="420"/>
      <c r="LV47" s="420"/>
      <c r="LW47" s="420"/>
      <c r="LX47" s="425"/>
      <c r="LY47" s="425"/>
      <c r="LZ47" s="420"/>
      <c r="MA47" s="420"/>
      <c r="MB47" s="420"/>
      <c r="MC47" s="420"/>
      <c r="MD47" s="420"/>
      <c r="ME47" s="425"/>
      <c r="MF47" s="425"/>
      <c r="MG47" s="420"/>
      <c r="MH47" s="420"/>
      <c r="MI47" s="420"/>
      <c r="MJ47" s="420"/>
      <c r="MK47" s="420"/>
      <c r="ML47" s="425"/>
      <c r="MM47" s="425"/>
      <c r="MN47" s="420"/>
      <c r="MO47" s="420"/>
      <c r="MP47" s="420"/>
      <c r="MQ47" s="420"/>
      <c r="MR47" s="420"/>
      <c r="MS47" s="425"/>
      <c r="MT47" s="425"/>
      <c r="MU47" s="420"/>
      <c r="MV47" s="420"/>
      <c r="MW47" s="425"/>
      <c r="MX47" s="425"/>
      <c r="MY47" s="425"/>
      <c r="MZ47" s="425"/>
      <c r="NA47" s="425"/>
      <c r="NB47" s="420"/>
      <c r="NC47" s="420"/>
      <c r="ND47" s="420"/>
      <c r="NE47" s="420"/>
      <c r="NF47" s="420"/>
      <c r="NG47" s="425"/>
      <c r="NH47" s="425"/>
    </row>
    <row r="48" spans="1:372">
      <c r="A48" s="403" t="s">
        <v>380</v>
      </c>
      <c r="B48" s="406" t="s">
        <v>12090</v>
      </c>
      <c r="C48" s="412"/>
      <c r="D48" s="416"/>
      <c r="E48" s="419"/>
      <c r="F48" s="419"/>
      <c r="G48" s="423"/>
      <c r="H48" s="423"/>
      <c r="I48" s="419"/>
      <c r="J48" s="419"/>
      <c r="K48" s="419"/>
      <c r="L48" s="420"/>
      <c r="M48" s="420"/>
      <c r="N48" s="425"/>
      <c r="O48" s="425"/>
      <c r="P48" s="420"/>
      <c r="Q48" s="420"/>
      <c r="R48" s="420"/>
      <c r="S48" s="420"/>
      <c r="T48" s="420"/>
      <c r="U48" s="425"/>
      <c r="V48" s="425"/>
      <c r="W48" s="420"/>
      <c r="X48" s="420"/>
      <c r="Y48" s="420"/>
      <c r="Z48" s="420"/>
      <c r="AA48" s="420"/>
      <c r="AB48" s="425"/>
      <c r="AC48" s="425"/>
      <c r="AD48" s="420"/>
      <c r="AE48" s="420"/>
      <c r="AF48" s="420"/>
      <c r="AG48" s="420"/>
      <c r="AH48" s="420"/>
      <c r="AI48" s="425"/>
      <c r="AJ48" s="425"/>
      <c r="AK48" s="420"/>
      <c r="AL48" s="420"/>
      <c r="AM48" s="420"/>
      <c r="AN48" s="420"/>
      <c r="AO48" s="420"/>
      <c r="AP48" s="425"/>
      <c r="AQ48" s="425"/>
      <c r="AR48" s="420"/>
      <c r="AS48" s="420"/>
      <c r="AT48" s="420"/>
      <c r="AU48" s="420"/>
      <c r="AV48" s="420"/>
      <c r="AW48" s="425"/>
      <c r="AX48" s="425"/>
      <c r="AY48" s="420"/>
      <c r="AZ48" s="420"/>
      <c r="BA48" s="420"/>
      <c r="BB48" s="420"/>
      <c r="BC48" s="420"/>
      <c r="BD48" s="425"/>
      <c r="BE48" s="425"/>
      <c r="BF48" s="420"/>
      <c r="BG48" s="420"/>
      <c r="BH48" s="420"/>
      <c r="BI48" s="420"/>
      <c r="BJ48" s="420"/>
      <c r="BK48" s="425"/>
      <c r="BL48" s="425"/>
      <c r="BM48" s="420"/>
      <c r="BN48" s="420"/>
      <c r="BO48" s="420"/>
      <c r="BP48" s="420"/>
      <c r="BQ48" s="420"/>
      <c r="BR48" s="425"/>
      <c r="BS48" s="425"/>
      <c r="BT48" s="420"/>
      <c r="BU48" s="420"/>
      <c r="BV48" s="420"/>
      <c r="BW48" s="420"/>
      <c r="BX48" s="420"/>
      <c r="BY48" s="425"/>
      <c r="BZ48" s="425"/>
      <c r="CA48" s="420"/>
      <c r="CB48" s="420"/>
      <c r="CC48" s="420"/>
      <c r="CD48" s="420"/>
      <c r="CE48" s="420"/>
      <c r="CF48" s="425"/>
      <c r="CG48" s="425"/>
      <c r="CH48" s="420"/>
      <c r="CI48" s="420"/>
      <c r="CJ48" s="420"/>
      <c r="CK48" s="420"/>
      <c r="CL48" s="420"/>
      <c r="CM48" s="425"/>
      <c r="CN48" s="425"/>
      <c r="CO48" s="420"/>
      <c r="CP48" s="420"/>
      <c r="CQ48" s="420"/>
      <c r="CR48" s="420"/>
      <c r="CS48" s="420"/>
      <c r="CT48" s="425"/>
      <c r="CU48" s="425"/>
      <c r="CV48" s="420"/>
      <c r="CW48" s="420"/>
      <c r="CX48" s="420"/>
      <c r="CY48" s="420"/>
      <c r="CZ48" s="420"/>
      <c r="DA48" s="425"/>
      <c r="DB48" s="425"/>
      <c r="DC48" s="420"/>
      <c r="DD48" s="420"/>
      <c r="DE48" s="420"/>
      <c r="DF48" s="420"/>
      <c r="DG48" s="674"/>
      <c r="DH48" s="425"/>
      <c r="DI48" s="425"/>
      <c r="DJ48" s="674"/>
      <c r="DK48" s="420"/>
      <c r="DL48" s="420"/>
      <c r="DM48" s="420"/>
      <c r="DN48" s="420"/>
      <c r="DO48" s="425"/>
      <c r="DP48" s="425"/>
      <c r="DQ48" s="420"/>
      <c r="DR48" s="420"/>
      <c r="DS48" s="420"/>
      <c r="DT48" s="674"/>
      <c r="DU48" s="420"/>
      <c r="DV48" s="425"/>
      <c r="DW48" s="425"/>
      <c r="DX48" s="420"/>
      <c r="DY48" s="420"/>
      <c r="DZ48" s="420"/>
      <c r="EA48" s="420"/>
      <c r="EB48" s="420"/>
      <c r="EC48" s="425"/>
      <c r="ED48" s="425"/>
      <c r="EE48" s="420"/>
      <c r="EF48" s="420"/>
      <c r="EG48" s="420"/>
      <c r="EH48" s="420"/>
      <c r="EI48" s="420"/>
      <c r="EJ48" s="425"/>
      <c r="EK48" s="425"/>
      <c r="EL48" s="420"/>
      <c r="EM48" s="420"/>
      <c r="EN48" s="420"/>
      <c r="EO48" s="420"/>
      <c r="EP48" s="420"/>
      <c r="EQ48" s="425"/>
      <c r="ER48" s="425"/>
      <c r="ES48" s="420"/>
      <c r="ET48" s="420"/>
      <c r="EU48" s="420"/>
      <c r="EV48" s="420"/>
      <c r="EW48" s="420"/>
      <c r="EX48" s="425"/>
      <c r="EY48" s="425"/>
      <c r="EZ48" s="420"/>
      <c r="FA48" s="420"/>
      <c r="FB48" s="420"/>
      <c r="FC48" s="420"/>
      <c r="FD48" s="420"/>
      <c r="FE48" s="425"/>
      <c r="FF48" s="425"/>
      <c r="FG48" s="674"/>
      <c r="FH48" s="420"/>
      <c r="FI48" s="420"/>
      <c r="FJ48" s="420"/>
      <c r="FK48" s="420"/>
      <c r="FL48" s="425"/>
      <c r="FM48" s="425"/>
      <c r="FN48" s="420"/>
      <c r="FO48" s="420"/>
      <c r="FP48" s="420"/>
      <c r="FQ48" s="420"/>
      <c r="FR48" s="420"/>
      <c r="FS48" s="425"/>
      <c r="FT48" s="425"/>
      <c r="FU48" s="420"/>
      <c r="FV48" s="420"/>
      <c r="FW48" s="420"/>
      <c r="FX48" s="420"/>
      <c r="FY48" s="420"/>
      <c r="FZ48" s="425"/>
      <c r="GA48" s="425"/>
      <c r="GB48" s="420"/>
      <c r="GC48" s="420"/>
      <c r="GD48" s="420"/>
      <c r="GE48" s="420"/>
      <c r="GF48" s="420"/>
      <c r="GG48" s="425"/>
      <c r="GH48" s="425"/>
      <c r="GI48" s="420"/>
      <c r="GJ48" s="420"/>
      <c r="GK48" s="420"/>
      <c r="GL48" s="420"/>
      <c r="GM48" s="420"/>
      <c r="GN48" s="425"/>
      <c r="GO48" s="425"/>
      <c r="GP48" s="420"/>
      <c r="GQ48" s="420"/>
      <c r="GR48" s="420"/>
      <c r="GS48" s="420"/>
      <c r="GT48" s="420"/>
      <c r="GU48" s="425"/>
      <c r="GV48" s="425"/>
      <c r="GW48" s="420"/>
      <c r="GX48" s="420"/>
      <c r="GY48" s="420"/>
      <c r="GZ48" s="420"/>
      <c r="HA48" s="420"/>
      <c r="HB48" s="425"/>
      <c r="HC48" s="425"/>
      <c r="HD48" s="420"/>
      <c r="HE48" s="420"/>
      <c r="HF48" s="420"/>
      <c r="HG48" s="420"/>
      <c r="HH48" s="420"/>
      <c r="HI48" s="425"/>
      <c r="HJ48" s="425"/>
      <c r="HK48" s="420"/>
      <c r="HL48" s="420"/>
      <c r="HM48" s="420"/>
      <c r="HN48" s="420"/>
      <c r="HO48" s="420"/>
      <c r="HP48" s="425"/>
      <c r="HQ48" s="425"/>
      <c r="HR48" s="420"/>
      <c r="HS48" s="420"/>
      <c r="HT48" s="420"/>
      <c r="HU48" s="420"/>
      <c r="HV48" s="420"/>
      <c r="HW48" s="425"/>
      <c r="HX48" s="425"/>
      <c r="HY48" s="420"/>
      <c r="HZ48" s="420"/>
      <c r="IA48" s="420"/>
      <c r="IB48" s="420"/>
      <c r="IC48" s="420"/>
      <c r="ID48" s="425"/>
      <c r="IE48" s="425"/>
      <c r="IF48" s="420"/>
      <c r="IG48" s="420"/>
      <c r="IH48" s="420"/>
      <c r="II48" s="420"/>
      <c r="IJ48" s="420"/>
      <c r="IK48" s="425"/>
      <c r="IL48" s="425"/>
      <c r="IM48" s="420"/>
      <c r="IN48" s="420"/>
      <c r="IO48" s="420"/>
      <c r="IP48" s="420"/>
      <c r="IQ48" s="420"/>
      <c r="IR48" s="425"/>
      <c r="IS48" s="425"/>
      <c r="IT48" s="420"/>
      <c r="IU48" s="420"/>
      <c r="IV48" s="420"/>
      <c r="IW48" s="420"/>
      <c r="IX48" s="420"/>
      <c r="IY48" s="425"/>
      <c r="IZ48" s="425"/>
      <c r="JA48" s="420"/>
      <c r="JB48" s="420"/>
      <c r="JC48" s="420"/>
      <c r="JD48" s="420"/>
      <c r="JE48" s="420"/>
      <c r="JF48" s="425"/>
      <c r="JG48" s="425"/>
      <c r="JH48" s="420"/>
      <c r="JI48" s="420"/>
      <c r="JJ48" s="420"/>
      <c r="JK48" s="420"/>
      <c r="JL48" s="420"/>
      <c r="JM48" s="425"/>
      <c r="JN48" s="425"/>
      <c r="JO48" s="420"/>
      <c r="JP48" s="420"/>
      <c r="JQ48" s="420"/>
      <c r="JR48" s="420"/>
      <c r="JS48" s="420"/>
      <c r="JT48" s="425"/>
      <c r="JU48" s="425"/>
      <c r="JV48" s="420"/>
      <c r="JW48" s="420"/>
      <c r="JX48" s="420"/>
      <c r="JY48" s="420"/>
      <c r="JZ48" s="420"/>
      <c r="KA48" s="425"/>
      <c r="KB48" s="425"/>
      <c r="KC48" s="420"/>
      <c r="KD48" s="420"/>
      <c r="KE48" s="420"/>
      <c r="KF48" s="420"/>
      <c r="KG48" s="420"/>
      <c r="KH48" s="425"/>
      <c r="KI48" s="425"/>
      <c r="KJ48" s="420"/>
      <c r="KK48" s="420"/>
      <c r="KL48" s="420"/>
      <c r="KM48" s="426"/>
      <c r="KN48" s="420"/>
      <c r="KO48" s="425"/>
      <c r="KP48" s="425"/>
      <c r="KQ48" s="420"/>
      <c r="KR48" s="420"/>
      <c r="KS48" s="420"/>
      <c r="KT48" s="420"/>
      <c r="KU48" s="420"/>
      <c r="KV48" s="425"/>
      <c r="KW48" s="425"/>
      <c r="KX48" s="420"/>
      <c r="KY48" s="420"/>
      <c r="KZ48" s="420"/>
      <c r="LA48" s="420"/>
      <c r="LB48" s="420"/>
      <c r="LC48" s="425"/>
      <c r="LD48" s="425"/>
      <c r="LE48" s="420"/>
      <c r="LF48" s="420"/>
      <c r="LG48" s="420"/>
      <c r="LH48" s="420"/>
      <c r="LI48" s="420"/>
      <c r="LJ48" s="425"/>
      <c r="LK48" s="425"/>
      <c r="LL48" s="420"/>
      <c r="LM48" s="420"/>
      <c r="LN48" s="420"/>
      <c r="LO48" s="420"/>
      <c r="LP48" s="420"/>
      <c r="LQ48" s="425"/>
      <c r="LR48" s="425"/>
      <c r="LS48" s="420"/>
      <c r="LT48" s="420"/>
      <c r="LU48" s="420"/>
      <c r="LV48" s="420"/>
      <c r="LW48" s="420"/>
      <c r="LX48" s="425"/>
      <c r="LY48" s="425"/>
      <c r="LZ48" s="420"/>
      <c r="MA48" s="420"/>
      <c r="MB48" s="420"/>
      <c r="MC48" s="420"/>
      <c r="MD48" s="420"/>
      <c r="ME48" s="425"/>
      <c r="MF48" s="425"/>
      <c r="MG48" s="420"/>
      <c r="MH48" s="420"/>
      <c r="MI48" s="420"/>
      <c r="MJ48" s="420"/>
      <c r="MK48" s="420"/>
      <c r="ML48" s="425"/>
      <c r="MM48" s="425"/>
      <c r="MN48" s="420"/>
      <c r="MO48" s="420"/>
      <c r="MP48" s="420"/>
      <c r="MQ48" s="420"/>
      <c r="MR48" s="420"/>
      <c r="MS48" s="425"/>
      <c r="MT48" s="425"/>
      <c r="MU48" s="420"/>
      <c r="MV48" s="420"/>
      <c r="MW48" s="425"/>
      <c r="MX48" s="425"/>
      <c r="MY48" s="425"/>
      <c r="MZ48" s="425"/>
      <c r="NA48" s="425"/>
      <c r="NB48" s="420"/>
      <c r="NC48" s="420"/>
      <c r="ND48" s="420"/>
      <c r="NE48" s="420"/>
      <c r="NF48" s="420"/>
      <c r="NG48" s="425"/>
      <c r="NH48" s="425"/>
    </row>
    <row r="49" spans="1:373">
      <c r="A49" s="403" t="s">
        <v>380</v>
      </c>
      <c r="B49" s="406" t="s">
        <v>1027</v>
      </c>
      <c r="C49" s="412"/>
      <c r="D49" s="416"/>
      <c r="E49" s="419"/>
      <c r="F49" s="419"/>
      <c r="G49" s="423"/>
      <c r="H49" s="423"/>
      <c r="I49" s="419"/>
      <c r="J49" s="419"/>
      <c r="K49" s="419"/>
      <c r="L49" s="420"/>
      <c r="M49" s="420"/>
      <c r="N49" s="425"/>
      <c r="O49" s="425"/>
      <c r="P49" s="420"/>
      <c r="Q49" s="420"/>
      <c r="R49" s="420"/>
      <c r="S49" s="420"/>
      <c r="T49" s="420"/>
      <c r="U49" s="425"/>
      <c r="V49" s="425"/>
      <c r="W49" s="420"/>
      <c r="X49" s="420"/>
      <c r="Y49" s="420"/>
      <c r="Z49" s="420"/>
      <c r="AA49" s="420"/>
      <c r="AB49" s="425"/>
      <c r="AC49" s="425"/>
      <c r="AD49" s="420"/>
      <c r="AE49" s="420"/>
      <c r="AF49" s="420"/>
      <c r="AG49" s="420"/>
      <c r="AH49" s="420"/>
      <c r="AI49" s="425"/>
      <c r="AJ49" s="425"/>
      <c r="AK49" s="420"/>
      <c r="AL49" s="420"/>
      <c r="AM49" s="420"/>
      <c r="AN49" s="420"/>
      <c r="AO49" s="420"/>
      <c r="AP49" s="425"/>
      <c r="AQ49" s="425"/>
      <c r="AR49" s="420"/>
      <c r="AS49" s="420"/>
      <c r="AT49" s="420"/>
      <c r="AU49" s="420"/>
      <c r="AV49" s="420"/>
      <c r="AW49" s="425"/>
      <c r="AX49" s="425"/>
      <c r="AY49" s="420"/>
      <c r="AZ49" s="420"/>
      <c r="BA49" s="420"/>
      <c r="BB49" s="420"/>
      <c r="BC49" s="420"/>
      <c r="BD49" s="425"/>
      <c r="BE49" s="425"/>
      <c r="BF49" s="420"/>
      <c r="BG49" s="420"/>
      <c r="BH49" s="420"/>
      <c r="BI49" s="420"/>
      <c r="BJ49" s="420"/>
      <c r="BK49" s="425"/>
      <c r="BL49" s="425"/>
      <c r="BM49" s="420"/>
      <c r="BN49" s="420"/>
      <c r="BO49" s="420"/>
      <c r="BP49" s="420"/>
      <c r="BQ49" s="420"/>
      <c r="BR49" s="425"/>
      <c r="BS49" s="425"/>
      <c r="BT49" s="420"/>
      <c r="BU49" s="420"/>
      <c r="BV49" s="420"/>
      <c r="BW49" s="420"/>
      <c r="BX49" s="420"/>
      <c r="BY49" s="425"/>
      <c r="BZ49" s="425"/>
      <c r="CA49" s="420"/>
      <c r="CB49" s="420"/>
      <c r="CC49" s="420"/>
      <c r="CD49" s="420"/>
      <c r="CE49" s="420"/>
      <c r="CF49" s="425"/>
      <c r="CG49" s="425"/>
      <c r="CH49" s="420"/>
      <c r="CI49" s="420"/>
      <c r="CJ49" s="420"/>
      <c r="CK49" s="420"/>
      <c r="CL49" s="420"/>
      <c r="CM49" s="425"/>
      <c r="CN49" s="425"/>
      <c r="CO49" s="420"/>
      <c r="CP49" s="420"/>
      <c r="CQ49" s="420"/>
      <c r="CR49" s="420"/>
      <c r="CS49" s="420"/>
      <c r="CT49" s="425"/>
      <c r="CU49" s="425"/>
      <c r="CV49" s="420"/>
      <c r="CW49" s="420"/>
      <c r="CX49" s="420"/>
      <c r="CY49" s="420"/>
      <c r="CZ49" s="420"/>
      <c r="DA49" s="425"/>
      <c r="DB49" s="425"/>
      <c r="DC49" s="420"/>
      <c r="DD49" s="420"/>
      <c r="DE49" s="420"/>
      <c r="DF49" s="420"/>
      <c r="DG49" s="674"/>
      <c r="DH49" s="425"/>
      <c r="DI49" s="425"/>
      <c r="DJ49" s="674"/>
      <c r="DK49" s="420"/>
      <c r="DL49" s="420"/>
      <c r="DM49" s="420"/>
      <c r="DN49" s="420"/>
      <c r="DO49" s="425"/>
      <c r="DP49" s="425"/>
      <c r="DQ49" s="420"/>
      <c r="DR49" s="420"/>
      <c r="DS49" s="420"/>
      <c r="DT49" s="674"/>
      <c r="DU49" s="420"/>
      <c r="DV49" s="425"/>
      <c r="DW49" s="425"/>
      <c r="DX49" s="420"/>
      <c r="DY49" s="420"/>
      <c r="DZ49" s="420"/>
      <c r="EA49" s="420"/>
      <c r="EB49" s="420"/>
      <c r="EC49" s="425"/>
      <c r="ED49" s="425"/>
      <c r="EE49" s="420"/>
      <c r="EF49" s="420"/>
      <c r="EG49" s="420"/>
      <c r="EH49" s="420"/>
      <c r="EI49" s="420"/>
      <c r="EJ49" s="425"/>
      <c r="EK49" s="425"/>
      <c r="EL49" s="420"/>
      <c r="EM49" s="420"/>
      <c r="EN49" s="420"/>
      <c r="EO49" s="420"/>
      <c r="EP49" s="420"/>
      <c r="EQ49" s="425"/>
      <c r="ER49" s="425"/>
      <c r="ES49" s="420"/>
      <c r="ET49" s="420"/>
      <c r="EU49" s="420"/>
      <c r="EV49" s="420"/>
      <c r="EW49" s="420"/>
      <c r="EX49" s="425"/>
      <c r="EY49" s="425"/>
      <c r="EZ49" s="420"/>
      <c r="FA49" s="420"/>
      <c r="FB49" s="420"/>
      <c r="FC49" s="420"/>
      <c r="FD49" s="420"/>
      <c r="FE49" s="425"/>
      <c r="FF49" s="425"/>
      <c r="FG49" s="674"/>
      <c r="FH49" s="420"/>
      <c r="FI49" s="420"/>
      <c r="FJ49" s="420"/>
      <c r="FK49" s="420"/>
      <c r="FL49" s="425"/>
      <c r="FM49" s="425"/>
      <c r="FN49" s="420"/>
      <c r="FO49" s="420"/>
      <c r="FP49" s="420"/>
      <c r="FQ49" s="420"/>
      <c r="FR49" s="420"/>
      <c r="FS49" s="425"/>
      <c r="FT49" s="425"/>
      <c r="FU49" s="420"/>
      <c r="FV49" s="420"/>
      <c r="FW49" s="420"/>
      <c r="FX49" s="420"/>
      <c r="FY49" s="420"/>
      <c r="FZ49" s="425"/>
      <c r="GA49" s="425"/>
      <c r="GB49" s="420"/>
      <c r="GC49" s="420"/>
      <c r="GD49" s="420"/>
      <c r="GE49" s="420"/>
      <c r="GF49" s="420"/>
      <c r="GG49" s="425"/>
      <c r="GH49" s="425"/>
      <c r="GI49" s="420"/>
      <c r="GJ49" s="420"/>
      <c r="GK49" s="420"/>
      <c r="GL49" s="420"/>
      <c r="GM49" s="420"/>
      <c r="GN49" s="425"/>
      <c r="GO49" s="425"/>
      <c r="GP49" s="420"/>
      <c r="GQ49" s="420"/>
      <c r="GR49" s="420"/>
      <c r="GS49" s="420"/>
      <c r="GT49" s="420"/>
      <c r="GU49" s="425"/>
      <c r="GV49" s="425"/>
      <c r="GW49" s="420"/>
      <c r="GX49" s="420"/>
      <c r="GY49" s="420"/>
      <c r="GZ49" s="420"/>
      <c r="HA49" s="420"/>
      <c r="HB49" s="425"/>
      <c r="HC49" s="425"/>
      <c r="HD49" s="420"/>
      <c r="HE49" s="420"/>
      <c r="HF49" s="420"/>
      <c r="HG49" s="420"/>
      <c r="HH49" s="420"/>
      <c r="HI49" s="425"/>
      <c r="HJ49" s="425"/>
      <c r="HK49" s="420"/>
      <c r="HL49" s="420"/>
      <c r="HM49" s="420"/>
      <c r="HN49" s="420"/>
      <c r="HO49" s="420"/>
      <c r="HP49" s="425"/>
      <c r="HQ49" s="425"/>
      <c r="HR49" s="420"/>
      <c r="HS49" s="420"/>
      <c r="HT49" s="420"/>
      <c r="HU49" s="420"/>
      <c r="HV49" s="420"/>
      <c r="HW49" s="425"/>
      <c r="HX49" s="425"/>
      <c r="HY49" s="420"/>
      <c r="HZ49" s="420"/>
      <c r="IA49" s="420"/>
      <c r="IB49" s="420"/>
      <c r="IC49" s="420"/>
      <c r="ID49" s="425"/>
      <c r="IE49" s="425"/>
      <c r="IF49" s="420"/>
      <c r="IG49" s="420"/>
      <c r="IH49" s="420"/>
      <c r="II49" s="420"/>
      <c r="IJ49" s="420"/>
      <c r="IK49" s="425"/>
      <c r="IL49" s="425"/>
      <c r="IM49" s="420"/>
      <c r="IN49" s="420"/>
      <c r="IO49" s="420"/>
      <c r="IP49" s="420"/>
      <c r="IQ49" s="420"/>
      <c r="IR49" s="425"/>
      <c r="IS49" s="425"/>
      <c r="IT49" s="420"/>
      <c r="IU49" s="420"/>
      <c r="IV49" s="420"/>
      <c r="IW49" s="420"/>
      <c r="IX49" s="420"/>
      <c r="IY49" s="425"/>
      <c r="IZ49" s="425"/>
      <c r="JA49" s="420"/>
      <c r="JB49" s="420"/>
      <c r="JC49" s="420"/>
      <c r="JD49" s="420"/>
      <c r="JE49" s="420"/>
      <c r="JF49" s="425"/>
      <c r="JG49" s="425"/>
      <c r="JH49" s="420"/>
      <c r="JI49" s="420"/>
      <c r="JJ49" s="420"/>
      <c r="JK49" s="420"/>
      <c r="JL49" s="420"/>
      <c r="JM49" s="425"/>
      <c r="JN49" s="425"/>
      <c r="JO49" s="420"/>
      <c r="JP49" s="420"/>
      <c r="JQ49" s="420"/>
      <c r="JR49" s="420"/>
      <c r="JS49" s="420"/>
      <c r="JT49" s="425"/>
      <c r="JU49" s="425"/>
      <c r="JV49" s="420"/>
      <c r="JW49" s="420"/>
      <c r="JX49" s="420"/>
      <c r="JY49" s="420"/>
      <c r="JZ49" s="420"/>
      <c r="KA49" s="425"/>
      <c r="KB49" s="425"/>
      <c r="KC49" s="420"/>
      <c r="KD49" s="420"/>
      <c r="KE49" s="420"/>
      <c r="KF49" s="420"/>
      <c r="KG49" s="420"/>
      <c r="KH49" s="425"/>
      <c r="KI49" s="425"/>
      <c r="KJ49" s="420"/>
      <c r="KK49" s="420"/>
      <c r="KL49" s="420"/>
      <c r="KM49" s="426"/>
      <c r="KN49" s="420"/>
      <c r="KO49" s="425"/>
      <c r="KP49" s="425"/>
      <c r="KQ49" s="420"/>
      <c r="KR49" s="420"/>
      <c r="KS49" s="420"/>
      <c r="KT49" s="420"/>
      <c r="KU49" s="420"/>
      <c r="KV49" s="425"/>
      <c r="KW49" s="425"/>
      <c r="KX49" s="420"/>
      <c r="KY49" s="420"/>
      <c r="KZ49" s="420"/>
      <c r="LA49" s="420"/>
      <c r="LB49" s="420"/>
      <c r="LC49" s="425"/>
      <c r="LD49" s="425"/>
      <c r="LE49" s="420"/>
      <c r="LF49" s="420"/>
      <c r="LG49" s="420"/>
      <c r="LH49" s="420"/>
      <c r="LI49" s="420"/>
      <c r="LJ49" s="425"/>
      <c r="LK49" s="425"/>
      <c r="LL49" s="420"/>
      <c r="LM49" s="420"/>
      <c r="LN49" s="420"/>
      <c r="LO49" s="420"/>
      <c r="LP49" s="420"/>
      <c r="LQ49" s="425"/>
      <c r="LR49" s="425"/>
      <c r="LS49" s="420"/>
      <c r="LT49" s="420"/>
      <c r="LU49" s="420"/>
      <c r="LV49" s="420"/>
      <c r="LW49" s="420"/>
      <c r="LX49" s="425"/>
      <c r="LY49" s="425"/>
      <c r="LZ49" s="420"/>
      <c r="MA49" s="420"/>
      <c r="MB49" s="420"/>
      <c r="MC49" s="420"/>
      <c r="MD49" s="420"/>
      <c r="ME49" s="425"/>
      <c r="MF49" s="425"/>
      <c r="MG49" s="420"/>
      <c r="MH49" s="420"/>
      <c r="MI49" s="420"/>
      <c r="MJ49" s="420"/>
      <c r="MK49" s="420"/>
      <c r="ML49" s="425"/>
      <c r="MM49" s="425"/>
      <c r="MN49" s="420"/>
      <c r="MO49" s="420"/>
      <c r="MP49" s="420"/>
      <c r="MQ49" s="420"/>
      <c r="MR49" s="420"/>
      <c r="MS49" s="425"/>
      <c r="MT49" s="425"/>
      <c r="MU49" s="420"/>
      <c r="MV49" s="420"/>
      <c r="MW49" s="425"/>
      <c r="MX49" s="425"/>
      <c r="MY49" s="425"/>
      <c r="MZ49" s="425"/>
      <c r="NA49" s="425"/>
      <c r="NB49" s="420"/>
      <c r="NC49" s="420"/>
      <c r="ND49" s="420"/>
      <c r="NE49" s="420"/>
      <c r="NF49" s="420"/>
      <c r="NG49" s="425"/>
      <c r="NH49" s="425"/>
    </row>
    <row r="50" spans="1:373">
      <c r="A50" s="403"/>
      <c r="B50" s="406" t="s">
        <v>11866</v>
      </c>
      <c r="C50" s="412"/>
      <c r="D50" s="417"/>
      <c r="E50" s="419"/>
      <c r="F50" s="419"/>
      <c r="G50" s="423"/>
      <c r="H50" s="423"/>
      <c r="I50" s="419"/>
      <c r="J50" s="419"/>
      <c r="K50" s="419"/>
      <c r="L50" s="420"/>
      <c r="M50" s="420"/>
      <c r="N50" s="425"/>
      <c r="O50" s="425"/>
      <c r="P50" s="420"/>
      <c r="Q50" s="420"/>
      <c r="R50" s="420"/>
      <c r="S50" s="420"/>
      <c r="T50" s="420"/>
      <c r="U50" s="425"/>
      <c r="V50" s="425"/>
      <c r="W50" s="420"/>
      <c r="X50" s="420"/>
      <c r="Y50" s="420"/>
      <c r="Z50" s="420"/>
      <c r="AA50" s="420"/>
      <c r="AB50" s="425"/>
      <c r="AC50" s="425"/>
      <c r="AD50" s="420"/>
      <c r="AE50" s="420"/>
      <c r="AF50" s="420"/>
      <c r="AG50" s="420"/>
      <c r="AH50" s="420"/>
      <c r="AI50" s="425"/>
      <c r="AJ50" s="425"/>
      <c r="AK50" s="420"/>
      <c r="AL50" s="420"/>
      <c r="AM50" s="420"/>
      <c r="AN50" s="420"/>
      <c r="AO50" s="420"/>
      <c r="AP50" s="425"/>
      <c r="AQ50" s="425"/>
      <c r="AR50" s="420"/>
      <c r="AS50" s="420"/>
      <c r="AT50" s="420"/>
      <c r="AU50" s="420"/>
      <c r="AV50" s="420"/>
      <c r="AW50" s="425"/>
      <c r="AX50" s="425"/>
      <c r="AY50" s="420"/>
      <c r="AZ50" s="420"/>
      <c r="BA50" s="420"/>
      <c r="BB50" s="420"/>
      <c r="BC50" s="420"/>
      <c r="BD50" s="425"/>
      <c r="BE50" s="425"/>
      <c r="BF50" s="420"/>
      <c r="BG50" s="420"/>
      <c r="BH50" s="420"/>
      <c r="BI50" s="420"/>
      <c r="BJ50" s="420"/>
      <c r="BK50" s="425"/>
      <c r="BL50" s="425"/>
      <c r="BM50" s="420"/>
      <c r="BN50" s="420"/>
      <c r="BO50" s="420"/>
      <c r="BP50" s="420"/>
      <c r="BQ50" s="420"/>
      <c r="BR50" s="425"/>
      <c r="BS50" s="425"/>
      <c r="BT50" s="420"/>
      <c r="BU50" s="420"/>
      <c r="BV50" s="420"/>
      <c r="BW50" s="420"/>
      <c r="BX50" s="420"/>
      <c r="BY50" s="425"/>
      <c r="BZ50" s="425"/>
      <c r="CA50" s="420"/>
      <c r="CB50" s="420"/>
      <c r="CC50" s="420"/>
      <c r="CD50" s="420"/>
      <c r="CE50" s="420"/>
      <c r="CF50" s="425"/>
      <c r="CG50" s="425"/>
      <c r="CH50" s="420"/>
      <c r="CI50" s="420"/>
      <c r="CJ50" s="420"/>
      <c r="CK50" s="420"/>
      <c r="CL50" s="420"/>
      <c r="CM50" s="425"/>
      <c r="CN50" s="425"/>
      <c r="CO50" s="420"/>
      <c r="CP50" s="420"/>
      <c r="CQ50" s="420"/>
      <c r="CR50" s="420"/>
      <c r="CS50" s="420"/>
      <c r="CT50" s="425"/>
      <c r="CU50" s="425"/>
      <c r="CV50" s="420"/>
      <c r="CW50" s="420"/>
      <c r="CX50" s="420"/>
      <c r="CY50" s="420"/>
      <c r="CZ50" s="420"/>
      <c r="DA50" s="425"/>
      <c r="DB50" s="425"/>
      <c r="DC50" s="420"/>
      <c r="DD50" s="420"/>
      <c r="DE50" s="420"/>
      <c r="DF50" s="420"/>
      <c r="DG50" s="674"/>
      <c r="DH50" s="425"/>
      <c r="DI50" s="425"/>
      <c r="DJ50" s="674"/>
      <c r="DK50" s="420"/>
      <c r="DL50" s="420"/>
      <c r="DM50" s="420"/>
      <c r="DN50" s="420"/>
      <c r="DO50" s="425"/>
      <c r="DP50" s="425"/>
      <c r="DQ50" s="420"/>
      <c r="DR50" s="420"/>
      <c r="DS50" s="420"/>
      <c r="DT50" s="674"/>
      <c r="DU50" s="420"/>
      <c r="DV50" s="425"/>
      <c r="DW50" s="425"/>
      <c r="DX50" s="420"/>
      <c r="DY50" s="420"/>
      <c r="DZ50" s="420"/>
      <c r="EA50" s="420"/>
      <c r="EB50" s="420"/>
      <c r="EC50" s="425"/>
      <c r="ED50" s="425"/>
      <c r="EE50" s="420"/>
      <c r="EF50" s="420"/>
      <c r="EG50" s="420"/>
      <c r="EH50" s="420"/>
      <c r="EI50" s="420"/>
      <c r="EJ50" s="425"/>
      <c r="EK50" s="425"/>
      <c r="EL50" s="420"/>
      <c r="EM50" s="420"/>
      <c r="EN50" s="420"/>
      <c r="EO50" s="420"/>
      <c r="EP50" s="420"/>
      <c r="EQ50" s="425"/>
      <c r="ER50" s="425"/>
      <c r="ES50" s="420"/>
      <c r="ET50" s="420"/>
      <c r="EU50" s="420"/>
      <c r="EV50" s="420"/>
      <c r="EW50" s="420"/>
      <c r="EX50" s="425"/>
      <c r="EY50" s="425"/>
      <c r="EZ50" s="420"/>
      <c r="FA50" s="420"/>
      <c r="FB50" s="420"/>
      <c r="FC50" s="420"/>
      <c r="FD50" s="420"/>
      <c r="FE50" s="425"/>
      <c r="FF50" s="425"/>
      <c r="FG50" s="674"/>
      <c r="FH50" s="420"/>
      <c r="FI50" s="420"/>
      <c r="FJ50" s="420"/>
      <c r="FK50" s="420"/>
      <c r="FL50" s="425"/>
      <c r="FM50" s="425"/>
      <c r="FN50" s="420"/>
      <c r="FO50" s="420"/>
      <c r="FP50" s="420"/>
      <c r="FQ50" s="420"/>
      <c r="FR50" s="420"/>
      <c r="FS50" s="425"/>
      <c r="FT50" s="425"/>
      <c r="FU50" s="420"/>
      <c r="FV50" s="420"/>
      <c r="FW50" s="420"/>
      <c r="FX50" s="420"/>
      <c r="FY50" s="420"/>
      <c r="FZ50" s="425"/>
      <c r="GA50" s="425"/>
      <c r="GB50" s="420"/>
      <c r="GC50" s="420"/>
      <c r="GD50" s="420"/>
      <c r="GE50" s="420"/>
      <c r="GF50" s="420"/>
      <c r="GG50" s="425"/>
      <c r="GH50" s="425"/>
      <c r="GI50" s="420"/>
      <c r="GJ50" s="420"/>
      <c r="GK50" s="420"/>
      <c r="GL50" s="420"/>
      <c r="GM50" s="420"/>
      <c r="GN50" s="425"/>
      <c r="GO50" s="425"/>
      <c r="GP50" s="420"/>
      <c r="GQ50" s="420"/>
      <c r="GR50" s="420"/>
      <c r="GS50" s="420"/>
      <c r="GT50" s="420"/>
      <c r="GU50" s="425"/>
      <c r="GV50" s="425"/>
      <c r="GW50" s="420"/>
      <c r="GX50" s="420"/>
      <c r="GY50" s="420"/>
      <c r="GZ50" s="420"/>
      <c r="HA50" s="420"/>
      <c r="HB50" s="425"/>
      <c r="HC50" s="425"/>
      <c r="HD50" s="420"/>
      <c r="HE50" s="420"/>
      <c r="HF50" s="420"/>
      <c r="HG50" s="420"/>
      <c r="HH50" s="420"/>
      <c r="HI50" s="425"/>
      <c r="HJ50" s="425"/>
      <c r="HK50" s="420"/>
      <c r="HL50" s="420"/>
      <c r="HM50" s="420"/>
      <c r="HN50" s="420"/>
      <c r="HO50" s="420"/>
      <c r="HP50" s="425"/>
      <c r="HQ50" s="425"/>
      <c r="HR50" s="420"/>
      <c r="HS50" s="420"/>
      <c r="HT50" s="420"/>
      <c r="HU50" s="420"/>
      <c r="HV50" s="420"/>
      <c r="HW50" s="425"/>
      <c r="HX50" s="425"/>
      <c r="HY50" s="420"/>
      <c r="HZ50" s="420"/>
      <c r="IA50" s="420"/>
      <c r="IB50" s="420"/>
      <c r="IC50" s="420"/>
      <c r="ID50" s="425"/>
      <c r="IE50" s="425"/>
      <c r="IF50" s="420"/>
      <c r="IG50" s="420"/>
      <c r="IH50" s="420"/>
      <c r="II50" s="420"/>
      <c r="IJ50" s="420"/>
      <c r="IK50" s="425"/>
      <c r="IL50" s="425"/>
      <c r="IM50" s="420"/>
      <c r="IN50" s="420"/>
      <c r="IO50" s="420"/>
      <c r="IP50" s="420"/>
      <c r="IQ50" s="420"/>
      <c r="IR50" s="425"/>
      <c r="IS50" s="425"/>
      <c r="IT50" s="420"/>
      <c r="IU50" s="420"/>
      <c r="IV50" s="420"/>
      <c r="IW50" s="420"/>
      <c r="IX50" s="420"/>
      <c r="IY50" s="425"/>
      <c r="IZ50" s="425"/>
      <c r="JA50" s="420"/>
      <c r="JB50" s="420"/>
      <c r="JC50" s="420"/>
      <c r="JD50" s="420"/>
      <c r="JE50" s="420"/>
      <c r="JF50" s="425"/>
      <c r="JG50" s="425"/>
      <c r="JH50" s="420"/>
      <c r="JI50" s="420"/>
      <c r="JJ50" s="420"/>
      <c r="JK50" s="420"/>
      <c r="JL50" s="420"/>
      <c r="JM50" s="425"/>
      <c r="JN50" s="425"/>
      <c r="JO50" s="420"/>
      <c r="JP50" s="420"/>
      <c r="JQ50" s="420"/>
      <c r="JR50" s="420"/>
      <c r="JS50" s="420"/>
      <c r="JT50" s="425"/>
      <c r="JU50" s="425"/>
      <c r="JV50" s="420"/>
      <c r="JW50" s="420"/>
      <c r="JX50" s="420"/>
      <c r="JY50" s="420"/>
      <c r="JZ50" s="420"/>
      <c r="KA50" s="425"/>
      <c r="KB50" s="425"/>
      <c r="KC50" s="420"/>
      <c r="KD50" s="420"/>
      <c r="KE50" s="420"/>
      <c r="KF50" s="420"/>
      <c r="KG50" s="420"/>
      <c r="KH50" s="425"/>
      <c r="KI50" s="425"/>
      <c r="KJ50" s="420"/>
      <c r="KK50" s="420"/>
      <c r="KL50" s="420"/>
      <c r="KM50" s="426"/>
      <c r="KN50" s="420"/>
      <c r="KO50" s="425"/>
      <c r="KP50" s="425"/>
      <c r="KQ50" s="420"/>
      <c r="KR50" s="420"/>
      <c r="KS50" s="420"/>
      <c r="KT50" s="420"/>
      <c r="KU50" s="420"/>
      <c r="KV50" s="425"/>
      <c r="KW50" s="425"/>
      <c r="KX50" s="420"/>
      <c r="KY50" s="420"/>
      <c r="KZ50" s="420"/>
      <c r="LA50" s="420"/>
      <c r="LB50" s="420"/>
      <c r="LC50" s="425"/>
      <c r="LD50" s="425"/>
      <c r="LE50" s="420"/>
      <c r="LF50" s="420"/>
      <c r="LG50" s="420"/>
      <c r="LH50" s="420"/>
      <c r="LI50" s="420"/>
      <c r="LJ50" s="425"/>
      <c r="LK50" s="425"/>
      <c r="LL50" s="420"/>
      <c r="LM50" s="420"/>
      <c r="LN50" s="420"/>
      <c r="LO50" s="420"/>
      <c r="LP50" s="420"/>
      <c r="LQ50" s="425"/>
      <c r="LR50" s="425"/>
      <c r="LS50" s="420"/>
      <c r="LT50" s="420"/>
      <c r="LU50" s="420"/>
      <c r="LV50" s="420"/>
      <c r="LW50" s="420"/>
      <c r="LX50" s="425"/>
      <c r="LY50" s="425"/>
      <c r="LZ50" s="420"/>
      <c r="MA50" s="420"/>
      <c r="MB50" s="420"/>
      <c r="MC50" s="420"/>
      <c r="MD50" s="420"/>
      <c r="ME50" s="425"/>
      <c r="MF50" s="425"/>
      <c r="MG50" s="420"/>
      <c r="MH50" s="420"/>
      <c r="MI50" s="420"/>
      <c r="MJ50" s="420"/>
      <c r="MK50" s="420"/>
      <c r="ML50" s="425"/>
      <c r="MM50" s="425"/>
      <c r="MN50" s="420"/>
      <c r="MO50" s="420"/>
      <c r="MP50" s="420"/>
      <c r="MQ50" s="420"/>
      <c r="MR50" s="420"/>
      <c r="MS50" s="425"/>
      <c r="MT50" s="425"/>
      <c r="MU50" s="420"/>
      <c r="MV50" s="420"/>
      <c r="MW50" s="425"/>
      <c r="MX50" s="425"/>
      <c r="MY50" s="425"/>
      <c r="MZ50" s="425"/>
      <c r="NA50" s="425"/>
      <c r="NB50" s="420"/>
      <c r="NC50" s="420"/>
      <c r="ND50" s="420"/>
      <c r="NE50" s="420"/>
      <c r="NF50" s="420"/>
      <c r="NG50" s="425"/>
      <c r="NH50" s="425"/>
    </row>
    <row r="51" spans="1:373">
      <c r="A51" s="403" t="s">
        <v>380</v>
      </c>
      <c r="B51" s="406" t="s">
        <v>464</v>
      </c>
      <c r="C51" s="412"/>
      <c r="D51" s="417"/>
      <c r="E51" s="419"/>
      <c r="F51" s="419"/>
      <c r="G51" s="423"/>
      <c r="H51" s="423"/>
      <c r="I51" s="419"/>
      <c r="J51" s="419"/>
      <c r="K51" s="419"/>
      <c r="L51" s="420"/>
      <c r="M51" s="420"/>
      <c r="N51" s="425"/>
      <c r="O51" s="425"/>
      <c r="P51" s="420"/>
      <c r="Q51" s="420"/>
      <c r="R51" s="420"/>
      <c r="S51" s="420"/>
      <c r="T51" s="420"/>
      <c r="U51" s="425"/>
      <c r="V51" s="425"/>
      <c r="W51" s="420"/>
      <c r="X51" s="420"/>
      <c r="Y51" s="420"/>
      <c r="Z51" s="420"/>
      <c r="AA51" s="420"/>
      <c r="AB51" s="425"/>
      <c r="AC51" s="425"/>
      <c r="AD51" s="420"/>
      <c r="AE51" s="420"/>
      <c r="AF51" s="420"/>
      <c r="AG51" s="420"/>
      <c r="AH51" s="420"/>
      <c r="AI51" s="425"/>
      <c r="AJ51" s="425"/>
      <c r="AK51" s="420"/>
      <c r="AL51" s="420"/>
      <c r="AM51" s="420"/>
      <c r="AN51" s="420"/>
      <c r="AO51" s="420"/>
      <c r="AP51" s="425"/>
      <c r="AQ51" s="425"/>
      <c r="AR51" s="420"/>
      <c r="AS51" s="420"/>
      <c r="AT51" s="420"/>
      <c r="AU51" s="420"/>
      <c r="AV51" s="420"/>
      <c r="AW51" s="425"/>
      <c r="AX51" s="425"/>
      <c r="AY51" s="420"/>
      <c r="AZ51" s="420"/>
      <c r="BA51" s="420"/>
      <c r="BB51" s="420"/>
      <c r="BC51" s="420"/>
      <c r="BD51" s="425"/>
      <c r="BE51" s="425"/>
      <c r="BF51" s="420"/>
      <c r="BG51" s="420"/>
      <c r="BH51" s="420"/>
      <c r="BI51" s="420"/>
      <c r="BJ51" s="420"/>
      <c r="BK51" s="425"/>
      <c r="BL51" s="425"/>
      <c r="BM51" s="420"/>
      <c r="BN51" s="420"/>
      <c r="BO51" s="420"/>
      <c r="BP51" s="420"/>
      <c r="BQ51" s="420"/>
      <c r="BR51" s="425"/>
      <c r="BS51" s="425"/>
      <c r="BT51" s="420"/>
      <c r="BU51" s="420"/>
      <c r="BV51" s="420"/>
      <c r="BW51" s="420"/>
      <c r="BX51" s="420"/>
      <c r="BY51" s="425"/>
      <c r="BZ51" s="425"/>
      <c r="CA51" s="420"/>
      <c r="CB51" s="420"/>
      <c r="CC51" s="420"/>
      <c r="CD51" s="420"/>
      <c r="CE51" s="420"/>
      <c r="CF51" s="425"/>
      <c r="CG51" s="425"/>
      <c r="CH51" s="420"/>
      <c r="CI51" s="420"/>
      <c r="CJ51" s="420"/>
      <c r="CK51" s="420"/>
      <c r="CL51" s="420"/>
      <c r="CM51" s="425"/>
      <c r="CN51" s="425"/>
      <c r="CO51" s="420"/>
      <c r="CP51" s="420"/>
      <c r="CQ51" s="420"/>
      <c r="CR51" s="420"/>
      <c r="CS51" s="420"/>
      <c r="CT51" s="425"/>
      <c r="CU51" s="425"/>
      <c r="CV51" s="420"/>
      <c r="CW51" s="420"/>
      <c r="CX51" s="420"/>
      <c r="CY51" s="420"/>
      <c r="CZ51" s="420"/>
      <c r="DA51" s="425"/>
      <c r="DB51" s="425"/>
      <c r="DC51" s="420"/>
      <c r="DD51" s="420"/>
      <c r="DE51" s="420"/>
      <c r="DF51" s="420"/>
      <c r="DG51" s="674"/>
      <c r="DH51" s="425"/>
      <c r="DI51" s="425"/>
      <c r="DJ51" s="674"/>
      <c r="DK51" s="420"/>
      <c r="DL51" s="420"/>
      <c r="DM51" s="420"/>
      <c r="DN51" s="420"/>
      <c r="DO51" s="425"/>
      <c r="DP51" s="425"/>
      <c r="DQ51" s="420"/>
      <c r="DR51" s="420"/>
      <c r="DS51" s="420"/>
      <c r="DT51" s="674"/>
      <c r="DU51" s="420"/>
      <c r="DV51" s="425"/>
      <c r="DW51" s="425"/>
      <c r="DX51" s="420"/>
      <c r="DY51" s="420"/>
      <c r="DZ51" s="420"/>
      <c r="EA51" s="420"/>
      <c r="EB51" s="420"/>
      <c r="EC51" s="425"/>
      <c r="ED51" s="425"/>
      <c r="EE51" s="420"/>
      <c r="EF51" s="420"/>
      <c r="EG51" s="420"/>
      <c r="EH51" s="420"/>
      <c r="EI51" s="420"/>
      <c r="EJ51" s="425"/>
      <c r="EK51" s="425"/>
      <c r="EL51" s="420"/>
      <c r="EM51" s="420"/>
      <c r="EN51" s="420"/>
      <c r="EO51" s="420"/>
      <c r="EP51" s="420"/>
      <c r="EQ51" s="425"/>
      <c r="ER51" s="425"/>
      <c r="ES51" s="420"/>
      <c r="ET51" s="420"/>
      <c r="EU51" s="420"/>
      <c r="EV51" s="420"/>
      <c r="EW51" s="420"/>
      <c r="EX51" s="425"/>
      <c r="EY51" s="425"/>
      <c r="EZ51" s="420"/>
      <c r="FA51" s="420"/>
      <c r="FB51" s="420"/>
      <c r="FC51" s="420"/>
      <c r="FD51" s="420"/>
      <c r="FE51" s="425"/>
      <c r="FF51" s="425"/>
      <c r="FG51" s="674"/>
      <c r="FH51" s="420"/>
      <c r="FI51" s="420"/>
      <c r="FJ51" s="420"/>
      <c r="FK51" s="420"/>
      <c r="FL51" s="425"/>
      <c r="FM51" s="425"/>
      <c r="FN51" s="420"/>
      <c r="FO51" s="420"/>
      <c r="FP51" s="420"/>
      <c r="FQ51" s="420"/>
      <c r="FR51" s="420"/>
      <c r="FS51" s="425"/>
      <c r="FT51" s="425"/>
      <c r="FU51" s="420"/>
      <c r="FV51" s="420"/>
      <c r="FW51" s="420"/>
      <c r="FX51" s="420"/>
      <c r="FY51" s="420"/>
      <c r="FZ51" s="425"/>
      <c r="GA51" s="425"/>
      <c r="GB51" s="420"/>
      <c r="GC51" s="420"/>
      <c r="GD51" s="420"/>
      <c r="GE51" s="420"/>
      <c r="GF51" s="420"/>
      <c r="GG51" s="425"/>
      <c r="GH51" s="425"/>
      <c r="GI51" s="420"/>
      <c r="GJ51" s="420"/>
      <c r="GK51" s="420"/>
      <c r="GL51" s="420"/>
      <c r="GM51" s="420"/>
      <c r="GN51" s="425"/>
      <c r="GO51" s="425"/>
      <c r="GP51" s="420"/>
      <c r="GQ51" s="420"/>
      <c r="GR51" s="420"/>
      <c r="GS51" s="420"/>
      <c r="GT51" s="420"/>
      <c r="GU51" s="425"/>
      <c r="GV51" s="425"/>
      <c r="GW51" s="420"/>
      <c r="GX51" s="420"/>
      <c r="GY51" s="420"/>
      <c r="GZ51" s="420"/>
      <c r="HA51" s="420"/>
      <c r="HB51" s="425"/>
      <c r="HC51" s="425"/>
      <c r="HD51" s="420"/>
      <c r="HE51" s="420"/>
      <c r="HF51" s="420"/>
      <c r="HG51" s="420"/>
      <c r="HH51" s="420"/>
      <c r="HI51" s="425"/>
      <c r="HJ51" s="425"/>
      <c r="HK51" s="420"/>
      <c r="HL51" s="420"/>
      <c r="HM51" s="420"/>
      <c r="HN51" s="420"/>
      <c r="HO51" s="420"/>
      <c r="HP51" s="425"/>
      <c r="HQ51" s="425"/>
      <c r="HR51" s="420"/>
      <c r="HS51" s="420"/>
      <c r="HT51" s="420"/>
      <c r="HU51" s="420"/>
      <c r="HV51" s="420"/>
      <c r="HW51" s="425"/>
      <c r="HX51" s="425"/>
      <c r="HY51" s="420"/>
      <c r="HZ51" s="420"/>
      <c r="IA51" s="420"/>
      <c r="IB51" s="420"/>
      <c r="IC51" s="420"/>
      <c r="ID51" s="425"/>
      <c r="IE51" s="425"/>
      <c r="IF51" s="420"/>
      <c r="IG51" s="420"/>
      <c r="IH51" s="420"/>
      <c r="II51" s="420"/>
      <c r="IJ51" s="420"/>
      <c r="IK51" s="425"/>
      <c r="IL51" s="425"/>
      <c r="IM51" s="420"/>
      <c r="IN51" s="420"/>
      <c r="IO51" s="420"/>
      <c r="IP51" s="420"/>
      <c r="IQ51" s="420"/>
      <c r="IR51" s="425"/>
      <c r="IS51" s="425"/>
      <c r="IT51" s="420"/>
      <c r="IU51" s="420"/>
      <c r="IV51" s="420"/>
      <c r="IW51" s="420"/>
      <c r="IX51" s="420"/>
      <c r="IY51" s="425"/>
      <c r="IZ51" s="425"/>
      <c r="JA51" s="420"/>
      <c r="JB51" s="420"/>
      <c r="JC51" s="420"/>
      <c r="JD51" s="420"/>
      <c r="JE51" s="420"/>
      <c r="JF51" s="425"/>
      <c r="JG51" s="425"/>
      <c r="JH51" s="420"/>
      <c r="JI51" s="420"/>
      <c r="JJ51" s="420"/>
      <c r="JK51" s="420"/>
      <c r="JL51" s="420"/>
      <c r="JM51" s="425"/>
      <c r="JN51" s="425"/>
      <c r="JO51" s="420"/>
      <c r="JP51" s="420"/>
      <c r="JQ51" s="420"/>
      <c r="JR51" s="420"/>
      <c r="JS51" s="420"/>
      <c r="JT51" s="425"/>
      <c r="JU51" s="425"/>
      <c r="JV51" s="420"/>
      <c r="JW51" s="420"/>
      <c r="JX51" s="420"/>
      <c r="JY51" s="420"/>
      <c r="JZ51" s="420"/>
      <c r="KA51" s="425"/>
      <c r="KB51" s="425"/>
      <c r="KC51" s="420"/>
      <c r="KD51" s="420"/>
      <c r="KE51" s="420"/>
      <c r="KF51" s="420"/>
      <c r="KG51" s="420"/>
      <c r="KH51" s="425"/>
      <c r="KI51" s="425"/>
      <c r="KJ51" s="420"/>
      <c r="KK51" s="420"/>
      <c r="KL51" s="420"/>
      <c r="KM51" s="426"/>
      <c r="KN51" s="420"/>
      <c r="KO51" s="425"/>
      <c r="KP51" s="425"/>
      <c r="KQ51" s="420"/>
      <c r="KR51" s="420"/>
      <c r="KS51" s="420"/>
      <c r="KT51" s="420"/>
      <c r="KU51" s="420"/>
      <c r="KV51" s="425"/>
      <c r="KW51" s="425"/>
      <c r="KX51" s="420"/>
      <c r="KY51" s="420"/>
      <c r="KZ51" s="420"/>
      <c r="LA51" s="420"/>
      <c r="LB51" s="420"/>
      <c r="LC51" s="425"/>
      <c r="LD51" s="425"/>
      <c r="LE51" s="420"/>
      <c r="LF51" s="420"/>
      <c r="LG51" s="420"/>
      <c r="LH51" s="420"/>
      <c r="LI51" s="420"/>
      <c r="LJ51" s="425"/>
      <c r="LK51" s="425"/>
      <c r="LL51" s="420"/>
      <c r="LM51" s="420"/>
      <c r="LN51" s="420"/>
      <c r="LO51" s="420"/>
      <c r="LP51" s="420"/>
      <c r="LQ51" s="425"/>
      <c r="LR51" s="425"/>
      <c r="LS51" s="420"/>
      <c r="LT51" s="420"/>
      <c r="LU51" s="420"/>
      <c r="LV51" s="420"/>
      <c r="LW51" s="420"/>
      <c r="LX51" s="425"/>
      <c r="LY51" s="425"/>
      <c r="LZ51" s="420"/>
      <c r="MA51" s="420"/>
      <c r="MB51" s="420"/>
      <c r="MC51" s="420"/>
      <c r="MD51" s="420"/>
      <c r="ME51" s="425"/>
      <c r="MF51" s="425"/>
      <c r="MG51" s="420"/>
      <c r="MH51" s="420"/>
      <c r="MI51" s="420"/>
      <c r="MJ51" s="420"/>
      <c r="MK51" s="420"/>
      <c r="ML51" s="425"/>
      <c r="MM51" s="425"/>
      <c r="MN51" s="420"/>
      <c r="MO51" s="420"/>
      <c r="MP51" s="420"/>
      <c r="MQ51" s="420"/>
      <c r="MR51" s="420"/>
      <c r="MS51" s="425"/>
      <c r="MT51" s="425"/>
      <c r="MU51" s="420"/>
      <c r="MV51" s="420"/>
      <c r="MW51" s="425"/>
      <c r="MX51" s="425"/>
      <c r="MY51" s="425"/>
      <c r="MZ51" s="425"/>
      <c r="NA51" s="425"/>
      <c r="NB51" s="420"/>
      <c r="NC51" s="420"/>
      <c r="ND51" s="420"/>
      <c r="NE51" s="420"/>
      <c r="NF51" s="420"/>
      <c r="NG51" s="425"/>
      <c r="NH51" s="425"/>
    </row>
    <row r="52" spans="1:373">
      <c r="A52" s="403"/>
      <c r="B52" s="406" t="s">
        <v>460</v>
      </c>
      <c r="C52" s="412"/>
      <c r="D52" s="417"/>
      <c r="E52" s="419"/>
      <c r="F52" s="419"/>
      <c r="G52" s="423"/>
      <c r="H52" s="423"/>
      <c r="I52" s="419"/>
      <c r="J52" s="419"/>
      <c r="K52" s="419"/>
      <c r="L52" s="420"/>
      <c r="M52" s="420"/>
      <c r="N52" s="425"/>
      <c r="O52" s="425"/>
      <c r="P52" s="420"/>
      <c r="Q52" s="420"/>
      <c r="R52" s="420"/>
      <c r="S52" s="420"/>
      <c r="T52" s="420"/>
      <c r="U52" s="425"/>
      <c r="V52" s="425"/>
      <c r="W52" s="420"/>
      <c r="X52" s="420"/>
      <c r="Y52" s="420"/>
      <c r="Z52" s="420"/>
      <c r="AA52" s="420"/>
      <c r="AB52" s="425"/>
      <c r="AC52" s="425"/>
      <c r="AD52" s="420"/>
      <c r="AE52" s="420"/>
      <c r="AF52" s="420"/>
      <c r="AG52" s="420"/>
      <c r="AH52" s="420"/>
      <c r="AI52" s="425"/>
      <c r="AJ52" s="425"/>
      <c r="AK52" s="420"/>
      <c r="AL52" s="420"/>
      <c r="AM52" s="420"/>
      <c r="AN52" s="420"/>
      <c r="AO52" s="420"/>
      <c r="AP52" s="425"/>
      <c r="AQ52" s="425"/>
      <c r="AR52" s="420"/>
      <c r="AS52" s="420"/>
      <c r="AT52" s="420"/>
      <c r="AU52" s="420"/>
      <c r="AV52" s="420" t="s">
        <v>13418</v>
      </c>
      <c r="AW52" s="425"/>
      <c r="AX52" s="425"/>
      <c r="AY52" s="420"/>
      <c r="AZ52" s="420"/>
      <c r="BA52" s="420"/>
      <c r="BB52" s="420"/>
      <c r="BC52" s="420" t="s">
        <v>13418</v>
      </c>
      <c r="BD52" s="425"/>
      <c r="BE52" s="425"/>
      <c r="BF52" s="420"/>
      <c r="BG52" s="420"/>
      <c r="BH52" s="420"/>
      <c r="BI52" s="420"/>
      <c r="BJ52" s="420"/>
      <c r="BK52" s="425"/>
      <c r="BL52" s="425"/>
      <c r="BM52" s="420" t="s">
        <v>13418</v>
      </c>
      <c r="BN52" s="420"/>
      <c r="BO52" s="420"/>
      <c r="BP52" s="420"/>
      <c r="BQ52" s="420"/>
      <c r="BR52" s="425"/>
      <c r="BS52" s="425"/>
      <c r="BT52" s="420"/>
      <c r="BU52" s="420"/>
      <c r="BV52" s="420"/>
      <c r="BW52" s="420"/>
      <c r="BX52" s="420"/>
      <c r="BY52" s="425"/>
      <c r="BZ52" s="425"/>
      <c r="CA52" s="420"/>
      <c r="CB52" s="420"/>
      <c r="CC52" s="420"/>
      <c r="CD52" s="420"/>
      <c r="CE52" s="420"/>
      <c r="CF52" s="425"/>
      <c r="CG52" s="425"/>
      <c r="CH52" s="420"/>
      <c r="CI52" s="420"/>
      <c r="CJ52" s="420"/>
      <c r="CK52" s="420"/>
      <c r="CL52" s="420"/>
      <c r="CM52" s="425"/>
      <c r="CN52" s="425"/>
      <c r="CO52" s="420"/>
      <c r="CP52" s="420"/>
      <c r="CQ52" s="420"/>
      <c r="CR52" s="420"/>
      <c r="CS52" s="420"/>
      <c r="CT52" s="425"/>
      <c r="CU52" s="425"/>
      <c r="CV52" s="420"/>
      <c r="CW52" s="420"/>
      <c r="CX52" s="420"/>
      <c r="CY52" s="420"/>
      <c r="CZ52" s="420"/>
      <c r="DA52" s="425"/>
      <c r="DB52" s="425"/>
      <c r="DC52" s="420"/>
      <c r="DD52" s="420"/>
      <c r="DE52" s="420"/>
      <c r="DF52" s="420"/>
      <c r="DG52" s="674"/>
      <c r="DH52" s="425"/>
      <c r="DI52" s="425"/>
      <c r="DJ52" s="674"/>
      <c r="DK52" s="420"/>
      <c r="DL52" s="420"/>
      <c r="DM52" s="420"/>
      <c r="DN52" s="420"/>
      <c r="DO52" s="425"/>
      <c r="DP52" s="425"/>
      <c r="DQ52" s="420"/>
      <c r="DR52" s="420"/>
      <c r="DS52" s="420"/>
      <c r="DT52" s="674"/>
      <c r="DU52" s="420"/>
      <c r="DV52" s="425"/>
      <c r="DW52" s="425"/>
      <c r="DX52" s="420"/>
      <c r="DY52" s="420"/>
      <c r="DZ52" s="420"/>
      <c r="EA52" s="420"/>
      <c r="EB52" s="420"/>
      <c r="EC52" s="425"/>
      <c r="ED52" s="425"/>
      <c r="EE52" s="420"/>
      <c r="EF52" s="420"/>
      <c r="EG52" s="420"/>
      <c r="EH52" s="420"/>
      <c r="EI52" s="420"/>
      <c r="EJ52" s="425"/>
      <c r="EK52" s="425"/>
      <c r="EL52" s="420"/>
      <c r="EM52" s="420"/>
      <c r="EN52" s="420"/>
      <c r="EO52" s="420"/>
      <c r="EP52" s="420"/>
      <c r="EQ52" s="425"/>
      <c r="ER52" s="425"/>
      <c r="ES52" s="420"/>
      <c r="ET52" s="420"/>
      <c r="EU52" s="420"/>
      <c r="EV52" s="420"/>
      <c r="EW52" s="420"/>
      <c r="EX52" s="425"/>
      <c r="EY52" s="425"/>
      <c r="EZ52" s="420"/>
      <c r="FA52" s="420"/>
      <c r="FB52" s="420"/>
      <c r="FC52" s="420"/>
      <c r="FD52" s="420"/>
      <c r="FE52" s="425"/>
      <c r="FF52" s="425"/>
      <c r="FG52" s="674"/>
      <c r="FH52" s="420"/>
      <c r="FI52" s="420"/>
      <c r="FJ52" s="420"/>
      <c r="FK52" s="420"/>
      <c r="FL52" s="425"/>
      <c r="FM52" s="425"/>
      <c r="FN52" s="420"/>
      <c r="FO52" s="420"/>
      <c r="FP52" s="420"/>
      <c r="FQ52" s="420"/>
      <c r="FR52" s="420"/>
      <c r="FS52" s="425"/>
      <c r="FT52" s="425"/>
      <c r="FU52" s="420"/>
      <c r="FV52" s="420"/>
      <c r="FW52" s="420"/>
      <c r="FX52" s="420"/>
      <c r="FY52" s="420"/>
      <c r="FZ52" s="425"/>
      <c r="GA52" s="425"/>
      <c r="GB52" s="420"/>
      <c r="GC52" s="420"/>
      <c r="GD52" s="420"/>
      <c r="GE52" s="420"/>
      <c r="GF52" s="420"/>
      <c r="GG52" s="425"/>
      <c r="GH52" s="425"/>
      <c r="GI52" s="420"/>
      <c r="GJ52" s="420"/>
      <c r="GK52" s="420"/>
      <c r="GL52" s="420"/>
      <c r="GM52" s="420"/>
      <c r="GN52" s="425"/>
      <c r="GO52" s="425"/>
      <c r="GP52" s="420"/>
      <c r="GQ52" s="420"/>
      <c r="GR52" s="420"/>
      <c r="GS52" s="420"/>
      <c r="GT52" s="420"/>
      <c r="GU52" s="425"/>
      <c r="GV52" s="425"/>
      <c r="GW52" s="420"/>
      <c r="GX52" s="420"/>
      <c r="GY52" s="420"/>
      <c r="GZ52" s="420"/>
      <c r="HA52" s="420"/>
      <c r="HB52" s="425"/>
      <c r="HC52" s="425"/>
      <c r="HD52" s="420"/>
      <c r="HE52" s="420"/>
      <c r="HF52" s="420"/>
      <c r="HG52" s="420"/>
      <c r="HH52" s="420"/>
      <c r="HI52" s="425"/>
      <c r="HJ52" s="425"/>
      <c r="HK52" s="420"/>
      <c r="HL52" s="420"/>
      <c r="HM52" s="420"/>
      <c r="HN52" s="420"/>
      <c r="HO52" s="420"/>
      <c r="HP52" s="425"/>
      <c r="HQ52" s="425"/>
      <c r="HR52" s="420"/>
      <c r="HS52" s="420"/>
      <c r="HT52" s="420"/>
      <c r="HU52" s="420"/>
      <c r="HV52" s="420"/>
      <c r="HW52" s="425"/>
      <c r="HX52" s="425"/>
      <c r="HY52" s="420"/>
      <c r="HZ52" s="420"/>
      <c r="IA52" s="420"/>
      <c r="IB52" s="420"/>
      <c r="IC52" s="420"/>
      <c r="ID52" s="425"/>
      <c r="IE52" s="425"/>
      <c r="IF52" s="420"/>
      <c r="IG52" s="420"/>
      <c r="IH52" s="420"/>
      <c r="II52" s="420"/>
      <c r="IJ52" s="420"/>
      <c r="IK52" s="425"/>
      <c r="IL52" s="425"/>
      <c r="IM52" s="420"/>
      <c r="IN52" s="420"/>
      <c r="IO52" s="420"/>
      <c r="IP52" s="420"/>
      <c r="IQ52" s="420"/>
      <c r="IR52" s="425"/>
      <c r="IS52" s="425"/>
      <c r="IT52" s="420"/>
      <c r="IU52" s="420"/>
      <c r="IV52" s="420"/>
      <c r="IW52" s="420"/>
      <c r="IX52" s="420"/>
      <c r="IY52" s="425"/>
      <c r="IZ52" s="425"/>
      <c r="JA52" s="420"/>
      <c r="JB52" s="420"/>
      <c r="JC52" s="420"/>
      <c r="JD52" s="420"/>
      <c r="JE52" s="420"/>
      <c r="JF52" s="425"/>
      <c r="JG52" s="425"/>
      <c r="JH52" s="420"/>
      <c r="JI52" s="420"/>
      <c r="JJ52" s="420"/>
      <c r="JK52" s="420"/>
      <c r="JL52" s="420"/>
      <c r="JM52" s="425"/>
      <c r="JN52" s="425"/>
      <c r="JO52" s="420"/>
      <c r="JP52" s="420"/>
      <c r="JQ52" s="420"/>
      <c r="JR52" s="420"/>
      <c r="JS52" s="420"/>
      <c r="JT52" s="425"/>
      <c r="JU52" s="425"/>
      <c r="JV52" s="420"/>
      <c r="JW52" s="420"/>
      <c r="JX52" s="420"/>
      <c r="JY52" s="420"/>
      <c r="JZ52" s="420"/>
      <c r="KA52" s="425"/>
      <c r="KB52" s="425"/>
      <c r="KC52" s="420"/>
      <c r="KD52" s="420"/>
      <c r="KE52" s="420"/>
      <c r="KF52" s="420"/>
      <c r="KG52" s="420"/>
      <c r="KH52" s="425"/>
      <c r="KI52" s="425"/>
      <c r="KJ52" s="420"/>
      <c r="KK52" s="420"/>
      <c r="KL52" s="420"/>
      <c r="KM52" s="426"/>
      <c r="KN52" s="420"/>
      <c r="KO52" s="425"/>
      <c r="KP52" s="425"/>
      <c r="KQ52" s="420"/>
      <c r="KR52" s="420"/>
      <c r="KS52" s="420"/>
      <c r="KT52" s="420"/>
      <c r="KU52" s="420"/>
      <c r="KV52" s="425"/>
      <c r="KW52" s="425"/>
      <c r="KX52" s="420"/>
      <c r="KY52" s="420"/>
      <c r="KZ52" s="420"/>
      <c r="LA52" s="420"/>
      <c r="LB52" s="420"/>
      <c r="LC52" s="425"/>
      <c r="LD52" s="425"/>
      <c r="LE52" s="420"/>
      <c r="LF52" s="420"/>
      <c r="LG52" s="420"/>
      <c r="LH52" s="420"/>
      <c r="LI52" s="420"/>
      <c r="LJ52" s="425"/>
      <c r="LK52" s="425"/>
      <c r="LL52" s="420"/>
      <c r="LM52" s="420"/>
      <c r="LN52" s="420"/>
      <c r="LO52" s="420"/>
      <c r="LP52" s="420"/>
      <c r="LQ52" s="425"/>
      <c r="LR52" s="425"/>
      <c r="LS52" s="420"/>
      <c r="LT52" s="420"/>
      <c r="LU52" s="420"/>
      <c r="LV52" s="420"/>
      <c r="LW52" s="420"/>
      <c r="LX52" s="425"/>
      <c r="LY52" s="425"/>
      <c r="LZ52" s="420"/>
      <c r="MA52" s="420"/>
      <c r="MB52" s="420"/>
      <c r="MC52" s="420"/>
      <c r="MD52" s="420"/>
      <c r="ME52" s="425"/>
      <c r="MF52" s="425"/>
      <c r="MG52" s="420"/>
      <c r="MH52" s="420"/>
      <c r="MI52" s="420"/>
      <c r="MJ52" s="420"/>
      <c r="MK52" s="420"/>
      <c r="ML52" s="425"/>
      <c r="MM52" s="425"/>
      <c r="MN52" s="420"/>
      <c r="MO52" s="420"/>
      <c r="MP52" s="420"/>
      <c r="MQ52" s="420"/>
      <c r="MR52" s="420"/>
      <c r="MS52" s="425"/>
      <c r="MT52" s="425"/>
      <c r="MU52" s="420"/>
      <c r="MV52" s="420"/>
      <c r="MW52" s="425"/>
      <c r="MX52" s="425"/>
      <c r="MY52" s="425"/>
      <c r="MZ52" s="425"/>
      <c r="NA52" s="425"/>
      <c r="NB52" s="420"/>
      <c r="NC52" s="420"/>
      <c r="ND52" s="420"/>
      <c r="NE52" s="420"/>
      <c r="NF52" s="420"/>
      <c r="NG52" s="425"/>
      <c r="NH52" s="425"/>
    </row>
    <row r="53" spans="1:373">
      <c r="A53" s="403" t="s">
        <v>380</v>
      </c>
      <c r="B53" s="406" t="s">
        <v>465</v>
      </c>
      <c r="C53" s="412"/>
      <c r="D53" s="416"/>
      <c r="E53" s="419"/>
      <c r="F53" s="419"/>
      <c r="G53" s="423"/>
      <c r="H53" s="423"/>
      <c r="I53" s="419"/>
      <c r="J53" s="419"/>
      <c r="K53" s="419"/>
      <c r="L53" s="420"/>
      <c r="M53" s="420"/>
      <c r="N53" s="425"/>
      <c r="O53" s="425"/>
      <c r="P53" s="420"/>
      <c r="Q53" s="420"/>
      <c r="R53" s="420"/>
      <c r="S53" s="420"/>
      <c r="T53" s="420"/>
      <c r="U53" s="425"/>
      <c r="V53" s="425"/>
      <c r="W53" s="420"/>
      <c r="X53" s="420"/>
      <c r="Y53" s="420"/>
      <c r="Z53" s="420"/>
      <c r="AA53" s="420"/>
      <c r="AB53" s="425"/>
      <c r="AC53" s="425"/>
      <c r="AD53" s="420"/>
      <c r="AE53" s="420"/>
      <c r="AF53" s="420"/>
      <c r="AG53" s="420"/>
      <c r="AH53" s="420"/>
      <c r="AI53" s="425"/>
      <c r="AJ53" s="425"/>
      <c r="AK53" s="420"/>
      <c r="AL53" s="420"/>
      <c r="AM53" s="420"/>
      <c r="AN53" s="420"/>
      <c r="AO53" s="420"/>
      <c r="AP53" s="425"/>
      <c r="AQ53" s="425"/>
      <c r="AR53" s="420"/>
      <c r="AS53" s="420"/>
      <c r="AT53" s="420"/>
      <c r="AU53" s="420"/>
      <c r="AV53" s="420"/>
      <c r="AW53" s="425"/>
      <c r="AX53" s="425"/>
      <c r="AY53" s="420"/>
      <c r="AZ53" s="420"/>
      <c r="BA53" s="420"/>
      <c r="BB53" s="420"/>
      <c r="BC53" s="420"/>
      <c r="BD53" s="425"/>
      <c r="BE53" s="425"/>
      <c r="BF53" s="420"/>
      <c r="BG53" s="420"/>
      <c r="BH53" s="420"/>
      <c r="BI53" s="420"/>
      <c r="BJ53" s="420"/>
      <c r="BK53" s="425"/>
      <c r="BL53" s="425"/>
      <c r="BM53" s="420"/>
      <c r="BN53" s="420"/>
      <c r="BO53" s="420"/>
      <c r="BP53" s="420"/>
      <c r="BQ53" s="420"/>
      <c r="BR53" s="425"/>
      <c r="BS53" s="425"/>
      <c r="BT53" s="420"/>
      <c r="BU53" s="420"/>
      <c r="BV53" s="420"/>
      <c r="BW53" s="420"/>
      <c r="BX53" s="420"/>
      <c r="BY53" s="425"/>
      <c r="BZ53" s="425"/>
      <c r="CA53" s="420"/>
      <c r="CB53" s="420"/>
      <c r="CC53" s="420"/>
      <c r="CD53" s="420"/>
      <c r="CE53" s="420"/>
      <c r="CF53" s="425"/>
      <c r="CG53" s="425"/>
      <c r="CH53" s="420"/>
      <c r="CI53" s="420"/>
      <c r="CJ53" s="420"/>
      <c r="CK53" s="420"/>
      <c r="CL53" s="420"/>
      <c r="CM53" s="425"/>
      <c r="CN53" s="425"/>
      <c r="CO53" s="420"/>
      <c r="CP53" s="420"/>
      <c r="CQ53" s="420"/>
      <c r="CR53" s="420"/>
      <c r="CS53" s="420"/>
      <c r="CT53" s="425"/>
      <c r="CU53" s="425"/>
      <c r="CV53" s="420"/>
      <c r="CW53" s="420"/>
      <c r="CX53" s="420"/>
      <c r="CY53" s="420"/>
      <c r="CZ53" s="420"/>
      <c r="DA53" s="425"/>
      <c r="DB53" s="425"/>
      <c r="DC53" s="420"/>
      <c r="DD53" s="420"/>
      <c r="DE53" s="420"/>
      <c r="DF53" s="420"/>
      <c r="DG53" s="674"/>
      <c r="DH53" s="425"/>
      <c r="DI53" s="425"/>
      <c r="DJ53" s="674"/>
      <c r="DK53" s="420"/>
      <c r="DL53" s="420"/>
      <c r="DM53" s="420"/>
      <c r="DN53" s="420"/>
      <c r="DO53" s="425"/>
      <c r="DP53" s="425"/>
      <c r="DQ53" s="420"/>
      <c r="DR53" s="420"/>
      <c r="DS53" s="420"/>
      <c r="DT53" s="674"/>
      <c r="DU53" s="420"/>
      <c r="DV53" s="425"/>
      <c r="DW53" s="425"/>
      <c r="DX53" s="420"/>
      <c r="DY53" s="420"/>
      <c r="DZ53" s="420"/>
      <c r="EA53" s="420"/>
      <c r="EB53" s="420"/>
      <c r="EC53" s="425"/>
      <c r="ED53" s="425"/>
      <c r="EE53" s="420"/>
      <c r="EF53" s="420"/>
      <c r="EG53" s="420"/>
      <c r="EH53" s="420"/>
      <c r="EI53" s="420"/>
      <c r="EJ53" s="425"/>
      <c r="EK53" s="425"/>
      <c r="EL53" s="420"/>
      <c r="EM53" s="420"/>
      <c r="EN53" s="420"/>
      <c r="EO53" s="420"/>
      <c r="EP53" s="420"/>
      <c r="EQ53" s="425"/>
      <c r="ER53" s="425"/>
      <c r="ES53" s="420"/>
      <c r="ET53" s="420"/>
      <c r="EU53" s="420"/>
      <c r="EV53" s="420"/>
      <c r="EW53" s="420"/>
      <c r="EX53" s="425"/>
      <c r="EY53" s="425"/>
      <c r="EZ53" s="420"/>
      <c r="FA53" s="420"/>
      <c r="FB53" s="420"/>
      <c r="FC53" s="420"/>
      <c r="FD53" s="420"/>
      <c r="FE53" s="425"/>
      <c r="FF53" s="425"/>
      <c r="FG53" s="674"/>
      <c r="FH53" s="420"/>
      <c r="FI53" s="420"/>
      <c r="FJ53" s="420"/>
      <c r="FK53" s="420"/>
      <c r="FL53" s="425"/>
      <c r="FM53" s="425"/>
      <c r="FN53" s="420"/>
      <c r="FO53" s="420"/>
      <c r="FP53" s="420"/>
      <c r="FQ53" s="420"/>
      <c r="FR53" s="420"/>
      <c r="FS53" s="425"/>
      <c r="FT53" s="425"/>
      <c r="FU53" s="420"/>
      <c r="FV53" s="420"/>
      <c r="FW53" s="420"/>
      <c r="FX53" s="420"/>
      <c r="FY53" s="420"/>
      <c r="FZ53" s="425"/>
      <c r="GA53" s="425"/>
      <c r="GB53" s="420"/>
      <c r="GC53" s="420"/>
      <c r="GD53" s="420"/>
      <c r="GE53" s="420"/>
      <c r="GF53" s="420"/>
      <c r="GG53" s="425"/>
      <c r="GH53" s="425"/>
      <c r="GI53" s="420"/>
      <c r="GJ53" s="420"/>
      <c r="GK53" s="420"/>
      <c r="GL53" s="420"/>
      <c r="GM53" s="420"/>
      <c r="GN53" s="425"/>
      <c r="GO53" s="425"/>
      <c r="GP53" s="420"/>
      <c r="GQ53" s="420"/>
      <c r="GR53" s="420"/>
      <c r="GS53" s="420"/>
      <c r="GT53" s="420"/>
      <c r="GU53" s="425"/>
      <c r="GV53" s="425"/>
      <c r="GW53" s="420"/>
      <c r="GX53" s="420"/>
      <c r="GY53" s="420"/>
      <c r="GZ53" s="420"/>
      <c r="HA53" s="420"/>
      <c r="HB53" s="425"/>
      <c r="HC53" s="425"/>
      <c r="HD53" s="420"/>
      <c r="HE53" s="420"/>
      <c r="HF53" s="420"/>
      <c r="HG53" s="420"/>
      <c r="HH53" s="420"/>
      <c r="HI53" s="425"/>
      <c r="HJ53" s="425"/>
      <c r="HK53" s="420"/>
      <c r="HL53" s="420"/>
      <c r="HM53" s="420"/>
      <c r="HN53" s="420"/>
      <c r="HO53" s="420"/>
      <c r="HP53" s="425"/>
      <c r="HQ53" s="425"/>
      <c r="HR53" s="420"/>
      <c r="HS53" s="420"/>
      <c r="HT53" s="420"/>
      <c r="HU53" s="420"/>
      <c r="HV53" s="420"/>
      <c r="HW53" s="425"/>
      <c r="HX53" s="425"/>
      <c r="HY53" s="420"/>
      <c r="HZ53" s="420"/>
      <c r="IA53" s="420"/>
      <c r="IB53" s="420"/>
      <c r="IC53" s="420"/>
      <c r="ID53" s="425"/>
      <c r="IE53" s="425"/>
      <c r="IF53" s="420"/>
      <c r="IG53" s="420"/>
      <c r="IH53" s="420"/>
      <c r="II53" s="420"/>
      <c r="IJ53" s="420"/>
      <c r="IK53" s="425"/>
      <c r="IL53" s="425"/>
      <c r="IM53" s="420"/>
      <c r="IN53" s="420"/>
      <c r="IO53" s="420"/>
      <c r="IP53" s="420"/>
      <c r="IQ53" s="420"/>
      <c r="IR53" s="425"/>
      <c r="IS53" s="425"/>
      <c r="IT53" s="420"/>
      <c r="IU53" s="420"/>
      <c r="IV53" s="420"/>
      <c r="IW53" s="420"/>
      <c r="IX53" s="420"/>
      <c r="IY53" s="425"/>
      <c r="IZ53" s="425"/>
      <c r="JA53" s="420"/>
      <c r="JB53" s="420"/>
      <c r="JC53" s="420"/>
      <c r="JD53" s="420"/>
      <c r="JE53" s="420"/>
      <c r="JF53" s="425"/>
      <c r="JG53" s="425"/>
      <c r="JH53" s="420"/>
      <c r="JI53" s="420"/>
      <c r="JJ53" s="420"/>
      <c r="JK53" s="420"/>
      <c r="JL53" s="420"/>
      <c r="JM53" s="425"/>
      <c r="JN53" s="425"/>
      <c r="JO53" s="420"/>
      <c r="JP53" s="420"/>
      <c r="JQ53" s="420"/>
      <c r="JR53" s="420"/>
      <c r="JS53" s="420"/>
      <c r="JT53" s="425"/>
      <c r="JU53" s="425"/>
      <c r="JV53" s="420"/>
      <c r="JW53" s="420"/>
      <c r="JX53" s="420"/>
      <c r="JY53" s="420"/>
      <c r="JZ53" s="420"/>
      <c r="KA53" s="425"/>
      <c r="KB53" s="425"/>
      <c r="KC53" s="420"/>
      <c r="KD53" s="420"/>
      <c r="KE53" s="420"/>
      <c r="KF53" s="420"/>
      <c r="KG53" s="420"/>
      <c r="KH53" s="425"/>
      <c r="KI53" s="425"/>
      <c r="KJ53" s="420"/>
      <c r="KK53" s="420"/>
      <c r="KL53" s="420"/>
      <c r="KM53" s="426"/>
      <c r="KN53" s="420"/>
      <c r="KO53" s="425"/>
      <c r="KP53" s="425"/>
      <c r="KQ53" s="420"/>
      <c r="KR53" s="420"/>
      <c r="KS53" s="420"/>
      <c r="KT53" s="420"/>
      <c r="KU53" s="420"/>
      <c r="KV53" s="425"/>
      <c r="KW53" s="425"/>
      <c r="KX53" s="420"/>
      <c r="KY53" s="420"/>
      <c r="KZ53" s="420"/>
      <c r="LA53" s="420"/>
      <c r="LB53" s="420"/>
      <c r="LC53" s="425"/>
      <c r="LD53" s="425"/>
      <c r="LE53" s="420"/>
      <c r="LF53" s="420"/>
      <c r="LG53" s="420"/>
      <c r="LH53" s="420"/>
      <c r="LI53" s="420"/>
      <c r="LJ53" s="425"/>
      <c r="LK53" s="425"/>
      <c r="LL53" s="420"/>
      <c r="LM53" s="420"/>
      <c r="LN53" s="420"/>
      <c r="LO53" s="420"/>
      <c r="LP53" s="420"/>
      <c r="LQ53" s="425"/>
      <c r="LR53" s="425"/>
      <c r="LS53" s="420"/>
      <c r="LT53" s="420"/>
      <c r="LU53" s="420"/>
      <c r="LV53" s="420"/>
      <c r="LW53" s="420"/>
      <c r="LX53" s="425"/>
      <c r="LY53" s="425"/>
      <c r="LZ53" s="420"/>
      <c r="MA53" s="420"/>
      <c r="MB53" s="420"/>
      <c r="MC53" s="420"/>
      <c r="MD53" s="420"/>
      <c r="ME53" s="425"/>
      <c r="MF53" s="425"/>
      <c r="MG53" s="420"/>
      <c r="MH53" s="420"/>
      <c r="MI53" s="420"/>
      <c r="MJ53" s="420"/>
      <c r="MK53" s="420"/>
      <c r="ML53" s="425"/>
      <c r="MM53" s="425"/>
      <c r="MN53" s="420"/>
      <c r="MO53" s="420"/>
      <c r="MP53" s="420"/>
      <c r="MQ53" s="420"/>
      <c r="MR53" s="420"/>
      <c r="MS53" s="425"/>
      <c r="MT53" s="425"/>
      <c r="MU53" s="420"/>
      <c r="MV53" s="420"/>
      <c r="MW53" s="425"/>
      <c r="MX53" s="425"/>
      <c r="MY53" s="425"/>
      <c r="MZ53" s="425"/>
      <c r="NA53" s="425"/>
      <c r="NB53" s="420"/>
      <c r="NC53" s="420"/>
      <c r="ND53" s="420"/>
      <c r="NE53" s="420"/>
      <c r="NF53" s="420"/>
      <c r="NG53" s="425"/>
      <c r="NH53" s="425"/>
    </row>
    <row r="54" spans="1:373">
      <c r="A54" s="403" t="s">
        <v>380</v>
      </c>
      <c r="B54" s="406" t="s">
        <v>466</v>
      </c>
      <c r="C54" s="412"/>
      <c r="D54" s="417"/>
      <c r="E54" s="419"/>
      <c r="F54" s="419" t="s">
        <v>13418</v>
      </c>
      <c r="G54" s="423"/>
      <c r="H54" s="423"/>
      <c r="I54" s="419"/>
      <c r="J54" s="419"/>
      <c r="K54" s="419"/>
      <c r="L54" s="420"/>
      <c r="M54" s="420"/>
      <c r="N54" s="425" t="s">
        <v>13418</v>
      </c>
      <c r="O54" s="425"/>
      <c r="P54" s="420" t="s">
        <v>13418</v>
      </c>
      <c r="Q54" s="420"/>
      <c r="R54" s="420"/>
      <c r="S54" s="420"/>
      <c r="T54" s="420"/>
      <c r="U54" s="425"/>
      <c r="V54" s="425"/>
      <c r="W54" s="420"/>
      <c r="X54" s="420"/>
      <c r="Y54" s="420"/>
      <c r="Z54" s="420"/>
      <c r="AA54" s="420" t="s">
        <v>13418</v>
      </c>
      <c r="AB54" s="425"/>
      <c r="AC54" s="425"/>
      <c r="AD54" s="420"/>
      <c r="AE54" s="420"/>
      <c r="AF54" s="420"/>
      <c r="AG54" s="420"/>
      <c r="AH54" s="420"/>
      <c r="AI54" s="425"/>
      <c r="AJ54" s="425"/>
      <c r="AK54" s="420"/>
      <c r="AL54" s="420"/>
      <c r="AM54" s="420"/>
      <c r="AN54" s="420"/>
      <c r="AO54" s="420" t="s">
        <v>13418</v>
      </c>
      <c r="AP54" s="425"/>
      <c r="AQ54" s="425"/>
      <c r="AR54" s="420"/>
      <c r="AS54" s="420"/>
      <c r="AT54" s="420"/>
      <c r="AU54" s="420"/>
      <c r="AV54" s="420"/>
      <c r="AW54" s="425"/>
      <c r="AX54" s="425"/>
      <c r="AY54" s="420"/>
      <c r="AZ54" s="420"/>
      <c r="BA54" s="420"/>
      <c r="BB54" s="420"/>
      <c r="BC54" s="420"/>
      <c r="BD54" s="425"/>
      <c r="BE54" s="425"/>
      <c r="BF54" s="420"/>
      <c r="BG54" s="420"/>
      <c r="BH54" s="420"/>
      <c r="BI54" s="420"/>
      <c r="BJ54" s="420"/>
      <c r="BK54" s="425"/>
      <c r="BL54" s="425"/>
      <c r="BM54" s="420"/>
      <c r="BN54" s="420"/>
      <c r="BO54" s="420"/>
      <c r="BP54" s="420"/>
      <c r="BQ54" s="420"/>
      <c r="BR54" s="425"/>
      <c r="BS54" s="425"/>
      <c r="BT54" s="420"/>
      <c r="BU54" s="420"/>
      <c r="BV54" s="420"/>
      <c r="BW54" s="420"/>
      <c r="BX54" s="420" t="s">
        <v>13418</v>
      </c>
      <c r="BY54" s="425"/>
      <c r="BZ54" s="425"/>
      <c r="CA54" s="420"/>
      <c r="CB54" s="420"/>
      <c r="CC54" s="420"/>
      <c r="CD54" s="420"/>
      <c r="CE54" s="420"/>
      <c r="CF54" s="425"/>
      <c r="CG54" s="425"/>
      <c r="CH54" s="420"/>
      <c r="CI54" s="420"/>
      <c r="CJ54" s="420"/>
      <c r="CK54" s="420"/>
      <c r="CL54" s="420"/>
      <c r="CM54" s="425"/>
      <c r="CN54" s="425"/>
      <c r="CO54" s="420"/>
      <c r="CP54" s="420"/>
      <c r="CQ54" s="420"/>
      <c r="CR54" s="420" t="s">
        <v>13418</v>
      </c>
      <c r="CS54" s="420"/>
      <c r="CT54" s="425"/>
      <c r="CU54" s="425"/>
      <c r="CV54" s="420"/>
      <c r="CW54" s="420"/>
      <c r="CX54" s="420"/>
      <c r="CY54" s="420"/>
      <c r="CZ54" s="420"/>
      <c r="DA54" s="425"/>
      <c r="DB54" s="425"/>
      <c r="DC54" s="420"/>
      <c r="DD54" s="420"/>
      <c r="DE54" s="420"/>
      <c r="DF54" s="420"/>
      <c r="DG54" s="674"/>
      <c r="DH54" s="425"/>
      <c r="DI54" s="425"/>
      <c r="DJ54" s="674"/>
      <c r="DK54" s="420"/>
      <c r="DL54" s="420"/>
      <c r="DM54" s="420"/>
      <c r="DN54" s="420"/>
      <c r="DO54" s="425"/>
      <c r="DP54" s="425"/>
      <c r="DQ54" s="420"/>
      <c r="DR54" s="420"/>
      <c r="DS54" s="420"/>
      <c r="DT54" s="674"/>
      <c r="DU54" s="420"/>
      <c r="DV54" s="425"/>
      <c r="DW54" s="425"/>
      <c r="DX54" s="420"/>
      <c r="DY54" s="420"/>
      <c r="DZ54" s="420"/>
      <c r="EA54" s="420"/>
      <c r="EB54" s="420"/>
      <c r="EC54" s="425"/>
      <c r="ED54" s="425"/>
      <c r="EE54" s="420"/>
      <c r="EF54" s="420"/>
      <c r="EG54" s="420"/>
      <c r="EH54" s="420"/>
      <c r="EI54" s="420" t="s">
        <v>13425</v>
      </c>
      <c r="EJ54" s="425" t="s">
        <v>485</v>
      </c>
      <c r="EK54" s="425"/>
      <c r="EL54" s="420"/>
      <c r="EM54" s="420"/>
      <c r="EN54" s="420"/>
      <c r="EO54" s="420"/>
      <c r="EP54" s="420" t="s">
        <v>1462</v>
      </c>
      <c r="EQ54" s="425"/>
      <c r="ER54" s="425"/>
      <c r="ES54" s="420" t="s">
        <v>13426</v>
      </c>
      <c r="ET54" s="420" t="s">
        <v>13427</v>
      </c>
      <c r="EU54" s="420"/>
      <c r="EV54" s="420"/>
      <c r="EW54" s="420"/>
      <c r="EX54" s="425"/>
      <c r="EY54" s="425"/>
      <c r="EZ54" s="420"/>
      <c r="FA54" s="420"/>
      <c r="FB54" s="420"/>
      <c r="FC54" s="420"/>
      <c r="FD54" s="420"/>
      <c r="FE54" s="425"/>
      <c r="FF54" s="425"/>
      <c r="FG54" s="674"/>
      <c r="FH54" s="420"/>
      <c r="FI54" s="420"/>
      <c r="FJ54" s="420"/>
      <c r="FK54" s="420"/>
      <c r="FL54" s="425"/>
      <c r="FM54" s="425"/>
      <c r="FN54" s="420"/>
      <c r="FO54" s="420"/>
      <c r="FP54" s="420"/>
      <c r="FQ54" s="420"/>
      <c r="FR54" s="420"/>
      <c r="FS54" s="425"/>
      <c r="FT54" s="425"/>
      <c r="FU54" s="420"/>
      <c r="FV54" s="420"/>
      <c r="FW54" s="420"/>
      <c r="FX54" s="420"/>
      <c r="FY54" s="420"/>
      <c r="FZ54" s="425"/>
      <c r="GA54" s="425"/>
      <c r="GB54" s="420"/>
      <c r="GC54" s="420"/>
      <c r="GD54" s="420"/>
      <c r="GE54" s="420"/>
      <c r="GF54" s="420"/>
      <c r="GG54" s="425"/>
      <c r="GH54" s="425"/>
      <c r="GI54" s="420"/>
      <c r="GJ54" s="420"/>
      <c r="GK54" s="420"/>
      <c r="GL54" s="420"/>
      <c r="GM54" s="420"/>
      <c r="GN54" s="425"/>
      <c r="GO54" s="425"/>
      <c r="GP54" s="420"/>
      <c r="GQ54" s="420"/>
      <c r="GR54" s="420"/>
      <c r="GS54" s="420"/>
      <c r="GT54" s="420"/>
      <c r="GU54" s="425"/>
      <c r="GV54" s="425"/>
      <c r="GW54" s="420"/>
      <c r="GX54" s="420"/>
      <c r="GY54" s="420"/>
      <c r="GZ54" s="420"/>
      <c r="HA54" s="420"/>
      <c r="HB54" s="425"/>
      <c r="HC54" s="425"/>
      <c r="HD54" s="420"/>
      <c r="HE54" s="420"/>
      <c r="HF54" s="420"/>
      <c r="HG54" s="420"/>
      <c r="HH54" s="420"/>
      <c r="HI54" s="425"/>
      <c r="HJ54" s="425"/>
      <c r="HK54" s="420"/>
      <c r="HL54" s="420"/>
      <c r="HM54" s="420"/>
      <c r="HN54" s="420"/>
      <c r="HO54" s="420"/>
      <c r="HP54" s="425"/>
      <c r="HQ54" s="425"/>
      <c r="HR54" s="420"/>
      <c r="HS54" s="420"/>
      <c r="HT54" s="420"/>
      <c r="HU54" s="420"/>
      <c r="HV54" s="420"/>
      <c r="HW54" s="425"/>
      <c r="HX54" s="425"/>
      <c r="HY54" s="420"/>
      <c r="HZ54" s="420"/>
      <c r="IA54" s="420"/>
      <c r="IB54" s="420"/>
      <c r="IC54" s="420"/>
      <c r="ID54" s="425"/>
      <c r="IE54" s="425"/>
      <c r="IF54" s="420"/>
      <c r="IG54" s="420"/>
      <c r="IH54" s="420"/>
      <c r="II54" s="420"/>
      <c r="IJ54" s="420"/>
      <c r="IK54" s="425"/>
      <c r="IL54" s="425"/>
      <c r="IM54" s="420"/>
      <c r="IN54" s="420"/>
      <c r="IO54" s="420"/>
      <c r="IP54" s="420"/>
      <c r="IQ54" s="420"/>
      <c r="IR54" s="425"/>
      <c r="IS54" s="425"/>
      <c r="IT54" s="420"/>
      <c r="IU54" s="420"/>
      <c r="IV54" s="420"/>
      <c r="IW54" s="420"/>
      <c r="IX54" s="420"/>
      <c r="IY54" s="425"/>
      <c r="IZ54" s="425"/>
      <c r="JA54" s="420"/>
      <c r="JB54" s="420"/>
      <c r="JC54" s="420"/>
      <c r="JD54" s="420"/>
      <c r="JE54" s="420"/>
      <c r="JF54" s="425"/>
      <c r="JG54" s="425"/>
      <c r="JH54" s="420"/>
      <c r="JI54" s="420"/>
      <c r="JJ54" s="420"/>
      <c r="JK54" s="420"/>
      <c r="JL54" s="420"/>
      <c r="JM54" s="425"/>
      <c r="JN54" s="425"/>
      <c r="JO54" s="420"/>
      <c r="JP54" s="420"/>
      <c r="JQ54" s="420"/>
      <c r="JR54" s="420"/>
      <c r="JS54" s="420"/>
      <c r="JT54" s="425"/>
      <c r="JU54" s="425"/>
      <c r="JV54" s="420"/>
      <c r="JW54" s="420"/>
      <c r="JX54" s="420"/>
      <c r="JY54" s="420"/>
      <c r="JZ54" s="420"/>
      <c r="KA54" s="425"/>
      <c r="KB54" s="425"/>
      <c r="KC54" s="420"/>
      <c r="KD54" s="420"/>
      <c r="KE54" s="420"/>
      <c r="KF54" s="420"/>
      <c r="KG54" s="420"/>
      <c r="KH54" s="425"/>
      <c r="KI54" s="425"/>
      <c r="KJ54" s="420"/>
      <c r="KK54" s="420"/>
      <c r="KL54" s="420"/>
      <c r="KM54" s="426"/>
      <c r="KN54" s="420"/>
      <c r="KO54" s="425"/>
      <c r="KP54" s="425"/>
      <c r="KQ54" s="420"/>
      <c r="KR54" s="420"/>
      <c r="KS54" s="420"/>
      <c r="KT54" s="420"/>
      <c r="KU54" s="420"/>
      <c r="KV54" s="425"/>
      <c r="KW54" s="425"/>
      <c r="KX54" s="420"/>
      <c r="KY54" s="420"/>
      <c r="KZ54" s="420"/>
      <c r="LA54" s="420"/>
      <c r="LB54" s="420"/>
      <c r="LC54" s="425"/>
      <c r="LD54" s="425"/>
      <c r="LE54" s="420"/>
      <c r="LF54" s="420"/>
      <c r="LG54" s="420"/>
      <c r="LH54" s="420"/>
      <c r="LI54" s="420"/>
      <c r="LJ54" s="425"/>
      <c r="LK54" s="425"/>
      <c r="LL54" s="420"/>
      <c r="LM54" s="420"/>
      <c r="LN54" s="420"/>
      <c r="LO54" s="420"/>
      <c r="LP54" s="420"/>
      <c r="LQ54" s="425"/>
      <c r="LR54" s="425"/>
      <c r="LS54" s="420"/>
      <c r="LT54" s="420"/>
      <c r="LU54" s="420"/>
      <c r="LV54" s="420"/>
      <c r="LW54" s="420"/>
      <c r="LX54" s="425"/>
      <c r="LY54" s="425"/>
      <c r="LZ54" s="420"/>
      <c r="MA54" s="420"/>
      <c r="MB54" s="420"/>
      <c r="MC54" s="420"/>
      <c r="MD54" s="420"/>
      <c r="ME54" s="425"/>
      <c r="MF54" s="425"/>
      <c r="MG54" s="420"/>
      <c r="MH54" s="420"/>
      <c r="MI54" s="420"/>
      <c r="MJ54" s="420"/>
      <c r="MK54" s="420"/>
      <c r="ML54" s="425"/>
      <c r="MM54" s="425"/>
      <c r="MN54" s="420"/>
      <c r="MO54" s="420"/>
      <c r="MP54" s="420"/>
      <c r="MQ54" s="420"/>
      <c r="MR54" s="420"/>
      <c r="MS54" s="425"/>
      <c r="MT54" s="425"/>
      <c r="MU54" s="420"/>
      <c r="MV54" s="420"/>
      <c r="MW54" s="425"/>
      <c r="MX54" s="425"/>
      <c r="MY54" s="425"/>
      <c r="MZ54" s="425"/>
      <c r="NA54" s="425"/>
      <c r="NB54" s="420"/>
      <c r="NC54" s="420"/>
      <c r="ND54" s="420"/>
      <c r="NE54" s="420"/>
      <c r="NF54" s="420"/>
      <c r="NG54" s="425"/>
      <c r="NH54" s="425"/>
    </row>
    <row r="55" spans="1:373">
      <c r="A55" s="403" t="s">
        <v>380</v>
      </c>
      <c r="B55" s="406" t="s">
        <v>1382</v>
      </c>
      <c r="C55" s="412"/>
      <c r="D55" s="417"/>
      <c r="E55" s="419"/>
      <c r="F55" s="419"/>
      <c r="G55" s="423"/>
      <c r="H55" s="423"/>
      <c r="I55" s="419"/>
      <c r="J55" s="419"/>
      <c r="K55" s="419"/>
      <c r="L55" s="420"/>
      <c r="M55" s="420"/>
      <c r="N55" s="425"/>
      <c r="O55" s="425"/>
      <c r="P55" s="420"/>
      <c r="Q55" s="420"/>
      <c r="R55" s="420"/>
      <c r="S55" s="420"/>
      <c r="T55" s="420"/>
      <c r="U55" s="425"/>
      <c r="V55" s="425"/>
      <c r="W55" s="420"/>
      <c r="X55" s="420"/>
      <c r="Y55" s="420"/>
      <c r="Z55" s="420"/>
      <c r="AA55" s="420"/>
      <c r="AB55" s="425"/>
      <c r="AC55" s="425"/>
      <c r="AD55" s="420"/>
      <c r="AE55" s="420"/>
      <c r="AF55" s="420"/>
      <c r="AG55" s="420"/>
      <c r="AH55" s="420"/>
      <c r="AI55" s="425"/>
      <c r="AJ55" s="425"/>
      <c r="AK55" s="420"/>
      <c r="AL55" s="420"/>
      <c r="AM55" s="420"/>
      <c r="AN55" s="420"/>
      <c r="AO55" s="420"/>
      <c r="AP55" s="425"/>
      <c r="AQ55" s="425"/>
      <c r="AR55" s="420"/>
      <c r="AS55" s="420"/>
      <c r="AT55" s="420"/>
      <c r="AU55" s="420"/>
      <c r="AV55" s="420"/>
      <c r="AW55" s="425"/>
      <c r="AX55" s="425"/>
      <c r="AY55" s="420"/>
      <c r="AZ55" s="420"/>
      <c r="BA55" s="420"/>
      <c r="BB55" s="420"/>
      <c r="BC55" s="420"/>
      <c r="BD55" s="425"/>
      <c r="BE55" s="425"/>
      <c r="BF55" s="420"/>
      <c r="BG55" s="420"/>
      <c r="BH55" s="420"/>
      <c r="BI55" s="420"/>
      <c r="BJ55" s="420"/>
      <c r="BK55" s="425"/>
      <c r="BL55" s="425"/>
      <c r="BM55" s="420"/>
      <c r="BN55" s="420"/>
      <c r="BO55" s="420"/>
      <c r="BP55" s="420"/>
      <c r="BQ55" s="420"/>
      <c r="BR55" s="425"/>
      <c r="BS55" s="425"/>
      <c r="BT55" s="420"/>
      <c r="BU55" s="420"/>
      <c r="BV55" s="420"/>
      <c r="BW55" s="420"/>
      <c r="BX55" s="420"/>
      <c r="BY55" s="425"/>
      <c r="BZ55" s="425"/>
      <c r="CA55" s="420"/>
      <c r="CB55" s="420"/>
      <c r="CC55" s="420"/>
      <c r="CD55" s="420"/>
      <c r="CE55" s="420"/>
      <c r="CF55" s="425"/>
      <c r="CG55" s="425"/>
      <c r="CH55" s="420"/>
      <c r="CI55" s="420"/>
      <c r="CJ55" s="420"/>
      <c r="CK55" s="420"/>
      <c r="CL55" s="420"/>
      <c r="CM55" s="425"/>
      <c r="CN55" s="425"/>
      <c r="CO55" s="420"/>
      <c r="CP55" s="420"/>
      <c r="CQ55" s="420"/>
      <c r="CR55" s="420"/>
      <c r="CS55" s="420"/>
      <c r="CT55" s="425"/>
      <c r="CU55" s="425"/>
      <c r="CV55" s="420"/>
      <c r="CW55" s="420"/>
      <c r="CX55" s="420"/>
      <c r="CY55" s="420"/>
      <c r="CZ55" s="420"/>
      <c r="DA55" s="425"/>
      <c r="DB55" s="425"/>
      <c r="DC55" s="420"/>
      <c r="DD55" s="420"/>
      <c r="DE55" s="420"/>
      <c r="DF55" s="420"/>
      <c r="DG55" s="674"/>
      <c r="DH55" s="425"/>
      <c r="DI55" s="425"/>
      <c r="DJ55" s="674"/>
      <c r="DK55" s="420"/>
      <c r="DL55" s="420"/>
      <c r="DM55" s="420"/>
      <c r="DN55" s="420"/>
      <c r="DO55" s="425"/>
      <c r="DP55" s="425"/>
      <c r="DQ55" s="420"/>
      <c r="DR55" s="420"/>
      <c r="DS55" s="420"/>
      <c r="DT55" s="674"/>
      <c r="DU55" s="420"/>
      <c r="DV55" s="425"/>
      <c r="DW55" s="425"/>
      <c r="DX55" s="420"/>
      <c r="DY55" s="420"/>
      <c r="DZ55" s="420"/>
      <c r="EA55" s="420"/>
      <c r="EB55" s="420"/>
      <c r="EC55" s="425"/>
      <c r="ED55" s="425"/>
      <c r="EE55" s="420"/>
      <c r="EF55" s="420"/>
      <c r="EG55" s="420"/>
      <c r="EH55" s="420"/>
      <c r="EI55" s="420"/>
      <c r="EJ55" s="425"/>
      <c r="EK55" s="425"/>
      <c r="EL55" s="420"/>
      <c r="EM55" s="420"/>
      <c r="EN55" s="420"/>
      <c r="EO55" s="420"/>
      <c r="EP55" s="420"/>
      <c r="EQ55" s="425"/>
      <c r="ER55" s="425"/>
      <c r="ES55" s="420"/>
      <c r="ET55" s="420"/>
      <c r="EU55" s="420"/>
      <c r="EV55" s="420"/>
      <c r="EW55" s="420"/>
      <c r="EX55" s="425"/>
      <c r="EY55" s="425"/>
      <c r="EZ55" s="420"/>
      <c r="FA55" s="420"/>
      <c r="FB55" s="420"/>
      <c r="FC55" s="420"/>
      <c r="FD55" s="420"/>
      <c r="FE55" s="425"/>
      <c r="FF55" s="425"/>
      <c r="FG55" s="674"/>
      <c r="FH55" s="420"/>
      <c r="FI55" s="420"/>
      <c r="FJ55" s="420"/>
      <c r="FK55" s="420"/>
      <c r="FL55" s="425"/>
      <c r="FM55" s="425"/>
      <c r="FN55" s="420"/>
      <c r="FO55" s="420"/>
      <c r="FP55" s="420"/>
      <c r="FQ55" s="420"/>
      <c r="FR55" s="420"/>
      <c r="FS55" s="425"/>
      <c r="FT55" s="425"/>
      <c r="FU55" s="420"/>
      <c r="FV55" s="420"/>
      <c r="FW55" s="420"/>
      <c r="FX55" s="420"/>
      <c r="FY55" s="420"/>
      <c r="FZ55" s="425"/>
      <c r="GA55" s="425"/>
      <c r="GB55" s="420"/>
      <c r="GC55" s="420"/>
      <c r="GD55" s="420"/>
      <c r="GE55" s="420"/>
      <c r="GF55" s="420"/>
      <c r="GG55" s="425"/>
      <c r="GH55" s="425"/>
      <c r="GI55" s="420"/>
      <c r="GJ55" s="420"/>
      <c r="GK55" s="420"/>
      <c r="GL55" s="420"/>
      <c r="GM55" s="420"/>
      <c r="GN55" s="425"/>
      <c r="GO55" s="425"/>
      <c r="GP55" s="420"/>
      <c r="GQ55" s="420"/>
      <c r="GR55" s="420"/>
      <c r="GS55" s="420"/>
      <c r="GT55" s="420"/>
      <c r="GU55" s="425"/>
      <c r="GV55" s="425"/>
      <c r="GW55" s="420"/>
      <c r="GX55" s="420"/>
      <c r="GY55" s="420"/>
      <c r="GZ55" s="420"/>
      <c r="HA55" s="420"/>
      <c r="HB55" s="425"/>
      <c r="HC55" s="425"/>
      <c r="HD55" s="420"/>
      <c r="HE55" s="420"/>
      <c r="HF55" s="420"/>
      <c r="HG55" s="420"/>
      <c r="HH55" s="420"/>
      <c r="HI55" s="425"/>
      <c r="HJ55" s="425"/>
      <c r="HK55" s="420"/>
      <c r="HL55" s="420"/>
      <c r="HM55" s="420"/>
      <c r="HN55" s="420"/>
      <c r="HO55" s="420"/>
      <c r="HP55" s="425"/>
      <c r="HQ55" s="425"/>
      <c r="HR55" s="420"/>
      <c r="HS55" s="420"/>
      <c r="HT55" s="420"/>
      <c r="HU55" s="420"/>
      <c r="HV55" s="420"/>
      <c r="HW55" s="425"/>
      <c r="HX55" s="425"/>
      <c r="HY55" s="420"/>
      <c r="HZ55" s="420"/>
      <c r="IA55" s="420"/>
      <c r="IB55" s="420"/>
      <c r="IC55" s="420"/>
      <c r="ID55" s="425"/>
      <c r="IE55" s="425"/>
      <c r="IF55" s="420"/>
      <c r="IG55" s="420"/>
      <c r="IH55" s="420"/>
      <c r="II55" s="420"/>
      <c r="IJ55" s="420"/>
      <c r="IK55" s="425"/>
      <c r="IL55" s="425"/>
      <c r="IM55" s="420"/>
      <c r="IN55" s="420"/>
      <c r="IO55" s="420"/>
      <c r="IP55" s="420"/>
      <c r="IQ55" s="420"/>
      <c r="IR55" s="425"/>
      <c r="IS55" s="425"/>
      <c r="IT55" s="420"/>
      <c r="IU55" s="420"/>
      <c r="IV55" s="420"/>
      <c r="IW55" s="420"/>
      <c r="IX55" s="420"/>
      <c r="IY55" s="425"/>
      <c r="IZ55" s="425"/>
      <c r="JA55" s="420"/>
      <c r="JB55" s="420"/>
      <c r="JC55" s="420"/>
      <c r="JD55" s="420"/>
      <c r="JE55" s="420"/>
      <c r="JF55" s="425"/>
      <c r="JG55" s="425"/>
      <c r="JH55" s="420"/>
      <c r="JI55" s="420"/>
      <c r="JJ55" s="420"/>
      <c r="JK55" s="420"/>
      <c r="JL55" s="420"/>
      <c r="JM55" s="425"/>
      <c r="JN55" s="425"/>
      <c r="JO55" s="420"/>
      <c r="JP55" s="420"/>
      <c r="JQ55" s="420"/>
      <c r="JR55" s="420"/>
      <c r="JS55" s="420"/>
      <c r="JT55" s="425"/>
      <c r="JU55" s="425"/>
      <c r="JV55" s="420"/>
      <c r="JW55" s="420"/>
      <c r="JX55" s="420"/>
      <c r="JY55" s="420"/>
      <c r="JZ55" s="420"/>
      <c r="KA55" s="425"/>
      <c r="KB55" s="425"/>
      <c r="KC55" s="420"/>
      <c r="KD55" s="420"/>
      <c r="KE55" s="420"/>
      <c r="KF55" s="420"/>
      <c r="KG55" s="420"/>
      <c r="KH55" s="425"/>
      <c r="KI55" s="425"/>
      <c r="KJ55" s="420"/>
      <c r="KK55" s="420"/>
      <c r="KL55" s="420"/>
      <c r="KM55" s="426"/>
      <c r="KN55" s="420"/>
      <c r="KO55" s="425"/>
      <c r="KP55" s="425"/>
      <c r="KQ55" s="420"/>
      <c r="KR55" s="420"/>
      <c r="KS55" s="420"/>
      <c r="KT55" s="420"/>
      <c r="KU55" s="420"/>
      <c r="KV55" s="425"/>
      <c r="KW55" s="425"/>
      <c r="KX55" s="420"/>
      <c r="KY55" s="420"/>
      <c r="KZ55" s="420"/>
      <c r="LA55" s="420"/>
      <c r="LB55" s="420"/>
      <c r="LC55" s="425"/>
      <c r="LD55" s="425"/>
      <c r="LE55" s="420"/>
      <c r="LF55" s="420"/>
      <c r="LG55" s="420"/>
      <c r="LH55" s="420"/>
      <c r="LI55" s="420"/>
      <c r="LJ55" s="425"/>
      <c r="LK55" s="425"/>
      <c r="LL55" s="420"/>
      <c r="LM55" s="420"/>
      <c r="LN55" s="420"/>
      <c r="LO55" s="420"/>
      <c r="LP55" s="420"/>
      <c r="LQ55" s="425"/>
      <c r="LR55" s="425"/>
      <c r="LS55" s="420"/>
      <c r="LT55" s="420"/>
      <c r="LU55" s="420"/>
      <c r="LV55" s="420"/>
      <c r="LW55" s="420"/>
      <c r="LX55" s="425"/>
      <c r="LY55" s="425"/>
      <c r="LZ55" s="420"/>
      <c r="MA55" s="420"/>
      <c r="MB55" s="420"/>
      <c r="MC55" s="420"/>
      <c r="MD55" s="420"/>
      <c r="ME55" s="425"/>
      <c r="MF55" s="425"/>
      <c r="MG55" s="420"/>
      <c r="MH55" s="420"/>
      <c r="MI55" s="420"/>
      <c r="MJ55" s="420"/>
      <c r="MK55" s="420"/>
      <c r="ML55" s="425"/>
      <c r="MM55" s="425"/>
      <c r="MN55" s="420"/>
      <c r="MO55" s="420"/>
      <c r="MP55" s="420"/>
      <c r="MQ55" s="420"/>
      <c r="MR55" s="420"/>
      <c r="MS55" s="425"/>
      <c r="MT55" s="425"/>
      <c r="MU55" s="420"/>
      <c r="MV55" s="420"/>
      <c r="MW55" s="425"/>
      <c r="MX55" s="425"/>
      <c r="MY55" s="425"/>
      <c r="MZ55" s="425"/>
      <c r="NA55" s="425"/>
      <c r="NB55" s="420"/>
      <c r="NC55" s="420"/>
      <c r="ND55" s="420"/>
      <c r="NE55" s="420"/>
      <c r="NF55" s="420"/>
      <c r="NG55" s="425"/>
      <c r="NH55" s="425"/>
    </row>
    <row r="56" spans="1:373">
      <c r="A56" s="403"/>
      <c r="B56" s="406" t="s">
        <v>2340</v>
      </c>
      <c r="C56" s="412"/>
      <c r="D56" s="417"/>
      <c r="E56" s="419"/>
      <c r="F56" s="419"/>
      <c r="G56" s="423"/>
      <c r="H56" s="423"/>
      <c r="I56" s="419"/>
      <c r="J56" s="419"/>
      <c r="K56" s="419"/>
      <c r="L56" s="420"/>
      <c r="M56" s="420"/>
      <c r="N56" s="425"/>
      <c r="O56" s="425"/>
      <c r="P56" s="420"/>
      <c r="Q56" s="420"/>
      <c r="R56" s="420"/>
      <c r="S56" s="420"/>
      <c r="T56" s="420"/>
      <c r="U56" s="425"/>
      <c r="V56" s="425"/>
      <c r="W56" s="420"/>
      <c r="X56" s="420"/>
      <c r="Y56" s="420"/>
      <c r="Z56" s="420"/>
      <c r="AA56" s="420"/>
      <c r="AB56" s="425"/>
      <c r="AC56" s="425"/>
      <c r="AD56" s="420"/>
      <c r="AE56" s="420"/>
      <c r="AF56" s="420"/>
      <c r="AG56" s="420"/>
      <c r="AH56" s="420"/>
      <c r="AI56" s="425"/>
      <c r="AJ56" s="425"/>
      <c r="AK56" s="420"/>
      <c r="AL56" s="420"/>
      <c r="AM56" s="420"/>
      <c r="AN56" s="420"/>
      <c r="AO56" s="420"/>
      <c r="AP56" s="425"/>
      <c r="AQ56" s="425"/>
      <c r="AR56" s="420"/>
      <c r="AS56" s="420"/>
      <c r="AT56" s="420"/>
      <c r="AU56" s="420"/>
      <c r="AV56" s="420"/>
      <c r="AW56" s="425"/>
      <c r="AX56" s="425"/>
      <c r="AY56" s="420"/>
      <c r="AZ56" s="420"/>
      <c r="BA56" s="420"/>
      <c r="BB56" s="420"/>
      <c r="BC56" s="420"/>
      <c r="BD56" s="425"/>
      <c r="BE56" s="425"/>
      <c r="BF56" s="420"/>
      <c r="BG56" s="420"/>
      <c r="BH56" s="420"/>
      <c r="BI56" s="420"/>
      <c r="BJ56" s="420"/>
      <c r="BK56" s="425"/>
      <c r="BL56" s="425"/>
      <c r="BM56" s="420"/>
      <c r="BN56" s="420"/>
      <c r="BO56" s="420"/>
      <c r="BP56" s="420"/>
      <c r="BQ56" s="420"/>
      <c r="BR56" s="425"/>
      <c r="BS56" s="425"/>
      <c r="BT56" s="420"/>
      <c r="BU56" s="420"/>
      <c r="BV56" s="420"/>
      <c r="BW56" s="420"/>
      <c r="BX56" s="420"/>
      <c r="BY56" s="425"/>
      <c r="BZ56" s="425"/>
      <c r="CA56" s="420"/>
      <c r="CB56" s="420"/>
      <c r="CC56" s="420"/>
      <c r="CD56" s="420"/>
      <c r="CE56" s="420"/>
      <c r="CF56" s="425"/>
      <c r="CG56" s="425"/>
      <c r="CH56" s="420"/>
      <c r="CI56" s="420"/>
      <c r="CJ56" s="420"/>
      <c r="CK56" s="420"/>
      <c r="CL56" s="420"/>
      <c r="CM56" s="425"/>
      <c r="CN56" s="425"/>
      <c r="CO56" s="420"/>
      <c r="CP56" s="420"/>
      <c r="CQ56" s="420"/>
      <c r="CR56" s="420"/>
      <c r="CS56" s="420"/>
      <c r="CT56" s="425"/>
      <c r="CU56" s="425"/>
      <c r="CV56" s="420"/>
      <c r="CW56" s="420"/>
      <c r="CX56" s="420"/>
      <c r="CY56" s="420"/>
      <c r="CZ56" s="420"/>
      <c r="DA56" s="425"/>
      <c r="DB56" s="425"/>
      <c r="DC56" s="420"/>
      <c r="DD56" s="420"/>
      <c r="DE56" s="420"/>
      <c r="DF56" s="420"/>
      <c r="DG56" s="674"/>
      <c r="DH56" s="425"/>
      <c r="DI56" s="425"/>
      <c r="DJ56" s="674"/>
      <c r="DK56" s="420"/>
      <c r="DL56" s="420"/>
      <c r="DM56" s="420"/>
      <c r="DN56" s="420"/>
      <c r="DO56" s="425"/>
      <c r="DP56" s="425"/>
      <c r="DQ56" s="420"/>
      <c r="DR56" s="420"/>
      <c r="DS56" s="420"/>
      <c r="DT56" s="674"/>
      <c r="DU56" s="420"/>
      <c r="DV56" s="425"/>
      <c r="DW56" s="425"/>
      <c r="DX56" s="420"/>
      <c r="DY56" s="420"/>
      <c r="DZ56" s="420"/>
      <c r="EA56" s="420"/>
      <c r="EB56" s="420"/>
      <c r="EC56" s="425"/>
      <c r="ED56" s="425"/>
      <c r="EE56" s="420"/>
      <c r="EF56" s="420"/>
      <c r="EG56" s="420"/>
      <c r="EH56" s="420"/>
      <c r="EI56" s="420"/>
      <c r="EJ56" s="425"/>
      <c r="EK56" s="425"/>
      <c r="EL56" s="420"/>
      <c r="EM56" s="420"/>
      <c r="EN56" s="420"/>
      <c r="EO56" s="420"/>
      <c r="EP56" s="420"/>
      <c r="EQ56" s="425"/>
      <c r="ER56" s="425"/>
      <c r="ES56" s="420"/>
      <c r="ET56" s="420"/>
      <c r="EU56" s="420"/>
      <c r="EV56" s="420"/>
      <c r="EW56" s="420"/>
      <c r="EX56" s="425"/>
      <c r="EY56" s="425"/>
      <c r="EZ56" s="420"/>
      <c r="FA56" s="420"/>
      <c r="FB56" s="420"/>
      <c r="FC56" s="420"/>
      <c r="FD56" s="420"/>
      <c r="FE56" s="425"/>
      <c r="FF56" s="425"/>
      <c r="FG56" s="674"/>
      <c r="FH56" s="420"/>
      <c r="FI56" s="420"/>
      <c r="FJ56" s="420"/>
      <c r="FK56" s="420"/>
      <c r="FL56" s="425"/>
      <c r="FM56" s="425"/>
      <c r="FN56" s="420"/>
      <c r="FO56" s="420"/>
      <c r="FP56" s="420"/>
      <c r="FQ56" s="420"/>
      <c r="FR56" s="420"/>
      <c r="FS56" s="425"/>
      <c r="FT56" s="425"/>
      <c r="FU56" s="420"/>
      <c r="FV56" s="420"/>
      <c r="FW56" s="420"/>
      <c r="FX56" s="420"/>
      <c r="FY56" s="420"/>
      <c r="FZ56" s="425"/>
      <c r="GA56" s="425"/>
      <c r="GB56" s="420"/>
      <c r="GC56" s="420"/>
      <c r="GD56" s="420"/>
      <c r="GE56" s="420"/>
      <c r="GF56" s="420"/>
      <c r="GG56" s="425"/>
      <c r="GH56" s="425"/>
      <c r="GI56" s="420"/>
      <c r="GJ56" s="420"/>
      <c r="GK56" s="420"/>
      <c r="GL56" s="420"/>
      <c r="GM56" s="420"/>
      <c r="GN56" s="425"/>
      <c r="GO56" s="425"/>
      <c r="GP56" s="420"/>
      <c r="GQ56" s="420"/>
      <c r="GR56" s="420"/>
      <c r="GS56" s="420"/>
      <c r="GT56" s="420"/>
      <c r="GU56" s="425"/>
      <c r="GV56" s="425"/>
      <c r="GW56" s="420"/>
      <c r="GX56" s="420"/>
      <c r="GY56" s="420"/>
      <c r="GZ56" s="420"/>
      <c r="HA56" s="420"/>
      <c r="HB56" s="425"/>
      <c r="HC56" s="425"/>
      <c r="HD56" s="420"/>
      <c r="HE56" s="420"/>
      <c r="HF56" s="420"/>
      <c r="HG56" s="420"/>
      <c r="HH56" s="420"/>
      <c r="HI56" s="425"/>
      <c r="HJ56" s="425"/>
      <c r="HK56" s="420"/>
      <c r="HL56" s="420"/>
      <c r="HM56" s="420"/>
      <c r="HN56" s="420"/>
      <c r="HO56" s="420"/>
      <c r="HP56" s="425"/>
      <c r="HQ56" s="425"/>
      <c r="HR56" s="420"/>
      <c r="HS56" s="420"/>
      <c r="HT56" s="420"/>
      <c r="HU56" s="420"/>
      <c r="HV56" s="420"/>
      <c r="HW56" s="425"/>
      <c r="HX56" s="425"/>
      <c r="HY56" s="420"/>
      <c r="HZ56" s="420"/>
      <c r="IA56" s="420"/>
      <c r="IB56" s="420"/>
      <c r="IC56" s="420"/>
      <c r="ID56" s="425"/>
      <c r="IE56" s="425"/>
      <c r="IF56" s="420"/>
      <c r="IG56" s="420"/>
      <c r="IH56" s="420"/>
      <c r="II56" s="420"/>
      <c r="IJ56" s="420"/>
      <c r="IK56" s="425"/>
      <c r="IL56" s="425"/>
      <c r="IM56" s="420"/>
      <c r="IN56" s="420"/>
      <c r="IO56" s="420"/>
      <c r="IP56" s="420"/>
      <c r="IQ56" s="420"/>
      <c r="IR56" s="425"/>
      <c r="IS56" s="425"/>
      <c r="IT56" s="420"/>
      <c r="IU56" s="420"/>
      <c r="IV56" s="420"/>
      <c r="IW56" s="420"/>
      <c r="IX56" s="420"/>
      <c r="IY56" s="425"/>
      <c r="IZ56" s="425"/>
      <c r="JA56" s="420"/>
      <c r="JB56" s="420"/>
      <c r="JC56" s="420"/>
      <c r="JD56" s="420"/>
      <c r="JE56" s="420"/>
      <c r="JF56" s="425"/>
      <c r="JG56" s="425"/>
      <c r="JH56" s="420"/>
      <c r="JI56" s="420"/>
      <c r="JJ56" s="420"/>
      <c r="JK56" s="420"/>
      <c r="JL56" s="420"/>
      <c r="JM56" s="425"/>
      <c r="JN56" s="425"/>
      <c r="JO56" s="420"/>
      <c r="JP56" s="420"/>
      <c r="JQ56" s="420"/>
      <c r="JR56" s="420"/>
      <c r="JS56" s="420"/>
      <c r="JT56" s="425"/>
      <c r="JU56" s="425"/>
      <c r="JV56" s="420"/>
      <c r="JW56" s="420"/>
      <c r="JX56" s="420"/>
      <c r="JY56" s="420"/>
      <c r="JZ56" s="420"/>
      <c r="KA56" s="425"/>
      <c r="KB56" s="425"/>
      <c r="KC56" s="420"/>
      <c r="KD56" s="420"/>
      <c r="KE56" s="420"/>
      <c r="KF56" s="420"/>
      <c r="KG56" s="420"/>
      <c r="KH56" s="425"/>
      <c r="KI56" s="425"/>
      <c r="KJ56" s="420"/>
      <c r="KK56" s="420"/>
      <c r="KL56" s="420"/>
      <c r="KM56" s="426"/>
      <c r="KN56" s="420"/>
      <c r="KO56" s="425"/>
      <c r="KP56" s="425"/>
      <c r="KQ56" s="420"/>
      <c r="KR56" s="420"/>
      <c r="KS56" s="420"/>
      <c r="KT56" s="420"/>
      <c r="KU56" s="420"/>
      <c r="KV56" s="425"/>
      <c r="KW56" s="425"/>
      <c r="KX56" s="420"/>
      <c r="KY56" s="420"/>
      <c r="KZ56" s="420"/>
      <c r="LA56" s="420"/>
      <c r="LB56" s="420"/>
      <c r="LC56" s="425"/>
      <c r="LD56" s="425"/>
      <c r="LE56" s="420"/>
      <c r="LF56" s="420"/>
      <c r="LG56" s="420"/>
      <c r="LH56" s="420"/>
      <c r="LI56" s="420"/>
      <c r="LJ56" s="425"/>
      <c r="LK56" s="425"/>
      <c r="LL56" s="420"/>
      <c r="LM56" s="420"/>
      <c r="LN56" s="420"/>
      <c r="LO56" s="420"/>
      <c r="LP56" s="420"/>
      <c r="LQ56" s="425"/>
      <c r="LR56" s="425"/>
      <c r="LS56" s="420"/>
      <c r="LT56" s="420"/>
      <c r="LU56" s="420"/>
      <c r="LV56" s="420"/>
      <c r="LW56" s="420"/>
      <c r="LX56" s="425"/>
      <c r="LY56" s="425"/>
      <c r="LZ56" s="420"/>
      <c r="MA56" s="420"/>
      <c r="MB56" s="420"/>
      <c r="MC56" s="420"/>
      <c r="MD56" s="420"/>
      <c r="ME56" s="425"/>
      <c r="MF56" s="425"/>
      <c r="MG56" s="420"/>
      <c r="MH56" s="420"/>
      <c r="MI56" s="420"/>
      <c r="MJ56" s="420"/>
      <c r="MK56" s="420"/>
      <c r="ML56" s="425"/>
      <c r="MM56" s="425"/>
      <c r="MN56" s="420"/>
      <c r="MO56" s="420"/>
      <c r="MP56" s="420"/>
      <c r="MQ56" s="420"/>
      <c r="MR56" s="420"/>
      <c r="MS56" s="425"/>
      <c r="MT56" s="425"/>
      <c r="MU56" s="420"/>
      <c r="MV56" s="420"/>
      <c r="MW56" s="425"/>
      <c r="MX56" s="425"/>
      <c r="MY56" s="425"/>
      <c r="MZ56" s="425"/>
      <c r="NA56" s="425"/>
      <c r="NB56" s="420"/>
      <c r="NC56" s="420"/>
      <c r="ND56" s="420"/>
      <c r="NE56" s="420"/>
      <c r="NF56" s="420"/>
      <c r="NG56" s="425"/>
      <c r="NH56" s="425"/>
    </row>
    <row r="57" spans="1:373">
      <c r="A57" s="403" t="s">
        <v>380</v>
      </c>
      <c r="B57" s="406" t="s">
        <v>470</v>
      </c>
      <c r="C57" s="412"/>
      <c r="D57" s="416"/>
      <c r="E57" s="419"/>
      <c r="F57" s="419"/>
      <c r="G57" s="423"/>
      <c r="H57" s="423"/>
      <c r="I57" s="419"/>
      <c r="J57" s="419"/>
      <c r="K57" s="419"/>
      <c r="L57" s="420"/>
      <c r="M57" s="420"/>
      <c r="N57" s="425"/>
      <c r="O57" s="425"/>
      <c r="P57" s="420"/>
      <c r="Q57" s="420"/>
      <c r="R57" s="420"/>
      <c r="S57" s="420"/>
      <c r="T57" s="420"/>
      <c r="U57" s="425"/>
      <c r="V57" s="425"/>
      <c r="W57" s="420"/>
      <c r="X57" s="420"/>
      <c r="Y57" s="420"/>
      <c r="Z57" s="420"/>
      <c r="AA57" s="420"/>
      <c r="AB57" s="425"/>
      <c r="AC57" s="425"/>
      <c r="AD57" s="420"/>
      <c r="AE57" s="420"/>
      <c r="AF57" s="420"/>
      <c r="AG57" s="420"/>
      <c r="AH57" s="420"/>
      <c r="AI57" s="425"/>
      <c r="AJ57" s="425"/>
      <c r="AK57" s="420"/>
      <c r="AL57" s="420"/>
      <c r="AM57" s="420"/>
      <c r="AN57" s="420"/>
      <c r="AO57" s="420"/>
      <c r="AP57" s="425"/>
      <c r="AQ57" s="425"/>
      <c r="AR57" s="420"/>
      <c r="AS57" s="420"/>
      <c r="AT57" s="420"/>
      <c r="AU57" s="420"/>
      <c r="AV57" s="420"/>
      <c r="AW57" s="425"/>
      <c r="AX57" s="425"/>
      <c r="AY57" s="420"/>
      <c r="AZ57" s="420"/>
      <c r="BA57" s="420"/>
      <c r="BB57" s="420"/>
      <c r="BC57" s="420"/>
      <c r="BD57" s="425"/>
      <c r="BE57" s="425"/>
      <c r="BF57" s="420"/>
      <c r="BG57" s="420"/>
      <c r="BH57" s="420"/>
      <c r="BI57" s="420"/>
      <c r="BJ57" s="420"/>
      <c r="BK57" s="425"/>
      <c r="BL57" s="425"/>
      <c r="BM57" s="420"/>
      <c r="BN57" s="420"/>
      <c r="BO57" s="420"/>
      <c r="BP57" s="420"/>
      <c r="BQ57" s="420"/>
      <c r="BR57" s="425"/>
      <c r="BS57" s="425"/>
      <c r="BT57" s="420"/>
      <c r="BU57" s="420"/>
      <c r="BV57" s="420"/>
      <c r="BW57" s="420"/>
      <c r="BX57" s="420"/>
      <c r="BY57" s="425"/>
      <c r="BZ57" s="425"/>
      <c r="CA57" s="420"/>
      <c r="CB57" s="420"/>
      <c r="CC57" s="420"/>
      <c r="CD57" s="420"/>
      <c r="CE57" s="420"/>
      <c r="CF57" s="425"/>
      <c r="CG57" s="425"/>
      <c r="CH57" s="420"/>
      <c r="CI57" s="420"/>
      <c r="CJ57" s="420"/>
      <c r="CK57" s="420"/>
      <c r="CL57" s="420"/>
      <c r="CM57" s="425"/>
      <c r="CN57" s="425"/>
      <c r="CO57" s="420"/>
      <c r="CP57" s="420"/>
      <c r="CQ57" s="420"/>
      <c r="CR57" s="420"/>
      <c r="CS57" s="420"/>
      <c r="CT57" s="425"/>
      <c r="CU57" s="425"/>
      <c r="CV57" s="420"/>
      <c r="CW57" s="420"/>
      <c r="CX57" s="420"/>
      <c r="CY57" s="420"/>
      <c r="CZ57" s="420"/>
      <c r="DA57" s="425"/>
      <c r="DB57" s="425"/>
      <c r="DC57" s="420"/>
      <c r="DD57" s="420"/>
      <c r="DE57" s="420"/>
      <c r="DF57" s="420"/>
      <c r="DG57" s="674"/>
      <c r="DH57" s="425"/>
      <c r="DI57" s="425"/>
      <c r="DJ57" s="674"/>
      <c r="DK57" s="420"/>
      <c r="DL57" s="420"/>
      <c r="DM57" s="420"/>
      <c r="DN57" s="420"/>
      <c r="DO57" s="425"/>
      <c r="DP57" s="425"/>
      <c r="DQ57" s="420"/>
      <c r="DR57" s="420"/>
      <c r="DS57" s="420"/>
      <c r="DT57" s="674"/>
      <c r="DU57" s="420"/>
      <c r="DV57" s="425"/>
      <c r="DW57" s="425"/>
      <c r="DX57" s="420"/>
      <c r="DY57" s="420"/>
      <c r="DZ57" s="420"/>
      <c r="EA57" s="420"/>
      <c r="EB57" s="420"/>
      <c r="EC57" s="425"/>
      <c r="ED57" s="425"/>
      <c r="EE57" s="420"/>
      <c r="EF57" s="420"/>
      <c r="EG57" s="420"/>
      <c r="EH57" s="420"/>
      <c r="EI57" s="420"/>
      <c r="EJ57" s="425"/>
      <c r="EK57" s="425"/>
      <c r="EL57" s="420"/>
      <c r="EM57" s="420"/>
      <c r="EN57" s="420"/>
      <c r="EO57" s="420"/>
      <c r="EP57" s="420"/>
      <c r="EQ57" s="425"/>
      <c r="ER57" s="425"/>
      <c r="ES57" s="420"/>
      <c r="ET57" s="420"/>
      <c r="EU57" s="420"/>
      <c r="EV57" s="420"/>
      <c r="EW57" s="420"/>
      <c r="EX57" s="425"/>
      <c r="EY57" s="425"/>
      <c r="EZ57" s="420"/>
      <c r="FA57" s="420"/>
      <c r="FB57" s="420"/>
      <c r="FC57" s="420"/>
      <c r="FD57" s="420"/>
      <c r="FE57" s="425"/>
      <c r="FF57" s="425"/>
      <c r="FG57" s="674"/>
      <c r="FH57" s="420"/>
      <c r="FI57" s="420"/>
      <c r="FJ57" s="420"/>
      <c r="FK57" s="420"/>
      <c r="FL57" s="425"/>
      <c r="FM57" s="425"/>
      <c r="FN57" s="420"/>
      <c r="FO57" s="420"/>
      <c r="FP57" s="420"/>
      <c r="FQ57" s="420"/>
      <c r="FR57" s="420"/>
      <c r="FS57" s="425"/>
      <c r="FT57" s="425"/>
      <c r="FU57" s="420"/>
      <c r="FV57" s="420"/>
      <c r="FW57" s="420"/>
      <c r="FX57" s="420"/>
      <c r="FY57" s="420"/>
      <c r="FZ57" s="425"/>
      <c r="GA57" s="425"/>
      <c r="GB57" s="420"/>
      <c r="GC57" s="420"/>
      <c r="GD57" s="420"/>
      <c r="GE57" s="420"/>
      <c r="GF57" s="420"/>
      <c r="GG57" s="425"/>
      <c r="GH57" s="425"/>
      <c r="GI57" s="420"/>
      <c r="GJ57" s="420"/>
      <c r="GK57" s="420"/>
      <c r="GL57" s="420"/>
      <c r="GM57" s="420"/>
      <c r="GN57" s="425"/>
      <c r="GO57" s="425"/>
      <c r="GP57" s="420"/>
      <c r="GQ57" s="420"/>
      <c r="GR57" s="420"/>
      <c r="GS57" s="420"/>
      <c r="GT57" s="420"/>
      <c r="GU57" s="425"/>
      <c r="GV57" s="425"/>
      <c r="GW57" s="420"/>
      <c r="GX57" s="420"/>
      <c r="GY57" s="420"/>
      <c r="GZ57" s="420"/>
      <c r="HA57" s="420"/>
      <c r="HB57" s="425"/>
      <c r="HC57" s="425"/>
      <c r="HD57" s="420"/>
      <c r="HE57" s="420"/>
      <c r="HF57" s="420"/>
      <c r="HG57" s="420"/>
      <c r="HH57" s="420"/>
      <c r="HI57" s="425" t="s">
        <v>13418</v>
      </c>
      <c r="HJ57" s="425" t="s">
        <v>13418</v>
      </c>
      <c r="HK57" s="420" t="s">
        <v>13418</v>
      </c>
      <c r="HL57" s="420" t="s">
        <v>13418</v>
      </c>
      <c r="HM57" s="420" t="s">
        <v>13418</v>
      </c>
      <c r="HN57" s="420" t="s">
        <v>13418</v>
      </c>
      <c r="HO57" s="420" t="s">
        <v>13418</v>
      </c>
      <c r="HP57" s="425" t="s">
        <v>13418</v>
      </c>
      <c r="HQ57" s="425"/>
      <c r="HR57" s="420"/>
      <c r="HS57" s="420"/>
      <c r="HT57" s="420"/>
      <c r="HU57" s="420"/>
      <c r="HV57" s="420"/>
      <c r="HW57" s="425"/>
      <c r="HX57" s="425"/>
      <c r="HY57" s="420"/>
      <c r="HZ57" s="420"/>
      <c r="IA57" s="420"/>
      <c r="IB57" s="420"/>
      <c r="IC57" s="420"/>
      <c r="ID57" s="425"/>
      <c r="IE57" s="425"/>
      <c r="IF57" s="420"/>
      <c r="IG57" s="420"/>
      <c r="IH57" s="420"/>
      <c r="II57" s="420"/>
      <c r="IJ57" s="420"/>
      <c r="IK57" s="425"/>
      <c r="IL57" s="425"/>
      <c r="IM57" s="420"/>
      <c r="IN57" s="420"/>
      <c r="IO57" s="420"/>
      <c r="IP57" s="420"/>
      <c r="IQ57" s="420"/>
      <c r="IR57" s="425"/>
      <c r="IS57" s="425"/>
      <c r="IT57" s="420"/>
      <c r="IU57" s="420"/>
      <c r="IV57" s="420"/>
      <c r="IW57" s="420"/>
      <c r="IX57" s="420"/>
      <c r="IY57" s="425"/>
      <c r="IZ57" s="425"/>
      <c r="JA57" s="420"/>
      <c r="JB57" s="420"/>
      <c r="JC57" s="420"/>
      <c r="JD57" s="420"/>
      <c r="JE57" s="420"/>
      <c r="JF57" s="425"/>
      <c r="JG57" s="425"/>
      <c r="JH57" s="420"/>
      <c r="JI57" s="420"/>
      <c r="JJ57" s="420"/>
      <c r="JK57" s="420"/>
      <c r="JL57" s="420"/>
      <c r="JM57" s="425"/>
      <c r="JN57" s="425"/>
      <c r="JO57" s="420"/>
      <c r="JP57" s="420"/>
      <c r="JQ57" s="420"/>
      <c r="JR57" s="420"/>
      <c r="JS57" s="420"/>
      <c r="JT57" s="425"/>
      <c r="JU57" s="425"/>
      <c r="JV57" s="420"/>
      <c r="JW57" s="420"/>
      <c r="JX57" s="420"/>
      <c r="JY57" s="420"/>
      <c r="JZ57" s="420"/>
      <c r="KA57" s="425"/>
      <c r="KB57" s="425"/>
      <c r="KC57" s="420"/>
      <c r="KD57" s="420"/>
      <c r="KE57" s="420"/>
      <c r="KF57" s="420"/>
      <c r="KG57" s="420"/>
      <c r="KH57" s="425"/>
      <c r="KI57" s="425"/>
      <c r="KJ57" s="420"/>
      <c r="KK57" s="420"/>
      <c r="KL57" s="420"/>
      <c r="KM57" s="426"/>
      <c r="KN57" s="420"/>
      <c r="KO57" s="425"/>
      <c r="KP57" s="425"/>
      <c r="KQ57" s="420"/>
      <c r="KR57" s="420"/>
      <c r="KS57" s="420"/>
      <c r="KT57" s="420"/>
      <c r="KU57" s="420"/>
      <c r="KV57" s="425"/>
      <c r="KW57" s="425"/>
      <c r="KX57" s="420"/>
      <c r="KY57" s="420"/>
      <c r="KZ57" s="420"/>
      <c r="LA57" s="420"/>
      <c r="LB57" s="420"/>
      <c r="LC57" s="425"/>
      <c r="LD57" s="425"/>
      <c r="LE57" s="420"/>
      <c r="LF57" s="420"/>
      <c r="LG57" s="420"/>
      <c r="LH57" s="420"/>
      <c r="LI57" s="420"/>
      <c r="LJ57" s="425"/>
      <c r="LK57" s="425"/>
      <c r="LL57" s="420"/>
      <c r="LM57" s="420"/>
      <c r="LN57" s="420"/>
      <c r="LO57" s="420"/>
      <c r="LP57" s="420"/>
      <c r="LQ57" s="425"/>
      <c r="LR57" s="425"/>
      <c r="LS57" s="420"/>
      <c r="LT57" s="420"/>
      <c r="LU57" s="420"/>
      <c r="LV57" s="420"/>
      <c r="LW57" s="420"/>
      <c r="LX57" s="425"/>
      <c r="LY57" s="425"/>
      <c r="LZ57" s="420"/>
      <c r="MA57" s="420"/>
      <c r="MB57" s="420"/>
      <c r="MC57" s="420"/>
      <c r="MD57" s="420"/>
      <c r="ME57" s="425"/>
      <c r="MF57" s="425"/>
      <c r="MG57" s="420"/>
      <c r="MH57" s="420"/>
      <c r="MI57" s="420"/>
      <c r="MJ57" s="420"/>
      <c r="MK57" s="420"/>
      <c r="ML57" s="425"/>
      <c r="MM57" s="425"/>
      <c r="MN57" s="420"/>
      <c r="MO57" s="420"/>
      <c r="MP57" s="420"/>
      <c r="MQ57" s="420"/>
      <c r="MR57" s="420" t="s">
        <v>13418</v>
      </c>
      <c r="MS57" s="425" t="s">
        <v>13418</v>
      </c>
      <c r="MT57" s="425" t="s">
        <v>13418</v>
      </c>
      <c r="MU57" s="420" t="s">
        <v>13418</v>
      </c>
      <c r="MV57" s="420" t="s">
        <v>13418</v>
      </c>
      <c r="MW57" s="425" t="s">
        <v>13418</v>
      </c>
      <c r="MX57" s="425" t="s">
        <v>13418</v>
      </c>
      <c r="MY57" s="425" t="s">
        <v>13418</v>
      </c>
      <c r="MZ57" s="425" t="s">
        <v>13418</v>
      </c>
      <c r="NA57" s="425" t="s">
        <v>13418</v>
      </c>
      <c r="NB57" s="420" t="s">
        <v>13418</v>
      </c>
      <c r="NC57" s="420" t="s">
        <v>13418</v>
      </c>
      <c r="ND57" s="420" t="s">
        <v>13418</v>
      </c>
      <c r="NE57" s="420" t="s">
        <v>13418</v>
      </c>
      <c r="NF57" s="420" t="s">
        <v>13418</v>
      </c>
      <c r="NG57" s="425" t="s">
        <v>13418</v>
      </c>
      <c r="NH57" s="425" t="s">
        <v>13418</v>
      </c>
      <c r="NI57" t="s">
        <v>13428</v>
      </c>
    </row>
    <row r="58" spans="1:373">
      <c r="A58" s="403"/>
      <c r="B58" s="406" t="s">
        <v>12097</v>
      </c>
      <c r="C58" s="412"/>
      <c r="D58" s="416"/>
      <c r="E58" s="419"/>
      <c r="F58" s="419"/>
      <c r="G58" s="423"/>
      <c r="H58" s="423"/>
      <c r="I58" s="419"/>
      <c r="J58" s="419"/>
      <c r="K58" s="419"/>
      <c r="L58" s="420"/>
      <c r="M58" s="420"/>
      <c r="N58" s="425"/>
      <c r="O58" s="425"/>
      <c r="P58" s="420"/>
      <c r="Q58" s="420"/>
      <c r="R58" s="420"/>
      <c r="S58" s="420"/>
      <c r="T58" s="420"/>
      <c r="U58" s="425"/>
      <c r="V58" s="425"/>
      <c r="W58" s="420"/>
      <c r="X58" s="420"/>
      <c r="Y58" s="420"/>
      <c r="Z58" s="420"/>
      <c r="AA58" s="420"/>
      <c r="AB58" s="425"/>
      <c r="AC58" s="425"/>
      <c r="AD58" s="420"/>
      <c r="AE58" s="420"/>
      <c r="AF58" s="420"/>
      <c r="AG58" s="420"/>
      <c r="AH58" s="420"/>
      <c r="AI58" s="425"/>
      <c r="AJ58" s="425"/>
      <c r="AK58" s="420"/>
      <c r="AL58" s="420"/>
      <c r="AM58" s="420"/>
      <c r="AN58" s="420"/>
      <c r="AO58" s="420"/>
      <c r="AP58" s="425"/>
      <c r="AQ58" s="425"/>
      <c r="AR58" s="420"/>
      <c r="AS58" s="420"/>
      <c r="AT58" s="420"/>
      <c r="AU58" s="420"/>
      <c r="AV58" s="420"/>
      <c r="AW58" s="425"/>
      <c r="AX58" s="425"/>
      <c r="AY58" s="420"/>
      <c r="AZ58" s="420"/>
      <c r="BA58" s="420"/>
      <c r="BB58" s="420"/>
      <c r="BC58" s="420"/>
      <c r="BD58" s="425"/>
      <c r="BE58" s="425"/>
      <c r="BF58" s="420"/>
      <c r="BG58" s="420"/>
      <c r="BH58" s="420"/>
      <c r="BI58" s="420"/>
      <c r="BJ58" s="420"/>
      <c r="BK58" s="425"/>
      <c r="BL58" s="425"/>
      <c r="BM58" s="420"/>
      <c r="BN58" s="420"/>
      <c r="BO58" s="420"/>
      <c r="BP58" s="420"/>
      <c r="BQ58" s="420"/>
      <c r="BR58" s="425"/>
      <c r="BS58" s="425"/>
      <c r="BT58" s="420"/>
      <c r="BU58" s="420"/>
      <c r="BV58" s="420"/>
      <c r="BW58" s="420"/>
      <c r="BX58" s="420"/>
      <c r="BY58" s="425"/>
      <c r="BZ58" s="425"/>
      <c r="CA58" s="420"/>
      <c r="CB58" s="420"/>
      <c r="CC58" s="420"/>
      <c r="CD58" s="420"/>
      <c r="CE58" s="420"/>
      <c r="CF58" s="425"/>
      <c r="CG58" s="425"/>
      <c r="CH58" s="420"/>
      <c r="CI58" s="420"/>
      <c r="CJ58" s="420"/>
      <c r="CK58" s="420"/>
      <c r="CL58" s="420"/>
      <c r="CM58" s="425"/>
      <c r="CN58" s="425"/>
      <c r="CO58" s="420"/>
      <c r="CP58" s="420"/>
      <c r="CQ58" s="420"/>
      <c r="CR58" s="420"/>
      <c r="CS58" s="420"/>
      <c r="CT58" s="425"/>
      <c r="CU58" s="425"/>
      <c r="CV58" s="420"/>
      <c r="CW58" s="420"/>
      <c r="CX58" s="420" t="s">
        <v>13418</v>
      </c>
      <c r="CY58" s="420" t="s">
        <v>13418</v>
      </c>
      <c r="CZ58" s="420"/>
      <c r="DA58" s="425"/>
      <c r="DB58" s="425"/>
      <c r="DC58" s="420"/>
      <c r="DD58" s="420"/>
      <c r="DE58" s="420"/>
      <c r="DF58" s="420"/>
      <c r="DG58" s="674"/>
      <c r="DH58" s="425"/>
      <c r="DI58" s="425"/>
      <c r="DJ58" s="674"/>
      <c r="DK58" s="420"/>
      <c r="DL58" s="420"/>
      <c r="DM58" s="420"/>
      <c r="DN58" s="420"/>
      <c r="DO58" s="425"/>
      <c r="DP58" s="425"/>
      <c r="DQ58" s="420"/>
      <c r="DR58" s="420"/>
      <c r="DS58" s="420"/>
      <c r="DT58" s="674"/>
      <c r="DU58" s="420"/>
      <c r="DV58" s="425"/>
      <c r="DW58" s="425"/>
      <c r="DX58" s="420"/>
      <c r="DY58" s="420"/>
      <c r="DZ58" s="420"/>
      <c r="EA58" s="420"/>
      <c r="EB58" s="420"/>
      <c r="EC58" s="425"/>
      <c r="ED58" s="425"/>
      <c r="EE58" s="420"/>
      <c r="EF58" s="420"/>
      <c r="EG58" s="420"/>
      <c r="EH58" s="420"/>
      <c r="EI58" s="420"/>
      <c r="EJ58" s="425"/>
      <c r="EK58" s="425"/>
      <c r="EL58" s="420"/>
      <c r="EM58" s="420"/>
      <c r="EN58" s="420"/>
      <c r="EO58" s="420"/>
      <c r="EP58" s="420"/>
      <c r="EQ58" s="425"/>
      <c r="ER58" s="425"/>
      <c r="ES58" s="420"/>
      <c r="ET58" s="420"/>
      <c r="EU58" s="420"/>
      <c r="EV58" s="420"/>
      <c r="EW58" s="420"/>
      <c r="EX58" s="425"/>
      <c r="EY58" s="425"/>
      <c r="EZ58" s="420"/>
      <c r="FA58" s="420"/>
      <c r="FB58" s="420"/>
      <c r="FC58" s="420"/>
      <c r="FD58" s="420"/>
      <c r="FE58" s="425"/>
      <c r="FF58" s="425"/>
      <c r="FG58" s="674"/>
      <c r="FH58" s="420"/>
      <c r="FI58" s="420"/>
      <c r="FJ58" s="420"/>
      <c r="FK58" s="420"/>
      <c r="FL58" s="425"/>
      <c r="FM58" s="425"/>
      <c r="FN58" s="420"/>
      <c r="FO58" s="420"/>
      <c r="FP58" s="420"/>
      <c r="FQ58" s="420"/>
      <c r="FR58" s="420"/>
      <c r="FS58" s="425"/>
      <c r="FT58" s="425"/>
      <c r="FU58" s="420"/>
      <c r="FV58" s="420"/>
      <c r="FW58" s="420"/>
      <c r="FX58" s="420"/>
      <c r="FY58" s="420"/>
      <c r="FZ58" s="425"/>
      <c r="GA58" s="425"/>
      <c r="GB58" s="420"/>
      <c r="GC58" s="420"/>
      <c r="GD58" s="420"/>
      <c r="GE58" s="420"/>
      <c r="GF58" s="420"/>
      <c r="GG58" s="425"/>
      <c r="GH58" s="425"/>
      <c r="GI58" s="420"/>
      <c r="GJ58" s="420"/>
      <c r="GK58" s="420"/>
      <c r="GL58" s="420"/>
      <c r="GM58" s="420"/>
      <c r="GN58" s="425"/>
      <c r="GO58" s="425"/>
      <c r="GP58" s="420"/>
      <c r="GQ58" s="420"/>
      <c r="GR58" s="420"/>
      <c r="GS58" s="420"/>
      <c r="GT58" s="420"/>
      <c r="GU58" s="425"/>
      <c r="GV58" s="425"/>
      <c r="GW58" s="420"/>
      <c r="GX58" s="420"/>
      <c r="GY58" s="420"/>
      <c r="GZ58" s="420"/>
      <c r="HA58" s="420"/>
      <c r="HB58" s="425"/>
      <c r="HC58" s="425"/>
      <c r="HD58" s="420"/>
      <c r="HE58" s="420"/>
      <c r="HF58" s="420"/>
      <c r="HG58" s="420"/>
      <c r="HH58" s="420"/>
      <c r="HI58" s="425"/>
      <c r="HJ58" s="425"/>
      <c r="HK58" s="420"/>
      <c r="HL58" s="420"/>
      <c r="HM58" s="420"/>
      <c r="HN58" s="420"/>
      <c r="HO58" s="420"/>
      <c r="HP58" s="425"/>
      <c r="HQ58" s="425"/>
      <c r="HR58" s="420"/>
      <c r="HS58" s="420"/>
      <c r="HT58" s="420"/>
      <c r="HU58" s="420"/>
      <c r="HV58" s="420"/>
      <c r="HW58" s="425"/>
      <c r="HX58" s="425"/>
      <c r="HY58" s="420"/>
      <c r="HZ58" s="420"/>
      <c r="IA58" s="420"/>
      <c r="IB58" s="420"/>
      <c r="IC58" s="420"/>
      <c r="ID58" s="425"/>
      <c r="IE58" s="425"/>
      <c r="IF58" s="420"/>
      <c r="IG58" s="420"/>
      <c r="IH58" s="420"/>
      <c r="II58" s="420"/>
      <c r="IJ58" s="420"/>
      <c r="IK58" s="425"/>
      <c r="IL58" s="425"/>
      <c r="IM58" s="420"/>
      <c r="IN58" s="420"/>
      <c r="IO58" s="420"/>
      <c r="IP58" s="420"/>
      <c r="IQ58" s="420"/>
      <c r="IR58" s="425"/>
      <c r="IS58" s="425"/>
      <c r="IT58" s="420"/>
      <c r="IU58" s="420"/>
      <c r="IV58" s="420"/>
      <c r="IW58" s="420"/>
      <c r="IX58" s="420"/>
      <c r="IY58" s="425"/>
      <c r="IZ58" s="425"/>
      <c r="JA58" s="420"/>
      <c r="JB58" s="420"/>
      <c r="JC58" s="420"/>
      <c r="JD58" s="420"/>
      <c r="JE58" s="420"/>
      <c r="JF58" s="425"/>
      <c r="JG58" s="425"/>
      <c r="JH58" s="420"/>
      <c r="JI58" s="420"/>
      <c r="JJ58" s="420"/>
      <c r="JK58" s="420"/>
      <c r="JL58" s="420"/>
      <c r="JM58" s="425"/>
      <c r="JN58" s="425"/>
      <c r="JO58" s="420"/>
      <c r="JP58" s="420"/>
      <c r="JQ58" s="420"/>
      <c r="JR58" s="420"/>
      <c r="JS58" s="420"/>
      <c r="JT58" s="425"/>
      <c r="JU58" s="425"/>
      <c r="JV58" s="420"/>
      <c r="JW58" s="420"/>
      <c r="JX58" s="420"/>
      <c r="JY58" s="420"/>
      <c r="JZ58" s="420"/>
      <c r="KA58" s="425"/>
      <c r="KB58" s="425"/>
      <c r="KC58" s="420"/>
      <c r="KD58" s="420"/>
      <c r="KE58" s="420"/>
      <c r="KF58" s="420"/>
      <c r="KG58" s="420"/>
      <c r="KH58" s="425"/>
      <c r="KI58" s="425"/>
      <c r="KJ58" s="420"/>
      <c r="KK58" s="420"/>
      <c r="KL58" s="420"/>
      <c r="KM58" s="426"/>
      <c r="KN58" s="420"/>
      <c r="KO58" s="425"/>
      <c r="KP58" s="425"/>
      <c r="KQ58" s="420"/>
      <c r="KR58" s="420"/>
      <c r="KS58" s="420"/>
      <c r="KT58" s="420"/>
      <c r="KU58" s="420"/>
      <c r="KV58" s="425"/>
      <c r="KW58" s="425"/>
      <c r="KX58" s="420"/>
      <c r="KY58" s="420"/>
      <c r="KZ58" s="420"/>
      <c r="LA58" s="420"/>
      <c r="LB58" s="420"/>
      <c r="LC58" s="425"/>
      <c r="LD58" s="425"/>
      <c r="LE58" s="420"/>
      <c r="LF58" s="420"/>
      <c r="LG58" s="420"/>
      <c r="LH58" s="420"/>
      <c r="LI58" s="420"/>
      <c r="LJ58" s="425"/>
      <c r="LK58" s="425"/>
      <c r="LL58" s="420"/>
      <c r="LM58" s="420"/>
      <c r="LN58" s="420"/>
      <c r="LO58" s="420"/>
      <c r="LP58" s="420"/>
      <c r="LQ58" s="425"/>
      <c r="LR58" s="425"/>
      <c r="LS58" s="420"/>
      <c r="LT58" s="420"/>
      <c r="LU58" s="420"/>
      <c r="LV58" s="420"/>
      <c r="LW58" s="420"/>
      <c r="LX58" s="425"/>
      <c r="LY58" s="425"/>
      <c r="LZ58" s="420"/>
      <c r="MA58" s="420"/>
      <c r="MB58" s="420"/>
      <c r="MC58" s="420"/>
      <c r="MD58" s="420"/>
      <c r="ME58" s="425"/>
      <c r="MF58" s="425"/>
      <c r="MG58" s="420"/>
      <c r="MH58" s="420"/>
      <c r="MI58" s="420"/>
      <c r="MJ58" s="420"/>
      <c r="MK58" s="420"/>
      <c r="ML58" s="425"/>
      <c r="MM58" s="425"/>
      <c r="MN58" s="420"/>
      <c r="MO58" s="420"/>
      <c r="MP58" s="420"/>
      <c r="MQ58" s="420"/>
      <c r="MR58" s="420"/>
      <c r="MS58" s="425"/>
      <c r="MT58" s="425"/>
      <c r="MU58" s="420"/>
      <c r="MV58" s="420"/>
      <c r="MW58" s="425"/>
      <c r="MX58" s="425"/>
      <c r="MY58" s="425"/>
      <c r="MZ58" s="425"/>
      <c r="NA58" s="425"/>
      <c r="NB58" s="420"/>
      <c r="NC58" s="420"/>
      <c r="ND58" s="420"/>
      <c r="NE58" s="420"/>
      <c r="NF58" s="420"/>
      <c r="NG58" s="425"/>
      <c r="NH58" s="425"/>
    </row>
    <row r="59" spans="1:373">
      <c r="A59" s="403" t="s">
        <v>380</v>
      </c>
      <c r="B59" s="406" t="s">
        <v>12141</v>
      </c>
      <c r="C59" s="412"/>
      <c r="D59" s="417"/>
      <c r="E59" s="419"/>
      <c r="F59" s="419"/>
      <c r="G59" s="423"/>
      <c r="H59" s="423"/>
      <c r="I59" s="419"/>
      <c r="J59" s="419"/>
      <c r="K59" s="419"/>
      <c r="L59" s="420"/>
      <c r="M59" s="420"/>
      <c r="N59" s="425"/>
      <c r="O59" s="425"/>
      <c r="P59" s="420"/>
      <c r="Q59" s="420"/>
      <c r="R59" s="420"/>
      <c r="S59" s="420"/>
      <c r="T59" s="420"/>
      <c r="U59" s="425"/>
      <c r="V59" s="425"/>
      <c r="W59" s="420"/>
      <c r="X59" s="420"/>
      <c r="Y59" s="420"/>
      <c r="Z59" s="420"/>
      <c r="AA59" s="420"/>
      <c r="AB59" s="425"/>
      <c r="AC59" s="425"/>
      <c r="AD59" s="420"/>
      <c r="AE59" s="420"/>
      <c r="AF59" s="420"/>
      <c r="AG59" s="420"/>
      <c r="AH59" s="420"/>
      <c r="AI59" s="425"/>
      <c r="AJ59" s="425"/>
      <c r="AK59" s="420"/>
      <c r="AL59" s="420"/>
      <c r="AM59" s="420"/>
      <c r="AN59" s="420"/>
      <c r="AO59" s="420"/>
      <c r="AP59" s="425"/>
      <c r="AQ59" s="425"/>
      <c r="AR59" s="420"/>
      <c r="AS59" s="420"/>
      <c r="AT59" s="420"/>
      <c r="AU59" s="420"/>
      <c r="AV59" s="420"/>
      <c r="AW59" s="425"/>
      <c r="AX59" s="425"/>
      <c r="AY59" s="420"/>
      <c r="AZ59" s="420"/>
      <c r="BA59" s="420"/>
      <c r="BB59" s="420"/>
      <c r="BC59" s="420"/>
      <c r="BD59" s="425"/>
      <c r="BE59" s="425"/>
      <c r="BF59" s="420"/>
      <c r="BG59" s="420"/>
      <c r="BH59" s="420"/>
      <c r="BI59" s="420"/>
      <c r="BJ59" s="420"/>
      <c r="BK59" s="425"/>
      <c r="BL59" s="425"/>
      <c r="BM59" s="420"/>
      <c r="BN59" s="420"/>
      <c r="BO59" s="420"/>
      <c r="BP59" s="420"/>
      <c r="BQ59" s="420"/>
      <c r="BR59" s="425"/>
      <c r="BS59" s="425"/>
      <c r="BT59" s="420"/>
      <c r="BU59" s="420"/>
      <c r="BV59" s="420"/>
      <c r="BW59" s="420"/>
      <c r="BX59" s="420"/>
      <c r="BY59" s="425"/>
      <c r="BZ59" s="425"/>
      <c r="CA59" s="420"/>
      <c r="CB59" s="420"/>
      <c r="CC59" s="420"/>
      <c r="CD59" s="420"/>
      <c r="CE59" s="420"/>
      <c r="CF59" s="425"/>
      <c r="CG59" s="425"/>
      <c r="CH59" s="420"/>
      <c r="CI59" s="420"/>
      <c r="CJ59" s="420"/>
      <c r="CK59" s="420"/>
      <c r="CL59" s="420"/>
      <c r="CM59" s="425"/>
      <c r="CN59" s="425"/>
      <c r="CO59" s="420"/>
      <c r="CP59" s="420"/>
      <c r="CQ59" s="420"/>
      <c r="CR59" s="420"/>
      <c r="CS59" s="420"/>
      <c r="CT59" s="425"/>
      <c r="CU59" s="425"/>
      <c r="CV59" s="420"/>
      <c r="CW59" s="420"/>
      <c r="CX59" s="420"/>
      <c r="CY59" s="420"/>
      <c r="CZ59" s="420"/>
      <c r="DA59" s="425"/>
      <c r="DB59" s="425"/>
      <c r="DC59" s="420"/>
      <c r="DD59" s="420"/>
      <c r="DE59" s="420"/>
      <c r="DF59" s="420"/>
      <c r="DG59" s="674" t="s">
        <v>13418</v>
      </c>
      <c r="DH59" s="425" t="s">
        <v>13418</v>
      </c>
      <c r="DI59" s="425" t="s">
        <v>13418</v>
      </c>
      <c r="DJ59" s="674" t="s">
        <v>13418</v>
      </c>
      <c r="DK59" s="420" t="s">
        <v>13418</v>
      </c>
      <c r="DL59" s="420" t="s">
        <v>13418</v>
      </c>
      <c r="DM59" s="420" t="s">
        <v>13418</v>
      </c>
      <c r="DN59" s="420"/>
      <c r="DO59" s="425"/>
      <c r="DP59" s="425"/>
      <c r="DQ59" s="420"/>
      <c r="DR59" s="420"/>
      <c r="DS59" s="420"/>
      <c r="DT59" s="674"/>
      <c r="DU59" s="420"/>
      <c r="DV59" s="425"/>
      <c r="DW59" s="425"/>
      <c r="DX59" s="420"/>
      <c r="DY59" s="420"/>
      <c r="DZ59" s="420"/>
      <c r="EA59" s="420"/>
      <c r="EB59" s="420"/>
      <c r="EC59" s="425"/>
      <c r="ED59" s="425"/>
      <c r="EE59" s="420"/>
      <c r="EF59" s="420"/>
      <c r="EG59" s="420"/>
      <c r="EH59" s="420"/>
      <c r="EI59" s="420"/>
      <c r="EJ59" s="425"/>
      <c r="EK59" s="425"/>
      <c r="EL59" s="420"/>
      <c r="EM59" s="420"/>
      <c r="EN59" s="420"/>
      <c r="EO59" s="420"/>
      <c r="EP59" s="420"/>
      <c r="EQ59" s="425"/>
      <c r="ER59" s="425"/>
      <c r="ES59" s="420"/>
      <c r="ET59" s="420"/>
      <c r="EU59" s="420"/>
      <c r="EV59" s="420"/>
      <c r="EW59" s="420"/>
      <c r="EX59" s="425"/>
      <c r="EY59" s="425"/>
      <c r="EZ59" s="420"/>
      <c r="FA59" s="420"/>
      <c r="FB59" s="420"/>
      <c r="FC59" s="420"/>
      <c r="FD59" s="420"/>
      <c r="FE59" s="425"/>
      <c r="FF59" s="425"/>
      <c r="FG59" s="674"/>
      <c r="FH59" s="420"/>
      <c r="FI59" s="420"/>
      <c r="FJ59" s="420"/>
      <c r="FK59" s="420"/>
      <c r="FL59" s="425"/>
      <c r="FM59" s="425"/>
      <c r="FN59" s="420"/>
      <c r="FO59" s="420"/>
      <c r="FP59" s="420"/>
      <c r="FQ59" s="420"/>
      <c r="FR59" s="420"/>
      <c r="FS59" s="425"/>
      <c r="FT59" s="425"/>
      <c r="FU59" s="420"/>
      <c r="FV59" s="420"/>
      <c r="FW59" s="420"/>
      <c r="FX59" s="420"/>
      <c r="FY59" s="420"/>
      <c r="FZ59" s="425"/>
      <c r="GA59" s="425"/>
      <c r="GB59" s="420"/>
      <c r="GC59" s="420"/>
      <c r="GD59" s="420"/>
      <c r="GE59" s="420"/>
      <c r="GF59" s="420"/>
      <c r="GG59" s="425"/>
      <c r="GH59" s="425"/>
      <c r="GI59" s="420"/>
      <c r="GJ59" s="420"/>
      <c r="GK59" s="420"/>
      <c r="GL59" s="420"/>
      <c r="GM59" s="420"/>
      <c r="GN59" s="425"/>
      <c r="GO59" s="425"/>
      <c r="GP59" s="420"/>
      <c r="GQ59" s="420"/>
      <c r="GR59" s="420"/>
      <c r="GS59" s="420"/>
      <c r="GT59" s="420"/>
      <c r="GU59" s="425"/>
      <c r="GV59" s="425"/>
      <c r="GW59" s="420"/>
      <c r="GX59" s="420"/>
      <c r="GY59" s="420"/>
      <c r="GZ59" s="420"/>
      <c r="HA59" s="420"/>
      <c r="HB59" s="425"/>
      <c r="HC59" s="425"/>
      <c r="HD59" s="420"/>
      <c r="HE59" s="420"/>
      <c r="HF59" s="420"/>
      <c r="HG59" s="420"/>
      <c r="HH59" s="420"/>
      <c r="HI59" s="425"/>
      <c r="HJ59" s="425"/>
      <c r="HK59" s="420"/>
      <c r="HL59" s="420"/>
      <c r="HM59" s="420"/>
      <c r="HN59" s="420"/>
      <c r="HO59" s="420"/>
      <c r="HP59" s="425"/>
      <c r="HQ59" s="425"/>
      <c r="HR59" s="420"/>
      <c r="HS59" s="420"/>
      <c r="HT59" s="420"/>
      <c r="HU59" s="420"/>
      <c r="HV59" s="420"/>
      <c r="HW59" s="425"/>
      <c r="HX59" s="425"/>
      <c r="HY59" s="420"/>
      <c r="HZ59" s="420"/>
      <c r="IA59" s="420"/>
      <c r="IB59" s="420"/>
      <c r="IC59" s="420"/>
      <c r="ID59" s="425"/>
      <c r="IE59" s="425"/>
      <c r="IF59" s="420"/>
      <c r="IG59" s="420"/>
      <c r="IH59" s="420"/>
      <c r="II59" s="420"/>
      <c r="IJ59" s="420"/>
      <c r="IK59" s="425"/>
      <c r="IL59" s="425"/>
      <c r="IM59" s="420"/>
      <c r="IN59" s="420"/>
      <c r="IO59" s="420"/>
      <c r="IP59" s="420"/>
      <c r="IQ59" s="420"/>
      <c r="IR59" s="425"/>
      <c r="IS59" s="425"/>
      <c r="IT59" s="420"/>
      <c r="IU59" s="420"/>
      <c r="IV59" s="420"/>
      <c r="IW59" s="420"/>
      <c r="IX59" s="420"/>
      <c r="IY59" s="425"/>
      <c r="IZ59" s="425"/>
      <c r="JA59" s="420"/>
      <c r="JB59" s="420"/>
      <c r="JC59" s="420"/>
      <c r="JD59" s="420"/>
      <c r="JE59" s="420"/>
      <c r="JF59" s="425"/>
      <c r="JG59" s="425"/>
      <c r="JH59" s="420"/>
      <c r="JI59" s="420"/>
      <c r="JJ59" s="420"/>
      <c r="JK59" s="420"/>
      <c r="JL59" s="420"/>
      <c r="JM59" s="425"/>
      <c r="JN59" s="425"/>
      <c r="JO59" s="420"/>
      <c r="JP59" s="420"/>
      <c r="JQ59" s="420"/>
      <c r="JR59" s="420"/>
      <c r="JS59" s="420"/>
      <c r="JT59" s="425"/>
      <c r="JU59" s="425"/>
      <c r="JV59" s="420"/>
      <c r="JW59" s="420"/>
      <c r="JX59" s="420"/>
      <c r="JY59" s="420"/>
      <c r="JZ59" s="420"/>
      <c r="KA59" s="425"/>
      <c r="KB59" s="425"/>
      <c r="KC59" s="420"/>
      <c r="KD59" s="420"/>
      <c r="KE59" s="420"/>
      <c r="KF59" s="420"/>
      <c r="KG59" s="420"/>
      <c r="KH59" s="425"/>
      <c r="KI59" s="425"/>
      <c r="KJ59" s="420"/>
      <c r="KK59" s="420"/>
      <c r="KL59" s="420"/>
      <c r="KM59" s="426"/>
      <c r="KN59" s="420"/>
      <c r="KO59" s="425"/>
      <c r="KP59" s="425"/>
      <c r="KQ59" s="420"/>
      <c r="KR59" s="420"/>
      <c r="KS59" s="420"/>
      <c r="KT59" s="420"/>
      <c r="KU59" s="420"/>
      <c r="KV59" s="425"/>
      <c r="KW59" s="425"/>
      <c r="KX59" s="420"/>
      <c r="KY59" s="420"/>
      <c r="KZ59" s="420"/>
      <c r="LA59" s="420"/>
      <c r="LB59" s="420"/>
      <c r="LC59" s="425"/>
      <c r="LD59" s="425"/>
      <c r="LE59" s="420"/>
      <c r="LF59" s="420"/>
      <c r="LG59" s="420"/>
      <c r="LH59" s="420"/>
      <c r="LI59" s="420"/>
      <c r="LJ59" s="425"/>
      <c r="LK59" s="425"/>
      <c r="LL59" s="420"/>
      <c r="LM59" s="420"/>
      <c r="LN59" s="420"/>
      <c r="LO59" s="420"/>
      <c r="LP59" s="420"/>
      <c r="LQ59" s="425"/>
      <c r="LR59" s="425"/>
      <c r="LS59" s="420"/>
      <c r="LT59" s="420"/>
      <c r="LU59" s="420"/>
      <c r="LV59" s="420"/>
      <c r="LW59" s="420"/>
      <c r="LX59" s="425"/>
      <c r="LY59" s="425"/>
      <c r="LZ59" s="420"/>
      <c r="MA59" s="420"/>
      <c r="MB59" s="420"/>
      <c r="MC59" s="420"/>
      <c r="MD59" s="420"/>
      <c r="ME59" s="425"/>
      <c r="MF59" s="425"/>
      <c r="MG59" s="420"/>
      <c r="MH59" s="420"/>
      <c r="MI59" s="420"/>
      <c r="MJ59" s="420"/>
      <c r="MK59" s="420"/>
      <c r="ML59" s="425"/>
      <c r="MM59" s="425"/>
      <c r="MN59" s="420"/>
      <c r="MO59" s="420"/>
      <c r="MP59" s="420"/>
      <c r="MQ59" s="420"/>
      <c r="MR59" s="420"/>
      <c r="MS59" s="425"/>
      <c r="MT59" s="425"/>
      <c r="MU59" s="420"/>
      <c r="MV59" s="420"/>
      <c r="MW59" s="425"/>
      <c r="MX59" s="425"/>
      <c r="MY59" s="425"/>
      <c r="MZ59" s="425"/>
      <c r="NA59" s="425"/>
      <c r="NB59" s="420"/>
      <c r="NC59" s="420"/>
      <c r="ND59" s="420"/>
      <c r="NE59" s="420"/>
      <c r="NF59" s="420"/>
      <c r="NG59" s="425"/>
      <c r="NH59" s="425"/>
    </row>
    <row r="60" spans="1:373">
      <c r="A60" s="403" t="s">
        <v>380</v>
      </c>
      <c r="B60" s="406" t="s">
        <v>477</v>
      </c>
      <c r="C60" s="412"/>
      <c r="D60" s="416"/>
      <c r="E60" s="419"/>
      <c r="F60" s="419"/>
      <c r="G60" s="423"/>
      <c r="H60" s="423"/>
      <c r="I60" s="419"/>
      <c r="J60" s="419"/>
      <c r="K60" s="419"/>
      <c r="L60" s="420"/>
      <c r="M60" s="420"/>
      <c r="N60" s="425"/>
      <c r="O60" s="425"/>
      <c r="P60" s="420"/>
      <c r="Q60" s="420"/>
      <c r="R60" s="420"/>
      <c r="S60" s="420"/>
      <c r="T60" s="420"/>
      <c r="U60" s="425"/>
      <c r="V60" s="425"/>
      <c r="W60" s="420"/>
      <c r="X60" s="420"/>
      <c r="Y60" s="420"/>
      <c r="Z60" s="420"/>
      <c r="AA60" s="420"/>
      <c r="AB60" s="425"/>
      <c r="AC60" s="425"/>
      <c r="AD60" s="420"/>
      <c r="AE60" s="420"/>
      <c r="AF60" s="420"/>
      <c r="AG60" s="420"/>
      <c r="AH60" s="420"/>
      <c r="AI60" s="425"/>
      <c r="AJ60" s="425"/>
      <c r="AK60" s="420"/>
      <c r="AL60" s="420"/>
      <c r="AM60" s="420"/>
      <c r="AN60" s="420"/>
      <c r="AO60" s="420"/>
      <c r="AP60" s="425"/>
      <c r="AQ60" s="425"/>
      <c r="AR60" s="420"/>
      <c r="AS60" s="420"/>
      <c r="AT60" s="420"/>
      <c r="AU60" s="420"/>
      <c r="AV60" s="420"/>
      <c r="AW60" s="425"/>
      <c r="AX60" s="425"/>
      <c r="AY60" s="420"/>
      <c r="AZ60" s="420"/>
      <c r="BA60" s="420"/>
      <c r="BB60" s="420"/>
      <c r="BC60" s="420"/>
      <c r="BD60" s="425"/>
      <c r="BE60" s="425"/>
      <c r="BF60" s="420"/>
      <c r="BG60" s="420"/>
      <c r="BH60" s="420"/>
      <c r="BI60" s="420"/>
      <c r="BJ60" s="420"/>
      <c r="BK60" s="425"/>
      <c r="BL60" s="425"/>
      <c r="BM60" s="420"/>
      <c r="BN60" s="420"/>
      <c r="BO60" s="420"/>
      <c r="BP60" s="420"/>
      <c r="BQ60" s="420"/>
      <c r="BR60" s="425"/>
      <c r="BS60" s="425"/>
      <c r="BT60" s="420"/>
      <c r="BU60" s="420"/>
      <c r="BV60" s="420"/>
      <c r="BW60" s="420"/>
      <c r="BX60" s="420"/>
      <c r="BY60" s="425"/>
      <c r="BZ60" s="425"/>
      <c r="CA60" s="420"/>
      <c r="CB60" s="420"/>
      <c r="CC60" s="420"/>
      <c r="CD60" s="420"/>
      <c r="CE60" s="420"/>
      <c r="CF60" s="425"/>
      <c r="CG60" s="425"/>
      <c r="CH60" s="420"/>
      <c r="CI60" s="420"/>
      <c r="CJ60" s="420"/>
      <c r="CK60" s="420"/>
      <c r="CL60" s="420"/>
      <c r="CM60" s="425"/>
      <c r="CN60" s="425"/>
      <c r="CO60" s="420"/>
      <c r="CP60" s="420"/>
      <c r="CQ60" s="420"/>
      <c r="CR60" s="420"/>
      <c r="CS60" s="420"/>
      <c r="CT60" s="425"/>
      <c r="CU60" s="425"/>
      <c r="CV60" s="420"/>
      <c r="CW60" s="420"/>
      <c r="CX60" s="420"/>
      <c r="CY60" s="420"/>
      <c r="CZ60" s="420"/>
      <c r="DA60" s="425"/>
      <c r="DB60" s="425"/>
      <c r="DC60" s="420"/>
      <c r="DD60" s="420"/>
      <c r="DE60" s="420"/>
      <c r="DF60" s="420"/>
      <c r="DG60" s="674"/>
      <c r="DH60" s="425"/>
      <c r="DI60" s="425"/>
      <c r="DJ60" s="674"/>
      <c r="DK60" s="420"/>
      <c r="DL60" s="420"/>
      <c r="DM60" s="420"/>
      <c r="DN60" s="420"/>
      <c r="DO60" s="425"/>
      <c r="DP60" s="425"/>
      <c r="DQ60" s="420"/>
      <c r="DR60" s="420"/>
      <c r="DS60" s="420"/>
      <c r="DT60" s="674"/>
      <c r="DU60" s="420"/>
      <c r="DV60" s="425"/>
      <c r="DW60" s="425"/>
      <c r="DX60" s="420"/>
      <c r="DY60" s="420"/>
      <c r="DZ60" s="420"/>
      <c r="EA60" s="420"/>
      <c r="EB60" s="420"/>
      <c r="EC60" s="425"/>
      <c r="ED60" s="425"/>
      <c r="EE60" s="420"/>
      <c r="EF60" s="420"/>
      <c r="EG60" s="420"/>
      <c r="EH60" s="420"/>
      <c r="EI60" s="420"/>
      <c r="EJ60" s="425"/>
      <c r="EK60" s="425"/>
      <c r="EL60" s="420"/>
      <c r="EM60" s="420"/>
      <c r="EN60" s="420"/>
      <c r="EO60" s="420"/>
      <c r="EP60" s="420"/>
      <c r="EQ60" s="425"/>
      <c r="ER60" s="425"/>
      <c r="ES60" s="420"/>
      <c r="ET60" s="420"/>
      <c r="EU60" s="420"/>
      <c r="EV60" s="420"/>
      <c r="EW60" s="420"/>
      <c r="EX60" s="425"/>
      <c r="EY60" s="425"/>
      <c r="EZ60" s="420"/>
      <c r="FA60" s="420"/>
      <c r="FB60" s="420"/>
      <c r="FC60" s="420"/>
      <c r="FD60" s="420"/>
      <c r="FE60" s="425"/>
      <c r="FF60" s="425"/>
      <c r="FG60" s="674"/>
      <c r="FH60" s="420"/>
      <c r="FI60" s="420"/>
      <c r="FJ60" s="420"/>
      <c r="FK60" s="420"/>
      <c r="FL60" s="425"/>
      <c r="FM60" s="425"/>
      <c r="FN60" s="420"/>
      <c r="FO60" s="420"/>
      <c r="FP60" s="420"/>
      <c r="FQ60" s="420"/>
      <c r="FR60" s="420"/>
      <c r="FS60" s="425"/>
      <c r="FT60" s="425"/>
      <c r="FU60" s="420"/>
      <c r="FV60" s="420"/>
      <c r="FW60" s="420"/>
      <c r="FX60" s="420"/>
      <c r="FY60" s="420"/>
      <c r="FZ60" s="425"/>
      <c r="GA60" s="425"/>
      <c r="GB60" s="420"/>
      <c r="GC60" s="420"/>
      <c r="GD60" s="420"/>
      <c r="GE60" s="420"/>
      <c r="GF60" s="420"/>
      <c r="GG60" s="425"/>
      <c r="GH60" s="425"/>
      <c r="GI60" s="420"/>
      <c r="GJ60" s="420"/>
      <c r="GK60" s="420"/>
      <c r="GL60" s="420"/>
      <c r="GM60" s="420"/>
      <c r="GN60" s="425"/>
      <c r="GO60" s="425"/>
      <c r="GP60" s="420"/>
      <c r="GQ60" s="420"/>
      <c r="GR60" s="420"/>
      <c r="GS60" s="420"/>
      <c r="GT60" s="420"/>
      <c r="GU60" s="425"/>
      <c r="GV60" s="425"/>
      <c r="GW60" s="420"/>
      <c r="GX60" s="420"/>
      <c r="GY60" s="420"/>
      <c r="GZ60" s="420"/>
      <c r="HA60" s="420"/>
      <c r="HB60" s="425"/>
      <c r="HC60" s="425"/>
      <c r="HD60" s="420"/>
      <c r="HE60" s="420"/>
      <c r="HF60" s="420"/>
      <c r="HG60" s="420"/>
      <c r="HH60" s="420"/>
      <c r="HI60" s="425"/>
      <c r="HJ60" s="425"/>
      <c r="HK60" s="420"/>
      <c r="HL60" s="420"/>
      <c r="HM60" s="420"/>
      <c r="HN60" s="420"/>
      <c r="HO60" s="420"/>
      <c r="HP60" s="425"/>
      <c r="HQ60" s="425"/>
      <c r="HR60" s="420"/>
      <c r="HS60" s="420"/>
      <c r="HT60" s="420"/>
      <c r="HU60" s="420"/>
      <c r="HV60" s="420"/>
      <c r="HW60" s="425"/>
      <c r="HX60" s="425"/>
      <c r="HY60" s="420"/>
      <c r="HZ60" s="420"/>
      <c r="IA60" s="420"/>
      <c r="IB60" s="420"/>
      <c r="IC60" s="420"/>
      <c r="ID60" s="425"/>
      <c r="IE60" s="425"/>
      <c r="IF60" s="420"/>
      <c r="IG60" s="420"/>
      <c r="IH60" s="420"/>
      <c r="II60" s="420"/>
      <c r="IJ60" s="420"/>
      <c r="IK60" s="425"/>
      <c r="IL60" s="425"/>
      <c r="IM60" s="420"/>
      <c r="IN60" s="420"/>
      <c r="IO60" s="420"/>
      <c r="IP60" s="420"/>
      <c r="IQ60" s="420"/>
      <c r="IR60" s="425"/>
      <c r="IS60" s="425"/>
      <c r="IT60" s="420"/>
      <c r="IU60" s="420"/>
      <c r="IV60" s="420"/>
      <c r="IW60" s="420"/>
      <c r="IX60" s="420"/>
      <c r="IY60" s="425"/>
      <c r="IZ60" s="425"/>
      <c r="JA60" s="420"/>
      <c r="JB60" s="420"/>
      <c r="JC60" s="420"/>
      <c r="JD60" s="420"/>
      <c r="JE60" s="420"/>
      <c r="JF60" s="425"/>
      <c r="JG60" s="425"/>
      <c r="JH60" s="420"/>
      <c r="JI60" s="420"/>
      <c r="JJ60" s="420"/>
      <c r="JK60" s="420"/>
      <c r="JL60" s="420"/>
      <c r="JM60" s="425"/>
      <c r="JN60" s="425"/>
      <c r="JO60" s="420"/>
      <c r="JP60" s="420"/>
      <c r="JQ60" s="420"/>
      <c r="JR60" s="420"/>
      <c r="JS60" s="420"/>
      <c r="JT60" s="425"/>
      <c r="JU60" s="425"/>
      <c r="JV60" s="420"/>
      <c r="JW60" s="420"/>
      <c r="JX60" s="420"/>
      <c r="JY60" s="420"/>
      <c r="JZ60" s="420"/>
      <c r="KA60" s="425"/>
      <c r="KB60" s="425"/>
      <c r="KC60" s="420"/>
      <c r="KD60" s="420"/>
      <c r="KE60" s="420"/>
      <c r="KF60" s="420"/>
      <c r="KG60" s="420"/>
      <c r="KH60" s="425"/>
      <c r="KI60" s="425"/>
      <c r="KJ60" s="420"/>
      <c r="KK60" s="420"/>
      <c r="KL60" s="420"/>
      <c r="KM60" s="426"/>
      <c r="KN60" s="420"/>
      <c r="KO60" s="425"/>
      <c r="KP60" s="425"/>
      <c r="KQ60" s="420"/>
      <c r="KR60" s="420"/>
      <c r="KS60" s="420"/>
      <c r="KT60" s="420"/>
      <c r="KU60" s="420"/>
      <c r="KV60" s="425"/>
      <c r="KW60" s="425"/>
      <c r="KX60" s="420"/>
      <c r="KY60" s="420"/>
      <c r="KZ60" s="420"/>
      <c r="LA60" s="420"/>
      <c r="LB60" s="420"/>
      <c r="LC60" s="425"/>
      <c r="LD60" s="425"/>
      <c r="LE60" s="420"/>
      <c r="LF60" s="420"/>
      <c r="LG60" s="420"/>
      <c r="LH60" s="420"/>
      <c r="LI60" s="420"/>
      <c r="LJ60" s="425"/>
      <c r="LK60" s="425"/>
      <c r="LL60" s="420"/>
      <c r="LM60" s="420"/>
      <c r="LN60" s="420"/>
      <c r="LO60" s="420"/>
      <c r="LP60" s="420"/>
      <c r="LQ60" s="425"/>
      <c r="LR60" s="425"/>
      <c r="LS60" s="420"/>
      <c r="LT60" s="420"/>
      <c r="LU60" s="420"/>
      <c r="LV60" s="420"/>
      <c r="LW60" s="420"/>
      <c r="LX60" s="425"/>
      <c r="LY60" s="425"/>
      <c r="LZ60" s="420"/>
      <c r="MA60" s="420"/>
      <c r="MB60" s="420"/>
      <c r="MC60" s="420"/>
      <c r="MD60" s="420"/>
      <c r="ME60" s="425"/>
      <c r="MF60" s="425"/>
      <c r="MG60" s="420"/>
      <c r="MH60" s="420"/>
      <c r="MI60" s="420"/>
      <c r="MJ60" s="420"/>
      <c r="MK60" s="420"/>
      <c r="ML60" s="425"/>
      <c r="MM60" s="425"/>
      <c r="MN60" s="420"/>
      <c r="MO60" s="420"/>
      <c r="MP60" s="420"/>
      <c r="MQ60" s="420"/>
      <c r="MR60" s="420"/>
      <c r="MS60" s="425"/>
      <c r="MT60" s="425"/>
      <c r="MU60" s="420"/>
      <c r="MV60" s="420"/>
      <c r="MW60" s="425"/>
      <c r="MX60" s="425"/>
      <c r="MY60" s="425"/>
      <c r="MZ60" s="425"/>
      <c r="NA60" s="425"/>
      <c r="NB60" s="420"/>
      <c r="NC60" s="420"/>
      <c r="ND60" s="420"/>
      <c r="NE60" s="420"/>
      <c r="NF60" s="420"/>
      <c r="NG60" s="425"/>
      <c r="NH60" s="425"/>
    </row>
    <row r="61" spans="1:373">
      <c r="A61" s="403" t="s">
        <v>380</v>
      </c>
      <c r="B61" s="406" t="s">
        <v>1039</v>
      </c>
      <c r="C61" s="412"/>
      <c r="D61" s="416"/>
      <c r="E61" s="419"/>
      <c r="F61" s="419"/>
      <c r="G61" s="423"/>
      <c r="H61" s="423"/>
      <c r="I61" s="419"/>
      <c r="J61" s="419"/>
      <c r="K61" s="419"/>
      <c r="L61" s="420"/>
      <c r="M61" s="420"/>
      <c r="N61" s="425"/>
      <c r="O61" s="425"/>
      <c r="P61" s="420"/>
      <c r="Q61" s="420"/>
      <c r="R61" s="420"/>
      <c r="S61" s="420"/>
      <c r="T61" s="420"/>
      <c r="U61" s="425"/>
      <c r="V61" s="425"/>
      <c r="W61" s="420"/>
      <c r="X61" s="420"/>
      <c r="Y61" s="420"/>
      <c r="Z61" s="420"/>
      <c r="AA61" s="420"/>
      <c r="AB61" s="425"/>
      <c r="AC61" s="425"/>
      <c r="AD61" s="420"/>
      <c r="AE61" s="420"/>
      <c r="AF61" s="420"/>
      <c r="AG61" s="420"/>
      <c r="AH61" s="420"/>
      <c r="AI61" s="425"/>
      <c r="AJ61" s="425"/>
      <c r="AK61" s="420"/>
      <c r="AL61" s="420"/>
      <c r="AM61" s="420"/>
      <c r="AN61" s="420"/>
      <c r="AO61" s="420"/>
      <c r="AP61" s="425"/>
      <c r="AQ61" s="425"/>
      <c r="AR61" s="420"/>
      <c r="AS61" s="420"/>
      <c r="AT61" s="420"/>
      <c r="AU61" s="420"/>
      <c r="AV61" s="420"/>
      <c r="AW61" s="425"/>
      <c r="AX61" s="425"/>
      <c r="AY61" s="420"/>
      <c r="AZ61" s="420"/>
      <c r="BA61" s="420"/>
      <c r="BB61" s="420"/>
      <c r="BC61" s="420"/>
      <c r="BD61" s="425"/>
      <c r="BE61" s="425"/>
      <c r="BF61" s="420"/>
      <c r="BG61" s="420"/>
      <c r="BH61" s="420"/>
      <c r="BI61" s="420"/>
      <c r="BJ61" s="420"/>
      <c r="BK61" s="425"/>
      <c r="BL61" s="425"/>
      <c r="BM61" s="420"/>
      <c r="BN61" s="420"/>
      <c r="BO61" s="420"/>
      <c r="BP61" s="420"/>
      <c r="BQ61" s="420"/>
      <c r="BR61" s="425"/>
      <c r="BS61" s="425"/>
      <c r="BT61" s="420"/>
      <c r="BU61" s="420"/>
      <c r="BV61" s="420"/>
      <c r="BW61" s="420"/>
      <c r="BX61" s="420"/>
      <c r="BY61" s="425"/>
      <c r="BZ61" s="425"/>
      <c r="CA61" s="420"/>
      <c r="CB61" s="420"/>
      <c r="CC61" s="420"/>
      <c r="CD61" s="420"/>
      <c r="CE61" s="420"/>
      <c r="CF61" s="425"/>
      <c r="CG61" s="425"/>
      <c r="CH61" s="420"/>
      <c r="CI61" s="420"/>
      <c r="CJ61" s="420"/>
      <c r="CK61" s="420"/>
      <c r="CL61" s="420"/>
      <c r="CM61" s="425"/>
      <c r="CN61" s="425"/>
      <c r="CO61" s="420"/>
      <c r="CP61" s="420"/>
      <c r="CQ61" s="420"/>
      <c r="CR61" s="420"/>
      <c r="CS61" s="420"/>
      <c r="CT61" s="425"/>
      <c r="CU61" s="425"/>
      <c r="CV61" s="420"/>
      <c r="CW61" s="420"/>
      <c r="CX61" s="420"/>
      <c r="CY61" s="420"/>
      <c r="CZ61" s="420"/>
      <c r="DA61" s="425"/>
      <c r="DB61" s="425"/>
      <c r="DC61" s="420"/>
      <c r="DD61" s="420"/>
      <c r="DE61" s="420"/>
      <c r="DF61" s="420"/>
      <c r="DG61" s="674"/>
      <c r="DH61" s="425"/>
      <c r="DI61" s="425"/>
      <c r="DJ61" s="674"/>
      <c r="DK61" s="420"/>
      <c r="DL61" s="420"/>
      <c r="DM61" s="420"/>
      <c r="DN61" s="420"/>
      <c r="DO61" s="425"/>
      <c r="DP61" s="425"/>
      <c r="DQ61" s="420"/>
      <c r="DR61" s="420"/>
      <c r="DS61" s="420"/>
      <c r="DT61" s="674"/>
      <c r="DU61" s="420"/>
      <c r="DV61" s="425" t="s">
        <v>13418</v>
      </c>
      <c r="DW61" s="425"/>
      <c r="DX61" s="420"/>
      <c r="DY61" s="420"/>
      <c r="DZ61" s="420"/>
      <c r="EA61" s="420"/>
      <c r="EB61" s="420"/>
      <c r="EC61" s="425"/>
      <c r="ED61" s="425"/>
      <c r="EE61" s="420"/>
      <c r="EF61" s="420"/>
      <c r="EG61" s="420"/>
      <c r="EH61" s="420"/>
      <c r="EI61" s="420"/>
      <c r="EJ61" s="425"/>
      <c r="EK61" s="425"/>
      <c r="EL61" s="420"/>
      <c r="EM61" s="420"/>
      <c r="EN61" s="420"/>
      <c r="EO61" s="420"/>
      <c r="EP61" s="420"/>
      <c r="EQ61" s="425"/>
      <c r="ER61" s="425"/>
      <c r="ES61" s="420"/>
      <c r="ET61" s="420"/>
      <c r="EU61" s="420"/>
      <c r="EV61" s="420"/>
      <c r="EW61" s="420"/>
      <c r="EX61" s="425"/>
      <c r="EY61" s="425"/>
      <c r="EZ61" s="420"/>
      <c r="FA61" s="420"/>
      <c r="FB61" s="420"/>
      <c r="FC61" s="420"/>
      <c r="FD61" s="420"/>
      <c r="FE61" s="425"/>
      <c r="FF61" s="425"/>
      <c r="FG61" s="674"/>
      <c r="FH61" s="420"/>
      <c r="FI61" s="420"/>
      <c r="FJ61" s="420"/>
      <c r="FK61" s="420"/>
      <c r="FL61" s="425"/>
      <c r="FM61" s="425"/>
      <c r="FN61" s="420"/>
      <c r="FO61" s="420"/>
      <c r="FP61" s="420"/>
      <c r="FQ61" s="420"/>
      <c r="FR61" s="420"/>
      <c r="FS61" s="425"/>
      <c r="FT61" s="425"/>
      <c r="FU61" s="420"/>
      <c r="FV61" s="420"/>
      <c r="FW61" s="420"/>
      <c r="FX61" s="420"/>
      <c r="FY61" s="420"/>
      <c r="FZ61" s="425"/>
      <c r="GA61" s="425"/>
      <c r="GB61" s="420"/>
      <c r="GC61" s="420"/>
      <c r="GD61" s="420"/>
      <c r="GE61" s="420"/>
      <c r="GF61" s="420"/>
      <c r="GG61" s="425"/>
      <c r="GH61" s="425"/>
      <c r="GI61" s="420"/>
      <c r="GJ61" s="420"/>
      <c r="GK61" s="420"/>
      <c r="GL61" s="420"/>
      <c r="GM61" s="420"/>
      <c r="GN61" s="425"/>
      <c r="GO61" s="425"/>
      <c r="GP61" s="420"/>
      <c r="GQ61" s="420"/>
      <c r="GR61" s="420"/>
      <c r="GS61" s="420"/>
      <c r="GT61" s="420"/>
      <c r="GU61" s="425"/>
      <c r="GV61" s="425"/>
      <c r="GW61" s="420"/>
      <c r="GX61" s="420"/>
      <c r="GY61" s="420"/>
      <c r="GZ61" s="420"/>
      <c r="HA61" s="420"/>
      <c r="HB61" s="425"/>
      <c r="HC61" s="425"/>
      <c r="HD61" s="420"/>
      <c r="HE61" s="420"/>
      <c r="HF61" s="420"/>
      <c r="HG61" s="420"/>
      <c r="HH61" s="420"/>
      <c r="HI61" s="425"/>
      <c r="HJ61" s="425"/>
      <c r="HK61" s="420"/>
      <c r="HL61" s="420"/>
      <c r="HM61" s="420"/>
      <c r="HN61" s="420"/>
      <c r="HO61" s="420" t="s">
        <v>13418</v>
      </c>
      <c r="HP61" s="425" t="s">
        <v>13418</v>
      </c>
      <c r="HQ61" s="425" t="s">
        <v>13418</v>
      </c>
      <c r="HR61" s="420" t="s">
        <v>13418</v>
      </c>
      <c r="HS61" s="420" t="s">
        <v>13418</v>
      </c>
      <c r="HT61" s="420" t="s">
        <v>13418</v>
      </c>
      <c r="HU61" s="420" t="s">
        <v>13418</v>
      </c>
      <c r="HV61" s="420" t="s">
        <v>13418</v>
      </c>
      <c r="HW61" s="425" t="s">
        <v>13418</v>
      </c>
      <c r="HX61" s="425" t="s">
        <v>13418</v>
      </c>
      <c r="HY61" s="420"/>
      <c r="HZ61" s="420"/>
      <c r="IA61" s="420"/>
      <c r="IB61" s="420"/>
      <c r="IC61" s="420"/>
      <c r="ID61" s="425"/>
      <c r="IE61" s="425"/>
      <c r="IF61" s="420"/>
      <c r="IG61" s="420"/>
      <c r="IH61" s="420"/>
      <c r="II61" s="420"/>
      <c r="IJ61" s="420"/>
      <c r="IK61" s="425"/>
      <c r="IL61" s="425"/>
      <c r="IM61" s="420"/>
      <c r="IN61" s="420"/>
      <c r="IO61" s="420"/>
      <c r="IP61" s="420"/>
      <c r="IQ61" s="420"/>
      <c r="IR61" s="425"/>
      <c r="IS61" s="425"/>
      <c r="IT61" s="420"/>
      <c r="IU61" s="420"/>
      <c r="IV61" s="420"/>
      <c r="IW61" s="420"/>
      <c r="IX61" s="420"/>
      <c r="IY61" s="425"/>
      <c r="IZ61" s="425"/>
      <c r="JA61" s="420"/>
      <c r="JB61" s="420"/>
      <c r="JC61" s="420"/>
      <c r="JD61" s="420"/>
      <c r="JE61" s="420"/>
      <c r="JF61" s="425"/>
      <c r="JG61" s="425"/>
      <c r="JH61" s="420"/>
      <c r="JI61" s="420"/>
      <c r="JJ61" s="420"/>
      <c r="JK61" s="420"/>
      <c r="JL61" s="420"/>
      <c r="JM61" s="425"/>
      <c r="JN61" s="425"/>
      <c r="JO61" s="420"/>
      <c r="JP61" s="420"/>
      <c r="JQ61" s="420"/>
      <c r="JR61" s="420"/>
      <c r="JS61" s="420"/>
      <c r="JT61" s="425"/>
      <c r="JU61" s="425"/>
      <c r="JV61" s="420"/>
      <c r="JW61" s="420"/>
      <c r="JX61" s="420"/>
      <c r="JY61" s="420"/>
      <c r="JZ61" s="420"/>
      <c r="KA61" s="425"/>
      <c r="KB61" s="425"/>
      <c r="KC61" s="420"/>
      <c r="KD61" s="420"/>
      <c r="KE61" s="420"/>
      <c r="KF61" s="420"/>
      <c r="KG61" s="420"/>
      <c r="KH61" s="425"/>
      <c r="KI61" s="425"/>
      <c r="KJ61" s="420"/>
      <c r="KK61" s="420"/>
      <c r="KL61" s="420"/>
      <c r="KM61" s="426"/>
      <c r="KN61" s="420"/>
      <c r="KO61" s="425"/>
      <c r="KP61" s="425"/>
      <c r="KQ61" s="420"/>
      <c r="KR61" s="420"/>
      <c r="KS61" s="420"/>
      <c r="KT61" s="420"/>
      <c r="KU61" s="420"/>
      <c r="KV61" s="425"/>
      <c r="KW61" s="425"/>
      <c r="KX61" s="420"/>
      <c r="KY61" s="420"/>
      <c r="KZ61" s="420"/>
      <c r="LA61" s="420"/>
      <c r="LB61" s="420"/>
      <c r="LC61" s="425"/>
      <c r="LD61" s="425"/>
      <c r="LE61" s="420"/>
      <c r="LF61" s="420"/>
      <c r="LG61" s="420"/>
      <c r="LH61" s="420"/>
      <c r="LI61" s="420"/>
      <c r="LJ61" s="425"/>
      <c r="LK61" s="425"/>
      <c r="LL61" s="420"/>
      <c r="LM61" s="420"/>
      <c r="LN61" s="420"/>
      <c r="LO61" s="420"/>
      <c r="LP61" s="420"/>
      <c r="LQ61" s="425"/>
      <c r="LR61" s="425"/>
      <c r="LS61" s="420"/>
      <c r="LT61" s="420"/>
      <c r="LU61" s="420"/>
      <c r="LV61" s="420"/>
      <c r="LW61" s="420"/>
      <c r="LX61" s="425"/>
      <c r="LY61" s="425"/>
      <c r="LZ61" s="420"/>
      <c r="MA61" s="420"/>
      <c r="MB61" s="420"/>
      <c r="MC61" s="420"/>
      <c r="MD61" s="420"/>
      <c r="ME61" s="425"/>
      <c r="MF61" s="425"/>
      <c r="MG61" s="420"/>
      <c r="MH61" s="420"/>
      <c r="MI61" s="420"/>
      <c r="MJ61" s="420"/>
      <c r="MK61" s="420"/>
      <c r="ML61" s="425"/>
      <c r="MM61" s="425"/>
      <c r="MN61" s="420"/>
      <c r="MO61" s="420"/>
      <c r="MP61" s="420"/>
      <c r="MQ61" s="420"/>
      <c r="MR61" s="420"/>
      <c r="MS61" s="425"/>
      <c r="MT61" s="425"/>
      <c r="MU61" s="420"/>
      <c r="MV61" s="420"/>
      <c r="MW61" s="425"/>
      <c r="MX61" s="425"/>
      <c r="MY61" s="425"/>
      <c r="MZ61" s="425"/>
      <c r="NA61" s="425"/>
      <c r="NB61" s="420"/>
      <c r="NC61" s="420"/>
      <c r="ND61" s="420"/>
      <c r="NE61" s="420"/>
      <c r="NF61" s="420"/>
      <c r="NG61" s="425"/>
      <c r="NH61" s="425"/>
    </row>
    <row r="62" spans="1:373">
      <c r="A62" s="403" t="s">
        <v>380</v>
      </c>
      <c r="B62" s="406" t="s">
        <v>483</v>
      </c>
      <c r="C62" s="412"/>
      <c r="D62" s="416"/>
      <c r="E62" s="419"/>
      <c r="F62" s="419"/>
      <c r="G62" s="423"/>
      <c r="H62" s="423"/>
      <c r="I62" s="419"/>
      <c r="J62" s="419"/>
      <c r="K62" s="419"/>
      <c r="L62" s="420"/>
      <c r="M62" s="420"/>
      <c r="N62" s="425"/>
      <c r="O62" s="425"/>
      <c r="P62" s="420"/>
      <c r="Q62" s="420"/>
      <c r="R62" s="420"/>
      <c r="S62" s="420"/>
      <c r="T62" s="420"/>
      <c r="U62" s="425"/>
      <c r="V62" s="425"/>
      <c r="W62" s="420"/>
      <c r="X62" s="420"/>
      <c r="Y62" s="420"/>
      <c r="Z62" s="420"/>
      <c r="AA62" s="420"/>
      <c r="AB62" s="425"/>
      <c r="AC62" s="425"/>
      <c r="AD62" s="420"/>
      <c r="AE62" s="420"/>
      <c r="AF62" s="420"/>
      <c r="AG62" s="420"/>
      <c r="AH62" s="420"/>
      <c r="AI62" s="425"/>
      <c r="AJ62" s="425"/>
      <c r="AK62" s="420"/>
      <c r="AL62" s="420"/>
      <c r="AM62" s="420"/>
      <c r="AN62" s="420"/>
      <c r="AO62" s="420"/>
      <c r="AP62" s="425"/>
      <c r="AQ62" s="425"/>
      <c r="AR62" s="420"/>
      <c r="AS62" s="420"/>
      <c r="AT62" s="420"/>
      <c r="AU62" s="420"/>
      <c r="AV62" s="420"/>
      <c r="AW62" s="425"/>
      <c r="AX62" s="425"/>
      <c r="AY62" s="420"/>
      <c r="AZ62" s="420"/>
      <c r="BA62" s="420"/>
      <c r="BB62" s="420"/>
      <c r="BC62" s="420"/>
      <c r="BD62" s="425"/>
      <c r="BE62" s="425"/>
      <c r="BF62" s="420"/>
      <c r="BG62" s="420"/>
      <c r="BH62" s="420"/>
      <c r="BI62" s="420"/>
      <c r="BJ62" s="420"/>
      <c r="BK62" s="425"/>
      <c r="BL62" s="425"/>
      <c r="BM62" s="420"/>
      <c r="BN62" s="420"/>
      <c r="BO62" s="420"/>
      <c r="BP62" s="420"/>
      <c r="BQ62" s="420"/>
      <c r="BR62" s="425"/>
      <c r="BS62" s="425"/>
      <c r="BT62" s="420"/>
      <c r="BU62" s="420"/>
      <c r="BV62" s="420"/>
      <c r="BW62" s="420"/>
      <c r="BX62" s="420"/>
      <c r="BY62" s="425"/>
      <c r="BZ62" s="425"/>
      <c r="CA62" s="420"/>
      <c r="CB62" s="420"/>
      <c r="CC62" s="420"/>
      <c r="CD62" s="420"/>
      <c r="CE62" s="420"/>
      <c r="CF62" s="425"/>
      <c r="CG62" s="425"/>
      <c r="CH62" s="420"/>
      <c r="CI62" s="420"/>
      <c r="CJ62" s="420"/>
      <c r="CK62" s="420"/>
      <c r="CL62" s="420"/>
      <c r="CM62" s="425"/>
      <c r="CN62" s="425"/>
      <c r="CO62" s="420"/>
      <c r="CP62" s="420"/>
      <c r="CQ62" s="420"/>
      <c r="CR62" s="420"/>
      <c r="CS62" s="420"/>
      <c r="CT62" s="425"/>
      <c r="CU62" s="425"/>
      <c r="CV62" s="420"/>
      <c r="CW62" s="420"/>
      <c r="CX62" s="420"/>
      <c r="CY62" s="420"/>
      <c r="CZ62" s="420"/>
      <c r="DA62" s="425"/>
      <c r="DB62" s="425"/>
      <c r="DC62" s="420"/>
      <c r="DD62" s="420"/>
      <c r="DE62" s="420"/>
      <c r="DF62" s="420"/>
      <c r="DG62" s="674"/>
      <c r="DH62" s="425"/>
      <c r="DI62" s="425"/>
      <c r="DJ62" s="674"/>
      <c r="DK62" s="420"/>
      <c r="DL62" s="420"/>
      <c r="DM62" s="420"/>
      <c r="DN62" s="420"/>
      <c r="DO62" s="425"/>
      <c r="DP62" s="425"/>
      <c r="DQ62" s="420"/>
      <c r="DR62" s="420"/>
      <c r="DS62" s="420"/>
      <c r="DT62" s="674"/>
      <c r="DU62" s="420"/>
      <c r="DV62" s="425"/>
      <c r="DW62" s="425"/>
      <c r="DX62" s="420"/>
      <c r="DY62" s="420"/>
      <c r="DZ62" s="420"/>
      <c r="EA62" s="420"/>
      <c r="EB62" s="420"/>
      <c r="EC62" s="425"/>
      <c r="ED62" s="425"/>
      <c r="EE62" s="420"/>
      <c r="EF62" s="420"/>
      <c r="EG62" s="420"/>
      <c r="EH62" s="420"/>
      <c r="EI62" s="420"/>
      <c r="EJ62" s="425"/>
      <c r="EK62" s="425"/>
      <c r="EL62" s="420"/>
      <c r="EM62" s="420"/>
      <c r="EN62" s="420"/>
      <c r="EO62" s="420"/>
      <c r="EP62" s="420"/>
      <c r="EQ62" s="425"/>
      <c r="ER62" s="425"/>
      <c r="ES62" s="420"/>
      <c r="ET62" s="420"/>
      <c r="EU62" s="420"/>
      <c r="EV62" s="420"/>
      <c r="EW62" s="420"/>
      <c r="EX62" s="425"/>
      <c r="EY62" s="425"/>
      <c r="EZ62" s="420"/>
      <c r="FA62" s="420"/>
      <c r="FB62" s="420"/>
      <c r="FC62" s="420"/>
      <c r="FD62" s="420"/>
      <c r="FE62" s="425"/>
      <c r="FF62" s="425"/>
      <c r="FG62" s="674"/>
      <c r="FH62" s="420"/>
      <c r="FI62" s="420"/>
      <c r="FJ62" s="420"/>
      <c r="FK62" s="420"/>
      <c r="FL62" s="425"/>
      <c r="FM62" s="425"/>
      <c r="FN62" s="420"/>
      <c r="FO62" s="420"/>
      <c r="FP62" s="420"/>
      <c r="FQ62" s="420"/>
      <c r="FR62" s="420"/>
      <c r="FS62" s="425"/>
      <c r="FT62" s="425"/>
      <c r="FU62" s="420"/>
      <c r="FV62" s="420"/>
      <c r="FW62" s="420"/>
      <c r="FX62" s="420"/>
      <c r="FY62" s="420"/>
      <c r="FZ62" s="425"/>
      <c r="GA62" s="425"/>
      <c r="GB62" s="420"/>
      <c r="GC62" s="420"/>
      <c r="GD62" s="420"/>
      <c r="GE62" s="420"/>
      <c r="GF62" s="420"/>
      <c r="GG62" s="425"/>
      <c r="GH62" s="425"/>
      <c r="GI62" s="420"/>
      <c r="GJ62" s="420"/>
      <c r="GK62" s="420"/>
      <c r="GL62" s="420"/>
      <c r="GM62" s="420"/>
      <c r="GN62" s="425"/>
      <c r="GO62" s="425"/>
      <c r="GP62" s="420"/>
      <c r="GQ62" s="420"/>
      <c r="GR62" s="420"/>
      <c r="GS62" s="420"/>
      <c r="GT62" s="420"/>
      <c r="GU62" s="425"/>
      <c r="GV62" s="425"/>
      <c r="GW62" s="420"/>
      <c r="GX62" s="420"/>
      <c r="GY62" s="420"/>
      <c r="GZ62" s="420"/>
      <c r="HA62" s="420"/>
      <c r="HB62" s="425"/>
      <c r="HC62" s="425"/>
      <c r="HD62" s="420"/>
      <c r="HE62" s="420"/>
      <c r="HF62" s="420"/>
      <c r="HG62" s="420"/>
      <c r="HH62" s="420"/>
      <c r="HI62" s="425"/>
      <c r="HJ62" s="425"/>
      <c r="HK62" s="420"/>
      <c r="HL62" s="420"/>
      <c r="HM62" s="420"/>
      <c r="HN62" s="420"/>
      <c r="HO62" s="420"/>
      <c r="HP62" s="425"/>
      <c r="HQ62" s="425"/>
      <c r="HR62" s="420"/>
      <c r="HS62" s="420"/>
      <c r="HT62" s="420"/>
      <c r="HU62" s="420"/>
      <c r="HV62" s="420"/>
      <c r="HW62" s="425"/>
      <c r="HX62" s="425"/>
      <c r="HY62" s="420"/>
      <c r="HZ62" s="420"/>
      <c r="IA62" s="420"/>
      <c r="IB62" s="420"/>
      <c r="IC62" s="420"/>
      <c r="ID62" s="425"/>
      <c r="IE62" s="425"/>
      <c r="IF62" s="420"/>
      <c r="IG62" s="420"/>
      <c r="IH62" s="420"/>
      <c r="II62" s="420"/>
      <c r="IJ62" s="420"/>
      <c r="IK62" s="425"/>
      <c r="IL62" s="425"/>
      <c r="IM62" s="420"/>
      <c r="IN62" s="420"/>
      <c r="IO62" s="420"/>
      <c r="IP62" s="420"/>
      <c r="IQ62" s="420"/>
      <c r="IR62" s="425"/>
      <c r="IS62" s="425"/>
      <c r="IT62" s="420"/>
      <c r="IU62" s="420"/>
      <c r="IV62" s="420"/>
      <c r="IW62" s="420"/>
      <c r="IX62" s="420"/>
      <c r="IY62" s="425"/>
      <c r="IZ62" s="425"/>
      <c r="JA62" s="420"/>
      <c r="JB62" s="420"/>
      <c r="JC62" s="420"/>
      <c r="JD62" s="420"/>
      <c r="JE62" s="420"/>
      <c r="JF62" s="425"/>
      <c r="JG62" s="425"/>
      <c r="JH62" s="420"/>
      <c r="JI62" s="420"/>
      <c r="JJ62" s="420"/>
      <c r="JK62" s="420"/>
      <c r="JL62" s="420"/>
      <c r="JM62" s="425"/>
      <c r="JN62" s="425"/>
      <c r="JO62" s="420"/>
      <c r="JP62" s="420"/>
      <c r="JQ62" s="420"/>
      <c r="JR62" s="420"/>
      <c r="JS62" s="420"/>
      <c r="JT62" s="425"/>
      <c r="JU62" s="425"/>
      <c r="JV62" s="420"/>
      <c r="JW62" s="420"/>
      <c r="JX62" s="420"/>
      <c r="JY62" s="420"/>
      <c r="JZ62" s="420"/>
      <c r="KA62" s="425"/>
      <c r="KB62" s="425"/>
      <c r="KC62" s="420"/>
      <c r="KD62" s="420"/>
      <c r="KE62" s="420"/>
      <c r="KF62" s="420"/>
      <c r="KG62" s="420"/>
      <c r="KH62" s="425"/>
      <c r="KI62" s="425"/>
      <c r="KJ62" s="420"/>
      <c r="KK62" s="420"/>
      <c r="KL62" s="420"/>
      <c r="KM62" s="426"/>
      <c r="KN62" s="420"/>
      <c r="KO62" s="425"/>
      <c r="KP62" s="425"/>
      <c r="KQ62" s="420"/>
      <c r="KR62" s="420"/>
      <c r="KS62" s="420"/>
      <c r="KT62" s="420"/>
      <c r="KU62" s="420"/>
      <c r="KV62" s="425"/>
      <c r="KW62" s="425"/>
      <c r="KX62" s="420"/>
      <c r="KY62" s="420"/>
      <c r="KZ62" s="420"/>
      <c r="LA62" s="420"/>
      <c r="LB62" s="420"/>
      <c r="LC62" s="425"/>
      <c r="LD62" s="425"/>
      <c r="LE62" s="420"/>
      <c r="LF62" s="420"/>
      <c r="LG62" s="420"/>
      <c r="LH62" s="420"/>
      <c r="LI62" s="420"/>
      <c r="LJ62" s="425"/>
      <c r="LK62" s="425"/>
      <c r="LL62" s="420"/>
      <c r="LM62" s="420"/>
      <c r="LN62" s="420"/>
      <c r="LO62" s="420"/>
      <c r="LP62" s="420"/>
      <c r="LQ62" s="425"/>
      <c r="LR62" s="425"/>
      <c r="LS62" s="420"/>
      <c r="LT62" s="420"/>
      <c r="LU62" s="420"/>
      <c r="LV62" s="420"/>
      <c r="LW62" s="420"/>
      <c r="LX62" s="425"/>
      <c r="LY62" s="425"/>
      <c r="LZ62" s="420"/>
      <c r="MA62" s="420"/>
      <c r="MB62" s="420"/>
      <c r="MC62" s="420"/>
      <c r="MD62" s="420"/>
      <c r="ME62" s="425"/>
      <c r="MF62" s="425"/>
      <c r="MG62" s="420"/>
      <c r="MH62" s="420"/>
      <c r="MI62" s="420"/>
      <c r="MJ62" s="420"/>
      <c r="MK62" s="420"/>
      <c r="ML62" s="425"/>
      <c r="MM62" s="425"/>
      <c r="MN62" s="420"/>
      <c r="MO62" s="420"/>
      <c r="MP62" s="420"/>
      <c r="MQ62" s="420"/>
      <c r="MR62" s="420"/>
      <c r="MS62" s="425"/>
      <c r="MT62" s="425"/>
      <c r="MU62" s="420"/>
      <c r="MV62" s="420"/>
      <c r="MW62" s="425"/>
      <c r="MX62" s="425"/>
      <c r="MY62" s="425"/>
      <c r="MZ62" s="425"/>
      <c r="NA62" s="425"/>
      <c r="NB62" s="420"/>
      <c r="NC62" s="420"/>
      <c r="ND62" s="420"/>
      <c r="NE62" s="420"/>
      <c r="NF62" s="420"/>
      <c r="NG62" s="425"/>
      <c r="NH62" s="425"/>
    </row>
    <row r="63" spans="1:373">
      <c r="A63" s="403" t="s">
        <v>380</v>
      </c>
      <c r="B63" s="406" t="s">
        <v>484</v>
      </c>
      <c r="C63" s="412"/>
      <c r="D63" s="417"/>
      <c r="E63" s="419"/>
      <c r="F63" s="419"/>
      <c r="G63" s="423"/>
      <c r="H63" s="423"/>
      <c r="I63" s="419"/>
      <c r="J63" s="419"/>
      <c r="K63" s="419" t="s">
        <v>13418</v>
      </c>
      <c r="L63" s="420" t="s">
        <v>13418</v>
      </c>
      <c r="M63" s="420" t="s">
        <v>13418</v>
      </c>
      <c r="N63" s="425"/>
      <c r="O63" s="425"/>
      <c r="P63" s="420" t="s">
        <v>13418</v>
      </c>
      <c r="Q63" s="420" t="s">
        <v>13418</v>
      </c>
      <c r="R63" s="420" t="s">
        <v>13418</v>
      </c>
      <c r="S63" s="420" t="s">
        <v>13418</v>
      </c>
      <c r="T63" s="420" t="s">
        <v>13418</v>
      </c>
      <c r="U63" s="425"/>
      <c r="V63" s="425"/>
      <c r="W63" s="420" t="s">
        <v>13418</v>
      </c>
      <c r="X63" s="420"/>
      <c r="Y63" s="420"/>
      <c r="Z63" s="420"/>
      <c r="AA63" s="420"/>
      <c r="AB63" s="425"/>
      <c r="AC63" s="425"/>
      <c r="AD63" s="420"/>
      <c r="AE63" s="420"/>
      <c r="AF63" s="420"/>
      <c r="AG63" s="420"/>
      <c r="AH63" s="420"/>
      <c r="AI63" s="425"/>
      <c r="AJ63" s="425"/>
      <c r="AK63" s="420"/>
      <c r="AL63" s="420"/>
      <c r="AM63" s="420"/>
      <c r="AN63" s="420"/>
      <c r="AO63" s="420"/>
      <c r="AP63" s="425"/>
      <c r="AQ63" s="425"/>
      <c r="AR63" s="420"/>
      <c r="AS63" s="420"/>
      <c r="AT63" s="420"/>
      <c r="AU63" s="420"/>
      <c r="AV63" s="420"/>
      <c r="AW63" s="425"/>
      <c r="AX63" s="425"/>
      <c r="AY63" s="420"/>
      <c r="AZ63" s="420"/>
      <c r="BA63" s="420"/>
      <c r="BB63" s="420"/>
      <c r="BC63" s="420"/>
      <c r="BD63" s="425"/>
      <c r="BE63" s="425"/>
      <c r="BF63" s="420"/>
      <c r="BG63" s="420"/>
      <c r="BH63" s="420"/>
      <c r="BI63" s="420"/>
      <c r="BJ63" s="420"/>
      <c r="BK63" s="425"/>
      <c r="BL63" s="425"/>
      <c r="BM63" s="420"/>
      <c r="BN63" s="420"/>
      <c r="BO63" s="420"/>
      <c r="BP63" s="420"/>
      <c r="BQ63" s="420"/>
      <c r="BR63" s="425"/>
      <c r="BS63" s="425"/>
      <c r="BT63" s="420"/>
      <c r="BU63" s="420"/>
      <c r="BV63" s="420"/>
      <c r="BW63" s="420"/>
      <c r="BX63" s="420"/>
      <c r="BY63" s="425"/>
      <c r="BZ63" s="425"/>
      <c r="CA63" s="420"/>
      <c r="CB63" s="420"/>
      <c r="CC63" s="420"/>
      <c r="CD63" s="420"/>
      <c r="CE63" s="420"/>
      <c r="CF63" s="425"/>
      <c r="CG63" s="425"/>
      <c r="CH63" s="420"/>
      <c r="CI63" s="420"/>
      <c r="CJ63" s="420"/>
      <c r="CK63" s="420"/>
      <c r="CL63" s="420"/>
      <c r="CM63" s="425"/>
      <c r="CN63" s="425"/>
      <c r="CO63" s="420"/>
      <c r="CP63" s="420"/>
      <c r="CQ63" s="420"/>
      <c r="CR63" s="420"/>
      <c r="CS63" s="420"/>
      <c r="CT63" s="425"/>
      <c r="CU63" s="425"/>
      <c r="CV63" s="420"/>
      <c r="CW63" s="420"/>
      <c r="CX63" s="420"/>
      <c r="CY63" s="420"/>
      <c r="CZ63" s="420"/>
      <c r="DA63" s="425"/>
      <c r="DB63" s="425"/>
      <c r="DC63" s="420"/>
      <c r="DD63" s="420"/>
      <c r="DE63" s="420"/>
      <c r="DF63" s="420"/>
      <c r="DG63" s="674"/>
      <c r="DH63" s="425"/>
      <c r="DI63" s="425"/>
      <c r="DJ63" s="674" t="s">
        <v>13418</v>
      </c>
      <c r="DK63" s="420" t="s">
        <v>13418</v>
      </c>
      <c r="DL63" s="420" t="s">
        <v>13418</v>
      </c>
      <c r="DM63" s="420"/>
      <c r="DN63" s="420"/>
      <c r="DO63" s="425"/>
      <c r="DP63" s="425"/>
      <c r="DQ63" s="420"/>
      <c r="DR63" s="420"/>
      <c r="DS63" s="420"/>
      <c r="DT63" s="674"/>
      <c r="DU63" s="420"/>
      <c r="DV63" s="425"/>
      <c r="DW63" s="425"/>
      <c r="DX63" s="420"/>
      <c r="DY63" s="420"/>
      <c r="DZ63" s="420"/>
      <c r="EA63" s="420"/>
      <c r="EB63" s="420"/>
      <c r="EC63" s="425"/>
      <c r="ED63" s="425"/>
      <c r="EE63" s="420"/>
      <c r="EF63" s="420"/>
      <c r="EG63" s="420"/>
      <c r="EH63" s="420"/>
      <c r="EI63" s="420"/>
      <c r="EJ63" s="425"/>
      <c r="EK63" s="425"/>
      <c r="EL63" s="420" t="s">
        <v>13418</v>
      </c>
      <c r="EM63" s="420" t="s">
        <v>13418</v>
      </c>
      <c r="EN63" s="420" t="s">
        <v>13418</v>
      </c>
      <c r="EO63" s="420" t="s">
        <v>13418</v>
      </c>
      <c r="EP63" s="420" t="s">
        <v>13418</v>
      </c>
      <c r="EQ63" s="425"/>
      <c r="ER63" s="425"/>
      <c r="ES63" s="420"/>
      <c r="ET63" s="420"/>
      <c r="EU63" s="420"/>
      <c r="EV63" s="420"/>
      <c r="EW63" s="420"/>
      <c r="EX63" s="425"/>
      <c r="EY63" s="425"/>
      <c r="EZ63" s="420"/>
      <c r="FA63" s="420"/>
      <c r="FB63" s="420"/>
      <c r="FC63" s="420"/>
      <c r="FD63" s="420"/>
      <c r="FE63" s="425"/>
      <c r="FF63" s="425"/>
      <c r="FG63" s="674"/>
      <c r="FH63" s="420"/>
      <c r="FI63" s="420"/>
      <c r="FJ63" s="420"/>
      <c r="FK63" s="420"/>
      <c r="FL63" s="425"/>
      <c r="FM63" s="425"/>
      <c r="FN63" s="420"/>
      <c r="FO63" s="420"/>
      <c r="FP63" s="420"/>
      <c r="FQ63" s="420"/>
      <c r="FR63" s="420"/>
      <c r="FS63" s="425"/>
      <c r="FT63" s="425"/>
      <c r="FU63" s="420"/>
      <c r="FV63" s="420"/>
      <c r="FW63" s="420"/>
      <c r="FX63" s="420"/>
      <c r="FY63" s="420"/>
      <c r="FZ63" s="425"/>
      <c r="GA63" s="425"/>
      <c r="GB63" s="420"/>
      <c r="GC63" s="420"/>
      <c r="GD63" s="420"/>
      <c r="GE63" s="420"/>
      <c r="GF63" s="420"/>
      <c r="GG63" s="425"/>
      <c r="GH63" s="425"/>
      <c r="GI63" s="420"/>
      <c r="GJ63" s="420"/>
      <c r="GK63" s="420"/>
      <c r="GL63" s="420"/>
      <c r="GM63" s="420"/>
      <c r="GN63" s="425"/>
      <c r="GO63" s="425"/>
      <c r="GP63" s="420"/>
      <c r="GQ63" s="420"/>
      <c r="GR63" s="420"/>
      <c r="GS63" s="420"/>
      <c r="GT63" s="420"/>
      <c r="GU63" s="425"/>
      <c r="GV63" s="425"/>
      <c r="GW63" s="420"/>
      <c r="GX63" s="420"/>
      <c r="GY63" s="420"/>
      <c r="GZ63" s="420"/>
      <c r="HA63" s="420"/>
      <c r="HB63" s="425"/>
      <c r="HC63" s="425"/>
      <c r="HD63" s="420"/>
      <c r="HE63" s="420"/>
      <c r="HF63" s="420"/>
      <c r="HG63" s="420"/>
      <c r="HH63" s="420"/>
      <c r="HI63" s="425"/>
      <c r="HJ63" s="425"/>
      <c r="HK63" s="420"/>
      <c r="HL63" s="420"/>
      <c r="HM63" s="420"/>
      <c r="HN63" s="420"/>
      <c r="HO63" s="420"/>
      <c r="HP63" s="425"/>
      <c r="HQ63" s="425"/>
      <c r="HR63" s="420"/>
      <c r="HS63" s="420"/>
      <c r="HT63" s="420"/>
      <c r="HU63" s="420"/>
      <c r="HV63" s="420"/>
      <c r="HW63" s="425"/>
      <c r="HX63" s="425"/>
      <c r="HY63" s="420"/>
      <c r="HZ63" s="420"/>
      <c r="IA63" s="420"/>
      <c r="IB63" s="420"/>
      <c r="IC63" s="420"/>
      <c r="ID63" s="425"/>
      <c r="IE63" s="425"/>
      <c r="IF63" s="420"/>
      <c r="IG63" s="420"/>
      <c r="IH63" s="420"/>
      <c r="II63" s="420"/>
      <c r="IJ63" s="420"/>
      <c r="IK63" s="425"/>
      <c r="IL63" s="425"/>
      <c r="IM63" s="420"/>
      <c r="IN63" s="420"/>
      <c r="IO63" s="420"/>
      <c r="IP63" s="420"/>
      <c r="IQ63" s="420"/>
      <c r="IR63" s="425"/>
      <c r="IS63" s="425"/>
      <c r="IT63" s="420"/>
      <c r="IU63" s="420"/>
      <c r="IV63" s="420"/>
      <c r="IW63" s="420"/>
      <c r="IX63" s="420"/>
      <c r="IY63" s="425"/>
      <c r="IZ63" s="425"/>
      <c r="JA63" s="420"/>
      <c r="JB63" s="420"/>
      <c r="JC63" s="420"/>
      <c r="JD63" s="420"/>
      <c r="JE63" s="420"/>
      <c r="JF63" s="425"/>
      <c r="JG63" s="425"/>
      <c r="JH63" s="420"/>
      <c r="JI63" s="420"/>
      <c r="JJ63" s="420"/>
      <c r="JK63" s="420"/>
      <c r="JL63" s="420"/>
      <c r="JM63" s="425"/>
      <c r="JN63" s="425"/>
      <c r="JO63" s="420"/>
      <c r="JP63" s="420"/>
      <c r="JQ63" s="420"/>
      <c r="JR63" s="420"/>
      <c r="JS63" s="420"/>
      <c r="JT63" s="425"/>
      <c r="JU63" s="425"/>
      <c r="JV63" s="420"/>
      <c r="JW63" s="420"/>
      <c r="JX63" s="420"/>
      <c r="JY63" s="420"/>
      <c r="JZ63" s="420"/>
      <c r="KA63" s="425"/>
      <c r="KB63" s="425"/>
      <c r="KC63" s="420"/>
      <c r="KD63" s="420"/>
      <c r="KE63" s="420"/>
      <c r="KF63" s="420"/>
      <c r="KG63" s="420"/>
      <c r="KH63" s="425"/>
      <c r="KI63" s="425"/>
      <c r="KJ63" s="420"/>
      <c r="KK63" s="420"/>
      <c r="KL63" s="420"/>
      <c r="KM63" s="426"/>
      <c r="KN63" s="420"/>
      <c r="KO63" s="425"/>
      <c r="KP63" s="425"/>
      <c r="KQ63" s="420"/>
      <c r="KR63" s="420"/>
      <c r="KS63" s="420"/>
      <c r="KT63" s="420"/>
      <c r="KU63" s="420"/>
      <c r="KV63" s="425"/>
      <c r="KW63" s="425"/>
      <c r="KX63" s="420"/>
      <c r="KY63" s="420"/>
      <c r="KZ63" s="420"/>
      <c r="LA63" s="420"/>
      <c r="LB63" s="420"/>
      <c r="LC63" s="425"/>
      <c r="LD63" s="425"/>
      <c r="LE63" s="420"/>
      <c r="LF63" s="420"/>
      <c r="LG63" s="420"/>
      <c r="LH63" s="420"/>
      <c r="LI63" s="420"/>
      <c r="LJ63" s="425"/>
      <c r="LK63" s="425"/>
      <c r="LL63" s="420"/>
      <c r="LM63" s="420"/>
      <c r="LN63" s="420"/>
      <c r="LO63" s="420"/>
      <c r="LP63" s="420"/>
      <c r="LQ63" s="425"/>
      <c r="LR63" s="425"/>
      <c r="LS63" s="420"/>
      <c r="LT63" s="420"/>
      <c r="LU63" s="420"/>
      <c r="LV63" s="420"/>
      <c r="LW63" s="420"/>
      <c r="LX63" s="425"/>
      <c r="LY63" s="425"/>
      <c r="LZ63" s="420"/>
      <c r="MA63" s="420"/>
      <c r="MB63" s="420"/>
      <c r="MC63" s="420"/>
      <c r="MD63" s="420"/>
      <c r="ME63" s="425"/>
      <c r="MF63" s="425"/>
      <c r="MG63" s="420"/>
      <c r="MH63" s="420"/>
      <c r="MI63" s="420"/>
      <c r="MJ63" s="420"/>
      <c r="MK63" s="420"/>
      <c r="ML63" s="425"/>
      <c r="MM63" s="425"/>
      <c r="MN63" s="420"/>
      <c r="MO63" s="420"/>
      <c r="MP63" s="420"/>
      <c r="MQ63" s="420"/>
      <c r="MR63" s="420"/>
      <c r="MS63" s="425"/>
      <c r="MT63" s="425"/>
      <c r="MU63" s="420"/>
      <c r="MV63" s="420"/>
      <c r="MW63" s="425"/>
      <c r="MX63" s="425"/>
      <c r="MY63" s="425"/>
      <c r="MZ63" s="425"/>
      <c r="NA63" s="425"/>
      <c r="NB63" s="420"/>
      <c r="NC63" s="420"/>
      <c r="ND63" s="420"/>
      <c r="NE63" s="420"/>
      <c r="NF63" s="420"/>
      <c r="NG63" s="425"/>
      <c r="NH63" s="425"/>
    </row>
    <row r="64" spans="1:373">
      <c r="A64" s="403" t="s">
        <v>380</v>
      </c>
      <c r="B64" s="406" t="s">
        <v>491</v>
      </c>
      <c r="C64" s="412"/>
      <c r="D64" s="416"/>
      <c r="E64" s="419"/>
      <c r="F64" s="419"/>
      <c r="G64" s="423"/>
      <c r="H64" s="423"/>
      <c r="I64" s="419"/>
      <c r="J64" s="419"/>
      <c r="K64" s="419"/>
      <c r="L64" s="420"/>
      <c r="M64" s="420"/>
      <c r="N64" s="425"/>
      <c r="O64" s="425"/>
      <c r="P64" s="420"/>
      <c r="Q64" s="420"/>
      <c r="R64" s="420"/>
      <c r="S64" s="420"/>
      <c r="T64" s="420"/>
      <c r="U64" s="425"/>
      <c r="V64" s="425"/>
      <c r="W64" s="420"/>
      <c r="X64" s="420"/>
      <c r="Y64" s="420"/>
      <c r="Z64" s="420"/>
      <c r="AA64" s="420"/>
      <c r="AB64" s="425"/>
      <c r="AC64" s="425"/>
      <c r="AD64" s="420"/>
      <c r="AE64" s="420"/>
      <c r="AF64" s="420"/>
      <c r="AG64" s="420"/>
      <c r="AH64" s="420"/>
      <c r="AI64" s="425"/>
      <c r="AJ64" s="425"/>
      <c r="AK64" s="420"/>
      <c r="AL64" s="420"/>
      <c r="AM64" s="420"/>
      <c r="AN64" s="420"/>
      <c r="AO64" s="420"/>
      <c r="AP64" s="425"/>
      <c r="AQ64" s="425"/>
      <c r="AR64" s="420"/>
      <c r="AS64" s="420"/>
      <c r="AT64" s="420"/>
      <c r="AU64" s="420"/>
      <c r="AV64" s="420"/>
      <c r="AW64" s="425"/>
      <c r="AX64" s="425"/>
      <c r="AY64" s="420"/>
      <c r="AZ64" s="420"/>
      <c r="BA64" s="420"/>
      <c r="BB64" s="420"/>
      <c r="BC64" s="420"/>
      <c r="BD64" s="425"/>
      <c r="BE64" s="425"/>
      <c r="BF64" s="420"/>
      <c r="BG64" s="420" t="s">
        <v>13418</v>
      </c>
      <c r="BH64" s="420" t="s">
        <v>13418</v>
      </c>
      <c r="BI64" s="420" t="s">
        <v>13418</v>
      </c>
      <c r="BJ64" s="420" t="s">
        <v>13418</v>
      </c>
      <c r="BK64" s="425"/>
      <c r="BL64" s="425"/>
      <c r="BM64" s="420"/>
      <c r="BN64" s="420"/>
      <c r="BO64" s="420"/>
      <c r="BP64" s="420"/>
      <c r="BQ64" s="420"/>
      <c r="BR64" s="425"/>
      <c r="BS64" s="425"/>
      <c r="BT64" s="420"/>
      <c r="BU64" s="420"/>
      <c r="BV64" s="420"/>
      <c r="BW64" s="420"/>
      <c r="BX64" s="420" t="s">
        <v>13418</v>
      </c>
      <c r="BY64" s="425" t="s">
        <v>13418</v>
      </c>
      <c r="BZ64" s="425" t="s">
        <v>13418</v>
      </c>
      <c r="CA64" s="420" t="s">
        <v>13418</v>
      </c>
      <c r="CB64" s="420" t="s">
        <v>13418</v>
      </c>
      <c r="CC64" s="420" t="s">
        <v>13418</v>
      </c>
      <c r="CD64" s="420" t="s">
        <v>13418</v>
      </c>
      <c r="CE64" s="420" t="s">
        <v>13418</v>
      </c>
      <c r="CF64" s="425"/>
      <c r="CG64" s="425"/>
      <c r="CH64" s="420"/>
      <c r="CI64" s="420"/>
      <c r="CJ64" s="420"/>
      <c r="CK64" s="420"/>
      <c r="CL64" s="420"/>
      <c r="CM64" s="425"/>
      <c r="CN64" s="425"/>
      <c r="CO64" s="420"/>
      <c r="CP64" s="420"/>
      <c r="CQ64" s="420"/>
      <c r="CR64" s="420"/>
      <c r="CS64" s="420"/>
      <c r="CT64" s="425"/>
      <c r="CU64" s="425"/>
      <c r="CV64" s="420"/>
      <c r="CW64" s="420"/>
      <c r="CX64" s="420"/>
      <c r="CY64" s="420"/>
      <c r="CZ64" s="420"/>
      <c r="DA64" s="425"/>
      <c r="DB64" s="425"/>
      <c r="DC64" s="420"/>
      <c r="DD64" s="420"/>
      <c r="DE64" s="420"/>
      <c r="DF64" s="420"/>
      <c r="DG64" s="674"/>
      <c r="DH64" s="425"/>
      <c r="DI64" s="425"/>
      <c r="DJ64" s="674" t="s">
        <v>13418</v>
      </c>
      <c r="DK64" s="420" t="s">
        <v>13418</v>
      </c>
      <c r="DL64" s="420" t="s">
        <v>13418</v>
      </c>
      <c r="DM64" s="420" t="s">
        <v>13418</v>
      </c>
      <c r="DN64" s="420" t="s">
        <v>13418</v>
      </c>
      <c r="DO64" s="425"/>
      <c r="DP64" s="425"/>
      <c r="DQ64" s="420"/>
      <c r="DR64" s="420"/>
      <c r="DS64" s="420"/>
      <c r="DT64" s="674"/>
      <c r="DU64" s="420"/>
      <c r="DV64" s="425"/>
      <c r="DW64" s="425"/>
      <c r="DX64" s="420"/>
      <c r="DY64" s="420"/>
      <c r="DZ64" s="420"/>
      <c r="EA64" s="420"/>
      <c r="EB64" s="420"/>
      <c r="EC64" s="425"/>
      <c r="ED64" s="425"/>
      <c r="EE64" s="420"/>
      <c r="EF64" s="420"/>
      <c r="EG64" s="420"/>
      <c r="EH64" s="420"/>
      <c r="EI64" s="420"/>
      <c r="EJ64" s="425"/>
      <c r="EK64" s="425"/>
      <c r="EL64" s="420"/>
      <c r="EM64" s="420"/>
      <c r="EN64" s="420"/>
      <c r="EO64" s="420"/>
      <c r="EP64" s="420"/>
      <c r="EQ64" s="425"/>
      <c r="ER64" s="425"/>
      <c r="ES64" s="420"/>
      <c r="ET64" s="420"/>
      <c r="EU64" s="420"/>
      <c r="EV64" s="420"/>
      <c r="EW64" s="420"/>
      <c r="EX64" s="425"/>
      <c r="EY64" s="425"/>
      <c r="EZ64" s="420"/>
      <c r="FA64" s="420"/>
      <c r="FB64" s="420"/>
      <c r="FC64" s="420"/>
      <c r="FD64" s="420"/>
      <c r="FE64" s="425"/>
      <c r="FF64" s="425"/>
      <c r="FG64" s="674"/>
      <c r="FH64" s="420"/>
      <c r="FI64" s="420"/>
      <c r="FJ64" s="420"/>
      <c r="FK64" s="420"/>
      <c r="FL64" s="425"/>
      <c r="FM64" s="425"/>
      <c r="FN64" s="420"/>
      <c r="FO64" s="420"/>
      <c r="FP64" s="420"/>
      <c r="FQ64" s="420"/>
      <c r="FR64" s="420"/>
      <c r="FS64" s="425"/>
      <c r="FT64" s="425"/>
      <c r="FU64" s="420"/>
      <c r="FV64" s="420"/>
      <c r="FW64" s="420"/>
      <c r="FX64" s="420"/>
      <c r="FY64" s="420"/>
      <c r="FZ64" s="425"/>
      <c r="GA64" s="425"/>
      <c r="GB64" s="420"/>
      <c r="GC64" s="420"/>
      <c r="GD64" s="420"/>
      <c r="GE64" s="420"/>
      <c r="GF64" s="420"/>
      <c r="GG64" s="425"/>
      <c r="GH64" s="425"/>
      <c r="GI64" s="420"/>
      <c r="GJ64" s="420"/>
      <c r="GK64" s="420"/>
      <c r="GL64" s="420"/>
      <c r="GM64" s="420"/>
      <c r="GN64" s="425"/>
      <c r="GO64" s="425"/>
      <c r="GP64" s="420"/>
      <c r="GQ64" s="420"/>
      <c r="GR64" s="420"/>
      <c r="GS64" s="420"/>
      <c r="GT64" s="420"/>
      <c r="GU64" s="425"/>
      <c r="GV64" s="425"/>
      <c r="GW64" s="420"/>
      <c r="GX64" s="420"/>
      <c r="GY64" s="420"/>
      <c r="GZ64" s="420"/>
      <c r="HA64" s="420"/>
      <c r="HB64" s="425"/>
      <c r="HC64" s="425"/>
      <c r="HD64" s="420"/>
      <c r="HE64" s="420"/>
      <c r="HF64" s="420"/>
      <c r="HG64" s="420"/>
      <c r="HH64" s="420"/>
      <c r="HI64" s="425"/>
      <c r="HJ64" s="425"/>
      <c r="HK64" s="420"/>
      <c r="HL64" s="420"/>
      <c r="HM64" s="420"/>
      <c r="HN64" s="420"/>
      <c r="HO64" s="420"/>
      <c r="HP64" s="425"/>
      <c r="HQ64" s="425"/>
      <c r="HR64" s="420"/>
      <c r="HS64" s="420"/>
      <c r="HT64" s="420"/>
      <c r="HU64" s="420"/>
      <c r="HV64" s="420"/>
      <c r="HW64" s="425"/>
      <c r="HX64" s="425"/>
      <c r="HY64" s="420"/>
      <c r="HZ64" s="420"/>
      <c r="IA64" s="420"/>
      <c r="IB64" s="420"/>
      <c r="IC64" s="420"/>
      <c r="ID64" s="425"/>
      <c r="IE64" s="425"/>
      <c r="IF64" s="420"/>
      <c r="IG64" s="420"/>
      <c r="IH64" s="420"/>
      <c r="II64" s="420"/>
      <c r="IJ64" s="420"/>
      <c r="IK64" s="425"/>
      <c r="IL64" s="425"/>
      <c r="IM64" s="420"/>
      <c r="IN64" s="420"/>
      <c r="IO64" s="420"/>
      <c r="IP64" s="420"/>
      <c r="IQ64" s="420"/>
      <c r="IR64" s="425"/>
      <c r="IS64" s="425"/>
      <c r="IT64" s="420"/>
      <c r="IU64" s="420"/>
      <c r="IV64" s="420"/>
      <c r="IW64" s="420"/>
      <c r="IX64" s="420"/>
      <c r="IY64" s="425"/>
      <c r="IZ64" s="425"/>
      <c r="JA64" s="420"/>
      <c r="JB64" s="420"/>
      <c r="JC64" s="420"/>
      <c r="JD64" s="420"/>
      <c r="JE64" s="420"/>
      <c r="JF64" s="425"/>
      <c r="JG64" s="425"/>
      <c r="JH64" s="420"/>
      <c r="JI64" s="420"/>
      <c r="JJ64" s="420"/>
      <c r="JK64" s="420"/>
      <c r="JL64" s="420"/>
      <c r="JM64" s="425"/>
      <c r="JN64" s="425"/>
      <c r="JO64" s="420"/>
      <c r="JP64" s="420"/>
      <c r="JQ64" s="420"/>
      <c r="JR64" s="420"/>
      <c r="JS64" s="420"/>
      <c r="JT64" s="425"/>
      <c r="JU64" s="425"/>
      <c r="JV64" s="420"/>
      <c r="JW64" s="420"/>
      <c r="JX64" s="420"/>
      <c r="JY64" s="420"/>
      <c r="JZ64" s="420"/>
      <c r="KA64" s="425"/>
      <c r="KB64" s="425"/>
      <c r="KC64" s="420"/>
      <c r="KD64" s="420"/>
      <c r="KE64" s="420"/>
      <c r="KF64" s="420"/>
      <c r="KG64" s="420"/>
      <c r="KH64" s="425"/>
      <c r="KI64" s="425"/>
      <c r="KJ64" s="420"/>
      <c r="KK64" s="420"/>
      <c r="KL64" s="420"/>
      <c r="KM64" s="426"/>
      <c r="KN64" s="420"/>
      <c r="KO64" s="425"/>
      <c r="KP64" s="425"/>
      <c r="KQ64" s="420"/>
      <c r="KR64" s="420"/>
      <c r="KS64" s="420"/>
      <c r="KT64" s="420"/>
      <c r="KU64" s="420"/>
      <c r="KV64" s="425"/>
      <c r="KW64" s="425"/>
      <c r="KX64" s="420"/>
      <c r="KY64" s="420"/>
      <c r="KZ64" s="420"/>
      <c r="LA64" s="420"/>
      <c r="LB64" s="420"/>
      <c r="LC64" s="425"/>
      <c r="LD64" s="425"/>
      <c r="LE64" s="420"/>
      <c r="LF64" s="420"/>
      <c r="LG64" s="420"/>
      <c r="LH64" s="420"/>
      <c r="LI64" s="420"/>
      <c r="LJ64" s="425"/>
      <c r="LK64" s="425"/>
      <c r="LL64" s="420"/>
      <c r="LM64" s="420"/>
      <c r="LN64" s="420"/>
      <c r="LO64" s="420"/>
      <c r="LP64" s="420"/>
      <c r="LQ64" s="425"/>
      <c r="LR64" s="425"/>
      <c r="LS64" s="420"/>
      <c r="LT64" s="420"/>
      <c r="LU64" s="420"/>
      <c r="LV64" s="420"/>
      <c r="LW64" s="420"/>
      <c r="LX64" s="425"/>
      <c r="LY64" s="425"/>
      <c r="LZ64" s="420"/>
      <c r="MA64" s="420"/>
      <c r="MB64" s="420"/>
      <c r="MC64" s="420"/>
      <c r="MD64" s="420"/>
      <c r="ME64" s="425"/>
      <c r="MF64" s="425"/>
      <c r="MG64" s="420"/>
      <c r="MH64" s="420"/>
      <c r="MI64" s="420"/>
      <c r="MJ64" s="420"/>
      <c r="MK64" s="420"/>
      <c r="ML64" s="425"/>
      <c r="MM64" s="425"/>
      <c r="MN64" s="420"/>
      <c r="MO64" s="420"/>
      <c r="MP64" s="420"/>
      <c r="MQ64" s="420"/>
      <c r="MR64" s="420"/>
      <c r="MS64" s="425"/>
      <c r="MT64" s="425"/>
      <c r="MU64" s="420"/>
      <c r="MV64" s="420"/>
      <c r="MW64" s="425"/>
      <c r="MX64" s="425"/>
      <c r="MY64" s="425"/>
      <c r="MZ64" s="425"/>
      <c r="NA64" s="425"/>
      <c r="NB64" s="420"/>
      <c r="NC64" s="420"/>
      <c r="ND64" s="420"/>
      <c r="NE64" s="420"/>
      <c r="NF64" s="420"/>
      <c r="NG64" s="425"/>
      <c r="NH64" s="425"/>
    </row>
    <row r="65" spans="1:372">
      <c r="A65" s="403">
        <v>21</v>
      </c>
      <c r="B65" s="406" t="s">
        <v>493</v>
      </c>
      <c r="C65" s="412"/>
      <c r="D65" s="416"/>
      <c r="E65" s="419"/>
      <c r="F65" s="419"/>
      <c r="G65" s="423"/>
      <c r="H65" s="423"/>
      <c r="I65" s="419"/>
      <c r="J65" s="419"/>
      <c r="K65" s="419"/>
      <c r="L65" s="420"/>
      <c r="M65" s="420"/>
      <c r="N65" s="425"/>
      <c r="O65" s="425"/>
      <c r="P65" s="420"/>
      <c r="Q65" s="420"/>
      <c r="R65" s="420"/>
      <c r="S65" s="420"/>
      <c r="T65" s="420"/>
      <c r="U65" s="425"/>
      <c r="V65" s="425"/>
      <c r="W65" s="420"/>
      <c r="X65" s="420"/>
      <c r="Y65" s="420"/>
      <c r="Z65" s="420"/>
      <c r="AA65" s="420"/>
      <c r="AB65" s="425"/>
      <c r="AC65" s="425"/>
      <c r="AD65" s="420"/>
      <c r="AE65" s="420"/>
      <c r="AF65" s="420"/>
      <c r="AG65" s="420"/>
      <c r="AH65" s="420"/>
      <c r="AI65" s="425"/>
      <c r="AJ65" s="425"/>
      <c r="AK65" s="420"/>
      <c r="AL65" s="420"/>
      <c r="AM65" s="420"/>
      <c r="AN65" s="420"/>
      <c r="AO65" s="420"/>
      <c r="AP65" s="425"/>
      <c r="AQ65" s="425"/>
      <c r="AR65" s="420"/>
      <c r="AS65" s="420"/>
      <c r="AT65" s="420"/>
      <c r="AU65" s="420"/>
      <c r="AV65" s="420"/>
      <c r="AW65" s="425"/>
      <c r="AX65" s="425"/>
      <c r="AY65" s="420"/>
      <c r="AZ65" s="420"/>
      <c r="BA65" s="420"/>
      <c r="BB65" s="420"/>
      <c r="BC65" s="420"/>
      <c r="BD65" s="425"/>
      <c r="BE65" s="425"/>
      <c r="BF65" s="420"/>
      <c r="BG65" s="420"/>
      <c r="BH65" s="420"/>
      <c r="BI65" s="420"/>
      <c r="BJ65" s="420"/>
      <c r="BK65" s="425"/>
      <c r="BL65" s="425"/>
      <c r="BM65" s="420"/>
      <c r="BN65" s="420"/>
      <c r="BO65" s="420"/>
      <c r="BP65" s="420"/>
      <c r="BQ65" s="420"/>
      <c r="BR65" s="425"/>
      <c r="BS65" s="425"/>
      <c r="BT65" s="420"/>
      <c r="BU65" s="420"/>
      <c r="BV65" s="420"/>
      <c r="BW65" s="420"/>
      <c r="BX65" s="420"/>
      <c r="BY65" s="425"/>
      <c r="BZ65" s="425"/>
      <c r="CA65" s="420"/>
      <c r="CB65" s="420"/>
      <c r="CC65" s="420"/>
      <c r="CD65" s="420"/>
      <c r="CE65" s="420"/>
      <c r="CF65" s="425"/>
      <c r="CG65" s="425"/>
      <c r="CH65" s="420"/>
      <c r="CI65" s="420"/>
      <c r="CJ65" s="420"/>
      <c r="CK65" s="420"/>
      <c r="CL65" s="420"/>
      <c r="CM65" s="425"/>
      <c r="CN65" s="425"/>
      <c r="CO65" s="420"/>
      <c r="CP65" s="420"/>
      <c r="CQ65" s="420"/>
      <c r="CR65" s="420"/>
      <c r="CS65" s="420"/>
      <c r="CT65" s="425"/>
      <c r="CU65" s="425"/>
      <c r="CV65" s="420"/>
      <c r="CW65" s="420"/>
      <c r="CX65" s="420"/>
      <c r="CY65" s="420"/>
      <c r="CZ65" s="420"/>
      <c r="DA65" s="425"/>
      <c r="DB65" s="425"/>
      <c r="DC65" s="420"/>
      <c r="DD65" s="420"/>
      <c r="DE65" s="420"/>
      <c r="DF65" s="420"/>
      <c r="DG65" s="674"/>
      <c r="DH65" s="425"/>
      <c r="DI65" s="425"/>
      <c r="DJ65" s="674"/>
      <c r="DK65" s="420"/>
      <c r="DL65" s="420"/>
      <c r="DM65" s="420"/>
      <c r="DN65" s="420"/>
      <c r="DO65" s="425"/>
      <c r="DP65" s="425"/>
      <c r="DQ65" s="420"/>
      <c r="DR65" s="420"/>
      <c r="DS65" s="420"/>
      <c r="DT65" s="674"/>
      <c r="DU65" s="420"/>
      <c r="DV65" s="425"/>
      <c r="DW65" s="425"/>
      <c r="DX65" s="420"/>
      <c r="DY65" s="420"/>
      <c r="DZ65" s="420"/>
      <c r="EA65" s="420"/>
      <c r="EB65" s="420"/>
      <c r="EC65" s="425"/>
      <c r="ED65" s="425"/>
      <c r="EE65" s="420"/>
      <c r="EF65" s="420"/>
      <c r="EG65" s="420"/>
      <c r="EH65" s="420"/>
      <c r="EI65" s="420"/>
      <c r="EJ65" s="425"/>
      <c r="EK65" s="425"/>
      <c r="EL65" s="420"/>
      <c r="EM65" s="420"/>
      <c r="EN65" s="420"/>
      <c r="EO65" s="420"/>
      <c r="EP65" s="420"/>
      <c r="EQ65" s="425"/>
      <c r="ER65" s="425"/>
      <c r="ES65" s="420"/>
      <c r="ET65" s="420"/>
      <c r="EU65" s="420"/>
      <c r="EV65" s="420"/>
      <c r="EW65" s="420"/>
      <c r="EX65" s="425"/>
      <c r="EY65" s="425"/>
      <c r="EZ65" s="420"/>
      <c r="FA65" s="420"/>
      <c r="FB65" s="420"/>
      <c r="FC65" s="420"/>
      <c r="FD65" s="420"/>
      <c r="FE65" s="425"/>
      <c r="FF65" s="425"/>
      <c r="FG65" s="674"/>
      <c r="FH65" s="420"/>
      <c r="FI65" s="420"/>
      <c r="FJ65" s="420"/>
      <c r="FK65" s="420"/>
      <c r="FL65" s="425"/>
      <c r="FM65" s="425"/>
      <c r="FN65" s="420"/>
      <c r="FO65" s="420"/>
      <c r="FP65" s="420"/>
      <c r="FQ65" s="420"/>
      <c r="FR65" s="420"/>
      <c r="FS65" s="425"/>
      <c r="FT65" s="425"/>
      <c r="FU65" s="420"/>
      <c r="FV65" s="420"/>
      <c r="FW65" s="420"/>
      <c r="FX65" s="420"/>
      <c r="FY65" s="420"/>
      <c r="FZ65" s="425"/>
      <c r="GA65" s="425"/>
      <c r="GB65" s="420"/>
      <c r="GC65" s="420"/>
      <c r="GD65" s="420"/>
      <c r="GE65" s="420"/>
      <c r="GF65" s="420"/>
      <c r="GG65" s="425"/>
      <c r="GH65" s="425"/>
      <c r="GI65" s="420"/>
      <c r="GJ65" s="420"/>
      <c r="GK65" s="420"/>
      <c r="GL65" s="420"/>
      <c r="GM65" s="420"/>
      <c r="GN65" s="425"/>
      <c r="GO65" s="425"/>
      <c r="GP65" s="420"/>
      <c r="GQ65" s="420"/>
      <c r="GR65" s="420"/>
      <c r="GS65" s="420"/>
      <c r="GT65" s="420"/>
      <c r="GU65" s="425"/>
      <c r="GV65" s="425"/>
      <c r="GW65" s="420"/>
      <c r="GX65" s="420"/>
      <c r="GY65" s="420"/>
      <c r="GZ65" s="420"/>
      <c r="HA65" s="420"/>
      <c r="HB65" s="425"/>
      <c r="HC65" s="425"/>
      <c r="HD65" s="420"/>
      <c r="HE65" s="420"/>
      <c r="HF65" s="420"/>
      <c r="HG65" s="420"/>
      <c r="HH65" s="420"/>
      <c r="HI65" s="425"/>
      <c r="HJ65" s="425"/>
      <c r="HK65" s="420"/>
      <c r="HL65" s="420"/>
      <c r="HM65" s="420"/>
      <c r="HN65" s="420"/>
      <c r="HO65" s="420"/>
      <c r="HP65" s="425"/>
      <c r="HQ65" s="425"/>
      <c r="HR65" s="420"/>
      <c r="HS65" s="420"/>
      <c r="HT65" s="420"/>
      <c r="HU65" s="420"/>
      <c r="HV65" s="420"/>
      <c r="HW65" s="425"/>
      <c r="HX65" s="425"/>
      <c r="HY65" s="420"/>
      <c r="HZ65" s="420"/>
      <c r="IA65" s="420"/>
      <c r="IB65" s="420"/>
      <c r="IC65" s="420"/>
      <c r="ID65" s="425"/>
      <c r="IE65" s="425"/>
      <c r="IF65" s="420"/>
      <c r="IG65" s="420"/>
      <c r="IH65" s="420"/>
      <c r="II65" s="420"/>
      <c r="IJ65" s="420"/>
      <c r="IK65" s="425"/>
      <c r="IL65" s="425"/>
      <c r="IM65" s="420"/>
      <c r="IN65" s="420"/>
      <c r="IO65" s="420"/>
      <c r="IP65" s="420"/>
      <c r="IQ65" s="420"/>
      <c r="IR65" s="425"/>
      <c r="IS65" s="425"/>
      <c r="IT65" s="420"/>
      <c r="IU65" s="420"/>
      <c r="IV65" s="420"/>
      <c r="IW65" s="420"/>
      <c r="IX65" s="420"/>
      <c r="IY65" s="425"/>
      <c r="IZ65" s="425"/>
      <c r="JA65" s="420"/>
      <c r="JB65" s="420"/>
      <c r="JC65" s="420"/>
      <c r="JD65" s="420"/>
      <c r="JE65" s="420"/>
      <c r="JF65" s="425"/>
      <c r="JG65" s="425"/>
      <c r="JH65" s="420"/>
      <c r="JI65" s="420"/>
      <c r="JJ65" s="420"/>
      <c r="JK65" s="420"/>
      <c r="JL65" s="420"/>
      <c r="JM65" s="425"/>
      <c r="JN65" s="425"/>
      <c r="JO65" s="420"/>
      <c r="JP65" s="420"/>
      <c r="JQ65" s="420"/>
      <c r="JR65" s="420"/>
      <c r="JS65" s="420"/>
      <c r="JT65" s="425"/>
      <c r="JU65" s="425"/>
      <c r="JV65" s="420"/>
      <c r="JW65" s="420"/>
      <c r="JX65" s="420"/>
      <c r="JY65" s="420"/>
      <c r="JZ65" s="420"/>
      <c r="KA65" s="425"/>
      <c r="KB65" s="425"/>
      <c r="KC65" s="420"/>
      <c r="KD65" s="420"/>
      <c r="KE65" s="420"/>
      <c r="KF65" s="420"/>
      <c r="KG65" s="420"/>
      <c r="KH65" s="425"/>
      <c r="KI65" s="425"/>
      <c r="KJ65" s="420"/>
      <c r="KK65" s="420"/>
      <c r="KL65" s="420"/>
      <c r="KM65" s="426"/>
      <c r="KN65" s="420"/>
      <c r="KO65" s="425"/>
      <c r="KP65" s="425"/>
      <c r="KQ65" s="420"/>
      <c r="KR65" s="420"/>
      <c r="KS65" s="420"/>
      <c r="KT65" s="420"/>
      <c r="KU65" s="420"/>
      <c r="KV65" s="425"/>
      <c r="KW65" s="425"/>
      <c r="KX65" s="420"/>
      <c r="KY65" s="420"/>
      <c r="KZ65" s="420"/>
      <c r="LA65" s="420"/>
      <c r="LB65" s="420"/>
      <c r="LC65" s="425"/>
      <c r="LD65" s="425"/>
      <c r="LE65" s="420"/>
      <c r="LF65" s="420"/>
      <c r="LG65" s="420"/>
      <c r="LH65" s="420"/>
      <c r="LI65" s="420"/>
      <c r="LJ65" s="425"/>
      <c r="LK65" s="425"/>
      <c r="LL65" s="420"/>
      <c r="LM65" s="420"/>
      <c r="LN65" s="420"/>
      <c r="LO65" s="420"/>
      <c r="LP65" s="420"/>
      <c r="LQ65" s="425"/>
      <c r="LR65" s="425"/>
      <c r="LS65" s="420"/>
      <c r="LT65" s="420"/>
      <c r="LU65" s="420"/>
      <c r="LV65" s="420"/>
      <c r="LW65" s="420"/>
      <c r="LX65" s="425"/>
      <c r="LY65" s="425"/>
      <c r="LZ65" s="420"/>
      <c r="MA65" s="420"/>
      <c r="MB65" s="420"/>
      <c r="MC65" s="420"/>
      <c r="MD65" s="420"/>
      <c r="ME65" s="425"/>
      <c r="MF65" s="425"/>
      <c r="MG65" s="420"/>
      <c r="MH65" s="420"/>
      <c r="MI65" s="420"/>
      <c r="MJ65" s="420"/>
      <c r="MK65" s="420"/>
      <c r="ML65" s="425"/>
      <c r="MM65" s="425"/>
      <c r="MN65" s="420"/>
      <c r="MO65" s="420"/>
      <c r="MP65" s="420"/>
      <c r="MQ65" s="420"/>
      <c r="MR65" s="420"/>
      <c r="MS65" s="425"/>
      <c r="MT65" s="425"/>
      <c r="MU65" s="420"/>
      <c r="MV65" s="420"/>
      <c r="MW65" s="425"/>
      <c r="MX65" s="425"/>
      <c r="MY65" s="425"/>
      <c r="MZ65" s="425"/>
      <c r="NA65" s="425"/>
      <c r="NB65" s="420"/>
      <c r="NC65" s="420"/>
      <c r="ND65" s="420"/>
      <c r="NE65" s="420"/>
      <c r="NF65" s="420"/>
      <c r="NG65" s="425"/>
      <c r="NH65" s="425"/>
    </row>
    <row r="66" spans="1:372">
      <c r="A66" s="403" t="s">
        <v>380</v>
      </c>
      <c r="B66" s="406" t="s">
        <v>593</v>
      </c>
      <c r="C66" s="412"/>
      <c r="D66" s="416"/>
      <c r="E66" s="419"/>
      <c r="F66" s="419"/>
      <c r="G66" s="423"/>
      <c r="H66" s="423"/>
      <c r="I66" s="419"/>
      <c r="J66" s="419"/>
      <c r="K66" s="419"/>
      <c r="L66" s="420"/>
      <c r="M66" s="420"/>
      <c r="N66" s="425"/>
      <c r="O66" s="425"/>
      <c r="P66" s="420"/>
      <c r="Q66" s="420"/>
      <c r="R66" s="420"/>
      <c r="S66" s="420"/>
      <c r="T66" s="420"/>
      <c r="U66" s="425"/>
      <c r="V66" s="425"/>
      <c r="W66" s="420"/>
      <c r="X66" s="420"/>
      <c r="Y66" s="420"/>
      <c r="Z66" s="420"/>
      <c r="AA66" s="420"/>
      <c r="AB66" s="425"/>
      <c r="AC66" s="425"/>
      <c r="AD66" s="420"/>
      <c r="AE66" s="420"/>
      <c r="AF66" s="420"/>
      <c r="AG66" s="420"/>
      <c r="AH66" s="420"/>
      <c r="AI66" s="425"/>
      <c r="AJ66" s="425"/>
      <c r="AK66" s="420"/>
      <c r="AL66" s="420"/>
      <c r="AM66" s="420"/>
      <c r="AN66" s="420"/>
      <c r="AO66" s="420"/>
      <c r="AP66" s="425"/>
      <c r="AQ66" s="425"/>
      <c r="AR66" s="420"/>
      <c r="AS66" s="420"/>
      <c r="AT66" s="420"/>
      <c r="AU66" s="420"/>
      <c r="AV66" s="420"/>
      <c r="AW66" s="425"/>
      <c r="AX66" s="425"/>
      <c r="AY66" s="420"/>
      <c r="AZ66" s="420"/>
      <c r="BA66" s="420"/>
      <c r="BB66" s="420"/>
      <c r="BC66" s="420"/>
      <c r="BD66" s="425"/>
      <c r="BE66" s="425"/>
      <c r="BF66" s="420"/>
      <c r="BG66" s="420"/>
      <c r="BH66" s="420"/>
      <c r="BI66" s="420"/>
      <c r="BJ66" s="420"/>
      <c r="BK66" s="425"/>
      <c r="BL66" s="425"/>
      <c r="BM66" s="420"/>
      <c r="BN66" s="420"/>
      <c r="BO66" s="420"/>
      <c r="BP66" s="420"/>
      <c r="BQ66" s="420"/>
      <c r="BR66" s="425"/>
      <c r="BS66" s="425"/>
      <c r="BT66" s="420"/>
      <c r="BU66" s="420"/>
      <c r="BV66" s="420"/>
      <c r="BW66" s="420"/>
      <c r="BX66" s="420"/>
      <c r="BY66" s="425"/>
      <c r="BZ66" s="425"/>
      <c r="CA66" s="420"/>
      <c r="CB66" s="420"/>
      <c r="CC66" s="420"/>
      <c r="CD66" s="420"/>
      <c r="CE66" s="420"/>
      <c r="CF66" s="425"/>
      <c r="CG66" s="425"/>
      <c r="CH66" s="420" t="s">
        <v>13418</v>
      </c>
      <c r="CI66" s="420" t="s">
        <v>13418</v>
      </c>
      <c r="CJ66" s="420" t="s">
        <v>13418</v>
      </c>
      <c r="CK66" s="420" t="s">
        <v>13418</v>
      </c>
      <c r="CL66" s="420" t="s">
        <v>13418</v>
      </c>
      <c r="CM66" s="425"/>
      <c r="CN66" s="425"/>
      <c r="CO66" s="420"/>
      <c r="CP66" s="420"/>
      <c r="CQ66" s="420"/>
      <c r="CR66" s="420"/>
      <c r="CS66" s="420"/>
      <c r="CT66" s="425"/>
      <c r="CU66" s="425"/>
      <c r="CV66" s="420"/>
      <c r="CW66" s="420"/>
      <c r="CX66" s="420"/>
      <c r="CY66" s="420"/>
      <c r="CZ66" s="420"/>
      <c r="DA66" s="425"/>
      <c r="DB66" s="425"/>
      <c r="DC66" s="420"/>
      <c r="DD66" s="420"/>
      <c r="DE66" s="420"/>
      <c r="DF66" s="420"/>
      <c r="DG66" s="674"/>
      <c r="DH66" s="425"/>
      <c r="DI66" s="425"/>
      <c r="DJ66" s="674"/>
      <c r="DK66" s="420"/>
      <c r="DL66" s="420"/>
      <c r="DM66" s="420"/>
      <c r="DN66" s="420"/>
      <c r="DO66" s="425"/>
      <c r="DP66" s="425"/>
      <c r="DQ66" s="420"/>
      <c r="DR66" s="420"/>
      <c r="DS66" s="420"/>
      <c r="DT66" s="674"/>
      <c r="DU66" s="420"/>
      <c r="DV66" s="425"/>
      <c r="DW66" s="425"/>
      <c r="DX66" s="420"/>
      <c r="DY66" s="420"/>
      <c r="DZ66" s="420"/>
      <c r="EA66" s="420"/>
      <c r="EB66" s="420"/>
      <c r="EC66" s="425"/>
      <c r="ED66" s="425"/>
      <c r="EE66" s="420"/>
      <c r="EF66" s="420"/>
      <c r="EG66" s="420"/>
      <c r="EH66" s="420"/>
      <c r="EI66" s="420"/>
      <c r="EJ66" s="425"/>
      <c r="EK66" s="425"/>
      <c r="EL66" s="420"/>
      <c r="EM66" s="420"/>
      <c r="EN66" s="420"/>
      <c r="EO66" s="420"/>
      <c r="EP66" s="420"/>
      <c r="EQ66" s="425"/>
      <c r="ER66" s="425"/>
      <c r="ES66" s="420"/>
      <c r="ET66" s="420"/>
      <c r="EU66" s="420"/>
      <c r="EV66" s="420"/>
      <c r="EW66" s="420"/>
      <c r="EX66" s="425"/>
      <c r="EY66" s="425"/>
      <c r="EZ66" s="420"/>
      <c r="FA66" s="420"/>
      <c r="FB66" s="420"/>
      <c r="FC66" s="420"/>
      <c r="FD66" s="420"/>
      <c r="FE66" s="425"/>
      <c r="FF66" s="425"/>
      <c r="FG66" s="674"/>
      <c r="FH66" s="420"/>
      <c r="FI66" s="420"/>
      <c r="FJ66" s="420"/>
      <c r="FK66" s="420"/>
      <c r="FL66" s="425"/>
      <c r="FM66" s="425"/>
      <c r="FN66" s="420"/>
      <c r="FO66" s="420"/>
      <c r="FP66" s="420"/>
      <c r="FQ66" s="420"/>
      <c r="FR66" s="420"/>
      <c r="FS66" s="425"/>
      <c r="FT66" s="425"/>
      <c r="FU66" s="420"/>
      <c r="FV66" s="420"/>
      <c r="FW66" s="420"/>
      <c r="FX66" s="420"/>
      <c r="FY66" s="420"/>
      <c r="FZ66" s="425"/>
      <c r="GA66" s="425"/>
      <c r="GB66" s="420"/>
      <c r="GC66" s="420"/>
      <c r="GD66" s="420"/>
      <c r="GE66" s="420"/>
      <c r="GF66" s="420"/>
      <c r="GG66" s="425"/>
      <c r="GH66" s="425"/>
      <c r="GI66" s="420"/>
      <c r="GJ66" s="420"/>
      <c r="GK66" s="420"/>
      <c r="GL66" s="420"/>
      <c r="GM66" s="420"/>
      <c r="GN66" s="425"/>
      <c r="GO66" s="425"/>
      <c r="GP66" s="420"/>
      <c r="GQ66" s="420"/>
      <c r="GR66" s="420"/>
      <c r="GS66" s="420"/>
      <c r="GT66" s="420"/>
      <c r="GU66" s="425"/>
      <c r="GV66" s="425"/>
      <c r="GW66" s="420"/>
      <c r="GX66" s="420"/>
      <c r="GY66" s="420"/>
      <c r="GZ66" s="420"/>
      <c r="HA66" s="420"/>
      <c r="HB66" s="425"/>
      <c r="HC66" s="425"/>
      <c r="HD66" s="420"/>
      <c r="HE66" s="420"/>
      <c r="HF66" s="420"/>
      <c r="HG66" s="420"/>
      <c r="HH66" s="420"/>
      <c r="HI66" s="425"/>
      <c r="HJ66" s="425"/>
      <c r="HK66" s="420"/>
      <c r="HL66" s="420" t="s">
        <v>13418</v>
      </c>
      <c r="HM66" s="420" t="s">
        <v>13418</v>
      </c>
      <c r="HN66" s="420" t="s">
        <v>13418</v>
      </c>
      <c r="HO66" s="420" t="s">
        <v>13418</v>
      </c>
      <c r="HP66" s="425" t="s">
        <v>13418</v>
      </c>
      <c r="HQ66" s="425" t="s">
        <v>13418</v>
      </c>
      <c r="HR66" s="420" t="s">
        <v>13418</v>
      </c>
      <c r="HS66" s="420" t="s">
        <v>13418</v>
      </c>
      <c r="HT66" s="420" t="s">
        <v>13418</v>
      </c>
      <c r="HU66" s="420" t="s">
        <v>13418</v>
      </c>
      <c r="HV66" s="420" t="s">
        <v>13418</v>
      </c>
      <c r="HW66" s="425"/>
      <c r="HX66" s="425"/>
      <c r="HY66" s="420" t="s">
        <v>13429</v>
      </c>
      <c r="HZ66" s="420"/>
      <c r="IA66" s="420"/>
      <c r="IB66" s="420"/>
      <c r="IC66" s="420"/>
      <c r="ID66" s="425"/>
      <c r="IE66" s="425"/>
      <c r="IF66" s="420"/>
      <c r="IG66" s="420"/>
      <c r="IH66" s="420"/>
      <c r="II66" s="420"/>
      <c r="IJ66" s="420"/>
      <c r="IK66" s="425"/>
      <c r="IL66" s="425"/>
      <c r="IM66" s="420"/>
      <c r="IN66" s="420"/>
      <c r="IO66" s="420"/>
      <c r="IP66" s="420"/>
      <c r="IQ66" s="420"/>
      <c r="IR66" s="425"/>
      <c r="IS66" s="425"/>
      <c r="IT66" s="420"/>
      <c r="IU66" s="420"/>
      <c r="IV66" s="420"/>
      <c r="IW66" s="420"/>
      <c r="IX66" s="420"/>
      <c r="IY66" s="425"/>
      <c r="IZ66" s="425"/>
      <c r="JA66" s="420"/>
      <c r="JB66" s="420"/>
      <c r="JC66" s="420"/>
      <c r="JD66" s="420"/>
      <c r="JE66" s="420"/>
      <c r="JF66" s="425"/>
      <c r="JG66" s="425"/>
      <c r="JH66" s="420"/>
      <c r="JI66" s="420"/>
      <c r="JJ66" s="420"/>
      <c r="JK66" s="420"/>
      <c r="JL66" s="420"/>
      <c r="JM66" s="425"/>
      <c r="JN66" s="425"/>
      <c r="JO66" s="420"/>
      <c r="JP66" s="420"/>
      <c r="JQ66" s="420"/>
      <c r="JR66" s="420"/>
      <c r="JS66" s="420"/>
      <c r="JT66" s="425"/>
      <c r="JU66" s="425"/>
      <c r="JV66" s="420"/>
      <c r="JW66" s="420"/>
      <c r="JX66" s="420"/>
      <c r="JY66" s="420"/>
      <c r="JZ66" s="420"/>
      <c r="KA66" s="425"/>
      <c r="KB66" s="425"/>
      <c r="KC66" s="420"/>
      <c r="KD66" s="420"/>
      <c r="KE66" s="420"/>
      <c r="KF66" s="420"/>
      <c r="KG66" s="420"/>
      <c r="KH66" s="425"/>
      <c r="KI66" s="425"/>
      <c r="KJ66" s="420" t="s">
        <v>13418</v>
      </c>
      <c r="KK66" s="420" t="s">
        <v>13418</v>
      </c>
      <c r="KL66" s="420" t="s">
        <v>13418</v>
      </c>
      <c r="KM66" s="426" t="s">
        <v>13418</v>
      </c>
      <c r="KN66" s="420"/>
      <c r="KO66" s="425"/>
      <c r="KP66" s="425"/>
      <c r="KQ66" s="420"/>
      <c r="KR66" s="420"/>
      <c r="KS66" s="420"/>
      <c r="KT66" s="420"/>
      <c r="KU66" s="420"/>
      <c r="KV66" s="425"/>
      <c r="KW66" s="425"/>
      <c r="KX66" s="420"/>
      <c r="KY66" s="420"/>
      <c r="KZ66" s="420"/>
      <c r="LA66" s="420"/>
      <c r="LB66" s="420"/>
      <c r="LC66" s="425"/>
      <c r="LD66" s="425"/>
      <c r="LE66" s="420"/>
      <c r="LF66" s="420"/>
      <c r="LG66" s="420"/>
      <c r="LH66" s="420"/>
      <c r="LI66" s="420"/>
      <c r="LJ66" s="425"/>
      <c r="LK66" s="425"/>
      <c r="LL66" s="420"/>
      <c r="LM66" s="420"/>
      <c r="LN66" s="420"/>
      <c r="LO66" s="420"/>
      <c r="LP66" s="420"/>
      <c r="LQ66" s="425"/>
      <c r="LR66" s="425"/>
      <c r="LS66" s="420"/>
      <c r="LT66" s="420"/>
      <c r="LU66" s="420"/>
      <c r="LV66" s="420"/>
      <c r="LW66" s="420"/>
      <c r="LX66" s="425"/>
      <c r="LY66" s="425"/>
      <c r="LZ66" s="420"/>
      <c r="MA66" s="420"/>
      <c r="MB66" s="420"/>
      <c r="MC66" s="420"/>
      <c r="MD66" s="420"/>
      <c r="ME66" s="425"/>
      <c r="MF66" s="425"/>
      <c r="MG66" s="420"/>
      <c r="MH66" s="420"/>
      <c r="MI66" s="420"/>
      <c r="MJ66" s="420"/>
      <c r="MK66" s="420"/>
      <c r="ML66" s="425"/>
      <c r="MM66" s="425"/>
      <c r="MN66" s="420"/>
      <c r="MO66" s="420"/>
      <c r="MP66" s="420"/>
      <c r="MQ66" s="420"/>
      <c r="MR66" s="420"/>
      <c r="MS66" s="425"/>
      <c r="MT66" s="425"/>
      <c r="MU66" s="420"/>
      <c r="MV66" s="420"/>
      <c r="MW66" s="425"/>
      <c r="MX66" s="425"/>
      <c r="MY66" s="425"/>
      <c r="MZ66" s="425"/>
      <c r="NA66" s="425"/>
      <c r="NB66" s="420"/>
      <c r="NC66" s="420"/>
      <c r="ND66" s="420"/>
      <c r="NE66" s="420"/>
      <c r="NF66" s="420"/>
      <c r="NG66" s="425"/>
      <c r="NH66" s="425"/>
    </row>
    <row r="67" spans="1:372">
      <c r="A67" s="403" t="s">
        <v>380</v>
      </c>
      <c r="B67" s="406" t="s">
        <v>494</v>
      </c>
      <c r="C67" s="412"/>
      <c r="D67" s="417"/>
      <c r="E67" s="419"/>
      <c r="F67" s="419"/>
      <c r="G67" s="423"/>
      <c r="H67" s="423"/>
      <c r="I67" s="419"/>
      <c r="J67" s="419"/>
      <c r="K67" s="419"/>
      <c r="L67" s="420"/>
      <c r="M67" s="420"/>
      <c r="N67" s="425"/>
      <c r="O67" s="425"/>
      <c r="P67" s="420"/>
      <c r="Q67" s="420"/>
      <c r="R67" s="420"/>
      <c r="S67" s="420"/>
      <c r="T67" s="420"/>
      <c r="U67" s="425"/>
      <c r="V67" s="425"/>
      <c r="W67" s="420"/>
      <c r="X67" s="420"/>
      <c r="Y67" s="420"/>
      <c r="Z67" s="420"/>
      <c r="AA67" s="420"/>
      <c r="AB67" s="425"/>
      <c r="AC67" s="425"/>
      <c r="AD67" s="420"/>
      <c r="AE67" s="420"/>
      <c r="AF67" s="420"/>
      <c r="AG67" s="420"/>
      <c r="AH67" s="420"/>
      <c r="AI67" s="425"/>
      <c r="AJ67" s="425"/>
      <c r="AK67" s="420"/>
      <c r="AL67" s="420"/>
      <c r="AM67" s="420"/>
      <c r="AN67" s="420"/>
      <c r="AO67" s="420"/>
      <c r="AP67" s="425"/>
      <c r="AQ67" s="425"/>
      <c r="AR67" s="420"/>
      <c r="AS67" s="420"/>
      <c r="AT67" s="420"/>
      <c r="AU67" s="420"/>
      <c r="AV67" s="420"/>
      <c r="AW67" s="425"/>
      <c r="AX67" s="425"/>
      <c r="AY67" s="420"/>
      <c r="AZ67" s="420"/>
      <c r="BA67" s="420"/>
      <c r="BB67" s="420"/>
      <c r="BC67" s="420"/>
      <c r="BD67" s="425"/>
      <c r="BE67" s="425"/>
      <c r="BF67" s="420"/>
      <c r="BG67" s="420"/>
      <c r="BH67" s="420"/>
      <c r="BI67" s="420"/>
      <c r="BJ67" s="420"/>
      <c r="BK67" s="425"/>
      <c r="BL67" s="425"/>
      <c r="BM67" s="420"/>
      <c r="BN67" s="420"/>
      <c r="BO67" s="420"/>
      <c r="BP67" s="420"/>
      <c r="BQ67" s="420"/>
      <c r="BR67" s="425"/>
      <c r="BS67" s="425"/>
      <c r="BT67" s="420"/>
      <c r="BU67" s="420"/>
      <c r="BV67" s="420"/>
      <c r="BW67" s="420"/>
      <c r="BX67" s="420"/>
      <c r="BY67" s="425"/>
      <c r="BZ67" s="425"/>
      <c r="CA67" s="420"/>
      <c r="CB67" s="420"/>
      <c r="CC67" s="420"/>
      <c r="CD67" s="420"/>
      <c r="CE67" s="420"/>
      <c r="CF67" s="425"/>
      <c r="CG67" s="425"/>
      <c r="CH67" s="420"/>
      <c r="CI67" s="420"/>
      <c r="CJ67" s="420"/>
      <c r="CK67" s="420"/>
      <c r="CL67" s="420"/>
      <c r="CM67" s="425"/>
      <c r="CN67" s="425"/>
      <c r="CO67" s="420"/>
      <c r="CP67" s="420"/>
      <c r="CQ67" s="420"/>
      <c r="CR67" s="420"/>
      <c r="CS67" s="420"/>
      <c r="CT67" s="425"/>
      <c r="CU67" s="425"/>
      <c r="CV67" s="420"/>
      <c r="CW67" s="420"/>
      <c r="CX67" s="420"/>
      <c r="CY67" s="420"/>
      <c r="CZ67" s="420"/>
      <c r="DA67" s="425"/>
      <c r="DB67" s="425"/>
      <c r="DC67" s="420"/>
      <c r="DD67" s="420"/>
      <c r="DE67" s="420"/>
      <c r="DF67" s="420"/>
      <c r="DG67" s="674"/>
      <c r="DH67" s="425"/>
      <c r="DI67" s="425"/>
      <c r="DJ67" s="674"/>
      <c r="DK67" s="420"/>
      <c r="DL67" s="420"/>
      <c r="DM67" s="420"/>
      <c r="DN67" s="420"/>
      <c r="DO67" s="425"/>
      <c r="DP67" s="425"/>
      <c r="DQ67" s="420"/>
      <c r="DR67" s="420"/>
      <c r="DS67" s="420"/>
      <c r="DT67" s="674"/>
      <c r="DU67" s="420"/>
      <c r="DV67" s="425"/>
      <c r="DW67" s="425"/>
      <c r="DX67" s="420"/>
      <c r="DY67" s="420"/>
      <c r="DZ67" s="420"/>
      <c r="EA67" s="420"/>
      <c r="EB67" s="420"/>
      <c r="EC67" s="425"/>
      <c r="ED67" s="425"/>
      <c r="EE67" s="420"/>
      <c r="EF67" s="420"/>
      <c r="EG67" s="420"/>
      <c r="EH67" s="420"/>
      <c r="EI67" s="420"/>
      <c r="EJ67" s="425"/>
      <c r="EK67" s="425"/>
      <c r="EL67" s="420"/>
      <c r="EM67" s="420"/>
      <c r="EN67" s="420"/>
      <c r="EO67" s="420"/>
      <c r="EP67" s="420"/>
      <c r="EQ67" s="425"/>
      <c r="ER67" s="425"/>
      <c r="ES67" s="420"/>
      <c r="ET67" s="420"/>
      <c r="EU67" s="420"/>
      <c r="EV67" s="420"/>
      <c r="EW67" s="420"/>
      <c r="EX67" s="425"/>
      <c r="EY67" s="425"/>
      <c r="EZ67" s="420"/>
      <c r="FA67" s="420"/>
      <c r="FB67" s="420"/>
      <c r="FC67" s="420"/>
      <c r="FD67" s="420"/>
      <c r="FE67" s="425"/>
      <c r="FF67" s="425"/>
      <c r="FG67" s="674"/>
      <c r="FH67" s="420"/>
      <c r="FI67" s="420"/>
      <c r="FJ67" s="420"/>
      <c r="FK67" s="420"/>
      <c r="FL67" s="425"/>
      <c r="FM67" s="425"/>
      <c r="FN67" s="420"/>
      <c r="FO67" s="420"/>
      <c r="FP67" s="420"/>
      <c r="FQ67" s="420"/>
      <c r="FR67" s="420"/>
      <c r="FS67" s="425"/>
      <c r="FT67" s="425"/>
      <c r="FU67" s="420"/>
      <c r="FV67" s="420"/>
      <c r="FW67" s="420"/>
      <c r="FX67" s="420"/>
      <c r="FY67" s="420"/>
      <c r="FZ67" s="425"/>
      <c r="GA67" s="425"/>
      <c r="GB67" s="420"/>
      <c r="GC67" s="420"/>
      <c r="GD67" s="420"/>
      <c r="GE67" s="420"/>
      <c r="GF67" s="420"/>
      <c r="GG67" s="425"/>
      <c r="GH67" s="425"/>
      <c r="GI67" s="420"/>
      <c r="GJ67" s="420"/>
      <c r="GK67" s="420"/>
      <c r="GL67" s="420"/>
      <c r="GM67" s="420"/>
      <c r="GN67" s="425"/>
      <c r="GO67" s="425"/>
      <c r="GP67" s="420"/>
      <c r="GQ67" s="420"/>
      <c r="GR67" s="420"/>
      <c r="GS67" s="420"/>
      <c r="GT67" s="420"/>
      <c r="GU67" s="425"/>
      <c r="GV67" s="425"/>
      <c r="GW67" s="420"/>
      <c r="GX67" s="420"/>
      <c r="GY67" s="420"/>
      <c r="GZ67" s="420"/>
      <c r="HA67" s="420"/>
      <c r="HB67" s="425"/>
      <c r="HC67" s="425"/>
      <c r="HD67" s="420"/>
      <c r="HE67" s="420"/>
      <c r="HF67" s="420"/>
      <c r="HG67" s="420"/>
      <c r="HH67" s="420"/>
      <c r="HI67" s="425"/>
      <c r="HJ67" s="425"/>
      <c r="HK67" s="420"/>
      <c r="HL67" s="420"/>
      <c r="HM67" s="420"/>
      <c r="HN67" s="420"/>
      <c r="HO67" s="420"/>
      <c r="HP67" s="425"/>
      <c r="HQ67" s="425"/>
      <c r="HR67" s="420"/>
      <c r="HS67" s="420"/>
      <c r="HT67" s="420"/>
      <c r="HU67" s="420"/>
      <c r="HV67" s="420"/>
      <c r="HW67" s="425"/>
      <c r="HX67" s="425"/>
      <c r="HY67" s="420"/>
      <c r="HZ67" s="420"/>
      <c r="IA67" s="420"/>
      <c r="IB67" s="420"/>
      <c r="IC67" s="420"/>
      <c r="ID67" s="425"/>
      <c r="IE67" s="425"/>
      <c r="IF67" s="420"/>
      <c r="IG67" s="420"/>
      <c r="IH67" s="420"/>
      <c r="II67" s="420"/>
      <c r="IJ67" s="420"/>
      <c r="IK67" s="425"/>
      <c r="IL67" s="425"/>
      <c r="IM67" s="420"/>
      <c r="IN67" s="420"/>
      <c r="IO67" s="420"/>
      <c r="IP67" s="420"/>
      <c r="IQ67" s="420"/>
      <c r="IR67" s="425"/>
      <c r="IS67" s="425"/>
      <c r="IT67" s="420"/>
      <c r="IU67" s="420"/>
      <c r="IV67" s="420"/>
      <c r="IW67" s="420"/>
      <c r="IX67" s="420"/>
      <c r="IY67" s="425"/>
      <c r="IZ67" s="425"/>
      <c r="JA67" s="420"/>
      <c r="JB67" s="420"/>
      <c r="JC67" s="420"/>
      <c r="JD67" s="420"/>
      <c r="JE67" s="420"/>
      <c r="JF67" s="425"/>
      <c r="JG67" s="425"/>
      <c r="JH67" s="420"/>
      <c r="JI67" s="420"/>
      <c r="JJ67" s="420"/>
      <c r="JK67" s="420"/>
      <c r="JL67" s="420"/>
      <c r="JM67" s="425"/>
      <c r="JN67" s="425"/>
      <c r="JO67" s="420"/>
      <c r="JP67" s="420"/>
      <c r="JQ67" s="420"/>
      <c r="JR67" s="420"/>
      <c r="JS67" s="420"/>
      <c r="JT67" s="425"/>
      <c r="JU67" s="425"/>
      <c r="JV67" s="420"/>
      <c r="JW67" s="420"/>
      <c r="JX67" s="420"/>
      <c r="JY67" s="420"/>
      <c r="JZ67" s="420"/>
      <c r="KA67" s="425"/>
      <c r="KB67" s="425"/>
      <c r="KC67" s="420"/>
      <c r="KD67" s="420"/>
      <c r="KE67" s="420"/>
      <c r="KF67" s="420"/>
      <c r="KG67" s="420"/>
      <c r="KH67" s="425"/>
      <c r="KI67" s="425"/>
      <c r="KJ67" s="420"/>
      <c r="KK67" s="420"/>
      <c r="KL67" s="420"/>
      <c r="KM67" s="426"/>
      <c r="KN67" s="420"/>
      <c r="KO67" s="425"/>
      <c r="KP67" s="425"/>
      <c r="KQ67" s="420"/>
      <c r="KR67" s="420"/>
      <c r="KS67" s="420"/>
      <c r="KT67" s="420"/>
      <c r="KU67" s="420"/>
      <c r="KV67" s="425"/>
      <c r="KW67" s="425"/>
      <c r="KX67" s="420"/>
      <c r="KY67" s="420"/>
      <c r="KZ67" s="420"/>
      <c r="LA67" s="420"/>
      <c r="LB67" s="420"/>
      <c r="LC67" s="425"/>
      <c r="LD67" s="425"/>
      <c r="LE67" s="420"/>
      <c r="LF67" s="420"/>
      <c r="LG67" s="420"/>
      <c r="LH67" s="420"/>
      <c r="LI67" s="420"/>
      <c r="LJ67" s="425"/>
      <c r="LK67" s="425"/>
      <c r="LL67" s="420"/>
      <c r="LM67" s="420"/>
      <c r="LN67" s="420"/>
      <c r="LO67" s="420"/>
      <c r="LP67" s="420"/>
      <c r="LQ67" s="425"/>
      <c r="LR67" s="425"/>
      <c r="LS67" s="420"/>
      <c r="LT67" s="420"/>
      <c r="LU67" s="420"/>
      <c r="LV67" s="420"/>
      <c r="LW67" s="420"/>
      <c r="LX67" s="425"/>
      <c r="LY67" s="425"/>
      <c r="LZ67" s="420"/>
      <c r="MA67" s="420"/>
      <c r="MB67" s="420"/>
      <c r="MC67" s="420"/>
      <c r="MD67" s="420"/>
      <c r="ME67" s="425"/>
      <c r="MF67" s="425"/>
      <c r="MG67" s="420"/>
      <c r="MH67" s="420"/>
      <c r="MI67" s="420"/>
      <c r="MJ67" s="420"/>
      <c r="MK67" s="420"/>
      <c r="ML67" s="425"/>
      <c r="MM67" s="425"/>
      <c r="MN67" s="420"/>
      <c r="MO67" s="420"/>
      <c r="MP67" s="420"/>
      <c r="MQ67" s="420"/>
      <c r="MR67" s="420"/>
      <c r="MS67" s="425"/>
      <c r="MT67" s="425"/>
      <c r="MU67" s="420"/>
      <c r="MV67" s="420"/>
      <c r="MW67" s="425"/>
      <c r="MX67" s="425"/>
      <c r="MY67" s="425"/>
      <c r="MZ67" s="425"/>
      <c r="NA67" s="425"/>
      <c r="NB67" s="420"/>
      <c r="NC67" s="420"/>
      <c r="ND67" s="420"/>
      <c r="NE67" s="420"/>
      <c r="NF67" s="420"/>
      <c r="NG67" s="425"/>
      <c r="NH67" s="425"/>
    </row>
    <row r="68" spans="1:372">
      <c r="A68" s="403"/>
      <c r="B68" s="406" t="s">
        <v>13430</v>
      </c>
      <c r="C68" s="412"/>
      <c r="D68" s="417"/>
      <c r="E68" s="419"/>
      <c r="F68" s="419"/>
      <c r="G68" s="423"/>
      <c r="H68" s="423"/>
      <c r="I68" s="419"/>
      <c r="J68" s="419"/>
      <c r="K68" s="419"/>
      <c r="L68" s="420"/>
      <c r="M68" s="420"/>
      <c r="N68" s="425"/>
      <c r="O68" s="425"/>
      <c r="P68" s="420"/>
      <c r="Q68" s="420"/>
      <c r="R68" s="420"/>
      <c r="S68" s="420"/>
      <c r="T68" s="420"/>
      <c r="U68" s="425"/>
      <c r="V68" s="425"/>
      <c r="W68" s="420"/>
      <c r="X68" s="420"/>
      <c r="Y68" s="420"/>
      <c r="Z68" s="420"/>
      <c r="AA68" s="420"/>
      <c r="AB68" s="425"/>
      <c r="AC68" s="425"/>
      <c r="AD68" s="420"/>
      <c r="AE68" s="420"/>
      <c r="AF68" s="420"/>
      <c r="AG68" s="420"/>
      <c r="AH68" s="420"/>
      <c r="AI68" s="425"/>
      <c r="AJ68" s="425"/>
      <c r="AK68" s="420"/>
      <c r="AL68" s="420"/>
      <c r="AM68" s="420"/>
      <c r="AN68" s="420"/>
      <c r="AO68" s="420"/>
      <c r="AP68" s="425"/>
      <c r="AQ68" s="425"/>
      <c r="AR68" s="420"/>
      <c r="AS68" s="420"/>
      <c r="AT68" s="420"/>
      <c r="AU68" s="420"/>
      <c r="AV68" s="420"/>
      <c r="AW68" s="425"/>
      <c r="AX68" s="425"/>
      <c r="AY68" s="420"/>
      <c r="AZ68" s="420"/>
      <c r="BA68" s="420"/>
      <c r="BB68" s="420"/>
      <c r="BC68" s="420"/>
      <c r="BD68" s="425"/>
      <c r="BE68" s="425"/>
      <c r="BF68" s="420"/>
      <c r="BG68" s="420"/>
      <c r="BH68" s="420"/>
      <c r="BI68" s="420"/>
      <c r="BJ68" s="420"/>
      <c r="BK68" s="425"/>
      <c r="BL68" s="425"/>
      <c r="BM68" s="420"/>
      <c r="BN68" s="420"/>
      <c r="BO68" s="420"/>
      <c r="BP68" s="420"/>
      <c r="BQ68" s="420"/>
      <c r="BR68" s="425"/>
      <c r="BS68" s="425"/>
      <c r="BT68" s="420"/>
      <c r="BU68" s="420"/>
      <c r="BV68" s="420"/>
      <c r="BW68" s="420"/>
      <c r="BX68" s="420"/>
      <c r="BY68" s="425"/>
      <c r="BZ68" s="425"/>
      <c r="CA68" s="420"/>
      <c r="CB68" s="420"/>
      <c r="CC68" s="420"/>
      <c r="CD68" s="420"/>
      <c r="CE68" s="420"/>
      <c r="CF68" s="425"/>
      <c r="CG68" s="425"/>
      <c r="CH68" s="420"/>
      <c r="CI68" s="420"/>
      <c r="CJ68" s="420"/>
      <c r="CK68" s="420"/>
      <c r="CL68" s="420"/>
      <c r="CM68" s="425"/>
      <c r="CN68" s="425"/>
      <c r="CO68" s="420"/>
      <c r="CP68" s="420"/>
      <c r="CQ68" s="420"/>
      <c r="CR68" s="420"/>
      <c r="CS68" s="420"/>
      <c r="CT68" s="425"/>
      <c r="CU68" s="425"/>
      <c r="CV68" s="420"/>
      <c r="CW68" s="420"/>
      <c r="CX68" s="420"/>
      <c r="CY68" s="420"/>
      <c r="CZ68" s="420"/>
      <c r="DA68" s="425"/>
      <c r="DB68" s="425"/>
      <c r="DC68" s="420"/>
      <c r="DD68" s="420"/>
      <c r="DE68" s="420"/>
      <c r="DF68" s="420"/>
      <c r="DG68" s="674"/>
      <c r="DH68" s="425"/>
      <c r="DI68" s="425"/>
      <c r="DJ68" s="674"/>
      <c r="DK68" s="420"/>
      <c r="DL68" s="420"/>
      <c r="DM68" s="420"/>
      <c r="DN68" s="420"/>
      <c r="DO68" s="425"/>
      <c r="DP68" s="425"/>
      <c r="DQ68" s="420"/>
      <c r="DR68" s="420"/>
      <c r="DS68" s="420" t="s">
        <v>13418</v>
      </c>
      <c r="DT68" s="674" t="s">
        <v>13418</v>
      </c>
      <c r="DU68" s="420" t="s">
        <v>13418</v>
      </c>
      <c r="DV68" s="425"/>
      <c r="DW68" s="425"/>
      <c r="DX68" s="420"/>
      <c r="DY68" s="420"/>
      <c r="DZ68" s="420"/>
      <c r="EA68" s="420"/>
      <c r="EB68" s="420"/>
      <c r="EC68" s="425"/>
      <c r="ED68" s="425"/>
      <c r="EE68" s="420"/>
      <c r="EF68" s="420"/>
      <c r="EG68" s="420"/>
      <c r="EH68" s="420"/>
      <c r="EI68" s="420"/>
      <c r="EJ68" s="425"/>
      <c r="EK68" s="425"/>
      <c r="EL68" s="420"/>
      <c r="EM68" s="420" t="s">
        <v>13418</v>
      </c>
      <c r="EN68" s="420" t="s">
        <v>13418</v>
      </c>
      <c r="EO68" s="420" t="s">
        <v>13418</v>
      </c>
      <c r="EP68" s="420"/>
      <c r="EQ68" s="425"/>
      <c r="ER68" s="425"/>
      <c r="ES68" s="420"/>
      <c r="ET68" s="420"/>
      <c r="EU68" s="420"/>
      <c r="EV68" s="420"/>
      <c r="EW68" s="420"/>
      <c r="EX68" s="425"/>
      <c r="EY68" s="425"/>
      <c r="EZ68" s="420"/>
      <c r="FA68" s="420"/>
      <c r="FB68" s="420"/>
      <c r="FC68" s="420"/>
      <c r="FD68" s="420"/>
      <c r="FE68" s="425"/>
      <c r="FF68" s="425"/>
      <c r="FG68" s="674"/>
      <c r="FH68" s="420"/>
      <c r="FI68" s="420"/>
      <c r="FJ68" s="420"/>
      <c r="FK68" s="420"/>
      <c r="FL68" s="425"/>
      <c r="FM68" s="425"/>
      <c r="FN68" s="420"/>
      <c r="FO68" s="420"/>
      <c r="FP68" s="420"/>
      <c r="FQ68" s="420"/>
      <c r="FR68" s="420" t="s">
        <v>13418</v>
      </c>
      <c r="FS68" s="425" t="s">
        <v>13418</v>
      </c>
      <c r="FT68" s="425" t="s">
        <v>13418</v>
      </c>
      <c r="FU68" s="420" t="s">
        <v>13418</v>
      </c>
      <c r="FV68" s="420" t="s">
        <v>13418</v>
      </c>
      <c r="FW68" s="420" t="s">
        <v>13418</v>
      </c>
      <c r="FX68" s="420" t="s">
        <v>13418</v>
      </c>
      <c r="FY68" s="420" t="s">
        <v>13418</v>
      </c>
      <c r="FZ68" s="425" t="s">
        <v>13418</v>
      </c>
      <c r="GA68" s="425" t="s">
        <v>13418</v>
      </c>
      <c r="GB68" s="420" t="s">
        <v>13418</v>
      </c>
      <c r="GC68" s="420"/>
      <c r="GD68" s="420"/>
      <c r="GE68" s="420"/>
      <c r="GF68" s="420"/>
      <c r="GG68" s="425"/>
      <c r="GH68" s="425"/>
      <c r="GI68" s="420"/>
      <c r="GJ68" s="420"/>
      <c r="GK68" s="420"/>
      <c r="GL68" s="420"/>
      <c r="GM68" s="420"/>
      <c r="GN68" s="425"/>
      <c r="GO68" s="425"/>
      <c r="GP68" s="420"/>
      <c r="GQ68" s="420"/>
      <c r="GR68" s="420"/>
      <c r="GS68" s="420"/>
      <c r="GT68" s="420"/>
      <c r="GU68" s="425"/>
      <c r="GV68" s="425"/>
      <c r="GW68" s="420"/>
      <c r="GX68" s="420"/>
      <c r="GY68" s="420"/>
      <c r="GZ68" s="420"/>
      <c r="HA68" s="420"/>
      <c r="HB68" s="425"/>
      <c r="HC68" s="425"/>
      <c r="HD68" s="420"/>
      <c r="HE68" s="420"/>
      <c r="HF68" s="420"/>
      <c r="HG68" s="420"/>
      <c r="HH68" s="420"/>
      <c r="HI68" s="425"/>
      <c r="HJ68" s="425"/>
      <c r="HK68" s="420"/>
      <c r="HL68" s="420"/>
      <c r="HM68" s="420"/>
      <c r="HN68" s="420"/>
      <c r="HO68" s="420"/>
      <c r="HP68" s="425"/>
      <c r="HQ68" s="425"/>
      <c r="HR68" s="420"/>
      <c r="HS68" s="420"/>
      <c r="HT68" s="420"/>
      <c r="HU68" s="420"/>
      <c r="HV68" s="420"/>
      <c r="HW68" s="425"/>
      <c r="HX68" s="425"/>
      <c r="HY68" s="420"/>
      <c r="HZ68" s="420"/>
      <c r="IA68" s="420"/>
      <c r="IB68" s="420"/>
      <c r="IC68" s="420"/>
      <c r="ID68" s="425"/>
      <c r="IE68" s="425"/>
      <c r="IF68" s="420"/>
      <c r="IG68" s="420"/>
      <c r="IH68" s="420"/>
      <c r="II68" s="420"/>
      <c r="IJ68" s="420"/>
      <c r="IK68" s="425"/>
      <c r="IL68" s="425"/>
      <c r="IM68" s="420"/>
      <c r="IN68" s="420"/>
      <c r="IO68" s="420"/>
      <c r="IP68" s="420"/>
      <c r="IQ68" s="420"/>
      <c r="IR68" s="425"/>
      <c r="IS68" s="425"/>
      <c r="IT68" s="420"/>
      <c r="IU68" s="420"/>
      <c r="IV68" s="420"/>
      <c r="IW68" s="420"/>
      <c r="IX68" s="420"/>
      <c r="IY68" s="425"/>
      <c r="IZ68" s="425"/>
      <c r="JA68" s="420"/>
      <c r="JB68" s="420"/>
      <c r="JC68" s="420"/>
      <c r="JD68" s="420"/>
      <c r="JE68" s="420"/>
      <c r="JF68" s="425"/>
      <c r="JG68" s="425"/>
      <c r="JH68" s="420"/>
      <c r="JI68" s="420"/>
      <c r="JJ68" s="420"/>
      <c r="JK68" s="420"/>
      <c r="JL68" s="420"/>
      <c r="JM68" s="425"/>
      <c r="JN68" s="425"/>
      <c r="JO68" s="420"/>
      <c r="JP68" s="420"/>
      <c r="JQ68" s="420"/>
      <c r="JR68" s="420"/>
      <c r="JS68" s="420"/>
      <c r="JT68" s="425"/>
      <c r="JU68" s="425"/>
      <c r="JV68" s="420"/>
      <c r="JW68" s="420"/>
      <c r="JX68" s="420"/>
      <c r="JY68" s="420"/>
      <c r="JZ68" s="420"/>
      <c r="KA68" s="425"/>
      <c r="KB68" s="425"/>
      <c r="KC68" s="420"/>
      <c r="KD68" s="420"/>
      <c r="KE68" s="420"/>
      <c r="KF68" s="420"/>
      <c r="KG68" s="420"/>
      <c r="KH68" s="425"/>
      <c r="KI68" s="425"/>
      <c r="KJ68" s="420"/>
      <c r="KK68" s="420"/>
      <c r="KL68" s="420"/>
      <c r="KM68" s="426"/>
      <c r="KN68" s="420"/>
      <c r="KO68" s="425"/>
      <c r="KP68" s="425"/>
      <c r="KQ68" s="420"/>
      <c r="KR68" s="420"/>
      <c r="KS68" s="420"/>
      <c r="KT68" s="420"/>
      <c r="KU68" s="420"/>
      <c r="KV68" s="425"/>
      <c r="KW68" s="425"/>
      <c r="KX68" s="420"/>
      <c r="KY68" s="420"/>
      <c r="KZ68" s="420"/>
      <c r="LA68" s="420"/>
      <c r="LB68" s="420"/>
      <c r="LC68" s="425"/>
      <c r="LD68" s="425"/>
      <c r="LE68" s="420"/>
      <c r="LF68" s="420"/>
      <c r="LG68" s="420"/>
      <c r="LH68" s="420"/>
      <c r="LI68" s="420"/>
      <c r="LJ68" s="425"/>
      <c r="LK68" s="425"/>
      <c r="LL68" s="420"/>
      <c r="LM68" s="420"/>
      <c r="LN68" s="420"/>
      <c r="LO68" s="420"/>
      <c r="LP68" s="420"/>
      <c r="LQ68" s="425"/>
      <c r="LR68" s="425"/>
      <c r="LS68" s="420"/>
      <c r="LT68" s="420"/>
      <c r="LU68" s="420"/>
      <c r="LV68" s="420"/>
      <c r="LW68" s="420"/>
      <c r="LX68" s="425"/>
      <c r="LY68" s="425"/>
      <c r="LZ68" s="420"/>
      <c r="MA68" s="420"/>
      <c r="MB68" s="420"/>
      <c r="MC68" s="420"/>
      <c r="MD68" s="420"/>
      <c r="ME68" s="425"/>
      <c r="MF68" s="425"/>
      <c r="MG68" s="420"/>
      <c r="MH68" s="420"/>
      <c r="MI68" s="420"/>
      <c r="MJ68" s="420"/>
      <c r="MK68" s="420"/>
      <c r="ML68" s="425"/>
      <c r="MM68" s="425"/>
      <c r="MN68" s="420"/>
      <c r="MO68" s="420"/>
      <c r="MP68" s="420"/>
      <c r="MQ68" s="420"/>
      <c r="MR68" s="420"/>
      <c r="MS68" s="425"/>
      <c r="MT68" s="425"/>
      <c r="MU68" s="420"/>
      <c r="MV68" s="420"/>
      <c r="MW68" s="425"/>
      <c r="MX68" s="425"/>
      <c r="MY68" s="425"/>
      <c r="MZ68" s="425"/>
      <c r="NA68" s="425"/>
      <c r="NB68" s="420"/>
      <c r="NC68" s="420"/>
      <c r="ND68" s="420"/>
      <c r="NE68" s="420"/>
      <c r="NF68" s="420"/>
      <c r="NG68" s="425"/>
      <c r="NH68" s="425"/>
    </row>
    <row r="69" spans="1:372">
      <c r="A69" s="403"/>
      <c r="B69" s="406" t="s">
        <v>12090</v>
      </c>
      <c r="C69" s="412"/>
      <c r="D69" s="417"/>
      <c r="E69" s="419"/>
      <c r="F69" s="419"/>
      <c r="G69" s="423"/>
      <c r="H69" s="423"/>
      <c r="I69" s="419"/>
      <c r="J69" s="419"/>
      <c r="K69" s="419"/>
      <c r="L69" s="420"/>
      <c r="M69" s="420"/>
      <c r="N69" s="425"/>
      <c r="O69" s="425"/>
      <c r="P69" s="420"/>
      <c r="Q69" s="420"/>
      <c r="R69" s="420"/>
      <c r="S69" s="420"/>
      <c r="T69" s="420"/>
      <c r="U69" s="425"/>
      <c r="V69" s="425"/>
      <c r="W69" s="420" t="s">
        <v>13418</v>
      </c>
      <c r="X69" s="420" t="s">
        <v>13418</v>
      </c>
      <c r="Y69" s="420" t="s">
        <v>13418</v>
      </c>
      <c r="Z69" s="420" t="s">
        <v>13418</v>
      </c>
      <c r="AA69" s="420" t="s">
        <v>13418</v>
      </c>
      <c r="AB69" s="425"/>
      <c r="AC69" s="425"/>
      <c r="AD69" s="420" t="s">
        <v>13418</v>
      </c>
      <c r="AE69" s="420" t="s">
        <v>13418</v>
      </c>
      <c r="AF69" s="420" t="s">
        <v>13418</v>
      </c>
      <c r="AG69" s="420" t="s">
        <v>13418</v>
      </c>
      <c r="AH69" s="420" t="s">
        <v>13418</v>
      </c>
      <c r="AI69" s="425"/>
      <c r="AJ69" s="425"/>
      <c r="AK69" s="420" t="s">
        <v>13418</v>
      </c>
      <c r="AL69" s="420" t="s">
        <v>13418</v>
      </c>
      <c r="AM69" s="420" t="s">
        <v>13418</v>
      </c>
      <c r="AN69" s="420"/>
      <c r="AO69" s="420"/>
      <c r="AP69" s="425"/>
      <c r="AQ69" s="425"/>
      <c r="AR69" s="420"/>
      <c r="AS69" s="420"/>
      <c r="AT69" s="420"/>
      <c r="AU69" s="420"/>
      <c r="AV69" s="420"/>
      <c r="AW69" s="425"/>
      <c r="AX69" s="425"/>
      <c r="AY69" s="420"/>
      <c r="AZ69" s="420"/>
      <c r="BA69" s="420"/>
      <c r="BB69" s="420"/>
      <c r="BC69" s="420"/>
      <c r="BD69" s="425"/>
      <c r="BE69" s="425"/>
      <c r="BF69" s="420"/>
      <c r="BG69" s="420"/>
      <c r="BH69" s="420"/>
      <c r="BI69" s="420"/>
      <c r="BJ69" s="420"/>
      <c r="BK69" s="425"/>
      <c r="BL69" s="425"/>
      <c r="BM69" s="420"/>
      <c r="BN69" s="420"/>
      <c r="BO69" s="420"/>
      <c r="BP69" s="420"/>
      <c r="BQ69" s="420"/>
      <c r="BR69" s="425"/>
      <c r="BS69" s="425"/>
      <c r="BT69" s="420"/>
      <c r="BU69" s="420"/>
      <c r="BV69" s="420"/>
      <c r="BW69" s="420"/>
      <c r="BX69" s="420"/>
      <c r="BY69" s="425"/>
      <c r="BZ69" s="425"/>
      <c r="CA69" s="420"/>
      <c r="CB69" s="420"/>
      <c r="CC69" s="420"/>
      <c r="CD69" s="420"/>
      <c r="CE69" s="420"/>
      <c r="CF69" s="425"/>
      <c r="CG69" s="425"/>
      <c r="CH69" s="420"/>
      <c r="CI69" s="420"/>
      <c r="CJ69" s="420"/>
      <c r="CK69" s="420"/>
      <c r="CL69" s="420"/>
      <c r="CM69" s="425"/>
      <c r="CN69" s="425"/>
      <c r="CO69" s="420"/>
      <c r="CP69" s="420"/>
      <c r="CQ69" s="420"/>
      <c r="CR69" s="420"/>
      <c r="CS69" s="420"/>
      <c r="CT69" s="425"/>
      <c r="CU69" s="425"/>
      <c r="CV69" s="420"/>
      <c r="CW69" s="420"/>
      <c r="CX69" s="420"/>
      <c r="CY69" s="420"/>
      <c r="CZ69" s="420"/>
      <c r="DA69" s="425"/>
      <c r="DB69" s="425"/>
      <c r="DC69" s="420"/>
      <c r="DD69" s="420"/>
      <c r="DE69" s="420"/>
      <c r="DF69" s="420"/>
      <c r="DG69" s="674"/>
      <c r="DH69" s="425"/>
      <c r="DI69" s="425"/>
      <c r="DJ69" s="674"/>
      <c r="DK69" s="420"/>
      <c r="DL69" s="420"/>
      <c r="DM69" s="420"/>
      <c r="DN69" s="420"/>
      <c r="DO69" s="425"/>
      <c r="DP69" s="425"/>
      <c r="DQ69" s="420"/>
      <c r="DR69" s="420"/>
      <c r="DS69" s="420"/>
      <c r="DT69" s="674"/>
      <c r="DU69" s="420"/>
      <c r="DV69" s="425"/>
      <c r="DW69" s="425"/>
      <c r="DX69" s="420"/>
      <c r="DY69" s="420"/>
      <c r="DZ69" s="420"/>
      <c r="EA69" s="420"/>
      <c r="EB69" s="420"/>
      <c r="EC69" s="425"/>
      <c r="ED69" s="425"/>
      <c r="EE69" s="420"/>
      <c r="EF69" s="420"/>
      <c r="EG69" s="420"/>
      <c r="EH69" s="420"/>
      <c r="EI69" s="420"/>
      <c r="EJ69" s="425"/>
      <c r="EK69" s="425"/>
      <c r="EL69" s="420"/>
      <c r="EM69" s="420"/>
      <c r="EN69" s="420"/>
      <c r="EO69" s="420"/>
      <c r="EP69" s="420"/>
      <c r="EQ69" s="425"/>
      <c r="ER69" s="425"/>
      <c r="ES69" s="420"/>
      <c r="ET69" s="420"/>
      <c r="EU69" s="420"/>
      <c r="EV69" s="420"/>
      <c r="EW69" s="420"/>
      <c r="EX69" s="425"/>
      <c r="EY69" s="425"/>
      <c r="EZ69" s="420"/>
      <c r="FA69" s="420"/>
      <c r="FB69" s="420"/>
      <c r="FC69" s="420"/>
      <c r="FD69" s="420"/>
      <c r="FE69" s="425"/>
      <c r="FF69" s="425"/>
      <c r="FG69" s="674"/>
      <c r="FH69" s="420"/>
      <c r="FI69" s="420"/>
      <c r="FJ69" s="420"/>
      <c r="FK69" s="420"/>
      <c r="FL69" s="425"/>
      <c r="FM69" s="425"/>
      <c r="FN69" s="420"/>
      <c r="FO69" s="420"/>
      <c r="FP69" s="420"/>
      <c r="FQ69" s="420"/>
      <c r="FR69" s="420"/>
      <c r="FS69" s="425"/>
      <c r="FT69" s="425"/>
      <c r="FU69" s="420"/>
      <c r="FV69" s="420"/>
      <c r="FW69" s="420"/>
      <c r="FX69" s="420"/>
      <c r="FY69" s="420"/>
      <c r="FZ69" s="425"/>
      <c r="GA69" s="425"/>
      <c r="GB69" s="420"/>
      <c r="GC69" s="420"/>
      <c r="GD69" s="420"/>
      <c r="GE69" s="420"/>
      <c r="GF69" s="420"/>
      <c r="GG69" s="425"/>
      <c r="GH69" s="425"/>
      <c r="GI69" s="420"/>
      <c r="GJ69" s="420"/>
      <c r="GK69" s="420"/>
      <c r="GL69" s="420"/>
      <c r="GM69" s="420"/>
      <c r="GN69" s="425"/>
      <c r="GO69" s="425"/>
      <c r="GP69" s="420"/>
      <c r="GQ69" s="420"/>
      <c r="GR69" s="420"/>
      <c r="GS69" s="420"/>
      <c r="GT69" s="420"/>
      <c r="GU69" s="425"/>
      <c r="GV69" s="425"/>
      <c r="GW69" s="420"/>
      <c r="GX69" s="420"/>
      <c r="GY69" s="420"/>
      <c r="GZ69" s="420"/>
      <c r="HA69" s="420"/>
      <c r="HB69" s="425"/>
      <c r="HC69" s="425"/>
      <c r="HD69" s="420"/>
      <c r="HE69" s="420"/>
      <c r="HF69" s="420"/>
      <c r="HG69" s="420"/>
      <c r="HH69" s="420"/>
      <c r="HI69" s="425"/>
      <c r="HJ69" s="425"/>
      <c r="HK69" s="420"/>
      <c r="HL69" s="420"/>
      <c r="HM69" s="420"/>
      <c r="HN69" s="420"/>
      <c r="HO69" s="420"/>
      <c r="HP69" s="425"/>
      <c r="HQ69" s="425"/>
      <c r="HR69" s="420"/>
      <c r="HS69" s="420"/>
      <c r="HT69" s="420"/>
      <c r="HU69" s="420"/>
      <c r="HV69" s="420"/>
      <c r="HW69" s="425"/>
      <c r="HX69" s="425"/>
      <c r="HY69" s="420"/>
      <c r="HZ69" s="420"/>
      <c r="IA69" s="420"/>
      <c r="IB69" s="420"/>
      <c r="IC69" s="420"/>
      <c r="ID69" s="425"/>
      <c r="IE69" s="425"/>
      <c r="IF69" s="420"/>
      <c r="IG69" s="420"/>
      <c r="IH69" s="420"/>
      <c r="II69" s="420"/>
      <c r="IJ69" s="420"/>
      <c r="IK69" s="425"/>
      <c r="IL69" s="425"/>
      <c r="IM69" s="420"/>
      <c r="IN69" s="420"/>
      <c r="IO69" s="420"/>
      <c r="IP69" s="420"/>
      <c r="IQ69" s="420"/>
      <c r="IR69" s="425"/>
      <c r="IS69" s="425"/>
      <c r="IT69" s="420"/>
      <c r="IU69" s="420"/>
      <c r="IV69" s="420"/>
      <c r="IW69" s="420"/>
      <c r="IX69" s="420"/>
      <c r="IY69" s="425"/>
      <c r="IZ69" s="425"/>
      <c r="JA69" s="420"/>
      <c r="JB69" s="420"/>
      <c r="JC69" s="420"/>
      <c r="JD69" s="420"/>
      <c r="JE69" s="420"/>
      <c r="JF69" s="425"/>
      <c r="JG69" s="425"/>
      <c r="JH69" s="420"/>
      <c r="JI69" s="420"/>
      <c r="JJ69" s="420"/>
      <c r="JK69" s="420"/>
      <c r="JL69" s="420"/>
      <c r="JM69" s="425"/>
      <c r="JN69" s="425"/>
      <c r="JO69" s="420"/>
      <c r="JP69" s="420"/>
      <c r="JQ69" s="420"/>
      <c r="JR69" s="420"/>
      <c r="JS69" s="420"/>
      <c r="JT69" s="425"/>
      <c r="JU69" s="425"/>
      <c r="JV69" s="420"/>
      <c r="JW69" s="420"/>
      <c r="JX69" s="420"/>
      <c r="JY69" s="420"/>
      <c r="JZ69" s="420"/>
      <c r="KA69" s="425"/>
      <c r="KB69" s="425"/>
      <c r="KC69" s="420"/>
      <c r="KD69" s="420"/>
      <c r="KE69" s="420"/>
      <c r="KF69" s="420"/>
      <c r="KG69" s="420"/>
      <c r="KH69" s="425"/>
      <c r="KI69" s="425"/>
      <c r="KJ69" s="420"/>
      <c r="KK69" s="420"/>
      <c r="KL69" s="420"/>
      <c r="KM69" s="426"/>
      <c r="KN69" s="420"/>
      <c r="KO69" s="425"/>
      <c r="KP69" s="425"/>
      <c r="KQ69" s="420"/>
      <c r="KR69" s="420"/>
      <c r="KS69" s="420"/>
      <c r="KT69" s="420"/>
      <c r="KU69" s="420"/>
      <c r="KV69" s="425"/>
      <c r="KW69" s="425"/>
      <c r="KX69" s="420"/>
      <c r="KY69" s="420"/>
      <c r="KZ69" s="420"/>
      <c r="LA69" s="420"/>
      <c r="LB69" s="420"/>
      <c r="LC69" s="425"/>
      <c r="LD69" s="425"/>
      <c r="LE69" s="420"/>
      <c r="LF69" s="420"/>
      <c r="LG69" s="420"/>
      <c r="LH69" s="420"/>
      <c r="LI69" s="420"/>
      <c r="LJ69" s="425"/>
      <c r="LK69" s="425"/>
      <c r="LL69" s="420"/>
      <c r="LM69" s="420"/>
      <c r="LN69" s="420"/>
      <c r="LO69" s="420"/>
      <c r="LP69" s="420"/>
      <c r="LQ69" s="425"/>
      <c r="LR69" s="425"/>
      <c r="LS69" s="420"/>
      <c r="LT69" s="420"/>
      <c r="LU69" s="420"/>
      <c r="LV69" s="420"/>
      <c r="LW69" s="420"/>
      <c r="LX69" s="425"/>
      <c r="LY69" s="425"/>
      <c r="LZ69" s="420"/>
      <c r="MA69" s="420"/>
      <c r="MB69" s="420"/>
      <c r="MC69" s="420"/>
      <c r="MD69" s="420"/>
      <c r="ME69" s="425"/>
      <c r="MF69" s="425"/>
      <c r="MG69" s="420"/>
      <c r="MH69" s="420"/>
      <c r="MI69" s="420"/>
      <c r="MJ69" s="420"/>
      <c r="MK69" s="420"/>
      <c r="ML69" s="425"/>
      <c r="MM69" s="425"/>
      <c r="MN69" s="420"/>
      <c r="MO69" s="420"/>
      <c r="MP69" s="420"/>
      <c r="MQ69" s="420"/>
      <c r="MR69" s="420"/>
      <c r="MS69" s="425"/>
      <c r="MT69" s="425"/>
      <c r="MU69" s="420"/>
      <c r="MV69" s="420"/>
      <c r="MW69" s="425"/>
      <c r="MX69" s="425"/>
      <c r="MY69" s="425"/>
      <c r="MZ69" s="425"/>
      <c r="NA69" s="425"/>
      <c r="NB69" s="420"/>
      <c r="NC69" s="420"/>
      <c r="ND69" s="420"/>
      <c r="NE69" s="420"/>
      <c r="NF69" s="420"/>
      <c r="NG69" s="425"/>
      <c r="NH69" s="425"/>
    </row>
    <row r="70" spans="1:372">
      <c r="A70" s="403"/>
      <c r="B70" s="406" t="s">
        <v>13431</v>
      </c>
      <c r="C70" s="412"/>
      <c r="D70" s="417"/>
      <c r="E70" s="419"/>
      <c r="F70" s="419"/>
      <c r="G70" s="423"/>
      <c r="H70" s="423"/>
      <c r="I70" s="419"/>
      <c r="J70" s="419"/>
      <c r="K70" s="419"/>
      <c r="L70" s="420"/>
      <c r="M70" s="420"/>
      <c r="N70" s="425"/>
      <c r="O70" s="425"/>
      <c r="P70" s="420"/>
      <c r="Q70" s="420"/>
      <c r="R70" s="420"/>
      <c r="S70" s="420"/>
      <c r="T70" s="420"/>
      <c r="U70" s="425"/>
      <c r="V70" s="425"/>
      <c r="W70" s="420"/>
      <c r="X70" s="420"/>
      <c r="Y70" s="420"/>
      <c r="Z70" s="420"/>
      <c r="AA70" s="420"/>
      <c r="AB70" s="425"/>
      <c r="AC70" s="425"/>
      <c r="AD70" s="420"/>
      <c r="AE70" s="420"/>
      <c r="AF70" s="420"/>
      <c r="AG70" s="420"/>
      <c r="AH70" s="420"/>
      <c r="AI70" s="425"/>
      <c r="AJ70" s="425"/>
      <c r="AK70" s="420"/>
      <c r="AL70" s="420"/>
      <c r="AM70" s="420"/>
      <c r="AN70" s="420"/>
      <c r="AO70" s="420"/>
      <c r="AP70" s="425"/>
      <c r="AQ70" s="425"/>
      <c r="AR70" s="420"/>
      <c r="AS70" s="420"/>
      <c r="AT70" s="420"/>
      <c r="AU70" s="420"/>
      <c r="AV70" s="420"/>
      <c r="AW70" s="425"/>
      <c r="AX70" s="425"/>
      <c r="AY70" s="420"/>
      <c r="AZ70" s="420"/>
      <c r="BA70" s="420"/>
      <c r="BB70" s="420"/>
      <c r="BC70" s="420"/>
      <c r="BD70" s="425"/>
      <c r="BE70" s="425"/>
      <c r="BF70" s="420"/>
      <c r="BG70" s="420"/>
      <c r="BH70" s="420"/>
      <c r="BI70" s="420"/>
      <c r="BJ70" s="420"/>
      <c r="BK70" s="425"/>
      <c r="BL70" s="425"/>
      <c r="BM70" s="420"/>
      <c r="BN70" s="420"/>
      <c r="BO70" s="420"/>
      <c r="BP70" s="420"/>
      <c r="BQ70" s="420"/>
      <c r="BR70" s="425"/>
      <c r="BS70" s="425"/>
      <c r="BT70" s="420"/>
      <c r="BU70" s="420"/>
      <c r="BV70" s="420"/>
      <c r="BW70" s="420"/>
      <c r="BX70" s="420"/>
      <c r="BY70" s="425"/>
      <c r="BZ70" s="425"/>
      <c r="CA70" s="420"/>
      <c r="CB70" s="420"/>
      <c r="CC70" s="420"/>
      <c r="CD70" s="420"/>
      <c r="CE70" s="420"/>
      <c r="CF70" s="425"/>
      <c r="CG70" s="425"/>
      <c r="CH70" s="420"/>
      <c r="CI70" s="420"/>
      <c r="CJ70" s="420"/>
      <c r="CK70" s="420"/>
      <c r="CL70" s="420"/>
      <c r="CM70" s="425"/>
      <c r="CN70" s="425"/>
      <c r="CO70" s="420"/>
      <c r="CP70" s="420"/>
      <c r="CQ70" s="420"/>
      <c r="CR70" s="420"/>
      <c r="CS70" s="420"/>
      <c r="CT70" s="425"/>
      <c r="CU70" s="425"/>
      <c r="CV70" s="420"/>
      <c r="CW70" s="420"/>
      <c r="CX70" s="420"/>
      <c r="CY70" s="420"/>
      <c r="CZ70" s="420"/>
      <c r="DA70" s="425"/>
      <c r="DB70" s="425"/>
      <c r="DC70" s="420"/>
      <c r="DD70" s="420"/>
      <c r="DE70" s="420"/>
      <c r="DF70" s="420"/>
      <c r="DG70" s="674"/>
      <c r="DH70" s="425"/>
      <c r="DI70" s="425"/>
      <c r="DJ70" s="674"/>
      <c r="DK70" s="420"/>
      <c r="DL70" s="420"/>
      <c r="DM70" s="420"/>
      <c r="DN70" s="420"/>
      <c r="DO70" s="425"/>
      <c r="DP70" s="425"/>
      <c r="DQ70" s="420"/>
      <c r="DR70" s="420"/>
      <c r="DS70" s="420"/>
      <c r="DT70" s="674"/>
      <c r="DU70" s="420"/>
      <c r="DV70" s="425"/>
      <c r="DW70" s="425"/>
      <c r="DX70" s="420"/>
      <c r="DY70" s="420"/>
      <c r="DZ70" s="420"/>
      <c r="EA70" s="420"/>
      <c r="EB70" s="420"/>
      <c r="EC70" s="425"/>
      <c r="ED70" s="425"/>
      <c r="EE70" s="420"/>
      <c r="EF70" s="420"/>
      <c r="EG70" s="420"/>
      <c r="EH70" s="420"/>
      <c r="EI70" s="420"/>
      <c r="EJ70" s="425"/>
      <c r="EK70" s="425"/>
      <c r="EL70" s="420"/>
      <c r="EM70" s="420"/>
      <c r="EN70" s="420"/>
      <c r="EO70" s="420"/>
      <c r="EP70" s="420"/>
      <c r="EQ70" s="425"/>
      <c r="ER70" s="425"/>
      <c r="ES70" s="420"/>
      <c r="ET70" s="420"/>
      <c r="EU70" s="420"/>
      <c r="EV70" s="420"/>
      <c r="EW70" s="420"/>
      <c r="EX70" s="425"/>
      <c r="EY70" s="425"/>
      <c r="EZ70" s="420"/>
      <c r="FA70" s="420"/>
      <c r="FB70" s="420"/>
      <c r="FC70" s="420"/>
      <c r="FD70" s="420"/>
      <c r="FE70" s="425"/>
      <c r="FF70" s="425"/>
      <c r="FG70" s="674"/>
      <c r="FH70" s="420"/>
      <c r="FI70" s="420"/>
      <c r="FJ70" s="420"/>
      <c r="FK70" s="420"/>
      <c r="FL70" s="425"/>
      <c r="FM70" s="425"/>
      <c r="FN70" s="420"/>
      <c r="FO70" s="420"/>
      <c r="FP70" s="420"/>
      <c r="FQ70" s="420"/>
      <c r="FR70" s="420"/>
      <c r="FS70" s="425"/>
      <c r="FT70" s="425"/>
      <c r="FU70" s="420"/>
      <c r="FV70" s="420"/>
      <c r="FW70" s="420"/>
      <c r="FX70" s="420"/>
      <c r="FY70" s="420"/>
      <c r="FZ70" s="425"/>
      <c r="GA70" s="425"/>
      <c r="GB70" s="420"/>
      <c r="GC70" s="420"/>
      <c r="GD70" s="420"/>
      <c r="GE70" s="420"/>
      <c r="GF70" s="420"/>
      <c r="GG70" s="425"/>
      <c r="GH70" s="425"/>
      <c r="GI70" s="420"/>
      <c r="GJ70" s="420"/>
      <c r="GK70" s="420"/>
      <c r="GL70" s="420"/>
      <c r="GM70" s="420"/>
      <c r="GN70" s="425"/>
      <c r="GO70" s="425"/>
      <c r="GP70" s="420"/>
      <c r="GQ70" s="420"/>
      <c r="GR70" s="420"/>
      <c r="GS70" s="420"/>
      <c r="GT70" s="420"/>
      <c r="GU70" s="425"/>
      <c r="GV70" s="425"/>
      <c r="GW70" s="420"/>
      <c r="GX70" s="420"/>
      <c r="GY70" s="420"/>
      <c r="GZ70" s="420"/>
      <c r="HA70" s="420"/>
      <c r="HB70" s="425"/>
      <c r="HC70" s="425"/>
      <c r="HD70" s="420"/>
      <c r="HE70" s="420"/>
      <c r="HF70" s="420"/>
      <c r="HG70" s="420"/>
      <c r="HH70" s="420"/>
      <c r="HI70" s="425"/>
      <c r="HJ70" s="425"/>
      <c r="HK70" s="420"/>
      <c r="HL70" s="420"/>
      <c r="HM70" s="420"/>
      <c r="HN70" s="420"/>
      <c r="HO70" s="420"/>
      <c r="HP70" s="425"/>
      <c r="HQ70" s="425"/>
      <c r="HR70" s="420"/>
      <c r="HS70" s="420"/>
      <c r="HT70" s="420"/>
      <c r="HU70" s="420"/>
      <c r="HV70" s="420"/>
      <c r="HW70" s="425"/>
      <c r="HX70" s="425"/>
      <c r="HY70" s="420"/>
      <c r="HZ70" s="420"/>
      <c r="IA70" s="420"/>
      <c r="IB70" s="420"/>
      <c r="IC70" s="420"/>
      <c r="ID70" s="425"/>
      <c r="IE70" s="425"/>
      <c r="IF70" s="420"/>
      <c r="IG70" s="420"/>
      <c r="IH70" s="420"/>
      <c r="II70" s="420"/>
      <c r="IJ70" s="420"/>
      <c r="IK70" s="425"/>
      <c r="IL70" s="425"/>
      <c r="IM70" s="420"/>
      <c r="IN70" s="420"/>
      <c r="IO70" s="420"/>
      <c r="IP70" s="420"/>
      <c r="IQ70" s="420"/>
      <c r="IR70" s="425"/>
      <c r="IS70" s="425"/>
      <c r="IT70" s="420"/>
      <c r="IU70" s="420"/>
      <c r="IV70" s="420"/>
      <c r="IW70" s="420"/>
      <c r="IX70" s="420"/>
      <c r="IY70" s="425"/>
      <c r="IZ70" s="425"/>
      <c r="JA70" s="420"/>
      <c r="JB70" s="420"/>
      <c r="JC70" s="420"/>
      <c r="JD70" s="420"/>
      <c r="JE70" s="420"/>
      <c r="JF70" s="425"/>
      <c r="JG70" s="425"/>
      <c r="JH70" s="420"/>
      <c r="JI70" s="420"/>
      <c r="JJ70" s="420"/>
      <c r="JK70" s="420"/>
      <c r="JL70" s="420"/>
      <c r="JM70" s="425"/>
      <c r="JN70" s="425"/>
      <c r="JO70" s="420"/>
      <c r="JP70" s="420"/>
      <c r="JQ70" s="420"/>
      <c r="JR70" s="420"/>
      <c r="JS70" s="420"/>
      <c r="JT70" s="425"/>
      <c r="JU70" s="425"/>
      <c r="JV70" s="420"/>
      <c r="JW70" s="420"/>
      <c r="JX70" s="420"/>
      <c r="JY70" s="420"/>
      <c r="JZ70" s="420"/>
      <c r="KA70" s="425"/>
      <c r="KB70" s="425"/>
      <c r="KC70" s="420"/>
      <c r="KD70" s="420"/>
      <c r="KE70" s="420"/>
      <c r="KF70" s="420"/>
      <c r="KG70" s="420"/>
      <c r="KH70" s="425"/>
      <c r="KI70" s="425"/>
      <c r="KJ70" s="420"/>
      <c r="KK70" s="420"/>
      <c r="KL70" s="420"/>
      <c r="KM70" s="426"/>
      <c r="KN70" s="420"/>
      <c r="KO70" s="425"/>
      <c r="KP70" s="425"/>
      <c r="KQ70" s="420"/>
      <c r="KR70" s="420"/>
      <c r="KS70" s="420"/>
      <c r="KT70" s="420"/>
      <c r="KU70" s="420"/>
      <c r="KV70" s="425"/>
      <c r="KW70" s="425"/>
      <c r="KX70" s="420"/>
      <c r="KY70" s="420"/>
      <c r="KZ70" s="420"/>
      <c r="LA70" s="420"/>
      <c r="LB70" s="420"/>
      <c r="LC70" s="425"/>
      <c r="LD70" s="425"/>
      <c r="LE70" s="420"/>
      <c r="LF70" s="420"/>
      <c r="LG70" s="420"/>
      <c r="LH70" s="420"/>
      <c r="LI70" s="420"/>
      <c r="LJ70" s="425"/>
      <c r="LK70" s="425"/>
      <c r="LL70" s="420"/>
      <c r="LM70" s="420"/>
      <c r="LN70" s="420"/>
      <c r="LO70" s="420"/>
      <c r="LP70" s="420"/>
      <c r="LQ70" s="425"/>
      <c r="LR70" s="425"/>
      <c r="LS70" s="420"/>
      <c r="LT70" s="420"/>
      <c r="LU70" s="420"/>
      <c r="LV70" s="420"/>
      <c r="LW70" s="420"/>
      <c r="LX70" s="425"/>
      <c r="LY70" s="425"/>
      <c r="LZ70" s="420"/>
      <c r="MA70" s="420"/>
      <c r="MB70" s="420"/>
      <c r="MC70" s="420"/>
      <c r="MD70" s="420"/>
      <c r="ME70" s="425"/>
      <c r="MF70" s="425"/>
      <c r="MG70" s="420"/>
      <c r="MH70" s="420"/>
      <c r="MI70" s="420"/>
      <c r="MJ70" s="420"/>
      <c r="MK70" s="420"/>
      <c r="ML70" s="425"/>
      <c r="MM70" s="425"/>
      <c r="MN70" s="420"/>
      <c r="MO70" s="420"/>
      <c r="MP70" s="420"/>
      <c r="MQ70" s="420"/>
      <c r="MR70" s="420"/>
      <c r="MS70" s="425"/>
      <c r="MT70" s="425"/>
      <c r="MU70" s="420"/>
      <c r="MV70" s="420"/>
      <c r="MW70" s="425"/>
      <c r="MX70" s="425"/>
      <c r="MY70" s="425"/>
      <c r="MZ70" s="425"/>
      <c r="NA70" s="425"/>
      <c r="NB70" s="420"/>
      <c r="NC70" s="420"/>
      <c r="ND70" s="420"/>
      <c r="NE70" s="420"/>
      <c r="NF70" s="420"/>
      <c r="NG70" s="425"/>
      <c r="NH70" s="425"/>
    </row>
    <row r="71" spans="1:372">
      <c r="A71" s="403"/>
      <c r="B71" s="406" t="s">
        <v>2084</v>
      </c>
      <c r="C71" s="412"/>
      <c r="D71" s="417"/>
      <c r="E71" s="419"/>
      <c r="F71" s="419"/>
      <c r="G71" s="423"/>
      <c r="H71" s="423"/>
      <c r="I71" s="419"/>
      <c r="J71" s="419"/>
      <c r="K71" s="419"/>
      <c r="L71" s="420"/>
      <c r="M71" s="420"/>
      <c r="N71" s="425"/>
      <c r="O71" s="425"/>
      <c r="P71" s="420"/>
      <c r="Q71" s="420"/>
      <c r="R71" s="420"/>
      <c r="S71" s="420"/>
      <c r="T71" s="420"/>
      <c r="U71" s="425"/>
      <c r="V71" s="425"/>
      <c r="W71" s="420"/>
      <c r="X71" s="420"/>
      <c r="Y71" s="420"/>
      <c r="Z71" s="420"/>
      <c r="AA71" s="420"/>
      <c r="AB71" s="425"/>
      <c r="AC71" s="425"/>
      <c r="AD71" s="420"/>
      <c r="AE71" s="420"/>
      <c r="AF71" s="420"/>
      <c r="AG71" s="420"/>
      <c r="AH71" s="420"/>
      <c r="AI71" s="425"/>
      <c r="AJ71" s="425"/>
      <c r="AK71" s="420"/>
      <c r="AL71" s="420"/>
      <c r="AM71" s="420"/>
      <c r="AN71" s="420"/>
      <c r="AO71" s="420"/>
      <c r="AP71" s="425"/>
      <c r="AQ71" s="425"/>
      <c r="AR71" s="420"/>
      <c r="AS71" s="420"/>
      <c r="AT71" s="420"/>
      <c r="AU71" s="420"/>
      <c r="AV71" s="420"/>
      <c r="AW71" s="425"/>
      <c r="AX71" s="425"/>
      <c r="AY71" s="420"/>
      <c r="AZ71" s="420"/>
      <c r="BA71" s="420"/>
      <c r="BB71" s="420"/>
      <c r="BC71" s="420"/>
      <c r="BD71" s="425"/>
      <c r="BE71" s="425"/>
      <c r="BF71" s="420"/>
      <c r="BG71" s="420"/>
      <c r="BH71" s="420"/>
      <c r="BI71" s="420"/>
      <c r="BJ71" s="420"/>
      <c r="BK71" s="425"/>
      <c r="BL71" s="425"/>
      <c r="BM71" s="420"/>
      <c r="BN71" s="420"/>
      <c r="BO71" s="420"/>
      <c r="BP71" s="420"/>
      <c r="BQ71" s="420"/>
      <c r="BR71" s="425"/>
      <c r="BS71" s="425"/>
      <c r="BT71" s="420"/>
      <c r="BU71" s="420"/>
      <c r="BV71" s="420"/>
      <c r="BW71" s="420"/>
      <c r="BX71" s="420"/>
      <c r="BY71" s="425"/>
      <c r="BZ71" s="425"/>
      <c r="CA71" s="420"/>
      <c r="CB71" s="420"/>
      <c r="CC71" s="420"/>
      <c r="CD71" s="420"/>
      <c r="CE71" s="420"/>
      <c r="CF71" s="425"/>
      <c r="CG71" s="425"/>
      <c r="CH71" s="420"/>
      <c r="CI71" s="420"/>
      <c r="CJ71" s="420"/>
      <c r="CK71" s="420"/>
      <c r="CL71" s="420"/>
      <c r="CM71" s="425"/>
      <c r="CN71" s="425"/>
      <c r="CO71" s="420"/>
      <c r="CP71" s="420"/>
      <c r="CQ71" s="420"/>
      <c r="CR71" s="420"/>
      <c r="CS71" s="420"/>
      <c r="CT71" s="425"/>
      <c r="CU71" s="425"/>
      <c r="CV71" s="420"/>
      <c r="CW71" s="420"/>
      <c r="CX71" s="420"/>
      <c r="CY71" s="420"/>
      <c r="CZ71" s="420"/>
      <c r="DA71" s="425"/>
      <c r="DB71" s="425"/>
      <c r="DC71" s="420"/>
      <c r="DD71" s="420"/>
      <c r="DE71" s="420"/>
      <c r="DF71" s="420"/>
      <c r="DG71" s="674"/>
      <c r="DH71" s="425"/>
      <c r="DI71" s="425"/>
      <c r="DJ71" s="674"/>
      <c r="DK71" s="420"/>
      <c r="DL71" s="420"/>
      <c r="DM71" s="420"/>
      <c r="DN71" s="420"/>
      <c r="DO71" s="425"/>
      <c r="DP71" s="425"/>
      <c r="DQ71" s="420"/>
      <c r="DR71" s="420"/>
      <c r="DS71" s="420"/>
      <c r="DT71" s="674"/>
      <c r="DU71" s="420"/>
      <c r="DV71" s="425"/>
      <c r="DW71" s="425"/>
      <c r="DX71" s="420"/>
      <c r="DY71" s="420"/>
      <c r="DZ71" s="420"/>
      <c r="EA71" s="420"/>
      <c r="EB71" s="420"/>
      <c r="EC71" s="425"/>
      <c r="ED71" s="425"/>
      <c r="EE71" s="420"/>
      <c r="EF71" s="420"/>
      <c r="EG71" s="420"/>
      <c r="EH71" s="420"/>
      <c r="EI71" s="420"/>
      <c r="EJ71" s="425"/>
      <c r="EK71" s="425"/>
      <c r="EL71" s="420"/>
      <c r="EM71" s="420"/>
      <c r="EN71" s="420"/>
      <c r="EO71" s="420"/>
      <c r="EP71" s="420"/>
      <c r="EQ71" s="425"/>
      <c r="ER71" s="425"/>
      <c r="ES71" s="420"/>
      <c r="ET71" s="420"/>
      <c r="EU71" s="420"/>
      <c r="EV71" s="420"/>
      <c r="EW71" s="420"/>
      <c r="EX71" s="425"/>
      <c r="EY71" s="425"/>
      <c r="EZ71" s="420"/>
      <c r="FA71" s="420"/>
      <c r="FB71" s="420"/>
      <c r="FC71" s="420"/>
      <c r="FD71" s="420"/>
      <c r="FE71" s="425"/>
      <c r="FF71" s="425"/>
      <c r="FG71" s="674"/>
      <c r="FH71" s="420"/>
      <c r="FI71" s="420"/>
      <c r="FJ71" s="420"/>
      <c r="FK71" s="420"/>
      <c r="FL71" s="425"/>
      <c r="FM71" s="425"/>
      <c r="FN71" s="420"/>
      <c r="FO71" s="420"/>
      <c r="FP71" s="420"/>
      <c r="FQ71" s="420"/>
      <c r="FR71" s="420"/>
      <c r="FS71" s="425"/>
      <c r="FT71" s="425"/>
      <c r="FU71" s="420"/>
      <c r="FV71" s="420"/>
      <c r="FW71" s="420"/>
      <c r="FX71" s="420"/>
      <c r="FY71" s="420"/>
      <c r="FZ71" s="425"/>
      <c r="GA71" s="425"/>
      <c r="GB71" s="420"/>
      <c r="GC71" s="420"/>
      <c r="GD71" s="420"/>
      <c r="GE71" s="420"/>
      <c r="GF71" s="420"/>
      <c r="GG71" s="425"/>
      <c r="GH71" s="425"/>
      <c r="GI71" s="420"/>
      <c r="GJ71" s="420"/>
      <c r="GK71" s="420"/>
      <c r="GL71" s="420"/>
      <c r="GM71" s="420"/>
      <c r="GN71" s="425"/>
      <c r="GO71" s="425"/>
      <c r="GP71" s="420"/>
      <c r="GQ71" s="420"/>
      <c r="GR71" s="420"/>
      <c r="GS71" s="420"/>
      <c r="GT71" s="420"/>
      <c r="GU71" s="425"/>
      <c r="GV71" s="425"/>
      <c r="GW71" s="420"/>
      <c r="GX71" s="420"/>
      <c r="GY71" s="420"/>
      <c r="GZ71" s="420"/>
      <c r="HA71" s="420"/>
      <c r="HB71" s="425"/>
      <c r="HC71" s="425"/>
      <c r="HD71" s="420"/>
      <c r="HE71" s="420"/>
      <c r="HF71" s="420"/>
      <c r="HG71" s="420"/>
      <c r="HH71" s="420"/>
      <c r="HI71" s="425"/>
      <c r="HJ71" s="425"/>
      <c r="HK71" s="420"/>
      <c r="HL71" s="420"/>
      <c r="HM71" s="420"/>
      <c r="HN71" s="420"/>
      <c r="HO71" s="420"/>
      <c r="HP71" s="425"/>
      <c r="HQ71" s="425"/>
      <c r="HR71" s="420"/>
      <c r="HS71" s="420"/>
      <c r="HT71" s="420"/>
      <c r="HU71" s="420"/>
      <c r="HV71" s="420"/>
      <c r="HW71" s="425"/>
      <c r="HX71" s="425"/>
      <c r="HY71" s="420"/>
      <c r="HZ71" s="420"/>
      <c r="IA71" s="420"/>
      <c r="IB71" s="420"/>
      <c r="IC71" s="420"/>
      <c r="ID71" s="425"/>
      <c r="IE71" s="425"/>
      <c r="IF71" s="420"/>
      <c r="IG71" s="420"/>
      <c r="IH71" s="420"/>
      <c r="II71" s="420"/>
      <c r="IJ71" s="420"/>
      <c r="IK71" s="425"/>
      <c r="IL71" s="425"/>
      <c r="IM71" s="420"/>
      <c r="IN71" s="420"/>
      <c r="IO71" s="420"/>
      <c r="IP71" s="420"/>
      <c r="IQ71" s="420"/>
      <c r="IR71" s="425"/>
      <c r="IS71" s="425"/>
      <c r="IT71" s="420"/>
      <c r="IU71" s="420"/>
      <c r="IV71" s="420"/>
      <c r="IW71" s="420"/>
      <c r="IX71" s="420"/>
      <c r="IY71" s="425"/>
      <c r="IZ71" s="425"/>
      <c r="JA71" s="420"/>
      <c r="JB71" s="420"/>
      <c r="JC71" s="420"/>
      <c r="JD71" s="420"/>
      <c r="JE71" s="420"/>
      <c r="JF71" s="425"/>
      <c r="JG71" s="425"/>
      <c r="JH71" s="420"/>
      <c r="JI71" s="420"/>
      <c r="JJ71" s="420"/>
      <c r="JK71" s="420"/>
      <c r="JL71" s="420"/>
      <c r="JM71" s="425"/>
      <c r="JN71" s="425"/>
      <c r="JO71" s="420"/>
      <c r="JP71" s="420"/>
      <c r="JQ71" s="420"/>
      <c r="JR71" s="420"/>
      <c r="JS71" s="420"/>
      <c r="JT71" s="425"/>
      <c r="JU71" s="425"/>
      <c r="JV71" s="420"/>
      <c r="JW71" s="420"/>
      <c r="JX71" s="420"/>
      <c r="JY71" s="420"/>
      <c r="JZ71" s="420"/>
      <c r="KA71" s="425"/>
      <c r="KB71" s="425"/>
      <c r="KC71" s="420"/>
      <c r="KD71" s="420"/>
      <c r="KE71" s="420"/>
      <c r="KF71" s="420"/>
      <c r="KG71" s="420"/>
      <c r="KH71" s="425"/>
      <c r="KI71" s="425"/>
      <c r="KJ71" s="420"/>
      <c r="KK71" s="420"/>
      <c r="KL71" s="420"/>
      <c r="KM71" s="426"/>
      <c r="KN71" s="420"/>
      <c r="KO71" s="425"/>
      <c r="KP71" s="425"/>
      <c r="KQ71" s="420"/>
      <c r="KR71" s="420"/>
      <c r="KS71" s="420"/>
      <c r="KT71" s="420"/>
      <c r="KU71" s="420"/>
      <c r="KV71" s="425"/>
      <c r="KW71" s="425"/>
      <c r="KX71" s="420"/>
      <c r="KY71" s="420"/>
      <c r="KZ71" s="420"/>
      <c r="LA71" s="420"/>
      <c r="LB71" s="420"/>
      <c r="LC71" s="425"/>
      <c r="LD71" s="425"/>
      <c r="LE71" s="420"/>
      <c r="LF71" s="420"/>
      <c r="LG71" s="420"/>
      <c r="LH71" s="420"/>
      <c r="LI71" s="420"/>
      <c r="LJ71" s="425"/>
      <c r="LK71" s="425"/>
      <c r="LL71" s="420"/>
      <c r="LM71" s="420"/>
      <c r="LN71" s="420"/>
      <c r="LO71" s="420"/>
      <c r="LP71" s="420"/>
      <c r="LQ71" s="425"/>
      <c r="LR71" s="425"/>
      <c r="LS71" s="420"/>
      <c r="LT71" s="420"/>
      <c r="LU71" s="420"/>
      <c r="LV71" s="420"/>
      <c r="LW71" s="420"/>
      <c r="LX71" s="425"/>
      <c r="LY71" s="425"/>
      <c r="LZ71" s="420"/>
      <c r="MA71" s="420"/>
      <c r="MB71" s="420"/>
      <c r="MC71" s="420"/>
      <c r="MD71" s="420"/>
      <c r="ME71" s="425"/>
      <c r="MF71" s="425"/>
      <c r="MG71" s="420"/>
      <c r="MH71" s="420"/>
      <c r="MI71" s="420"/>
      <c r="MJ71" s="420"/>
      <c r="MK71" s="420"/>
      <c r="ML71" s="425"/>
      <c r="MM71" s="425"/>
      <c r="MN71" s="420"/>
      <c r="MO71" s="420"/>
      <c r="MP71" s="420"/>
      <c r="MQ71" s="420"/>
      <c r="MR71" s="420"/>
      <c r="MS71" s="425"/>
      <c r="MT71" s="425"/>
      <c r="MU71" s="420"/>
      <c r="MV71" s="420"/>
      <c r="MW71" s="425"/>
      <c r="MX71" s="425"/>
      <c r="MY71" s="425"/>
      <c r="MZ71" s="425"/>
      <c r="NA71" s="425"/>
      <c r="NB71" s="420"/>
      <c r="NC71" s="420"/>
      <c r="ND71" s="420"/>
      <c r="NE71" s="420"/>
      <c r="NF71" s="420"/>
      <c r="NG71" s="425"/>
      <c r="NH71" s="425"/>
    </row>
    <row r="72" spans="1:372">
      <c r="A72" s="403" t="s">
        <v>380</v>
      </c>
      <c r="B72" s="406" t="s">
        <v>507</v>
      </c>
      <c r="C72" s="412"/>
      <c r="D72" s="416"/>
      <c r="E72" s="419"/>
      <c r="F72" s="419"/>
      <c r="G72" s="423"/>
      <c r="H72" s="423"/>
      <c r="I72" s="419"/>
      <c r="J72" s="419"/>
      <c r="K72" s="419"/>
      <c r="L72" s="420"/>
      <c r="M72" s="420"/>
      <c r="N72" s="425"/>
      <c r="O72" s="425"/>
      <c r="P72" s="420"/>
      <c r="Q72" s="420"/>
      <c r="R72" s="420"/>
      <c r="S72" s="420"/>
      <c r="T72" s="420"/>
      <c r="U72" s="425"/>
      <c r="V72" s="425"/>
      <c r="W72" s="420"/>
      <c r="X72" s="420"/>
      <c r="Y72" s="420"/>
      <c r="Z72" s="420"/>
      <c r="AA72" s="420"/>
      <c r="AB72" s="425"/>
      <c r="AC72" s="425"/>
      <c r="AD72" s="420"/>
      <c r="AE72" s="420"/>
      <c r="AF72" s="420"/>
      <c r="AG72" s="420"/>
      <c r="AH72" s="420"/>
      <c r="AI72" s="425"/>
      <c r="AJ72" s="425"/>
      <c r="AK72" s="420"/>
      <c r="AL72" s="420"/>
      <c r="AM72" s="420"/>
      <c r="AN72" s="420"/>
      <c r="AO72" s="420"/>
      <c r="AP72" s="425"/>
      <c r="AQ72" s="425"/>
      <c r="AR72" s="420"/>
      <c r="AS72" s="420"/>
      <c r="AT72" s="420"/>
      <c r="AU72" s="420"/>
      <c r="AV72" s="420"/>
      <c r="AW72" s="425"/>
      <c r="AX72" s="425"/>
      <c r="AY72" s="420"/>
      <c r="AZ72" s="420"/>
      <c r="BA72" s="420"/>
      <c r="BB72" s="420"/>
      <c r="BC72" s="420"/>
      <c r="BD72" s="425"/>
      <c r="BE72" s="425"/>
      <c r="BF72" s="420"/>
      <c r="BG72" s="420"/>
      <c r="BH72" s="420"/>
      <c r="BI72" s="420"/>
      <c r="BJ72" s="420"/>
      <c r="BK72" s="425"/>
      <c r="BL72" s="425"/>
      <c r="BM72" s="420"/>
      <c r="BN72" s="420"/>
      <c r="BO72" s="420"/>
      <c r="BP72" s="420"/>
      <c r="BQ72" s="420"/>
      <c r="BR72" s="425"/>
      <c r="BS72" s="425"/>
      <c r="BT72" s="420"/>
      <c r="BU72" s="420"/>
      <c r="BV72" s="420"/>
      <c r="BW72" s="420"/>
      <c r="BX72" s="420"/>
      <c r="BY72" s="425"/>
      <c r="BZ72" s="425"/>
      <c r="CA72" s="420"/>
      <c r="CB72" s="420"/>
      <c r="CC72" s="420"/>
      <c r="CD72" s="420"/>
      <c r="CE72" s="420"/>
      <c r="CF72" s="425"/>
      <c r="CG72" s="425"/>
      <c r="CH72" s="420"/>
      <c r="CI72" s="420"/>
      <c r="CJ72" s="420"/>
      <c r="CK72" s="420"/>
      <c r="CL72" s="420"/>
      <c r="CM72" s="425"/>
      <c r="CN72" s="425"/>
      <c r="CO72" s="420"/>
      <c r="CP72" s="420"/>
      <c r="CQ72" s="420"/>
      <c r="CR72" s="420"/>
      <c r="CS72" s="420"/>
      <c r="CT72" s="425"/>
      <c r="CU72" s="425"/>
      <c r="CV72" s="420"/>
      <c r="CW72" s="420" t="s">
        <v>13418</v>
      </c>
      <c r="CX72" s="420" t="s">
        <v>13418</v>
      </c>
      <c r="CY72" s="420" t="s">
        <v>13418</v>
      </c>
      <c r="CZ72" s="420" t="s">
        <v>13418</v>
      </c>
      <c r="DA72" s="425"/>
      <c r="DB72" s="425"/>
      <c r="DC72" s="420" t="s">
        <v>13418</v>
      </c>
      <c r="DD72" s="420" t="s">
        <v>13418</v>
      </c>
      <c r="DE72" s="420" t="s">
        <v>13418</v>
      </c>
      <c r="DF72" s="420"/>
      <c r="DG72" s="674"/>
      <c r="DH72" s="425"/>
      <c r="DI72" s="425"/>
      <c r="DJ72" s="674"/>
      <c r="DK72" s="420"/>
      <c r="DL72" s="420"/>
      <c r="DM72" s="420"/>
      <c r="DN72" s="420"/>
      <c r="DO72" s="425"/>
      <c r="DP72" s="425"/>
      <c r="DQ72" s="420"/>
      <c r="DR72" s="420"/>
      <c r="DS72" s="420"/>
      <c r="DT72" s="674"/>
      <c r="DU72" s="420"/>
      <c r="DV72" s="425"/>
      <c r="DW72" s="425"/>
      <c r="DX72" s="420"/>
      <c r="DY72" s="420"/>
      <c r="DZ72" s="420"/>
      <c r="EA72" s="420"/>
      <c r="EB72" s="420"/>
      <c r="EC72" s="425"/>
      <c r="ED72" s="425"/>
      <c r="EE72" s="420"/>
      <c r="EF72" s="420"/>
      <c r="EG72" s="420"/>
      <c r="EH72" s="420"/>
      <c r="EI72" s="420"/>
      <c r="EJ72" s="425"/>
      <c r="EK72" s="425"/>
      <c r="EL72" s="420"/>
      <c r="EM72" s="420"/>
      <c r="EN72" s="420"/>
      <c r="EO72" s="420"/>
      <c r="EP72" s="420"/>
      <c r="EQ72" s="425"/>
      <c r="ER72" s="425"/>
      <c r="ES72" s="420"/>
      <c r="ET72" s="420"/>
      <c r="EU72" s="420"/>
      <c r="EV72" s="420"/>
      <c r="EW72" s="420"/>
      <c r="EX72" s="425"/>
      <c r="EY72" s="425"/>
      <c r="EZ72" s="420"/>
      <c r="FA72" s="420"/>
      <c r="FB72" s="420"/>
      <c r="FC72" s="420"/>
      <c r="FD72" s="420"/>
      <c r="FE72" s="425"/>
      <c r="FF72" s="425"/>
      <c r="FG72" s="674"/>
      <c r="FH72" s="420"/>
      <c r="FI72" s="420"/>
      <c r="FJ72" s="420"/>
      <c r="FK72" s="420"/>
      <c r="FL72" s="425"/>
      <c r="FM72" s="425"/>
      <c r="FN72" s="420"/>
      <c r="FO72" s="420"/>
      <c r="FP72" s="420"/>
      <c r="FQ72" s="420"/>
      <c r="FR72" s="420"/>
      <c r="FS72" s="425"/>
      <c r="FT72" s="425"/>
      <c r="FU72" s="420"/>
      <c r="FV72" s="420"/>
      <c r="FW72" s="420"/>
      <c r="FX72" s="420"/>
      <c r="FY72" s="420"/>
      <c r="FZ72" s="425"/>
      <c r="GA72" s="425"/>
      <c r="GB72" s="420"/>
      <c r="GC72" s="420"/>
      <c r="GD72" s="420"/>
      <c r="GE72" s="420"/>
      <c r="GF72" s="420"/>
      <c r="GG72" s="425"/>
      <c r="GH72" s="425"/>
      <c r="GI72" s="420"/>
      <c r="GJ72" s="420"/>
      <c r="GK72" s="420"/>
      <c r="GL72" s="420"/>
      <c r="GM72" s="420"/>
      <c r="GN72" s="425"/>
      <c r="GO72" s="425"/>
      <c r="GP72" s="420"/>
      <c r="GQ72" s="420"/>
      <c r="GR72" s="420"/>
      <c r="GS72" s="420"/>
      <c r="GT72" s="420"/>
      <c r="GU72" s="425"/>
      <c r="GV72" s="425"/>
      <c r="GW72" s="420"/>
      <c r="GX72" s="420"/>
      <c r="GY72" s="420"/>
      <c r="GZ72" s="420"/>
      <c r="HA72" s="420"/>
      <c r="HB72" s="425"/>
      <c r="HC72" s="425"/>
      <c r="HD72" s="420"/>
      <c r="HE72" s="420"/>
      <c r="HF72" s="420"/>
      <c r="HG72" s="420"/>
      <c r="HH72" s="420"/>
      <c r="HI72" s="425"/>
      <c r="HJ72" s="425"/>
      <c r="HK72" s="420"/>
      <c r="HL72" s="420"/>
      <c r="HM72" s="420"/>
      <c r="HN72" s="420"/>
      <c r="HO72" s="420"/>
      <c r="HP72" s="425"/>
      <c r="HQ72" s="425"/>
      <c r="HR72" s="420"/>
      <c r="HS72" s="420"/>
      <c r="HT72" s="420"/>
      <c r="HU72" s="420"/>
      <c r="HV72" s="420"/>
      <c r="HW72" s="425"/>
      <c r="HX72" s="425"/>
      <c r="HY72" s="420"/>
      <c r="HZ72" s="420"/>
      <c r="IA72" s="420"/>
      <c r="IB72" s="420"/>
      <c r="IC72" s="420"/>
      <c r="ID72" s="425"/>
      <c r="IE72" s="425"/>
      <c r="IF72" s="420"/>
      <c r="IG72" s="420"/>
      <c r="IH72" s="420"/>
      <c r="II72" s="420"/>
      <c r="IJ72" s="420"/>
      <c r="IK72" s="425"/>
      <c r="IL72" s="425"/>
      <c r="IM72" s="420"/>
      <c r="IN72" s="420"/>
      <c r="IO72" s="420"/>
      <c r="IP72" s="420"/>
      <c r="IQ72" s="420"/>
      <c r="IR72" s="425"/>
      <c r="IS72" s="425"/>
      <c r="IT72" s="420"/>
      <c r="IU72" s="420"/>
      <c r="IV72" s="420"/>
      <c r="IW72" s="420"/>
      <c r="IX72" s="420"/>
      <c r="IY72" s="425"/>
      <c r="IZ72" s="425"/>
      <c r="JA72" s="420"/>
      <c r="JB72" s="420"/>
      <c r="JC72" s="420"/>
      <c r="JD72" s="420"/>
      <c r="JE72" s="420"/>
      <c r="JF72" s="425"/>
      <c r="JG72" s="425"/>
      <c r="JH72" s="420"/>
      <c r="JI72" s="420"/>
      <c r="JJ72" s="420"/>
      <c r="JK72" s="420"/>
      <c r="JL72" s="420"/>
      <c r="JM72" s="425"/>
      <c r="JN72" s="425"/>
      <c r="JO72" s="420"/>
      <c r="JP72" s="420"/>
      <c r="JQ72" s="420"/>
      <c r="JR72" s="420"/>
      <c r="JS72" s="420"/>
      <c r="JT72" s="425"/>
      <c r="JU72" s="425"/>
      <c r="JV72" s="420"/>
      <c r="JW72" s="420"/>
      <c r="JX72" s="420"/>
      <c r="JY72" s="420"/>
      <c r="JZ72" s="420"/>
      <c r="KA72" s="425"/>
      <c r="KB72" s="425"/>
      <c r="KC72" s="420"/>
      <c r="KD72" s="420"/>
      <c r="KE72" s="420"/>
      <c r="KF72" s="420"/>
      <c r="KG72" s="420"/>
      <c r="KH72" s="425"/>
      <c r="KI72" s="425"/>
      <c r="KJ72" s="420"/>
      <c r="KK72" s="420"/>
      <c r="KL72" s="420"/>
      <c r="KM72" s="426"/>
      <c r="KN72" s="420"/>
      <c r="KO72" s="425"/>
      <c r="KP72" s="425"/>
      <c r="KQ72" s="420"/>
      <c r="KR72" s="420"/>
      <c r="KS72" s="420"/>
      <c r="KT72" s="420"/>
      <c r="KU72" s="420"/>
      <c r="KV72" s="425"/>
      <c r="KW72" s="425"/>
      <c r="KX72" s="420"/>
      <c r="KY72" s="420"/>
      <c r="KZ72" s="420"/>
      <c r="LA72" s="420"/>
      <c r="LB72" s="420"/>
      <c r="LC72" s="425"/>
      <c r="LD72" s="425"/>
      <c r="LE72" s="420"/>
      <c r="LF72" s="420"/>
      <c r="LG72" s="420"/>
      <c r="LH72" s="420"/>
      <c r="LI72" s="420"/>
      <c r="LJ72" s="425"/>
      <c r="LK72" s="425"/>
      <c r="LL72" s="420"/>
      <c r="LM72" s="420"/>
      <c r="LN72" s="420"/>
      <c r="LO72" s="420"/>
      <c r="LP72" s="420"/>
      <c r="LQ72" s="425"/>
      <c r="LR72" s="425"/>
      <c r="LS72" s="420"/>
      <c r="LT72" s="420"/>
      <c r="LU72" s="420"/>
      <c r="LV72" s="420"/>
      <c r="LW72" s="420"/>
      <c r="LX72" s="425"/>
      <c r="LY72" s="425"/>
      <c r="LZ72" s="420"/>
      <c r="MA72" s="420"/>
      <c r="MB72" s="420"/>
      <c r="MC72" s="420"/>
      <c r="MD72" s="420"/>
      <c r="ME72" s="425"/>
      <c r="MF72" s="425"/>
      <c r="MG72" s="420"/>
      <c r="MH72" s="420"/>
      <c r="MI72" s="420"/>
      <c r="MJ72" s="420"/>
      <c r="MK72" s="420"/>
      <c r="ML72" s="425"/>
      <c r="MM72" s="425"/>
      <c r="MN72" s="420"/>
      <c r="MO72" s="420"/>
      <c r="MP72" s="420"/>
      <c r="MQ72" s="420"/>
      <c r="MR72" s="420"/>
      <c r="MS72" s="425"/>
      <c r="MT72" s="425"/>
      <c r="MU72" s="420"/>
      <c r="MV72" s="420"/>
      <c r="MW72" s="425"/>
      <c r="MX72" s="425"/>
      <c r="MY72" s="425"/>
      <c r="MZ72" s="425"/>
      <c r="NA72" s="425"/>
      <c r="NB72" s="420"/>
      <c r="NC72" s="420"/>
      <c r="ND72" s="420"/>
      <c r="NE72" s="420"/>
      <c r="NF72" s="420"/>
      <c r="NG72" s="425"/>
      <c r="NH72" s="425"/>
    </row>
    <row r="73" spans="1:372">
      <c r="A73" s="403" t="s">
        <v>380</v>
      </c>
      <c r="B73" s="406" t="s">
        <v>511</v>
      </c>
      <c r="C73" s="412"/>
      <c r="D73" s="416"/>
      <c r="E73" s="419"/>
      <c r="F73" s="419"/>
      <c r="G73" s="423"/>
      <c r="H73" s="423"/>
      <c r="I73" s="419"/>
      <c r="J73" s="419"/>
      <c r="K73" s="419"/>
      <c r="L73" s="420"/>
      <c r="M73" s="420"/>
      <c r="N73" s="425"/>
      <c r="O73" s="425"/>
      <c r="P73" s="420"/>
      <c r="Q73" s="420"/>
      <c r="R73" s="420"/>
      <c r="S73" s="420"/>
      <c r="T73" s="420"/>
      <c r="U73" s="425"/>
      <c r="V73" s="425"/>
      <c r="W73" s="420"/>
      <c r="X73" s="420"/>
      <c r="Y73" s="420"/>
      <c r="Z73" s="420"/>
      <c r="AA73" s="420"/>
      <c r="AB73" s="425"/>
      <c r="AC73" s="425"/>
      <c r="AD73" s="420"/>
      <c r="AE73" s="420"/>
      <c r="AF73" s="420"/>
      <c r="AG73" s="420"/>
      <c r="AH73" s="420"/>
      <c r="AI73" s="425"/>
      <c r="AJ73" s="425"/>
      <c r="AK73" s="420"/>
      <c r="AL73" s="420"/>
      <c r="AM73" s="420"/>
      <c r="AN73" s="420"/>
      <c r="AO73" s="420"/>
      <c r="AP73" s="425"/>
      <c r="AQ73" s="425"/>
      <c r="AR73" s="420"/>
      <c r="AS73" s="420"/>
      <c r="AT73" s="420"/>
      <c r="AU73" s="420"/>
      <c r="AV73" s="420"/>
      <c r="AW73" s="425"/>
      <c r="AX73" s="425"/>
      <c r="AY73" s="420"/>
      <c r="AZ73" s="420"/>
      <c r="BA73" s="420"/>
      <c r="BB73" s="420"/>
      <c r="BC73" s="420"/>
      <c r="BD73" s="425"/>
      <c r="BE73" s="425"/>
      <c r="BF73" s="420"/>
      <c r="BG73" s="420"/>
      <c r="BH73" s="420"/>
      <c r="BI73" s="420"/>
      <c r="BJ73" s="420"/>
      <c r="BK73" s="425"/>
      <c r="BL73" s="425"/>
      <c r="BM73" s="420"/>
      <c r="BN73" s="420"/>
      <c r="BO73" s="420"/>
      <c r="BP73" s="420"/>
      <c r="BQ73" s="420"/>
      <c r="BR73" s="425"/>
      <c r="BS73" s="425"/>
      <c r="BT73" s="420"/>
      <c r="BU73" s="420"/>
      <c r="BV73" s="420"/>
      <c r="BW73" s="420"/>
      <c r="BX73" s="420"/>
      <c r="BY73" s="425"/>
      <c r="BZ73" s="425"/>
      <c r="CA73" s="420"/>
      <c r="CB73" s="420"/>
      <c r="CC73" s="420"/>
      <c r="CD73" s="420"/>
      <c r="CE73" s="420"/>
      <c r="CF73" s="425"/>
      <c r="CG73" s="425"/>
      <c r="CH73" s="420"/>
      <c r="CI73" s="420"/>
      <c r="CJ73" s="420"/>
      <c r="CK73" s="420"/>
      <c r="CL73" s="420"/>
      <c r="CM73" s="425"/>
      <c r="CN73" s="425"/>
      <c r="CO73" s="420"/>
      <c r="CP73" s="420"/>
      <c r="CQ73" s="420"/>
      <c r="CR73" s="420"/>
      <c r="CS73" s="420"/>
      <c r="CT73" s="425"/>
      <c r="CU73" s="425"/>
      <c r="CV73" s="420"/>
      <c r="CW73" s="420"/>
      <c r="CX73" s="420"/>
      <c r="CY73" s="420"/>
      <c r="CZ73" s="420"/>
      <c r="DA73" s="425"/>
      <c r="DB73" s="425"/>
      <c r="DC73" s="420"/>
      <c r="DD73" s="420"/>
      <c r="DE73" s="420"/>
      <c r="DF73" s="420"/>
      <c r="DG73" s="674"/>
      <c r="DH73" s="425"/>
      <c r="DI73" s="425"/>
      <c r="DJ73" s="674"/>
      <c r="DK73" s="420"/>
      <c r="DL73" s="420"/>
      <c r="DM73" s="420"/>
      <c r="DN73" s="420"/>
      <c r="DO73" s="425"/>
      <c r="DP73" s="425"/>
      <c r="DQ73" s="420"/>
      <c r="DR73" s="420"/>
      <c r="DS73" s="420"/>
      <c r="DT73" s="674"/>
      <c r="DU73" s="420"/>
      <c r="DV73" s="425"/>
      <c r="DW73" s="425"/>
      <c r="DX73" s="420"/>
      <c r="DY73" s="420"/>
      <c r="DZ73" s="420"/>
      <c r="EA73" s="420"/>
      <c r="EB73" s="420"/>
      <c r="EC73" s="425"/>
      <c r="ED73" s="425"/>
      <c r="EE73" s="420"/>
      <c r="EF73" s="420"/>
      <c r="EG73" s="420"/>
      <c r="EH73" s="420"/>
      <c r="EI73" s="420"/>
      <c r="EJ73" s="425"/>
      <c r="EK73" s="425"/>
      <c r="EL73" s="420"/>
      <c r="EM73" s="420"/>
      <c r="EN73" s="420"/>
      <c r="EO73" s="420"/>
      <c r="EP73" s="420"/>
      <c r="EQ73" s="425"/>
      <c r="ER73" s="425"/>
      <c r="ES73" s="420"/>
      <c r="ET73" s="420"/>
      <c r="EU73" s="420"/>
      <c r="EV73" s="420"/>
      <c r="EW73" s="420"/>
      <c r="EX73" s="425"/>
      <c r="EY73" s="425"/>
      <c r="EZ73" s="420"/>
      <c r="FA73" s="420"/>
      <c r="FB73" s="420"/>
      <c r="FC73" s="420"/>
      <c r="FD73" s="420"/>
      <c r="FE73" s="425"/>
      <c r="FF73" s="425"/>
      <c r="FG73" s="674"/>
      <c r="FH73" s="420"/>
      <c r="FI73" s="420"/>
      <c r="FJ73" s="420"/>
      <c r="FK73" s="420"/>
      <c r="FL73" s="425"/>
      <c r="FM73" s="425"/>
      <c r="FN73" s="420"/>
      <c r="FO73" s="420"/>
      <c r="FP73" s="420"/>
      <c r="FQ73" s="420"/>
      <c r="FR73" s="420"/>
      <c r="FS73" s="425"/>
      <c r="FT73" s="425"/>
      <c r="FU73" s="420"/>
      <c r="FV73" s="420"/>
      <c r="FW73" s="420"/>
      <c r="FX73" s="420"/>
      <c r="FY73" s="420"/>
      <c r="FZ73" s="425"/>
      <c r="GA73" s="425"/>
      <c r="GB73" s="420"/>
      <c r="GC73" s="420"/>
      <c r="GD73" s="420"/>
      <c r="GE73" s="420"/>
      <c r="GF73" s="420"/>
      <c r="GG73" s="425"/>
      <c r="GH73" s="425"/>
      <c r="GI73" s="420"/>
      <c r="GJ73" s="420"/>
      <c r="GK73" s="420"/>
      <c r="GL73" s="420"/>
      <c r="GM73" s="420"/>
      <c r="GN73" s="425"/>
      <c r="GO73" s="425"/>
      <c r="GP73" s="420"/>
      <c r="GQ73" s="420"/>
      <c r="GR73" s="420"/>
      <c r="GS73" s="420"/>
      <c r="GT73" s="420"/>
      <c r="GU73" s="425"/>
      <c r="GV73" s="425"/>
      <c r="GW73" s="420"/>
      <c r="GX73" s="420"/>
      <c r="GY73" s="420"/>
      <c r="GZ73" s="420"/>
      <c r="HA73" s="420"/>
      <c r="HB73" s="425"/>
      <c r="HC73" s="425"/>
      <c r="HD73" s="420"/>
      <c r="HE73" s="420"/>
      <c r="HF73" s="420"/>
      <c r="HG73" s="420"/>
      <c r="HH73" s="420"/>
      <c r="HI73" s="425"/>
      <c r="HJ73" s="425"/>
      <c r="HK73" s="420"/>
      <c r="HL73" s="420"/>
      <c r="HM73" s="420"/>
      <c r="HN73" s="420"/>
      <c r="HO73" s="420"/>
      <c r="HP73" s="425"/>
      <c r="HQ73" s="425"/>
      <c r="HR73" s="420"/>
      <c r="HS73" s="420"/>
      <c r="HT73" s="420"/>
      <c r="HU73" s="420"/>
      <c r="HV73" s="420"/>
      <c r="HW73" s="425"/>
      <c r="HX73" s="425"/>
      <c r="HY73" s="420"/>
      <c r="HZ73" s="420"/>
      <c r="IA73" s="420"/>
      <c r="IB73" s="420"/>
      <c r="IC73" s="420"/>
      <c r="ID73" s="425"/>
      <c r="IE73" s="425"/>
      <c r="IF73" s="420"/>
      <c r="IG73" s="420"/>
      <c r="IH73" s="420"/>
      <c r="II73" s="420"/>
      <c r="IJ73" s="420"/>
      <c r="IK73" s="425"/>
      <c r="IL73" s="425"/>
      <c r="IM73" s="420"/>
      <c r="IN73" s="420"/>
      <c r="IO73" s="420"/>
      <c r="IP73" s="420"/>
      <c r="IQ73" s="420"/>
      <c r="IR73" s="425"/>
      <c r="IS73" s="425"/>
      <c r="IT73" s="420"/>
      <c r="IU73" s="420"/>
      <c r="IV73" s="420"/>
      <c r="IW73" s="420"/>
      <c r="IX73" s="420"/>
      <c r="IY73" s="425"/>
      <c r="IZ73" s="425"/>
      <c r="JA73" s="420"/>
      <c r="JB73" s="420"/>
      <c r="JC73" s="420"/>
      <c r="JD73" s="420"/>
      <c r="JE73" s="420"/>
      <c r="JF73" s="425"/>
      <c r="JG73" s="425"/>
      <c r="JH73" s="420"/>
      <c r="JI73" s="420"/>
      <c r="JJ73" s="420"/>
      <c r="JK73" s="420"/>
      <c r="JL73" s="420"/>
      <c r="JM73" s="425"/>
      <c r="JN73" s="425"/>
      <c r="JO73" s="420"/>
      <c r="JP73" s="420"/>
      <c r="JQ73" s="420"/>
      <c r="JR73" s="420"/>
      <c r="JS73" s="420"/>
      <c r="JT73" s="425"/>
      <c r="JU73" s="425"/>
      <c r="JV73" s="420"/>
      <c r="JW73" s="420"/>
      <c r="JX73" s="420"/>
      <c r="JY73" s="420"/>
      <c r="JZ73" s="420"/>
      <c r="KA73" s="425"/>
      <c r="KB73" s="425"/>
      <c r="KC73" s="420"/>
      <c r="KD73" s="420"/>
      <c r="KE73" s="420"/>
      <c r="KF73" s="420"/>
      <c r="KG73" s="420"/>
      <c r="KH73" s="425"/>
      <c r="KI73" s="425"/>
      <c r="KJ73" s="420"/>
      <c r="KK73" s="420"/>
      <c r="KL73" s="420"/>
      <c r="KM73" s="426"/>
      <c r="KN73" s="420"/>
      <c r="KO73" s="425"/>
      <c r="KP73" s="425"/>
      <c r="KQ73" s="420"/>
      <c r="KR73" s="420"/>
      <c r="KS73" s="420"/>
      <c r="KT73" s="420"/>
      <c r="KU73" s="420"/>
      <c r="KV73" s="425"/>
      <c r="KW73" s="425"/>
      <c r="KX73" s="420"/>
      <c r="KY73" s="420"/>
      <c r="KZ73" s="420"/>
      <c r="LA73" s="420"/>
      <c r="LB73" s="420"/>
      <c r="LC73" s="425"/>
      <c r="LD73" s="425"/>
      <c r="LE73" s="420"/>
      <c r="LF73" s="420"/>
      <c r="LG73" s="420"/>
      <c r="LH73" s="420"/>
      <c r="LI73" s="420"/>
      <c r="LJ73" s="425"/>
      <c r="LK73" s="425"/>
      <c r="LL73" s="420"/>
      <c r="LM73" s="420"/>
      <c r="LN73" s="420"/>
      <c r="LO73" s="420"/>
      <c r="LP73" s="420"/>
      <c r="LQ73" s="425"/>
      <c r="LR73" s="425"/>
      <c r="LS73" s="420"/>
      <c r="LT73" s="420"/>
      <c r="LU73" s="420"/>
      <c r="LV73" s="420"/>
      <c r="LW73" s="420"/>
      <c r="LX73" s="425"/>
      <c r="LY73" s="425"/>
      <c r="LZ73" s="420"/>
      <c r="MA73" s="420"/>
      <c r="MB73" s="420"/>
      <c r="MC73" s="420"/>
      <c r="MD73" s="420"/>
      <c r="ME73" s="425"/>
      <c r="MF73" s="425"/>
      <c r="MG73" s="420"/>
      <c r="MH73" s="420"/>
      <c r="MI73" s="420"/>
      <c r="MJ73" s="420"/>
      <c r="MK73" s="420"/>
      <c r="ML73" s="425"/>
      <c r="MM73" s="425"/>
      <c r="MN73" s="420"/>
      <c r="MO73" s="420"/>
      <c r="MP73" s="420"/>
      <c r="MQ73" s="420"/>
      <c r="MR73" s="420"/>
      <c r="MS73" s="425"/>
      <c r="MT73" s="425"/>
      <c r="MU73" s="420"/>
      <c r="MV73" s="420"/>
      <c r="MW73" s="425"/>
      <c r="MX73" s="425"/>
      <c r="MY73" s="425"/>
      <c r="MZ73" s="425"/>
      <c r="NA73" s="425"/>
      <c r="NB73" s="420"/>
      <c r="NC73" s="420"/>
      <c r="ND73" s="420"/>
      <c r="NE73" s="420"/>
      <c r="NF73" s="420"/>
      <c r="NG73" s="425"/>
      <c r="NH73" s="425"/>
    </row>
    <row r="74" spans="1:372">
      <c r="A74" s="403" t="s">
        <v>380</v>
      </c>
      <c r="B74" s="406" t="s">
        <v>514</v>
      </c>
      <c r="C74" s="412"/>
      <c r="D74" s="416"/>
      <c r="E74" s="419"/>
      <c r="F74" s="419"/>
      <c r="G74" s="423"/>
      <c r="H74" s="423"/>
      <c r="I74" s="419"/>
      <c r="J74" s="419"/>
      <c r="K74" s="419"/>
      <c r="L74" s="420"/>
      <c r="M74" s="420"/>
      <c r="N74" s="425"/>
      <c r="O74" s="425"/>
      <c r="P74" s="420"/>
      <c r="Q74" s="420"/>
      <c r="R74" s="420"/>
      <c r="S74" s="420"/>
      <c r="T74" s="420"/>
      <c r="U74" s="425"/>
      <c r="V74" s="425"/>
      <c r="W74" s="420"/>
      <c r="X74" s="420"/>
      <c r="Y74" s="420"/>
      <c r="Z74" s="420"/>
      <c r="AA74" s="420"/>
      <c r="AB74" s="425"/>
      <c r="AC74" s="425"/>
      <c r="AD74" s="420"/>
      <c r="AE74" s="420"/>
      <c r="AF74" s="420"/>
      <c r="AG74" s="420"/>
      <c r="AH74" s="420"/>
      <c r="AI74" s="425"/>
      <c r="AJ74" s="425"/>
      <c r="AK74" s="420"/>
      <c r="AL74" s="420"/>
      <c r="AM74" s="420"/>
      <c r="AN74" s="420"/>
      <c r="AO74" s="420"/>
      <c r="AP74" s="425"/>
      <c r="AQ74" s="425"/>
      <c r="AR74" s="420"/>
      <c r="AS74" s="420"/>
      <c r="AT74" s="420"/>
      <c r="AU74" s="420"/>
      <c r="AV74" s="420"/>
      <c r="AW74" s="425"/>
      <c r="AX74" s="425"/>
      <c r="AY74" s="420"/>
      <c r="AZ74" s="420"/>
      <c r="BA74" s="420"/>
      <c r="BB74" s="420"/>
      <c r="BC74" s="420"/>
      <c r="BD74" s="425"/>
      <c r="BE74" s="425"/>
      <c r="BF74" s="420"/>
      <c r="BG74" s="420"/>
      <c r="BH74" s="420"/>
      <c r="BI74" s="420"/>
      <c r="BJ74" s="420"/>
      <c r="BK74" s="425"/>
      <c r="BL74" s="425"/>
      <c r="BM74" s="420"/>
      <c r="BN74" s="420"/>
      <c r="BO74" s="420"/>
      <c r="BP74" s="420"/>
      <c r="BQ74" s="420"/>
      <c r="BR74" s="425"/>
      <c r="BS74" s="425"/>
      <c r="BT74" s="420"/>
      <c r="BU74" s="420"/>
      <c r="BV74" s="420"/>
      <c r="BW74" s="420"/>
      <c r="BX74" s="420"/>
      <c r="BY74" s="425"/>
      <c r="BZ74" s="425"/>
      <c r="CA74" s="420"/>
      <c r="CB74" s="420"/>
      <c r="CC74" s="420"/>
      <c r="CD74" s="420"/>
      <c r="CE74" s="420"/>
      <c r="CF74" s="425"/>
      <c r="CG74" s="425"/>
      <c r="CH74" s="420"/>
      <c r="CI74" s="420"/>
      <c r="CJ74" s="420"/>
      <c r="CK74" s="420"/>
      <c r="CL74" s="420"/>
      <c r="CM74" s="425"/>
      <c r="CN74" s="425"/>
      <c r="CO74" s="420"/>
      <c r="CP74" s="420"/>
      <c r="CQ74" s="420"/>
      <c r="CR74" s="420"/>
      <c r="CS74" s="420"/>
      <c r="CT74" s="425"/>
      <c r="CU74" s="425"/>
      <c r="CV74" s="420"/>
      <c r="CW74" s="420"/>
      <c r="CX74" s="420"/>
      <c r="CY74" s="420"/>
      <c r="CZ74" s="420"/>
      <c r="DA74" s="425"/>
      <c r="DB74" s="425"/>
      <c r="DC74" s="420"/>
      <c r="DD74" s="420"/>
      <c r="DE74" s="420"/>
      <c r="DF74" s="420"/>
      <c r="DG74" s="674"/>
      <c r="DH74" s="425"/>
      <c r="DI74" s="425"/>
      <c r="DJ74" s="674"/>
      <c r="DK74" s="420"/>
      <c r="DL74" s="420"/>
      <c r="DM74" s="420"/>
      <c r="DN74" s="420"/>
      <c r="DO74" s="425"/>
      <c r="DP74" s="425"/>
      <c r="DQ74" s="420"/>
      <c r="DR74" s="420"/>
      <c r="DS74" s="420"/>
      <c r="DT74" s="674"/>
      <c r="DU74" s="420"/>
      <c r="DV74" s="425"/>
      <c r="DW74" s="425"/>
      <c r="DX74" s="420"/>
      <c r="DY74" s="420"/>
      <c r="DZ74" s="420"/>
      <c r="EA74" s="420"/>
      <c r="EB74" s="420"/>
      <c r="EC74" s="425"/>
      <c r="ED74" s="425"/>
      <c r="EE74" s="420"/>
      <c r="EF74" s="420"/>
      <c r="EG74" s="420"/>
      <c r="EH74" s="420"/>
      <c r="EI74" s="420"/>
      <c r="EJ74" s="425"/>
      <c r="EK74" s="425"/>
      <c r="EL74" s="420"/>
      <c r="EM74" s="420"/>
      <c r="EN74" s="420"/>
      <c r="EO74" s="420"/>
      <c r="EP74" s="420"/>
      <c r="EQ74" s="425"/>
      <c r="ER74" s="425"/>
      <c r="ES74" s="420"/>
      <c r="ET74" s="420"/>
      <c r="EU74" s="420"/>
      <c r="EV74" s="420"/>
      <c r="EW74" s="420"/>
      <c r="EX74" s="425"/>
      <c r="EY74" s="425"/>
      <c r="EZ74" s="420"/>
      <c r="FA74" s="420"/>
      <c r="FB74" s="420"/>
      <c r="FC74" s="420"/>
      <c r="FD74" s="420"/>
      <c r="FE74" s="425"/>
      <c r="FF74" s="425"/>
      <c r="FG74" s="674"/>
      <c r="FH74" s="420"/>
      <c r="FI74" s="420"/>
      <c r="FJ74" s="420"/>
      <c r="FK74" s="420"/>
      <c r="FL74" s="425"/>
      <c r="FM74" s="425"/>
      <c r="FN74" s="420"/>
      <c r="FO74" s="420"/>
      <c r="FP74" s="420"/>
      <c r="FQ74" s="420"/>
      <c r="FR74" s="420"/>
      <c r="FS74" s="425"/>
      <c r="FT74" s="425"/>
      <c r="FU74" s="420"/>
      <c r="FV74" s="420"/>
      <c r="FW74" s="420"/>
      <c r="FX74" s="420"/>
      <c r="FY74" s="420"/>
      <c r="FZ74" s="425"/>
      <c r="GA74" s="425"/>
      <c r="GB74" s="420"/>
      <c r="GC74" s="420"/>
      <c r="GD74" s="420"/>
      <c r="GE74" s="420"/>
      <c r="GF74" s="420"/>
      <c r="GG74" s="425"/>
      <c r="GH74" s="425"/>
      <c r="GI74" s="420"/>
      <c r="GJ74" s="420"/>
      <c r="GK74" s="420"/>
      <c r="GL74" s="420"/>
      <c r="GM74" s="420"/>
      <c r="GN74" s="425"/>
      <c r="GO74" s="425"/>
      <c r="GP74" s="420"/>
      <c r="GQ74" s="420"/>
      <c r="GR74" s="420"/>
      <c r="GS74" s="420"/>
      <c r="GT74" s="420"/>
      <c r="GU74" s="425"/>
      <c r="GV74" s="425"/>
      <c r="GW74" s="420"/>
      <c r="GX74" s="420"/>
      <c r="GY74" s="420"/>
      <c r="GZ74" s="420"/>
      <c r="HA74" s="420"/>
      <c r="HB74" s="425"/>
      <c r="HC74" s="425"/>
      <c r="HD74" s="420"/>
      <c r="HE74" s="420"/>
      <c r="HF74" s="420"/>
      <c r="HG74" s="420"/>
      <c r="HH74" s="420"/>
      <c r="HI74" s="425"/>
      <c r="HJ74" s="425"/>
      <c r="HK74" s="420"/>
      <c r="HL74" s="420"/>
      <c r="HM74" s="420"/>
      <c r="HN74" s="420"/>
      <c r="HO74" s="420"/>
      <c r="HP74" s="425"/>
      <c r="HQ74" s="425"/>
      <c r="HR74" s="420"/>
      <c r="HS74" s="420"/>
      <c r="HT74" s="420"/>
      <c r="HU74" s="420"/>
      <c r="HV74" s="420"/>
      <c r="HW74" s="425"/>
      <c r="HX74" s="425"/>
      <c r="HY74" s="420"/>
      <c r="HZ74" s="420"/>
      <c r="IA74" s="420"/>
      <c r="IB74" s="420"/>
      <c r="IC74" s="420"/>
      <c r="ID74" s="425"/>
      <c r="IE74" s="425"/>
      <c r="IF74" s="420"/>
      <c r="IG74" s="420"/>
      <c r="IH74" s="420"/>
      <c r="II74" s="420"/>
      <c r="IJ74" s="420"/>
      <c r="IK74" s="425"/>
      <c r="IL74" s="425"/>
      <c r="IM74" s="420"/>
      <c r="IN74" s="420"/>
      <c r="IO74" s="420"/>
      <c r="IP74" s="420"/>
      <c r="IQ74" s="420"/>
      <c r="IR74" s="425"/>
      <c r="IS74" s="425"/>
      <c r="IT74" s="420"/>
      <c r="IU74" s="420"/>
      <c r="IV74" s="420"/>
      <c r="IW74" s="420"/>
      <c r="IX74" s="420"/>
      <c r="IY74" s="425"/>
      <c r="IZ74" s="425"/>
      <c r="JA74" s="420"/>
      <c r="JB74" s="420"/>
      <c r="JC74" s="420"/>
      <c r="JD74" s="420"/>
      <c r="JE74" s="420"/>
      <c r="JF74" s="425"/>
      <c r="JG74" s="425"/>
      <c r="JH74" s="420"/>
      <c r="JI74" s="420"/>
      <c r="JJ74" s="420"/>
      <c r="JK74" s="420"/>
      <c r="JL74" s="420"/>
      <c r="JM74" s="425"/>
      <c r="JN74" s="425"/>
      <c r="JO74" s="420"/>
      <c r="JP74" s="420"/>
      <c r="JQ74" s="420"/>
      <c r="JR74" s="420"/>
      <c r="JS74" s="420"/>
      <c r="JT74" s="425"/>
      <c r="JU74" s="425"/>
      <c r="JV74" s="420"/>
      <c r="JW74" s="420"/>
      <c r="JX74" s="420"/>
      <c r="JY74" s="420"/>
      <c r="JZ74" s="420"/>
      <c r="KA74" s="425"/>
      <c r="KB74" s="425"/>
      <c r="KC74" s="420"/>
      <c r="KD74" s="420"/>
      <c r="KE74" s="420"/>
      <c r="KF74" s="420"/>
      <c r="KG74" s="420"/>
      <c r="KH74" s="425"/>
      <c r="KI74" s="425"/>
      <c r="KJ74" s="420"/>
      <c r="KK74" s="420"/>
      <c r="KL74" s="420"/>
      <c r="KM74" s="426"/>
      <c r="KN74" s="420"/>
      <c r="KO74" s="425"/>
      <c r="KP74" s="425"/>
      <c r="KQ74" s="420"/>
      <c r="KR74" s="420"/>
      <c r="KS74" s="420"/>
      <c r="KT74" s="420"/>
      <c r="KU74" s="420"/>
      <c r="KV74" s="425"/>
      <c r="KW74" s="425"/>
      <c r="KX74" s="420"/>
      <c r="KY74" s="420"/>
      <c r="KZ74" s="420"/>
      <c r="LA74" s="420"/>
      <c r="LB74" s="420"/>
      <c r="LC74" s="425"/>
      <c r="LD74" s="425"/>
      <c r="LE74" s="420"/>
      <c r="LF74" s="420"/>
      <c r="LG74" s="420"/>
      <c r="LH74" s="420"/>
      <c r="LI74" s="420"/>
      <c r="LJ74" s="425"/>
      <c r="LK74" s="425"/>
      <c r="LL74" s="420"/>
      <c r="LM74" s="420"/>
      <c r="LN74" s="420"/>
      <c r="LO74" s="420"/>
      <c r="LP74" s="420"/>
      <c r="LQ74" s="425"/>
      <c r="LR74" s="425"/>
      <c r="LS74" s="420"/>
      <c r="LT74" s="420"/>
      <c r="LU74" s="420"/>
      <c r="LV74" s="420"/>
      <c r="LW74" s="420"/>
      <c r="LX74" s="425"/>
      <c r="LY74" s="425"/>
      <c r="LZ74" s="420"/>
      <c r="MA74" s="420"/>
      <c r="MB74" s="420"/>
      <c r="MC74" s="420"/>
      <c r="MD74" s="420"/>
      <c r="ME74" s="425"/>
      <c r="MF74" s="425"/>
      <c r="MG74" s="420"/>
      <c r="MH74" s="420"/>
      <c r="MI74" s="420"/>
      <c r="MJ74" s="420"/>
      <c r="MK74" s="420"/>
      <c r="ML74" s="425"/>
      <c r="MM74" s="425"/>
      <c r="MN74" s="420"/>
      <c r="MO74" s="420"/>
      <c r="MP74" s="420"/>
      <c r="MQ74" s="420"/>
      <c r="MR74" s="420"/>
      <c r="MS74" s="425"/>
      <c r="MT74" s="425"/>
      <c r="MU74" s="420"/>
      <c r="MV74" s="420"/>
      <c r="MW74" s="425"/>
      <c r="MX74" s="425"/>
      <c r="MY74" s="425"/>
      <c r="MZ74" s="425"/>
      <c r="NA74" s="425"/>
      <c r="NB74" s="420"/>
      <c r="NC74" s="420"/>
      <c r="ND74" s="420"/>
      <c r="NE74" s="420"/>
      <c r="NF74" s="420"/>
      <c r="NG74" s="425"/>
      <c r="NH74" s="425"/>
    </row>
    <row r="75" spans="1:372">
      <c r="A75" s="403" t="s">
        <v>380</v>
      </c>
      <c r="B75" s="406" t="s">
        <v>1067</v>
      </c>
      <c r="C75" s="412"/>
      <c r="D75" s="416"/>
      <c r="E75" s="419"/>
      <c r="F75" s="419"/>
      <c r="G75" s="423"/>
      <c r="H75" s="423"/>
      <c r="I75" s="419"/>
      <c r="J75" s="419"/>
      <c r="K75" s="419"/>
      <c r="L75" s="420"/>
      <c r="M75" s="420"/>
      <c r="N75" s="425"/>
      <c r="O75" s="425"/>
      <c r="P75" s="420"/>
      <c r="Q75" s="420"/>
      <c r="R75" s="420"/>
      <c r="S75" s="420"/>
      <c r="T75" s="420"/>
      <c r="U75" s="425"/>
      <c r="V75" s="425"/>
      <c r="W75" s="420"/>
      <c r="X75" s="420"/>
      <c r="Y75" s="420"/>
      <c r="Z75" s="420"/>
      <c r="AA75" s="420"/>
      <c r="AB75" s="425"/>
      <c r="AC75" s="425"/>
      <c r="AD75" s="420"/>
      <c r="AE75" s="420"/>
      <c r="AF75" s="420"/>
      <c r="AG75" s="420"/>
      <c r="AH75" s="420"/>
      <c r="AI75" s="425"/>
      <c r="AJ75" s="425"/>
      <c r="AK75" s="420"/>
      <c r="AL75" s="420"/>
      <c r="AM75" s="420"/>
      <c r="AN75" s="420"/>
      <c r="AO75" s="420"/>
      <c r="AP75" s="425"/>
      <c r="AQ75" s="425"/>
      <c r="AR75" s="420"/>
      <c r="AS75" s="420"/>
      <c r="AT75" s="420"/>
      <c r="AU75" s="420"/>
      <c r="AV75" s="420"/>
      <c r="AW75" s="425"/>
      <c r="AX75" s="425"/>
      <c r="AY75" s="420"/>
      <c r="AZ75" s="420"/>
      <c r="BA75" s="420"/>
      <c r="BB75" s="420"/>
      <c r="BC75" s="420"/>
      <c r="BD75" s="425"/>
      <c r="BE75" s="425"/>
      <c r="BF75" s="420"/>
      <c r="BG75" s="420"/>
      <c r="BH75" s="420"/>
      <c r="BI75" s="420"/>
      <c r="BJ75" s="420"/>
      <c r="BK75" s="425"/>
      <c r="BL75" s="425"/>
      <c r="BM75" s="420"/>
      <c r="BN75" s="420"/>
      <c r="BO75" s="420"/>
      <c r="BP75" s="420"/>
      <c r="BQ75" s="420"/>
      <c r="BR75" s="425"/>
      <c r="BS75" s="425"/>
      <c r="BT75" s="420"/>
      <c r="BU75" s="420"/>
      <c r="BV75" s="420"/>
      <c r="BW75" s="420"/>
      <c r="BX75" s="420"/>
      <c r="BY75" s="425"/>
      <c r="BZ75" s="425"/>
      <c r="CA75" s="420"/>
      <c r="CB75" s="420"/>
      <c r="CC75" s="420"/>
      <c r="CD75" s="420"/>
      <c r="CE75" s="420"/>
      <c r="CF75" s="425"/>
      <c r="CG75" s="425"/>
      <c r="CH75" s="420"/>
      <c r="CI75" s="420"/>
      <c r="CJ75" s="420"/>
      <c r="CK75" s="420"/>
      <c r="CL75" s="420"/>
      <c r="CM75" s="425"/>
      <c r="CN75" s="425"/>
      <c r="CO75" s="420"/>
      <c r="CP75" s="420"/>
      <c r="CQ75" s="420"/>
      <c r="CR75" s="420"/>
      <c r="CS75" s="420"/>
      <c r="CT75" s="425"/>
      <c r="CU75" s="425"/>
      <c r="CV75" s="420"/>
      <c r="CW75" s="420"/>
      <c r="CX75" s="420"/>
      <c r="CY75" s="420"/>
      <c r="CZ75" s="420"/>
      <c r="DA75" s="425"/>
      <c r="DB75" s="425"/>
      <c r="DC75" s="420"/>
      <c r="DD75" s="420"/>
      <c r="DE75" s="420"/>
      <c r="DF75" s="420"/>
      <c r="DG75" s="674"/>
      <c r="DH75" s="425"/>
      <c r="DI75" s="425"/>
      <c r="DJ75" s="674"/>
      <c r="DK75" s="420"/>
      <c r="DL75" s="420"/>
      <c r="DM75" s="420"/>
      <c r="DN75" s="420"/>
      <c r="DO75" s="425"/>
      <c r="DP75" s="425"/>
      <c r="DQ75" s="420"/>
      <c r="DR75" s="420"/>
      <c r="DS75" s="420"/>
      <c r="DT75" s="674"/>
      <c r="DU75" s="420"/>
      <c r="DV75" s="425"/>
      <c r="DW75" s="425"/>
      <c r="DX75" s="420"/>
      <c r="DY75" s="420"/>
      <c r="DZ75" s="420"/>
      <c r="EA75" s="420"/>
      <c r="EB75" s="420"/>
      <c r="EC75" s="425"/>
      <c r="ED75" s="425"/>
      <c r="EE75" s="420"/>
      <c r="EF75" s="420"/>
      <c r="EG75" s="420"/>
      <c r="EH75" s="420"/>
      <c r="EI75" s="420"/>
      <c r="EJ75" s="425"/>
      <c r="EK75" s="425"/>
      <c r="EL75" s="420"/>
      <c r="EM75" s="420"/>
      <c r="EN75" s="420"/>
      <c r="EO75" s="420"/>
      <c r="EP75" s="420"/>
      <c r="EQ75" s="425"/>
      <c r="ER75" s="425"/>
      <c r="ES75" s="420"/>
      <c r="ET75" s="420"/>
      <c r="EU75" s="420"/>
      <c r="EV75" s="420"/>
      <c r="EW75" s="420"/>
      <c r="EX75" s="425"/>
      <c r="EY75" s="425"/>
      <c r="EZ75" s="420"/>
      <c r="FA75" s="420"/>
      <c r="FB75" s="420"/>
      <c r="FC75" s="420"/>
      <c r="FD75" s="420"/>
      <c r="FE75" s="425"/>
      <c r="FF75" s="425"/>
      <c r="FG75" s="674"/>
      <c r="FH75" s="420"/>
      <c r="FI75" s="420"/>
      <c r="FJ75" s="420"/>
      <c r="FK75" s="420"/>
      <c r="FL75" s="425"/>
      <c r="FM75" s="425"/>
      <c r="FN75" s="420"/>
      <c r="FO75" s="420"/>
      <c r="FP75" s="420"/>
      <c r="FQ75" s="420"/>
      <c r="FR75" s="420"/>
      <c r="FS75" s="425"/>
      <c r="FT75" s="425"/>
      <c r="FU75" s="420"/>
      <c r="FV75" s="420"/>
      <c r="FW75" s="420"/>
      <c r="FX75" s="420"/>
      <c r="FY75" s="420"/>
      <c r="FZ75" s="425"/>
      <c r="GA75" s="425"/>
      <c r="GB75" s="420"/>
      <c r="GC75" s="420"/>
      <c r="GD75" s="420"/>
      <c r="GE75" s="420"/>
      <c r="GF75" s="420"/>
      <c r="GG75" s="425"/>
      <c r="GH75" s="425"/>
      <c r="GI75" s="420"/>
      <c r="GJ75" s="420"/>
      <c r="GK75" s="420"/>
      <c r="GL75" s="420"/>
      <c r="GM75" s="420"/>
      <c r="GN75" s="425"/>
      <c r="GO75" s="425"/>
      <c r="GP75" s="420"/>
      <c r="GQ75" s="420"/>
      <c r="GR75" s="420"/>
      <c r="GS75" s="420"/>
      <c r="GT75" s="420"/>
      <c r="GU75" s="425"/>
      <c r="GV75" s="425"/>
      <c r="GW75" s="420"/>
      <c r="GX75" s="420"/>
      <c r="GY75" s="420"/>
      <c r="GZ75" s="420"/>
      <c r="HA75" s="420"/>
      <c r="HB75" s="425"/>
      <c r="HC75" s="425"/>
      <c r="HD75" s="420"/>
      <c r="HE75" s="420"/>
      <c r="HF75" s="420"/>
      <c r="HG75" s="420"/>
      <c r="HH75" s="420"/>
      <c r="HI75" s="425"/>
      <c r="HJ75" s="425"/>
      <c r="HK75" s="420"/>
      <c r="HL75" s="420"/>
      <c r="HM75" s="420"/>
      <c r="HN75" s="420"/>
      <c r="HO75" s="420"/>
      <c r="HP75" s="425"/>
      <c r="HQ75" s="425"/>
      <c r="HR75" s="420"/>
      <c r="HS75" s="420"/>
      <c r="HT75" s="420"/>
      <c r="HU75" s="420"/>
      <c r="HV75" s="420"/>
      <c r="HW75" s="425"/>
      <c r="HX75" s="425"/>
      <c r="HY75" s="420"/>
      <c r="HZ75" s="420"/>
      <c r="IA75" s="420"/>
      <c r="IB75" s="420"/>
      <c r="IC75" s="420"/>
      <c r="ID75" s="425"/>
      <c r="IE75" s="425"/>
      <c r="IF75" s="420"/>
      <c r="IG75" s="420"/>
      <c r="IH75" s="420"/>
      <c r="II75" s="420"/>
      <c r="IJ75" s="420"/>
      <c r="IK75" s="425"/>
      <c r="IL75" s="425"/>
      <c r="IM75" s="420"/>
      <c r="IN75" s="420"/>
      <c r="IO75" s="420"/>
      <c r="IP75" s="420"/>
      <c r="IQ75" s="420"/>
      <c r="IR75" s="425"/>
      <c r="IS75" s="425"/>
      <c r="IT75" s="420"/>
      <c r="IU75" s="420"/>
      <c r="IV75" s="420"/>
      <c r="IW75" s="420"/>
      <c r="IX75" s="420"/>
      <c r="IY75" s="425"/>
      <c r="IZ75" s="425"/>
      <c r="JA75" s="420"/>
      <c r="JB75" s="420"/>
      <c r="JC75" s="420"/>
      <c r="JD75" s="420"/>
      <c r="JE75" s="420"/>
      <c r="JF75" s="425"/>
      <c r="JG75" s="425"/>
      <c r="JH75" s="420"/>
      <c r="JI75" s="420"/>
      <c r="JJ75" s="420"/>
      <c r="JK75" s="420"/>
      <c r="JL75" s="420"/>
      <c r="JM75" s="425"/>
      <c r="JN75" s="425"/>
      <c r="JO75" s="420"/>
      <c r="JP75" s="420"/>
      <c r="JQ75" s="420"/>
      <c r="JR75" s="420"/>
      <c r="JS75" s="420"/>
      <c r="JT75" s="425"/>
      <c r="JU75" s="425"/>
      <c r="JV75" s="420"/>
      <c r="JW75" s="420"/>
      <c r="JX75" s="420"/>
      <c r="JY75" s="420"/>
      <c r="JZ75" s="420"/>
      <c r="KA75" s="425"/>
      <c r="KB75" s="425"/>
      <c r="KC75" s="420"/>
      <c r="KD75" s="420"/>
      <c r="KE75" s="420"/>
      <c r="KF75" s="420"/>
      <c r="KG75" s="420"/>
      <c r="KH75" s="425"/>
      <c r="KI75" s="425"/>
      <c r="KJ75" s="420"/>
      <c r="KK75" s="420"/>
      <c r="KL75" s="420"/>
      <c r="KM75" s="426"/>
      <c r="KN75" s="420"/>
      <c r="KO75" s="425"/>
      <c r="KP75" s="425"/>
      <c r="KQ75" s="420"/>
      <c r="KR75" s="420"/>
      <c r="KS75" s="420"/>
      <c r="KT75" s="420"/>
      <c r="KU75" s="420"/>
      <c r="KV75" s="425"/>
      <c r="KW75" s="425"/>
      <c r="KX75" s="420"/>
      <c r="KY75" s="420"/>
      <c r="KZ75" s="420"/>
      <c r="LA75" s="420"/>
      <c r="LB75" s="420"/>
      <c r="LC75" s="425"/>
      <c r="LD75" s="425"/>
      <c r="LE75" s="420"/>
      <c r="LF75" s="420"/>
      <c r="LG75" s="420"/>
      <c r="LH75" s="420"/>
      <c r="LI75" s="420"/>
      <c r="LJ75" s="425"/>
      <c r="LK75" s="425"/>
      <c r="LL75" s="420"/>
      <c r="LM75" s="420"/>
      <c r="LN75" s="420"/>
      <c r="LO75" s="420"/>
      <c r="LP75" s="420"/>
      <c r="LQ75" s="425"/>
      <c r="LR75" s="425"/>
      <c r="LS75" s="420"/>
      <c r="LT75" s="420"/>
      <c r="LU75" s="420"/>
      <c r="LV75" s="420"/>
      <c r="LW75" s="420"/>
      <c r="LX75" s="425"/>
      <c r="LY75" s="425"/>
      <c r="LZ75" s="420"/>
      <c r="MA75" s="420"/>
      <c r="MB75" s="420"/>
      <c r="MC75" s="420"/>
      <c r="MD75" s="420"/>
      <c r="ME75" s="425"/>
      <c r="MF75" s="425"/>
      <c r="MG75" s="420"/>
      <c r="MH75" s="420"/>
      <c r="MI75" s="420"/>
      <c r="MJ75" s="420"/>
      <c r="MK75" s="420"/>
      <c r="ML75" s="425"/>
      <c r="MM75" s="425"/>
      <c r="MN75" s="420"/>
      <c r="MO75" s="420"/>
      <c r="MP75" s="420"/>
      <c r="MQ75" s="420"/>
      <c r="MR75" s="420"/>
      <c r="MS75" s="425"/>
      <c r="MT75" s="425"/>
      <c r="MU75" s="420"/>
      <c r="MV75" s="420"/>
      <c r="MW75" s="425"/>
      <c r="MX75" s="425"/>
      <c r="MY75" s="425"/>
      <c r="MZ75" s="425"/>
      <c r="NA75" s="425"/>
      <c r="NB75" s="420"/>
      <c r="NC75" s="420"/>
      <c r="ND75" s="420"/>
      <c r="NE75" s="420"/>
      <c r="NF75" s="420"/>
      <c r="NG75" s="425"/>
      <c r="NH75" s="425"/>
    </row>
    <row r="76" spans="1:372">
      <c r="A76" s="403" t="s">
        <v>380</v>
      </c>
      <c r="B76" s="406" t="s">
        <v>520</v>
      </c>
      <c r="C76" s="412"/>
      <c r="D76" s="416"/>
      <c r="E76" s="419"/>
      <c r="F76" s="419"/>
      <c r="G76" s="423"/>
      <c r="H76" s="423"/>
      <c r="I76" s="419"/>
      <c r="J76" s="419"/>
      <c r="K76" s="419"/>
      <c r="L76" s="420"/>
      <c r="M76" s="420"/>
      <c r="N76" s="425"/>
      <c r="O76" s="425"/>
      <c r="P76" s="420"/>
      <c r="Q76" s="420"/>
      <c r="R76" s="420"/>
      <c r="S76" s="420"/>
      <c r="T76" s="420"/>
      <c r="U76" s="425"/>
      <c r="V76" s="425"/>
      <c r="W76" s="420"/>
      <c r="X76" s="420"/>
      <c r="Y76" s="420"/>
      <c r="Z76" s="420"/>
      <c r="AA76" s="420"/>
      <c r="AB76" s="425"/>
      <c r="AC76" s="425"/>
      <c r="AD76" s="420"/>
      <c r="AE76" s="420"/>
      <c r="AF76" s="420"/>
      <c r="AG76" s="420"/>
      <c r="AH76" s="420"/>
      <c r="AI76" s="425"/>
      <c r="AJ76" s="425"/>
      <c r="AK76" s="420"/>
      <c r="AL76" s="420"/>
      <c r="AM76" s="420"/>
      <c r="AN76" s="420"/>
      <c r="AO76" s="420"/>
      <c r="AP76" s="425"/>
      <c r="AQ76" s="425"/>
      <c r="AR76" s="420"/>
      <c r="AS76" s="420"/>
      <c r="AT76" s="420"/>
      <c r="AU76" s="420"/>
      <c r="AV76" s="420"/>
      <c r="AW76" s="425"/>
      <c r="AX76" s="425"/>
      <c r="AY76" s="420"/>
      <c r="AZ76" s="420"/>
      <c r="BA76" s="420"/>
      <c r="BB76" s="420"/>
      <c r="BC76" s="420"/>
      <c r="BD76" s="425"/>
      <c r="BE76" s="425"/>
      <c r="BF76" s="420"/>
      <c r="BG76" s="420"/>
      <c r="BH76" s="420"/>
      <c r="BI76" s="420"/>
      <c r="BJ76" s="420"/>
      <c r="BK76" s="425"/>
      <c r="BL76" s="425"/>
      <c r="BM76" s="420"/>
      <c r="BN76" s="420"/>
      <c r="BO76" s="420"/>
      <c r="BP76" s="420" t="s">
        <v>13418</v>
      </c>
      <c r="BQ76" s="420" t="s">
        <v>13418</v>
      </c>
      <c r="BR76" s="425"/>
      <c r="BS76" s="425"/>
      <c r="BT76" s="420"/>
      <c r="BU76" s="420"/>
      <c r="BV76" s="420"/>
      <c r="BW76" s="420"/>
      <c r="BX76" s="420"/>
      <c r="BY76" s="425"/>
      <c r="BZ76" s="425"/>
      <c r="CA76" s="420"/>
      <c r="CB76" s="420"/>
      <c r="CC76" s="420"/>
      <c r="CD76" s="420"/>
      <c r="CE76" s="420"/>
      <c r="CF76" s="425"/>
      <c r="CG76" s="425"/>
      <c r="CH76" s="420"/>
      <c r="CI76" s="420"/>
      <c r="CJ76" s="420"/>
      <c r="CK76" s="420"/>
      <c r="CL76" s="420"/>
      <c r="CM76" s="425"/>
      <c r="CN76" s="425"/>
      <c r="CO76" s="420"/>
      <c r="CP76" s="420"/>
      <c r="CQ76" s="420"/>
      <c r="CR76" s="420"/>
      <c r="CS76" s="420"/>
      <c r="CT76" s="425"/>
      <c r="CU76" s="425"/>
      <c r="CV76" s="420"/>
      <c r="CW76" s="420"/>
      <c r="CX76" s="420"/>
      <c r="CY76" s="420"/>
      <c r="CZ76" s="420"/>
      <c r="DA76" s="425"/>
      <c r="DB76" s="425"/>
      <c r="DC76" s="420"/>
      <c r="DD76" s="420"/>
      <c r="DE76" s="420"/>
      <c r="DF76" s="420"/>
      <c r="DG76" s="674"/>
      <c r="DH76" s="425"/>
      <c r="DI76" s="425"/>
      <c r="DJ76" s="674"/>
      <c r="DK76" s="420"/>
      <c r="DL76" s="420"/>
      <c r="DM76" s="420"/>
      <c r="DN76" s="420"/>
      <c r="DO76" s="425"/>
      <c r="DP76" s="425"/>
      <c r="DQ76" s="420"/>
      <c r="DR76" s="420"/>
      <c r="DS76" s="420"/>
      <c r="DT76" s="674"/>
      <c r="DU76" s="420"/>
      <c r="DV76" s="425"/>
      <c r="DW76" s="425"/>
      <c r="DX76" s="420"/>
      <c r="DY76" s="420"/>
      <c r="DZ76" s="420"/>
      <c r="EA76" s="420"/>
      <c r="EB76" s="420"/>
      <c r="EC76" s="425"/>
      <c r="ED76" s="425"/>
      <c r="EE76" s="420"/>
      <c r="EF76" s="420"/>
      <c r="EG76" s="420"/>
      <c r="EH76" s="420"/>
      <c r="EI76" s="420"/>
      <c r="EJ76" s="425"/>
      <c r="EK76" s="425"/>
      <c r="EL76" s="420"/>
      <c r="EM76" s="420"/>
      <c r="EN76" s="420"/>
      <c r="EO76" s="420"/>
      <c r="EP76" s="420"/>
      <c r="EQ76" s="425"/>
      <c r="ER76" s="425"/>
      <c r="ES76" s="420"/>
      <c r="ET76" s="420"/>
      <c r="EU76" s="420"/>
      <c r="EV76" s="420"/>
      <c r="EW76" s="420"/>
      <c r="EX76" s="425"/>
      <c r="EY76" s="425"/>
      <c r="EZ76" s="420"/>
      <c r="FA76" s="420"/>
      <c r="FB76" s="420"/>
      <c r="FC76" s="420"/>
      <c r="FD76" s="420"/>
      <c r="FE76" s="425"/>
      <c r="FF76" s="425"/>
      <c r="FG76" s="674"/>
      <c r="FH76" s="420"/>
      <c r="FI76" s="420"/>
      <c r="FJ76" s="420"/>
      <c r="FK76" s="420"/>
      <c r="FL76" s="425"/>
      <c r="FM76" s="425"/>
      <c r="FN76" s="420"/>
      <c r="FO76" s="420"/>
      <c r="FP76" s="420"/>
      <c r="FQ76" s="420"/>
      <c r="FR76" s="420"/>
      <c r="FS76" s="425"/>
      <c r="FT76" s="425"/>
      <c r="FU76" s="420"/>
      <c r="FV76" s="420"/>
      <c r="FW76" s="420"/>
      <c r="FX76" s="420"/>
      <c r="FY76" s="420"/>
      <c r="FZ76" s="425"/>
      <c r="GA76" s="425"/>
      <c r="GB76" s="420"/>
      <c r="GC76" s="420"/>
      <c r="GD76" s="420"/>
      <c r="GE76" s="420"/>
      <c r="GF76" s="420"/>
      <c r="GG76" s="425"/>
      <c r="GH76" s="425"/>
      <c r="GI76" s="420"/>
      <c r="GJ76" s="420"/>
      <c r="GK76" s="420"/>
      <c r="GL76" s="420"/>
      <c r="GM76" s="420"/>
      <c r="GN76" s="425"/>
      <c r="GO76" s="425"/>
      <c r="GP76" s="420"/>
      <c r="GQ76" s="420"/>
      <c r="GR76" s="420"/>
      <c r="GS76" s="420"/>
      <c r="GT76" s="420"/>
      <c r="GU76" s="425"/>
      <c r="GV76" s="425"/>
      <c r="GW76" s="420"/>
      <c r="GX76" s="420"/>
      <c r="GY76" s="420"/>
      <c r="GZ76" s="420"/>
      <c r="HA76" s="420"/>
      <c r="HB76" s="425"/>
      <c r="HC76" s="425"/>
      <c r="HD76" s="420"/>
      <c r="HE76" s="420"/>
      <c r="HF76" s="420"/>
      <c r="HG76" s="420"/>
      <c r="HH76" s="420"/>
      <c r="HI76" s="425"/>
      <c r="HJ76" s="425"/>
      <c r="HK76" s="420"/>
      <c r="HL76" s="420"/>
      <c r="HM76" s="420"/>
      <c r="HN76" s="420"/>
      <c r="HO76" s="420"/>
      <c r="HP76" s="425"/>
      <c r="HQ76" s="425"/>
      <c r="HR76" s="420"/>
      <c r="HS76" s="420"/>
      <c r="HT76" s="420"/>
      <c r="HU76" s="420"/>
      <c r="HV76" s="420"/>
      <c r="HW76" s="425"/>
      <c r="HX76" s="425"/>
      <c r="HY76" s="420"/>
      <c r="HZ76" s="420"/>
      <c r="IA76" s="420"/>
      <c r="IB76" s="420"/>
      <c r="IC76" s="420"/>
      <c r="ID76" s="425"/>
      <c r="IE76" s="425"/>
      <c r="IF76" s="420"/>
      <c r="IG76" s="420"/>
      <c r="IH76" s="420"/>
      <c r="II76" s="420"/>
      <c r="IJ76" s="420"/>
      <c r="IK76" s="425"/>
      <c r="IL76" s="425"/>
      <c r="IM76" s="420"/>
      <c r="IN76" s="420"/>
      <c r="IO76" s="420"/>
      <c r="IP76" s="420"/>
      <c r="IQ76" s="420"/>
      <c r="IR76" s="425"/>
      <c r="IS76" s="425"/>
      <c r="IT76" s="420"/>
      <c r="IU76" s="420"/>
      <c r="IV76" s="420"/>
      <c r="IW76" s="420"/>
      <c r="IX76" s="420"/>
      <c r="IY76" s="425"/>
      <c r="IZ76" s="425"/>
      <c r="JA76" s="420"/>
      <c r="JB76" s="420"/>
      <c r="JC76" s="420"/>
      <c r="JD76" s="420"/>
      <c r="JE76" s="420"/>
      <c r="JF76" s="425"/>
      <c r="JG76" s="425"/>
      <c r="JH76" s="420"/>
      <c r="JI76" s="420"/>
      <c r="JJ76" s="420"/>
      <c r="JK76" s="420"/>
      <c r="JL76" s="420"/>
      <c r="JM76" s="425"/>
      <c r="JN76" s="425"/>
      <c r="JO76" s="420"/>
      <c r="JP76" s="420"/>
      <c r="JQ76" s="420"/>
      <c r="JR76" s="420"/>
      <c r="JS76" s="420"/>
      <c r="JT76" s="425"/>
      <c r="JU76" s="425"/>
      <c r="JV76" s="420"/>
      <c r="JW76" s="420"/>
      <c r="JX76" s="420"/>
      <c r="JY76" s="420"/>
      <c r="JZ76" s="420"/>
      <c r="KA76" s="425"/>
      <c r="KB76" s="425"/>
      <c r="KC76" s="420"/>
      <c r="KD76" s="420"/>
      <c r="KE76" s="420"/>
      <c r="KF76" s="420"/>
      <c r="KG76" s="420"/>
      <c r="KH76" s="425"/>
      <c r="KI76" s="425"/>
      <c r="KJ76" s="420"/>
      <c r="KK76" s="420"/>
      <c r="KL76" s="420"/>
      <c r="KM76" s="426"/>
      <c r="KN76" s="420"/>
      <c r="KO76" s="425"/>
      <c r="KP76" s="425"/>
      <c r="KQ76" s="420"/>
      <c r="KR76" s="420"/>
      <c r="KS76" s="420"/>
      <c r="KT76" s="420"/>
      <c r="KU76" s="420"/>
      <c r="KV76" s="425"/>
      <c r="KW76" s="425"/>
      <c r="KX76" s="420"/>
      <c r="KY76" s="420"/>
      <c r="KZ76" s="420"/>
      <c r="LA76" s="420"/>
      <c r="LB76" s="420"/>
      <c r="LC76" s="425"/>
      <c r="LD76" s="425"/>
      <c r="LE76" s="420"/>
      <c r="LF76" s="420"/>
      <c r="LG76" s="420"/>
      <c r="LH76" s="420"/>
      <c r="LI76" s="420"/>
      <c r="LJ76" s="425"/>
      <c r="LK76" s="425"/>
      <c r="LL76" s="420"/>
      <c r="LM76" s="420"/>
      <c r="LN76" s="420"/>
      <c r="LO76" s="420"/>
      <c r="LP76" s="420"/>
      <c r="LQ76" s="425"/>
      <c r="LR76" s="425"/>
      <c r="LS76" s="420"/>
      <c r="LT76" s="420"/>
      <c r="LU76" s="420"/>
      <c r="LV76" s="420"/>
      <c r="LW76" s="420"/>
      <c r="LX76" s="425"/>
      <c r="LY76" s="425"/>
      <c r="LZ76" s="420"/>
      <c r="MA76" s="420"/>
      <c r="MB76" s="420"/>
      <c r="MC76" s="420"/>
      <c r="MD76" s="420"/>
      <c r="ME76" s="425"/>
      <c r="MF76" s="425"/>
      <c r="MG76" s="420"/>
      <c r="MH76" s="420"/>
      <c r="MI76" s="420"/>
      <c r="MJ76" s="420"/>
      <c r="MK76" s="420"/>
      <c r="ML76" s="425"/>
      <c r="MM76" s="425"/>
      <c r="MN76" s="420"/>
      <c r="MO76" s="420"/>
      <c r="MP76" s="420"/>
      <c r="MQ76" s="420"/>
      <c r="MR76" s="420"/>
      <c r="MS76" s="425"/>
      <c r="MT76" s="425"/>
      <c r="MU76" s="420"/>
      <c r="MV76" s="420"/>
      <c r="MW76" s="425"/>
      <c r="MX76" s="425"/>
      <c r="MY76" s="425"/>
      <c r="MZ76" s="425"/>
      <c r="NA76" s="425"/>
      <c r="NB76" s="420"/>
      <c r="NC76" s="420"/>
      <c r="ND76" s="420"/>
      <c r="NE76" s="420"/>
      <c r="NF76" s="420"/>
      <c r="NG76" s="425"/>
      <c r="NH76" s="425"/>
    </row>
    <row r="77" spans="1:372">
      <c r="A77" s="403" t="s">
        <v>380</v>
      </c>
      <c r="B77" s="406" t="s">
        <v>524</v>
      </c>
      <c r="C77" s="412"/>
      <c r="D77" s="416"/>
      <c r="E77" s="419"/>
      <c r="F77" s="419"/>
      <c r="G77" s="423"/>
      <c r="H77" s="423"/>
      <c r="I77" s="419"/>
      <c r="J77" s="419"/>
      <c r="K77" s="419"/>
      <c r="L77" s="420"/>
      <c r="M77" s="420"/>
      <c r="N77" s="425"/>
      <c r="O77" s="425"/>
      <c r="P77" s="420"/>
      <c r="Q77" s="420"/>
      <c r="R77" s="420"/>
      <c r="S77" s="420"/>
      <c r="T77" s="420"/>
      <c r="U77" s="425"/>
      <c r="V77" s="425"/>
      <c r="W77" s="420"/>
      <c r="X77" s="420"/>
      <c r="Y77" s="420"/>
      <c r="Z77" s="420"/>
      <c r="AA77" s="420"/>
      <c r="AB77" s="425"/>
      <c r="AC77" s="425"/>
      <c r="AD77" s="420"/>
      <c r="AE77" s="420"/>
      <c r="AF77" s="420"/>
      <c r="AG77" s="420"/>
      <c r="AH77" s="420"/>
      <c r="AI77" s="425"/>
      <c r="AJ77" s="425"/>
      <c r="AK77" s="420"/>
      <c r="AL77" s="420"/>
      <c r="AM77" s="420"/>
      <c r="AN77" s="420"/>
      <c r="AO77" s="420"/>
      <c r="AP77" s="425"/>
      <c r="AQ77" s="425"/>
      <c r="AR77" s="420"/>
      <c r="AS77" s="420"/>
      <c r="AT77" s="420"/>
      <c r="AU77" s="420"/>
      <c r="AV77" s="420"/>
      <c r="AW77" s="425"/>
      <c r="AX77" s="425"/>
      <c r="AY77" s="420"/>
      <c r="AZ77" s="420"/>
      <c r="BA77" s="420"/>
      <c r="BB77" s="420"/>
      <c r="BC77" s="420"/>
      <c r="BD77" s="425"/>
      <c r="BE77" s="425"/>
      <c r="BF77" s="420"/>
      <c r="BG77" s="420"/>
      <c r="BH77" s="420"/>
      <c r="BI77" s="420"/>
      <c r="BJ77" s="420"/>
      <c r="BK77" s="425"/>
      <c r="BL77" s="425"/>
      <c r="BM77" s="420"/>
      <c r="BN77" s="420"/>
      <c r="BO77" s="420"/>
      <c r="BP77" s="420"/>
      <c r="BQ77" s="420"/>
      <c r="BR77" s="425"/>
      <c r="BS77" s="425"/>
      <c r="BT77" s="420"/>
      <c r="BU77" s="420"/>
      <c r="BV77" s="420"/>
      <c r="BW77" s="420"/>
      <c r="BX77" s="420"/>
      <c r="BY77" s="425"/>
      <c r="BZ77" s="425"/>
      <c r="CA77" s="420"/>
      <c r="CB77" s="420"/>
      <c r="CC77" s="420"/>
      <c r="CD77" s="420"/>
      <c r="CE77" s="420"/>
      <c r="CF77" s="425"/>
      <c r="CG77" s="425"/>
      <c r="CH77" s="420"/>
      <c r="CI77" s="420"/>
      <c r="CJ77" s="420"/>
      <c r="CK77" s="420"/>
      <c r="CL77" s="420"/>
      <c r="CM77" s="425"/>
      <c r="CN77" s="425"/>
      <c r="CO77" s="420"/>
      <c r="CP77" s="420"/>
      <c r="CQ77" s="420"/>
      <c r="CR77" s="420"/>
      <c r="CS77" s="420"/>
      <c r="CT77" s="425"/>
      <c r="CU77" s="425"/>
      <c r="CV77" s="420"/>
      <c r="CW77" s="420"/>
      <c r="CX77" s="420"/>
      <c r="CY77" s="420"/>
      <c r="CZ77" s="420"/>
      <c r="DA77" s="425"/>
      <c r="DB77" s="425"/>
      <c r="DC77" s="420"/>
      <c r="DD77" s="420"/>
      <c r="DE77" s="420"/>
      <c r="DF77" s="420"/>
      <c r="DG77" s="674"/>
      <c r="DH77" s="425"/>
      <c r="DI77" s="425"/>
      <c r="DJ77" s="674"/>
      <c r="DK77" s="420"/>
      <c r="DL77" s="420"/>
      <c r="DM77" s="420"/>
      <c r="DN77" s="420"/>
      <c r="DO77" s="425"/>
      <c r="DP77" s="425"/>
      <c r="DQ77" s="420"/>
      <c r="DR77" s="420"/>
      <c r="DS77" s="420"/>
      <c r="DT77" s="674"/>
      <c r="DU77" s="420"/>
      <c r="DV77" s="425"/>
      <c r="DW77" s="425"/>
      <c r="DX77" s="420"/>
      <c r="DY77" s="420"/>
      <c r="DZ77" s="420"/>
      <c r="EA77" s="420"/>
      <c r="EB77" s="420"/>
      <c r="EC77" s="425"/>
      <c r="ED77" s="425"/>
      <c r="EE77" s="420"/>
      <c r="EF77" s="420"/>
      <c r="EG77" s="420"/>
      <c r="EH77" s="420"/>
      <c r="EI77" s="420"/>
      <c r="EJ77" s="425"/>
      <c r="EK77" s="425"/>
      <c r="EL77" s="420"/>
      <c r="EM77" s="420"/>
      <c r="EN77" s="420"/>
      <c r="EO77" s="420"/>
      <c r="EP77" s="420"/>
      <c r="EQ77" s="425"/>
      <c r="ER77" s="425"/>
      <c r="ES77" s="420"/>
      <c r="ET77" s="420"/>
      <c r="EU77" s="420"/>
      <c r="EV77" s="420"/>
      <c r="EW77" s="420"/>
      <c r="EX77" s="425"/>
      <c r="EY77" s="425"/>
      <c r="EZ77" s="420"/>
      <c r="FA77" s="420"/>
      <c r="FB77" s="420"/>
      <c r="FC77" s="420"/>
      <c r="FD77" s="420"/>
      <c r="FE77" s="425"/>
      <c r="FF77" s="425"/>
      <c r="FG77" s="674"/>
      <c r="FH77" s="420"/>
      <c r="FI77" s="420"/>
      <c r="FJ77" s="420"/>
      <c r="FK77" s="420"/>
      <c r="FL77" s="425"/>
      <c r="FM77" s="425"/>
      <c r="FN77" s="420"/>
      <c r="FO77" s="420"/>
      <c r="FP77" s="420"/>
      <c r="FQ77" s="420"/>
      <c r="FR77" s="420"/>
      <c r="FS77" s="425"/>
      <c r="FT77" s="425"/>
      <c r="FU77" s="420"/>
      <c r="FV77" s="420"/>
      <c r="FW77" s="420"/>
      <c r="FX77" s="420"/>
      <c r="FY77" s="420"/>
      <c r="FZ77" s="425"/>
      <c r="GA77" s="425"/>
      <c r="GB77" s="420"/>
      <c r="GC77" s="420"/>
      <c r="GD77" s="420"/>
      <c r="GE77" s="420"/>
      <c r="GF77" s="420"/>
      <c r="GG77" s="425"/>
      <c r="GH77" s="425"/>
      <c r="GI77" s="420"/>
      <c r="GJ77" s="420"/>
      <c r="GK77" s="420"/>
      <c r="GL77" s="420"/>
      <c r="GM77" s="420"/>
      <c r="GN77" s="425"/>
      <c r="GO77" s="425"/>
      <c r="GP77" s="420"/>
      <c r="GQ77" s="420"/>
      <c r="GR77" s="420"/>
      <c r="GS77" s="420"/>
      <c r="GT77" s="420"/>
      <c r="GU77" s="425"/>
      <c r="GV77" s="425"/>
      <c r="GW77" s="420"/>
      <c r="GX77" s="420"/>
      <c r="GY77" s="420"/>
      <c r="GZ77" s="420"/>
      <c r="HA77" s="420"/>
      <c r="HB77" s="425"/>
      <c r="HC77" s="425"/>
      <c r="HD77" s="420"/>
      <c r="HE77" s="420"/>
      <c r="HF77" s="420"/>
      <c r="HG77" s="420"/>
      <c r="HH77" s="420"/>
      <c r="HI77" s="425"/>
      <c r="HJ77" s="425"/>
      <c r="HK77" s="420"/>
      <c r="HL77" s="420"/>
      <c r="HM77" s="420"/>
      <c r="HN77" s="420"/>
      <c r="HO77" s="420"/>
      <c r="HP77" s="425"/>
      <c r="HQ77" s="425"/>
      <c r="HR77" s="420"/>
      <c r="HS77" s="420"/>
      <c r="HT77" s="420"/>
      <c r="HU77" s="420"/>
      <c r="HV77" s="420"/>
      <c r="HW77" s="425"/>
      <c r="HX77" s="425"/>
      <c r="HY77" s="420"/>
      <c r="HZ77" s="420"/>
      <c r="IA77" s="420"/>
      <c r="IB77" s="420"/>
      <c r="IC77" s="420"/>
      <c r="ID77" s="425"/>
      <c r="IE77" s="425"/>
      <c r="IF77" s="420"/>
      <c r="IG77" s="420"/>
      <c r="IH77" s="420"/>
      <c r="II77" s="420"/>
      <c r="IJ77" s="420"/>
      <c r="IK77" s="425"/>
      <c r="IL77" s="425"/>
      <c r="IM77" s="420"/>
      <c r="IN77" s="420"/>
      <c r="IO77" s="420"/>
      <c r="IP77" s="420"/>
      <c r="IQ77" s="420"/>
      <c r="IR77" s="425"/>
      <c r="IS77" s="425"/>
      <c r="IT77" s="420"/>
      <c r="IU77" s="420"/>
      <c r="IV77" s="420"/>
      <c r="IW77" s="420"/>
      <c r="IX77" s="420"/>
      <c r="IY77" s="425"/>
      <c r="IZ77" s="425"/>
      <c r="JA77" s="420"/>
      <c r="JB77" s="420"/>
      <c r="JC77" s="420"/>
      <c r="JD77" s="420"/>
      <c r="JE77" s="420"/>
      <c r="JF77" s="425"/>
      <c r="JG77" s="425"/>
      <c r="JH77" s="420"/>
      <c r="JI77" s="420"/>
      <c r="JJ77" s="420"/>
      <c r="JK77" s="420"/>
      <c r="JL77" s="420"/>
      <c r="JM77" s="425"/>
      <c r="JN77" s="425"/>
      <c r="JO77" s="420"/>
      <c r="JP77" s="420"/>
      <c r="JQ77" s="420"/>
      <c r="JR77" s="420"/>
      <c r="JS77" s="420"/>
      <c r="JT77" s="425"/>
      <c r="JU77" s="425"/>
      <c r="JV77" s="420"/>
      <c r="JW77" s="420"/>
      <c r="JX77" s="420"/>
      <c r="JY77" s="420"/>
      <c r="JZ77" s="420"/>
      <c r="KA77" s="425"/>
      <c r="KB77" s="425"/>
      <c r="KC77" s="420"/>
      <c r="KD77" s="420"/>
      <c r="KE77" s="420"/>
      <c r="KF77" s="420"/>
      <c r="KG77" s="420"/>
      <c r="KH77" s="425"/>
      <c r="KI77" s="425"/>
      <c r="KJ77" s="420"/>
      <c r="KK77" s="420"/>
      <c r="KL77" s="420"/>
      <c r="KM77" s="426"/>
      <c r="KN77" s="420"/>
      <c r="KO77" s="425"/>
      <c r="KP77" s="425"/>
      <c r="KQ77" s="420"/>
      <c r="KR77" s="420"/>
      <c r="KS77" s="420"/>
      <c r="KT77" s="420"/>
      <c r="KU77" s="420"/>
      <c r="KV77" s="425"/>
      <c r="KW77" s="425"/>
      <c r="KX77" s="420"/>
      <c r="KY77" s="420"/>
      <c r="KZ77" s="420"/>
      <c r="LA77" s="420"/>
      <c r="LB77" s="420"/>
      <c r="LC77" s="425"/>
      <c r="LD77" s="425"/>
      <c r="LE77" s="420"/>
      <c r="LF77" s="420"/>
      <c r="LG77" s="420"/>
      <c r="LH77" s="420"/>
      <c r="LI77" s="420"/>
      <c r="LJ77" s="425"/>
      <c r="LK77" s="425"/>
      <c r="LL77" s="420"/>
      <c r="LM77" s="420"/>
      <c r="LN77" s="420"/>
      <c r="LO77" s="420"/>
      <c r="LP77" s="420"/>
      <c r="LQ77" s="425"/>
      <c r="LR77" s="425"/>
      <c r="LS77" s="420"/>
      <c r="LT77" s="420"/>
      <c r="LU77" s="420"/>
      <c r="LV77" s="420"/>
      <c r="LW77" s="420"/>
      <c r="LX77" s="425"/>
      <c r="LY77" s="425"/>
      <c r="LZ77" s="420"/>
      <c r="MA77" s="420"/>
      <c r="MB77" s="420"/>
      <c r="MC77" s="420"/>
      <c r="MD77" s="420"/>
      <c r="ME77" s="425"/>
      <c r="MF77" s="425"/>
      <c r="MG77" s="420"/>
      <c r="MH77" s="420"/>
      <c r="MI77" s="420"/>
      <c r="MJ77" s="420"/>
      <c r="MK77" s="420"/>
      <c r="ML77" s="425"/>
      <c r="MM77" s="425"/>
      <c r="MN77" s="420"/>
      <c r="MO77" s="420"/>
      <c r="MP77" s="420"/>
      <c r="MQ77" s="420"/>
      <c r="MR77" s="420"/>
      <c r="MS77" s="425"/>
      <c r="MT77" s="425"/>
      <c r="MU77" s="420"/>
      <c r="MV77" s="420"/>
      <c r="MW77" s="425"/>
      <c r="MX77" s="425"/>
      <c r="MY77" s="425"/>
      <c r="MZ77" s="425"/>
      <c r="NA77" s="425"/>
      <c r="NB77" s="420"/>
      <c r="NC77" s="420"/>
      <c r="ND77" s="420"/>
      <c r="NE77" s="420"/>
      <c r="NF77" s="420"/>
      <c r="NG77" s="425"/>
      <c r="NH77" s="425"/>
    </row>
    <row r="78" spans="1:372">
      <c r="A78" s="403" t="s">
        <v>380</v>
      </c>
      <c r="B78" s="406" t="s">
        <v>530</v>
      </c>
      <c r="C78" s="412"/>
      <c r="D78" s="416"/>
      <c r="E78" s="419"/>
      <c r="F78" s="419"/>
      <c r="G78" s="423"/>
      <c r="H78" s="423"/>
      <c r="I78" s="419" t="s">
        <v>13418</v>
      </c>
      <c r="J78" s="419" t="s">
        <v>13418</v>
      </c>
      <c r="K78" s="419" t="s">
        <v>13418</v>
      </c>
      <c r="L78" s="420" t="s">
        <v>13418</v>
      </c>
      <c r="M78" s="420" t="s">
        <v>13418</v>
      </c>
      <c r="N78" s="425"/>
      <c r="O78" s="425"/>
      <c r="P78" s="420"/>
      <c r="Q78" s="420"/>
      <c r="R78" s="420"/>
      <c r="S78" s="420"/>
      <c r="T78" s="420"/>
      <c r="U78" s="425"/>
      <c r="V78" s="425"/>
      <c r="W78" s="420"/>
      <c r="X78" s="420"/>
      <c r="Y78" s="420"/>
      <c r="Z78" s="420" t="s">
        <v>13418</v>
      </c>
      <c r="AA78" s="420" t="s">
        <v>13418</v>
      </c>
      <c r="AB78" s="425"/>
      <c r="AC78" s="425"/>
      <c r="AD78" s="420"/>
      <c r="AE78" s="420"/>
      <c r="AF78" s="420"/>
      <c r="AG78" s="420"/>
      <c r="AH78" s="420"/>
      <c r="AI78" s="425"/>
      <c r="AJ78" s="425"/>
      <c r="AK78" s="420"/>
      <c r="AL78" s="420"/>
      <c r="AM78" s="420"/>
      <c r="AN78" s="420"/>
      <c r="AO78" s="420"/>
      <c r="AP78" s="425"/>
      <c r="AQ78" s="425"/>
      <c r="AR78" s="420"/>
      <c r="AS78" s="420"/>
      <c r="AT78" s="420"/>
      <c r="AU78" s="420"/>
      <c r="AV78" s="420"/>
      <c r="AW78" s="425"/>
      <c r="AX78" s="425"/>
      <c r="AY78" s="420"/>
      <c r="AZ78" s="420"/>
      <c r="BA78" s="420"/>
      <c r="BB78" s="420"/>
      <c r="BC78" s="420"/>
      <c r="BD78" s="425"/>
      <c r="BE78" s="425"/>
      <c r="BF78" s="420"/>
      <c r="BG78" s="420"/>
      <c r="BH78" s="420"/>
      <c r="BI78" s="420"/>
      <c r="BJ78" s="420"/>
      <c r="BK78" s="425"/>
      <c r="BL78" s="425"/>
      <c r="BM78" s="420"/>
      <c r="BN78" s="420"/>
      <c r="BO78" s="420"/>
      <c r="BP78" s="420"/>
      <c r="BQ78" s="420"/>
      <c r="BR78" s="425"/>
      <c r="BS78" s="425"/>
      <c r="BT78" s="420"/>
      <c r="BU78" s="420"/>
      <c r="BV78" s="420"/>
      <c r="BW78" s="420"/>
      <c r="BX78" s="420"/>
      <c r="BY78" s="425"/>
      <c r="BZ78" s="425"/>
      <c r="CA78" s="420"/>
      <c r="CB78" s="420"/>
      <c r="CC78" s="420"/>
      <c r="CD78" s="420"/>
      <c r="CE78" s="420"/>
      <c r="CF78" s="425"/>
      <c r="CG78" s="425"/>
      <c r="CH78" s="420"/>
      <c r="CI78" s="420"/>
      <c r="CJ78" s="420"/>
      <c r="CK78" s="420"/>
      <c r="CL78" s="420"/>
      <c r="CM78" s="425"/>
      <c r="CN78" s="425"/>
      <c r="CO78" s="420"/>
      <c r="CP78" s="420"/>
      <c r="CQ78" s="420"/>
      <c r="CR78" s="420"/>
      <c r="CS78" s="420"/>
      <c r="CT78" s="425"/>
      <c r="CU78" s="425"/>
      <c r="CV78" s="420"/>
      <c r="CW78" s="420"/>
      <c r="CX78" s="420"/>
      <c r="CY78" s="420"/>
      <c r="CZ78" s="420"/>
      <c r="DA78" s="425"/>
      <c r="DB78" s="425"/>
      <c r="DC78" s="420"/>
      <c r="DD78" s="420"/>
      <c r="DE78" s="420"/>
      <c r="DF78" s="420"/>
      <c r="DG78" s="674"/>
      <c r="DH78" s="425"/>
      <c r="DI78" s="425"/>
      <c r="DJ78" s="674"/>
      <c r="DK78" s="420"/>
      <c r="DL78" s="420"/>
      <c r="DM78" s="420"/>
      <c r="DN78" s="420"/>
      <c r="DO78" s="425"/>
      <c r="DP78" s="425"/>
      <c r="DQ78" s="420"/>
      <c r="DR78" s="420"/>
      <c r="DS78" s="420"/>
      <c r="DT78" s="674"/>
      <c r="DU78" s="420"/>
      <c r="DV78" s="425"/>
      <c r="DW78" s="425"/>
      <c r="DX78" s="420"/>
      <c r="DY78" s="420"/>
      <c r="DZ78" s="420"/>
      <c r="EA78" s="420"/>
      <c r="EB78" s="420"/>
      <c r="EC78" s="425"/>
      <c r="ED78" s="425"/>
      <c r="EE78" s="420"/>
      <c r="EF78" s="420"/>
      <c r="EG78" s="420"/>
      <c r="EH78" s="420"/>
      <c r="EI78" s="420"/>
      <c r="EJ78" s="425"/>
      <c r="EK78" s="425"/>
      <c r="EL78" s="420"/>
      <c r="EM78" s="420"/>
      <c r="EN78" s="420"/>
      <c r="EO78" s="420"/>
      <c r="EP78" s="420"/>
      <c r="EQ78" s="425"/>
      <c r="ER78" s="425"/>
      <c r="ES78" s="420"/>
      <c r="ET78" s="420"/>
      <c r="EU78" s="420"/>
      <c r="EV78" s="420"/>
      <c r="EW78" s="420"/>
      <c r="EX78" s="425"/>
      <c r="EY78" s="425"/>
      <c r="EZ78" s="420"/>
      <c r="FA78" s="420"/>
      <c r="FB78" s="420"/>
      <c r="FC78" s="420"/>
      <c r="FD78" s="420"/>
      <c r="FE78" s="425"/>
      <c r="FF78" s="425"/>
      <c r="FG78" s="674"/>
      <c r="FH78" s="420"/>
      <c r="FI78" s="420"/>
      <c r="FJ78" s="420"/>
      <c r="FK78" s="420"/>
      <c r="FL78" s="425"/>
      <c r="FM78" s="425"/>
      <c r="FN78" s="420"/>
      <c r="FO78" s="420"/>
      <c r="FP78" s="420"/>
      <c r="FQ78" s="420"/>
      <c r="FR78" s="420"/>
      <c r="FS78" s="425"/>
      <c r="FT78" s="425"/>
      <c r="FU78" s="420"/>
      <c r="FV78" s="420"/>
      <c r="FW78" s="420"/>
      <c r="FX78" s="420"/>
      <c r="FY78" s="420"/>
      <c r="FZ78" s="425"/>
      <c r="GA78" s="425"/>
      <c r="GB78" s="420"/>
      <c r="GC78" s="420"/>
      <c r="GD78" s="420"/>
      <c r="GE78" s="420"/>
      <c r="GF78" s="420"/>
      <c r="GG78" s="425"/>
      <c r="GH78" s="425"/>
      <c r="GI78" s="420"/>
      <c r="GJ78" s="420"/>
      <c r="GK78" s="420"/>
      <c r="GL78" s="420"/>
      <c r="GM78" s="420"/>
      <c r="GN78" s="425"/>
      <c r="GO78" s="425"/>
      <c r="GP78" s="420"/>
      <c r="GQ78" s="420"/>
      <c r="GR78" s="420"/>
      <c r="GS78" s="420"/>
      <c r="GT78" s="420"/>
      <c r="GU78" s="425"/>
      <c r="GV78" s="425"/>
      <c r="GW78" s="420"/>
      <c r="GX78" s="420"/>
      <c r="GY78" s="420"/>
      <c r="GZ78" s="420"/>
      <c r="HA78" s="420"/>
      <c r="HB78" s="425"/>
      <c r="HC78" s="425"/>
      <c r="HD78" s="420"/>
      <c r="HE78" s="420"/>
      <c r="HF78" s="420"/>
      <c r="HG78" s="420"/>
      <c r="HH78" s="420"/>
      <c r="HI78" s="425"/>
      <c r="HJ78" s="425"/>
      <c r="HK78" s="420"/>
      <c r="HL78" s="420"/>
      <c r="HM78" s="420"/>
      <c r="HN78" s="420"/>
      <c r="HO78" s="420"/>
      <c r="HP78" s="425"/>
      <c r="HQ78" s="425"/>
      <c r="HR78" s="420"/>
      <c r="HS78" s="420"/>
      <c r="HT78" s="420"/>
      <c r="HU78" s="420"/>
      <c r="HV78" s="420"/>
      <c r="HW78" s="425"/>
      <c r="HX78" s="425"/>
      <c r="HY78" s="420"/>
      <c r="HZ78" s="420"/>
      <c r="IA78" s="420"/>
      <c r="IB78" s="420"/>
      <c r="IC78" s="420"/>
      <c r="ID78" s="425"/>
      <c r="IE78" s="425"/>
      <c r="IF78" s="420"/>
      <c r="IG78" s="420"/>
      <c r="IH78" s="420"/>
      <c r="II78" s="420"/>
      <c r="IJ78" s="420"/>
      <c r="IK78" s="425"/>
      <c r="IL78" s="425"/>
      <c r="IM78" s="420"/>
      <c r="IN78" s="420"/>
      <c r="IO78" s="420"/>
      <c r="IP78" s="420"/>
      <c r="IQ78" s="420"/>
      <c r="IR78" s="425"/>
      <c r="IS78" s="425"/>
      <c r="IT78" s="420"/>
      <c r="IU78" s="420"/>
      <c r="IV78" s="420"/>
      <c r="IW78" s="420"/>
      <c r="IX78" s="420"/>
      <c r="IY78" s="425"/>
      <c r="IZ78" s="425"/>
      <c r="JA78" s="420"/>
      <c r="JB78" s="420"/>
      <c r="JC78" s="420"/>
      <c r="JD78" s="420"/>
      <c r="JE78" s="420"/>
      <c r="JF78" s="425"/>
      <c r="JG78" s="425"/>
      <c r="JH78" s="420"/>
      <c r="JI78" s="420"/>
      <c r="JJ78" s="420"/>
      <c r="JK78" s="420"/>
      <c r="JL78" s="420"/>
      <c r="JM78" s="425"/>
      <c r="JN78" s="425"/>
      <c r="JO78" s="420"/>
      <c r="JP78" s="420"/>
      <c r="JQ78" s="420"/>
      <c r="JR78" s="420"/>
      <c r="JS78" s="420"/>
      <c r="JT78" s="425"/>
      <c r="JU78" s="425"/>
      <c r="JV78" s="420"/>
      <c r="JW78" s="420"/>
      <c r="JX78" s="420"/>
      <c r="JY78" s="420"/>
      <c r="JZ78" s="420"/>
      <c r="KA78" s="425"/>
      <c r="KB78" s="425"/>
      <c r="KC78" s="420"/>
      <c r="KD78" s="420"/>
      <c r="KE78" s="420"/>
      <c r="KF78" s="420"/>
      <c r="KG78" s="420"/>
      <c r="KH78" s="425"/>
      <c r="KI78" s="425"/>
      <c r="KJ78" s="420"/>
      <c r="KK78" s="420"/>
      <c r="KL78" s="420"/>
      <c r="KM78" s="426"/>
      <c r="KN78" s="420"/>
      <c r="KO78" s="425"/>
      <c r="KP78" s="425"/>
      <c r="KQ78" s="420"/>
      <c r="KR78" s="420"/>
      <c r="KS78" s="420"/>
      <c r="KT78" s="420"/>
      <c r="KU78" s="420"/>
      <c r="KV78" s="425"/>
      <c r="KW78" s="425"/>
      <c r="KX78" s="420"/>
      <c r="KY78" s="420"/>
      <c r="KZ78" s="420"/>
      <c r="LA78" s="420"/>
      <c r="LB78" s="420"/>
      <c r="LC78" s="425"/>
      <c r="LD78" s="425"/>
      <c r="LE78" s="420"/>
      <c r="LF78" s="420"/>
      <c r="LG78" s="420"/>
      <c r="LH78" s="420"/>
      <c r="LI78" s="420"/>
      <c r="LJ78" s="425"/>
      <c r="LK78" s="425"/>
      <c r="LL78" s="420"/>
      <c r="LM78" s="420"/>
      <c r="LN78" s="420"/>
      <c r="LO78" s="420"/>
      <c r="LP78" s="420"/>
      <c r="LQ78" s="425"/>
      <c r="LR78" s="425"/>
      <c r="LS78" s="420"/>
      <c r="LT78" s="420"/>
      <c r="LU78" s="420"/>
      <c r="LV78" s="420"/>
      <c r="LW78" s="420"/>
      <c r="LX78" s="425"/>
      <c r="LY78" s="425"/>
      <c r="LZ78" s="420"/>
      <c r="MA78" s="420"/>
      <c r="MB78" s="420"/>
      <c r="MC78" s="420"/>
      <c r="MD78" s="420"/>
      <c r="ME78" s="425"/>
      <c r="MF78" s="425"/>
      <c r="MG78" s="420"/>
      <c r="MH78" s="420"/>
      <c r="MI78" s="420"/>
      <c r="MJ78" s="420"/>
      <c r="MK78" s="420"/>
      <c r="ML78" s="425"/>
      <c r="MM78" s="425"/>
      <c r="MN78" s="420"/>
      <c r="MO78" s="420"/>
      <c r="MP78" s="420"/>
      <c r="MQ78" s="420"/>
      <c r="MR78" s="420"/>
      <c r="MS78" s="425"/>
      <c r="MT78" s="425"/>
      <c r="MU78" s="420"/>
      <c r="MV78" s="420"/>
      <c r="MW78" s="425"/>
      <c r="MX78" s="425"/>
      <c r="MY78" s="425"/>
      <c r="MZ78" s="425"/>
      <c r="NA78" s="425"/>
      <c r="NB78" s="420"/>
      <c r="NC78" s="420"/>
      <c r="ND78" s="420"/>
      <c r="NE78" s="420"/>
      <c r="NF78" s="420"/>
      <c r="NG78" s="425"/>
      <c r="NH78" s="425"/>
    </row>
    <row r="79" spans="1:372">
      <c r="A79" s="403" t="s">
        <v>380</v>
      </c>
      <c r="B79" s="406" t="s">
        <v>539</v>
      </c>
      <c r="C79" s="412"/>
      <c r="D79" s="416"/>
      <c r="E79" s="419"/>
      <c r="F79" s="419"/>
      <c r="G79" s="423"/>
      <c r="H79" s="423"/>
      <c r="I79" s="419"/>
      <c r="J79" s="419"/>
      <c r="K79" s="419"/>
      <c r="L79" s="420"/>
      <c r="M79" s="420"/>
      <c r="N79" s="425"/>
      <c r="O79" s="425"/>
      <c r="P79" s="420"/>
      <c r="Q79" s="420"/>
      <c r="R79" s="420"/>
      <c r="S79" s="420"/>
      <c r="T79" s="420"/>
      <c r="U79" s="425"/>
      <c r="V79" s="425"/>
      <c r="W79" s="420"/>
      <c r="X79" s="420"/>
      <c r="Y79" s="420"/>
      <c r="Z79" s="420"/>
      <c r="AA79" s="420"/>
      <c r="AB79" s="425"/>
      <c r="AC79" s="425"/>
      <c r="AD79" s="420"/>
      <c r="AE79" s="420"/>
      <c r="AF79" s="420"/>
      <c r="AG79" s="420"/>
      <c r="AH79" s="420"/>
      <c r="AI79" s="425"/>
      <c r="AJ79" s="425"/>
      <c r="AK79" s="420"/>
      <c r="AL79" s="420"/>
      <c r="AM79" s="420"/>
      <c r="AN79" s="420"/>
      <c r="AO79" s="420"/>
      <c r="AP79" s="425"/>
      <c r="AQ79" s="425"/>
      <c r="AR79" s="420"/>
      <c r="AS79" s="420"/>
      <c r="AT79" s="420"/>
      <c r="AU79" s="420"/>
      <c r="AV79" s="420"/>
      <c r="AW79" s="425"/>
      <c r="AX79" s="425"/>
      <c r="AY79" s="420"/>
      <c r="AZ79" s="420"/>
      <c r="BA79" s="420"/>
      <c r="BB79" s="420"/>
      <c r="BC79" s="420"/>
      <c r="BD79" s="425"/>
      <c r="BE79" s="425"/>
      <c r="BF79" s="420"/>
      <c r="BG79" s="420"/>
      <c r="BH79" s="420"/>
      <c r="BI79" s="420"/>
      <c r="BJ79" s="420"/>
      <c r="BK79" s="425"/>
      <c r="BL79" s="425"/>
      <c r="BM79" s="420"/>
      <c r="BN79" s="420"/>
      <c r="BO79" s="420"/>
      <c r="BP79" s="420"/>
      <c r="BQ79" s="420"/>
      <c r="BR79" s="425"/>
      <c r="BS79" s="425"/>
      <c r="BT79" s="420"/>
      <c r="BU79" s="420"/>
      <c r="BV79" s="420"/>
      <c r="BW79" s="420"/>
      <c r="BX79" s="420"/>
      <c r="BY79" s="425"/>
      <c r="BZ79" s="425"/>
      <c r="CA79" s="420"/>
      <c r="CB79" s="420"/>
      <c r="CC79" s="420"/>
      <c r="CD79" s="420"/>
      <c r="CE79" s="420"/>
      <c r="CF79" s="425"/>
      <c r="CG79" s="425"/>
      <c r="CH79" s="420"/>
      <c r="CI79" s="420"/>
      <c r="CJ79" s="420"/>
      <c r="CK79" s="420"/>
      <c r="CL79" s="420"/>
      <c r="CM79" s="425"/>
      <c r="CN79" s="425"/>
      <c r="CO79" s="420"/>
      <c r="CP79" s="420"/>
      <c r="CQ79" s="420"/>
      <c r="CR79" s="420" t="s">
        <v>13418</v>
      </c>
      <c r="CS79" s="420"/>
      <c r="CT79" s="425"/>
      <c r="CU79" s="425"/>
      <c r="CV79" s="420"/>
      <c r="CW79" s="420"/>
      <c r="CX79" s="420"/>
      <c r="CY79" s="420"/>
      <c r="CZ79" s="420"/>
      <c r="DA79" s="425"/>
      <c r="DB79" s="425"/>
      <c r="DC79" s="420"/>
      <c r="DD79" s="420"/>
      <c r="DE79" s="420"/>
      <c r="DF79" s="420"/>
      <c r="DG79" s="674"/>
      <c r="DH79" s="425"/>
      <c r="DI79" s="425"/>
      <c r="DJ79" s="674"/>
      <c r="DK79" s="420"/>
      <c r="DL79" s="420"/>
      <c r="DM79" s="420"/>
      <c r="DN79" s="420"/>
      <c r="DO79" s="425"/>
      <c r="DP79" s="425"/>
      <c r="DQ79" s="420"/>
      <c r="DR79" s="420"/>
      <c r="DS79" s="420"/>
      <c r="DT79" s="674"/>
      <c r="DU79" s="420"/>
      <c r="DV79" s="425"/>
      <c r="DW79" s="425"/>
      <c r="DX79" s="420"/>
      <c r="DY79" s="420"/>
      <c r="DZ79" s="420"/>
      <c r="EA79" s="420"/>
      <c r="EB79" s="420"/>
      <c r="EC79" s="425"/>
      <c r="ED79" s="425"/>
      <c r="EE79" s="420"/>
      <c r="EF79" s="420"/>
      <c r="EG79" s="420"/>
      <c r="EH79" s="420"/>
      <c r="EI79" s="420"/>
      <c r="EJ79" s="425"/>
      <c r="EK79" s="425"/>
      <c r="EL79" s="420"/>
      <c r="EM79" s="420"/>
      <c r="EN79" s="420"/>
      <c r="EO79" s="420"/>
      <c r="EP79" s="420"/>
      <c r="EQ79" s="425"/>
      <c r="ER79" s="425"/>
      <c r="ES79" s="420"/>
      <c r="ET79" s="420"/>
      <c r="EU79" s="420"/>
      <c r="EV79" s="420"/>
      <c r="EW79" s="420"/>
      <c r="EX79" s="425"/>
      <c r="EY79" s="425"/>
      <c r="EZ79" s="420"/>
      <c r="FA79" s="420"/>
      <c r="FB79" s="420"/>
      <c r="FC79" s="420"/>
      <c r="FD79" s="420"/>
      <c r="FE79" s="425"/>
      <c r="FF79" s="425"/>
      <c r="FG79" s="674"/>
      <c r="FH79" s="420"/>
      <c r="FI79" s="420"/>
      <c r="FJ79" s="420"/>
      <c r="FK79" s="420"/>
      <c r="FL79" s="425"/>
      <c r="FM79" s="425"/>
      <c r="FN79" s="420"/>
      <c r="FO79" s="420"/>
      <c r="FP79" s="420"/>
      <c r="FQ79" s="420"/>
      <c r="FR79" s="420"/>
      <c r="FS79" s="425"/>
      <c r="FT79" s="425"/>
      <c r="FU79" s="420"/>
      <c r="FV79" s="420"/>
      <c r="FW79" s="420"/>
      <c r="FX79" s="420"/>
      <c r="FY79" s="420"/>
      <c r="FZ79" s="425"/>
      <c r="GA79" s="425"/>
      <c r="GB79" s="420"/>
      <c r="GC79" s="420"/>
      <c r="GD79" s="420"/>
      <c r="GE79" s="420"/>
      <c r="GF79" s="420"/>
      <c r="GG79" s="425"/>
      <c r="GH79" s="425"/>
      <c r="GI79" s="420"/>
      <c r="GJ79" s="420"/>
      <c r="GK79" s="420"/>
      <c r="GL79" s="420"/>
      <c r="GM79" s="420"/>
      <c r="GN79" s="425"/>
      <c r="GO79" s="425"/>
      <c r="GP79" s="420"/>
      <c r="GQ79" s="420"/>
      <c r="GR79" s="420"/>
      <c r="GS79" s="420"/>
      <c r="GT79" s="420"/>
      <c r="GU79" s="425"/>
      <c r="GV79" s="425"/>
      <c r="GW79" s="420"/>
      <c r="GX79" s="420"/>
      <c r="GY79" s="420"/>
      <c r="GZ79" s="420"/>
      <c r="HA79" s="420"/>
      <c r="HB79" s="425"/>
      <c r="HC79" s="425"/>
      <c r="HD79" s="420"/>
      <c r="HE79" s="420"/>
      <c r="HF79" s="420"/>
      <c r="HG79" s="420"/>
      <c r="HH79" s="420"/>
      <c r="HI79" s="425"/>
      <c r="HJ79" s="425"/>
      <c r="HK79" s="420"/>
      <c r="HL79" s="420"/>
      <c r="HM79" s="420"/>
      <c r="HN79" s="420"/>
      <c r="HO79" s="420"/>
      <c r="HP79" s="425"/>
      <c r="HQ79" s="425"/>
      <c r="HR79" s="420"/>
      <c r="HS79" s="420"/>
      <c r="HT79" s="420"/>
      <c r="HU79" s="420"/>
      <c r="HV79" s="420"/>
      <c r="HW79" s="425"/>
      <c r="HX79" s="425"/>
      <c r="HY79" s="420"/>
      <c r="HZ79" s="420"/>
      <c r="IA79" s="420"/>
      <c r="IB79" s="420"/>
      <c r="IC79" s="420"/>
      <c r="ID79" s="425"/>
      <c r="IE79" s="425"/>
      <c r="IF79" s="420"/>
      <c r="IG79" s="420"/>
      <c r="IH79" s="420"/>
      <c r="II79" s="420"/>
      <c r="IJ79" s="420"/>
      <c r="IK79" s="425"/>
      <c r="IL79" s="425"/>
      <c r="IM79" s="420"/>
      <c r="IN79" s="420"/>
      <c r="IO79" s="420"/>
      <c r="IP79" s="420"/>
      <c r="IQ79" s="420"/>
      <c r="IR79" s="425"/>
      <c r="IS79" s="425"/>
      <c r="IT79" s="420"/>
      <c r="IU79" s="420"/>
      <c r="IV79" s="420"/>
      <c r="IW79" s="420"/>
      <c r="IX79" s="420"/>
      <c r="IY79" s="425"/>
      <c r="IZ79" s="425"/>
      <c r="JA79" s="420"/>
      <c r="JB79" s="420"/>
      <c r="JC79" s="420"/>
      <c r="JD79" s="420"/>
      <c r="JE79" s="420"/>
      <c r="JF79" s="425"/>
      <c r="JG79" s="425"/>
      <c r="JH79" s="420"/>
      <c r="JI79" s="420"/>
      <c r="JJ79" s="420"/>
      <c r="JK79" s="420"/>
      <c r="JL79" s="420"/>
      <c r="JM79" s="425"/>
      <c r="JN79" s="425"/>
      <c r="JO79" s="420"/>
      <c r="JP79" s="420"/>
      <c r="JQ79" s="420"/>
      <c r="JR79" s="420"/>
      <c r="JS79" s="420"/>
      <c r="JT79" s="425"/>
      <c r="JU79" s="425"/>
      <c r="JV79" s="420"/>
      <c r="JW79" s="420"/>
      <c r="JX79" s="420"/>
      <c r="JY79" s="420"/>
      <c r="JZ79" s="420"/>
      <c r="KA79" s="425"/>
      <c r="KB79" s="425"/>
      <c r="KC79" s="420"/>
      <c r="KD79" s="420"/>
      <c r="KE79" s="420"/>
      <c r="KF79" s="420"/>
      <c r="KG79" s="420"/>
      <c r="KH79" s="425"/>
      <c r="KI79" s="425"/>
      <c r="KJ79" s="420"/>
      <c r="KK79" s="420"/>
      <c r="KL79" s="420"/>
      <c r="KM79" s="426"/>
      <c r="KN79" s="420"/>
      <c r="KO79" s="425"/>
      <c r="KP79" s="425"/>
      <c r="KQ79" s="420"/>
      <c r="KR79" s="420"/>
      <c r="KS79" s="420"/>
      <c r="KT79" s="420"/>
      <c r="KU79" s="420"/>
      <c r="KV79" s="425"/>
      <c r="KW79" s="425"/>
      <c r="KX79" s="420"/>
      <c r="KY79" s="420"/>
      <c r="KZ79" s="420"/>
      <c r="LA79" s="420"/>
      <c r="LB79" s="420"/>
      <c r="LC79" s="425"/>
      <c r="LD79" s="425"/>
      <c r="LE79" s="420"/>
      <c r="LF79" s="420"/>
      <c r="LG79" s="420"/>
      <c r="LH79" s="420"/>
      <c r="LI79" s="420"/>
      <c r="LJ79" s="425"/>
      <c r="LK79" s="425"/>
      <c r="LL79" s="420"/>
      <c r="LM79" s="420"/>
      <c r="LN79" s="420"/>
      <c r="LO79" s="420"/>
      <c r="LP79" s="420"/>
      <c r="LQ79" s="425"/>
      <c r="LR79" s="425"/>
      <c r="LS79" s="420"/>
      <c r="LT79" s="420"/>
      <c r="LU79" s="420"/>
      <c r="LV79" s="420"/>
      <c r="LW79" s="420"/>
      <c r="LX79" s="425"/>
      <c r="LY79" s="425"/>
      <c r="LZ79" s="420"/>
      <c r="MA79" s="420"/>
      <c r="MB79" s="420"/>
      <c r="MC79" s="420"/>
      <c r="MD79" s="420"/>
      <c r="ME79" s="425"/>
      <c r="MF79" s="425"/>
      <c r="MG79" s="420"/>
      <c r="MH79" s="420"/>
      <c r="MI79" s="420"/>
      <c r="MJ79" s="420"/>
      <c r="MK79" s="420"/>
      <c r="ML79" s="425"/>
      <c r="MM79" s="425"/>
      <c r="MN79" s="420"/>
      <c r="MO79" s="420"/>
      <c r="MP79" s="420"/>
      <c r="MQ79" s="420"/>
      <c r="MR79" s="420"/>
      <c r="MS79" s="425"/>
      <c r="MT79" s="425"/>
      <c r="MU79" s="420"/>
      <c r="MV79" s="420"/>
      <c r="MW79" s="425"/>
      <c r="MX79" s="425"/>
      <c r="MY79" s="425"/>
      <c r="MZ79" s="425"/>
      <c r="NA79" s="425"/>
      <c r="NB79" s="420"/>
      <c r="NC79" s="420"/>
      <c r="ND79" s="420"/>
      <c r="NE79" s="420"/>
      <c r="NF79" s="420"/>
      <c r="NG79" s="425"/>
      <c r="NH79" s="425"/>
    </row>
    <row r="80" spans="1:372">
      <c r="A80" s="403" t="s">
        <v>380</v>
      </c>
      <c r="B80" s="406" t="s">
        <v>541</v>
      </c>
      <c r="C80" s="412"/>
      <c r="D80" s="416"/>
      <c r="E80" s="419"/>
      <c r="F80" s="419"/>
      <c r="G80" s="423"/>
      <c r="H80" s="423"/>
      <c r="I80" s="419"/>
      <c r="J80" s="419"/>
      <c r="K80" s="419"/>
      <c r="L80" s="420"/>
      <c r="M80" s="420"/>
      <c r="N80" s="425"/>
      <c r="O80" s="425"/>
      <c r="P80" s="420"/>
      <c r="Q80" s="420"/>
      <c r="R80" s="420"/>
      <c r="S80" s="420"/>
      <c r="T80" s="420"/>
      <c r="U80" s="425"/>
      <c r="V80" s="425"/>
      <c r="W80" s="420"/>
      <c r="X80" s="420"/>
      <c r="Y80" s="420"/>
      <c r="Z80" s="420"/>
      <c r="AA80" s="420"/>
      <c r="AB80" s="425"/>
      <c r="AC80" s="425"/>
      <c r="AD80" s="420"/>
      <c r="AE80" s="420"/>
      <c r="AF80" s="420"/>
      <c r="AG80" s="420"/>
      <c r="AH80" s="420"/>
      <c r="AI80" s="425"/>
      <c r="AJ80" s="425"/>
      <c r="AK80" s="420"/>
      <c r="AL80" s="420"/>
      <c r="AM80" s="420"/>
      <c r="AN80" s="420"/>
      <c r="AO80" s="420"/>
      <c r="AP80" s="425"/>
      <c r="AQ80" s="425"/>
      <c r="AR80" s="420"/>
      <c r="AS80" s="420"/>
      <c r="AT80" s="420"/>
      <c r="AU80" s="420"/>
      <c r="AV80" s="420"/>
      <c r="AW80" s="425"/>
      <c r="AX80" s="425"/>
      <c r="AY80" s="420"/>
      <c r="AZ80" s="420"/>
      <c r="BA80" s="420"/>
      <c r="BB80" s="420"/>
      <c r="BC80" s="420"/>
      <c r="BD80" s="425"/>
      <c r="BE80" s="425"/>
      <c r="BF80" s="420"/>
      <c r="BG80" s="420"/>
      <c r="BH80" s="420"/>
      <c r="BI80" s="420"/>
      <c r="BJ80" s="420"/>
      <c r="BK80" s="425"/>
      <c r="BL80" s="425"/>
      <c r="BM80" s="420"/>
      <c r="BN80" s="420"/>
      <c r="BO80" s="420"/>
      <c r="BP80" s="420"/>
      <c r="BQ80" s="420"/>
      <c r="BR80" s="425"/>
      <c r="BS80" s="425"/>
      <c r="BT80" s="420"/>
      <c r="BU80" s="420"/>
      <c r="BV80" s="420"/>
      <c r="BW80" s="420"/>
      <c r="BX80" s="420"/>
      <c r="BY80" s="425"/>
      <c r="BZ80" s="425"/>
      <c r="CA80" s="420"/>
      <c r="CB80" s="420"/>
      <c r="CC80" s="420"/>
      <c r="CD80" s="420"/>
      <c r="CE80" s="420"/>
      <c r="CF80" s="425"/>
      <c r="CG80" s="425"/>
      <c r="CH80" s="420"/>
      <c r="CI80" s="420"/>
      <c r="CJ80" s="420"/>
      <c r="CK80" s="420"/>
      <c r="CL80" s="420"/>
      <c r="CM80" s="425"/>
      <c r="CN80" s="425"/>
      <c r="CO80" s="420"/>
      <c r="CP80" s="420"/>
      <c r="CQ80" s="420"/>
      <c r="CR80" s="420"/>
      <c r="CS80" s="420"/>
      <c r="CT80" s="425"/>
      <c r="CU80" s="425"/>
      <c r="CV80" s="420"/>
      <c r="CW80" s="420"/>
      <c r="CX80" s="420"/>
      <c r="CY80" s="420"/>
      <c r="CZ80" s="420"/>
      <c r="DA80" s="425"/>
      <c r="DB80" s="425"/>
      <c r="DC80" s="420"/>
      <c r="DD80" s="420"/>
      <c r="DE80" s="420"/>
      <c r="DF80" s="420"/>
      <c r="DG80" s="674"/>
      <c r="DH80" s="425"/>
      <c r="DI80" s="425"/>
      <c r="DJ80" s="674"/>
      <c r="DK80" s="420"/>
      <c r="DL80" s="420"/>
      <c r="DM80" s="420"/>
      <c r="DN80" s="420"/>
      <c r="DO80" s="425"/>
      <c r="DP80" s="425"/>
      <c r="DQ80" s="420"/>
      <c r="DR80" s="420"/>
      <c r="DS80" s="420"/>
      <c r="DT80" s="674"/>
      <c r="DU80" s="420"/>
      <c r="DV80" s="425"/>
      <c r="DW80" s="425"/>
      <c r="DX80" s="420"/>
      <c r="DY80" s="420"/>
      <c r="DZ80" s="420"/>
      <c r="EA80" s="420"/>
      <c r="EB80" s="420"/>
      <c r="EC80" s="425"/>
      <c r="ED80" s="425"/>
      <c r="EE80" s="420"/>
      <c r="EF80" s="420"/>
      <c r="EG80" s="420"/>
      <c r="EH80" s="420"/>
      <c r="EI80" s="420"/>
      <c r="EJ80" s="425"/>
      <c r="EK80" s="425"/>
      <c r="EL80" s="420"/>
      <c r="EM80" s="420"/>
      <c r="EN80" s="420"/>
      <c r="EO80" s="420"/>
      <c r="EP80" s="420"/>
      <c r="EQ80" s="425"/>
      <c r="ER80" s="425"/>
      <c r="ES80" s="420"/>
      <c r="ET80" s="420"/>
      <c r="EU80" s="420"/>
      <c r="EV80" s="420"/>
      <c r="EW80" s="420"/>
      <c r="EX80" s="425"/>
      <c r="EY80" s="425"/>
      <c r="EZ80" s="420"/>
      <c r="FA80" s="420"/>
      <c r="FB80" s="420"/>
      <c r="FC80" s="420"/>
      <c r="FD80" s="420"/>
      <c r="FE80" s="425"/>
      <c r="FF80" s="425"/>
      <c r="FG80" s="674"/>
      <c r="FH80" s="420"/>
      <c r="FI80" s="420"/>
      <c r="FJ80" s="420"/>
      <c r="FK80" s="420"/>
      <c r="FL80" s="425"/>
      <c r="FM80" s="425"/>
      <c r="FN80" s="420"/>
      <c r="FO80" s="420"/>
      <c r="FP80" s="420"/>
      <c r="FQ80" s="420"/>
      <c r="FR80" s="420"/>
      <c r="FS80" s="425"/>
      <c r="FT80" s="425"/>
      <c r="FU80" s="420"/>
      <c r="FV80" s="420"/>
      <c r="FW80" s="420"/>
      <c r="FX80" s="420"/>
      <c r="FY80" s="420"/>
      <c r="FZ80" s="425"/>
      <c r="GA80" s="425"/>
      <c r="GB80" s="420"/>
      <c r="GC80" s="420"/>
      <c r="GD80" s="420"/>
      <c r="GE80" s="420"/>
      <c r="GF80" s="420"/>
      <c r="GG80" s="425"/>
      <c r="GH80" s="425"/>
      <c r="GI80" s="420"/>
      <c r="GJ80" s="420"/>
      <c r="GK80" s="420"/>
      <c r="GL80" s="420"/>
      <c r="GM80" s="420"/>
      <c r="GN80" s="425"/>
      <c r="GO80" s="425"/>
      <c r="GP80" s="420"/>
      <c r="GQ80" s="420"/>
      <c r="GR80" s="420"/>
      <c r="GS80" s="420"/>
      <c r="GT80" s="420"/>
      <c r="GU80" s="425"/>
      <c r="GV80" s="425"/>
      <c r="GW80" s="420"/>
      <c r="GX80" s="420"/>
      <c r="GY80" s="420"/>
      <c r="GZ80" s="420"/>
      <c r="HA80" s="420"/>
      <c r="HB80" s="425"/>
      <c r="HC80" s="425"/>
      <c r="HD80" s="420"/>
      <c r="HE80" s="420"/>
      <c r="HF80" s="420"/>
      <c r="HG80" s="420"/>
      <c r="HH80" s="420"/>
      <c r="HI80" s="425"/>
      <c r="HJ80" s="425"/>
      <c r="HK80" s="420"/>
      <c r="HL80" s="420"/>
      <c r="HM80" s="420"/>
      <c r="HN80" s="420"/>
      <c r="HO80" s="420"/>
      <c r="HP80" s="425"/>
      <c r="HQ80" s="425"/>
      <c r="HR80" s="420"/>
      <c r="HS80" s="420"/>
      <c r="HT80" s="420"/>
      <c r="HU80" s="420"/>
      <c r="HV80" s="420"/>
      <c r="HW80" s="425"/>
      <c r="HX80" s="425"/>
      <c r="HY80" s="420"/>
      <c r="HZ80" s="420"/>
      <c r="IA80" s="420"/>
      <c r="IB80" s="420"/>
      <c r="IC80" s="420"/>
      <c r="ID80" s="425"/>
      <c r="IE80" s="425"/>
      <c r="IF80" s="420"/>
      <c r="IG80" s="420"/>
      <c r="IH80" s="420"/>
      <c r="II80" s="420"/>
      <c r="IJ80" s="420"/>
      <c r="IK80" s="425"/>
      <c r="IL80" s="425"/>
      <c r="IM80" s="420"/>
      <c r="IN80" s="420"/>
      <c r="IO80" s="420"/>
      <c r="IP80" s="420"/>
      <c r="IQ80" s="420"/>
      <c r="IR80" s="425"/>
      <c r="IS80" s="425"/>
      <c r="IT80" s="420"/>
      <c r="IU80" s="420"/>
      <c r="IV80" s="420"/>
      <c r="IW80" s="420"/>
      <c r="IX80" s="420"/>
      <c r="IY80" s="425"/>
      <c r="IZ80" s="425"/>
      <c r="JA80" s="420"/>
      <c r="JB80" s="420"/>
      <c r="JC80" s="420"/>
      <c r="JD80" s="420"/>
      <c r="JE80" s="420"/>
      <c r="JF80" s="425"/>
      <c r="JG80" s="425"/>
      <c r="JH80" s="420"/>
      <c r="JI80" s="420"/>
      <c r="JJ80" s="420"/>
      <c r="JK80" s="420"/>
      <c r="JL80" s="420"/>
      <c r="JM80" s="425"/>
      <c r="JN80" s="425"/>
      <c r="JO80" s="420"/>
      <c r="JP80" s="420"/>
      <c r="JQ80" s="420"/>
      <c r="JR80" s="420"/>
      <c r="JS80" s="420"/>
      <c r="JT80" s="425"/>
      <c r="JU80" s="425"/>
      <c r="JV80" s="420"/>
      <c r="JW80" s="420"/>
      <c r="JX80" s="420"/>
      <c r="JY80" s="420"/>
      <c r="JZ80" s="420"/>
      <c r="KA80" s="425"/>
      <c r="KB80" s="425"/>
      <c r="KC80" s="420"/>
      <c r="KD80" s="420"/>
      <c r="KE80" s="420"/>
      <c r="KF80" s="420"/>
      <c r="KG80" s="420"/>
      <c r="KH80" s="425"/>
      <c r="KI80" s="425"/>
      <c r="KJ80" s="420"/>
      <c r="KK80" s="420"/>
      <c r="KL80" s="420"/>
      <c r="KM80" s="426"/>
      <c r="KN80" s="420"/>
      <c r="KO80" s="425"/>
      <c r="KP80" s="425"/>
      <c r="KQ80" s="420"/>
      <c r="KR80" s="420"/>
      <c r="KS80" s="420"/>
      <c r="KT80" s="420"/>
      <c r="KU80" s="420"/>
      <c r="KV80" s="425"/>
      <c r="KW80" s="425"/>
      <c r="KX80" s="420"/>
      <c r="KY80" s="420"/>
      <c r="KZ80" s="420"/>
      <c r="LA80" s="420"/>
      <c r="LB80" s="420"/>
      <c r="LC80" s="425"/>
      <c r="LD80" s="425"/>
      <c r="LE80" s="420"/>
      <c r="LF80" s="420"/>
      <c r="LG80" s="420"/>
      <c r="LH80" s="420"/>
      <c r="LI80" s="420"/>
      <c r="LJ80" s="425"/>
      <c r="LK80" s="425"/>
      <c r="LL80" s="420"/>
      <c r="LM80" s="420"/>
      <c r="LN80" s="420"/>
      <c r="LO80" s="420"/>
      <c r="LP80" s="420"/>
      <c r="LQ80" s="425"/>
      <c r="LR80" s="425"/>
      <c r="LS80" s="420"/>
      <c r="LT80" s="420"/>
      <c r="LU80" s="420"/>
      <c r="LV80" s="420"/>
      <c r="LW80" s="420"/>
      <c r="LX80" s="425"/>
      <c r="LY80" s="425"/>
      <c r="LZ80" s="420"/>
      <c r="MA80" s="420"/>
      <c r="MB80" s="420"/>
      <c r="MC80" s="420"/>
      <c r="MD80" s="420"/>
      <c r="ME80" s="425"/>
      <c r="MF80" s="425"/>
      <c r="MG80" s="420"/>
      <c r="MH80" s="420"/>
      <c r="MI80" s="420"/>
      <c r="MJ80" s="420"/>
      <c r="MK80" s="420"/>
      <c r="ML80" s="425"/>
      <c r="MM80" s="425"/>
      <c r="MN80" s="420"/>
      <c r="MO80" s="420"/>
      <c r="MP80" s="420"/>
      <c r="MQ80" s="420"/>
      <c r="MR80" s="420"/>
      <c r="MS80" s="425"/>
      <c r="MT80" s="425"/>
      <c r="MU80" s="420"/>
      <c r="MV80" s="420"/>
      <c r="MW80" s="425"/>
      <c r="MX80" s="425"/>
      <c r="MY80" s="425"/>
      <c r="MZ80" s="425"/>
      <c r="NA80" s="425"/>
      <c r="NB80" s="420"/>
      <c r="NC80" s="420"/>
      <c r="ND80" s="420"/>
      <c r="NE80" s="420"/>
      <c r="NF80" s="420"/>
      <c r="NG80" s="425"/>
      <c r="NH80" s="425"/>
    </row>
    <row r="81" spans="1:372">
      <c r="A81" s="403" t="s">
        <v>380</v>
      </c>
      <c r="B81" s="406" t="s">
        <v>1074</v>
      </c>
      <c r="C81" s="412"/>
      <c r="D81" s="416"/>
      <c r="E81" s="419"/>
      <c r="F81" s="419"/>
      <c r="G81" s="423"/>
      <c r="H81" s="423"/>
      <c r="I81" s="419"/>
      <c r="J81" s="419"/>
      <c r="K81" s="419"/>
      <c r="L81" s="420"/>
      <c r="M81" s="420"/>
      <c r="N81" s="425"/>
      <c r="O81" s="425"/>
      <c r="P81" s="420"/>
      <c r="Q81" s="420"/>
      <c r="R81" s="420"/>
      <c r="S81" s="420"/>
      <c r="T81" s="420"/>
      <c r="U81" s="425"/>
      <c r="V81" s="425"/>
      <c r="W81" s="420"/>
      <c r="X81" s="420"/>
      <c r="Y81" s="420"/>
      <c r="Z81" s="420"/>
      <c r="AA81" s="420"/>
      <c r="AB81" s="425"/>
      <c r="AC81" s="425"/>
      <c r="AD81" s="420"/>
      <c r="AE81" s="420"/>
      <c r="AF81" s="420"/>
      <c r="AG81" s="420"/>
      <c r="AH81" s="420"/>
      <c r="AI81" s="425"/>
      <c r="AJ81" s="425"/>
      <c r="AK81" s="420"/>
      <c r="AL81" s="420"/>
      <c r="AM81" s="420"/>
      <c r="AN81" s="420"/>
      <c r="AO81" s="420"/>
      <c r="AP81" s="425"/>
      <c r="AQ81" s="425"/>
      <c r="AR81" s="420"/>
      <c r="AS81" s="420"/>
      <c r="AT81" s="420"/>
      <c r="AU81" s="420"/>
      <c r="AV81" s="420"/>
      <c r="AW81" s="425"/>
      <c r="AX81" s="425"/>
      <c r="AY81" s="420"/>
      <c r="AZ81" s="420"/>
      <c r="BA81" s="420"/>
      <c r="BB81" s="420"/>
      <c r="BC81" s="420"/>
      <c r="BD81" s="425"/>
      <c r="BE81" s="425"/>
      <c r="BF81" s="420"/>
      <c r="BG81" s="420"/>
      <c r="BH81" s="420"/>
      <c r="BI81" s="420"/>
      <c r="BJ81" s="420"/>
      <c r="BK81" s="425"/>
      <c r="BL81" s="425"/>
      <c r="BM81" s="420"/>
      <c r="BN81" s="420"/>
      <c r="BO81" s="420"/>
      <c r="BP81" s="420"/>
      <c r="BQ81" s="420"/>
      <c r="BR81" s="425"/>
      <c r="BS81" s="425"/>
      <c r="BT81" s="420"/>
      <c r="BU81" s="420"/>
      <c r="BV81" s="420"/>
      <c r="BW81" s="420"/>
      <c r="BX81" s="420"/>
      <c r="BY81" s="425"/>
      <c r="BZ81" s="425"/>
      <c r="CA81" s="420"/>
      <c r="CB81" s="420"/>
      <c r="CC81" s="420"/>
      <c r="CD81" s="420"/>
      <c r="CE81" s="420"/>
      <c r="CF81" s="425"/>
      <c r="CG81" s="425"/>
      <c r="CH81" s="420"/>
      <c r="CI81" s="420"/>
      <c r="CJ81" s="420"/>
      <c r="CK81" s="420"/>
      <c r="CL81" s="420"/>
      <c r="CM81" s="425"/>
      <c r="CN81" s="425"/>
      <c r="CO81" s="420"/>
      <c r="CP81" s="420"/>
      <c r="CQ81" s="420"/>
      <c r="CR81" s="420"/>
      <c r="CS81" s="420"/>
      <c r="CT81" s="425"/>
      <c r="CU81" s="425"/>
      <c r="CV81" s="420"/>
      <c r="CW81" s="420"/>
      <c r="CX81" s="420"/>
      <c r="CY81" s="420"/>
      <c r="CZ81" s="420"/>
      <c r="DA81" s="425"/>
      <c r="DB81" s="425"/>
      <c r="DC81" s="420"/>
      <c r="DD81" s="420"/>
      <c r="DE81" s="420"/>
      <c r="DF81" s="420"/>
      <c r="DG81" s="674"/>
      <c r="DH81" s="425"/>
      <c r="DI81" s="425"/>
      <c r="DJ81" s="674"/>
      <c r="DK81" s="420"/>
      <c r="DL81" s="420"/>
      <c r="DM81" s="420"/>
      <c r="DN81" s="420"/>
      <c r="DO81" s="425"/>
      <c r="DP81" s="425"/>
      <c r="DQ81" s="420"/>
      <c r="DR81" s="420"/>
      <c r="DS81" s="420"/>
      <c r="DT81" s="674"/>
      <c r="DU81" s="420"/>
      <c r="DV81" s="425"/>
      <c r="DW81" s="425"/>
      <c r="DX81" s="420"/>
      <c r="DY81" s="420"/>
      <c r="DZ81" s="420"/>
      <c r="EA81" s="420"/>
      <c r="EB81" s="420"/>
      <c r="EC81" s="425"/>
      <c r="ED81" s="425"/>
      <c r="EE81" s="420"/>
      <c r="EF81" s="420"/>
      <c r="EG81" s="420"/>
      <c r="EH81" s="420"/>
      <c r="EI81" s="420"/>
      <c r="EJ81" s="425"/>
      <c r="EK81" s="425"/>
      <c r="EL81" s="420"/>
      <c r="EM81" s="420"/>
      <c r="EN81" s="420"/>
      <c r="EO81" s="420"/>
      <c r="EP81" s="420"/>
      <c r="EQ81" s="425"/>
      <c r="ER81" s="425"/>
      <c r="ES81" s="420"/>
      <c r="ET81" s="420"/>
      <c r="EU81" s="420"/>
      <c r="EV81" s="420"/>
      <c r="EW81" s="420"/>
      <c r="EX81" s="425"/>
      <c r="EY81" s="425"/>
      <c r="EZ81" s="420"/>
      <c r="FA81" s="420"/>
      <c r="FB81" s="420"/>
      <c r="FC81" s="420"/>
      <c r="FD81" s="420"/>
      <c r="FE81" s="425"/>
      <c r="FF81" s="425"/>
      <c r="FG81" s="674"/>
      <c r="FH81" s="420"/>
      <c r="FI81" s="420"/>
      <c r="FJ81" s="420"/>
      <c r="FK81" s="420"/>
      <c r="FL81" s="425"/>
      <c r="FM81" s="425"/>
      <c r="FN81" s="420"/>
      <c r="FO81" s="420"/>
      <c r="FP81" s="420"/>
      <c r="FQ81" s="420"/>
      <c r="FR81" s="420"/>
      <c r="FS81" s="425"/>
      <c r="FT81" s="425"/>
      <c r="FU81" s="420"/>
      <c r="FV81" s="420"/>
      <c r="FW81" s="420"/>
      <c r="FX81" s="420"/>
      <c r="FY81" s="420"/>
      <c r="FZ81" s="425"/>
      <c r="GA81" s="425"/>
      <c r="GB81" s="420"/>
      <c r="GC81" s="420"/>
      <c r="GD81" s="420"/>
      <c r="GE81" s="420"/>
      <c r="GF81" s="420"/>
      <c r="GG81" s="425"/>
      <c r="GH81" s="425"/>
      <c r="GI81" s="420"/>
      <c r="GJ81" s="420"/>
      <c r="GK81" s="420"/>
      <c r="GL81" s="420"/>
      <c r="GM81" s="420"/>
      <c r="GN81" s="425"/>
      <c r="GO81" s="425"/>
      <c r="GP81" s="420"/>
      <c r="GQ81" s="420"/>
      <c r="GR81" s="420"/>
      <c r="GS81" s="420"/>
      <c r="GT81" s="420"/>
      <c r="GU81" s="425"/>
      <c r="GV81" s="425"/>
      <c r="GW81" s="420"/>
      <c r="GX81" s="420"/>
      <c r="GY81" s="420"/>
      <c r="GZ81" s="420"/>
      <c r="HA81" s="420"/>
      <c r="HB81" s="425"/>
      <c r="HC81" s="425"/>
      <c r="HD81" s="420"/>
      <c r="HE81" s="420"/>
      <c r="HF81" s="420"/>
      <c r="HG81" s="420"/>
      <c r="HH81" s="420"/>
      <c r="HI81" s="425"/>
      <c r="HJ81" s="425"/>
      <c r="HK81" s="420"/>
      <c r="HL81" s="420"/>
      <c r="HM81" s="420"/>
      <c r="HN81" s="420"/>
      <c r="HO81" s="420"/>
      <c r="HP81" s="425"/>
      <c r="HQ81" s="425"/>
      <c r="HR81" s="420"/>
      <c r="HS81" s="420"/>
      <c r="HT81" s="420"/>
      <c r="HU81" s="420"/>
      <c r="HV81" s="420"/>
      <c r="HW81" s="425"/>
      <c r="HX81" s="425"/>
      <c r="HY81" s="420"/>
      <c r="HZ81" s="420"/>
      <c r="IA81" s="420"/>
      <c r="IB81" s="420"/>
      <c r="IC81" s="420"/>
      <c r="ID81" s="425"/>
      <c r="IE81" s="425"/>
      <c r="IF81" s="420"/>
      <c r="IG81" s="420"/>
      <c r="IH81" s="420"/>
      <c r="II81" s="420"/>
      <c r="IJ81" s="420"/>
      <c r="IK81" s="425"/>
      <c r="IL81" s="425"/>
      <c r="IM81" s="420"/>
      <c r="IN81" s="420"/>
      <c r="IO81" s="420"/>
      <c r="IP81" s="420"/>
      <c r="IQ81" s="420"/>
      <c r="IR81" s="425"/>
      <c r="IS81" s="425"/>
      <c r="IT81" s="420"/>
      <c r="IU81" s="420"/>
      <c r="IV81" s="420"/>
      <c r="IW81" s="420"/>
      <c r="IX81" s="420"/>
      <c r="IY81" s="425"/>
      <c r="IZ81" s="425"/>
      <c r="JA81" s="420"/>
      <c r="JB81" s="420"/>
      <c r="JC81" s="420"/>
      <c r="JD81" s="420"/>
      <c r="JE81" s="420"/>
      <c r="JF81" s="425"/>
      <c r="JG81" s="425"/>
      <c r="JH81" s="420"/>
      <c r="JI81" s="420"/>
      <c r="JJ81" s="420"/>
      <c r="JK81" s="420"/>
      <c r="JL81" s="420"/>
      <c r="JM81" s="425"/>
      <c r="JN81" s="425"/>
      <c r="JO81" s="420"/>
      <c r="JP81" s="420"/>
      <c r="JQ81" s="420"/>
      <c r="JR81" s="420"/>
      <c r="JS81" s="420"/>
      <c r="JT81" s="425"/>
      <c r="JU81" s="425"/>
      <c r="JV81" s="420"/>
      <c r="JW81" s="420"/>
      <c r="JX81" s="420"/>
      <c r="JY81" s="420"/>
      <c r="JZ81" s="420"/>
      <c r="KA81" s="425"/>
      <c r="KB81" s="425"/>
      <c r="KC81" s="420"/>
      <c r="KD81" s="420"/>
      <c r="KE81" s="420"/>
      <c r="KF81" s="420"/>
      <c r="KG81" s="420"/>
      <c r="KH81" s="425"/>
      <c r="KI81" s="425"/>
      <c r="KJ81" s="420"/>
      <c r="KK81" s="420"/>
      <c r="KL81" s="420"/>
      <c r="KM81" s="426"/>
      <c r="KN81" s="420"/>
      <c r="KO81" s="425"/>
      <c r="KP81" s="425"/>
      <c r="KQ81" s="420"/>
      <c r="KR81" s="420"/>
      <c r="KS81" s="420"/>
      <c r="KT81" s="420"/>
      <c r="KU81" s="420"/>
      <c r="KV81" s="425"/>
      <c r="KW81" s="425"/>
      <c r="KX81" s="420"/>
      <c r="KY81" s="420"/>
      <c r="KZ81" s="420"/>
      <c r="LA81" s="420"/>
      <c r="LB81" s="420"/>
      <c r="LC81" s="425"/>
      <c r="LD81" s="425"/>
      <c r="LE81" s="420"/>
      <c r="LF81" s="420"/>
      <c r="LG81" s="420"/>
      <c r="LH81" s="420"/>
      <c r="LI81" s="420"/>
      <c r="LJ81" s="425"/>
      <c r="LK81" s="425"/>
      <c r="LL81" s="420"/>
      <c r="LM81" s="420"/>
      <c r="LN81" s="420"/>
      <c r="LO81" s="420"/>
      <c r="LP81" s="420"/>
      <c r="LQ81" s="425"/>
      <c r="LR81" s="425"/>
      <c r="LS81" s="420"/>
      <c r="LT81" s="420"/>
      <c r="LU81" s="420"/>
      <c r="LV81" s="420"/>
      <c r="LW81" s="420"/>
      <c r="LX81" s="425"/>
      <c r="LY81" s="425"/>
      <c r="LZ81" s="420"/>
      <c r="MA81" s="420"/>
      <c r="MB81" s="420"/>
      <c r="MC81" s="420"/>
      <c r="MD81" s="420"/>
      <c r="ME81" s="425"/>
      <c r="MF81" s="425"/>
      <c r="MG81" s="420"/>
      <c r="MH81" s="420"/>
      <c r="MI81" s="420"/>
      <c r="MJ81" s="420"/>
      <c r="MK81" s="420"/>
      <c r="ML81" s="425"/>
      <c r="MM81" s="425"/>
      <c r="MN81" s="420"/>
      <c r="MO81" s="420"/>
      <c r="MP81" s="420"/>
      <c r="MQ81" s="420"/>
      <c r="MR81" s="420"/>
      <c r="MS81" s="425"/>
      <c r="MT81" s="425"/>
      <c r="MU81" s="420"/>
      <c r="MV81" s="420"/>
      <c r="MW81" s="425"/>
      <c r="MX81" s="425"/>
      <c r="MY81" s="425"/>
      <c r="MZ81" s="425"/>
      <c r="NA81" s="425"/>
      <c r="NB81" s="420"/>
      <c r="NC81" s="420"/>
      <c r="ND81" s="420"/>
      <c r="NE81" s="420"/>
      <c r="NF81" s="420"/>
      <c r="NG81" s="425"/>
      <c r="NH81" s="425"/>
    </row>
    <row r="82" spans="1:372">
      <c r="A82" s="403" t="s">
        <v>380</v>
      </c>
      <c r="B82" s="406" t="s">
        <v>543</v>
      </c>
      <c r="C82" s="412"/>
      <c r="D82" s="416"/>
      <c r="E82" s="419"/>
      <c r="F82" s="419"/>
      <c r="G82" s="423"/>
      <c r="H82" s="423"/>
      <c r="I82" s="419"/>
      <c r="J82" s="419"/>
      <c r="K82" s="419"/>
      <c r="L82" s="420"/>
      <c r="M82" s="420"/>
      <c r="N82" s="425"/>
      <c r="O82" s="425"/>
      <c r="P82" s="420"/>
      <c r="Q82" s="420"/>
      <c r="R82" s="420"/>
      <c r="S82" s="420"/>
      <c r="T82" s="420"/>
      <c r="U82" s="425"/>
      <c r="V82" s="425"/>
      <c r="W82" s="420"/>
      <c r="X82" s="420"/>
      <c r="Y82" s="420"/>
      <c r="Z82" s="420"/>
      <c r="AA82" s="420"/>
      <c r="AB82" s="425"/>
      <c r="AC82" s="425"/>
      <c r="AD82" s="420"/>
      <c r="AE82" s="420"/>
      <c r="AF82" s="420"/>
      <c r="AG82" s="420"/>
      <c r="AH82" s="420"/>
      <c r="AI82" s="425"/>
      <c r="AJ82" s="425"/>
      <c r="AK82" s="420"/>
      <c r="AL82" s="420"/>
      <c r="AM82" s="420"/>
      <c r="AN82" s="420"/>
      <c r="AO82" s="420"/>
      <c r="AP82" s="425"/>
      <c r="AQ82" s="425"/>
      <c r="AR82" s="420"/>
      <c r="AS82" s="420"/>
      <c r="AT82" s="420"/>
      <c r="AU82" s="420"/>
      <c r="AV82" s="420"/>
      <c r="AW82" s="425"/>
      <c r="AX82" s="425"/>
      <c r="AY82" s="420"/>
      <c r="AZ82" s="420"/>
      <c r="BA82" s="420"/>
      <c r="BB82" s="420"/>
      <c r="BC82" s="420"/>
      <c r="BD82" s="425"/>
      <c r="BE82" s="425"/>
      <c r="BF82" s="420"/>
      <c r="BG82" s="420"/>
      <c r="BH82" s="420"/>
      <c r="BI82" s="420"/>
      <c r="BJ82" s="420"/>
      <c r="BK82" s="425"/>
      <c r="BL82" s="425"/>
      <c r="BM82" s="420"/>
      <c r="BN82" s="420"/>
      <c r="BO82" s="420"/>
      <c r="BP82" s="420"/>
      <c r="BQ82" s="420"/>
      <c r="BR82" s="425"/>
      <c r="BS82" s="425"/>
      <c r="BT82" s="420"/>
      <c r="BU82" s="420"/>
      <c r="BV82" s="420"/>
      <c r="BW82" s="420"/>
      <c r="BX82" s="420"/>
      <c r="BY82" s="425"/>
      <c r="BZ82" s="425"/>
      <c r="CA82" s="420"/>
      <c r="CB82" s="420"/>
      <c r="CC82" s="420"/>
      <c r="CD82" s="420"/>
      <c r="CE82" s="420"/>
      <c r="CF82" s="425"/>
      <c r="CG82" s="425"/>
      <c r="CH82" s="420"/>
      <c r="CI82" s="420"/>
      <c r="CJ82" s="420"/>
      <c r="CK82" s="420"/>
      <c r="CL82" s="420"/>
      <c r="CM82" s="425"/>
      <c r="CN82" s="425"/>
      <c r="CO82" s="420"/>
      <c r="CP82" s="420"/>
      <c r="CQ82" s="420"/>
      <c r="CR82" s="420"/>
      <c r="CS82" s="420"/>
      <c r="CT82" s="425"/>
      <c r="CU82" s="425"/>
      <c r="CV82" s="420"/>
      <c r="CW82" s="420"/>
      <c r="CX82" s="420"/>
      <c r="CY82" s="420"/>
      <c r="CZ82" s="420"/>
      <c r="DA82" s="425"/>
      <c r="DB82" s="425"/>
      <c r="DC82" s="420"/>
      <c r="DD82" s="420"/>
      <c r="DE82" s="420"/>
      <c r="DF82" s="420"/>
      <c r="DG82" s="674"/>
      <c r="DH82" s="425"/>
      <c r="DI82" s="425"/>
      <c r="DJ82" s="674"/>
      <c r="DK82" s="420"/>
      <c r="DL82" s="420"/>
      <c r="DM82" s="420"/>
      <c r="DN82" s="420"/>
      <c r="DO82" s="425"/>
      <c r="DP82" s="425"/>
      <c r="DQ82" s="420"/>
      <c r="DR82" s="420"/>
      <c r="DS82" s="420"/>
      <c r="DT82" s="674"/>
      <c r="DU82" s="420"/>
      <c r="DV82" s="425"/>
      <c r="DW82" s="425"/>
      <c r="DX82" s="420"/>
      <c r="DY82" s="420"/>
      <c r="DZ82" s="420"/>
      <c r="EA82" s="420"/>
      <c r="EB82" s="420"/>
      <c r="EC82" s="425"/>
      <c r="ED82" s="425"/>
      <c r="EE82" s="420"/>
      <c r="EF82" s="420"/>
      <c r="EG82" s="420"/>
      <c r="EH82" s="420"/>
      <c r="EI82" s="420"/>
      <c r="EJ82" s="425"/>
      <c r="EK82" s="425"/>
      <c r="EL82" s="420"/>
      <c r="EM82" s="420"/>
      <c r="EN82" s="420"/>
      <c r="EO82" s="420"/>
      <c r="EP82" s="420"/>
      <c r="EQ82" s="425"/>
      <c r="ER82" s="425"/>
      <c r="ES82" s="420" t="s">
        <v>13418</v>
      </c>
      <c r="ET82" s="420" t="s">
        <v>13418</v>
      </c>
      <c r="EU82" s="420" t="s">
        <v>13418</v>
      </c>
      <c r="EV82" s="420" t="s">
        <v>13418</v>
      </c>
      <c r="EW82" s="420" t="s">
        <v>13418</v>
      </c>
      <c r="EX82" s="425"/>
      <c r="EY82" s="425"/>
      <c r="EZ82" s="420"/>
      <c r="FA82" s="420"/>
      <c r="FB82" s="420"/>
      <c r="FC82" s="420"/>
      <c r="FD82" s="420"/>
      <c r="FE82" s="425"/>
      <c r="FF82" s="425"/>
      <c r="FG82" s="674"/>
      <c r="FH82" s="420"/>
      <c r="FI82" s="420"/>
      <c r="FJ82" s="420"/>
      <c r="FK82" s="420"/>
      <c r="FL82" s="425"/>
      <c r="FM82" s="425"/>
      <c r="FN82" s="420"/>
      <c r="FO82" s="420"/>
      <c r="FP82" s="420"/>
      <c r="FQ82" s="420"/>
      <c r="FR82" s="420"/>
      <c r="FS82" s="425"/>
      <c r="FT82" s="425"/>
      <c r="FU82" s="420"/>
      <c r="FV82" s="420"/>
      <c r="FW82" s="420"/>
      <c r="FX82" s="420"/>
      <c r="FY82" s="420"/>
      <c r="FZ82" s="425"/>
      <c r="GA82" s="425"/>
      <c r="GB82" s="420"/>
      <c r="GC82" s="420"/>
      <c r="GD82" s="420"/>
      <c r="GE82" s="420"/>
      <c r="GF82" s="420"/>
      <c r="GG82" s="425"/>
      <c r="GH82" s="425"/>
      <c r="GI82" s="420"/>
      <c r="GJ82" s="420"/>
      <c r="GK82" s="420"/>
      <c r="GL82" s="420"/>
      <c r="GM82" s="420"/>
      <c r="GN82" s="425"/>
      <c r="GO82" s="425"/>
      <c r="GP82" s="420"/>
      <c r="GQ82" s="420"/>
      <c r="GR82" s="420"/>
      <c r="GS82" s="420"/>
      <c r="GT82" s="420"/>
      <c r="GU82" s="425"/>
      <c r="GV82" s="425"/>
      <c r="GW82" s="420"/>
      <c r="GX82" s="420"/>
      <c r="GY82" s="420"/>
      <c r="GZ82" s="420"/>
      <c r="HA82" s="420"/>
      <c r="HB82" s="425"/>
      <c r="HC82" s="425"/>
      <c r="HD82" s="420"/>
      <c r="HE82" s="420"/>
      <c r="HF82" s="420"/>
      <c r="HG82" s="420"/>
      <c r="HH82" s="420"/>
      <c r="HI82" s="425"/>
      <c r="HJ82" s="425"/>
      <c r="HK82" s="420"/>
      <c r="HL82" s="420"/>
      <c r="HM82" s="420"/>
      <c r="HN82" s="420"/>
      <c r="HO82" s="420"/>
      <c r="HP82" s="425"/>
      <c r="HQ82" s="425"/>
      <c r="HR82" s="420"/>
      <c r="HS82" s="420"/>
      <c r="HT82" s="420"/>
      <c r="HU82" s="420"/>
      <c r="HV82" s="420"/>
      <c r="HW82" s="425"/>
      <c r="HX82" s="425"/>
      <c r="HY82" s="420" t="s">
        <v>13418</v>
      </c>
      <c r="HZ82" s="420" t="s">
        <v>13418</v>
      </c>
      <c r="IA82" s="420" t="s">
        <v>13418</v>
      </c>
      <c r="IB82" s="420" t="s">
        <v>13418</v>
      </c>
      <c r="IC82" s="420" t="s">
        <v>13418</v>
      </c>
      <c r="ID82" s="425"/>
      <c r="IE82" s="425"/>
      <c r="IF82" s="420"/>
      <c r="IG82" s="420"/>
      <c r="IH82" s="420"/>
      <c r="II82" s="420"/>
      <c r="IJ82" s="420"/>
      <c r="IK82" s="425"/>
      <c r="IL82" s="425"/>
      <c r="IM82" s="420"/>
      <c r="IN82" s="420"/>
      <c r="IO82" s="420"/>
      <c r="IP82" s="420"/>
      <c r="IQ82" s="420"/>
      <c r="IR82" s="425"/>
      <c r="IS82" s="425"/>
      <c r="IT82" s="420"/>
      <c r="IU82" s="420"/>
      <c r="IV82" s="420"/>
      <c r="IW82" s="420"/>
      <c r="IX82" s="420"/>
      <c r="IY82" s="425"/>
      <c r="IZ82" s="425"/>
      <c r="JA82" s="420"/>
      <c r="JB82" s="420"/>
      <c r="JC82" s="420"/>
      <c r="JD82" s="420"/>
      <c r="JE82" s="420"/>
      <c r="JF82" s="425"/>
      <c r="JG82" s="425"/>
      <c r="JH82" s="420"/>
      <c r="JI82" s="420"/>
      <c r="JJ82" s="420"/>
      <c r="JK82" s="420"/>
      <c r="JL82" s="420"/>
      <c r="JM82" s="425"/>
      <c r="JN82" s="425"/>
      <c r="JO82" s="420"/>
      <c r="JP82" s="420"/>
      <c r="JQ82" s="420"/>
      <c r="JR82" s="420"/>
      <c r="JS82" s="420"/>
      <c r="JT82" s="425"/>
      <c r="JU82" s="425"/>
      <c r="JV82" s="420"/>
      <c r="JW82" s="420"/>
      <c r="JX82" s="420"/>
      <c r="JY82" s="420"/>
      <c r="JZ82" s="420"/>
      <c r="KA82" s="425"/>
      <c r="KB82" s="425"/>
      <c r="KC82" s="420"/>
      <c r="KD82" s="420"/>
      <c r="KE82" s="420"/>
      <c r="KF82" s="420"/>
      <c r="KG82" s="420"/>
      <c r="KH82" s="425"/>
      <c r="KI82" s="425"/>
      <c r="KJ82" s="420"/>
      <c r="KK82" s="420"/>
      <c r="KL82" s="420"/>
      <c r="KM82" s="426"/>
      <c r="KN82" s="420"/>
      <c r="KO82" s="425"/>
      <c r="KP82" s="425"/>
      <c r="KQ82" s="420"/>
      <c r="KR82" s="420"/>
      <c r="KS82" s="420"/>
      <c r="KT82" s="420"/>
      <c r="KU82" s="420"/>
      <c r="KV82" s="425"/>
      <c r="KW82" s="425"/>
      <c r="KX82" s="420"/>
      <c r="KY82" s="420"/>
      <c r="KZ82" s="420"/>
      <c r="LA82" s="420"/>
      <c r="LB82" s="420"/>
      <c r="LC82" s="425"/>
      <c r="LD82" s="425"/>
      <c r="LE82" s="420"/>
      <c r="LF82" s="420"/>
      <c r="LG82" s="420"/>
      <c r="LH82" s="420"/>
      <c r="LI82" s="420"/>
      <c r="LJ82" s="425"/>
      <c r="LK82" s="425"/>
      <c r="LL82" s="420"/>
      <c r="LM82" s="420"/>
      <c r="LN82" s="420"/>
      <c r="LO82" s="420"/>
      <c r="LP82" s="420"/>
      <c r="LQ82" s="425"/>
      <c r="LR82" s="425"/>
      <c r="LS82" s="420"/>
      <c r="LT82" s="420"/>
      <c r="LU82" s="420"/>
      <c r="LV82" s="420"/>
      <c r="LW82" s="420"/>
      <c r="LX82" s="425"/>
      <c r="LY82" s="425"/>
      <c r="LZ82" s="420"/>
      <c r="MA82" s="420"/>
      <c r="MB82" s="420"/>
      <c r="MC82" s="420"/>
      <c r="MD82" s="420"/>
      <c r="ME82" s="425"/>
      <c r="MF82" s="425"/>
      <c r="MG82" s="420"/>
      <c r="MH82" s="420"/>
      <c r="MI82" s="420"/>
      <c r="MJ82" s="420"/>
      <c r="MK82" s="420"/>
      <c r="ML82" s="425"/>
      <c r="MM82" s="425"/>
      <c r="MN82" s="420"/>
      <c r="MO82" s="420"/>
      <c r="MP82" s="420"/>
      <c r="MQ82" s="420"/>
      <c r="MR82" s="420"/>
      <c r="MS82" s="425"/>
      <c r="MT82" s="425"/>
      <c r="MU82" s="420" t="s">
        <v>13418</v>
      </c>
      <c r="MV82" s="420" t="s">
        <v>13418</v>
      </c>
      <c r="MW82" s="425" t="s">
        <v>13418</v>
      </c>
      <c r="MX82" s="425" t="s">
        <v>13418</v>
      </c>
      <c r="MY82" s="425" t="s">
        <v>13418</v>
      </c>
      <c r="MZ82" s="425" t="s">
        <v>13418</v>
      </c>
      <c r="NA82" s="425" t="s">
        <v>13418</v>
      </c>
      <c r="NB82" s="420" t="s">
        <v>13418</v>
      </c>
      <c r="NC82" s="420" t="s">
        <v>13418</v>
      </c>
      <c r="ND82" s="420" t="s">
        <v>13418</v>
      </c>
      <c r="NE82" s="420" t="s">
        <v>13418</v>
      </c>
      <c r="NF82" s="420" t="s">
        <v>13418</v>
      </c>
      <c r="NG82" s="425" t="s">
        <v>13418</v>
      </c>
      <c r="NH82" s="425" t="s">
        <v>13418</v>
      </c>
    </row>
    <row r="83" spans="1:372">
      <c r="A83" s="403" t="s">
        <v>380</v>
      </c>
      <c r="B83" s="406" t="s">
        <v>544</v>
      </c>
      <c r="C83" s="412"/>
      <c r="D83" s="416"/>
      <c r="E83" s="419"/>
      <c r="F83" s="419"/>
      <c r="G83" s="423"/>
      <c r="H83" s="423"/>
      <c r="I83" s="419"/>
      <c r="J83" s="419"/>
      <c r="K83" s="419"/>
      <c r="L83" s="420"/>
      <c r="M83" s="420"/>
      <c r="N83" s="425"/>
      <c r="O83" s="425"/>
      <c r="P83" s="420"/>
      <c r="Q83" s="420"/>
      <c r="R83" s="420"/>
      <c r="S83" s="420"/>
      <c r="T83" s="420"/>
      <c r="U83" s="425"/>
      <c r="V83" s="425"/>
      <c r="W83" s="420"/>
      <c r="X83" s="420"/>
      <c r="Y83" s="420"/>
      <c r="Z83" s="420"/>
      <c r="AA83" s="420"/>
      <c r="AB83" s="425"/>
      <c r="AC83" s="425"/>
      <c r="AD83" s="420"/>
      <c r="AE83" s="420"/>
      <c r="AF83" s="420"/>
      <c r="AG83" s="420"/>
      <c r="AH83" s="420"/>
      <c r="AI83" s="425"/>
      <c r="AJ83" s="425"/>
      <c r="AK83" s="420"/>
      <c r="AL83" s="420"/>
      <c r="AM83" s="420"/>
      <c r="AN83" s="420"/>
      <c r="AO83" s="420"/>
      <c r="AP83" s="425"/>
      <c r="AQ83" s="425"/>
      <c r="AR83" s="420"/>
      <c r="AS83" s="420"/>
      <c r="AT83" s="420"/>
      <c r="AU83" s="420"/>
      <c r="AV83" s="420"/>
      <c r="AW83" s="425"/>
      <c r="AX83" s="425"/>
      <c r="AY83" s="420"/>
      <c r="AZ83" s="420"/>
      <c r="BA83" s="420"/>
      <c r="BB83" s="420"/>
      <c r="BC83" s="420"/>
      <c r="BD83" s="425"/>
      <c r="BE83" s="425"/>
      <c r="BF83" s="420"/>
      <c r="BG83" s="420"/>
      <c r="BH83" s="420"/>
      <c r="BI83" s="420"/>
      <c r="BJ83" s="420"/>
      <c r="BK83" s="425"/>
      <c r="BL83" s="425"/>
      <c r="BM83" s="420"/>
      <c r="BN83" s="420"/>
      <c r="BO83" s="420"/>
      <c r="BP83" s="420"/>
      <c r="BQ83" s="420"/>
      <c r="BR83" s="425"/>
      <c r="BS83" s="425"/>
      <c r="BT83" s="420"/>
      <c r="BU83" s="420"/>
      <c r="BV83" s="420"/>
      <c r="BW83" s="420"/>
      <c r="BX83" s="420"/>
      <c r="BY83" s="425"/>
      <c r="BZ83" s="425"/>
      <c r="CA83" s="420"/>
      <c r="CB83" s="420"/>
      <c r="CC83" s="420"/>
      <c r="CD83" s="420"/>
      <c r="CE83" s="420"/>
      <c r="CF83" s="425"/>
      <c r="CG83" s="425"/>
      <c r="CH83" s="420"/>
      <c r="CI83" s="420"/>
      <c r="CJ83" s="420"/>
      <c r="CK83" s="420"/>
      <c r="CL83" s="420"/>
      <c r="CM83" s="425"/>
      <c r="CN83" s="425"/>
      <c r="CO83" s="420"/>
      <c r="CP83" s="420"/>
      <c r="CQ83" s="420"/>
      <c r="CR83" s="420"/>
      <c r="CS83" s="420"/>
      <c r="CT83" s="425"/>
      <c r="CU83" s="425"/>
      <c r="CV83" s="420"/>
      <c r="CW83" s="420"/>
      <c r="CX83" s="420"/>
      <c r="CY83" s="420"/>
      <c r="CZ83" s="420"/>
      <c r="DA83" s="425"/>
      <c r="DB83" s="425"/>
      <c r="DC83" s="420"/>
      <c r="DD83" s="420"/>
      <c r="DE83" s="420"/>
      <c r="DF83" s="420"/>
      <c r="DG83" s="674"/>
      <c r="DH83" s="425"/>
      <c r="DI83" s="425"/>
      <c r="DJ83" s="674"/>
      <c r="DK83" s="420"/>
      <c r="DL83" s="420"/>
      <c r="DM83" s="420"/>
      <c r="DN83" s="420"/>
      <c r="DO83" s="425"/>
      <c r="DP83" s="425"/>
      <c r="DQ83" s="420"/>
      <c r="DR83" s="420"/>
      <c r="DS83" s="420"/>
      <c r="DT83" s="674"/>
      <c r="DU83" s="420"/>
      <c r="DV83" s="425"/>
      <c r="DW83" s="425"/>
      <c r="DX83" s="420"/>
      <c r="DY83" s="420"/>
      <c r="DZ83" s="420"/>
      <c r="EA83" s="420"/>
      <c r="EB83" s="420"/>
      <c r="EC83" s="425"/>
      <c r="ED83" s="425"/>
      <c r="EE83" s="420"/>
      <c r="EF83" s="420"/>
      <c r="EG83" s="420"/>
      <c r="EH83" s="420"/>
      <c r="EI83" s="420"/>
      <c r="EJ83" s="425"/>
      <c r="EK83" s="425"/>
      <c r="EL83" s="420"/>
      <c r="EM83" s="420"/>
      <c r="EN83" s="420"/>
      <c r="EO83" s="420"/>
      <c r="EP83" s="420"/>
      <c r="EQ83" s="425"/>
      <c r="ER83" s="425"/>
      <c r="ES83" s="420"/>
      <c r="ET83" s="420"/>
      <c r="EU83" s="420"/>
      <c r="EV83" s="420"/>
      <c r="EW83" s="420"/>
      <c r="EX83" s="425"/>
      <c r="EY83" s="425"/>
      <c r="EZ83" s="420"/>
      <c r="FA83" s="420"/>
      <c r="FB83" s="420"/>
      <c r="FC83" s="420"/>
      <c r="FD83" s="420"/>
      <c r="FE83" s="425"/>
      <c r="FF83" s="425"/>
      <c r="FG83" s="674"/>
      <c r="FH83" s="420"/>
      <c r="FI83" s="420"/>
      <c r="FJ83" s="420"/>
      <c r="FK83" s="420"/>
      <c r="FL83" s="425"/>
      <c r="FM83" s="425"/>
      <c r="FN83" s="420"/>
      <c r="FO83" s="420"/>
      <c r="FP83" s="420"/>
      <c r="FQ83" s="420"/>
      <c r="FR83" s="420"/>
      <c r="FS83" s="425"/>
      <c r="FT83" s="425"/>
      <c r="FU83" s="420"/>
      <c r="FV83" s="420"/>
      <c r="FW83" s="420"/>
      <c r="FX83" s="420"/>
      <c r="FY83" s="420"/>
      <c r="FZ83" s="425"/>
      <c r="GA83" s="425"/>
      <c r="GB83" s="420"/>
      <c r="GC83" s="420"/>
      <c r="GD83" s="420"/>
      <c r="GE83" s="420"/>
      <c r="GF83" s="420"/>
      <c r="GG83" s="425"/>
      <c r="GH83" s="425"/>
      <c r="GI83" s="420"/>
      <c r="GJ83" s="420"/>
      <c r="GK83" s="420"/>
      <c r="GL83" s="420"/>
      <c r="GM83" s="420"/>
      <c r="GN83" s="425"/>
      <c r="GO83" s="425"/>
      <c r="GP83" s="420"/>
      <c r="GQ83" s="420"/>
      <c r="GR83" s="420"/>
      <c r="GS83" s="420"/>
      <c r="GT83" s="420"/>
      <c r="GU83" s="425"/>
      <c r="GV83" s="425"/>
      <c r="GW83" s="420"/>
      <c r="GX83" s="420"/>
      <c r="GY83" s="420"/>
      <c r="GZ83" s="420"/>
      <c r="HA83" s="420"/>
      <c r="HB83" s="425"/>
      <c r="HC83" s="425"/>
      <c r="HD83" s="420"/>
      <c r="HE83" s="420"/>
      <c r="HF83" s="420"/>
      <c r="HG83" s="420"/>
      <c r="HH83" s="420"/>
      <c r="HI83" s="425"/>
      <c r="HJ83" s="425"/>
      <c r="HK83" s="420"/>
      <c r="HL83" s="420"/>
      <c r="HM83" s="420"/>
      <c r="HN83" s="420"/>
      <c r="HO83" s="420"/>
      <c r="HP83" s="425"/>
      <c r="HQ83" s="425"/>
      <c r="HR83" s="420"/>
      <c r="HS83" s="420"/>
      <c r="HT83" s="420"/>
      <c r="HU83" s="420"/>
      <c r="HV83" s="420"/>
      <c r="HW83" s="425"/>
      <c r="HX83" s="425"/>
      <c r="HY83" s="420"/>
      <c r="HZ83" s="420"/>
      <c r="IA83" s="420"/>
      <c r="IB83" s="420"/>
      <c r="IC83" s="420"/>
      <c r="ID83" s="425"/>
      <c r="IE83" s="425"/>
      <c r="IF83" s="420"/>
      <c r="IG83" s="420"/>
      <c r="IH83" s="420"/>
      <c r="II83" s="420"/>
      <c r="IJ83" s="420"/>
      <c r="IK83" s="425"/>
      <c r="IL83" s="425"/>
      <c r="IM83" s="420"/>
      <c r="IN83" s="420"/>
      <c r="IO83" s="420"/>
      <c r="IP83" s="420"/>
      <c r="IQ83" s="420"/>
      <c r="IR83" s="425"/>
      <c r="IS83" s="425"/>
      <c r="IT83" s="420"/>
      <c r="IU83" s="420"/>
      <c r="IV83" s="420"/>
      <c r="IW83" s="420"/>
      <c r="IX83" s="420"/>
      <c r="IY83" s="425"/>
      <c r="IZ83" s="425"/>
      <c r="JA83" s="420"/>
      <c r="JB83" s="420"/>
      <c r="JC83" s="420"/>
      <c r="JD83" s="420"/>
      <c r="JE83" s="420"/>
      <c r="JF83" s="425"/>
      <c r="JG83" s="425"/>
      <c r="JH83" s="420"/>
      <c r="JI83" s="420"/>
      <c r="JJ83" s="420"/>
      <c r="JK83" s="420"/>
      <c r="JL83" s="420"/>
      <c r="JM83" s="425"/>
      <c r="JN83" s="425"/>
      <c r="JO83" s="420"/>
      <c r="JP83" s="420"/>
      <c r="JQ83" s="420"/>
      <c r="JR83" s="420"/>
      <c r="JS83" s="420"/>
      <c r="JT83" s="425"/>
      <c r="JU83" s="425"/>
      <c r="JV83" s="420"/>
      <c r="JW83" s="420"/>
      <c r="JX83" s="420"/>
      <c r="JY83" s="420"/>
      <c r="JZ83" s="420"/>
      <c r="KA83" s="425"/>
      <c r="KB83" s="425"/>
      <c r="KC83" s="420"/>
      <c r="KD83" s="420"/>
      <c r="KE83" s="420"/>
      <c r="KF83" s="420"/>
      <c r="KG83" s="420"/>
      <c r="KH83" s="425"/>
      <c r="KI83" s="425"/>
      <c r="KJ83" s="420"/>
      <c r="KK83" s="420"/>
      <c r="KL83" s="420"/>
      <c r="KM83" s="426"/>
      <c r="KN83" s="420"/>
      <c r="KO83" s="425"/>
      <c r="KP83" s="425"/>
      <c r="KQ83" s="420"/>
      <c r="KR83" s="420"/>
      <c r="KS83" s="420"/>
      <c r="KT83" s="420"/>
      <c r="KU83" s="420"/>
      <c r="KV83" s="425"/>
      <c r="KW83" s="425"/>
      <c r="KX83" s="420"/>
      <c r="KY83" s="420"/>
      <c r="KZ83" s="420"/>
      <c r="LA83" s="420"/>
      <c r="LB83" s="420"/>
      <c r="LC83" s="425"/>
      <c r="LD83" s="425"/>
      <c r="LE83" s="420"/>
      <c r="LF83" s="420"/>
      <c r="LG83" s="420"/>
      <c r="LH83" s="420"/>
      <c r="LI83" s="420"/>
      <c r="LJ83" s="425"/>
      <c r="LK83" s="425"/>
      <c r="LL83" s="420"/>
      <c r="LM83" s="420"/>
      <c r="LN83" s="420"/>
      <c r="LO83" s="420"/>
      <c r="LP83" s="420"/>
      <c r="LQ83" s="425"/>
      <c r="LR83" s="425"/>
      <c r="LS83" s="420"/>
      <c r="LT83" s="420"/>
      <c r="LU83" s="420"/>
      <c r="LV83" s="420"/>
      <c r="LW83" s="420"/>
      <c r="LX83" s="425"/>
      <c r="LY83" s="425"/>
      <c r="LZ83" s="420"/>
      <c r="MA83" s="420"/>
      <c r="MB83" s="420"/>
      <c r="MC83" s="420"/>
      <c r="MD83" s="420"/>
      <c r="ME83" s="425"/>
      <c r="MF83" s="425"/>
      <c r="MG83" s="420"/>
      <c r="MH83" s="420"/>
      <c r="MI83" s="420"/>
      <c r="MJ83" s="420"/>
      <c r="MK83" s="420"/>
      <c r="ML83" s="425"/>
      <c r="MM83" s="425"/>
      <c r="MN83" s="420"/>
      <c r="MO83" s="420"/>
      <c r="MP83" s="420"/>
      <c r="MQ83" s="420"/>
      <c r="MR83" s="420"/>
      <c r="MS83" s="425"/>
      <c r="MT83" s="425"/>
      <c r="MU83" s="420"/>
      <c r="MV83" s="420"/>
      <c r="MW83" s="425"/>
      <c r="MX83" s="425"/>
      <c r="MY83" s="425"/>
      <c r="MZ83" s="425"/>
      <c r="NA83" s="425"/>
      <c r="NB83" s="420"/>
      <c r="NC83" s="420"/>
      <c r="ND83" s="420"/>
      <c r="NE83" s="420"/>
      <c r="NF83" s="420"/>
      <c r="NG83" s="425"/>
      <c r="NH83" s="425"/>
    </row>
    <row r="84" spans="1:372">
      <c r="A84" s="403" t="s">
        <v>380</v>
      </c>
      <c r="B84" s="406" t="s">
        <v>3936</v>
      </c>
      <c r="C84" s="412"/>
      <c r="D84" s="417"/>
      <c r="E84" s="419"/>
      <c r="F84" s="419"/>
      <c r="G84" s="423"/>
      <c r="H84" s="423"/>
      <c r="I84" s="419"/>
      <c r="J84" s="419"/>
      <c r="K84" s="419"/>
      <c r="L84" s="420"/>
      <c r="M84" s="420"/>
      <c r="N84" s="425"/>
      <c r="O84" s="425"/>
      <c r="P84" s="420"/>
      <c r="Q84" s="420"/>
      <c r="R84" s="420"/>
      <c r="S84" s="420"/>
      <c r="T84" s="420"/>
      <c r="U84" s="425"/>
      <c r="V84" s="425"/>
      <c r="W84" s="420"/>
      <c r="X84" s="420"/>
      <c r="Y84" s="420"/>
      <c r="Z84" s="420"/>
      <c r="AA84" s="420"/>
      <c r="AB84" s="425"/>
      <c r="AC84" s="425"/>
      <c r="AD84" s="420"/>
      <c r="AE84" s="420"/>
      <c r="AF84" s="420"/>
      <c r="AG84" s="420"/>
      <c r="AH84" s="420"/>
      <c r="AI84" s="425"/>
      <c r="AJ84" s="425"/>
      <c r="AK84" s="420"/>
      <c r="AL84" s="420"/>
      <c r="AM84" s="420"/>
      <c r="AN84" s="420"/>
      <c r="AO84" s="420"/>
      <c r="AP84" s="425"/>
      <c r="AQ84" s="425"/>
      <c r="AR84" s="420"/>
      <c r="AS84" s="420"/>
      <c r="AT84" s="420"/>
      <c r="AU84" s="420"/>
      <c r="AV84" s="420"/>
      <c r="AW84" s="425"/>
      <c r="AX84" s="425"/>
      <c r="AY84" s="420"/>
      <c r="AZ84" s="420"/>
      <c r="BA84" s="420"/>
      <c r="BB84" s="420"/>
      <c r="BC84" s="420"/>
      <c r="BD84" s="425"/>
      <c r="BE84" s="425"/>
      <c r="BF84" s="420"/>
      <c r="BG84" s="420"/>
      <c r="BH84" s="420"/>
      <c r="BI84" s="420"/>
      <c r="BJ84" s="420"/>
      <c r="BK84" s="425"/>
      <c r="BL84" s="425"/>
      <c r="BM84" s="420"/>
      <c r="BN84" s="420"/>
      <c r="BO84" s="420"/>
      <c r="BP84" s="420"/>
      <c r="BQ84" s="420"/>
      <c r="BR84" s="425"/>
      <c r="BS84" s="425"/>
      <c r="BT84" s="420"/>
      <c r="BU84" s="420"/>
      <c r="BV84" s="420"/>
      <c r="BW84" s="420"/>
      <c r="BX84" s="420"/>
      <c r="BY84" s="425"/>
      <c r="BZ84" s="425"/>
      <c r="CA84" s="420"/>
      <c r="CB84" s="420"/>
      <c r="CC84" s="420"/>
      <c r="CD84" s="420"/>
      <c r="CE84" s="420"/>
      <c r="CF84" s="425"/>
      <c r="CG84" s="425"/>
      <c r="CH84" s="420"/>
      <c r="CI84" s="420"/>
      <c r="CJ84" s="420"/>
      <c r="CK84" s="420"/>
      <c r="CL84" s="420"/>
      <c r="CM84" s="425"/>
      <c r="CN84" s="425"/>
      <c r="CO84" s="420"/>
      <c r="CP84" s="420"/>
      <c r="CQ84" s="420"/>
      <c r="CR84" s="420"/>
      <c r="CS84" s="420"/>
      <c r="CT84" s="425"/>
      <c r="CU84" s="425"/>
      <c r="CV84" s="420"/>
      <c r="CW84" s="420"/>
      <c r="CX84" s="420"/>
      <c r="CY84" s="420"/>
      <c r="CZ84" s="420"/>
      <c r="DA84" s="425"/>
      <c r="DB84" s="425"/>
      <c r="DC84" s="420"/>
      <c r="DD84" s="420"/>
      <c r="DE84" s="420"/>
      <c r="DF84" s="420"/>
      <c r="DG84" s="674"/>
      <c r="DH84" s="425"/>
      <c r="DI84" s="425"/>
      <c r="DJ84" s="674"/>
      <c r="DK84" s="420"/>
      <c r="DL84" s="420"/>
      <c r="DM84" s="420"/>
      <c r="DN84" s="420"/>
      <c r="DO84" s="425"/>
      <c r="DP84" s="425"/>
      <c r="DQ84" s="420"/>
      <c r="DR84" s="420"/>
      <c r="DS84" s="420"/>
      <c r="DT84" s="674"/>
      <c r="DU84" s="420"/>
      <c r="DV84" s="425"/>
      <c r="DW84" s="425"/>
      <c r="DX84" s="420"/>
      <c r="DY84" s="420"/>
      <c r="DZ84" s="420"/>
      <c r="EA84" s="420"/>
      <c r="EB84" s="420"/>
      <c r="EC84" s="425"/>
      <c r="ED84" s="425"/>
      <c r="EE84" s="420"/>
      <c r="EF84" s="420"/>
      <c r="EG84" s="420"/>
      <c r="EH84" s="420"/>
      <c r="EI84" s="420"/>
      <c r="EJ84" s="425"/>
      <c r="EK84" s="425"/>
      <c r="EL84" s="420"/>
      <c r="EM84" s="420"/>
      <c r="EN84" s="420"/>
      <c r="EO84" s="420"/>
      <c r="EP84" s="420"/>
      <c r="EQ84" s="425"/>
      <c r="ER84" s="425"/>
      <c r="ES84" s="420"/>
      <c r="ET84" s="420"/>
      <c r="EU84" s="420"/>
      <c r="EV84" s="420"/>
      <c r="EW84" s="420"/>
      <c r="EX84" s="425"/>
      <c r="EY84" s="425"/>
      <c r="EZ84" s="420"/>
      <c r="FA84" s="420"/>
      <c r="FB84" s="420"/>
      <c r="FC84" s="420"/>
      <c r="FD84" s="420"/>
      <c r="FE84" s="425"/>
      <c r="FF84" s="425"/>
      <c r="FG84" s="674"/>
      <c r="FH84" s="420"/>
      <c r="FI84" s="420"/>
      <c r="FJ84" s="420"/>
      <c r="FK84" s="420"/>
      <c r="FL84" s="425"/>
      <c r="FM84" s="425"/>
      <c r="FN84" s="420"/>
      <c r="FO84" s="420"/>
      <c r="FP84" s="420"/>
      <c r="FQ84" s="420"/>
      <c r="FR84" s="420"/>
      <c r="FS84" s="425"/>
      <c r="FT84" s="425"/>
      <c r="FU84" s="420"/>
      <c r="FV84" s="420"/>
      <c r="FW84" s="420"/>
      <c r="FX84" s="420"/>
      <c r="FY84" s="420"/>
      <c r="FZ84" s="425"/>
      <c r="GA84" s="425"/>
      <c r="GB84" s="420"/>
      <c r="GC84" s="420"/>
      <c r="GD84" s="420"/>
      <c r="GE84" s="420"/>
      <c r="GF84" s="420"/>
      <c r="GG84" s="425"/>
      <c r="GH84" s="425"/>
      <c r="GI84" s="420"/>
      <c r="GJ84" s="420"/>
      <c r="GK84" s="420"/>
      <c r="GL84" s="420"/>
      <c r="GM84" s="420"/>
      <c r="GN84" s="425"/>
      <c r="GO84" s="425"/>
      <c r="GP84" s="420"/>
      <c r="GQ84" s="420"/>
      <c r="GR84" s="420"/>
      <c r="GS84" s="420"/>
      <c r="GT84" s="420"/>
      <c r="GU84" s="425"/>
      <c r="GV84" s="425"/>
      <c r="GW84" s="420"/>
      <c r="GX84" s="420"/>
      <c r="GY84" s="420"/>
      <c r="GZ84" s="420"/>
      <c r="HA84" s="420"/>
      <c r="HB84" s="425"/>
      <c r="HC84" s="425"/>
      <c r="HD84" s="420"/>
      <c r="HE84" s="420"/>
      <c r="HF84" s="420"/>
      <c r="HG84" s="420"/>
      <c r="HH84" s="420"/>
      <c r="HI84" s="425"/>
      <c r="HJ84" s="425"/>
      <c r="HK84" s="420"/>
      <c r="HL84" s="420"/>
      <c r="HM84" s="420"/>
      <c r="HN84" s="420"/>
      <c r="HO84" s="420"/>
      <c r="HP84" s="425"/>
      <c r="HQ84" s="425"/>
      <c r="HR84" s="420"/>
      <c r="HS84" s="420"/>
      <c r="HT84" s="420"/>
      <c r="HU84" s="420"/>
      <c r="HV84" s="420"/>
      <c r="HW84" s="425"/>
      <c r="HX84" s="425"/>
      <c r="HY84" s="420"/>
      <c r="HZ84" s="420"/>
      <c r="IA84" s="420"/>
      <c r="IB84" s="420"/>
      <c r="IC84" s="420"/>
      <c r="ID84" s="425"/>
      <c r="IE84" s="425"/>
      <c r="IF84" s="420"/>
      <c r="IG84" s="420"/>
      <c r="IH84" s="420"/>
      <c r="II84" s="420"/>
      <c r="IJ84" s="420"/>
      <c r="IK84" s="425"/>
      <c r="IL84" s="425"/>
      <c r="IM84" s="420"/>
      <c r="IN84" s="420"/>
      <c r="IO84" s="420"/>
      <c r="IP84" s="420"/>
      <c r="IQ84" s="420"/>
      <c r="IR84" s="425"/>
      <c r="IS84" s="425"/>
      <c r="IT84" s="420"/>
      <c r="IU84" s="420"/>
      <c r="IV84" s="420"/>
      <c r="IW84" s="420"/>
      <c r="IX84" s="420"/>
      <c r="IY84" s="425"/>
      <c r="IZ84" s="425"/>
      <c r="JA84" s="420"/>
      <c r="JB84" s="420"/>
      <c r="JC84" s="420"/>
      <c r="JD84" s="420"/>
      <c r="JE84" s="420"/>
      <c r="JF84" s="425"/>
      <c r="JG84" s="425"/>
      <c r="JH84" s="420"/>
      <c r="JI84" s="420"/>
      <c r="JJ84" s="420"/>
      <c r="JK84" s="420"/>
      <c r="JL84" s="420"/>
      <c r="JM84" s="425"/>
      <c r="JN84" s="425"/>
      <c r="JO84" s="420"/>
      <c r="JP84" s="420"/>
      <c r="JQ84" s="420"/>
      <c r="JR84" s="420"/>
      <c r="JS84" s="420"/>
      <c r="JT84" s="425"/>
      <c r="JU84" s="425"/>
      <c r="JV84" s="420"/>
      <c r="JW84" s="420"/>
      <c r="JX84" s="420"/>
      <c r="JY84" s="420"/>
      <c r="JZ84" s="420"/>
      <c r="KA84" s="425"/>
      <c r="KB84" s="425"/>
      <c r="KC84" s="420"/>
      <c r="KD84" s="420"/>
      <c r="KE84" s="420"/>
      <c r="KF84" s="420"/>
      <c r="KG84" s="420"/>
      <c r="KH84" s="425"/>
      <c r="KI84" s="425"/>
      <c r="KJ84" s="420"/>
      <c r="KK84" s="420"/>
      <c r="KL84" s="420"/>
      <c r="KM84" s="426"/>
      <c r="KN84" s="420"/>
      <c r="KO84" s="425"/>
      <c r="KP84" s="425"/>
      <c r="KQ84" s="420"/>
      <c r="KR84" s="420"/>
      <c r="KS84" s="420"/>
      <c r="KT84" s="420"/>
      <c r="KU84" s="420"/>
      <c r="KV84" s="425"/>
      <c r="KW84" s="425"/>
      <c r="KX84" s="420"/>
      <c r="KY84" s="420"/>
      <c r="KZ84" s="420"/>
      <c r="LA84" s="420"/>
      <c r="LB84" s="420"/>
      <c r="LC84" s="425"/>
      <c r="LD84" s="425"/>
      <c r="LE84" s="420"/>
      <c r="LF84" s="420"/>
      <c r="LG84" s="420"/>
      <c r="LH84" s="420"/>
      <c r="LI84" s="420"/>
      <c r="LJ84" s="425"/>
      <c r="LK84" s="425"/>
      <c r="LL84" s="420"/>
      <c r="LM84" s="420"/>
      <c r="LN84" s="420"/>
      <c r="LO84" s="420"/>
      <c r="LP84" s="420"/>
      <c r="LQ84" s="425"/>
      <c r="LR84" s="425"/>
      <c r="LS84" s="420"/>
      <c r="LT84" s="420"/>
      <c r="LU84" s="420"/>
      <c r="LV84" s="420"/>
      <c r="LW84" s="420"/>
      <c r="LX84" s="425"/>
      <c r="LY84" s="425"/>
      <c r="LZ84" s="420"/>
      <c r="MA84" s="420"/>
      <c r="MB84" s="420"/>
      <c r="MC84" s="420"/>
      <c r="MD84" s="420"/>
      <c r="ME84" s="425"/>
      <c r="MF84" s="425"/>
      <c r="MG84" s="420"/>
      <c r="MH84" s="420"/>
      <c r="MI84" s="420"/>
      <c r="MJ84" s="420"/>
      <c r="MK84" s="420"/>
      <c r="ML84" s="425"/>
      <c r="MM84" s="425"/>
      <c r="MN84" s="420"/>
      <c r="MO84" s="420"/>
      <c r="MP84" s="420"/>
      <c r="MQ84" s="420"/>
      <c r="MR84" s="420"/>
      <c r="MS84" s="425"/>
      <c r="MT84" s="425"/>
      <c r="MU84" s="420"/>
      <c r="MV84" s="420"/>
      <c r="MW84" s="425"/>
      <c r="MX84" s="425"/>
      <c r="MY84" s="425"/>
      <c r="MZ84" s="425"/>
      <c r="NA84" s="425"/>
      <c r="NB84" s="420"/>
      <c r="NC84" s="420"/>
      <c r="ND84" s="420"/>
      <c r="NE84" s="420"/>
      <c r="NF84" s="420"/>
      <c r="NG84" s="425"/>
      <c r="NH84" s="425"/>
    </row>
    <row r="85" spans="1:372">
      <c r="A85" s="403"/>
      <c r="B85" s="406" t="s">
        <v>7154</v>
      </c>
      <c r="C85" s="412"/>
      <c r="D85" s="417"/>
      <c r="E85" s="419"/>
      <c r="F85" s="419"/>
      <c r="G85" s="423"/>
      <c r="H85" s="423"/>
      <c r="I85" s="419"/>
      <c r="J85" s="419"/>
      <c r="K85" s="419"/>
      <c r="L85" s="420"/>
      <c r="M85" s="420"/>
      <c r="N85" s="425"/>
      <c r="O85" s="425"/>
      <c r="P85" s="420"/>
      <c r="Q85" s="420"/>
      <c r="R85" s="420"/>
      <c r="S85" s="420"/>
      <c r="T85" s="420"/>
      <c r="U85" s="425"/>
      <c r="V85" s="425"/>
      <c r="W85" s="420"/>
      <c r="X85" s="420"/>
      <c r="Y85" s="420"/>
      <c r="Z85" s="420"/>
      <c r="AA85" s="420"/>
      <c r="AB85" s="425"/>
      <c r="AC85" s="425"/>
      <c r="AD85" s="420"/>
      <c r="AE85" s="420"/>
      <c r="AF85" s="420"/>
      <c r="AG85" s="420"/>
      <c r="AH85" s="420"/>
      <c r="AI85" s="425"/>
      <c r="AJ85" s="425"/>
      <c r="AK85" s="420"/>
      <c r="AL85" s="420"/>
      <c r="AM85" s="420"/>
      <c r="AN85" s="420"/>
      <c r="AO85" s="420"/>
      <c r="AP85" s="425"/>
      <c r="AQ85" s="425"/>
      <c r="AR85" s="420"/>
      <c r="AS85" s="420"/>
      <c r="AT85" s="420"/>
      <c r="AU85" s="420"/>
      <c r="AV85" s="420"/>
      <c r="AW85" s="425"/>
      <c r="AX85" s="425"/>
      <c r="AY85" s="420"/>
      <c r="AZ85" s="420"/>
      <c r="BA85" s="420"/>
      <c r="BB85" s="420"/>
      <c r="BC85" s="420"/>
      <c r="BD85" s="425"/>
      <c r="BE85" s="425"/>
      <c r="BF85" s="420"/>
      <c r="BG85" s="420"/>
      <c r="BH85" s="420"/>
      <c r="BI85" s="420"/>
      <c r="BJ85" s="420"/>
      <c r="BK85" s="425"/>
      <c r="BL85" s="425"/>
      <c r="BM85" s="420"/>
      <c r="BN85" s="420"/>
      <c r="BO85" s="420"/>
      <c r="BP85" s="420"/>
      <c r="BQ85" s="420"/>
      <c r="BR85" s="425"/>
      <c r="BS85" s="425"/>
      <c r="BT85" s="420"/>
      <c r="BU85" s="420"/>
      <c r="BV85" s="420"/>
      <c r="BW85" s="420"/>
      <c r="BX85" s="420"/>
      <c r="BY85" s="425"/>
      <c r="BZ85" s="425"/>
      <c r="CA85" s="420"/>
      <c r="CB85" s="420"/>
      <c r="CC85" s="420"/>
      <c r="CD85" s="420"/>
      <c r="CE85" s="420"/>
      <c r="CF85" s="425"/>
      <c r="CG85" s="425"/>
      <c r="CH85" s="420"/>
      <c r="CI85" s="420"/>
      <c r="CJ85" s="420"/>
      <c r="CK85" s="420"/>
      <c r="CL85" s="420"/>
      <c r="CM85" s="425"/>
      <c r="CN85" s="425"/>
      <c r="CO85" s="420"/>
      <c r="CP85" s="420"/>
      <c r="CQ85" s="420"/>
      <c r="CR85" s="420"/>
      <c r="CS85" s="420"/>
      <c r="CT85" s="425"/>
      <c r="CU85" s="425"/>
      <c r="CV85" s="420"/>
      <c r="CW85" s="420"/>
      <c r="CX85" s="420"/>
      <c r="CY85" s="420"/>
      <c r="CZ85" s="420"/>
      <c r="DA85" s="425"/>
      <c r="DB85" s="425"/>
      <c r="DC85" s="420"/>
      <c r="DD85" s="420"/>
      <c r="DE85" s="420"/>
      <c r="DF85" s="420"/>
      <c r="DG85" s="674"/>
      <c r="DH85" s="425"/>
      <c r="DI85" s="425"/>
      <c r="DJ85" s="674"/>
      <c r="DK85" s="420"/>
      <c r="DL85" s="420"/>
      <c r="DM85" s="420"/>
      <c r="DN85" s="420"/>
      <c r="DO85" s="425"/>
      <c r="DP85" s="425"/>
      <c r="DQ85" s="420"/>
      <c r="DR85" s="420"/>
      <c r="DS85" s="420"/>
      <c r="DT85" s="674"/>
      <c r="DU85" s="420"/>
      <c r="DV85" s="425"/>
      <c r="DW85" s="425"/>
      <c r="DX85" s="420"/>
      <c r="DY85" s="420"/>
      <c r="DZ85" s="420"/>
      <c r="EA85" s="420"/>
      <c r="EB85" s="420"/>
      <c r="EC85" s="425"/>
      <c r="ED85" s="425"/>
      <c r="EE85" s="420"/>
      <c r="EF85" s="420"/>
      <c r="EG85" s="420"/>
      <c r="EH85" s="420"/>
      <c r="EI85" s="420"/>
      <c r="EJ85" s="425"/>
      <c r="EK85" s="425"/>
      <c r="EL85" s="420"/>
      <c r="EM85" s="420"/>
      <c r="EN85" s="420"/>
      <c r="EO85" s="420"/>
      <c r="EP85" s="420"/>
      <c r="EQ85" s="425"/>
      <c r="ER85" s="425"/>
      <c r="ES85" s="420"/>
      <c r="ET85" s="420"/>
      <c r="EU85" s="420"/>
      <c r="EV85" s="420"/>
      <c r="EW85" s="420"/>
      <c r="EX85" s="425"/>
      <c r="EY85" s="425"/>
      <c r="EZ85" s="420"/>
      <c r="FA85" s="420"/>
      <c r="FB85" s="420"/>
      <c r="FC85" s="420"/>
      <c r="FD85" s="420"/>
      <c r="FE85" s="425"/>
      <c r="FF85" s="425"/>
      <c r="FG85" s="674"/>
      <c r="FH85" s="420"/>
      <c r="FI85" s="420"/>
      <c r="FJ85" s="420"/>
      <c r="FK85" s="420"/>
      <c r="FL85" s="425"/>
      <c r="FM85" s="425"/>
      <c r="FN85" s="420"/>
      <c r="FO85" s="420"/>
      <c r="FP85" s="420"/>
      <c r="FQ85" s="420"/>
      <c r="FR85" s="420"/>
      <c r="FS85" s="425"/>
      <c r="FT85" s="425"/>
      <c r="FU85" s="420"/>
      <c r="FV85" s="420"/>
      <c r="FW85" s="420"/>
      <c r="FX85" s="420"/>
      <c r="FY85" s="420"/>
      <c r="FZ85" s="425"/>
      <c r="GA85" s="425"/>
      <c r="GB85" s="420"/>
      <c r="GC85" s="420"/>
      <c r="GD85" s="420"/>
      <c r="GE85" s="420"/>
      <c r="GF85" s="420"/>
      <c r="GG85" s="425"/>
      <c r="GH85" s="425"/>
      <c r="GI85" s="420"/>
      <c r="GJ85" s="420"/>
      <c r="GK85" s="420"/>
      <c r="GL85" s="420"/>
      <c r="GM85" s="420"/>
      <c r="GN85" s="425"/>
      <c r="GO85" s="425"/>
      <c r="GP85" s="420"/>
      <c r="GQ85" s="420"/>
      <c r="GR85" s="420"/>
      <c r="GS85" s="420"/>
      <c r="GT85" s="420"/>
      <c r="GU85" s="425"/>
      <c r="GV85" s="425"/>
      <c r="GW85" s="420"/>
      <c r="GX85" s="420"/>
      <c r="GY85" s="420"/>
      <c r="GZ85" s="420"/>
      <c r="HA85" s="420"/>
      <c r="HB85" s="425"/>
      <c r="HC85" s="425"/>
      <c r="HD85" s="420"/>
      <c r="HE85" s="420"/>
      <c r="HF85" s="420"/>
      <c r="HG85" s="420"/>
      <c r="HH85" s="420"/>
      <c r="HI85" s="425"/>
      <c r="HJ85" s="425"/>
      <c r="HK85" s="420"/>
      <c r="HL85" s="420"/>
      <c r="HM85" s="420"/>
      <c r="HN85" s="420"/>
      <c r="HO85" s="420"/>
      <c r="HP85" s="425"/>
      <c r="HQ85" s="425"/>
      <c r="HR85" s="420"/>
      <c r="HS85" s="420"/>
      <c r="HT85" s="420"/>
      <c r="HU85" s="420"/>
      <c r="HV85" s="420"/>
      <c r="HW85" s="425"/>
      <c r="HX85" s="425"/>
      <c r="HY85" s="420"/>
      <c r="HZ85" s="420"/>
      <c r="IA85" s="420"/>
      <c r="IB85" s="420"/>
      <c r="IC85" s="420"/>
      <c r="ID85" s="425"/>
      <c r="IE85" s="425"/>
      <c r="IF85" s="420"/>
      <c r="IG85" s="420"/>
      <c r="IH85" s="420"/>
      <c r="II85" s="420"/>
      <c r="IJ85" s="420"/>
      <c r="IK85" s="425"/>
      <c r="IL85" s="425"/>
      <c r="IM85" s="420"/>
      <c r="IN85" s="420"/>
      <c r="IO85" s="420"/>
      <c r="IP85" s="420"/>
      <c r="IQ85" s="420"/>
      <c r="IR85" s="425"/>
      <c r="IS85" s="425"/>
      <c r="IT85" s="420"/>
      <c r="IU85" s="420"/>
      <c r="IV85" s="420"/>
      <c r="IW85" s="420"/>
      <c r="IX85" s="420"/>
      <c r="IY85" s="425"/>
      <c r="IZ85" s="425"/>
      <c r="JA85" s="420"/>
      <c r="JB85" s="420"/>
      <c r="JC85" s="420"/>
      <c r="JD85" s="420"/>
      <c r="JE85" s="420"/>
      <c r="JF85" s="425"/>
      <c r="JG85" s="425"/>
      <c r="JH85" s="420"/>
      <c r="JI85" s="420"/>
      <c r="JJ85" s="420"/>
      <c r="JK85" s="420"/>
      <c r="JL85" s="420"/>
      <c r="JM85" s="425"/>
      <c r="JN85" s="425"/>
      <c r="JO85" s="420"/>
      <c r="JP85" s="420"/>
      <c r="JQ85" s="420"/>
      <c r="JR85" s="420"/>
      <c r="JS85" s="420"/>
      <c r="JT85" s="425"/>
      <c r="JU85" s="425"/>
      <c r="JV85" s="420"/>
      <c r="JW85" s="420"/>
      <c r="JX85" s="420"/>
      <c r="JY85" s="420"/>
      <c r="JZ85" s="420"/>
      <c r="KA85" s="425"/>
      <c r="KB85" s="425"/>
      <c r="KC85" s="420"/>
      <c r="KD85" s="420"/>
      <c r="KE85" s="420"/>
      <c r="KF85" s="420"/>
      <c r="KG85" s="420"/>
      <c r="KH85" s="425"/>
      <c r="KI85" s="425"/>
      <c r="KJ85" s="420"/>
      <c r="KK85" s="420"/>
      <c r="KL85" s="420"/>
      <c r="KM85" s="426"/>
      <c r="KN85" s="420"/>
      <c r="KO85" s="425"/>
      <c r="KP85" s="425"/>
      <c r="KQ85" s="420"/>
      <c r="KR85" s="420"/>
      <c r="KS85" s="420"/>
      <c r="KT85" s="420"/>
      <c r="KU85" s="420"/>
      <c r="KV85" s="425"/>
      <c r="KW85" s="425"/>
      <c r="KX85" s="420"/>
      <c r="KY85" s="420"/>
      <c r="KZ85" s="420"/>
      <c r="LA85" s="420"/>
      <c r="LB85" s="420"/>
      <c r="LC85" s="425"/>
      <c r="LD85" s="425"/>
      <c r="LE85" s="420"/>
      <c r="LF85" s="420"/>
      <c r="LG85" s="420"/>
      <c r="LH85" s="420"/>
      <c r="LI85" s="420"/>
      <c r="LJ85" s="425"/>
      <c r="LK85" s="425"/>
      <c r="LL85" s="420"/>
      <c r="LM85" s="420"/>
      <c r="LN85" s="420"/>
      <c r="LO85" s="420"/>
      <c r="LP85" s="420"/>
      <c r="LQ85" s="425"/>
      <c r="LR85" s="425"/>
      <c r="LS85" s="420"/>
      <c r="LT85" s="420"/>
      <c r="LU85" s="420"/>
      <c r="LV85" s="420"/>
      <c r="LW85" s="420"/>
      <c r="LX85" s="425"/>
      <c r="LY85" s="425"/>
      <c r="LZ85" s="420"/>
      <c r="MA85" s="420"/>
      <c r="MB85" s="420"/>
      <c r="MC85" s="420"/>
      <c r="MD85" s="420"/>
      <c r="ME85" s="425"/>
      <c r="MF85" s="425"/>
      <c r="MG85" s="420"/>
      <c r="MH85" s="420"/>
      <c r="MI85" s="420"/>
      <c r="MJ85" s="420"/>
      <c r="MK85" s="420"/>
      <c r="ML85" s="425"/>
      <c r="MM85" s="425"/>
      <c r="MN85" s="420"/>
      <c r="MO85" s="420"/>
      <c r="MP85" s="420"/>
      <c r="MQ85" s="420"/>
      <c r="MR85" s="420"/>
      <c r="MS85" s="425"/>
      <c r="MT85" s="425"/>
      <c r="MU85" s="420"/>
      <c r="MV85" s="420"/>
      <c r="MW85" s="425"/>
      <c r="MX85" s="425"/>
      <c r="MY85" s="425"/>
      <c r="MZ85" s="425"/>
      <c r="NA85" s="425"/>
      <c r="NB85" s="420"/>
      <c r="NC85" s="420"/>
      <c r="ND85" s="420"/>
      <c r="NE85" s="420"/>
      <c r="NF85" s="420"/>
      <c r="NG85" s="425"/>
      <c r="NH85" s="425"/>
    </row>
    <row r="86" spans="1:372">
      <c r="A86" s="403" t="s">
        <v>380</v>
      </c>
      <c r="B86" s="406" t="s">
        <v>547</v>
      </c>
      <c r="C86" s="412"/>
      <c r="D86" s="416"/>
      <c r="E86" s="419"/>
      <c r="F86" s="419"/>
      <c r="G86" s="423"/>
      <c r="H86" s="423"/>
      <c r="I86" s="419"/>
      <c r="J86" s="419"/>
      <c r="K86" s="419"/>
      <c r="L86" s="420"/>
      <c r="M86" s="420"/>
      <c r="N86" s="425"/>
      <c r="O86" s="425"/>
      <c r="P86" s="420"/>
      <c r="Q86" s="420"/>
      <c r="R86" s="420"/>
      <c r="S86" s="420"/>
      <c r="T86" s="420"/>
      <c r="U86" s="425"/>
      <c r="V86" s="425"/>
      <c r="W86" s="420"/>
      <c r="X86" s="420"/>
      <c r="Y86" s="420"/>
      <c r="Z86" s="420"/>
      <c r="AA86" s="420"/>
      <c r="AB86" s="425"/>
      <c r="AC86" s="425"/>
      <c r="AD86" s="420"/>
      <c r="AE86" s="420"/>
      <c r="AF86" s="420"/>
      <c r="AG86" s="420"/>
      <c r="AH86" s="420"/>
      <c r="AI86" s="425"/>
      <c r="AJ86" s="425"/>
      <c r="AK86" s="420"/>
      <c r="AL86" s="420"/>
      <c r="AM86" s="420"/>
      <c r="AN86" s="420"/>
      <c r="AO86" s="420"/>
      <c r="AP86" s="425"/>
      <c r="AQ86" s="425"/>
      <c r="AR86" s="420"/>
      <c r="AS86" s="420"/>
      <c r="AT86" s="420"/>
      <c r="AU86" s="420"/>
      <c r="AV86" s="420"/>
      <c r="AW86" s="425"/>
      <c r="AX86" s="425"/>
      <c r="AY86" s="420"/>
      <c r="AZ86" s="420"/>
      <c r="BA86" s="420"/>
      <c r="BB86" s="420"/>
      <c r="BC86" s="420"/>
      <c r="BD86" s="425"/>
      <c r="BE86" s="425"/>
      <c r="BF86" s="420"/>
      <c r="BG86" s="420"/>
      <c r="BH86" s="420"/>
      <c r="BI86" s="420"/>
      <c r="BJ86" s="420"/>
      <c r="BK86" s="425"/>
      <c r="BL86" s="425"/>
      <c r="BM86" s="420"/>
      <c r="BN86" s="420"/>
      <c r="BO86" s="420"/>
      <c r="BP86" s="420"/>
      <c r="BQ86" s="420"/>
      <c r="BR86" s="425"/>
      <c r="BS86" s="425"/>
      <c r="BT86" s="420"/>
      <c r="BU86" s="420"/>
      <c r="BV86" s="420"/>
      <c r="BW86" s="420"/>
      <c r="BX86" s="420"/>
      <c r="BY86" s="425"/>
      <c r="BZ86" s="425"/>
      <c r="CA86" s="420"/>
      <c r="CB86" s="420"/>
      <c r="CC86" s="420"/>
      <c r="CD86" s="420"/>
      <c r="CE86" s="420"/>
      <c r="CF86" s="425"/>
      <c r="CG86" s="425"/>
      <c r="CH86" s="420"/>
      <c r="CI86" s="420"/>
      <c r="CJ86" s="420"/>
      <c r="CK86" s="420"/>
      <c r="CL86" s="420"/>
      <c r="CM86" s="425"/>
      <c r="CN86" s="425"/>
      <c r="CO86" s="420"/>
      <c r="CP86" s="420"/>
      <c r="CQ86" s="420"/>
      <c r="CR86" s="420"/>
      <c r="CS86" s="420"/>
      <c r="CT86" s="425"/>
      <c r="CU86" s="425"/>
      <c r="CV86" s="420"/>
      <c r="CW86" s="420"/>
      <c r="CX86" s="420"/>
      <c r="CY86" s="420"/>
      <c r="CZ86" s="420"/>
      <c r="DA86" s="425"/>
      <c r="DB86" s="425"/>
      <c r="DC86" s="420"/>
      <c r="DD86" s="420"/>
      <c r="DE86" s="420"/>
      <c r="DF86" s="420"/>
      <c r="DG86" s="674"/>
      <c r="DH86" s="425"/>
      <c r="DI86" s="425"/>
      <c r="DJ86" s="674"/>
      <c r="DK86" s="420"/>
      <c r="DL86" s="420"/>
      <c r="DM86" s="420"/>
      <c r="DN86" s="420"/>
      <c r="DO86" s="425"/>
      <c r="DP86" s="425"/>
      <c r="DQ86" s="420"/>
      <c r="DR86" s="420"/>
      <c r="DS86" s="420"/>
      <c r="DT86" s="674"/>
      <c r="DU86" s="420"/>
      <c r="DV86" s="425"/>
      <c r="DW86" s="425"/>
      <c r="DX86" s="420"/>
      <c r="DY86" s="420"/>
      <c r="DZ86" s="420"/>
      <c r="EA86" s="420"/>
      <c r="EB86" s="420"/>
      <c r="EC86" s="425"/>
      <c r="ED86" s="425"/>
      <c r="EE86" s="420"/>
      <c r="EF86" s="420"/>
      <c r="EG86" s="420"/>
      <c r="EH86" s="420"/>
      <c r="EI86" s="420"/>
      <c r="EJ86" s="425"/>
      <c r="EK86" s="425"/>
      <c r="EL86" s="420"/>
      <c r="EM86" s="420"/>
      <c r="EN86" s="420"/>
      <c r="EO86" s="420"/>
      <c r="EP86" s="420"/>
      <c r="EQ86" s="425"/>
      <c r="ER86" s="425"/>
      <c r="ES86" s="420"/>
      <c r="ET86" s="420"/>
      <c r="EU86" s="420"/>
      <c r="EV86" s="420"/>
      <c r="EW86" s="420"/>
      <c r="EX86" s="425"/>
      <c r="EY86" s="425"/>
      <c r="EZ86" s="420"/>
      <c r="FA86" s="420"/>
      <c r="FB86" s="420"/>
      <c r="FC86" s="420"/>
      <c r="FD86" s="420"/>
      <c r="FE86" s="425"/>
      <c r="FF86" s="425"/>
      <c r="FG86" s="674"/>
      <c r="FH86" s="420"/>
      <c r="FI86" s="420"/>
      <c r="FJ86" s="420"/>
      <c r="FK86" s="420"/>
      <c r="FL86" s="425"/>
      <c r="FM86" s="425"/>
      <c r="FN86" s="420"/>
      <c r="FO86" s="420"/>
      <c r="FP86" s="420"/>
      <c r="FQ86" s="420"/>
      <c r="FR86" s="420"/>
      <c r="FS86" s="425"/>
      <c r="FT86" s="425"/>
      <c r="FU86" s="420"/>
      <c r="FV86" s="420"/>
      <c r="FW86" s="420"/>
      <c r="FX86" s="420"/>
      <c r="FY86" s="420"/>
      <c r="FZ86" s="425"/>
      <c r="GA86" s="425"/>
      <c r="GB86" s="420"/>
      <c r="GC86" s="420"/>
      <c r="GD86" s="420"/>
      <c r="GE86" s="420"/>
      <c r="GF86" s="420"/>
      <c r="GG86" s="425"/>
      <c r="GH86" s="425"/>
      <c r="GI86" s="420"/>
      <c r="GJ86" s="420"/>
      <c r="GK86" s="420"/>
      <c r="GL86" s="420"/>
      <c r="GM86" s="420"/>
      <c r="GN86" s="425"/>
      <c r="GO86" s="425"/>
      <c r="GP86" s="420"/>
      <c r="GQ86" s="420"/>
      <c r="GR86" s="420"/>
      <c r="GS86" s="420"/>
      <c r="GT86" s="420"/>
      <c r="GU86" s="425"/>
      <c r="GV86" s="425"/>
      <c r="GW86" s="420" t="s">
        <v>13418</v>
      </c>
      <c r="GX86" s="420" t="s">
        <v>13418</v>
      </c>
      <c r="GY86" s="420" t="s">
        <v>13418</v>
      </c>
      <c r="GZ86" s="420" t="s">
        <v>13418</v>
      </c>
      <c r="HA86" s="420" t="s">
        <v>13418</v>
      </c>
      <c r="HB86" s="425" t="s">
        <v>13418</v>
      </c>
      <c r="HC86" s="425" t="s">
        <v>13418</v>
      </c>
      <c r="HD86" s="420"/>
      <c r="HE86" s="420"/>
      <c r="HF86" s="420"/>
      <c r="HG86" s="420"/>
      <c r="HH86" s="420"/>
      <c r="HI86" s="425"/>
      <c r="HJ86" s="425"/>
      <c r="HK86" s="420"/>
      <c r="HL86" s="420"/>
      <c r="HM86" s="420"/>
      <c r="HN86" s="420"/>
      <c r="HO86" s="420"/>
      <c r="HP86" s="425"/>
      <c r="HQ86" s="425"/>
      <c r="HR86" s="420"/>
      <c r="HS86" s="420"/>
      <c r="HT86" s="420"/>
      <c r="HU86" s="420"/>
      <c r="HV86" s="420"/>
      <c r="HW86" s="425"/>
      <c r="HX86" s="425"/>
      <c r="HY86" s="420"/>
      <c r="HZ86" s="420"/>
      <c r="IA86" s="420"/>
      <c r="IB86" s="420"/>
      <c r="IC86" s="420"/>
      <c r="ID86" s="425"/>
      <c r="IE86" s="425"/>
      <c r="IF86" s="420"/>
      <c r="IG86" s="420"/>
      <c r="IH86" s="420"/>
      <c r="II86" s="420"/>
      <c r="IJ86" s="420"/>
      <c r="IK86" s="425"/>
      <c r="IL86" s="425"/>
      <c r="IM86" s="420"/>
      <c r="IN86" s="420"/>
      <c r="IO86" s="420"/>
      <c r="IP86" s="420"/>
      <c r="IQ86" s="420"/>
      <c r="IR86" s="425"/>
      <c r="IS86" s="425"/>
      <c r="IT86" s="420"/>
      <c r="IU86" s="420"/>
      <c r="IV86" s="420"/>
      <c r="IW86" s="420"/>
      <c r="IX86" s="420"/>
      <c r="IY86" s="425"/>
      <c r="IZ86" s="425"/>
      <c r="JA86" s="420"/>
      <c r="JB86" s="420"/>
      <c r="JC86" s="420"/>
      <c r="JD86" s="420"/>
      <c r="JE86" s="420"/>
      <c r="JF86" s="425"/>
      <c r="JG86" s="425"/>
      <c r="JH86" s="420"/>
      <c r="JI86" s="420"/>
      <c r="JJ86" s="420"/>
      <c r="JK86" s="420"/>
      <c r="JL86" s="420"/>
      <c r="JM86" s="425"/>
      <c r="JN86" s="425"/>
      <c r="JO86" s="420"/>
      <c r="JP86" s="420"/>
      <c r="JQ86" s="420"/>
      <c r="JR86" s="420"/>
      <c r="JS86" s="420"/>
      <c r="JT86" s="425"/>
      <c r="JU86" s="425"/>
      <c r="JV86" s="420"/>
      <c r="JW86" s="420"/>
      <c r="JX86" s="420"/>
      <c r="JY86" s="420"/>
      <c r="JZ86" s="420"/>
      <c r="KA86" s="425"/>
      <c r="KB86" s="425"/>
      <c r="KC86" s="420"/>
      <c r="KD86" s="420"/>
      <c r="KE86" s="420"/>
      <c r="KF86" s="420"/>
      <c r="KG86" s="420"/>
      <c r="KH86" s="425"/>
      <c r="KI86" s="425"/>
      <c r="KJ86" s="420"/>
      <c r="KK86" s="420"/>
      <c r="KL86" s="420"/>
      <c r="KM86" s="426"/>
      <c r="KN86" s="420"/>
      <c r="KO86" s="425"/>
      <c r="KP86" s="425"/>
      <c r="KQ86" s="420"/>
      <c r="KR86" s="420"/>
      <c r="KS86" s="420"/>
      <c r="KT86" s="420"/>
      <c r="KU86" s="420"/>
      <c r="KV86" s="425"/>
      <c r="KW86" s="425"/>
      <c r="KX86" s="420"/>
      <c r="KY86" s="420"/>
      <c r="KZ86" s="420"/>
      <c r="LA86" s="420"/>
      <c r="LB86" s="420"/>
      <c r="LC86" s="425"/>
      <c r="LD86" s="425"/>
      <c r="LE86" s="420"/>
      <c r="LF86" s="420"/>
      <c r="LG86" s="420"/>
      <c r="LH86" s="420"/>
      <c r="LI86" s="420"/>
      <c r="LJ86" s="425"/>
      <c r="LK86" s="425"/>
      <c r="LL86" s="420"/>
      <c r="LM86" s="420"/>
      <c r="LN86" s="420"/>
      <c r="LO86" s="420"/>
      <c r="LP86" s="420"/>
      <c r="LQ86" s="425"/>
      <c r="LR86" s="425"/>
      <c r="LS86" s="420"/>
      <c r="LT86" s="420"/>
      <c r="LU86" s="420"/>
      <c r="LV86" s="420"/>
      <c r="LW86" s="420"/>
      <c r="LX86" s="425"/>
      <c r="LY86" s="425"/>
      <c r="LZ86" s="420"/>
      <c r="MA86" s="420"/>
      <c r="MB86" s="420"/>
      <c r="MC86" s="420"/>
      <c r="MD86" s="420"/>
      <c r="ME86" s="425"/>
      <c r="MF86" s="425"/>
      <c r="MG86" s="420"/>
      <c r="MH86" s="420"/>
      <c r="MI86" s="420"/>
      <c r="MJ86" s="420"/>
      <c r="MK86" s="420"/>
      <c r="ML86" s="425"/>
      <c r="MM86" s="425"/>
      <c r="MN86" s="420"/>
      <c r="MO86" s="420"/>
      <c r="MP86" s="420"/>
      <c r="MQ86" s="420"/>
      <c r="MR86" s="420"/>
      <c r="MS86" s="425"/>
      <c r="MT86" s="425"/>
      <c r="MU86" s="420"/>
      <c r="MV86" s="420"/>
      <c r="MW86" s="425"/>
      <c r="MX86" s="425"/>
      <c r="MY86" s="425"/>
      <c r="MZ86" s="425"/>
      <c r="NA86" s="425"/>
      <c r="NB86" s="420"/>
      <c r="NC86" s="420"/>
      <c r="ND86" s="420"/>
      <c r="NE86" s="420"/>
      <c r="NF86" s="420"/>
      <c r="NG86" s="425"/>
      <c r="NH86" s="425"/>
    </row>
    <row r="87" spans="1:372">
      <c r="A87" s="403" t="s">
        <v>380</v>
      </c>
      <c r="B87" s="406" t="s">
        <v>11923</v>
      </c>
      <c r="C87" s="412"/>
      <c r="D87" s="417"/>
      <c r="E87" s="419"/>
      <c r="F87" s="419"/>
      <c r="G87" s="423"/>
      <c r="H87" s="423"/>
      <c r="I87" s="419"/>
      <c r="J87" s="419"/>
      <c r="K87" s="419"/>
      <c r="L87" s="420"/>
      <c r="M87" s="420"/>
      <c r="N87" s="425"/>
      <c r="O87" s="425"/>
      <c r="P87" s="420"/>
      <c r="Q87" s="420"/>
      <c r="R87" s="420"/>
      <c r="S87" s="420"/>
      <c r="T87" s="420"/>
      <c r="U87" s="425"/>
      <c r="V87" s="425"/>
      <c r="W87" s="420"/>
      <c r="X87" s="420"/>
      <c r="Y87" s="420"/>
      <c r="Z87" s="420"/>
      <c r="AA87" s="420"/>
      <c r="AB87" s="425"/>
      <c r="AC87" s="425"/>
      <c r="AD87" s="420"/>
      <c r="AE87" s="420"/>
      <c r="AF87" s="420"/>
      <c r="AG87" s="420"/>
      <c r="AH87" s="420"/>
      <c r="AI87" s="425"/>
      <c r="AJ87" s="425"/>
      <c r="AK87" s="420"/>
      <c r="AL87" s="420"/>
      <c r="AM87" s="420"/>
      <c r="AN87" s="420"/>
      <c r="AO87" s="420"/>
      <c r="AP87" s="425"/>
      <c r="AQ87" s="425"/>
      <c r="AR87" s="420"/>
      <c r="AS87" s="420"/>
      <c r="AT87" s="420"/>
      <c r="AU87" s="420"/>
      <c r="AV87" s="420"/>
      <c r="AW87" s="425"/>
      <c r="AX87" s="425"/>
      <c r="AY87" s="420"/>
      <c r="AZ87" s="420"/>
      <c r="BA87" s="420"/>
      <c r="BB87" s="420"/>
      <c r="BC87" s="420"/>
      <c r="BD87" s="425"/>
      <c r="BE87" s="425"/>
      <c r="BF87" s="420"/>
      <c r="BG87" s="420"/>
      <c r="BH87" s="420"/>
      <c r="BI87" s="420"/>
      <c r="BJ87" s="420"/>
      <c r="BK87" s="425"/>
      <c r="BL87" s="425"/>
      <c r="BM87" s="420"/>
      <c r="BN87" s="420"/>
      <c r="BO87" s="420"/>
      <c r="BP87" s="420"/>
      <c r="BQ87" s="420"/>
      <c r="BR87" s="425"/>
      <c r="BS87" s="425"/>
      <c r="BT87" s="420"/>
      <c r="BU87" s="420"/>
      <c r="BV87" s="420"/>
      <c r="BW87" s="420"/>
      <c r="BX87" s="420"/>
      <c r="BY87" s="425"/>
      <c r="BZ87" s="425"/>
      <c r="CA87" s="420"/>
      <c r="CB87" s="420"/>
      <c r="CC87" s="420"/>
      <c r="CD87" s="420"/>
      <c r="CE87" s="420"/>
      <c r="CF87" s="425"/>
      <c r="CG87" s="425"/>
      <c r="CH87" s="420"/>
      <c r="CI87" s="420"/>
      <c r="CJ87" s="420"/>
      <c r="CK87" s="420"/>
      <c r="CL87" s="420"/>
      <c r="CM87" s="425"/>
      <c r="CN87" s="425"/>
      <c r="CO87" s="420"/>
      <c r="CP87" s="420"/>
      <c r="CQ87" s="420"/>
      <c r="CR87" s="420"/>
      <c r="CS87" s="420"/>
      <c r="CT87" s="425"/>
      <c r="CU87" s="425"/>
      <c r="CV87" s="420"/>
      <c r="CW87" s="420"/>
      <c r="CX87" s="420"/>
      <c r="CY87" s="420"/>
      <c r="CZ87" s="420"/>
      <c r="DA87" s="425"/>
      <c r="DB87" s="425"/>
      <c r="DC87" s="420"/>
      <c r="DD87" s="420"/>
      <c r="DE87" s="420"/>
      <c r="DF87" s="420"/>
      <c r="DG87" s="674"/>
      <c r="DH87" s="425"/>
      <c r="DI87" s="425"/>
      <c r="DJ87" s="674"/>
      <c r="DK87" s="420"/>
      <c r="DL87" s="420"/>
      <c r="DM87" s="420"/>
      <c r="DN87" s="420"/>
      <c r="DO87" s="425"/>
      <c r="DP87" s="425"/>
      <c r="DQ87" s="420"/>
      <c r="DR87" s="420"/>
      <c r="DS87" s="420"/>
      <c r="DT87" s="674"/>
      <c r="DU87" s="420"/>
      <c r="DV87" s="425"/>
      <c r="DW87" s="425"/>
      <c r="DX87" s="420"/>
      <c r="DY87" s="420"/>
      <c r="DZ87" s="420"/>
      <c r="EA87" s="420"/>
      <c r="EB87" s="420"/>
      <c r="EC87" s="425"/>
      <c r="ED87" s="425"/>
      <c r="EE87" s="420"/>
      <c r="EF87" s="420"/>
      <c r="EG87" s="420"/>
      <c r="EH87" s="420"/>
      <c r="EI87" s="420"/>
      <c r="EJ87" s="425"/>
      <c r="EK87" s="425"/>
      <c r="EL87" s="420"/>
      <c r="EM87" s="420"/>
      <c r="EN87" s="420"/>
      <c r="EO87" s="420"/>
      <c r="EP87" s="420"/>
      <c r="EQ87" s="425"/>
      <c r="ER87" s="425"/>
      <c r="ES87" s="420"/>
      <c r="ET87" s="420"/>
      <c r="EU87" s="420"/>
      <c r="EV87" s="420"/>
      <c r="EW87" s="420"/>
      <c r="EX87" s="425"/>
      <c r="EY87" s="425"/>
      <c r="EZ87" s="420"/>
      <c r="FA87" s="420"/>
      <c r="FB87" s="420"/>
      <c r="FC87" s="420"/>
      <c r="FD87" s="420"/>
      <c r="FE87" s="425"/>
      <c r="FF87" s="425"/>
      <c r="FG87" s="674"/>
      <c r="FH87" s="420"/>
      <c r="FI87" s="420"/>
      <c r="FJ87" s="420"/>
      <c r="FK87" s="420"/>
      <c r="FL87" s="425"/>
      <c r="FM87" s="425"/>
      <c r="FN87" s="420"/>
      <c r="FO87" s="420"/>
      <c r="FP87" s="420"/>
      <c r="FQ87" s="420"/>
      <c r="FR87" s="420"/>
      <c r="FS87" s="425"/>
      <c r="FT87" s="425"/>
      <c r="FU87" s="420"/>
      <c r="FV87" s="420"/>
      <c r="FW87" s="420"/>
      <c r="FX87" s="420"/>
      <c r="FY87" s="420"/>
      <c r="FZ87" s="425"/>
      <c r="GA87" s="425"/>
      <c r="GB87" s="420"/>
      <c r="GC87" s="420"/>
      <c r="GD87" s="420"/>
      <c r="GE87" s="420"/>
      <c r="GF87" s="420"/>
      <c r="GG87" s="425"/>
      <c r="GH87" s="425"/>
      <c r="GI87" s="420"/>
      <c r="GJ87" s="420"/>
      <c r="GK87" s="420"/>
      <c r="GL87" s="420"/>
      <c r="GM87" s="420"/>
      <c r="GN87" s="425"/>
      <c r="GO87" s="425"/>
      <c r="GP87" s="420"/>
      <c r="GQ87" s="420"/>
      <c r="GR87" s="420"/>
      <c r="GS87" s="420"/>
      <c r="GT87" s="420"/>
      <c r="GU87" s="425"/>
      <c r="GV87" s="425"/>
      <c r="GW87" s="420"/>
      <c r="GX87" s="420"/>
      <c r="GY87" s="420"/>
      <c r="GZ87" s="420"/>
      <c r="HA87" s="420"/>
      <c r="HB87" s="425"/>
      <c r="HC87" s="425"/>
      <c r="HD87" s="420"/>
      <c r="HE87" s="420"/>
      <c r="HF87" s="420"/>
      <c r="HG87" s="420"/>
      <c r="HH87" s="420"/>
      <c r="HI87" s="425"/>
      <c r="HJ87" s="425"/>
      <c r="HK87" s="420"/>
      <c r="HL87" s="420"/>
      <c r="HM87" s="420"/>
      <c r="HN87" s="420"/>
      <c r="HO87" s="420"/>
      <c r="HP87" s="425"/>
      <c r="HQ87" s="425"/>
      <c r="HR87" s="420"/>
      <c r="HS87" s="420"/>
      <c r="HT87" s="420"/>
      <c r="HU87" s="420"/>
      <c r="HV87" s="420"/>
      <c r="HW87" s="425"/>
      <c r="HX87" s="425"/>
      <c r="HY87" s="420"/>
      <c r="HZ87" s="420"/>
      <c r="IA87" s="420"/>
      <c r="IB87" s="420"/>
      <c r="IC87" s="420"/>
      <c r="ID87" s="425"/>
      <c r="IE87" s="425"/>
      <c r="IF87" s="420"/>
      <c r="IG87" s="420"/>
      <c r="IH87" s="420"/>
      <c r="II87" s="420"/>
      <c r="IJ87" s="420"/>
      <c r="IK87" s="425"/>
      <c r="IL87" s="425"/>
      <c r="IM87" s="420"/>
      <c r="IN87" s="420"/>
      <c r="IO87" s="420"/>
      <c r="IP87" s="420"/>
      <c r="IQ87" s="420"/>
      <c r="IR87" s="425"/>
      <c r="IS87" s="425"/>
      <c r="IT87" s="420"/>
      <c r="IU87" s="420"/>
      <c r="IV87" s="420"/>
      <c r="IW87" s="420"/>
      <c r="IX87" s="420"/>
      <c r="IY87" s="425"/>
      <c r="IZ87" s="425"/>
      <c r="JA87" s="420"/>
      <c r="JB87" s="420"/>
      <c r="JC87" s="420"/>
      <c r="JD87" s="420"/>
      <c r="JE87" s="420"/>
      <c r="JF87" s="425"/>
      <c r="JG87" s="425"/>
      <c r="JH87" s="420"/>
      <c r="JI87" s="420"/>
      <c r="JJ87" s="420"/>
      <c r="JK87" s="420"/>
      <c r="JL87" s="420"/>
      <c r="JM87" s="425"/>
      <c r="JN87" s="425"/>
      <c r="JO87" s="420"/>
      <c r="JP87" s="420"/>
      <c r="JQ87" s="420"/>
      <c r="JR87" s="420"/>
      <c r="JS87" s="420"/>
      <c r="JT87" s="425"/>
      <c r="JU87" s="425"/>
      <c r="JV87" s="420"/>
      <c r="JW87" s="420"/>
      <c r="JX87" s="420"/>
      <c r="JY87" s="420"/>
      <c r="JZ87" s="420"/>
      <c r="KA87" s="425"/>
      <c r="KB87" s="425"/>
      <c r="KC87" s="420"/>
      <c r="KD87" s="420"/>
      <c r="KE87" s="420"/>
      <c r="KF87" s="420"/>
      <c r="KG87" s="420"/>
      <c r="KH87" s="425"/>
      <c r="KI87" s="425"/>
      <c r="KJ87" s="420"/>
      <c r="KK87" s="420"/>
      <c r="KL87" s="420"/>
      <c r="KM87" s="426"/>
      <c r="KN87" s="420"/>
      <c r="KO87" s="425"/>
      <c r="KP87" s="425"/>
      <c r="KQ87" s="420"/>
      <c r="KR87" s="420"/>
      <c r="KS87" s="420"/>
      <c r="KT87" s="420"/>
      <c r="KU87" s="420"/>
      <c r="KV87" s="425"/>
      <c r="KW87" s="425"/>
      <c r="KX87" s="420"/>
      <c r="KY87" s="420"/>
      <c r="KZ87" s="420"/>
      <c r="LA87" s="420"/>
      <c r="LB87" s="420"/>
      <c r="LC87" s="425"/>
      <c r="LD87" s="425"/>
      <c r="LE87" s="420"/>
      <c r="LF87" s="420"/>
      <c r="LG87" s="420"/>
      <c r="LH87" s="420"/>
      <c r="LI87" s="420"/>
      <c r="LJ87" s="425"/>
      <c r="LK87" s="425"/>
      <c r="LL87" s="420"/>
      <c r="LM87" s="420"/>
      <c r="LN87" s="420"/>
      <c r="LO87" s="420"/>
      <c r="LP87" s="420"/>
      <c r="LQ87" s="425"/>
      <c r="LR87" s="425"/>
      <c r="LS87" s="420"/>
      <c r="LT87" s="420"/>
      <c r="LU87" s="420"/>
      <c r="LV87" s="420"/>
      <c r="LW87" s="420"/>
      <c r="LX87" s="425"/>
      <c r="LY87" s="425"/>
      <c r="LZ87" s="420"/>
      <c r="MA87" s="420"/>
      <c r="MB87" s="420"/>
      <c r="MC87" s="420"/>
      <c r="MD87" s="420"/>
      <c r="ME87" s="425"/>
      <c r="MF87" s="425"/>
      <c r="MG87" s="420"/>
      <c r="MH87" s="420"/>
      <c r="MI87" s="420"/>
      <c r="MJ87" s="420"/>
      <c r="MK87" s="420"/>
      <c r="ML87" s="425"/>
      <c r="MM87" s="425"/>
      <c r="MN87" s="420"/>
      <c r="MO87" s="420"/>
      <c r="MP87" s="420"/>
      <c r="MQ87" s="420"/>
      <c r="MR87" s="420"/>
      <c r="MS87" s="425"/>
      <c r="MT87" s="425"/>
      <c r="MU87" s="420"/>
      <c r="MV87" s="420"/>
      <c r="MW87" s="425"/>
      <c r="MX87" s="425"/>
      <c r="MY87" s="425"/>
      <c r="MZ87" s="425"/>
      <c r="NA87" s="425"/>
      <c r="NB87" s="420"/>
      <c r="NC87" s="420"/>
      <c r="ND87" s="420"/>
      <c r="NE87" s="420"/>
      <c r="NF87" s="420"/>
      <c r="NG87" s="425"/>
      <c r="NH87" s="425"/>
    </row>
    <row r="88" spans="1:372">
      <c r="A88" s="403" t="s">
        <v>380</v>
      </c>
      <c r="B88" s="406" t="s">
        <v>549</v>
      </c>
      <c r="C88" s="412"/>
      <c r="D88" s="416"/>
      <c r="E88" s="419"/>
      <c r="F88" s="419"/>
      <c r="G88" s="423"/>
      <c r="H88" s="423"/>
      <c r="I88" s="419"/>
      <c r="J88" s="419"/>
      <c r="K88" s="419"/>
      <c r="L88" s="420"/>
      <c r="M88" s="420"/>
      <c r="N88" s="425"/>
      <c r="O88" s="425"/>
      <c r="P88" s="420"/>
      <c r="Q88" s="420"/>
      <c r="R88" s="420"/>
      <c r="S88" s="420"/>
      <c r="T88" s="420"/>
      <c r="U88" s="425"/>
      <c r="V88" s="425"/>
      <c r="W88" s="420"/>
      <c r="X88" s="420"/>
      <c r="Y88" s="420"/>
      <c r="Z88" s="420"/>
      <c r="AA88" s="420"/>
      <c r="AB88" s="425"/>
      <c r="AC88" s="425"/>
      <c r="AD88" s="420"/>
      <c r="AE88" s="420"/>
      <c r="AF88" s="420"/>
      <c r="AG88" s="420"/>
      <c r="AH88" s="420"/>
      <c r="AI88" s="425"/>
      <c r="AJ88" s="425"/>
      <c r="AK88" s="420"/>
      <c r="AL88" s="420"/>
      <c r="AM88" s="420"/>
      <c r="AN88" s="420"/>
      <c r="AO88" s="420"/>
      <c r="AP88" s="425"/>
      <c r="AQ88" s="425"/>
      <c r="AR88" s="420"/>
      <c r="AS88" s="420"/>
      <c r="AT88" s="420"/>
      <c r="AU88" s="420"/>
      <c r="AV88" s="420"/>
      <c r="AW88" s="425"/>
      <c r="AX88" s="425"/>
      <c r="AY88" s="420"/>
      <c r="AZ88" s="420"/>
      <c r="BA88" s="420"/>
      <c r="BB88" s="420"/>
      <c r="BC88" s="420"/>
      <c r="BD88" s="425"/>
      <c r="BE88" s="425"/>
      <c r="BF88" s="420"/>
      <c r="BG88" s="420"/>
      <c r="BH88" s="420"/>
      <c r="BI88" s="420"/>
      <c r="BJ88" s="420"/>
      <c r="BK88" s="425"/>
      <c r="BL88" s="425"/>
      <c r="BM88" s="420"/>
      <c r="BN88" s="420"/>
      <c r="BO88" s="420"/>
      <c r="BP88" s="420"/>
      <c r="BQ88" s="420"/>
      <c r="BR88" s="425"/>
      <c r="BS88" s="425"/>
      <c r="BT88" s="420"/>
      <c r="BU88" s="420"/>
      <c r="BV88" s="420"/>
      <c r="BW88" s="420"/>
      <c r="BX88" s="420"/>
      <c r="BY88" s="425"/>
      <c r="BZ88" s="425"/>
      <c r="CA88" s="420"/>
      <c r="CB88" s="420"/>
      <c r="CC88" s="420"/>
      <c r="CD88" s="420"/>
      <c r="CE88" s="420"/>
      <c r="CF88" s="425"/>
      <c r="CG88" s="425"/>
      <c r="CH88" s="420"/>
      <c r="CI88" s="420"/>
      <c r="CJ88" s="420"/>
      <c r="CK88" s="420"/>
      <c r="CL88" s="420"/>
      <c r="CM88" s="425"/>
      <c r="CN88" s="425"/>
      <c r="CO88" s="420"/>
      <c r="CP88" s="420"/>
      <c r="CQ88" s="420"/>
      <c r="CR88" s="420"/>
      <c r="CS88" s="420"/>
      <c r="CT88" s="425"/>
      <c r="CU88" s="425"/>
      <c r="CV88" s="420"/>
      <c r="CW88" s="420"/>
      <c r="CX88" s="420"/>
      <c r="CY88" s="420"/>
      <c r="CZ88" s="420"/>
      <c r="DA88" s="425"/>
      <c r="DB88" s="425"/>
      <c r="DC88" s="420"/>
      <c r="DD88" s="420"/>
      <c r="DE88" s="420"/>
      <c r="DF88" s="420"/>
      <c r="DG88" s="674"/>
      <c r="DH88" s="425"/>
      <c r="DI88" s="425"/>
      <c r="DJ88" s="674"/>
      <c r="DK88" s="420"/>
      <c r="DL88" s="420"/>
      <c r="DM88" s="420"/>
      <c r="DN88" s="420"/>
      <c r="DO88" s="425"/>
      <c r="DP88" s="425"/>
      <c r="DQ88" s="420"/>
      <c r="DR88" s="420"/>
      <c r="DS88" s="420"/>
      <c r="DT88" s="674"/>
      <c r="DU88" s="420"/>
      <c r="DV88" s="425"/>
      <c r="DW88" s="425"/>
      <c r="DX88" s="420"/>
      <c r="DY88" s="420"/>
      <c r="DZ88" s="420"/>
      <c r="EA88" s="420"/>
      <c r="EB88" s="420"/>
      <c r="EC88" s="425"/>
      <c r="ED88" s="425"/>
      <c r="EE88" s="420"/>
      <c r="EF88" s="420"/>
      <c r="EG88" s="420"/>
      <c r="EH88" s="420"/>
      <c r="EI88" s="420"/>
      <c r="EJ88" s="425"/>
      <c r="EK88" s="425"/>
      <c r="EL88" s="420"/>
      <c r="EM88" s="420"/>
      <c r="EN88" s="420"/>
      <c r="EO88" s="420"/>
      <c r="EP88" s="420"/>
      <c r="EQ88" s="425"/>
      <c r="ER88" s="425"/>
      <c r="ES88" s="420"/>
      <c r="ET88" s="420"/>
      <c r="EU88" s="420"/>
      <c r="EV88" s="420"/>
      <c r="EW88" s="420"/>
      <c r="EX88" s="425"/>
      <c r="EY88" s="425"/>
      <c r="EZ88" s="420"/>
      <c r="FA88" s="420"/>
      <c r="FB88" s="420"/>
      <c r="FC88" s="420"/>
      <c r="FD88" s="420"/>
      <c r="FE88" s="425"/>
      <c r="FF88" s="425"/>
      <c r="FG88" s="674"/>
      <c r="FH88" s="420"/>
      <c r="FI88" s="420"/>
      <c r="FJ88" s="420"/>
      <c r="FK88" s="420"/>
      <c r="FL88" s="425"/>
      <c r="FM88" s="425"/>
      <c r="FN88" s="420"/>
      <c r="FO88" s="420"/>
      <c r="FP88" s="420"/>
      <c r="FQ88" s="420"/>
      <c r="FR88" s="420"/>
      <c r="FS88" s="425"/>
      <c r="FT88" s="425"/>
      <c r="FU88" s="420"/>
      <c r="FV88" s="420"/>
      <c r="FW88" s="420"/>
      <c r="FX88" s="420"/>
      <c r="FY88" s="420"/>
      <c r="FZ88" s="425"/>
      <c r="GA88" s="425"/>
      <c r="GB88" s="420"/>
      <c r="GC88" s="420"/>
      <c r="GD88" s="420"/>
      <c r="GE88" s="420"/>
      <c r="GF88" s="420"/>
      <c r="GG88" s="425"/>
      <c r="GH88" s="425"/>
      <c r="GI88" s="420"/>
      <c r="GJ88" s="420"/>
      <c r="GK88" s="420"/>
      <c r="GL88" s="420"/>
      <c r="GM88" s="420"/>
      <c r="GN88" s="425"/>
      <c r="GO88" s="425"/>
      <c r="GP88" s="420"/>
      <c r="GQ88" s="420"/>
      <c r="GR88" s="420"/>
      <c r="GS88" s="420"/>
      <c r="GT88" s="420"/>
      <c r="GU88" s="425"/>
      <c r="GV88" s="425"/>
      <c r="GW88" s="420"/>
      <c r="GX88" s="420"/>
      <c r="GY88" s="420"/>
      <c r="GZ88" s="420"/>
      <c r="HA88" s="420"/>
      <c r="HB88" s="425"/>
      <c r="HC88" s="425"/>
      <c r="HD88" s="420"/>
      <c r="HE88" s="420"/>
      <c r="HF88" s="420"/>
      <c r="HG88" s="420"/>
      <c r="HH88" s="420"/>
      <c r="HI88" s="425"/>
      <c r="HJ88" s="425"/>
      <c r="HK88" s="420"/>
      <c r="HL88" s="420"/>
      <c r="HM88" s="420"/>
      <c r="HN88" s="420"/>
      <c r="HO88" s="420"/>
      <c r="HP88" s="425"/>
      <c r="HQ88" s="425"/>
      <c r="HR88" s="420"/>
      <c r="HS88" s="420"/>
      <c r="HT88" s="420"/>
      <c r="HU88" s="420"/>
      <c r="HV88" s="420"/>
      <c r="HW88" s="425"/>
      <c r="HX88" s="425"/>
      <c r="HY88" s="420"/>
      <c r="HZ88" s="420"/>
      <c r="IA88" s="420"/>
      <c r="IB88" s="420"/>
      <c r="IC88" s="420"/>
      <c r="ID88" s="425"/>
      <c r="IE88" s="425"/>
      <c r="IF88" s="420"/>
      <c r="IG88" s="420"/>
      <c r="IH88" s="420"/>
      <c r="II88" s="420"/>
      <c r="IJ88" s="420"/>
      <c r="IK88" s="425"/>
      <c r="IL88" s="425"/>
      <c r="IM88" s="420"/>
      <c r="IN88" s="420"/>
      <c r="IO88" s="420"/>
      <c r="IP88" s="420"/>
      <c r="IQ88" s="420"/>
      <c r="IR88" s="425"/>
      <c r="IS88" s="425"/>
      <c r="IT88" s="420"/>
      <c r="IU88" s="420"/>
      <c r="IV88" s="420"/>
      <c r="IW88" s="420"/>
      <c r="IX88" s="420"/>
      <c r="IY88" s="425"/>
      <c r="IZ88" s="425"/>
      <c r="JA88" s="420"/>
      <c r="JB88" s="420"/>
      <c r="JC88" s="420"/>
      <c r="JD88" s="420"/>
      <c r="JE88" s="420"/>
      <c r="JF88" s="425"/>
      <c r="JG88" s="425"/>
      <c r="JH88" s="420"/>
      <c r="JI88" s="420"/>
      <c r="JJ88" s="420"/>
      <c r="JK88" s="420"/>
      <c r="JL88" s="420"/>
      <c r="JM88" s="425"/>
      <c r="JN88" s="425"/>
      <c r="JO88" s="420"/>
      <c r="JP88" s="420"/>
      <c r="JQ88" s="420"/>
      <c r="JR88" s="420"/>
      <c r="JS88" s="420"/>
      <c r="JT88" s="425"/>
      <c r="JU88" s="425"/>
      <c r="JV88" s="420"/>
      <c r="JW88" s="420"/>
      <c r="JX88" s="420"/>
      <c r="JY88" s="420"/>
      <c r="JZ88" s="420"/>
      <c r="KA88" s="425"/>
      <c r="KB88" s="425"/>
      <c r="KC88" s="420"/>
      <c r="KD88" s="420"/>
      <c r="KE88" s="420"/>
      <c r="KF88" s="420"/>
      <c r="KG88" s="420"/>
      <c r="KH88" s="425"/>
      <c r="KI88" s="425"/>
      <c r="KJ88" s="420"/>
      <c r="KK88" s="420"/>
      <c r="KL88" s="420"/>
      <c r="KM88" s="426"/>
      <c r="KN88" s="420"/>
      <c r="KO88" s="425"/>
      <c r="KP88" s="425"/>
      <c r="KQ88" s="420"/>
      <c r="KR88" s="420"/>
      <c r="KS88" s="420"/>
      <c r="KT88" s="420"/>
      <c r="KU88" s="420"/>
      <c r="KV88" s="425"/>
      <c r="KW88" s="425"/>
      <c r="KX88" s="420"/>
      <c r="KY88" s="420"/>
      <c r="KZ88" s="420"/>
      <c r="LA88" s="420"/>
      <c r="LB88" s="420"/>
      <c r="LC88" s="425"/>
      <c r="LD88" s="425"/>
      <c r="LE88" s="420"/>
      <c r="LF88" s="420"/>
      <c r="LG88" s="420"/>
      <c r="LH88" s="420"/>
      <c r="LI88" s="420"/>
      <c r="LJ88" s="425"/>
      <c r="LK88" s="425"/>
      <c r="LL88" s="420"/>
      <c r="LM88" s="420"/>
      <c r="LN88" s="420"/>
      <c r="LO88" s="420"/>
      <c r="LP88" s="420"/>
      <c r="LQ88" s="425"/>
      <c r="LR88" s="425"/>
      <c r="LS88" s="420"/>
      <c r="LT88" s="420"/>
      <c r="LU88" s="420"/>
      <c r="LV88" s="420"/>
      <c r="LW88" s="420"/>
      <c r="LX88" s="425"/>
      <c r="LY88" s="425"/>
      <c r="LZ88" s="420"/>
      <c r="MA88" s="420"/>
      <c r="MB88" s="420"/>
      <c r="MC88" s="420"/>
      <c r="MD88" s="420"/>
      <c r="ME88" s="425"/>
      <c r="MF88" s="425"/>
      <c r="MG88" s="420"/>
      <c r="MH88" s="420"/>
      <c r="MI88" s="420"/>
      <c r="MJ88" s="420"/>
      <c r="MK88" s="420"/>
      <c r="ML88" s="425"/>
      <c r="MM88" s="425"/>
      <c r="MN88" s="420"/>
      <c r="MO88" s="420"/>
      <c r="MP88" s="420"/>
      <c r="MQ88" s="420"/>
      <c r="MR88" s="420"/>
      <c r="MS88" s="425"/>
      <c r="MT88" s="425"/>
      <c r="MU88" s="420"/>
      <c r="MV88" s="420"/>
      <c r="MW88" s="425"/>
      <c r="MX88" s="425"/>
      <c r="MY88" s="425"/>
      <c r="MZ88" s="425"/>
      <c r="NA88" s="425"/>
      <c r="NB88" s="420"/>
      <c r="NC88" s="420"/>
      <c r="ND88" s="420"/>
      <c r="NE88" s="420"/>
      <c r="NF88" s="420"/>
      <c r="NG88" s="425"/>
      <c r="NH88" s="425"/>
    </row>
    <row r="89" spans="1:372">
      <c r="A89" s="403" t="s">
        <v>380</v>
      </c>
      <c r="B89" s="406" t="s">
        <v>550</v>
      </c>
      <c r="C89" s="412"/>
      <c r="D89" s="416"/>
      <c r="E89" s="419"/>
      <c r="F89" s="419"/>
      <c r="G89" s="423"/>
      <c r="H89" s="423"/>
      <c r="I89" s="419"/>
      <c r="J89" s="419"/>
      <c r="K89" s="419"/>
      <c r="L89" s="420"/>
      <c r="M89" s="420"/>
      <c r="N89" s="425"/>
      <c r="O89" s="425"/>
      <c r="P89" s="420"/>
      <c r="Q89" s="420"/>
      <c r="R89" s="420"/>
      <c r="S89" s="420"/>
      <c r="T89" s="420"/>
      <c r="U89" s="425"/>
      <c r="V89" s="425"/>
      <c r="W89" s="420"/>
      <c r="X89" s="420"/>
      <c r="Y89" s="420"/>
      <c r="Z89" s="420"/>
      <c r="AA89" s="420"/>
      <c r="AB89" s="425"/>
      <c r="AC89" s="425"/>
      <c r="AD89" s="420"/>
      <c r="AE89" s="420"/>
      <c r="AF89" s="420"/>
      <c r="AG89" s="420"/>
      <c r="AH89" s="420"/>
      <c r="AI89" s="425"/>
      <c r="AJ89" s="425"/>
      <c r="AK89" s="420"/>
      <c r="AL89" s="420"/>
      <c r="AM89" s="420"/>
      <c r="AN89" s="420"/>
      <c r="AO89" s="420"/>
      <c r="AP89" s="425"/>
      <c r="AQ89" s="425"/>
      <c r="AR89" s="420"/>
      <c r="AS89" s="420"/>
      <c r="AT89" s="420"/>
      <c r="AU89" s="420"/>
      <c r="AV89" s="420"/>
      <c r="AW89" s="425"/>
      <c r="AX89" s="425"/>
      <c r="AY89" s="420"/>
      <c r="AZ89" s="420"/>
      <c r="BA89" s="420"/>
      <c r="BB89" s="420"/>
      <c r="BC89" s="420"/>
      <c r="BD89" s="425"/>
      <c r="BE89" s="425"/>
      <c r="BF89" s="420"/>
      <c r="BG89" s="420"/>
      <c r="BH89" s="420"/>
      <c r="BI89" s="420" t="s">
        <v>13418</v>
      </c>
      <c r="BJ89" s="420" t="s">
        <v>13418</v>
      </c>
      <c r="BK89" s="425"/>
      <c r="BL89" s="425"/>
      <c r="BM89" s="420"/>
      <c r="BN89" s="420"/>
      <c r="BO89" s="420"/>
      <c r="BP89" s="420"/>
      <c r="BQ89" s="420"/>
      <c r="BR89" s="425"/>
      <c r="BS89" s="425"/>
      <c r="BT89" s="420"/>
      <c r="BU89" s="420"/>
      <c r="BV89" s="420"/>
      <c r="BW89" s="420"/>
      <c r="BX89" s="420"/>
      <c r="BY89" s="425"/>
      <c r="BZ89" s="425"/>
      <c r="CA89" s="420"/>
      <c r="CB89" s="420"/>
      <c r="CC89" s="420"/>
      <c r="CD89" s="420"/>
      <c r="CE89" s="420"/>
      <c r="CF89" s="425"/>
      <c r="CG89" s="425"/>
      <c r="CH89" s="420"/>
      <c r="CI89" s="420"/>
      <c r="CJ89" s="420"/>
      <c r="CK89" s="420"/>
      <c r="CL89" s="420"/>
      <c r="CM89" s="425"/>
      <c r="CN89" s="425"/>
      <c r="CO89" s="420"/>
      <c r="CP89" s="420"/>
      <c r="CQ89" s="420"/>
      <c r="CR89" s="420"/>
      <c r="CS89" s="420"/>
      <c r="CT89" s="425"/>
      <c r="CU89" s="425"/>
      <c r="CV89" s="420"/>
      <c r="CW89" s="420"/>
      <c r="CX89" s="420"/>
      <c r="CY89" s="420"/>
      <c r="CZ89" s="420"/>
      <c r="DA89" s="425"/>
      <c r="DB89" s="425"/>
      <c r="DC89" s="420"/>
      <c r="DD89" s="420"/>
      <c r="DE89" s="420"/>
      <c r="DF89" s="420"/>
      <c r="DG89" s="674"/>
      <c r="DH89" s="425"/>
      <c r="DI89" s="425"/>
      <c r="DJ89" s="674"/>
      <c r="DK89" s="420"/>
      <c r="DL89" s="420"/>
      <c r="DM89" s="420"/>
      <c r="DN89" s="420"/>
      <c r="DO89" s="425"/>
      <c r="DP89" s="425"/>
      <c r="DQ89" s="420"/>
      <c r="DR89" s="420"/>
      <c r="DS89" s="420"/>
      <c r="DT89" s="674"/>
      <c r="DU89" s="420"/>
      <c r="DV89" s="425"/>
      <c r="DW89" s="425"/>
      <c r="DX89" s="420"/>
      <c r="DY89" s="420"/>
      <c r="DZ89" s="420"/>
      <c r="EA89" s="420"/>
      <c r="EB89" s="420"/>
      <c r="EC89" s="425"/>
      <c r="ED89" s="425"/>
      <c r="EE89" s="420"/>
      <c r="EF89" s="420"/>
      <c r="EG89" s="420"/>
      <c r="EH89" s="420"/>
      <c r="EI89" s="420"/>
      <c r="EJ89" s="425"/>
      <c r="EK89" s="425"/>
      <c r="EL89" s="420"/>
      <c r="EM89" s="420"/>
      <c r="EN89" s="420"/>
      <c r="EO89" s="420"/>
      <c r="EP89" s="420"/>
      <c r="EQ89" s="425"/>
      <c r="ER89" s="425"/>
      <c r="ES89" s="420"/>
      <c r="ET89" s="420"/>
      <c r="EU89" s="420"/>
      <c r="EV89" s="420"/>
      <c r="EW89" s="420"/>
      <c r="EX89" s="425"/>
      <c r="EY89" s="425"/>
      <c r="EZ89" s="420"/>
      <c r="FA89" s="420"/>
      <c r="FB89" s="420"/>
      <c r="FC89" s="420"/>
      <c r="FD89" s="420"/>
      <c r="FE89" s="425"/>
      <c r="FF89" s="425"/>
      <c r="FG89" s="674"/>
      <c r="FH89" s="420"/>
      <c r="FI89" s="420"/>
      <c r="FJ89" s="420"/>
      <c r="FK89" s="420"/>
      <c r="FL89" s="425"/>
      <c r="FM89" s="425"/>
      <c r="FN89" s="420"/>
      <c r="FO89" s="420"/>
      <c r="FP89" s="420"/>
      <c r="FQ89" s="420"/>
      <c r="FR89" s="420"/>
      <c r="FS89" s="425"/>
      <c r="FT89" s="425"/>
      <c r="FU89" s="420"/>
      <c r="FV89" s="420"/>
      <c r="FW89" s="420"/>
      <c r="FX89" s="420"/>
      <c r="FY89" s="420"/>
      <c r="FZ89" s="425"/>
      <c r="GA89" s="425"/>
      <c r="GB89" s="420"/>
      <c r="GC89" s="420"/>
      <c r="GD89" s="420"/>
      <c r="GE89" s="420"/>
      <c r="GF89" s="420"/>
      <c r="GG89" s="425"/>
      <c r="GH89" s="425"/>
      <c r="GI89" s="420"/>
      <c r="GJ89" s="420"/>
      <c r="GK89" s="420"/>
      <c r="GL89" s="420"/>
      <c r="GM89" s="420"/>
      <c r="GN89" s="425"/>
      <c r="GO89" s="425"/>
      <c r="GP89" s="420"/>
      <c r="GQ89" s="420"/>
      <c r="GR89" s="420"/>
      <c r="GS89" s="420"/>
      <c r="GT89" s="420"/>
      <c r="GU89" s="425"/>
      <c r="GV89" s="425"/>
      <c r="GW89" s="420"/>
      <c r="GX89" s="420"/>
      <c r="GY89" s="420"/>
      <c r="GZ89" s="420"/>
      <c r="HA89" s="420"/>
      <c r="HB89" s="425"/>
      <c r="HC89" s="425"/>
      <c r="HD89" s="420"/>
      <c r="HE89" s="420"/>
      <c r="HF89" s="420"/>
      <c r="HG89" s="420"/>
      <c r="HH89" s="420"/>
      <c r="HI89" s="425"/>
      <c r="HJ89" s="425"/>
      <c r="HK89" s="420"/>
      <c r="HL89" s="420"/>
      <c r="HM89" s="420"/>
      <c r="HN89" s="420"/>
      <c r="HO89" s="420"/>
      <c r="HP89" s="425"/>
      <c r="HQ89" s="425"/>
      <c r="HR89" s="420"/>
      <c r="HS89" s="420"/>
      <c r="HT89" s="420"/>
      <c r="HU89" s="420"/>
      <c r="HV89" s="420"/>
      <c r="HW89" s="425"/>
      <c r="HX89" s="425"/>
      <c r="HY89" s="420"/>
      <c r="HZ89" s="420"/>
      <c r="IA89" s="420"/>
      <c r="IB89" s="420"/>
      <c r="IC89" s="420"/>
      <c r="ID89" s="425"/>
      <c r="IE89" s="425"/>
      <c r="IF89" s="420"/>
      <c r="IG89" s="420"/>
      <c r="IH89" s="420"/>
      <c r="II89" s="420"/>
      <c r="IJ89" s="420"/>
      <c r="IK89" s="425"/>
      <c r="IL89" s="425"/>
      <c r="IM89" s="420"/>
      <c r="IN89" s="420"/>
      <c r="IO89" s="420"/>
      <c r="IP89" s="420"/>
      <c r="IQ89" s="420"/>
      <c r="IR89" s="425"/>
      <c r="IS89" s="425"/>
      <c r="IT89" s="420"/>
      <c r="IU89" s="420"/>
      <c r="IV89" s="420"/>
      <c r="IW89" s="420"/>
      <c r="IX89" s="420"/>
      <c r="IY89" s="425"/>
      <c r="IZ89" s="425"/>
      <c r="JA89" s="420"/>
      <c r="JB89" s="420"/>
      <c r="JC89" s="420"/>
      <c r="JD89" s="420"/>
      <c r="JE89" s="420"/>
      <c r="JF89" s="425"/>
      <c r="JG89" s="425"/>
      <c r="JH89" s="420"/>
      <c r="JI89" s="420"/>
      <c r="JJ89" s="420"/>
      <c r="JK89" s="420"/>
      <c r="JL89" s="420"/>
      <c r="JM89" s="425"/>
      <c r="JN89" s="425"/>
      <c r="JO89" s="420"/>
      <c r="JP89" s="420"/>
      <c r="JQ89" s="420"/>
      <c r="JR89" s="420"/>
      <c r="JS89" s="420"/>
      <c r="JT89" s="425"/>
      <c r="JU89" s="425"/>
      <c r="JV89" s="420"/>
      <c r="JW89" s="420"/>
      <c r="JX89" s="420"/>
      <c r="JY89" s="420"/>
      <c r="JZ89" s="420"/>
      <c r="KA89" s="425"/>
      <c r="KB89" s="425"/>
      <c r="KC89" s="420"/>
      <c r="KD89" s="420"/>
      <c r="KE89" s="420"/>
      <c r="KF89" s="420"/>
      <c r="KG89" s="420"/>
      <c r="KH89" s="425"/>
      <c r="KI89" s="425"/>
      <c r="KJ89" s="420"/>
      <c r="KK89" s="420"/>
      <c r="KL89" s="420"/>
      <c r="KM89" s="426"/>
      <c r="KN89" s="420"/>
      <c r="KO89" s="425"/>
      <c r="KP89" s="425"/>
      <c r="KQ89" s="420"/>
      <c r="KR89" s="420"/>
      <c r="KS89" s="420"/>
      <c r="KT89" s="420"/>
      <c r="KU89" s="420"/>
      <c r="KV89" s="425"/>
      <c r="KW89" s="425"/>
      <c r="KX89" s="420"/>
      <c r="KY89" s="420"/>
      <c r="KZ89" s="420"/>
      <c r="LA89" s="420"/>
      <c r="LB89" s="420"/>
      <c r="LC89" s="425"/>
      <c r="LD89" s="425"/>
      <c r="LE89" s="420"/>
      <c r="LF89" s="420"/>
      <c r="LG89" s="420"/>
      <c r="LH89" s="420"/>
      <c r="LI89" s="420"/>
      <c r="LJ89" s="425"/>
      <c r="LK89" s="425"/>
      <c r="LL89" s="420"/>
      <c r="LM89" s="420"/>
      <c r="LN89" s="420"/>
      <c r="LO89" s="420"/>
      <c r="LP89" s="420"/>
      <c r="LQ89" s="425"/>
      <c r="LR89" s="425"/>
      <c r="LS89" s="420"/>
      <c r="LT89" s="420"/>
      <c r="LU89" s="420"/>
      <c r="LV89" s="420"/>
      <c r="LW89" s="420"/>
      <c r="LX89" s="425"/>
      <c r="LY89" s="425"/>
      <c r="LZ89" s="420"/>
      <c r="MA89" s="420"/>
      <c r="MB89" s="420"/>
      <c r="MC89" s="420"/>
      <c r="MD89" s="420"/>
      <c r="ME89" s="425"/>
      <c r="MF89" s="425"/>
      <c r="MG89" s="420"/>
      <c r="MH89" s="420"/>
      <c r="MI89" s="420"/>
      <c r="MJ89" s="420"/>
      <c r="MK89" s="420"/>
      <c r="ML89" s="425"/>
      <c r="MM89" s="425"/>
      <c r="MN89" s="420"/>
      <c r="MO89" s="420"/>
      <c r="MP89" s="420"/>
      <c r="MQ89" s="420"/>
      <c r="MR89" s="420"/>
      <c r="MS89" s="425"/>
      <c r="MT89" s="425"/>
      <c r="MU89" s="420"/>
      <c r="MV89" s="420"/>
      <c r="MW89" s="425"/>
      <c r="MX89" s="425"/>
      <c r="MY89" s="425"/>
      <c r="MZ89" s="425"/>
      <c r="NA89" s="425"/>
      <c r="NB89" s="420"/>
      <c r="NC89" s="420"/>
      <c r="ND89" s="420"/>
      <c r="NE89" s="420"/>
      <c r="NF89" s="420"/>
      <c r="NG89" s="425"/>
      <c r="NH89" s="425"/>
    </row>
    <row r="90" spans="1:372">
      <c r="A90" s="403" t="s">
        <v>380</v>
      </c>
      <c r="B90" s="406" t="s">
        <v>560</v>
      </c>
      <c r="C90" s="412"/>
      <c r="D90" s="416"/>
      <c r="E90" s="419"/>
      <c r="F90" s="419"/>
      <c r="G90" s="423"/>
      <c r="H90" s="423"/>
      <c r="I90" s="419"/>
      <c r="J90" s="419"/>
      <c r="K90" s="419"/>
      <c r="L90" s="420"/>
      <c r="M90" s="420"/>
      <c r="N90" s="425"/>
      <c r="O90" s="425"/>
      <c r="P90" s="420"/>
      <c r="Q90" s="420"/>
      <c r="R90" s="420"/>
      <c r="S90" s="420"/>
      <c r="T90" s="420"/>
      <c r="U90" s="425"/>
      <c r="V90" s="425"/>
      <c r="W90" s="420"/>
      <c r="X90" s="420"/>
      <c r="Y90" s="420"/>
      <c r="Z90" s="420"/>
      <c r="AA90" s="420"/>
      <c r="AB90" s="425"/>
      <c r="AC90" s="425"/>
      <c r="AD90" s="420"/>
      <c r="AE90" s="420"/>
      <c r="AF90" s="420"/>
      <c r="AG90" s="420"/>
      <c r="AH90" s="420"/>
      <c r="AI90" s="425"/>
      <c r="AJ90" s="425"/>
      <c r="AK90" s="420"/>
      <c r="AL90" s="420"/>
      <c r="AM90" s="420"/>
      <c r="AN90" s="420"/>
      <c r="AO90" s="420"/>
      <c r="AP90" s="425"/>
      <c r="AQ90" s="425"/>
      <c r="AR90" s="420"/>
      <c r="AS90" s="420"/>
      <c r="AT90" s="420"/>
      <c r="AU90" s="420"/>
      <c r="AV90" s="420"/>
      <c r="AW90" s="425"/>
      <c r="AX90" s="425"/>
      <c r="AY90" s="420"/>
      <c r="AZ90" s="420"/>
      <c r="BA90" s="420"/>
      <c r="BB90" s="420"/>
      <c r="BC90" s="420"/>
      <c r="BD90" s="425"/>
      <c r="BE90" s="425"/>
      <c r="BF90" s="420"/>
      <c r="BG90" s="420"/>
      <c r="BH90" s="420"/>
      <c r="BI90" s="420"/>
      <c r="BJ90" s="420"/>
      <c r="BK90" s="425"/>
      <c r="BL90" s="425"/>
      <c r="BM90" s="420"/>
      <c r="BN90" s="420"/>
      <c r="BO90" s="420"/>
      <c r="BP90" s="420"/>
      <c r="BQ90" s="420"/>
      <c r="BR90" s="425"/>
      <c r="BS90" s="425"/>
      <c r="BT90" s="420"/>
      <c r="BU90" s="420"/>
      <c r="BV90" s="420"/>
      <c r="BW90" s="420"/>
      <c r="BX90" s="420"/>
      <c r="BY90" s="425"/>
      <c r="BZ90" s="425"/>
      <c r="CA90" s="420"/>
      <c r="CB90" s="420"/>
      <c r="CC90" s="420"/>
      <c r="CD90" s="420"/>
      <c r="CE90" s="420"/>
      <c r="CF90" s="425"/>
      <c r="CG90" s="425"/>
      <c r="CH90" s="420"/>
      <c r="CI90" s="420"/>
      <c r="CJ90" s="420"/>
      <c r="CK90" s="420"/>
      <c r="CL90" s="420"/>
      <c r="CM90" s="425"/>
      <c r="CN90" s="425"/>
      <c r="CO90" s="420"/>
      <c r="CP90" s="420"/>
      <c r="CQ90" s="420"/>
      <c r="CR90" s="420"/>
      <c r="CS90" s="420"/>
      <c r="CT90" s="425"/>
      <c r="CU90" s="425"/>
      <c r="CV90" s="420"/>
      <c r="CW90" s="420"/>
      <c r="CX90" s="420"/>
      <c r="CY90" s="420"/>
      <c r="CZ90" s="420"/>
      <c r="DA90" s="425"/>
      <c r="DB90" s="425"/>
      <c r="DC90" s="420"/>
      <c r="DD90" s="420"/>
      <c r="DE90" s="420"/>
      <c r="DF90" s="420"/>
      <c r="DG90" s="674"/>
      <c r="DH90" s="425"/>
      <c r="DI90" s="425"/>
      <c r="DJ90" s="674"/>
      <c r="DK90" s="420"/>
      <c r="DL90" s="420"/>
      <c r="DM90" s="420"/>
      <c r="DN90" s="420"/>
      <c r="DO90" s="425"/>
      <c r="DP90" s="425"/>
      <c r="DQ90" s="420"/>
      <c r="DR90" s="420"/>
      <c r="DS90" s="420"/>
      <c r="DT90" s="674"/>
      <c r="DU90" s="420"/>
      <c r="DV90" s="425"/>
      <c r="DW90" s="425"/>
      <c r="DX90" s="420"/>
      <c r="DY90" s="420"/>
      <c r="DZ90" s="420"/>
      <c r="EA90" s="420"/>
      <c r="EB90" s="420"/>
      <c r="EC90" s="425"/>
      <c r="ED90" s="425"/>
      <c r="EE90" s="420"/>
      <c r="EF90" s="420"/>
      <c r="EG90" s="420"/>
      <c r="EH90" s="420"/>
      <c r="EI90" s="420"/>
      <c r="EJ90" s="425"/>
      <c r="EK90" s="425"/>
      <c r="EL90" s="420"/>
      <c r="EM90" s="420"/>
      <c r="EN90" s="420"/>
      <c r="EO90" s="420"/>
      <c r="EP90" s="420"/>
      <c r="EQ90" s="425"/>
      <c r="ER90" s="425"/>
      <c r="ES90" s="420"/>
      <c r="ET90" s="420"/>
      <c r="EU90" s="420"/>
      <c r="EV90" s="420"/>
      <c r="EW90" s="420"/>
      <c r="EX90" s="425"/>
      <c r="EY90" s="425"/>
      <c r="EZ90" s="420"/>
      <c r="FA90" s="420"/>
      <c r="FB90" s="420"/>
      <c r="FC90" s="420"/>
      <c r="FD90" s="420"/>
      <c r="FE90" s="425"/>
      <c r="FF90" s="425"/>
      <c r="FG90" s="674"/>
      <c r="FH90" s="420"/>
      <c r="FI90" s="420"/>
      <c r="FJ90" s="420"/>
      <c r="FK90" s="420"/>
      <c r="FL90" s="425"/>
      <c r="FM90" s="425"/>
      <c r="FN90" s="420"/>
      <c r="FO90" s="420"/>
      <c r="FP90" s="420"/>
      <c r="FQ90" s="420"/>
      <c r="FR90" s="420"/>
      <c r="FS90" s="425"/>
      <c r="FT90" s="425"/>
      <c r="FU90" s="420"/>
      <c r="FV90" s="420"/>
      <c r="FW90" s="420"/>
      <c r="FX90" s="420"/>
      <c r="FY90" s="420"/>
      <c r="FZ90" s="425"/>
      <c r="GA90" s="425"/>
      <c r="GB90" s="420"/>
      <c r="GC90" s="420"/>
      <c r="GD90" s="420"/>
      <c r="GE90" s="420"/>
      <c r="GF90" s="420"/>
      <c r="GG90" s="425"/>
      <c r="GH90" s="425"/>
      <c r="GI90" s="420"/>
      <c r="GJ90" s="420"/>
      <c r="GK90" s="420"/>
      <c r="GL90" s="420"/>
      <c r="GM90" s="420"/>
      <c r="GN90" s="425"/>
      <c r="GO90" s="425"/>
      <c r="GP90" s="420"/>
      <c r="GQ90" s="420"/>
      <c r="GR90" s="420"/>
      <c r="GS90" s="420"/>
      <c r="GT90" s="420"/>
      <c r="GU90" s="425"/>
      <c r="GV90" s="425"/>
      <c r="GW90" s="420"/>
      <c r="GX90" s="420"/>
      <c r="GY90" s="420"/>
      <c r="GZ90" s="420"/>
      <c r="HA90" s="420"/>
      <c r="HB90" s="425"/>
      <c r="HC90" s="425"/>
      <c r="HD90" s="420"/>
      <c r="HE90" s="420"/>
      <c r="HF90" s="420"/>
      <c r="HG90" s="420"/>
      <c r="HH90" s="420"/>
      <c r="HI90" s="425"/>
      <c r="HJ90" s="425"/>
      <c r="HK90" s="420"/>
      <c r="HL90" s="420"/>
      <c r="HM90" s="420"/>
      <c r="HN90" s="420"/>
      <c r="HO90" s="420"/>
      <c r="HP90" s="425"/>
      <c r="HQ90" s="425"/>
      <c r="HR90" s="420"/>
      <c r="HS90" s="420"/>
      <c r="HT90" s="420"/>
      <c r="HU90" s="420"/>
      <c r="HV90" s="420"/>
      <c r="HW90" s="425"/>
      <c r="HX90" s="425"/>
      <c r="HY90" s="420"/>
      <c r="HZ90" s="420"/>
      <c r="IA90" s="420"/>
      <c r="IB90" s="420"/>
      <c r="IC90" s="420"/>
      <c r="ID90" s="425"/>
      <c r="IE90" s="425"/>
      <c r="IF90" s="420"/>
      <c r="IG90" s="420"/>
      <c r="IH90" s="420"/>
      <c r="II90" s="420"/>
      <c r="IJ90" s="420"/>
      <c r="IK90" s="425"/>
      <c r="IL90" s="425"/>
      <c r="IM90" s="420"/>
      <c r="IN90" s="420"/>
      <c r="IO90" s="420"/>
      <c r="IP90" s="420"/>
      <c r="IQ90" s="420"/>
      <c r="IR90" s="425"/>
      <c r="IS90" s="425"/>
      <c r="IT90" s="420"/>
      <c r="IU90" s="420"/>
      <c r="IV90" s="420"/>
      <c r="IW90" s="420"/>
      <c r="IX90" s="420"/>
      <c r="IY90" s="425"/>
      <c r="IZ90" s="425"/>
      <c r="JA90" s="420"/>
      <c r="JB90" s="420"/>
      <c r="JC90" s="420"/>
      <c r="JD90" s="420"/>
      <c r="JE90" s="420"/>
      <c r="JF90" s="425"/>
      <c r="JG90" s="425"/>
      <c r="JH90" s="420"/>
      <c r="JI90" s="420"/>
      <c r="JJ90" s="420"/>
      <c r="JK90" s="420"/>
      <c r="JL90" s="420"/>
      <c r="JM90" s="425"/>
      <c r="JN90" s="425"/>
      <c r="JO90" s="420"/>
      <c r="JP90" s="420"/>
      <c r="JQ90" s="420"/>
      <c r="JR90" s="420"/>
      <c r="JS90" s="420"/>
      <c r="JT90" s="425"/>
      <c r="JU90" s="425"/>
      <c r="JV90" s="420"/>
      <c r="JW90" s="420"/>
      <c r="JX90" s="420"/>
      <c r="JY90" s="420"/>
      <c r="JZ90" s="420"/>
      <c r="KA90" s="425"/>
      <c r="KB90" s="425"/>
      <c r="KC90" s="420"/>
      <c r="KD90" s="420"/>
      <c r="KE90" s="420"/>
      <c r="KF90" s="420"/>
      <c r="KG90" s="420"/>
      <c r="KH90" s="425"/>
      <c r="KI90" s="425"/>
      <c r="KJ90" s="420"/>
      <c r="KK90" s="420"/>
      <c r="KL90" s="420"/>
      <c r="KM90" s="426"/>
      <c r="KN90" s="420"/>
      <c r="KO90" s="425"/>
      <c r="KP90" s="425"/>
      <c r="KQ90" s="420"/>
      <c r="KR90" s="420"/>
      <c r="KS90" s="420"/>
      <c r="KT90" s="420"/>
      <c r="KU90" s="420"/>
      <c r="KV90" s="425"/>
      <c r="KW90" s="425"/>
      <c r="KX90" s="420"/>
      <c r="KY90" s="420"/>
      <c r="KZ90" s="420"/>
      <c r="LA90" s="420"/>
      <c r="LB90" s="420"/>
      <c r="LC90" s="425"/>
      <c r="LD90" s="425"/>
      <c r="LE90" s="420"/>
      <c r="LF90" s="420"/>
      <c r="LG90" s="420"/>
      <c r="LH90" s="420"/>
      <c r="LI90" s="420"/>
      <c r="LJ90" s="425"/>
      <c r="LK90" s="425"/>
      <c r="LL90" s="420"/>
      <c r="LM90" s="420"/>
      <c r="LN90" s="420"/>
      <c r="LO90" s="420"/>
      <c r="LP90" s="420"/>
      <c r="LQ90" s="425"/>
      <c r="LR90" s="425"/>
      <c r="LS90" s="420"/>
      <c r="LT90" s="420"/>
      <c r="LU90" s="420"/>
      <c r="LV90" s="420"/>
      <c r="LW90" s="420"/>
      <c r="LX90" s="425"/>
      <c r="LY90" s="425"/>
      <c r="LZ90" s="420"/>
      <c r="MA90" s="420"/>
      <c r="MB90" s="420"/>
      <c r="MC90" s="420"/>
      <c r="MD90" s="420"/>
      <c r="ME90" s="425"/>
      <c r="MF90" s="425"/>
      <c r="MG90" s="420"/>
      <c r="MH90" s="420"/>
      <c r="MI90" s="420"/>
      <c r="MJ90" s="420"/>
      <c r="MK90" s="420"/>
      <c r="ML90" s="425"/>
      <c r="MM90" s="425"/>
      <c r="MN90" s="420"/>
      <c r="MO90" s="420"/>
      <c r="MP90" s="420"/>
      <c r="MQ90" s="420"/>
      <c r="MR90" s="420"/>
      <c r="MS90" s="425"/>
      <c r="MT90" s="425"/>
      <c r="MU90" s="420"/>
      <c r="MV90" s="420"/>
      <c r="MW90" s="425"/>
      <c r="MX90" s="425"/>
      <c r="MY90" s="425"/>
      <c r="MZ90" s="425"/>
      <c r="NA90" s="425"/>
      <c r="NB90" s="420"/>
      <c r="NC90" s="420"/>
      <c r="ND90" s="420"/>
      <c r="NE90" s="420"/>
      <c r="NF90" s="420"/>
      <c r="NG90" s="425"/>
      <c r="NH90" s="425"/>
    </row>
    <row r="91" spans="1:372">
      <c r="A91" s="403" t="s">
        <v>380</v>
      </c>
      <c r="B91" s="406" t="s">
        <v>562</v>
      </c>
      <c r="C91" s="412"/>
      <c r="D91" s="416"/>
      <c r="E91" s="419"/>
      <c r="F91" s="419"/>
      <c r="G91" s="423"/>
      <c r="H91" s="423"/>
      <c r="I91" s="419"/>
      <c r="J91" s="419"/>
      <c r="K91" s="419"/>
      <c r="L91" s="420"/>
      <c r="M91" s="420"/>
      <c r="N91" s="425"/>
      <c r="O91" s="425"/>
      <c r="P91" s="420"/>
      <c r="Q91" s="420"/>
      <c r="R91" s="420"/>
      <c r="S91" s="420"/>
      <c r="T91" s="420"/>
      <c r="U91" s="425"/>
      <c r="V91" s="425"/>
      <c r="W91" s="420"/>
      <c r="X91" s="420"/>
      <c r="Y91" s="420"/>
      <c r="Z91" s="420"/>
      <c r="AA91" s="420"/>
      <c r="AB91" s="425"/>
      <c r="AC91" s="425"/>
      <c r="AD91" s="420"/>
      <c r="AE91" s="420"/>
      <c r="AF91" s="420"/>
      <c r="AG91" s="420"/>
      <c r="AH91" s="420"/>
      <c r="AI91" s="425"/>
      <c r="AJ91" s="425"/>
      <c r="AK91" s="420"/>
      <c r="AL91" s="420"/>
      <c r="AM91" s="420"/>
      <c r="AN91" s="420"/>
      <c r="AO91" s="420"/>
      <c r="AP91" s="425"/>
      <c r="AQ91" s="425"/>
      <c r="AR91" s="420"/>
      <c r="AS91" s="420"/>
      <c r="AT91" s="420"/>
      <c r="AU91" s="420"/>
      <c r="AV91" s="420"/>
      <c r="AW91" s="425"/>
      <c r="AX91" s="425"/>
      <c r="AY91" s="420"/>
      <c r="AZ91" s="420"/>
      <c r="BA91" s="420"/>
      <c r="BB91" s="420"/>
      <c r="BC91" s="420"/>
      <c r="BD91" s="425"/>
      <c r="BE91" s="425"/>
      <c r="BF91" s="420"/>
      <c r="BG91" s="420"/>
      <c r="BH91" s="420"/>
      <c r="BI91" s="420"/>
      <c r="BJ91" s="420"/>
      <c r="BK91" s="425"/>
      <c r="BL91" s="425"/>
      <c r="BM91" s="420"/>
      <c r="BN91" s="420"/>
      <c r="BO91" s="420"/>
      <c r="BP91" s="420"/>
      <c r="BQ91" s="420"/>
      <c r="BR91" s="425"/>
      <c r="BS91" s="425"/>
      <c r="BT91" s="420"/>
      <c r="BU91" s="420"/>
      <c r="BV91" s="420"/>
      <c r="BW91" s="420"/>
      <c r="BX91" s="420"/>
      <c r="BY91" s="425"/>
      <c r="BZ91" s="425"/>
      <c r="CA91" s="420"/>
      <c r="CB91" s="420"/>
      <c r="CC91" s="420"/>
      <c r="CD91" s="420"/>
      <c r="CE91" s="420"/>
      <c r="CF91" s="425"/>
      <c r="CG91" s="425"/>
      <c r="CH91" s="420"/>
      <c r="CI91" s="420"/>
      <c r="CJ91" s="420"/>
      <c r="CK91" s="420"/>
      <c r="CL91" s="420"/>
      <c r="CM91" s="425"/>
      <c r="CN91" s="425"/>
      <c r="CO91" s="420"/>
      <c r="CP91" s="420"/>
      <c r="CQ91" s="420"/>
      <c r="CR91" s="420"/>
      <c r="CS91" s="420"/>
      <c r="CT91" s="425"/>
      <c r="CU91" s="425"/>
      <c r="CV91" s="420"/>
      <c r="CW91" s="420"/>
      <c r="CX91" s="420"/>
      <c r="CY91" s="420"/>
      <c r="CZ91" s="420"/>
      <c r="DA91" s="425"/>
      <c r="DB91" s="425"/>
      <c r="DC91" s="420"/>
      <c r="DD91" s="420"/>
      <c r="DE91" s="420"/>
      <c r="DF91" s="420"/>
      <c r="DG91" s="674"/>
      <c r="DH91" s="425"/>
      <c r="DI91" s="425"/>
      <c r="DJ91" s="674"/>
      <c r="DK91" s="420"/>
      <c r="DL91" s="420"/>
      <c r="DM91" s="420"/>
      <c r="DN91" s="420"/>
      <c r="DO91" s="425"/>
      <c r="DP91" s="425"/>
      <c r="DQ91" s="420"/>
      <c r="DR91" s="420"/>
      <c r="DS91" s="420"/>
      <c r="DT91" s="674"/>
      <c r="DU91" s="420"/>
      <c r="DV91" s="425"/>
      <c r="DW91" s="425"/>
      <c r="DX91" s="420"/>
      <c r="DY91" s="420"/>
      <c r="DZ91" s="420"/>
      <c r="EA91" s="420"/>
      <c r="EB91" s="420"/>
      <c r="EC91" s="425"/>
      <c r="ED91" s="425"/>
      <c r="EE91" s="420"/>
      <c r="EF91" s="420"/>
      <c r="EG91" s="420"/>
      <c r="EH91" s="420"/>
      <c r="EI91" s="420"/>
      <c r="EJ91" s="425"/>
      <c r="EK91" s="425"/>
      <c r="EL91" s="420"/>
      <c r="EM91" s="420"/>
      <c r="EN91" s="420"/>
      <c r="EO91" s="420"/>
      <c r="EP91" s="420"/>
      <c r="EQ91" s="425"/>
      <c r="ER91" s="425"/>
      <c r="ES91" s="420"/>
      <c r="ET91" s="420"/>
      <c r="EU91" s="420"/>
      <c r="EV91" s="420"/>
      <c r="EW91" s="420"/>
      <c r="EX91" s="425"/>
      <c r="EY91" s="425"/>
      <c r="EZ91" s="420"/>
      <c r="FA91" s="420"/>
      <c r="FB91" s="420"/>
      <c r="FC91" s="420"/>
      <c r="FD91" s="420"/>
      <c r="FE91" s="425"/>
      <c r="FF91" s="425"/>
      <c r="FG91" s="674"/>
      <c r="FH91" s="420"/>
      <c r="FI91" s="420"/>
      <c r="FJ91" s="420"/>
      <c r="FK91" s="420"/>
      <c r="FL91" s="425"/>
      <c r="FM91" s="425"/>
      <c r="FN91" s="420"/>
      <c r="FO91" s="420"/>
      <c r="FP91" s="420"/>
      <c r="FQ91" s="420"/>
      <c r="FR91" s="420"/>
      <c r="FS91" s="425"/>
      <c r="FT91" s="425"/>
      <c r="FU91" s="420"/>
      <c r="FV91" s="420"/>
      <c r="FW91" s="420"/>
      <c r="FX91" s="420"/>
      <c r="FY91" s="420"/>
      <c r="FZ91" s="425"/>
      <c r="GA91" s="425"/>
      <c r="GB91" s="420"/>
      <c r="GC91" s="420"/>
      <c r="GD91" s="420"/>
      <c r="GE91" s="420"/>
      <c r="GF91" s="420"/>
      <c r="GG91" s="425"/>
      <c r="GH91" s="425"/>
      <c r="GI91" s="420"/>
      <c r="GJ91" s="420"/>
      <c r="GK91" s="420"/>
      <c r="GL91" s="420"/>
      <c r="GM91" s="420"/>
      <c r="GN91" s="425"/>
      <c r="GO91" s="425"/>
      <c r="GP91" s="420"/>
      <c r="GQ91" s="420"/>
      <c r="GR91" s="420"/>
      <c r="GS91" s="420"/>
      <c r="GT91" s="420"/>
      <c r="GU91" s="425"/>
      <c r="GV91" s="425"/>
      <c r="GW91" s="420"/>
      <c r="GX91" s="420"/>
      <c r="GY91" s="420"/>
      <c r="GZ91" s="420"/>
      <c r="HA91" s="420"/>
      <c r="HB91" s="425"/>
      <c r="HC91" s="425"/>
      <c r="HD91" s="420"/>
      <c r="HE91" s="420"/>
      <c r="HF91" s="420"/>
      <c r="HG91" s="420"/>
      <c r="HH91" s="420"/>
      <c r="HI91" s="425"/>
      <c r="HJ91" s="425"/>
      <c r="HK91" s="420"/>
      <c r="HL91" s="420"/>
      <c r="HM91" s="420"/>
      <c r="HN91" s="420"/>
      <c r="HO91" s="420"/>
      <c r="HP91" s="425"/>
      <c r="HQ91" s="425"/>
      <c r="HR91" s="420"/>
      <c r="HS91" s="420"/>
      <c r="HT91" s="420"/>
      <c r="HU91" s="420"/>
      <c r="HV91" s="420"/>
      <c r="HW91" s="425"/>
      <c r="HX91" s="425"/>
      <c r="HY91" s="420"/>
      <c r="HZ91" s="420"/>
      <c r="IA91" s="420"/>
      <c r="IB91" s="420"/>
      <c r="IC91" s="420"/>
      <c r="ID91" s="425"/>
      <c r="IE91" s="425"/>
      <c r="IF91" s="420"/>
      <c r="IG91" s="420"/>
      <c r="IH91" s="420"/>
      <c r="II91" s="420"/>
      <c r="IJ91" s="420"/>
      <c r="IK91" s="425"/>
      <c r="IL91" s="425"/>
      <c r="IM91" s="420"/>
      <c r="IN91" s="420"/>
      <c r="IO91" s="420"/>
      <c r="IP91" s="420"/>
      <c r="IQ91" s="420"/>
      <c r="IR91" s="425"/>
      <c r="IS91" s="425"/>
      <c r="IT91" s="420"/>
      <c r="IU91" s="420"/>
      <c r="IV91" s="420"/>
      <c r="IW91" s="420"/>
      <c r="IX91" s="420"/>
      <c r="IY91" s="425"/>
      <c r="IZ91" s="425"/>
      <c r="JA91" s="420"/>
      <c r="JB91" s="420"/>
      <c r="JC91" s="420"/>
      <c r="JD91" s="420"/>
      <c r="JE91" s="420"/>
      <c r="JF91" s="425"/>
      <c r="JG91" s="425"/>
      <c r="JH91" s="420"/>
      <c r="JI91" s="420"/>
      <c r="JJ91" s="420"/>
      <c r="JK91" s="420"/>
      <c r="JL91" s="420"/>
      <c r="JM91" s="425"/>
      <c r="JN91" s="425"/>
      <c r="JO91" s="420"/>
      <c r="JP91" s="420"/>
      <c r="JQ91" s="420"/>
      <c r="JR91" s="420"/>
      <c r="JS91" s="420"/>
      <c r="JT91" s="425"/>
      <c r="JU91" s="425"/>
      <c r="JV91" s="420"/>
      <c r="JW91" s="420"/>
      <c r="JX91" s="420"/>
      <c r="JY91" s="420"/>
      <c r="JZ91" s="420"/>
      <c r="KA91" s="425"/>
      <c r="KB91" s="425"/>
      <c r="KC91" s="420"/>
      <c r="KD91" s="420"/>
      <c r="KE91" s="420"/>
      <c r="KF91" s="420"/>
      <c r="KG91" s="420"/>
      <c r="KH91" s="425"/>
      <c r="KI91" s="425"/>
      <c r="KJ91" s="420"/>
      <c r="KK91" s="420"/>
      <c r="KL91" s="420"/>
      <c r="KM91" s="426"/>
      <c r="KN91" s="420"/>
      <c r="KO91" s="425"/>
      <c r="KP91" s="425"/>
      <c r="KQ91" s="420"/>
      <c r="KR91" s="420"/>
      <c r="KS91" s="420"/>
      <c r="KT91" s="420"/>
      <c r="KU91" s="420"/>
      <c r="KV91" s="425"/>
      <c r="KW91" s="425"/>
      <c r="KX91" s="420"/>
      <c r="KY91" s="420"/>
      <c r="KZ91" s="420"/>
      <c r="LA91" s="420"/>
      <c r="LB91" s="420"/>
      <c r="LC91" s="425"/>
      <c r="LD91" s="425"/>
      <c r="LE91" s="420"/>
      <c r="LF91" s="420"/>
      <c r="LG91" s="420"/>
      <c r="LH91" s="420"/>
      <c r="LI91" s="420"/>
      <c r="LJ91" s="425"/>
      <c r="LK91" s="425"/>
      <c r="LL91" s="420"/>
      <c r="LM91" s="420"/>
      <c r="LN91" s="420"/>
      <c r="LO91" s="420"/>
      <c r="LP91" s="420"/>
      <c r="LQ91" s="425"/>
      <c r="LR91" s="425"/>
      <c r="LS91" s="420"/>
      <c r="LT91" s="420"/>
      <c r="LU91" s="420"/>
      <c r="LV91" s="420"/>
      <c r="LW91" s="420"/>
      <c r="LX91" s="425"/>
      <c r="LY91" s="425"/>
      <c r="LZ91" s="420"/>
      <c r="MA91" s="420"/>
      <c r="MB91" s="420"/>
      <c r="MC91" s="420"/>
      <c r="MD91" s="420"/>
      <c r="ME91" s="425"/>
      <c r="MF91" s="425"/>
      <c r="MG91" s="420"/>
      <c r="MH91" s="420"/>
      <c r="MI91" s="420"/>
      <c r="MJ91" s="420"/>
      <c r="MK91" s="420"/>
      <c r="ML91" s="425"/>
      <c r="MM91" s="425"/>
      <c r="MN91" s="420"/>
      <c r="MO91" s="420"/>
      <c r="MP91" s="420"/>
      <c r="MQ91" s="420"/>
      <c r="MR91" s="420"/>
      <c r="MS91" s="425"/>
      <c r="MT91" s="425"/>
      <c r="MU91" s="420"/>
      <c r="MV91" s="420"/>
      <c r="MW91" s="425"/>
      <c r="MX91" s="425"/>
      <c r="MY91" s="425"/>
      <c r="MZ91" s="425"/>
      <c r="NA91" s="425"/>
      <c r="NB91" s="420"/>
      <c r="NC91" s="420"/>
      <c r="ND91" s="420"/>
      <c r="NE91" s="420"/>
      <c r="NF91" s="420"/>
      <c r="NG91" s="425"/>
      <c r="NH91" s="425"/>
    </row>
    <row r="92" spans="1:372">
      <c r="A92" s="403" t="s">
        <v>380</v>
      </c>
      <c r="B92" s="406" t="s">
        <v>565</v>
      </c>
      <c r="C92" s="412"/>
      <c r="D92" s="416"/>
      <c r="E92" s="419"/>
      <c r="F92" s="419"/>
      <c r="G92" s="423"/>
      <c r="H92" s="423"/>
      <c r="I92" s="419"/>
      <c r="J92" s="419"/>
      <c r="K92" s="419"/>
      <c r="L92" s="420"/>
      <c r="M92" s="420"/>
      <c r="N92" s="425"/>
      <c r="O92" s="425"/>
      <c r="P92" s="420"/>
      <c r="Q92" s="420"/>
      <c r="R92" s="420"/>
      <c r="S92" s="420"/>
      <c r="T92" s="420"/>
      <c r="U92" s="425"/>
      <c r="V92" s="425"/>
      <c r="W92" s="420"/>
      <c r="X92" s="420"/>
      <c r="Y92" s="420"/>
      <c r="Z92" s="420"/>
      <c r="AA92" s="420"/>
      <c r="AB92" s="425"/>
      <c r="AC92" s="425"/>
      <c r="AD92" s="420"/>
      <c r="AE92" s="420"/>
      <c r="AF92" s="420"/>
      <c r="AG92" s="420"/>
      <c r="AH92" s="420"/>
      <c r="AI92" s="425"/>
      <c r="AJ92" s="425"/>
      <c r="AK92" s="420"/>
      <c r="AL92" s="420"/>
      <c r="AM92" s="420"/>
      <c r="AN92" s="420"/>
      <c r="AO92" s="420"/>
      <c r="AP92" s="425"/>
      <c r="AQ92" s="425"/>
      <c r="AR92" s="420"/>
      <c r="AS92" s="420"/>
      <c r="AT92" s="420"/>
      <c r="AU92" s="420"/>
      <c r="AV92" s="420"/>
      <c r="AW92" s="425"/>
      <c r="AX92" s="425"/>
      <c r="AY92" s="420"/>
      <c r="AZ92" s="420"/>
      <c r="BA92" s="420"/>
      <c r="BB92" s="420"/>
      <c r="BC92" s="420"/>
      <c r="BD92" s="425"/>
      <c r="BE92" s="425"/>
      <c r="BF92" s="420"/>
      <c r="BG92" s="420"/>
      <c r="BH92" s="420"/>
      <c r="BI92" s="420"/>
      <c r="BJ92" s="420"/>
      <c r="BK92" s="425"/>
      <c r="BL92" s="425"/>
      <c r="BM92" s="420"/>
      <c r="BN92" s="420"/>
      <c r="BO92" s="420"/>
      <c r="BP92" s="420"/>
      <c r="BQ92" s="420"/>
      <c r="BR92" s="425"/>
      <c r="BS92" s="425"/>
      <c r="BT92" s="420"/>
      <c r="BU92" s="420"/>
      <c r="BV92" s="420"/>
      <c r="BW92" s="420"/>
      <c r="BX92" s="420"/>
      <c r="BY92" s="425"/>
      <c r="BZ92" s="425"/>
      <c r="CA92" s="420"/>
      <c r="CB92" s="420"/>
      <c r="CC92" s="420"/>
      <c r="CD92" s="420"/>
      <c r="CE92" s="420"/>
      <c r="CF92" s="425"/>
      <c r="CG92" s="425"/>
      <c r="CH92" s="420"/>
      <c r="CI92" s="420"/>
      <c r="CJ92" s="420"/>
      <c r="CK92" s="420"/>
      <c r="CL92" s="420"/>
      <c r="CM92" s="425"/>
      <c r="CN92" s="425"/>
      <c r="CO92" s="420"/>
      <c r="CP92" s="420"/>
      <c r="CQ92" s="420"/>
      <c r="CR92" s="420"/>
      <c r="CS92" s="420"/>
      <c r="CT92" s="425"/>
      <c r="CU92" s="425"/>
      <c r="CV92" s="420"/>
      <c r="CW92" s="420"/>
      <c r="CX92" s="420"/>
      <c r="CY92" s="420"/>
      <c r="CZ92" s="420"/>
      <c r="DA92" s="425"/>
      <c r="DB92" s="425"/>
      <c r="DC92" s="420"/>
      <c r="DD92" s="420"/>
      <c r="DE92" s="420"/>
      <c r="DF92" s="420"/>
      <c r="DG92" s="674"/>
      <c r="DH92" s="425"/>
      <c r="DI92" s="425"/>
      <c r="DJ92" s="674"/>
      <c r="DK92" s="420"/>
      <c r="DL92" s="420"/>
      <c r="DM92" s="420"/>
      <c r="DN92" s="420"/>
      <c r="DO92" s="425"/>
      <c r="DP92" s="425"/>
      <c r="DQ92" s="420"/>
      <c r="DR92" s="420"/>
      <c r="DS92" s="420"/>
      <c r="DT92" s="674"/>
      <c r="DU92" s="420"/>
      <c r="DV92" s="425"/>
      <c r="DW92" s="425"/>
      <c r="DX92" s="420"/>
      <c r="DY92" s="420"/>
      <c r="DZ92" s="420"/>
      <c r="EA92" s="420"/>
      <c r="EB92" s="420"/>
      <c r="EC92" s="425"/>
      <c r="ED92" s="425"/>
      <c r="EE92" s="420"/>
      <c r="EF92" s="420"/>
      <c r="EG92" s="420"/>
      <c r="EH92" s="420"/>
      <c r="EI92" s="420"/>
      <c r="EJ92" s="425"/>
      <c r="EK92" s="425"/>
      <c r="EL92" s="420"/>
      <c r="EM92" s="420"/>
      <c r="EN92" s="420"/>
      <c r="EO92" s="420"/>
      <c r="EP92" s="420"/>
      <c r="EQ92" s="425"/>
      <c r="ER92" s="425"/>
      <c r="ES92" s="420"/>
      <c r="ET92" s="420"/>
      <c r="EU92" s="420"/>
      <c r="EV92" s="420"/>
      <c r="EW92" s="420"/>
      <c r="EX92" s="425"/>
      <c r="EY92" s="425"/>
      <c r="EZ92" s="420"/>
      <c r="FA92" s="420"/>
      <c r="FB92" s="420"/>
      <c r="FC92" s="420"/>
      <c r="FD92" s="420"/>
      <c r="FE92" s="425"/>
      <c r="FF92" s="425"/>
      <c r="FG92" s="674"/>
      <c r="FH92" s="420"/>
      <c r="FI92" s="420"/>
      <c r="FJ92" s="420"/>
      <c r="FK92" s="420"/>
      <c r="FL92" s="425"/>
      <c r="FM92" s="425"/>
      <c r="FN92" s="420"/>
      <c r="FO92" s="420"/>
      <c r="FP92" s="420"/>
      <c r="FQ92" s="420"/>
      <c r="FR92" s="420"/>
      <c r="FS92" s="425"/>
      <c r="FT92" s="425"/>
      <c r="FU92" s="420"/>
      <c r="FV92" s="420"/>
      <c r="FW92" s="420"/>
      <c r="FX92" s="420"/>
      <c r="FY92" s="420"/>
      <c r="FZ92" s="425"/>
      <c r="GA92" s="425"/>
      <c r="GB92" s="420"/>
      <c r="GC92" s="420"/>
      <c r="GD92" s="420"/>
      <c r="GE92" s="420"/>
      <c r="GF92" s="420"/>
      <c r="GG92" s="425"/>
      <c r="GH92" s="425"/>
      <c r="GI92" s="420"/>
      <c r="GJ92" s="420"/>
      <c r="GK92" s="420"/>
      <c r="GL92" s="420"/>
      <c r="GM92" s="420"/>
      <c r="GN92" s="425"/>
      <c r="GO92" s="425"/>
      <c r="GP92" s="420"/>
      <c r="GQ92" s="420"/>
      <c r="GR92" s="420"/>
      <c r="GS92" s="420"/>
      <c r="GT92" s="420"/>
      <c r="GU92" s="425"/>
      <c r="GV92" s="425"/>
      <c r="GW92" s="420"/>
      <c r="GX92" s="420"/>
      <c r="GY92" s="420"/>
      <c r="GZ92" s="420"/>
      <c r="HA92" s="420"/>
      <c r="HB92" s="425"/>
      <c r="HC92" s="425"/>
      <c r="HD92" s="420"/>
      <c r="HE92" s="420"/>
      <c r="HF92" s="420"/>
      <c r="HG92" s="420"/>
      <c r="HH92" s="420"/>
      <c r="HI92" s="425"/>
      <c r="HJ92" s="425"/>
      <c r="HK92" s="420"/>
      <c r="HL92" s="420"/>
      <c r="HM92" s="420"/>
      <c r="HN92" s="420"/>
      <c r="HO92" s="420"/>
      <c r="HP92" s="425"/>
      <c r="HQ92" s="425"/>
      <c r="HR92" s="420"/>
      <c r="HS92" s="420"/>
      <c r="HT92" s="420"/>
      <c r="HU92" s="420"/>
      <c r="HV92" s="420"/>
      <c r="HW92" s="425"/>
      <c r="HX92" s="425"/>
      <c r="HY92" s="420"/>
      <c r="HZ92" s="420"/>
      <c r="IA92" s="420"/>
      <c r="IB92" s="420"/>
      <c r="IC92" s="420"/>
      <c r="ID92" s="425"/>
      <c r="IE92" s="425"/>
      <c r="IF92" s="420"/>
      <c r="IG92" s="420"/>
      <c r="IH92" s="420"/>
      <c r="II92" s="420"/>
      <c r="IJ92" s="420"/>
      <c r="IK92" s="425"/>
      <c r="IL92" s="425"/>
      <c r="IM92" s="420"/>
      <c r="IN92" s="420"/>
      <c r="IO92" s="420"/>
      <c r="IP92" s="420"/>
      <c r="IQ92" s="420"/>
      <c r="IR92" s="425"/>
      <c r="IS92" s="425"/>
      <c r="IT92" s="420"/>
      <c r="IU92" s="420"/>
      <c r="IV92" s="420"/>
      <c r="IW92" s="420"/>
      <c r="IX92" s="420"/>
      <c r="IY92" s="425"/>
      <c r="IZ92" s="425"/>
      <c r="JA92" s="420"/>
      <c r="JB92" s="420"/>
      <c r="JC92" s="420"/>
      <c r="JD92" s="420"/>
      <c r="JE92" s="420"/>
      <c r="JF92" s="425"/>
      <c r="JG92" s="425"/>
      <c r="JH92" s="420"/>
      <c r="JI92" s="420"/>
      <c r="JJ92" s="420"/>
      <c r="JK92" s="420"/>
      <c r="JL92" s="420"/>
      <c r="JM92" s="425"/>
      <c r="JN92" s="425"/>
      <c r="JO92" s="420"/>
      <c r="JP92" s="420"/>
      <c r="JQ92" s="420"/>
      <c r="JR92" s="420"/>
      <c r="JS92" s="420"/>
      <c r="JT92" s="425"/>
      <c r="JU92" s="425"/>
      <c r="JV92" s="420"/>
      <c r="JW92" s="420"/>
      <c r="JX92" s="420"/>
      <c r="JY92" s="420"/>
      <c r="JZ92" s="420"/>
      <c r="KA92" s="425"/>
      <c r="KB92" s="425"/>
      <c r="KC92" s="420"/>
      <c r="KD92" s="420"/>
      <c r="KE92" s="420"/>
      <c r="KF92" s="420"/>
      <c r="KG92" s="420"/>
      <c r="KH92" s="425"/>
      <c r="KI92" s="425"/>
      <c r="KJ92" s="420"/>
      <c r="KK92" s="420"/>
      <c r="KL92" s="420"/>
      <c r="KM92" s="426"/>
      <c r="KN92" s="420"/>
      <c r="KO92" s="425"/>
      <c r="KP92" s="425"/>
      <c r="KQ92" s="420"/>
      <c r="KR92" s="420"/>
      <c r="KS92" s="420"/>
      <c r="KT92" s="420"/>
      <c r="KU92" s="420"/>
      <c r="KV92" s="425"/>
      <c r="KW92" s="425"/>
      <c r="KX92" s="420"/>
      <c r="KY92" s="420"/>
      <c r="KZ92" s="420"/>
      <c r="LA92" s="420"/>
      <c r="LB92" s="420"/>
      <c r="LC92" s="425"/>
      <c r="LD92" s="425"/>
      <c r="LE92" s="420"/>
      <c r="LF92" s="420"/>
      <c r="LG92" s="420"/>
      <c r="LH92" s="420"/>
      <c r="LI92" s="420"/>
      <c r="LJ92" s="425"/>
      <c r="LK92" s="425"/>
      <c r="LL92" s="420"/>
      <c r="LM92" s="420"/>
      <c r="LN92" s="420"/>
      <c r="LO92" s="420"/>
      <c r="LP92" s="420"/>
      <c r="LQ92" s="425"/>
      <c r="LR92" s="425"/>
      <c r="LS92" s="420"/>
      <c r="LT92" s="420"/>
      <c r="LU92" s="420"/>
      <c r="LV92" s="420"/>
      <c r="LW92" s="420"/>
      <c r="LX92" s="425"/>
      <c r="LY92" s="425"/>
      <c r="LZ92" s="420"/>
      <c r="MA92" s="420"/>
      <c r="MB92" s="420"/>
      <c r="MC92" s="420"/>
      <c r="MD92" s="420"/>
      <c r="ME92" s="425"/>
      <c r="MF92" s="425"/>
      <c r="MG92" s="420"/>
      <c r="MH92" s="420"/>
      <c r="MI92" s="420"/>
      <c r="MJ92" s="420"/>
      <c r="MK92" s="420"/>
      <c r="ML92" s="425"/>
      <c r="MM92" s="425"/>
      <c r="MN92" s="420"/>
      <c r="MO92" s="420"/>
      <c r="MP92" s="420"/>
      <c r="MQ92" s="420"/>
      <c r="MR92" s="420"/>
      <c r="MS92" s="425"/>
      <c r="MT92" s="425"/>
      <c r="MU92" s="420"/>
      <c r="MV92" s="420"/>
      <c r="MW92" s="425"/>
      <c r="MX92" s="425"/>
      <c r="MY92" s="425"/>
      <c r="MZ92" s="425"/>
      <c r="NA92" s="425"/>
      <c r="NB92" s="420"/>
      <c r="NC92" s="420"/>
      <c r="ND92" s="420"/>
      <c r="NE92" s="420"/>
      <c r="NF92" s="420"/>
      <c r="NG92" s="425"/>
      <c r="NH92" s="425"/>
    </row>
    <row r="93" spans="1:372">
      <c r="A93" s="403" t="s">
        <v>380</v>
      </c>
      <c r="B93" s="406" t="s">
        <v>567</v>
      </c>
      <c r="C93" s="412"/>
      <c r="D93" s="416"/>
      <c r="E93" s="419"/>
      <c r="F93" s="419"/>
      <c r="G93" s="423"/>
      <c r="H93" s="423"/>
      <c r="I93" s="419"/>
      <c r="J93" s="419"/>
      <c r="K93" s="419"/>
      <c r="L93" s="420"/>
      <c r="M93" s="420"/>
      <c r="N93" s="425"/>
      <c r="O93" s="425"/>
      <c r="P93" s="420"/>
      <c r="Q93" s="420"/>
      <c r="R93" s="420"/>
      <c r="S93" s="420"/>
      <c r="T93" s="420"/>
      <c r="U93" s="425"/>
      <c r="V93" s="425"/>
      <c r="W93" s="420"/>
      <c r="X93" s="420"/>
      <c r="Y93" s="420"/>
      <c r="Z93" s="420"/>
      <c r="AA93" s="420"/>
      <c r="AB93" s="425"/>
      <c r="AC93" s="425"/>
      <c r="AD93" s="420"/>
      <c r="AE93" s="420"/>
      <c r="AF93" s="420"/>
      <c r="AG93" s="420"/>
      <c r="AH93" s="420"/>
      <c r="AI93" s="425"/>
      <c r="AJ93" s="425"/>
      <c r="AK93" s="420"/>
      <c r="AL93" s="420"/>
      <c r="AM93" s="420"/>
      <c r="AN93" s="420"/>
      <c r="AO93" s="420"/>
      <c r="AP93" s="425"/>
      <c r="AQ93" s="425"/>
      <c r="AR93" s="420"/>
      <c r="AS93" s="420"/>
      <c r="AT93" s="420"/>
      <c r="AU93" s="420"/>
      <c r="AV93" s="420"/>
      <c r="AW93" s="425"/>
      <c r="AX93" s="425"/>
      <c r="AY93" s="420"/>
      <c r="AZ93" s="420"/>
      <c r="BA93" s="420"/>
      <c r="BB93" s="420"/>
      <c r="BC93" s="420"/>
      <c r="BD93" s="425"/>
      <c r="BE93" s="425"/>
      <c r="BF93" s="420"/>
      <c r="BG93" s="420"/>
      <c r="BH93" s="420"/>
      <c r="BI93" s="420"/>
      <c r="BJ93" s="420"/>
      <c r="BK93" s="425"/>
      <c r="BL93" s="425"/>
      <c r="BM93" s="420"/>
      <c r="BN93" s="420"/>
      <c r="BO93" s="420"/>
      <c r="BP93" s="420"/>
      <c r="BQ93" s="420"/>
      <c r="BR93" s="425"/>
      <c r="BS93" s="425"/>
      <c r="BT93" s="420"/>
      <c r="BU93" s="420"/>
      <c r="BV93" s="420"/>
      <c r="BW93" s="420"/>
      <c r="BX93" s="420"/>
      <c r="BY93" s="425"/>
      <c r="BZ93" s="425"/>
      <c r="CA93" s="420"/>
      <c r="CB93" s="420"/>
      <c r="CC93" s="420"/>
      <c r="CD93" s="420"/>
      <c r="CE93" s="420"/>
      <c r="CF93" s="425"/>
      <c r="CG93" s="425"/>
      <c r="CH93" s="420"/>
      <c r="CI93" s="420"/>
      <c r="CJ93" s="420"/>
      <c r="CK93" s="420"/>
      <c r="CL93" s="420"/>
      <c r="CM93" s="425"/>
      <c r="CN93" s="425"/>
      <c r="CO93" s="420"/>
      <c r="CP93" s="420"/>
      <c r="CQ93" s="420"/>
      <c r="CR93" s="420"/>
      <c r="CS93" s="420"/>
      <c r="CT93" s="425"/>
      <c r="CU93" s="425"/>
      <c r="CV93" s="420"/>
      <c r="CW93" s="420"/>
      <c r="CX93" s="420"/>
      <c r="CY93" s="420"/>
      <c r="CZ93" s="420"/>
      <c r="DA93" s="425"/>
      <c r="DB93" s="425"/>
      <c r="DC93" s="420"/>
      <c r="DD93" s="420"/>
      <c r="DE93" s="420"/>
      <c r="DF93" s="420"/>
      <c r="DG93" s="674"/>
      <c r="DH93" s="425"/>
      <c r="DI93" s="425"/>
      <c r="DJ93" s="674"/>
      <c r="DK93" s="420"/>
      <c r="DL93" s="420"/>
      <c r="DM93" s="420"/>
      <c r="DN93" s="420"/>
      <c r="DO93" s="425"/>
      <c r="DP93" s="425"/>
      <c r="DQ93" s="420"/>
      <c r="DR93" s="420"/>
      <c r="DS93" s="420"/>
      <c r="DT93" s="674"/>
      <c r="DU93" s="420"/>
      <c r="DV93" s="425"/>
      <c r="DW93" s="425"/>
      <c r="DX93" s="420"/>
      <c r="DY93" s="420"/>
      <c r="DZ93" s="420"/>
      <c r="EA93" s="420"/>
      <c r="EB93" s="420"/>
      <c r="EC93" s="425"/>
      <c r="ED93" s="425"/>
      <c r="EE93" s="420"/>
      <c r="EF93" s="420"/>
      <c r="EG93" s="420"/>
      <c r="EH93" s="420"/>
      <c r="EI93" s="420"/>
      <c r="EJ93" s="425"/>
      <c r="EK93" s="425"/>
      <c r="EL93" s="420"/>
      <c r="EM93" s="420"/>
      <c r="EN93" s="420"/>
      <c r="EO93" s="420"/>
      <c r="EP93" s="420"/>
      <c r="EQ93" s="425"/>
      <c r="ER93" s="425"/>
      <c r="ES93" s="420"/>
      <c r="ET93" s="420"/>
      <c r="EU93" s="420"/>
      <c r="EV93" s="420"/>
      <c r="EW93" s="420"/>
      <c r="EX93" s="425"/>
      <c r="EY93" s="425"/>
      <c r="EZ93" s="420"/>
      <c r="FA93" s="420"/>
      <c r="FB93" s="420"/>
      <c r="FC93" s="420"/>
      <c r="FD93" s="420"/>
      <c r="FE93" s="425"/>
      <c r="FF93" s="425"/>
      <c r="FG93" s="674"/>
      <c r="FH93" s="420"/>
      <c r="FI93" s="420"/>
      <c r="FJ93" s="420"/>
      <c r="FK93" s="420"/>
      <c r="FL93" s="425"/>
      <c r="FM93" s="425"/>
      <c r="FN93" s="420"/>
      <c r="FO93" s="420"/>
      <c r="FP93" s="420"/>
      <c r="FQ93" s="420"/>
      <c r="FR93" s="420"/>
      <c r="FS93" s="425"/>
      <c r="FT93" s="425"/>
      <c r="FU93" s="420"/>
      <c r="FV93" s="420"/>
      <c r="FW93" s="420"/>
      <c r="FX93" s="420"/>
      <c r="FY93" s="420"/>
      <c r="FZ93" s="425"/>
      <c r="GA93" s="425"/>
      <c r="GB93" s="420"/>
      <c r="GC93" s="420"/>
      <c r="GD93" s="420"/>
      <c r="GE93" s="420"/>
      <c r="GF93" s="420"/>
      <c r="GG93" s="425"/>
      <c r="GH93" s="425"/>
      <c r="GI93" s="420"/>
      <c r="GJ93" s="420"/>
      <c r="GK93" s="420"/>
      <c r="GL93" s="420"/>
      <c r="GM93" s="420"/>
      <c r="GN93" s="425"/>
      <c r="GO93" s="425"/>
      <c r="GP93" s="420"/>
      <c r="GQ93" s="420"/>
      <c r="GR93" s="420"/>
      <c r="GS93" s="420"/>
      <c r="GT93" s="420"/>
      <c r="GU93" s="425"/>
      <c r="GV93" s="425"/>
      <c r="GW93" s="420"/>
      <c r="GX93" s="420"/>
      <c r="GY93" s="420"/>
      <c r="GZ93" s="420"/>
      <c r="HA93" s="420"/>
      <c r="HB93" s="425"/>
      <c r="HC93" s="425"/>
      <c r="HD93" s="420"/>
      <c r="HE93" s="420"/>
      <c r="HF93" s="420"/>
      <c r="HG93" s="420"/>
      <c r="HH93" s="420"/>
      <c r="HI93" s="425"/>
      <c r="HJ93" s="425"/>
      <c r="HK93" s="420"/>
      <c r="HL93" s="420"/>
      <c r="HM93" s="420"/>
      <c r="HN93" s="420"/>
      <c r="HO93" s="420"/>
      <c r="HP93" s="425"/>
      <c r="HQ93" s="425"/>
      <c r="HR93" s="420"/>
      <c r="HS93" s="420"/>
      <c r="HT93" s="420"/>
      <c r="HU93" s="420"/>
      <c r="HV93" s="420"/>
      <c r="HW93" s="425"/>
      <c r="HX93" s="425"/>
      <c r="HY93" s="420"/>
      <c r="HZ93" s="420"/>
      <c r="IA93" s="420"/>
      <c r="IB93" s="420"/>
      <c r="IC93" s="420"/>
      <c r="ID93" s="425"/>
      <c r="IE93" s="425"/>
      <c r="IF93" s="420"/>
      <c r="IG93" s="420"/>
      <c r="IH93" s="420"/>
      <c r="II93" s="420"/>
      <c r="IJ93" s="420"/>
      <c r="IK93" s="425"/>
      <c r="IL93" s="425"/>
      <c r="IM93" s="420"/>
      <c r="IN93" s="420"/>
      <c r="IO93" s="420"/>
      <c r="IP93" s="420"/>
      <c r="IQ93" s="420"/>
      <c r="IR93" s="425"/>
      <c r="IS93" s="425"/>
      <c r="IT93" s="420"/>
      <c r="IU93" s="420"/>
      <c r="IV93" s="420"/>
      <c r="IW93" s="420"/>
      <c r="IX93" s="420"/>
      <c r="IY93" s="425"/>
      <c r="IZ93" s="425"/>
      <c r="JA93" s="420"/>
      <c r="JB93" s="420"/>
      <c r="JC93" s="420"/>
      <c r="JD93" s="420"/>
      <c r="JE93" s="420"/>
      <c r="JF93" s="425"/>
      <c r="JG93" s="425"/>
      <c r="JH93" s="420"/>
      <c r="JI93" s="420"/>
      <c r="JJ93" s="420"/>
      <c r="JK93" s="420"/>
      <c r="JL93" s="420"/>
      <c r="JM93" s="425"/>
      <c r="JN93" s="425"/>
      <c r="JO93" s="420"/>
      <c r="JP93" s="420"/>
      <c r="JQ93" s="420"/>
      <c r="JR93" s="420"/>
      <c r="JS93" s="420"/>
      <c r="JT93" s="425"/>
      <c r="JU93" s="425"/>
      <c r="JV93" s="420"/>
      <c r="JW93" s="420"/>
      <c r="JX93" s="420"/>
      <c r="JY93" s="420"/>
      <c r="JZ93" s="420"/>
      <c r="KA93" s="425"/>
      <c r="KB93" s="425"/>
      <c r="KC93" s="420"/>
      <c r="KD93" s="420"/>
      <c r="KE93" s="420"/>
      <c r="KF93" s="420"/>
      <c r="KG93" s="420"/>
      <c r="KH93" s="425"/>
      <c r="KI93" s="425"/>
      <c r="KJ93" s="420"/>
      <c r="KK93" s="420"/>
      <c r="KL93" s="420"/>
      <c r="KM93" s="426"/>
      <c r="KN93" s="420"/>
      <c r="KO93" s="425"/>
      <c r="KP93" s="425"/>
      <c r="KQ93" s="420"/>
      <c r="KR93" s="420"/>
      <c r="KS93" s="420"/>
      <c r="KT93" s="420"/>
      <c r="KU93" s="420"/>
      <c r="KV93" s="425"/>
      <c r="KW93" s="425"/>
      <c r="KX93" s="420"/>
      <c r="KY93" s="420"/>
      <c r="KZ93" s="420"/>
      <c r="LA93" s="420"/>
      <c r="LB93" s="420"/>
      <c r="LC93" s="425"/>
      <c r="LD93" s="425"/>
      <c r="LE93" s="420"/>
      <c r="LF93" s="420"/>
      <c r="LG93" s="420"/>
      <c r="LH93" s="420"/>
      <c r="LI93" s="420"/>
      <c r="LJ93" s="425"/>
      <c r="LK93" s="425"/>
      <c r="LL93" s="420"/>
      <c r="LM93" s="420"/>
      <c r="LN93" s="420"/>
      <c r="LO93" s="420"/>
      <c r="LP93" s="420"/>
      <c r="LQ93" s="425"/>
      <c r="LR93" s="425"/>
      <c r="LS93" s="420"/>
      <c r="LT93" s="420"/>
      <c r="LU93" s="420"/>
      <c r="LV93" s="420"/>
      <c r="LW93" s="420"/>
      <c r="LX93" s="425"/>
      <c r="LY93" s="425"/>
      <c r="LZ93" s="420"/>
      <c r="MA93" s="420"/>
      <c r="MB93" s="420"/>
      <c r="MC93" s="420"/>
      <c r="MD93" s="420"/>
      <c r="ME93" s="425"/>
      <c r="MF93" s="425"/>
      <c r="MG93" s="420"/>
      <c r="MH93" s="420"/>
      <c r="MI93" s="420"/>
      <c r="MJ93" s="420"/>
      <c r="MK93" s="420"/>
      <c r="ML93" s="425"/>
      <c r="MM93" s="425"/>
      <c r="MN93" s="420"/>
      <c r="MO93" s="420"/>
      <c r="MP93" s="420"/>
      <c r="MQ93" s="420"/>
      <c r="MR93" s="420"/>
      <c r="MS93" s="425"/>
      <c r="MT93" s="425"/>
      <c r="MU93" s="420"/>
      <c r="MV93" s="420"/>
      <c r="MW93" s="425"/>
      <c r="MX93" s="425"/>
      <c r="MY93" s="425"/>
      <c r="MZ93" s="425"/>
      <c r="NA93" s="425"/>
      <c r="NB93" s="420"/>
      <c r="NC93" s="420"/>
      <c r="ND93" s="420"/>
      <c r="NE93" s="420"/>
      <c r="NF93" s="420"/>
      <c r="NG93" s="425"/>
      <c r="NH93" s="425"/>
    </row>
    <row r="94" spans="1:372">
      <c r="A94" s="403"/>
      <c r="B94" s="406" t="s">
        <v>2680</v>
      </c>
      <c r="C94" s="412"/>
      <c r="D94" s="416"/>
      <c r="E94" s="419"/>
      <c r="F94" s="419"/>
      <c r="G94" s="423"/>
      <c r="H94" s="423"/>
      <c r="I94" s="419"/>
      <c r="J94" s="419"/>
      <c r="K94" s="419"/>
      <c r="L94" s="420"/>
      <c r="M94" s="420"/>
      <c r="N94" s="425"/>
      <c r="O94" s="425"/>
      <c r="P94" s="420"/>
      <c r="Q94" s="420"/>
      <c r="R94" s="420"/>
      <c r="S94" s="420"/>
      <c r="T94" s="420"/>
      <c r="U94" s="425"/>
      <c r="V94" s="425"/>
      <c r="W94" s="420"/>
      <c r="X94" s="420"/>
      <c r="Y94" s="420"/>
      <c r="Z94" s="420"/>
      <c r="AA94" s="420"/>
      <c r="AB94" s="425"/>
      <c r="AC94" s="425"/>
      <c r="AD94" s="420"/>
      <c r="AE94" s="420"/>
      <c r="AF94" s="420"/>
      <c r="AG94" s="420"/>
      <c r="AH94" s="420"/>
      <c r="AI94" s="425"/>
      <c r="AJ94" s="425"/>
      <c r="AK94" s="420"/>
      <c r="AL94" s="420"/>
      <c r="AM94" s="420"/>
      <c r="AN94" s="420"/>
      <c r="AO94" s="420"/>
      <c r="AP94" s="425"/>
      <c r="AQ94" s="425"/>
      <c r="AR94" s="420"/>
      <c r="AS94" s="420"/>
      <c r="AT94" s="420"/>
      <c r="AU94" s="420"/>
      <c r="AV94" s="420"/>
      <c r="AW94" s="425"/>
      <c r="AX94" s="425"/>
      <c r="AY94" s="420"/>
      <c r="AZ94" s="420"/>
      <c r="BA94" s="420"/>
      <c r="BB94" s="420"/>
      <c r="BC94" s="420"/>
      <c r="BD94" s="425"/>
      <c r="BE94" s="425"/>
      <c r="BF94" s="420"/>
      <c r="BG94" s="420"/>
      <c r="BH94" s="420"/>
      <c r="BI94" s="420"/>
      <c r="BJ94" s="420"/>
      <c r="BK94" s="425"/>
      <c r="BL94" s="425"/>
      <c r="BM94" s="420"/>
      <c r="BN94" s="420"/>
      <c r="BO94" s="420"/>
      <c r="BP94" s="420"/>
      <c r="BQ94" s="420"/>
      <c r="BR94" s="425"/>
      <c r="BS94" s="425"/>
      <c r="BT94" s="420"/>
      <c r="BU94" s="420"/>
      <c r="BV94" s="420"/>
      <c r="BW94" s="420"/>
      <c r="BX94" s="420"/>
      <c r="BY94" s="425"/>
      <c r="BZ94" s="425"/>
      <c r="CA94" s="420"/>
      <c r="CB94" s="420"/>
      <c r="CC94" s="420"/>
      <c r="CD94" s="420"/>
      <c r="CE94" s="420"/>
      <c r="CF94" s="425"/>
      <c r="CG94" s="425"/>
      <c r="CH94" s="420"/>
      <c r="CI94" s="420"/>
      <c r="CJ94" s="420"/>
      <c r="CK94" s="420"/>
      <c r="CL94" s="420"/>
      <c r="CM94" s="425"/>
      <c r="CN94" s="425"/>
      <c r="CO94" s="420"/>
      <c r="CP94" s="420"/>
      <c r="CQ94" s="420"/>
      <c r="CR94" s="420"/>
      <c r="CS94" s="420"/>
      <c r="CT94" s="425"/>
      <c r="CU94" s="425"/>
      <c r="CV94" s="420"/>
      <c r="CW94" s="420"/>
      <c r="CX94" s="420"/>
      <c r="CY94" s="420"/>
      <c r="CZ94" s="420"/>
      <c r="DA94" s="425"/>
      <c r="DB94" s="425"/>
      <c r="DC94" s="420"/>
      <c r="DD94" s="420"/>
      <c r="DE94" s="420"/>
      <c r="DF94" s="420"/>
      <c r="DG94" s="674"/>
      <c r="DH94" s="425"/>
      <c r="DI94" s="425"/>
      <c r="DJ94" s="674"/>
      <c r="DK94" s="420"/>
      <c r="DL94" s="420"/>
      <c r="DM94" s="420"/>
      <c r="DN94" s="420"/>
      <c r="DO94" s="425"/>
      <c r="DP94" s="425"/>
      <c r="DQ94" s="420"/>
      <c r="DR94" s="420"/>
      <c r="DS94" s="420"/>
      <c r="DT94" s="674"/>
      <c r="DU94" s="420"/>
      <c r="DV94" s="425"/>
      <c r="DW94" s="425"/>
      <c r="DX94" s="420"/>
      <c r="DY94" s="420"/>
      <c r="DZ94" s="420"/>
      <c r="EA94" s="420"/>
      <c r="EB94" s="420"/>
      <c r="EC94" s="425"/>
      <c r="ED94" s="425"/>
      <c r="EE94" s="420"/>
      <c r="EF94" s="420"/>
      <c r="EG94" s="420"/>
      <c r="EH94" s="420"/>
      <c r="EI94" s="420"/>
      <c r="EJ94" s="425"/>
      <c r="EK94" s="425"/>
      <c r="EL94" s="420"/>
      <c r="EM94" s="420"/>
      <c r="EN94" s="420"/>
      <c r="EO94" s="420"/>
      <c r="EP94" s="420"/>
      <c r="EQ94" s="425"/>
      <c r="ER94" s="425"/>
      <c r="ES94" s="420"/>
      <c r="ET94" s="420"/>
      <c r="EU94" s="420"/>
      <c r="EV94" s="420"/>
      <c r="EW94" s="420"/>
      <c r="EX94" s="425"/>
      <c r="EY94" s="425"/>
      <c r="EZ94" s="420"/>
      <c r="FA94" s="420"/>
      <c r="FB94" s="420"/>
      <c r="FC94" s="420"/>
      <c r="FD94" s="420"/>
      <c r="FE94" s="425"/>
      <c r="FF94" s="425"/>
      <c r="FG94" s="674"/>
      <c r="FH94" s="420"/>
      <c r="FI94" s="420"/>
      <c r="FJ94" s="420"/>
      <c r="FK94" s="420"/>
      <c r="FL94" s="425"/>
      <c r="FM94" s="425"/>
      <c r="FN94" s="420"/>
      <c r="FO94" s="420"/>
      <c r="FP94" s="420"/>
      <c r="FQ94" s="420"/>
      <c r="FR94" s="420"/>
      <c r="FS94" s="425"/>
      <c r="FT94" s="425"/>
      <c r="FU94" s="420"/>
      <c r="FV94" s="420"/>
      <c r="FW94" s="420"/>
      <c r="FX94" s="420"/>
      <c r="FY94" s="420"/>
      <c r="FZ94" s="425"/>
      <c r="GA94" s="425"/>
      <c r="GB94" s="420"/>
      <c r="GC94" s="420"/>
      <c r="GD94" s="420"/>
      <c r="GE94" s="420"/>
      <c r="GF94" s="420"/>
      <c r="GG94" s="425"/>
      <c r="GH94" s="425"/>
      <c r="GI94" s="420"/>
      <c r="GJ94" s="420"/>
      <c r="GK94" s="420"/>
      <c r="GL94" s="420"/>
      <c r="GM94" s="420"/>
      <c r="GN94" s="425"/>
      <c r="GO94" s="425"/>
      <c r="GP94" s="420"/>
      <c r="GQ94" s="420"/>
      <c r="GR94" s="420"/>
      <c r="GS94" s="420"/>
      <c r="GT94" s="420"/>
      <c r="GU94" s="425"/>
      <c r="GV94" s="425"/>
      <c r="GW94" s="420" t="s">
        <v>13418</v>
      </c>
      <c r="GX94" s="420" t="s">
        <v>13418</v>
      </c>
      <c r="GY94" s="420" t="s">
        <v>13418</v>
      </c>
      <c r="GZ94" s="420" t="s">
        <v>13418</v>
      </c>
      <c r="HA94" s="420" t="s">
        <v>13418</v>
      </c>
      <c r="HB94" s="425"/>
      <c r="HC94" s="425"/>
      <c r="HD94" s="420" t="s">
        <v>13418</v>
      </c>
      <c r="HE94" s="420" t="s">
        <v>13418</v>
      </c>
      <c r="HF94" s="420" t="s">
        <v>13418</v>
      </c>
      <c r="HG94" s="420" t="s">
        <v>13418</v>
      </c>
      <c r="HH94" s="420" t="s">
        <v>13418</v>
      </c>
      <c r="HI94" s="425"/>
      <c r="HJ94" s="425" t="s">
        <v>13429</v>
      </c>
      <c r="HK94" s="420"/>
      <c r="HL94" s="420"/>
      <c r="HM94" s="420"/>
      <c r="HN94" s="420"/>
      <c r="HO94" s="420"/>
      <c r="HP94" s="425"/>
      <c r="HQ94" s="425"/>
      <c r="HR94" s="420"/>
      <c r="HS94" s="420"/>
      <c r="HT94" s="420"/>
      <c r="HU94" s="420"/>
      <c r="HV94" s="420"/>
      <c r="HW94" s="425"/>
      <c r="HX94" s="425"/>
      <c r="HY94" s="420"/>
      <c r="HZ94" s="420"/>
      <c r="IA94" s="420"/>
      <c r="IB94" s="420"/>
      <c r="IC94" s="420"/>
      <c r="ID94" s="425"/>
      <c r="IE94" s="425"/>
      <c r="IF94" s="420"/>
      <c r="IG94" s="420"/>
      <c r="IH94" s="420"/>
      <c r="II94" s="420"/>
      <c r="IJ94" s="420"/>
      <c r="IK94" s="425"/>
      <c r="IL94" s="425"/>
      <c r="IM94" s="420"/>
      <c r="IN94" s="420"/>
      <c r="IO94" s="420"/>
      <c r="IP94" s="420"/>
      <c r="IQ94" s="420"/>
      <c r="IR94" s="425"/>
      <c r="IS94" s="425"/>
      <c r="IT94" s="420"/>
      <c r="IU94" s="420"/>
      <c r="IV94" s="420"/>
      <c r="IW94" s="420"/>
      <c r="IX94" s="420"/>
      <c r="IY94" s="425"/>
      <c r="IZ94" s="425"/>
      <c r="JA94" s="420"/>
      <c r="JB94" s="420"/>
      <c r="JC94" s="420"/>
      <c r="JD94" s="420"/>
      <c r="JE94" s="420"/>
      <c r="JF94" s="425"/>
      <c r="JG94" s="425"/>
      <c r="JH94" s="420"/>
      <c r="JI94" s="420"/>
      <c r="JJ94" s="420"/>
      <c r="JK94" s="420"/>
      <c r="JL94" s="420"/>
      <c r="JM94" s="425"/>
      <c r="JN94" s="425"/>
      <c r="JO94" s="420"/>
      <c r="JP94" s="420"/>
      <c r="JQ94" s="420"/>
      <c r="JR94" s="420"/>
      <c r="JS94" s="420"/>
      <c r="JT94" s="425"/>
      <c r="JU94" s="425"/>
      <c r="JV94" s="420"/>
      <c r="JW94" s="420"/>
      <c r="JX94" s="420"/>
      <c r="JY94" s="420"/>
      <c r="JZ94" s="420"/>
      <c r="KA94" s="425"/>
      <c r="KB94" s="425"/>
      <c r="KC94" s="420"/>
      <c r="KD94" s="420"/>
      <c r="KE94" s="420"/>
      <c r="KF94" s="420"/>
      <c r="KG94" s="420"/>
      <c r="KH94" s="425"/>
      <c r="KI94" s="425"/>
      <c r="KJ94" s="420"/>
      <c r="KK94" s="420"/>
      <c r="KL94" s="420"/>
      <c r="KM94" s="426"/>
      <c r="KN94" s="420"/>
      <c r="KO94" s="425"/>
      <c r="KP94" s="425"/>
      <c r="KQ94" s="420"/>
      <c r="KR94" s="420"/>
      <c r="KS94" s="420"/>
      <c r="KT94" s="420"/>
      <c r="KU94" s="420"/>
      <c r="KV94" s="425"/>
      <c r="KW94" s="425"/>
      <c r="KX94" s="420"/>
      <c r="KY94" s="420"/>
      <c r="KZ94" s="420"/>
      <c r="LA94" s="420"/>
      <c r="LB94" s="420"/>
      <c r="LC94" s="425"/>
      <c r="LD94" s="425"/>
      <c r="LE94" s="420"/>
      <c r="LF94" s="420"/>
      <c r="LG94" s="420"/>
      <c r="LH94" s="420"/>
      <c r="LI94" s="420"/>
      <c r="LJ94" s="425"/>
      <c r="LK94" s="425"/>
      <c r="LL94" s="420"/>
      <c r="LM94" s="420"/>
      <c r="LN94" s="420"/>
      <c r="LO94" s="420"/>
      <c r="LP94" s="420"/>
      <c r="LQ94" s="425"/>
      <c r="LR94" s="425"/>
      <c r="LS94" s="420"/>
      <c r="LT94" s="420"/>
      <c r="LU94" s="420"/>
      <c r="LV94" s="420"/>
      <c r="LW94" s="420"/>
      <c r="LX94" s="425"/>
      <c r="LY94" s="425"/>
      <c r="LZ94" s="420"/>
      <c r="MA94" s="420"/>
      <c r="MB94" s="420"/>
      <c r="MC94" s="420"/>
      <c r="MD94" s="420"/>
      <c r="ME94" s="425"/>
      <c r="MF94" s="425"/>
      <c r="MG94" s="420"/>
      <c r="MH94" s="420"/>
      <c r="MI94" s="420"/>
      <c r="MJ94" s="420"/>
      <c r="MK94" s="420"/>
      <c r="ML94" s="425"/>
      <c r="MM94" s="425"/>
      <c r="MN94" s="420"/>
      <c r="MO94" s="420"/>
      <c r="MP94" s="420"/>
      <c r="MQ94" s="420"/>
      <c r="MR94" s="420"/>
      <c r="MS94" s="425"/>
      <c r="MT94" s="425"/>
      <c r="MU94" s="420"/>
      <c r="MV94" s="420"/>
      <c r="MW94" s="425"/>
      <c r="MX94" s="425"/>
      <c r="MY94" s="425"/>
      <c r="MZ94" s="425"/>
      <c r="NA94" s="425"/>
      <c r="NB94" s="420"/>
      <c r="NC94" s="420"/>
      <c r="ND94" s="420"/>
      <c r="NE94" s="420"/>
      <c r="NF94" s="420"/>
      <c r="NG94" s="425"/>
      <c r="NH94" s="425"/>
    </row>
    <row r="95" spans="1:372">
      <c r="A95" s="403" t="s">
        <v>380</v>
      </c>
      <c r="B95" s="406" t="s">
        <v>572</v>
      </c>
      <c r="C95" s="412"/>
      <c r="D95" s="416"/>
      <c r="E95" s="419"/>
      <c r="F95" s="419"/>
      <c r="G95" s="423"/>
      <c r="H95" s="423"/>
      <c r="I95" s="419"/>
      <c r="J95" s="419"/>
      <c r="K95" s="419"/>
      <c r="L95" s="420"/>
      <c r="M95" s="420"/>
      <c r="N95" s="425"/>
      <c r="O95" s="425"/>
      <c r="P95" s="420"/>
      <c r="Q95" s="420"/>
      <c r="R95" s="420"/>
      <c r="S95" s="420"/>
      <c r="T95" s="420"/>
      <c r="U95" s="425"/>
      <c r="V95" s="425"/>
      <c r="W95" s="420"/>
      <c r="X95" s="420"/>
      <c r="Y95" s="420"/>
      <c r="Z95" s="420"/>
      <c r="AA95" s="420"/>
      <c r="AB95" s="425"/>
      <c r="AC95" s="425"/>
      <c r="AD95" s="420"/>
      <c r="AE95" s="420"/>
      <c r="AF95" s="420"/>
      <c r="AG95" s="420"/>
      <c r="AH95" s="420"/>
      <c r="AI95" s="425"/>
      <c r="AJ95" s="425"/>
      <c r="AK95" s="420"/>
      <c r="AL95" s="420"/>
      <c r="AM95" s="420" t="s">
        <v>13418</v>
      </c>
      <c r="AN95" s="420" t="s">
        <v>13418</v>
      </c>
      <c r="AO95" s="420" t="s">
        <v>13418</v>
      </c>
      <c r="AP95" s="425"/>
      <c r="AQ95" s="425"/>
      <c r="AR95" s="420"/>
      <c r="AS95" s="420"/>
      <c r="AT95" s="420"/>
      <c r="AU95" s="420"/>
      <c r="AV95" s="420"/>
      <c r="AW95" s="425"/>
      <c r="AX95" s="425"/>
      <c r="AY95" s="420"/>
      <c r="AZ95" s="420"/>
      <c r="BA95" s="420"/>
      <c r="BB95" s="420"/>
      <c r="BC95" s="420"/>
      <c r="BD95" s="425"/>
      <c r="BE95" s="425"/>
      <c r="BF95" s="420"/>
      <c r="BG95" s="420"/>
      <c r="BH95" s="420"/>
      <c r="BI95" s="420"/>
      <c r="BJ95" s="420"/>
      <c r="BK95" s="425"/>
      <c r="BL95" s="425"/>
      <c r="BM95" s="420"/>
      <c r="BN95" s="420"/>
      <c r="BO95" s="420" t="s">
        <v>13418</v>
      </c>
      <c r="BP95" s="420" t="s">
        <v>13418</v>
      </c>
      <c r="BQ95" s="420"/>
      <c r="BR95" s="425"/>
      <c r="BS95" s="425"/>
      <c r="BT95" s="420"/>
      <c r="BU95" s="420"/>
      <c r="BV95" s="420"/>
      <c r="BW95" s="420"/>
      <c r="BX95" s="420"/>
      <c r="BY95" s="425"/>
      <c r="BZ95" s="425"/>
      <c r="CA95" s="420"/>
      <c r="CB95" s="420"/>
      <c r="CC95" s="420"/>
      <c r="CD95" s="420"/>
      <c r="CE95" s="420"/>
      <c r="CF95" s="425"/>
      <c r="CG95" s="425"/>
      <c r="CH95" s="420"/>
      <c r="CI95" s="420"/>
      <c r="CJ95" s="420"/>
      <c r="CK95" s="420"/>
      <c r="CL95" s="420"/>
      <c r="CM95" s="425"/>
      <c r="CN95" s="425"/>
      <c r="CO95" s="420"/>
      <c r="CP95" s="420"/>
      <c r="CQ95" s="420"/>
      <c r="CR95" s="420"/>
      <c r="CS95" s="420"/>
      <c r="CT95" s="425"/>
      <c r="CU95" s="425"/>
      <c r="CV95" s="420"/>
      <c r="CW95" s="420"/>
      <c r="CX95" s="420"/>
      <c r="CY95" s="420"/>
      <c r="CZ95" s="420"/>
      <c r="DA95" s="425" t="s">
        <v>13418</v>
      </c>
      <c r="DB95" s="425" t="s">
        <v>13418</v>
      </c>
      <c r="DC95" s="420" t="s">
        <v>13418</v>
      </c>
      <c r="DD95" s="420" t="s">
        <v>13418</v>
      </c>
      <c r="DE95" s="420" t="s">
        <v>13418</v>
      </c>
      <c r="DF95" s="420" t="s">
        <v>13418</v>
      </c>
      <c r="DG95" s="674" t="s">
        <v>13418</v>
      </c>
      <c r="DH95" s="425" t="s">
        <v>13418</v>
      </c>
      <c r="DI95" s="425"/>
      <c r="DJ95" s="674"/>
      <c r="DK95" s="420"/>
      <c r="DL95" s="420"/>
      <c r="DM95" s="420"/>
      <c r="DN95" s="420"/>
      <c r="DO95" s="425"/>
      <c r="DP95" s="425"/>
      <c r="DQ95" s="420"/>
      <c r="DR95" s="420"/>
      <c r="DS95" s="420" t="s">
        <v>13418</v>
      </c>
      <c r="DT95" s="674" t="s">
        <v>13418</v>
      </c>
      <c r="DU95" s="420"/>
      <c r="DV95" s="425"/>
      <c r="DW95" s="425"/>
      <c r="DX95" s="420"/>
      <c r="DY95" s="420"/>
      <c r="DZ95" s="420"/>
      <c r="EA95" s="420"/>
      <c r="EB95" s="420"/>
      <c r="EC95" s="425"/>
      <c r="ED95" s="425"/>
      <c r="EE95" s="420"/>
      <c r="EF95" s="420"/>
      <c r="EG95" s="420"/>
      <c r="EH95" s="420"/>
      <c r="EI95" s="420"/>
      <c r="EJ95" s="425"/>
      <c r="EK95" s="425"/>
      <c r="EL95" s="420"/>
      <c r="EM95" s="420"/>
      <c r="EN95" s="420"/>
      <c r="EO95" s="420"/>
      <c r="EP95" s="420"/>
      <c r="EQ95" s="425"/>
      <c r="ER95" s="425"/>
      <c r="ES95" s="420"/>
      <c r="ET95" s="420"/>
      <c r="EU95" s="420"/>
      <c r="EV95" s="420"/>
      <c r="EW95" s="420"/>
      <c r="EX95" s="425"/>
      <c r="EY95" s="425"/>
      <c r="EZ95" s="420"/>
      <c r="FA95" s="420"/>
      <c r="FB95" s="420"/>
      <c r="FC95" s="420"/>
      <c r="FD95" s="420"/>
      <c r="FE95" s="425"/>
      <c r="FF95" s="425"/>
      <c r="FG95" s="674"/>
      <c r="FH95" s="420"/>
      <c r="FI95" s="420"/>
      <c r="FJ95" s="420"/>
      <c r="FK95" s="420"/>
      <c r="FL95" s="425"/>
      <c r="FM95" s="425"/>
      <c r="FN95" s="420"/>
      <c r="FO95" s="420"/>
      <c r="FP95" s="420"/>
      <c r="FQ95" s="420"/>
      <c r="FR95" s="420"/>
      <c r="FS95" s="425"/>
      <c r="FT95" s="425"/>
      <c r="FU95" s="420"/>
      <c r="FV95" s="420"/>
      <c r="FW95" s="420"/>
      <c r="FX95" s="420"/>
      <c r="FY95" s="420"/>
      <c r="FZ95" s="425"/>
      <c r="GA95" s="425"/>
      <c r="GB95" s="420"/>
      <c r="GC95" s="420"/>
      <c r="GD95" s="420"/>
      <c r="GE95" s="420"/>
      <c r="GF95" s="420"/>
      <c r="GG95" s="425"/>
      <c r="GH95" s="425"/>
      <c r="GI95" s="420"/>
      <c r="GJ95" s="420"/>
      <c r="GK95" s="420"/>
      <c r="GL95" s="420"/>
      <c r="GM95" s="420"/>
      <c r="GN95" s="425"/>
      <c r="GO95" s="425"/>
      <c r="GP95" s="420"/>
      <c r="GQ95" s="420"/>
      <c r="GR95" s="420"/>
      <c r="GS95" s="420"/>
      <c r="GT95" s="420"/>
      <c r="GU95" s="425" t="s">
        <v>13418</v>
      </c>
      <c r="GV95" s="425" t="s">
        <v>13418</v>
      </c>
      <c r="GW95" s="420" t="s">
        <v>13418</v>
      </c>
      <c r="GX95" s="420" t="s">
        <v>13418</v>
      </c>
      <c r="GY95" s="420" t="s">
        <v>13418</v>
      </c>
      <c r="GZ95" s="420" t="s">
        <v>13418</v>
      </c>
      <c r="HA95" s="420" t="s">
        <v>13418</v>
      </c>
      <c r="HB95" s="425" t="s">
        <v>13418</v>
      </c>
      <c r="HC95" s="425" t="s">
        <v>13418</v>
      </c>
      <c r="HD95" s="420" t="s">
        <v>13418</v>
      </c>
      <c r="HE95" s="420" t="s">
        <v>13418</v>
      </c>
      <c r="HF95" s="420" t="s">
        <v>13418</v>
      </c>
      <c r="HG95" s="420" t="s">
        <v>13418</v>
      </c>
      <c r="HH95" s="420" t="s">
        <v>13418</v>
      </c>
      <c r="HI95" s="425" t="s">
        <v>13418</v>
      </c>
      <c r="HJ95" s="425" t="s">
        <v>13418</v>
      </c>
      <c r="HK95" s="420"/>
      <c r="HL95" s="420"/>
      <c r="HM95" s="420"/>
      <c r="HN95" s="420"/>
      <c r="HO95" s="420"/>
      <c r="HP95" s="425"/>
      <c r="HQ95" s="425"/>
      <c r="HR95" s="420"/>
      <c r="HS95" s="420"/>
      <c r="HT95" s="420"/>
      <c r="HU95" s="420"/>
      <c r="HV95" s="420"/>
      <c r="HW95" s="425"/>
      <c r="HX95" s="425"/>
      <c r="HY95" s="420"/>
      <c r="HZ95" s="420"/>
      <c r="IA95" s="420"/>
      <c r="IB95" s="420"/>
      <c r="IC95" s="420"/>
      <c r="ID95" s="425"/>
      <c r="IE95" s="425"/>
      <c r="IF95" s="420"/>
      <c r="IG95" s="420"/>
      <c r="IH95" s="420"/>
      <c r="II95" s="420"/>
      <c r="IJ95" s="420"/>
      <c r="IK95" s="425"/>
      <c r="IL95" s="425"/>
      <c r="IM95" s="420"/>
      <c r="IN95" s="420"/>
      <c r="IO95" s="420"/>
      <c r="IP95" s="420"/>
      <c r="IQ95" s="420"/>
      <c r="IR95" s="425"/>
      <c r="IS95" s="425"/>
      <c r="IT95" s="420"/>
      <c r="IU95" s="420"/>
      <c r="IV95" s="420"/>
      <c r="IW95" s="420"/>
      <c r="IX95" s="420"/>
      <c r="IY95" s="425"/>
      <c r="IZ95" s="425"/>
      <c r="JA95" s="420"/>
      <c r="JB95" s="420"/>
      <c r="JC95" s="420"/>
      <c r="JD95" s="420"/>
      <c r="JE95" s="420"/>
      <c r="JF95" s="425"/>
      <c r="JG95" s="425"/>
      <c r="JH95" s="420"/>
      <c r="JI95" s="420"/>
      <c r="JJ95" s="420"/>
      <c r="JK95" s="420"/>
      <c r="JL95" s="420"/>
      <c r="JM95" s="425"/>
      <c r="JN95" s="425"/>
      <c r="JO95" s="420"/>
      <c r="JP95" s="420"/>
      <c r="JQ95" s="420"/>
      <c r="JR95" s="420"/>
      <c r="JS95" s="420"/>
      <c r="JT95" s="425"/>
      <c r="JU95" s="425"/>
      <c r="JV95" s="420"/>
      <c r="JW95" s="420"/>
      <c r="JX95" s="420"/>
      <c r="JY95" s="420"/>
      <c r="JZ95" s="420"/>
      <c r="KA95" s="425"/>
      <c r="KB95" s="425"/>
      <c r="KC95" s="420"/>
      <c r="KD95" s="420"/>
      <c r="KE95" s="420"/>
      <c r="KF95" s="420"/>
      <c r="KG95" s="420"/>
      <c r="KH95" s="425"/>
      <c r="KI95" s="425"/>
      <c r="KJ95" s="420"/>
      <c r="KK95" s="420"/>
      <c r="KL95" s="420"/>
      <c r="KM95" s="426"/>
      <c r="KN95" s="420"/>
      <c r="KO95" s="425"/>
      <c r="KP95" s="425"/>
      <c r="KQ95" s="420"/>
      <c r="KR95" s="420"/>
      <c r="KS95" s="420"/>
      <c r="KT95" s="420"/>
      <c r="KU95" s="420"/>
      <c r="KV95" s="425"/>
      <c r="KW95" s="425"/>
      <c r="KX95" s="420"/>
      <c r="KY95" s="420"/>
      <c r="KZ95" s="420"/>
      <c r="LA95" s="420"/>
      <c r="LB95" s="420"/>
      <c r="LC95" s="425"/>
      <c r="LD95" s="425"/>
      <c r="LE95" s="420"/>
      <c r="LF95" s="420"/>
      <c r="LG95" s="420"/>
      <c r="LH95" s="420"/>
      <c r="LI95" s="420"/>
      <c r="LJ95" s="425"/>
      <c r="LK95" s="425"/>
      <c r="LL95" s="420"/>
      <c r="LM95" s="420"/>
      <c r="LN95" s="420"/>
      <c r="LO95" s="420"/>
      <c r="LP95" s="420"/>
      <c r="LQ95" s="425"/>
      <c r="LR95" s="425"/>
      <c r="LS95" s="420"/>
      <c r="LT95" s="420"/>
      <c r="LU95" s="420"/>
      <c r="LV95" s="420"/>
      <c r="LW95" s="420"/>
      <c r="LX95" s="425"/>
      <c r="LY95" s="425"/>
      <c r="LZ95" s="420"/>
      <c r="MA95" s="420"/>
      <c r="MB95" s="420"/>
      <c r="MC95" s="420"/>
      <c r="MD95" s="420"/>
      <c r="ME95" s="425"/>
      <c r="MF95" s="425"/>
      <c r="MG95" s="420"/>
      <c r="MH95" s="420"/>
      <c r="MI95" s="420"/>
      <c r="MJ95" s="420"/>
      <c r="MK95" s="420"/>
      <c r="ML95" s="425"/>
      <c r="MM95" s="425"/>
      <c r="MN95" s="420"/>
      <c r="MO95" s="420"/>
      <c r="MP95" s="420"/>
      <c r="MQ95" s="420"/>
      <c r="MR95" s="420"/>
      <c r="MS95" s="425"/>
      <c r="MT95" s="425"/>
      <c r="MU95" s="420"/>
      <c r="MV95" s="420"/>
      <c r="MW95" s="425"/>
      <c r="MX95" s="425"/>
      <c r="MY95" s="425"/>
      <c r="MZ95" s="425"/>
      <c r="NA95" s="425"/>
      <c r="NB95" s="420"/>
      <c r="NC95" s="420"/>
      <c r="ND95" s="420"/>
      <c r="NE95" s="420"/>
      <c r="NF95" s="420"/>
      <c r="NG95" s="425"/>
      <c r="NH95" s="425"/>
    </row>
    <row r="96" spans="1:372">
      <c r="A96" s="403" t="s">
        <v>380</v>
      </c>
      <c r="B96" s="406" t="s">
        <v>575</v>
      </c>
      <c r="C96" s="412"/>
      <c r="D96" s="417"/>
      <c r="E96" s="419"/>
      <c r="F96" s="419"/>
      <c r="G96" s="423"/>
      <c r="H96" s="423"/>
      <c r="I96" s="419"/>
      <c r="J96" s="419"/>
      <c r="K96" s="419"/>
      <c r="L96" s="420"/>
      <c r="M96" s="420"/>
      <c r="N96" s="425"/>
      <c r="O96" s="425"/>
      <c r="P96" s="420"/>
      <c r="Q96" s="420"/>
      <c r="R96" s="420"/>
      <c r="S96" s="420"/>
      <c r="T96" s="420"/>
      <c r="U96" s="425"/>
      <c r="V96" s="425"/>
      <c r="W96" s="420"/>
      <c r="X96" s="420"/>
      <c r="Y96" s="420"/>
      <c r="Z96" s="420"/>
      <c r="AA96" s="420"/>
      <c r="AB96" s="425"/>
      <c r="AC96" s="425"/>
      <c r="AD96" s="420"/>
      <c r="AE96" s="420"/>
      <c r="AF96" s="420"/>
      <c r="AG96" s="420"/>
      <c r="AH96" s="420"/>
      <c r="AI96" s="425"/>
      <c r="AJ96" s="425"/>
      <c r="AK96" s="420"/>
      <c r="AL96" s="420"/>
      <c r="AM96" s="420"/>
      <c r="AN96" s="420"/>
      <c r="AO96" s="420"/>
      <c r="AP96" s="425"/>
      <c r="AQ96" s="425"/>
      <c r="AR96" s="420"/>
      <c r="AS96" s="420"/>
      <c r="AT96" s="420"/>
      <c r="AU96" s="420"/>
      <c r="AV96" s="420"/>
      <c r="AW96" s="425"/>
      <c r="AX96" s="425"/>
      <c r="AY96" s="420"/>
      <c r="AZ96" s="420"/>
      <c r="BA96" s="420"/>
      <c r="BB96" s="420"/>
      <c r="BC96" s="420"/>
      <c r="BD96" s="425"/>
      <c r="BE96" s="425"/>
      <c r="BF96" s="420"/>
      <c r="BG96" s="420"/>
      <c r="BH96" s="420"/>
      <c r="BI96" s="420"/>
      <c r="BJ96" s="420"/>
      <c r="BK96" s="425"/>
      <c r="BL96" s="425"/>
      <c r="BM96" s="420"/>
      <c r="BN96" s="420"/>
      <c r="BO96" s="420"/>
      <c r="BP96" s="420"/>
      <c r="BQ96" s="420"/>
      <c r="BR96" s="425"/>
      <c r="BS96" s="425"/>
      <c r="BT96" s="420"/>
      <c r="BU96" s="420"/>
      <c r="BV96" s="420"/>
      <c r="BW96" s="420"/>
      <c r="BX96" s="420"/>
      <c r="BY96" s="425"/>
      <c r="BZ96" s="425"/>
      <c r="CA96" s="420"/>
      <c r="CB96" s="420"/>
      <c r="CC96" s="420"/>
      <c r="CD96" s="420"/>
      <c r="CE96" s="420"/>
      <c r="CF96" s="425"/>
      <c r="CG96" s="425"/>
      <c r="CH96" s="420"/>
      <c r="CI96" s="420"/>
      <c r="CJ96" s="420"/>
      <c r="CK96" s="420"/>
      <c r="CL96" s="420"/>
      <c r="CM96" s="425"/>
      <c r="CN96" s="425"/>
      <c r="CO96" s="420"/>
      <c r="CP96" s="420"/>
      <c r="CQ96" s="420"/>
      <c r="CR96" s="420"/>
      <c r="CS96" s="420"/>
      <c r="CT96" s="425"/>
      <c r="CU96" s="425"/>
      <c r="CV96" s="420"/>
      <c r="CW96" s="420"/>
      <c r="CX96" s="420"/>
      <c r="CY96" s="420"/>
      <c r="CZ96" s="420"/>
      <c r="DA96" s="425"/>
      <c r="DB96" s="425"/>
      <c r="DC96" s="420"/>
      <c r="DD96" s="420"/>
      <c r="DE96" s="420"/>
      <c r="DF96" s="420"/>
      <c r="DG96" s="674"/>
      <c r="DH96" s="425"/>
      <c r="DI96" s="425"/>
      <c r="DJ96" s="674"/>
      <c r="DK96" s="420"/>
      <c r="DL96" s="420"/>
      <c r="DM96" s="420"/>
      <c r="DN96" s="420"/>
      <c r="DO96" s="425"/>
      <c r="DP96" s="425"/>
      <c r="DQ96" s="420"/>
      <c r="DR96" s="420"/>
      <c r="DS96" s="420"/>
      <c r="DT96" s="674"/>
      <c r="DU96" s="420"/>
      <c r="DV96" s="425"/>
      <c r="DW96" s="425"/>
      <c r="DX96" s="420"/>
      <c r="DY96" s="420"/>
      <c r="DZ96" s="420"/>
      <c r="EA96" s="420"/>
      <c r="EB96" s="420"/>
      <c r="EC96" s="425"/>
      <c r="ED96" s="425"/>
      <c r="EE96" s="420"/>
      <c r="EF96" s="420"/>
      <c r="EG96" s="420"/>
      <c r="EH96" s="420"/>
      <c r="EI96" s="420"/>
      <c r="EJ96" s="425"/>
      <c r="EK96" s="425"/>
      <c r="EL96" s="420"/>
      <c r="EM96" s="420"/>
      <c r="EN96" s="420"/>
      <c r="EO96" s="420"/>
      <c r="EP96" s="420"/>
      <c r="EQ96" s="425"/>
      <c r="ER96" s="425"/>
      <c r="ES96" s="420"/>
      <c r="ET96" s="420"/>
      <c r="EU96" s="420"/>
      <c r="EV96" s="420"/>
      <c r="EW96" s="420"/>
      <c r="EX96" s="425"/>
      <c r="EY96" s="425"/>
      <c r="EZ96" s="420"/>
      <c r="FA96" s="420"/>
      <c r="FB96" s="420"/>
      <c r="FC96" s="420"/>
      <c r="FD96" s="420"/>
      <c r="FE96" s="425"/>
      <c r="FF96" s="425"/>
      <c r="FG96" s="674"/>
      <c r="FH96" s="420"/>
      <c r="FI96" s="420"/>
      <c r="FJ96" s="420"/>
      <c r="FK96" s="420"/>
      <c r="FL96" s="425"/>
      <c r="FM96" s="425"/>
      <c r="FN96" s="420"/>
      <c r="FO96" s="420"/>
      <c r="FP96" s="420"/>
      <c r="FQ96" s="420"/>
      <c r="FR96" s="420"/>
      <c r="FS96" s="425"/>
      <c r="FT96" s="425"/>
      <c r="FU96" s="420"/>
      <c r="FV96" s="420"/>
      <c r="FW96" s="420"/>
      <c r="FX96" s="420"/>
      <c r="FY96" s="420"/>
      <c r="FZ96" s="425"/>
      <c r="GA96" s="425"/>
      <c r="GB96" s="420"/>
      <c r="GC96" s="420"/>
      <c r="GD96" s="420"/>
      <c r="GE96" s="420"/>
      <c r="GF96" s="420"/>
      <c r="GG96" s="425"/>
      <c r="GH96" s="425"/>
      <c r="GI96" s="420"/>
      <c r="GJ96" s="420"/>
      <c r="GK96" s="420"/>
      <c r="GL96" s="420"/>
      <c r="GM96" s="420"/>
      <c r="GN96" s="425"/>
      <c r="GO96" s="425"/>
      <c r="GP96" s="420"/>
      <c r="GQ96" s="420"/>
      <c r="GR96" s="420"/>
      <c r="GS96" s="420"/>
      <c r="GT96" s="420"/>
      <c r="GU96" s="425"/>
      <c r="GV96" s="425"/>
      <c r="GW96" s="420"/>
      <c r="GX96" s="420"/>
      <c r="GY96" s="420"/>
      <c r="GZ96" s="420"/>
      <c r="HA96" s="420"/>
      <c r="HB96" s="425"/>
      <c r="HC96" s="425"/>
      <c r="HD96" s="420"/>
      <c r="HE96" s="420"/>
      <c r="HF96" s="420"/>
      <c r="HG96" s="420"/>
      <c r="HH96" s="420"/>
      <c r="HI96" s="425"/>
      <c r="HJ96" s="425"/>
      <c r="HK96" s="420"/>
      <c r="HL96" s="420"/>
      <c r="HM96" s="420"/>
      <c r="HN96" s="420"/>
      <c r="HO96" s="420"/>
      <c r="HP96" s="425"/>
      <c r="HQ96" s="425"/>
      <c r="HR96" s="420"/>
      <c r="HS96" s="420"/>
      <c r="HT96" s="420"/>
      <c r="HU96" s="420"/>
      <c r="HV96" s="420"/>
      <c r="HW96" s="425"/>
      <c r="HX96" s="425"/>
      <c r="HY96" s="420"/>
      <c r="HZ96" s="420"/>
      <c r="IA96" s="420"/>
      <c r="IB96" s="420"/>
      <c r="IC96" s="420"/>
      <c r="ID96" s="425"/>
      <c r="IE96" s="425"/>
      <c r="IF96" s="420"/>
      <c r="IG96" s="420"/>
      <c r="IH96" s="420"/>
      <c r="II96" s="420"/>
      <c r="IJ96" s="420"/>
      <c r="IK96" s="425"/>
      <c r="IL96" s="425"/>
      <c r="IM96" s="420"/>
      <c r="IN96" s="420"/>
      <c r="IO96" s="420"/>
      <c r="IP96" s="420"/>
      <c r="IQ96" s="420"/>
      <c r="IR96" s="425"/>
      <c r="IS96" s="425"/>
      <c r="IT96" s="420"/>
      <c r="IU96" s="420"/>
      <c r="IV96" s="420"/>
      <c r="IW96" s="420"/>
      <c r="IX96" s="420"/>
      <c r="IY96" s="425"/>
      <c r="IZ96" s="425"/>
      <c r="JA96" s="420"/>
      <c r="JB96" s="420"/>
      <c r="JC96" s="420"/>
      <c r="JD96" s="420"/>
      <c r="JE96" s="420"/>
      <c r="JF96" s="425"/>
      <c r="JG96" s="425"/>
      <c r="JH96" s="420"/>
      <c r="JI96" s="420"/>
      <c r="JJ96" s="420"/>
      <c r="JK96" s="420"/>
      <c r="JL96" s="420"/>
      <c r="JM96" s="425"/>
      <c r="JN96" s="425"/>
      <c r="JO96" s="420"/>
      <c r="JP96" s="420"/>
      <c r="JQ96" s="420"/>
      <c r="JR96" s="420"/>
      <c r="JS96" s="420"/>
      <c r="JT96" s="425"/>
      <c r="JU96" s="425"/>
      <c r="JV96" s="420"/>
      <c r="JW96" s="420"/>
      <c r="JX96" s="420"/>
      <c r="JY96" s="420"/>
      <c r="JZ96" s="420"/>
      <c r="KA96" s="425"/>
      <c r="KB96" s="425"/>
      <c r="KC96" s="420"/>
      <c r="KD96" s="420"/>
      <c r="KE96" s="420"/>
      <c r="KF96" s="420"/>
      <c r="KG96" s="420"/>
      <c r="KH96" s="425"/>
      <c r="KI96" s="425"/>
      <c r="KJ96" s="420"/>
      <c r="KK96" s="420"/>
      <c r="KL96" s="420"/>
      <c r="KM96" s="426"/>
      <c r="KN96" s="420"/>
      <c r="KO96" s="425"/>
      <c r="KP96" s="425"/>
      <c r="KQ96" s="420"/>
      <c r="KR96" s="420"/>
      <c r="KS96" s="420"/>
      <c r="KT96" s="420"/>
      <c r="KU96" s="420"/>
      <c r="KV96" s="425"/>
      <c r="KW96" s="425"/>
      <c r="KX96" s="420"/>
      <c r="KY96" s="420"/>
      <c r="KZ96" s="420"/>
      <c r="LA96" s="420"/>
      <c r="LB96" s="420"/>
      <c r="LC96" s="425"/>
      <c r="LD96" s="425"/>
      <c r="LE96" s="420"/>
      <c r="LF96" s="420"/>
      <c r="LG96" s="420"/>
      <c r="LH96" s="420"/>
      <c r="LI96" s="420"/>
      <c r="LJ96" s="425"/>
      <c r="LK96" s="425"/>
      <c r="LL96" s="420"/>
      <c r="LM96" s="420"/>
      <c r="LN96" s="420"/>
      <c r="LO96" s="420"/>
      <c r="LP96" s="420"/>
      <c r="LQ96" s="425"/>
      <c r="LR96" s="425"/>
      <c r="LS96" s="420"/>
      <c r="LT96" s="420"/>
      <c r="LU96" s="420"/>
      <c r="LV96" s="420"/>
      <c r="LW96" s="420"/>
      <c r="LX96" s="425"/>
      <c r="LY96" s="425"/>
      <c r="LZ96" s="420"/>
      <c r="MA96" s="420"/>
      <c r="MB96" s="420"/>
      <c r="MC96" s="420"/>
      <c r="MD96" s="420"/>
      <c r="ME96" s="425"/>
      <c r="MF96" s="425"/>
      <c r="MG96" s="420"/>
      <c r="MH96" s="420"/>
      <c r="MI96" s="420"/>
      <c r="MJ96" s="420"/>
      <c r="MK96" s="420"/>
      <c r="ML96" s="425"/>
      <c r="MM96" s="425"/>
      <c r="MN96" s="420"/>
      <c r="MO96" s="420"/>
      <c r="MP96" s="420"/>
      <c r="MQ96" s="420"/>
      <c r="MR96" s="420"/>
      <c r="MS96" s="425"/>
      <c r="MT96" s="425"/>
      <c r="MU96" s="420"/>
      <c r="MV96" s="420"/>
      <c r="MW96" s="425"/>
      <c r="MX96" s="425"/>
      <c r="MY96" s="425"/>
      <c r="MZ96" s="425"/>
      <c r="NA96" s="425"/>
      <c r="NB96" s="420"/>
      <c r="NC96" s="420"/>
      <c r="ND96" s="420"/>
      <c r="NE96" s="420"/>
      <c r="NF96" s="420"/>
      <c r="NG96" s="425"/>
      <c r="NH96" s="425"/>
    </row>
    <row r="97" spans="1:372">
      <c r="A97" s="403" t="s">
        <v>380</v>
      </c>
      <c r="B97" s="406" t="s">
        <v>578</v>
      </c>
      <c r="C97" s="412"/>
      <c r="D97" s="416"/>
      <c r="E97" s="419"/>
      <c r="F97" s="419"/>
      <c r="G97" s="423"/>
      <c r="H97" s="423"/>
      <c r="I97" s="419"/>
      <c r="J97" s="419"/>
      <c r="K97" s="419"/>
      <c r="L97" s="420"/>
      <c r="M97" s="420"/>
      <c r="N97" s="425"/>
      <c r="O97" s="425"/>
      <c r="P97" s="420"/>
      <c r="Q97" s="420"/>
      <c r="R97" s="420"/>
      <c r="S97" s="420"/>
      <c r="T97" s="420"/>
      <c r="U97" s="425"/>
      <c r="V97" s="425"/>
      <c r="W97" s="420"/>
      <c r="X97" s="420"/>
      <c r="Y97" s="420"/>
      <c r="Z97" s="420"/>
      <c r="AA97" s="420"/>
      <c r="AB97" s="425"/>
      <c r="AC97" s="425"/>
      <c r="AD97" s="420"/>
      <c r="AE97" s="420"/>
      <c r="AF97" s="420"/>
      <c r="AG97" s="420"/>
      <c r="AH97" s="420"/>
      <c r="AI97" s="425"/>
      <c r="AJ97" s="425"/>
      <c r="AK97" s="420"/>
      <c r="AL97" s="420"/>
      <c r="AM97" s="420"/>
      <c r="AN97" s="420"/>
      <c r="AO97" s="420"/>
      <c r="AP97" s="425"/>
      <c r="AQ97" s="425"/>
      <c r="AR97" s="420"/>
      <c r="AS97" s="420"/>
      <c r="AT97" s="420"/>
      <c r="AU97" s="420"/>
      <c r="AV97" s="420"/>
      <c r="AW97" s="425"/>
      <c r="AX97" s="425"/>
      <c r="AY97" s="420"/>
      <c r="AZ97" s="420"/>
      <c r="BA97" s="420"/>
      <c r="BB97" s="420"/>
      <c r="BC97" s="420"/>
      <c r="BD97" s="425"/>
      <c r="BE97" s="425"/>
      <c r="BF97" s="420"/>
      <c r="BG97" s="420"/>
      <c r="BH97" s="420"/>
      <c r="BI97" s="420"/>
      <c r="BJ97" s="420"/>
      <c r="BK97" s="425"/>
      <c r="BL97" s="425"/>
      <c r="BM97" s="420"/>
      <c r="BN97" s="420"/>
      <c r="BO97" s="420"/>
      <c r="BP97" s="420"/>
      <c r="BQ97" s="420"/>
      <c r="BR97" s="425"/>
      <c r="BS97" s="425"/>
      <c r="BT97" s="420"/>
      <c r="BU97" s="420"/>
      <c r="BV97" s="420"/>
      <c r="BW97" s="420"/>
      <c r="BX97" s="420"/>
      <c r="BY97" s="425"/>
      <c r="BZ97" s="425"/>
      <c r="CA97" s="420"/>
      <c r="CB97" s="420"/>
      <c r="CC97" s="420"/>
      <c r="CD97" s="420"/>
      <c r="CE97" s="420"/>
      <c r="CF97" s="425"/>
      <c r="CG97" s="425"/>
      <c r="CH97" s="420"/>
      <c r="CI97" s="420"/>
      <c r="CJ97" s="420"/>
      <c r="CK97" s="420"/>
      <c r="CL97" s="420"/>
      <c r="CM97" s="425"/>
      <c r="CN97" s="425"/>
      <c r="CO97" s="420"/>
      <c r="CP97" s="420"/>
      <c r="CQ97" s="420"/>
      <c r="CR97" s="420"/>
      <c r="CS97" s="420"/>
      <c r="CT97" s="425"/>
      <c r="CU97" s="425"/>
      <c r="CV97" s="420"/>
      <c r="CW97" s="420"/>
      <c r="CX97" s="420"/>
      <c r="CY97" s="420"/>
      <c r="CZ97" s="420"/>
      <c r="DA97" s="425"/>
      <c r="DB97" s="425"/>
      <c r="DC97" s="420"/>
      <c r="DD97" s="420"/>
      <c r="DE97" s="420"/>
      <c r="DF97" s="420"/>
      <c r="DG97" s="674"/>
      <c r="DH97" s="425"/>
      <c r="DI97" s="425"/>
      <c r="DJ97" s="674"/>
      <c r="DK97" s="420"/>
      <c r="DL97" s="420"/>
      <c r="DM97" s="420"/>
      <c r="DN97" s="420"/>
      <c r="DO97" s="425"/>
      <c r="DP97" s="425"/>
      <c r="DQ97" s="420"/>
      <c r="DR97" s="420"/>
      <c r="DS97" s="420"/>
      <c r="DT97" s="674"/>
      <c r="DU97" s="420"/>
      <c r="DV97" s="425"/>
      <c r="DW97" s="425"/>
      <c r="DX97" s="420"/>
      <c r="DY97" s="420"/>
      <c r="DZ97" s="420"/>
      <c r="EA97" s="420"/>
      <c r="EB97" s="420"/>
      <c r="EC97" s="425"/>
      <c r="ED97" s="425"/>
      <c r="EE97" s="420"/>
      <c r="EF97" s="420"/>
      <c r="EG97" s="420"/>
      <c r="EH97" s="420"/>
      <c r="EI97" s="420"/>
      <c r="EJ97" s="425"/>
      <c r="EK97" s="425"/>
      <c r="EL97" s="420"/>
      <c r="EM97" s="420"/>
      <c r="EN97" s="420"/>
      <c r="EO97" s="420"/>
      <c r="EP97" s="420"/>
      <c r="EQ97" s="425"/>
      <c r="ER97" s="425"/>
      <c r="ES97" s="420"/>
      <c r="ET97" s="420"/>
      <c r="EU97" s="420"/>
      <c r="EV97" s="420"/>
      <c r="EW97" s="420"/>
      <c r="EX97" s="425"/>
      <c r="EY97" s="425"/>
      <c r="EZ97" s="420"/>
      <c r="FA97" s="420"/>
      <c r="FB97" s="420"/>
      <c r="FC97" s="420"/>
      <c r="FD97" s="420"/>
      <c r="FE97" s="425"/>
      <c r="FF97" s="425"/>
      <c r="FG97" s="674"/>
      <c r="FH97" s="420"/>
      <c r="FI97" s="420"/>
      <c r="FJ97" s="420"/>
      <c r="FK97" s="420"/>
      <c r="FL97" s="425"/>
      <c r="FM97" s="425"/>
      <c r="FN97" s="420"/>
      <c r="FO97" s="420"/>
      <c r="FP97" s="420"/>
      <c r="FQ97" s="420"/>
      <c r="FR97" s="420"/>
      <c r="FS97" s="425"/>
      <c r="FT97" s="425"/>
      <c r="FU97" s="420"/>
      <c r="FV97" s="420"/>
      <c r="FW97" s="420"/>
      <c r="FX97" s="420"/>
      <c r="FY97" s="420"/>
      <c r="FZ97" s="425"/>
      <c r="GA97" s="425"/>
      <c r="GB97" s="420"/>
      <c r="GC97" s="420"/>
      <c r="GD97" s="420"/>
      <c r="GE97" s="420"/>
      <c r="GF97" s="420"/>
      <c r="GG97" s="425"/>
      <c r="GH97" s="425"/>
      <c r="GI97" s="420"/>
      <c r="GJ97" s="420"/>
      <c r="GK97" s="420"/>
      <c r="GL97" s="420"/>
      <c r="GM97" s="420"/>
      <c r="GN97" s="425"/>
      <c r="GO97" s="425"/>
      <c r="GP97" s="420"/>
      <c r="GQ97" s="420"/>
      <c r="GR97" s="420"/>
      <c r="GS97" s="420"/>
      <c r="GT97" s="420"/>
      <c r="GU97" s="425"/>
      <c r="GV97" s="425"/>
      <c r="GW97" s="420"/>
      <c r="GX97" s="420"/>
      <c r="GY97" s="420"/>
      <c r="GZ97" s="420"/>
      <c r="HA97" s="420"/>
      <c r="HB97" s="425"/>
      <c r="HC97" s="425"/>
      <c r="HD97" s="420"/>
      <c r="HE97" s="420"/>
      <c r="HF97" s="420"/>
      <c r="HG97" s="420"/>
      <c r="HH97" s="420"/>
      <c r="HI97" s="425"/>
      <c r="HJ97" s="425"/>
      <c r="HK97" s="420"/>
      <c r="HL97" s="420"/>
      <c r="HM97" s="420"/>
      <c r="HN97" s="420"/>
      <c r="HO97" s="420"/>
      <c r="HP97" s="425"/>
      <c r="HQ97" s="425"/>
      <c r="HR97" s="420"/>
      <c r="HS97" s="420"/>
      <c r="HT97" s="420"/>
      <c r="HU97" s="420"/>
      <c r="HV97" s="420"/>
      <c r="HW97" s="425"/>
      <c r="HX97" s="425"/>
      <c r="HY97" s="420"/>
      <c r="HZ97" s="420"/>
      <c r="IA97" s="420"/>
      <c r="IB97" s="420"/>
      <c r="IC97" s="420"/>
      <c r="ID97" s="425"/>
      <c r="IE97" s="425"/>
      <c r="IF97" s="420"/>
      <c r="IG97" s="420"/>
      <c r="IH97" s="420"/>
      <c r="II97" s="420"/>
      <c r="IJ97" s="420"/>
      <c r="IK97" s="425"/>
      <c r="IL97" s="425"/>
      <c r="IM97" s="420"/>
      <c r="IN97" s="420"/>
      <c r="IO97" s="420"/>
      <c r="IP97" s="420"/>
      <c r="IQ97" s="420"/>
      <c r="IR97" s="425"/>
      <c r="IS97" s="425"/>
      <c r="IT97" s="420"/>
      <c r="IU97" s="420"/>
      <c r="IV97" s="420"/>
      <c r="IW97" s="420"/>
      <c r="IX97" s="420"/>
      <c r="IY97" s="425"/>
      <c r="IZ97" s="425"/>
      <c r="JA97" s="420"/>
      <c r="JB97" s="420"/>
      <c r="JC97" s="420"/>
      <c r="JD97" s="420"/>
      <c r="JE97" s="420"/>
      <c r="JF97" s="425"/>
      <c r="JG97" s="425"/>
      <c r="JH97" s="420"/>
      <c r="JI97" s="420"/>
      <c r="JJ97" s="420"/>
      <c r="JK97" s="420"/>
      <c r="JL97" s="420"/>
      <c r="JM97" s="425"/>
      <c r="JN97" s="425"/>
      <c r="JO97" s="420"/>
      <c r="JP97" s="420"/>
      <c r="JQ97" s="420"/>
      <c r="JR97" s="420"/>
      <c r="JS97" s="420"/>
      <c r="JT97" s="425"/>
      <c r="JU97" s="425"/>
      <c r="JV97" s="420"/>
      <c r="JW97" s="420"/>
      <c r="JX97" s="420"/>
      <c r="JY97" s="420"/>
      <c r="JZ97" s="420"/>
      <c r="KA97" s="425"/>
      <c r="KB97" s="425"/>
      <c r="KC97" s="420"/>
      <c r="KD97" s="420"/>
      <c r="KE97" s="420"/>
      <c r="KF97" s="420"/>
      <c r="KG97" s="420"/>
      <c r="KH97" s="425"/>
      <c r="KI97" s="425"/>
      <c r="KJ97" s="420"/>
      <c r="KK97" s="420"/>
      <c r="KL97" s="420"/>
      <c r="KM97" s="426"/>
      <c r="KN97" s="420"/>
      <c r="KO97" s="425"/>
      <c r="KP97" s="425"/>
      <c r="KQ97" s="420"/>
      <c r="KR97" s="420"/>
      <c r="KS97" s="420"/>
      <c r="KT97" s="420"/>
      <c r="KU97" s="420"/>
      <c r="KV97" s="425"/>
      <c r="KW97" s="425"/>
      <c r="KX97" s="420"/>
      <c r="KY97" s="420"/>
      <c r="KZ97" s="420"/>
      <c r="LA97" s="420"/>
      <c r="LB97" s="420"/>
      <c r="LC97" s="425"/>
      <c r="LD97" s="425"/>
      <c r="LE97" s="420"/>
      <c r="LF97" s="420"/>
      <c r="LG97" s="420"/>
      <c r="LH97" s="420"/>
      <c r="LI97" s="420"/>
      <c r="LJ97" s="425"/>
      <c r="LK97" s="425"/>
      <c r="LL97" s="420"/>
      <c r="LM97" s="420"/>
      <c r="LN97" s="420"/>
      <c r="LO97" s="420"/>
      <c r="LP97" s="420"/>
      <c r="LQ97" s="425"/>
      <c r="LR97" s="425"/>
      <c r="LS97" s="420"/>
      <c r="LT97" s="420"/>
      <c r="LU97" s="420"/>
      <c r="LV97" s="420"/>
      <c r="LW97" s="420"/>
      <c r="LX97" s="425"/>
      <c r="LY97" s="425"/>
      <c r="LZ97" s="420"/>
      <c r="MA97" s="420"/>
      <c r="MB97" s="420"/>
      <c r="MC97" s="420"/>
      <c r="MD97" s="420"/>
      <c r="ME97" s="425"/>
      <c r="MF97" s="425"/>
      <c r="MG97" s="420"/>
      <c r="MH97" s="420"/>
      <c r="MI97" s="420"/>
      <c r="MJ97" s="420"/>
      <c r="MK97" s="420"/>
      <c r="ML97" s="425"/>
      <c r="MM97" s="425"/>
      <c r="MN97" s="420"/>
      <c r="MO97" s="420"/>
      <c r="MP97" s="420"/>
      <c r="MQ97" s="420"/>
      <c r="MR97" s="420"/>
      <c r="MS97" s="425"/>
      <c r="MT97" s="425"/>
      <c r="MU97" s="420"/>
      <c r="MV97" s="420"/>
      <c r="MW97" s="425"/>
      <c r="MX97" s="425"/>
      <c r="MY97" s="425"/>
      <c r="MZ97" s="425"/>
      <c r="NA97" s="425"/>
      <c r="NB97" s="420"/>
      <c r="NC97" s="420"/>
      <c r="ND97" s="420"/>
      <c r="NE97" s="420"/>
      <c r="NF97" s="420"/>
      <c r="NG97" s="425"/>
      <c r="NH97" s="425"/>
    </row>
    <row r="98" spans="1:372">
      <c r="A98" s="403" t="s">
        <v>380</v>
      </c>
      <c r="B98" s="406" t="s">
        <v>580</v>
      </c>
      <c r="C98" s="412"/>
      <c r="D98" s="416"/>
      <c r="E98" s="419"/>
      <c r="F98" s="419"/>
      <c r="G98" s="423"/>
      <c r="H98" s="423"/>
      <c r="I98" s="419"/>
      <c r="J98" s="419"/>
      <c r="K98" s="419"/>
      <c r="L98" s="420"/>
      <c r="M98" s="420"/>
      <c r="N98" s="425"/>
      <c r="O98" s="425"/>
      <c r="P98" s="420"/>
      <c r="Q98" s="420"/>
      <c r="R98" s="420"/>
      <c r="S98" s="420"/>
      <c r="T98" s="420"/>
      <c r="U98" s="425"/>
      <c r="V98" s="425"/>
      <c r="W98" s="420"/>
      <c r="X98" s="420"/>
      <c r="Y98" s="420"/>
      <c r="Z98" s="420"/>
      <c r="AA98" s="420"/>
      <c r="AB98" s="425"/>
      <c r="AC98" s="425"/>
      <c r="AD98" s="420"/>
      <c r="AE98" s="420"/>
      <c r="AF98" s="420"/>
      <c r="AG98" s="420"/>
      <c r="AH98" s="420"/>
      <c r="AI98" s="425"/>
      <c r="AJ98" s="425"/>
      <c r="AK98" s="420"/>
      <c r="AL98" s="420"/>
      <c r="AM98" s="420"/>
      <c r="AN98" s="420"/>
      <c r="AO98" s="420"/>
      <c r="AP98" s="425"/>
      <c r="AQ98" s="425"/>
      <c r="AR98" s="420"/>
      <c r="AS98" s="420"/>
      <c r="AT98" s="420"/>
      <c r="AU98" s="420"/>
      <c r="AV98" s="420"/>
      <c r="AW98" s="425"/>
      <c r="AX98" s="425"/>
      <c r="AY98" s="420"/>
      <c r="AZ98" s="420"/>
      <c r="BA98" s="420"/>
      <c r="BB98" s="420" t="s">
        <v>13418</v>
      </c>
      <c r="BC98" s="420" t="s">
        <v>13418</v>
      </c>
      <c r="BD98" s="425" t="s">
        <v>13418</v>
      </c>
      <c r="BE98" s="425" t="s">
        <v>13418</v>
      </c>
      <c r="BF98" s="420"/>
      <c r="BG98" s="420"/>
      <c r="BH98" s="420"/>
      <c r="BI98" s="420"/>
      <c r="BJ98" s="420"/>
      <c r="BK98" s="425"/>
      <c r="BL98" s="425"/>
      <c r="BM98" s="420"/>
      <c r="BN98" s="420"/>
      <c r="BO98" s="420"/>
      <c r="BP98" s="420"/>
      <c r="BQ98" s="420"/>
      <c r="BR98" s="425"/>
      <c r="BS98" s="425"/>
      <c r="BT98" s="420"/>
      <c r="BU98" s="420"/>
      <c r="BV98" s="420"/>
      <c r="BW98" s="420"/>
      <c r="BX98" s="420"/>
      <c r="BY98" s="425"/>
      <c r="BZ98" s="425"/>
      <c r="CA98" s="420"/>
      <c r="CB98" s="420"/>
      <c r="CC98" s="420"/>
      <c r="CD98" s="420"/>
      <c r="CE98" s="420"/>
      <c r="CF98" s="425"/>
      <c r="CG98" s="425"/>
      <c r="CH98" s="420"/>
      <c r="CI98" s="420"/>
      <c r="CJ98" s="420"/>
      <c r="CK98" s="420"/>
      <c r="CL98" s="420"/>
      <c r="CM98" s="425"/>
      <c r="CN98" s="425"/>
      <c r="CO98" s="420"/>
      <c r="CP98" s="420"/>
      <c r="CQ98" s="420"/>
      <c r="CR98" s="420"/>
      <c r="CS98" s="420"/>
      <c r="CT98" s="425"/>
      <c r="CU98" s="425"/>
      <c r="CV98" s="420"/>
      <c r="CW98" s="420"/>
      <c r="CX98" s="420"/>
      <c r="CY98" s="420"/>
      <c r="CZ98" s="420"/>
      <c r="DA98" s="425"/>
      <c r="DB98" s="425"/>
      <c r="DC98" s="420"/>
      <c r="DD98" s="420"/>
      <c r="DE98" s="420"/>
      <c r="DF98" s="420"/>
      <c r="DG98" s="674"/>
      <c r="DH98" s="425"/>
      <c r="DI98" s="425"/>
      <c r="DJ98" s="674"/>
      <c r="DK98" s="420"/>
      <c r="DL98" s="420"/>
      <c r="DM98" s="420"/>
      <c r="DN98" s="420"/>
      <c r="DO98" s="425"/>
      <c r="DP98" s="425"/>
      <c r="DQ98" s="420"/>
      <c r="DR98" s="420"/>
      <c r="DS98" s="420"/>
      <c r="DT98" s="674" t="s">
        <v>13418</v>
      </c>
      <c r="DU98" s="420"/>
      <c r="DV98" s="425"/>
      <c r="DW98" s="425"/>
      <c r="DX98" s="420"/>
      <c r="DY98" s="420"/>
      <c r="DZ98" s="420"/>
      <c r="EA98" s="420"/>
      <c r="EB98" s="420"/>
      <c r="EC98" s="425"/>
      <c r="ED98" s="425"/>
      <c r="EE98" s="420"/>
      <c r="EF98" s="420"/>
      <c r="EG98" s="420"/>
      <c r="EH98" s="420"/>
      <c r="EI98" s="420"/>
      <c r="EJ98" s="425"/>
      <c r="EK98" s="425"/>
      <c r="EL98" s="420"/>
      <c r="EM98" s="420"/>
      <c r="EN98" s="420"/>
      <c r="EO98" s="420"/>
      <c r="EP98" s="420"/>
      <c r="EQ98" s="425"/>
      <c r="ER98" s="425"/>
      <c r="ES98" s="420"/>
      <c r="ET98" s="420"/>
      <c r="EU98" s="420"/>
      <c r="EV98" s="420"/>
      <c r="EW98" s="420"/>
      <c r="EX98" s="425"/>
      <c r="EY98" s="425"/>
      <c r="EZ98" s="420"/>
      <c r="FA98" s="420"/>
      <c r="FB98" s="420"/>
      <c r="FC98" s="420"/>
      <c r="FD98" s="420"/>
      <c r="FE98" s="425"/>
      <c r="FF98" s="425"/>
      <c r="FG98" s="674"/>
      <c r="FH98" s="420"/>
      <c r="FI98" s="420"/>
      <c r="FJ98" s="420"/>
      <c r="FK98" s="420"/>
      <c r="FL98" s="425"/>
      <c r="FM98" s="425"/>
      <c r="FN98" s="420"/>
      <c r="FO98" s="420"/>
      <c r="FP98" s="420"/>
      <c r="FQ98" s="420"/>
      <c r="FR98" s="420"/>
      <c r="FS98" s="425"/>
      <c r="FT98" s="425"/>
      <c r="FU98" s="420"/>
      <c r="FV98" s="420"/>
      <c r="FW98" s="420"/>
      <c r="FX98" s="420"/>
      <c r="FY98" s="420"/>
      <c r="FZ98" s="425"/>
      <c r="GA98" s="425"/>
      <c r="GB98" s="420"/>
      <c r="GC98" s="420"/>
      <c r="GD98" s="420"/>
      <c r="GE98" s="420"/>
      <c r="GF98" s="420"/>
      <c r="GG98" s="425"/>
      <c r="GH98" s="425"/>
      <c r="GI98" s="420"/>
      <c r="GJ98" s="420"/>
      <c r="GK98" s="420"/>
      <c r="GL98" s="420"/>
      <c r="GM98" s="420"/>
      <c r="GN98" s="425"/>
      <c r="GO98" s="425"/>
      <c r="GP98" s="420"/>
      <c r="GQ98" s="420"/>
      <c r="GR98" s="420"/>
      <c r="GS98" s="420"/>
      <c r="GT98" s="420"/>
      <c r="GU98" s="425"/>
      <c r="GV98" s="425" t="s">
        <v>13418</v>
      </c>
      <c r="GW98" s="420" t="s">
        <v>13418</v>
      </c>
      <c r="GX98" s="420" t="s">
        <v>13418</v>
      </c>
      <c r="GY98" s="420" t="s">
        <v>13418</v>
      </c>
      <c r="GZ98" s="420" t="s">
        <v>13418</v>
      </c>
      <c r="HA98" s="420" t="s">
        <v>13418</v>
      </c>
      <c r="HB98" s="425" t="s">
        <v>13418</v>
      </c>
      <c r="HC98" s="425" t="s">
        <v>13418</v>
      </c>
      <c r="HD98" s="420" t="s">
        <v>13418</v>
      </c>
      <c r="HE98" s="420" t="s">
        <v>13418</v>
      </c>
      <c r="HF98" s="420" t="s">
        <v>13418</v>
      </c>
      <c r="HG98" s="420" t="s">
        <v>13418</v>
      </c>
      <c r="HH98" s="420" t="s">
        <v>13418</v>
      </c>
      <c r="HI98" s="425" t="s">
        <v>13418</v>
      </c>
      <c r="HJ98" s="425" t="s">
        <v>13418</v>
      </c>
      <c r="HK98" s="420"/>
      <c r="HL98" s="420"/>
      <c r="HM98" s="420"/>
      <c r="HN98" s="420"/>
      <c r="HO98" s="420"/>
      <c r="HP98" s="425"/>
      <c r="HQ98" s="425"/>
      <c r="HR98" s="420"/>
      <c r="HS98" s="420"/>
      <c r="HT98" s="420"/>
      <c r="HU98" s="420"/>
      <c r="HV98" s="420"/>
      <c r="HW98" s="425"/>
      <c r="HX98" s="425"/>
      <c r="HY98" s="420"/>
      <c r="HZ98" s="420"/>
      <c r="IA98" s="420"/>
      <c r="IB98" s="420"/>
      <c r="IC98" s="420"/>
      <c r="ID98" s="425"/>
      <c r="IE98" s="425"/>
      <c r="IF98" s="420"/>
      <c r="IG98" s="420"/>
      <c r="IH98" s="420"/>
      <c r="II98" s="420"/>
      <c r="IJ98" s="420"/>
      <c r="IK98" s="425"/>
      <c r="IL98" s="425"/>
      <c r="IM98" s="420"/>
      <c r="IN98" s="420"/>
      <c r="IO98" s="420"/>
      <c r="IP98" s="420"/>
      <c r="IQ98" s="420"/>
      <c r="IR98" s="425"/>
      <c r="IS98" s="425"/>
      <c r="IT98" s="420"/>
      <c r="IU98" s="420"/>
      <c r="IV98" s="420"/>
      <c r="IW98" s="420"/>
      <c r="IX98" s="420"/>
      <c r="IY98" s="425"/>
      <c r="IZ98" s="425"/>
      <c r="JA98" s="420"/>
      <c r="JB98" s="420"/>
      <c r="JC98" s="420"/>
      <c r="JD98" s="420"/>
      <c r="JE98" s="420"/>
      <c r="JF98" s="425"/>
      <c r="JG98" s="425"/>
      <c r="JH98" s="420"/>
      <c r="JI98" s="420"/>
      <c r="JJ98" s="420"/>
      <c r="JK98" s="420"/>
      <c r="JL98" s="420"/>
      <c r="JM98" s="425"/>
      <c r="JN98" s="425"/>
      <c r="JO98" s="420"/>
      <c r="JP98" s="420"/>
      <c r="JQ98" s="420"/>
      <c r="JR98" s="420"/>
      <c r="JS98" s="420"/>
      <c r="JT98" s="425"/>
      <c r="JU98" s="425"/>
      <c r="JV98" s="420"/>
      <c r="JW98" s="420"/>
      <c r="JX98" s="420"/>
      <c r="JY98" s="420"/>
      <c r="JZ98" s="420"/>
      <c r="KA98" s="425"/>
      <c r="KB98" s="425"/>
      <c r="KC98" s="420"/>
      <c r="KD98" s="420"/>
      <c r="KE98" s="420"/>
      <c r="KF98" s="420"/>
      <c r="KG98" s="420"/>
      <c r="KH98" s="425"/>
      <c r="KI98" s="425"/>
      <c r="KJ98" s="420"/>
      <c r="KK98" s="420"/>
      <c r="KL98" s="420"/>
      <c r="KM98" s="426"/>
      <c r="KN98" s="420"/>
      <c r="KO98" s="425"/>
      <c r="KP98" s="425"/>
      <c r="KQ98" s="420"/>
      <c r="KR98" s="420"/>
      <c r="KS98" s="420"/>
      <c r="KT98" s="420"/>
      <c r="KU98" s="420"/>
      <c r="KV98" s="425"/>
      <c r="KW98" s="425"/>
      <c r="KX98" s="420"/>
      <c r="KY98" s="420"/>
      <c r="KZ98" s="420"/>
      <c r="LA98" s="420"/>
      <c r="LB98" s="420"/>
      <c r="LC98" s="425"/>
      <c r="LD98" s="425"/>
      <c r="LE98" s="420"/>
      <c r="LF98" s="420"/>
      <c r="LG98" s="420"/>
      <c r="LH98" s="420"/>
      <c r="LI98" s="420"/>
      <c r="LJ98" s="425"/>
      <c r="LK98" s="425"/>
      <c r="LL98" s="420"/>
      <c r="LM98" s="420"/>
      <c r="LN98" s="420"/>
      <c r="LO98" s="420"/>
      <c r="LP98" s="420"/>
      <c r="LQ98" s="425"/>
      <c r="LR98" s="425"/>
      <c r="LS98" s="420"/>
      <c r="LT98" s="420"/>
      <c r="LU98" s="420"/>
      <c r="LV98" s="420"/>
      <c r="LW98" s="420"/>
      <c r="LX98" s="425"/>
      <c r="LY98" s="425"/>
      <c r="LZ98" s="420"/>
      <c r="MA98" s="420"/>
      <c r="MB98" s="420"/>
      <c r="MC98" s="420"/>
      <c r="MD98" s="420"/>
      <c r="ME98" s="425"/>
      <c r="MF98" s="425"/>
      <c r="MG98" s="420"/>
      <c r="MH98" s="420"/>
      <c r="MI98" s="420"/>
      <c r="MJ98" s="420"/>
      <c r="MK98" s="420"/>
      <c r="ML98" s="425"/>
      <c r="MM98" s="425"/>
      <c r="MN98" s="420"/>
      <c r="MO98" s="420"/>
      <c r="MP98" s="420"/>
      <c r="MQ98" s="420"/>
      <c r="MR98" s="420"/>
      <c r="MS98" s="425"/>
      <c r="MT98" s="425"/>
      <c r="MU98" s="420"/>
      <c r="MV98" s="420"/>
      <c r="MW98" s="425"/>
      <c r="MX98" s="425"/>
      <c r="MY98" s="425"/>
      <c r="MZ98" s="425"/>
      <c r="NA98" s="425"/>
      <c r="NB98" s="420"/>
      <c r="NC98" s="420"/>
      <c r="ND98" s="420"/>
      <c r="NE98" s="420"/>
      <c r="NF98" s="420"/>
      <c r="NG98" s="425"/>
      <c r="NH98" s="425"/>
    </row>
    <row r="99" spans="1:372">
      <c r="A99" s="403" t="s">
        <v>380</v>
      </c>
      <c r="B99" s="406" t="s">
        <v>569</v>
      </c>
      <c r="C99" s="412"/>
      <c r="D99" s="416"/>
      <c r="E99" s="419"/>
      <c r="F99" s="419"/>
      <c r="G99" s="423"/>
      <c r="H99" s="423"/>
      <c r="I99" s="419"/>
      <c r="J99" s="419"/>
      <c r="K99" s="419"/>
      <c r="L99" s="420"/>
      <c r="M99" s="420"/>
      <c r="N99" s="425"/>
      <c r="O99" s="425"/>
      <c r="P99" s="420"/>
      <c r="Q99" s="420"/>
      <c r="R99" s="420"/>
      <c r="S99" s="420"/>
      <c r="T99" s="420"/>
      <c r="U99" s="425"/>
      <c r="V99" s="425"/>
      <c r="W99" s="420"/>
      <c r="X99" s="420"/>
      <c r="Y99" s="420"/>
      <c r="Z99" s="420"/>
      <c r="AA99" s="420"/>
      <c r="AB99" s="425"/>
      <c r="AC99" s="425"/>
      <c r="AD99" s="420"/>
      <c r="AE99" s="420"/>
      <c r="AF99" s="420"/>
      <c r="AG99" s="420"/>
      <c r="AH99" s="420"/>
      <c r="AI99" s="425"/>
      <c r="AJ99" s="425"/>
      <c r="AK99" s="420"/>
      <c r="AL99" s="420"/>
      <c r="AM99" s="420"/>
      <c r="AN99" s="420"/>
      <c r="AO99" s="420"/>
      <c r="AP99" s="425"/>
      <c r="AQ99" s="425"/>
      <c r="AR99" s="420"/>
      <c r="AS99" s="420"/>
      <c r="AT99" s="420"/>
      <c r="AU99" s="420"/>
      <c r="AV99" s="420"/>
      <c r="AW99" s="425"/>
      <c r="AX99" s="425"/>
      <c r="AY99" s="420"/>
      <c r="AZ99" s="420"/>
      <c r="BA99" s="420"/>
      <c r="BB99" s="420"/>
      <c r="BC99" s="420"/>
      <c r="BD99" s="425"/>
      <c r="BE99" s="425"/>
      <c r="BF99" s="420"/>
      <c r="BG99" s="420"/>
      <c r="BH99" s="420"/>
      <c r="BI99" s="420"/>
      <c r="BJ99" s="420"/>
      <c r="BK99" s="425"/>
      <c r="BL99" s="425"/>
      <c r="BM99" s="420"/>
      <c r="BN99" s="420"/>
      <c r="BO99" s="420"/>
      <c r="BP99" s="420"/>
      <c r="BQ99" s="420"/>
      <c r="BR99" s="425"/>
      <c r="BS99" s="425"/>
      <c r="BT99" s="420"/>
      <c r="BU99" s="420"/>
      <c r="BV99" s="420"/>
      <c r="BW99" s="420"/>
      <c r="BX99" s="420"/>
      <c r="BY99" s="425"/>
      <c r="BZ99" s="425"/>
      <c r="CA99" s="420"/>
      <c r="CB99" s="420"/>
      <c r="CC99" s="420"/>
      <c r="CD99" s="420"/>
      <c r="CE99" s="420"/>
      <c r="CF99" s="425"/>
      <c r="CG99" s="425"/>
      <c r="CH99" s="420"/>
      <c r="CI99" s="420"/>
      <c r="CJ99" s="420"/>
      <c r="CK99" s="420"/>
      <c r="CL99" s="420"/>
      <c r="CM99" s="425"/>
      <c r="CN99" s="425"/>
      <c r="CO99" s="420"/>
      <c r="CP99" s="420"/>
      <c r="CQ99" s="420"/>
      <c r="CR99" s="420"/>
      <c r="CS99" s="420"/>
      <c r="CT99" s="425"/>
      <c r="CU99" s="425"/>
      <c r="CV99" s="420"/>
      <c r="CW99" s="420"/>
      <c r="CX99" s="420"/>
      <c r="CY99" s="420"/>
      <c r="CZ99" s="420"/>
      <c r="DA99" s="425"/>
      <c r="DB99" s="425"/>
      <c r="DC99" s="420"/>
      <c r="DD99" s="420"/>
      <c r="DE99" s="420"/>
      <c r="DF99" s="420"/>
      <c r="DG99" s="674"/>
      <c r="DH99" s="425"/>
      <c r="DI99" s="425"/>
      <c r="DJ99" s="674"/>
      <c r="DK99" s="420"/>
      <c r="DL99" s="420"/>
      <c r="DM99" s="420"/>
      <c r="DN99" s="420"/>
      <c r="DO99" s="425"/>
      <c r="DP99" s="425"/>
      <c r="DQ99" s="420"/>
      <c r="DR99" s="420"/>
      <c r="DS99" s="420"/>
      <c r="DT99" s="674"/>
      <c r="DU99" s="420"/>
      <c r="DV99" s="425"/>
      <c r="DW99" s="425"/>
      <c r="DX99" s="420"/>
      <c r="DY99" s="420"/>
      <c r="DZ99" s="420"/>
      <c r="EA99" s="420"/>
      <c r="EB99" s="420"/>
      <c r="EC99" s="425"/>
      <c r="ED99" s="425"/>
      <c r="EE99" s="420"/>
      <c r="EF99" s="420"/>
      <c r="EG99" s="420"/>
      <c r="EH99" s="420"/>
      <c r="EI99" s="420"/>
      <c r="EJ99" s="425"/>
      <c r="EK99" s="425"/>
      <c r="EL99" s="420"/>
      <c r="EM99" s="420"/>
      <c r="EN99" s="420"/>
      <c r="EO99" s="420"/>
      <c r="EP99" s="420"/>
      <c r="EQ99" s="425"/>
      <c r="ER99" s="425"/>
      <c r="ES99" s="420"/>
      <c r="ET99" s="420"/>
      <c r="EU99" s="420"/>
      <c r="EV99" s="420"/>
      <c r="EW99" s="420"/>
      <c r="EX99" s="425"/>
      <c r="EY99" s="425"/>
      <c r="EZ99" s="420"/>
      <c r="FA99" s="420"/>
      <c r="FB99" s="420"/>
      <c r="FC99" s="420"/>
      <c r="FD99" s="420"/>
      <c r="FE99" s="425"/>
      <c r="FF99" s="425"/>
      <c r="FG99" s="674"/>
      <c r="FH99" s="420"/>
      <c r="FI99" s="420"/>
      <c r="FJ99" s="420"/>
      <c r="FK99" s="420"/>
      <c r="FL99" s="425"/>
      <c r="FM99" s="425"/>
      <c r="FN99" s="420"/>
      <c r="FO99" s="420"/>
      <c r="FP99" s="420"/>
      <c r="FQ99" s="420"/>
      <c r="FR99" s="420"/>
      <c r="FS99" s="425"/>
      <c r="FT99" s="425"/>
      <c r="FU99" s="420"/>
      <c r="FV99" s="420"/>
      <c r="FW99" s="420"/>
      <c r="FX99" s="420"/>
      <c r="FY99" s="420"/>
      <c r="FZ99" s="425"/>
      <c r="GA99" s="425"/>
      <c r="GB99" s="420"/>
      <c r="GC99" s="420"/>
      <c r="GD99" s="420"/>
      <c r="GE99" s="420"/>
      <c r="GF99" s="420"/>
      <c r="GG99" s="425"/>
      <c r="GH99" s="425"/>
      <c r="GI99" s="420"/>
      <c r="GJ99" s="420"/>
      <c r="GK99" s="420"/>
      <c r="GL99" s="420"/>
      <c r="GM99" s="420"/>
      <c r="GN99" s="425"/>
      <c r="GO99" s="425"/>
      <c r="GP99" s="420"/>
      <c r="GQ99" s="420"/>
      <c r="GR99" s="420"/>
      <c r="GS99" s="420"/>
      <c r="GT99" s="420"/>
      <c r="GU99" s="425"/>
      <c r="GV99" s="425"/>
      <c r="GW99" s="420"/>
      <c r="GX99" s="420"/>
      <c r="GY99" s="420"/>
      <c r="GZ99" s="420"/>
      <c r="HA99" s="420"/>
      <c r="HB99" s="425"/>
      <c r="HC99" s="425"/>
      <c r="HD99" s="420"/>
      <c r="HE99" s="420"/>
      <c r="HF99" s="420"/>
      <c r="HG99" s="420"/>
      <c r="HH99" s="420"/>
      <c r="HI99" s="425"/>
      <c r="HJ99" s="425"/>
      <c r="HK99" s="420"/>
      <c r="HL99" s="420"/>
      <c r="HM99" s="420"/>
      <c r="HN99" s="420"/>
      <c r="HO99" s="420"/>
      <c r="HP99" s="425"/>
      <c r="HQ99" s="425"/>
      <c r="HR99" s="420"/>
      <c r="HS99" s="420"/>
      <c r="HT99" s="420"/>
      <c r="HU99" s="420"/>
      <c r="HV99" s="420"/>
      <c r="HW99" s="425"/>
      <c r="HX99" s="425"/>
      <c r="HY99" s="420"/>
      <c r="HZ99" s="420"/>
      <c r="IA99" s="420"/>
      <c r="IB99" s="420"/>
      <c r="IC99" s="420"/>
      <c r="ID99" s="425"/>
      <c r="IE99" s="425"/>
      <c r="IF99" s="420"/>
      <c r="IG99" s="420"/>
      <c r="IH99" s="420"/>
      <c r="II99" s="420"/>
      <c r="IJ99" s="420"/>
      <c r="IK99" s="425"/>
      <c r="IL99" s="425"/>
      <c r="IM99" s="420"/>
      <c r="IN99" s="420"/>
      <c r="IO99" s="420"/>
      <c r="IP99" s="420"/>
      <c r="IQ99" s="420"/>
      <c r="IR99" s="425"/>
      <c r="IS99" s="425"/>
      <c r="IT99" s="420"/>
      <c r="IU99" s="420"/>
      <c r="IV99" s="420"/>
      <c r="IW99" s="420"/>
      <c r="IX99" s="420"/>
      <c r="IY99" s="425"/>
      <c r="IZ99" s="425"/>
      <c r="JA99" s="420"/>
      <c r="JB99" s="420"/>
      <c r="JC99" s="420"/>
      <c r="JD99" s="420"/>
      <c r="JE99" s="420"/>
      <c r="JF99" s="425"/>
      <c r="JG99" s="425"/>
      <c r="JH99" s="420"/>
      <c r="JI99" s="420"/>
      <c r="JJ99" s="420"/>
      <c r="JK99" s="420"/>
      <c r="JL99" s="420"/>
      <c r="JM99" s="425"/>
      <c r="JN99" s="425"/>
      <c r="JO99" s="420"/>
      <c r="JP99" s="420"/>
      <c r="JQ99" s="420"/>
      <c r="JR99" s="420"/>
      <c r="JS99" s="420"/>
      <c r="JT99" s="425"/>
      <c r="JU99" s="425"/>
      <c r="JV99" s="420"/>
      <c r="JW99" s="420"/>
      <c r="JX99" s="420"/>
      <c r="JY99" s="420"/>
      <c r="JZ99" s="420"/>
      <c r="KA99" s="425"/>
      <c r="KB99" s="425"/>
      <c r="KC99" s="420"/>
      <c r="KD99" s="420"/>
      <c r="KE99" s="420"/>
      <c r="KF99" s="420"/>
      <c r="KG99" s="420"/>
      <c r="KH99" s="425"/>
      <c r="KI99" s="425"/>
      <c r="KJ99" s="420"/>
      <c r="KK99" s="420"/>
      <c r="KL99" s="420"/>
      <c r="KM99" s="426"/>
      <c r="KN99" s="420"/>
      <c r="KO99" s="425"/>
      <c r="KP99" s="425"/>
      <c r="KQ99" s="420"/>
      <c r="KR99" s="420"/>
      <c r="KS99" s="420"/>
      <c r="KT99" s="420"/>
      <c r="KU99" s="420"/>
      <c r="KV99" s="425"/>
      <c r="KW99" s="425"/>
      <c r="KX99" s="420"/>
      <c r="KY99" s="420"/>
      <c r="KZ99" s="420"/>
      <c r="LA99" s="420"/>
      <c r="LB99" s="420"/>
      <c r="LC99" s="425"/>
      <c r="LD99" s="425"/>
      <c r="LE99" s="420"/>
      <c r="LF99" s="420"/>
      <c r="LG99" s="420"/>
      <c r="LH99" s="420"/>
      <c r="LI99" s="420"/>
      <c r="LJ99" s="425"/>
      <c r="LK99" s="425"/>
      <c r="LL99" s="420"/>
      <c r="LM99" s="420"/>
      <c r="LN99" s="420"/>
      <c r="LO99" s="420"/>
      <c r="LP99" s="420"/>
      <c r="LQ99" s="425"/>
      <c r="LR99" s="425"/>
      <c r="LS99" s="420"/>
      <c r="LT99" s="420"/>
      <c r="LU99" s="420"/>
      <c r="LV99" s="420"/>
      <c r="LW99" s="420"/>
      <c r="LX99" s="425"/>
      <c r="LY99" s="425"/>
      <c r="LZ99" s="420"/>
      <c r="MA99" s="420"/>
      <c r="MB99" s="420"/>
      <c r="MC99" s="420"/>
      <c r="MD99" s="420"/>
      <c r="ME99" s="425"/>
      <c r="MF99" s="425"/>
      <c r="MG99" s="420"/>
      <c r="MH99" s="420"/>
      <c r="MI99" s="420"/>
      <c r="MJ99" s="420"/>
      <c r="MK99" s="420"/>
      <c r="ML99" s="425"/>
      <c r="MM99" s="425"/>
      <c r="MN99" s="420"/>
      <c r="MO99" s="420"/>
      <c r="MP99" s="420"/>
      <c r="MQ99" s="420"/>
      <c r="MR99" s="420"/>
      <c r="MS99" s="425"/>
      <c r="MT99" s="425"/>
      <c r="MU99" s="420"/>
      <c r="MV99" s="420"/>
      <c r="MW99" s="425"/>
      <c r="MX99" s="425"/>
      <c r="MY99" s="425"/>
      <c r="MZ99" s="425"/>
      <c r="NA99" s="425"/>
      <c r="NB99" s="420"/>
      <c r="NC99" s="420"/>
      <c r="ND99" s="420"/>
      <c r="NE99" s="420"/>
      <c r="NF99" s="420"/>
      <c r="NG99" s="425"/>
      <c r="NH99" s="425"/>
    </row>
    <row r="100" spans="1:372">
      <c r="A100" s="403" t="s">
        <v>380</v>
      </c>
      <c r="B100" s="422" t="s">
        <v>1099</v>
      </c>
      <c r="C100" s="412"/>
      <c r="D100" s="414"/>
      <c r="E100" s="419"/>
      <c r="F100" s="419"/>
      <c r="G100" s="423"/>
      <c r="H100" s="423"/>
      <c r="I100" s="419"/>
      <c r="J100" s="419"/>
      <c r="K100" s="419"/>
      <c r="L100" s="420"/>
      <c r="M100" s="420"/>
      <c r="N100" s="425"/>
      <c r="O100" s="425"/>
      <c r="P100" s="420"/>
      <c r="Q100" s="420"/>
      <c r="R100" s="420"/>
      <c r="S100" s="420"/>
      <c r="T100" s="420"/>
      <c r="U100" s="425"/>
      <c r="V100" s="425"/>
      <c r="W100" s="420"/>
      <c r="X100" s="420"/>
      <c r="Y100" s="420"/>
      <c r="Z100" s="420"/>
      <c r="AA100" s="420"/>
      <c r="AB100" s="425"/>
      <c r="AC100" s="425"/>
      <c r="AD100" s="420"/>
      <c r="AE100" s="420"/>
      <c r="AF100" s="420"/>
      <c r="AG100" s="420"/>
      <c r="AH100" s="420"/>
      <c r="AI100" s="425"/>
      <c r="AJ100" s="425"/>
      <c r="AK100" s="420"/>
      <c r="AL100" s="420"/>
      <c r="AM100" s="420"/>
      <c r="AN100" s="420"/>
      <c r="AO100" s="420"/>
      <c r="AP100" s="425"/>
      <c r="AQ100" s="425"/>
      <c r="AR100" s="420"/>
      <c r="AS100" s="420"/>
      <c r="AT100" s="420"/>
      <c r="AU100" s="420"/>
      <c r="AV100" s="420"/>
      <c r="AW100" s="425"/>
      <c r="AX100" s="425"/>
      <c r="AY100" s="420"/>
      <c r="AZ100" s="420"/>
      <c r="BA100" s="420"/>
      <c r="BB100" s="420"/>
      <c r="BC100" s="420"/>
      <c r="BD100" s="425"/>
      <c r="BE100" s="425"/>
      <c r="BF100" s="420"/>
      <c r="BG100" s="420"/>
      <c r="BH100" s="420"/>
      <c r="BI100" s="420"/>
      <c r="BJ100" s="420"/>
      <c r="BK100" s="425"/>
      <c r="BL100" s="425"/>
      <c r="BM100" s="420"/>
      <c r="BN100" s="420"/>
      <c r="BO100" s="420"/>
      <c r="BP100" s="420"/>
      <c r="BQ100" s="420"/>
      <c r="BR100" s="425"/>
      <c r="BS100" s="425"/>
      <c r="BT100" s="420"/>
      <c r="BU100" s="420"/>
      <c r="BV100" s="420"/>
      <c r="BW100" s="420"/>
      <c r="BX100" s="420"/>
      <c r="BY100" s="425"/>
      <c r="BZ100" s="425"/>
      <c r="CA100" s="420"/>
      <c r="CB100" s="420"/>
      <c r="CC100" s="420"/>
      <c r="CD100" s="420"/>
      <c r="CE100" s="420"/>
      <c r="CF100" s="425"/>
      <c r="CG100" s="425"/>
      <c r="CH100" s="420"/>
      <c r="CI100" s="420"/>
      <c r="CJ100" s="420"/>
      <c r="CK100" s="420"/>
      <c r="CL100" s="420"/>
      <c r="CM100" s="425"/>
      <c r="CN100" s="425"/>
      <c r="CO100" s="420"/>
      <c r="CP100" s="420"/>
      <c r="CQ100" s="420"/>
      <c r="CR100" s="420"/>
      <c r="CS100" s="420"/>
      <c r="CT100" s="425"/>
      <c r="CU100" s="425"/>
      <c r="CV100" s="420"/>
      <c r="CW100" s="420"/>
      <c r="CX100" s="420"/>
      <c r="CY100" s="420"/>
      <c r="CZ100" s="420"/>
      <c r="DA100" s="425"/>
      <c r="DB100" s="425"/>
      <c r="DC100" s="420"/>
      <c r="DD100" s="420"/>
      <c r="DE100" s="420"/>
      <c r="DF100" s="420"/>
      <c r="DG100" s="674"/>
      <c r="DH100" s="425"/>
      <c r="DI100" s="425"/>
      <c r="DJ100" s="674"/>
      <c r="DK100" s="420"/>
      <c r="DL100" s="420"/>
      <c r="DM100" s="420"/>
      <c r="DN100" s="420"/>
      <c r="DO100" s="425"/>
      <c r="DP100" s="425"/>
      <c r="DQ100" s="420"/>
      <c r="DR100" s="420"/>
      <c r="DS100" s="420"/>
      <c r="DT100" s="674"/>
      <c r="DU100" s="420"/>
      <c r="DV100" s="425"/>
      <c r="DW100" s="425"/>
      <c r="DX100" s="420"/>
      <c r="DY100" s="420"/>
      <c r="DZ100" s="420"/>
      <c r="EA100" s="420"/>
      <c r="EB100" s="420"/>
      <c r="EC100" s="425"/>
      <c r="ED100" s="425"/>
      <c r="EE100" s="420"/>
      <c r="EF100" s="420"/>
      <c r="EG100" s="420"/>
      <c r="EH100" s="420"/>
      <c r="EI100" s="420"/>
      <c r="EJ100" s="425"/>
      <c r="EK100" s="425"/>
      <c r="EL100" s="420"/>
      <c r="EM100" s="420"/>
      <c r="EN100" s="420"/>
      <c r="EO100" s="420"/>
      <c r="EP100" s="420"/>
      <c r="EQ100" s="425"/>
      <c r="ER100" s="425"/>
      <c r="ES100" s="420"/>
      <c r="ET100" s="420"/>
      <c r="EU100" s="420"/>
      <c r="EV100" s="420"/>
      <c r="EW100" s="420"/>
      <c r="EX100" s="425"/>
      <c r="EY100" s="425"/>
      <c r="EZ100" s="420"/>
      <c r="FA100" s="420"/>
      <c r="FB100" s="420"/>
      <c r="FC100" s="420"/>
      <c r="FD100" s="420"/>
      <c r="FE100" s="425"/>
      <c r="FF100" s="425"/>
      <c r="FG100" s="674"/>
      <c r="FH100" s="420"/>
      <c r="FI100" s="420"/>
      <c r="FJ100" s="420"/>
      <c r="FK100" s="420"/>
      <c r="FL100" s="425"/>
      <c r="FM100" s="425"/>
      <c r="FN100" s="420"/>
      <c r="FO100" s="420"/>
      <c r="FP100" s="420"/>
      <c r="FQ100" s="420"/>
      <c r="FR100" s="420"/>
      <c r="FS100" s="425"/>
      <c r="FT100" s="425"/>
      <c r="FU100" s="420"/>
      <c r="FV100" s="420"/>
      <c r="FW100" s="420"/>
      <c r="FX100" s="420"/>
      <c r="FY100" s="420"/>
      <c r="FZ100" s="425"/>
      <c r="GA100" s="425"/>
      <c r="GB100" s="420"/>
      <c r="GC100" s="420"/>
      <c r="GD100" s="420"/>
      <c r="GE100" s="420"/>
      <c r="GF100" s="420"/>
      <c r="GG100" s="425"/>
      <c r="GH100" s="425"/>
      <c r="GI100" s="420"/>
      <c r="GJ100" s="420"/>
      <c r="GK100" s="420"/>
      <c r="GL100" s="420"/>
      <c r="GM100" s="420"/>
      <c r="GN100" s="425"/>
      <c r="GO100" s="425"/>
      <c r="GP100" s="420"/>
      <c r="GQ100" s="420"/>
      <c r="GR100" s="420"/>
      <c r="GS100" s="420"/>
      <c r="GT100" s="420"/>
      <c r="GU100" s="425"/>
      <c r="GV100" s="425"/>
      <c r="GW100" s="420"/>
      <c r="GX100" s="420"/>
      <c r="GY100" s="420"/>
      <c r="GZ100" s="420"/>
      <c r="HA100" s="420"/>
      <c r="HB100" s="425"/>
      <c r="HC100" s="425"/>
      <c r="HD100" s="420"/>
      <c r="HE100" s="420"/>
      <c r="HF100" s="420"/>
      <c r="HG100" s="420"/>
      <c r="HH100" s="420"/>
      <c r="HI100" s="425"/>
      <c r="HJ100" s="425"/>
      <c r="HK100" s="420"/>
      <c r="HL100" s="420"/>
      <c r="HM100" s="420"/>
      <c r="HN100" s="420"/>
      <c r="HO100" s="420"/>
      <c r="HP100" s="425"/>
      <c r="HQ100" s="425"/>
      <c r="HR100" s="420"/>
      <c r="HS100" s="420"/>
      <c r="HT100" s="420"/>
      <c r="HU100" s="420"/>
      <c r="HV100" s="420"/>
      <c r="HW100" s="425"/>
      <c r="HX100" s="425"/>
      <c r="HY100" s="420"/>
      <c r="HZ100" s="420"/>
      <c r="IA100" s="420"/>
      <c r="IB100" s="420"/>
      <c r="IC100" s="420"/>
      <c r="ID100" s="425"/>
      <c r="IE100" s="425"/>
      <c r="IF100" s="420"/>
      <c r="IG100" s="420"/>
      <c r="IH100" s="420"/>
      <c r="II100" s="420"/>
      <c r="IJ100" s="420"/>
      <c r="IK100" s="425"/>
      <c r="IL100" s="425"/>
      <c r="IM100" s="420"/>
      <c r="IN100" s="420"/>
      <c r="IO100" s="420"/>
      <c r="IP100" s="420"/>
      <c r="IQ100" s="420"/>
      <c r="IR100" s="425"/>
      <c r="IS100" s="425"/>
      <c r="IT100" s="420"/>
      <c r="IU100" s="420"/>
      <c r="IV100" s="420"/>
      <c r="IW100" s="420"/>
      <c r="IX100" s="420"/>
      <c r="IY100" s="425"/>
      <c r="IZ100" s="425"/>
      <c r="JA100" s="420"/>
      <c r="JB100" s="420"/>
      <c r="JC100" s="420"/>
      <c r="JD100" s="420"/>
      <c r="JE100" s="420"/>
      <c r="JF100" s="425"/>
      <c r="JG100" s="425"/>
      <c r="JH100" s="420"/>
      <c r="JI100" s="420"/>
      <c r="JJ100" s="420"/>
      <c r="JK100" s="420"/>
      <c r="JL100" s="420"/>
      <c r="JM100" s="425"/>
      <c r="JN100" s="425"/>
      <c r="JO100" s="420"/>
      <c r="JP100" s="420"/>
      <c r="JQ100" s="420"/>
      <c r="JR100" s="420"/>
      <c r="JS100" s="420"/>
      <c r="JT100" s="425"/>
      <c r="JU100" s="425"/>
      <c r="JV100" s="420"/>
      <c r="JW100" s="420"/>
      <c r="JX100" s="420"/>
      <c r="JY100" s="420"/>
      <c r="JZ100" s="420"/>
      <c r="KA100" s="425"/>
      <c r="KB100" s="425"/>
      <c r="KC100" s="420"/>
      <c r="KD100" s="420"/>
      <c r="KE100" s="420"/>
      <c r="KF100" s="420"/>
      <c r="KG100" s="420"/>
      <c r="KH100" s="425"/>
      <c r="KI100" s="425"/>
      <c r="KJ100" s="420"/>
      <c r="KK100" s="420"/>
      <c r="KL100" s="420"/>
      <c r="KM100" s="426"/>
      <c r="KN100" s="420"/>
      <c r="KO100" s="425"/>
      <c r="KP100" s="425"/>
      <c r="KQ100" s="420"/>
      <c r="KR100" s="420"/>
      <c r="KS100" s="420"/>
      <c r="KT100" s="420"/>
      <c r="KU100" s="420"/>
      <c r="KV100" s="425"/>
      <c r="KW100" s="425"/>
      <c r="KX100" s="420"/>
      <c r="KY100" s="420"/>
      <c r="KZ100" s="420"/>
      <c r="LA100" s="420"/>
      <c r="LB100" s="420"/>
      <c r="LC100" s="425"/>
      <c r="LD100" s="425"/>
      <c r="LE100" s="420"/>
      <c r="LF100" s="420"/>
      <c r="LG100" s="420"/>
      <c r="LH100" s="420"/>
      <c r="LI100" s="420"/>
      <c r="LJ100" s="425"/>
      <c r="LK100" s="425"/>
      <c r="LL100" s="420"/>
      <c r="LM100" s="420"/>
      <c r="LN100" s="420"/>
      <c r="LO100" s="420"/>
      <c r="LP100" s="420"/>
      <c r="LQ100" s="425"/>
      <c r="LR100" s="425"/>
      <c r="LS100" s="420"/>
      <c r="LT100" s="420"/>
      <c r="LU100" s="420"/>
      <c r="LV100" s="420"/>
      <c r="LW100" s="420"/>
      <c r="LX100" s="425"/>
      <c r="LY100" s="425"/>
      <c r="LZ100" s="420"/>
      <c r="MA100" s="420"/>
      <c r="MB100" s="420"/>
      <c r="MC100" s="420"/>
      <c r="MD100" s="420"/>
      <c r="ME100" s="425"/>
      <c r="MF100" s="425"/>
      <c r="MG100" s="420"/>
      <c r="MH100" s="420"/>
      <c r="MI100" s="420"/>
      <c r="MJ100" s="420"/>
      <c r="MK100" s="420"/>
      <c r="ML100" s="425"/>
      <c r="MM100" s="425"/>
      <c r="MN100" s="420"/>
      <c r="MO100" s="420"/>
      <c r="MP100" s="420"/>
      <c r="MQ100" s="420"/>
      <c r="MR100" s="420"/>
      <c r="MS100" s="425"/>
      <c r="MT100" s="425"/>
      <c r="MU100" s="420"/>
      <c r="MV100" s="420"/>
      <c r="MW100" s="425"/>
      <c r="MX100" s="425"/>
      <c r="MY100" s="425"/>
      <c r="MZ100" s="425"/>
      <c r="NA100" s="425"/>
      <c r="NB100" s="420"/>
      <c r="NC100" s="420"/>
      <c r="ND100" s="420"/>
      <c r="NE100" s="420"/>
      <c r="NF100" s="420"/>
      <c r="NG100" s="425"/>
      <c r="NH100" s="425"/>
    </row>
    <row r="101" spans="1:372">
      <c r="A101" s="403"/>
      <c r="B101" s="422" t="s">
        <v>9013</v>
      </c>
      <c r="C101" s="412"/>
      <c r="D101" s="414"/>
      <c r="E101" s="419"/>
      <c r="F101" s="419"/>
      <c r="G101" s="423"/>
      <c r="H101" s="423"/>
      <c r="I101" s="419"/>
      <c r="J101" s="419"/>
      <c r="K101" s="419"/>
      <c r="L101" s="420"/>
      <c r="M101" s="420"/>
      <c r="N101" s="425"/>
      <c r="O101" s="425"/>
      <c r="P101" s="420"/>
      <c r="Q101" s="420"/>
      <c r="R101" s="420"/>
      <c r="S101" s="420"/>
      <c r="T101" s="420"/>
      <c r="U101" s="425"/>
      <c r="V101" s="425"/>
      <c r="W101" s="420"/>
      <c r="X101" s="420"/>
      <c r="Y101" s="420"/>
      <c r="Z101" s="420"/>
      <c r="AA101" s="420"/>
      <c r="AB101" s="425"/>
      <c r="AC101" s="425"/>
      <c r="AD101" s="420"/>
      <c r="AE101" s="420"/>
      <c r="AF101" s="420"/>
      <c r="AG101" s="420"/>
      <c r="AH101" s="420"/>
      <c r="AI101" s="425"/>
      <c r="AJ101" s="425"/>
      <c r="AK101" s="420"/>
      <c r="AL101" s="420"/>
      <c r="AM101" s="420"/>
      <c r="AN101" s="420"/>
      <c r="AO101" s="420"/>
      <c r="AP101" s="425"/>
      <c r="AQ101" s="425"/>
      <c r="AR101" s="420"/>
      <c r="AS101" s="420"/>
      <c r="AT101" s="420"/>
      <c r="AU101" s="420"/>
      <c r="AV101" s="420"/>
      <c r="AW101" s="425"/>
      <c r="AX101" s="425"/>
      <c r="AY101" s="420"/>
      <c r="AZ101" s="420"/>
      <c r="BA101" s="420"/>
      <c r="BB101" s="420"/>
      <c r="BC101" s="420"/>
      <c r="BD101" s="425"/>
      <c r="BE101" s="425"/>
      <c r="BF101" s="420"/>
      <c r="BG101" s="420"/>
      <c r="BH101" s="420"/>
      <c r="BI101" s="420"/>
      <c r="BJ101" s="420"/>
      <c r="BK101" s="425"/>
      <c r="BL101" s="425"/>
      <c r="BM101" s="420"/>
      <c r="BN101" s="420"/>
      <c r="BO101" s="420"/>
      <c r="BP101" s="420"/>
      <c r="BQ101" s="420" t="s">
        <v>13418</v>
      </c>
      <c r="BR101" s="425"/>
      <c r="BS101" s="425"/>
      <c r="BT101" s="420"/>
      <c r="BU101" s="420"/>
      <c r="BV101" s="420"/>
      <c r="BW101" s="420"/>
      <c r="BX101" s="420"/>
      <c r="BY101" s="425"/>
      <c r="BZ101" s="425"/>
      <c r="CA101" s="420"/>
      <c r="CB101" s="420"/>
      <c r="CC101" s="420"/>
      <c r="CD101" s="420"/>
      <c r="CE101" s="420"/>
      <c r="CF101" s="425"/>
      <c r="CG101" s="425"/>
      <c r="CH101" s="420"/>
      <c r="CI101" s="420"/>
      <c r="CJ101" s="420"/>
      <c r="CK101" s="420"/>
      <c r="CL101" s="420"/>
      <c r="CM101" s="425"/>
      <c r="CN101" s="425"/>
      <c r="CO101" s="420"/>
      <c r="CP101" s="420"/>
      <c r="CQ101" s="420"/>
      <c r="CR101" s="420"/>
      <c r="CS101" s="420"/>
      <c r="CT101" s="425"/>
      <c r="CU101" s="425"/>
      <c r="CV101" s="420"/>
      <c r="CW101" s="420"/>
      <c r="CX101" s="420"/>
      <c r="CY101" s="420"/>
      <c r="CZ101" s="420"/>
      <c r="DA101" s="425"/>
      <c r="DB101" s="425"/>
      <c r="DC101" s="420"/>
      <c r="DD101" s="420"/>
      <c r="DE101" s="420"/>
      <c r="DF101" s="420"/>
      <c r="DG101" s="674"/>
      <c r="DH101" s="425"/>
      <c r="DI101" s="425"/>
      <c r="DJ101" s="674"/>
      <c r="DK101" s="420"/>
      <c r="DL101" s="420"/>
      <c r="DM101" s="420"/>
      <c r="DN101" s="420"/>
      <c r="DO101" s="425"/>
      <c r="DP101" s="425"/>
      <c r="DQ101" s="420"/>
      <c r="DR101" s="420"/>
      <c r="DS101" s="420"/>
      <c r="DT101" s="674"/>
      <c r="DU101" s="420"/>
      <c r="DV101" s="425"/>
      <c r="DW101" s="425"/>
      <c r="DX101" s="420"/>
      <c r="DY101" s="420"/>
      <c r="DZ101" s="420"/>
      <c r="EA101" s="420"/>
      <c r="EB101" s="420"/>
      <c r="EC101" s="425"/>
      <c r="ED101" s="425"/>
      <c r="EE101" s="420"/>
      <c r="EF101" s="420"/>
      <c r="EG101" s="420"/>
      <c r="EH101" s="420"/>
      <c r="EI101" s="420"/>
      <c r="EJ101" s="425"/>
      <c r="EK101" s="425"/>
      <c r="EL101" s="420"/>
      <c r="EM101" s="420"/>
      <c r="EN101" s="420"/>
      <c r="EO101" s="420"/>
      <c r="EP101" s="420"/>
      <c r="EQ101" s="425"/>
      <c r="ER101" s="425"/>
      <c r="ES101" s="420"/>
      <c r="ET101" s="420"/>
      <c r="EU101" s="420"/>
      <c r="EV101" s="420"/>
      <c r="EW101" s="420"/>
      <c r="EX101" s="425"/>
      <c r="EY101" s="425"/>
      <c r="EZ101" s="420"/>
      <c r="FA101" s="420"/>
      <c r="FB101" s="420"/>
      <c r="FC101" s="420"/>
      <c r="FD101" s="420"/>
      <c r="FE101" s="425"/>
      <c r="FF101" s="425"/>
      <c r="FG101" s="674"/>
      <c r="FH101" s="420"/>
      <c r="FI101" s="420"/>
      <c r="FJ101" s="420"/>
      <c r="FK101" s="420"/>
      <c r="FL101" s="425"/>
      <c r="FM101" s="425"/>
      <c r="FN101" s="420"/>
      <c r="FO101" s="420"/>
      <c r="FP101" s="420"/>
      <c r="FQ101" s="420"/>
      <c r="FR101" s="420"/>
      <c r="FS101" s="425"/>
      <c r="FT101" s="425"/>
      <c r="FU101" s="420"/>
      <c r="FV101" s="420"/>
      <c r="FW101" s="420"/>
      <c r="FX101" s="420"/>
      <c r="FY101" s="420"/>
      <c r="FZ101" s="425"/>
      <c r="GA101" s="425"/>
      <c r="GB101" s="420"/>
      <c r="GC101" s="420"/>
      <c r="GD101" s="420"/>
      <c r="GE101" s="420"/>
      <c r="GF101" s="420"/>
      <c r="GG101" s="425"/>
      <c r="GH101" s="425"/>
      <c r="GI101" s="420"/>
      <c r="GJ101" s="420"/>
      <c r="GK101" s="420"/>
      <c r="GL101" s="420"/>
      <c r="GM101" s="420"/>
      <c r="GN101" s="425"/>
      <c r="GO101" s="425"/>
      <c r="GP101" s="420"/>
      <c r="GQ101" s="420"/>
      <c r="GR101" s="420"/>
      <c r="GS101" s="420"/>
      <c r="GT101" s="420"/>
      <c r="GU101" s="425"/>
      <c r="GV101" s="425"/>
      <c r="GW101" s="420"/>
      <c r="GX101" s="420"/>
      <c r="GY101" s="420"/>
      <c r="GZ101" s="420"/>
      <c r="HA101" s="420"/>
      <c r="HB101" s="425"/>
      <c r="HC101" s="425"/>
      <c r="HD101" s="420"/>
      <c r="HE101" s="420"/>
      <c r="HF101" s="420"/>
      <c r="HG101" s="420"/>
      <c r="HH101" s="420"/>
      <c r="HI101" s="425"/>
      <c r="HJ101" s="425"/>
      <c r="HK101" s="420"/>
      <c r="HL101" s="420"/>
      <c r="HM101" s="420"/>
      <c r="HN101" s="420"/>
      <c r="HO101" s="420"/>
      <c r="HP101" s="425"/>
      <c r="HQ101" s="425"/>
      <c r="HR101" s="420"/>
      <c r="HS101" s="420"/>
      <c r="HT101" s="420"/>
      <c r="HU101" s="420"/>
      <c r="HV101" s="420"/>
      <c r="HW101" s="425"/>
      <c r="HX101" s="425"/>
      <c r="HY101" s="420"/>
      <c r="HZ101" s="420"/>
      <c r="IA101" s="420"/>
      <c r="IB101" s="420"/>
      <c r="IC101" s="420"/>
      <c r="ID101" s="425"/>
      <c r="IE101" s="425"/>
      <c r="IF101" s="420"/>
      <c r="IG101" s="420"/>
      <c r="IH101" s="420"/>
      <c r="II101" s="420"/>
      <c r="IJ101" s="420"/>
      <c r="IK101" s="425"/>
      <c r="IL101" s="425"/>
      <c r="IM101" s="420"/>
      <c r="IN101" s="420"/>
      <c r="IO101" s="420"/>
      <c r="IP101" s="420"/>
      <c r="IQ101" s="420"/>
      <c r="IR101" s="425"/>
      <c r="IS101" s="425"/>
      <c r="IT101" s="420"/>
      <c r="IU101" s="420"/>
      <c r="IV101" s="420"/>
      <c r="IW101" s="420"/>
      <c r="IX101" s="420"/>
      <c r="IY101" s="425"/>
      <c r="IZ101" s="425"/>
      <c r="JA101" s="420"/>
      <c r="JB101" s="420"/>
      <c r="JC101" s="420"/>
      <c r="JD101" s="420"/>
      <c r="JE101" s="420"/>
      <c r="JF101" s="425"/>
      <c r="JG101" s="425"/>
      <c r="JH101" s="420"/>
      <c r="JI101" s="420"/>
      <c r="JJ101" s="420"/>
      <c r="JK101" s="420"/>
      <c r="JL101" s="420"/>
      <c r="JM101" s="425"/>
      <c r="JN101" s="425"/>
      <c r="JO101" s="420"/>
      <c r="JP101" s="420"/>
      <c r="JQ101" s="420"/>
      <c r="JR101" s="420"/>
      <c r="JS101" s="420"/>
      <c r="JT101" s="425"/>
      <c r="JU101" s="425"/>
      <c r="JV101" s="420"/>
      <c r="JW101" s="420"/>
      <c r="JX101" s="420"/>
      <c r="JY101" s="420"/>
      <c r="JZ101" s="420"/>
      <c r="KA101" s="425"/>
      <c r="KB101" s="425"/>
      <c r="KC101" s="420"/>
      <c r="KD101" s="420"/>
      <c r="KE101" s="420"/>
      <c r="KF101" s="420"/>
      <c r="KG101" s="420"/>
      <c r="KH101" s="425"/>
      <c r="KI101" s="425"/>
      <c r="KJ101" s="420"/>
      <c r="KK101" s="420"/>
      <c r="KL101" s="420"/>
      <c r="KM101" s="426"/>
      <c r="KN101" s="420"/>
      <c r="KO101" s="425"/>
      <c r="KP101" s="425"/>
      <c r="KQ101" s="420"/>
      <c r="KR101" s="420"/>
      <c r="KS101" s="420"/>
      <c r="KT101" s="420"/>
      <c r="KU101" s="420"/>
      <c r="KV101" s="425"/>
      <c r="KW101" s="425"/>
      <c r="KX101" s="420"/>
      <c r="KY101" s="420"/>
      <c r="KZ101" s="420"/>
      <c r="LA101" s="420"/>
      <c r="LB101" s="420"/>
      <c r="LC101" s="425"/>
      <c r="LD101" s="425"/>
      <c r="LE101" s="420"/>
      <c r="LF101" s="420"/>
      <c r="LG101" s="420"/>
      <c r="LH101" s="420"/>
      <c r="LI101" s="420"/>
      <c r="LJ101" s="425"/>
      <c r="LK101" s="425"/>
      <c r="LL101" s="420"/>
      <c r="LM101" s="420"/>
      <c r="LN101" s="420"/>
      <c r="LO101" s="420"/>
      <c r="LP101" s="420"/>
      <c r="LQ101" s="425"/>
      <c r="LR101" s="425"/>
      <c r="LS101" s="420"/>
      <c r="LT101" s="420"/>
      <c r="LU101" s="420"/>
      <c r="LV101" s="420"/>
      <c r="LW101" s="420"/>
      <c r="LX101" s="425"/>
      <c r="LY101" s="425"/>
      <c r="LZ101" s="420"/>
      <c r="MA101" s="420"/>
      <c r="MB101" s="420"/>
      <c r="MC101" s="420"/>
      <c r="MD101" s="420"/>
      <c r="ME101" s="425"/>
      <c r="MF101" s="425"/>
      <c r="MG101" s="420"/>
      <c r="MH101" s="420"/>
      <c r="MI101" s="420"/>
      <c r="MJ101" s="420"/>
      <c r="MK101" s="420"/>
      <c r="ML101" s="425"/>
      <c r="MM101" s="425"/>
      <c r="MN101" s="420"/>
      <c r="MO101" s="420"/>
      <c r="MP101" s="420"/>
      <c r="MQ101" s="420"/>
      <c r="MR101" s="420"/>
      <c r="MS101" s="425"/>
      <c r="MT101" s="425"/>
      <c r="MU101" s="420"/>
      <c r="MV101" s="420"/>
      <c r="MW101" s="425"/>
      <c r="MX101" s="425"/>
      <c r="MY101" s="425"/>
      <c r="MZ101" s="425"/>
      <c r="NA101" s="425"/>
      <c r="NB101" s="420"/>
      <c r="NC101" s="420"/>
      <c r="ND101" s="420"/>
      <c r="NE101" s="420"/>
      <c r="NF101" s="420"/>
      <c r="NG101" s="425"/>
      <c r="NH101" s="425"/>
    </row>
    <row r="102" spans="1:372">
      <c r="A102" s="403"/>
      <c r="B102" s="422" t="s">
        <v>10311</v>
      </c>
      <c r="C102" s="412"/>
      <c r="D102" s="414"/>
      <c r="E102" s="419"/>
      <c r="F102" s="419"/>
      <c r="G102" s="423"/>
      <c r="H102" s="423"/>
      <c r="I102" s="419"/>
      <c r="J102" s="419"/>
      <c r="K102" s="419"/>
      <c r="L102" s="420"/>
      <c r="M102" s="420"/>
      <c r="N102" s="425"/>
      <c r="O102" s="425"/>
      <c r="P102" s="420"/>
      <c r="Q102" s="420"/>
      <c r="R102" s="420"/>
      <c r="S102" s="420"/>
      <c r="T102" s="420"/>
      <c r="U102" s="425"/>
      <c r="V102" s="425"/>
      <c r="W102" s="420"/>
      <c r="X102" s="420"/>
      <c r="Y102" s="420"/>
      <c r="Z102" s="420"/>
      <c r="AA102" s="420"/>
      <c r="AB102" s="425"/>
      <c r="AC102" s="425"/>
      <c r="AD102" s="420"/>
      <c r="AE102" s="420"/>
      <c r="AF102" s="420"/>
      <c r="AG102" s="420"/>
      <c r="AH102" s="420"/>
      <c r="AI102" s="425"/>
      <c r="AJ102" s="425"/>
      <c r="AK102" s="420"/>
      <c r="AL102" s="420"/>
      <c r="AM102" s="420"/>
      <c r="AN102" s="420"/>
      <c r="AO102" s="420"/>
      <c r="AP102" s="425"/>
      <c r="AQ102" s="425"/>
      <c r="AR102" s="420"/>
      <c r="AS102" s="420"/>
      <c r="AT102" s="420"/>
      <c r="AU102" s="420"/>
      <c r="AV102" s="420"/>
      <c r="AW102" s="425"/>
      <c r="AX102" s="425"/>
      <c r="AY102" s="420"/>
      <c r="AZ102" s="420"/>
      <c r="BA102" s="420"/>
      <c r="BB102" s="420"/>
      <c r="BC102" s="420"/>
      <c r="BD102" s="425"/>
      <c r="BE102" s="425"/>
      <c r="BF102" s="420"/>
      <c r="BG102" s="420"/>
      <c r="BH102" s="420"/>
      <c r="BI102" s="420"/>
      <c r="BJ102" s="420"/>
      <c r="BK102" s="425"/>
      <c r="BL102" s="425"/>
      <c r="BM102" s="420"/>
      <c r="BN102" s="420"/>
      <c r="BO102" s="420"/>
      <c r="BP102" s="420"/>
      <c r="BQ102" s="420"/>
      <c r="BR102" s="425"/>
      <c r="BS102" s="425"/>
      <c r="BT102" s="420"/>
      <c r="BU102" s="420"/>
      <c r="BV102" s="420"/>
      <c r="BW102" s="420"/>
      <c r="BX102" s="420"/>
      <c r="BY102" s="425"/>
      <c r="BZ102" s="425"/>
      <c r="CA102" s="420"/>
      <c r="CB102" s="420"/>
      <c r="CC102" s="420"/>
      <c r="CD102" s="420"/>
      <c r="CE102" s="420"/>
      <c r="CF102" s="425"/>
      <c r="CG102" s="425"/>
      <c r="CH102" s="420"/>
      <c r="CI102" s="420"/>
      <c r="CJ102" s="420"/>
      <c r="CK102" s="420"/>
      <c r="CL102" s="420"/>
      <c r="CM102" s="425"/>
      <c r="CN102" s="425"/>
      <c r="CO102" s="420"/>
      <c r="CP102" s="420"/>
      <c r="CQ102" s="420"/>
      <c r="CR102" s="420"/>
      <c r="CS102" s="420"/>
      <c r="CT102" s="425"/>
      <c r="CU102" s="425"/>
      <c r="CV102" s="420"/>
      <c r="CW102" s="420" t="s">
        <v>13418</v>
      </c>
      <c r="CX102" s="420" t="s">
        <v>13418</v>
      </c>
      <c r="CY102" s="420" t="s">
        <v>13418</v>
      </c>
      <c r="CZ102" s="420" t="s">
        <v>13418</v>
      </c>
      <c r="DA102" s="425"/>
      <c r="DB102" s="425"/>
      <c r="DC102" s="420"/>
      <c r="DD102" s="420"/>
      <c r="DE102" s="420"/>
      <c r="DF102" s="420"/>
      <c r="DG102" s="674"/>
      <c r="DH102" s="425"/>
      <c r="DI102" s="425"/>
      <c r="DJ102" s="674"/>
      <c r="DK102" s="420"/>
      <c r="DL102" s="420"/>
      <c r="DM102" s="420"/>
      <c r="DN102" s="420"/>
      <c r="DO102" s="425"/>
      <c r="DP102" s="425"/>
      <c r="DQ102" s="420"/>
      <c r="DR102" s="420"/>
      <c r="DS102" s="420"/>
      <c r="DT102" s="674"/>
      <c r="DU102" s="420"/>
      <c r="DV102" s="425"/>
      <c r="DW102" s="425"/>
      <c r="DX102" s="420"/>
      <c r="DY102" s="420"/>
      <c r="DZ102" s="420"/>
      <c r="EA102" s="420"/>
      <c r="EB102" s="420"/>
      <c r="EC102" s="425"/>
      <c r="ED102" s="425"/>
      <c r="EE102" s="420"/>
      <c r="EF102" s="420"/>
      <c r="EG102" s="420"/>
      <c r="EH102" s="420"/>
      <c r="EI102" s="420"/>
      <c r="EJ102" s="425"/>
      <c r="EK102" s="425"/>
      <c r="EL102" s="420"/>
      <c r="EM102" s="420"/>
      <c r="EN102" s="420"/>
      <c r="EO102" s="420"/>
      <c r="EP102" s="420"/>
      <c r="EQ102" s="425"/>
      <c r="ER102" s="425"/>
      <c r="ES102" s="420"/>
      <c r="ET102" s="420"/>
      <c r="EU102" s="420"/>
      <c r="EV102" s="420"/>
      <c r="EW102" s="420"/>
      <c r="EX102" s="425"/>
      <c r="EY102" s="425"/>
      <c r="EZ102" s="420"/>
      <c r="FA102" s="420"/>
      <c r="FB102" s="420"/>
      <c r="FC102" s="420"/>
      <c r="FD102" s="420"/>
      <c r="FE102" s="425"/>
      <c r="FF102" s="425"/>
      <c r="FG102" s="674"/>
      <c r="FH102" s="420"/>
      <c r="FI102" s="420"/>
      <c r="FJ102" s="420"/>
      <c r="FK102" s="420"/>
      <c r="FL102" s="425"/>
      <c r="FM102" s="425"/>
      <c r="FN102" s="420"/>
      <c r="FO102" s="420"/>
      <c r="FP102" s="420"/>
      <c r="FQ102" s="420"/>
      <c r="FR102" s="420"/>
      <c r="FS102" s="425"/>
      <c r="FT102" s="425"/>
      <c r="FU102" s="420"/>
      <c r="FV102" s="420"/>
      <c r="FW102" s="420"/>
      <c r="FX102" s="420"/>
      <c r="FY102" s="420"/>
      <c r="FZ102" s="425"/>
      <c r="GA102" s="425"/>
      <c r="GB102" s="420"/>
      <c r="GC102" s="420"/>
      <c r="GD102" s="420"/>
      <c r="GE102" s="420"/>
      <c r="GF102" s="420"/>
      <c r="GG102" s="425"/>
      <c r="GH102" s="425"/>
      <c r="GI102" s="420"/>
      <c r="GJ102" s="420"/>
      <c r="GK102" s="420"/>
      <c r="GL102" s="420"/>
      <c r="GM102" s="420"/>
      <c r="GN102" s="425"/>
      <c r="GO102" s="425"/>
      <c r="GP102" s="420"/>
      <c r="GQ102" s="420"/>
      <c r="GR102" s="420"/>
      <c r="GS102" s="420"/>
      <c r="GT102" s="420"/>
      <c r="GU102" s="425"/>
      <c r="GV102" s="425"/>
      <c r="GW102" s="420"/>
      <c r="GX102" s="420"/>
      <c r="GY102" s="420"/>
      <c r="GZ102" s="420"/>
      <c r="HA102" s="420"/>
      <c r="HB102" s="425"/>
      <c r="HC102" s="425"/>
      <c r="HD102" s="420"/>
      <c r="HE102" s="420"/>
      <c r="HF102" s="420"/>
      <c r="HG102" s="420"/>
      <c r="HH102" s="420"/>
      <c r="HI102" s="425"/>
      <c r="HJ102" s="425"/>
      <c r="HK102" s="420"/>
      <c r="HL102" s="420"/>
      <c r="HM102" s="420"/>
      <c r="HN102" s="420"/>
      <c r="HO102" s="420"/>
      <c r="HP102" s="425"/>
      <c r="HQ102" s="425"/>
      <c r="HR102" s="420"/>
      <c r="HS102" s="420"/>
      <c r="HT102" s="420"/>
      <c r="HU102" s="420"/>
      <c r="HV102" s="420"/>
      <c r="HW102" s="425"/>
      <c r="HX102" s="425"/>
      <c r="HY102" s="420"/>
      <c r="HZ102" s="420"/>
      <c r="IA102" s="420"/>
      <c r="IB102" s="420"/>
      <c r="IC102" s="420"/>
      <c r="ID102" s="425"/>
      <c r="IE102" s="425"/>
      <c r="IF102" s="420"/>
      <c r="IG102" s="420"/>
      <c r="IH102" s="420"/>
      <c r="II102" s="420"/>
      <c r="IJ102" s="420"/>
      <c r="IK102" s="425"/>
      <c r="IL102" s="425"/>
      <c r="IM102" s="420"/>
      <c r="IN102" s="420"/>
      <c r="IO102" s="420"/>
      <c r="IP102" s="420"/>
      <c r="IQ102" s="420"/>
      <c r="IR102" s="425"/>
      <c r="IS102" s="425"/>
      <c r="IT102" s="420"/>
      <c r="IU102" s="420"/>
      <c r="IV102" s="420"/>
      <c r="IW102" s="420"/>
      <c r="IX102" s="420"/>
      <c r="IY102" s="425"/>
      <c r="IZ102" s="425"/>
      <c r="JA102" s="420"/>
      <c r="JB102" s="420"/>
      <c r="JC102" s="420"/>
      <c r="JD102" s="420"/>
      <c r="JE102" s="420"/>
      <c r="JF102" s="425"/>
      <c r="JG102" s="425"/>
      <c r="JH102" s="420"/>
      <c r="JI102" s="420"/>
      <c r="JJ102" s="420"/>
      <c r="JK102" s="420"/>
      <c r="JL102" s="420"/>
      <c r="JM102" s="425"/>
      <c r="JN102" s="425"/>
      <c r="JO102" s="420"/>
      <c r="JP102" s="420"/>
      <c r="JQ102" s="420"/>
      <c r="JR102" s="420"/>
      <c r="JS102" s="420"/>
      <c r="JT102" s="425"/>
      <c r="JU102" s="425"/>
      <c r="JV102" s="420"/>
      <c r="JW102" s="420"/>
      <c r="JX102" s="420"/>
      <c r="JY102" s="420"/>
      <c r="JZ102" s="420"/>
      <c r="KA102" s="425"/>
      <c r="KB102" s="425"/>
      <c r="KC102" s="420"/>
      <c r="KD102" s="420"/>
      <c r="KE102" s="420"/>
      <c r="KF102" s="420"/>
      <c r="KG102" s="420"/>
      <c r="KH102" s="425"/>
      <c r="KI102" s="425"/>
      <c r="KJ102" s="420"/>
      <c r="KK102" s="420"/>
      <c r="KL102" s="420"/>
      <c r="KM102" s="426"/>
      <c r="KN102" s="420"/>
      <c r="KO102" s="425"/>
      <c r="KP102" s="425"/>
      <c r="KQ102" s="420"/>
      <c r="KR102" s="420"/>
      <c r="KS102" s="420"/>
      <c r="KT102" s="420"/>
      <c r="KU102" s="420"/>
      <c r="KV102" s="425"/>
      <c r="KW102" s="425"/>
      <c r="KX102" s="420"/>
      <c r="KY102" s="420"/>
      <c r="KZ102" s="420"/>
      <c r="LA102" s="420"/>
      <c r="LB102" s="420"/>
      <c r="LC102" s="425"/>
      <c r="LD102" s="425"/>
      <c r="LE102" s="420"/>
      <c r="LF102" s="420"/>
      <c r="LG102" s="420"/>
      <c r="LH102" s="420"/>
      <c r="LI102" s="420"/>
      <c r="LJ102" s="425"/>
      <c r="LK102" s="425"/>
      <c r="LL102" s="420"/>
      <c r="LM102" s="420"/>
      <c r="LN102" s="420"/>
      <c r="LO102" s="420"/>
      <c r="LP102" s="420"/>
      <c r="LQ102" s="425"/>
      <c r="LR102" s="425"/>
      <c r="LS102" s="420"/>
      <c r="LT102" s="420"/>
      <c r="LU102" s="420"/>
      <c r="LV102" s="420"/>
      <c r="LW102" s="420"/>
      <c r="LX102" s="425"/>
      <c r="LY102" s="425"/>
      <c r="LZ102" s="420"/>
      <c r="MA102" s="420"/>
      <c r="MB102" s="420"/>
      <c r="MC102" s="420"/>
      <c r="MD102" s="420"/>
      <c r="ME102" s="425"/>
      <c r="MF102" s="425"/>
      <c r="MG102" s="420"/>
      <c r="MH102" s="420"/>
      <c r="MI102" s="420"/>
      <c r="MJ102" s="420"/>
      <c r="MK102" s="420"/>
      <c r="ML102" s="425"/>
      <c r="MM102" s="425"/>
      <c r="MN102" s="420"/>
      <c r="MO102" s="420"/>
      <c r="MP102" s="420"/>
      <c r="MQ102" s="420"/>
      <c r="MR102" s="420"/>
      <c r="MS102" s="425"/>
      <c r="MT102" s="425"/>
      <c r="MU102" s="420"/>
      <c r="MV102" s="420"/>
      <c r="MW102" s="425"/>
      <c r="MX102" s="425"/>
      <c r="MY102" s="425"/>
      <c r="MZ102" s="425"/>
      <c r="NA102" s="425"/>
      <c r="NB102" s="420"/>
      <c r="NC102" s="420"/>
      <c r="ND102" s="420"/>
      <c r="NE102" s="420"/>
      <c r="NF102" s="420"/>
      <c r="NG102" s="425"/>
      <c r="NH102" s="425"/>
    </row>
    <row r="103" spans="1:372">
      <c r="A103" s="403" t="s">
        <v>380</v>
      </c>
      <c r="B103" s="422" t="s">
        <v>582</v>
      </c>
      <c r="C103" s="412"/>
      <c r="D103" s="413"/>
      <c r="E103" s="419"/>
      <c r="F103" s="419"/>
      <c r="G103" s="423"/>
      <c r="H103" s="423"/>
      <c r="I103" s="419"/>
      <c r="J103" s="419"/>
      <c r="K103" s="419"/>
      <c r="L103" s="420"/>
      <c r="M103" s="420"/>
      <c r="N103" s="425"/>
      <c r="O103" s="425"/>
      <c r="P103" s="420"/>
      <c r="Q103" s="420"/>
      <c r="R103" s="420"/>
      <c r="S103" s="420"/>
      <c r="T103" s="420"/>
      <c r="U103" s="425"/>
      <c r="V103" s="425"/>
      <c r="W103" s="420"/>
      <c r="X103" s="420"/>
      <c r="Y103" s="420"/>
      <c r="Z103" s="420"/>
      <c r="AA103" s="420"/>
      <c r="AB103" s="425"/>
      <c r="AC103" s="425"/>
      <c r="AD103" s="420"/>
      <c r="AE103" s="420"/>
      <c r="AF103" s="420"/>
      <c r="AG103" s="420"/>
      <c r="AH103" s="420"/>
      <c r="AI103" s="425"/>
      <c r="AJ103" s="425"/>
      <c r="AK103" s="420"/>
      <c r="AL103" s="420"/>
      <c r="AM103" s="420"/>
      <c r="AN103" s="420"/>
      <c r="AO103" s="420"/>
      <c r="AP103" s="425"/>
      <c r="AQ103" s="425"/>
      <c r="AR103" s="420"/>
      <c r="AS103" s="420"/>
      <c r="AT103" s="420"/>
      <c r="AU103" s="420"/>
      <c r="AV103" s="420"/>
      <c r="AW103" s="425"/>
      <c r="AX103" s="425"/>
      <c r="AY103" s="420"/>
      <c r="AZ103" s="420"/>
      <c r="BA103" s="420"/>
      <c r="BB103" s="420"/>
      <c r="BC103" s="420"/>
      <c r="BD103" s="425"/>
      <c r="BE103" s="425"/>
      <c r="BF103" s="420"/>
      <c r="BG103" s="420"/>
      <c r="BH103" s="420"/>
      <c r="BI103" s="420"/>
      <c r="BJ103" s="420"/>
      <c r="BK103" s="425"/>
      <c r="BL103" s="425"/>
      <c r="BM103" s="420"/>
      <c r="BN103" s="420"/>
      <c r="BO103" s="420"/>
      <c r="BP103" s="420"/>
      <c r="BQ103" s="420"/>
      <c r="BR103" s="425"/>
      <c r="BS103" s="425"/>
      <c r="BT103" s="420"/>
      <c r="BU103" s="420"/>
      <c r="BV103" s="420"/>
      <c r="BW103" s="420"/>
      <c r="BX103" s="420"/>
      <c r="BY103" s="425"/>
      <c r="BZ103" s="425"/>
      <c r="CA103" s="420"/>
      <c r="CB103" s="420"/>
      <c r="CC103" s="420"/>
      <c r="CD103" s="420"/>
      <c r="CE103" s="420"/>
      <c r="CF103" s="425"/>
      <c r="CG103" s="425"/>
      <c r="CH103" s="420"/>
      <c r="CI103" s="420"/>
      <c r="CJ103" s="420"/>
      <c r="CK103" s="420"/>
      <c r="CL103" s="420"/>
      <c r="CM103" s="425"/>
      <c r="CN103" s="425"/>
      <c r="CO103" s="420"/>
      <c r="CP103" s="420"/>
      <c r="CQ103" s="420"/>
      <c r="CR103" s="420"/>
      <c r="CS103" s="420"/>
      <c r="CT103" s="425"/>
      <c r="CU103" s="425"/>
      <c r="CV103" s="420"/>
      <c r="CW103" s="420"/>
      <c r="CX103" s="420"/>
      <c r="CY103" s="420"/>
      <c r="CZ103" s="420"/>
      <c r="DA103" s="425"/>
      <c r="DB103" s="425"/>
      <c r="DC103" s="420"/>
      <c r="DD103" s="420"/>
      <c r="DE103" s="420"/>
      <c r="DF103" s="420"/>
      <c r="DG103" s="674"/>
      <c r="DH103" s="425"/>
      <c r="DI103" s="425"/>
      <c r="DJ103" s="674"/>
      <c r="DK103" s="420"/>
      <c r="DL103" s="420"/>
      <c r="DM103" s="420"/>
      <c r="DN103" s="420"/>
      <c r="DO103" s="425"/>
      <c r="DP103" s="425"/>
      <c r="DQ103" s="420"/>
      <c r="DR103" s="420"/>
      <c r="DS103" s="420"/>
      <c r="DT103" s="674"/>
      <c r="DU103" s="420"/>
      <c r="DV103" s="425"/>
      <c r="DW103" s="425"/>
      <c r="DX103" s="420"/>
      <c r="DY103" s="420"/>
      <c r="DZ103" s="420"/>
      <c r="EA103" s="420"/>
      <c r="EB103" s="420"/>
      <c r="EC103" s="425"/>
      <c r="ED103" s="425"/>
      <c r="EE103" s="420"/>
      <c r="EF103" s="420"/>
      <c r="EG103" s="420"/>
      <c r="EH103" s="420"/>
      <c r="EI103" s="420"/>
      <c r="EJ103" s="425"/>
      <c r="EK103" s="425"/>
      <c r="EL103" s="420"/>
      <c r="EM103" s="420"/>
      <c r="EN103" s="420"/>
      <c r="EO103" s="420"/>
      <c r="EP103" s="420"/>
      <c r="EQ103" s="425"/>
      <c r="ER103" s="425"/>
      <c r="ES103" s="420"/>
      <c r="ET103" s="420"/>
      <c r="EU103" s="420"/>
      <c r="EV103" s="420"/>
      <c r="EW103" s="420"/>
      <c r="EX103" s="425"/>
      <c r="EY103" s="425"/>
      <c r="EZ103" s="420"/>
      <c r="FA103" s="420"/>
      <c r="FB103" s="420"/>
      <c r="FC103" s="420"/>
      <c r="FD103" s="420"/>
      <c r="FE103" s="425"/>
      <c r="FF103" s="425"/>
      <c r="FG103" s="674"/>
      <c r="FH103" s="420"/>
      <c r="FI103" s="420"/>
      <c r="FJ103" s="420"/>
      <c r="FK103" s="420"/>
      <c r="FL103" s="425"/>
      <c r="FM103" s="425"/>
      <c r="FN103" s="420"/>
      <c r="FO103" s="420"/>
      <c r="FP103" s="420"/>
      <c r="FQ103" s="420"/>
      <c r="FR103" s="420"/>
      <c r="FS103" s="425"/>
      <c r="FT103" s="425"/>
      <c r="FU103" s="420"/>
      <c r="FV103" s="420"/>
      <c r="FW103" s="420"/>
      <c r="FX103" s="420"/>
      <c r="FY103" s="420"/>
      <c r="FZ103" s="425"/>
      <c r="GA103" s="425"/>
      <c r="GB103" s="420"/>
      <c r="GC103" s="420"/>
      <c r="GD103" s="420"/>
      <c r="GE103" s="420"/>
      <c r="GF103" s="420"/>
      <c r="GG103" s="425"/>
      <c r="GH103" s="425"/>
      <c r="GI103" s="420"/>
      <c r="GJ103" s="420"/>
      <c r="GK103" s="420"/>
      <c r="GL103" s="420"/>
      <c r="GM103" s="420"/>
      <c r="GN103" s="425"/>
      <c r="GO103" s="425"/>
      <c r="GP103" s="420"/>
      <c r="GQ103" s="420"/>
      <c r="GR103" s="420"/>
      <c r="GS103" s="420"/>
      <c r="GT103" s="420"/>
      <c r="GU103" s="425"/>
      <c r="GV103" s="425"/>
      <c r="GW103" s="420"/>
      <c r="GX103" s="420"/>
      <c r="GY103" s="420"/>
      <c r="GZ103" s="420"/>
      <c r="HA103" s="420"/>
      <c r="HB103" s="425"/>
      <c r="HC103" s="425"/>
      <c r="HD103" s="420"/>
      <c r="HE103" s="420"/>
      <c r="HF103" s="420"/>
      <c r="HG103" s="420"/>
      <c r="HH103" s="420"/>
      <c r="HI103" s="425"/>
      <c r="HJ103" s="425"/>
      <c r="HK103" s="420"/>
      <c r="HL103" s="420"/>
      <c r="HM103" s="420"/>
      <c r="HN103" s="420"/>
      <c r="HO103" s="420"/>
      <c r="HP103" s="425"/>
      <c r="HQ103" s="425"/>
      <c r="HR103" s="420"/>
      <c r="HS103" s="420"/>
      <c r="HT103" s="420"/>
      <c r="HU103" s="420"/>
      <c r="HV103" s="420"/>
      <c r="HW103" s="425"/>
      <c r="HX103" s="425"/>
      <c r="HY103" s="420"/>
      <c r="HZ103" s="420"/>
      <c r="IA103" s="420"/>
      <c r="IB103" s="420"/>
      <c r="IC103" s="420"/>
      <c r="ID103" s="425"/>
      <c r="IE103" s="425"/>
      <c r="IF103" s="420"/>
      <c r="IG103" s="420"/>
      <c r="IH103" s="420"/>
      <c r="II103" s="420"/>
      <c r="IJ103" s="420"/>
      <c r="IK103" s="425"/>
      <c r="IL103" s="425"/>
      <c r="IM103" s="420"/>
      <c r="IN103" s="420"/>
      <c r="IO103" s="420"/>
      <c r="IP103" s="420"/>
      <c r="IQ103" s="420"/>
      <c r="IR103" s="425"/>
      <c r="IS103" s="425"/>
      <c r="IT103" s="420"/>
      <c r="IU103" s="420"/>
      <c r="IV103" s="420"/>
      <c r="IW103" s="420"/>
      <c r="IX103" s="420"/>
      <c r="IY103" s="425"/>
      <c r="IZ103" s="425"/>
      <c r="JA103" s="420"/>
      <c r="JB103" s="420"/>
      <c r="JC103" s="420"/>
      <c r="JD103" s="420"/>
      <c r="JE103" s="420"/>
      <c r="JF103" s="425"/>
      <c r="JG103" s="425"/>
      <c r="JH103" s="420"/>
      <c r="JI103" s="420"/>
      <c r="JJ103" s="420"/>
      <c r="JK103" s="420"/>
      <c r="JL103" s="420"/>
      <c r="JM103" s="425"/>
      <c r="JN103" s="425"/>
      <c r="JO103" s="420"/>
      <c r="JP103" s="420"/>
      <c r="JQ103" s="420"/>
      <c r="JR103" s="420"/>
      <c r="JS103" s="420"/>
      <c r="JT103" s="425"/>
      <c r="JU103" s="425"/>
      <c r="JV103" s="420"/>
      <c r="JW103" s="420"/>
      <c r="JX103" s="420"/>
      <c r="JY103" s="420"/>
      <c r="JZ103" s="420"/>
      <c r="KA103" s="425"/>
      <c r="KB103" s="425"/>
      <c r="KC103" s="420"/>
      <c r="KD103" s="420"/>
      <c r="KE103" s="420"/>
      <c r="KF103" s="420"/>
      <c r="KG103" s="420"/>
      <c r="KH103" s="425"/>
      <c r="KI103" s="425"/>
      <c r="KJ103" s="420"/>
      <c r="KK103" s="420"/>
      <c r="KL103" s="420"/>
      <c r="KM103" s="426"/>
      <c r="KN103" s="420"/>
      <c r="KO103" s="425"/>
      <c r="KP103" s="425"/>
      <c r="KQ103" s="420"/>
      <c r="KR103" s="420"/>
      <c r="KS103" s="420"/>
      <c r="KT103" s="420"/>
      <c r="KU103" s="420"/>
      <c r="KV103" s="425"/>
      <c r="KW103" s="425"/>
      <c r="KX103" s="420"/>
      <c r="KY103" s="420"/>
      <c r="KZ103" s="420"/>
      <c r="LA103" s="420"/>
      <c r="LB103" s="420"/>
      <c r="LC103" s="425"/>
      <c r="LD103" s="425"/>
      <c r="LE103" s="420"/>
      <c r="LF103" s="420"/>
      <c r="LG103" s="420"/>
      <c r="LH103" s="420"/>
      <c r="LI103" s="420"/>
      <c r="LJ103" s="425"/>
      <c r="LK103" s="425"/>
      <c r="LL103" s="420"/>
      <c r="LM103" s="420"/>
      <c r="LN103" s="420"/>
      <c r="LO103" s="420"/>
      <c r="LP103" s="420"/>
      <c r="LQ103" s="425"/>
      <c r="LR103" s="425"/>
      <c r="LS103" s="420"/>
      <c r="LT103" s="420"/>
      <c r="LU103" s="420"/>
      <c r="LV103" s="420"/>
      <c r="LW103" s="420"/>
      <c r="LX103" s="425"/>
      <c r="LY103" s="425"/>
      <c r="LZ103" s="420"/>
      <c r="MA103" s="420"/>
      <c r="MB103" s="420"/>
      <c r="MC103" s="420"/>
      <c r="MD103" s="420"/>
      <c r="ME103" s="425"/>
      <c r="MF103" s="425"/>
      <c r="MG103" s="420"/>
      <c r="MH103" s="420"/>
      <c r="MI103" s="420"/>
      <c r="MJ103" s="420"/>
      <c r="MK103" s="420"/>
      <c r="ML103" s="425"/>
      <c r="MM103" s="425"/>
      <c r="MN103" s="420"/>
      <c r="MO103" s="420"/>
      <c r="MP103" s="420"/>
      <c r="MQ103" s="420"/>
      <c r="MR103" s="420"/>
      <c r="MS103" s="425"/>
      <c r="MT103" s="425"/>
      <c r="MU103" s="420"/>
      <c r="MV103" s="420"/>
      <c r="MW103" s="425"/>
      <c r="MX103" s="425"/>
      <c r="MY103" s="425"/>
      <c r="MZ103" s="425"/>
      <c r="NA103" s="425"/>
      <c r="NB103" s="420"/>
      <c r="NC103" s="420"/>
      <c r="ND103" s="420"/>
      <c r="NE103" s="420"/>
      <c r="NF103" s="420"/>
      <c r="NG103" s="425"/>
      <c r="NH103" s="425"/>
    </row>
    <row r="104" spans="1:372">
      <c r="A104" s="403" t="s">
        <v>380</v>
      </c>
      <c r="B104" s="422" t="s">
        <v>12084</v>
      </c>
      <c r="C104" s="412"/>
      <c r="D104" s="414"/>
      <c r="E104" s="419"/>
      <c r="F104" s="419"/>
      <c r="G104" s="423"/>
      <c r="H104" s="423"/>
      <c r="I104" s="419"/>
      <c r="J104" s="419"/>
      <c r="K104" s="419"/>
      <c r="L104" s="420"/>
      <c r="M104" s="420"/>
      <c r="N104" s="425"/>
      <c r="O104" s="425"/>
      <c r="P104" s="420"/>
      <c r="Q104" s="420"/>
      <c r="R104" s="420"/>
      <c r="S104" s="420"/>
      <c r="T104" s="420"/>
      <c r="U104" s="425"/>
      <c r="V104" s="425"/>
      <c r="W104" s="420"/>
      <c r="X104" s="420"/>
      <c r="Y104" s="420"/>
      <c r="Z104" s="420"/>
      <c r="AA104" s="420"/>
      <c r="AB104" s="425"/>
      <c r="AC104" s="425"/>
      <c r="AD104" s="420"/>
      <c r="AE104" s="420"/>
      <c r="AF104" s="420"/>
      <c r="AG104" s="420"/>
      <c r="AH104" s="420"/>
      <c r="AI104" s="425"/>
      <c r="AJ104" s="425"/>
      <c r="AK104" s="420"/>
      <c r="AL104" s="420"/>
      <c r="AM104" s="420"/>
      <c r="AN104" s="420"/>
      <c r="AO104" s="420"/>
      <c r="AP104" s="425"/>
      <c r="AQ104" s="425"/>
      <c r="AR104" s="420"/>
      <c r="AS104" s="420"/>
      <c r="AT104" s="420"/>
      <c r="AU104" s="420"/>
      <c r="AV104" s="420"/>
      <c r="AW104" s="425"/>
      <c r="AX104" s="425"/>
      <c r="AY104" s="420"/>
      <c r="AZ104" s="420"/>
      <c r="BA104" s="420"/>
      <c r="BB104" s="420"/>
      <c r="BC104" s="420"/>
      <c r="BD104" s="425"/>
      <c r="BE104" s="425"/>
      <c r="BF104" s="420"/>
      <c r="BG104" s="420"/>
      <c r="BH104" s="420"/>
      <c r="BI104" s="420"/>
      <c r="BJ104" s="420"/>
      <c r="BK104" s="425"/>
      <c r="BL104" s="425"/>
      <c r="BM104" s="420"/>
      <c r="BN104" s="420"/>
      <c r="BO104" s="420"/>
      <c r="BP104" s="420"/>
      <c r="BQ104" s="420"/>
      <c r="BR104" s="425"/>
      <c r="BS104" s="425"/>
      <c r="BT104" s="420"/>
      <c r="BU104" s="420"/>
      <c r="BV104" s="420"/>
      <c r="BW104" s="420"/>
      <c r="BX104" s="420"/>
      <c r="BY104" s="425"/>
      <c r="BZ104" s="425"/>
      <c r="CA104" s="420"/>
      <c r="CB104" s="420"/>
      <c r="CC104" s="420"/>
      <c r="CD104" s="420"/>
      <c r="CE104" s="420"/>
      <c r="CF104" s="425"/>
      <c r="CG104" s="425"/>
      <c r="CH104" s="420"/>
      <c r="CI104" s="420"/>
      <c r="CJ104" s="420"/>
      <c r="CK104" s="420"/>
      <c r="CL104" s="420"/>
      <c r="CM104" s="425"/>
      <c r="CN104" s="425"/>
      <c r="CO104" s="420"/>
      <c r="CP104" s="420"/>
      <c r="CQ104" s="420"/>
      <c r="CR104" s="420"/>
      <c r="CS104" s="420"/>
      <c r="CT104" s="425"/>
      <c r="CU104" s="425"/>
      <c r="CV104" s="420"/>
      <c r="CW104" s="420" t="s">
        <v>13418</v>
      </c>
      <c r="CX104" s="420" t="s">
        <v>13418</v>
      </c>
      <c r="CY104" s="420" t="s">
        <v>13418</v>
      </c>
      <c r="CZ104" s="420" t="s">
        <v>13418</v>
      </c>
      <c r="DA104" s="425"/>
      <c r="DB104" s="425"/>
      <c r="DC104" s="420"/>
      <c r="DD104" s="420"/>
      <c r="DE104" s="420"/>
      <c r="DF104" s="420"/>
      <c r="DG104" s="674"/>
      <c r="DH104" s="425"/>
      <c r="DI104" s="425"/>
      <c r="DJ104" s="674"/>
      <c r="DK104" s="420"/>
      <c r="DL104" s="420"/>
      <c r="DM104" s="420"/>
      <c r="DN104" s="420"/>
      <c r="DO104" s="425"/>
      <c r="DP104" s="425"/>
      <c r="DQ104" s="420"/>
      <c r="DR104" s="420"/>
      <c r="DS104" s="420"/>
      <c r="DT104" s="674"/>
      <c r="DU104" s="420"/>
      <c r="DV104" s="425"/>
      <c r="DW104" s="425"/>
      <c r="DX104" s="420"/>
      <c r="DY104" s="420"/>
      <c r="DZ104" s="420"/>
      <c r="EA104" s="420"/>
      <c r="EB104" s="420"/>
      <c r="EC104" s="425"/>
      <c r="ED104" s="425"/>
      <c r="EE104" s="420"/>
      <c r="EF104" s="420"/>
      <c r="EG104" s="420"/>
      <c r="EH104" s="420"/>
      <c r="EI104" s="420"/>
      <c r="EJ104" s="425"/>
      <c r="EK104" s="425"/>
      <c r="EL104" s="420"/>
      <c r="EM104" s="420"/>
      <c r="EN104" s="420"/>
      <c r="EO104" s="420"/>
      <c r="EP104" s="420"/>
      <c r="EQ104" s="425"/>
      <c r="ER104" s="425"/>
      <c r="ES104" s="420"/>
      <c r="ET104" s="420"/>
      <c r="EU104" s="420"/>
      <c r="EV104" s="420"/>
      <c r="EW104" s="420"/>
      <c r="EX104" s="425"/>
      <c r="EY104" s="425"/>
      <c r="EZ104" s="420"/>
      <c r="FA104" s="420"/>
      <c r="FB104" s="420"/>
      <c r="FC104" s="420"/>
      <c r="FD104" s="420"/>
      <c r="FE104" s="425"/>
      <c r="FF104" s="425"/>
      <c r="FG104" s="674"/>
      <c r="FH104" s="420"/>
      <c r="FI104" s="420"/>
      <c r="FJ104" s="420"/>
      <c r="FK104" s="420"/>
      <c r="FL104" s="425"/>
      <c r="FM104" s="425"/>
      <c r="FN104" s="420"/>
      <c r="FO104" s="420"/>
      <c r="FP104" s="420"/>
      <c r="FQ104" s="420"/>
      <c r="FR104" s="420"/>
      <c r="FS104" s="425"/>
      <c r="FT104" s="425"/>
      <c r="FU104" s="420"/>
      <c r="FV104" s="420"/>
      <c r="FW104" s="420"/>
      <c r="FX104" s="420"/>
      <c r="FY104" s="420"/>
      <c r="FZ104" s="425"/>
      <c r="GA104" s="425"/>
      <c r="GB104" s="420"/>
      <c r="GC104" s="420"/>
      <c r="GD104" s="420"/>
      <c r="GE104" s="420"/>
      <c r="GF104" s="420"/>
      <c r="GG104" s="425"/>
      <c r="GH104" s="425"/>
      <c r="GI104" s="420"/>
      <c r="GJ104" s="420"/>
      <c r="GK104" s="420"/>
      <c r="GL104" s="420"/>
      <c r="GM104" s="420"/>
      <c r="GN104" s="425"/>
      <c r="GO104" s="425"/>
      <c r="GP104" s="420"/>
      <c r="GQ104" s="420"/>
      <c r="GR104" s="420"/>
      <c r="GS104" s="420"/>
      <c r="GT104" s="420"/>
      <c r="GU104" s="425"/>
      <c r="GV104" s="425"/>
      <c r="GW104" s="420"/>
      <c r="GX104" s="420"/>
      <c r="GY104" s="420"/>
      <c r="GZ104" s="420"/>
      <c r="HA104" s="420"/>
      <c r="HB104" s="425"/>
      <c r="HC104" s="425"/>
      <c r="HD104" s="420"/>
      <c r="HE104" s="420"/>
      <c r="HF104" s="420"/>
      <c r="HG104" s="420"/>
      <c r="HH104" s="420"/>
      <c r="HI104" s="425"/>
      <c r="HJ104" s="425"/>
      <c r="HK104" s="420"/>
      <c r="HL104" s="420"/>
      <c r="HM104" s="420"/>
      <c r="HN104" s="420"/>
      <c r="HO104" s="420"/>
      <c r="HP104" s="425"/>
      <c r="HQ104" s="425"/>
      <c r="HR104" s="420"/>
      <c r="HS104" s="420"/>
      <c r="HT104" s="420"/>
      <c r="HU104" s="420"/>
      <c r="HV104" s="420"/>
      <c r="HW104" s="425"/>
      <c r="HX104" s="425"/>
      <c r="HY104" s="420"/>
      <c r="HZ104" s="420"/>
      <c r="IA104" s="420"/>
      <c r="IB104" s="420"/>
      <c r="IC104" s="420"/>
      <c r="ID104" s="425"/>
      <c r="IE104" s="425"/>
      <c r="IF104" s="420"/>
      <c r="IG104" s="420"/>
      <c r="IH104" s="420"/>
      <c r="II104" s="420"/>
      <c r="IJ104" s="420"/>
      <c r="IK104" s="425"/>
      <c r="IL104" s="425"/>
      <c r="IM104" s="420"/>
      <c r="IN104" s="420"/>
      <c r="IO104" s="420"/>
      <c r="IP104" s="420"/>
      <c r="IQ104" s="420"/>
      <c r="IR104" s="425"/>
      <c r="IS104" s="425"/>
      <c r="IT104" s="420"/>
      <c r="IU104" s="420"/>
      <c r="IV104" s="420"/>
      <c r="IW104" s="420"/>
      <c r="IX104" s="420"/>
      <c r="IY104" s="425"/>
      <c r="IZ104" s="425"/>
      <c r="JA104" s="420"/>
      <c r="JB104" s="420"/>
      <c r="JC104" s="420"/>
      <c r="JD104" s="420"/>
      <c r="JE104" s="420"/>
      <c r="JF104" s="425"/>
      <c r="JG104" s="425"/>
      <c r="JH104" s="420"/>
      <c r="JI104" s="420"/>
      <c r="JJ104" s="420"/>
      <c r="JK104" s="420"/>
      <c r="JL104" s="420"/>
      <c r="JM104" s="425"/>
      <c r="JN104" s="425"/>
      <c r="JO104" s="420"/>
      <c r="JP104" s="420"/>
      <c r="JQ104" s="420"/>
      <c r="JR104" s="420"/>
      <c r="JS104" s="420"/>
      <c r="JT104" s="425"/>
      <c r="JU104" s="425"/>
      <c r="JV104" s="420"/>
      <c r="JW104" s="420"/>
      <c r="JX104" s="420"/>
      <c r="JY104" s="420"/>
      <c r="JZ104" s="420"/>
      <c r="KA104" s="425"/>
      <c r="KB104" s="425"/>
      <c r="KC104" s="420"/>
      <c r="KD104" s="420"/>
      <c r="KE104" s="420"/>
      <c r="KF104" s="420"/>
      <c r="KG104" s="420"/>
      <c r="KH104" s="425"/>
      <c r="KI104" s="425"/>
      <c r="KJ104" s="420"/>
      <c r="KK104" s="420"/>
      <c r="KL104" s="420"/>
      <c r="KM104" s="426"/>
      <c r="KN104" s="420"/>
      <c r="KO104" s="425"/>
      <c r="KP104" s="425"/>
      <c r="KQ104" s="420"/>
      <c r="KR104" s="420"/>
      <c r="KS104" s="420"/>
      <c r="KT104" s="420"/>
      <c r="KU104" s="420"/>
      <c r="KV104" s="425"/>
      <c r="KW104" s="425"/>
      <c r="KX104" s="420"/>
      <c r="KY104" s="420"/>
      <c r="KZ104" s="420"/>
      <c r="LA104" s="420"/>
      <c r="LB104" s="420"/>
      <c r="LC104" s="425"/>
      <c r="LD104" s="425"/>
      <c r="LE104" s="420"/>
      <c r="LF104" s="420"/>
      <c r="LG104" s="420"/>
      <c r="LH104" s="420"/>
      <c r="LI104" s="420"/>
      <c r="LJ104" s="425"/>
      <c r="LK104" s="425"/>
      <c r="LL104" s="420"/>
      <c r="LM104" s="420"/>
      <c r="LN104" s="420"/>
      <c r="LO104" s="420"/>
      <c r="LP104" s="420"/>
      <c r="LQ104" s="425"/>
      <c r="LR104" s="425"/>
      <c r="LS104" s="420"/>
      <c r="LT104" s="420"/>
      <c r="LU104" s="420"/>
      <c r="LV104" s="420"/>
      <c r="LW104" s="420"/>
      <c r="LX104" s="425"/>
      <c r="LY104" s="425"/>
      <c r="LZ104" s="420"/>
      <c r="MA104" s="420"/>
      <c r="MB104" s="420"/>
      <c r="MC104" s="420"/>
      <c r="MD104" s="420"/>
      <c r="ME104" s="425"/>
      <c r="MF104" s="425"/>
      <c r="MG104" s="420"/>
      <c r="MH104" s="420"/>
      <c r="MI104" s="420"/>
      <c r="MJ104" s="420"/>
      <c r="MK104" s="420"/>
      <c r="ML104" s="425"/>
      <c r="MM104" s="425"/>
      <c r="MN104" s="420"/>
      <c r="MO104" s="420"/>
      <c r="MP104" s="420"/>
      <c r="MQ104" s="420"/>
      <c r="MR104" s="420"/>
      <c r="MS104" s="425"/>
      <c r="MT104" s="425"/>
      <c r="MU104" s="420"/>
      <c r="MV104" s="420"/>
      <c r="MW104" s="425"/>
      <c r="MX104" s="425"/>
      <c r="MY104" s="425"/>
      <c r="MZ104" s="425"/>
      <c r="NA104" s="425"/>
      <c r="NB104" s="420"/>
      <c r="NC104" s="420"/>
      <c r="ND104" s="420"/>
      <c r="NE104" s="420"/>
      <c r="NF104" s="420"/>
      <c r="NG104" s="425"/>
      <c r="NH104" s="425"/>
    </row>
    <row r="105" spans="1:372">
      <c r="A105" s="403"/>
      <c r="B105" s="422" t="s">
        <v>589</v>
      </c>
      <c r="C105" s="412"/>
      <c r="D105" s="413"/>
      <c r="E105" s="419"/>
      <c r="F105" s="419"/>
      <c r="G105" s="423"/>
      <c r="H105" s="423"/>
      <c r="I105" s="419"/>
      <c r="J105" s="419"/>
      <c r="K105" s="419"/>
      <c r="L105" s="420"/>
      <c r="M105" s="420"/>
      <c r="N105" s="425"/>
      <c r="O105" s="425"/>
      <c r="P105" s="420"/>
      <c r="Q105" s="420"/>
      <c r="R105" s="420"/>
      <c r="S105" s="420"/>
      <c r="T105" s="420"/>
      <c r="U105" s="425"/>
      <c r="V105" s="425"/>
      <c r="W105" s="420"/>
      <c r="X105" s="420"/>
      <c r="Y105" s="420"/>
      <c r="Z105" s="420"/>
      <c r="AA105" s="420"/>
      <c r="AB105" s="425"/>
      <c r="AC105" s="425"/>
      <c r="AD105" s="420"/>
      <c r="AE105" s="420"/>
      <c r="AF105" s="420"/>
      <c r="AG105" s="420"/>
      <c r="AH105" s="420"/>
      <c r="AI105" s="425"/>
      <c r="AJ105" s="425"/>
      <c r="AK105" s="420"/>
      <c r="AL105" s="420"/>
      <c r="AM105" s="420"/>
      <c r="AN105" s="420"/>
      <c r="AO105" s="420"/>
      <c r="AP105" s="425"/>
      <c r="AQ105" s="425"/>
      <c r="AR105" s="420"/>
      <c r="AS105" s="420"/>
      <c r="AT105" s="420"/>
      <c r="AU105" s="420"/>
      <c r="AV105" s="420"/>
      <c r="AW105" s="425"/>
      <c r="AX105" s="425"/>
      <c r="AY105" s="420"/>
      <c r="AZ105" s="420"/>
      <c r="BA105" s="420"/>
      <c r="BB105" s="420"/>
      <c r="BC105" s="420"/>
      <c r="BD105" s="425"/>
      <c r="BE105" s="425"/>
      <c r="BF105" s="420"/>
      <c r="BG105" s="420"/>
      <c r="BH105" s="420"/>
      <c r="BI105" s="420"/>
      <c r="BJ105" s="420"/>
      <c r="BK105" s="425"/>
      <c r="BL105" s="425"/>
      <c r="BM105" s="420"/>
      <c r="BN105" s="420"/>
      <c r="BO105" s="420"/>
      <c r="BP105" s="420"/>
      <c r="BQ105" s="420"/>
      <c r="BR105" s="425"/>
      <c r="BS105" s="425"/>
      <c r="BT105" s="420"/>
      <c r="BU105" s="420"/>
      <c r="BV105" s="420"/>
      <c r="BW105" s="420"/>
      <c r="BX105" s="420"/>
      <c r="BY105" s="425"/>
      <c r="BZ105" s="425"/>
      <c r="CA105" s="420"/>
      <c r="CB105" s="420"/>
      <c r="CC105" s="420"/>
      <c r="CD105" s="420"/>
      <c r="CE105" s="420"/>
      <c r="CF105" s="425"/>
      <c r="CG105" s="425"/>
      <c r="CH105" s="420"/>
      <c r="CI105" s="420"/>
      <c r="CJ105" s="420"/>
      <c r="CK105" s="420"/>
      <c r="CL105" s="420"/>
      <c r="CM105" s="425"/>
      <c r="CN105" s="425"/>
      <c r="CO105" s="420"/>
      <c r="CP105" s="420"/>
      <c r="CQ105" s="420"/>
      <c r="CR105" s="420"/>
      <c r="CS105" s="420"/>
      <c r="CT105" s="425"/>
      <c r="CU105" s="425"/>
      <c r="CV105" s="420"/>
      <c r="CW105" s="420"/>
      <c r="CX105" s="420"/>
      <c r="CY105" s="420"/>
      <c r="CZ105" s="420"/>
      <c r="DA105" s="425"/>
      <c r="DB105" s="425"/>
      <c r="DC105" s="420"/>
      <c r="DD105" s="420"/>
      <c r="DE105" s="420"/>
      <c r="DF105" s="420"/>
      <c r="DG105" s="674"/>
      <c r="DH105" s="425"/>
      <c r="DI105" s="425"/>
      <c r="DJ105" s="674"/>
      <c r="DK105" s="420"/>
      <c r="DL105" s="420"/>
      <c r="DM105" s="420"/>
      <c r="DN105" s="420"/>
      <c r="DO105" s="425"/>
      <c r="DP105" s="425"/>
      <c r="DQ105" s="420"/>
      <c r="DR105" s="420"/>
      <c r="DS105" s="420"/>
      <c r="DT105" s="674"/>
      <c r="DU105" s="420"/>
      <c r="DV105" s="425"/>
      <c r="DW105" s="425"/>
      <c r="DX105" s="420"/>
      <c r="DY105" s="420"/>
      <c r="DZ105" s="420"/>
      <c r="EA105" s="420"/>
      <c r="EB105" s="420"/>
      <c r="EC105" s="425"/>
      <c r="ED105" s="425"/>
      <c r="EE105" s="420"/>
      <c r="EF105" s="420"/>
      <c r="EG105" s="420"/>
      <c r="EH105" s="420"/>
      <c r="EI105" s="420"/>
      <c r="EJ105" s="425"/>
      <c r="EK105" s="425"/>
      <c r="EL105" s="420"/>
      <c r="EM105" s="420"/>
      <c r="EN105" s="420"/>
      <c r="EO105" s="420"/>
      <c r="EP105" s="420"/>
      <c r="EQ105" s="425"/>
      <c r="ER105" s="425"/>
      <c r="ES105" s="420"/>
      <c r="ET105" s="420"/>
      <c r="EU105" s="420"/>
      <c r="EV105" s="420"/>
      <c r="EW105" s="420"/>
      <c r="EX105" s="425"/>
      <c r="EY105" s="425"/>
      <c r="EZ105" s="420"/>
      <c r="FA105" s="420"/>
      <c r="FB105" s="420"/>
      <c r="FC105" s="420"/>
      <c r="FD105" s="420"/>
      <c r="FE105" s="425"/>
      <c r="FF105" s="425"/>
      <c r="FG105" s="674"/>
      <c r="FH105" s="420"/>
      <c r="FI105" s="420"/>
      <c r="FJ105" s="420"/>
      <c r="FK105" s="420"/>
      <c r="FL105" s="425"/>
      <c r="FM105" s="425"/>
      <c r="FN105" s="420"/>
      <c r="FO105" s="420"/>
      <c r="FP105" s="420"/>
      <c r="FQ105" s="420"/>
      <c r="FR105" s="420"/>
      <c r="FS105" s="425"/>
      <c r="FT105" s="425"/>
      <c r="FU105" s="420"/>
      <c r="FV105" s="420"/>
      <c r="FW105" s="420"/>
      <c r="FX105" s="420"/>
      <c r="FY105" s="420"/>
      <c r="FZ105" s="425"/>
      <c r="GA105" s="425"/>
      <c r="GB105" s="420"/>
      <c r="GC105" s="420"/>
      <c r="GD105" s="420"/>
      <c r="GE105" s="420"/>
      <c r="GF105" s="420"/>
      <c r="GG105" s="425"/>
      <c r="GH105" s="425"/>
      <c r="GI105" s="420"/>
      <c r="GJ105" s="420"/>
      <c r="GK105" s="420"/>
      <c r="GL105" s="420"/>
      <c r="GM105" s="420"/>
      <c r="GN105" s="425"/>
      <c r="GO105" s="425"/>
      <c r="GP105" s="420"/>
      <c r="GQ105" s="420"/>
      <c r="GR105" s="420"/>
      <c r="GS105" s="420"/>
      <c r="GT105" s="420"/>
      <c r="GU105" s="425"/>
      <c r="GV105" s="425"/>
      <c r="GW105" s="420"/>
      <c r="GX105" s="420"/>
      <c r="GY105" s="420"/>
      <c r="GZ105" s="420"/>
      <c r="HA105" s="420"/>
      <c r="HB105" s="425"/>
      <c r="HC105" s="425"/>
      <c r="HD105" s="420"/>
      <c r="HE105" s="420"/>
      <c r="HF105" s="420"/>
      <c r="HG105" s="420"/>
      <c r="HH105" s="420"/>
      <c r="HI105" s="425"/>
      <c r="HJ105" s="425"/>
      <c r="HK105" s="420"/>
      <c r="HL105" s="420"/>
      <c r="HM105" s="420"/>
      <c r="HN105" s="420"/>
      <c r="HO105" s="420"/>
      <c r="HP105" s="425"/>
      <c r="HQ105" s="425"/>
      <c r="HR105" s="420"/>
      <c r="HS105" s="420"/>
      <c r="HT105" s="420"/>
      <c r="HU105" s="420"/>
      <c r="HV105" s="420"/>
      <c r="HW105" s="425"/>
      <c r="HX105" s="425"/>
      <c r="HY105" s="420"/>
      <c r="HZ105" s="420"/>
      <c r="IA105" s="420"/>
      <c r="IB105" s="420"/>
      <c r="IC105" s="420"/>
      <c r="ID105" s="425"/>
      <c r="IE105" s="425"/>
      <c r="IF105" s="420"/>
      <c r="IG105" s="420"/>
      <c r="IH105" s="420"/>
      <c r="II105" s="420"/>
      <c r="IJ105" s="420"/>
      <c r="IK105" s="425"/>
      <c r="IL105" s="425"/>
      <c r="IM105" s="420"/>
      <c r="IN105" s="420"/>
      <c r="IO105" s="420"/>
      <c r="IP105" s="420"/>
      <c r="IQ105" s="420"/>
      <c r="IR105" s="425"/>
      <c r="IS105" s="425"/>
      <c r="IT105" s="420"/>
      <c r="IU105" s="420"/>
      <c r="IV105" s="420"/>
      <c r="IW105" s="420"/>
      <c r="IX105" s="420"/>
      <c r="IY105" s="425"/>
      <c r="IZ105" s="425"/>
      <c r="JA105" s="420"/>
      <c r="JB105" s="420"/>
      <c r="JC105" s="420"/>
      <c r="JD105" s="420"/>
      <c r="JE105" s="420"/>
      <c r="JF105" s="425"/>
      <c r="JG105" s="425"/>
      <c r="JH105" s="420"/>
      <c r="JI105" s="420"/>
      <c r="JJ105" s="420"/>
      <c r="JK105" s="420"/>
      <c r="JL105" s="420"/>
      <c r="JM105" s="425"/>
      <c r="JN105" s="425"/>
      <c r="JO105" s="420"/>
      <c r="JP105" s="420"/>
      <c r="JQ105" s="420"/>
      <c r="JR105" s="420"/>
      <c r="JS105" s="420"/>
      <c r="JT105" s="425"/>
      <c r="JU105" s="425"/>
      <c r="JV105" s="420"/>
      <c r="JW105" s="420"/>
      <c r="JX105" s="420"/>
      <c r="JY105" s="420"/>
      <c r="JZ105" s="420"/>
      <c r="KA105" s="425"/>
      <c r="KB105" s="425"/>
      <c r="KC105" s="420"/>
      <c r="KD105" s="420"/>
      <c r="KE105" s="420"/>
      <c r="KF105" s="420"/>
      <c r="KG105" s="420"/>
      <c r="KH105" s="425"/>
      <c r="KI105" s="425"/>
      <c r="KJ105" s="420"/>
      <c r="KK105" s="420"/>
      <c r="KL105" s="420"/>
      <c r="KM105" s="426"/>
      <c r="KN105" s="420"/>
      <c r="KO105" s="425"/>
      <c r="KP105" s="425"/>
      <c r="KQ105" s="420"/>
      <c r="KR105" s="420"/>
      <c r="KS105" s="420"/>
      <c r="KT105" s="420"/>
      <c r="KU105" s="420"/>
      <c r="KV105" s="425"/>
      <c r="KW105" s="425"/>
      <c r="KX105" s="420"/>
      <c r="KY105" s="420"/>
      <c r="KZ105" s="420"/>
      <c r="LA105" s="420"/>
      <c r="LB105" s="420"/>
      <c r="LC105" s="425"/>
      <c r="LD105" s="425"/>
      <c r="LE105" s="420"/>
      <c r="LF105" s="420"/>
      <c r="LG105" s="420"/>
      <c r="LH105" s="420"/>
      <c r="LI105" s="420"/>
      <c r="LJ105" s="425"/>
      <c r="LK105" s="425"/>
      <c r="LL105" s="420"/>
      <c r="LM105" s="420"/>
      <c r="LN105" s="420"/>
      <c r="LO105" s="420"/>
      <c r="LP105" s="420"/>
      <c r="LQ105" s="425"/>
      <c r="LR105" s="425"/>
      <c r="LS105" s="420"/>
      <c r="LT105" s="420"/>
      <c r="LU105" s="420"/>
      <c r="LV105" s="420"/>
      <c r="LW105" s="420"/>
      <c r="LX105" s="425"/>
      <c r="LY105" s="425"/>
      <c r="LZ105" s="420"/>
      <c r="MA105" s="420"/>
      <c r="MB105" s="420"/>
      <c r="MC105" s="420"/>
      <c r="MD105" s="420"/>
      <c r="ME105" s="425"/>
      <c r="MF105" s="425"/>
      <c r="MG105" s="420"/>
      <c r="MH105" s="420"/>
      <c r="MI105" s="420"/>
      <c r="MJ105" s="420"/>
      <c r="MK105" s="420"/>
      <c r="ML105" s="425"/>
      <c r="MM105" s="425"/>
      <c r="MN105" s="420"/>
      <c r="MO105" s="420"/>
      <c r="MP105" s="420"/>
      <c r="MQ105" s="420"/>
      <c r="MR105" s="420"/>
      <c r="MS105" s="425"/>
      <c r="MT105" s="425"/>
      <c r="MU105" s="420"/>
      <c r="MV105" s="420"/>
      <c r="MW105" s="425"/>
      <c r="MX105" s="425"/>
      <c r="MY105" s="425"/>
      <c r="MZ105" s="425"/>
      <c r="NA105" s="425"/>
      <c r="NB105" s="420"/>
      <c r="NC105" s="420"/>
      <c r="ND105" s="420"/>
      <c r="NE105" s="420"/>
      <c r="NF105" s="420"/>
      <c r="NG105" s="425"/>
      <c r="NH105" s="425"/>
    </row>
    <row r="106" spans="1:372">
      <c r="A106" s="403"/>
      <c r="B106" s="394"/>
      <c r="C106" s="408">
        <f>SUM(C5:C105)</f>
        <v>0</v>
      </c>
      <c r="D106" s="408">
        <f>SUM(D5:D105)</f>
        <v>0</v>
      </c>
      <c r="E106" s="394"/>
      <c r="F106" s="394"/>
      <c r="G106" s="394"/>
      <c r="H106" s="394"/>
      <c r="I106" s="394"/>
      <c r="J106" s="394"/>
      <c r="K106" s="394"/>
    </row>
    <row r="107" spans="1:372">
      <c r="A107" s="403"/>
      <c r="B107" s="394"/>
      <c r="C107" s="408"/>
      <c r="D107" s="408"/>
      <c r="E107" s="394"/>
      <c r="F107" s="394"/>
      <c r="G107" s="394"/>
      <c r="H107" s="394"/>
      <c r="I107" s="394"/>
      <c r="J107" s="394"/>
      <c r="K107" s="394"/>
    </row>
    <row r="108" spans="1:372" ht="21">
      <c r="A108" s="403"/>
      <c r="B108" s="409" t="s">
        <v>1110</v>
      </c>
      <c r="C108" s="403"/>
      <c r="D108" s="318"/>
      <c r="E108" s="394"/>
      <c r="F108" s="394"/>
      <c r="G108" s="394"/>
      <c r="H108" s="394"/>
      <c r="I108" s="394"/>
      <c r="J108" s="394"/>
      <c r="K108" s="394"/>
    </row>
    <row r="109" spans="1:372">
      <c r="A109" s="403" t="s">
        <v>380</v>
      </c>
      <c r="B109" s="410" t="s">
        <v>388</v>
      </c>
      <c r="C109" s="412"/>
      <c r="D109" s="413"/>
      <c r="E109" s="394"/>
      <c r="F109" s="394"/>
      <c r="G109" s="394"/>
      <c r="H109" s="394"/>
      <c r="I109" s="394"/>
      <c r="J109" s="394"/>
      <c r="K109" s="394"/>
    </row>
    <row r="110" spans="1:372">
      <c r="A110" s="403" t="s">
        <v>380</v>
      </c>
      <c r="B110" s="411" t="s">
        <v>10138</v>
      </c>
      <c r="C110" s="412"/>
      <c r="D110" s="413"/>
      <c r="E110" s="394" t="s">
        <v>13418</v>
      </c>
      <c r="F110" s="394" t="s">
        <v>13432</v>
      </c>
      <c r="G110" s="394"/>
      <c r="H110" s="394"/>
      <c r="I110" s="394"/>
      <c r="J110" s="394"/>
      <c r="K110" s="394"/>
    </row>
    <row r="111" spans="1:372">
      <c r="A111" s="403" t="s">
        <v>380</v>
      </c>
      <c r="B111" s="411" t="s">
        <v>429</v>
      </c>
      <c r="C111" s="412"/>
      <c r="D111" s="413"/>
      <c r="E111" s="394"/>
      <c r="F111" s="394"/>
      <c r="G111" s="394"/>
      <c r="H111" s="394"/>
      <c r="I111" s="394"/>
      <c r="J111" s="394"/>
      <c r="K111" s="394"/>
    </row>
    <row r="112" spans="1:372">
      <c r="A112" s="403" t="s">
        <v>380</v>
      </c>
      <c r="B112" s="411" t="s">
        <v>1113</v>
      </c>
      <c r="C112" s="412"/>
      <c r="D112" s="413"/>
      <c r="E112" s="394"/>
      <c r="F112" s="394"/>
      <c r="G112" s="394"/>
      <c r="H112" s="394"/>
      <c r="I112" s="394"/>
      <c r="J112" s="394"/>
      <c r="K112" s="394"/>
    </row>
    <row r="113" spans="1:11">
      <c r="A113" s="403" t="s">
        <v>380</v>
      </c>
      <c r="B113" s="411" t="s">
        <v>440</v>
      </c>
      <c r="C113" s="412"/>
      <c r="D113" s="413"/>
      <c r="E113" s="394"/>
      <c r="F113" s="394"/>
      <c r="G113" s="394"/>
      <c r="H113" s="394"/>
      <c r="I113" s="394"/>
      <c r="J113" s="394"/>
      <c r="K113" s="394"/>
    </row>
    <row r="114" spans="1:11">
      <c r="A114" s="403" t="s">
        <v>380</v>
      </c>
      <c r="B114" s="411" t="s">
        <v>13433</v>
      </c>
      <c r="C114" s="412"/>
      <c r="D114" s="413"/>
      <c r="E114" s="394"/>
      <c r="F114" s="394"/>
      <c r="G114" s="394"/>
      <c r="H114" s="394"/>
      <c r="I114" s="394"/>
      <c r="J114" s="394"/>
      <c r="K114" s="394"/>
    </row>
    <row r="115" spans="1:11">
      <c r="A115" s="403" t="s">
        <v>380</v>
      </c>
      <c r="B115" s="411" t="s">
        <v>480</v>
      </c>
      <c r="C115" s="412"/>
      <c r="D115" s="413"/>
      <c r="E115" s="394"/>
      <c r="F115" s="394"/>
      <c r="G115" s="394"/>
      <c r="H115" s="394"/>
      <c r="I115" s="394"/>
      <c r="J115" s="394"/>
      <c r="K115" s="394"/>
    </row>
    <row r="116" spans="1:11">
      <c r="A116" s="403" t="s">
        <v>380</v>
      </c>
      <c r="B116" s="411" t="s">
        <v>506</v>
      </c>
      <c r="C116" s="412"/>
      <c r="D116" s="413"/>
      <c r="E116" s="394"/>
      <c r="F116" s="394"/>
      <c r="G116" s="394"/>
      <c r="H116" s="394"/>
      <c r="I116" s="394"/>
      <c r="J116" s="394"/>
      <c r="K116" s="394"/>
    </row>
    <row r="117" spans="1:11">
      <c r="A117" s="403" t="s">
        <v>380</v>
      </c>
      <c r="B117" s="411" t="s">
        <v>1114</v>
      </c>
      <c r="C117" s="412"/>
      <c r="D117" s="413"/>
      <c r="E117" s="394"/>
      <c r="F117" s="394"/>
      <c r="G117" s="394"/>
      <c r="H117" s="394"/>
      <c r="I117" s="394"/>
      <c r="J117" s="394"/>
      <c r="K117" s="394"/>
    </row>
    <row r="118" spans="1:11">
      <c r="A118" s="403"/>
      <c r="B118" s="411" t="s">
        <v>13434</v>
      </c>
      <c r="C118" s="412"/>
      <c r="D118" s="414"/>
      <c r="E118" s="394"/>
      <c r="F118" s="394"/>
      <c r="G118" s="394"/>
      <c r="H118" s="394"/>
      <c r="I118" s="394"/>
      <c r="J118" s="394"/>
      <c r="K118" s="394"/>
    </row>
    <row r="119" spans="1:11">
      <c r="A119" s="403" t="s">
        <v>380</v>
      </c>
      <c r="B119" s="411" t="s">
        <v>552</v>
      </c>
      <c r="C119" s="412"/>
      <c r="D119" s="413"/>
      <c r="E119" s="394"/>
      <c r="F119" s="394"/>
      <c r="G119" s="394"/>
      <c r="H119" s="394"/>
      <c r="I119" s="394"/>
      <c r="J119" s="394"/>
      <c r="K119" s="394"/>
    </row>
    <row r="120" spans="1:11">
      <c r="A120" s="403" t="s">
        <v>380</v>
      </c>
      <c r="B120" s="411" t="s">
        <v>563</v>
      </c>
      <c r="C120" s="412"/>
      <c r="D120" s="413"/>
      <c r="E120" s="394"/>
      <c r="F120" s="394"/>
      <c r="G120" s="394"/>
      <c r="H120" s="394"/>
      <c r="I120" s="394"/>
      <c r="J120" s="394"/>
      <c r="K120" s="394"/>
    </row>
    <row r="121" spans="1:11">
      <c r="A121" s="403" t="s">
        <v>380</v>
      </c>
      <c r="B121" s="411" t="s">
        <v>581</v>
      </c>
      <c r="C121" s="412"/>
      <c r="D121" s="413"/>
      <c r="E121" s="394"/>
      <c r="F121" s="394"/>
      <c r="G121" s="394"/>
      <c r="H121" s="394"/>
      <c r="I121" s="394"/>
      <c r="J121" s="394"/>
      <c r="K121" s="394"/>
    </row>
    <row r="122" spans="1:11">
      <c r="A122" s="403" t="s">
        <v>380</v>
      </c>
      <c r="B122" s="411" t="s">
        <v>13234</v>
      </c>
      <c r="C122" s="412"/>
      <c r="D122" s="414"/>
      <c r="E122" s="394"/>
      <c r="F122" s="394"/>
      <c r="G122" s="394"/>
      <c r="H122" s="394"/>
      <c r="I122" s="394"/>
      <c r="J122" s="394"/>
      <c r="K122" s="394"/>
    </row>
    <row r="123" spans="1:11">
      <c r="A123" s="403" t="s">
        <v>380</v>
      </c>
      <c r="B123" s="411" t="s">
        <v>584</v>
      </c>
      <c r="C123" s="412"/>
      <c r="D123" s="413"/>
      <c r="E123" s="394"/>
      <c r="F123" s="394"/>
      <c r="G123" s="394"/>
      <c r="H123" s="394"/>
      <c r="I123" s="394"/>
      <c r="J123" s="394"/>
      <c r="K123" s="394"/>
    </row>
    <row r="124" spans="1:11">
      <c r="A124" s="403"/>
      <c r="B124" s="394"/>
      <c r="C124" s="408"/>
      <c r="D124" s="408"/>
      <c r="E124" s="394"/>
      <c r="F124" s="394"/>
      <c r="G124" s="394"/>
      <c r="H124" s="394"/>
      <c r="I124" s="394"/>
      <c r="J124" s="394"/>
      <c r="K124" s="394"/>
    </row>
    <row r="125" spans="1:11">
      <c r="A125" s="403"/>
      <c r="B125" s="394"/>
      <c r="C125" s="403"/>
      <c r="D125" s="318"/>
      <c r="E125" s="394"/>
      <c r="F125" s="394"/>
      <c r="G125" s="394"/>
      <c r="H125" s="394"/>
      <c r="I125" s="394"/>
      <c r="J125" s="394"/>
      <c r="K125" s="394"/>
    </row>
    <row r="126" spans="1:11">
      <c r="A126" s="403"/>
      <c r="B126" s="394"/>
      <c r="C126" s="403"/>
      <c r="D126" s="394"/>
      <c r="E126" s="394"/>
      <c r="F126" s="394"/>
      <c r="G126" s="394"/>
      <c r="H126" s="394"/>
      <c r="I126" s="394"/>
      <c r="J126" s="394"/>
      <c r="K126" s="394"/>
    </row>
    <row r="127" spans="1:11">
      <c r="A127" s="403"/>
      <c r="B127" s="394"/>
      <c r="C127" s="403"/>
      <c r="D127" s="394"/>
      <c r="E127" s="394"/>
      <c r="F127" s="394"/>
      <c r="G127" s="394"/>
      <c r="H127" s="394"/>
      <c r="I127" s="394"/>
      <c r="J127" s="394"/>
      <c r="K127" s="394"/>
    </row>
    <row r="128" spans="1:11">
      <c r="A128" s="403"/>
      <c r="B128" s="394"/>
      <c r="C128" s="403"/>
      <c r="D128" s="394"/>
      <c r="E128" s="394"/>
      <c r="F128" s="394"/>
      <c r="G128" s="394"/>
      <c r="H128" s="394"/>
      <c r="I128" s="394"/>
      <c r="J128" s="394"/>
      <c r="K128" s="394"/>
    </row>
    <row r="129" spans="1:11">
      <c r="A129" s="403"/>
      <c r="B129" s="394"/>
      <c r="C129" s="403"/>
      <c r="D129" s="394"/>
      <c r="E129" s="394"/>
      <c r="F129" s="394"/>
      <c r="G129" s="394"/>
      <c r="H129" s="394"/>
      <c r="I129" s="394"/>
      <c r="J129" s="394"/>
      <c r="K129" s="394"/>
    </row>
    <row r="130" spans="1:11">
      <c r="A130" s="403"/>
      <c r="B130" s="394"/>
      <c r="C130" s="403"/>
      <c r="D130" s="394"/>
      <c r="E130" s="394"/>
      <c r="F130" s="394"/>
      <c r="G130" s="394"/>
      <c r="H130" s="394"/>
      <c r="I130" s="394"/>
      <c r="J130" s="394"/>
      <c r="K130" s="394"/>
    </row>
    <row r="131" spans="1:11">
      <c r="A131" s="403"/>
      <c r="B131" s="394"/>
      <c r="C131" s="403"/>
      <c r="D131" s="394"/>
      <c r="E131" s="394"/>
      <c r="F131" s="394"/>
      <c r="G131" s="394"/>
      <c r="H131" s="394"/>
      <c r="I131" s="394"/>
      <c r="J131" s="394"/>
      <c r="K131" s="394"/>
    </row>
    <row r="132" spans="1:11">
      <c r="A132" s="403"/>
      <c r="B132" s="394"/>
      <c r="C132" s="403"/>
      <c r="D132" s="394"/>
      <c r="E132" s="394"/>
      <c r="F132" s="394"/>
      <c r="G132" s="394"/>
      <c r="H132" s="394"/>
      <c r="I132" s="394"/>
      <c r="J132" s="394"/>
      <c r="K132" s="394"/>
    </row>
    <row r="133" spans="1:11">
      <c r="A133" s="403"/>
      <c r="B133" s="394"/>
      <c r="C133" s="403"/>
      <c r="D133" s="394"/>
      <c r="E133" s="394"/>
      <c r="F133" s="394"/>
      <c r="G133" s="394"/>
      <c r="H133" s="394"/>
      <c r="I133" s="394"/>
      <c r="J133" s="394"/>
      <c r="K133" s="394"/>
    </row>
    <row r="134" spans="1:11">
      <c r="A134" s="735"/>
      <c r="B134" s="735"/>
      <c r="C134" s="403"/>
      <c r="D134" s="394"/>
      <c r="E134" s="394"/>
      <c r="F134" s="394"/>
      <c r="G134" s="394"/>
      <c r="H134" s="394"/>
      <c r="I134" s="394"/>
      <c r="J134" s="394"/>
      <c r="K134" s="394"/>
    </row>
    <row r="135" spans="1:11">
      <c r="A135" s="735"/>
      <c r="B135" s="735"/>
      <c r="C135" s="403"/>
      <c r="D135" s="394"/>
      <c r="E135" s="394"/>
      <c r="F135" s="394"/>
      <c r="G135" s="394"/>
      <c r="H135" s="394"/>
      <c r="I135" s="394"/>
      <c r="J135" s="394"/>
      <c r="K135" s="394"/>
    </row>
    <row r="136" spans="1:11">
      <c r="A136" s="735"/>
      <c r="B136" s="735"/>
      <c r="C136" s="403"/>
      <c r="D136" s="394"/>
      <c r="E136" s="394"/>
      <c r="F136" s="394"/>
      <c r="G136" s="394"/>
      <c r="H136" s="394"/>
      <c r="I136" s="394"/>
      <c r="J136" s="394"/>
      <c r="K136" s="394"/>
    </row>
    <row r="137" spans="1:11">
      <c r="A137" s="735"/>
      <c r="B137" s="735"/>
      <c r="C137" s="403"/>
      <c r="D137" s="394"/>
      <c r="E137" s="394"/>
      <c r="F137" s="394"/>
      <c r="G137" s="394"/>
      <c r="H137" s="394"/>
      <c r="I137" s="394"/>
      <c r="J137" s="394"/>
      <c r="K137" s="394"/>
    </row>
    <row r="138" spans="1:11">
      <c r="A138" s="735"/>
      <c r="B138" s="735"/>
      <c r="C138" s="403"/>
      <c r="D138" s="394"/>
      <c r="E138" s="394"/>
      <c r="F138" s="394"/>
      <c r="G138" s="394"/>
      <c r="H138" s="394"/>
      <c r="I138" s="394"/>
      <c r="J138" s="394"/>
      <c r="K138" s="394"/>
    </row>
    <row r="139" spans="1:11">
      <c r="A139" s="735"/>
      <c r="B139" s="735"/>
      <c r="C139" s="403"/>
      <c r="D139" s="394"/>
      <c r="E139" s="394"/>
      <c r="F139" s="394"/>
      <c r="G139" s="394"/>
      <c r="H139" s="394"/>
      <c r="I139" s="394"/>
      <c r="J139" s="394"/>
      <c r="K139" s="394"/>
    </row>
    <row r="140" spans="1:11">
      <c r="A140" s="735"/>
      <c r="B140" s="735"/>
      <c r="C140" s="403"/>
      <c r="D140" s="394"/>
      <c r="E140" s="394"/>
      <c r="F140" s="394"/>
      <c r="G140" s="394"/>
      <c r="H140" s="394"/>
      <c r="I140" s="394"/>
      <c r="J140" s="394"/>
      <c r="K140" s="394"/>
    </row>
    <row r="141" spans="1:11">
      <c r="A141" s="735"/>
      <c r="B141" s="735"/>
      <c r="C141" s="403"/>
      <c r="D141" s="394"/>
      <c r="E141" s="394"/>
      <c r="F141" s="394"/>
      <c r="G141" s="394"/>
      <c r="H141" s="394"/>
      <c r="I141" s="394"/>
      <c r="J141" s="394"/>
      <c r="K141" s="394"/>
    </row>
    <row r="142" spans="1:11">
      <c r="A142" s="735"/>
      <c r="B142" s="735"/>
      <c r="C142" s="403"/>
      <c r="D142" s="394"/>
      <c r="E142" s="394"/>
      <c r="F142" s="394"/>
      <c r="G142" s="394"/>
      <c r="H142" s="394"/>
      <c r="I142" s="394"/>
      <c r="J142" s="394"/>
      <c r="K142" s="394"/>
    </row>
    <row r="143" spans="1:11">
      <c r="A143" s="735"/>
      <c r="B143" s="735"/>
      <c r="C143" s="403"/>
      <c r="D143" s="394"/>
      <c r="E143" s="394"/>
      <c r="F143" s="394"/>
      <c r="G143" s="394"/>
      <c r="H143" s="394"/>
      <c r="I143" s="394"/>
      <c r="J143" s="394"/>
      <c r="K143" s="394"/>
    </row>
    <row r="144" spans="1:11">
      <c r="A144" s="735"/>
      <c r="B144" s="735"/>
      <c r="C144" s="403"/>
      <c r="D144" s="394"/>
      <c r="E144" s="394"/>
      <c r="F144" s="394"/>
      <c r="G144" s="394"/>
      <c r="H144" s="394"/>
      <c r="I144" s="394"/>
      <c r="J144" s="394"/>
      <c r="K144" s="394"/>
    </row>
    <row r="145" spans="1:11">
      <c r="A145" s="735"/>
      <c r="B145" s="735"/>
      <c r="C145" s="403"/>
      <c r="D145" s="394"/>
      <c r="E145" s="394"/>
      <c r="F145" s="394"/>
      <c r="G145" s="394"/>
      <c r="H145" s="394"/>
      <c r="I145" s="394"/>
      <c r="J145" s="394"/>
      <c r="K145" s="394"/>
    </row>
    <row r="146" spans="1:11">
      <c r="A146" s="735"/>
      <c r="B146" s="735"/>
      <c r="C146" s="403"/>
      <c r="D146" s="394"/>
      <c r="E146" s="394"/>
      <c r="F146" s="394"/>
      <c r="G146" s="394"/>
      <c r="H146" s="394"/>
      <c r="I146" s="394"/>
      <c r="J146" s="394"/>
      <c r="K146" s="394"/>
    </row>
    <row r="147" spans="1:11">
      <c r="A147" s="735"/>
      <c r="B147" s="735"/>
      <c r="C147" s="403"/>
      <c r="D147" s="394"/>
      <c r="E147" s="394"/>
      <c r="F147" s="394"/>
      <c r="G147" s="394"/>
      <c r="H147" s="394"/>
      <c r="I147" s="394"/>
      <c r="J147" s="394"/>
      <c r="K147" s="394"/>
    </row>
    <row r="148" spans="1:11">
      <c r="A148" s="735"/>
      <c r="B148" s="735"/>
      <c r="C148" s="403"/>
      <c r="D148" s="394"/>
      <c r="E148" s="394"/>
      <c r="F148" s="394"/>
      <c r="G148" s="394"/>
      <c r="H148" s="394"/>
      <c r="I148" s="394"/>
      <c r="J148" s="394"/>
      <c r="K148" s="394"/>
    </row>
    <row r="149" spans="1:11">
      <c r="A149" s="735"/>
      <c r="B149" s="735"/>
      <c r="C149" s="403"/>
      <c r="D149" s="394"/>
      <c r="E149" s="394"/>
      <c r="F149" s="394"/>
      <c r="G149" s="394"/>
      <c r="H149" s="394"/>
      <c r="I149" s="394"/>
      <c r="J149" s="394"/>
      <c r="K149" s="394"/>
    </row>
    <row r="150" spans="1:11">
      <c r="A150" s="735"/>
      <c r="B150" s="735"/>
      <c r="C150" s="403"/>
      <c r="D150" s="394"/>
      <c r="E150" s="394"/>
      <c r="F150" s="394"/>
      <c r="G150" s="394"/>
      <c r="H150" s="394"/>
      <c r="I150" s="394"/>
      <c r="J150" s="394"/>
      <c r="K150" s="394"/>
    </row>
    <row r="151" spans="1:11">
      <c r="A151" s="735"/>
      <c r="B151" s="735"/>
      <c r="C151" s="403"/>
      <c r="D151" s="394"/>
      <c r="E151" s="394"/>
      <c r="F151" s="394"/>
      <c r="G151" s="394"/>
      <c r="H151" s="394"/>
      <c r="I151" s="394"/>
      <c r="J151" s="394"/>
      <c r="K151" s="394"/>
    </row>
    <row r="152" spans="1:11">
      <c r="A152" s="735"/>
      <c r="B152" s="735"/>
      <c r="C152" s="403"/>
      <c r="D152" s="394"/>
      <c r="E152" s="394"/>
      <c r="F152" s="394"/>
      <c r="G152" s="394"/>
      <c r="H152" s="394"/>
      <c r="I152" s="394"/>
      <c r="J152" s="394"/>
      <c r="K152" s="394"/>
    </row>
    <row r="153" spans="1:11">
      <c r="A153" s="735"/>
      <c r="B153" s="735"/>
      <c r="C153" s="403"/>
      <c r="D153" s="394"/>
      <c r="E153" s="394"/>
      <c r="F153" s="394"/>
      <c r="G153" s="394"/>
      <c r="H153" s="394"/>
      <c r="I153" s="394"/>
      <c r="J153" s="394"/>
      <c r="K153" s="394"/>
    </row>
    <row r="154" spans="1:11">
      <c r="A154" s="735"/>
      <c r="B154" s="735"/>
      <c r="C154" s="403"/>
      <c r="D154" s="394"/>
      <c r="E154" s="394"/>
      <c r="F154" s="394"/>
      <c r="G154" s="394"/>
      <c r="H154" s="394"/>
      <c r="I154" s="394"/>
      <c r="J154" s="394"/>
      <c r="K154" s="394"/>
    </row>
    <row r="155" spans="1:11">
      <c r="A155" s="735"/>
      <c r="B155" s="735"/>
      <c r="C155" s="403"/>
      <c r="D155" s="394"/>
      <c r="E155" s="394"/>
      <c r="F155" s="394"/>
      <c r="G155" s="394"/>
      <c r="H155" s="394"/>
      <c r="I155" s="394"/>
      <c r="J155" s="394"/>
      <c r="K155" s="394"/>
    </row>
    <row r="156" spans="1:11">
      <c r="A156" s="735"/>
      <c r="B156" s="735"/>
      <c r="C156" s="403"/>
      <c r="D156" s="394"/>
      <c r="E156" s="394"/>
      <c r="F156" s="394"/>
      <c r="G156" s="394"/>
      <c r="H156" s="394"/>
      <c r="I156" s="394"/>
      <c r="J156" s="394"/>
      <c r="K156" s="394"/>
    </row>
    <row r="157" spans="1:11">
      <c r="A157" s="735"/>
      <c r="B157" s="735"/>
      <c r="C157" s="403"/>
      <c r="D157" s="394"/>
      <c r="E157" s="394"/>
      <c r="F157" s="394"/>
      <c r="G157" s="394"/>
      <c r="H157" s="394"/>
      <c r="I157" s="394"/>
      <c r="J157" s="394"/>
      <c r="K157" s="394"/>
    </row>
    <row r="158" spans="1:11">
      <c r="A158" s="735"/>
      <c r="B158" s="735"/>
      <c r="C158" s="403"/>
      <c r="D158" s="394"/>
      <c r="E158" s="394"/>
      <c r="F158" s="394"/>
      <c r="G158" s="394"/>
      <c r="H158" s="394"/>
      <c r="I158" s="394"/>
      <c r="J158" s="394"/>
      <c r="K158" s="394"/>
    </row>
    <row r="159" spans="1:11">
      <c r="A159" s="735"/>
      <c r="B159" s="735"/>
      <c r="C159" s="403"/>
      <c r="D159" s="394"/>
      <c r="E159" s="394"/>
      <c r="F159" s="394"/>
      <c r="G159" s="394"/>
      <c r="H159" s="394"/>
      <c r="I159" s="394"/>
      <c r="J159" s="394"/>
      <c r="K159" s="394"/>
    </row>
    <row r="160" spans="1:11">
      <c r="A160" s="735"/>
      <c r="B160" s="735"/>
      <c r="C160" s="403"/>
      <c r="D160" s="394"/>
      <c r="E160" s="394"/>
      <c r="F160" s="394"/>
      <c r="G160" s="394"/>
      <c r="H160" s="394"/>
      <c r="I160" s="394"/>
      <c r="J160" s="394"/>
      <c r="K160" s="394"/>
    </row>
    <row r="161" spans="1:11">
      <c r="A161" s="735"/>
      <c r="B161" s="735"/>
      <c r="C161" s="403"/>
      <c r="D161" s="394"/>
      <c r="E161" s="394"/>
      <c r="F161" s="394"/>
      <c r="G161" s="394"/>
      <c r="H161" s="394"/>
      <c r="I161" s="394"/>
      <c r="J161" s="394"/>
      <c r="K161" s="394"/>
    </row>
    <row r="162" spans="1:11">
      <c r="A162" s="735"/>
      <c r="B162" s="735"/>
      <c r="C162" s="403"/>
      <c r="D162" s="394"/>
      <c r="E162" s="394"/>
      <c r="F162" s="394"/>
      <c r="G162" s="394"/>
      <c r="H162" s="394"/>
      <c r="I162" s="394"/>
      <c r="J162" s="394"/>
      <c r="K162" s="394"/>
    </row>
    <row r="163" spans="1:11">
      <c r="A163" s="735"/>
      <c r="B163" s="735"/>
      <c r="C163" s="403"/>
      <c r="D163" s="394"/>
      <c r="E163" s="394"/>
      <c r="F163" s="394"/>
      <c r="G163" s="394"/>
      <c r="H163" s="394"/>
      <c r="I163" s="394"/>
      <c r="J163" s="394"/>
      <c r="K163" s="394"/>
    </row>
    <row r="164" spans="1:11">
      <c r="A164" s="735"/>
      <c r="B164" s="735"/>
      <c r="C164" s="403"/>
      <c r="D164" s="394"/>
      <c r="E164" s="394"/>
      <c r="F164" s="394"/>
      <c r="G164" s="394"/>
      <c r="H164" s="394"/>
      <c r="I164" s="394"/>
      <c r="J164" s="394"/>
      <c r="K164" s="394"/>
    </row>
    <row r="165" spans="1:11">
      <c r="A165" s="735"/>
      <c r="B165" s="735"/>
      <c r="C165" s="403"/>
      <c r="D165" s="394"/>
      <c r="E165" s="394"/>
      <c r="F165" s="394"/>
      <c r="G165" s="394"/>
      <c r="H165" s="394"/>
      <c r="I165" s="394"/>
      <c r="J165" s="394"/>
      <c r="K165" s="394"/>
    </row>
    <row r="166" spans="1:11">
      <c r="A166" s="735"/>
      <c r="B166" s="735"/>
      <c r="C166" s="403"/>
      <c r="D166" s="394"/>
      <c r="E166" s="394"/>
      <c r="F166" s="394"/>
      <c r="G166" s="394"/>
      <c r="H166" s="394"/>
      <c r="I166" s="394"/>
      <c r="J166" s="394"/>
      <c r="K166" s="394"/>
    </row>
    <row r="167" spans="1:11">
      <c r="A167" s="735"/>
      <c r="B167" s="735"/>
      <c r="C167" s="403"/>
      <c r="D167" s="394"/>
      <c r="E167" s="394"/>
      <c r="F167" s="394"/>
      <c r="G167" s="394"/>
      <c r="H167" s="394"/>
      <c r="I167" s="394"/>
      <c r="J167" s="394"/>
      <c r="K167" s="394"/>
    </row>
    <row r="168" spans="1:11">
      <c r="A168" s="735"/>
      <c r="B168" s="735"/>
      <c r="C168" s="403"/>
      <c r="D168" s="394"/>
      <c r="E168" s="394"/>
      <c r="F168" s="394"/>
      <c r="G168" s="394"/>
      <c r="H168" s="394"/>
      <c r="I168" s="394"/>
      <c r="J168" s="394"/>
      <c r="K168" s="394"/>
    </row>
    <row r="169" spans="1:11">
      <c r="A169" s="735"/>
      <c r="B169" s="735"/>
      <c r="C169" s="403"/>
      <c r="D169" s="394"/>
      <c r="E169" s="394"/>
      <c r="F169" s="394"/>
      <c r="G169" s="394"/>
      <c r="H169" s="394"/>
      <c r="I169" s="394"/>
      <c r="J169" s="394"/>
      <c r="K169" s="394"/>
    </row>
    <row r="170" spans="1:11">
      <c r="A170" s="735"/>
      <c r="B170" s="735"/>
      <c r="C170" s="403"/>
      <c r="D170" s="394"/>
      <c r="E170" s="394"/>
      <c r="F170" s="394"/>
      <c r="G170" s="394"/>
      <c r="H170" s="394"/>
      <c r="I170" s="394"/>
      <c r="J170" s="394"/>
      <c r="K170" s="394"/>
    </row>
    <row r="171" spans="1:11">
      <c r="A171" s="735"/>
      <c r="B171" s="735"/>
      <c r="C171" s="403"/>
      <c r="D171" s="394"/>
      <c r="E171" s="394"/>
      <c r="F171" s="394"/>
      <c r="G171" s="394"/>
      <c r="H171" s="394"/>
      <c r="I171" s="394"/>
      <c r="J171" s="394"/>
      <c r="K171" s="394"/>
    </row>
    <row r="172" spans="1:11">
      <c r="A172" s="735"/>
      <c r="B172" s="735"/>
      <c r="C172" s="403"/>
      <c r="D172" s="394"/>
      <c r="E172" s="394"/>
      <c r="F172" s="394"/>
      <c r="G172" s="394"/>
      <c r="H172" s="394"/>
      <c r="I172" s="394"/>
      <c r="J172" s="394"/>
      <c r="K172" s="394"/>
    </row>
    <row r="173" spans="1:11">
      <c r="A173" s="735"/>
      <c r="B173" s="735"/>
      <c r="C173" s="403"/>
      <c r="D173" s="394"/>
      <c r="E173" s="394"/>
      <c r="F173" s="394"/>
      <c r="G173" s="394"/>
      <c r="H173" s="394"/>
      <c r="I173" s="394"/>
      <c r="J173" s="394"/>
      <c r="K173" s="394"/>
    </row>
    <row r="174" spans="1:11">
      <c r="A174" s="735"/>
      <c r="B174" s="735"/>
      <c r="C174" s="403"/>
      <c r="D174" s="394"/>
      <c r="E174" s="394"/>
      <c r="F174" s="394"/>
      <c r="G174" s="394"/>
      <c r="H174" s="394"/>
      <c r="I174" s="394"/>
      <c r="J174" s="394"/>
      <c r="K174" s="394"/>
    </row>
    <row r="175" spans="1:11">
      <c r="A175" s="735"/>
      <c r="B175" s="735"/>
      <c r="C175" s="403"/>
      <c r="D175" s="394"/>
      <c r="E175" s="394"/>
      <c r="F175" s="394"/>
      <c r="G175" s="394"/>
      <c r="H175" s="394"/>
      <c r="I175" s="394"/>
      <c r="J175" s="394"/>
      <c r="K175" s="394"/>
    </row>
    <row r="176" spans="1:11">
      <c r="A176" s="735"/>
      <c r="B176" s="735"/>
      <c r="C176" s="403"/>
      <c r="D176" s="394"/>
      <c r="E176" s="394"/>
      <c r="F176" s="394"/>
      <c r="G176" s="394"/>
      <c r="H176" s="394"/>
      <c r="I176" s="394"/>
      <c r="J176" s="394"/>
      <c r="K176" s="394"/>
    </row>
    <row r="177" spans="1:11">
      <c r="A177" s="735"/>
      <c r="B177" s="735"/>
      <c r="C177" s="403"/>
      <c r="D177" s="394"/>
      <c r="E177" s="394"/>
      <c r="F177" s="394"/>
      <c r="G177" s="394"/>
      <c r="H177" s="394"/>
      <c r="I177" s="394"/>
      <c r="J177" s="394"/>
      <c r="K177" s="394"/>
    </row>
    <row r="178" spans="1:11">
      <c r="A178" s="735"/>
      <c r="B178" s="735"/>
      <c r="C178" s="403"/>
      <c r="D178" s="394"/>
      <c r="E178" s="394"/>
      <c r="F178" s="394"/>
      <c r="G178" s="394"/>
      <c r="H178" s="394"/>
      <c r="I178" s="394"/>
      <c r="J178" s="394"/>
      <c r="K178" s="394"/>
    </row>
    <row r="179" spans="1:11">
      <c r="A179" s="735"/>
      <c r="B179" s="735"/>
      <c r="C179" s="403"/>
      <c r="D179" s="394"/>
      <c r="E179" s="394"/>
      <c r="F179" s="394"/>
      <c r="G179" s="394"/>
      <c r="H179" s="394"/>
      <c r="I179" s="394"/>
      <c r="J179" s="394"/>
      <c r="K179" s="394"/>
    </row>
    <row r="180" spans="1:11">
      <c r="A180" s="735"/>
      <c r="B180" s="735"/>
      <c r="C180" s="403"/>
      <c r="D180" s="394"/>
      <c r="E180" s="394"/>
      <c r="F180" s="394"/>
      <c r="G180" s="394"/>
      <c r="H180" s="394"/>
      <c r="I180" s="394"/>
      <c r="J180" s="394"/>
      <c r="K180" s="394"/>
    </row>
    <row r="181" spans="1:11">
      <c r="A181" s="735"/>
      <c r="B181" s="735"/>
      <c r="C181" s="403"/>
      <c r="D181" s="394"/>
      <c r="E181" s="394"/>
      <c r="F181" s="394"/>
      <c r="G181" s="394"/>
      <c r="H181" s="394"/>
      <c r="I181" s="394"/>
      <c r="J181" s="394"/>
      <c r="K181" s="394"/>
    </row>
    <row r="182" spans="1:11">
      <c r="A182" s="735"/>
      <c r="B182" s="735"/>
      <c r="C182" s="403"/>
      <c r="D182" s="394"/>
      <c r="E182" s="394"/>
      <c r="F182" s="394"/>
      <c r="G182" s="394"/>
      <c r="H182" s="394"/>
      <c r="I182" s="394"/>
      <c r="J182" s="394"/>
      <c r="K182" s="394"/>
    </row>
    <row r="183" spans="1:11">
      <c r="A183" s="735"/>
      <c r="B183" s="735"/>
      <c r="C183" s="403"/>
      <c r="D183" s="394"/>
      <c r="E183" s="394"/>
      <c r="F183" s="394"/>
      <c r="G183" s="394"/>
      <c r="H183" s="394"/>
      <c r="I183" s="394"/>
      <c r="J183" s="394"/>
      <c r="K183" s="394"/>
    </row>
    <row r="184" spans="1:11">
      <c r="A184" s="735"/>
      <c r="B184" s="735"/>
      <c r="C184" s="403"/>
      <c r="D184" s="394"/>
      <c r="E184" s="394"/>
      <c r="F184" s="394"/>
      <c r="G184" s="394"/>
      <c r="H184" s="394"/>
      <c r="I184" s="394"/>
      <c r="J184" s="394"/>
      <c r="K184" s="394"/>
    </row>
    <row r="185" spans="1:11">
      <c r="A185" s="735"/>
      <c r="B185" s="735"/>
      <c r="C185" s="403"/>
      <c r="D185" s="394"/>
      <c r="E185" s="394"/>
      <c r="F185" s="394"/>
      <c r="G185" s="394"/>
      <c r="H185" s="394"/>
      <c r="I185" s="394"/>
      <c r="J185" s="394"/>
      <c r="K185" s="394"/>
    </row>
    <row r="186" spans="1:11">
      <c r="A186" s="735"/>
      <c r="B186" s="735"/>
      <c r="C186" s="403"/>
      <c r="D186" s="394"/>
      <c r="E186" s="394"/>
      <c r="F186" s="394"/>
      <c r="G186" s="394"/>
      <c r="H186" s="394"/>
      <c r="I186" s="394"/>
      <c r="J186" s="394"/>
      <c r="K186" s="394"/>
    </row>
    <row r="187" spans="1:11">
      <c r="A187" s="735"/>
      <c r="B187" s="735"/>
      <c r="C187" s="403"/>
      <c r="D187" s="394"/>
      <c r="E187" s="394"/>
      <c r="F187" s="394"/>
      <c r="G187" s="394"/>
      <c r="H187" s="394"/>
      <c r="I187" s="394"/>
      <c r="J187" s="394"/>
      <c r="K187" s="394"/>
    </row>
    <row r="188" spans="1:11">
      <c r="A188" s="735"/>
      <c r="B188" s="735"/>
      <c r="C188" s="403"/>
      <c r="D188" s="394"/>
      <c r="E188" s="394"/>
      <c r="F188" s="394"/>
      <c r="G188" s="394"/>
      <c r="H188" s="394"/>
      <c r="I188" s="394"/>
      <c r="J188" s="394"/>
      <c r="K188" s="394"/>
    </row>
    <row r="189" spans="1:11">
      <c r="A189" s="735"/>
      <c r="B189" s="735"/>
      <c r="C189" s="403"/>
      <c r="D189" s="394"/>
      <c r="E189" s="394"/>
      <c r="F189" s="394"/>
      <c r="G189" s="394"/>
      <c r="H189" s="394"/>
      <c r="I189" s="394"/>
      <c r="J189" s="394"/>
      <c r="K189" s="394"/>
    </row>
    <row r="190" spans="1:11">
      <c r="A190" s="735"/>
      <c r="B190" s="735"/>
      <c r="C190" s="403"/>
      <c r="D190" s="394"/>
      <c r="E190" s="394"/>
      <c r="F190" s="394"/>
      <c r="G190" s="394"/>
      <c r="H190" s="394"/>
      <c r="I190" s="394"/>
      <c r="J190" s="394"/>
      <c r="K190" s="394"/>
    </row>
    <row r="191" spans="1:11">
      <c r="A191" s="735"/>
      <c r="B191" s="735"/>
      <c r="C191" s="403"/>
      <c r="D191" s="394"/>
      <c r="E191" s="394"/>
      <c r="F191" s="394"/>
      <c r="G191" s="394"/>
      <c r="H191" s="394"/>
      <c r="I191" s="394"/>
      <c r="J191" s="394"/>
      <c r="K191" s="394"/>
    </row>
    <row r="192" spans="1:11">
      <c r="A192" s="735"/>
      <c r="B192" s="735"/>
      <c r="C192" s="403"/>
      <c r="D192" s="394"/>
      <c r="E192" s="394"/>
      <c r="F192" s="394"/>
      <c r="G192" s="394"/>
      <c r="H192" s="394"/>
      <c r="I192" s="394"/>
      <c r="J192" s="394"/>
      <c r="K192" s="394"/>
    </row>
    <row r="193" spans="1:11">
      <c r="A193" s="735"/>
      <c r="B193" s="735"/>
      <c r="C193" s="403"/>
      <c r="D193" s="394"/>
      <c r="E193" s="394"/>
      <c r="F193" s="394"/>
      <c r="G193" s="394"/>
      <c r="H193" s="394"/>
      <c r="I193" s="394"/>
      <c r="J193" s="394"/>
      <c r="K193" s="394"/>
    </row>
    <row r="194" spans="1:11">
      <c r="A194" s="735"/>
      <c r="B194" s="735"/>
      <c r="C194" s="403"/>
      <c r="D194" s="394"/>
      <c r="E194" s="394"/>
      <c r="F194" s="394"/>
      <c r="G194" s="394"/>
      <c r="H194" s="394"/>
      <c r="I194" s="394"/>
      <c r="J194" s="394"/>
      <c r="K194" s="394"/>
    </row>
    <row r="195" spans="1:11">
      <c r="A195" s="735"/>
      <c r="B195" s="735"/>
      <c r="C195" s="403"/>
      <c r="D195" s="394"/>
      <c r="E195" s="394"/>
      <c r="F195" s="394"/>
      <c r="G195" s="394"/>
      <c r="H195" s="394"/>
      <c r="I195" s="394"/>
      <c r="J195" s="394"/>
      <c r="K195" s="394"/>
    </row>
    <row r="196" spans="1:11">
      <c r="A196" s="735"/>
      <c r="B196" s="735"/>
      <c r="C196" s="403"/>
      <c r="D196" s="394"/>
      <c r="E196" s="394"/>
      <c r="F196" s="394"/>
      <c r="G196" s="394"/>
      <c r="H196" s="394"/>
      <c r="I196" s="394"/>
      <c r="J196" s="394"/>
      <c r="K196" s="394"/>
    </row>
    <row r="197" spans="1:11">
      <c r="A197" s="735"/>
      <c r="B197" s="735"/>
      <c r="C197" s="403"/>
      <c r="D197" s="394"/>
      <c r="E197" s="394"/>
      <c r="F197" s="394"/>
      <c r="G197" s="394"/>
      <c r="H197" s="394"/>
      <c r="I197" s="394"/>
      <c r="J197" s="394"/>
      <c r="K197" s="394"/>
    </row>
    <row r="198" spans="1:11">
      <c r="A198" s="735"/>
      <c r="B198" s="735"/>
      <c r="C198" s="403"/>
      <c r="D198" s="394"/>
      <c r="E198" s="394"/>
      <c r="F198" s="394"/>
      <c r="G198" s="394"/>
      <c r="H198" s="394"/>
      <c r="I198" s="394"/>
      <c r="J198" s="394"/>
      <c r="K198" s="394"/>
    </row>
    <row r="199" spans="1:11">
      <c r="A199" s="735"/>
      <c r="B199" s="735"/>
      <c r="C199" s="403"/>
      <c r="D199" s="394"/>
      <c r="E199" s="394"/>
      <c r="F199" s="394"/>
      <c r="G199" s="394"/>
      <c r="H199" s="394"/>
      <c r="I199" s="394"/>
      <c r="J199" s="394"/>
      <c r="K199" s="394"/>
    </row>
    <row r="200" spans="1:11">
      <c r="A200" s="735"/>
      <c r="B200" s="735"/>
      <c r="C200" s="403"/>
      <c r="D200" s="394"/>
      <c r="E200" s="394"/>
      <c r="F200" s="394"/>
      <c r="G200" s="394"/>
      <c r="H200" s="394"/>
      <c r="I200" s="394"/>
      <c r="J200" s="394"/>
      <c r="K200" s="394"/>
    </row>
    <row r="201" spans="1:11">
      <c r="A201" s="735"/>
      <c r="B201" s="735"/>
      <c r="C201" s="403"/>
      <c r="D201" s="394"/>
      <c r="E201" s="394"/>
      <c r="F201" s="394"/>
      <c r="G201" s="394"/>
      <c r="H201" s="394"/>
      <c r="I201" s="394"/>
      <c r="J201" s="394"/>
      <c r="K201" s="394"/>
    </row>
    <row r="202" spans="1:11">
      <c r="A202" s="735"/>
      <c r="B202" s="735"/>
      <c r="C202" s="403"/>
      <c r="D202" s="394"/>
      <c r="E202" s="394"/>
      <c r="F202" s="394"/>
      <c r="G202" s="394"/>
      <c r="H202" s="394"/>
      <c r="I202" s="394"/>
      <c r="J202" s="394"/>
      <c r="K202" s="394"/>
    </row>
    <row r="203" spans="1:11">
      <c r="A203" s="735"/>
      <c r="B203" s="735"/>
      <c r="C203" s="403"/>
      <c r="D203" s="394"/>
      <c r="E203" s="394"/>
      <c r="F203" s="394"/>
      <c r="G203" s="394"/>
      <c r="H203" s="394"/>
      <c r="I203" s="394"/>
      <c r="J203" s="394"/>
      <c r="K203" s="394"/>
    </row>
    <row r="204" spans="1:11">
      <c r="A204" s="735"/>
      <c r="B204" s="735"/>
      <c r="C204" s="403"/>
      <c r="D204" s="394"/>
      <c r="E204" s="394"/>
      <c r="F204" s="394"/>
      <c r="G204" s="394"/>
      <c r="H204" s="394"/>
      <c r="I204" s="394"/>
      <c r="J204" s="394"/>
      <c r="K204" s="394"/>
    </row>
    <row r="205" spans="1:11">
      <c r="A205" s="735"/>
      <c r="B205" s="735"/>
      <c r="C205" s="403"/>
      <c r="D205" s="394"/>
      <c r="E205" s="394"/>
      <c r="F205" s="394"/>
      <c r="G205" s="394"/>
      <c r="H205" s="394"/>
      <c r="I205" s="394"/>
      <c r="J205" s="394"/>
      <c r="K205" s="394"/>
    </row>
    <row r="206" spans="1:11">
      <c r="A206" s="735"/>
      <c r="B206" s="735"/>
      <c r="C206" s="403"/>
      <c r="D206" s="394"/>
      <c r="E206" s="394"/>
      <c r="F206" s="394"/>
      <c r="G206" s="394"/>
      <c r="H206" s="394"/>
      <c r="I206" s="394"/>
      <c r="J206" s="394"/>
      <c r="K206" s="394"/>
    </row>
    <row r="207" spans="1:11">
      <c r="A207" s="735"/>
      <c r="B207" s="735"/>
      <c r="C207" s="403"/>
      <c r="D207" s="394"/>
      <c r="E207" s="394"/>
      <c r="F207" s="394"/>
      <c r="G207" s="394"/>
      <c r="H207" s="394"/>
      <c r="I207" s="394"/>
      <c r="J207" s="394"/>
      <c r="K207" s="394"/>
    </row>
    <row r="208" spans="1:11">
      <c r="A208" s="735"/>
      <c r="B208" s="735"/>
      <c r="C208" s="403"/>
      <c r="D208" s="394"/>
      <c r="E208" s="394"/>
      <c r="F208" s="394"/>
      <c r="G208" s="394"/>
      <c r="H208" s="394"/>
      <c r="I208" s="394"/>
      <c r="J208" s="394"/>
      <c r="K208" s="394"/>
    </row>
    <row r="209" spans="1:11">
      <c r="A209" s="735"/>
      <c r="B209" s="735"/>
      <c r="C209" s="403"/>
      <c r="D209" s="394"/>
      <c r="E209" s="394"/>
      <c r="F209" s="394"/>
      <c r="G209" s="394"/>
      <c r="H209" s="394"/>
      <c r="I209" s="394"/>
      <c r="J209" s="394"/>
      <c r="K209" s="394"/>
    </row>
    <row r="210" spans="1:11">
      <c r="A210" s="735"/>
      <c r="B210" s="735"/>
      <c r="C210" s="403"/>
      <c r="D210" s="394"/>
      <c r="E210" s="394"/>
      <c r="F210" s="394"/>
      <c r="G210" s="394"/>
      <c r="H210" s="394"/>
      <c r="I210" s="394"/>
      <c r="J210" s="394"/>
      <c r="K210" s="394"/>
    </row>
    <row r="211" spans="1:11">
      <c r="A211" s="735"/>
      <c r="B211" s="735"/>
      <c r="C211" s="403"/>
      <c r="D211" s="394"/>
      <c r="E211" s="394"/>
      <c r="F211" s="394"/>
      <c r="G211" s="394"/>
      <c r="H211" s="394"/>
      <c r="I211" s="394"/>
      <c r="J211" s="394"/>
      <c r="K211" s="394"/>
    </row>
    <row r="212" spans="1:11">
      <c r="A212" s="735"/>
      <c r="B212" s="735"/>
      <c r="C212" s="403"/>
      <c r="D212" s="394"/>
      <c r="E212" s="394"/>
      <c r="F212" s="394"/>
      <c r="G212" s="394"/>
      <c r="H212" s="394"/>
      <c r="I212" s="394"/>
      <c r="J212" s="394"/>
      <c r="K212" s="394"/>
    </row>
    <row r="213" spans="1:11">
      <c r="A213" s="735"/>
      <c r="B213" s="735"/>
      <c r="C213" s="403"/>
      <c r="D213" s="394"/>
      <c r="E213" s="394"/>
      <c r="F213" s="394"/>
      <c r="G213" s="394"/>
      <c r="H213" s="394"/>
      <c r="I213" s="394"/>
      <c r="J213" s="394"/>
      <c r="K213" s="394"/>
    </row>
    <row r="214" spans="1:11">
      <c r="A214" s="735"/>
      <c r="B214" s="735"/>
      <c r="C214" s="403"/>
      <c r="D214" s="394"/>
      <c r="E214" s="394"/>
      <c r="F214" s="394"/>
      <c r="G214" s="394"/>
      <c r="H214" s="394"/>
      <c r="I214" s="394"/>
      <c r="J214" s="394"/>
      <c r="K214" s="394"/>
    </row>
    <row r="215" spans="1:11">
      <c r="A215" s="735"/>
      <c r="B215" s="735"/>
      <c r="C215" s="403"/>
      <c r="D215" s="394"/>
      <c r="E215" s="394"/>
      <c r="F215" s="394"/>
      <c r="G215" s="394"/>
      <c r="H215" s="394"/>
      <c r="I215" s="394"/>
      <c r="J215" s="394"/>
      <c r="K215" s="394"/>
    </row>
    <row r="216" spans="1:11">
      <c r="A216" s="735"/>
      <c r="B216" s="735"/>
      <c r="C216" s="403"/>
      <c r="D216" s="394"/>
      <c r="E216" s="394"/>
      <c r="F216" s="394"/>
      <c r="G216" s="394"/>
      <c r="H216" s="394"/>
      <c r="I216" s="394"/>
      <c r="J216" s="394"/>
      <c r="K216" s="394"/>
    </row>
    <row r="217" spans="1:11">
      <c r="A217" s="735"/>
      <c r="B217" s="735"/>
      <c r="C217" s="403"/>
      <c r="D217" s="394"/>
      <c r="E217" s="394"/>
      <c r="F217" s="394"/>
      <c r="G217" s="394"/>
      <c r="H217" s="394"/>
      <c r="I217" s="394"/>
      <c r="J217" s="394"/>
      <c r="K217" s="394"/>
    </row>
    <row r="218" spans="1:11">
      <c r="A218" s="735"/>
      <c r="B218" s="735"/>
      <c r="C218" s="403"/>
      <c r="D218" s="394"/>
      <c r="E218" s="394"/>
      <c r="F218" s="394"/>
      <c r="G218" s="394"/>
      <c r="H218" s="394"/>
      <c r="I218" s="394"/>
      <c r="J218" s="394"/>
      <c r="K218" s="394"/>
    </row>
    <row r="219" spans="1:11">
      <c r="A219" s="735"/>
      <c r="B219" s="735"/>
      <c r="C219" s="403"/>
      <c r="D219" s="394"/>
      <c r="E219" s="394"/>
      <c r="F219" s="394"/>
      <c r="G219" s="394"/>
      <c r="H219" s="394"/>
      <c r="I219" s="394"/>
      <c r="J219" s="394"/>
      <c r="K219" s="394"/>
    </row>
    <row r="220" spans="1:11">
      <c r="A220" s="735"/>
      <c r="B220" s="735"/>
      <c r="C220" s="403"/>
      <c r="D220" s="394"/>
      <c r="E220" s="394"/>
      <c r="F220" s="394"/>
      <c r="G220" s="394"/>
      <c r="H220" s="394"/>
      <c r="I220" s="394"/>
      <c r="J220" s="394"/>
      <c r="K220" s="394"/>
    </row>
    <row r="221" spans="1:11">
      <c r="A221" s="735"/>
      <c r="B221" s="735"/>
      <c r="C221" s="403"/>
      <c r="D221" s="394"/>
      <c r="E221" s="394"/>
      <c r="F221" s="394"/>
      <c r="G221" s="394"/>
      <c r="H221" s="394"/>
      <c r="I221" s="394"/>
      <c r="J221" s="394"/>
      <c r="K221" s="394"/>
    </row>
    <row r="222" spans="1:11">
      <c r="A222" s="735"/>
      <c r="B222" s="735"/>
      <c r="C222" s="403"/>
      <c r="D222" s="394"/>
      <c r="E222" s="394"/>
      <c r="F222" s="394"/>
      <c r="G222" s="394"/>
      <c r="H222" s="394"/>
      <c r="I222" s="394"/>
      <c r="J222" s="394"/>
      <c r="K222" s="394"/>
    </row>
    <row r="223" spans="1:11">
      <c r="A223" s="735"/>
      <c r="B223" s="735"/>
      <c r="C223" s="403"/>
      <c r="D223" s="394"/>
      <c r="E223" s="394"/>
      <c r="F223" s="394"/>
      <c r="G223" s="394"/>
      <c r="H223" s="394"/>
      <c r="I223" s="394"/>
      <c r="J223" s="394"/>
      <c r="K223" s="394"/>
    </row>
    <row r="224" spans="1:11">
      <c r="A224" s="735"/>
      <c r="B224" s="735"/>
      <c r="C224" s="403"/>
      <c r="D224" s="394"/>
      <c r="E224" s="394"/>
      <c r="F224" s="394"/>
      <c r="G224" s="394"/>
      <c r="H224" s="394"/>
      <c r="I224" s="394"/>
      <c r="J224" s="394"/>
      <c r="K224" s="394"/>
    </row>
    <row r="225" spans="1:11">
      <c r="A225" s="735"/>
      <c r="B225" s="735"/>
      <c r="C225" s="403"/>
      <c r="D225" s="394"/>
      <c r="E225" s="394"/>
      <c r="F225" s="394"/>
      <c r="G225" s="394"/>
      <c r="H225" s="394"/>
      <c r="I225" s="394"/>
      <c r="J225" s="394"/>
      <c r="K225" s="394"/>
    </row>
    <row r="226" spans="1:11">
      <c r="A226" s="735"/>
      <c r="B226" s="735"/>
      <c r="C226" s="403"/>
      <c r="D226" s="394"/>
      <c r="E226" s="394"/>
      <c r="F226" s="394"/>
      <c r="G226" s="394"/>
      <c r="H226" s="394"/>
      <c r="I226" s="394"/>
      <c r="J226" s="394"/>
      <c r="K226" s="394"/>
    </row>
    <row r="227" spans="1:11">
      <c r="A227" s="735"/>
      <c r="B227" s="735"/>
      <c r="C227" s="403"/>
      <c r="D227" s="394"/>
      <c r="E227" s="394"/>
      <c r="F227" s="394"/>
      <c r="G227" s="394"/>
      <c r="H227" s="394"/>
      <c r="I227" s="394"/>
      <c r="J227" s="394"/>
      <c r="K227" s="394"/>
    </row>
    <row r="228" spans="1:11">
      <c r="A228" s="735"/>
      <c r="B228" s="735"/>
      <c r="C228" s="403"/>
      <c r="D228" s="394"/>
      <c r="E228" s="394"/>
      <c r="F228" s="394"/>
      <c r="G228" s="394"/>
      <c r="H228" s="394"/>
      <c r="I228" s="394"/>
      <c r="J228" s="394"/>
      <c r="K228" s="394"/>
    </row>
    <row r="229" spans="1:11">
      <c r="A229" s="735"/>
      <c r="B229" s="735"/>
      <c r="C229" s="403"/>
      <c r="D229" s="394"/>
      <c r="E229" s="394"/>
      <c r="F229" s="394"/>
      <c r="G229" s="394"/>
      <c r="H229" s="394"/>
      <c r="I229" s="394"/>
      <c r="J229" s="394"/>
      <c r="K229" s="394"/>
    </row>
    <row r="230" spans="1:11">
      <c r="A230" s="735"/>
      <c r="B230" s="735"/>
      <c r="C230" s="403"/>
      <c r="D230" s="394"/>
      <c r="E230" s="394"/>
      <c r="F230" s="394"/>
      <c r="G230" s="394"/>
      <c r="H230" s="394"/>
      <c r="I230" s="394"/>
      <c r="J230" s="394"/>
      <c r="K230" s="394"/>
    </row>
    <row r="231" spans="1:11">
      <c r="A231" s="735"/>
      <c r="B231" s="735"/>
      <c r="C231" s="403"/>
      <c r="D231" s="394"/>
      <c r="E231" s="394"/>
      <c r="F231" s="394"/>
      <c r="G231" s="394"/>
      <c r="H231" s="394"/>
      <c r="I231" s="394"/>
      <c r="J231" s="394"/>
      <c r="K231" s="394"/>
    </row>
    <row r="232" spans="1:11">
      <c r="A232" s="735"/>
      <c r="B232" s="735"/>
      <c r="C232" s="403"/>
      <c r="D232" s="394"/>
      <c r="E232" s="394"/>
      <c r="F232" s="394"/>
      <c r="G232" s="394"/>
      <c r="H232" s="394"/>
      <c r="I232" s="394"/>
      <c r="J232" s="394"/>
      <c r="K232" s="394"/>
    </row>
    <row r="233" spans="1:11">
      <c r="A233" s="735"/>
      <c r="B233" s="735"/>
      <c r="C233" s="403"/>
      <c r="D233" s="394"/>
      <c r="E233" s="394"/>
      <c r="F233" s="394"/>
      <c r="G233" s="394"/>
      <c r="H233" s="394"/>
      <c r="I233" s="394"/>
      <c r="J233" s="394"/>
      <c r="K233" s="394"/>
    </row>
    <row r="234" spans="1:11">
      <c r="A234" s="735"/>
      <c r="B234" s="735"/>
      <c r="C234" s="403"/>
      <c r="D234" s="394"/>
      <c r="E234" s="394"/>
      <c r="F234" s="394"/>
      <c r="G234" s="394"/>
      <c r="H234" s="394"/>
      <c r="I234" s="394"/>
      <c r="J234" s="394"/>
      <c r="K234" s="394"/>
    </row>
    <row r="235" spans="1:11">
      <c r="A235" s="735"/>
      <c r="B235" s="735"/>
      <c r="C235" s="403"/>
      <c r="D235" s="394"/>
      <c r="E235" s="394"/>
      <c r="F235" s="394"/>
      <c r="G235" s="394"/>
      <c r="H235" s="394"/>
      <c r="I235" s="394"/>
      <c r="J235" s="394"/>
      <c r="K235" s="394"/>
    </row>
    <row r="236" spans="1:11">
      <c r="A236" s="735"/>
      <c r="B236" s="735"/>
      <c r="C236" s="403"/>
      <c r="D236" s="394"/>
      <c r="E236" s="394"/>
      <c r="F236" s="394"/>
      <c r="G236" s="394"/>
      <c r="H236" s="394"/>
      <c r="I236" s="394"/>
      <c r="J236" s="394"/>
      <c r="K236" s="394"/>
    </row>
    <row r="237" spans="1:11">
      <c r="A237" s="735"/>
      <c r="B237" s="735"/>
      <c r="C237" s="403"/>
      <c r="D237" s="394"/>
      <c r="E237" s="394"/>
      <c r="F237" s="394"/>
      <c r="G237" s="394"/>
      <c r="H237" s="394"/>
      <c r="I237" s="394"/>
      <c r="J237" s="394"/>
      <c r="K237" s="394"/>
    </row>
    <row r="238" spans="1:11">
      <c r="A238" s="735"/>
      <c r="B238" s="735"/>
      <c r="C238" s="403"/>
      <c r="D238" s="394"/>
      <c r="E238" s="394"/>
      <c r="F238" s="394"/>
      <c r="G238" s="394"/>
      <c r="H238" s="394"/>
      <c r="I238" s="394"/>
      <c r="J238" s="394"/>
      <c r="K238" s="394"/>
    </row>
    <row r="239" spans="1:11">
      <c r="A239" s="735"/>
      <c r="B239" s="735"/>
      <c r="C239" s="403"/>
      <c r="D239" s="394"/>
      <c r="E239" s="394"/>
      <c r="F239" s="394"/>
      <c r="G239" s="394"/>
      <c r="H239" s="394"/>
      <c r="I239" s="394"/>
      <c r="J239" s="394"/>
      <c r="K239" s="394"/>
    </row>
    <row r="240" spans="1:11">
      <c r="A240" s="735"/>
      <c r="B240" s="735"/>
      <c r="C240" s="403"/>
      <c r="D240" s="394"/>
      <c r="E240" s="394"/>
      <c r="F240" s="394"/>
      <c r="G240" s="394"/>
      <c r="H240" s="394"/>
      <c r="I240" s="394"/>
      <c r="J240" s="394"/>
      <c r="K240" s="394"/>
    </row>
    <row r="241" spans="1:11">
      <c r="A241" s="735"/>
      <c r="B241" s="735"/>
      <c r="C241" s="403"/>
      <c r="D241" s="394"/>
      <c r="E241" s="394"/>
      <c r="F241" s="394"/>
      <c r="G241" s="394"/>
      <c r="H241" s="394"/>
      <c r="I241" s="394"/>
      <c r="J241" s="394"/>
      <c r="K241" s="394"/>
    </row>
    <row r="242" spans="1:11">
      <c r="A242" s="735"/>
      <c r="B242" s="735"/>
      <c r="C242" s="403"/>
      <c r="D242" s="394"/>
      <c r="E242" s="394"/>
      <c r="F242" s="394"/>
      <c r="G242" s="394"/>
      <c r="H242" s="394"/>
      <c r="I242" s="394"/>
      <c r="J242" s="394"/>
      <c r="K242" s="394"/>
    </row>
    <row r="243" spans="1:11">
      <c r="A243" s="735"/>
      <c r="B243" s="735"/>
      <c r="C243" s="403"/>
      <c r="D243" s="394"/>
      <c r="E243" s="394"/>
      <c r="F243" s="394"/>
      <c r="G243" s="394"/>
      <c r="H243" s="394"/>
      <c r="I243" s="394"/>
      <c r="J243" s="394"/>
      <c r="K243" s="394"/>
    </row>
    <row r="244" spans="1:11">
      <c r="A244" s="735"/>
      <c r="B244" s="735"/>
      <c r="C244" s="403"/>
      <c r="D244" s="394"/>
      <c r="E244" s="394"/>
      <c r="F244" s="394"/>
      <c r="G244" s="394"/>
      <c r="H244" s="394"/>
      <c r="I244" s="394"/>
      <c r="J244" s="394"/>
      <c r="K244" s="394"/>
    </row>
    <row r="245" spans="1:11">
      <c r="A245" s="735"/>
      <c r="B245" s="735"/>
      <c r="C245" s="403"/>
      <c r="D245" s="394"/>
      <c r="E245" s="394"/>
      <c r="F245" s="394"/>
      <c r="G245" s="394"/>
      <c r="H245" s="394"/>
      <c r="I245" s="394"/>
      <c r="J245" s="394"/>
      <c r="K245" s="394"/>
    </row>
    <row r="246" spans="1:11">
      <c r="A246" s="735"/>
      <c r="B246" s="735"/>
      <c r="C246" s="403"/>
      <c r="D246" s="394"/>
      <c r="E246" s="394"/>
      <c r="F246" s="394"/>
      <c r="G246" s="394"/>
      <c r="H246" s="394"/>
      <c r="I246" s="394"/>
      <c r="J246" s="394"/>
      <c r="K246" s="394"/>
    </row>
    <row r="247" spans="1:11">
      <c r="A247" s="735"/>
      <c r="B247" s="735"/>
      <c r="C247" s="403"/>
      <c r="D247" s="394"/>
      <c r="E247" s="394"/>
      <c r="F247" s="394"/>
      <c r="G247" s="394"/>
      <c r="H247" s="394"/>
      <c r="I247" s="394"/>
      <c r="J247" s="394"/>
      <c r="K247" s="394"/>
    </row>
    <row r="248" spans="1:11">
      <c r="A248" s="735"/>
      <c r="B248" s="735"/>
      <c r="C248" s="403"/>
      <c r="D248" s="394"/>
      <c r="E248" s="394"/>
      <c r="F248" s="394"/>
      <c r="G248" s="394"/>
      <c r="H248" s="394"/>
      <c r="I248" s="394"/>
      <c r="J248" s="394"/>
      <c r="K248" s="394"/>
    </row>
    <row r="249" spans="1:11">
      <c r="A249" s="735"/>
      <c r="B249" s="735"/>
      <c r="C249" s="403"/>
      <c r="D249" s="394"/>
      <c r="E249" s="394"/>
      <c r="F249" s="394"/>
      <c r="G249" s="394"/>
      <c r="H249" s="394"/>
      <c r="I249" s="394"/>
      <c r="J249" s="394"/>
      <c r="K249" s="394"/>
    </row>
    <row r="250" spans="1:11">
      <c r="A250" s="735"/>
      <c r="B250" s="735"/>
      <c r="C250" s="403"/>
      <c r="D250" s="394"/>
      <c r="E250" s="394"/>
      <c r="F250" s="394"/>
      <c r="G250" s="394"/>
      <c r="H250" s="394"/>
      <c r="I250" s="394"/>
      <c r="J250" s="394"/>
      <c r="K250" s="394"/>
    </row>
    <row r="251" spans="1:11">
      <c r="A251" s="735"/>
      <c r="B251" s="735"/>
      <c r="C251" s="403"/>
      <c r="D251" s="394"/>
      <c r="E251" s="394"/>
      <c r="F251" s="394"/>
      <c r="G251" s="394"/>
      <c r="H251" s="394"/>
      <c r="I251" s="394"/>
      <c r="J251" s="394"/>
      <c r="K251" s="394"/>
    </row>
    <row r="252" spans="1:11">
      <c r="A252" s="735"/>
      <c r="B252" s="735"/>
      <c r="C252" s="403"/>
      <c r="D252" s="394"/>
      <c r="E252" s="394"/>
      <c r="F252" s="394"/>
      <c r="G252" s="394"/>
      <c r="H252" s="394"/>
      <c r="I252" s="394"/>
      <c r="J252" s="394"/>
      <c r="K252" s="394"/>
    </row>
    <row r="253" spans="1:11">
      <c r="A253" s="735"/>
      <c r="B253" s="735"/>
      <c r="C253" s="403"/>
      <c r="D253" s="394"/>
      <c r="E253" s="394"/>
      <c r="F253" s="394"/>
      <c r="G253" s="394"/>
      <c r="H253" s="394"/>
      <c r="I253" s="394"/>
      <c r="J253" s="394"/>
      <c r="K253" s="394"/>
    </row>
    <row r="254" spans="1:11">
      <c r="A254" s="735"/>
      <c r="B254" s="735"/>
      <c r="C254" s="403"/>
      <c r="D254" s="394"/>
      <c r="E254" s="394"/>
      <c r="F254" s="394"/>
      <c r="G254" s="394"/>
      <c r="H254" s="394"/>
      <c r="I254" s="394"/>
      <c r="J254" s="394"/>
      <c r="K254" s="394"/>
    </row>
    <row r="255" spans="1:11">
      <c r="A255" s="735"/>
      <c r="B255" s="735"/>
      <c r="C255" s="403"/>
      <c r="D255" s="394"/>
      <c r="E255" s="394"/>
      <c r="F255" s="394"/>
      <c r="G255" s="394"/>
      <c r="H255" s="394"/>
      <c r="I255" s="394"/>
      <c r="J255" s="394"/>
      <c r="K255" s="394"/>
    </row>
    <row r="256" spans="1:11">
      <c r="A256" s="735"/>
      <c r="B256" s="735"/>
      <c r="C256" s="403"/>
      <c r="D256" s="394"/>
      <c r="E256" s="394"/>
      <c r="F256" s="394"/>
      <c r="G256" s="394"/>
      <c r="H256" s="394"/>
      <c r="I256" s="394"/>
      <c r="J256" s="394"/>
      <c r="K256" s="394"/>
    </row>
    <row r="257" spans="1:11">
      <c r="A257" s="735"/>
      <c r="B257" s="735"/>
      <c r="C257" s="403"/>
      <c r="D257" s="394"/>
      <c r="E257" s="394"/>
      <c r="F257" s="394"/>
      <c r="G257" s="394"/>
      <c r="H257" s="394"/>
      <c r="I257" s="394"/>
      <c r="J257" s="394"/>
      <c r="K257" s="394"/>
    </row>
    <row r="258" spans="1:11">
      <c r="A258" s="735"/>
      <c r="B258" s="735"/>
      <c r="C258" s="403"/>
      <c r="D258" s="394"/>
      <c r="E258" s="394"/>
      <c r="F258" s="394"/>
      <c r="G258" s="394"/>
      <c r="H258" s="394"/>
      <c r="I258" s="394"/>
      <c r="J258" s="394"/>
      <c r="K258" s="394"/>
    </row>
    <row r="259" spans="1:11">
      <c r="A259" s="735"/>
      <c r="B259" s="735"/>
      <c r="C259" s="403"/>
      <c r="D259" s="394"/>
      <c r="E259" s="394"/>
      <c r="F259" s="394"/>
      <c r="G259" s="394"/>
      <c r="H259" s="394"/>
      <c r="I259" s="394"/>
      <c r="J259" s="394"/>
      <c r="K259" s="394"/>
    </row>
    <row r="260" spans="1:11">
      <c r="A260" s="735"/>
      <c r="B260" s="735"/>
      <c r="C260" s="403"/>
      <c r="D260" s="394"/>
      <c r="E260" s="394"/>
      <c r="F260" s="394"/>
      <c r="G260" s="394"/>
      <c r="H260" s="394"/>
      <c r="I260" s="394"/>
      <c r="J260" s="394"/>
      <c r="K260" s="394"/>
    </row>
    <row r="261" spans="1:11">
      <c r="A261" s="735"/>
      <c r="B261" s="735"/>
      <c r="C261" s="403"/>
      <c r="D261" s="394"/>
      <c r="E261" s="394"/>
      <c r="F261" s="394"/>
      <c r="G261" s="394"/>
      <c r="H261" s="394"/>
      <c r="I261" s="394"/>
      <c r="J261" s="394"/>
      <c r="K261" s="394"/>
    </row>
    <row r="262" spans="1:11">
      <c r="A262" s="735"/>
      <c r="B262" s="735"/>
      <c r="C262" s="403"/>
      <c r="D262" s="394"/>
      <c r="E262" s="394"/>
      <c r="F262" s="394"/>
      <c r="G262" s="394"/>
      <c r="H262" s="394"/>
      <c r="I262" s="394"/>
      <c r="J262" s="394"/>
      <c r="K262" s="394"/>
    </row>
    <row r="263" spans="1:11">
      <c r="A263" s="735"/>
      <c r="B263" s="735"/>
      <c r="C263" s="403"/>
      <c r="D263" s="394"/>
      <c r="E263" s="394"/>
      <c r="F263" s="394"/>
      <c r="G263" s="394"/>
      <c r="H263" s="394"/>
      <c r="I263" s="394"/>
      <c r="J263" s="394"/>
      <c r="K263" s="394"/>
    </row>
    <row r="264" spans="1:11">
      <c r="A264" s="735"/>
      <c r="B264" s="735"/>
      <c r="C264" s="403"/>
      <c r="D264" s="394"/>
      <c r="E264" s="394"/>
      <c r="F264" s="394"/>
      <c r="G264" s="394"/>
      <c r="H264" s="394"/>
      <c r="I264" s="394"/>
      <c r="J264" s="394"/>
      <c r="K264" s="394"/>
    </row>
    <row r="265" spans="1:11">
      <c r="A265" s="735"/>
      <c r="B265" s="735"/>
      <c r="C265" s="403"/>
      <c r="D265" s="394"/>
      <c r="E265" s="394"/>
      <c r="F265" s="394"/>
      <c r="G265" s="394"/>
      <c r="H265" s="394"/>
      <c r="I265" s="394"/>
      <c r="J265" s="394"/>
      <c r="K265" s="394"/>
    </row>
    <row r="266" spans="1:11">
      <c r="A266" s="735"/>
      <c r="B266" s="735"/>
      <c r="C266" s="403"/>
      <c r="D266" s="394"/>
      <c r="E266" s="394"/>
      <c r="F266" s="394"/>
      <c r="G266" s="394"/>
      <c r="H266" s="394"/>
      <c r="I266" s="394"/>
      <c r="J266" s="394"/>
      <c r="K266" s="394"/>
    </row>
    <row r="267" spans="1:11">
      <c r="A267" s="735"/>
      <c r="B267" s="735"/>
      <c r="C267" s="403"/>
      <c r="D267" s="394"/>
      <c r="E267" s="394"/>
      <c r="F267" s="394"/>
      <c r="G267" s="394"/>
      <c r="H267" s="394"/>
      <c r="I267" s="394"/>
      <c r="J267" s="394"/>
      <c r="K267" s="394"/>
    </row>
    <row r="268" spans="1:11">
      <c r="A268" s="735"/>
      <c r="B268" s="735"/>
      <c r="C268" s="403"/>
      <c r="D268" s="394"/>
      <c r="E268" s="394"/>
      <c r="F268" s="394"/>
      <c r="G268" s="394"/>
      <c r="H268" s="394"/>
      <c r="I268" s="394"/>
      <c r="J268" s="394"/>
      <c r="K268" s="394"/>
    </row>
    <row r="269" spans="1:11">
      <c r="A269" s="735"/>
      <c r="B269" s="735"/>
      <c r="C269" s="403"/>
      <c r="D269" s="394"/>
      <c r="E269" s="394"/>
      <c r="F269" s="394"/>
      <c r="G269" s="394"/>
      <c r="H269" s="394"/>
      <c r="I269" s="394"/>
      <c r="J269" s="394"/>
      <c r="K269" s="394"/>
    </row>
    <row r="270" spans="1:11">
      <c r="A270" s="735"/>
      <c r="B270" s="735"/>
      <c r="C270" s="403"/>
      <c r="D270" s="394"/>
      <c r="E270" s="394"/>
      <c r="F270" s="394"/>
      <c r="G270" s="394"/>
      <c r="H270" s="394"/>
      <c r="I270" s="394"/>
      <c r="J270" s="394"/>
      <c r="K270" s="394"/>
    </row>
    <row r="271" spans="1:11">
      <c r="A271" s="735"/>
      <c r="B271" s="735"/>
      <c r="C271" s="403"/>
      <c r="D271" s="394"/>
      <c r="E271" s="394"/>
      <c r="F271" s="394"/>
      <c r="G271" s="394"/>
      <c r="H271" s="394"/>
      <c r="I271" s="394"/>
      <c r="J271" s="394"/>
      <c r="K271" s="394"/>
    </row>
    <row r="272" spans="1:11">
      <c r="A272" s="735"/>
      <c r="B272" s="735"/>
      <c r="C272" s="403"/>
      <c r="D272" s="394"/>
      <c r="E272" s="394"/>
      <c r="F272" s="394"/>
      <c r="G272" s="394"/>
      <c r="H272" s="394"/>
      <c r="I272" s="394"/>
      <c r="J272" s="394"/>
      <c r="K272" s="394"/>
    </row>
    <row r="273" spans="1:11">
      <c r="A273" s="735"/>
      <c r="B273" s="735"/>
      <c r="C273" s="403"/>
      <c r="D273" s="394"/>
      <c r="E273" s="394"/>
      <c r="F273" s="394"/>
      <c r="G273" s="394"/>
      <c r="H273" s="394"/>
      <c r="I273" s="394"/>
      <c r="J273" s="394"/>
      <c r="K273" s="394"/>
    </row>
    <row r="274" spans="1:11">
      <c r="A274" s="735"/>
      <c r="B274" s="735"/>
      <c r="C274" s="403"/>
      <c r="D274" s="394"/>
      <c r="E274" s="394"/>
      <c r="F274" s="394"/>
      <c r="G274" s="394"/>
      <c r="H274" s="394"/>
      <c r="I274" s="394"/>
      <c r="J274" s="394"/>
      <c r="K274" s="394"/>
    </row>
    <row r="275" spans="1:11">
      <c r="A275" s="735"/>
      <c r="B275" s="735"/>
      <c r="C275" s="403"/>
      <c r="D275" s="394"/>
      <c r="E275" s="394"/>
      <c r="F275" s="394"/>
      <c r="G275" s="394"/>
      <c r="H275" s="394"/>
      <c r="I275" s="394"/>
      <c r="J275" s="394"/>
      <c r="K275" s="394"/>
    </row>
    <row r="276" spans="1:11">
      <c r="A276" s="735"/>
      <c r="B276" s="735"/>
      <c r="C276" s="403"/>
      <c r="D276" s="394"/>
      <c r="E276" s="394"/>
      <c r="F276" s="394"/>
      <c r="G276" s="394"/>
      <c r="H276" s="394"/>
      <c r="I276" s="394"/>
      <c r="J276" s="394"/>
      <c r="K276" s="394"/>
    </row>
    <row r="277" spans="1:11">
      <c r="A277" s="735"/>
      <c r="B277" s="735"/>
      <c r="C277" s="403"/>
      <c r="D277" s="394"/>
      <c r="E277" s="394"/>
      <c r="F277" s="394"/>
      <c r="G277" s="394"/>
      <c r="H277" s="394"/>
      <c r="I277" s="394"/>
      <c r="J277" s="394"/>
      <c r="K277" s="394"/>
    </row>
    <row r="278" spans="1:11">
      <c r="A278" s="735"/>
      <c r="B278" s="735"/>
      <c r="C278" s="403"/>
      <c r="D278" s="394"/>
      <c r="E278" s="394"/>
      <c r="F278" s="394"/>
      <c r="G278" s="394"/>
      <c r="H278" s="394"/>
      <c r="I278" s="394"/>
      <c r="J278" s="394"/>
      <c r="K278" s="394"/>
    </row>
    <row r="279" spans="1:11">
      <c r="A279" s="735"/>
      <c r="B279" s="735"/>
      <c r="C279" s="403"/>
      <c r="D279" s="394"/>
      <c r="E279" s="394"/>
      <c r="F279" s="394"/>
      <c r="G279" s="394"/>
      <c r="H279" s="394"/>
      <c r="I279" s="394"/>
      <c r="J279" s="394"/>
      <c r="K279" s="394"/>
    </row>
    <row r="280" spans="1:11">
      <c r="A280" s="735"/>
      <c r="B280" s="735"/>
      <c r="C280" s="403"/>
      <c r="D280" s="394"/>
      <c r="E280" s="394"/>
      <c r="F280" s="394"/>
      <c r="G280" s="394"/>
      <c r="H280" s="394"/>
      <c r="I280" s="394"/>
      <c r="J280" s="394"/>
      <c r="K280" s="394"/>
    </row>
    <row r="281" spans="1:11">
      <c r="A281" s="735"/>
      <c r="B281" s="735"/>
      <c r="C281" s="403"/>
      <c r="D281" s="394"/>
      <c r="E281" s="394"/>
      <c r="F281" s="394"/>
      <c r="G281" s="394"/>
      <c r="H281" s="394"/>
      <c r="I281" s="394"/>
      <c r="J281" s="394"/>
      <c r="K281" s="394"/>
    </row>
    <row r="282" spans="1:11">
      <c r="A282" s="735"/>
      <c r="B282" s="735"/>
      <c r="C282" s="403"/>
      <c r="D282" s="394"/>
      <c r="E282" s="394"/>
      <c r="F282" s="394"/>
      <c r="G282" s="394"/>
      <c r="H282" s="394"/>
      <c r="I282" s="394"/>
      <c r="J282" s="394"/>
      <c r="K282" s="394"/>
    </row>
    <row r="283" spans="1:11">
      <c r="A283" s="735"/>
      <c r="B283" s="735"/>
      <c r="C283" s="403"/>
      <c r="D283" s="394"/>
      <c r="E283" s="394"/>
      <c r="F283" s="394"/>
      <c r="G283" s="394"/>
      <c r="H283" s="394"/>
      <c r="I283" s="394"/>
      <c r="J283" s="394"/>
      <c r="K283" s="394"/>
    </row>
    <row r="284" spans="1:11">
      <c r="A284" s="735"/>
      <c r="B284" s="735"/>
      <c r="C284" s="403"/>
      <c r="D284" s="394"/>
      <c r="E284" s="394"/>
      <c r="F284" s="394"/>
      <c r="G284" s="394"/>
      <c r="H284" s="394"/>
      <c r="I284" s="394"/>
      <c r="J284" s="394"/>
      <c r="K284" s="394"/>
    </row>
    <row r="285" spans="1:11">
      <c r="A285" s="735"/>
      <c r="B285" s="735"/>
      <c r="C285" s="403"/>
      <c r="D285" s="394"/>
      <c r="E285" s="394"/>
      <c r="F285" s="394"/>
      <c r="G285" s="394"/>
      <c r="H285" s="394"/>
      <c r="I285" s="394"/>
      <c r="J285" s="394"/>
      <c r="K285" s="394"/>
    </row>
    <row r="286" spans="1:11">
      <c r="A286" s="735"/>
      <c r="B286" s="735"/>
      <c r="C286" s="403"/>
      <c r="D286" s="394"/>
      <c r="E286" s="394"/>
      <c r="F286" s="394"/>
      <c r="G286" s="394"/>
      <c r="H286" s="394"/>
      <c r="I286" s="394"/>
      <c r="J286" s="394"/>
      <c r="K286" s="394"/>
    </row>
    <row r="287" spans="1:11">
      <c r="A287" s="735"/>
      <c r="B287" s="735"/>
      <c r="C287" s="403"/>
      <c r="D287" s="394"/>
      <c r="E287" s="394"/>
      <c r="F287" s="394"/>
      <c r="G287" s="394"/>
      <c r="H287" s="394"/>
      <c r="I287" s="394"/>
      <c r="J287" s="394"/>
      <c r="K287" s="394"/>
    </row>
    <row r="288" spans="1:11">
      <c r="A288" s="735"/>
      <c r="B288" s="735"/>
      <c r="C288" s="403"/>
      <c r="D288" s="394"/>
      <c r="E288" s="394"/>
      <c r="F288" s="394"/>
      <c r="G288" s="394"/>
      <c r="H288" s="394"/>
      <c r="I288" s="394"/>
      <c r="J288" s="394"/>
      <c r="K288" s="394"/>
    </row>
    <row r="289" spans="1:11">
      <c r="A289" s="735"/>
      <c r="B289" s="735"/>
      <c r="C289" s="403"/>
      <c r="D289" s="394"/>
      <c r="E289" s="394"/>
      <c r="F289" s="394"/>
      <c r="G289" s="394"/>
      <c r="H289" s="394"/>
      <c r="I289" s="394"/>
      <c r="J289" s="394"/>
      <c r="K289" s="394"/>
    </row>
    <row r="290" spans="1:11">
      <c r="A290" s="735"/>
      <c r="B290" s="735"/>
      <c r="C290" s="403"/>
      <c r="D290" s="394"/>
      <c r="E290" s="394"/>
      <c r="F290" s="394"/>
      <c r="G290" s="394"/>
      <c r="H290" s="394"/>
      <c r="I290" s="394"/>
      <c r="J290" s="394"/>
      <c r="K290" s="394"/>
    </row>
    <row r="291" spans="1:11">
      <c r="A291" s="735"/>
      <c r="B291" s="735"/>
      <c r="C291" s="403"/>
      <c r="D291" s="394"/>
      <c r="E291" s="394"/>
      <c r="F291" s="394"/>
      <c r="G291" s="394"/>
      <c r="H291" s="394"/>
      <c r="I291" s="394"/>
      <c r="J291" s="394"/>
      <c r="K291" s="394"/>
    </row>
    <row r="292" spans="1:11">
      <c r="A292" s="735"/>
      <c r="B292" s="735"/>
      <c r="C292" s="403"/>
      <c r="D292" s="394"/>
      <c r="E292" s="394"/>
      <c r="F292" s="394"/>
      <c r="G292" s="394"/>
      <c r="H292" s="394"/>
      <c r="I292" s="394"/>
      <c r="J292" s="394"/>
      <c r="K292" s="394"/>
    </row>
    <row r="293" spans="1:11">
      <c r="A293" s="735"/>
      <c r="B293" s="735"/>
      <c r="C293" s="403"/>
      <c r="D293" s="394"/>
      <c r="E293" s="394"/>
      <c r="F293" s="394"/>
      <c r="G293" s="394"/>
      <c r="H293" s="394"/>
      <c r="I293" s="394"/>
      <c r="J293" s="394"/>
      <c r="K293" s="394"/>
    </row>
    <row r="294" spans="1:11">
      <c r="A294" s="735"/>
      <c r="B294" s="735"/>
      <c r="C294" s="403"/>
      <c r="D294" s="394"/>
      <c r="E294" s="394"/>
      <c r="F294" s="394"/>
      <c r="G294" s="394"/>
      <c r="H294" s="394"/>
      <c r="I294" s="394"/>
      <c r="J294" s="394"/>
      <c r="K294" s="394"/>
    </row>
    <row r="295" spans="1:11">
      <c r="A295" s="735"/>
      <c r="B295" s="735"/>
      <c r="C295" s="403"/>
      <c r="D295" s="394"/>
      <c r="E295" s="394"/>
      <c r="F295" s="394"/>
      <c r="G295" s="394"/>
      <c r="H295" s="394"/>
      <c r="I295" s="394"/>
      <c r="J295" s="394"/>
      <c r="K295" s="394"/>
    </row>
    <row r="296" spans="1:11">
      <c r="A296" s="735"/>
      <c r="B296" s="735"/>
      <c r="C296" s="403"/>
      <c r="D296" s="394"/>
      <c r="E296" s="394"/>
      <c r="F296" s="394"/>
      <c r="G296" s="394"/>
      <c r="H296" s="394"/>
      <c r="I296" s="394"/>
      <c r="J296" s="394"/>
      <c r="K296" s="394"/>
    </row>
    <row r="297" spans="1:11">
      <c r="A297" s="735"/>
      <c r="B297" s="735"/>
      <c r="C297" s="403"/>
      <c r="D297" s="394"/>
      <c r="E297" s="394"/>
      <c r="F297" s="394"/>
      <c r="G297" s="394"/>
      <c r="H297" s="394"/>
      <c r="I297" s="394"/>
      <c r="J297" s="394"/>
      <c r="K297" s="394"/>
    </row>
    <row r="298" spans="1:11">
      <c r="A298" s="735"/>
      <c r="B298" s="735"/>
      <c r="C298" s="403"/>
      <c r="D298" s="394"/>
      <c r="E298" s="394"/>
      <c r="F298" s="394"/>
      <c r="G298" s="394"/>
      <c r="H298" s="394"/>
      <c r="I298" s="394"/>
      <c r="J298" s="394"/>
      <c r="K298" s="394"/>
    </row>
    <row r="299" spans="1:11">
      <c r="A299" s="735"/>
      <c r="B299" s="735"/>
      <c r="C299" s="403"/>
      <c r="D299" s="394"/>
      <c r="E299" s="394"/>
      <c r="F299" s="394"/>
      <c r="G299" s="394"/>
      <c r="H299" s="394"/>
      <c r="I299" s="394"/>
      <c r="J299" s="394"/>
      <c r="K299" s="394"/>
    </row>
    <row r="300" spans="1:11">
      <c r="A300" s="735"/>
      <c r="B300" s="735"/>
      <c r="C300" s="403"/>
      <c r="D300" s="394"/>
      <c r="E300" s="394"/>
      <c r="F300" s="394"/>
      <c r="G300" s="394"/>
      <c r="H300" s="394"/>
      <c r="I300" s="394"/>
      <c r="J300" s="394"/>
      <c r="K300" s="394"/>
    </row>
    <row r="301" spans="1:11">
      <c r="A301" s="735"/>
      <c r="B301" s="735"/>
      <c r="C301" s="403"/>
      <c r="D301" s="394"/>
      <c r="E301" s="394"/>
      <c r="F301" s="394"/>
      <c r="G301" s="394"/>
      <c r="H301" s="394"/>
      <c r="I301" s="394"/>
      <c r="J301" s="394"/>
      <c r="K301" s="394"/>
    </row>
    <row r="302" spans="1:11">
      <c r="A302" s="735"/>
      <c r="B302" s="735"/>
      <c r="C302" s="403"/>
      <c r="D302" s="394"/>
      <c r="E302" s="394"/>
      <c r="F302" s="394"/>
      <c r="G302" s="394"/>
      <c r="H302" s="394"/>
      <c r="I302" s="394"/>
      <c r="J302" s="394"/>
      <c r="K302" s="394"/>
    </row>
    <row r="303" spans="1:11">
      <c r="A303" s="735"/>
      <c r="B303" s="735"/>
      <c r="C303" s="403"/>
      <c r="D303" s="394"/>
      <c r="E303" s="394"/>
      <c r="F303" s="394"/>
      <c r="G303" s="394"/>
      <c r="H303" s="394"/>
      <c r="I303" s="394"/>
      <c r="J303" s="394"/>
      <c r="K303" s="394"/>
    </row>
    <row r="304" spans="1:11">
      <c r="A304" s="735"/>
      <c r="B304" s="735"/>
      <c r="C304" s="403"/>
      <c r="D304" s="394"/>
      <c r="E304" s="394"/>
      <c r="F304" s="394"/>
      <c r="G304" s="394"/>
      <c r="H304" s="394"/>
      <c r="I304" s="394"/>
      <c r="J304" s="394"/>
      <c r="K304" s="394"/>
    </row>
    <row r="305" spans="1:11">
      <c r="A305" s="735"/>
      <c r="B305" s="735"/>
      <c r="C305" s="403"/>
      <c r="D305" s="394"/>
      <c r="E305" s="394"/>
      <c r="F305" s="394"/>
      <c r="G305" s="394"/>
      <c r="H305" s="394"/>
      <c r="I305" s="394"/>
      <c r="J305" s="394"/>
      <c r="K305" s="394"/>
    </row>
    <row r="306" spans="1:11">
      <c r="A306" s="735"/>
      <c r="B306" s="735"/>
      <c r="C306" s="403"/>
      <c r="D306" s="394"/>
      <c r="E306" s="394"/>
      <c r="F306" s="394"/>
      <c r="G306" s="394"/>
      <c r="H306" s="394"/>
      <c r="I306" s="394"/>
      <c r="J306" s="394"/>
      <c r="K306" s="394"/>
    </row>
    <row r="307" spans="1:11">
      <c r="A307" s="735"/>
      <c r="B307" s="735"/>
      <c r="C307" s="403"/>
      <c r="D307" s="394"/>
      <c r="E307" s="394"/>
      <c r="F307" s="394"/>
      <c r="G307" s="394"/>
      <c r="H307" s="394"/>
      <c r="I307" s="394"/>
      <c r="J307" s="394"/>
      <c r="K307" s="394"/>
    </row>
    <row r="308" spans="1:11"/>
    <row r="309" spans="1:11"/>
    <row r="310" spans="1:11"/>
    <row r="311" spans="1:11"/>
    <row r="312" spans="1:11"/>
    <row r="313" spans="1:11"/>
    <row r="314" spans="1:11"/>
    <row r="315" spans="1:11"/>
    <row r="316" spans="1:11"/>
    <row r="317" spans="1:11"/>
    <row r="318" spans="1:11"/>
    <row r="319" spans="1:11"/>
    <row r="320" spans="1:11"/>
    <row r="321"/>
    <row r="322"/>
    <row r="323"/>
    <row r="324"/>
    <row r="325"/>
    <row r="326"/>
    <row r="327"/>
    <row r="328"/>
    <row r="329"/>
    <row r="330"/>
    <row r="331"/>
    <row r="332"/>
    <row r="334"/>
    <row r="335"/>
    <row r="336"/>
    <row r="337"/>
    <row r="338"/>
    <row r="339"/>
    <row r="340"/>
    <row r="341"/>
    <row r="342"/>
  </sheetData>
  <mergeCells count="177">
    <mergeCell ref="A306:B306"/>
    <mergeCell ref="A307:B307"/>
    <mergeCell ref="A301:B301"/>
    <mergeCell ref="A302:B302"/>
    <mergeCell ref="A303:B303"/>
    <mergeCell ref="A304:B304"/>
    <mergeCell ref="A305:B305"/>
    <mergeCell ref="A296:B296"/>
    <mergeCell ref="A297:B297"/>
    <mergeCell ref="A298:B298"/>
    <mergeCell ref="A299:B299"/>
    <mergeCell ref="A300:B300"/>
    <mergeCell ref="A291:B291"/>
    <mergeCell ref="A292:B292"/>
    <mergeCell ref="A293:B293"/>
    <mergeCell ref="A294:B294"/>
    <mergeCell ref="A295:B295"/>
    <mergeCell ref="A286:B286"/>
    <mergeCell ref="A287:B287"/>
    <mergeCell ref="A288:B288"/>
    <mergeCell ref="A289:B289"/>
    <mergeCell ref="A290:B290"/>
    <mergeCell ref="A281:B281"/>
    <mergeCell ref="A282:B282"/>
    <mergeCell ref="A283:B283"/>
    <mergeCell ref="A284:B284"/>
    <mergeCell ref="A285:B285"/>
    <mergeCell ref="A276:B276"/>
    <mergeCell ref="A277:B277"/>
    <mergeCell ref="A278:B278"/>
    <mergeCell ref="A279:B279"/>
    <mergeCell ref="A280:B280"/>
    <mergeCell ref="A271:B271"/>
    <mergeCell ref="A272:B272"/>
    <mergeCell ref="A273:B273"/>
    <mergeCell ref="A274:B274"/>
    <mergeCell ref="A275:B275"/>
    <mergeCell ref="A266:B266"/>
    <mergeCell ref="A267:B267"/>
    <mergeCell ref="A268:B268"/>
    <mergeCell ref="A269:B269"/>
    <mergeCell ref="A270:B270"/>
    <mergeCell ref="A261:B261"/>
    <mergeCell ref="A262:B262"/>
    <mergeCell ref="A263:B263"/>
    <mergeCell ref="A264:B264"/>
    <mergeCell ref="A265:B265"/>
    <mergeCell ref="A256:B256"/>
    <mergeCell ref="A257:B257"/>
    <mergeCell ref="A258:B258"/>
    <mergeCell ref="A259:B259"/>
    <mergeCell ref="A260:B260"/>
    <mergeCell ref="A251:B251"/>
    <mergeCell ref="A252:B252"/>
    <mergeCell ref="A253:B253"/>
    <mergeCell ref="A254:B254"/>
    <mergeCell ref="A255:B255"/>
    <mergeCell ref="A246:B246"/>
    <mergeCell ref="A247:B247"/>
    <mergeCell ref="A248:B248"/>
    <mergeCell ref="A249:B249"/>
    <mergeCell ref="A250:B250"/>
    <mergeCell ref="A241:B241"/>
    <mergeCell ref="A242:B242"/>
    <mergeCell ref="A243:B243"/>
    <mergeCell ref="A244:B244"/>
    <mergeCell ref="A245:B245"/>
    <mergeCell ref="A236:B236"/>
    <mergeCell ref="A237:B237"/>
    <mergeCell ref="A238:B238"/>
    <mergeCell ref="A239:B239"/>
    <mergeCell ref="A240:B240"/>
    <mergeCell ref="A231:B231"/>
    <mergeCell ref="A232:B232"/>
    <mergeCell ref="A233:B233"/>
    <mergeCell ref="A234:B234"/>
    <mergeCell ref="A235:B235"/>
    <mergeCell ref="A226:B226"/>
    <mergeCell ref="A227:B227"/>
    <mergeCell ref="A228:B228"/>
    <mergeCell ref="A229:B229"/>
    <mergeCell ref="A230:B230"/>
    <mergeCell ref="A221:B221"/>
    <mergeCell ref="A222:B222"/>
    <mergeCell ref="A223:B223"/>
    <mergeCell ref="A224:B224"/>
    <mergeCell ref="A225:B225"/>
    <mergeCell ref="A216:B216"/>
    <mergeCell ref="A217:B217"/>
    <mergeCell ref="A218:B218"/>
    <mergeCell ref="A219:B219"/>
    <mergeCell ref="A220:B220"/>
    <mergeCell ref="A211:B211"/>
    <mergeCell ref="A212:B212"/>
    <mergeCell ref="A213:B213"/>
    <mergeCell ref="A214:B214"/>
    <mergeCell ref="A215:B215"/>
    <mergeCell ref="A206:B206"/>
    <mergeCell ref="A207:B207"/>
    <mergeCell ref="A208:B208"/>
    <mergeCell ref="A209:B209"/>
    <mergeCell ref="A210:B210"/>
    <mergeCell ref="A201:B201"/>
    <mergeCell ref="A202:B202"/>
    <mergeCell ref="A203:B203"/>
    <mergeCell ref="A204:B204"/>
    <mergeCell ref="A205:B205"/>
    <mergeCell ref="A196:B196"/>
    <mergeCell ref="A197:B197"/>
    <mergeCell ref="A198:B198"/>
    <mergeCell ref="A199:B199"/>
    <mergeCell ref="A200:B200"/>
    <mergeCell ref="A191:B191"/>
    <mergeCell ref="A192:B192"/>
    <mergeCell ref="A193:B193"/>
    <mergeCell ref="A194:B194"/>
    <mergeCell ref="A195:B195"/>
    <mergeCell ref="A186:B186"/>
    <mergeCell ref="A187:B187"/>
    <mergeCell ref="A188:B188"/>
    <mergeCell ref="A189:B189"/>
    <mergeCell ref="A190:B190"/>
    <mergeCell ref="A181:B181"/>
    <mergeCell ref="A182:B182"/>
    <mergeCell ref="A183:B183"/>
    <mergeCell ref="A184:B184"/>
    <mergeCell ref="A185:B185"/>
    <mergeCell ref="A176:B176"/>
    <mergeCell ref="A177:B177"/>
    <mergeCell ref="A178:B178"/>
    <mergeCell ref="A179:B179"/>
    <mergeCell ref="A180:B180"/>
    <mergeCell ref="A172:B172"/>
    <mergeCell ref="A173:B173"/>
    <mergeCell ref="A174:B174"/>
    <mergeCell ref="A175:B175"/>
    <mergeCell ref="A166:B166"/>
    <mergeCell ref="A167:B167"/>
    <mergeCell ref="A168:B168"/>
    <mergeCell ref="A169:B169"/>
    <mergeCell ref="A170:B170"/>
    <mergeCell ref="A163:B163"/>
    <mergeCell ref="A164:B164"/>
    <mergeCell ref="A165:B165"/>
    <mergeCell ref="A156:B156"/>
    <mergeCell ref="A157:B157"/>
    <mergeCell ref="A158:B158"/>
    <mergeCell ref="A159:B159"/>
    <mergeCell ref="A160:B160"/>
    <mergeCell ref="A171:B171"/>
    <mergeCell ref="A154:B154"/>
    <mergeCell ref="A155:B155"/>
    <mergeCell ref="A146:B146"/>
    <mergeCell ref="A147:B147"/>
    <mergeCell ref="A148:B148"/>
    <mergeCell ref="A149:B149"/>
    <mergeCell ref="A150:B150"/>
    <mergeCell ref="A161:B161"/>
    <mergeCell ref="A162:B162"/>
    <mergeCell ref="A145:B145"/>
    <mergeCell ref="A136:B136"/>
    <mergeCell ref="A137:B137"/>
    <mergeCell ref="A138:B138"/>
    <mergeCell ref="A139:B139"/>
    <mergeCell ref="A140:B140"/>
    <mergeCell ref="A151:B151"/>
    <mergeCell ref="A152:B152"/>
    <mergeCell ref="A153:B153"/>
    <mergeCell ref="B1:D1"/>
    <mergeCell ref="C2:D2"/>
    <mergeCell ref="A2:B2"/>
    <mergeCell ref="A134:B134"/>
    <mergeCell ref="A135:B135"/>
    <mergeCell ref="A141:B141"/>
    <mergeCell ref="A142:B142"/>
    <mergeCell ref="A143:B143"/>
    <mergeCell ref="A144:B144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38E54AF-F3B1-4021-9ACF-5A4454A3251F}">
            <xm:f>NOT(ISERROR(SEARCH($G$2,G5)))</xm:f>
            <xm:f>$G$2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G5:G6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8E61-DA35-45CA-A9B2-35A636370839}">
  <dimension ref="A1:BH7"/>
  <sheetViews>
    <sheetView workbookViewId="0">
      <selection activeCell="A6" sqref="A6"/>
    </sheetView>
  </sheetViews>
  <sheetFormatPr defaultColWidth="9.28515625" defaultRowHeight="15"/>
  <cols>
    <col min="1" max="1" width="13.5703125" customWidth="1"/>
  </cols>
  <sheetData>
    <row r="1" spans="1:60">
      <c r="A1" s="676" t="s">
        <v>0</v>
      </c>
      <c r="B1" s="677" t="s">
        <v>13435</v>
      </c>
      <c r="C1" s="677" t="s">
        <v>13436</v>
      </c>
      <c r="D1" s="677" t="s">
        <v>13437</v>
      </c>
      <c r="E1" s="677" t="s">
        <v>13438</v>
      </c>
      <c r="F1" s="677" t="s">
        <v>13439</v>
      </c>
      <c r="G1" s="677" t="s">
        <v>13440</v>
      </c>
      <c r="H1" s="677" t="s">
        <v>13441</v>
      </c>
      <c r="I1" s="677" t="s">
        <v>13442</v>
      </c>
      <c r="J1" s="677" t="s">
        <v>13443</v>
      </c>
      <c r="K1" s="677" t="s">
        <v>13444</v>
      </c>
      <c r="L1" s="677" t="s">
        <v>13445</v>
      </c>
      <c r="M1" s="677" t="s">
        <v>13446</v>
      </c>
      <c r="N1" s="677" t="s">
        <v>13447</v>
      </c>
      <c r="O1" s="677" t="s">
        <v>13448</v>
      </c>
      <c r="P1" s="677" t="s">
        <v>13449</v>
      </c>
      <c r="Q1" s="677" t="s">
        <v>13450</v>
      </c>
      <c r="R1" s="677" t="s">
        <v>13451</v>
      </c>
      <c r="S1" s="677" t="s">
        <v>13452</v>
      </c>
      <c r="T1" s="677" t="s">
        <v>13453</v>
      </c>
      <c r="U1" s="677" t="s">
        <v>13454</v>
      </c>
      <c r="V1" s="677" t="s">
        <v>13455</v>
      </c>
      <c r="W1" s="677" t="s">
        <v>13456</v>
      </c>
      <c r="X1" s="677" t="s">
        <v>13457</v>
      </c>
      <c r="Y1" s="677" t="s">
        <v>13458</v>
      </c>
      <c r="Z1" s="677" t="s">
        <v>13459</v>
      </c>
      <c r="AA1" s="677" t="s">
        <v>13460</v>
      </c>
      <c r="AB1" s="677" t="s">
        <v>13461</v>
      </c>
      <c r="AC1" s="677" t="s">
        <v>13462</v>
      </c>
      <c r="AD1" s="677" t="s">
        <v>13463</v>
      </c>
      <c r="AE1" s="677" t="s">
        <v>13464</v>
      </c>
      <c r="AF1" s="677" t="s">
        <v>13465</v>
      </c>
      <c r="AG1" s="677" t="s">
        <v>13466</v>
      </c>
      <c r="AH1" s="677" t="s">
        <v>13467</v>
      </c>
      <c r="AI1" s="677" t="s">
        <v>13468</v>
      </c>
      <c r="AJ1" s="677" t="s">
        <v>13469</v>
      </c>
      <c r="AK1" s="677" t="s">
        <v>13470</v>
      </c>
      <c r="AL1" s="677" t="s">
        <v>13471</v>
      </c>
      <c r="AM1" s="677" t="s">
        <v>13472</v>
      </c>
      <c r="AN1" s="677" t="s">
        <v>13473</v>
      </c>
      <c r="AO1" s="677" t="s">
        <v>13474</v>
      </c>
      <c r="AP1" s="677" t="s">
        <v>13475</v>
      </c>
      <c r="AQ1" s="677" t="s">
        <v>13476</v>
      </c>
      <c r="AR1" s="677" t="s">
        <v>13477</v>
      </c>
      <c r="AS1" s="677" t="s">
        <v>13478</v>
      </c>
      <c r="AT1" s="677" t="s">
        <v>13479</v>
      </c>
      <c r="AU1" s="677" t="s">
        <v>13480</v>
      </c>
      <c r="AV1" s="677" t="s">
        <v>13481</v>
      </c>
      <c r="AW1" s="677" t="s">
        <v>13482</v>
      </c>
      <c r="AX1" s="677" t="s">
        <v>13483</v>
      </c>
      <c r="AY1" s="677" t="s">
        <v>13484</v>
      </c>
      <c r="AZ1" s="677" t="s">
        <v>13485</v>
      </c>
      <c r="BA1" s="677" t="s">
        <v>13486</v>
      </c>
      <c r="BB1" s="677" t="s">
        <v>13487</v>
      </c>
      <c r="BC1" s="677" t="s">
        <v>13488</v>
      </c>
      <c r="BD1" s="677" t="s">
        <v>13489</v>
      </c>
      <c r="BE1" s="677" t="s">
        <v>13490</v>
      </c>
      <c r="BF1" s="677" t="s">
        <v>13491</v>
      </c>
      <c r="BG1" s="677" t="s">
        <v>13492</v>
      </c>
      <c r="BH1" s="677" t="s">
        <v>13493</v>
      </c>
    </row>
    <row r="2" spans="1:60" ht="15" customHeight="1">
      <c r="A2" s="678" t="s">
        <v>5289</v>
      </c>
      <c r="B2" s="736" t="s">
        <v>5031</v>
      </c>
      <c r="C2" s="736"/>
      <c r="D2" s="736"/>
      <c r="E2" s="736"/>
      <c r="F2" s="736"/>
      <c r="G2" s="736"/>
      <c r="H2" s="736"/>
      <c r="I2" s="736"/>
      <c r="J2" s="737" t="s">
        <v>1382</v>
      </c>
      <c r="K2" s="737"/>
      <c r="L2" s="737"/>
      <c r="M2" s="737"/>
      <c r="N2" s="737"/>
      <c r="O2" s="737"/>
      <c r="P2" s="736" t="s">
        <v>5031</v>
      </c>
      <c r="Q2" s="736"/>
      <c r="R2" s="736"/>
      <c r="S2" s="736"/>
      <c r="T2" s="736"/>
      <c r="U2" s="736"/>
      <c r="V2" s="736"/>
      <c r="W2" s="736"/>
      <c r="X2" s="736"/>
      <c r="Y2" s="736"/>
      <c r="Z2" s="736"/>
      <c r="AA2" s="736"/>
      <c r="AB2" s="736"/>
      <c r="AC2" s="736"/>
      <c r="AD2" s="736"/>
      <c r="AE2" s="738" t="s">
        <v>3936</v>
      </c>
      <c r="AF2" s="738"/>
      <c r="AG2" s="738"/>
      <c r="AH2" s="738"/>
      <c r="AI2" s="738"/>
      <c r="AJ2" s="738"/>
      <c r="AK2" s="738"/>
      <c r="AL2" s="736" t="s">
        <v>5031</v>
      </c>
      <c r="AM2" s="736"/>
      <c r="AN2" s="736"/>
      <c r="AO2" s="736"/>
      <c r="AP2" s="736"/>
      <c r="AQ2" s="736"/>
      <c r="AR2" s="736"/>
      <c r="AS2" s="736"/>
      <c r="AT2" s="736"/>
      <c r="AU2" s="736"/>
      <c r="AV2" s="736"/>
      <c r="AW2" s="736"/>
      <c r="AX2" s="736"/>
      <c r="AY2" s="736"/>
      <c r="AZ2" s="736"/>
      <c r="BA2" s="737" t="s">
        <v>1382</v>
      </c>
      <c r="BB2" s="737"/>
      <c r="BC2" s="737"/>
      <c r="BD2" s="737"/>
      <c r="BE2" s="737"/>
      <c r="BF2" s="737"/>
      <c r="BG2" s="737"/>
      <c r="BH2" s="737"/>
    </row>
    <row r="3" spans="1:60" ht="15" customHeight="1">
      <c r="A3" s="678" t="s">
        <v>1345</v>
      </c>
      <c r="B3" s="739" t="s">
        <v>2664</v>
      </c>
      <c r="C3" s="739"/>
      <c r="D3" s="739"/>
      <c r="E3" s="739"/>
      <c r="F3" s="739"/>
      <c r="G3" s="739"/>
      <c r="H3" s="739"/>
      <c r="I3" s="739"/>
      <c r="J3" s="739"/>
      <c r="K3" s="739"/>
      <c r="L3" s="739"/>
      <c r="M3" s="739"/>
      <c r="N3" s="739"/>
      <c r="O3" s="739"/>
      <c r="P3" s="738" t="s">
        <v>3936</v>
      </c>
      <c r="Q3" s="738"/>
      <c r="R3" s="738"/>
      <c r="S3" s="738"/>
      <c r="T3" s="738"/>
      <c r="U3" s="738"/>
      <c r="V3" s="738"/>
      <c r="W3" s="739" t="s">
        <v>2664</v>
      </c>
      <c r="X3" s="739"/>
      <c r="Y3" s="739"/>
      <c r="Z3" s="739"/>
      <c r="AA3" s="739"/>
      <c r="AB3" s="739"/>
      <c r="AC3" s="739"/>
      <c r="AD3" s="739"/>
      <c r="AE3" s="739"/>
      <c r="AF3" s="739"/>
      <c r="AG3" s="739"/>
      <c r="AH3" s="739"/>
      <c r="AI3" s="739"/>
      <c r="AJ3" s="739"/>
      <c r="AK3" s="739"/>
      <c r="AL3" s="737" t="s">
        <v>1382</v>
      </c>
      <c r="AM3" s="737"/>
      <c r="AN3" s="737"/>
      <c r="AO3" s="737"/>
      <c r="AP3" s="737"/>
      <c r="AQ3" s="737"/>
      <c r="AR3" s="737"/>
      <c r="AS3" s="737"/>
      <c r="AT3" s="739" t="s">
        <v>2664</v>
      </c>
      <c r="AU3" s="739"/>
      <c r="AV3" s="739"/>
      <c r="AW3" s="739"/>
      <c r="AX3" s="739"/>
      <c r="AY3" s="739"/>
      <c r="AZ3" s="739"/>
      <c r="BA3" s="739"/>
      <c r="BB3" s="739"/>
      <c r="BC3" s="739"/>
      <c r="BD3" s="739"/>
      <c r="BE3" s="739"/>
      <c r="BF3" s="739"/>
      <c r="BG3" s="739"/>
      <c r="BH3" s="739"/>
    </row>
    <row r="4" spans="1:60" ht="15" customHeight="1">
      <c r="A4" s="678" t="s">
        <v>1165</v>
      </c>
      <c r="B4" s="738" t="s">
        <v>3936</v>
      </c>
      <c r="C4" s="738"/>
      <c r="D4" s="738"/>
      <c r="E4" s="738"/>
      <c r="F4" s="738"/>
      <c r="G4" s="738"/>
      <c r="H4" s="738"/>
      <c r="I4" s="738"/>
      <c r="J4" s="677"/>
      <c r="K4" s="677"/>
      <c r="L4" s="677"/>
      <c r="M4" s="677"/>
      <c r="N4" s="677"/>
      <c r="O4" s="677"/>
      <c r="P4" s="737" t="s">
        <v>1382</v>
      </c>
      <c r="Q4" s="737"/>
      <c r="R4" s="737"/>
      <c r="S4" s="737"/>
      <c r="T4" s="737"/>
      <c r="U4" s="737"/>
      <c r="V4" s="737"/>
      <c r="W4" s="737" t="s">
        <v>1382</v>
      </c>
      <c r="X4" s="737"/>
      <c r="Y4" s="737"/>
      <c r="Z4" s="737"/>
      <c r="AA4" s="737"/>
      <c r="AB4" s="737"/>
      <c r="AC4" s="737"/>
      <c r="AD4" s="737"/>
      <c r="AE4" s="737" t="s">
        <v>1382</v>
      </c>
      <c r="AF4" s="737"/>
      <c r="AG4" s="737"/>
      <c r="AH4" s="737"/>
      <c r="AI4" s="737"/>
      <c r="AJ4" s="737"/>
      <c r="AK4" s="737"/>
      <c r="AL4" s="737"/>
      <c r="AM4" s="677"/>
      <c r="AN4" s="677"/>
      <c r="AO4" s="677"/>
      <c r="AP4" s="677"/>
      <c r="AQ4" s="677"/>
      <c r="AR4" s="677"/>
      <c r="AS4" s="677"/>
      <c r="AT4" s="738" t="s">
        <v>3936</v>
      </c>
      <c r="AU4" s="738"/>
      <c r="AV4" s="738"/>
      <c r="AW4" s="738"/>
      <c r="AX4" s="738"/>
      <c r="AY4" s="738"/>
      <c r="AZ4" s="738"/>
      <c r="BA4" s="677"/>
      <c r="BB4" s="677"/>
      <c r="BC4" s="677"/>
      <c r="BD4" s="677"/>
      <c r="BE4" s="677"/>
      <c r="BF4" s="677"/>
      <c r="BG4" s="677"/>
      <c r="BH4" s="677"/>
    </row>
    <row r="5" spans="1:60">
      <c r="A5" s="677"/>
      <c r="B5" s="677"/>
      <c r="C5" s="677"/>
      <c r="D5" s="677"/>
      <c r="E5" s="677"/>
      <c r="F5" s="677"/>
      <c r="G5" s="677"/>
      <c r="H5" s="677"/>
      <c r="I5" s="677"/>
      <c r="J5" s="677"/>
      <c r="K5" s="677"/>
      <c r="L5" s="677"/>
      <c r="M5" s="677"/>
      <c r="N5" s="677"/>
      <c r="O5" s="677"/>
      <c r="P5" s="677"/>
      <c r="Q5" s="677"/>
      <c r="R5" s="677"/>
      <c r="S5" s="677"/>
      <c r="T5" s="677"/>
      <c r="U5" s="677"/>
      <c r="V5" s="677"/>
      <c r="W5" s="677"/>
      <c r="X5" s="677"/>
      <c r="Y5" s="677"/>
      <c r="Z5" s="677"/>
      <c r="AA5" s="677"/>
      <c r="AB5" s="677"/>
      <c r="AC5" s="677"/>
      <c r="AD5" s="677"/>
      <c r="AE5" s="677"/>
      <c r="AF5" s="677"/>
      <c r="AG5" s="677"/>
      <c r="AH5" s="677"/>
      <c r="AI5" s="677"/>
      <c r="AJ5" s="677"/>
      <c r="AK5" s="677"/>
      <c r="AL5" s="677"/>
      <c r="AM5" s="677"/>
      <c r="AN5" s="677"/>
      <c r="AO5" s="677"/>
      <c r="AP5" s="677"/>
      <c r="AQ5" s="677"/>
      <c r="AR5" s="677"/>
      <c r="AS5" s="677"/>
      <c r="AT5" s="677"/>
      <c r="AU5" s="677"/>
      <c r="AV5" s="677"/>
      <c r="AW5" s="677"/>
      <c r="AX5" s="677"/>
      <c r="AY5" s="677"/>
      <c r="AZ5" s="677"/>
      <c r="BA5" s="677"/>
      <c r="BB5" s="677"/>
      <c r="BC5" s="677"/>
      <c r="BD5" s="677"/>
      <c r="BE5" s="677"/>
      <c r="BF5" s="677"/>
      <c r="BG5" s="677"/>
      <c r="BH5" s="677"/>
    </row>
    <row r="6" spans="1:60">
      <c r="A6" s="677"/>
      <c r="B6" s="677"/>
      <c r="C6" s="677"/>
      <c r="D6" s="677"/>
      <c r="E6" s="677"/>
      <c r="F6" s="677"/>
      <c r="G6" s="677"/>
      <c r="H6" s="677"/>
      <c r="I6" s="677"/>
      <c r="J6" s="677"/>
      <c r="K6" s="677"/>
      <c r="L6" s="677"/>
      <c r="M6" s="677"/>
      <c r="N6" s="677"/>
      <c r="O6" s="677"/>
      <c r="P6" s="677"/>
      <c r="Q6" s="677"/>
      <c r="R6" s="677"/>
      <c r="S6" s="677"/>
      <c r="T6" s="677"/>
      <c r="U6" s="677"/>
      <c r="V6" s="677"/>
      <c r="W6" s="677"/>
      <c r="X6" s="677"/>
      <c r="Y6" s="677"/>
      <c r="Z6" s="677"/>
      <c r="AA6" s="677"/>
      <c r="AB6" s="677"/>
      <c r="AC6" s="677"/>
      <c r="AD6" s="677"/>
      <c r="AE6" s="677"/>
      <c r="AF6" s="677"/>
      <c r="AG6" s="677"/>
      <c r="AH6" s="677"/>
      <c r="AI6" s="677"/>
      <c r="AJ6" s="677"/>
      <c r="AK6" s="677"/>
      <c r="AL6" s="677"/>
      <c r="AM6" s="677"/>
      <c r="AN6" s="677"/>
      <c r="AO6" s="677"/>
      <c r="AP6" s="677"/>
      <c r="AQ6" s="677"/>
      <c r="AR6" s="677"/>
      <c r="AS6" s="677"/>
      <c r="AT6" s="677"/>
      <c r="AU6" s="677"/>
      <c r="AV6" s="677"/>
      <c r="AW6" s="677"/>
      <c r="AX6" s="677"/>
      <c r="AY6" s="677"/>
      <c r="AZ6" s="677"/>
      <c r="BA6" s="677"/>
      <c r="BB6" s="677"/>
      <c r="BC6" s="677"/>
      <c r="BD6" s="677"/>
      <c r="BE6" s="677"/>
      <c r="BF6" s="677"/>
      <c r="BG6" s="677"/>
      <c r="BH6" s="677"/>
    </row>
    <row r="7" spans="1:60">
      <c r="A7" s="677"/>
      <c r="B7" s="677"/>
      <c r="C7" s="677"/>
      <c r="D7" s="677"/>
      <c r="E7" s="677"/>
      <c r="F7" s="677"/>
      <c r="G7" s="677"/>
      <c r="H7" s="677"/>
      <c r="I7" s="677"/>
      <c r="J7" s="677"/>
      <c r="K7" s="677"/>
      <c r="L7" s="677"/>
      <c r="M7" s="677"/>
      <c r="N7" s="677"/>
      <c r="O7" s="677"/>
      <c r="P7" s="677"/>
      <c r="Q7" s="677"/>
      <c r="R7" s="677"/>
      <c r="S7" s="677"/>
      <c r="T7" s="677"/>
      <c r="U7" s="677"/>
      <c r="V7" s="677"/>
      <c r="W7" s="677"/>
      <c r="X7" s="677"/>
      <c r="Y7" s="677"/>
      <c r="Z7" s="677"/>
      <c r="AA7" s="677"/>
      <c r="AB7" s="677"/>
      <c r="AC7" s="677"/>
      <c r="AD7" s="677"/>
      <c r="AE7" s="677"/>
      <c r="AF7" s="677"/>
      <c r="AG7" s="677"/>
      <c r="AH7" s="677"/>
      <c r="AI7" s="677"/>
      <c r="AJ7" s="677"/>
      <c r="AK7" s="677"/>
      <c r="AL7" s="677"/>
      <c r="AM7" s="677"/>
      <c r="AN7" s="677"/>
      <c r="AO7" s="677"/>
      <c r="AP7" s="677"/>
      <c r="AQ7" s="677"/>
      <c r="AR7" s="677"/>
      <c r="AS7" s="677"/>
      <c r="AT7" s="679" t="s">
        <v>0</v>
      </c>
      <c r="AU7" s="679" t="s">
        <v>0</v>
      </c>
      <c r="AV7" s="679" t="s">
        <v>0</v>
      </c>
      <c r="AW7" s="679" t="s">
        <v>0</v>
      </c>
      <c r="AX7" s="679" t="s">
        <v>0</v>
      </c>
      <c r="AY7" s="679" t="s">
        <v>0</v>
      </c>
      <c r="AZ7" s="679" t="s">
        <v>0</v>
      </c>
      <c r="BA7" s="677"/>
      <c r="BB7" s="677"/>
      <c r="BC7" s="677"/>
      <c r="BD7" s="677"/>
      <c r="BE7" s="677"/>
      <c r="BF7" s="677"/>
      <c r="BG7" s="677"/>
      <c r="BH7" s="677"/>
    </row>
  </sheetData>
  <mergeCells count="16">
    <mergeCell ref="B3:O3"/>
    <mergeCell ref="P3:V3"/>
    <mergeCell ref="W3:AK3"/>
    <mergeCell ref="AL3:AS3"/>
    <mergeCell ref="AT3:BH3"/>
    <mergeCell ref="B4:I4"/>
    <mergeCell ref="P4:V4"/>
    <mergeCell ref="W4:AD4"/>
    <mergeCell ref="AE4:AL4"/>
    <mergeCell ref="AT4:AZ4"/>
    <mergeCell ref="BA2:BH2"/>
    <mergeCell ref="B2:I2"/>
    <mergeCell ref="J2:O2"/>
    <mergeCell ref="P2:AD2"/>
    <mergeCell ref="AE2:AK2"/>
    <mergeCell ref="AL2:AZ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556F0CD3F6494592C1C3075705B594" ma:contentTypeVersion="10" ma:contentTypeDescription="Create a new document." ma:contentTypeScope="" ma:versionID="7e4956c823a1ab646a3979a730d7662e">
  <xsd:schema xmlns:xsd="http://www.w3.org/2001/XMLSchema" xmlns:xs="http://www.w3.org/2001/XMLSchema" xmlns:p="http://schemas.microsoft.com/office/2006/metadata/properties" xmlns:ns2="314492eb-412b-43b6-a941-e920e1196776" xmlns:ns3="24da1f92-eee2-4aa3-913c-e53b0a91d05d" targetNamespace="http://schemas.microsoft.com/office/2006/metadata/properties" ma:root="true" ma:fieldsID="e47553a4d47a1b7148641009051bb968" ns2:_="" ns3:_="">
    <xsd:import namespace="314492eb-412b-43b6-a941-e920e1196776"/>
    <xsd:import namespace="24da1f92-eee2-4aa3-913c-e53b0a91d0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492eb-412b-43b6-a941-e920e11967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a1f92-eee2-4aa3-913c-e53b0a91d0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C48E51-B6AB-4101-B2D7-45AEE1E7A1BF}"/>
</file>

<file path=customXml/itemProps2.xml><?xml version="1.0" encoding="utf-8"?>
<ds:datastoreItem xmlns:ds="http://schemas.openxmlformats.org/officeDocument/2006/customXml" ds:itemID="{76FB151A-BBAF-4861-915C-AE1AF9CEEC56}"/>
</file>

<file path=customXml/itemProps3.xml><?xml version="1.0" encoding="utf-8"?>
<ds:datastoreItem xmlns:ds="http://schemas.openxmlformats.org/officeDocument/2006/customXml" ds:itemID="{F2779F31-CEB4-4625-90AC-F970F434EC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Gyurics János</dc:creator>
  <cp:keywords/>
  <dc:description/>
  <cp:lastModifiedBy/>
  <cp:revision/>
  <dcterms:created xsi:type="dcterms:W3CDTF">2015-06-05T18:19:34Z</dcterms:created>
  <dcterms:modified xsi:type="dcterms:W3CDTF">2026-04-08T13:54:59Z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0x01010018556F0CD3F6494592C1C3075705B594</vt:lpwstr>
  </property>
</Properties>
</file>